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energy.state.ca.us\Shared\Data\Nov 27 posting\Workbooks to be posted\"/>
    </mc:Choice>
  </mc:AlternateContent>
  <bookViews>
    <workbookView xWindow="0" yWindow="0" windowWidth="28800" windowHeight="11550" tabRatio="712" activeTab="1"/>
  </bookViews>
  <sheets>
    <sheet name="Home" sheetId="51" r:id="rId1"/>
    <sheet name="Program Scenarios" sheetId="72" r:id="rId2"/>
    <sheet name="Data Extracts" sheetId="67" r:id="rId3"/>
    <sheet name="Interim Analysis" sheetId="73" r:id="rId4"/>
    <sheet name="Dimensional Maps" sheetId="68" r:id="rId5"/>
    <sheet name="Flat Cumulative SB350" sheetId="70" r:id="rId6"/>
    <sheet name="Benchmarking" sheetId="48" state="hidden" r:id="rId7"/>
    <sheet name="FS Stick Mid PA" sheetId="45" state="hidden" r:id="rId8"/>
    <sheet name="FS ADD Mid PA" sheetId="44" state="hidden" r:id="rId9"/>
    <sheet name="Summary" sheetId="46" state="hidden" r:id="rId10"/>
    <sheet name="Building Stock Data" sheetId="47" state="hidden" r:id="rId11"/>
  </sheets>
  <definedNames>
    <definedName name="_xlnm._FilterDatabase" localSheetId="2" hidden="1">'Data Extracts'!$A$21:$Q$1911</definedName>
    <definedName name="_xlnm._FilterDatabase" localSheetId="5" hidden="1">'Flat Cumulative SB350'!$A$1:$W$901</definedName>
    <definedName name="_xlnm._FilterDatabase" localSheetId="3" hidden="1">'Interim Analysis'!$A$23:$V$239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51" l="1"/>
  <c r="I3" i="70" l="1"/>
  <c r="J3" i="70"/>
  <c r="K3" i="70"/>
  <c r="L3" i="70"/>
  <c r="M3" i="70"/>
  <c r="I4" i="70"/>
  <c r="J4" i="70"/>
  <c r="K4" i="70"/>
  <c r="L4" i="70"/>
  <c r="M4" i="70"/>
  <c r="I5" i="70"/>
  <c r="J5" i="70"/>
  <c r="K5" i="70"/>
  <c r="L5" i="70"/>
  <c r="M5" i="70"/>
  <c r="I6" i="70"/>
  <c r="J6" i="70"/>
  <c r="K6" i="70"/>
  <c r="L6" i="70"/>
  <c r="M6" i="70"/>
  <c r="N6" i="70"/>
  <c r="O6" i="70"/>
  <c r="P6" i="70"/>
  <c r="Q6" i="70"/>
  <c r="R6" i="70"/>
  <c r="S6" i="70"/>
  <c r="T6" i="70"/>
  <c r="U6" i="70"/>
  <c r="V6" i="70"/>
  <c r="W6" i="70"/>
  <c r="I7" i="70"/>
  <c r="J7" i="70"/>
  <c r="K7" i="70"/>
  <c r="L7" i="70"/>
  <c r="M7" i="70"/>
  <c r="N7" i="70"/>
  <c r="O7" i="70"/>
  <c r="P7" i="70"/>
  <c r="Q7" i="70"/>
  <c r="R7" i="70"/>
  <c r="S7" i="70"/>
  <c r="T7" i="70"/>
  <c r="U7" i="70"/>
  <c r="V7" i="70"/>
  <c r="W7" i="70"/>
  <c r="I8" i="70"/>
  <c r="J8" i="70"/>
  <c r="K8" i="70"/>
  <c r="L8" i="70"/>
  <c r="M8" i="70"/>
  <c r="I9" i="70"/>
  <c r="J9" i="70"/>
  <c r="K9" i="70"/>
  <c r="L9" i="70"/>
  <c r="M9" i="70"/>
  <c r="I10" i="70"/>
  <c r="J10" i="70"/>
  <c r="K10" i="70"/>
  <c r="L10" i="70"/>
  <c r="M10" i="70"/>
  <c r="N10" i="70"/>
  <c r="O10" i="70"/>
  <c r="P10" i="70"/>
  <c r="Q10" i="70"/>
  <c r="R10" i="70"/>
  <c r="S10" i="70"/>
  <c r="T10" i="70"/>
  <c r="U10" i="70"/>
  <c r="V10" i="70"/>
  <c r="W10" i="70"/>
  <c r="I11" i="70"/>
  <c r="J11" i="70"/>
  <c r="K11" i="70"/>
  <c r="L11" i="70"/>
  <c r="M11" i="70"/>
  <c r="I12" i="70"/>
  <c r="J12" i="70"/>
  <c r="K12" i="70"/>
  <c r="L12" i="70"/>
  <c r="M12" i="70"/>
  <c r="N12" i="70"/>
  <c r="O12" i="70"/>
  <c r="P12" i="70"/>
  <c r="Q12" i="70"/>
  <c r="R12" i="70"/>
  <c r="S12" i="70"/>
  <c r="T12" i="70"/>
  <c r="U12" i="70"/>
  <c r="V12" i="70"/>
  <c r="W12" i="70"/>
  <c r="I13" i="70"/>
  <c r="J13" i="70"/>
  <c r="K13" i="70"/>
  <c r="L13" i="70"/>
  <c r="M13" i="70"/>
  <c r="I14" i="70"/>
  <c r="J14" i="70"/>
  <c r="K14" i="70"/>
  <c r="L14" i="70"/>
  <c r="M14" i="70"/>
  <c r="N14" i="70"/>
  <c r="O14" i="70"/>
  <c r="P14" i="70"/>
  <c r="Q14" i="70"/>
  <c r="R14" i="70"/>
  <c r="S14" i="70"/>
  <c r="T14" i="70"/>
  <c r="U14" i="70"/>
  <c r="V14" i="70"/>
  <c r="W14" i="70"/>
  <c r="I15" i="70"/>
  <c r="J15" i="70"/>
  <c r="K15" i="70"/>
  <c r="L15" i="70"/>
  <c r="M15" i="70"/>
  <c r="N15" i="70"/>
  <c r="O15" i="70"/>
  <c r="P15" i="70"/>
  <c r="Q15" i="70"/>
  <c r="R15" i="70"/>
  <c r="S15" i="70"/>
  <c r="T15" i="70"/>
  <c r="U15" i="70"/>
  <c r="V15" i="70"/>
  <c r="W15" i="70"/>
  <c r="I16" i="70"/>
  <c r="J16" i="70"/>
  <c r="K16" i="70"/>
  <c r="L16" i="70"/>
  <c r="M16" i="70"/>
  <c r="I17" i="70"/>
  <c r="J17" i="70"/>
  <c r="K17" i="70"/>
  <c r="L17" i="70"/>
  <c r="M17" i="70"/>
  <c r="I18" i="70"/>
  <c r="J18" i="70"/>
  <c r="K18" i="70"/>
  <c r="L18" i="70"/>
  <c r="M18" i="70"/>
  <c r="N18" i="70"/>
  <c r="O18" i="70"/>
  <c r="P18" i="70"/>
  <c r="Q18" i="70"/>
  <c r="R18" i="70"/>
  <c r="S18" i="70"/>
  <c r="T18" i="70"/>
  <c r="U18" i="70"/>
  <c r="V18" i="70"/>
  <c r="W18" i="70"/>
  <c r="I19" i="70"/>
  <c r="J19" i="70"/>
  <c r="K19" i="70"/>
  <c r="L19" i="70"/>
  <c r="M19" i="70"/>
  <c r="N19" i="70"/>
  <c r="O19" i="70"/>
  <c r="P19" i="70"/>
  <c r="Q19" i="70"/>
  <c r="R19" i="70"/>
  <c r="S19" i="70"/>
  <c r="T19" i="70"/>
  <c r="U19" i="70"/>
  <c r="V19" i="70"/>
  <c r="W19" i="70"/>
  <c r="I20" i="70"/>
  <c r="J20" i="70"/>
  <c r="K20" i="70"/>
  <c r="L20" i="70"/>
  <c r="M20" i="70"/>
  <c r="I21" i="70"/>
  <c r="J21" i="70"/>
  <c r="K21" i="70"/>
  <c r="L21" i="70"/>
  <c r="M21" i="70"/>
  <c r="I22" i="70"/>
  <c r="J22" i="70"/>
  <c r="K22" i="70"/>
  <c r="L22" i="70"/>
  <c r="M22" i="70"/>
  <c r="N22" i="70"/>
  <c r="O22" i="70"/>
  <c r="P22" i="70"/>
  <c r="Q22" i="70"/>
  <c r="R22" i="70"/>
  <c r="S22" i="70"/>
  <c r="T22" i="70"/>
  <c r="U22" i="70"/>
  <c r="V22" i="70"/>
  <c r="W22" i="70"/>
  <c r="I23" i="70"/>
  <c r="J23" i="70"/>
  <c r="K23" i="70"/>
  <c r="L23" i="70"/>
  <c r="M23" i="70"/>
  <c r="N23" i="70"/>
  <c r="O23" i="70"/>
  <c r="P23" i="70"/>
  <c r="Q23" i="70"/>
  <c r="R23" i="70"/>
  <c r="S23" i="70"/>
  <c r="T23" i="70"/>
  <c r="U23" i="70"/>
  <c r="V23" i="70"/>
  <c r="W23" i="70"/>
  <c r="I24" i="70"/>
  <c r="J24" i="70"/>
  <c r="K24" i="70"/>
  <c r="L24" i="70"/>
  <c r="M24" i="70"/>
  <c r="I25" i="70"/>
  <c r="J25" i="70"/>
  <c r="K25" i="70"/>
  <c r="L25" i="70"/>
  <c r="M25" i="70"/>
  <c r="I26" i="70"/>
  <c r="J26" i="70"/>
  <c r="K26" i="70"/>
  <c r="L26" i="70"/>
  <c r="M26" i="70"/>
  <c r="N26" i="70"/>
  <c r="O26" i="70"/>
  <c r="P26" i="70"/>
  <c r="Q26" i="70"/>
  <c r="R26" i="70"/>
  <c r="S26" i="70"/>
  <c r="T26" i="70"/>
  <c r="U26" i="70"/>
  <c r="V26" i="70"/>
  <c r="W26" i="70"/>
  <c r="I27" i="70"/>
  <c r="J27" i="70"/>
  <c r="K27" i="70"/>
  <c r="L27" i="70"/>
  <c r="M27" i="70"/>
  <c r="N27" i="70"/>
  <c r="O27" i="70"/>
  <c r="P27" i="70"/>
  <c r="Q27" i="70"/>
  <c r="R27" i="70"/>
  <c r="S27" i="70"/>
  <c r="T27" i="70"/>
  <c r="U27" i="70"/>
  <c r="V27" i="70"/>
  <c r="W27" i="70"/>
  <c r="I28" i="70"/>
  <c r="J28" i="70"/>
  <c r="K28" i="70"/>
  <c r="L28" i="70"/>
  <c r="M28" i="70"/>
  <c r="I29" i="70"/>
  <c r="J29" i="70"/>
  <c r="K29" i="70"/>
  <c r="L29" i="70"/>
  <c r="M29" i="70"/>
  <c r="I30" i="70"/>
  <c r="J30" i="70"/>
  <c r="K30" i="70"/>
  <c r="L30" i="70"/>
  <c r="M30" i="70"/>
  <c r="N30" i="70"/>
  <c r="O30" i="70"/>
  <c r="P30" i="70"/>
  <c r="Q30" i="70"/>
  <c r="R30" i="70"/>
  <c r="S30" i="70"/>
  <c r="T30" i="70"/>
  <c r="U30" i="70"/>
  <c r="V30" i="70"/>
  <c r="W30" i="70"/>
  <c r="I31" i="70"/>
  <c r="J31" i="70"/>
  <c r="K31" i="70"/>
  <c r="L31" i="70"/>
  <c r="M31" i="70"/>
  <c r="N31" i="70"/>
  <c r="O31" i="70"/>
  <c r="P31" i="70"/>
  <c r="Q31" i="70"/>
  <c r="R31" i="70"/>
  <c r="S31" i="70"/>
  <c r="T31" i="70"/>
  <c r="U31" i="70"/>
  <c r="V31" i="70"/>
  <c r="W31" i="70"/>
  <c r="I32" i="70"/>
  <c r="J32" i="70"/>
  <c r="K32" i="70"/>
  <c r="L32" i="70"/>
  <c r="M32" i="70"/>
  <c r="I33" i="70"/>
  <c r="J33" i="70"/>
  <c r="K33" i="70"/>
  <c r="L33" i="70"/>
  <c r="M33" i="70"/>
  <c r="I34" i="70"/>
  <c r="J34" i="70"/>
  <c r="K34" i="70"/>
  <c r="L34" i="70"/>
  <c r="M34" i="70"/>
  <c r="N34" i="70"/>
  <c r="O34" i="70"/>
  <c r="P34" i="70"/>
  <c r="Q34" i="70"/>
  <c r="R34" i="70"/>
  <c r="S34" i="70"/>
  <c r="T34" i="70"/>
  <c r="U34" i="70"/>
  <c r="V34" i="70"/>
  <c r="W34" i="70"/>
  <c r="I35" i="70"/>
  <c r="J35" i="70"/>
  <c r="K35" i="70"/>
  <c r="L35" i="70"/>
  <c r="M35" i="70"/>
  <c r="I36" i="70"/>
  <c r="J36" i="70"/>
  <c r="K36" i="70"/>
  <c r="L36" i="70"/>
  <c r="M36" i="70"/>
  <c r="I37" i="70"/>
  <c r="J37" i="70"/>
  <c r="K37" i="70"/>
  <c r="L37" i="70"/>
  <c r="M37" i="70"/>
  <c r="I38" i="70"/>
  <c r="J38" i="70"/>
  <c r="K38" i="70"/>
  <c r="L38" i="70"/>
  <c r="M38" i="70"/>
  <c r="I39" i="70"/>
  <c r="J39" i="70"/>
  <c r="K39" i="70"/>
  <c r="L39" i="70"/>
  <c r="M39" i="70"/>
  <c r="I40" i="70"/>
  <c r="J40" i="70"/>
  <c r="K40" i="70"/>
  <c r="L40" i="70"/>
  <c r="M40" i="70"/>
  <c r="N40" i="70"/>
  <c r="O40" i="70"/>
  <c r="P40" i="70"/>
  <c r="Q40" i="70"/>
  <c r="R40" i="70"/>
  <c r="S40" i="70"/>
  <c r="T40" i="70"/>
  <c r="U40" i="70"/>
  <c r="V40" i="70"/>
  <c r="W40" i="70"/>
  <c r="I41" i="70"/>
  <c r="J41" i="70"/>
  <c r="K41" i="70"/>
  <c r="L41" i="70"/>
  <c r="M41" i="70"/>
  <c r="I42" i="70"/>
  <c r="J42" i="70"/>
  <c r="K42" i="70"/>
  <c r="L42" i="70"/>
  <c r="M42" i="70"/>
  <c r="N42" i="70"/>
  <c r="O42" i="70"/>
  <c r="P42" i="70"/>
  <c r="Q42" i="70"/>
  <c r="R42" i="70"/>
  <c r="S42" i="70"/>
  <c r="T42" i="70"/>
  <c r="U42" i="70"/>
  <c r="V42" i="70"/>
  <c r="W42" i="70"/>
  <c r="I43" i="70"/>
  <c r="J43" i="70"/>
  <c r="K43" i="70"/>
  <c r="L43" i="70"/>
  <c r="M43" i="70"/>
  <c r="N43" i="70"/>
  <c r="O43" i="70"/>
  <c r="P43" i="70"/>
  <c r="Q43" i="70"/>
  <c r="R43" i="70"/>
  <c r="S43" i="70"/>
  <c r="T43" i="70"/>
  <c r="U43" i="70"/>
  <c r="V43" i="70"/>
  <c r="W43" i="70"/>
  <c r="I44" i="70"/>
  <c r="J44" i="70"/>
  <c r="K44" i="70"/>
  <c r="L44" i="70"/>
  <c r="M44" i="70"/>
  <c r="I45" i="70"/>
  <c r="J45" i="70"/>
  <c r="K45" i="70"/>
  <c r="L45" i="70"/>
  <c r="M45" i="70"/>
  <c r="I46" i="70"/>
  <c r="J46" i="70"/>
  <c r="K46" i="70"/>
  <c r="L46" i="70"/>
  <c r="M46" i="70"/>
  <c r="N46" i="70"/>
  <c r="O46" i="70"/>
  <c r="P46" i="70"/>
  <c r="Q46" i="70"/>
  <c r="R46" i="70"/>
  <c r="S46" i="70"/>
  <c r="T46" i="70"/>
  <c r="U46" i="70"/>
  <c r="V46" i="70"/>
  <c r="W46" i="70"/>
  <c r="I47" i="70"/>
  <c r="J47" i="70"/>
  <c r="K47" i="70"/>
  <c r="L47" i="70"/>
  <c r="M47" i="70"/>
  <c r="N47" i="70"/>
  <c r="O47" i="70"/>
  <c r="P47" i="70"/>
  <c r="Q47" i="70"/>
  <c r="R47" i="70"/>
  <c r="S47" i="70"/>
  <c r="T47" i="70"/>
  <c r="U47" i="70"/>
  <c r="V47" i="70"/>
  <c r="W47" i="70"/>
  <c r="I48" i="70"/>
  <c r="J48" i="70"/>
  <c r="K48" i="70"/>
  <c r="L48" i="70"/>
  <c r="M48" i="70"/>
  <c r="I49" i="70"/>
  <c r="J49" i="70"/>
  <c r="K49" i="70"/>
  <c r="L49" i="70"/>
  <c r="M49" i="70"/>
  <c r="I50" i="70"/>
  <c r="J50" i="70"/>
  <c r="K50" i="70"/>
  <c r="L50" i="70"/>
  <c r="M50" i="70"/>
  <c r="N50" i="70"/>
  <c r="O50" i="70"/>
  <c r="P50" i="70"/>
  <c r="Q50" i="70"/>
  <c r="R50" i="70"/>
  <c r="S50" i="70"/>
  <c r="T50" i="70"/>
  <c r="U50" i="70"/>
  <c r="V50" i="70"/>
  <c r="W50" i="70"/>
  <c r="I51" i="70"/>
  <c r="J51" i="70"/>
  <c r="K51" i="70"/>
  <c r="L51" i="70"/>
  <c r="M51" i="70"/>
  <c r="N51" i="70"/>
  <c r="O51" i="70"/>
  <c r="P51" i="70"/>
  <c r="Q51" i="70"/>
  <c r="R51" i="70"/>
  <c r="S51" i="70"/>
  <c r="T51" i="70"/>
  <c r="U51" i="70"/>
  <c r="V51" i="70"/>
  <c r="W51" i="70"/>
  <c r="I52" i="70"/>
  <c r="J52" i="70"/>
  <c r="K52" i="70"/>
  <c r="L52" i="70"/>
  <c r="M52" i="70"/>
  <c r="I53" i="70"/>
  <c r="J53" i="70"/>
  <c r="K53" i="70"/>
  <c r="L53" i="70"/>
  <c r="M53" i="70"/>
  <c r="I54" i="70"/>
  <c r="J54" i="70"/>
  <c r="K54" i="70"/>
  <c r="L54" i="70"/>
  <c r="M54" i="70"/>
  <c r="N54" i="70"/>
  <c r="O54" i="70"/>
  <c r="P54" i="70"/>
  <c r="Q54" i="70"/>
  <c r="R54" i="70"/>
  <c r="S54" i="70"/>
  <c r="T54" i="70"/>
  <c r="U54" i="70"/>
  <c r="V54" i="70"/>
  <c r="W54" i="70"/>
  <c r="I55" i="70"/>
  <c r="J55" i="70"/>
  <c r="K55" i="70"/>
  <c r="L55" i="70"/>
  <c r="M55" i="70"/>
  <c r="N55" i="70"/>
  <c r="O55" i="70"/>
  <c r="P55" i="70"/>
  <c r="Q55" i="70"/>
  <c r="R55" i="70"/>
  <c r="S55" i="70"/>
  <c r="T55" i="70"/>
  <c r="U55" i="70"/>
  <c r="V55" i="70"/>
  <c r="W55" i="70"/>
  <c r="I56" i="70"/>
  <c r="J56" i="70"/>
  <c r="K56" i="70"/>
  <c r="L56" i="70"/>
  <c r="M56" i="70"/>
  <c r="I57" i="70"/>
  <c r="J57" i="70"/>
  <c r="K57" i="70"/>
  <c r="L57" i="70"/>
  <c r="M57" i="70"/>
  <c r="I58" i="70"/>
  <c r="J58" i="70"/>
  <c r="K58" i="70"/>
  <c r="L58" i="70"/>
  <c r="M58" i="70"/>
  <c r="N58" i="70"/>
  <c r="O58" i="70"/>
  <c r="P58" i="70"/>
  <c r="Q58" i="70"/>
  <c r="R58" i="70"/>
  <c r="S58" i="70"/>
  <c r="T58" i="70"/>
  <c r="U58" i="70"/>
  <c r="V58" i="70"/>
  <c r="W58" i="70"/>
  <c r="I59" i="70"/>
  <c r="J59" i="70"/>
  <c r="K59" i="70"/>
  <c r="L59" i="70"/>
  <c r="M59" i="70"/>
  <c r="N59" i="70"/>
  <c r="O59" i="70"/>
  <c r="P59" i="70"/>
  <c r="Q59" i="70"/>
  <c r="R59" i="70"/>
  <c r="S59" i="70"/>
  <c r="T59" i="70"/>
  <c r="U59" i="70"/>
  <c r="V59" i="70"/>
  <c r="W59" i="70"/>
  <c r="I60" i="70"/>
  <c r="J60" i="70"/>
  <c r="K60" i="70"/>
  <c r="L60" i="70"/>
  <c r="M60" i="70"/>
  <c r="N60" i="70"/>
  <c r="O60" i="70"/>
  <c r="P60" i="70"/>
  <c r="Q60" i="70"/>
  <c r="R60" i="70"/>
  <c r="S60" i="70"/>
  <c r="T60" i="70"/>
  <c r="U60" i="70"/>
  <c r="V60" i="70"/>
  <c r="W60" i="70"/>
  <c r="I61" i="70"/>
  <c r="J61" i="70"/>
  <c r="K61" i="70"/>
  <c r="L61" i="70"/>
  <c r="M61" i="70"/>
  <c r="N61" i="70"/>
  <c r="O61" i="70"/>
  <c r="P61" i="70"/>
  <c r="Q61" i="70"/>
  <c r="R61" i="70"/>
  <c r="S61" i="70"/>
  <c r="T61" i="70"/>
  <c r="U61" i="70"/>
  <c r="V61" i="70"/>
  <c r="W61" i="70"/>
  <c r="I62" i="70"/>
  <c r="J62" i="70"/>
  <c r="K62" i="70"/>
  <c r="L62" i="70"/>
  <c r="M62" i="70"/>
  <c r="N62" i="70"/>
  <c r="O62" i="70"/>
  <c r="P62" i="70"/>
  <c r="Q62" i="70"/>
  <c r="R62" i="70"/>
  <c r="S62" i="70"/>
  <c r="T62" i="70"/>
  <c r="U62" i="70"/>
  <c r="V62" i="70"/>
  <c r="W62" i="70"/>
  <c r="I63" i="70"/>
  <c r="J63" i="70"/>
  <c r="K63" i="70"/>
  <c r="L63" i="70"/>
  <c r="M63" i="70"/>
  <c r="N63" i="70"/>
  <c r="O63" i="70"/>
  <c r="P63" i="70"/>
  <c r="Q63" i="70"/>
  <c r="R63" i="70"/>
  <c r="S63" i="70"/>
  <c r="T63" i="70"/>
  <c r="U63" i="70"/>
  <c r="V63" i="70"/>
  <c r="W63" i="70"/>
  <c r="I64" i="70"/>
  <c r="J64" i="70"/>
  <c r="K64" i="70"/>
  <c r="L64" i="70"/>
  <c r="M64" i="70"/>
  <c r="N64" i="70"/>
  <c r="O64" i="70"/>
  <c r="P64" i="70"/>
  <c r="Q64" i="70"/>
  <c r="R64" i="70"/>
  <c r="S64" i="70"/>
  <c r="T64" i="70"/>
  <c r="U64" i="70"/>
  <c r="V64" i="70"/>
  <c r="W64" i="70"/>
  <c r="I65" i="70"/>
  <c r="J65" i="70"/>
  <c r="K65" i="70"/>
  <c r="L65" i="70"/>
  <c r="M65" i="70"/>
  <c r="N65" i="70"/>
  <c r="O65" i="70"/>
  <c r="P65" i="70"/>
  <c r="Q65" i="70"/>
  <c r="R65" i="70"/>
  <c r="S65" i="70"/>
  <c r="T65" i="70"/>
  <c r="U65" i="70"/>
  <c r="V65" i="70"/>
  <c r="W65" i="70"/>
  <c r="I66" i="70"/>
  <c r="J66" i="70"/>
  <c r="K66" i="70"/>
  <c r="L66" i="70"/>
  <c r="M66" i="70"/>
  <c r="N66" i="70"/>
  <c r="O66" i="70"/>
  <c r="P66" i="70"/>
  <c r="Q66" i="70"/>
  <c r="R66" i="70"/>
  <c r="S66" i="70"/>
  <c r="T66" i="70"/>
  <c r="U66" i="70"/>
  <c r="V66" i="70"/>
  <c r="W66" i="70"/>
  <c r="I67" i="70"/>
  <c r="J67" i="70"/>
  <c r="K67" i="70"/>
  <c r="L67" i="70"/>
  <c r="M67" i="70"/>
  <c r="N67" i="70"/>
  <c r="O67" i="70"/>
  <c r="P67" i="70"/>
  <c r="Q67" i="70"/>
  <c r="R67" i="70"/>
  <c r="S67" i="70"/>
  <c r="T67" i="70"/>
  <c r="U67" i="70"/>
  <c r="V67" i="70"/>
  <c r="W67" i="70"/>
  <c r="I68" i="70"/>
  <c r="J68" i="70"/>
  <c r="K68" i="70"/>
  <c r="L68" i="70"/>
  <c r="M68" i="70"/>
  <c r="N68" i="70"/>
  <c r="O68" i="70"/>
  <c r="P68" i="70"/>
  <c r="Q68" i="70"/>
  <c r="R68" i="70"/>
  <c r="S68" i="70"/>
  <c r="T68" i="70"/>
  <c r="U68" i="70"/>
  <c r="V68" i="70"/>
  <c r="W68" i="70"/>
  <c r="I69" i="70"/>
  <c r="J69" i="70"/>
  <c r="K69" i="70"/>
  <c r="L69" i="70"/>
  <c r="M69" i="70"/>
  <c r="N69" i="70"/>
  <c r="O69" i="70"/>
  <c r="P69" i="70"/>
  <c r="Q69" i="70"/>
  <c r="R69" i="70"/>
  <c r="S69" i="70"/>
  <c r="T69" i="70"/>
  <c r="U69" i="70"/>
  <c r="V69" i="70"/>
  <c r="W69" i="70"/>
  <c r="I70" i="70"/>
  <c r="J70" i="70"/>
  <c r="K70" i="70"/>
  <c r="L70" i="70"/>
  <c r="M70" i="70"/>
  <c r="I71" i="70"/>
  <c r="J71" i="70"/>
  <c r="K71" i="70"/>
  <c r="L71" i="70"/>
  <c r="M71" i="70"/>
  <c r="I72" i="70"/>
  <c r="J72" i="70"/>
  <c r="K72" i="70"/>
  <c r="L72" i="70"/>
  <c r="M72" i="70"/>
  <c r="N72" i="70"/>
  <c r="O72" i="70"/>
  <c r="P72" i="70"/>
  <c r="Q72" i="70"/>
  <c r="R72" i="70"/>
  <c r="S72" i="70"/>
  <c r="T72" i="70"/>
  <c r="U72" i="70"/>
  <c r="V72" i="70"/>
  <c r="W72" i="70"/>
  <c r="I73" i="70"/>
  <c r="J73" i="70"/>
  <c r="K73" i="70"/>
  <c r="L73" i="70"/>
  <c r="M73" i="70"/>
  <c r="N73" i="70"/>
  <c r="O73" i="70"/>
  <c r="P73" i="70"/>
  <c r="Q73" i="70"/>
  <c r="R73" i="70"/>
  <c r="S73" i="70"/>
  <c r="T73" i="70"/>
  <c r="U73" i="70"/>
  <c r="V73" i="70"/>
  <c r="W73" i="70"/>
  <c r="I74" i="70"/>
  <c r="J74" i="70"/>
  <c r="K74" i="70"/>
  <c r="L74" i="70"/>
  <c r="M74" i="70"/>
  <c r="N74" i="70"/>
  <c r="O74" i="70"/>
  <c r="P74" i="70"/>
  <c r="Q74" i="70"/>
  <c r="R74" i="70"/>
  <c r="S74" i="70"/>
  <c r="T74" i="70"/>
  <c r="U74" i="70"/>
  <c r="V74" i="70"/>
  <c r="W74" i="70"/>
  <c r="I75" i="70"/>
  <c r="J75" i="70"/>
  <c r="K75" i="70"/>
  <c r="L75" i="70"/>
  <c r="M75" i="70"/>
  <c r="N75" i="70"/>
  <c r="O75" i="70"/>
  <c r="P75" i="70"/>
  <c r="Q75" i="70"/>
  <c r="R75" i="70"/>
  <c r="S75" i="70"/>
  <c r="T75" i="70"/>
  <c r="U75" i="70"/>
  <c r="V75" i="70"/>
  <c r="W75" i="70"/>
  <c r="I76" i="70"/>
  <c r="J76" i="70"/>
  <c r="K76" i="70"/>
  <c r="L76" i="70"/>
  <c r="M76" i="70"/>
  <c r="N76" i="70"/>
  <c r="O76" i="70"/>
  <c r="P76" i="70"/>
  <c r="Q76" i="70"/>
  <c r="R76" i="70"/>
  <c r="S76" i="70"/>
  <c r="T76" i="70"/>
  <c r="U76" i="70"/>
  <c r="V76" i="70"/>
  <c r="W76" i="70"/>
  <c r="I77" i="70"/>
  <c r="J77" i="70"/>
  <c r="K77" i="70"/>
  <c r="L77" i="70"/>
  <c r="M77" i="70"/>
  <c r="I78" i="70"/>
  <c r="J78" i="70"/>
  <c r="K78" i="70"/>
  <c r="L78" i="70"/>
  <c r="M78" i="70"/>
  <c r="N78" i="70"/>
  <c r="O78" i="70"/>
  <c r="P78" i="70"/>
  <c r="Q78" i="70"/>
  <c r="R78" i="70"/>
  <c r="S78" i="70"/>
  <c r="T78" i="70"/>
  <c r="U78" i="70"/>
  <c r="V78" i="70"/>
  <c r="W78" i="70"/>
  <c r="I79" i="70"/>
  <c r="J79" i="70"/>
  <c r="K79" i="70"/>
  <c r="L79" i="70"/>
  <c r="M79" i="70"/>
  <c r="N79" i="70"/>
  <c r="O79" i="70"/>
  <c r="P79" i="70"/>
  <c r="Q79" i="70"/>
  <c r="R79" i="70"/>
  <c r="S79" i="70"/>
  <c r="T79" i="70"/>
  <c r="U79" i="70"/>
  <c r="V79" i="70"/>
  <c r="W79" i="70"/>
  <c r="I80" i="70"/>
  <c r="J80" i="70"/>
  <c r="K80" i="70"/>
  <c r="L80" i="70"/>
  <c r="M80" i="70"/>
  <c r="N80" i="70"/>
  <c r="O80" i="70"/>
  <c r="P80" i="70"/>
  <c r="Q80" i="70"/>
  <c r="R80" i="70"/>
  <c r="S80" i="70"/>
  <c r="T80" i="70"/>
  <c r="U80" i="70"/>
  <c r="V80" i="70"/>
  <c r="W80" i="70"/>
  <c r="I81" i="70"/>
  <c r="J81" i="70"/>
  <c r="K81" i="70"/>
  <c r="L81" i="70"/>
  <c r="M81" i="70"/>
  <c r="N81" i="70"/>
  <c r="O81" i="70"/>
  <c r="P81" i="70"/>
  <c r="Q81" i="70"/>
  <c r="R81" i="70"/>
  <c r="S81" i="70"/>
  <c r="T81" i="70"/>
  <c r="U81" i="70"/>
  <c r="V81" i="70"/>
  <c r="W81" i="70"/>
  <c r="I82" i="70"/>
  <c r="J82" i="70"/>
  <c r="K82" i="70"/>
  <c r="L82" i="70"/>
  <c r="M82" i="70"/>
  <c r="N82" i="70"/>
  <c r="O82" i="70"/>
  <c r="P82" i="70"/>
  <c r="Q82" i="70"/>
  <c r="R82" i="70"/>
  <c r="S82" i="70"/>
  <c r="T82" i="70"/>
  <c r="U82" i="70"/>
  <c r="V82" i="70"/>
  <c r="W82" i="70"/>
  <c r="I83" i="70"/>
  <c r="J83" i="70"/>
  <c r="K83" i="70"/>
  <c r="L83" i="70"/>
  <c r="M83" i="70"/>
  <c r="N83" i="70"/>
  <c r="O83" i="70"/>
  <c r="P83" i="70"/>
  <c r="Q83" i="70"/>
  <c r="R83" i="70"/>
  <c r="S83" i="70"/>
  <c r="T83" i="70"/>
  <c r="U83" i="70"/>
  <c r="V83" i="70"/>
  <c r="W83" i="70"/>
  <c r="I84" i="70"/>
  <c r="J84" i="70"/>
  <c r="K84" i="70"/>
  <c r="L84" i="70"/>
  <c r="M84" i="70"/>
  <c r="N84" i="70"/>
  <c r="O84" i="70"/>
  <c r="P84" i="70"/>
  <c r="Q84" i="70"/>
  <c r="R84" i="70"/>
  <c r="S84" i="70"/>
  <c r="T84" i="70"/>
  <c r="U84" i="70"/>
  <c r="V84" i="70"/>
  <c r="W84" i="70"/>
  <c r="I85" i="70"/>
  <c r="J85" i="70"/>
  <c r="K85" i="70"/>
  <c r="L85" i="70"/>
  <c r="M85" i="70"/>
  <c r="N85" i="70"/>
  <c r="O85" i="70"/>
  <c r="P85" i="70"/>
  <c r="Q85" i="70"/>
  <c r="R85" i="70"/>
  <c r="S85" i="70"/>
  <c r="T85" i="70"/>
  <c r="U85" i="70"/>
  <c r="V85" i="70"/>
  <c r="W85" i="70"/>
  <c r="I86" i="70"/>
  <c r="J86" i="70"/>
  <c r="K86" i="70"/>
  <c r="L86" i="70"/>
  <c r="M86" i="70"/>
  <c r="N86" i="70"/>
  <c r="O86" i="70"/>
  <c r="P86" i="70"/>
  <c r="Q86" i="70"/>
  <c r="R86" i="70"/>
  <c r="S86" i="70"/>
  <c r="T86" i="70"/>
  <c r="U86" i="70"/>
  <c r="V86" i="70"/>
  <c r="W86" i="70"/>
  <c r="I87" i="70"/>
  <c r="J87" i="70"/>
  <c r="K87" i="70"/>
  <c r="L87" i="70"/>
  <c r="M87" i="70"/>
  <c r="I88" i="70"/>
  <c r="J88" i="70"/>
  <c r="K88" i="70"/>
  <c r="L88" i="70"/>
  <c r="M88" i="70"/>
  <c r="N88" i="70"/>
  <c r="O88" i="70"/>
  <c r="P88" i="70"/>
  <c r="Q88" i="70"/>
  <c r="R88" i="70"/>
  <c r="S88" i="70"/>
  <c r="T88" i="70"/>
  <c r="U88" i="70"/>
  <c r="V88" i="70"/>
  <c r="W88" i="70"/>
  <c r="I89" i="70"/>
  <c r="J89" i="70"/>
  <c r="K89" i="70"/>
  <c r="L89" i="70"/>
  <c r="M89" i="70"/>
  <c r="N89" i="70"/>
  <c r="O89" i="70"/>
  <c r="P89" i="70"/>
  <c r="Q89" i="70"/>
  <c r="R89" i="70"/>
  <c r="S89" i="70"/>
  <c r="T89" i="70"/>
  <c r="U89" i="70"/>
  <c r="V89" i="70"/>
  <c r="W89" i="70"/>
  <c r="I90" i="70"/>
  <c r="J90" i="70"/>
  <c r="K90" i="70"/>
  <c r="L90" i="70"/>
  <c r="M90" i="70"/>
  <c r="N90" i="70"/>
  <c r="O90" i="70"/>
  <c r="P90" i="70"/>
  <c r="Q90" i="70"/>
  <c r="R90" i="70"/>
  <c r="S90" i="70"/>
  <c r="T90" i="70"/>
  <c r="U90" i="70"/>
  <c r="V90" i="70"/>
  <c r="W90" i="70"/>
  <c r="I91" i="70"/>
  <c r="J91" i="70"/>
  <c r="K91" i="70"/>
  <c r="L91" i="70"/>
  <c r="M91" i="70"/>
  <c r="N91" i="70"/>
  <c r="O91" i="70"/>
  <c r="P91" i="70"/>
  <c r="Q91" i="70"/>
  <c r="R91" i="70"/>
  <c r="S91" i="70"/>
  <c r="T91" i="70"/>
  <c r="U91" i="70"/>
  <c r="V91" i="70"/>
  <c r="W91" i="70"/>
  <c r="I92" i="70"/>
  <c r="J92" i="70"/>
  <c r="K92" i="70"/>
  <c r="L92" i="70"/>
  <c r="M92" i="70"/>
  <c r="N92" i="70"/>
  <c r="O92" i="70"/>
  <c r="P92" i="70"/>
  <c r="Q92" i="70"/>
  <c r="R92" i="70"/>
  <c r="S92" i="70"/>
  <c r="T92" i="70"/>
  <c r="U92" i="70"/>
  <c r="V92" i="70"/>
  <c r="W92" i="70"/>
  <c r="I93" i="70"/>
  <c r="J93" i="70"/>
  <c r="K93" i="70"/>
  <c r="L93" i="70"/>
  <c r="M93" i="70"/>
  <c r="N93" i="70"/>
  <c r="O93" i="70"/>
  <c r="P93" i="70"/>
  <c r="Q93" i="70"/>
  <c r="R93" i="70"/>
  <c r="S93" i="70"/>
  <c r="T93" i="70"/>
  <c r="U93" i="70"/>
  <c r="V93" i="70"/>
  <c r="W93" i="70"/>
  <c r="I94" i="70"/>
  <c r="J94" i="70"/>
  <c r="K94" i="70"/>
  <c r="L94" i="70"/>
  <c r="M94" i="70"/>
  <c r="N94" i="70"/>
  <c r="O94" i="70"/>
  <c r="P94" i="70"/>
  <c r="Q94" i="70"/>
  <c r="R94" i="70"/>
  <c r="S94" i="70"/>
  <c r="T94" i="70"/>
  <c r="U94" i="70"/>
  <c r="V94" i="70"/>
  <c r="W94" i="70"/>
  <c r="I95" i="70"/>
  <c r="J95" i="70"/>
  <c r="K95" i="70"/>
  <c r="L95" i="70"/>
  <c r="M95" i="70"/>
  <c r="N95" i="70"/>
  <c r="O95" i="70"/>
  <c r="P95" i="70"/>
  <c r="Q95" i="70"/>
  <c r="R95" i="70"/>
  <c r="S95" i="70"/>
  <c r="T95" i="70"/>
  <c r="U95" i="70"/>
  <c r="V95" i="70"/>
  <c r="W95" i="70"/>
  <c r="I96" i="70"/>
  <c r="J96" i="70"/>
  <c r="K96" i="70"/>
  <c r="L96" i="70"/>
  <c r="M96" i="70"/>
  <c r="N96" i="70"/>
  <c r="O96" i="70"/>
  <c r="P96" i="70"/>
  <c r="Q96" i="70"/>
  <c r="R96" i="70"/>
  <c r="S96" i="70"/>
  <c r="T96" i="70"/>
  <c r="U96" i="70"/>
  <c r="V96" i="70"/>
  <c r="W96" i="70"/>
  <c r="I97" i="70"/>
  <c r="J97" i="70"/>
  <c r="K97" i="70"/>
  <c r="L97" i="70"/>
  <c r="M97" i="70"/>
  <c r="N97" i="70"/>
  <c r="O97" i="70"/>
  <c r="P97" i="70"/>
  <c r="Q97" i="70"/>
  <c r="R97" i="70"/>
  <c r="S97" i="70"/>
  <c r="T97" i="70"/>
  <c r="U97" i="70"/>
  <c r="V97" i="70"/>
  <c r="W97" i="70"/>
  <c r="I98" i="70"/>
  <c r="J98" i="70"/>
  <c r="K98" i="70"/>
  <c r="L98" i="70"/>
  <c r="M98" i="70"/>
  <c r="N98" i="70"/>
  <c r="O98" i="70"/>
  <c r="P98" i="70"/>
  <c r="Q98" i="70"/>
  <c r="R98" i="70"/>
  <c r="S98" i="70"/>
  <c r="T98" i="70"/>
  <c r="U98" i="70"/>
  <c r="V98" i="70"/>
  <c r="W98" i="70"/>
  <c r="I99" i="70"/>
  <c r="J99" i="70"/>
  <c r="K99" i="70"/>
  <c r="L99" i="70"/>
  <c r="M99" i="70"/>
  <c r="N99" i="70"/>
  <c r="O99" i="70"/>
  <c r="P99" i="70"/>
  <c r="Q99" i="70"/>
  <c r="R99" i="70"/>
  <c r="S99" i="70"/>
  <c r="T99" i="70"/>
  <c r="U99" i="70"/>
  <c r="V99" i="70"/>
  <c r="W99" i="70"/>
  <c r="I100" i="70"/>
  <c r="J100" i="70"/>
  <c r="K100" i="70"/>
  <c r="L100" i="70"/>
  <c r="M100" i="70"/>
  <c r="N100" i="70"/>
  <c r="O100" i="70"/>
  <c r="P100" i="70"/>
  <c r="Q100" i="70"/>
  <c r="R100" i="70"/>
  <c r="S100" i="70"/>
  <c r="T100" i="70"/>
  <c r="U100" i="70"/>
  <c r="V100" i="70"/>
  <c r="W100" i="70"/>
  <c r="I101" i="70"/>
  <c r="J101" i="70"/>
  <c r="K101" i="70"/>
  <c r="L101" i="70"/>
  <c r="M101" i="70"/>
  <c r="N101" i="70"/>
  <c r="O101" i="70"/>
  <c r="P101" i="70"/>
  <c r="Q101" i="70"/>
  <c r="R101" i="70"/>
  <c r="S101" i="70"/>
  <c r="T101" i="70"/>
  <c r="U101" i="70"/>
  <c r="V101" i="70"/>
  <c r="W101" i="70"/>
  <c r="I102" i="70"/>
  <c r="J102" i="70"/>
  <c r="K102" i="70"/>
  <c r="L102" i="70"/>
  <c r="M102" i="70"/>
  <c r="I103" i="70"/>
  <c r="J103" i="70"/>
  <c r="K103" i="70"/>
  <c r="L103" i="70"/>
  <c r="M103" i="70"/>
  <c r="N103" i="70"/>
  <c r="O103" i="70"/>
  <c r="P103" i="70"/>
  <c r="Q103" i="70"/>
  <c r="R103" i="70"/>
  <c r="S103" i="70"/>
  <c r="T103" i="70"/>
  <c r="U103" i="70"/>
  <c r="V103" i="70"/>
  <c r="W103" i="70"/>
  <c r="I104" i="70"/>
  <c r="J104" i="70"/>
  <c r="K104" i="70"/>
  <c r="L104" i="70"/>
  <c r="M104" i="70"/>
  <c r="N104" i="70"/>
  <c r="O104" i="70"/>
  <c r="P104" i="70"/>
  <c r="Q104" i="70"/>
  <c r="R104" i="70"/>
  <c r="S104" i="70"/>
  <c r="T104" i="70"/>
  <c r="U104" i="70"/>
  <c r="V104" i="70"/>
  <c r="W104" i="70"/>
  <c r="I105" i="70"/>
  <c r="J105" i="70"/>
  <c r="K105" i="70"/>
  <c r="L105" i="70"/>
  <c r="M105" i="70"/>
  <c r="N105" i="70"/>
  <c r="O105" i="70"/>
  <c r="P105" i="70"/>
  <c r="Q105" i="70"/>
  <c r="R105" i="70"/>
  <c r="S105" i="70"/>
  <c r="T105" i="70"/>
  <c r="U105" i="70"/>
  <c r="V105" i="70"/>
  <c r="W105" i="70"/>
  <c r="I106" i="70"/>
  <c r="J106" i="70"/>
  <c r="K106" i="70"/>
  <c r="L106" i="70"/>
  <c r="M106" i="70"/>
  <c r="N106" i="70"/>
  <c r="O106" i="70"/>
  <c r="P106" i="70"/>
  <c r="Q106" i="70"/>
  <c r="R106" i="70"/>
  <c r="S106" i="70"/>
  <c r="T106" i="70"/>
  <c r="U106" i="70"/>
  <c r="V106" i="70"/>
  <c r="W106" i="70"/>
  <c r="I107" i="70"/>
  <c r="J107" i="70"/>
  <c r="K107" i="70"/>
  <c r="L107" i="70"/>
  <c r="M107" i="70"/>
  <c r="I108" i="70"/>
  <c r="J108" i="70"/>
  <c r="K108" i="70"/>
  <c r="L108" i="70"/>
  <c r="M108" i="70"/>
  <c r="N108" i="70"/>
  <c r="O108" i="70"/>
  <c r="P108" i="70"/>
  <c r="Q108" i="70"/>
  <c r="R108" i="70"/>
  <c r="S108" i="70"/>
  <c r="T108" i="70"/>
  <c r="U108" i="70"/>
  <c r="V108" i="70"/>
  <c r="W108" i="70"/>
  <c r="I109" i="70"/>
  <c r="J109" i="70"/>
  <c r="K109" i="70"/>
  <c r="L109" i="70"/>
  <c r="M109" i="70"/>
  <c r="N109" i="70"/>
  <c r="O109" i="70"/>
  <c r="P109" i="70"/>
  <c r="Q109" i="70"/>
  <c r="R109" i="70"/>
  <c r="S109" i="70"/>
  <c r="T109" i="70"/>
  <c r="U109" i="70"/>
  <c r="V109" i="70"/>
  <c r="W109" i="70"/>
  <c r="I110" i="70"/>
  <c r="J110" i="70"/>
  <c r="K110" i="70"/>
  <c r="L110" i="70"/>
  <c r="M110" i="70"/>
  <c r="N110" i="70"/>
  <c r="O110" i="70"/>
  <c r="P110" i="70"/>
  <c r="Q110" i="70"/>
  <c r="R110" i="70"/>
  <c r="S110" i="70"/>
  <c r="T110" i="70"/>
  <c r="U110" i="70"/>
  <c r="V110" i="70"/>
  <c r="W110" i="70"/>
  <c r="I111" i="70"/>
  <c r="J111" i="70"/>
  <c r="K111" i="70"/>
  <c r="L111" i="70"/>
  <c r="M111" i="70"/>
  <c r="N111" i="70"/>
  <c r="O111" i="70"/>
  <c r="P111" i="70"/>
  <c r="Q111" i="70"/>
  <c r="R111" i="70"/>
  <c r="S111" i="70"/>
  <c r="T111" i="70"/>
  <c r="U111" i="70"/>
  <c r="V111" i="70"/>
  <c r="W111" i="70"/>
  <c r="I112" i="70"/>
  <c r="J112" i="70"/>
  <c r="K112" i="70"/>
  <c r="L112" i="70"/>
  <c r="M112" i="70"/>
  <c r="I113" i="70"/>
  <c r="J113" i="70"/>
  <c r="K113" i="70"/>
  <c r="L113" i="70"/>
  <c r="M113" i="70"/>
  <c r="N113" i="70"/>
  <c r="O113" i="70"/>
  <c r="P113" i="70"/>
  <c r="Q113" i="70"/>
  <c r="R113" i="70"/>
  <c r="S113" i="70"/>
  <c r="T113" i="70"/>
  <c r="U113" i="70"/>
  <c r="V113" i="70"/>
  <c r="W113" i="70"/>
  <c r="I114" i="70"/>
  <c r="J114" i="70"/>
  <c r="K114" i="70"/>
  <c r="L114" i="70"/>
  <c r="M114" i="70"/>
  <c r="N114" i="70"/>
  <c r="O114" i="70"/>
  <c r="P114" i="70"/>
  <c r="Q114" i="70"/>
  <c r="R114" i="70"/>
  <c r="S114" i="70"/>
  <c r="T114" i="70"/>
  <c r="U114" i="70"/>
  <c r="V114" i="70"/>
  <c r="W114" i="70"/>
  <c r="I115" i="70"/>
  <c r="J115" i="70"/>
  <c r="K115" i="70"/>
  <c r="L115" i="70"/>
  <c r="M115" i="70"/>
  <c r="N115" i="70"/>
  <c r="O115" i="70"/>
  <c r="P115" i="70"/>
  <c r="Q115" i="70"/>
  <c r="R115" i="70"/>
  <c r="S115" i="70"/>
  <c r="T115" i="70"/>
  <c r="U115" i="70"/>
  <c r="V115" i="70"/>
  <c r="W115" i="70"/>
  <c r="I116" i="70"/>
  <c r="J116" i="70"/>
  <c r="K116" i="70"/>
  <c r="L116" i="70"/>
  <c r="M116" i="70"/>
  <c r="N116" i="70"/>
  <c r="O116" i="70"/>
  <c r="P116" i="70"/>
  <c r="Q116" i="70"/>
  <c r="R116" i="70"/>
  <c r="S116" i="70"/>
  <c r="T116" i="70"/>
  <c r="U116" i="70"/>
  <c r="V116" i="70"/>
  <c r="W116" i="70"/>
  <c r="I117" i="70"/>
  <c r="J117" i="70"/>
  <c r="K117" i="70"/>
  <c r="L117" i="70"/>
  <c r="M117" i="70"/>
  <c r="N117" i="70"/>
  <c r="O117" i="70"/>
  <c r="P117" i="70"/>
  <c r="Q117" i="70"/>
  <c r="R117" i="70"/>
  <c r="S117" i="70"/>
  <c r="T117" i="70"/>
  <c r="U117" i="70"/>
  <c r="V117" i="70"/>
  <c r="W117" i="70"/>
  <c r="I118" i="70"/>
  <c r="J118" i="70"/>
  <c r="K118" i="70"/>
  <c r="L118" i="70"/>
  <c r="M118" i="70"/>
  <c r="N118" i="70"/>
  <c r="O118" i="70"/>
  <c r="P118" i="70"/>
  <c r="Q118" i="70"/>
  <c r="R118" i="70"/>
  <c r="S118" i="70"/>
  <c r="T118" i="70"/>
  <c r="U118" i="70"/>
  <c r="V118" i="70"/>
  <c r="W118" i="70"/>
  <c r="I119" i="70"/>
  <c r="J119" i="70"/>
  <c r="K119" i="70"/>
  <c r="L119" i="70"/>
  <c r="M119" i="70"/>
  <c r="N119" i="70"/>
  <c r="O119" i="70"/>
  <c r="P119" i="70"/>
  <c r="Q119" i="70"/>
  <c r="R119" i="70"/>
  <c r="S119" i="70"/>
  <c r="T119" i="70"/>
  <c r="U119" i="70"/>
  <c r="V119" i="70"/>
  <c r="W119" i="70"/>
  <c r="I120" i="70"/>
  <c r="J120" i="70"/>
  <c r="K120" i="70"/>
  <c r="L120" i="70"/>
  <c r="M120" i="70"/>
  <c r="N120" i="70"/>
  <c r="O120" i="70"/>
  <c r="P120" i="70"/>
  <c r="Q120" i="70"/>
  <c r="R120" i="70"/>
  <c r="S120" i="70"/>
  <c r="T120" i="70"/>
  <c r="U120" i="70"/>
  <c r="V120" i="70"/>
  <c r="W120" i="70"/>
  <c r="I121" i="70"/>
  <c r="J121" i="70"/>
  <c r="K121" i="70"/>
  <c r="L121" i="70"/>
  <c r="M121" i="70"/>
  <c r="I122" i="70"/>
  <c r="J122" i="70"/>
  <c r="K122" i="70"/>
  <c r="L122" i="70"/>
  <c r="M122" i="70"/>
  <c r="N122" i="70"/>
  <c r="O122" i="70"/>
  <c r="P122" i="70"/>
  <c r="Q122" i="70"/>
  <c r="R122" i="70"/>
  <c r="S122" i="70"/>
  <c r="T122" i="70"/>
  <c r="U122" i="70"/>
  <c r="V122" i="70"/>
  <c r="W122" i="70"/>
  <c r="I123" i="70"/>
  <c r="J123" i="70"/>
  <c r="K123" i="70"/>
  <c r="L123" i="70"/>
  <c r="M123" i="70"/>
  <c r="N123" i="70"/>
  <c r="O123" i="70"/>
  <c r="P123" i="70"/>
  <c r="Q123" i="70"/>
  <c r="R123" i="70"/>
  <c r="S123" i="70"/>
  <c r="T123" i="70"/>
  <c r="U123" i="70"/>
  <c r="V123" i="70"/>
  <c r="W123" i="70"/>
  <c r="I124" i="70"/>
  <c r="J124" i="70"/>
  <c r="K124" i="70"/>
  <c r="L124" i="70"/>
  <c r="M124" i="70"/>
  <c r="N124" i="70"/>
  <c r="O124" i="70"/>
  <c r="P124" i="70"/>
  <c r="Q124" i="70"/>
  <c r="R124" i="70"/>
  <c r="S124" i="70"/>
  <c r="T124" i="70"/>
  <c r="U124" i="70"/>
  <c r="V124" i="70"/>
  <c r="W124" i="70"/>
  <c r="I125" i="70"/>
  <c r="J125" i="70"/>
  <c r="K125" i="70"/>
  <c r="L125" i="70"/>
  <c r="M125" i="70"/>
  <c r="N125" i="70"/>
  <c r="O125" i="70"/>
  <c r="P125" i="70"/>
  <c r="Q125" i="70"/>
  <c r="R125" i="70"/>
  <c r="S125" i="70"/>
  <c r="T125" i="70"/>
  <c r="U125" i="70"/>
  <c r="V125" i="70"/>
  <c r="W125" i="70"/>
  <c r="I126" i="70"/>
  <c r="J126" i="70"/>
  <c r="K126" i="70"/>
  <c r="L126" i="70"/>
  <c r="M126" i="70"/>
  <c r="N126" i="70"/>
  <c r="O126" i="70"/>
  <c r="P126" i="70"/>
  <c r="Q126" i="70"/>
  <c r="R126" i="70"/>
  <c r="S126" i="70"/>
  <c r="T126" i="70"/>
  <c r="U126" i="70"/>
  <c r="V126" i="70"/>
  <c r="W126" i="70"/>
  <c r="I127" i="70"/>
  <c r="J127" i="70"/>
  <c r="K127" i="70"/>
  <c r="L127" i="70"/>
  <c r="M127" i="70"/>
  <c r="N127" i="70"/>
  <c r="O127" i="70"/>
  <c r="P127" i="70"/>
  <c r="Q127" i="70"/>
  <c r="R127" i="70"/>
  <c r="S127" i="70"/>
  <c r="T127" i="70"/>
  <c r="U127" i="70"/>
  <c r="V127" i="70"/>
  <c r="W127" i="70"/>
  <c r="I128" i="70"/>
  <c r="J128" i="70"/>
  <c r="K128" i="70"/>
  <c r="L128" i="70"/>
  <c r="M128" i="70"/>
  <c r="N128" i="70"/>
  <c r="O128" i="70"/>
  <c r="P128" i="70"/>
  <c r="Q128" i="70"/>
  <c r="R128" i="70"/>
  <c r="S128" i="70"/>
  <c r="T128" i="70"/>
  <c r="U128" i="70"/>
  <c r="V128" i="70"/>
  <c r="W128" i="70"/>
  <c r="I129" i="70"/>
  <c r="J129" i="70"/>
  <c r="K129" i="70"/>
  <c r="L129" i="70"/>
  <c r="M129" i="70"/>
  <c r="N129" i="70"/>
  <c r="O129" i="70"/>
  <c r="P129" i="70"/>
  <c r="Q129" i="70"/>
  <c r="R129" i="70"/>
  <c r="S129" i="70"/>
  <c r="T129" i="70"/>
  <c r="U129" i="70"/>
  <c r="V129" i="70"/>
  <c r="W129" i="70"/>
  <c r="I130" i="70"/>
  <c r="J130" i="70"/>
  <c r="K130" i="70"/>
  <c r="L130" i="70"/>
  <c r="M130" i="70"/>
  <c r="N130" i="70"/>
  <c r="O130" i="70"/>
  <c r="P130" i="70"/>
  <c r="Q130" i="70"/>
  <c r="R130" i="70"/>
  <c r="S130" i="70"/>
  <c r="T130" i="70"/>
  <c r="U130" i="70"/>
  <c r="V130" i="70"/>
  <c r="W130" i="70"/>
  <c r="I131" i="70"/>
  <c r="J131" i="70"/>
  <c r="K131" i="70"/>
  <c r="L131" i="70"/>
  <c r="M131" i="70"/>
  <c r="N131" i="70"/>
  <c r="O131" i="70"/>
  <c r="P131" i="70"/>
  <c r="Q131" i="70"/>
  <c r="R131" i="70"/>
  <c r="S131" i="70"/>
  <c r="T131" i="70"/>
  <c r="U131" i="70"/>
  <c r="V131" i="70"/>
  <c r="W131" i="70"/>
  <c r="I132" i="70"/>
  <c r="J132" i="70"/>
  <c r="K132" i="70"/>
  <c r="L132" i="70"/>
  <c r="M132" i="70"/>
  <c r="N132" i="70"/>
  <c r="O132" i="70"/>
  <c r="P132" i="70"/>
  <c r="Q132" i="70"/>
  <c r="R132" i="70"/>
  <c r="S132" i="70"/>
  <c r="T132" i="70"/>
  <c r="U132" i="70"/>
  <c r="V132" i="70"/>
  <c r="W132" i="70"/>
  <c r="I133" i="70"/>
  <c r="J133" i="70"/>
  <c r="K133" i="70"/>
  <c r="L133" i="70"/>
  <c r="M133" i="70"/>
  <c r="N133" i="70"/>
  <c r="O133" i="70"/>
  <c r="P133" i="70"/>
  <c r="Q133" i="70"/>
  <c r="R133" i="70"/>
  <c r="S133" i="70"/>
  <c r="T133" i="70"/>
  <c r="U133" i="70"/>
  <c r="V133" i="70"/>
  <c r="W133" i="70"/>
  <c r="I134" i="70"/>
  <c r="J134" i="70"/>
  <c r="K134" i="70"/>
  <c r="L134" i="70"/>
  <c r="M134" i="70"/>
  <c r="N134" i="70"/>
  <c r="O134" i="70"/>
  <c r="P134" i="70"/>
  <c r="Q134" i="70"/>
  <c r="R134" i="70"/>
  <c r="S134" i="70"/>
  <c r="T134" i="70"/>
  <c r="U134" i="70"/>
  <c r="V134" i="70"/>
  <c r="W134" i="70"/>
  <c r="I135" i="70"/>
  <c r="J135" i="70"/>
  <c r="K135" i="70"/>
  <c r="L135" i="70"/>
  <c r="M135" i="70"/>
  <c r="N135" i="70"/>
  <c r="O135" i="70"/>
  <c r="P135" i="70"/>
  <c r="Q135" i="70"/>
  <c r="R135" i="70"/>
  <c r="S135" i="70"/>
  <c r="T135" i="70"/>
  <c r="U135" i="70"/>
  <c r="V135" i="70"/>
  <c r="W135" i="70"/>
  <c r="I136" i="70"/>
  <c r="J136" i="70"/>
  <c r="K136" i="70"/>
  <c r="L136" i="70"/>
  <c r="M136" i="70"/>
  <c r="I137" i="70"/>
  <c r="J137" i="70"/>
  <c r="K137" i="70"/>
  <c r="L137" i="70"/>
  <c r="M137" i="70"/>
  <c r="N137" i="70"/>
  <c r="O137" i="70"/>
  <c r="P137" i="70"/>
  <c r="Q137" i="70"/>
  <c r="R137" i="70"/>
  <c r="S137" i="70"/>
  <c r="T137" i="70"/>
  <c r="U137" i="70"/>
  <c r="V137" i="70"/>
  <c r="W137" i="70"/>
  <c r="I138" i="70"/>
  <c r="J138" i="70"/>
  <c r="K138" i="70"/>
  <c r="L138" i="70"/>
  <c r="M138" i="70"/>
  <c r="N138" i="70"/>
  <c r="O138" i="70"/>
  <c r="P138" i="70"/>
  <c r="Q138" i="70"/>
  <c r="R138" i="70"/>
  <c r="S138" i="70"/>
  <c r="T138" i="70"/>
  <c r="U138" i="70"/>
  <c r="V138" i="70"/>
  <c r="W138" i="70"/>
  <c r="I139" i="70"/>
  <c r="J139" i="70"/>
  <c r="K139" i="70"/>
  <c r="L139" i="70"/>
  <c r="M139" i="70"/>
  <c r="N139" i="70"/>
  <c r="O139" i="70"/>
  <c r="P139" i="70"/>
  <c r="Q139" i="70"/>
  <c r="R139" i="70"/>
  <c r="S139" i="70"/>
  <c r="T139" i="70"/>
  <c r="U139" i="70"/>
  <c r="V139" i="70"/>
  <c r="W139" i="70"/>
  <c r="I140" i="70"/>
  <c r="J140" i="70"/>
  <c r="K140" i="70"/>
  <c r="L140" i="70"/>
  <c r="M140" i="70"/>
  <c r="I141" i="70"/>
  <c r="J141" i="70"/>
  <c r="K141" i="70"/>
  <c r="L141" i="70"/>
  <c r="M141" i="70"/>
  <c r="N141" i="70"/>
  <c r="O141" i="70"/>
  <c r="P141" i="70"/>
  <c r="Q141" i="70"/>
  <c r="R141" i="70"/>
  <c r="S141" i="70"/>
  <c r="T141" i="70"/>
  <c r="U141" i="70"/>
  <c r="V141" i="70"/>
  <c r="W141" i="70"/>
  <c r="I142" i="70"/>
  <c r="J142" i="70"/>
  <c r="K142" i="70"/>
  <c r="L142" i="70"/>
  <c r="M142" i="70"/>
  <c r="N142" i="70"/>
  <c r="O142" i="70"/>
  <c r="P142" i="70"/>
  <c r="Q142" i="70"/>
  <c r="R142" i="70"/>
  <c r="S142" i="70"/>
  <c r="T142" i="70"/>
  <c r="U142" i="70"/>
  <c r="V142" i="70"/>
  <c r="W142" i="70"/>
  <c r="I143" i="70"/>
  <c r="J143" i="70"/>
  <c r="K143" i="70"/>
  <c r="L143" i="70"/>
  <c r="M143" i="70"/>
  <c r="N143" i="70"/>
  <c r="O143" i="70"/>
  <c r="P143" i="70"/>
  <c r="Q143" i="70"/>
  <c r="R143" i="70"/>
  <c r="S143" i="70"/>
  <c r="T143" i="70"/>
  <c r="U143" i="70"/>
  <c r="V143" i="70"/>
  <c r="W143" i="70"/>
  <c r="I144" i="70"/>
  <c r="J144" i="70"/>
  <c r="K144" i="70"/>
  <c r="L144" i="70"/>
  <c r="M144" i="70"/>
  <c r="N144" i="70"/>
  <c r="O144" i="70"/>
  <c r="P144" i="70"/>
  <c r="Q144" i="70"/>
  <c r="R144" i="70"/>
  <c r="S144" i="70"/>
  <c r="T144" i="70"/>
  <c r="U144" i="70"/>
  <c r="V144" i="70"/>
  <c r="W144" i="70"/>
  <c r="I145" i="70"/>
  <c r="J145" i="70"/>
  <c r="K145" i="70"/>
  <c r="L145" i="70"/>
  <c r="M145" i="70"/>
  <c r="N145" i="70"/>
  <c r="O145" i="70"/>
  <c r="P145" i="70"/>
  <c r="Q145" i="70"/>
  <c r="R145" i="70"/>
  <c r="S145" i="70"/>
  <c r="T145" i="70"/>
  <c r="U145" i="70"/>
  <c r="V145" i="70"/>
  <c r="W145" i="70"/>
  <c r="I146" i="70"/>
  <c r="J146" i="70"/>
  <c r="K146" i="70"/>
  <c r="L146" i="70"/>
  <c r="M146" i="70"/>
  <c r="I147" i="70"/>
  <c r="J147" i="70"/>
  <c r="K147" i="70"/>
  <c r="L147" i="70"/>
  <c r="M147" i="70"/>
  <c r="N147" i="70"/>
  <c r="O147" i="70"/>
  <c r="P147" i="70"/>
  <c r="Q147" i="70"/>
  <c r="R147" i="70"/>
  <c r="S147" i="70"/>
  <c r="T147" i="70"/>
  <c r="U147" i="70"/>
  <c r="V147" i="70"/>
  <c r="W147" i="70"/>
  <c r="I148" i="70"/>
  <c r="J148" i="70"/>
  <c r="K148" i="70"/>
  <c r="L148" i="70"/>
  <c r="M148" i="70"/>
  <c r="N148" i="70"/>
  <c r="O148" i="70"/>
  <c r="P148" i="70"/>
  <c r="Q148" i="70"/>
  <c r="R148" i="70"/>
  <c r="S148" i="70"/>
  <c r="T148" i="70"/>
  <c r="U148" i="70"/>
  <c r="V148" i="70"/>
  <c r="W148" i="70"/>
  <c r="I149" i="70"/>
  <c r="J149" i="70"/>
  <c r="K149" i="70"/>
  <c r="L149" i="70"/>
  <c r="M149" i="70"/>
  <c r="N149" i="70"/>
  <c r="O149" i="70"/>
  <c r="P149" i="70"/>
  <c r="Q149" i="70"/>
  <c r="R149" i="70"/>
  <c r="S149" i="70"/>
  <c r="T149" i="70"/>
  <c r="U149" i="70"/>
  <c r="V149" i="70"/>
  <c r="W149" i="70"/>
  <c r="I150" i="70"/>
  <c r="J150" i="70"/>
  <c r="K150" i="70"/>
  <c r="L150" i="70"/>
  <c r="M150" i="70"/>
  <c r="N150" i="70"/>
  <c r="O150" i="70"/>
  <c r="P150" i="70"/>
  <c r="Q150" i="70"/>
  <c r="R150" i="70"/>
  <c r="S150" i="70"/>
  <c r="T150" i="70"/>
  <c r="U150" i="70"/>
  <c r="V150" i="70"/>
  <c r="W150" i="70"/>
  <c r="I151" i="70"/>
  <c r="J151" i="70"/>
  <c r="K151" i="70"/>
  <c r="L151" i="70"/>
  <c r="M151" i="70"/>
  <c r="N151" i="70"/>
  <c r="O151" i="70"/>
  <c r="P151" i="70"/>
  <c r="Q151" i="70"/>
  <c r="R151" i="70"/>
  <c r="S151" i="70"/>
  <c r="T151" i="70"/>
  <c r="U151" i="70"/>
  <c r="V151" i="70"/>
  <c r="W151" i="70"/>
  <c r="I152" i="70"/>
  <c r="J152" i="70"/>
  <c r="K152" i="70"/>
  <c r="L152" i="70"/>
  <c r="M152" i="70"/>
  <c r="N152" i="70"/>
  <c r="O152" i="70"/>
  <c r="P152" i="70"/>
  <c r="Q152" i="70"/>
  <c r="R152" i="70"/>
  <c r="S152" i="70"/>
  <c r="T152" i="70"/>
  <c r="U152" i="70"/>
  <c r="V152" i="70"/>
  <c r="W152" i="70"/>
  <c r="I153" i="70"/>
  <c r="J153" i="70"/>
  <c r="K153" i="70"/>
  <c r="L153" i="70"/>
  <c r="M153" i="70"/>
  <c r="I154" i="70"/>
  <c r="J154" i="70"/>
  <c r="K154" i="70"/>
  <c r="L154" i="70"/>
  <c r="M154" i="70"/>
  <c r="N154" i="70"/>
  <c r="O154" i="70"/>
  <c r="P154" i="70"/>
  <c r="Q154" i="70"/>
  <c r="R154" i="70"/>
  <c r="S154" i="70"/>
  <c r="T154" i="70"/>
  <c r="U154" i="70"/>
  <c r="V154" i="70"/>
  <c r="W154" i="70"/>
  <c r="I155" i="70"/>
  <c r="J155" i="70"/>
  <c r="K155" i="70"/>
  <c r="L155" i="70"/>
  <c r="M155" i="70"/>
  <c r="N155" i="70"/>
  <c r="O155" i="70"/>
  <c r="P155" i="70"/>
  <c r="Q155" i="70"/>
  <c r="R155" i="70"/>
  <c r="S155" i="70"/>
  <c r="T155" i="70"/>
  <c r="U155" i="70"/>
  <c r="V155" i="70"/>
  <c r="W155" i="70"/>
  <c r="I156" i="70"/>
  <c r="J156" i="70"/>
  <c r="K156" i="70"/>
  <c r="L156" i="70"/>
  <c r="M156" i="70"/>
  <c r="N156" i="70"/>
  <c r="O156" i="70"/>
  <c r="P156" i="70"/>
  <c r="Q156" i="70"/>
  <c r="R156" i="70"/>
  <c r="S156" i="70"/>
  <c r="T156" i="70"/>
  <c r="U156" i="70"/>
  <c r="V156" i="70"/>
  <c r="W156" i="70"/>
  <c r="I157" i="70"/>
  <c r="J157" i="70"/>
  <c r="K157" i="70"/>
  <c r="L157" i="70"/>
  <c r="M157" i="70"/>
  <c r="N157" i="70"/>
  <c r="O157" i="70"/>
  <c r="P157" i="70"/>
  <c r="Q157" i="70"/>
  <c r="R157" i="70"/>
  <c r="S157" i="70"/>
  <c r="T157" i="70"/>
  <c r="U157" i="70"/>
  <c r="V157" i="70"/>
  <c r="W157" i="70"/>
  <c r="I158" i="70"/>
  <c r="J158" i="70"/>
  <c r="K158" i="70"/>
  <c r="L158" i="70"/>
  <c r="M158" i="70"/>
  <c r="N158" i="70"/>
  <c r="O158" i="70"/>
  <c r="P158" i="70"/>
  <c r="Q158" i="70"/>
  <c r="R158" i="70"/>
  <c r="S158" i="70"/>
  <c r="T158" i="70"/>
  <c r="U158" i="70"/>
  <c r="V158" i="70"/>
  <c r="W158" i="70"/>
  <c r="I159" i="70"/>
  <c r="J159" i="70"/>
  <c r="K159" i="70"/>
  <c r="L159" i="70"/>
  <c r="M159" i="70"/>
  <c r="N159" i="70"/>
  <c r="O159" i="70"/>
  <c r="P159" i="70"/>
  <c r="Q159" i="70"/>
  <c r="R159" i="70"/>
  <c r="S159" i="70"/>
  <c r="T159" i="70"/>
  <c r="U159" i="70"/>
  <c r="V159" i="70"/>
  <c r="W159" i="70"/>
  <c r="I160" i="70"/>
  <c r="J160" i="70"/>
  <c r="K160" i="70"/>
  <c r="L160" i="70"/>
  <c r="M160" i="70"/>
  <c r="N160" i="70"/>
  <c r="O160" i="70"/>
  <c r="P160" i="70"/>
  <c r="Q160" i="70"/>
  <c r="R160" i="70"/>
  <c r="S160" i="70"/>
  <c r="T160" i="70"/>
  <c r="U160" i="70"/>
  <c r="V160" i="70"/>
  <c r="W160" i="70"/>
  <c r="I161" i="70"/>
  <c r="J161" i="70"/>
  <c r="K161" i="70"/>
  <c r="L161" i="70"/>
  <c r="M161" i="70"/>
  <c r="N161" i="70"/>
  <c r="O161" i="70"/>
  <c r="P161" i="70"/>
  <c r="Q161" i="70"/>
  <c r="R161" i="70"/>
  <c r="S161" i="70"/>
  <c r="T161" i="70"/>
  <c r="U161" i="70"/>
  <c r="V161" i="70"/>
  <c r="W161" i="70"/>
  <c r="I162" i="70"/>
  <c r="J162" i="70"/>
  <c r="K162" i="70"/>
  <c r="L162" i="70"/>
  <c r="M162" i="70"/>
  <c r="N162" i="70"/>
  <c r="O162" i="70"/>
  <c r="P162" i="70"/>
  <c r="Q162" i="70"/>
  <c r="R162" i="70"/>
  <c r="S162" i="70"/>
  <c r="T162" i="70"/>
  <c r="U162" i="70"/>
  <c r="V162" i="70"/>
  <c r="W162" i="70"/>
  <c r="I163" i="70"/>
  <c r="J163" i="70"/>
  <c r="K163" i="70"/>
  <c r="L163" i="70"/>
  <c r="M163" i="70"/>
  <c r="N163" i="70"/>
  <c r="O163" i="70"/>
  <c r="P163" i="70"/>
  <c r="Q163" i="70"/>
  <c r="R163" i="70"/>
  <c r="S163" i="70"/>
  <c r="T163" i="70"/>
  <c r="U163" i="70"/>
  <c r="V163" i="70"/>
  <c r="W163" i="70"/>
  <c r="I164" i="70"/>
  <c r="J164" i="70"/>
  <c r="K164" i="70"/>
  <c r="L164" i="70"/>
  <c r="M164" i="70"/>
  <c r="N164" i="70"/>
  <c r="O164" i="70"/>
  <c r="P164" i="70"/>
  <c r="Q164" i="70"/>
  <c r="R164" i="70"/>
  <c r="S164" i="70"/>
  <c r="T164" i="70"/>
  <c r="U164" i="70"/>
  <c r="V164" i="70"/>
  <c r="W164" i="70"/>
  <c r="I165" i="70"/>
  <c r="J165" i="70"/>
  <c r="K165" i="70"/>
  <c r="L165" i="70"/>
  <c r="M165" i="70"/>
  <c r="N165" i="70"/>
  <c r="O165" i="70"/>
  <c r="P165" i="70"/>
  <c r="Q165" i="70"/>
  <c r="R165" i="70"/>
  <c r="S165" i="70"/>
  <c r="T165" i="70"/>
  <c r="U165" i="70"/>
  <c r="V165" i="70"/>
  <c r="W165" i="70"/>
  <c r="I166" i="70"/>
  <c r="J166" i="70"/>
  <c r="K166" i="70"/>
  <c r="L166" i="70"/>
  <c r="M166" i="70"/>
  <c r="N166" i="70"/>
  <c r="O166" i="70"/>
  <c r="P166" i="70"/>
  <c r="Q166" i="70"/>
  <c r="R166" i="70"/>
  <c r="S166" i="70"/>
  <c r="T166" i="70"/>
  <c r="U166" i="70"/>
  <c r="V166" i="70"/>
  <c r="W166" i="70"/>
  <c r="I167" i="70"/>
  <c r="J167" i="70"/>
  <c r="K167" i="70"/>
  <c r="L167" i="70"/>
  <c r="M167" i="70"/>
  <c r="N167" i="70"/>
  <c r="O167" i="70"/>
  <c r="P167" i="70"/>
  <c r="Q167" i="70"/>
  <c r="R167" i="70"/>
  <c r="S167" i="70"/>
  <c r="T167" i="70"/>
  <c r="U167" i="70"/>
  <c r="V167" i="70"/>
  <c r="W167" i="70"/>
  <c r="I168" i="70"/>
  <c r="J168" i="70"/>
  <c r="K168" i="70"/>
  <c r="L168" i="70"/>
  <c r="M168" i="70"/>
  <c r="I169" i="70"/>
  <c r="J169" i="70"/>
  <c r="K169" i="70"/>
  <c r="L169" i="70"/>
  <c r="M169" i="70"/>
  <c r="I170" i="70"/>
  <c r="J170" i="70"/>
  <c r="K170" i="70"/>
  <c r="L170" i="70"/>
  <c r="M170" i="70"/>
  <c r="I171" i="70"/>
  <c r="J171" i="70"/>
  <c r="K171" i="70"/>
  <c r="L171" i="70"/>
  <c r="M171" i="70"/>
  <c r="I172" i="70"/>
  <c r="J172" i="70"/>
  <c r="K172" i="70"/>
  <c r="L172" i="70"/>
  <c r="M172" i="70"/>
  <c r="N172" i="70"/>
  <c r="O172" i="70"/>
  <c r="P172" i="70"/>
  <c r="Q172" i="70"/>
  <c r="R172" i="70"/>
  <c r="S172" i="70"/>
  <c r="T172" i="70"/>
  <c r="U172" i="70"/>
  <c r="V172" i="70"/>
  <c r="W172" i="70"/>
  <c r="I173" i="70"/>
  <c r="J173" i="70"/>
  <c r="K173" i="70"/>
  <c r="L173" i="70"/>
  <c r="M173" i="70"/>
  <c r="I174" i="70"/>
  <c r="J174" i="70"/>
  <c r="K174" i="70"/>
  <c r="L174" i="70"/>
  <c r="M174" i="70"/>
  <c r="N174" i="70"/>
  <c r="O174" i="70"/>
  <c r="P174" i="70"/>
  <c r="Q174" i="70"/>
  <c r="R174" i="70"/>
  <c r="S174" i="70"/>
  <c r="T174" i="70"/>
  <c r="U174" i="70"/>
  <c r="V174" i="70"/>
  <c r="W174" i="70"/>
  <c r="I175" i="70"/>
  <c r="J175" i="70"/>
  <c r="K175" i="70"/>
  <c r="L175" i="70"/>
  <c r="M175" i="70"/>
  <c r="I176" i="70"/>
  <c r="J176" i="70"/>
  <c r="K176" i="70"/>
  <c r="L176" i="70"/>
  <c r="M176" i="70"/>
  <c r="N176" i="70"/>
  <c r="O176" i="70"/>
  <c r="P176" i="70"/>
  <c r="Q176" i="70"/>
  <c r="R176" i="70"/>
  <c r="S176" i="70"/>
  <c r="T176" i="70"/>
  <c r="U176" i="70"/>
  <c r="V176" i="70"/>
  <c r="W176" i="70"/>
  <c r="I177" i="70"/>
  <c r="J177" i="70"/>
  <c r="K177" i="70"/>
  <c r="L177" i="70"/>
  <c r="M177" i="70"/>
  <c r="I178" i="70"/>
  <c r="J178" i="70"/>
  <c r="K178" i="70"/>
  <c r="L178" i="70"/>
  <c r="M178" i="70"/>
  <c r="N178" i="70"/>
  <c r="O178" i="70"/>
  <c r="P178" i="70"/>
  <c r="Q178" i="70"/>
  <c r="R178" i="70"/>
  <c r="S178" i="70"/>
  <c r="T178" i="70"/>
  <c r="U178" i="70"/>
  <c r="V178" i="70"/>
  <c r="W178" i="70"/>
  <c r="I179" i="70"/>
  <c r="J179" i="70"/>
  <c r="K179" i="70"/>
  <c r="L179" i="70"/>
  <c r="M179" i="70"/>
  <c r="I180" i="70"/>
  <c r="J180" i="70"/>
  <c r="K180" i="70"/>
  <c r="L180" i="70"/>
  <c r="M180" i="70"/>
  <c r="I181" i="70"/>
  <c r="J181" i="70"/>
  <c r="K181" i="70"/>
  <c r="L181" i="70"/>
  <c r="M181" i="70"/>
  <c r="N181" i="70"/>
  <c r="O181" i="70"/>
  <c r="P181" i="70"/>
  <c r="Q181" i="70"/>
  <c r="R181" i="70"/>
  <c r="S181" i="70"/>
  <c r="T181" i="70"/>
  <c r="U181" i="70"/>
  <c r="V181" i="70"/>
  <c r="W181" i="70"/>
  <c r="I182" i="70"/>
  <c r="J182" i="70"/>
  <c r="K182" i="70"/>
  <c r="L182" i="70"/>
  <c r="M182" i="70"/>
  <c r="N182" i="70"/>
  <c r="O182" i="70"/>
  <c r="P182" i="70"/>
  <c r="Q182" i="70"/>
  <c r="R182" i="70"/>
  <c r="S182" i="70"/>
  <c r="T182" i="70"/>
  <c r="U182" i="70"/>
  <c r="V182" i="70"/>
  <c r="W182" i="70"/>
  <c r="I183" i="70"/>
  <c r="J183" i="70"/>
  <c r="K183" i="70"/>
  <c r="L183" i="70"/>
  <c r="M183" i="70"/>
  <c r="I184" i="70"/>
  <c r="J184" i="70"/>
  <c r="K184" i="70"/>
  <c r="L184" i="70"/>
  <c r="M184" i="70"/>
  <c r="I185" i="70"/>
  <c r="J185" i="70"/>
  <c r="K185" i="70"/>
  <c r="L185" i="70"/>
  <c r="M185" i="70"/>
  <c r="N185" i="70"/>
  <c r="O185" i="70"/>
  <c r="P185" i="70"/>
  <c r="Q185" i="70"/>
  <c r="R185" i="70"/>
  <c r="S185" i="70"/>
  <c r="T185" i="70"/>
  <c r="U185" i="70"/>
  <c r="V185" i="70"/>
  <c r="W185" i="70"/>
  <c r="I186" i="70"/>
  <c r="J186" i="70"/>
  <c r="K186" i="70"/>
  <c r="L186" i="70"/>
  <c r="M186" i="70"/>
  <c r="N186" i="70"/>
  <c r="O186" i="70"/>
  <c r="P186" i="70"/>
  <c r="Q186" i="70"/>
  <c r="R186" i="70"/>
  <c r="S186" i="70"/>
  <c r="T186" i="70"/>
  <c r="U186" i="70"/>
  <c r="V186" i="70"/>
  <c r="W186" i="70"/>
  <c r="I187" i="70"/>
  <c r="J187" i="70"/>
  <c r="K187" i="70"/>
  <c r="L187" i="70"/>
  <c r="M187" i="70"/>
  <c r="I188" i="70"/>
  <c r="J188" i="70"/>
  <c r="K188" i="70"/>
  <c r="L188" i="70"/>
  <c r="M188" i="70"/>
  <c r="I189" i="70"/>
  <c r="J189" i="70"/>
  <c r="K189" i="70"/>
  <c r="L189" i="70"/>
  <c r="M189" i="70"/>
  <c r="I190" i="70"/>
  <c r="J190" i="70"/>
  <c r="K190" i="70"/>
  <c r="L190" i="70"/>
  <c r="M190" i="70"/>
  <c r="N190" i="70"/>
  <c r="O190" i="70"/>
  <c r="P190" i="70"/>
  <c r="Q190" i="70"/>
  <c r="R190" i="70"/>
  <c r="S190" i="70"/>
  <c r="T190" i="70"/>
  <c r="U190" i="70"/>
  <c r="V190" i="70"/>
  <c r="W190" i="70"/>
  <c r="I191" i="70"/>
  <c r="J191" i="70"/>
  <c r="K191" i="70"/>
  <c r="L191" i="70"/>
  <c r="M191" i="70"/>
  <c r="N191" i="70"/>
  <c r="O191" i="70"/>
  <c r="P191" i="70"/>
  <c r="Q191" i="70"/>
  <c r="R191" i="70"/>
  <c r="S191" i="70"/>
  <c r="T191" i="70"/>
  <c r="U191" i="70"/>
  <c r="V191" i="70"/>
  <c r="W191" i="70"/>
  <c r="I192" i="70"/>
  <c r="J192" i="70"/>
  <c r="K192" i="70"/>
  <c r="L192" i="70"/>
  <c r="M192" i="70"/>
  <c r="I193" i="70"/>
  <c r="J193" i="70"/>
  <c r="K193" i="70"/>
  <c r="L193" i="70"/>
  <c r="M193" i="70"/>
  <c r="I194" i="70"/>
  <c r="J194" i="70"/>
  <c r="K194" i="70"/>
  <c r="L194" i="70"/>
  <c r="M194" i="70"/>
  <c r="N194" i="70"/>
  <c r="O194" i="70"/>
  <c r="P194" i="70"/>
  <c r="Q194" i="70"/>
  <c r="R194" i="70"/>
  <c r="S194" i="70"/>
  <c r="T194" i="70"/>
  <c r="U194" i="70"/>
  <c r="V194" i="70"/>
  <c r="W194" i="70"/>
  <c r="I195" i="70"/>
  <c r="J195" i="70"/>
  <c r="K195" i="70"/>
  <c r="L195" i="70"/>
  <c r="M195" i="70"/>
  <c r="N195" i="70"/>
  <c r="O195" i="70"/>
  <c r="P195" i="70"/>
  <c r="Q195" i="70"/>
  <c r="R195" i="70"/>
  <c r="S195" i="70"/>
  <c r="T195" i="70"/>
  <c r="U195" i="70"/>
  <c r="V195" i="70"/>
  <c r="W195" i="70"/>
  <c r="I196" i="70"/>
  <c r="J196" i="70"/>
  <c r="K196" i="70"/>
  <c r="L196" i="70"/>
  <c r="M196" i="70"/>
  <c r="I197" i="70"/>
  <c r="J197" i="70"/>
  <c r="K197" i="70"/>
  <c r="L197" i="70"/>
  <c r="M197" i="70"/>
  <c r="I198" i="70"/>
  <c r="J198" i="70"/>
  <c r="K198" i="70"/>
  <c r="L198" i="70"/>
  <c r="M198" i="70"/>
  <c r="N198" i="70"/>
  <c r="O198" i="70"/>
  <c r="P198" i="70"/>
  <c r="Q198" i="70"/>
  <c r="R198" i="70"/>
  <c r="S198" i="70"/>
  <c r="T198" i="70"/>
  <c r="U198" i="70"/>
  <c r="V198" i="70"/>
  <c r="W198" i="70"/>
  <c r="I199" i="70"/>
  <c r="J199" i="70"/>
  <c r="K199" i="70"/>
  <c r="L199" i="70"/>
  <c r="M199" i="70"/>
  <c r="I200" i="70"/>
  <c r="J200" i="70"/>
  <c r="K200" i="70"/>
  <c r="L200" i="70"/>
  <c r="M200" i="70"/>
  <c r="N200" i="70"/>
  <c r="O200" i="70"/>
  <c r="P200" i="70"/>
  <c r="Q200" i="70"/>
  <c r="R200" i="70"/>
  <c r="S200" i="70"/>
  <c r="T200" i="70"/>
  <c r="U200" i="70"/>
  <c r="V200" i="70"/>
  <c r="W200" i="70"/>
  <c r="I201" i="70"/>
  <c r="J201" i="70"/>
  <c r="K201" i="70"/>
  <c r="L201" i="70"/>
  <c r="M201" i="70"/>
  <c r="I202" i="70"/>
  <c r="J202" i="70"/>
  <c r="K202" i="70"/>
  <c r="L202" i="70"/>
  <c r="M202" i="70"/>
  <c r="I203" i="70"/>
  <c r="J203" i="70"/>
  <c r="K203" i="70"/>
  <c r="L203" i="70"/>
  <c r="M203" i="70"/>
  <c r="I204" i="70"/>
  <c r="J204" i="70"/>
  <c r="K204" i="70"/>
  <c r="L204" i="70"/>
  <c r="M204" i="70"/>
  <c r="I205" i="70"/>
  <c r="J205" i="70"/>
  <c r="K205" i="70"/>
  <c r="L205" i="70"/>
  <c r="M205" i="70"/>
  <c r="I206" i="70"/>
  <c r="J206" i="70"/>
  <c r="K206" i="70"/>
  <c r="L206" i="70"/>
  <c r="M206" i="70"/>
  <c r="N206" i="70"/>
  <c r="O206" i="70"/>
  <c r="P206" i="70"/>
  <c r="Q206" i="70"/>
  <c r="R206" i="70"/>
  <c r="S206" i="70"/>
  <c r="T206" i="70"/>
  <c r="U206" i="70"/>
  <c r="V206" i="70"/>
  <c r="W206" i="70"/>
  <c r="I207" i="70"/>
  <c r="J207" i="70"/>
  <c r="K207" i="70"/>
  <c r="L207" i="70"/>
  <c r="M207" i="70"/>
  <c r="N207" i="70"/>
  <c r="O207" i="70"/>
  <c r="P207" i="70"/>
  <c r="Q207" i="70"/>
  <c r="R207" i="70"/>
  <c r="S207" i="70"/>
  <c r="T207" i="70"/>
  <c r="U207" i="70"/>
  <c r="V207" i="70"/>
  <c r="W207" i="70"/>
  <c r="I208" i="70"/>
  <c r="J208" i="70"/>
  <c r="K208" i="70"/>
  <c r="L208" i="70"/>
  <c r="M208" i="70"/>
  <c r="I209" i="70"/>
  <c r="J209" i="70"/>
  <c r="K209" i="70"/>
  <c r="L209" i="70"/>
  <c r="M209" i="70"/>
  <c r="I210" i="70"/>
  <c r="J210" i="70"/>
  <c r="K210" i="70"/>
  <c r="L210" i="70"/>
  <c r="M210" i="70"/>
  <c r="N210" i="70"/>
  <c r="O210" i="70"/>
  <c r="P210" i="70"/>
  <c r="Q210" i="70"/>
  <c r="R210" i="70"/>
  <c r="S210" i="70"/>
  <c r="T210" i="70"/>
  <c r="U210" i="70"/>
  <c r="V210" i="70"/>
  <c r="W210" i="70"/>
  <c r="I211" i="70"/>
  <c r="J211" i="70"/>
  <c r="K211" i="70"/>
  <c r="L211" i="70"/>
  <c r="M211" i="70"/>
  <c r="N211" i="70"/>
  <c r="O211" i="70"/>
  <c r="P211" i="70"/>
  <c r="Q211" i="70"/>
  <c r="R211" i="70"/>
  <c r="S211" i="70"/>
  <c r="T211" i="70"/>
  <c r="U211" i="70"/>
  <c r="V211" i="70"/>
  <c r="W211" i="70"/>
  <c r="I212" i="70"/>
  <c r="J212" i="70"/>
  <c r="K212" i="70"/>
  <c r="L212" i="70"/>
  <c r="M212" i="70"/>
  <c r="I213" i="70"/>
  <c r="J213" i="70"/>
  <c r="K213" i="70"/>
  <c r="L213" i="70"/>
  <c r="M213" i="70"/>
  <c r="I214" i="70"/>
  <c r="J214" i="70"/>
  <c r="K214" i="70"/>
  <c r="L214" i="70"/>
  <c r="M214" i="70"/>
  <c r="N214" i="70"/>
  <c r="O214" i="70"/>
  <c r="P214" i="70"/>
  <c r="Q214" i="70"/>
  <c r="R214" i="70"/>
  <c r="S214" i="70"/>
  <c r="T214" i="70"/>
  <c r="U214" i="70"/>
  <c r="V214" i="70"/>
  <c r="W214" i="70"/>
  <c r="I215" i="70"/>
  <c r="J215" i="70"/>
  <c r="K215" i="70"/>
  <c r="L215" i="70"/>
  <c r="M215" i="70"/>
  <c r="N215" i="70"/>
  <c r="O215" i="70"/>
  <c r="P215" i="70"/>
  <c r="Q215" i="70"/>
  <c r="R215" i="70"/>
  <c r="S215" i="70"/>
  <c r="T215" i="70"/>
  <c r="U215" i="70"/>
  <c r="V215" i="70"/>
  <c r="W215" i="70"/>
  <c r="I216" i="70"/>
  <c r="J216" i="70"/>
  <c r="K216" i="70"/>
  <c r="L216" i="70"/>
  <c r="M216" i="70"/>
  <c r="I217" i="70"/>
  <c r="J217" i="70"/>
  <c r="K217" i="70"/>
  <c r="L217" i="70"/>
  <c r="M217" i="70"/>
  <c r="I218" i="70"/>
  <c r="J218" i="70"/>
  <c r="K218" i="70"/>
  <c r="L218" i="70"/>
  <c r="M218" i="70"/>
  <c r="N218" i="70"/>
  <c r="O218" i="70"/>
  <c r="P218" i="70"/>
  <c r="Q218" i="70"/>
  <c r="R218" i="70"/>
  <c r="S218" i="70"/>
  <c r="T218" i="70"/>
  <c r="U218" i="70"/>
  <c r="V218" i="70"/>
  <c r="W218" i="70"/>
  <c r="I219" i="70"/>
  <c r="J219" i="70"/>
  <c r="K219" i="70"/>
  <c r="L219" i="70"/>
  <c r="M219" i="70"/>
  <c r="N219" i="70"/>
  <c r="O219" i="70"/>
  <c r="P219" i="70"/>
  <c r="Q219" i="70"/>
  <c r="R219" i="70"/>
  <c r="S219" i="70"/>
  <c r="T219" i="70"/>
  <c r="U219" i="70"/>
  <c r="V219" i="70"/>
  <c r="W219" i="70"/>
  <c r="I220" i="70"/>
  <c r="J220" i="70"/>
  <c r="K220" i="70"/>
  <c r="L220" i="70"/>
  <c r="M220" i="70"/>
  <c r="I221" i="70"/>
  <c r="J221" i="70"/>
  <c r="K221" i="70"/>
  <c r="L221" i="70"/>
  <c r="M221" i="70"/>
  <c r="I222" i="70"/>
  <c r="J222" i="70"/>
  <c r="K222" i="70"/>
  <c r="L222" i="70"/>
  <c r="M222" i="70"/>
  <c r="N222" i="70"/>
  <c r="O222" i="70"/>
  <c r="P222" i="70"/>
  <c r="Q222" i="70"/>
  <c r="R222" i="70"/>
  <c r="S222" i="70"/>
  <c r="T222" i="70"/>
  <c r="U222" i="70"/>
  <c r="V222" i="70"/>
  <c r="W222" i="70"/>
  <c r="I223" i="70"/>
  <c r="J223" i="70"/>
  <c r="K223" i="70"/>
  <c r="L223" i="70"/>
  <c r="M223" i="70"/>
  <c r="N223" i="70"/>
  <c r="O223" i="70"/>
  <c r="P223" i="70"/>
  <c r="Q223" i="70"/>
  <c r="R223" i="70"/>
  <c r="S223" i="70"/>
  <c r="T223" i="70"/>
  <c r="U223" i="70"/>
  <c r="V223" i="70"/>
  <c r="W223" i="70"/>
  <c r="I224" i="70"/>
  <c r="J224" i="70"/>
  <c r="K224" i="70"/>
  <c r="L224" i="70"/>
  <c r="M224" i="70"/>
  <c r="I225" i="70"/>
  <c r="J225" i="70"/>
  <c r="K225" i="70"/>
  <c r="L225" i="70"/>
  <c r="M225" i="70"/>
  <c r="I226" i="70"/>
  <c r="J226" i="70"/>
  <c r="K226" i="70"/>
  <c r="L226" i="70"/>
  <c r="M226" i="70"/>
  <c r="N226" i="70"/>
  <c r="O226" i="70"/>
  <c r="P226" i="70"/>
  <c r="Q226" i="70"/>
  <c r="R226" i="70"/>
  <c r="S226" i="70"/>
  <c r="T226" i="70"/>
  <c r="U226" i="70"/>
  <c r="V226" i="70"/>
  <c r="W226" i="70"/>
  <c r="I227" i="70"/>
  <c r="J227" i="70"/>
  <c r="K227" i="70"/>
  <c r="L227" i="70"/>
  <c r="M227" i="70"/>
  <c r="I228" i="70"/>
  <c r="J228" i="70"/>
  <c r="K228" i="70"/>
  <c r="L228" i="70"/>
  <c r="M228" i="70"/>
  <c r="N228" i="70"/>
  <c r="O228" i="70"/>
  <c r="P228" i="70"/>
  <c r="Q228" i="70"/>
  <c r="R228" i="70"/>
  <c r="S228" i="70"/>
  <c r="T228" i="70"/>
  <c r="U228" i="70"/>
  <c r="V228" i="70"/>
  <c r="W228" i="70"/>
  <c r="I229" i="70"/>
  <c r="J229" i="70"/>
  <c r="K229" i="70"/>
  <c r="L229" i="70"/>
  <c r="M229" i="70"/>
  <c r="I230" i="70"/>
  <c r="J230" i="70"/>
  <c r="K230" i="70"/>
  <c r="L230" i="70"/>
  <c r="M230" i="70"/>
  <c r="N230" i="70"/>
  <c r="O230" i="70"/>
  <c r="P230" i="70"/>
  <c r="Q230" i="70"/>
  <c r="R230" i="70"/>
  <c r="S230" i="70"/>
  <c r="T230" i="70"/>
  <c r="U230" i="70"/>
  <c r="V230" i="70"/>
  <c r="W230" i="70"/>
  <c r="I231" i="70"/>
  <c r="J231" i="70"/>
  <c r="K231" i="70"/>
  <c r="L231" i="70"/>
  <c r="M231" i="70"/>
  <c r="N231" i="70"/>
  <c r="O231" i="70"/>
  <c r="P231" i="70"/>
  <c r="Q231" i="70"/>
  <c r="R231" i="70"/>
  <c r="S231" i="70"/>
  <c r="T231" i="70"/>
  <c r="U231" i="70"/>
  <c r="V231" i="70"/>
  <c r="W231" i="70"/>
  <c r="I232" i="70"/>
  <c r="J232" i="70"/>
  <c r="K232" i="70"/>
  <c r="L232" i="70"/>
  <c r="M232" i="70"/>
  <c r="I233" i="70"/>
  <c r="J233" i="70"/>
  <c r="K233" i="70"/>
  <c r="L233" i="70"/>
  <c r="M233" i="70"/>
  <c r="I234" i="70"/>
  <c r="J234" i="70"/>
  <c r="K234" i="70"/>
  <c r="L234" i="70"/>
  <c r="M234" i="70"/>
  <c r="N234" i="70"/>
  <c r="O234" i="70"/>
  <c r="P234" i="70"/>
  <c r="Q234" i="70"/>
  <c r="R234" i="70"/>
  <c r="S234" i="70"/>
  <c r="T234" i="70"/>
  <c r="U234" i="70"/>
  <c r="V234" i="70"/>
  <c r="W234" i="70"/>
  <c r="I235" i="70"/>
  <c r="J235" i="70"/>
  <c r="K235" i="70"/>
  <c r="L235" i="70"/>
  <c r="M235" i="70"/>
  <c r="N235" i="70"/>
  <c r="O235" i="70"/>
  <c r="P235" i="70"/>
  <c r="Q235" i="70"/>
  <c r="R235" i="70"/>
  <c r="S235" i="70"/>
  <c r="T235" i="70"/>
  <c r="U235" i="70"/>
  <c r="V235" i="70"/>
  <c r="W235" i="70"/>
  <c r="I236" i="70"/>
  <c r="J236" i="70"/>
  <c r="K236" i="70"/>
  <c r="L236" i="70"/>
  <c r="M236" i="70"/>
  <c r="I237" i="70"/>
  <c r="J237" i="70"/>
  <c r="K237" i="70"/>
  <c r="L237" i="70"/>
  <c r="M237" i="70"/>
  <c r="I238" i="70"/>
  <c r="J238" i="70"/>
  <c r="K238" i="70"/>
  <c r="L238" i="70"/>
  <c r="M238" i="70"/>
  <c r="I239" i="70"/>
  <c r="J239" i="70"/>
  <c r="K239" i="70"/>
  <c r="L239" i="70"/>
  <c r="M239" i="70"/>
  <c r="I240" i="70"/>
  <c r="J240" i="70"/>
  <c r="K240" i="70"/>
  <c r="L240" i="70"/>
  <c r="M240" i="70"/>
  <c r="I241" i="70"/>
  <c r="J241" i="70"/>
  <c r="K241" i="70"/>
  <c r="L241" i="70"/>
  <c r="M241" i="70"/>
  <c r="I242" i="70"/>
  <c r="J242" i="70"/>
  <c r="K242" i="70"/>
  <c r="L242" i="70"/>
  <c r="M242" i="70"/>
  <c r="N242" i="70"/>
  <c r="O242" i="70"/>
  <c r="P242" i="70"/>
  <c r="Q242" i="70"/>
  <c r="R242" i="70"/>
  <c r="S242" i="70"/>
  <c r="T242" i="70"/>
  <c r="U242" i="70"/>
  <c r="V242" i="70"/>
  <c r="W242" i="70"/>
  <c r="I243" i="70"/>
  <c r="J243" i="70"/>
  <c r="K243" i="70"/>
  <c r="L243" i="70"/>
  <c r="M243" i="70"/>
  <c r="N243" i="70"/>
  <c r="O243" i="70"/>
  <c r="P243" i="70"/>
  <c r="Q243" i="70"/>
  <c r="R243" i="70"/>
  <c r="S243" i="70"/>
  <c r="T243" i="70"/>
  <c r="U243" i="70"/>
  <c r="V243" i="70"/>
  <c r="W243" i="70"/>
  <c r="I244" i="70"/>
  <c r="J244" i="70"/>
  <c r="K244" i="70"/>
  <c r="L244" i="70"/>
  <c r="M244" i="70"/>
  <c r="I245" i="70"/>
  <c r="J245" i="70"/>
  <c r="K245" i="70"/>
  <c r="L245" i="70"/>
  <c r="M245" i="70"/>
  <c r="I246" i="70"/>
  <c r="J246" i="70"/>
  <c r="K246" i="70"/>
  <c r="L246" i="70"/>
  <c r="M246" i="70"/>
  <c r="N246" i="70"/>
  <c r="O246" i="70"/>
  <c r="P246" i="70"/>
  <c r="Q246" i="70"/>
  <c r="R246" i="70"/>
  <c r="S246" i="70"/>
  <c r="T246" i="70"/>
  <c r="U246" i="70"/>
  <c r="V246" i="70"/>
  <c r="W246" i="70"/>
  <c r="I247" i="70"/>
  <c r="J247" i="70"/>
  <c r="K247" i="70"/>
  <c r="L247" i="70"/>
  <c r="M247" i="70"/>
  <c r="N247" i="70"/>
  <c r="O247" i="70"/>
  <c r="P247" i="70"/>
  <c r="Q247" i="70"/>
  <c r="R247" i="70"/>
  <c r="S247" i="70"/>
  <c r="T247" i="70"/>
  <c r="U247" i="70"/>
  <c r="V247" i="70"/>
  <c r="W247" i="70"/>
  <c r="I248" i="70"/>
  <c r="J248" i="70"/>
  <c r="K248" i="70"/>
  <c r="L248" i="70"/>
  <c r="M248" i="70"/>
  <c r="I249" i="70"/>
  <c r="J249" i="70"/>
  <c r="K249" i="70"/>
  <c r="L249" i="70"/>
  <c r="M249" i="70"/>
  <c r="I250" i="70"/>
  <c r="J250" i="70"/>
  <c r="K250" i="70"/>
  <c r="L250" i="70"/>
  <c r="M250" i="70"/>
  <c r="N250" i="70"/>
  <c r="O250" i="70"/>
  <c r="P250" i="70"/>
  <c r="Q250" i="70"/>
  <c r="R250" i="70"/>
  <c r="S250" i="70"/>
  <c r="T250" i="70"/>
  <c r="U250" i="70"/>
  <c r="V250" i="70"/>
  <c r="W250" i="70"/>
  <c r="I251" i="70"/>
  <c r="J251" i="70"/>
  <c r="K251" i="70"/>
  <c r="L251" i="70"/>
  <c r="M251" i="70"/>
  <c r="N251" i="70"/>
  <c r="O251" i="70"/>
  <c r="P251" i="70"/>
  <c r="Q251" i="70"/>
  <c r="R251" i="70"/>
  <c r="S251" i="70"/>
  <c r="T251" i="70"/>
  <c r="U251" i="70"/>
  <c r="V251" i="70"/>
  <c r="W251" i="70"/>
  <c r="I252" i="70"/>
  <c r="J252" i="70"/>
  <c r="K252" i="70"/>
  <c r="L252" i="70"/>
  <c r="M252" i="70"/>
  <c r="I253" i="70"/>
  <c r="J253" i="70"/>
  <c r="K253" i="70"/>
  <c r="L253" i="70"/>
  <c r="M253" i="70"/>
  <c r="I254" i="70"/>
  <c r="J254" i="70"/>
  <c r="K254" i="70"/>
  <c r="L254" i="70"/>
  <c r="M254" i="70"/>
  <c r="N254" i="70"/>
  <c r="O254" i="70"/>
  <c r="P254" i="70"/>
  <c r="Q254" i="70"/>
  <c r="R254" i="70"/>
  <c r="S254" i="70"/>
  <c r="T254" i="70"/>
  <c r="U254" i="70"/>
  <c r="V254" i="70"/>
  <c r="W254" i="70"/>
  <c r="I255" i="70"/>
  <c r="J255" i="70"/>
  <c r="K255" i="70"/>
  <c r="L255" i="70"/>
  <c r="M255" i="70"/>
  <c r="I256" i="70"/>
  <c r="J256" i="70"/>
  <c r="K256" i="70"/>
  <c r="L256" i="70"/>
  <c r="M256" i="70"/>
  <c r="N256" i="70"/>
  <c r="O256" i="70"/>
  <c r="P256" i="70"/>
  <c r="Q256" i="70"/>
  <c r="R256" i="70"/>
  <c r="S256" i="70"/>
  <c r="T256" i="70"/>
  <c r="U256" i="70"/>
  <c r="V256" i="70"/>
  <c r="W256" i="70"/>
  <c r="I257" i="70"/>
  <c r="J257" i="70"/>
  <c r="K257" i="70"/>
  <c r="L257" i="70"/>
  <c r="M257" i="70"/>
  <c r="I258" i="70"/>
  <c r="J258" i="70"/>
  <c r="K258" i="70"/>
  <c r="L258" i="70"/>
  <c r="M258" i="70"/>
  <c r="N258" i="70"/>
  <c r="O258" i="70"/>
  <c r="P258" i="70"/>
  <c r="Q258" i="70"/>
  <c r="R258" i="70"/>
  <c r="S258" i="70"/>
  <c r="T258" i="70"/>
  <c r="U258" i="70"/>
  <c r="V258" i="70"/>
  <c r="W258" i="70"/>
  <c r="I259" i="70"/>
  <c r="J259" i="70"/>
  <c r="K259" i="70"/>
  <c r="L259" i="70"/>
  <c r="M259" i="70"/>
  <c r="N259" i="70"/>
  <c r="O259" i="70"/>
  <c r="P259" i="70"/>
  <c r="Q259" i="70"/>
  <c r="R259" i="70"/>
  <c r="S259" i="70"/>
  <c r="T259" i="70"/>
  <c r="U259" i="70"/>
  <c r="V259" i="70"/>
  <c r="W259" i="70"/>
  <c r="I260" i="70"/>
  <c r="J260" i="70"/>
  <c r="K260" i="70"/>
  <c r="L260" i="70"/>
  <c r="M260" i="70"/>
  <c r="I261" i="70"/>
  <c r="J261" i="70"/>
  <c r="K261" i="70"/>
  <c r="L261" i="70"/>
  <c r="M261" i="70"/>
  <c r="I262" i="70"/>
  <c r="J262" i="70"/>
  <c r="K262" i="70"/>
  <c r="L262" i="70"/>
  <c r="M262" i="70"/>
  <c r="N262" i="70"/>
  <c r="O262" i="70"/>
  <c r="P262" i="70"/>
  <c r="Q262" i="70"/>
  <c r="R262" i="70"/>
  <c r="S262" i="70"/>
  <c r="T262" i="70"/>
  <c r="U262" i="70"/>
  <c r="V262" i="70"/>
  <c r="W262" i="70"/>
  <c r="I263" i="70"/>
  <c r="J263" i="70"/>
  <c r="K263" i="70"/>
  <c r="L263" i="70"/>
  <c r="M263" i="70"/>
  <c r="N263" i="70"/>
  <c r="O263" i="70"/>
  <c r="P263" i="70"/>
  <c r="Q263" i="70"/>
  <c r="R263" i="70"/>
  <c r="S263" i="70"/>
  <c r="T263" i="70"/>
  <c r="U263" i="70"/>
  <c r="V263" i="70"/>
  <c r="W263" i="70"/>
  <c r="I264" i="70"/>
  <c r="J264" i="70"/>
  <c r="K264" i="70"/>
  <c r="L264" i="70"/>
  <c r="M264" i="70"/>
  <c r="I265" i="70"/>
  <c r="J265" i="70"/>
  <c r="K265" i="70"/>
  <c r="L265" i="70"/>
  <c r="M265" i="70"/>
  <c r="I266" i="70"/>
  <c r="J266" i="70"/>
  <c r="K266" i="70"/>
  <c r="L266" i="70"/>
  <c r="M266" i="70"/>
  <c r="N266" i="70"/>
  <c r="O266" i="70"/>
  <c r="P266" i="70"/>
  <c r="Q266" i="70"/>
  <c r="R266" i="70"/>
  <c r="S266" i="70"/>
  <c r="T266" i="70"/>
  <c r="U266" i="70"/>
  <c r="V266" i="70"/>
  <c r="W266" i="70"/>
  <c r="I267" i="70"/>
  <c r="J267" i="70"/>
  <c r="K267" i="70"/>
  <c r="L267" i="70"/>
  <c r="M267" i="70"/>
  <c r="N267" i="70"/>
  <c r="O267" i="70"/>
  <c r="P267" i="70"/>
  <c r="Q267" i="70"/>
  <c r="R267" i="70"/>
  <c r="S267" i="70"/>
  <c r="T267" i="70"/>
  <c r="U267" i="70"/>
  <c r="V267" i="70"/>
  <c r="W267" i="70"/>
  <c r="I268" i="70"/>
  <c r="J268" i="70"/>
  <c r="K268" i="70"/>
  <c r="L268" i="70"/>
  <c r="M268" i="70"/>
  <c r="I269" i="70"/>
  <c r="J269" i="70"/>
  <c r="K269" i="70"/>
  <c r="L269" i="70"/>
  <c r="M269" i="70"/>
  <c r="I270" i="70"/>
  <c r="J270" i="70"/>
  <c r="K270" i="70"/>
  <c r="L270" i="70"/>
  <c r="M270" i="70"/>
  <c r="I271" i="70"/>
  <c r="J271" i="70"/>
  <c r="K271" i="70"/>
  <c r="L271" i="70"/>
  <c r="M271" i="70"/>
  <c r="I272" i="70"/>
  <c r="J272" i="70"/>
  <c r="K272" i="70"/>
  <c r="L272" i="70"/>
  <c r="M272" i="70"/>
  <c r="N272" i="70"/>
  <c r="O272" i="70"/>
  <c r="P272" i="70"/>
  <c r="Q272" i="70"/>
  <c r="R272" i="70"/>
  <c r="S272" i="70"/>
  <c r="T272" i="70"/>
  <c r="U272" i="70"/>
  <c r="V272" i="70"/>
  <c r="W272" i="70"/>
  <c r="I273" i="70"/>
  <c r="J273" i="70"/>
  <c r="K273" i="70"/>
  <c r="L273" i="70"/>
  <c r="M273" i="70"/>
  <c r="N273" i="70"/>
  <c r="O273" i="70"/>
  <c r="P273" i="70"/>
  <c r="Q273" i="70"/>
  <c r="R273" i="70"/>
  <c r="S273" i="70"/>
  <c r="T273" i="70"/>
  <c r="U273" i="70"/>
  <c r="V273" i="70"/>
  <c r="W273" i="70"/>
  <c r="I274" i="70"/>
  <c r="J274" i="70"/>
  <c r="K274" i="70"/>
  <c r="L274" i="70"/>
  <c r="M274" i="70"/>
  <c r="I275" i="70"/>
  <c r="J275" i="70"/>
  <c r="K275" i="70"/>
  <c r="L275" i="70"/>
  <c r="M275" i="70"/>
  <c r="I276" i="70"/>
  <c r="J276" i="70"/>
  <c r="K276" i="70"/>
  <c r="L276" i="70"/>
  <c r="M276" i="70"/>
  <c r="N276" i="70"/>
  <c r="O276" i="70"/>
  <c r="P276" i="70"/>
  <c r="Q276" i="70"/>
  <c r="R276" i="70"/>
  <c r="S276" i="70"/>
  <c r="T276" i="70"/>
  <c r="U276" i="70"/>
  <c r="V276" i="70"/>
  <c r="W276" i="70"/>
  <c r="I277" i="70"/>
  <c r="J277" i="70"/>
  <c r="K277" i="70"/>
  <c r="L277" i="70"/>
  <c r="M277" i="70"/>
  <c r="I278" i="70"/>
  <c r="J278" i="70"/>
  <c r="K278" i="70"/>
  <c r="L278" i="70"/>
  <c r="M278" i="70"/>
  <c r="N278" i="70"/>
  <c r="O278" i="70"/>
  <c r="P278" i="70"/>
  <c r="Q278" i="70"/>
  <c r="R278" i="70"/>
  <c r="S278" i="70"/>
  <c r="T278" i="70"/>
  <c r="U278" i="70"/>
  <c r="V278" i="70"/>
  <c r="W278" i="70"/>
  <c r="I279" i="70"/>
  <c r="J279" i="70"/>
  <c r="K279" i="70"/>
  <c r="L279" i="70"/>
  <c r="M279" i="70"/>
  <c r="I280" i="70"/>
  <c r="J280" i="70"/>
  <c r="K280" i="70"/>
  <c r="L280" i="70"/>
  <c r="M280" i="70"/>
  <c r="I281" i="70"/>
  <c r="J281" i="70"/>
  <c r="K281" i="70"/>
  <c r="L281" i="70"/>
  <c r="M281" i="70"/>
  <c r="N281" i="70"/>
  <c r="O281" i="70"/>
  <c r="P281" i="70"/>
  <c r="Q281" i="70"/>
  <c r="R281" i="70"/>
  <c r="S281" i="70"/>
  <c r="T281" i="70"/>
  <c r="U281" i="70"/>
  <c r="V281" i="70"/>
  <c r="W281" i="70"/>
  <c r="I282" i="70"/>
  <c r="J282" i="70"/>
  <c r="K282" i="70"/>
  <c r="L282" i="70"/>
  <c r="M282" i="70"/>
  <c r="I283" i="70"/>
  <c r="J283" i="70"/>
  <c r="K283" i="70"/>
  <c r="L283" i="70"/>
  <c r="M283" i="70"/>
  <c r="N283" i="70"/>
  <c r="O283" i="70"/>
  <c r="P283" i="70"/>
  <c r="Q283" i="70"/>
  <c r="R283" i="70"/>
  <c r="S283" i="70"/>
  <c r="T283" i="70"/>
  <c r="U283" i="70"/>
  <c r="V283" i="70"/>
  <c r="W283" i="70"/>
  <c r="I284" i="70"/>
  <c r="J284" i="70"/>
  <c r="K284" i="70"/>
  <c r="L284" i="70"/>
  <c r="M284" i="70"/>
  <c r="I285" i="70"/>
  <c r="J285" i="70"/>
  <c r="K285" i="70"/>
  <c r="L285" i="70"/>
  <c r="M285" i="70"/>
  <c r="N285" i="70"/>
  <c r="O285" i="70"/>
  <c r="P285" i="70"/>
  <c r="Q285" i="70"/>
  <c r="R285" i="70"/>
  <c r="S285" i="70"/>
  <c r="T285" i="70"/>
  <c r="U285" i="70"/>
  <c r="V285" i="70"/>
  <c r="W285" i="70"/>
  <c r="I286" i="70"/>
  <c r="J286" i="70"/>
  <c r="K286" i="70"/>
  <c r="L286" i="70"/>
  <c r="M286" i="70"/>
  <c r="N286" i="70"/>
  <c r="O286" i="70"/>
  <c r="P286" i="70"/>
  <c r="Q286" i="70"/>
  <c r="R286" i="70"/>
  <c r="S286" i="70"/>
  <c r="T286" i="70"/>
  <c r="U286" i="70"/>
  <c r="V286" i="70"/>
  <c r="W286" i="70"/>
  <c r="I287" i="70"/>
  <c r="J287" i="70"/>
  <c r="K287" i="70"/>
  <c r="L287" i="70"/>
  <c r="M287" i="70"/>
  <c r="I288" i="70"/>
  <c r="J288" i="70"/>
  <c r="K288" i="70"/>
  <c r="L288" i="70"/>
  <c r="M288" i="70"/>
  <c r="I289" i="70"/>
  <c r="J289" i="70"/>
  <c r="K289" i="70"/>
  <c r="L289" i="70"/>
  <c r="M289" i="70"/>
  <c r="I290" i="70"/>
  <c r="J290" i="70"/>
  <c r="K290" i="70"/>
  <c r="L290" i="70"/>
  <c r="M290" i="70"/>
  <c r="N290" i="70"/>
  <c r="O290" i="70"/>
  <c r="P290" i="70"/>
  <c r="Q290" i="70"/>
  <c r="R290" i="70"/>
  <c r="S290" i="70"/>
  <c r="T290" i="70"/>
  <c r="U290" i="70"/>
  <c r="V290" i="70"/>
  <c r="W290" i="70"/>
  <c r="I291" i="70"/>
  <c r="J291" i="70"/>
  <c r="K291" i="70"/>
  <c r="L291" i="70"/>
  <c r="M291" i="70"/>
  <c r="N291" i="70"/>
  <c r="O291" i="70"/>
  <c r="P291" i="70"/>
  <c r="Q291" i="70"/>
  <c r="R291" i="70"/>
  <c r="S291" i="70"/>
  <c r="T291" i="70"/>
  <c r="U291" i="70"/>
  <c r="V291" i="70"/>
  <c r="W291" i="70"/>
  <c r="I292" i="70"/>
  <c r="J292" i="70"/>
  <c r="K292" i="70"/>
  <c r="L292" i="70"/>
  <c r="M292" i="70"/>
  <c r="I293" i="70"/>
  <c r="J293" i="70"/>
  <c r="K293" i="70"/>
  <c r="L293" i="70"/>
  <c r="M293" i="70"/>
  <c r="I294" i="70"/>
  <c r="J294" i="70"/>
  <c r="K294" i="70"/>
  <c r="L294" i="70"/>
  <c r="M294" i="70"/>
  <c r="N294" i="70"/>
  <c r="O294" i="70"/>
  <c r="P294" i="70"/>
  <c r="Q294" i="70"/>
  <c r="R294" i="70"/>
  <c r="S294" i="70"/>
  <c r="T294" i="70"/>
  <c r="U294" i="70"/>
  <c r="V294" i="70"/>
  <c r="W294" i="70"/>
  <c r="I295" i="70"/>
  <c r="J295" i="70"/>
  <c r="K295" i="70"/>
  <c r="L295" i="70"/>
  <c r="M295" i="70"/>
  <c r="N295" i="70"/>
  <c r="O295" i="70"/>
  <c r="P295" i="70"/>
  <c r="Q295" i="70"/>
  <c r="R295" i="70"/>
  <c r="S295" i="70"/>
  <c r="T295" i="70"/>
  <c r="U295" i="70"/>
  <c r="V295" i="70"/>
  <c r="W295" i="70"/>
  <c r="I296" i="70"/>
  <c r="J296" i="70"/>
  <c r="K296" i="70"/>
  <c r="L296" i="70"/>
  <c r="M296" i="70"/>
  <c r="I297" i="70"/>
  <c r="J297" i="70"/>
  <c r="K297" i="70"/>
  <c r="L297" i="70"/>
  <c r="M297" i="70"/>
  <c r="I298" i="70"/>
  <c r="J298" i="70"/>
  <c r="K298" i="70"/>
  <c r="L298" i="70"/>
  <c r="M298" i="70"/>
  <c r="N298" i="70"/>
  <c r="O298" i="70"/>
  <c r="P298" i="70"/>
  <c r="Q298" i="70"/>
  <c r="R298" i="70"/>
  <c r="S298" i="70"/>
  <c r="T298" i="70"/>
  <c r="U298" i="70"/>
  <c r="V298" i="70"/>
  <c r="W298" i="70"/>
  <c r="I299" i="70"/>
  <c r="J299" i="70"/>
  <c r="K299" i="70"/>
  <c r="L299" i="70"/>
  <c r="M299" i="70"/>
  <c r="N299" i="70"/>
  <c r="O299" i="70"/>
  <c r="P299" i="70"/>
  <c r="Q299" i="70"/>
  <c r="R299" i="70"/>
  <c r="S299" i="70"/>
  <c r="T299" i="70"/>
  <c r="U299" i="70"/>
  <c r="V299" i="70"/>
  <c r="W299" i="70"/>
  <c r="I300" i="70"/>
  <c r="J300" i="70"/>
  <c r="K300" i="70"/>
  <c r="L300" i="70"/>
  <c r="M300" i="70"/>
  <c r="I301" i="70"/>
  <c r="J301" i="70"/>
  <c r="K301" i="70"/>
  <c r="L301" i="70"/>
  <c r="M301" i="70"/>
  <c r="I302" i="70"/>
  <c r="J302" i="70"/>
  <c r="K302" i="70"/>
  <c r="L302" i="70"/>
  <c r="M302" i="70"/>
  <c r="I303" i="70"/>
  <c r="J303" i="70"/>
  <c r="K303" i="70"/>
  <c r="L303" i="70"/>
  <c r="M303" i="70"/>
  <c r="I304" i="70"/>
  <c r="J304" i="70"/>
  <c r="K304" i="70"/>
  <c r="L304" i="70"/>
  <c r="M304" i="70"/>
  <c r="I305" i="70"/>
  <c r="J305" i="70"/>
  <c r="K305" i="70"/>
  <c r="L305" i="70"/>
  <c r="M305" i="70"/>
  <c r="I306" i="70"/>
  <c r="J306" i="70"/>
  <c r="K306" i="70"/>
  <c r="L306" i="70"/>
  <c r="M306" i="70"/>
  <c r="N306" i="70"/>
  <c r="O306" i="70"/>
  <c r="P306" i="70"/>
  <c r="Q306" i="70"/>
  <c r="R306" i="70"/>
  <c r="S306" i="70"/>
  <c r="T306" i="70"/>
  <c r="U306" i="70"/>
  <c r="V306" i="70"/>
  <c r="W306" i="70"/>
  <c r="I307" i="70"/>
  <c r="J307" i="70"/>
  <c r="K307" i="70"/>
  <c r="L307" i="70"/>
  <c r="M307" i="70"/>
  <c r="N307" i="70"/>
  <c r="O307" i="70"/>
  <c r="P307" i="70"/>
  <c r="Q307" i="70"/>
  <c r="R307" i="70"/>
  <c r="S307" i="70"/>
  <c r="T307" i="70"/>
  <c r="U307" i="70"/>
  <c r="V307" i="70"/>
  <c r="W307" i="70"/>
  <c r="I308" i="70"/>
  <c r="J308" i="70"/>
  <c r="K308" i="70"/>
  <c r="L308" i="70"/>
  <c r="M308" i="70"/>
  <c r="N308" i="70"/>
  <c r="O308" i="70"/>
  <c r="P308" i="70"/>
  <c r="Q308" i="70"/>
  <c r="R308" i="70"/>
  <c r="S308" i="70"/>
  <c r="T308" i="70"/>
  <c r="U308" i="70"/>
  <c r="V308" i="70"/>
  <c r="W308" i="70"/>
  <c r="I309" i="70"/>
  <c r="J309" i="70"/>
  <c r="K309" i="70"/>
  <c r="L309" i="70"/>
  <c r="M309" i="70"/>
  <c r="N309" i="70"/>
  <c r="O309" i="70"/>
  <c r="P309" i="70"/>
  <c r="Q309" i="70"/>
  <c r="R309" i="70"/>
  <c r="S309" i="70"/>
  <c r="T309" i="70"/>
  <c r="U309" i="70"/>
  <c r="V309" i="70"/>
  <c r="W309" i="70"/>
  <c r="I310" i="70"/>
  <c r="J310" i="70"/>
  <c r="K310" i="70"/>
  <c r="L310" i="70"/>
  <c r="M310" i="70"/>
  <c r="N310" i="70"/>
  <c r="O310" i="70"/>
  <c r="P310" i="70"/>
  <c r="Q310" i="70"/>
  <c r="R310" i="70"/>
  <c r="S310" i="70"/>
  <c r="T310" i="70"/>
  <c r="U310" i="70"/>
  <c r="V310" i="70"/>
  <c r="W310" i="70"/>
  <c r="I311" i="70"/>
  <c r="J311" i="70"/>
  <c r="K311" i="70"/>
  <c r="L311" i="70"/>
  <c r="M311" i="70"/>
  <c r="N311" i="70"/>
  <c r="O311" i="70"/>
  <c r="P311" i="70"/>
  <c r="Q311" i="70"/>
  <c r="R311" i="70"/>
  <c r="S311" i="70"/>
  <c r="T311" i="70"/>
  <c r="U311" i="70"/>
  <c r="V311" i="70"/>
  <c r="W311" i="70"/>
  <c r="I312" i="70"/>
  <c r="J312" i="70"/>
  <c r="K312" i="70"/>
  <c r="L312" i="70"/>
  <c r="M312" i="70"/>
  <c r="N312" i="70"/>
  <c r="O312" i="70"/>
  <c r="P312" i="70"/>
  <c r="Q312" i="70"/>
  <c r="R312" i="70"/>
  <c r="S312" i="70"/>
  <c r="T312" i="70"/>
  <c r="U312" i="70"/>
  <c r="V312" i="70"/>
  <c r="W312" i="70"/>
  <c r="I313" i="70"/>
  <c r="J313" i="70"/>
  <c r="K313" i="70"/>
  <c r="L313" i="70"/>
  <c r="M313" i="70"/>
  <c r="N313" i="70"/>
  <c r="O313" i="70"/>
  <c r="P313" i="70"/>
  <c r="Q313" i="70"/>
  <c r="R313" i="70"/>
  <c r="S313" i="70"/>
  <c r="T313" i="70"/>
  <c r="U313" i="70"/>
  <c r="V313" i="70"/>
  <c r="W313" i="70"/>
  <c r="I314" i="70"/>
  <c r="J314" i="70"/>
  <c r="K314" i="70"/>
  <c r="L314" i="70"/>
  <c r="M314" i="70"/>
  <c r="N314" i="70"/>
  <c r="O314" i="70"/>
  <c r="P314" i="70"/>
  <c r="Q314" i="70"/>
  <c r="R314" i="70"/>
  <c r="S314" i="70"/>
  <c r="T314" i="70"/>
  <c r="U314" i="70"/>
  <c r="V314" i="70"/>
  <c r="W314" i="70"/>
  <c r="I315" i="70"/>
  <c r="J315" i="70"/>
  <c r="K315" i="70"/>
  <c r="L315" i="70"/>
  <c r="M315" i="70"/>
  <c r="N315" i="70"/>
  <c r="O315" i="70"/>
  <c r="P315" i="70"/>
  <c r="Q315" i="70"/>
  <c r="R315" i="70"/>
  <c r="S315" i="70"/>
  <c r="T315" i="70"/>
  <c r="U315" i="70"/>
  <c r="V315" i="70"/>
  <c r="W315" i="70"/>
  <c r="I316" i="70"/>
  <c r="J316" i="70"/>
  <c r="K316" i="70"/>
  <c r="L316" i="70"/>
  <c r="M316" i="70"/>
  <c r="N316" i="70"/>
  <c r="O316" i="70"/>
  <c r="P316" i="70"/>
  <c r="Q316" i="70"/>
  <c r="R316" i="70"/>
  <c r="S316" i="70"/>
  <c r="T316" i="70"/>
  <c r="U316" i="70"/>
  <c r="V316" i="70"/>
  <c r="W316" i="70"/>
  <c r="I317" i="70"/>
  <c r="J317" i="70"/>
  <c r="K317" i="70"/>
  <c r="L317" i="70"/>
  <c r="M317" i="70"/>
  <c r="N317" i="70"/>
  <c r="O317" i="70"/>
  <c r="P317" i="70"/>
  <c r="Q317" i="70"/>
  <c r="R317" i="70"/>
  <c r="S317" i="70"/>
  <c r="T317" i="70"/>
  <c r="U317" i="70"/>
  <c r="V317" i="70"/>
  <c r="W317" i="70"/>
  <c r="I318" i="70"/>
  <c r="J318" i="70"/>
  <c r="K318" i="70"/>
  <c r="L318" i="70"/>
  <c r="M318" i="70"/>
  <c r="N318" i="70"/>
  <c r="O318" i="70"/>
  <c r="P318" i="70"/>
  <c r="Q318" i="70"/>
  <c r="R318" i="70"/>
  <c r="S318" i="70"/>
  <c r="T318" i="70"/>
  <c r="U318" i="70"/>
  <c r="V318" i="70"/>
  <c r="W318" i="70"/>
  <c r="I319" i="70"/>
  <c r="J319" i="70"/>
  <c r="K319" i="70"/>
  <c r="L319" i="70"/>
  <c r="M319" i="70"/>
  <c r="N319" i="70"/>
  <c r="O319" i="70"/>
  <c r="P319" i="70"/>
  <c r="Q319" i="70"/>
  <c r="R319" i="70"/>
  <c r="S319" i="70"/>
  <c r="T319" i="70"/>
  <c r="U319" i="70"/>
  <c r="V319" i="70"/>
  <c r="W319" i="70"/>
  <c r="I320" i="70"/>
  <c r="J320" i="70"/>
  <c r="K320" i="70"/>
  <c r="L320" i="70"/>
  <c r="M320" i="70"/>
  <c r="N320" i="70"/>
  <c r="O320" i="70"/>
  <c r="P320" i="70"/>
  <c r="Q320" i="70"/>
  <c r="R320" i="70"/>
  <c r="S320" i="70"/>
  <c r="T320" i="70"/>
  <c r="U320" i="70"/>
  <c r="V320" i="70"/>
  <c r="W320" i="70"/>
  <c r="I321" i="70"/>
  <c r="J321" i="70"/>
  <c r="K321" i="70"/>
  <c r="L321" i="70"/>
  <c r="M321" i="70"/>
  <c r="N321" i="70"/>
  <c r="O321" i="70"/>
  <c r="P321" i="70"/>
  <c r="Q321" i="70"/>
  <c r="R321" i="70"/>
  <c r="S321" i="70"/>
  <c r="T321" i="70"/>
  <c r="U321" i="70"/>
  <c r="V321" i="70"/>
  <c r="W321" i="70"/>
  <c r="I322" i="70"/>
  <c r="J322" i="70"/>
  <c r="K322" i="70"/>
  <c r="L322" i="70"/>
  <c r="M322" i="70"/>
  <c r="N322" i="70"/>
  <c r="O322" i="70"/>
  <c r="P322" i="70"/>
  <c r="Q322" i="70"/>
  <c r="R322" i="70"/>
  <c r="S322" i="70"/>
  <c r="T322" i="70"/>
  <c r="U322" i="70"/>
  <c r="V322" i="70"/>
  <c r="W322" i="70"/>
  <c r="I323" i="70"/>
  <c r="J323" i="70"/>
  <c r="K323" i="70"/>
  <c r="L323" i="70"/>
  <c r="M323" i="70"/>
  <c r="N323" i="70"/>
  <c r="O323" i="70"/>
  <c r="P323" i="70"/>
  <c r="Q323" i="70"/>
  <c r="R323" i="70"/>
  <c r="S323" i="70"/>
  <c r="T323" i="70"/>
  <c r="U323" i="70"/>
  <c r="V323" i="70"/>
  <c r="W323" i="70"/>
  <c r="I324" i="70"/>
  <c r="J324" i="70"/>
  <c r="K324" i="70"/>
  <c r="L324" i="70"/>
  <c r="M324" i="70"/>
  <c r="N324" i="70"/>
  <c r="O324" i="70"/>
  <c r="P324" i="70"/>
  <c r="Q324" i="70"/>
  <c r="R324" i="70"/>
  <c r="S324" i="70"/>
  <c r="T324" i="70"/>
  <c r="U324" i="70"/>
  <c r="V324" i="70"/>
  <c r="W324" i="70"/>
  <c r="I325" i="70"/>
  <c r="J325" i="70"/>
  <c r="K325" i="70"/>
  <c r="L325" i="70"/>
  <c r="M325" i="70"/>
  <c r="N325" i="70"/>
  <c r="O325" i="70"/>
  <c r="P325" i="70"/>
  <c r="Q325" i="70"/>
  <c r="R325" i="70"/>
  <c r="S325" i="70"/>
  <c r="T325" i="70"/>
  <c r="U325" i="70"/>
  <c r="V325" i="70"/>
  <c r="W325" i="70"/>
  <c r="I326" i="70"/>
  <c r="J326" i="70"/>
  <c r="K326" i="70"/>
  <c r="L326" i="70"/>
  <c r="M326" i="70"/>
  <c r="N326" i="70"/>
  <c r="O326" i="70"/>
  <c r="P326" i="70"/>
  <c r="Q326" i="70"/>
  <c r="R326" i="70"/>
  <c r="S326" i="70"/>
  <c r="T326" i="70"/>
  <c r="U326" i="70"/>
  <c r="V326" i="70"/>
  <c r="W326" i="70"/>
  <c r="I327" i="70"/>
  <c r="J327" i="70"/>
  <c r="K327" i="70"/>
  <c r="L327" i="70"/>
  <c r="M327" i="70"/>
  <c r="N327" i="70"/>
  <c r="O327" i="70"/>
  <c r="P327" i="70"/>
  <c r="Q327" i="70"/>
  <c r="R327" i="70"/>
  <c r="S327" i="70"/>
  <c r="T327" i="70"/>
  <c r="U327" i="70"/>
  <c r="V327" i="70"/>
  <c r="W327" i="70"/>
  <c r="I328" i="70"/>
  <c r="J328" i="70"/>
  <c r="K328" i="70"/>
  <c r="L328" i="70"/>
  <c r="M328" i="70"/>
  <c r="N328" i="70"/>
  <c r="O328" i="70"/>
  <c r="P328" i="70"/>
  <c r="Q328" i="70"/>
  <c r="R328" i="70"/>
  <c r="S328" i="70"/>
  <c r="T328" i="70"/>
  <c r="U328" i="70"/>
  <c r="V328" i="70"/>
  <c r="W328" i="70"/>
  <c r="I329" i="70"/>
  <c r="J329" i="70"/>
  <c r="K329" i="70"/>
  <c r="L329" i="70"/>
  <c r="M329" i="70"/>
  <c r="N329" i="70"/>
  <c r="O329" i="70"/>
  <c r="P329" i="70"/>
  <c r="Q329" i="70"/>
  <c r="R329" i="70"/>
  <c r="S329" i="70"/>
  <c r="T329" i="70"/>
  <c r="U329" i="70"/>
  <c r="V329" i="70"/>
  <c r="W329" i="70"/>
  <c r="I330" i="70"/>
  <c r="J330" i="70"/>
  <c r="K330" i="70"/>
  <c r="L330" i="70"/>
  <c r="M330" i="70"/>
  <c r="N330" i="70"/>
  <c r="O330" i="70"/>
  <c r="P330" i="70"/>
  <c r="Q330" i="70"/>
  <c r="R330" i="70"/>
  <c r="S330" i="70"/>
  <c r="T330" i="70"/>
  <c r="U330" i="70"/>
  <c r="V330" i="70"/>
  <c r="W330" i="70"/>
  <c r="I331" i="70"/>
  <c r="J331" i="70"/>
  <c r="K331" i="70"/>
  <c r="L331" i="70"/>
  <c r="M331" i="70"/>
  <c r="N331" i="70"/>
  <c r="O331" i="70"/>
  <c r="P331" i="70"/>
  <c r="Q331" i="70"/>
  <c r="R331" i="70"/>
  <c r="S331" i="70"/>
  <c r="T331" i="70"/>
  <c r="U331" i="70"/>
  <c r="V331" i="70"/>
  <c r="W331" i="70"/>
  <c r="I332" i="70"/>
  <c r="J332" i="70"/>
  <c r="K332" i="70"/>
  <c r="L332" i="70"/>
  <c r="M332" i="70"/>
  <c r="I333" i="70"/>
  <c r="J333" i="70"/>
  <c r="K333" i="70"/>
  <c r="L333" i="70"/>
  <c r="M333" i="70"/>
  <c r="I334" i="70"/>
  <c r="J334" i="70"/>
  <c r="K334" i="70"/>
  <c r="L334" i="70"/>
  <c r="M334" i="70"/>
  <c r="N334" i="70"/>
  <c r="O334" i="70"/>
  <c r="P334" i="70"/>
  <c r="Q334" i="70"/>
  <c r="R334" i="70"/>
  <c r="S334" i="70"/>
  <c r="T334" i="70"/>
  <c r="U334" i="70"/>
  <c r="V334" i="70"/>
  <c r="W334" i="70"/>
  <c r="I335" i="70"/>
  <c r="J335" i="70"/>
  <c r="K335" i="70"/>
  <c r="L335" i="70"/>
  <c r="M335" i="70"/>
  <c r="I336" i="70"/>
  <c r="J336" i="70"/>
  <c r="K336" i="70"/>
  <c r="L336" i="70"/>
  <c r="M336" i="70"/>
  <c r="I337" i="70"/>
  <c r="J337" i="70"/>
  <c r="K337" i="70"/>
  <c r="L337" i="70"/>
  <c r="M337" i="70"/>
  <c r="I338" i="70"/>
  <c r="J338" i="70"/>
  <c r="K338" i="70"/>
  <c r="L338" i="70"/>
  <c r="M338" i="70"/>
  <c r="I339" i="70"/>
  <c r="J339" i="70"/>
  <c r="K339" i="70"/>
  <c r="L339" i="70"/>
  <c r="M339" i="70"/>
  <c r="I340" i="70"/>
  <c r="J340" i="70"/>
  <c r="K340" i="70"/>
  <c r="L340" i="70"/>
  <c r="M340" i="70"/>
  <c r="N340" i="70"/>
  <c r="O340" i="70"/>
  <c r="P340" i="70"/>
  <c r="Q340" i="70"/>
  <c r="R340" i="70"/>
  <c r="S340" i="70"/>
  <c r="T340" i="70"/>
  <c r="U340" i="70"/>
  <c r="V340" i="70"/>
  <c r="W340" i="70"/>
  <c r="I341" i="70"/>
  <c r="J341" i="70"/>
  <c r="K341" i="70"/>
  <c r="L341" i="70"/>
  <c r="M341" i="70"/>
  <c r="I342" i="70"/>
  <c r="J342" i="70"/>
  <c r="K342" i="70"/>
  <c r="L342" i="70"/>
  <c r="M342" i="70"/>
  <c r="N342" i="70"/>
  <c r="O342" i="70"/>
  <c r="P342" i="70"/>
  <c r="Q342" i="70"/>
  <c r="R342" i="70"/>
  <c r="S342" i="70"/>
  <c r="T342" i="70"/>
  <c r="U342" i="70"/>
  <c r="V342" i="70"/>
  <c r="W342" i="70"/>
  <c r="I343" i="70"/>
  <c r="J343" i="70"/>
  <c r="K343" i="70"/>
  <c r="L343" i="70"/>
  <c r="M343" i="70"/>
  <c r="N343" i="70"/>
  <c r="O343" i="70"/>
  <c r="P343" i="70"/>
  <c r="Q343" i="70"/>
  <c r="R343" i="70"/>
  <c r="S343" i="70"/>
  <c r="T343" i="70"/>
  <c r="U343" i="70"/>
  <c r="V343" i="70"/>
  <c r="W343" i="70"/>
  <c r="I344" i="70"/>
  <c r="J344" i="70"/>
  <c r="K344" i="70"/>
  <c r="L344" i="70"/>
  <c r="M344" i="70"/>
  <c r="I345" i="70"/>
  <c r="J345" i="70"/>
  <c r="K345" i="70"/>
  <c r="L345" i="70"/>
  <c r="M345" i="70"/>
  <c r="I346" i="70"/>
  <c r="J346" i="70"/>
  <c r="K346" i="70"/>
  <c r="L346" i="70"/>
  <c r="M346" i="70"/>
  <c r="N346" i="70"/>
  <c r="O346" i="70"/>
  <c r="P346" i="70"/>
  <c r="Q346" i="70"/>
  <c r="R346" i="70"/>
  <c r="S346" i="70"/>
  <c r="T346" i="70"/>
  <c r="U346" i="70"/>
  <c r="V346" i="70"/>
  <c r="W346" i="70"/>
  <c r="I347" i="70"/>
  <c r="J347" i="70"/>
  <c r="K347" i="70"/>
  <c r="L347" i="70"/>
  <c r="M347" i="70"/>
  <c r="N347" i="70"/>
  <c r="O347" i="70"/>
  <c r="P347" i="70"/>
  <c r="Q347" i="70"/>
  <c r="R347" i="70"/>
  <c r="S347" i="70"/>
  <c r="T347" i="70"/>
  <c r="U347" i="70"/>
  <c r="V347" i="70"/>
  <c r="W347" i="70"/>
  <c r="I348" i="70"/>
  <c r="J348" i="70"/>
  <c r="K348" i="70"/>
  <c r="L348" i="70"/>
  <c r="M348" i="70"/>
  <c r="I349" i="70"/>
  <c r="J349" i="70"/>
  <c r="K349" i="70"/>
  <c r="L349" i="70"/>
  <c r="M349" i="70"/>
  <c r="I350" i="70"/>
  <c r="J350" i="70"/>
  <c r="K350" i="70"/>
  <c r="L350" i="70"/>
  <c r="M350" i="70"/>
  <c r="N350" i="70"/>
  <c r="O350" i="70"/>
  <c r="P350" i="70"/>
  <c r="Q350" i="70"/>
  <c r="R350" i="70"/>
  <c r="S350" i="70"/>
  <c r="T350" i="70"/>
  <c r="U350" i="70"/>
  <c r="V350" i="70"/>
  <c r="W350" i="70"/>
  <c r="I351" i="70"/>
  <c r="J351" i="70"/>
  <c r="K351" i="70"/>
  <c r="L351" i="70"/>
  <c r="M351" i="70"/>
  <c r="N351" i="70"/>
  <c r="O351" i="70"/>
  <c r="P351" i="70"/>
  <c r="Q351" i="70"/>
  <c r="R351" i="70"/>
  <c r="S351" i="70"/>
  <c r="T351" i="70"/>
  <c r="U351" i="70"/>
  <c r="V351" i="70"/>
  <c r="W351" i="70"/>
  <c r="I352" i="70"/>
  <c r="J352" i="70"/>
  <c r="K352" i="70"/>
  <c r="L352" i="70"/>
  <c r="M352" i="70"/>
  <c r="I353" i="70"/>
  <c r="J353" i="70"/>
  <c r="K353" i="70"/>
  <c r="L353" i="70"/>
  <c r="M353" i="70"/>
  <c r="I354" i="70"/>
  <c r="J354" i="70"/>
  <c r="K354" i="70"/>
  <c r="L354" i="70"/>
  <c r="M354" i="70"/>
  <c r="N354" i="70"/>
  <c r="O354" i="70"/>
  <c r="P354" i="70"/>
  <c r="Q354" i="70"/>
  <c r="R354" i="70"/>
  <c r="S354" i="70"/>
  <c r="T354" i="70"/>
  <c r="U354" i="70"/>
  <c r="V354" i="70"/>
  <c r="W354" i="70"/>
  <c r="I355" i="70"/>
  <c r="J355" i="70"/>
  <c r="K355" i="70"/>
  <c r="L355" i="70"/>
  <c r="M355" i="70"/>
  <c r="N355" i="70"/>
  <c r="O355" i="70"/>
  <c r="P355" i="70"/>
  <c r="Q355" i="70"/>
  <c r="R355" i="70"/>
  <c r="S355" i="70"/>
  <c r="T355" i="70"/>
  <c r="U355" i="70"/>
  <c r="V355" i="70"/>
  <c r="W355" i="70"/>
  <c r="I356" i="70"/>
  <c r="J356" i="70"/>
  <c r="K356" i="70"/>
  <c r="L356" i="70"/>
  <c r="M356" i="70"/>
  <c r="I357" i="70"/>
  <c r="J357" i="70"/>
  <c r="K357" i="70"/>
  <c r="L357" i="70"/>
  <c r="M357" i="70"/>
  <c r="I358" i="70"/>
  <c r="J358" i="70"/>
  <c r="K358" i="70"/>
  <c r="L358" i="70"/>
  <c r="M358" i="70"/>
  <c r="N358" i="70"/>
  <c r="O358" i="70"/>
  <c r="P358" i="70"/>
  <c r="Q358" i="70"/>
  <c r="R358" i="70"/>
  <c r="S358" i="70"/>
  <c r="T358" i="70"/>
  <c r="U358" i="70"/>
  <c r="V358" i="70"/>
  <c r="W358" i="70"/>
  <c r="I359" i="70"/>
  <c r="J359" i="70"/>
  <c r="K359" i="70"/>
  <c r="L359" i="70"/>
  <c r="M359" i="70"/>
  <c r="N359" i="70"/>
  <c r="O359" i="70"/>
  <c r="P359" i="70"/>
  <c r="Q359" i="70"/>
  <c r="R359" i="70"/>
  <c r="S359" i="70"/>
  <c r="T359" i="70"/>
  <c r="U359" i="70"/>
  <c r="V359" i="70"/>
  <c r="W359" i="70"/>
  <c r="I360" i="70"/>
  <c r="J360" i="70"/>
  <c r="K360" i="70"/>
  <c r="L360" i="70"/>
  <c r="M360" i="70"/>
  <c r="I361" i="70"/>
  <c r="J361" i="70"/>
  <c r="K361" i="70"/>
  <c r="L361" i="70"/>
  <c r="M361" i="70"/>
  <c r="I362" i="70"/>
  <c r="J362" i="70"/>
  <c r="K362" i="70"/>
  <c r="L362" i="70"/>
  <c r="M362" i="70"/>
  <c r="N362" i="70"/>
  <c r="O362" i="70"/>
  <c r="P362" i="70"/>
  <c r="Q362" i="70"/>
  <c r="R362" i="70"/>
  <c r="S362" i="70"/>
  <c r="T362" i="70"/>
  <c r="U362" i="70"/>
  <c r="V362" i="70"/>
  <c r="W362" i="70"/>
  <c r="I363" i="70"/>
  <c r="J363" i="70"/>
  <c r="K363" i="70"/>
  <c r="L363" i="70"/>
  <c r="M363" i="70"/>
  <c r="I364" i="70"/>
  <c r="J364" i="70"/>
  <c r="K364" i="70"/>
  <c r="L364" i="70"/>
  <c r="M364" i="70"/>
  <c r="N364" i="70"/>
  <c r="O364" i="70"/>
  <c r="P364" i="70"/>
  <c r="Q364" i="70"/>
  <c r="R364" i="70"/>
  <c r="S364" i="70"/>
  <c r="T364" i="70"/>
  <c r="U364" i="70"/>
  <c r="V364" i="70"/>
  <c r="W364" i="70"/>
  <c r="I365" i="70"/>
  <c r="J365" i="70"/>
  <c r="K365" i="70"/>
  <c r="L365" i="70"/>
  <c r="M365" i="70"/>
  <c r="I366" i="70"/>
  <c r="J366" i="70"/>
  <c r="K366" i="70"/>
  <c r="L366" i="70"/>
  <c r="M366" i="70"/>
  <c r="N366" i="70"/>
  <c r="O366" i="70"/>
  <c r="P366" i="70"/>
  <c r="Q366" i="70"/>
  <c r="R366" i="70"/>
  <c r="S366" i="70"/>
  <c r="T366" i="70"/>
  <c r="U366" i="70"/>
  <c r="V366" i="70"/>
  <c r="W366" i="70"/>
  <c r="I367" i="70"/>
  <c r="J367" i="70"/>
  <c r="K367" i="70"/>
  <c r="L367" i="70"/>
  <c r="M367" i="70"/>
  <c r="N367" i="70"/>
  <c r="O367" i="70"/>
  <c r="P367" i="70"/>
  <c r="Q367" i="70"/>
  <c r="R367" i="70"/>
  <c r="S367" i="70"/>
  <c r="T367" i="70"/>
  <c r="U367" i="70"/>
  <c r="V367" i="70"/>
  <c r="W367" i="70"/>
  <c r="I368" i="70"/>
  <c r="J368" i="70"/>
  <c r="K368" i="70"/>
  <c r="L368" i="70"/>
  <c r="M368" i="70"/>
  <c r="I369" i="70"/>
  <c r="J369" i="70"/>
  <c r="K369" i="70"/>
  <c r="L369" i="70"/>
  <c r="M369" i="70"/>
  <c r="I370" i="70"/>
  <c r="J370" i="70"/>
  <c r="K370" i="70"/>
  <c r="L370" i="70"/>
  <c r="M370" i="70"/>
  <c r="I371" i="70"/>
  <c r="J371" i="70"/>
  <c r="K371" i="70"/>
  <c r="L371" i="70"/>
  <c r="M371" i="70"/>
  <c r="I372" i="70"/>
  <c r="J372" i="70"/>
  <c r="K372" i="70"/>
  <c r="L372" i="70"/>
  <c r="M372" i="70"/>
  <c r="N372" i="70"/>
  <c r="O372" i="70"/>
  <c r="P372" i="70"/>
  <c r="Q372" i="70"/>
  <c r="R372" i="70"/>
  <c r="S372" i="70"/>
  <c r="T372" i="70"/>
  <c r="U372" i="70"/>
  <c r="V372" i="70"/>
  <c r="W372" i="70"/>
  <c r="I373" i="70"/>
  <c r="J373" i="70"/>
  <c r="K373" i="70"/>
  <c r="L373" i="70"/>
  <c r="M373" i="70"/>
  <c r="N373" i="70"/>
  <c r="O373" i="70"/>
  <c r="P373" i="70"/>
  <c r="Q373" i="70"/>
  <c r="R373" i="70"/>
  <c r="S373" i="70"/>
  <c r="T373" i="70"/>
  <c r="U373" i="70"/>
  <c r="V373" i="70"/>
  <c r="W373" i="70"/>
  <c r="I374" i="70"/>
  <c r="J374" i="70"/>
  <c r="K374" i="70"/>
  <c r="L374" i="70"/>
  <c r="M374" i="70"/>
  <c r="I375" i="70"/>
  <c r="J375" i="70"/>
  <c r="K375" i="70"/>
  <c r="L375" i="70"/>
  <c r="M375" i="70"/>
  <c r="I376" i="70"/>
  <c r="J376" i="70"/>
  <c r="K376" i="70"/>
  <c r="L376" i="70"/>
  <c r="M376" i="70"/>
  <c r="N376" i="70"/>
  <c r="O376" i="70"/>
  <c r="P376" i="70"/>
  <c r="Q376" i="70"/>
  <c r="R376" i="70"/>
  <c r="S376" i="70"/>
  <c r="T376" i="70"/>
  <c r="U376" i="70"/>
  <c r="V376" i="70"/>
  <c r="W376" i="70"/>
  <c r="I377" i="70"/>
  <c r="J377" i="70"/>
  <c r="K377" i="70"/>
  <c r="L377" i="70"/>
  <c r="M377" i="70"/>
  <c r="I378" i="70"/>
  <c r="J378" i="70"/>
  <c r="K378" i="70"/>
  <c r="L378" i="70"/>
  <c r="M378" i="70"/>
  <c r="N378" i="70"/>
  <c r="O378" i="70"/>
  <c r="P378" i="70"/>
  <c r="Q378" i="70"/>
  <c r="R378" i="70"/>
  <c r="S378" i="70"/>
  <c r="T378" i="70"/>
  <c r="U378" i="70"/>
  <c r="V378" i="70"/>
  <c r="W378" i="70"/>
  <c r="I379" i="70"/>
  <c r="J379" i="70"/>
  <c r="K379" i="70"/>
  <c r="L379" i="70"/>
  <c r="M379" i="70"/>
  <c r="I380" i="70"/>
  <c r="J380" i="70"/>
  <c r="K380" i="70"/>
  <c r="L380" i="70"/>
  <c r="M380" i="70"/>
  <c r="I381" i="70"/>
  <c r="J381" i="70"/>
  <c r="K381" i="70"/>
  <c r="L381" i="70"/>
  <c r="M381" i="70"/>
  <c r="N381" i="70"/>
  <c r="O381" i="70"/>
  <c r="P381" i="70"/>
  <c r="Q381" i="70"/>
  <c r="R381" i="70"/>
  <c r="S381" i="70"/>
  <c r="T381" i="70"/>
  <c r="U381" i="70"/>
  <c r="V381" i="70"/>
  <c r="W381" i="70"/>
  <c r="I382" i="70"/>
  <c r="J382" i="70"/>
  <c r="K382" i="70"/>
  <c r="L382" i="70"/>
  <c r="M382" i="70"/>
  <c r="N382" i="70"/>
  <c r="O382" i="70"/>
  <c r="P382" i="70"/>
  <c r="Q382" i="70"/>
  <c r="R382" i="70"/>
  <c r="S382" i="70"/>
  <c r="T382" i="70"/>
  <c r="U382" i="70"/>
  <c r="V382" i="70"/>
  <c r="W382" i="70"/>
  <c r="I383" i="70"/>
  <c r="J383" i="70"/>
  <c r="K383" i="70"/>
  <c r="L383" i="70"/>
  <c r="M383" i="70"/>
  <c r="I384" i="70"/>
  <c r="J384" i="70"/>
  <c r="K384" i="70"/>
  <c r="L384" i="70"/>
  <c r="M384" i="70"/>
  <c r="I385" i="70"/>
  <c r="J385" i="70"/>
  <c r="K385" i="70"/>
  <c r="L385" i="70"/>
  <c r="M385" i="70"/>
  <c r="N385" i="70"/>
  <c r="O385" i="70"/>
  <c r="P385" i="70"/>
  <c r="Q385" i="70"/>
  <c r="R385" i="70"/>
  <c r="S385" i="70"/>
  <c r="T385" i="70"/>
  <c r="U385" i="70"/>
  <c r="V385" i="70"/>
  <c r="W385" i="70"/>
  <c r="I386" i="70"/>
  <c r="J386" i="70"/>
  <c r="K386" i="70"/>
  <c r="L386" i="70"/>
  <c r="M386" i="70"/>
  <c r="N386" i="70"/>
  <c r="O386" i="70"/>
  <c r="P386" i="70"/>
  <c r="Q386" i="70"/>
  <c r="R386" i="70"/>
  <c r="S386" i="70"/>
  <c r="T386" i="70"/>
  <c r="U386" i="70"/>
  <c r="V386" i="70"/>
  <c r="W386" i="70"/>
  <c r="I387" i="70"/>
  <c r="J387" i="70"/>
  <c r="K387" i="70"/>
  <c r="L387" i="70"/>
  <c r="M387" i="70"/>
  <c r="I388" i="70"/>
  <c r="J388" i="70"/>
  <c r="K388" i="70"/>
  <c r="L388" i="70"/>
  <c r="M388" i="70"/>
  <c r="I389" i="70"/>
  <c r="J389" i="70"/>
  <c r="K389" i="70"/>
  <c r="L389" i="70"/>
  <c r="M389" i="70"/>
  <c r="I390" i="70"/>
  <c r="J390" i="70"/>
  <c r="K390" i="70"/>
  <c r="L390" i="70"/>
  <c r="M390" i="70"/>
  <c r="N390" i="70"/>
  <c r="O390" i="70"/>
  <c r="P390" i="70"/>
  <c r="Q390" i="70"/>
  <c r="R390" i="70"/>
  <c r="S390" i="70"/>
  <c r="T390" i="70"/>
  <c r="U390" i="70"/>
  <c r="V390" i="70"/>
  <c r="W390" i="70"/>
  <c r="I391" i="70"/>
  <c r="J391" i="70"/>
  <c r="K391" i="70"/>
  <c r="L391" i="70"/>
  <c r="M391" i="70"/>
  <c r="I392" i="70"/>
  <c r="J392" i="70"/>
  <c r="K392" i="70"/>
  <c r="L392" i="70"/>
  <c r="M392" i="70"/>
  <c r="N392" i="70"/>
  <c r="O392" i="70"/>
  <c r="P392" i="70"/>
  <c r="Q392" i="70"/>
  <c r="R392" i="70"/>
  <c r="S392" i="70"/>
  <c r="T392" i="70"/>
  <c r="U392" i="70"/>
  <c r="V392" i="70"/>
  <c r="W392" i="70"/>
  <c r="I393" i="70"/>
  <c r="J393" i="70"/>
  <c r="K393" i="70"/>
  <c r="L393" i="70"/>
  <c r="M393" i="70"/>
  <c r="I394" i="70"/>
  <c r="J394" i="70"/>
  <c r="K394" i="70"/>
  <c r="L394" i="70"/>
  <c r="M394" i="70"/>
  <c r="N394" i="70"/>
  <c r="O394" i="70"/>
  <c r="P394" i="70"/>
  <c r="Q394" i="70"/>
  <c r="R394" i="70"/>
  <c r="S394" i="70"/>
  <c r="T394" i="70"/>
  <c r="U394" i="70"/>
  <c r="V394" i="70"/>
  <c r="W394" i="70"/>
  <c r="I395" i="70"/>
  <c r="J395" i="70"/>
  <c r="K395" i="70"/>
  <c r="L395" i="70"/>
  <c r="M395" i="70"/>
  <c r="N395" i="70"/>
  <c r="O395" i="70"/>
  <c r="P395" i="70"/>
  <c r="Q395" i="70"/>
  <c r="R395" i="70"/>
  <c r="S395" i="70"/>
  <c r="T395" i="70"/>
  <c r="U395" i="70"/>
  <c r="V395" i="70"/>
  <c r="W395" i="70"/>
  <c r="I396" i="70"/>
  <c r="J396" i="70"/>
  <c r="K396" i="70"/>
  <c r="L396" i="70"/>
  <c r="M396" i="70"/>
  <c r="I397" i="70"/>
  <c r="J397" i="70"/>
  <c r="K397" i="70"/>
  <c r="L397" i="70"/>
  <c r="M397" i="70"/>
  <c r="I398" i="70"/>
  <c r="J398" i="70"/>
  <c r="K398" i="70"/>
  <c r="L398" i="70"/>
  <c r="M398" i="70"/>
  <c r="N398" i="70"/>
  <c r="O398" i="70"/>
  <c r="P398" i="70"/>
  <c r="Q398" i="70"/>
  <c r="R398" i="70"/>
  <c r="S398" i="70"/>
  <c r="T398" i="70"/>
  <c r="U398" i="70"/>
  <c r="V398" i="70"/>
  <c r="W398" i="70"/>
  <c r="I399" i="70"/>
  <c r="J399" i="70"/>
  <c r="K399" i="70"/>
  <c r="L399" i="70"/>
  <c r="M399" i="70"/>
  <c r="N399" i="70"/>
  <c r="O399" i="70"/>
  <c r="P399" i="70"/>
  <c r="Q399" i="70"/>
  <c r="R399" i="70"/>
  <c r="S399" i="70"/>
  <c r="T399" i="70"/>
  <c r="U399" i="70"/>
  <c r="V399" i="70"/>
  <c r="W399" i="70"/>
  <c r="I400" i="70"/>
  <c r="J400" i="70"/>
  <c r="K400" i="70"/>
  <c r="L400" i="70"/>
  <c r="M400" i="70"/>
  <c r="I401" i="70"/>
  <c r="J401" i="70"/>
  <c r="K401" i="70"/>
  <c r="L401" i="70"/>
  <c r="M401" i="70"/>
  <c r="I402" i="70"/>
  <c r="J402" i="70"/>
  <c r="K402" i="70"/>
  <c r="L402" i="70"/>
  <c r="M402" i="70"/>
  <c r="I403" i="70"/>
  <c r="J403" i="70"/>
  <c r="K403" i="70"/>
  <c r="L403" i="70"/>
  <c r="M403" i="70"/>
  <c r="I404" i="70"/>
  <c r="J404" i="70"/>
  <c r="K404" i="70"/>
  <c r="L404" i="70"/>
  <c r="M404" i="70"/>
  <c r="I405" i="70"/>
  <c r="J405" i="70"/>
  <c r="K405" i="70"/>
  <c r="L405" i="70"/>
  <c r="M405" i="70"/>
  <c r="I406" i="70"/>
  <c r="J406" i="70"/>
  <c r="K406" i="70"/>
  <c r="L406" i="70"/>
  <c r="M406" i="70"/>
  <c r="N406" i="70"/>
  <c r="O406" i="70"/>
  <c r="P406" i="70"/>
  <c r="Q406" i="70"/>
  <c r="R406" i="70"/>
  <c r="S406" i="70"/>
  <c r="T406" i="70"/>
  <c r="U406" i="70"/>
  <c r="V406" i="70"/>
  <c r="W406" i="70"/>
  <c r="I407" i="70"/>
  <c r="J407" i="70"/>
  <c r="K407" i="70"/>
  <c r="L407" i="70"/>
  <c r="M407" i="70"/>
  <c r="N407" i="70"/>
  <c r="O407" i="70"/>
  <c r="P407" i="70"/>
  <c r="Q407" i="70"/>
  <c r="R407" i="70"/>
  <c r="S407" i="70"/>
  <c r="T407" i="70"/>
  <c r="U407" i="70"/>
  <c r="V407" i="70"/>
  <c r="W407" i="70"/>
  <c r="I408" i="70"/>
  <c r="J408" i="70"/>
  <c r="K408" i="70"/>
  <c r="L408" i="70"/>
  <c r="M408" i="70"/>
  <c r="I409" i="70"/>
  <c r="J409" i="70"/>
  <c r="K409" i="70"/>
  <c r="L409" i="70"/>
  <c r="M409" i="70"/>
  <c r="I410" i="70"/>
  <c r="J410" i="70"/>
  <c r="K410" i="70"/>
  <c r="L410" i="70"/>
  <c r="M410" i="70"/>
  <c r="N410" i="70"/>
  <c r="O410" i="70"/>
  <c r="P410" i="70"/>
  <c r="Q410" i="70"/>
  <c r="R410" i="70"/>
  <c r="S410" i="70"/>
  <c r="T410" i="70"/>
  <c r="U410" i="70"/>
  <c r="V410" i="70"/>
  <c r="W410" i="70"/>
  <c r="I411" i="70"/>
  <c r="J411" i="70"/>
  <c r="K411" i="70"/>
  <c r="L411" i="70"/>
  <c r="M411" i="70"/>
  <c r="N411" i="70"/>
  <c r="O411" i="70"/>
  <c r="P411" i="70"/>
  <c r="Q411" i="70"/>
  <c r="R411" i="70"/>
  <c r="S411" i="70"/>
  <c r="T411" i="70"/>
  <c r="U411" i="70"/>
  <c r="V411" i="70"/>
  <c r="W411" i="70"/>
  <c r="I412" i="70"/>
  <c r="J412" i="70"/>
  <c r="K412" i="70"/>
  <c r="L412" i="70"/>
  <c r="M412" i="70"/>
  <c r="I413" i="70"/>
  <c r="J413" i="70"/>
  <c r="K413" i="70"/>
  <c r="L413" i="70"/>
  <c r="M413" i="70"/>
  <c r="I414" i="70"/>
  <c r="J414" i="70"/>
  <c r="K414" i="70"/>
  <c r="L414" i="70"/>
  <c r="M414" i="70"/>
  <c r="N414" i="70"/>
  <c r="O414" i="70"/>
  <c r="P414" i="70"/>
  <c r="Q414" i="70"/>
  <c r="R414" i="70"/>
  <c r="S414" i="70"/>
  <c r="T414" i="70"/>
  <c r="U414" i="70"/>
  <c r="V414" i="70"/>
  <c r="W414" i="70"/>
  <c r="I415" i="70"/>
  <c r="J415" i="70"/>
  <c r="K415" i="70"/>
  <c r="L415" i="70"/>
  <c r="M415" i="70"/>
  <c r="N415" i="70"/>
  <c r="O415" i="70"/>
  <c r="P415" i="70"/>
  <c r="Q415" i="70"/>
  <c r="R415" i="70"/>
  <c r="S415" i="70"/>
  <c r="T415" i="70"/>
  <c r="U415" i="70"/>
  <c r="V415" i="70"/>
  <c r="W415" i="70"/>
  <c r="I416" i="70"/>
  <c r="J416" i="70"/>
  <c r="K416" i="70"/>
  <c r="L416" i="70"/>
  <c r="M416" i="70"/>
  <c r="I417" i="70"/>
  <c r="J417" i="70"/>
  <c r="K417" i="70"/>
  <c r="L417" i="70"/>
  <c r="M417" i="70"/>
  <c r="I418" i="70"/>
  <c r="J418" i="70"/>
  <c r="K418" i="70"/>
  <c r="L418" i="70"/>
  <c r="M418" i="70"/>
  <c r="N418" i="70"/>
  <c r="O418" i="70"/>
  <c r="P418" i="70"/>
  <c r="Q418" i="70"/>
  <c r="R418" i="70"/>
  <c r="S418" i="70"/>
  <c r="T418" i="70"/>
  <c r="U418" i="70"/>
  <c r="V418" i="70"/>
  <c r="W418" i="70"/>
  <c r="I419" i="70"/>
  <c r="J419" i="70"/>
  <c r="K419" i="70"/>
  <c r="L419" i="70"/>
  <c r="M419" i="70"/>
  <c r="I420" i="70"/>
  <c r="J420" i="70"/>
  <c r="K420" i="70"/>
  <c r="L420" i="70"/>
  <c r="M420" i="70"/>
  <c r="N420" i="70"/>
  <c r="O420" i="70"/>
  <c r="P420" i="70"/>
  <c r="Q420" i="70"/>
  <c r="R420" i="70"/>
  <c r="S420" i="70"/>
  <c r="T420" i="70"/>
  <c r="U420" i="70"/>
  <c r="V420" i="70"/>
  <c r="W420" i="70"/>
  <c r="I421" i="70"/>
  <c r="J421" i="70"/>
  <c r="K421" i="70"/>
  <c r="L421" i="70"/>
  <c r="M421" i="70"/>
  <c r="I422" i="70"/>
  <c r="J422" i="70"/>
  <c r="K422" i="70"/>
  <c r="L422" i="70"/>
  <c r="M422" i="70"/>
  <c r="N422" i="70"/>
  <c r="O422" i="70"/>
  <c r="P422" i="70"/>
  <c r="Q422" i="70"/>
  <c r="R422" i="70"/>
  <c r="S422" i="70"/>
  <c r="T422" i="70"/>
  <c r="U422" i="70"/>
  <c r="V422" i="70"/>
  <c r="W422" i="70"/>
  <c r="I423" i="70"/>
  <c r="J423" i="70"/>
  <c r="K423" i="70"/>
  <c r="L423" i="70"/>
  <c r="M423" i="70"/>
  <c r="N423" i="70"/>
  <c r="O423" i="70"/>
  <c r="P423" i="70"/>
  <c r="Q423" i="70"/>
  <c r="R423" i="70"/>
  <c r="S423" i="70"/>
  <c r="T423" i="70"/>
  <c r="U423" i="70"/>
  <c r="V423" i="70"/>
  <c r="W423" i="70"/>
  <c r="I424" i="70"/>
  <c r="J424" i="70"/>
  <c r="K424" i="70"/>
  <c r="L424" i="70"/>
  <c r="M424" i="70"/>
  <c r="I425" i="70"/>
  <c r="J425" i="70"/>
  <c r="K425" i="70"/>
  <c r="L425" i="70"/>
  <c r="M425" i="70"/>
  <c r="I426" i="70"/>
  <c r="J426" i="70"/>
  <c r="K426" i="70"/>
  <c r="L426" i="70"/>
  <c r="M426" i="70"/>
  <c r="N426" i="70"/>
  <c r="O426" i="70"/>
  <c r="P426" i="70"/>
  <c r="Q426" i="70"/>
  <c r="R426" i="70"/>
  <c r="S426" i="70"/>
  <c r="T426" i="70"/>
  <c r="U426" i="70"/>
  <c r="V426" i="70"/>
  <c r="W426" i="70"/>
  <c r="I427" i="70"/>
  <c r="J427" i="70"/>
  <c r="K427" i="70"/>
  <c r="L427" i="70"/>
  <c r="M427" i="70"/>
  <c r="N427" i="70"/>
  <c r="O427" i="70"/>
  <c r="P427" i="70"/>
  <c r="Q427" i="70"/>
  <c r="R427" i="70"/>
  <c r="S427" i="70"/>
  <c r="T427" i="70"/>
  <c r="U427" i="70"/>
  <c r="V427" i="70"/>
  <c r="W427" i="70"/>
  <c r="I428" i="70"/>
  <c r="J428" i="70"/>
  <c r="K428" i="70"/>
  <c r="L428" i="70"/>
  <c r="M428" i="70"/>
  <c r="I429" i="70"/>
  <c r="J429" i="70"/>
  <c r="K429" i="70"/>
  <c r="L429" i="70"/>
  <c r="M429" i="70"/>
  <c r="I430" i="70"/>
  <c r="J430" i="70"/>
  <c r="K430" i="70"/>
  <c r="L430" i="70"/>
  <c r="M430" i="70"/>
  <c r="N430" i="70"/>
  <c r="O430" i="70"/>
  <c r="P430" i="70"/>
  <c r="Q430" i="70"/>
  <c r="R430" i="70"/>
  <c r="S430" i="70"/>
  <c r="T430" i="70"/>
  <c r="U430" i="70"/>
  <c r="V430" i="70"/>
  <c r="W430" i="70"/>
  <c r="I431" i="70"/>
  <c r="J431" i="70"/>
  <c r="K431" i="70"/>
  <c r="L431" i="70"/>
  <c r="M431" i="70"/>
  <c r="N431" i="70"/>
  <c r="O431" i="70"/>
  <c r="P431" i="70"/>
  <c r="Q431" i="70"/>
  <c r="R431" i="70"/>
  <c r="S431" i="70"/>
  <c r="T431" i="70"/>
  <c r="U431" i="70"/>
  <c r="V431" i="70"/>
  <c r="W431" i="70"/>
  <c r="I432" i="70"/>
  <c r="J432" i="70"/>
  <c r="K432" i="70"/>
  <c r="L432" i="70"/>
  <c r="M432" i="70"/>
  <c r="I433" i="70"/>
  <c r="J433" i="70"/>
  <c r="K433" i="70"/>
  <c r="L433" i="70"/>
  <c r="M433" i="70"/>
  <c r="I434" i="70"/>
  <c r="J434" i="70"/>
  <c r="K434" i="70"/>
  <c r="L434" i="70"/>
  <c r="M434" i="70"/>
  <c r="N434" i="70"/>
  <c r="O434" i="70"/>
  <c r="P434" i="70"/>
  <c r="Q434" i="70"/>
  <c r="R434" i="70"/>
  <c r="S434" i="70"/>
  <c r="T434" i="70"/>
  <c r="U434" i="70"/>
  <c r="V434" i="70"/>
  <c r="W434" i="70"/>
  <c r="I435" i="70"/>
  <c r="J435" i="70"/>
  <c r="K435" i="70"/>
  <c r="L435" i="70"/>
  <c r="M435" i="70"/>
  <c r="N435" i="70"/>
  <c r="O435" i="70"/>
  <c r="P435" i="70"/>
  <c r="Q435" i="70"/>
  <c r="R435" i="70"/>
  <c r="S435" i="70"/>
  <c r="T435" i="70"/>
  <c r="U435" i="70"/>
  <c r="V435" i="70"/>
  <c r="W435" i="70"/>
  <c r="I436" i="70"/>
  <c r="J436" i="70"/>
  <c r="K436" i="70"/>
  <c r="L436" i="70"/>
  <c r="M436" i="70"/>
  <c r="I437" i="70"/>
  <c r="J437" i="70"/>
  <c r="K437" i="70"/>
  <c r="L437" i="70"/>
  <c r="M437" i="70"/>
  <c r="I438" i="70"/>
  <c r="J438" i="70"/>
  <c r="K438" i="70"/>
  <c r="L438" i="70"/>
  <c r="M438" i="70"/>
  <c r="I439" i="70"/>
  <c r="J439" i="70"/>
  <c r="K439" i="70"/>
  <c r="L439" i="70"/>
  <c r="M439" i="70"/>
  <c r="I440" i="70"/>
  <c r="J440" i="70"/>
  <c r="K440" i="70"/>
  <c r="L440" i="70"/>
  <c r="M440" i="70"/>
  <c r="I441" i="70"/>
  <c r="J441" i="70"/>
  <c r="K441" i="70"/>
  <c r="L441" i="70"/>
  <c r="M441" i="70"/>
  <c r="I442" i="70"/>
  <c r="J442" i="70"/>
  <c r="K442" i="70"/>
  <c r="L442" i="70"/>
  <c r="M442" i="70"/>
  <c r="N442" i="70"/>
  <c r="O442" i="70"/>
  <c r="P442" i="70"/>
  <c r="Q442" i="70"/>
  <c r="R442" i="70"/>
  <c r="S442" i="70"/>
  <c r="T442" i="70"/>
  <c r="U442" i="70"/>
  <c r="V442" i="70"/>
  <c r="W442" i="70"/>
  <c r="I443" i="70"/>
  <c r="J443" i="70"/>
  <c r="K443" i="70"/>
  <c r="L443" i="70"/>
  <c r="M443" i="70"/>
  <c r="N443" i="70"/>
  <c r="O443" i="70"/>
  <c r="P443" i="70"/>
  <c r="Q443" i="70"/>
  <c r="R443" i="70"/>
  <c r="S443" i="70"/>
  <c r="T443" i="70"/>
  <c r="U443" i="70"/>
  <c r="V443" i="70"/>
  <c r="W443" i="70"/>
  <c r="I444" i="70"/>
  <c r="J444" i="70"/>
  <c r="K444" i="70"/>
  <c r="L444" i="70"/>
  <c r="M444" i="70"/>
  <c r="I445" i="70"/>
  <c r="J445" i="70"/>
  <c r="K445" i="70"/>
  <c r="L445" i="70"/>
  <c r="M445" i="70"/>
  <c r="I446" i="70"/>
  <c r="J446" i="70"/>
  <c r="K446" i="70"/>
  <c r="L446" i="70"/>
  <c r="M446" i="70"/>
  <c r="N446" i="70"/>
  <c r="O446" i="70"/>
  <c r="P446" i="70"/>
  <c r="Q446" i="70"/>
  <c r="R446" i="70"/>
  <c r="S446" i="70"/>
  <c r="T446" i="70"/>
  <c r="U446" i="70"/>
  <c r="V446" i="70"/>
  <c r="W446" i="70"/>
  <c r="I447" i="70"/>
  <c r="J447" i="70"/>
  <c r="K447" i="70"/>
  <c r="L447" i="70"/>
  <c r="M447" i="70"/>
  <c r="I448" i="70"/>
  <c r="J448" i="70"/>
  <c r="K448" i="70"/>
  <c r="L448" i="70"/>
  <c r="M448" i="70"/>
  <c r="N448" i="70"/>
  <c r="O448" i="70"/>
  <c r="P448" i="70"/>
  <c r="Q448" i="70"/>
  <c r="R448" i="70"/>
  <c r="S448" i="70"/>
  <c r="T448" i="70"/>
  <c r="U448" i="70"/>
  <c r="V448" i="70"/>
  <c r="W448" i="70"/>
  <c r="I449" i="70"/>
  <c r="J449" i="70"/>
  <c r="K449" i="70"/>
  <c r="L449" i="70"/>
  <c r="M449" i="70"/>
  <c r="I450" i="70"/>
  <c r="J450" i="70"/>
  <c r="K450" i="70"/>
  <c r="L450" i="70"/>
  <c r="M450" i="70"/>
  <c r="N450" i="70"/>
  <c r="O450" i="70"/>
  <c r="P450" i="70"/>
  <c r="Q450" i="70"/>
  <c r="R450" i="70"/>
  <c r="S450" i="70"/>
  <c r="T450" i="70"/>
  <c r="U450" i="70"/>
  <c r="V450" i="70"/>
  <c r="W450" i="70"/>
  <c r="I451" i="70"/>
  <c r="J451" i="70"/>
  <c r="K451" i="70"/>
  <c r="L451" i="70"/>
  <c r="M451" i="70"/>
  <c r="N451" i="70"/>
  <c r="O451" i="70"/>
  <c r="P451" i="70"/>
  <c r="Q451" i="70"/>
  <c r="R451" i="70"/>
  <c r="S451" i="70"/>
  <c r="T451" i="70"/>
  <c r="U451" i="70"/>
  <c r="V451" i="70"/>
  <c r="W451" i="70"/>
  <c r="I452" i="70"/>
  <c r="J452" i="70"/>
  <c r="K452" i="70"/>
  <c r="L452" i="70"/>
  <c r="M452" i="70"/>
  <c r="I453" i="70"/>
  <c r="J453" i="70"/>
  <c r="K453" i="70"/>
  <c r="L453" i="70"/>
  <c r="M453" i="70"/>
  <c r="I454" i="70"/>
  <c r="J454" i="70"/>
  <c r="K454" i="70"/>
  <c r="L454" i="70"/>
  <c r="M454" i="70"/>
  <c r="N454" i="70"/>
  <c r="O454" i="70"/>
  <c r="P454" i="70"/>
  <c r="Q454" i="70"/>
  <c r="R454" i="70"/>
  <c r="S454" i="70"/>
  <c r="T454" i="70"/>
  <c r="U454" i="70"/>
  <c r="V454" i="70"/>
  <c r="W454" i="70"/>
  <c r="I455" i="70"/>
  <c r="J455" i="70"/>
  <c r="K455" i="70"/>
  <c r="L455" i="70"/>
  <c r="M455" i="70"/>
  <c r="N455" i="70"/>
  <c r="O455" i="70"/>
  <c r="P455" i="70"/>
  <c r="Q455" i="70"/>
  <c r="R455" i="70"/>
  <c r="S455" i="70"/>
  <c r="T455" i="70"/>
  <c r="U455" i="70"/>
  <c r="V455" i="70"/>
  <c r="W455" i="70"/>
  <c r="I456" i="70"/>
  <c r="J456" i="70"/>
  <c r="K456" i="70"/>
  <c r="L456" i="70"/>
  <c r="M456" i="70"/>
  <c r="I457" i="70"/>
  <c r="J457" i="70"/>
  <c r="K457" i="70"/>
  <c r="L457" i="70"/>
  <c r="M457" i="70"/>
  <c r="I458" i="70"/>
  <c r="J458" i="70"/>
  <c r="K458" i="70"/>
  <c r="L458" i="70"/>
  <c r="M458" i="70"/>
  <c r="N458" i="70"/>
  <c r="O458" i="70"/>
  <c r="P458" i="70"/>
  <c r="Q458" i="70"/>
  <c r="R458" i="70"/>
  <c r="S458" i="70"/>
  <c r="T458" i="70"/>
  <c r="U458" i="70"/>
  <c r="V458" i="70"/>
  <c r="W458" i="70"/>
  <c r="I459" i="70"/>
  <c r="J459" i="70"/>
  <c r="K459" i="70"/>
  <c r="L459" i="70"/>
  <c r="M459" i="70"/>
  <c r="N459" i="70"/>
  <c r="O459" i="70"/>
  <c r="P459" i="70"/>
  <c r="Q459" i="70"/>
  <c r="R459" i="70"/>
  <c r="S459" i="70"/>
  <c r="T459" i="70"/>
  <c r="U459" i="70"/>
  <c r="V459" i="70"/>
  <c r="W459" i="70"/>
  <c r="I460" i="70"/>
  <c r="J460" i="70"/>
  <c r="K460" i="70"/>
  <c r="L460" i="70"/>
  <c r="M460" i="70"/>
  <c r="I461" i="70"/>
  <c r="J461" i="70"/>
  <c r="K461" i="70"/>
  <c r="L461" i="70"/>
  <c r="M461" i="70"/>
  <c r="I462" i="70"/>
  <c r="J462" i="70"/>
  <c r="K462" i="70"/>
  <c r="L462" i="70"/>
  <c r="M462" i="70"/>
  <c r="N462" i="70"/>
  <c r="O462" i="70"/>
  <c r="P462" i="70"/>
  <c r="Q462" i="70"/>
  <c r="R462" i="70"/>
  <c r="S462" i="70"/>
  <c r="T462" i="70"/>
  <c r="U462" i="70"/>
  <c r="V462" i="70"/>
  <c r="W462" i="70"/>
  <c r="I463" i="70"/>
  <c r="J463" i="70"/>
  <c r="K463" i="70"/>
  <c r="L463" i="70"/>
  <c r="M463" i="70"/>
  <c r="N463" i="70"/>
  <c r="O463" i="70"/>
  <c r="P463" i="70"/>
  <c r="Q463" i="70"/>
  <c r="R463" i="70"/>
  <c r="S463" i="70"/>
  <c r="T463" i="70"/>
  <c r="U463" i="70"/>
  <c r="V463" i="70"/>
  <c r="W463" i="70"/>
  <c r="I464" i="70"/>
  <c r="J464" i="70"/>
  <c r="K464" i="70"/>
  <c r="L464" i="70"/>
  <c r="M464" i="70"/>
  <c r="I465" i="70"/>
  <c r="J465" i="70"/>
  <c r="K465" i="70"/>
  <c r="L465" i="70"/>
  <c r="M465" i="70"/>
  <c r="I466" i="70"/>
  <c r="J466" i="70"/>
  <c r="K466" i="70"/>
  <c r="L466" i="70"/>
  <c r="M466" i="70"/>
  <c r="N466" i="70"/>
  <c r="O466" i="70"/>
  <c r="P466" i="70"/>
  <c r="Q466" i="70"/>
  <c r="R466" i="70"/>
  <c r="S466" i="70"/>
  <c r="T466" i="70"/>
  <c r="U466" i="70"/>
  <c r="V466" i="70"/>
  <c r="W466" i="70"/>
  <c r="I467" i="70"/>
  <c r="J467" i="70"/>
  <c r="K467" i="70"/>
  <c r="L467" i="70"/>
  <c r="M467" i="70"/>
  <c r="N467" i="70"/>
  <c r="O467" i="70"/>
  <c r="P467" i="70"/>
  <c r="Q467" i="70"/>
  <c r="R467" i="70"/>
  <c r="S467" i="70"/>
  <c r="T467" i="70"/>
  <c r="U467" i="70"/>
  <c r="V467" i="70"/>
  <c r="W467" i="70"/>
  <c r="I468" i="70"/>
  <c r="J468" i="70"/>
  <c r="K468" i="70"/>
  <c r="L468" i="70"/>
  <c r="M468" i="70"/>
  <c r="I469" i="70"/>
  <c r="J469" i="70"/>
  <c r="K469" i="70"/>
  <c r="L469" i="70"/>
  <c r="M469" i="70"/>
  <c r="I470" i="70"/>
  <c r="J470" i="70"/>
  <c r="K470" i="70"/>
  <c r="L470" i="70"/>
  <c r="M470" i="70"/>
  <c r="I471" i="70"/>
  <c r="J471" i="70"/>
  <c r="K471" i="70"/>
  <c r="L471" i="70"/>
  <c r="M471" i="70"/>
  <c r="I472" i="70"/>
  <c r="J472" i="70"/>
  <c r="K472" i="70"/>
  <c r="L472" i="70"/>
  <c r="M472" i="70"/>
  <c r="N472" i="70"/>
  <c r="O472" i="70"/>
  <c r="P472" i="70"/>
  <c r="Q472" i="70"/>
  <c r="R472" i="70"/>
  <c r="S472" i="70"/>
  <c r="T472" i="70"/>
  <c r="U472" i="70"/>
  <c r="V472" i="70"/>
  <c r="W472" i="70"/>
  <c r="I473" i="70"/>
  <c r="J473" i="70"/>
  <c r="K473" i="70"/>
  <c r="L473" i="70"/>
  <c r="M473" i="70"/>
  <c r="I474" i="70"/>
  <c r="J474" i="70"/>
  <c r="K474" i="70"/>
  <c r="L474" i="70"/>
  <c r="M474" i="70"/>
  <c r="N474" i="70"/>
  <c r="O474" i="70"/>
  <c r="P474" i="70"/>
  <c r="Q474" i="70"/>
  <c r="R474" i="70"/>
  <c r="S474" i="70"/>
  <c r="T474" i="70"/>
  <c r="U474" i="70"/>
  <c r="V474" i="70"/>
  <c r="W474" i="70"/>
  <c r="I475" i="70"/>
  <c r="J475" i="70"/>
  <c r="K475" i="70"/>
  <c r="L475" i="70"/>
  <c r="M475" i="70"/>
  <c r="I476" i="70"/>
  <c r="J476" i="70"/>
  <c r="K476" i="70"/>
  <c r="L476" i="70"/>
  <c r="M476" i="70"/>
  <c r="N476" i="70"/>
  <c r="O476" i="70"/>
  <c r="P476" i="70"/>
  <c r="Q476" i="70"/>
  <c r="R476" i="70"/>
  <c r="S476" i="70"/>
  <c r="T476" i="70"/>
  <c r="U476" i="70"/>
  <c r="V476" i="70"/>
  <c r="W476" i="70"/>
  <c r="I477" i="70"/>
  <c r="J477" i="70"/>
  <c r="K477" i="70"/>
  <c r="L477" i="70"/>
  <c r="M477" i="70"/>
  <c r="I478" i="70"/>
  <c r="J478" i="70"/>
  <c r="K478" i="70"/>
  <c r="L478" i="70"/>
  <c r="M478" i="70"/>
  <c r="N478" i="70"/>
  <c r="O478" i="70"/>
  <c r="P478" i="70"/>
  <c r="Q478" i="70"/>
  <c r="R478" i="70"/>
  <c r="S478" i="70"/>
  <c r="T478" i="70"/>
  <c r="U478" i="70"/>
  <c r="V478" i="70"/>
  <c r="W478" i="70"/>
  <c r="I479" i="70"/>
  <c r="J479" i="70"/>
  <c r="K479" i="70"/>
  <c r="L479" i="70"/>
  <c r="M479" i="70"/>
  <c r="I480" i="70"/>
  <c r="J480" i="70"/>
  <c r="K480" i="70"/>
  <c r="L480" i="70"/>
  <c r="M480" i="70"/>
  <c r="I481" i="70"/>
  <c r="J481" i="70"/>
  <c r="K481" i="70"/>
  <c r="L481" i="70"/>
  <c r="M481" i="70"/>
  <c r="N481" i="70"/>
  <c r="O481" i="70"/>
  <c r="P481" i="70"/>
  <c r="Q481" i="70"/>
  <c r="R481" i="70"/>
  <c r="S481" i="70"/>
  <c r="T481" i="70"/>
  <c r="U481" i="70"/>
  <c r="V481" i="70"/>
  <c r="W481" i="70"/>
  <c r="I482" i="70"/>
  <c r="J482" i="70"/>
  <c r="K482" i="70"/>
  <c r="L482" i="70"/>
  <c r="M482" i="70"/>
  <c r="N482" i="70"/>
  <c r="O482" i="70"/>
  <c r="P482" i="70"/>
  <c r="Q482" i="70"/>
  <c r="R482" i="70"/>
  <c r="S482" i="70"/>
  <c r="T482" i="70"/>
  <c r="U482" i="70"/>
  <c r="V482" i="70"/>
  <c r="W482" i="70"/>
  <c r="I483" i="70"/>
  <c r="J483" i="70"/>
  <c r="K483" i="70"/>
  <c r="L483" i="70"/>
  <c r="M483" i="70"/>
  <c r="I484" i="70"/>
  <c r="J484" i="70"/>
  <c r="K484" i="70"/>
  <c r="L484" i="70"/>
  <c r="M484" i="70"/>
  <c r="I485" i="70"/>
  <c r="J485" i="70"/>
  <c r="K485" i="70"/>
  <c r="L485" i="70"/>
  <c r="M485" i="70"/>
  <c r="N485" i="70"/>
  <c r="O485" i="70"/>
  <c r="P485" i="70"/>
  <c r="Q485" i="70"/>
  <c r="R485" i="70"/>
  <c r="S485" i="70"/>
  <c r="T485" i="70"/>
  <c r="U485" i="70"/>
  <c r="V485" i="70"/>
  <c r="W485" i="70"/>
  <c r="I486" i="70"/>
  <c r="J486" i="70"/>
  <c r="K486" i="70"/>
  <c r="L486" i="70"/>
  <c r="M486" i="70"/>
  <c r="N486" i="70"/>
  <c r="O486" i="70"/>
  <c r="P486" i="70"/>
  <c r="Q486" i="70"/>
  <c r="R486" i="70"/>
  <c r="S486" i="70"/>
  <c r="T486" i="70"/>
  <c r="U486" i="70"/>
  <c r="V486" i="70"/>
  <c r="W486" i="70"/>
  <c r="I487" i="70"/>
  <c r="J487" i="70"/>
  <c r="K487" i="70"/>
  <c r="L487" i="70"/>
  <c r="M487" i="70"/>
  <c r="I488" i="70"/>
  <c r="J488" i="70"/>
  <c r="K488" i="70"/>
  <c r="L488" i="70"/>
  <c r="M488" i="70"/>
  <c r="I489" i="70"/>
  <c r="J489" i="70"/>
  <c r="K489" i="70"/>
  <c r="L489" i="70"/>
  <c r="M489" i="70"/>
  <c r="I490" i="70"/>
  <c r="J490" i="70"/>
  <c r="K490" i="70"/>
  <c r="L490" i="70"/>
  <c r="M490" i="70"/>
  <c r="N490" i="70"/>
  <c r="O490" i="70"/>
  <c r="P490" i="70"/>
  <c r="Q490" i="70"/>
  <c r="R490" i="70"/>
  <c r="S490" i="70"/>
  <c r="T490" i="70"/>
  <c r="U490" i="70"/>
  <c r="V490" i="70"/>
  <c r="W490" i="70"/>
  <c r="I491" i="70"/>
  <c r="J491" i="70"/>
  <c r="K491" i="70"/>
  <c r="L491" i="70"/>
  <c r="M491" i="70"/>
  <c r="N491" i="70"/>
  <c r="O491" i="70"/>
  <c r="P491" i="70"/>
  <c r="Q491" i="70"/>
  <c r="R491" i="70"/>
  <c r="S491" i="70"/>
  <c r="T491" i="70"/>
  <c r="U491" i="70"/>
  <c r="V491" i="70"/>
  <c r="W491" i="70"/>
  <c r="I492" i="70"/>
  <c r="J492" i="70"/>
  <c r="K492" i="70"/>
  <c r="L492" i="70"/>
  <c r="M492" i="70"/>
  <c r="I493" i="70"/>
  <c r="J493" i="70"/>
  <c r="K493" i="70"/>
  <c r="L493" i="70"/>
  <c r="M493" i="70"/>
  <c r="I494" i="70"/>
  <c r="J494" i="70"/>
  <c r="K494" i="70"/>
  <c r="L494" i="70"/>
  <c r="M494" i="70"/>
  <c r="N494" i="70"/>
  <c r="O494" i="70"/>
  <c r="P494" i="70"/>
  <c r="Q494" i="70"/>
  <c r="R494" i="70"/>
  <c r="S494" i="70"/>
  <c r="T494" i="70"/>
  <c r="U494" i="70"/>
  <c r="V494" i="70"/>
  <c r="W494" i="70"/>
  <c r="I495" i="70"/>
  <c r="J495" i="70"/>
  <c r="K495" i="70"/>
  <c r="L495" i="70"/>
  <c r="M495" i="70"/>
  <c r="N495" i="70"/>
  <c r="O495" i="70"/>
  <c r="P495" i="70"/>
  <c r="Q495" i="70"/>
  <c r="R495" i="70"/>
  <c r="S495" i="70"/>
  <c r="T495" i="70"/>
  <c r="U495" i="70"/>
  <c r="V495" i="70"/>
  <c r="W495" i="70"/>
  <c r="I496" i="70"/>
  <c r="J496" i="70"/>
  <c r="K496" i="70"/>
  <c r="L496" i="70"/>
  <c r="M496" i="70"/>
  <c r="I497" i="70"/>
  <c r="J497" i="70"/>
  <c r="K497" i="70"/>
  <c r="L497" i="70"/>
  <c r="M497" i="70"/>
  <c r="I498" i="70"/>
  <c r="J498" i="70"/>
  <c r="K498" i="70"/>
  <c r="L498" i="70"/>
  <c r="M498" i="70"/>
  <c r="N498" i="70"/>
  <c r="O498" i="70"/>
  <c r="P498" i="70"/>
  <c r="Q498" i="70"/>
  <c r="R498" i="70"/>
  <c r="S498" i="70"/>
  <c r="T498" i="70"/>
  <c r="U498" i="70"/>
  <c r="V498" i="70"/>
  <c r="W498" i="70"/>
  <c r="I499" i="70"/>
  <c r="J499" i="70"/>
  <c r="K499" i="70"/>
  <c r="L499" i="70"/>
  <c r="M499" i="70"/>
  <c r="I500" i="70"/>
  <c r="J500" i="70"/>
  <c r="K500" i="70"/>
  <c r="L500" i="70"/>
  <c r="M500" i="70"/>
  <c r="N500" i="70"/>
  <c r="O500" i="70"/>
  <c r="P500" i="70"/>
  <c r="Q500" i="70"/>
  <c r="R500" i="70"/>
  <c r="S500" i="70"/>
  <c r="T500" i="70"/>
  <c r="U500" i="70"/>
  <c r="V500" i="70"/>
  <c r="W500" i="70"/>
  <c r="I501" i="70"/>
  <c r="J501" i="70"/>
  <c r="K501" i="70"/>
  <c r="L501" i="70"/>
  <c r="M501" i="70"/>
  <c r="I502" i="70"/>
  <c r="J502" i="70"/>
  <c r="K502" i="70"/>
  <c r="L502" i="70"/>
  <c r="M502" i="70"/>
  <c r="I503" i="70"/>
  <c r="J503" i="70"/>
  <c r="K503" i="70"/>
  <c r="L503" i="70"/>
  <c r="M503" i="70"/>
  <c r="I504" i="70"/>
  <c r="J504" i="70"/>
  <c r="K504" i="70"/>
  <c r="L504" i="70"/>
  <c r="M504" i="70"/>
  <c r="I505" i="70"/>
  <c r="J505" i="70"/>
  <c r="K505" i="70"/>
  <c r="L505" i="70"/>
  <c r="M505" i="70"/>
  <c r="I506" i="70"/>
  <c r="J506" i="70"/>
  <c r="K506" i="70"/>
  <c r="L506" i="70"/>
  <c r="M506" i="70"/>
  <c r="N506" i="70"/>
  <c r="O506" i="70"/>
  <c r="P506" i="70"/>
  <c r="Q506" i="70"/>
  <c r="R506" i="70"/>
  <c r="S506" i="70"/>
  <c r="T506" i="70"/>
  <c r="U506" i="70"/>
  <c r="V506" i="70"/>
  <c r="W506" i="70"/>
  <c r="I507" i="70"/>
  <c r="J507" i="70"/>
  <c r="K507" i="70"/>
  <c r="L507" i="70"/>
  <c r="M507" i="70"/>
  <c r="N507" i="70"/>
  <c r="O507" i="70"/>
  <c r="P507" i="70"/>
  <c r="Q507" i="70"/>
  <c r="R507" i="70"/>
  <c r="S507" i="70"/>
  <c r="T507" i="70"/>
  <c r="U507" i="70"/>
  <c r="V507" i="70"/>
  <c r="W507" i="70"/>
  <c r="I508" i="70"/>
  <c r="J508" i="70"/>
  <c r="K508" i="70"/>
  <c r="L508" i="70"/>
  <c r="M508" i="70"/>
  <c r="I509" i="70"/>
  <c r="J509" i="70"/>
  <c r="K509" i="70"/>
  <c r="L509" i="70"/>
  <c r="M509" i="70"/>
  <c r="I510" i="70"/>
  <c r="J510" i="70"/>
  <c r="K510" i="70"/>
  <c r="L510" i="70"/>
  <c r="M510" i="70"/>
  <c r="N510" i="70"/>
  <c r="O510" i="70"/>
  <c r="P510" i="70"/>
  <c r="Q510" i="70"/>
  <c r="R510" i="70"/>
  <c r="S510" i="70"/>
  <c r="T510" i="70"/>
  <c r="U510" i="70"/>
  <c r="V510" i="70"/>
  <c r="W510" i="70"/>
  <c r="I511" i="70"/>
  <c r="J511" i="70"/>
  <c r="K511" i="70"/>
  <c r="L511" i="70"/>
  <c r="M511" i="70"/>
  <c r="N511" i="70"/>
  <c r="O511" i="70"/>
  <c r="P511" i="70"/>
  <c r="Q511" i="70"/>
  <c r="R511" i="70"/>
  <c r="S511" i="70"/>
  <c r="T511" i="70"/>
  <c r="U511" i="70"/>
  <c r="V511" i="70"/>
  <c r="W511" i="70"/>
  <c r="I512" i="70"/>
  <c r="J512" i="70"/>
  <c r="K512" i="70"/>
  <c r="L512" i="70"/>
  <c r="M512" i="70"/>
  <c r="I513" i="70"/>
  <c r="J513" i="70"/>
  <c r="K513" i="70"/>
  <c r="L513" i="70"/>
  <c r="M513" i="70"/>
  <c r="I514" i="70"/>
  <c r="J514" i="70"/>
  <c r="K514" i="70"/>
  <c r="L514" i="70"/>
  <c r="M514" i="70"/>
  <c r="N514" i="70"/>
  <c r="O514" i="70"/>
  <c r="P514" i="70"/>
  <c r="Q514" i="70"/>
  <c r="R514" i="70"/>
  <c r="S514" i="70"/>
  <c r="T514" i="70"/>
  <c r="U514" i="70"/>
  <c r="V514" i="70"/>
  <c r="W514" i="70"/>
  <c r="I515" i="70"/>
  <c r="J515" i="70"/>
  <c r="K515" i="70"/>
  <c r="L515" i="70"/>
  <c r="M515" i="70"/>
  <c r="N515" i="70"/>
  <c r="O515" i="70"/>
  <c r="P515" i="70"/>
  <c r="Q515" i="70"/>
  <c r="R515" i="70"/>
  <c r="S515" i="70"/>
  <c r="T515" i="70"/>
  <c r="U515" i="70"/>
  <c r="V515" i="70"/>
  <c r="W515" i="70"/>
  <c r="I516" i="70"/>
  <c r="J516" i="70"/>
  <c r="K516" i="70"/>
  <c r="L516" i="70"/>
  <c r="M516" i="70"/>
  <c r="I517" i="70"/>
  <c r="J517" i="70"/>
  <c r="K517" i="70"/>
  <c r="L517" i="70"/>
  <c r="M517" i="70"/>
  <c r="I518" i="70"/>
  <c r="J518" i="70"/>
  <c r="K518" i="70"/>
  <c r="L518" i="70"/>
  <c r="M518" i="70"/>
  <c r="N518" i="70"/>
  <c r="O518" i="70"/>
  <c r="P518" i="70"/>
  <c r="Q518" i="70"/>
  <c r="R518" i="70"/>
  <c r="S518" i="70"/>
  <c r="T518" i="70"/>
  <c r="U518" i="70"/>
  <c r="V518" i="70"/>
  <c r="W518" i="70"/>
  <c r="I519" i="70"/>
  <c r="J519" i="70"/>
  <c r="K519" i="70"/>
  <c r="L519" i="70"/>
  <c r="M519" i="70"/>
  <c r="N519" i="70"/>
  <c r="O519" i="70"/>
  <c r="P519" i="70"/>
  <c r="Q519" i="70"/>
  <c r="R519" i="70"/>
  <c r="S519" i="70"/>
  <c r="T519" i="70"/>
  <c r="U519" i="70"/>
  <c r="V519" i="70"/>
  <c r="W519" i="70"/>
  <c r="I520" i="70"/>
  <c r="J520" i="70"/>
  <c r="K520" i="70"/>
  <c r="L520" i="70"/>
  <c r="M520" i="70"/>
  <c r="I521" i="70"/>
  <c r="J521" i="70"/>
  <c r="K521" i="70"/>
  <c r="L521" i="70"/>
  <c r="M521" i="70"/>
  <c r="I522" i="70"/>
  <c r="J522" i="70"/>
  <c r="K522" i="70"/>
  <c r="L522" i="70"/>
  <c r="M522" i="70"/>
  <c r="N522" i="70"/>
  <c r="O522" i="70"/>
  <c r="P522" i="70"/>
  <c r="Q522" i="70"/>
  <c r="R522" i="70"/>
  <c r="S522" i="70"/>
  <c r="T522" i="70"/>
  <c r="U522" i="70"/>
  <c r="V522" i="70"/>
  <c r="W522" i="70"/>
  <c r="I523" i="70"/>
  <c r="J523" i="70"/>
  <c r="K523" i="70"/>
  <c r="L523" i="70"/>
  <c r="M523" i="70"/>
  <c r="N523" i="70"/>
  <c r="O523" i="70"/>
  <c r="P523" i="70"/>
  <c r="Q523" i="70"/>
  <c r="R523" i="70"/>
  <c r="S523" i="70"/>
  <c r="T523" i="70"/>
  <c r="U523" i="70"/>
  <c r="V523" i="70"/>
  <c r="W523" i="70"/>
  <c r="I524" i="70"/>
  <c r="J524" i="70"/>
  <c r="K524" i="70"/>
  <c r="L524" i="70"/>
  <c r="M524" i="70"/>
  <c r="I525" i="70"/>
  <c r="J525" i="70"/>
  <c r="K525" i="70"/>
  <c r="L525" i="70"/>
  <c r="M525" i="70"/>
  <c r="I526" i="70"/>
  <c r="J526" i="70"/>
  <c r="K526" i="70"/>
  <c r="L526" i="70"/>
  <c r="M526" i="70"/>
  <c r="N526" i="70"/>
  <c r="O526" i="70"/>
  <c r="P526" i="70"/>
  <c r="Q526" i="70"/>
  <c r="R526" i="70"/>
  <c r="S526" i="70"/>
  <c r="T526" i="70"/>
  <c r="U526" i="70"/>
  <c r="V526" i="70"/>
  <c r="W526" i="70"/>
  <c r="I527" i="70"/>
  <c r="J527" i="70"/>
  <c r="K527" i="70"/>
  <c r="L527" i="70"/>
  <c r="M527" i="70"/>
  <c r="I528" i="70"/>
  <c r="J528" i="70"/>
  <c r="K528" i="70"/>
  <c r="L528" i="70"/>
  <c r="M528" i="70"/>
  <c r="N528" i="70"/>
  <c r="O528" i="70"/>
  <c r="P528" i="70"/>
  <c r="Q528" i="70"/>
  <c r="R528" i="70"/>
  <c r="S528" i="70"/>
  <c r="T528" i="70"/>
  <c r="U528" i="70"/>
  <c r="V528" i="70"/>
  <c r="W528" i="70"/>
  <c r="I529" i="70"/>
  <c r="J529" i="70"/>
  <c r="K529" i="70"/>
  <c r="L529" i="70"/>
  <c r="M529" i="70"/>
  <c r="I530" i="70"/>
  <c r="J530" i="70"/>
  <c r="K530" i="70"/>
  <c r="L530" i="70"/>
  <c r="M530" i="70"/>
  <c r="N530" i="70"/>
  <c r="O530" i="70"/>
  <c r="P530" i="70"/>
  <c r="Q530" i="70"/>
  <c r="R530" i="70"/>
  <c r="S530" i="70"/>
  <c r="T530" i="70"/>
  <c r="U530" i="70"/>
  <c r="V530" i="70"/>
  <c r="W530" i="70"/>
  <c r="I531" i="70"/>
  <c r="J531" i="70"/>
  <c r="K531" i="70"/>
  <c r="L531" i="70"/>
  <c r="M531" i="70"/>
  <c r="N531" i="70"/>
  <c r="O531" i="70"/>
  <c r="P531" i="70"/>
  <c r="Q531" i="70"/>
  <c r="R531" i="70"/>
  <c r="S531" i="70"/>
  <c r="T531" i="70"/>
  <c r="U531" i="70"/>
  <c r="V531" i="70"/>
  <c r="W531" i="70"/>
  <c r="I532" i="70"/>
  <c r="J532" i="70"/>
  <c r="K532" i="70"/>
  <c r="L532" i="70"/>
  <c r="M532" i="70"/>
  <c r="I533" i="70"/>
  <c r="J533" i="70"/>
  <c r="K533" i="70"/>
  <c r="L533" i="70"/>
  <c r="M533" i="70"/>
  <c r="I534" i="70"/>
  <c r="J534" i="70"/>
  <c r="K534" i="70"/>
  <c r="L534" i="70"/>
  <c r="M534" i="70"/>
  <c r="N534" i="70"/>
  <c r="O534" i="70"/>
  <c r="P534" i="70"/>
  <c r="Q534" i="70"/>
  <c r="R534" i="70"/>
  <c r="S534" i="70"/>
  <c r="T534" i="70"/>
  <c r="U534" i="70"/>
  <c r="V534" i="70"/>
  <c r="W534" i="70"/>
  <c r="I535" i="70"/>
  <c r="J535" i="70"/>
  <c r="K535" i="70"/>
  <c r="L535" i="70"/>
  <c r="M535" i="70"/>
  <c r="N535" i="70"/>
  <c r="O535" i="70"/>
  <c r="P535" i="70"/>
  <c r="Q535" i="70"/>
  <c r="R535" i="70"/>
  <c r="S535" i="70"/>
  <c r="T535" i="70"/>
  <c r="U535" i="70"/>
  <c r="V535" i="70"/>
  <c r="W535" i="70"/>
  <c r="I536" i="70"/>
  <c r="J536" i="70"/>
  <c r="K536" i="70"/>
  <c r="L536" i="70"/>
  <c r="M536" i="70"/>
  <c r="I537" i="70"/>
  <c r="J537" i="70"/>
  <c r="K537" i="70"/>
  <c r="L537" i="70"/>
  <c r="M537" i="70"/>
  <c r="I538" i="70"/>
  <c r="J538" i="70"/>
  <c r="K538" i="70"/>
  <c r="L538" i="70"/>
  <c r="M538" i="70"/>
  <c r="I539" i="70"/>
  <c r="J539" i="70"/>
  <c r="K539" i="70"/>
  <c r="L539" i="70"/>
  <c r="M539" i="70"/>
  <c r="I540" i="70"/>
  <c r="J540" i="70"/>
  <c r="K540" i="70"/>
  <c r="L540" i="70"/>
  <c r="M540" i="70"/>
  <c r="I541" i="70"/>
  <c r="J541" i="70"/>
  <c r="K541" i="70"/>
  <c r="L541" i="70"/>
  <c r="M541" i="70"/>
  <c r="I542" i="70"/>
  <c r="J542" i="70"/>
  <c r="K542" i="70"/>
  <c r="L542" i="70"/>
  <c r="M542" i="70"/>
  <c r="N542" i="70"/>
  <c r="O542" i="70"/>
  <c r="P542" i="70"/>
  <c r="Q542" i="70"/>
  <c r="R542" i="70"/>
  <c r="S542" i="70"/>
  <c r="T542" i="70"/>
  <c r="U542" i="70"/>
  <c r="V542" i="70"/>
  <c r="W542" i="70"/>
  <c r="I543" i="70"/>
  <c r="J543" i="70"/>
  <c r="K543" i="70"/>
  <c r="L543" i="70"/>
  <c r="M543" i="70"/>
  <c r="N543" i="70"/>
  <c r="O543" i="70"/>
  <c r="P543" i="70"/>
  <c r="Q543" i="70"/>
  <c r="R543" i="70"/>
  <c r="S543" i="70"/>
  <c r="T543" i="70"/>
  <c r="U543" i="70"/>
  <c r="V543" i="70"/>
  <c r="W543" i="70"/>
  <c r="I544" i="70"/>
  <c r="J544" i="70"/>
  <c r="K544" i="70"/>
  <c r="L544" i="70"/>
  <c r="M544" i="70"/>
  <c r="I545" i="70"/>
  <c r="J545" i="70"/>
  <c r="K545" i="70"/>
  <c r="L545" i="70"/>
  <c r="M545" i="70"/>
  <c r="I546" i="70"/>
  <c r="J546" i="70"/>
  <c r="K546" i="70"/>
  <c r="L546" i="70"/>
  <c r="M546" i="70"/>
  <c r="N546" i="70"/>
  <c r="O546" i="70"/>
  <c r="P546" i="70"/>
  <c r="Q546" i="70"/>
  <c r="R546" i="70"/>
  <c r="S546" i="70"/>
  <c r="T546" i="70"/>
  <c r="U546" i="70"/>
  <c r="V546" i="70"/>
  <c r="W546" i="70"/>
  <c r="I547" i="70"/>
  <c r="J547" i="70"/>
  <c r="K547" i="70"/>
  <c r="L547" i="70"/>
  <c r="M547" i="70"/>
  <c r="N547" i="70"/>
  <c r="O547" i="70"/>
  <c r="P547" i="70"/>
  <c r="Q547" i="70"/>
  <c r="R547" i="70"/>
  <c r="S547" i="70"/>
  <c r="T547" i="70"/>
  <c r="U547" i="70"/>
  <c r="V547" i="70"/>
  <c r="W547" i="70"/>
  <c r="I548" i="70"/>
  <c r="J548" i="70"/>
  <c r="K548" i="70"/>
  <c r="L548" i="70"/>
  <c r="M548" i="70"/>
  <c r="I549" i="70"/>
  <c r="J549" i="70"/>
  <c r="K549" i="70"/>
  <c r="L549" i="70"/>
  <c r="M549" i="70"/>
  <c r="I550" i="70"/>
  <c r="J550" i="70"/>
  <c r="K550" i="70"/>
  <c r="L550" i="70"/>
  <c r="M550" i="70"/>
  <c r="N550" i="70"/>
  <c r="O550" i="70"/>
  <c r="P550" i="70"/>
  <c r="Q550" i="70"/>
  <c r="R550" i="70"/>
  <c r="S550" i="70"/>
  <c r="T550" i="70"/>
  <c r="U550" i="70"/>
  <c r="V550" i="70"/>
  <c r="W550" i="70"/>
  <c r="I551" i="70"/>
  <c r="J551" i="70"/>
  <c r="K551" i="70"/>
  <c r="L551" i="70"/>
  <c r="M551" i="70"/>
  <c r="N551" i="70"/>
  <c r="O551" i="70"/>
  <c r="P551" i="70"/>
  <c r="Q551" i="70"/>
  <c r="R551" i="70"/>
  <c r="S551" i="70"/>
  <c r="T551" i="70"/>
  <c r="U551" i="70"/>
  <c r="V551" i="70"/>
  <c r="W551" i="70"/>
  <c r="I552" i="70"/>
  <c r="J552" i="70"/>
  <c r="K552" i="70"/>
  <c r="L552" i="70"/>
  <c r="M552" i="70"/>
  <c r="I553" i="70"/>
  <c r="J553" i="70"/>
  <c r="K553" i="70"/>
  <c r="L553" i="70"/>
  <c r="M553" i="70"/>
  <c r="I554" i="70"/>
  <c r="J554" i="70"/>
  <c r="K554" i="70"/>
  <c r="L554" i="70"/>
  <c r="M554" i="70"/>
  <c r="N554" i="70"/>
  <c r="O554" i="70"/>
  <c r="P554" i="70"/>
  <c r="Q554" i="70"/>
  <c r="R554" i="70"/>
  <c r="S554" i="70"/>
  <c r="T554" i="70"/>
  <c r="U554" i="70"/>
  <c r="V554" i="70"/>
  <c r="W554" i="70"/>
  <c r="I555" i="70"/>
  <c r="J555" i="70"/>
  <c r="K555" i="70"/>
  <c r="L555" i="70"/>
  <c r="M555" i="70"/>
  <c r="I556" i="70"/>
  <c r="J556" i="70"/>
  <c r="K556" i="70"/>
  <c r="L556" i="70"/>
  <c r="M556" i="70"/>
  <c r="N556" i="70"/>
  <c r="O556" i="70"/>
  <c r="P556" i="70"/>
  <c r="Q556" i="70"/>
  <c r="R556" i="70"/>
  <c r="S556" i="70"/>
  <c r="T556" i="70"/>
  <c r="U556" i="70"/>
  <c r="V556" i="70"/>
  <c r="W556" i="70"/>
  <c r="I557" i="70"/>
  <c r="J557" i="70"/>
  <c r="K557" i="70"/>
  <c r="L557" i="70"/>
  <c r="M557" i="70"/>
  <c r="I558" i="70"/>
  <c r="J558" i="70"/>
  <c r="K558" i="70"/>
  <c r="L558" i="70"/>
  <c r="M558" i="70"/>
  <c r="N558" i="70"/>
  <c r="O558" i="70"/>
  <c r="P558" i="70"/>
  <c r="Q558" i="70"/>
  <c r="R558" i="70"/>
  <c r="S558" i="70"/>
  <c r="T558" i="70"/>
  <c r="U558" i="70"/>
  <c r="V558" i="70"/>
  <c r="W558" i="70"/>
  <c r="I559" i="70"/>
  <c r="J559" i="70"/>
  <c r="K559" i="70"/>
  <c r="L559" i="70"/>
  <c r="M559" i="70"/>
  <c r="N559" i="70"/>
  <c r="O559" i="70"/>
  <c r="P559" i="70"/>
  <c r="Q559" i="70"/>
  <c r="R559" i="70"/>
  <c r="S559" i="70"/>
  <c r="T559" i="70"/>
  <c r="U559" i="70"/>
  <c r="V559" i="70"/>
  <c r="W559" i="70"/>
  <c r="I560" i="70"/>
  <c r="J560" i="70"/>
  <c r="K560" i="70"/>
  <c r="L560" i="70"/>
  <c r="M560" i="70"/>
  <c r="I561" i="70"/>
  <c r="J561" i="70"/>
  <c r="K561" i="70"/>
  <c r="L561" i="70"/>
  <c r="M561" i="70"/>
  <c r="I562" i="70"/>
  <c r="J562" i="70"/>
  <c r="K562" i="70"/>
  <c r="L562" i="70"/>
  <c r="M562" i="70"/>
  <c r="N562" i="70"/>
  <c r="O562" i="70"/>
  <c r="P562" i="70"/>
  <c r="Q562" i="70"/>
  <c r="R562" i="70"/>
  <c r="S562" i="70"/>
  <c r="T562" i="70"/>
  <c r="U562" i="70"/>
  <c r="V562" i="70"/>
  <c r="W562" i="70"/>
  <c r="I563" i="70"/>
  <c r="J563" i="70"/>
  <c r="K563" i="70"/>
  <c r="L563" i="70"/>
  <c r="M563" i="70"/>
  <c r="N563" i="70"/>
  <c r="O563" i="70"/>
  <c r="P563" i="70"/>
  <c r="Q563" i="70"/>
  <c r="R563" i="70"/>
  <c r="S563" i="70"/>
  <c r="T563" i="70"/>
  <c r="U563" i="70"/>
  <c r="V563" i="70"/>
  <c r="W563" i="70"/>
  <c r="I564" i="70"/>
  <c r="J564" i="70"/>
  <c r="K564" i="70"/>
  <c r="L564" i="70"/>
  <c r="M564" i="70"/>
  <c r="I565" i="70"/>
  <c r="J565" i="70"/>
  <c r="K565" i="70"/>
  <c r="L565" i="70"/>
  <c r="M565" i="70"/>
  <c r="I566" i="70"/>
  <c r="J566" i="70"/>
  <c r="K566" i="70"/>
  <c r="L566" i="70"/>
  <c r="M566" i="70"/>
  <c r="N566" i="70"/>
  <c r="O566" i="70"/>
  <c r="P566" i="70"/>
  <c r="Q566" i="70"/>
  <c r="R566" i="70"/>
  <c r="S566" i="70"/>
  <c r="T566" i="70"/>
  <c r="U566" i="70"/>
  <c r="V566" i="70"/>
  <c r="W566" i="70"/>
  <c r="I567" i="70"/>
  <c r="J567" i="70"/>
  <c r="K567" i="70"/>
  <c r="L567" i="70"/>
  <c r="M567" i="70"/>
  <c r="N567" i="70"/>
  <c r="O567" i="70"/>
  <c r="P567" i="70"/>
  <c r="Q567" i="70"/>
  <c r="R567" i="70"/>
  <c r="S567" i="70"/>
  <c r="T567" i="70"/>
  <c r="U567" i="70"/>
  <c r="V567" i="70"/>
  <c r="W567" i="70"/>
  <c r="I568" i="70"/>
  <c r="J568" i="70"/>
  <c r="K568" i="70"/>
  <c r="L568" i="70"/>
  <c r="M568" i="70"/>
  <c r="I569" i="70"/>
  <c r="J569" i="70"/>
  <c r="K569" i="70"/>
  <c r="L569" i="70"/>
  <c r="M569" i="70"/>
  <c r="I570" i="70"/>
  <c r="J570" i="70"/>
  <c r="K570" i="70"/>
  <c r="L570" i="70"/>
  <c r="M570" i="70"/>
  <c r="I571" i="70"/>
  <c r="J571" i="70"/>
  <c r="K571" i="70"/>
  <c r="L571" i="70"/>
  <c r="M571" i="70"/>
  <c r="I572" i="70"/>
  <c r="J572" i="70"/>
  <c r="K572" i="70"/>
  <c r="L572" i="70"/>
  <c r="M572" i="70"/>
  <c r="N572" i="70"/>
  <c r="O572" i="70"/>
  <c r="P572" i="70"/>
  <c r="Q572" i="70"/>
  <c r="R572" i="70"/>
  <c r="S572" i="70"/>
  <c r="T572" i="70"/>
  <c r="U572" i="70"/>
  <c r="V572" i="70"/>
  <c r="W572" i="70"/>
  <c r="I573" i="70"/>
  <c r="J573" i="70"/>
  <c r="K573" i="70"/>
  <c r="L573" i="70"/>
  <c r="M573" i="70"/>
  <c r="N573" i="70"/>
  <c r="O573" i="70"/>
  <c r="P573" i="70"/>
  <c r="Q573" i="70"/>
  <c r="R573" i="70"/>
  <c r="S573" i="70"/>
  <c r="T573" i="70"/>
  <c r="U573" i="70"/>
  <c r="V573" i="70"/>
  <c r="W573" i="70"/>
  <c r="I574" i="70"/>
  <c r="J574" i="70"/>
  <c r="K574" i="70"/>
  <c r="L574" i="70"/>
  <c r="M574" i="70"/>
  <c r="I575" i="70"/>
  <c r="J575" i="70"/>
  <c r="K575" i="70"/>
  <c r="L575" i="70"/>
  <c r="M575" i="70"/>
  <c r="I576" i="70"/>
  <c r="J576" i="70"/>
  <c r="K576" i="70"/>
  <c r="L576" i="70"/>
  <c r="M576" i="70"/>
  <c r="N576" i="70"/>
  <c r="O576" i="70"/>
  <c r="P576" i="70"/>
  <c r="Q576" i="70"/>
  <c r="R576" i="70"/>
  <c r="S576" i="70"/>
  <c r="T576" i="70"/>
  <c r="U576" i="70"/>
  <c r="V576" i="70"/>
  <c r="W576" i="70"/>
  <c r="I577" i="70"/>
  <c r="J577" i="70"/>
  <c r="K577" i="70"/>
  <c r="L577" i="70"/>
  <c r="M577" i="70"/>
  <c r="I578" i="70"/>
  <c r="J578" i="70"/>
  <c r="K578" i="70"/>
  <c r="L578" i="70"/>
  <c r="M578" i="70"/>
  <c r="N578" i="70"/>
  <c r="O578" i="70"/>
  <c r="P578" i="70"/>
  <c r="Q578" i="70"/>
  <c r="R578" i="70"/>
  <c r="S578" i="70"/>
  <c r="T578" i="70"/>
  <c r="U578" i="70"/>
  <c r="V578" i="70"/>
  <c r="W578" i="70"/>
  <c r="I579" i="70"/>
  <c r="J579" i="70"/>
  <c r="K579" i="70"/>
  <c r="L579" i="70"/>
  <c r="M579" i="70"/>
  <c r="I580" i="70"/>
  <c r="J580" i="70"/>
  <c r="K580" i="70"/>
  <c r="L580" i="70"/>
  <c r="M580" i="70"/>
  <c r="I581" i="70"/>
  <c r="J581" i="70"/>
  <c r="K581" i="70"/>
  <c r="L581" i="70"/>
  <c r="M581" i="70"/>
  <c r="N581" i="70"/>
  <c r="O581" i="70"/>
  <c r="P581" i="70"/>
  <c r="Q581" i="70"/>
  <c r="R581" i="70"/>
  <c r="S581" i="70"/>
  <c r="T581" i="70"/>
  <c r="U581" i="70"/>
  <c r="V581" i="70"/>
  <c r="W581" i="70"/>
  <c r="I582" i="70"/>
  <c r="J582" i="70"/>
  <c r="K582" i="70"/>
  <c r="L582" i="70"/>
  <c r="M582" i="70"/>
  <c r="I583" i="70"/>
  <c r="J583" i="70"/>
  <c r="K583" i="70"/>
  <c r="L583" i="70"/>
  <c r="M583" i="70"/>
  <c r="N583" i="70"/>
  <c r="O583" i="70"/>
  <c r="P583" i="70"/>
  <c r="Q583" i="70"/>
  <c r="R583" i="70"/>
  <c r="S583" i="70"/>
  <c r="T583" i="70"/>
  <c r="U583" i="70"/>
  <c r="V583" i="70"/>
  <c r="W583" i="70"/>
  <c r="I584" i="70"/>
  <c r="J584" i="70"/>
  <c r="K584" i="70"/>
  <c r="L584" i="70"/>
  <c r="M584" i="70"/>
  <c r="I585" i="70"/>
  <c r="J585" i="70"/>
  <c r="K585" i="70"/>
  <c r="L585" i="70"/>
  <c r="M585" i="70"/>
  <c r="N585" i="70"/>
  <c r="O585" i="70"/>
  <c r="P585" i="70"/>
  <c r="Q585" i="70"/>
  <c r="R585" i="70"/>
  <c r="S585" i="70"/>
  <c r="T585" i="70"/>
  <c r="U585" i="70"/>
  <c r="V585" i="70"/>
  <c r="W585" i="70"/>
  <c r="I586" i="70"/>
  <c r="J586" i="70"/>
  <c r="K586" i="70"/>
  <c r="L586" i="70"/>
  <c r="M586" i="70"/>
  <c r="N586" i="70"/>
  <c r="O586" i="70"/>
  <c r="P586" i="70"/>
  <c r="Q586" i="70"/>
  <c r="R586" i="70"/>
  <c r="S586" i="70"/>
  <c r="T586" i="70"/>
  <c r="U586" i="70"/>
  <c r="V586" i="70"/>
  <c r="W586" i="70"/>
  <c r="I587" i="70"/>
  <c r="J587" i="70"/>
  <c r="K587" i="70"/>
  <c r="L587" i="70"/>
  <c r="M587" i="70"/>
  <c r="I588" i="70"/>
  <c r="J588" i="70"/>
  <c r="K588" i="70"/>
  <c r="L588" i="70"/>
  <c r="M588" i="70"/>
  <c r="I589" i="70"/>
  <c r="J589" i="70"/>
  <c r="K589" i="70"/>
  <c r="L589" i="70"/>
  <c r="M589" i="70"/>
  <c r="I590" i="70"/>
  <c r="J590" i="70"/>
  <c r="K590" i="70"/>
  <c r="L590" i="70"/>
  <c r="M590" i="70"/>
  <c r="N590" i="70"/>
  <c r="O590" i="70"/>
  <c r="P590" i="70"/>
  <c r="Q590" i="70"/>
  <c r="R590" i="70"/>
  <c r="S590" i="70"/>
  <c r="T590" i="70"/>
  <c r="U590" i="70"/>
  <c r="V590" i="70"/>
  <c r="W590" i="70"/>
  <c r="I591" i="70"/>
  <c r="J591" i="70"/>
  <c r="K591" i="70"/>
  <c r="L591" i="70"/>
  <c r="M591" i="70"/>
  <c r="N591" i="70"/>
  <c r="O591" i="70"/>
  <c r="P591" i="70"/>
  <c r="Q591" i="70"/>
  <c r="R591" i="70"/>
  <c r="S591" i="70"/>
  <c r="T591" i="70"/>
  <c r="U591" i="70"/>
  <c r="V591" i="70"/>
  <c r="W591" i="70"/>
  <c r="I592" i="70"/>
  <c r="J592" i="70"/>
  <c r="K592" i="70"/>
  <c r="L592" i="70"/>
  <c r="M592" i="70"/>
  <c r="I593" i="70"/>
  <c r="J593" i="70"/>
  <c r="K593" i="70"/>
  <c r="L593" i="70"/>
  <c r="M593" i="70"/>
  <c r="I594" i="70"/>
  <c r="J594" i="70"/>
  <c r="K594" i="70"/>
  <c r="L594" i="70"/>
  <c r="M594" i="70"/>
  <c r="N594" i="70"/>
  <c r="O594" i="70"/>
  <c r="P594" i="70"/>
  <c r="Q594" i="70"/>
  <c r="R594" i="70"/>
  <c r="S594" i="70"/>
  <c r="T594" i="70"/>
  <c r="U594" i="70"/>
  <c r="V594" i="70"/>
  <c r="W594" i="70"/>
  <c r="I595" i="70"/>
  <c r="J595" i="70"/>
  <c r="K595" i="70"/>
  <c r="L595" i="70"/>
  <c r="M595" i="70"/>
  <c r="N595" i="70"/>
  <c r="O595" i="70"/>
  <c r="P595" i="70"/>
  <c r="Q595" i="70"/>
  <c r="R595" i="70"/>
  <c r="S595" i="70"/>
  <c r="T595" i="70"/>
  <c r="U595" i="70"/>
  <c r="V595" i="70"/>
  <c r="W595" i="70"/>
  <c r="I596" i="70"/>
  <c r="J596" i="70"/>
  <c r="K596" i="70"/>
  <c r="L596" i="70"/>
  <c r="M596" i="70"/>
  <c r="I597" i="70"/>
  <c r="J597" i="70"/>
  <c r="K597" i="70"/>
  <c r="L597" i="70"/>
  <c r="M597" i="70"/>
  <c r="I598" i="70"/>
  <c r="J598" i="70"/>
  <c r="K598" i="70"/>
  <c r="L598" i="70"/>
  <c r="M598" i="70"/>
  <c r="N598" i="70"/>
  <c r="O598" i="70"/>
  <c r="P598" i="70"/>
  <c r="Q598" i="70"/>
  <c r="R598" i="70"/>
  <c r="S598" i="70"/>
  <c r="T598" i="70"/>
  <c r="U598" i="70"/>
  <c r="V598" i="70"/>
  <c r="W598" i="70"/>
  <c r="I599" i="70"/>
  <c r="J599" i="70"/>
  <c r="K599" i="70"/>
  <c r="L599" i="70"/>
  <c r="M599" i="70"/>
  <c r="N599" i="70"/>
  <c r="O599" i="70"/>
  <c r="P599" i="70"/>
  <c r="Q599" i="70"/>
  <c r="R599" i="70"/>
  <c r="S599" i="70"/>
  <c r="T599" i="70"/>
  <c r="U599" i="70"/>
  <c r="V599" i="70"/>
  <c r="W599" i="70"/>
  <c r="I600" i="70"/>
  <c r="J600" i="70"/>
  <c r="K600" i="70"/>
  <c r="L600" i="70"/>
  <c r="M600" i="70"/>
  <c r="I601" i="70"/>
  <c r="J601" i="70"/>
  <c r="K601" i="70"/>
  <c r="L601" i="70"/>
  <c r="M601" i="70"/>
  <c r="I602" i="70"/>
  <c r="J602" i="70"/>
  <c r="K602" i="70"/>
  <c r="L602" i="70"/>
  <c r="M602" i="70"/>
  <c r="N602" i="70"/>
  <c r="O602" i="70"/>
  <c r="P602" i="70"/>
  <c r="Q602" i="70"/>
  <c r="R602" i="70"/>
  <c r="S602" i="70"/>
  <c r="T602" i="70"/>
  <c r="U602" i="70"/>
  <c r="V602" i="70"/>
  <c r="W602" i="70"/>
  <c r="I603" i="70"/>
  <c r="J603" i="70"/>
  <c r="K603" i="70"/>
  <c r="L603" i="70"/>
  <c r="M603" i="70"/>
  <c r="N603" i="70"/>
  <c r="O603" i="70"/>
  <c r="P603" i="70"/>
  <c r="Q603" i="70"/>
  <c r="R603" i="70"/>
  <c r="S603" i="70"/>
  <c r="T603" i="70"/>
  <c r="U603" i="70"/>
  <c r="V603" i="70"/>
  <c r="W603" i="70"/>
  <c r="I604" i="70"/>
  <c r="J604" i="70"/>
  <c r="K604" i="70"/>
  <c r="L604" i="70"/>
  <c r="M604" i="70"/>
  <c r="I605" i="70"/>
  <c r="J605" i="70"/>
  <c r="K605" i="70"/>
  <c r="L605" i="70"/>
  <c r="M605" i="70"/>
  <c r="I606" i="70"/>
  <c r="J606" i="70"/>
  <c r="K606" i="70"/>
  <c r="L606" i="70"/>
  <c r="M606" i="70"/>
  <c r="N606" i="70"/>
  <c r="O606" i="70"/>
  <c r="P606" i="70"/>
  <c r="Q606" i="70"/>
  <c r="R606" i="70"/>
  <c r="S606" i="70"/>
  <c r="T606" i="70"/>
  <c r="U606" i="70"/>
  <c r="V606" i="70"/>
  <c r="W606" i="70"/>
  <c r="I607" i="70"/>
  <c r="J607" i="70"/>
  <c r="K607" i="70"/>
  <c r="L607" i="70"/>
  <c r="M607" i="70"/>
  <c r="N607" i="70"/>
  <c r="O607" i="70"/>
  <c r="P607" i="70"/>
  <c r="Q607" i="70"/>
  <c r="R607" i="70"/>
  <c r="S607" i="70"/>
  <c r="T607" i="70"/>
  <c r="U607" i="70"/>
  <c r="V607" i="70"/>
  <c r="W607" i="70"/>
  <c r="I608" i="70"/>
  <c r="J608" i="70"/>
  <c r="K608" i="70"/>
  <c r="L608" i="70"/>
  <c r="M608" i="70"/>
  <c r="I609" i="70"/>
  <c r="J609" i="70"/>
  <c r="K609" i="70"/>
  <c r="L609" i="70"/>
  <c r="M609" i="70"/>
  <c r="I610" i="70"/>
  <c r="J610" i="70"/>
  <c r="K610" i="70"/>
  <c r="L610" i="70"/>
  <c r="M610" i="70"/>
  <c r="N610" i="70"/>
  <c r="O610" i="70"/>
  <c r="P610" i="70"/>
  <c r="Q610" i="70"/>
  <c r="R610" i="70"/>
  <c r="S610" i="70"/>
  <c r="T610" i="70"/>
  <c r="U610" i="70"/>
  <c r="V610" i="70"/>
  <c r="W610" i="70"/>
  <c r="I611" i="70"/>
  <c r="J611" i="70"/>
  <c r="K611" i="70"/>
  <c r="L611" i="70"/>
  <c r="M611" i="70"/>
  <c r="N611" i="70"/>
  <c r="O611" i="70"/>
  <c r="P611" i="70"/>
  <c r="Q611" i="70"/>
  <c r="R611" i="70"/>
  <c r="S611" i="70"/>
  <c r="T611" i="70"/>
  <c r="U611" i="70"/>
  <c r="V611" i="70"/>
  <c r="W611" i="70"/>
  <c r="I612" i="70"/>
  <c r="J612" i="70"/>
  <c r="K612" i="70"/>
  <c r="L612" i="70"/>
  <c r="M612" i="70"/>
  <c r="I613" i="70"/>
  <c r="J613" i="70"/>
  <c r="K613" i="70"/>
  <c r="L613" i="70"/>
  <c r="M613" i="70"/>
  <c r="I614" i="70"/>
  <c r="J614" i="70"/>
  <c r="K614" i="70"/>
  <c r="L614" i="70"/>
  <c r="M614" i="70"/>
  <c r="N614" i="70"/>
  <c r="O614" i="70"/>
  <c r="P614" i="70"/>
  <c r="Q614" i="70"/>
  <c r="R614" i="70"/>
  <c r="S614" i="70"/>
  <c r="T614" i="70"/>
  <c r="U614" i="70"/>
  <c r="V614" i="70"/>
  <c r="W614" i="70"/>
  <c r="I615" i="70"/>
  <c r="J615" i="70"/>
  <c r="K615" i="70"/>
  <c r="L615" i="70"/>
  <c r="M615" i="70"/>
  <c r="N615" i="70"/>
  <c r="O615" i="70"/>
  <c r="P615" i="70"/>
  <c r="Q615" i="70"/>
  <c r="R615" i="70"/>
  <c r="S615" i="70"/>
  <c r="T615" i="70"/>
  <c r="U615" i="70"/>
  <c r="V615" i="70"/>
  <c r="W615" i="70"/>
  <c r="I616" i="70"/>
  <c r="J616" i="70"/>
  <c r="K616" i="70"/>
  <c r="L616" i="70"/>
  <c r="M616" i="70"/>
  <c r="I617" i="70"/>
  <c r="J617" i="70"/>
  <c r="K617" i="70"/>
  <c r="L617" i="70"/>
  <c r="M617" i="70"/>
  <c r="I618" i="70"/>
  <c r="J618" i="70"/>
  <c r="K618" i="70"/>
  <c r="L618" i="70"/>
  <c r="M618" i="70"/>
  <c r="N618" i="70"/>
  <c r="O618" i="70"/>
  <c r="P618" i="70"/>
  <c r="Q618" i="70"/>
  <c r="R618" i="70"/>
  <c r="S618" i="70"/>
  <c r="T618" i="70"/>
  <c r="U618" i="70"/>
  <c r="V618" i="70"/>
  <c r="W618" i="70"/>
  <c r="I619" i="70"/>
  <c r="J619" i="70"/>
  <c r="K619" i="70"/>
  <c r="L619" i="70"/>
  <c r="M619" i="70"/>
  <c r="N619" i="70"/>
  <c r="O619" i="70"/>
  <c r="P619" i="70"/>
  <c r="Q619" i="70"/>
  <c r="R619" i="70"/>
  <c r="S619" i="70"/>
  <c r="T619" i="70"/>
  <c r="U619" i="70"/>
  <c r="V619" i="70"/>
  <c r="W619" i="70"/>
  <c r="I620" i="70"/>
  <c r="J620" i="70"/>
  <c r="K620" i="70"/>
  <c r="L620" i="70"/>
  <c r="M620" i="70"/>
  <c r="I621" i="70"/>
  <c r="J621" i="70"/>
  <c r="K621" i="70"/>
  <c r="L621" i="70"/>
  <c r="M621" i="70"/>
  <c r="I622" i="70"/>
  <c r="J622" i="70"/>
  <c r="K622" i="70"/>
  <c r="L622" i="70"/>
  <c r="M622" i="70"/>
  <c r="N622" i="70"/>
  <c r="O622" i="70"/>
  <c r="P622" i="70"/>
  <c r="Q622" i="70"/>
  <c r="R622" i="70"/>
  <c r="S622" i="70"/>
  <c r="T622" i="70"/>
  <c r="U622" i="70"/>
  <c r="V622" i="70"/>
  <c r="W622" i="70"/>
  <c r="I623" i="70"/>
  <c r="J623" i="70"/>
  <c r="K623" i="70"/>
  <c r="L623" i="70"/>
  <c r="M623" i="70"/>
  <c r="N623" i="70"/>
  <c r="O623" i="70"/>
  <c r="P623" i="70"/>
  <c r="Q623" i="70"/>
  <c r="R623" i="70"/>
  <c r="S623" i="70"/>
  <c r="T623" i="70"/>
  <c r="U623" i="70"/>
  <c r="V623" i="70"/>
  <c r="W623" i="70"/>
  <c r="I624" i="70"/>
  <c r="J624" i="70"/>
  <c r="K624" i="70"/>
  <c r="L624" i="70"/>
  <c r="M624" i="70"/>
  <c r="I625" i="70"/>
  <c r="J625" i="70"/>
  <c r="K625" i="70"/>
  <c r="L625" i="70"/>
  <c r="M625" i="70"/>
  <c r="I626" i="70"/>
  <c r="J626" i="70"/>
  <c r="K626" i="70"/>
  <c r="L626" i="70"/>
  <c r="M626" i="70"/>
  <c r="N626" i="70"/>
  <c r="O626" i="70"/>
  <c r="P626" i="70"/>
  <c r="Q626" i="70"/>
  <c r="R626" i="70"/>
  <c r="S626" i="70"/>
  <c r="T626" i="70"/>
  <c r="U626" i="70"/>
  <c r="V626" i="70"/>
  <c r="W626" i="70"/>
  <c r="I627" i="70"/>
  <c r="J627" i="70"/>
  <c r="K627" i="70"/>
  <c r="L627" i="70"/>
  <c r="M627" i="70"/>
  <c r="N627" i="70"/>
  <c r="O627" i="70"/>
  <c r="P627" i="70"/>
  <c r="Q627" i="70"/>
  <c r="R627" i="70"/>
  <c r="S627" i="70"/>
  <c r="T627" i="70"/>
  <c r="U627" i="70"/>
  <c r="V627" i="70"/>
  <c r="W627" i="70"/>
  <c r="I628" i="70"/>
  <c r="J628" i="70"/>
  <c r="K628" i="70"/>
  <c r="L628" i="70"/>
  <c r="M628" i="70"/>
  <c r="N628" i="70"/>
  <c r="O628" i="70"/>
  <c r="P628" i="70"/>
  <c r="Q628" i="70"/>
  <c r="R628" i="70"/>
  <c r="S628" i="70"/>
  <c r="T628" i="70"/>
  <c r="U628" i="70"/>
  <c r="V628" i="70"/>
  <c r="W628" i="70"/>
  <c r="I629" i="70"/>
  <c r="J629" i="70"/>
  <c r="K629" i="70"/>
  <c r="L629" i="70"/>
  <c r="M629" i="70"/>
  <c r="N629" i="70"/>
  <c r="O629" i="70"/>
  <c r="P629" i="70"/>
  <c r="Q629" i="70"/>
  <c r="R629" i="70"/>
  <c r="S629" i="70"/>
  <c r="T629" i="70"/>
  <c r="U629" i="70"/>
  <c r="V629" i="70"/>
  <c r="W629" i="70"/>
  <c r="I630" i="70"/>
  <c r="J630" i="70"/>
  <c r="K630" i="70"/>
  <c r="L630" i="70"/>
  <c r="M630" i="70"/>
  <c r="N630" i="70"/>
  <c r="O630" i="70"/>
  <c r="P630" i="70"/>
  <c r="Q630" i="70"/>
  <c r="R630" i="70"/>
  <c r="S630" i="70"/>
  <c r="T630" i="70"/>
  <c r="U630" i="70"/>
  <c r="V630" i="70"/>
  <c r="W630" i="70"/>
  <c r="I631" i="70"/>
  <c r="J631" i="70"/>
  <c r="K631" i="70"/>
  <c r="L631" i="70"/>
  <c r="M631" i="70"/>
  <c r="N631" i="70"/>
  <c r="O631" i="70"/>
  <c r="P631" i="70"/>
  <c r="Q631" i="70"/>
  <c r="R631" i="70"/>
  <c r="S631" i="70"/>
  <c r="T631" i="70"/>
  <c r="U631" i="70"/>
  <c r="V631" i="70"/>
  <c r="W631" i="70"/>
  <c r="I632" i="70"/>
  <c r="J632" i="70"/>
  <c r="K632" i="70"/>
  <c r="L632" i="70"/>
  <c r="M632" i="70"/>
  <c r="N632" i="70"/>
  <c r="O632" i="70"/>
  <c r="P632" i="70"/>
  <c r="Q632" i="70"/>
  <c r="R632" i="70"/>
  <c r="S632" i="70"/>
  <c r="T632" i="70"/>
  <c r="U632" i="70"/>
  <c r="V632" i="70"/>
  <c r="W632" i="70"/>
  <c r="I633" i="70"/>
  <c r="J633" i="70"/>
  <c r="K633" i="70"/>
  <c r="L633" i="70"/>
  <c r="M633" i="70"/>
  <c r="N633" i="70"/>
  <c r="O633" i="70"/>
  <c r="P633" i="70"/>
  <c r="Q633" i="70"/>
  <c r="R633" i="70"/>
  <c r="S633" i="70"/>
  <c r="T633" i="70"/>
  <c r="U633" i="70"/>
  <c r="V633" i="70"/>
  <c r="W633" i="70"/>
  <c r="I634" i="70"/>
  <c r="J634" i="70"/>
  <c r="K634" i="70"/>
  <c r="L634" i="70"/>
  <c r="M634" i="70"/>
  <c r="N634" i="70"/>
  <c r="O634" i="70"/>
  <c r="P634" i="70"/>
  <c r="Q634" i="70"/>
  <c r="R634" i="70"/>
  <c r="S634" i="70"/>
  <c r="T634" i="70"/>
  <c r="U634" i="70"/>
  <c r="V634" i="70"/>
  <c r="W634" i="70"/>
  <c r="I635" i="70"/>
  <c r="J635" i="70"/>
  <c r="K635" i="70"/>
  <c r="L635" i="70"/>
  <c r="M635" i="70"/>
  <c r="N635" i="70"/>
  <c r="O635" i="70"/>
  <c r="P635" i="70"/>
  <c r="Q635" i="70"/>
  <c r="R635" i="70"/>
  <c r="S635" i="70"/>
  <c r="T635" i="70"/>
  <c r="U635" i="70"/>
  <c r="V635" i="70"/>
  <c r="W635" i="70"/>
  <c r="I636" i="70"/>
  <c r="J636" i="70"/>
  <c r="K636" i="70"/>
  <c r="L636" i="70"/>
  <c r="M636" i="70"/>
  <c r="N636" i="70"/>
  <c r="O636" i="70"/>
  <c r="P636" i="70"/>
  <c r="Q636" i="70"/>
  <c r="R636" i="70"/>
  <c r="S636" i="70"/>
  <c r="T636" i="70"/>
  <c r="U636" i="70"/>
  <c r="V636" i="70"/>
  <c r="W636" i="70"/>
  <c r="I637" i="70"/>
  <c r="J637" i="70"/>
  <c r="K637" i="70"/>
  <c r="L637" i="70"/>
  <c r="M637" i="70"/>
  <c r="N637" i="70"/>
  <c r="O637" i="70"/>
  <c r="P637" i="70"/>
  <c r="Q637" i="70"/>
  <c r="R637" i="70"/>
  <c r="S637" i="70"/>
  <c r="T637" i="70"/>
  <c r="U637" i="70"/>
  <c r="V637" i="70"/>
  <c r="W637" i="70"/>
  <c r="I638" i="70"/>
  <c r="J638" i="70"/>
  <c r="K638" i="70"/>
  <c r="L638" i="70"/>
  <c r="M638" i="70"/>
  <c r="N638" i="70"/>
  <c r="O638" i="70"/>
  <c r="P638" i="70"/>
  <c r="Q638" i="70"/>
  <c r="R638" i="70"/>
  <c r="S638" i="70"/>
  <c r="T638" i="70"/>
  <c r="U638" i="70"/>
  <c r="V638" i="70"/>
  <c r="W638" i="70"/>
  <c r="I639" i="70"/>
  <c r="J639" i="70"/>
  <c r="K639" i="70"/>
  <c r="L639" i="70"/>
  <c r="M639" i="70"/>
  <c r="N639" i="70"/>
  <c r="O639" i="70"/>
  <c r="P639" i="70"/>
  <c r="Q639" i="70"/>
  <c r="R639" i="70"/>
  <c r="S639" i="70"/>
  <c r="T639" i="70"/>
  <c r="U639" i="70"/>
  <c r="V639" i="70"/>
  <c r="W639" i="70"/>
  <c r="I640" i="70"/>
  <c r="J640" i="70"/>
  <c r="K640" i="70"/>
  <c r="L640" i="70"/>
  <c r="M640" i="70"/>
  <c r="N640" i="70"/>
  <c r="O640" i="70"/>
  <c r="P640" i="70"/>
  <c r="Q640" i="70"/>
  <c r="R640" i="70"/>
  <c r="S640" i="70"/>
  <c r="T640" i="70"/>
  <c r="U640" i="70"/>
  <c r="V640" i="70"/>
  <c r="W640" i="70"/>
  <c r="I641" i="70"/>
  <c r="J641" i="70"/>
  <c r="K641" i="70"/>
  <c r="L641" i="70"/>
  <c r="M641" i="70"/>
  <c r="N641" i="70"/>
  <c r="O641" i="70"/>
  <c r="P641" i="70"/>
  <c r="Q641" i="70"/>
  <c r="R641" i="70"/>
  <c r="S641" i="70"/>
  <c r="T641" i="70"/>
  <c r="U641" i="70"/>
  <c r="V641" i="70"/>
  <c r="W641" i="70"/>
  <c r="I642" i="70"/>
  <c r="J642" i="70"/>
  <c r="K642" i="70"/>
  <c r="L642" i="70"/>
  <c r="M642" i="70"/>
  <c r="I643" i="70"/>
  <c r="J643" i="70"/>
  <c r="K643" i="70"/>
  <c r="L643" i="70"/>
  <c r="M643" i="70"/>
  <c r="N643" i="70"/>
  <c r="O643" i="70"/>
  <c r="P643" i="70"/>
  <c r="Q643" i="70"/>
  <c r="R643" i="70"/>
  <c r="S643" i="70"/>
  <c r="T643" i="70"/>
  <c r="U643" i="70"/>
  <c r="V643" i="70"/>
  <c r="W643" i="70"/>
  <c r="I644" i="70"/>
  <c r="J644" i="70"/>
  <c r="K644" i="70"/>
  <c r="L644" i="70"/>
  <c r="M644" i="70"/>
  <c r="N644" i="70"/>
  <c r="O644" i="70"/>
  <c r="P644" i="70"/>
  <c r="Q644" i="70"/>
  <c r="R644" i="70"/>
  <c r="S644" i="70"/>
  <c r="T644" i="70"/>
  <c r="U644" i="70"/>
  <c r="V644" i="70"/>
  <c r="W644" i="70"/>
  <c r="I645" i="70"/>
  <c r="J645" i="70"/>
  <c r="K645" i="70"/>
  <c r="L645" i="70"/>
  <c r="M645" i="70"/>
  <c r="N645" i="70"/>
  <c r="O645" i="70"/>
  <c r="P645" i="70"/>
  <c r="Q645" i="70"/>
  <c r="R645" i="70"/>
  <c r="S645" i="70"/>
  <c r="T645" i="70"/>
  <c r="U645" i="70"/>
  <c r="V645" i="70"/>
  <c r="W645" i="70"/>
  <c r="I646" i="70"/>
  <c r="J646" i="70"/>
  <c r="K646" i="70"/>
  <c r="L646" i="70"/>
  <c r="M646" i="70"/>
  <c r="N646" i="70"/>
  <c r="O646" i="70"/>
  <c r="P646" i="70"/>
  <c r="Q646" i="70"/>
  <c r="R646" i="70"/>
  <c r="S646" i="70"/>
  <c r="T646" i="70"/>
  <c r="U646" i="70"/>
  <c r="V646" i="70"/>
  <c r="W646" i="70"/>
  <c r="I647" i="70"/>
  <c r="J647" i="70"/>
  <c r="K647" i="70"/>
  <c r="L647" i="70"/>
  <c r="M647" i="70"/>
  <c r="I648" i="70"/>
  <c r="J648" i="70"/>
  <c r="K648" i="70"/>
  <c r="L648" i="70"/>
  <c r="M648" i="70"/>
  <c r="N648" i="70"/>
  <c r="O648" i="70"/>
  <c r="P648" i="70"/>
  <c r="Q648" i="70"/>
  <c r="R648" i="70"/>
  <c r="S648" i="70"/>
  <c r="T648" i="70"/>
  <c r="U648" i="70"/>
  <c r="V648" i="70"/>
  <c r="W648" i="70"/>
  <c r="I649" i="70"/>
  <c r="J649" i="70"/>
  <c r="K649" i="70"/>
  <c r="L649" i="70"/>
  <c r="M649" i="70"/>
  <c r="N649" i="70"/>
  <c r="O649" i="70"/>
  <c r="P649" i="70"/>
  <c r="Q649" i="70"/>
  <c r="R649" i="70"/>
  <c r="S649" i="70"/>
  <c r="T649" i="70"/>
  <c r="U649" i="70"/>
  <c r="V649" i="70"/>
  <c r="W649" i="70"/>
  <c r="I650" i="70"/>
  <c r="J650" i="70"/>
  <c r="K650" i="70"/>
  <c r="L650" i="70"/>
  <c r="M650" i="70"/>
  <c r="N650" i="70"/>
  <c r="O650" i="70"/>
  <c r="P650" i="70"/>
  <c r="Q650" i="70"/>
  <c r="R650" i="70"/>
  <c r="S650" i="70"/>
  <c r="T650" i="70"/>
  <c r="U650" i="70"/>
  <c r="V650" i="70"/>
  <c r="W650" i="70"/>
  <c r="I651" i="70"/>
  <c r="J651" i="70"/>
  <c r="K651" i="70"/>
  <c r="L651" i="70"/>
  <c r="M651" i="70"/>
  <c r="N651" i="70"/>
  <c r="O651" i="70"/>
  <c r="P651" i="70"/>
  <c r="Q651" i="70"/>
  <c r="R651" i="70"/>
  <c r="S651" i="70"/>
  <c r="T651" i="70"/>
  <c r="U651" i="70"/>
  <c r="V651" i="70"/>
  <c r="W651" i="70"/>
  <c r="I652" i="70"/>
  <c r="J652" i="70"/>
  <c r="K652" i="70"/>
  <c r="L652" i="70"/>
  <c r="M652" i="70"/>
  <c r="I653" i="70"/>
  <c r="J653" i="70"/>
  <c r="K653" i="70"/>
  <c r="L653" i="70"/>
  <c r="M653" i="70"/>
  <c r="I654" i="70"/>
  <c r="J654" i="70"/>
  <c r="K654" i="70"/>
  <c r="L654" i="70"/>
  <c r="M654" i="70"/>
  <c r="N654" i="70"/>
  <c r="O654" i="70"/>
  <c r="P654" i="70"/>
  <c r="Q654" i="70"/>
  <c r="R654" i="70"/>
  <c r="S654" i="70"/>
  <c r="T654" i="70"/>
  <c r="U654" i="70"/>
  <c r="V654" i="70"/>
  <c r="W654" i="70"/>
  <c r="I655" i="70"/>
  <c r="J655" i="70"/>
  <c r="K655" i="70"/>
  <c r="L655" i="70"/>
  <c r="M655" i="70"/>
  <c r="N655" i="70"/>
  <c r="O655" i="70"/>
  <c r="P655" i="70"/>
  <c r="Q655" i="70"/>
  <c r="R655" i="70"/>
  <c r="S655" i="70"/>
  <c r="T655" i="70"/>
  <c r="U655" i="70"/>
  <c r="V655" i="70"/>
  <c r="W655" i="70"/>
  <c r="I656" i="70"/>
  <c r="J656" i="70"/>
  <c r="K656" i="70"/>
  <c r="L656" i="70"/>
  <c r="M656" i="70"/>
  <c r="N656" i="70"/>
  <c r="O656" i="70"/>
  <c r="P656" i="70"/>
  <c r="Q656" i="70"/>
  <c r="R656" i="70"/>
  <c r="S656" i="70"/>
  <c r="T656" i="70"/>
  <c r="U656" i="70"/>
  <c r="V656" i="70"/>
  <c r="W656" i="70"/>
  <c r="I657" i="70"/>
  <c r="J657" i="70"/>
  <c r="K657" i="70"/>
  <c r="L657" i="70"/>
  <c r="M657" i="70"/>
  <c r="N657" i="70"/>
  <c r="O657" i="70"/>
  <c r="P657" i="70"/>
  <c r="Q657" i="70"/>
  <c r="R657" i="70"/>
  <c r="S657" i="70"/>
  <c r="T657" i="70"/>
  <c r="U657" i="70"/>
  <c r="V657" i="70"/>
  <c r="W657" i="70"/>
  <c r="I658" i="70"/>
  <c r="J658" i="70"/>
  <c r="K658" i="70"/>
  <c r="L658" i="70"/>
  <c r="M658" i="70"/>
  <c r="N658" i="70"/>
  <c r="O658" i="70"/>
  <c r="P658" i="70"/>
  <c r="Q658" i="70"/>
  <c r="R658" i="70"/>
  <c r="S658" i="70"/>
  <c r="T658" i="70"/>
  <c r="U658" i="70"/>
  <c r="V658" i="70"/>
  <c r="W658" i="70"/>
  <c r="I659" i="70"/>
  <c r="J659" i="70"/>
  <c r="K659" i="70"/>
  <c r="L659" i="70"/>
  <c r="M659" i="70"/>
  <c r="N659" i="70"/>
  <c r="O659" i="70"/>
  <c r="P659" i="70"/>
  <c r="Q659" i="70"/>
  <c r="R659" i="70"/>
  <c r="S659" i="70"/>
  <c r="T659" i="70"/>
  <c r="U659" i="70"/>
  <c r="V659" i="70"/>
  <c r="W659" i="70"/>
  <c r="I660" i="70"/>
  <c r="J660" i="70"/>
  <c r="K660" i="70"/>
  <c r="L660" i="70"/>
  <c r="M660" i="70"/>
  <c r="N660" i="70"/>
  <c r="O660" i="70"/>
  <c r="P660" i="70"/>
  <c r="Q660" i="70"/>
  <c r="R660" i="70"/>
  <c r="S660" i="70"/>
  <c r="T660" i="70"/>
  <c r="U660" i="70"/>
  <c r="V660" i="70"/>
  <c r="W660" i="70"/>
  <c r="I661" i="70"/>
  <c r="J661" i="70"/>
  <c r="K661" i="70"/>
  <c r="L661" i="70"/>
  <c r="M661" i="70"/>
  <c r="N661" i="70"/>
  <c r="O661" i="70"/>
  <c r="P661" i="70"/>
  <c r="Q661" i="70"/>
  <c r="R661" i="70"/>
  <c r="S661" i="70"/>
  <c r="T661" i="70"/>
  <c r="U661" i="70"/>
  <c r="V661" i="70"/>
  <c r="W661" i="70"/>
  <c r="I662" i="70"/>
  <c r="J662" i="70"/>
  <c r="K662" i="70"/>
  <c r="L662" i="70"/>
  <c r="M662" i="70"/>
  <c r="N662" i="70"/>
  <c r="O662" i="70"/>
  <c r="P662" i="70"/>
  <c r="Q662" i="70"/>
  <c r="R662" i="70"/>
  <c r="S662" i="70"/>
  <c r="T662" i="70"/>
  <c r="U662" i="70"/>
  <c r="V662" i="70"/>
  <c r="W662" i="70"/>
  <c r="I663" i="70"/>
  <c r="J663" i="70"/>
  <c r="K663" i="70"/>
  <c r="L663" i="70"/>
  <c r="M663" i="70"/>
  <c r="N663" i="70"/>
  <c r="O663" i="70"/>
  <c r="P663" i="70"/>
  <c r="Q663" i="70"/>
  <c r="R663" i="70"/>
  <c r="S663" i="70"/>
  <c r="T663" i="70"/>
  <c r="U663" i="70"/>
  <c r="V663" i="70"/>
  <c r="W663" i="70"/>
  <c r="I664" i="70"/>
  <c r="J664" i="70"/>
  <c r="K664" i="70"/>
  <c r="L664" i="70"/>
  <c r="M664" i="70"/>
  <c r="I665" i="70"/>
  <c r="J665" i="70"/>
  <c r="K665" i="70"/>
  <c r="L665" i="70"/>
  <c r="M665" i="70"/>
  <c r="N665" i="70"/>
  <c r="O665" i="70"/>
  <c r="P665" i="70"/>
  <c r="Q665" i="70"/>
  <c r="R665" i="70"/>
  <c r="S665" i="70"/>
  <c r="T665" i="70"/>
  <c r="U665" i="70"/>
  <c r="V665" i="70"/>
  <c r="W665" i="70"/>
  <c r="I666" i="70"/>
  <c r="J666" i="70"/>
  <c r="K666" i="70"/>
  <c r="L666" i="70"/>
  <c r="M666" i="70"/>
  <c r="N666" i="70"/>
  <c r="O666" i="70"/>
  <c r="P666" i="70"/>
  <c r="Q666" i="70"/>
  <c r="R666" i="70"/>
  <c r="S666" i="70"/>
  <c r="T666" i="70"/>
  <c r="U666" i="70"/>
  <c r="V666" i="70"/>
  <c r="W666" i="70"/>
  <c r="I667" i="70"/>
  <c r="J667" i="70"/>
  <c r="K667" i="70"/>
  <c r="L667" i="70"/>
  <c r="M667" i="70"/>
  <c r="I668" i="70"/>
  <c r="J668" i="70"/>
  <c r="K668" i="70"/>
  <c r="L668" i="70"/>
  <c r="M668" i="70"/>
  <c r="I669" i="70"/>
  <c r="J669" i="70"/>
  <c r="K669" i="70"/>
  <c r="L669" i="70"/>
  <c r="M669" i="70"/>
  <c r="I670" i="70"/>
  <c r="J670" i="70"/>
  <c r="K670" i="70"/>
  <c r="L670" i="70"/>
  <c r="M670" i="70"/>
  <c r="N670" i="70"/>
  <c r="O670" i="70"/>
  <c r="P670" i="70"/>
  <c r="Q670" i="70"/>
  <c r="R670" i="70"/>
  <c r="S670" i="70"/>
  <c r="T670" i="70"/>
  <c r="U670" i="70"/>
  <c r="V670" i="70"/>
  <c r="W670" i="70"/>
  <c r="I671" i="70"/>
  <c r="J671" i="70"/>
  <c r="K671" i="70"/>
  <c r="L671" i="70"/>
  <c r="M671" i="70"/>
  <c r="N671" i="70"/>
  <c r="O671" i="70"/>
  <c r="P671" i="70"/>
  <c r="Q671" i="70"/>
  <c r="R671" i="70"/>
  <c r="S671" i="70"/>
  <c r="T671" i="70"/>
  <c r="U671" i="70"/>
  <c r="V671" i="70"/>
  <c r="W671" i="70"/>
  <c r="I672" i="70"/>
  <c r="J672" i="70"/>
  <c r="K672" i="70"/>
  <c r="L672" i="70"/>
  <c r="M672" i="70"/>
  <c r="N672" i="70"/>
  <c r="O672" i="70"/>
  <c r="P672" i="70"/>
  <c r="Q672" i="70"/>
  <c r="R672" i="70"/>
  <c r="S672" i="70"/>
  <c r="T672" i="70"/>
  <c r="U672" i="70"/>
  <c r="V672" i="70"/>
  <c r="W672" i="70"/>
  <c r="I673" i="70"/>
  <c r="J673" i="70"/>
  <c r="K673" i="70"/>
  <c r="L673" i="70"/>
  <c r="M673" i="70"/>
  <c r="N673" i="70"/>
  <c r="O673" i="70"/>
  <c r="P673" i="70"/>
  <c r="Q673" i="70"/>
  <c r="R673" i="70"/>
  <c r="S673" i="70"/>
  <c r="T673" i="70"/>
  <c r="U673" i="70"/>
  <c r="V673" i="70"/>
  <c r="W673" i="70"/>
  <c r="I674" i="70"/>
  <c r="J674" i="70"/>
  <c r="K674" i="70"/>
  <c r="L674" i="70"/>
  <c r="M674" i="70"/>
  <c r="N674" i="70"/>
  <c r="O674" i="70"/>
  <c r="P674" i="70"/>
  <c r="Q674" i="70"/>
  <c r="R674" i="70"/>
  <c r="S674" i="70"/>
  <c r="T674" i="70"/>
  <c r="U674" i="70"/>
  <c r="V674" i="70"/>
  <c r="W674" i="70"/>
  <c r="I675" i="70"/>
  <c r="J675" i="70"/>
  <c r="K675" i="70"/>
  <c r="L675" i="70"/>
  <c r="M675" i="70"/>
  <c r="N675" i="70"/>
  <c r="O675" i="70"/>
  <c r="P675" i="70"/>
  <c r="Q675" i="70"/>
  <c r="R675" i="70"/>
  <c r="S675" i="70"/>
  <c r="T675" i="70"/>
  <c r="U675" i="70"/>
  <c r="V675" i="70"/>
  <c r="W675" i="70"/>
  <c r="I676" i="70"/>
  <c r="J676" i="70"/>
  <c r="K676" i="70"/>
  <c r="L676" i="70"/>
  <c r="M676" i="70"/>
  <c r="N676" i="70"/>
  <c r="O676" i="70"/>
  <c r="P676" i="70"/>
  <c r="Q676" i="70"/>
  <c r="R676" i="70"/>
  <c r="S676" i="70"/>
  <c r="T676" i="70"/>
  <c r="U676" i="70"/>
  <c r="V676" i="70"/>
  <c r="W676" i="70"/>
  <c r="I677" i="70"/>
  <c r="J677" i="70"/>
  <c r="K677" i="70"/>
  <c r="L677" i="70"/>
  <c r="M677" i="70"/>
  <c r="N677" i="70"/>
  <c r="O677" i="70"/>
  <c r="P677" i="70"/>
  <c r="Q677" i="70"/>
  <c r="R677" i="70"/>
  <c r="S677" i="70"/>
  <c r="T677" i="70"/>
  <c r="U677" i="70"/>
  <c r="V677" i="70"/>
  <c r="W677" i="70"/>
  <c r="I678" i="70"/>
  <c r="J678" i="70"/>
  <c r="K678" i="70"/>
  <c r="L678" i="70"/>
  <c r="M678" i="70"/>
  <c r="N678" i="70"/>
  <c r="O678" i="70"/>
  <c r="P678" i="70"/>
  <c r="Q678" i="70"/>
  <c r="R678" i="70"/>
  <c r="S678" i="70"/>
  <c r="T678" i="70"/>
  <c r="U678" i="70"/>
  <c r="V678" i="70"/>
  <c r="W678" i="70"/>
  <c r="I679" i="70"/>
  <c r="J679" i="70"/>
  <c r="K679" i="70"/>
  <c r="L679" i="70"/>
  <c r="M679" i="70"/>
  <c r="N679" i="70"/>
  <c r="O679" i="70"/>
  <c r="P679" i="70"/>
  <c r="Q679" i="70"/>
  <c r="R679" i="70"/>
  <c r="S679" i="70"/>
  <c r="T679" i="70"/>
  <c r="U679" i="70"/>
  <c r="V679" i="70"/>
  <c r="W679" i="70"/>
  <c r="I680" i="70"/>
  <c r="J680" i="70"/>
  <c r="K680" i="70"/>
  <c r="L680" i="70"/>
  <c r="M680" i="70"/>
  <c r="N680" i="70"/>
  <c r="O680" i="70"/>
  <c r="P680" i="70"/>
  <c r="Q680" i="70"/>
  <c r="R680" i="70"/>
  <c r="S680" i="70"/>
  <c r="T680" i="70"/>
  <c r="U680" i="70"/>
  <c r="V680" i="70"/>
  <c r="W680" i="70"/>
  <c r="I681" i="70"/>
  <c r="J681" i="70"/>
  <c r="K681" i="70"/>
  <c r="L681" i="70"/>
  <c r="M681" i="70"/>
  <c r="N681" i="70"/>
  <c r="O681" i="70"/>
  <c r="P681" i="70"/>
  <c r="Q681" i="70"/>
  <c r="R681" i="70"/>
  <c r="S681" i="70"/>
  <c r="T681" i="70"/>
  <c r="U681" i="70"/>
  <c r="V681" i="70"/>
  <c r="W681" i="70"/>
  <c r="I682" i="70"/>
  <c r="J682" i="70"/>
  <c r="K682" i="70"/>
  <c r="L682" i="70"/>
  <c r="M682" i="70"/>
  <c r="I683" i="70"/>
  <c r="J683" i="70"/>
  <c r="K683" i="70"/>
  <c r="L683" i="70"/>
  <c r="M683" i="70"/>
  <c r="I684" i="70"/>
  <c r="J684" i="70"/>
  <c r="K684" i="70"/>
  <c r="L684" i="70"/>
  <c r="M684" i="70"/>
  <c r="I685" i="70"/>
  <c r="J685" i="70"/>
  <c r="K685" i="70"/>
  <c r="L685" i="70"/>
  <c r="M685" i="70"/>
  <c r="N685" i="70"/>
  <c r="O685" i="70"/>
  <c r="P685" i="70"/>
  <c r="Q685" i="70"/>
  <c r="R685" i="70"/>
  <c r="S685" i="70"/>
  <c r="T685" i="70"/>
  <c r="U685" i="70"/>
  <c r="V685" i="70"/>
  <c r="W685" i="70"/>
  <c r="I686" i="70"/>
  <c r="J686" i="70"/>
  <c r="K686" i="70"/>
  <c r="L686" i="70"/>
  <c r="M686" i="70"/>
  <c r="N686" i="70"/>
  <c r="O686" i="70"/>
  <c r="P686" i="70"/>
  <c r="Q686" i="70"/>
  <c r="R686" i="70"/>
  <c r="S686" i="70"/>
  <c r="T686" i="70"/>
  <c r="U686" i="70"/>
  <c r="V686" i="70"/>
  <c r="W686" i="70"/>
  <c r="I687" i="70"/>
  <c r="J687" i="70"/>
  <c r="K687" i="70"/>
  <c r="L687" i="70"/>
  <c r="M687" i="70"/>
  <c r="I688" i="70"/>
  <c r="J688" i="70"/>
  <c r="K688" i="70"/>
  <c r="L688" i="70"/>
  <c r="M688" i="70"/>
  <c r="I689" i="70"/>
  <c r="J689" i="70"/>
  <c r="K689" i="70"/>
  <c r="L689" i="70"/>
  <c r="M689" i="70"/>
  <c r="N689" i="70"/>
  <c r="O689" i="70"/>
  <c r="P689" i="70"/>
  <c r="Q689" i="70"/>
  <c r="R689" i="70"/>
  <c r="S689" i="70"/>
  <c r="T689" i="70"/>
  <c r="U689" i="70"/>
  <c r="V689" i="70"/>
  <c r="W689" i="70"/>
  <c r="I690" i="70"/>
  <c r="J690" i="70"/>
  <c r="K690" i="70"/>
  <c r="L690" i="70"/>
  <c r="M690" i="70"/>
  <c r="N690" i="70"/>
  <c r="O690" i="70"/>
  <c r="P690" i="70"/>
  <c r="Q690" i="70"/>
  <c r="R690" i="70"/>
  <c r="S690" i="70"/>
  <c r="T690" i="70"/>
  <c r="U690" i="70"/>
  <c r="V690" i="70"/>
  <c r="W690" i="70"/>
  <c r="I691" i="70"/>
  <c r="J691" i="70"/>
  <c r="K691" i="70"/>
  <c r="L691" i="70"/>
  <c r="M691" i="70"/>
  <c r="I692" i="70"/>
  <c r="J692" i="70"/>
  <c r="K692" i="70"/>
  <c r="L692" i="70"/>
  <c r="M692" i="70"/>
  <c r="I693" i="70"/>
  <c r="J693" i="70"/>
  <c r="K693" i="70"/>
  <c r="L693" i="70"/>
  <c r="M693" i="70"/>
  <c r="I694" i="70"/>
  <c r="J694" i="70"/>
  <c r="K694" i="70"/>
  <c r="L694" i="70"/>
  <c r="M694" i="70"/>
  <c r="N694" i="70"/>
  <c r="O694" i="70"/>
  <c r="P694" i="70"/>
  <c r="Q694" i="70"/>
  <c r="R694" i="70"/>
  <c r="S694" i="70"/>
  <c r="T694" i="70"/>
  <c r="U694" i="70"/>
  <c r="V694" i="70"/>
  <c r="W694" i="70"/>
  <c r="I695" i="70"/>
  <c r="J695" i="70"/>
  <c r="K695" i="70"/>
  <c r="L695" i="70"/>
  <c r="M695" i="70"/>
  <c r="N695" i="70"/>
  <c r="O695" i="70"/>
  <c r="P695" i="70"/>
  <c r="Q695" i="70"/>
  <c r="R695" i="70"/>
  <c r="S695" i="70"/>
  <c r="T695" i="70"/>
  <c r="U695" i="70"/>
  <c r="V695" i="70"/>
  <c r="W695" i="70"/>
  <c r="I696" i="70"/>
  <c r="J696" i="70"/>
  <c r="K696" i="70"/>
  <c r="L696" i="70"/>
  <c r="M696" i="70"/>
  <c r="I697" i="70"/>
  <c r="J697" i="70"/>
  <c r="K697" i="70"/>
  <c r="L697" i="70"/>
  <c r="M697" i="70"/>
  <c r="I698" i="70"/>
  <c r="J698" i="70"/>
  <c r="K698" i="70"/>
  <c r="L698" i="70"/>
  <c r="M698" i="70"/>
  <c r="N698" i="70"/>
  <c r="O698" i="70"/>
  <c r="P698" i="70"/>
  <c r="Q698" i="70"/>
  <c r="R698" i="70"/>
  <c r="S698" i="70"/>
  <c r="T698" i="70"/>
  <c r="U698" i="70"/>
  <c r="V698" i="70"/>
  <c r="W698" i="70"/>
  <c r="I699" i="70"/>
  <c r="J699" i="70"/>
  <c r="K699" i="70"/>
  <c r="L699" i="70"/>
  <c r="M699" i="70"/>
  <c r="N699" i="70"/>
  <c r="O699" i="70"/>
  <c r="P699" i="70"/>
  <c r="Q699" i="70"/>
  <c r="R699" i="70"/>
  <c r="S699" i="70"/>
  <c r="T699" i="70"/>
  <c r="U699" i="70"/>
  <c r="V699" i="70"/>
  <c r="W699" i="70"/>
  <c r="I700" i="70"/>
  <c r="J700" i="70"/>
  <c r="K700" i="70"/>
  <c r="L700" i="70"/>
  <c r="M700" i="70"/>
  <c r="I701" i="70"/>
  <c r="J701" i="70"/>
  <c r="K701" i="70"/>
  <c r="L701" i="70"/>
  <c r="M701" i="70"/>
  <c r="I702" i="70"/>
  <c r="J702" i="70"/>
  <c r="K702" i="70"/>
  <c r="L702" i="70"/>
  <c r="M702" i="70"/>
  <c r="N702" i="70"/>
  <c r="O702" i="70"/>
  <c r="P702" i="70"/>
  <c r="Q702" i="70"/>
  <c r="R702" i="70"/>
  <c r="S702" i="70"/>
  <c r="T702" i="70"/>
  <c r="U702" i="70"/>
  <c r="V702" i="70"/>
  <c r="W702" i="70"/>
  <c r="I703" i="70"/>
  <c r="J703" i="70"/>
  <c r="K703" i="70"/>
  <c r="L703" i="70"/>
  <c r="M703" i="70"/>
  <c r="N703" i="70"/>
  <c r="O703" i="70"/>
  <c r="P703" i="70"/>
  <c r="Q703" i="70"/>
  <c r="R703" i="70"/>
  <c r="S703" i="70"/>
  <c r="T703" i="70"/>
  <c r="U703" i="70"/>
  <c r="V703" i="70"/>
  <c r="W703" i="70"/>
  <c r="I704" i="70"/>
  <c r="J704" i="70"/>
  <c r="K704" i="70"/>
  <c r="L704" i="70"/>
  <c r="M704" i="70"/>
  <c r="I705" i="70"/>
  <c r="J705" i="70"/>
  <c r="K705" i="70"/>
  <c r="L705" i="70"/>
  <c r="M705" i="70"/>
  <c r="I706" i="70"/>
  <c r="J706" i="70"/>
  <c r="K706" i="70"/>
  <c r="L706" i="70"/>
  <c r="M706" i="70"/>
  <c r="N706" i="70"/>
  <c r="O706" i="70"/>
  <c r="P706" i="70"/>
  <c r="Q706" i="70"/>
  <c r="R706" i="70"/>
  <c r="S706" i="70"/>
  <c r="T706" i="70"/>
  <c r="U706" i="70"/>
  <c r="V706" i="70"/>
  <c r="W706" i="70"/>
  <c r="I707" i="70"/>
  <c r="J707" i="70"/>
  <c r="K707" i="70"/>
  <c r="L707" i="70"/>
  <c r="M707" i="70"/>
  <c r="N707" i="70"/>
  <c r="O707" i="70"/>
  <c r="P707" i="70"/>
  <c r="Q707" i="70"/>
  <c r="R707" i="70"/>
  <c r="S707" i="70"/>
  <c r="T707" i="70"/>
  <c r="U707" i="70"/>
  <c r="V707" i="70"/>
  <c r="W707" i="70"/>
  <c r="I708" i="70"/>
  <c r="J708" i="70"/>
  <c r="K708" i="70"/>
  <c r="L708" i="70"/>
  <c r="M708" i="70"/>
  <c r="I709" i="70"/>
  <c r="J709" i="70"/>
  <c r="K709" i="70"/>
  <c r="L709" i="70"/>
  <c r="M709" i="70"/>
  <c r="I710" i="70"/>
  <c r="J710" i="70"/>
  <c r="K710" i="70"/>
  <c r="L710" i="70"/>
  <c r="M710" i="70"/>
  <c r="N710" i="70"/>
  <c r="O710" i="70"/>
  <c r="P710" i="70"/>
  <c r="Q710" i="70"/>
  <c r="R710" i="70"/>
  <c r="S710" i="70"/>
  <c r="T710" i="70"/>
  <c r="U710" i="70"/>
  <c r="V710" i="70"/>
  <c r="W710" i="70"/>
  <c r="I711" i="70"/>
  <c r="J711" i="70"/>
  <c r="K711" i="70"/>
  <c r="L711" i="70"/>
  <c r="M711" i="70"/>
  <c r="N711" i="70"/>
  <c r="O711" i="70"/>
  <c r="P711" i="70"/>
  <c r="Q711" i="70"/>
  <c r="R711" i="70"/>
  <c r="S711" i="70"/>
  <c r="T711" i="70"/>
  <c r="U711" i="70"/>
  <c r="V711" i="70"/>
  <c r="W711" i="70"/>
  <c r="I712" i="70"/>
  <c r="J712" i="70"/>
  <c r="K712" i="70"/>
  <c r="L712" i="70"/>
  <c r="M712" i="70"/>
  <c r="I713" i="70"/>
  <c r="J713" i="70"/>
  <c r="K713" i="70"/>
  <c r="L713" i="70"/>
  <c r="M713" i="70"/>
  <c r="I714" i="70"/>
  <c r="J714" i="70"/>
  <c r="K714" i="70"/>
  <c r="L714" i="70"/>
  <c r="M714" i="70"/>
  <c r="N714" i="70"/>
  <c r="O714" i="70"/>
  <c r="P714" i="70"/>
  <c r="Q714" i="70"/>
  <c r="R714" i="70"/>
  <c r="S714" i="70"/>
  <c r="T714" i="70"/>
  <c r="U714" i="70"/>
  <c r="V714" i="70"/>
  <c r="W714" i="70"/>
  <c r="I715" i="70"/>
  <c r="J715" i="70"/>
  <c r="K715" i="70"/>
  <c r="L715" i="70"/>
  <c r="M715" i="70"/>
  <c r="N715" i="70"/>
  <c r="O715" i="70"/>
  <c r="P715" i="70"/>
  <c r="Q715" i="70"/>
  <c r="R715" i="70"/>
  <c r="S715" i="70"/>
  <c r="T715" i="70"/>
  <c r="U715" i="70"/>
  <c r="V715" i="70"/>
  <c r="W715" i="70"/>
  <c r="I716" i="70"/>
  <c r="J716" i="70"/>
  <c r="K716" i="70"/>
  <c r="L716" i="70"/>
  <c r="M716" i="70"/>
  <c r="I717" i="70"/>
  <c r="J717" i="70"/>
  <c r="K717" i="70"/>
  <c r="L717" i="70"/>
  <c r="M717" i="70"/>
  <c r="I718" i="70"/>
  <c r="J718" i="70"/>
  <c r="K718" i="70"/>
  <c r="L718" i="70"/>
  <c r="M718" i="70"/>
  <c r="N718" i="70"/>
  <c r="O718" i="70"/>
  <c r="P718" i="70"/>
  <c r="Q718" i="70"/>
  <c r="R718" i="70"/>
  <c r="S718" i="70"/>
  <c r="T718" i="70"/>
  <c r="U718" i="70"/>
  <c r="V718" i="70"/>
  <c r="W718" i="70"/>
  <c r="I719" i="70"/>
  <c r="J719" i="70"/>
  <c r="K719" i="70"/>
  <c r="L719" i="70"/>
  <c r="M719" i="70"/>
  <c r="N719" i="70"/>
  <c r="O719" i="70"/>
  <c r="P719" i="70"/>
  <c r="Q719" i="70"/>
  <c r="R719" i="70"/>
  <c r="S719" i="70"/>
  <c r="T719" i="70"/>
  <c r="U719" i="70"/>
  <c r="V719" i="70"/>
  <c r="W719" i="70"/>
  <c r="I720" i="70"/>
  <c r="J720" i="70"/>
  <c r="K720" i="70"/>
  <c r="L720" i="70"/>
  <c r="M720" i="70"/>
  <c r="I721" i="70"/>
  <c r="J721" i="70"/>
  <c r="K721" i="70"/>
  <c r="L721" i="70"/>
  <c r="M721" i="70"/>
  <c r="I722" i="70"/>
  <c r="J722" i="70"/>
  <c r="K722" i="70"/>
  <c r="L722" i="70"/>
  <c r="M722" i="70"/>
  <c r="N722" i="70"/>
  <c r="O722" i="70"/>
  <c r="P722" i="70"/>
  <c r="Q722" i="70"/>
  <c r="R722" i="70"/>
  <c r="S722" i="70"/>
  <c r="T722" i="70"/>
  <c r="U722" i="70"/>
  <c r="V722" i="70"/>
  <c r="W722" i="70"/>
  <c r="I723" i="70"/>
  <c r="J723" i="70"/>
  <c r="K723" i="70"/>
  <c r="L723" i="70"/>
  <c r="M723" i="70"/>
  <c r="N723" i="70"/>
  <c r="O723" i="70"/>
  <c r="P723" i="70"/>
  <c r="Q723" i="70"/>
  <c r="R723" i="70"/>
  <c r="S723" i="70"/>
  <c r="T723" i="70"/>
  <c r="U723" i="70"/>
  <c r="V723" i="70"/>
  <c r="W723" i="70"/>
  <c r="I724" i="70"/>
  <c r="J724" i="70"/>
  <c r="K724" i="70"/>
  <c r="L724" i="70"/>
  <c r="M724" i="70"/>
  <c r="I725" i="70"/>
  <c r="J725" i="70"/>
  <c r="K725" i="70"/>
  <c r="L725" i="70"/>
  <c r="M725" i="70"/>
  <c r="I726" i="70"/>
  <c r="J726" i="70"/>
  <c r="K726" i="70"/>
  <c r="L726" i="70"/>
  <c r="M726" i="70"/>
  <c r="N726" i="70"/>
  <c r="O726" i="70"/>
  <c r="P726" i="70"/>
  <c r="Q726" i="70"/>
  <c r="R726" i="70"/>
  <c r="S726" i="70"/>
  <c r="T726" i="70"/>
  <c r="U726" i="70"/>
  <c r="V726" i="70"/>
  <c r="W726" i="70"/>
  <c r="I727" i="70"/>
  <c r="J727" i="70"/>
  <c r="K727" i="70"/>
  <c r="L727" i="70"/>
  <c r="M727" i="70"/>
  <c r="N727" i="70"/>
  <c r="O727" i="70"/>
  <c r="P727" i="70"/>
  <c r="Q727" i="70"/>
  <c r="R727" i="70"/>
  <c r="S727" i="70"/>
  <c r="T727" i="70"/>
  <c r="U727" i="70"/>
  <c r="V727" i="70"/>
  <c r="W727" i="70"/>
  <c r="I728" i="70"/>
  <c r="J728" i="70"/>
  <c r="K728" i="70"/>
  <c r="L728" i="70"/>
  <c r="M728" i="70"/>
  <c r="I729" i="70"/>
  <c r="J729" i="70"/>
  <c r="K729" i="70"/>
  <c r="L729" i="70"/>
  <c r="M729" i="70"/>
  <c r="I730" i="70"/>
  <c r="J730" i="70"/>
  <c r="K730" i="70"/>
  <c r="L730" i="70"/>
  <c r="M730" i="70"/>
  <c r="N730" i="70"/>
  <c r="O730" i="70"/>
  <c r="P730" i="70"/>
  <c r="Q730" i="70"/>
  <c r="R730" i="70"/>
  <c r="S730" i="70"/>
  <c r="T730" i="70"/>
  <c r="U730" i="70"/>
  <c r="V730" i="70"/>
  <c r="W730" i="70"/>
  <c r="I731" i="70"/>
  <c r="J731" i="70"/>
  <c r="K731" i="70"/>
  <c r="L731" i="70"/>
  <c r="M731" i="70"/>
  <c r="N731" i="70"/>
  <c r="O731" i="70"/>
  <c r="P731" i="70"/>
  <c r="Q731" i="70"/>
  <c r="R731" i="70"/>
  <c r="S731" i="70"/>
  <c r="T731" i="70"/>
  <c r="U731" i="70"/>
  <c r="V731" i="70"/>
  <c r="W731" i="70"/>
  <c r="I732" i="70"/>
  <c r="J732" i="70"/>
  <c r="K732" i="70"/>
  <c r="L732" i="70"/>
  <c r="M732" i="70"/>
  <c r="I733" i="70"/>
  <c r="J733" i="70"/>
  <c r="K733" i="70"/>
  <c r="L733" i="70"/>
  <c r="M733" i="70"/>
  <c r="I734" i="70"/>
  <c r="J734" i="70"/>
  <c r="K734" i="70"/>
  <c r="L734" i="70"/>
  <c r="M734" i="70"/>
  <c r="N734" i="70"/>
  <c r="O734" i="70"/>
  <c r="P734" i="70"/>
  <c r="Q734" i="70"/>
  <c r="R734" i="70"/>
  <c r="S734" i="70"/>
  <c r="T734" i="70"/>
  <c r="U734" i="70"/>
  <c r="V734" i="70"/>
  <c r="W734" i="70"/>
  <c r="I735" i="70"/>
  <c r="J735" i="70"/>
  <c r="K735" i="70"/>
  <c r="L735" i="70"/>
  <c r="M735" i="70"/>
  <c r="N735" i="70"/>
  <c r="O735" i="70"/>
  <c r="P735" i="70"/>
  <c r="Q735" i="70"/>
  <c r="R735" i="70"/>
  <c r="S735" i="70"/>
  <c r="T735" i="70"/>
  <c r="U735" i="70"/>
  <c r="V735" i="70"/>
  <c r="W735" i="70"/>
  <c r="I736" i="70"/>
  <c r="J736" i="70"/>
  <c r="K736" i="70"/>
  <c r="L736" i="70"/>
  <c r="M736" i="70"/>
  <c r="I737" i="70"/>
  <c r="J737" i="70"/>
  <c r="K737" i="70"/>
  <c r="L737" i="70"/>
  <c r="M737" i="70"/>
  <c r="I738" i="70"/>
  <c r="J738" i="70"/>
  <c r="K738" i="70"/>
  <c r="L738" i="70"/>
  <c r="M738" i="70"/>
  <c r="N738" i="70"/>
  <c r="O738" i="70"/>
  <c r="P738" i="70"/>
  <c r="Q738" i="70"/>
  <c r="R738" i="70"/>
  <c r="S738" i="70"/>
  <c r="T738" i="70"/>
  <c r="U738" i="70"/>
  <c r="V738" i="70"/>
  <c r="W738" i="70"/>
  <c r="I739" i="70"/>
  <c r="J739" i="70"/>
  <c r="K739" i="70"/>
  <c r="L739" i="70"/>
  <c r="M739" i="70"/>
  <c r="N739" i="70"/>
  <c r="O739" i="70"/>
  <c r="P739" i="70"/>
  <c r="Q739" i="70"/>
  <c r="R739" i="70"/>
  <c r="S739" i="70"/>
  <c r="T739" i="70"/>
  <c r="U739" i="70"/>
  <c r="V739" i="70"/>
  <c r="W739" i="70"/>
  <c r="I740" i="70"/>
  <c r="J740" i="70"/>
  <c r="K740" i="70"/>
  <c r="L740" i="70"/>
  <c r="M740" i="70"/>
  <c r="I741" i="70"/>
  <c r="J741" i="70"/>
  <c r="K741" i="70"/>
  <c r="L741" i="70"/>
  <c r="M741" i="70"/>
  <c r="I742" i="70"/>
  <c r="J742" i="70"/>
  <c r="K742" i="70"/>
  <c r="L742" i="70"/>
  <c r="M742" i="70"/>
  <c r="N742" i="70"/>
  <c r="O742" i="70"/>
  <c r="P742" i="70"/>
  <c r="Q742" i="70"/>
  <c r="R742" i="70"/>
  <c r="S742" i="70"/>
  <c r="T742" i="70"/>
  <c r="U742" i="70"/>
  <c r="V742" i="70"/>
  <c r="W742" i="70"/>
  <c r="I743" i="70"/>
  <c r="J743" i="70"/>
  <c r="K743" i="70"/>
  <c r="L743" i="70"/>
  <c r="M743" i="70"/>
  <c r="N743" i="70"/>
  <c r="O743" i="70"/>
  <c r="P743" i="70"/>
  <c r="Q743" i="70"/>
  <c r="R743" i="70"/>
  <c r="S743" i="70"/>
  <c r="T743" i="70"/>
  <c r="U743" i="70"/>
  <c r="V743" i="70"/>
  <c r="W743" i="70"/>
  <c r="I744" i="70"/>
  <c r="J744" i="70"/>
  <c r="K744" i="70"/>
  <c r="L744" i="70"/>
  <c r="M744" i="70"/>
  <c r="I745" i="70"/>
  <c r="J745" i="70"/>
  <c r="K745" i="70"/>
  <c r="L745" i="70"/>
  <c r="M745" i="70"/>
  <c r="I746" i="70"/>
  <c r="J746" i="70"/>
  <c r="K746" i="70"/>
  <c r="L746" i="70"/>
  <c r="M746" i="70"/>
  <c r="I747" i="70"/>
  <c r="J747" i="70"/>
  <c r="K747" i="70"/>
  <c r="L747" i="70"/>
  <c r="M747" i="70"/>
  <c r="I748" i="70"/>
  <c r="J748" i="70"/>
  <c r="K748" i="70"/>
  <c r="L748" i="70"/>
  <c r="M748" i="70"/>
  <c r="I749" i="70"/>
  <c r="J749" i="70"/>
  <c r="K749" i="70"/>
  <c r="L749" i="70"/>
  <c r="M749" i="70"/>
  <c r="I750" i="70"/>
  <c r="J750" i="70"/>
  <c r="K750" i="70"/>
  <c r="L750" i="70"/>
  <c r="M750" i="70"/>
  <c r="N750" i="70"/>
  <c r="O750" i="70"/>
  <c r="P750" i="70"/>
  <c r="Q750" i="70"/>
  <c r="R750" i="70"/>
  <c r="S750" i="70"/>
  <c r="T750" i="70"/>
  <c r="U750" i="70"/>
  <c r="V750" i="70"/>
  <c r="W750" i="70"/>
  <c r="I751" i="70"/>
  <c r="J751" i="70"/>
  <c r="K751" i="70"/>
  <c r="L751" i="70"/>
  <c r="M751" i="70"/>
  <c r="N751" i="70"/>
  <c r="O751" i="70"/>
  <c r="P751" i="70"/>
  <c r="Q751" i="70"/>
  <c r="R751" i="70"/>
  <c r="S751" i="70"/>
  <c r="T751" i="70"/>
  <c r="U751" i="70"/>
  <c r="V751" i="70"/>
  <c r="W751" i="70"/>
  <c r="I752" i="70"/>
  <c r="J752" i="70"/>
  <c r="K752" i="70"/>
  <c r="L752" i="70"/>
  <c r="M752" i="70"/>
  <c r="N752" i="70"/>
  <c r="O752" i="70"/>
  <c r="P752" i="70"/>
  <c r="Q752" i="70"/>
  <c r="R752" i="70"/>
  <c r="S752" i="70"/>
  <c r="T752" i="70"/>
  <c r="U752" i="70"/>
  <c r="V752" i="70"/>
  <c r="W752" i="70"/>
  <c r="I753" i="70"/>
  <c r="J753" i="70"/>
  <c r="K753" i="70"/>
  <c r="L753" i="70"/>
  <c r="M753" i="70"/>
  <c r="N753" i="70"/>
  <c r="O753" i="70"/>
  <c r="P753" i="70"/>
  <c r="Q753" i="70"/>
  <c r="R753" i="70"/>
  <c r="S753" i="70"/>
  <c r="T753" i="70"/>
  <c r="U753" i="70"/>
  <c r="V753" i="70"/>
  <c r="W753" i="70"/>
  <c r="I754" i="70"/>
  <c r="J754" i="70"/>
  <c r="K754" i="70"/>
  <c r="L754" i="70"/>
  <c r="M754" i="70"/>
  <c r="N754" i="70"/>
  <c r="O754" i="70"/>
  <c r="P754" i="70"/>
  <c r="Q754" i="70"/>
  <c r="R754" i="70"/>
  <c r="S754" i="70"/>
  <c r="T754" i="70"/>
  <c r="U754" i="70"/>
  <c r="V754" i="70"/>
  <c r="W754" i="70"/>
  <c r="I755" i="70"/>
  <c r="J755" i="70"/>
  <c r="K755" i="70"/>
  <c r="L755" i="70"/>
  <c r="M755" i="70"/>
  <c r="N755" i="70"/>
  <c r="O755" i="70"/>
  <c r="P755" i="70"/>
  <c r="Q755" i="70"/>
  <c r="R755" i="70"/>
  <c r="S755" i="70"/>
  <c r="T755" i="70"/>
  <c r="U755" i="70"/>
  <c r="V755" i="70"/>
  <c r="W755" i="70"/>
  <c r="I756" i="70"/>
  <c r="J756" i="70"/>
  <c r="K756" i="70"/>
  <c r="L756" i="70"/>
  <c r="M756" i="70"/>
  <c r="N756" i="70"/>
  <c r="O756" i="70"/>
  <c r="P756" i="70"/>
  <c r="Q756" i="70"/>
  <c r="R756" i="70"/>
  <c r="S756" i="70"/>
  <c r="T756" i="70"/>
  <c r="U756" i="70"/>
  <c r="V756" i="70"/>
  <c r="W756" i="70"/>
  <c r="I757" i="70"/>
  <c r="J757" i="70"/>
  <c r="K757" i="70"/>
  <c r="L757" i="70"/>
  <c r="M757" i="70"/>
  <c r="N757" i="70"/>
  <c r="O757" i="70"/>
  <c r="P757" i="70"/>
  <c r="Q757" i="70"/>
  <c r="R757" i="70"/>
  <c r="S757" i="70"/>
  <c r="T757" i="70"/>
  <c r="U757" i="70"/>
  <c r="V757" i="70"/>
  <c r="W757" i="70"/>
  <c r="I758" i="70"/>
  <c r="J758" i="70"/>
  <c r="K758" i="70"/>
  <c r="L758" i="70"/>
  <c r="M758" i="70"/>
  <c r="N758" i="70"/>
  <c r="O758" i="70"/>
  <c r="P758" i="70"/>
  <c r="Q758" i="70"/>
  <c r="R758" i="70"/>
  <c r="S758" i="70"/>
  <c r="T758" i="70"/>
  <c r="U758" i="70"/>
  <c r="V758" i="70"/>
  <c r="W758" i="70"/>
  <c r="I759" i="70"/>
  <c r="J759" i="70"/>
  <c r="K759" i="70"/>
  <c r="L759" i="70"/>
  <c r="M759" i="70"/>
  <c r="N759" i="70"/>
  <c r="O759" i="70"/>
  <c r="P759" i="70"/>
  <c r="Q759" i="70"/>
  <c r="R759" i="70"/>
  <c r="S759" i="70"/>
  <c r="T759" i="70"/>
  <c r="U759" i="70"/>
  <c r="V759" i="70"/>
  <c r="W759" i="70"/>
  <c r="I760" i="70"/>
  <c r="J760" i="70"/>
  <c r="K760" i="70"/>
  <c r="L760" i="70"/>
  <c r="M760" i="70"/>
  <c r="N760" i="70"/>
  <c r="O760" i="70"/>
  <c r="P760" i="70"/>
  <c r="Q760" i="70"/>
  <c r="R760" i="70"/>
  <c r="S760" i="70"/>
  <c r="T760" i="70"/>
  <c r="U760" i="70"/>
  <c r="V760" i="70"/>
  <c r="W760" i="70"/>
  <c r="I761" i="70"/>
  <c r="J761" i="70"/>
  <c r="K761" i="70"/>
  <c r="L761" i="70"/>
  <c r="M761" i="70"/>
  <c r="N761" i="70"/>
  <c r="O761" i="70"/>
  <c r="P761" i="70"/>
  <c r="Q761" i="70"/>
  <c r="R761" i="70"/>
  <c r="S761" i="70"/>
  <c r="T761" i="70"/>
  <c r="U761" i="70"/>
  <c r="V761" i="70"/>
  <c r="W761" i="70"/>
  <c r="I762" i="70"/>
  <c r="J762" i="70"/>
  <c r="K762" i="70"/>
  <c r="L762" i="70"/>
  <c r="M762" i="70"/>
  <c r="I763" i="70"/>
  <c r="J763" i="70"/>
  <c r="K763" i="70"/>
  <c r="L763" i="70"/>
  <c r="M763" i="70"/>
  <c r="I764" i="70"/>
  <c r="J764" i="70"/>
  <c r="K764" i="70"/>
  <c r="L764" i="70"/>
  <c r="M764" i="70"/>
  <c r="I765" i="70"/>
  <c r="J765" i="70"/>
  <c r="K765" i="70"/>
  <c r="L765" i="70"/>
  <c r="M765" i="70"/>
  <c r="I766" i="70"/>
  <c r="J766" i="70"/>
  <c r="K766" i="70"/>
  <c r="L766" i="70"/>
  <c r="M766" i="70"/>
  <c r="N766" i="70"/>
  <c r="O766" i="70"/>
  <c r="P766" i="70"/>
  <c r="Q766" i="70"/>
  <c r="R766" i="70"/>
  <c r="S766" i="70"/>
  <c r="T766" i="70"/>
  <c r="U766" i="70"/>
  <c r="V766" i="70"/>
  <c r="W766" i="70"/>
  <c r="I767" i="70"/>
  <c r="J767" i="70"/>
  <c r="K767" i="70"/>
  <c r="L767" i="70"/>
  <c r="M767" i="70"/>
  <c r="N767" i="70"/>
  <c r="O767" i="70"/>
  <c r="P767" i="70"/>
  <c r="Q767" i="70"/>
  <c r="R767" i="70"/>
  <c r="S767" i="70"/>
  <c r="T767" i="70"/>
  <c r="U767" i="70"/>
  <c r="V767" i="70"/>
  <c r="W767" i="70"/>
  <c r="I768" i="70"/>
  <c r="J768" i="70"/>
  <c r="K768" i="70"/>
  <c r="L768" i="70"/>
  <c r="M768" i="70"/>
  <c r="I769" i="70"/>
  <c r="J769" i="70"/>
  <c r="K769" i="70"/>
  <c r="L769" i="70"/>
  <c r="M769" i="70"/>
  <c r="I770" i="70"/>
  <c r="J770" i="70"/>
  <c r="K770" i="70"/>
  <c r="L770" i="70"/>
  <c r="M770" i="70"/>
  <c r="N770" i="70"/>
  <c r="O770" i="70"/>
  <c r="P770" i="70"/>
  <c r="Q770" i="70"/>
  <c r="R770" i="70"/>
  <c r="S770" i="70"/>
  <c r="T770" i="70"/>
  <c r="U770" i="70"/>
  <c r="V770" i="70"/>
  <c r="W770" i="70"/>
  <c r="I771" i="70"/>
  <c r="J771" i="70"/>
  <c r="K771" i="70"/>
  <c r="L771" i="70"/>
  <c r="M771" i="70"/>
  <c r="N771" i="70"/>
  <c r="O771" i="70"/>
  <c r="P771" i="70"/>
  <c r="Q771" i="70"/>
  <c r="R771" i="70"/>
  <c r="S771" i="70"/>
  <c r="T771" i="70"/>
  <c r="U771" i="70"/>
  <c r="V771" i="70"/>
  <c r="W771" i="70"/>
  <c r="I772" i="70"/>
  <c r="J772" i="70"/>
  <c r="K772" i="70"/>
  <c r="L772" i="70"/>
  <c r="M772" i="70"/>
  <c r="I773" i="70"/>
  <c r="J773" i="70"/>
  <c r="K773" i="70"/>
  <c r="L773" i="70"/>
  <c r="M773" i="70"/>
  <c r="I774" i="70"/>
  <c r="J774" i="70"/>
  <c r="K774" i="70"/>
  <c r="L774" i="70"/>
  <c r="M774" i="70"/>
  <c r="N774" i="70"/>
  <c r="O774" i="70"/>
  <c r="P774" i="70"/>
  <c r="Q774" i="70"/>
  <c r="R774" i="70"/>
  <c r="S774" i="70"/>
  <c r="T774" i="70"/>
  <c r="U774" i="70"/>
  <c r="V774" i="70"/>
  <c r="W774" i="70"/>
  <c r="I775" i="70"/>
  <c r="J775" i="70"/>
  <c r="K775" i="70"/>
  <c r="L775" i="70"/>
  <c r="M775" i="70"/>
  <c r="N775" i="70"/>
  <c r="O775" i="70"/>
  <c r="P775" i="70"/>
  <c r="Q775" i="70"/>
  <c r="R775" i="70"/>
  <c r="S775" i="70"/>
  <c r="T775" i="70"/>
  <c r="U775" i="70"/>
  <c r="V775" i="70"/>
  <c r="W775" i="70"/>
  <c r="I776" i="70"/>
  <c r="J776" i="70"/>
  <c r="K776" i="70"/>
  <c r="L776" i="70"/>
  <c r="M776" i="70"/>
  <c r="I777" i="70"/>
  <c r="J777" i="70"/>
  <c r="K777" i="70"/>
  <c r="L777" i="70"/>
  <c r="M777" i="70"/>
  <c r="I778" i="70"/>
  <c r="J778" i="70"/>
  <c r="K778" i="70"/>
  <c r="L778" i="70"/>
  <c r="M778" i="70"/>
  <c r="I779" i="70"/>
  <c r="J779" i="70"/>
  <c r="K779" i="70"/>
  <c r="L779" i="70"/>
  <c r="M779" i="70"/>
  <c r="I780" i="70"/>
  <c r="J780" i="70"/>
  <c r="K780" i="70"/>
  <c r="L780" i="70"/>
  <c r="M780" i="70"/>
  <c r="N780" i="70"/>
  <c r="O780" i="70"/>
  <c r="P780" i="70"/>
  <c r="Q780" i="70"/>
  <c r="R780" i="70"/>
  <c r="S780" i="70"/>
  <c r="T780" i="70"/>
  <c r="U780" i="70"/>
  <c r="V780" i="70"/>
  <c r="W780" i="70"/>
  <c r="I781" i="70"/>
  <c r="J781" i="70"/>
  <c r="K781" i="70"/>
  <c r="L781" i="70"/>
  <c r="M781" i="70"/>
  <c r="N781" i="70"/>
  <c r="O781" i="70"/>
  <c r="P781" i="70"/>
  <c r="Q781" i="70"/>
  <c r="R781" i="70"/>
  <c r="S781" i="70"/>
  <c r="T781" i="70"/>
  <c r="U781" i="70"/>
  <c r="V781" i="70"/>
  <c r="W781" i="70"/>
  <c r="I782" i="70"/>
  <c r="J782" i="70"/>
  <c r="K782" i="70"/>
  <c r="L782" i="70"/>
  <c r="M782" i="70"/>
  <c r="I783" i="70"/>
  <c r="J783" i="70"/>
  <c r="K783" i="70"/>
  <c r="L783" i="70"/>
  <c r="M783" i="70"/>
  <c r="I784" i="70"/>
  <c r="J784" i="70"/>
  <c r="K784" i="70"/>
  <c r="L784" i="70"/>
  <c r="M784" i="70"/>
  <c r="N784" i="70"/>
  <c r="O784" i="70"/>
  <c r="P784" i="70"/>
  <c r="Q784" i="70"/>
  <c r="R784" i="70"/>
  <c r="S784" i="70"/>
  <c r="T784" i="70"/>
  <c r="U784" i="70"/>
  <c r="V784" i="70"/>
  <c r="W784" i="70"/>
  <c r="I785" i="70"/>
  <c r="J785" i="70"/>
  <c r="K785" i="70"/>
  <c r="L785" i="70"/>
  <c r="M785" i="70"/>
  <c r="I786" i="70"/>
  <c r="J786" i="70"/>
  <c r="K786" i="70"/>
  <c r="L786" i="70"/>
  <c r="M786" i="70"/>
  <c r="N786" i="70"/>
  <c r="O786" i="70"/>
  <c r="P786" i="70"/>
  <c r="Q786" i="70"/>
  <c r="R786" i="70"/>
  <c r="S786" i="70"/>
  <c r="T786" i="70"/>
  <c r="U786" i="70"/>
  <c r="V786" i="70"/>
  <c r="W786" i="70"/>
  <c r="I787" i="70"/>
  <c r="J787" i="70"/>
  <c r="K787" i="70"/>
  <c r="L787" i="70"/>
  <c r="M787" i="70"/>
  <c r="I788" i="70"/>
  <c r="J788" i="70"/>
  <c r="K788" i="70"/>
  <c r="L788" i="70"/>
  <c r="M788" i="70"/>
  <c r="I789" i="70"/>
  <c r="J789" i="70"/>
  <c r="K789" i="70"/>
  <c r="L789" i="70"/>
  <c r="M789" i="70"/>
  <c r="N789" i="70"/>
  <c r="O789" i="70"/>
  <c r="P789" i="70"/>
  <c r="Q789" i="70"/>
  <c r="R789" i="70"/>
  <c r="S789" i="70"/>
  <c r="T789" i="70"/>
  <c r="U789" i="70"/>
  <c r="V789" i="70"/>
  <c r="W789" i="70"/>
  <c r="I790" i="70"/>
  <c r="J790" i="70"/>
  <c r="K790" i="70"/>
  <c r="L790" i="70"/>
  <c r="M790" i="70"/>
  <c r="N790" i="70"/>
  <c r="O790" i="70"/>
  <c r="P790" i="70"/>
  <c r="Q790" i="70"/>
  <c r="R790" i="70"/>
  <c r="S790" i="70"/>
  <c r="T790" i="70"/>
  <c r="U790" i="70"/>
  <c r="V790" i="70"/>
  <c r="W790" i="70"/>
  <c r="I791" i="70"/>
  <c r="J791" i="70"/>
  <c r="K791" i="70"/>
  <c r="L791" i="70"/>
  <c r="M791" i="70"/>
  <c r="I792" i="70"/>
  <c r="J792" i="70"/>
  <c r="K792" i="70"/>
  <c r="L792" i="70"/>
  <c r="M792" i="70"/>
  <c r="I793" i="70"/>
  <c r="J793" i="70"/>
  <c r="K793" i="70"/>
  <c r="L793" i="70"/>
  <c r="M793" i="70"/>
  <c r="I794" i="70"/>
  <c r="J794" i="70"/>
  <c r="K794" i="70"/>
  <c r="L794" i="70"/>
  <c r="M794" i="70"/>
  <c r="N794" i="70"/>
  <c r="O794" i="70"/>
  <c r="P794" i="70"/>
  <c r="Q794" i="70"/>
  <c r="R794" i="70"/>
  <c r="S794" i="70"/>
  <c r="T794" i="70"/>
  <c r="U794" i="70"/>
  <c r="V794" i="70"/>
  <c r="W794" i="70"/>
  <c r="I795" i="70"/>
  <c r="J795" i="70"/>
  <c r="K795" i="70"/>
  <c r="L795" i="70"/>
  <c r="M795" i="70"/>
  <c r="N795" i="70"/>
  <c r="O795" i="70"/>
  <c r="P795" i="70"/>
  <c r="Q795" i="70"/>
  <c r="R795" i="70"/>
  <c r="S795" i="70"/>
  <c r="T795" i="70"/>
  <c r="U795" i="70"/>
  <c r="V795" i="70"/>
  <c r="W795" i="70"/>
  <c r="I796" i="70"/>
  <c r="J796" i="70"/>
  <c r="K796" i="70"/>
  <c r="L796" i="70"/>
  <c r="M796" i="70"/>
  <c r="I797" i="70"/>
  <c r="J797" i="70"/>
  <c r="K797" i="70"/>
  <c r="L797" i="70"/>
  <c r="M797" i="70"/>
  <c r="I798" i="70"/>
  <c r="J798" i="70"/>
  <c r="K798" i="70"/>
  <c r="L798" i="70"/>
  <c r="M798" i="70"/>
  <c r="N798" i="70"/>
  <c r="O798" i="70"/>
  <c r="P798" i="70"/>
  <c r="Q798" i="70"/>
  <c r="R798" i="70"/>
  <c r="S798" i="70"/>
  <c r="T798" i="70"/>
  <c r="U798" i="70"/>
  <c r="V798" i="70"/>
  <c r="W798" i="70"/>
  <c r="I799" i="70"/>
  <c r="J799" i="70"/>
  <c r="K799" i="70"/>
  <c r="L799" i="70"/>
  <c r="M799" i="70"/>
  <c r="N799" i="70"/>
  <c r="O799" i="70"/>
  <c r="P799" i="70"/>
  <c r="Q799" i="70"/>
  <c r="R799" i="70"/>
  <c r="S799" i="70"/>
  <c r="T799" i="70"/>
  <c r="U799" i="70"/>
  <c r="V799" i="70"/>
  <c r="W799" i="70"/>
  <c r="I800" i="70"/>
  <c r="J800" i="70"/>
  <c r="K800" i="70"/>
  <c r="L800" i="70"/>
  <c r="M800" i="70"/>
  <c r="I801" i="70"/>
  <c r="J801" i="70"/>
  <c r="K801" i="70"/>
  <c r="L801" i="70"/>
  <c r="M801" i="70"/>
  <c r="I802" i="70"/>
  <c r="J802" i="70"/>
  <c r="K802" i="70"/>
  <c r="L802" i="70"/>
  <c r="M802" i="70"/>
  <c r="N802" i="70"/>
  <c r="O802" i="70"/>
  <c r="P802" i="70"/>
  <c r="Q802" i="70"/>
  <c r="R802" i="70"/>
  <c r="S802" i="70"/>
  <c r="T802" i="70"/>
  <c r="U802" i="70"/>
  <c r="V802" i="70"/>
  <c r="W802" i="70"/>
  <c r="I803" i="70"/>
  <c r="J803" i="70"/>
  <c r="K803" i="70"/>
  <c r="L803" i="70"/>
  <c r="M803" i="70"/>
  <c r="N803" i="70"/>
  <c r="O803" i="70"/>
  <c r="P803" i="70"/>
  <c r="Q803" i="70"/>
  <c r="R803" i="70"/>
  <c r="S803" i="70"/>
  <c r="T803" i="70"/>
  <c r="U803" i="70"/>
  <c r="V803" i="70"/>
  <c r="W803" i="70"/>
  <c r="I804" i="70"/>
  <c r="J804" i="70"/>
  <c r="K804" i="70"/>
  <c r="L804" i="70"/>
  <c r="M804" i="70"/>
  <c r="I805" i="70"/>
  <c r="J805" i="70"/>
  <c r="K805" i="70"/>
  <c r="L805" i="70"/>
  <c r="M805" i="70"/>
  <c r="I806" i="70"/>
  <c r="J806" i="70"/>
  <c r="K806" i="70"/>
  <c r="L806" i="70"/>
  <c r="M806" i="70"/>
  <c r="N806" i="70"/>
  <c r="O806" i="70"/>
  <c r="P806" i="70"/>
  <c r="Q806" i="70"/>
  <c r="R806" i="70"/>
  <c r="S806" i="70"/>
  <c r="T806" i="70"/>
  <c r="U806" i="70"/>
  <c r="V806" i="70"/>
  <c r="W806" i="70"/>
  <c r="I807" i="70"/>
  <c r="J807" i="70"/>
  <c r="K807" i="70"/>
  <c r="L807" i="70"/>
  <c r="M807" i="70"/>
  <c r="N807" i="70"/>
  <c r="O807" i="70"/>
  <c r="P807" i="70"/>
  <c r="Q807" i="70"/>
  <c r="R807" i="70"/>
  <c r="S807" i="70"/>
  <c r="T807" i="70"/>
  <c r="U807" i="70"/>
  <c r="V807" i="70"/>
  <c r="W807" i="70"/>
  <c r="I808" i="70"/>
  <c r="J808" i="70"/>
  <c r="K808" i="70"/>
  <c r="L808" i="70"/>
  <c r="M808" i="70"/>
  <c r="I809" i="70"/>
  <c r="J809" i="70"/>
  <c r="K809" i="70"/>
  <c r="L809" i="70"/>
  <c r="M809" i="70"/>
  <c r="I810" i="70"/>
  <c r="J810" i="70"/>
  <c r="K810" i="70"/>
  <c r="L810" i="70"/>
  <c r="M810" i="70"/>
  <c r="N810" i="70"/>
  <c r="O810" i="70"/>
  <c r="P810" i="70"/>
  <c r="Q810" i="70"/>
  <c r="R810" i="70"/>
  <c r="S810" i="70"/>
  <c r="T810" i="70"/>
  <c r="U810" i="70"/>
  <c r="V810" i="70"/>
  <c r="W810" i="70"/>
  <c r="I811" i="70"/>
  <c r="J811" i="70"/>
  <c r="K811" i="70"/>
  <c r="L811" i="70"/>
  <c r="M811" i="70"/>
  <c r="N811" i="70"/>
  <c r="O811" i="70"/>
  <c r="P811" i="70"/>
  <c r="Q811" i="70"/>
  <c r="R811" i="70"/>
  <c r="S811" i="70"/>
  <c r="T811" i="70"/>
  <c r="U811" i="70"/>
  <c r="V811" i="70"/>
  <c r="W811" i="70"/>
  <c r="I812" i="70"/>
  <c r="J812" i="70"/>
  <c r="K812" i="70"/>
  <c r="L812" i="70"/>
  <c r="M812" i="70"/>
  <c r="I813" i="70"/>
  <c r="J813" i="70"/>
  <c r="K813" i="70"/>
  <c r="L813" i="70"/>
  <c r="M813" i="70"/>
  <c r="I814" i="70"/>
  <c r="J814" i="70"/>
  <c r="K814" i="70"/>
  <c r="L814" i="70"/>
  <c r="M814" i="70"/>
  <c r="N814" i="70"/>
  <c r="O814" i="70"/>
  <c r="P814" i="70"/>
  <c r="Q814" i="70"/>
  <c r="R814" i="70"/>
  <c r="S814" i="70"/>
  <c r="T814" i="70"/>
  <c r="U814" i="70"/>
  <c r="V814" i="70"/>
  <c r="W814" i="70"/>
  <c r="I815" i="70"/>
  <c r="J815" i="70"/>
  <c r="K815" i="70"/>
  <c r="L815" i="70"/>
  <c r="M815" i="70"/>
  <c r="N815" i="70"/>
  <c r="O815" i="70"/>
  <c r="P815" i="70"/>
  <c r="Q815" i="70"/>
  <c r="R815" i="70"/>
  <c r="S815" i="70"/>
  <c r="T815" i="70"/>
  <c r="U815" i="70"/>
  <c r="V815" i="70"/>
  <c r="W815" i="70"/>
  <c r="I816" i="70"/>
  <c r="J816" i="70"/>
  <c r="K816" i="70"/>
  <c r="L816" i="70"/>
  <c r="M816" i="70"/>
  <c r="I817" i="70"/>
  <c r="J817" i="70"/>
  <c r="K817" i="70"/>
  <c r="L817" i="70"/>
  <c r="M817" i="70"/>
  <c r="I818" i="70"/>
  <c r="J818" i="70"/>
  <c r="K818" i="70"/>
  <c r="L818" i="70"/>
  <c r="M818" i="70"/>
  <c r="N818" i="70"/>
  <c r="O818" i="70"/>
  <c r="P818" i="70"/>
  <c r="Q818" i="70"/>
  <c r="R818" i="70"/>
  <c r="S818" i="70"/>
  <c r="T818" i="70"/>
  <c r="U818" i="70"/>
  <c r="V818" i="70"/>
  <c r="W818" i="70"/>
  <c r="I819" i="70"/>
  <c r="J819" i="70"/>
  <c r="K819" i="70"/>
  <c r="L819" i="70"/>
  <c r="M819" i="70"/>
  <c r="N819" i="70"/>
  <c r="O819" i="70"/>
  <c r="P819" i="70"/>
  <c r="Q819" i="70"/>
  <c r="R819" i="70"/>
  <c r="S819" i="70"/>
  <c r="T819" i="70"/>
  <c r="U819" i="70"/>
  <c r="V819" i="70"/>
  <c r="W819" i="70"/>
  <c r="I820" i="70"/>
  <c r="J820" i="70"/>
  <c r="K820" i="70"/>
  <c r="L820" i="70"/>
  <c r="M820" i="70"/>
  <c r="I821" i="70"/>
  <c r="J821" i="70"/>
  <c r="K821" i="70"/>
  <c r="L821" i="70"/>
  <c r="M821" i="70"/>
  <c r="I822" i="70"/>
  <c r="J822" i="70"/>
  <c r="K822" i="70"/>
  <c r="L822" i="70"/>
  <c r="M822" i="70"/>
  <c r="N822" i="70"/>
  <c r="O822" i="70"/>
  <c r="P822" i="70"/>
  <c r="Q822" i="70"/>
  <c r="R822" i="70"/>
  <c r="S822" i="70"/>
  <c r="T822" i="70"/>
  <c r="U822" i="70"/>
  <c r="V822" i="70"/>
  <c r="W822" i="70"/>
  <c r="I823" i="70"/>
  <c r="J823" i="70"/>
  <c r="K823" i="70"/>
  <c r="L823" i="70"/>
  <c r="M823" i="70"/>
  <c r="N823" i="70"/>
  <c r="O823" i="70"/>
  <c r="P823" i="70"/>
  <c r="Q823" i="70"/>
  <c r="R823" i="70"/>
  <c r="S823" i="70"/>
  <c r="T823" i="70"/>
  <c r="U823" i="70"/>
  <c r="V823" i="70"/>
  <c r="W823" i="70"/>
  <c r="I824" i="70"/>
  <c r="J824" i="70"/>
  <c r="K824" i="70"/>
  <c r="L824" i="70"/>
  <c r="M824" i="70"/>
  <c r="I825" i="70"/>
  <c r="J825" i="70"/>
  <c r="K825" i="70"/>
  <c r="L825" i="70"/>
  <c r="M825" i="70"/>
  <c r="I826" i="70"/>
  <c r="J826" i="70"/>
  <c r="K826" i="70"/>
  <c r="L826" i="70"/>
  <c r="M826" i="70"/>
  <c r="N826" i="70"/>
  <c r="O826" i="70"/>
  <c r="P826" i="70"/>
  <c r="Q826" i="70"/>
  <c r="R826" i="70"/>
  <c r="S826" i="70"/>
  <c r="T826" i="70"/>
  <c r="U826" i="70"/>
  <c r="V826" i="70"/>
  <c r="W826" i="70"/>
  <c r="I827" i="70"/>
  <c r="J827" i="70"/>
  <c r="K827" i="70"/>
  <c r="L827" i="70"/>
  <c r="M827" i="70"/>
  <c r="N827" i="70"/>
  <c r="O827" i="70"/>
  <c r="P827" i="70"/>
  <c r="Q827" i="70"/>
  <c r="R827" i="70"/>
  <c r="S827" i="70"/>
  <c r="T827" i="70"/>
  <c r="U827" i="70"/>
  <c r="V827" i="70"/>
  <c r="W827" i="70"/>
  <c r="I828" i="70"/>
  <c r="J828" i="70"/>
  <c r="K828" i="70"/>
  <c r="L828" i="70"/>
  <c r="M828" i="70"/>
  <c r="I829" i="70"/>
  <c r="J829" i="70"/>
  <c r="K829" i="70"/>
  <c r="L829" i="70"/>
  <c r="M829" i="70"/>
  <c r="I830" i="70"/>
  <c r="J830" i="70"/>
  <c r="K830" i="70"/>
  <c r="L830" i="70"/>
  <c r="M830" i="70"/>
  <c r="N830" i="70"/>
  <c r="O830" i="70"/>
  <c r="P830" i="70"/>
  <c r="Q830" i="70"/>
  <c r="R830" i="70"/>
  <c r="S830" i="70"/>
  <c r="T830" i="70"/>
  <c r="U830" i="70"/>
  <c r="V830" i="70"/>
  <c r="W830" i="70"/>
  <c r="I831" i="70"/>
  <c r="J831" i="70"/>
  <c r="K831" i="70"/>
  <c r="L831" i="70"/>
  <c r="M831" i="70"/>
  <c r="N831" i="70"/>
  <c r="O831" i="70"/>
  <c r="P831" i="70"/>
  <c r="Q831" i="70"/>
  <c r="R831" i="70"/>
  <c r="S831" i="70"/>
  <c r="T831" i="70"/>
  <c r="U831" i="70"/>
  <c r="V831" i="70"/>
  <c r="W831" i="70"/>
  <c r="I832" i="70"/>
  <c r="J832" i="70"/>
  <c r="K832" i="70"/>
  <c r="L832" i="70"/>
  <c r="M832" i="70"/>
  <c r="I833" i="70"/>
  <c r="J833" i="70"/>
  <c r="K833" i="70"/>
  <c r="L833" i="70"/>
  <c r="M833" i="70"/>
  <c r="I834" i="70"/>
  <c r="J834" i="70"/>
  <c r="K834" i="70"/>
  <c r="L834" i="70"/>
  <c r="M834" i="70"/>
  <c r="N834" i="70"/>
  <c r="O834" i="70"/>
  <c r="P834" i="70"/>
  <c r="Q834" i="70"/>
  <c r="R834" i="70"/>
  <c r="S834" i="70"/>
  <c r="T834" i="70"/>
  <c r="U834" i="70"/>
  <c r="V834" i="70"/>
  <c r="W834" i="70"/>
  <c r="I835" i="70"/>
  <c r="J835" i="70"/>
  <c r="K835" i="70"/>
  <c r="L835" i="70"/>
  <c r="M835" i="70"/>
  <c r="N835" i="70"/>
  <c r="O835" i="70"/>
  <c r="P835" i="70"/>
  <c r="Q835" i="70"/>
  <c r="R835" i="70"/>
  <c r="S835" i="70"/>
  <c r="T835" i="70"/>
  <c r="U835" i="70"/>
  <c r="V835" i="70"/>
  <c r="W835" i="70"/>
  <c r="I836" i="70"/>
  <c r="J836" i="70"/>
  <c r="K836" i="70"/>
  <c r="L836" i="70"/>
  <c r="M836" i="70"/>
  <c r="I837" i="70"/>
  <c r="J837" i="70"/>
  <c r="K837" i="70"/>
  <c r="L837" i="70"/>
  <c r="M837" i="70"/>
  <c r="I838" i="70"/>
  <c r="J838" i="70"/>
  <c r="K838" i="70"/>
  <c r="L838" i="70"/>
  <c r="M838" i="70"/>
  <c r="N838" i="70"/>
  <c r="O838" i="70"/>
  <c r="P838" i="70"/>
  <c r="Q838" i="70"/>
  <c r="R838" i="70"/>
  <c r="S838" i="70"/>
  <c r="T838" i="70"/>
  <c r="U838" i="70"/>
  <c r="V838" i="70"/>
  <c r="W838" i="70"/>
  <c r="I839" i="70"/>
  <c r="J839" i="70"/>
  <c r="K839" i="70"/>
  <c r="L839" i="70"/>
  <c r="M839" i="70"/>
  <c r="N839" i="70"/>
  <c r="O839" i="70"/>
  <c r="P839" i="70"/>
  <c r="Q839" i="70"/>
  <c r="R839" i="70"/>
  <c r="S839" i="70"/>
  <c r="T839" i="70"/>
  <c r="U839" i="70"/>
  <c r="V839" i="70"/>
  <c r="W839" i="70"/>
  <c r="I840" i="70"/>
  <c r="J840" i="70"/>
  <c r="K840" i="70"/>
  <c r="L840" i="70"/>
  <c r="M840" i="70"/>
  <c r="I841" i="70"/>
  <c r="J841" i="70"/>
  <c r="K841" i="70"/>
  <c r="L841" i="70"/>
  <c r="M841" i="70"/>
  <c r="I842" i="70"/>
  <c r="J842" i="70"/>
  <c r="K842" i="70"/>
  <c r="L842" i="70"/>
  <c r="M842" i="70"/>
  <c r="I843" i="70"/>
  <c r="J843" i="70"/>
  <c r="K843" i="70"/>
  <c r="L843" i="70"/>
  <c r="M843" i="70"/>
  <c r="I844" i="70"/>
  <c r="J844" i="70"/>
  <c r="K844" i="70"/>
  <c r="L844" i="70"/>
  <c r="M844" i="70"/>
  <c r="I845" i="70"/>
  <c r="J845" i="70"/>
  <c r="K845" i="70"/>
  <c r="L845" i="70"/>
  <c r="M845" i="70"/>
  <c r="I846" i="70"/>
  <c r="J846" i="70"/>
  <c r="K846" i="70"/>
  <c r="L846" i="70"/>
  <c r="M846" i="70"/>
  <c r="N846" i="70"/>
  <c r="O846" i="70"/>
  <c r="P846" i="70"/>
  <c r="Q846" i="70"/>
  <c r="R846" i="70"/>
  <c r="S846" i="70"/>
  <c r="T846" i="70"/>
  <c r="U846" i="70"/>
  <c r="V846" i="70"/>
  <c r="W846" i="70"/>
  <c r="I847" i="70"/>
  <c r="J847" i="70"/>
  <c r="K847" i="70"/>
  <c r="L847" i="70"/>
  <c r="M847" i="70"/>
  <c r="N847" i="70"/>
  <c r="O847" i="70"/>
  <c r="P847" i="70"/>
  <c r="Q847" i="70"/>
  <c r="R847" i="70"/>
  <c r="S847" i="70"/>
  <c r="T847" i="70"/>
  <c r="U847" i="70"/>
  <c r="V847" i="70"/>
  <c r="W847" i="70"/>
  <c r="I848" i="70"/>
  <c r="J848" i="70"/>
  <c r="K848" i="70"/>
  <c r="L848" i="70"/>
  <c r="M848" i="70"/>
  <c r="I849" i="70"/>
  <c r="J849" i="70"/>
  <c r="K849" i="70"/>
  <c r="L849" i="70"/>
  <c r="M849" i="70"/>
  <c r="I850" i="70"/>
  <c r="J850" i="70"/>
  <c r="K850" i="70"/>
  <c r="L850" i="70"/>
  <c r="M850" i="70"/>
  <c r="N850" i="70"/>
  <c r="O850" i="70"/>
  <c r="P850" i="70"/>
  <c r="Q850" i="70"/>
  <c r="R850" i="70"/>
  <c r="S850" i="70"/>
  <c r="T850" i="70"/>
  <c r="U850" i="70"/>
  <c r="V850" i="70"/>
  <c r="W850" i="70"/>
  <c r="I851" i="70"/>
  <c r="J851" i="70"/>
  <c r="K851" i="70"/>
  <c r="L851" i="70"/>
  <c r="M851" i="70"/>
  <c r="N851" i="70"/>
  <c r="O851" i="70"/>
  <c r="P851" i="70"/>
  <c r="Q851" i="70"/>
  <c r="R851" i="70"/>
  <c r="S851" i="70"/>
  <c r="T851" i="70"/>
  <c r="U851" i="70"/>
  <c r="V851" i="70"/>
  <c r="W851" i="70"/>
  <c r="I852" i="70"/>
  <c r="J852" i="70"/>
  <c r="K852" i="70"/>
  <c r="L852" i="70"/>
  <c r="M852" i="70"/>
  <c r="I853" i="70"/>
  <c r="J853" i="70"/>
  <c r="K853" i="70"/>
  <c r="L853" i="70"/>
  <c r="M853" i="70"/>
  <c r="I854" i="70"/>
  <c r="J854" i="70"/>
  <c r="K854" i="70"/>
  <c r="L854" i="70"/>
  <c r="M854" i="70"/>
  <c r="N854" i="70"/>
  <c r="O854" i="70"/>
  <c r="P854" i="70"/>
  <c r="Q854" i="70"/>
  <c r="R854" i="70"/>
  <c r="S854" i="70"/>
  <c r="T854" i="70"/>
  <c r="U854" i="70"/>
  <c r="V854" i="70"/>
  <c r="W854" i="70"/>
  <c r="I855" i="70"/>
  <c r="J855" i="70"/>
  <c r="K855" i="70"/>
  <c r="L855" i="70"/>
  <c r="M855" i="70"/>
  <c r="N855" i="70"/>
  <c r="O855" i="70"/>
  <c r="P855" i="70"/>
  <c r="Q855" i="70"/>
  <c r="R855" i="70"/>
  <c r="S855" i="70"/>
  <c r="T855" i="70"/>
  <c r="U855" i="70"/>
  <c r="V855" i="70"/>
  <c r="W855" i="70"/>
  <c r="I856" i="70"/>
  <c r="J856" i="70"/>
  <c r="K856" i="70"/>
  <c r="L856" i="70"/>
  <c r="M856" i="70"/>
  <c r="I857" i="70"/>
  <c r="J857" i="70"/>
  <c r="K857" i="70"/>
  <c r="L857" i="70"/>
  <c r="M857" i="70"/>
  <c r="I858" i="70"/>
  <c r="J858" i="70"/>
  <c r="K858" i="70"/>
  <c r="L858" i="70"/>
  <c r="M858" i="70"/>
  <c r="N858" i="70"/>
  <c r="O858" i="70"/>
  <c r="P858" i="70"/>
  <c r="Q858" i="70"/>
  <c r="R858" i="70"/>
  <c r="S858" i="70"/>
  <c r="T858" i="70"/>
  <c r="U858" i="70"/>
  <c r="V858" i="70"/>
  <c r="W858" i="70"/>
  <c r="I859" i="70"/>
  <c r="J859" i="70"/>
  <c r="K859" i="70"/>
  <c r="L859" i="70"/>
  <c r="M859" i="70"/>
  <c r="N859" i="70"/>
  <c r="O859" i="70"/>
  <c r="P859" i="70"/>
  <c r="Q859" i="70"/>
  <c r="R859" i="70"/>
  <c r="S859" i="70"/>
  <c r="T859" i="70"/>
  <c r="U859" i="70"/>
  <c r="V859" i="70"/>
  <c r="W859" i="70"/>
  <c r="I860" i="70"/>
  <c r="J860" i="70"/>
  <c r="K860" i="70"/>
  <c r="L860" i="70"/>
  <c r="M860" i="70"/>
  <c r="I861" i="70"/>
  <c r="J861" i="70"/>
  <c r="K861" i="70"/>
  <c r="L861" i="70"/>
  <c r="M861" i="70"/>
  <c r="I862" i="70"/>
  <c r="J862" i="70"/>
  <c r="K862" i="70"/>
  <c r="L862" i="70"/>
  <c r="M862" i="70"/>
  <c r="I863" i="70"/>
  <c r="J863" i="70"/>
  <c r="K863" i="70"/>
  <c r="L863" i="70"/>
  <c r="M863" i="70"/>
  <c r="I864" i="70"/>
  <c r="J864" i="70"/>
  <c r="K864" i="70"/>
  <c r="L864" i="70"/>
  <c r="M864" i="70"/>
  <c r="I865" i="70"/>
  <c r="J865" i="70"/>
  <c r="K865" i="70"/>
  <c r="L865" i="70"/>
  <c r="M865" i="70"/>
  <c r="I866" i="70"/>
  <c r="J866" i="70"/>
  <c r="K866" i="70"/>
  <c r="L866" i="70"/>
  <c r="M866" i="70"/>
  <c r="N866" i="70"/>
  <c r="O866" i="70"/>
  <c r="P866" i="70"/>
  <c r="Q866" i="70"/>
  <c r="R866" i="70"/>
  <c r="S866" i="70"/>
  <c r="T866" i="70"/>
  <c r="U866" i="70"/>
  <c r="V866" i="70"/>
  <c r="W866" i="70"/>
  <c r="I867" i="70"/>
  <c r="J867" i="70"/>
  <c r="K867" i="70"/>
  <c r="L867" i="70"/>
  <c r="M867" i="70"/>
  <c r="N867" i="70"/>
  <c r="O867" i="70"/>
  <c r="P867" i="70"/>
  <c r="Q867" i="70"/>
  <c r="R867" i="70"/>
  <c r="S867" i="70"/>
  <c r="T867" i="70"/>
  <c r="U867" i="70"/>
  <c r="V867" i="70"/>
  <c r="W867" i="70"/>
  <c r="I868" i="70"/>
  <c r="J868" i="70"/>
  <c r="K868" i="70"/>
  <c r="L868" i="70"/>
  <c r="M868" i="70"/>
  <c r="I869" i="70"/>
  <c r="J869" i="70"/>
  <c r="K869" i="70"/>
  <c r="L869" i="70"/>
  <c r="M869" i="70"/>
  <c r="I870" i="70"/>
  <c r="J870" i="70"/>
  <c r="K870" i="70"/>
  <c r="L870" i="70"/>
  <c r="M870" i="70"/>
  <c r="N870" i="70"/>
  <c r="O870" i="70"/>
  <c r="P870" i="70"/>
  <c r="Q870" i="70"/>
  <c r="R870" i="70"/>
  <c r="S870" i="70"/>
  <c r="T870" i="70"/>
  <c r="U870" i="70"/>
  <c r="V870" i="70"/>
  <c r="W870" i="70"/>
  <c r="I871" i="70"/>
  <c r="J871" i="70"/>
  <c r="K871" i="70"/>
  <c r="L871" i="70"/>
  <c r="M871" i="70"/>
  <c r="N871" i="70"/>
  <c r="O871" i="70"/>
  <c r="P871" i="70"/>
  <c r="Q871" i="70"/>
  <c r="R871" i="70"/>
  <c r="S871" i="70"/>
  <c r="T871" i="70"/>
  <c r="U871" i="70"/>
  <c r="V871" i="70"/>
  <c r="W871" i="70"/>
  <c r="I872" i="70"/>
  <c r="J872" i="70"/>
  <c r="K872" i="70"/>
  <c r="L872" i="70"/>
  <c r="M872" i="70"/>
  <c r="I873" i="70"/>
  <c r="J873" i="70"/>
  <c r="K873" i="70"/>
  <c r="L873" i="70"/>
  <c r="M873" i="70"/>
  <c r="I874" i="70"/>
  <c r="J874" i="70"/>
  <c r="K874" i="70"/>
  <c r="L874" i="70"/>
  <c r="M874" i="70"/>
  <c r="N874" i="70"/>
  <c r="O874" i="70"/>
  <c r="P874" i="70"/>
  <c r="Q874" i="70"/>
  <c r="R874" i="70"/>
  <c r="S874" i="70"/>
  <c r="T874" i="70"/>
  <c r="U874" i="70"/>
  <c r="V874" i="70"/>
  <c r="W874" i="70"/>
  <c r="I875" i="70"/>
  <c r="J875" i="70"/>
  <c r="K875" i="70"/>
  <c r="L875" i="70"/>
  <c r="M875" i="70"/>
  <c r="N875" i="70"/>
  <c r="O875" i="70"/>
  <c r="P875" i="70"/>
  <c r="Q875" i="70"/>
  <c r="R875" i="70"/>
  <c r="S875" i="70"/>
  <c r="T875" i="70"/>
  <c r="U875" i="70"/>
  <c r="V875" i="70"/>
  <c r="W875" i="70"/>
  <c r="I876" i="70"/>
  <c r="J876" i="70"/>
  <c r="K876" i="70"/>
  <c r="L876" i="70"/>
  <c r="M876" i="70"/>
  <c r="I877" i="70"/>
  <c r="J877" i="70"/>
  <c r="K877" i="70"/>
  <c r="L877" i="70"/>
  <c r="M877" i="70"/>
  <c r="I878" i="70"/>
  <c r="J878" i="70"/>
  <c r="K878" i="70"/>
  <c r="L878" i="70"/>
  <c r="M878" i="70"/>
  <c r="N878" i="70"/>
  <c r="O878" i="70"/>
  <c r="P878" i="70"/>
  <c r="Q878" i="70"/>
  <c r="R878" i="70"/>
  <c r="S878" i="70"/>
  <c r="T878" i="70"/>
  <c r="U878" i="70"/>
  <c r="V878" i="70"/>
  <c r="W878" i="70"/>
  <c r="I879" i="70"/>
  <c r="J879" i="70"/>
  <c r="K879" i="70"/>
  <c r="L879" i="70"/>
  <c r="M879" i="70"/>
  <c r="N879" i="70"/>
  <c r="O879" i="70"/>
  <c r="P879" i="70"/>
  <c r="Q879" i="70"/>
  <c r="R879" i="70"/>
  <c r="S879" i="70"/>
  <c r="T879" i="70"/>
  <c r="U879" i="70"/>
  <c r="V879" i="70"/>
  <c r="W879" i="70"/>
  <c r="I880" i="70"/>
  <c r="J880" i="70"/>
  <c r="K880" i="70"/>
  <c r="L880" i="70"/>
  <c r="M880" i="70"/>
  <c r="I881" i="70"/>
  <c r="J881" i="70"/>
  <c r="K881" i="70"/>
  <c r="L881" i="70"/>
  <c r="M881" i="70"/>
  <c r="I882" i="70"/>
  <c r="J882" i="70"/>
  <c r="K882" i="70"/>
  <c r="L882" i="70"/>
  <c r="M882" i="70"/>
  <c r="I883" i="70"/>
  <c r="J883" i="70"/>
  <c r="K883" i="70"/>
  <c r="L883" i="70"/>
  <c r="M883" i="70"/>
  <c r="I884" i="70"/>
  <c r="J884" i="70"/>
  <c r="K884" i="70"/>
  <c r="L884" i="70"/>
  <c r="M884" i="70"/>
  <c r="N884" i="70"/>
  <c r="O884" i="70"/>
  <c r="P884" i="70"/>
  <c r="Q884" i="70"/>
  <c r="R884" i="70"/>
  <c r="S884" i="70"/>
  <c r="T884" i="70"/>
  <c r="U884" i="70"/>
  <c r="V884" i="70"/>
  <c r="W884" i="70"/>
  <c r="I885" i="70"/>
  <c r="J885" i="70"/>
  <c r="K885" i="70"/>
  <c r="L885" i="70"/>
  <c r="M885" i="70"/>
  <c r="N885" i="70"/>
  <c r="O885" i="70"/>
  <c r="P885" i="70"/>
  <c r="Q885" i="70"/>
  <c r="R885" i="70"/>
  <c r="S885" i="70"/>
  <c r="T885" i="70"/>
  <c r="U885" i="70"/>
  <c r="V885" i="70"/>
  <c r="W885" i="70"/>
  <c r="I886" i="70"/>
  <c r="J886" i="70"/>
  <c r="K886" i="70"/>
  <c r="L886" i="70"/>
  <c r="M886" i="70"/>
  <c r="I887" i="70"/>
  <c r="J887" i="70"/>
  <c r="K887" i="70"/>
  <c r="L887" i="70"/>
  <c r="M887" i="70"/>
  <c r="I888" i="70"/>
  <c r="J888" i="70"/>
  <c r="K888" i="70"/>
  <c r="L888" i="70"/>
  <c r="M888" i="70"/>
  <c r="I889" i="70"/>
  <c r="J889" i="70"/>
  <c r="K889" i="70"/>
  <c r="L889" i="70"/>
  <c r="M889" i="70"/>
  <c r="I890" i="70"/>
  <c r="J890" i="70"/>
  <c r="K890" i="70"/>
  <c r="L890" i="70"/>
  <c r="M890" i="70"/>
  <c r="N890" i="70"/>
  <c r="O890" i="70"/>
  <c r="P890" i="70"/>
  <c r="Q890" i="70"/>
  <c r="R890" i="70"/>
  <c r="S890" i="70"/>
  <c r="T890" i="70"/>
  <c r="U890" i="70"/>
  <c r="V890" i="70"/>
  <c r="W890" i="70"/>
  <c r="I891" i="70"/>
  <c r="J891" i="70"/>
  <c r="K891" i="70"/>
  <c r="L891" i="70"/>
  <c r="M891" i="70"/>
  <c r="N891" i="70"/>
  <c r="O891" i="70"/>
  <c r="P891" i="70"/>
  <c r="Q891" i="70"/>
  <c r="R891" i="70"/>
  <c r="S891" i="70"/>
  <c r="T891" i="70"/>
  <c r="U891" i="70"/>
  <c r="V891" i="70"/>
  <c r="W891" i="70"/>
  <c r="I892" i="70"/>
  <c r="J892" i="70"/>
  <c r="K892" i="70"/>
  <c r="L892" i="70"/>
  <c r="M892" i="70"/>
  <c r="I893" i="70"/>
  <c r="J893" i="70"/>
  <c r="K893" i="70"/>
  <c r="L893" i="70"/>
  <c r="M893" i="70"/>
  <c r="I894" i="70"/>
  <c r="J894" i="70"/>
  <c r="K894" i="70"/>
  <c r="L894" i="70"/>
  <c r="M894" i="70"/>
  <c r="N894" i="70"/>
  <c r="O894" i="70"/>
  <c r="P894" i="70"/>
  <c r="Q894" i="70"/>
  <c r="R894" i="70"/>
  <c r="S894" i="70"/>
  <c r="T894" i="70"/>
  <c r="U894" i="70"/>
  <c r="V894" i="70"/>
  <c r="W894" i="70"/>
  <c r="I895" i="70"/>
  <c r="J895" i="70"/>
  <c r="K895" i="70"/>
  <c r="L895" i="70"/>
  <c r="M895" i="70"/>
  <c r="N895" i="70"/>
  <c r="O895" i="70"/>
  <c r="P895" i="70"/>
  <c r="Q895" i="70"/>
  <c r="R895" i="70"/>
  <c r="S895" i="70"/>
  <c r="T895" i="70"/>
  <c r="U895" i="70"/>
  <c r="V895" i="70"/>
  <c r="W895" i="70"/>
  <c r="I896" i="70"/>
  <c r="J896" i="70"/>
  <c r="K896" i="70"/>
  <c r="L896" i="70"/>
  <c r="M896" i="70"/>
  <c r="I897" i="70"/>
  <c r="J897" i="70"/>
  <c r="K897" i="70"/>
  <c r="L897" i="70"/>
  <c r="M897" i="70"/>
  <c r="I898" i="70"/>
  <c r="J898" i="70"/>
  <c r="K898" i="70"/>
  <c r="L898" i="70"/>
  <c r="M898" i="70"/>
  <c r="N898" i="70"/>
  <c r="O898" i="70"/>
  <c r="P898" i="70"/>
  <c r="Q898" i="70"/>
  <c r="R898" i="70"/>
  <c r="S898" i="70"/>
  <c r="T898" i="70"/>
  <c r="U898" i="70"/>
  <c r="V898" i="70"/>
  <c r="W898" i="70"/>
  <c r="I899" i="70"/>
  <c r="J899" i="70"/>
  <c r="K899" i="70"/>
  <c r="L899" i="70"/>
  <c r="M899" i="70"/>
  <c r="N899" i="70"/>
  <c r="O899" i="70"/>
  <c r="P899" i="70"/>
  <c r="Q899" i="70"/>
  <c r="R899" i="70"/>
  <c r="S899" i="70"/>
  <c r="T899" i="70"/>
  <c r="U899" i="70"/>
  <c r="V899" i="70"/>
  <c r="W899" i="70"/>
  <c r="I900" i="70"/>
  <c r="J900" i="70"/>
  <c r="K900" i="70"/>
  <c r="L900" i="70"/>
  <c r="M900" i="70"/>
  <c r="I901" i="70"/>
  <c r="J901" i="70"/>
  <c r="K901" i="70"/>
  <c r="L901" i="70"/>
  <c r="M901" i="70"/>
  <c r="J2" i="70"/>
  <c r="K2" i="70"/>
  <c r="L2" i="70"/>
  <c r="M2" i="70"/>
  <c r="I2" i="70"/>
  <c r="H25" i="73" l="1"/>
  <c r="I25" i="73"/>
  <c r="J25" i="73"/>
  <c r="K25" i="73"/>
  <c r="L25" i="73"/>
  <c r="M25" i="73"/>
  <c r="N25" i="73"/>
  <c r="O25" i="73"/>
  <c r="P25" i="73"/>
  <c r="Q25" i="73"/>
  <c r="R25" i="73"/>
  <c r="H26" i="73"/>
  <c r="I26" i="73"/>
  <c r="J26" i="73"/>
  <c r="K26" i="73"/>
  <c r="L26" i="73"/>
  <c r="M26" i="73"/>
  <c r="N26" i="73"/>
  <c r="O26" i="73"/>
  <c r="P26" i="73"/>
  <c r="Q26" i="73"/>
  <c r="R26" i="73"/>
  <c r="H27" i="73"/>
  <c r="I27" i="73"/>
  <c r="J27" i="73"/>
  <c r="K27" i="73"/>
  <c r="L27" i="73"/>
  <c r="M27" i="73"/>
  <c r="N27" i="73"/>
  <c r="O27" i="73"/>
  <c r="P27" i="73"/>
  <c r="Q27" i="73"/>
  <c r="R27" i="73"/>
  <c r="H28" i="73"/>
  <c r="I28" i="73"/>
  <c r="J28" i="73"/>
  <c r="K28" i="73"/>
  <c r="L28" i="73"/>
  <c r="M28" i="73"/>
  <c r="N28" i="73"/>
  <c r="O28" i="73"/>
  <c r="P28" i="73"/>
  <c r="Q28" i="73"/>
  <c r="R28" i="73"/>
  <c r="H29" i="73"/>
  <c r="I29" i="73"/>
  <c r="J29" i="73"/>
  <c r="K29" i="73"/>
  <c r="L29" i="73"/>
  <c r="M29" i="73"/>
  <c r="N29" i="73"/>
  <c r="O29" i="73"/>
  <c r="P29" i="73"/>
  <c r="Q29" i="73"/>
  <c r="R29" i="73"/>
  <c r="H30" i="73"/>
  <c r="I30" i="73"/>
  <c r="J30" i="73"/>
  <c r="K30" i="73"/>
  <c r="L30" i="73"/>
  <c r="M30" i="73"/>
  <c r="N30" i="73"/>
  <c r="O30" i="73"/>
  <c r="P30" i="73"/>
  <c r="Q30" i="73"/>
  <c r="R30" i="73"/>
  <c r="H31" i="73"/>
  <c r="I31" i="73"/>
  <c r="J31" i="73"/>
  <c r="K31" i="73"/>
  <c r="L31" i="73"/>
  <c r="M31" i="73"/>
  <c r="N31" i="73"/>
  <c r="O31" i="73"/>
  <c r="P31" i="73"/>
  <c r="Q31" i="73"/>
  <c r="R31" i="73"/>
  <c r="H32" i="73"/>
  <c r="I32" i="73"/>
  <c r="J32" i="73"/>
  <c r="K32" i="73"/>
  <c r="L32" i="73"/>
  <c r="M32" i="73"/>
  <c r="N32" i="73"/>
  <c r="O32" i="73"/>
  <c r="P32" i="73"/>
  <c r="Q32" i="73"/>
  <c r="R32" i="73"/>
  <c r="H33" i="73"/>
  <c r="I33" i="73"/>
  <c r="J33" i="73"/>
  <c r="K33" i="73"/>
  <c r="L33" i="73"/>
  <c r="M33" i="73"/>
  <c r="N33" i="73"/>
  <c r="O33" i="73"/>
  <c r="P33" i="73"/>
  <c r="Q33" i="73"/>
  <c r="R33" i="73"/>
  <c r="H34" i="73"/>
  <c r="I34" i="73"/>
  <c r="J34" i="73"/>
  <c r="K34" i="73"/>
  <c r="L34" i="73"/>
  <c r="M34" i="73"/>
  <c r="N34" i="73"/>
  <c r="O34" i="73"/>
  <c r="P34" i="73"/>
  <c r="Q34" i="73"/>
  <c r="R34" i="73"/>
  <c r="H35" i="73"/>
  <c r="I35" i="73"/>
  <c r="J35" i="73"/>
  <c r="K35" i="73"/>
  <c r="L35" i="73"/>
  <c r="M35" i="73"/>
  <c r="N35" i="73"/>
  <c r="O35" i="73"/>
  <c r="P35" i="73"/>
  <c r="Q35" i="73"/>
  <c r="R35" i="73"/>
  <c r="H36" i="73"/>
  <c r="I36" i="73"/>
  <c r="J36" i="73"/>
  <c r="K36" i="73"/>
  <c r="L36" i="73"/>
  <c r="M36" i="73"/>
  <c r="N36" i="73"/>
  <c r="O36" i="73"/>
  <c r="P36" i="73"/>
  <c r="Q36" i="73"/>
  <c r="R36" i="73"/>
  <c r="H37" i="73"/>
  <c r="I37" i="73"/>
  <c r="J37" i="73"/>
  <c r="K37" i="73"/>
  <c r="L37" i="73"/>
  <c r="M37" i="73"/>
  <c r="N37" i="73"/>
  <c r="O37" i="73"/>
  <c r="P37" i="73"/>
  <c r="Q37" i="73"/>
  <c r="R37" i="73"/>
  <c r="H38" i="73"/>
  <c r="I38" i="73"/>
  <c r="J38" i="73"/>
  <c r="K38" i="73"/>
  <c r="L38" i="73"/>
  <c r="M38" i="73"/>
  <c r="N38" i="73"/>
  <c r="O38" i="73"/>
  <c r="P38" i="73"/>
  <c r="Q38" i="73"/>
  <c r="R38" i="73"/>
  <c r="H39" i="73"/>
  <c r="I39" i="73"/>
  <c r="J39" i="73"/>
  <c r="K39" i="73"/>
  <c r="L39" i="73"/>
  <c r="M39" i="73"/>
  <c r="N39" i="73"/>
  <c r="O39" i="73"/>
  <c r="P39" i="73"/>
  <c r="Q39" i="73"/>
  <c r="R39" i="73"/>
  <c r="H40" i="73"/>
  <c r="I40" i="73"/>
  <c r="J40" i="73"/>
  <c r="K40" i="73"/>
  <c r="L40" i="73"/>
  <c r="M40" i="73"/>
  <c r="N40" i="73"/>
  <c r="O40" i="73"/>
  <c r="P40" i="73"/>
  <c r="Q40" i="73"/>
  <c r="R40" i="73"/>
  <c r="H41" i="73"/>
  <c r="I41" i="73"/>
  <c r="J41" i="73"/>
  <c r="K41" i="73"/>
  <c r="L41" i="73"/>
  <c r="M41" i="73"/>
  <c r="N41" i="73"/>
  <c r="O41" i="73"/>
  <c r="P41" i="73"/>
  <c r="Q41" i="73"/>
  <c r="R41" i="73"/>
  <c r="H42" i="73"/>
  <c r="I42" i="73"/>
  <c r="J42" i="73"/>
  <c r="K42" i="73"/>
  <c r="L42" i="73"/>
  <c r="M42" i="73"/>
  <c r="N42" i="73"/>
  <c r="O42" i="73"/>
  <c r="P42" i="73"/>
  <c r="Q42" i="73"/>
  <c r="R42" i="73"/>
  <c r="H43" i="73"/>
  <c r="I43" i="73"/>
  <c r="J43" i="73"/>
  <c r="K43" i="73"/>
  <c r="L43" i="73"/>
  <c r="M43" i="73"/>
  <c r="N43" i="73"/>
  <c r="O43" i="73"/>
  <c r="P43" i="73"/>
  <c r="Q43" i="73"/>
  <c r="R43" i="73"/>
  <c r="H44" i="73"/>
  <c r="I44" i="73"/>
  <c r="J44" i="73"/>
  <c r="K44" i="73"/>
  <c r="L44" i="73"/>
  <c r="M44" i="73"/>
  <c r="N44" i="73"/>
  <c r="O44" i="73"/>
  <c r="P44" i="73"/>
  <c r="Q44" i="73"/>
  <c r="R44" i="73"/>
  <c r="H45" i="73"/>
  <c r="I45" i="73"/>
  <c r="J45" i="73"/>
  <c r="K45" i="73"/>
  <c r="L45" i="73"/>
  <c r="M45" i="73"/>
  <c r="N45" i="73"/>
  <c r="O45" i="73"/>
  <c r="P45" i="73"/>
  <c r="Q45" i="73"/>
  <c r="R45" i="73"/>
  <c r="H46" i="73"/>
  <c r="I46" i="73"/>
  <c r="J46" i="73"/>
  <c r="K46" i="73"/>
  <c r="L46" i="73"/>
  <c r="M46" i="73"/>
  <c r="N46" i="73"/>
  <c r="O46" i="73"/>
  <c r="P46" i="73"/>
  <c r="Q46" i="73"/>
  <c r="R46" i="73"/>
  <c r="H47" i="73"/>
  <c r="I47" i="73"/>
  <c r="J47" i="73"/>
  <c r="K47" i="73"/>
  <c r="L47" i="73"/>
  <c r="M47" i="73"/>
  <c r="N47" i="73"/>
  <c r="O47" i="73"/>
  <c r="P47" i="73"/>
  <c r="Q47" i="73"/>
  <c r="R47" i="73"/>
  <c r="H48" i="73"/>
  <c r="I48" i="73"/>
  <c r="J48" i="73"/>
  <c r="K48" i="73"/>
  <c r="L48" i="73"/>
  <c r="M48" i="73"/>
  <c r="N48" i="73"/>
  <c r="O48" i="73"/>
  <c r="P48" i="73"/>
  <c r="Q48" i="73"/>
  <c r="R48" i="73"/>
  <c r="H49" i="73"/>
  <c r="I49" i="73"/>
  <c r="J49" i="73"/>
  <c r="K49" i="73"/>
  <c r="L49" i="73"/>
  <c r="M49" i="73"/>
  <c r="N49" i="73"/>
  <c r="O49" i="73"/>
  <c r="P49" i="73"/>
  <c r="Q49" i="73"/>
  <c r="R49" i="73"/>
  <c r="H50" i="73"/>
  <c r="I50" i="73"/>
  <c r="J50" i="73"/>
  <c r="K50" i="73"/>
  <c r="L50" i="73"/>
  <c r="M50" i="73"/>
  <c r="N50" i="73"/>
  <c r="O50" i="73"/>
  <c r="P50" i="73"/>
  <c r="Q50" i="73"/>
  <c r="R50" i="73"/>
  <c r="H51" i="73"/>
  <c r="I51" i="73"/>
  <c r="J51" i="73"/>
  <c r="K51" i="73"/>
  <c r="L51" i="73"/>
  <c r="M51" i="73"/>
  <c r="N51" i="73"/>
  <c r="O51" i="73"/>
  <c r="P51" i="73"/>
  <c r="Q51" i="73"/>
  <c r="R51" i="73"/>
  <c r="H52" i="73"/>
  <c r="I52" i="73"/>
  <c r="J52" i="73"/>
  <c r="K52" i="73"/>
  <c r="L52" i="73"/>
  <c r="M52" i="73"/>
  <c r="N52" i="73"/>
  <c r="O52" i="73"/>
  <c r="P52" i="73"/>
  <c r="Q52" i="73"/>
  <c r="R52" i="73"/>
  <c r="H53" i="73"/>
  <c r="I53" i="73"/>
  <c r="J53" i="73"/>
  <c r="K53" i="73"/>
  <c r="L53" i="73"/>
  <c r="M53" i="73"/>
  <c r="N53" i="73"/>
  <c r="O53" i="73"/>
  <c r="P53" i="73"/>
  <c r="Q53" i="73"/>
  <c r="R53" i="73"/>
  <c r="H54" i="73"/>
  <c r="I54" i="73"/>
  <c r="J54" i="73"/>
  <c r="K54" i="73"/>
  <c r="L54" i="73"/>
  <c r="M54" i="73"/>
  <c r="N54" i="73"/>
  <c r="O54" i="73"/>
  <c r="P54" i="73"/>
  <c r="Q54" i="73"/>
  <c r="R54" i="73"/>
  <c r="H55" i="73"/>
  <c r="I55" i="73"/>
  <c r="J55" i="73"/>
  <c r="K55" i="73"/>
  <c r="L55" i="73"/>
  <c r="M55" i="73"/>
  <c r="N55" i="73"/>
  <c r="O55" i="73"/>
  <c r="P55" i="73"/>
  <c r="Q55" i="73"/>
  <c r="R55" i="73"/>
  <c r="H56" i="73"/>
  <c r="I56" i="73"/>
  <c r="J56" i="73"/>
  <c r="K56" i="73"/>
  <c r="L56" i="73"/>
  <c r="M56" i="73"/>
  <c r="N56" i="73"/>
  <c r="O56" i="73"/>
  <c r="P56" i="73"/>
  <c r="Q56" i="73"/>
  <c r="R56" i="73"/>
  <c r="H57" i="73"/>
  <c r="I57" i="73"/>
  <c r="J57" i="73"/>
  <c r="K57" i="73"/>
  <c r="L57" i="73"/>
  <c r="M57" i="73"/>
  <c r="N57" i="73"/>
  <c r="O57" i="73"/>
  <c r="P57" i="73"/>
  <c r="Q57" i="73"/>
  <c r="R57" i="73"/>
  <c r="H58" i="73"/>
  <c r="I58" i="73"/>
  <c r="J58" i="73"/>
  <c r="K58" i="73"/>
  <c r="L58" i="73"/>
  <c r="M58" i="73"/>
  <c r="N58" i="73"/>
  <c r="O58" i="73"/>
  <c r="P58" i="73"/>
  <c r="Q58" i="73"/>
  <c r="R58" i="73"/>
  <c r="H59" i="73"/>
  <c r="I59" i="73"/>
  <c r="J59" i="73"/>
  <c r="K59" i="73"/>
  <c r="L59" i="73"/>
  <c r="M59" i="73"/>
  <c r="N59" i="73"/>
  <c r="O59" i="73"/>
  <c r="P59" i="73"/>
  <c r="Q59" i="73"/>
  <c r="R59" i="73"/>
  <c r="H60" i="73"/>
  <c r="I60" i="73"/>
  <c r="J60" i="73"/>
  <c r="K60" i="73"/>
  <c r="L60" i="73"/>
  <c r="M60" i="73"/>
  <c r="N60" i="73"/>
  <c r="O60" i="73"/>
  <c r="P60" i="73"/>
  <c r="Q60" i="73"/>
  <c r="R60" i="73"/>
  <c r="H61" i="73"/>
  <c r="I61" i="73"/>
  <c r="J61" i="73"/>
  <c r="K61" i="73"/>
  <c r="L61" i="73"/>
  <c r="M61" i="73"/>
  <c r="N61" i="73"/>
  <c r="O61" i="73"/>
  <c r="P61" i="73"/>
  <c r="Q61" i="73"/>
  <c r="R61" i="73"/>
  <c r="H62" i="73"/>
  <c r="I62" i="73"/>
  <c r="J62" i="73"/>
  <c r="K62" i="73"/>
  <c r="L62" i="73"/>
  <c r="M62" i="73"/>
  <c r="N62" i="73"/>
  <c r="O62" i="73"/>
  <c r="P62" i="73"/>
  <c r="Q62" i="73"/>
  <c r="R62" i="73"/>
  <c r="H63" i="73"/>
  <c r="I63" i="73"/>
  <c r="J63" i="73"/>
  <c r="K63" i="73"/>
  <c r="L63" i="73"/>
  <c r="M63" i="73"/>
  <c r="N63" i="73"/>
  <c r="O63" i="73"/>
  <c r="P63" i="73"/>
  <c r="Q63" i="73"/>
  <c r="R63" i="73"/>
  <c r="H64" i="73"/>
  <c r="I64" i="73"/>
  <c r="J64" i="73"/>
  <c r="K64" i="73"/>
  <c r="L64" i="73"/>
  <c r="M64" i="73"/>
  <c r="N64" i="73"/>
  <c r="O64" i="73"/>
  <c r="P64" i="73"/>
  <c r="Q64" i="73"/>
  <c r="R64" i="73"/>
  <c r="H65" i="73"/>
  <c r="I65" i="73"/>
  <c r="J65" i="73"/>
  <c r="K65" i="73"/>
  <c r="L65" i="73"/>
  <c r="M65" i="73"/>
  <c r="N65" i="73"/>
  <c r="O65" i="73"/>
  <c r="P65" i="73"/>
  <c r="Q65" i="73"/>
  <c r="R65" i="73"/>
  <c r="H66" i="73"/>
  <c r="I66" i="73"/>
  <c r="J66" i="73"/>
  <c r="K66" i="73"/>
  <c r="L66" i="73"/>
  <c r="M66" i="73"/>
  <c r="N66" i="73"/>
  <c r="O66" i="73"/>
  <c r="P66" i="73"/>
  <c r="Q66" i="73"/>
  <c r="R66" i="73"/>
  <c r="H67" i="73"/>
  <c r="I67" i="73"/>
  <c r="J67" i="73"/>
  <c r="K67" i="73"/>
  <c r="L67" i="73"/>
  <c r="M67" i="73"/>
  <c r="N67" i="73"/>
  <c r="O67" i="73"/>
  <c r="P67" i="73"/>
  <c r="Q67" i="73"/>
  <c r="R67" i="73"/>
  <c r="H68" i="73"/>
  <c r="I68" i="73"/>
  <c r="J68" i="73"/>
  <c r="K68" i="73"/>
  <c r="L68" i="73"/>
  <c r="M68" i="73"/>
  <c r="N68" i="73"/>
  <c r="O68" i="73"/>
  <c r="P68" i="73"/>
  <c r="Q68" i="73"/>
  <c r="R68" i="73"/>
  <c r="H69" i="73"/>
  <c r="I69" i="73"/>
  <c r="J69" i="73"/>
  <c r="K69" i="73"/>
  <c r="L69" i="73"/>
  <c r="M69" i="73"/>
  <c r="N69" i="73"/>
  <c r="O69" i="73"/>
  <c r="P69" i="73"/>
  <c r="Q69" i="73"/>
  <c r="R69" i="73"/>
  <c r="H70" i="73"/>
  <c r="I70" i="73"/>
  <c r="J70" i="73"/>
  <c r="K70" i="73"/>
  <c r="L70" i="73"/>
  <c r="M70" i="73"/>
  <c r="N70" i="73"/>
  <c r="O70" i="73"/>
  <c r="P70" i="73"/>
  <c r="Q70" i="73"/>
  <c r="R70" i="73"/>
  <c r="H71" i="73"/>
  <c r="I71" i="73"/>
  <c r="J71" i="73"/>
  <c r="K71" i="73"/>
  <c r="L71" i="73"/>
  <c r="M71" i="73"/>
  <c r="N71" i="73"/>
  <c r="O71" i="73"/>
  <c r="P71" i="73"/>
  <c r="Q71" i="73"/>
  <c r="R71" i="73"/>
  <c r="H72" i="73"/>
  <c r="I72" i="73"/>
  <c r="J72" i="73"/>
  <c r="K72" i="73"/>
  <c r="L72" i="73"/>
  <c r="M72" i="73"/>
  <c r="N72" i="73"/>
  <c r="O72" i="73"/>
  <c r="P72" i="73"/>
  <c r="Q72" i="73"/>
  <c r="R72" i="73"/>
  <c r="H73" i="73"/>
  <c r="I73" i="73"/>
  <c r="J73" i="73"/>
  <c r="K73" i="73"/>
  <c r="L73" i="73"/>
  <c r="M73" i="73"/>
  <c r="N73" i="73"/>
  <c r="O73" i="73"/>
  <c r="P73" i="73"/>
  <c r="Q73" i="73"/>
  <c r="R73" i="73"/>
  <c r="H96" i="73"/>
  <c r="I96" i="73"/>
  <c r="J96" i="73"/>
  <c r="K96" i="73"/>
  <c r="L96" i="73"/>
  <c r="M96" i="73"/>
  <c r="N96" i="73"/>
  <c r="O96" i="73"/>
  <c r="P96" i="73"/>
  <c r="Q96" i="73"/>
  <c r="R96" i="73"/>
  <c r="H120" i="73"/>
  <c r="I120" i="73"/>
  <c r="J120" i="73"/>
  <c r="K120" i="73"/>
  <c r="L120" i="73"/>
  <c r="M120" i="73"/>
  <c r="N120" i="73"/>
  <c r="O120" i="73"/>
  <c r="P120" i="73"/>
  <c r="Q120" i="73"/>
  <c r="R120" i="73"/>
  <c r="H121" i="73"/>
  <c r="I121" i="73"/>
  <c r="J121" i="73"/>
  <c r="K121" i="73"/>
  <c r="L121" i="73"/>
  <c r="M121" i="73"/>
  <c r="N121" i="73"/>
  <c r="O121" i="73"/>
  <c r="P121" i="73"/>
  <c r="Q121" i="73"/>
  <c r="R121" i="73"/>
  <c r="H122" i="73"/>
  <c r="I122" i="73"/>
  <c r="J122" i="73"/>
  <c r="K122" i="73"/>
  <c r="L122" i="73"/>
  <c r="M122" i="73"/>
  <c r="N122" i="73"/>
  <c r="O122" i="73"/>
  <c r="P122" i="73"/>
  <c r="Q122" i="73"/>
  <c r="R122" i="73"/>
  <c r="H123" i="73"/>
  <c r="I123" i="73"/>
  <c r="J123" i="73"/>
  <c r="K123" i="73"/>
  <c r="L123" i="73"/>
  <c r="M123" i="73"/>
  <c r="N123" i="73"/>
  <c r="O123" i="73"/>
  <c r="P123" i="73"/>
  <c r="Q123" i="73"/>
  <c r="R123" i="73"/>
  <c r="H124" i="73"/>
  <c r="I124" i="73"/>
  <c r="J124" i="73"/>
  <c r="K124" i="73"/>
  <c r="L124" i="73"/>
  <c r="M124" i="73"/>
  <c r="N124" i="73"/>
  <c r="O124" i="73"/>
  <c r="P124" i="73"/>
  <c r="Q124" i="73"/>
  <c r="R124" i="73"/>
  <c r="H125" i="73"/>
  <c r="I125" i="73"/>
  <c r="J125" i="73"/>
  <c r="K125" i="73"/>
  <c r="L125" i="73"/>
  <c r="M125" i="73"/>
  <c r="N125" i="73"/>
  <c r="O125" i="73"/>
  <c r="P125" i="73"/>
  <c r="Q125" i="73"/>
  <c r="R125" i="73"/>
  <c r="H126" i="73"/>
  <c r="I126" i="73"/>
  <c r="J126" i="73"/>
  <c r="K126" i="73"/>
  <c r="L126" i="73"/>
  <c r="M126" i="73"/>
  <c r="N126" i="73"/>
  <c r="O126" i="73"/>
  <c r="P126" i="73"/>
  <c r="Q126" i="73"/>
  <c r="R126" i="73"/>
  <c r="H127" i="73"/>
  <c r="I127" i="73"/>
  <c r="J127" i="73"/>
  <c r="K127" i="73"/>
  <c r="L127" i="73"/>
  <c r="M127" i="73"/>
  <c r="N127" i="73"/>
  <c r="O127" i="73"/>
  <c r="P127" i="73"/>
  <c r="Q127" i="73"/>
  <c r="R127" i="73"/>
  <c r="H128" i="73"/>
  <c r="I128" i="73"/>
  <c r="J128" i="73"/>
  <c r="K128" i="73"/>
  <c r="L128" i="73"/>
  <c r="M128" i="73"/>
  <c r="N128" i="73"/>
  <c r="O128" i="73"/>
  <c r="P128" i="73"/>
  <c r="Q128" i="73"/>
  <c r="R128" i="73"/>
  <c r="H129" i="73"/>
  <c r="I129" i="73"/>
  <c r="J129" i="73"/>
  <c r="K129" i="73"/>
  <c r="L129" i="73"/>
  <c r="M129" i="73"/>
  <c r="N129" i="73"/>
  <c r="O129" i="73"/>
  <c r="P129" i="73"/>
  <c r="Q129" i="73"/>
  <c r="R129" i="73"/>
  <c r="H130" i="73"/>
  <c r="I130" i="73"/>
  <c r="J130" i="73"/>
  <c r="K130" i="73"/>
  <c r="L130" i="73"/>
  <c r="M130" i="73"/>
  <c r="N130" i="73"/>
  <c r="O130" i="73"/>
  <c r="P130" i="73"/>
  <c r="Q130" i="73"/>
  <c r="R130" i="73"/>
  <c r="H131" i="73"/>
  <c r="I131" i="73"/>
  <c r="J131" i="73"/>
  <c r="K131" i="73"/>
  <c r="L131" i="73"/>
  <c r="M131" i="73"/>
  <c r="N131" i="73"/>
  <c r="O131" i="73"/>
  <c r="P131" i="73"/>
  <c r="Q131" i="73"/>
  <c r="R131" i="73"/>
  <c r="H132" i="73"/>
  <c r="I132" i="73"/>
  <c r="J132" i="73"/>
  <c r="K132" i="73"/>
  <c r="L132" i="73"/>
  <c r="M132" i="73"/>
  <c r="N132" i="73"/>
  <c r="O132" i="73"/>
  <c r="P132" i="73"/>
  <c r="Q132" i="73"/>
  <c r="R132" i="73"/>
  <c r="H133" i="73"/>
  <c r="I133" i="73"/>
  <c r="J133" i="73"/>
  <c r="K133" i="73"/>
  <c r="L133" i="73"/>
  <c r="M133" i="73"/>
  <c r="N133" i="73"/>
  <c r="O133" i="73"/>
  <c r="P133" i="73"/>
  <c r="Q133" i="73"/>
  <c r="R133" i="73"/>
  <c r="H134" i="73"/>
  <c r="I134" i="73"/>
  <c r="J134" i="73"/>
  <c r="K134" i="73"/>
  <c r="L134" i="73"/>
  <c r="M134" i="73"/>
  <c r="N134" i="73"/>
  <c r="O134" i="73"/>
  <c r="P134" i="73"/>
  <c r="Q134" i="73"/>
  <c r="R134" i="73"/>
  <c r="H135" i="73"/>
  <c r="I135" i="73"/>
  <c r="J135" i="73"/>
  <c r="K135" i="73"/>
  <c r="L135" i="73"/>
  <c r="M135" i="73"/>
  <c r="N135" i="73"/>
  <c r="O135" i="73"/>
  <c r="P135" i="73"/>
  <c r="Q135" i="73"/>
  <c r="R135" i="73"/>
  <c r="H136" i="73"/>
  <c r="I136" i="73"/>
  <c r="J136" i="73"/>
  <c r="K136" i="73"/>
  <c r="L136" i="73"/>
  <c r="M136" i="73"/>
  <c r="N136" i="73"/>
  <c r="O136" i="73"/>
  <c r="P136" i="73"/>
  <c r="Q136" i="73"/>
  <c r="R136" i="73"/>
  <c r="H137" i="73"/>
  <c r="I137" i="73"/>
  <c r="J137" i="73"/>
  <c r="K137" i="73"/>
  <c r="L137" i="73"/>
  <c r="M137" i="73"/>
  <c r="N137" i="73"/>
  <c r="O137" i="73"/>
  <c r="P137" i="73"/>
  <c r="Q137" i="73"/>
  <c r="R137" i="73"/>
  <c r="H138" i="73"/>
  <c r="I138" i="73"/>
  <c r="J138" i="73"/>
  <c r="K138" i="73"/>
  <c r="L138" i="73"/>
  <c r="M138" i="73"/>
  <c r="N138" i="73"/>
  <c r="O138" i="73"/>
  <c r="P138" i="73"/>
  <c r="Q138" i="73"/>
  <c r="R138" i="73"/>
  <c r="H139" i="73"/>
  <c r="I139" i="73"/>
  <c r="J139" i="73"/>
  <c r="K139" i="73"/>
  <c r="L139" i="73"/>
  <c r="M139" i="73"/>
  <c r="N139" i="73"/>
  <c r="O139" i="73"/>
  <c r="P139" i="73"/>
  <c r="Q139" i="73"/>
  <c r="R139" i="73"/>
  <c r="H140" i="73"/>
  <c r="I140" i="73"/>
  <c r="J140" i="73"/>
  <c r="K140" i="73"/>
  <c r="L140" i="73"/>
  <c r="M140" i="73"/>
  <c r="N140" i="73"/>
  <c r="O140" i="73"/>
  <c r="P140" i="73"/>
  <c r="Q140" i="73"/>
  <c r="R140" i="73"/>
  <c r="H141" i="73"/>
  <c r="I141" i="73"/>
  <c r="J141" i="73"/>
  <c r="K141" i="73"/>
  <c r="L141" i="73"/>
  <c r="M141" i="73"/>
  <c r="N141" i="73"/>
  <c r="O141" i="73"/>
  <c r="P141" i="73"/>
  <c r="Q141" i="73"/>
  <c r="R141" i="73"/>
  <c r="H142" i="73"/>
  <c r="I142" i="73"/>
  <c r="J142" i="73"/>
  <c r="K142" i="73"/>
  <c r="L142" i="73"/>
  <c r="M142" i="73"/>
  <c r="N142" i="73"/>
  <c r="O142" i="73"/>
  <c r="P142" i="73"/>
  <c r="Q142" i="73"/>
  <c r="R142" i="73"/>
  <c r="H143" i="73"/>
  <c r="I143" i="73"/>
  <c r="J143" i="73"/>
  <c r="K143" i="73"/>
  <c r="L143" i="73"/>
  <c r="M143" i="73"/>
  <c r="N143" i="73"/>
  <c r="O143" i="73"/>
  <c r="P143" i="73"/>
  <c r="Q143" i="73"/>
  <c r="R143" i="73"/>
  <c r="H144" i="73"/>
  <c r="I144" i="73"/>
  <c r="J144" i="73"/>
  <c r="K144" i="73"/>
  <c r="L144" i="73"/>
  <c r="M144" i="73"/>
  <c r="N144" i="73"/>
  <c r="O144" i="73"/>
  <c r="P144" i="73"/>
  <c r="Q144" i="73"/>
  <c r="R144" i="73"/>
  <c r="H145" i="73"/>
  <c r="I145" i="73"/>
  <c r="J145" i="73"/>
  <c r="K145" i="73"/>
  <c r="L145" i="73"/>
  <c r="M145" i="73"/>
  <c r="N145" i="73"/>
  <c r="O145" i="73"/>
  <c r="P145" i="73"/>
  <c r="Q145" i="73"/>
  <c r="R145" i="73"/>
  <c r="H146" i="73"/>
  <c r="I146" i="73"/>
  <c r="J146" i="73"/>
  <c r="K146" i="73"/>
  <c r="L146" i="73"/>
  <c r="M146" i="73"/>
  <c r="N146" i="73"/>
  <c r="O146" i="73"/>
  <c r="P146" i="73"/>
  <c r="Q146" i="73"/>
  <c r="R146" i="73"/>
  <c r="H147" i="73"/>
  <c r="I147" i="73"/>
  <c r="J147" i="73"/>
  <c r="K147" i="73"/>
  <c r="L147" i="73"/>
  <c r="M147" i="73"/>
  <c r="N147" i="73"/>
  <c r="O147" i="73"/>
  <c r="P147" i="73"/>
  <c r="Q147" i="73"/>
  <c r="R147" i="73"/>
  <c r="H148" i="73"/>
  <c r="I148" i="73"/>
  <c r="J148" i="73"/>
  <c r="K148" i="73"/>
  <c r="L148" i="73"/>
  <c r="M148" i="73"/>
  <c r="N148" i="73"/>
  <c r="O148" i="73"/>
  <c r="P148" i="73"/>
  <c r="Q148" i="73"/>
  <c r="R148" i="73"/>
  <c r="H149" i="73"/>
  <c r="I149" i="73"/>
  <c r="J149" i="73"/>
  <c r="K149" i="73"/>
  <c r="L149" i="73"/>
  <c r="M149" i="73"/>
  <c r="N149" i="73"/>
  <c r="O149" i="73"/>
  <c r="P149" i="73"/>
  <c r="Q149" i="73"/>
  <c r="R149" i="73"/>
  <c r="H150" i="73"/>
  <c r="I150" i="73"/>
  <c r="J150" i="73"/>
  <c r="K150" i="73"/>
  <c r="L150" i="73"/>
  <c r="M150" i="73"/>
  <c r="N150" i="73"/>
  <c r="O150" i="73"/>
  <c r="P150" i="73"/>
  <c r="Q150" i="73"/>
  <c r="R150" i="73"/>
  <c r="H151" i="73"/>
  <c r="I151" i="73"/>
  <c r="J151" i="73"/>
  <c r="K151" i="73"/>
  <c r="L151" i="73"/>
  <c r="M151" i="73"/>
  <c r="N151" i="73"/>
  <c r="O151" i="73"/>
  <c r="P151" i="73"/>
  <c r="Q151" i="73"/>
  <c r="R151" i="73"/>
  <c r="H152" i="73"/>
  <c r="I152" i="73"/>
  <c r="J152" i="73"/>
  <c r="K152" i="73"/>
  <c r="L152" i="73"/>
  <c r="M152" i="73"/>
  <c r="N152" i="73"/>
  <c r="O152" i="73"/>
  <c r="P152" i="73"/>
  <c r="Q152" i="73"/>
  <c r="R152" i="73"/>
  <c r="H153" i="73"/>
  <c r="I153" i="73"/>
  <c r="J153" i="73"/>
  <c r="K153" i="73"/>
  <c r="L153" i="73"/>
  <c r="M153" i="73"/>
  <c r="N153" i="73"/>
  <c r="O153" i="73"/>
  <c r="P153" i="73"/>
  <c r="Q153" i="73"/>
  <c r="R153" i="73"/>
  <c r="H154" i="73"/>
  <c r="I154" i="73"/>
  <c r="J154" i="73"/>
  <c r="K154" i="73"/>
  <c r="L154" i="73"/>
  <c r="M154" i="73"/>
  <c r="N154" i="73"/>
  <c r="O154" i="73"/>
  <c r="P154" i="73"/>
  <c r="Q154" i="73"/>
  <c r="R154" i="73"/>
  <c r="H155" i="73"/>
  <c r="I155" i="73"/>
  <c r="J155" i="73"/>
  <c r="K155" i="73"/>
  <c r="L155" i="73"/>
  <c r="M155" i="73"/>
  <c r="N155" i="73"/>
  <c r="O155" i="73"/>
  <c r="P155" i="73"/>
  <c r="Q155" i="73"/>
  <c r="R155" i="73"/>
  <c r="H156" i="73"/>
  <c r="I156" i="73"/>
  <c r="J156" i="73"/>
  <c r="K156" i="73"/>
  <c r="L156" i="73"/>
  <c r="M156" i="73"/>
  <c r="N156" i="73"/>
  <c r="O156" i="73"/>
  <c r="P156" i="73"/>
  <c r="Q156" i="73"/>
  <c r="R156" i="73"/>
  <c r="H157" i="73"/>
  <c r="I157" i="73"/>
  <c r="J157" i="73"/>
  <c r="K157" i="73"/>
  <c r="L157" i="73"/>
  <c r="M157" i="73"/>
  <c r="N157" i="73"/>
  <c r="O157" i="73"/>
  <c r="P157" i="73"/>
  <c r="Q157" i="73"/>
  <c r="R157" i="73"/>
  <c r="H158" i="73"/>
  <c r="I158" i="73"/>
  <c r="J158" i="73"/>
  <c r="K158" i="73"/>
  <c r="L158" i="73"/>
  <c r="M158" i="73"/>
  <c r="N158" i="73"/>
  <c r="O158" i="73"/>
  <c r="P158" i="73"/>
  <c r="Q158" i="73"/>
  <c r="R158" i="73"/>
  <c r="H159" i="73"/>
  <c r="I159" i="73"/>
  <c r="J159" i="73"/>
  <c r="K159" i="73"/>
  <c r="L159" i="73"/>
  <c r="M159" i="73"/>
  <c r="N159" i="73"/>
  <c r="O159" i="73"/>
  <c r="P159" i="73"/>
  <c r="Q159" i="73"/>
  <c r="R159" i="73"/>
  <c r="H160" i="73"/>
  <c r="I160" i="73"/>
  <c r="J160" i="73"/>
  <c r="K160" i="73"/>
  <c r="L160" i="73"/>
  <c r="M160" i="73"/>
  <c r="N160" i="73"/>
  <c r="O160" i="73"/>
  <c r="P160" i="73"/>
  <c r="Q160" i="73"/>
  <c r="R160" i="73"/>
  <c r="H161" i="73"/>
  <c r="I161" i="73"/>
  <c r="J161" i="73"/>
  <c r="K161" i="73"/>
  <c r="L161" i="73"/>
  <c r="M161" i="73"/>
  <c r="N161" i="73"/>
  <c r="O161" i="73"/>
  <c r="P161" i="73"/>
  <c r="Q161" i="73"/>
  <c r="R161" i="73"/>
  <c r="H162" i="73"/>
  <c r="I162" i="73"/>
  <c r="J162" i="73"/>
  <c r="K162" i="73"/>
  <c r="L162" i="73"/>
  <c r="M162" i="73"/>
  <c r="N162" i="73"/>
  <c r="O162" i="73"/>
  <c r="P162" i="73"/>
  <c r="Q162" i="73"/>
  <c r="R162" i="73"/>
  <c r="H163" i="73"/>
  <c r="I163" i="73"/>
  <c r="J163" i="73"/>
  <c r="K163" i="73"/>
  <c r="L163" i="73"/>
  <c r="M163" i="73"/>
  <c r="N163" i="73"/>
  <c r="O163" i="73"/>
  <c r="P163" i="73"/>
  <c r="Q163" i="73"/>
  <c r="R163" i="73"/>
  <c r="H164" i="73"/>
  <c r="I164" i="73"/>
  <c r="J164" i="73"/>
  <c r="K164" i="73"/>
  <c r="L164" i="73"/>
  <c r="M164" i="73"/>
  <c r="N164" i="73"/>
  <c r="O164" i="73"/>
  <c r="P164" i="73"/>
  <c r="Q164" i="73"/>
  <c r="R164" i="73"/>
  <c r="H165" i="73"/>
  <c r="I165" i="73"/>
  <c r="J165" i="73"/>
  <c r="K165" i="73"/>
  <c r="L165" i="73"/>
  <c r="M165" i="73"/>
  <c r="N165" i="73"/>
  <c r="O165" i="73"/>
  <c r="P165" i="73"/>
  <c r="Q165" i="73"/>
  <c r="R165" i="73"/>
  <c r="H166" i="73"/>
  <c r="I166" i="73"/>
  <c r="J166" i="73"/>
  <c r="K166" i="73"/>
  <c r="L166" i="73"/>
  <c r="M166" i="73"/>
  <c r="N166" i="73"/>
  <c r="O166" i="73"/>
  <c r="P166" i="73"/>
  <c r="Q166" i="73"/>
  <c r="R166" i="73"/>
  <c r="H167" i="73"/>
  <c r="I167" i="73"/>
  <c r="J167" i="73"/>
  <c r="K167" i="73"/>
  <c r="L167" i="73"/>
  <c r="M167" i="73"/>
  <c r="N167" i="73"/>
  <c r="O167" i="73"/>
  <c r="P167" i="73"/>
  <c r="Q167" i="73"/>
  <c r="R167" i="73"/>
  <c r="H168" i="73"/>
  <c r="I168" i="73"/>
  <c r="J168" i="73"/>
  <c r="K168" i="73"/>
  <c r="L168" i="73"/>
  <c r="M168" i="73"/>
  <c r="N168" i="73"/>
  <c r="O168" i="73"/>
  <c r="P168" i="73"/>
  <c r="Q168" i="73"/>
  <c r="R168" i="73"/>
  <c r="H169" i="73"/>
  <c r="I169" i="73"/>
  <c r="J169" i="73"/>
  <c r="K169" i="73"/>
  <c r="L169" i="73"/>
  <c r="M169" i="73"/>
  <c r="N169" i="73"/>
  <c r="O169" i="73"/>
  <c r="P169" i="73"/>
  <c r="Q169" i="73"/>
  <c r="R169" i="73"/>
  <c r="H170" i="73"/>
  <c r="I170" i="73"/>
  <c r="J170" i="73"/>
  <c r="K170" i="73"/>
  <c r="L170" i="73"/>
  <c r="M170" i="73"/>
  <c r="N170" i="73"/>
  <c r="O170" i="73"/>
  <c r="P170" i="73"/>
  <c r="Q170" i="73"/>
  <c r="R170" i="73"/>
  <c r="H171" i="73"/>
  <c r="I171" i="73"/>
  <c r="J171" i="73"/>
  <c r="K171" i="73"/>
  <c r="L171" i="73"/>
  <c r="M171" i="73"/>
  <c r="N171" i="73"/>
  <c r="O171" i="73"/>
  <c r="P171" i="73"/>
  <c r="Q171" i="73"/>
  <c r="R171" i="73"/>
  <c r="H172" i="73"/>
  <c r="I172" i="73"/>
  <c r="J172" i="73"/>
  <c r="K172" i="73"/>
  <c r="L172" i="73"/>
  <c r="M172" i="73"/>
  <c r="N172" i="73"/>
  <c r="O172" i="73"/>
  <c r="P172" i="73"/>
  <c r="Q172" i="73"/>
  <c r="R172" i="73"/>
  <c r="H173" i="73"/>
  <c r="I173" i="73"/>
  <c r="J173" i="73"/>
  <c r="K173" i="73"/>
  <c r="L173" i="73"/>
  <c r="M173" i="73"/>
  <c r="N173" i="73"/>
  <c r="O173" i="73"/>
  <c r="P173" i="73"/>
  <c r="Q173" i="73"/>
  <c r="R173" i="73"/>
  <c r="H174" i="73"/>
  <c r="I174" i="73"/>
  <c r="J174" i="73"/>
  <c r="K174" i="73"/>
  <c r="L174" i="73"/>
  <c r="M174" i="73"/>
  <c r="N174" i="73"/>
  <c r="O174" i="73"/>
  <c r="P174" i="73"/>
  <c r="Q174" i="73"/>
  <c r="R174" i="73"/>
  <c r="H175" i="73"/>
  <c r="I175" i="73"/>
  <c r="J175" i="73"/>
  <c r="K175" i="73"/>
  <c r="L175" i="73"/>
  <c r="M175" i="73"/>
  <c r="N175" i="73"/>
  <c r="O175" i="73"/>
  <c r="P175" i="73"/>
  <c r="Q175" i="73"/>
  <c r="R175" i="73"/>
  <c r="H176" i="73"/>
  <c r="I176" i="73"/>
  <c r="J176" i="73"/>
  <c r="K176" i="73"/>
  <c r="L176" i="73"/>
  <c r="M176" i="73"/>
  <c r="N176" i="73"/>
  <c r="O176" i="73"/>
  <c r="P176" i="73"/>
  <c r="Q176" i="73"/>
  <c r="R176" i="73"/>
  <c r="H177" i="73"/>
  <c r="I177" i="73"/>
  <c r="J177" i="73"/>
  <c r="K177" i="73"/>
  <c r="L177" i="73"/>
  <c r="M177" i="73"/>
  <c r="N177" i="73"/>
  <c r="O177" i="73"/>
  <c r="P177" i="73"/>
  <c r="Q177" i="73"/>
  <c r="R177" i="73"/>
  <c r="H178" i="73"/>
  <c r="I178" i="73"/>
  <c r="J178" i="73"/>
  <c r="K178" i="73"/>
  <c r="L178" i="73"/>
  <c r="M178" i="73"/>
  <c r="N178" i="73"/>
  <c r="O178" i="73"/>
  <c r="P178" i="73"/>
  <c r="Q178" i="73"/>
  <c r="R178" i="73"/>
  <c r="H179" i="73"/>
  <c r="I179" i="73"/>
  <c r="J179" i="73"/>
  <c r="K179" i="73"/>
  <c r="L179" i="73"/>
  <c r="M179" i="73"/>
  <c r="N179" i="73"/>
  <c r="O179" i="73"/>
  <c r="P179" i="73"/>
  <c r="Q179" i="73"/>
  <c r="R179" i="73"/>
  <c r="H180" i="73"/>
  <c r="I180" i="73"/>
  <c r="J180" i="73"/>
  <c r="K180" i="73"/>
  <c r="L180" i="73"/>
  <c r="M180" i="73"/>
  <c r="N180" i="73"/>
  <c r="O180" i="73"/>
  <c r="P180" i="73"/>
  <c r="Q180" i="73"/>
  <c r="R180" i="73"/>
  <c r="H181" i="73"/>
  <c r="I181" i="73"/>
  <c r="J181" i="73"/>
  <c r="K181" i="73"/>
  <c r="L181" i="73"/>
  <c r="M181" i="73"/>
  <c r="N181" i="73"/>
  <c r="O181" i="73"/>
  <c r="P181" i="73"/>
  <c r="Q181" i="73"/>
  <c r="R181" i="73"/>
  <c r="H182" i="73"/>
  <c r="I182" i="73"/>
  <c r="J182" i="73"/>
  <c r="K182" i="73"/>
  <c r="L182" i="73"/>
  <c r="M182" i="73"/>
  <c r="N182" i="73"/>
  <c r="O182" i="73"/>
  <c r="P182" i="73"/>
  <c r="Q182" i="73"/>
  <c r="R182" i="73"/>
  <c r="H183" i="73"/>
  <c r="I183" i="73"/>
  <c r="J183" i="73"/>
  <c r="K183" i="73"/>
  <c r="L183" i="73"/>
  <c r="M183" i="73"/>
  <c r="N183" i="73"/>
  <c r="O183" i="73"/>
  <c r="P183" i="73"/>
  <c r="Q183" i="73"/>
  <c r="R183" i="73"/>
  <c r="H184" i="73"/>
  <c r="I184" i="73"/>
  <c r="J184" i="73"/>
  <c r="K184" i="73"/>
  <c r="L184" i="73"/>
  <c r="M184" i="73"/>
  <c r="N184" i="73"/>
  <c r="O184" i="73"/>
  <c r="P184" i="73"/>
  <c r="Q184" i="73"/>
  <c r="R184" i="73"/>
  <c r="H185" i="73"/>
  <c r="I185" i="73"/>
  <c r="J185" i="73"/>
  <c r="K185" i="73"/>
  <c r="L185" i="73"/>
  <c r="M185" i="73"/>
  <c r="N185" i="73"/>
  <c r="O185" i="73"/>
  <c r="P185" i="73"/>
  <c r="Q185" i="73"/>
  <c r="R185" i="73"/>
  <c r="H186" i="73"/>
  <c r="I186" i="73"/>
  <c r="J186" i="73"/>
  <c r="K186" i="73"/>
  <c r="L186" i="73"/>
  <c r="M186" i="73"/>
  <c r="N186" i="73"/>
  <c r="O186" i="73"/>
  <c r="P186" i="73"/>
  <c r="Q186" i="73"/>
  <c r="R186" i="73"/>
  <c r="H187" i="73"/>
  <c r="I187" i="73"/>
  <c r="J187" i="73"/>
  <c r="K187" i="73"/>
  <c r="L187" i="73"/>
  <c r="M187" i="73"/>
  <c r="N187" i="73"/>
  <c r="O187" i="73"/>
  <c r="P187" i="73"/>
  <c r="Q187" i="73"/>
  <c r="R187" i="73"/>
  <c r="H188" i="73"/>
  <c r="I188" i="73"/>
  <c r="J188" i="73"/>
  <c r="K188" i="73"/>
  <c r="L188" i="73"/>
  <c r="M188" i="73"/>
  <c r="N188" i="73"/>
  <c r="O188" i="73"/>
  <c r="P188" i="73"/>
  <c r="Q188" i="73"/>
  <c r="R188" i="73"/>
  <c r="H189" i="73"/>
  <c r="I189" i="73"/>
  <c r="J189" i="73"/>
  <c r="K189" i="73"/>
  <c r="L189" i="73"/>
  <c r="M189" i="73"/>
  <c r="N189" i="73"/>
  <c r="O189" i="73"/>
  <c r="P189" i="73"/>
  <c r="Q189" i="73"/>
  <c r="R189" i="73"/>
  <c r="H190" i="73"/>
  <c r="I190" i="73"/>
  <c r="J190" i="73"/>
  <c r="K190" i="73"/>
  <c r="L190" i="73"/>
  <c r="M190" i="73"/>
  <c r="N190" i="73"/>
  <c r="O190" i="73"/>
  <c r="P190" i="73"/>
  <c r="Q190" i="73"/>
  <c r="R190" i="73"/>
  <c r="H191" i="73"/>
  <c r="I191" i="73"/>
  <c r="J191" i="73"/>
  <c r="K191" i="73"/>
  <c r="L191" i="73"/>
  <c r="M191" i="73"/>
  <c r="N191" i="73"/>
  <c r="O191" i="73"/>
  <c r="P191" i="73"/>
  <c r="Q191" i="73"/>
  <c r="R191" i="73"/>
  <c r="H192" i="73"/>
  <c r="I192" i="73"/>
  <c r="J192" i="73"/>
  <c r="K192" i="73"/>
  <c r="L192" i="73"/>
  <c r="M192" i="73"/>
  <c r="N192" i="73"/>
  <c r="O192" i="73"/>
  <c r="P192" i="73"/>
  <c r="Q192" i="73"/>
  <c r="R192" i="73"/>
  <c r="H193" i="73"/>
  <c r="I193" i="73"/>
  <c r="J193" i="73"/>
  <c r="K193" i="73"/>
  <c r="L193" i="73"/>
  <c r="M193" i="73"/>
  <c r="N193" i="73"/>
  <c r="O193" i="73"/>
  <c r="P193" i="73"/>
  <c r="Q193" i="73"/>
  <c r="R193" i="73"/>
  <c r="H194" i="73"/>
  <c r="I194" i="73"/>
  <c r="J194" i="73"/>
  <c r="K194" i="73"/>
  <c r="L194" i="73"/>
  <c r="M194" i="73"/>
  <c r="N194" i="73"/>
  <c r="O194" i="73"/>
  <c r="P194" i="73"/>
  <c r="Q194" i="73"/>
  <c r="R194" i="73"/>
  <c r="H195" i="73"/>
  <c r="I195" i="73"/>
  <c r="J195" i="73"/>
  <c r="K195" i="73"/>
  <c r="L195" i="73"/>
  <c r="M195" i="73"/>
  <c r="N195" i="73"/>
  <c r="O195" i="73"/>
  <c r="P195" i="73"/>
  <c r="Q195" i="73"/>
  <c r="R195" i="73"/>
  <c r="H196" i="73"/>
  <c r="I196" i="73"/>
  <c r="J196" i="73"/>
  <c r="K196" i="73"/>
  <c r="L196" i="73"/>
  <c r="M196" i="73"/>
  <c r="N196" i="73"/>
  <c r="O196" i="73"/>
  <c r="P196" i="73"/>
  <c r="Q196" i="73"/>
  <c r="R196" i="73"/>
  <c r="H197" i="73"/>
  <c r="I197" i="73"/>
  <c r="J197" i="73"/>
  <c r="K197" i="73"/>
  <c r="L197" i="73"/>
  <c r="M197" i="73"/>
  <c r="N197" i="73"/>
  <c r="O197" i="73"/>
  <c r="P197" i="73"/>
  <c r="Q197" i="73"/>
  <c r="R197" i="73"/>
  <c r="H198" i="73"/>
  <c r="I198" i="73"/>
  <c r="J198" i="73"/>
  <c r="K198" i="73"/>
  <c r="L198" i="73"/>
  <c r="M198" i="73"/>
  <c r="N198" i="73"/>
  <c r="O198" i="73"/>
  <c r="P198" i="73"/>
  <c r="Q198" i="73"/>
  <c r="R198" i="73"/>
  <c r="H199" i="73"/>
  <c r="I199" i="73"/>
  <c r="J199" i="73"/>
  <c r="K199" i="73"/>
  <c r="L199" i="73"/>
  <c r="M199" i="73"/>
  <c r="N199" i="73"/>
  <c r="O199" i="73"/>
  <c r="P199" i="73"/>
  <c r="Q199" i="73"/>
  <c r="R199" i="73"/>
  <c r="H200" i="73"/>
  <c r="I200" i="73"/>
  <c r="J200" i="73"/>
  <c r="K200" i="73"/>
  <c r="L200" i="73"/>
  <c r="M200" i="73"/>
  <c r="N200" i="73"/>
  <c r="O200" i="73"/>
  <c r="P200" i="73"/>
  <c r="Q200" i="73"/>
  <c r="R200" i="73"/>
  <c r="H201" i="73"/>
  <c r="I201" i="73"/>
  <c r="J201" i="73"/>
  <c r="K201" i="73"/>
  <c r="L201" i="73"/>
  <c r="M201" i="73"/>
  <c r="N201" i="73"/>
  <c r="O201" i="73"/>
  <c r="P201" i="73"/>
  <c r="Q201" i="73"/>
  <c r="R201" i="73"/>
  <c r="H202" i="73"/>
  <c r="I202" i="73"/>
  <c r="J202" i="73"/>
  <c r="K202" i="73"/>
  <c r="L202" i="73"/>
  <c r="M202" i="73"/>
  <c r="N202" i="73"/>
  <c r="O202" i="73"/>
  <c r="P202" i="73"/>
  <c r="Q202" i="73"/>
  <c r="R202" i="73"/>
  <c r="H203" i="73"/>
  <c r="I203" i="73"/>
  <c r="J203" i="73"/>
  <c r="K203" i="73"/>
  <c r="L203" i="73"/>
  <c r="M203" i="73"/>
  <c r="N203" i="73"/>
  <c r="O203" i="73"/>
  <c r="P203" i="73"/>
  <c r="Q203" i="73"/>
  <c r="R203" i="73"/>
  <c r="H204" i="73"/>
  <c r="I204" i="73"/>
  <c r="J204" i="73"/>
  <c r="K204" i="73"/>
  <c r="L204" i="73"/>
  <c r="M204" i="73"/>
  <c r="N204" i="73"/>
  <c r="O204" i="73"/>
  <c r="P204" i="73"/>
  <c r="Q204" i="73"/>
  <c r="R204" i="73"/>
  <c r="H205" i="73"/>
  <c r="I205" i="73"/>
  <c r="J205" i="73"/>
  <c r="K205" i="73"/>
  <c r="L205" i="73"/>
  <c r="M205" i="73"/>
  <c r="N205" i="73"/>
  <c r="O205" i="73"/>
  <c r="P205" i="73"/>
  <c r="Q205" i="73"/>
  <c r="R205" i="73"/>
  <c r="H206" i="73"/>
  <c r="I206" i="73"/>
  <c r="J206" i="73"/>
  <c r="K206" i="73"/>
  <c r="L206" i="73"/>
  <c r="M206" i="73"/>
  <c r="N206" i="73"/>
  <c r="O206" i="73"/>
  <c r="P206" i="73"/>
  <c r="Q206" i="73"/>
  <c r="R206" i="73"/>
  <c r="H207" i="73"/>
  <c r="I207" i="73"/>
  <c r="J207" i="73"/>
  <c r="K207" i="73"/>
  <c r="L207" i="73"/>
  <c r="M207" i="73"/>
  <c r="N207" i="73"/>
  <c r="O207" i="73"/>
  <c r="P207" i="73"/>
  <c r="Q207" i="73"/>
  <c r="R207" i="73"/>
  <c r="H208" i="73"/>
  <c r="I208" i="73"/>
  <c r="J208" i="73"/>
  <c r="K208" i="73"/>
  <c r="L208" i="73"/>
  <c r="M208" i="73"/>
  <c r="N208" i="73"/>
  <c r="O208" i="73"/>
  <c r="P208" i="73"/>
  <c r="Q208" i="73"/>
  <c r="R208" i="73"/>
  <c r="H209" i="73"/>
  <c r="I209" i="73"/>
  <c r="J209" i="73"/>
  <c r="K209" i="73"/>
  <c r="L209" i="73"/>
  <c r="M209" i="73"/>
  <c r="N209" i="73"/>
  <c r="O209" i="73"/>
  <c r="P209" i="73"/>
  <c r="Q209" i="73"/>
  <c r="R209" i="73"/>
  <c r="H210" i="73"/>
  <c r="I210" i="73"/>
  <c r="J210" i="73"/>
  <c r="K210" i="73"/>
  <c r="L210" i="73"/>
  <c r="M210" i="73"/>
  <c r="N210" i="73"/>
  <c r="O210" i="73"/>
  <c r="P210" i="73"/>
  <c r="Q210" i="73"/>
  <c r="R210" i="73"/>
  <c r="H211" i="73"/>
  <c r="I211" i="73"/>
  <c r="J211" i="73"/>
  <c r="K211" i="73"/>
  <c r="L211" i="73"/>
  <c r="M211" i="73"/>
  <c r="N211" i="73"/>
  <c r="O211" i="73"/>
  <c r="P211" i="73"/>
  <c r="Q211" i="73"/>
  <c r="R211" i="73"/>
  <c r="H212" i="73"/>
  <c r="I212" i="73"/>
  <c r="J212" i="73"/>
  <c r="K212" i="73"/>
  <c r="L212" i="73"/>
  <c r="M212" i="73"/>
  <c r="N212" i="73"/>
  <c r="O212" i="73"/>
  <c r="P212" i="73"/>
  <c r="Q212" i="73"/>
  <c r="R212" i="73"/>
  <c r="H213" i="73"/>
  <c r="I213" i="73"/>
  <c r="J213" i="73"/>
  <c r="K213" i="73"/>
  <c r="L213" i="73"/>
  <c r="M213" i="73"/>
  <c r="N213" i="73"/>
  <c r="O213" i="73"/>
  <c r="P213" i="73"/>
  <c r="Q213" i="73"/>
  <c r="R213" i="73"/>
  <c r="H214" i="73"/>
  <c r="I214" i="73"/>
  <c r="J214" i="73"/>
  <c r="K214" i="73"/>
  <c r="L214" i="73"/>
  <c r="M214" i="73"/>
  <c r="N214" i="73"/>
  <c r="O214" i="73"/>
  <c r="P214" i="73"/>
  <c r="Q214" i="73"/>
  <c r="R214" i="73"/>
  <c r="H215" i="73"/>
  <c r="I215" i="73"/>
  <c r="J215" i="73"/>
  <c r="K215" i="73"/>
  <c r="L215" i="73"/>
  <c r="M215" i="73"/>
  <c r="N215" i="73"/>
  <c r="O215" i="73"/>
  <c r="P215" i="73"/>
  <c r="Q215" i="73"/>
  <c r="R215" i="73"/>
  <c r="H216" i="73"/>
  <c r="I216" i="73"/>
  <c r="J216" i="73"/>
  <c r="K216" i="73"/>
  <c r="L216" i="73"/>
  <c r="M216" i="73"/>
  <c r="N216" i="73"/>
  <c r="O216" i="73"/>
  <c r="P216" i="73"/>
  <c r="Q216" i="73"/>
  <c r="R216" i="73"/>
  <c r="H217" i="73"/>
  <c r="I217" i="73"/>
  <c r="J217" i="73"/>
  <c r="K217" i="73"/>
  <c r="L217" i="73"/>
  <c r="M217" i="73"/>
  <c r="N217" i="73"/>
  <c r="O217" i="73"/>
  <c r="P217" i="73"/>
  <c r="Q217" i="73"/>
  <c r="R217" i="73"/>
  <c r="H218" i="73"/>
  <c r="I218" i="73"/>
  <c r="J218" i="73"/>
  <c r="K218" i="73"/>
  <c r="L218" i="73"/>
  <c r="M218" i="73"/>
  <c r="N218" i="73"/>
  <c r="O218" i="73"/>
  <c r="P218" i="73"/>
  <c r="Q218" i="73"/>
  <c r="R218" i="73"/>
  <c r="H219" i="73"/>
  <c r="I219" i="73"/>
  <c r="J219" i="73"/>
  <c r="K219" i="73"/>
  <c r="L219" i="73"/>
  <c r="M219" i="73"/>
  <c r="N219" i="73"/>
  <c r="O219" i="73"/>
  <c r="P219" i="73"/>
  <c r="Q219" i="73"/>
  <c r="R219" i="73"/>
  <c r="H220" i="73"/>
  <c r="I220" i="73"/>
  <c r="J220" i="73"/>
  <c r="K220" i="73"/>
  <c r="L220" i="73"/>
  <c r="M220" i="73"/>
  <c r="N220" i="73"/>
  <c r="O220" i="73"/>
  <c r="P220" i="73"/>
  <c r="Q220" i="73"/>
  <c r="R220" i="73"/>
  <c r="H221" i="73"/>
  <c r="I221" i="73"/>
  <c r="J221" i="73"/>
  <c r="K221" i="73"/>
  <c r="L221" i="73"/>
  <c r="M221" i="73"/>
  <c r="N221" i="73"/>
  <c r="O221" i="73"/>
  <c r="P221" i="73"/>
  <c r="Q221" i="73"/>
  <c r="R221" i="73"/>
  <c r="H222" i="73"/>
  <c r="I222" i="73"/>
  <c r="J222" i="73"/>
  <c r="K222" i="73"/>
  <c r="L222" i="73"/>
  <c r="M222" i="73"/>
  <c r="N222" i="73"/>
  <c r="O222" i="73"/>
  <c r="P222" i="73"/>
  <c r="Q222" i="73"/>
  <c r="R222" i="73"/>
  <c r="H223" i="73"/>
  <c r="I223" i="73"/>
  <c r="J223" i="73"/>
  <c r="K223" i="73"/>
  <c r="L223" i="73"/>
  <c r="M223" i="73"/>
  <c r="N223" i="73"/>
  <c r="O223" i="73"/>
  <c r="P223" i="73"/>
  <c r="Q223" i="73"/>
  <c r="R223" i="73"/>
  <c r="H224" i="73"/>
  <c r="I224" i="73"/>
  <c r="J224" i="73"/>
  <c r="K224" i="73"/>
  <c r="L224" i="73"/>
  <c r="M224" i="73"/>
  <c r="N224" i="73"/>
  <c r="O224" i="73"/>
  <c r="P224" i="73"/>
  <c r="Q224" i="73"/>
  <c r="R224" i="73"/>
  <c r="H225" i="73"/>
  <c r="I225" i="73"/>
  <c r="J225" i="73"/>
  <c r="K225" i="73"/>
  <c r="L225" i="73"/>
  <c r="M225" i="73"/>
  <c r="N225" i="73"/>
  <c r="O225" i="73"/>
  <c r="P225" i="73"/>
  <c r="Q225" i="73"/>
  <c r="R225" i="73"/>
  <c r="H226" i="73"/>
  <c r="I226" i="73"/>
  <c r="J226" i="73"/>
  <c r="K226" i="73"/>
  <c r="L226" i="73"/>
  <c r="M226" i="73"/>
  <c r="N226" i="73"/>
  <c r="O226" i="73"/>
  <c r="P226" i="73"/>
  <c r="Q226" i="73"/>
  <c r="R226" i="73"/>
  <c r="H227" i="73"/>
  <c r="I227" i="73"/>
  <c r="J227" i="73"/>
  <c r="K227" i="73"/>
  <c r="L227" i="73"/>
  <c r="M227" i="73"/>
  <c r="N227" i="73"/>
  <c r="O227" i="73"/>
  <c r="P227" i="73"/>
  <c r="Q227" i="73"/>
  <c r="R227" i="73"/>
  <c r="H228" i="73"/>
  <c r="I228" i="73"/>
  <c r="J228" i="73"/>
  <c r="K228" i="73"/>
  <c r="L228" i="73"/>
  <c r="M228" i="73"/>
  <c r="N228" i="73"/>
  <c r="O228" i="73"/>
  <c r="P228" i="73"/>
  <c r="Q228" i="73"/>
  <c r="R228" i="73"/>
  <c r="H229" i="73"/>
  <c r="I229" i="73"/>
  <c r="J229" i="73"/>
  <c r="K229" i="73"/>
  <c r="L229" i="73"/>
  <c r="M229" i="73"/>
  <c r="N229" i="73"/>
  <c r="O229" i="73"/>
  <c r="P229" i="73"/>
  <c r="Q229" i="73"/>
  <c r="R229" i="73"/>
  <c r="H230" i="73"/>
  <c r="I230" i="73"/>
  <c r="J230" i="73"/>
  <c r="K230" i="73"/>
  <c r="L230" i="73"/>
  <c r="M230" i="73"/>
  <c r="N230" i="73"/>
  <c r="O230" i="73"/>
  <c r="P230" i="73"/>
  <c r="Q230" i="73"/>
  <c r="R230" i="73"/>
  <c r="H231" i="73"/>
  <c r="I231" i="73"/>
  <c r="J231" i="73"/>
  <c r="K231" i="73"/>
  <c r="L231" i="73"/>
  <c r="M231" i="73"/>
  <c r="N231" i="73"/>
  <c r="O231" i="73"/>
  <c r="P231" i="73"/>
  <c r="Q231" i="73"/>
  <c r="R231" i="73"/>
  <c r="H232" i="73"/>
  <c r="I232" i="73"/>
  <c r="J232" i="73"/>
  <c r="K232" i="73"/>
  <c r="L232" i="73"/>
  <c r="M232" i="73"/>
  <c r="N232" i="73"/>
  <c r="O232" i="73"/>
  <c r="P232" i="73"/>
  <c r="Q232" i="73"/>
  <c r="R232" i="73"/>
  <c r="H233" i="73"/>
  <c r="I233" i="73"/>
  <c r="J233" i="73"/>
  <c r="K233" i="73"/>
  <c r="L233" i="73"/>
  <c r="M233" i="73"/>
  <c r="N233" i="73"/>
  <c r="O233" i="73"/>
  <c r="P233" i="73"/>
  <c r="Q233" i="73"/>
  <c r="R233" i="73"/>
  <c r="H234" i="73"/>
  <c r="I234" i="73"/>
  <c r="J234" i="73"/>
  <c r="K234" i="73"/>
  <c r="L234" i="73"/>
  <c r="M234" i="73"/>
  <c r="N234" i="73"/>
  <c r="O234" i="73"/>
  <c r="P234" i="73"/>
  <c r="Q234" i="73"/>
  <c r="R234" i="73"/>
  <c r="H235" i="73"/>
  <c r="I235" i="73"/>
  <c r="J235" i="73"/>
  <c r="K235" i="73"/>
  <c r="L235" i="73"/>
  <c r="M235" i="73"/>
  <c r="N235" i="73"/>
  <c r="O235" i="73"/>
  <c r="P235" i="73"/>
  <c r="Q235" i="73"/>
  <c r="R235" i="73"/>
  <c r="H236" i="73"/>
  <c r="I236" i="73"/>
  <c r="J236" i="73"/>
  <c r="K236" i="73"/>
  <c r="L236" i="73"/>
  <c r="M236" i="73"/>
  <c r="N236" i="73"/>
  <c r="O236" i="73"/>
  <c r="P236" i="73"/>
  <c r="Q236" i="73"/>
  <c r="R236" i="73"/>
  <c r="H237" i="73"/>
  <c r="I237" i="73"/>
  <c r="J237" i="73"/>
  <c r="K237" i="73"/>
  <c r="L237" i="73"/>
  <c r="M237" i="73"/>
  <c r="N237" i="73"/>
  <c r="O237" i="73"/>
  <c r="P237" i="73"/>
  <c r="Q237" i="73"/>
  <c r="R237" i="73"/>
  <c r="H238" i="73"/>
  <c r="I238" i="73"/>
  <c r="J238" i="73"/>
  <c r="K238" i="73"/>
  <c r="L238" i="73"/>
  <c r="M238" i="73"/>
  <c r="N238" i="73"/>
  <c r="O238" i="73"/>
  <c r="P238" i="73"/>
  <c r="Q238" i="73"/>
  <c r="R238" i="73"/>
  <c r="H239" i="73"/>
  <c r="I239" i="73"/>
  <c r="J239" i="73"/>
  <c r="K239" i="73"/>
  <c r="L239" i="73"/>
  <c r="M239" i="73"/>
  <c r="N239" i="73"/>
  <c r="O239" i="73"/>
  <c r="P239" i="73"/>
  <c r="Q239" i="73"/>
  <c r="R239" i="73"/>
  <c r="H24" i="73"/>
  <c r="W845" i="70" l="1"/>
  <c r="U844" i="70"/>
  <c r="Q844" i="70"/>
  <c r="W843" i="70"/>
  <c r="S843" i="70"/>
  <c r="O843" i="70"/>
  <c r="V747" i="70"/>
  <c r="R747" i="70"/>
  <c r="N747" i="70"/>
  <c r="U647" i="70"/>
  <c r="Q647" i="70"/>
  <c r="U842" i="70"/>
  <c r="Q842" i="70"/>
  <c r="T746" i="70"/>
  <c r="P746" i="70"/>
  <c r="W642" i="70"/>
  <c r="S642" i="70"/>
  <c r="O642" i="70"/>
  <c r="U779" i="70"/>
  <c r="Q779" i="70"/>
  <c r="W778" i="70"/>
  <c r="S778" i="70"/>
  <c r="O778" i="70"/>
  <c r="U889" i="70"/>
  <c r="Q889" i="70"/>
  <c r="W888" i="70"/>
  <c r="S888" i="70"/>
  <c r="O888" i="70"/>
  <c r="U883" i="70"/>
  <c r="Q883" i="70"/>
  <c r="W882" i="70"/>
  <c r="S882" i="70"/>
  <c r="O882" i="70"/>
  <c r="U683" i="70"/>
  <c r="Q683" i="70"/>
  <c r="W682" i="70"/>
  <c r="S682" i="70"/>
  <c r="O682" i="70"/>
  <c r="U763" i="70"/>
  <c r="Q763" i="70"/>
  <c r="W762" i="70"/>
  <c r="S762" i="70"/>
  <c r="O762" i="70"/>
  <c r="U863" i="70"/>
  <c r="Q863" i="70"/>
  <c r="W862" i="70"/>
  <c r="S862" i="70"/>
  <c r="O862" i="70"/>
  <c r="U861" i="70"/>
  <c r="Q861" i="70"/>
  <c r="W860" i="70"/>
  <c r="S860" i="70"/>
  <c r="O860" i="70"/>
  <c r="U667" i="70"/>
  <c r="Q667" i="70"/>
  <c r="W664" i="70"/>
  <c r="S664" i="70"/>
  <c r="O664" i="70"/>
  <c r="W405" i="70"/>
  <c r="S405" i="70"/>
  <c r="O405" i="70"/>
  <c r="U404" i="70"/>
  <c r="Q404" i="70"/>
  <c r="W403" i="70"/>
  <c r="S403" i="70"/>
  <c r="O403" i="70"/>
  <c r="V203" i="70"/>
  <c r="R203" i="70"/>
  <c r="N203" i="70"/>
  <c r="U3" i="70"/>
  <c r="Q3" i="70"/>
  <c r="U402" i="70"/>
  <c r="Q402" i="70"/>
  <c r="T202" i="70"/>
  <c r="P202" i="70"/>
  <c r="W2" i="70"/>
  <c r="S2" i="70"/>
  <c r="O2" i="70"/>
  <c r="T505" i="70"/>
  <c r="P505" i="70"/>
  <c r="U503" i="70"/>
  <c r="Q503" i="70"/>
  <c r="T303" i="70"/>
  <c r="P303" i="70"/>
  <c r="W107" i="70"/>
  <c r="S107" i="70"/>
  <c r="O107" i="70"/>
  <c r="T504" i="70"/>
  <c r="P504" i="70"/>
  <c r="U502" i="70"/>
  <c r="Q502" i="70"/>
  <c r="T302" i="70"/>
  <c r="P302" i="70"/>
  <c r="W102" i="70"/>
  <c r="S102" i="70"/>
  <c r="O102" i="70"/>
  <c r="V170" i="70"/>
  <c r="R170" i="70"/>
  <c r="N170" i="70"/>
  <c r="T70" i="70"/>
  <c r="P70" i="70"/>
  <c r="V337" i="70"/>
  <c r="R337" i="70"/>
  <c r="N337" i="70"/>
  <c r="T336" i="70"/>
  <c r="P336" i="70"/>
  <c r="V539" i="70"/>
  <c r="R539" i="70"/>
  <c r="N539" i="70"/>
  <c r="T538" i="70"/>
  <c r="P538" i="70"/>
  <c r="V537" i="70"/>
  <c r="R537" i="70"/>
  <c r="N537" i="70"/>
  <c r="T536" i="70"/>
  <c r="P536" i="70"/>
  <c r="V140" i="70"/>
  <c r="R140" i="70"/>
  <c r="N140" i="70"/>
  <c r="T136" i="70"/>
  <c r="P136" i="70"/>
  <c r="V238" i="70"/>
  <c r="R238" i="70"/>
  <c r="N238" i="70"/>
  <c r="T236" i="70"/>
  <c r="P236" i="70"/>
  <c r="V439" i="70"/>
  <c r="R439" i="70"/>
  <c r="N439" i="70"/>
  <c r="T437" i="70"/>
  <c r="P437" i="70"/>
  <c r="V438" i="70"/>
  <c r="R438" i="70"/>
  <c r="N438" i="70"/>
  <c r="T436" i="70"/>
  <c r="P436" i="70"/>
  <c r="V38" i="70"/>
  <c r="R38" i="70"/>
  <c r="N38" i="70"/>
  <c r="N36" i="70"/>
  <c r="V845" i="70"/>
  <c r="R845" i="70"/>
  <c r="N845" i="70"/>
  <c r="T844" i="70"/>
  <c r="P844" i="70"/>
  <c r="V843" i="70"/>
  <c r="R843" i="70"/>
  <c r="N843" i="70"/>
  <c r="U747" i="70"/>
  <c r="Q747" i="70"/>
  <c r="T647" i="70"/>
  <c r="P647" i="70"/>
  <c r="T842" i="70"/>
  <c r="P842" i="70"/>
  <c r="W746" i="70"/>
  <c r="S746" i="70"/>
  <c r="O746" i="70"/>
  <c r="V642" i="70"/>
  <c r="R642" i="70"/>
  <c r="N642" i="70"/>
  <c r="T779" i="70"/>
  <c r="P779" i="70"/>
  <c r="V778" i="70"/>
  <c r="R778" i="70"/>
  <c r="N778" i="70"/>
  <c r="T889" i="70"/>
  <c r="P889" i="70"/>
  <c r="V888" i="70"/>
  <c r="R888" i="70"/>
  <c r="N888" i="70"/>
  <c r="T883" i="70"/>
  <c r="P883" i="70"/>
  <c r="V882" i="70"/>
  <c r="R882" i="70"/>
  <c r="N882" i="70"/>
  <c r="T683" i="70"/>
  <c r="P683" i="70"/>
  <c r="V682" i="70"/>
  <c r="R682" i="70"/>
  <c r="N682" i="70"/>
  <c r="T763" i="70"/>
  <c r="P763" i="70"/>
  <c r="V762" i="70"/>
  <c r="R762" i="70"/>
  <c r="N762" i="70"/>
  <c r="T863" i="70"/>
  <c r="P863" i="70"/>
  <c r="V862" i="70"/>
  <c r="R862" i="70"/>
  <c r="N862" i="70"/>
  <c r="T861" i="70"/>
  <c r="P861" i="70"/>
  <c r="V860" i="70"/>
  <c r="R860" i="70"/>
  <c r="N860" i="70"/>
  <c r="T667" i="70"/>
  <c r="P667" i="70"/>
  <c r="V664" i="70"/>
  <c r="R664" i="70"/>
  <c r="N664" i="70"/>
  <c r="V405" i="70"/>
  <c r="R405" i="70"/>
  <c r="N405" i="70"/>
  <c r="T404" i="70"/>
  <c r="P404" i="70"/>
  <c r="V403" i="70"/>
  <c r="R403" i="70"/>
  <c r="N403" i="70"/>
  <c r="U203" i="70"/>
  <c r="Q203" i="70"/>
  <c r="T3" i="70"/>
  <c r="P3" i="70"/>
  <c r="T402" i="70"/>
  <c r="P402" i="70"/>
  <c r="W202" i="70"/>
  <c r="S202" i="70"/>
  <c r="O202" i="70"/>
  <c r="V2" i="70"/>
  <c r="R2" i="70"/>
  <c r="N2" i="70"/>
  <c r="W505" i="70"/>
  <c r="S505" i="70"/>
  <c r="O505" i="70"/>
  <c r="T503" i="70"/>
  <c r="P503" i="70"/>
  <c r="W303" i="70"/>
  <c r="S303" i="70"/>
  <c r="O303" i="70"/>
  <c r="V107" i="70"/>
  <c r="R107" i="70"/>
  <c r="N107" i="70"/>
  <c r="W504" i="70"/>
  <c r="S504" i="70"/>
  <c r="O504" i="70"/>
  <c r="T502" i="70"/>
  <c r="P502" i="70"/>
  <c r="W302" i="70"/>
  <c r="S302" i="70"/>
  <c r="O302" i="70"/>
  <c r="V102" i="70"/>
  <c r="R102" i="70"/>
  <c r="N102" i="70"/>
  <c r="U170" i="70"/>
  <c r="Q170" i="70"/>
  <c r="W70" i="70"/>
  <c r="S70" i="70"/>
  <c r="O70" i="70"/>
  <c r="U337" i="70"/>
  <c r="Q337" i="70"/>
  <c r="W336" i="70"/>
  <c r="S336" i="70"/>
  <c r="O336" i="70"/>
  <c r="U539" i="70"/>
  <c r="Q539" i="70"/>
  <c r="W538" i="70"/>
  <c r="S538" i="70"/>
  <c r="O538" i="70"/>
  <c r="U537" i="70"/>
  <c r="Q537" i="70"/>
  <c r="W536" i="70"/>
  <c r="S536" i="70"/>
  <c r="O536" i="70"/>
  <c r="U140" i="70"/>
  <c r="Q140" i="70"/>
  <c r="W136" i="70"/>
  <c r="S136" i="70"/>
  <c r="O136" i="70"/>
  <c r="U238" i="70"/>
  <c r="Q238" i="70"/>
  <c r="W236" i="70"/>
  <c r="S236" i="70"/>
  <c r="O236" i="70"/>
  <c r="U439" i="70"/>
  <c r="Q439" i="70"/>
  <c r="W437" i="70"/>
  <c r="S437" i="70"/>
  <c r="O437" i="70"/>
  <c r="U438" i="70"/>
  <c r="Q438" i="70"/>
  <c r="W436" i="70"/>
  <c r="S436" i="70"/>
  <c r="O436" i="70"/>
  <c r="U38" i="70"/>
  <c r="Q38" i="70"/>
  <c r="O845" i="70"/>
  <c r="Q845" i="70"/>
  <c r="S844" i="70"/>
  <c r="U843" i="70"/>
  <c r="Q843" i="70"/>
  <c r="T747" i="70"/>
  <c r="P747" i="70"/>
  <c r="W647" i="70"/>
  <c r="S647" i="70"/>
  <c r="O647" i="70"/>
  <c r="W842" i="70"/>
  <c r="S842" i="70"/>
  <c r="O842" i="70"/>
  <c r="V746" i="70"/>
  <c r="R746" i="70"/>
  <c r="N746" i="70"/>
  <c r="U642" i="70"/>
  <c r="Q642" i="70"/>
  <c r="W779" i="70"/>
  <c r="S779" i="70"/>
  <c r="O779" i="70"/>
  <c r="U778" i="70"/>
  <c r="Q778" i="70"/>
  <c r="W889" i="70"/>
  <c r="S889" i="70"/>
  <c r="O889" i="70"/>
  <c r="U888" i="70"/>
  <c r="Q888" i="70"/>
  <c r="W883" i="70"/>
  <c r="S883" i="70"/>
  <c r="O883" i="70"/>
  <c r="U882" i="70"/>
  <c r="Q882" i="70"/>
  <c r="W683" i="70"/>
  <c r="S683" i="70"/>
  <c r="O683" i="70"/>
  <c r="U682" i="70"/>
  <c r="Q682" i="70"/>
  <c r="W763" i="70"/>
  <c r="S763" i="70"/>
  <c r="O763" i="70"/>
  <c r="U762" i="70"/>
  <c r="Q762" i="70"/>
  <c r="W863" i="70"/>
  <c r="S863" i="70"/>
  <c r="O863" i="70"/>
  <c r="U862" i="70"/>
  <c r="Q862" i="70"/>
  <c r="W861" i="70"/>
  <c r="S861" i="70"/>
  <c r="O861" i="70"/>
  <c r="U860" i="70"/>
  <c r="Q860" i="70"/>
  <c r="W667" i="70"/>
  <c r="S667" i="70"/>
  <c r="O667" i="70"/>
  <c r="U664" i="70"/>
  <c r="Q664" i="70"/>
  <c r="U405" i="70"/>
  <c r="Q405" i="70"/>
  <c r="W404" i="70"/>
  <c r="S404" i="70"/>
  <c r="O404" i="70"/>
  <c r="U403" i="70"/>
  <c r="Q403" i="70"/>
  <c r="T203" i="70"/>
  <c r="P203" i="70"/>
  <c r="W3" i="70"/>
  <c r="S3" i="70"/>
  <c r="O3" i="70"/>
  <c r="W402" i="70"/>
  <c r="S402" i="70"/>
  <c r="O402" i="70"/>
  <c r="V202" i="70"/>
  <c r="R202" i="70"/>
  <c r="N202" i="70"/>
  <c r="U2" i="70"/>
  <c r="Q2" i="70"/>
  <c r="V505" i="70"/>
  <c r="R505" i="70"/>
  <c r="N505" i="70"/>
  <c r="W503" i="70"/>
  <c r="S503" i="70"/>
  <c r="O503" i="70"/>
  <c r="V303" i="70"/>
  <c r="R303" i="70"/>
  <c r="N303" i="70"/>
  <c r="U107" i="70"/>
  <c r="Q107" i="70"/>
  <c r="V504" i="70"/>
  <c r="R504" i="70"/>
  <c r="N504" i="70"/>
  <c r="W502" i="70"/>
  <c r="S502" i="70"/>
  <c r="O502" i="70"/>
  <c r="V302" i="70"/>
  <c r="R302" i="70"/>
  <c r="N302" i="70"/>
  <c r="U102" i="70"/>
  <c r="Q102" i="70"/>
  <c r="T170" i="70"/>
  <c r="P170" i="70"/>
  <c r="V70" i="70"/>
  <c r="R70" i="70"/>
  <c r="N70" i="70"/>
  <c r="T337" i="70"/>
  <c r="P337" i="70"/>
  <c r="V336" i="70"/>
  <c r="R336" i="70"/>
  <c r="N336" i="70"/>
  <c r="T539" i="70"/>
  <c r="P539" i="70"/>
  <c r="V538" i="70"/>
  <c r="R538" i="70"/>
  <c r="N538" i="70"/>
  <c r="T537" i="70"/>
  <c r="P537" i="70"/>
  <c r="V536" i="70"/>
  <c r="R536" i="70"/>
  <c r="N536" i="70"/>
  <c r="T140" i="70"/>
  <c r="P140" i="70"/>
  <c r="V136" i="70"/>
  <c r="R136" i="70"/>
  <c r="N136" i="70"/>
  <c r="T238" i="70"/>
  <c r="P238" i="70"/>
  <c r="V236" i="70"/>
  <c r="R236" i="70"/>
  <c r="N236" i="70"/>
  <c r="T439" i="70"/>
  <c r="P439" i="70"/>
  <c r="V437" i="70"/>
  <c r="R437" i="70"/>
  <c r="N437" i="70"/>
  <c r="T438" i="70"/>
  <c r="P438" i="70"/>
  <c r="V436" i="70"/>
  <c r="R436" i="70"/>
  <c r="N436" i="70"/>
  <c r="T38" i="70"/>
  <c r="P38" i="70"/>
  <c r="S845" i="70"/>
  <c r="U845" i="70"/>
  <c r="W844" i="70"/>
  <c r="O844" i="70"/>
  <c r="T845" i="70"/>
  <c r="P845" i="70"/>
  <c r="V844" i="70"/>
  <c r="R844" i="70"/>
  <c r="N844" i="70"/>
  <c r="T843" i="70"/>
  <c r="P843" i="70"/>
  <c r="W747" i="70"/>
  <c r="S747" i="70"/>
  <c r="O747" i="70"/>
  <c r="V647" i="70"/>
  <c r="R647" i="70"/>
  <c r="N647" i="70"/>
  <c r="V842" i="70"/>
  <c r="R842" i="70"/>
  <c r="N842" i="70"/>
  <c r="U746" i="70"/>
  <c r="Q746" i="70"/>
  <c r="T642" i="70"/>
  <c r="P642" i="70"/>
  <c r="V779" i="70"/>
  <c r="R779" i="70"/>
  <c r="N779" i="70"/>
  <c r="T778" i="70"/>
  <c r="P778" i="70"/>
  <c r="V889" i="70"/>
  <c r="R889" i="70"/>
  <c r="N889" i="70"/>
  <c r="T888" i="70"/>
  <c r="P888" i="70"/>
  <c r="V883" i="70"/>
  <c r="R883" i="70"/>
  <c r="N883" i="70"/>
  <c r="T882" i="70"/>
  <c r="P882" i="70"/>
  <c r="V683" i="70"/>
  <c r="R683" i="70"/>
  <c r="N683" i="70"/>
  <c r="T682" i="70"/>
  <c r="P682" i="70"/>
  <c r="V763" i="70"/>
  <c r="R763" i="70"/>
  <c r="N763" i="70"/>
  <c r="T762" i="70"/>
  <c r="P762" i="70"/>
  <c r="V863" i="70"/>
  <c r="R863" i="70"/>
  <c r="N863" i="70"/>
  <c r="T862" i="70"/>
  <c r="P862" i="70"/>
  <c r="V861" i="70"/>
  <c r="R861" i="70"/>
  <c r="N861" i="70"/>
  <c r="T860" i="70"/>
  <c r="P860" i="70"/>
  <c r="V667" i="70"/>
  <c r="R667" i="70"/>
  <c r="N667" i="70"/>
  <c r="T664" i="70"/>
  <c r="P664" i="70"/>
  <c r="T405" i="70"/>
  <c r="P405" i="70"/>
  <c r="V404" i="70"/>
  <c r="R404" i="70"/>
  <c r="N404" i="70"/>
  <c r="T403" i="70"/>
  <c r="P403" i="70"/>
  <c r="W203" i="70"/>
  <c r="S203" i="70"/>
  <c r="O203" i="70"/>
  <c r="V3" i="70"/>
  <c r="R3" i="70"/>
  <c r="N3" i="70"/>
  <c r="V402" i="70"/>
  <c r="R402" i="70"/>
  <c r="N402" i="70"/>
  <c r="U202" i="70"/>
  <c r="Q202" i="70"/>
  <c r="T2" i="70"/>
  <c r="P2" i="70"/>
  <c r="U505" i="70"/>
  <c r="Q505" i="70"/>
  <c r="V503" i="70"/>
  <c r="R503" i="70"/>
  <c r="N503" i="70"/>
  <c r="U303" i="70"/>
  <c r="Q303" i="70"/>
  <c r="T107" i="70"/>
  <c r="P107" i="70"/>
  <c r="U504" i="70"/>
  <c r="Q504" i="70"/>
  <c r="V502" i="70"/>
  <c r="R502" i="70"/>
  <c r="N502" i="70"/>
  <c r="U302" i="70"/>
  <c r="Q302" i="70"/>
  <c r="T102" i="70"/>
  <c r="P102" i="70"/>
  <c r="W170" i="70"/>
  <c r="S170" i="70"/>
  <c r="O170" i="70"/>
  <c r="U70" i="70"/>
  <c r="Q70" i="70"/>
  <c r="W337" i="70"/>
  <c r="S337" i="70"/>
  <c r="O337" i="70"/>
  <c r="U336" i="70"/>
  <c r="Q336" i="70"/>
  <c r="W539" i="70"/>
  <c r="S539" i="70"/>
  <c r="O539" i="70"/>
  <c r="U538" i="70"/>
  <c r="Q538" i="70"/>
  <c r="W537" i="70"/>
  <c r="S537" i="70"/>
  <c r="O537" i="70"/>
  <c r="U536" i="70"/>
  <c r="Q536" i="70"/>
  <c r="W140" i="70"/>
  <c r="S140" i="70"/>
  <c r="O140" i="70"/>
  <c r="U136" i="70"/>
  <c r="Q136" i="70"/>
  <c r="W238" i="70"/>
  <c r="S238" i="70"/>
  <c r="O238" i="70"/>
  <c r="U236" i="70"/>
  <c r="Q236" i="70"/>
  <c r="W439" i="70"/>
  <c r="S439" i="70"/>
  <c r="O439" i="70"/>
  <c r="U437" i="70"/>
  <c r="Q437" i="70"/>
  <c r="W438" i="70"/>
  <c r="S438" i="70"/>
  <c r="O438" i="70"/>
  <c r="U436" i="70"/>
  <c r="Q436" i="70"/>
  <c r="W38" i="70"/>
  <c r="S38" i="70"/>
  <c r="O38" i="70"/>
  <c r="W617" i="70"/>
  <c r="W701" i="70"/>
  <c r="W713" i="70"/>
  <c r="W749" i="70"/>
  <c r="W688" i="70"/>
  <c r="W605" i="70"/>
  <c r="W769" i="70"/>
  <c r="W797" i="70"/>
  <c r="W893" i="70"/>
  <c r="W865" i="70"/>
  <c r="V605" i="70"/>
  <c r="V688" i="70"/>
  <c r="V617" i="70"/>
  <c r="V701" i="70"/>
  <c r="V713" i="70"/>
  <c r="V749" i="70"/>
  <c r="V769" i="70"/>
  <c r="V797" i="70"/>
  <c r="V865" i="70"/>
  <c r="V893" i="70"/>
  <c r="U605" i="70"/>
  <c r="U617" i="70"/>
  <c r="U701" i="70"/>
  <c r="U713" i="70"/>
  <c r="U749" i="70"/>
  <c r="U769" i="70"/>
  <c r="U688" i="70"/>
  <c r="U797" i="70"/>
  <c r="U893" i="70"/>
  <c r="U865" i="70"/>
  <c r="T617" i="70"/>
  <c r="T701" i="70"/>
  <c r="T713" i="70"/>
  <c r="T749" i="70"/>
  <c r="T769" i="70"/>
  <c r="T797" i="70"/>
  <c r="T605" i="70"/>
  <c r="T688" i="70"/>
  <c r="T865" i="70"/>
  <c r="T893" i="70"/>
  <c r="S617" i="70"/>
  <c r="S701" i="70"/>
  <c r="S713" i="70"/>
  <c r="S749" i="70"/>
  <c r="S605" i="70"/>
  <c r="S688" i="70"/>
  <c r="S769" i="70"/>
  <c r="S865" i="70"/>
  <c r="S797" i="70"/>
  <c r="S893" i="70"/>
  <c r="R605" i="70"/>
  <c r="R688" i="70"/>
  <c r="R617" i="70"/>
  <c r="R701" i="70"/>
  <c r="R713" i="70"/>
  <c r="R749" i="70"/>
  <c r="R769" i="70"/>
  <c r="R797" i="70"/>
  <c r="R865" i="70"/>
  <c r="R893" i="70"/>
  <c r="Q605" i="70"/>
  <c r="Q617" i="70"/>
  <c r="Q701" i="70"/>
  <c r="Q713" i="70"/>
  <c r="Q749" i="70"/>
  <c r="Q769" i="70"/>
  <c r="Q688" i="70"/>
  <c r="Q797" i="70"/>
  <c r="Q865" i="70"/>
  <c r="Q893" i="70"/>
  <c r="P605" i="70"/>
  <c r="P617" i="70"/>
  <c r="P701" i="70"/>
  <c r="P713" i="70"/>
  <c r="P749" i="70"/>
  <c r="P769" i="70"/>
  <c r="P797" i="70"/>
  <c r="P688" i="70"/>
  <c r="P865" i="70"/>
  <c r="P893" i="70"/>
  <c r="O617" i="70"/>
  <c r="O701" i="70"/>
  <c r="O713" i="70"/>
  <c r="O749" i="70"/>
  <c r="O688" i="70"/>
  <c r="O605" i="70"/>
  <c r="O797" i="70"/>
  <c r="O865" i="70"/>
  <c r="O893" i="70"/>
  <c r="O769" i="70"/>
  <c r="N605" i="70"/>
  <c r="N688" i="70"/>
  <c r="N617" i="70"/>
  <c r="N701" i="70"/>
  <c r="N713" i="70"/>
  <c r="N749" i="70"/>
  <c r="N769" i="70"/>
  <c r="N797" i="70"/>
  <c r="N865" i="70"/>
  <c r="N893" i="70"/>
  <c r="W653" i="70"/>
  <c r="W725" i="70"/>
  <c r="W737" i="70"/>
  <c r="W877" i="70"/>
  <c r="W833" i="70"/>
  <c r="W849" i="70"/>
  <c r="W783" i="70"/>
  <c r="W809" i="70"/>
  <c r="W821" i="70"/>
  <c r="V783" i="70"/>
  <c r="V653" i="70"/>
  <c r="V725" i="70"/>
  <c r="V737" i="70"/>
  <c r="V809" i="70"/>
  <c r="V821" i="70"/>
  <c r="V833" i="70"/>
  <c r="V849" i="70"/>
  <c r="V877" i="70"/>
  <c r="U653" i="70"/>
  <c r="U725" i="70"/>
  <c r="U737" i="70"/>
  <c r="U783" i="70"/>
  <c r="U809" i="70"/>
  <c r="U821" i="70"/>
  <c r="U833" i="70"/>
  <c r="U849" i="70"/>
  <c r="U877" i="70"/>
  <c r="T653" i="70"/>
  <c r="T725" i="70"/>
  <c r="T737" i="70"/>
  <c r="T809" i="70"/>
  <c r="T783" i="70"/>
  <c r="T821" i="70"/>
  <c r="T833" i="70"/>
  <c r="T849" i="70"/>
  <c r="T877" i="70"/>
  <c r="S653" i="70"/>
  <c r="S725" i="70"/>
  <c r="S737" i="70"/>
  <c r="S821" i="70"/>
  <c r="S783" i="70"/>
  <c r="S809" i="70"/>
  <c r="S833" i="70"/>
  <c r="S849" i="70"/>
  <c r="S877" i="70"/>
  <c r="R783" i="70"/>
  <c r="R653" i="70"/>
  <c r="R725" i="70"/>
  <c r="R737" i="70"/>
  <c r="R809" i="70"/>
  <c r="R821" i="70"/>
  <c r="R833" i="70"/>
  <c r="R849" i="70"/>
  <c r="R877" i="70"/>
  <c r="Q653" i="70"/>
  <c r="Q725" i="70"/>
  <c r="Q737" i="70"/>
  <c r="Q783" i="70"/>
  <c r="Q809" i="70"/>
  <c r="Q833" i="70"/>
  <c r="Q821" i="70"/>
  <c r="Q849" i="70"/>
  <c r="Q877" i="70"/>
  <c r="P653" i="70"/>
  <c r="P725" i="70"/>
  <c r="P737" i="70"/>
  <c r="P809" i="70"/>
  <c r="P783" i="70"/>
  <c r="P821" i="70"/>
  <c r="P849" i="70"/>
  <c r="P877" i="70"/>
  <c r="P833" i="70"/>
  <c r="O653" i="70"/>
  <c r="O725" i="70"/>
  <c r="O737" i="70"/>
  <c r="O821" i="70"/>
  <c r="O849" i="70"/>
  <c r="O833" i="70"/>
  <c r="O783" i="70"/>
  <c r="O809" i="70"/>
  <c r="O877" i="70"/>
  <c r="N783" i="70"/>
  <c r="N653" i="70"/>
  <c r="N725" i="70"/>
  <c r="N737" i="70"/>
  <c r="N809" i="70"/>
  <c r="N821" i="70"/>
  <c r="N833" i="70"/>
  <c r="N849" i="70"/>
  <c r="N877" i="70"/>
  <c r="W604" i="70"/>
  <c r="W616" i="70"/>
  <c r="W700" i="70"/>
  <c r="W712" i="70"/>
  <c r="W748" i="70"/>
  <c r="W768" i="70"/>
  <c r="W796" i="70"/>
  <c r="W687" i="70"/>
  <c r="W864" i="70"/>
  <c r="W892" i="70"/>
  <c r="V604" i="70"/>
  <c r="V616" i="70"/>
  <c r="V700" i="70"/>
  <c r="V712" i="70"/>
  <c r="V748" i="70"/>
  <c r="V687" i="70"/>
  <c r="V768" i="70"/>
  <c r="V864" i="70"/>
  <c r="V892" i="70"/>
  <c r="V796" i="70"/>
  <c r="U604" i="70"/>
  <c r="U687" i="70"/>
  <c r="U616" i="70"/>
  <c r="U700" i="70"/>
  <c r="U712" i="70"/>
  <c r="U748" i="70"/>
  <c r="U768" i="70"/>
  <c r="U796" i="70"/>
  <c r="U864" i="70"/>
  <c r="U892" i="70"/>
  <c r="T604" i="70"/>
  <c r="T616" i="70"/>
  <c r="T700" i="70"/>
  <c r="T712" i="70"/>
  <c r="T748" i="70"/>
  <c r="T768" i="70"/>
  <c r="T687" i="70"/>
  <c r="T796" i="70"/>
  <c r="T864" i="70"/>
  <c r="T892" i="70"/>
  <c r="S616" i="70"/>
  <c r="S700" i="70"/>
  <c r="S712" i="70"/>
  <c r="S748" i="70"/>
  <c r="S768" i="70"/>
  <c r="S796" i="70"/>
  <c r="S687" i="70"/>
  <c r="S604" i="70"/>
  <c r="S864" i="70"/>
  <c r="S892" i="70"/>
  <c r="R616" i="70"/>
  <c r="R700" i="70"/>
  <c r="R712" i="70"/>
  <c r="R748" i="70"/>
  <c r="R687" i="70"/>
  <c r="R604" i="70"/>
  <c r="R768" i="70"/>
  <c r="R864" i="70"/>
  <c r="R796" i="70"/>
  <c r="R892" i="70"/>
  <c r="Q604" i="70"/>
  <c r="Q687" i="70"/>
  <c r="Q616" i="70"/>
  <c r="Q700" i="70"/>
  <c r="Q712" i="70"/>
  <c r="Q748" i="70"/>
  <c r="Q768" i="70"/>
  <c r="Q796" i="70"/>
  <c r="Q864" i="70"/>
  <c r="Q892" i="70"/>
  <c r="P604" i="70"/>
  <c r="P616" i="70"/>
  <c r="P700" i="70"/>
  <c r="P712" i="70"/>
  <c r="P748" i="70"/>
  <c r="P768" i="70"/>
  <c r="P687" i="70"/>
  <c r="P796" i="70"/>
  <c r="P892" i="70"/>
  <c r="P864" i="70"/>
  <c r="O604" i="70"/>
  <c r="O616" i="70"/>
  <c r="O700" i="70"/>
  <c r="O712" i="70"/>
  <c r="O748" i="70"/>
  <c r="O768" i="70"/>
  <c r="O796" i="70"/>
  <c r="O687" i="70"/>
  <c r="O864" i="70"/>
  <c r="O892" i="70"/>
  <c r="N604" i="70"/>
  <c r="N616" i="70"/>
  <c r="N700" i="70"/>
  <c r="N712" i="70"/>
  <c r="N748" i="70"/>
  <c r="N687" i="70"/>
  <c r="N892" i="70"/>
  <c r="N864" i="70"/>
  <c r="N768" i="70"/>
  <c r="N796" i="70"/>
  <c r="W652" i="70"/>
  <c r="W724" i="70"/>
  <c r="W736" i="70"/>
  <c r="W808" i="70"/>
  <c r="W820" i="70"/>
  <c r="W782" i="70"/>
  <c r="W832" i="70"/>
  <c r="W848" i="70"/>
  <c r="W876" i="70"/>
  <c r="V652" i="70"/>
  <c r="V724" i="70"/>
  <c r="V736" i="70"/>
  <c r="V782" i="70"/>
  <c r="V808" i="70"/>
  <c r="V848" i="70"/>
  <c r="V876" i="70"/>
  <c r="V820" i="70"/>
  <c r="V832" i="70"/>
  <c r="U782" i="70"/>
  <c r="U652" i="70"/>
  <c r="U724" i="70"/>
  <c r="U736" i="70"/>
  <c r="U808" i="70"/>
  <c r="U820" i="70"/>
  <c r="U832" i="70"/>
  <c r="U848" i="70"/>
  <c r="U876" i="70"/>
  <c r="T652" i="70"/>
  <c r="T724" i="70"/>
  <c r="T736" i="70"/>
  <c r="T782" i="70"/>
  <c r="T808" i="70"/>
  <c r="T820" i="70"/>
  <c r="T832" i="70"/>
  <c r="T848" i="70"/>
  <c r="T876" i="70"/>
  <c r="S652" i="70"/>
  <c r="S724" i="70"/>
  <c r="S736" i="70"/>
  <c r="S808" i="70"/>
  <c r="S820" i="70"/>
  <c r="S782" i="70"/>
  <c r="S832" i="70"/>
  <c r="S848" i="70"/>
  <c r="S876" i="70"/>
  <c r="R652" i="70"/>
  <c r="R724" i="70"/>
  <c r="R736" i="70"/>
  <c r="R832" i="70"/>
  <c r="R820" i="70"/>
  <c r="R848" i="70"/>
  <c r="R782" i="70"/>
  <c r="R808" i="70"/>
  <c r="R876" i="70"/>
  <c r="Q782" i="70"/>
  <c r="Q652" i="70"/>
  <c r="Q724" i="70"/>
  <c r="Q736" i="70"/>
  <c r="Q808" i="70"/>
  <c r="Q820" i="70"/>
  <c r="Q832" i="70"/>
  <c r="Q848" i="70"/>
  <c r="Q876" i="70"/>
  <c r="P652" i="70"/>
  <c r="P724" i="70"/>
  <c r="P736" i="70"/>
  <c r="P820" i="70"/>
  <c r="P782" i="70"/>
  <c r="P808" i="70"/>
  <c r="P832" i="70"/>
  <c r="P848" i="70"/>
  <c r="P876" i="70"/>
  <c r="O652" i="70"/>
  <c r="O724" i="70"/>
  <c r="O736" i="70"/>
  <c r="O808" i="70"/>
  <c r="O820" i="70"/>
  <c r="O782" i="70"/>
  <c r="O832" i="70"/>
  <c r="O848" i="70"/>
  <c r="O876" i="70"/>
  <c r="N652" i="70"/>
  <c r="N724" i="70"/>
  <c r="N736" i="70"/>
  <c r="N782" i="70"/>
  <c r="N808" i="70"/>
  <c r="N832" i="70"/>
  <c r="N848" i="70"/>
  <c r="N876" i="70"/>
  <c r="N820" i="70"/>
  <c r="W613" i="70"/>
  <c r="W625" i="70"/>
  <c r="W697" i="70"/>
  <c r="W709" i="70"/>
  <c r="W721" i="70"/>
  <c r="W873" i="70"/>
  <c r="W777" i="70"/>
  <c r="W805" i="70"/>
  <c r="W901" i="70"/>
  <c r="W793" i="70"/>
  <c r="V613" i="70"/>
  <c r="V625" i="70"/>
  <c r="V697" i="70"/>
  <c r="V709" i="70"/>
  <c r="V721" i="70"/>
  <c r="V777" i="70"/>
  <c r="V793" i="70"/>
  <c r="V805" i="70"/>
  <c r="V873" i="70"/>
  <c r="V901" i="70"/>
  <c r="U613" i="70"/>
  <c r="U625" i="70"/>
  <c r="U697" i="70"/>
  <c r="U709" i="70"/>
  <c r="U721" i="70"/>
  <c r="U777" i="70"/>
  <c r="U805" i="70"/>
  <c r="U793" i="70"/>
  <c r="U873" i="70"/>
  <c r="U901" i="70"/>
  <c r="T613" i="70"/>
  <c r="T625" i="70"/>
  <c r="T697" i="70"/>
  <c r="T709" i="70"/>
  <c r="T721" i="70"/>
  <c r="T777" i="70"/>
  <c r="T793" i="70"/>
  <c r="T805" i="70"/>
  <c r="T873" i="70"/>
  <c r="T901" i="70"/>
  <c r="S613" i="70"/>
  <c r="S625" i="70"/>
  <c r="S697" i="70"/>
  <c r="S709" i="70"/>
  <c r="S721" i="70"/>
  <c r="S793" i="70"/>
  <c r="S777" i="70"/>
  <c r="S805" i="70"/>
  <c r="S873" i="70"/>
  <c r="S901" i="70"/>
  <c r="R613" i="70"/>
  <c r="R625" i="70"/>
  <c r="R697" i="70"/>
  <c r="R709" i="70"/>
  <c r="R721" i="70"/>
  <c r="R777" i="70"/>
  <c r="R793" i="70"/>
  <c r="R805" i="70"/>
  <c r="R873" i="70"/>
  <c r="R901" i="70"/>
  <c r="Q613" i="70"/>
  <c r="Q625" i="70"/>
  <c r="Q697" i="70"/>
  <c r="Q709" i="70"/>
  <c r="Q721" i="70"/>
  <c r="Q793" i="70"/>
  <c r="Q777" i="70"/>
  <c r="Q805" i="70"/>
  <c r="Q901" i="70"/>
  <c r="Q873" i="70"/>
  <c r="P613" i="70"/>
  <c r="P625" i="70"/>
  <c r="P697" i="70"/>
  <c r="P709" i="70"/>
  <c r="P721" i="70"/>
  <c r="P777" i="70"/>
  <c r="P793" i="70"/>
  <c r="P805" i="70"/>
  <c r="P873" i="70"/>
  <c r="P901" i="70"/>
  <c r="O613" i="70"/>
  <c r="O625" i="70"/>
  <c r="O697" i="70"/>
  <c r="O709" i="70"/>
  <c r="O721" i="70"/>
  <c r="O777" i="70"/>
  <c r="O805" i="70"/>
  <c r="O873" i="70"/>
  <c r="O901" i="70"/>
  <c r="O793" i="70"/>
  <c r="N613" i="70"/>
  <c r="N625" i="70"/>
  <c r="N697" i="70"/>
  <c r="N709" i="70"/>
  <c r="N721" i="70"/>
  <c r="N777" i="70"/>
  <c r="N793" i="70"/>
  <c r="N805" i="70"/>
  <c r="N873" i="70"/>
  <c r="N901" i="70"/>
  <c r="W612" i="70"/>
  <c r="W624" i="70"/>
  <c r="W696" i="70"/>
  <c r="W708" i="70"/>
  <c r="W720" i="70"/>
  <c r="W776" i="70"/>
  <c r="W804" i="70"/>
  <c r="W785" i="70"/>
  <c r="W872" i="70"/>
  <c r="W900" i="70"/>
  <c r="V612" i="70"/>
  <c r="V624" i="70"/>
  <c r="V696" i="70"/>
  <c r="V708" i="70"/>
  <c r="V720" i="70"/>
  <c r="V785" i="70"/>
  <c r="V872" i="70"/>
  <c r="V900" i="70"/>
  <c r="V776" i="70"/>
  <c r="V804" i="70"/>
  <c r="U612" i="70"/>
  <c r="U624" i="70"/>
  <c r="U696" i="70"/>
  <c r="U708" i="70"/>
  <c r="U720" i="70"/>
  <c r="U776" i="70"/>
  <c r="U804" i="70"/>
  <c r="U872" i="70"/>
  <c r="U900" i="70"/>
  <c r="U785" i="70"/>
  <c r="T785" i="70"/>
  <c r="T612" i="70"/>
  <c r="T624" i="70"/>
  <c r="T696" i="70"/>
  <c r="T708" i="70"/>
  <c r="T720" i="70"/>
  <c r="T776" i="70"/>
  <c r="T804" i="70"/>
  <c r="T872" i="70"/>
  <c r="T900" i="70"/>
  <c r="S612" i="70"/>
  <c r="S624" i="70"/>
  <c r="S696" i="70"/>
  <c r="S708" i="70"/>
  <c r="S720" i="70"/>
  <c r="S776" i="70"/>
  <c r="S804" i="70"/>
  <c r="S785" i="70"/>
  <c r="S872" i="70"/>
  <c r="S900" i="70"/>
  <c r="R612" i="70"/>
  <c r="R624" i="70"/>
  <c r="R696" i="70"/>
  <c r="R708" i="70"/>
  <c r="R720" i="70"/>
  <c r="R785" i="70"/>
  <c r="R776" i="70"/>
  <c r="R804" i="70"/>
  <c r="R872" i="70"/>
  <c r="R900" i="70"/>
  <c r="Q612" i="70"/>
  <c r="Q624" i="70"/>
  <c r="Q696" i="70"/>
  <c r="Q708" i="70"/>
  <c r="Q720" i="70"/>
  <c r="Q776" i="70"/>
  <c r="Q804" i="70"/>
  <c r="Q872" i="70"/>
  <c r="Q900" i="70"/>
  <c r="Q785" i="70"/>
  <c r="P785" i="70"/>
  <c r="P612" i="70"/>
  <c r="P624" i="70"/>
  <c r="P696" i="70"/>
  <c r="P708" i="70"/>
  <c r="P720" i="70"/>
  <c r="P776" i="70"/>
  <c r="P804" i="70"/>
  <c r="P900" i="70"/>
  <c r="P872" i="70"/>
  <c r="O612" i="70"/>
  <c r="O624" i="70"/>
  <c r="O696" i="70"/>
  <c r="O708" i="70"/>
  <c r="O720" i="70"/>
  <c r="O776" i="70"/>
  <c r="O804" i="70"/>
  <c r="O785" i="70"/>
  <c r="O872" i="70"/>
  <c r="O900" i="70"/>
  <c r="N612" i="70"/>
  <c r="N624" i="70"/>
  <c r="N696" i="70"/>
  <c r="N708" i="70"/>
  <c r="N720" i="70"/>
  <c r="N785" i="70"/>
  <c r="N900" i="70"/>
  <c r="N872" i="70"/>
  <c r="N776" i="70"/>
  <c r="N804" i="70"/>
  <c r="W733" i="70"/>
  <c r="W745" i="70"/>
  <c r="W792" i="70"/>
  <c r="W691" i="70"/>
  <c r="W829" i="70"/>
  <c r="W841" i="70"/>
  <c r="W857" i="70"/>
  <c r="W817" i="70"/>
  <c r="W887" i="70"/>
  <c r="V691" i="70"/>
  <c r="V733" i="70"/>
  <c r="V745" i="70"/>
  <c r="V817" i="70"/>
  <c r="V829" i="70"/>
  <c r="V841" i="70"/>
  <c r="V857" i="70"/>
  <c r="V792" i="70"/>
  <c r="V887" i="70"/>
  <c r="U691" i="70"/>
  <c r="U733" i="70"/>
  <c r="U745" i="70"/>
  <c r="U792" i="70"/>
  <c r="U829" i="70"/>
  <c r="U817" i="70"/>
  <c r="U887" i="70"/>
  <c r="U841" i="70"/>
  <c r="U857" i="70"/>
  <c r="T733" i="70"/>
  <c r="T745" i="70"/>
  <c r="T817" i="70"/>
  <c r="T691" i="70"/>
  <c r="T792" i="70"/>
  <c r="T887" i="70"/>
  <c r="T841" i="70"/>
  <c r="T857" i="70"/>
  <c r="T829" i="70"/>
  <c r="S733" i="70"/>
  <c r="S745" i="70"/>
  <c r="S792" i="70"/>
  <c r="S691" i="70"/>
  <c r="S817" i="70"/>
  <c r="S841" i="70"/>
  <c r="S857" i="70"/>
  <c r="S829" i="70"/>
  <c r="S887" i="70"/>
  <c r="R691" i="70"/>
  <c r="R733" i="70"/>
  <c r="R745" i="70"/>
  <c r="R817" i="70"/>
  <c r="R829" i="70"/>
  <c r="R841" i="70"/>
  <c r="R857" i="70"/>
  <c r="R887" i="70"/>
  <c r="R792" i="70"/>
  <c r="Q691" i="70"/>
  <c r="Q733" i="70"/>
  <c r="Q745" i="70"/>
  <c r="Q792" i="70"/>
  <c r="Q817" i="70"/>
  <c r="Q829" i="70"/>
  <c r="Q887" i="70"/>
  <c r="Q841" i="70"/>
  <c r="Q857" i="70"/>
  <c r="P733" i="70"/>
  <c r="P745" i="70"/>
  <c r="P817" i="70"/>
  <c r="P691" i="70"/>
  <c r="P829" i="70"/>
  <c r="P887" i="70"/>
  <c r="P792" i="70"/>
  <c r="P841" i="70"/>
  <c r="P857" i="70"/>
  <c r="O733" i="70"/>
  <c r="O745" i="70"/>
  <c r="O792" i="70"/>
  <c r="O691" i="70"/>
  <c r="O841" i="70"/>
  <c r="O857" i="70"/>
  <c r="O817" i="70"/>
  <c r="O829" i="70"/>
  <c r="O887" i="70"/>
  <c r="N691" i="70"/>
  <c r="N733" i="70"/>
  <c r="N745" i="70"/>
  <c r="N817" i="70"/>
  <c r="N829" i="70"/>
  <c r="N841" i="70"/>
  <c r="N857" i="70"/>
  <c r="N792" i="70"/>
  <c r="N887" i="70"/>
  <c r="W684" i="70"/>
  <c r="W732" i="70"/>
  <c r="W744" i="70"/>
  <c r="W816" i="70"/>
  <c r="W886" i="70"/>
  <c r="W828" i="70"/>
  <c r="W840" i="70"/>
  <c r="W856" i="70"/>
  <c r="W791" i="70"/>
  <c r="V684" i="70"/>
  <c r="V732" i="70"/>
  <c r="V744" i="70"/>
  <c r="V791" i="70"/>
  <c r="V828" i="70"/>
  <c r="V816" i="70"/>
  <c r="V840" i="70"/>
  <c r="V856" i="70"/>
  <c r="V886" i="70"/>
  <c r="U684" i="70"/>
  <c r="U732" i="70"/>
  <c r="U744" i="70"/>
  <c r="U816" i="70"/>
  <c r="U828" i="70"/>
  <c r="U840" i="70"/>
  <c r="U856" i="70"/>
  <c r="U791" i="70"/>
  <c r="U886" i="70"/>
  <c r="T684" i="70"/>
  <c r="T732" i="70"/>
  <c r="T744" i="70"/>
  <c r="T791" i="70"/>
  <c r="T816" i="70"/>
  <c r="T828" i="70"/>
  <c r="T840" i="70"/>
  <c r="T856" i="70"/>
  <c r="T886" i="70"/>
  <c r="S684" i="70"/>
  <c r="S732" i="70"/>
  <c r="S744" i="70"/>
  <c r="S816" i="70"/>
  <c r="S886" i="70"/>
  <c r="S791" i="70"/>
  <c r="S828" i="70"/>
  <c r="S840" i="70"/>
  <c r="S856" i="70"/>
  <c r="R684" i="70"/>
  <c r="R732" i="70"/>
  <c r="R744" i="70"/>
  <c r="R791" i="70"/>
  <c r="R828" i="70"/>
  <c r="R840" i="70"/>
  <c r="R856" i="70"/>
  <c r="R816" i="70"/>
  <c r="R886" i="70"/>
  <c r="Q684" i="70"/>
  <c r="Q732" i="70"/>
  <c r="Q744" i="70"/>
  <c r="Q816" i="70"/>
  <c r="Q828" i="70"/>
  <c r="Q791" i="70"/>
  <c r="Q840" i="70"/>
  <c r="Q856" i="70"/>
  <c r="Q886" i="70"/>
  <c r="P684" i="70"/>
  <c r="P732" i="70"/>
  <c r="P744" i="70"/>
  <c r="P791" i="70"/>
  <c r="P828" i="70"/>
  <c r="P886" i="70"/>
  <c r="P816" i="70"/>
  <c r="P840" i="70"/>
  <c r="P856" i="70"/>
  <c r="O684" i="70"/>
  <c r="O732" i="70"/>
  <c r="O744" i="70"/>
  <c r="O816" i="70"/>
  <c r="O886" i="70"/>
  <c r="O840" i="70"/>
  <c r="O856" i="70"/>
  <c r="O791" i="70"/>
  <c r="O828" i="70"/>
  <c r="N684" i="70"/>
  <c r="N732" i="70"/>
  <c r="N744" i="70"/>
  <c r="N791" i="70"/>
  <c r="N816" i="70"/>
  <c r="N840" i="70"/>
  <c r="N856" i="70"/>
  <c r="N828" i="70"/>
  <c r="N886" i="70"/>
  <c r="W609" i="70"/>
  <c r="W621" i="70"/>
  <c r="W693" i="70"/>
  <c r="W705" i="70"/>
  <c r="W717" i="70"/>
  <c r="W869" i="70"/>
  <c r="W897" i="70"/>
  <c r="W765" i="70"/>
  <c r="W773" i="70"/>
  <c r="W801" i="70"/>
  <c r="V609" i="70"/>
  <c r="V621" i="70"/>
  <c r="V693" i="70"/>
  <c r="V705" i="70"/>
  <c r="V717" i="70"/>
  <c r="V765" i="70"/>
  <c r="V773" i="70"/>
  <c r="V801" i="70"/>
  <c r="V869" i="70"/>
  <c r="V897" i="70"/>
  <c r="U609" i="70"/>
  <c r="U621" i="70"/>
  <c r="U693" i="70"/>
  <c r="U705" i="70"/>
  <c r="U717" i="70"/>
  <c r="U765" i="70"/>
  <c r="U773" i="70"/>
  <c r="U801" i="70"/>
  <c r="U897" i="70"/>
  <c r="U869" i="70"/>
  <c r="T621" i="70"/>
  <c r="T693" i="70"/>
  <c r="T705" i="70"/>
  <c r="T717" i="70"/>
  <c r="T765" i="70"/>
  <c r="T773" i="70"/>
  <c r="T801" i="70"/>
  <c r="T609" i="70"/>
  <c r="T869" i="70"/>
  <c r="T897" i="70"/>
  <c r="S621" i="70"/>
  <c r="S693" i="70"/>
  <c r="S705" i="70"/>
  <c r="S717" i="70"/>
  <c r="S609" i="70"/>
  <c r="S801" i="70"/>
  <c r="S869" i="70"/>
  <c r="S765" i="70"/>
  <c r="S773" i="70"/>
  <c r="S897" i="70"/>
  <c r="R609" i="70"/>
  <c r="R621" i="70"/>
  <c r="R693" i="70"/>
  <c r="R705" i="70"/>
  <c r="R717" i="70"/>
  <c r="R765" i="70"/>
  <c r="R773" i="70"/>
  <c r="R801" i="70"/>
  <c r="R869" i="70"/>
  <c r="R897" i="70"/>
  <c r="Q609" i="70"/>
  <c r="Q621" i="70"/>
  <c r="Q693" i="70"/>
  <c r="Q705" i="70"/>
  <c r="Q717" i="70"/>
  <c r="Q765" i="70"/>
  <c r="Q773" i="70"/>
  <c r="Q801" i="70"/>
  <c r="Q869" i="70"/>
  <c r="Q897" i="70"/>
  <c r="P621" i="70"/>
  <c r="P693" i="70"/>
  <c r="P705" i="70"/>
  <c r="P717" i="70"/>
  <c r="P765" i="70"/>
  <c r="P773" i="70"/>
  <c r="P801" i="70"/>
  <c r="P609" i="70"/>
  <c r="P869" i="70"/>
  <c r="P897" i="70"/>
  <c r="O621" i="70"/>
  <c r="O693" i="70"/>
  <c r="O705" i="70"/>
  <c r="O717" i="70"/>
  <c r="O609" i="70"/>
  <c r="O765" i="70"/>
  <c r="O773" i="70"/>
  <c r="O897" i="70"/>
  <c r="O801" i="70"/>
  <c r="O869" i="70"/>
  <c r="N609" i="70"/>
  <c r="N621" i="70"/>
  <c r="N693" i="70"/>
  <c r="N705" i="70"/>
  <c r="N717" i="70"/>
  <c r="N765" i="70"/>
  <c r="N773" i="70"/>
  <c r="N801" i="70"/>
  <c r="N869" i="70"/>
  <c r="N897" i="70"/>
  <c r="W608" i="70"/>
  <c r="W620" i="70"/>
  <c r="W692" i="70"/>
  <c r="W704" i="70"/>
  <c r="W716" i="70"/>
  <c r="W764" i="70"/>
  <c r="W772" i="70"/>
  <c r="W800" i="70"/>
  <c r="W868" i="70"/>
  <c r="W896" i="70"/>
  <c r="V620" i="70"/>
  <c r="V692" i="70"/>
  <c r="V704" i="70"/>
  <c r="V716" i="70"/>
  <c r="V608" i="70"/>
  <c r="V800" i="70"/>
  <c r="V868" i="70"/>
  <c r="V896" i="70"/>
  <c r="V764" i="70"/>
  <c r="V772" i="70"/>
  <c r="U608" i="70"/>
  <c r="U620" i="70"/>
  <c r="U692" i="70"/>
  <c r="U704" i="70"/>
  <c r="U716" i="70"/>
  <c r="U764" i="70"/>
  <c r="U772" i="70"/>
  <c r="U800" i="70"/>
  <c r="U868" i="70"/>
  <c r="U896" i="70"/>
  <c r="T608" i="70"/>
  <c r="T620" i="70"/>
  <c r="T692" i="70"/>
  <c r="T704" i="70"/>
  <c r="T716" i="70"/>
  <c r="T764" i="70"/>
  <c r="T772" i="70"/>
  <c r="T800" i="70"/>
  <c r="T868" i="70"/>
  <c r="T896" i="70"/>
  <c r="S620" i="70"/>
  <c r="S692" i="70"/>
  <c r="S704" i="70"/>
  <c r="S716" i="70"/>
  <c r="S764" i="70"/>
  <c r="S772" i="70"/>
  <c r="S800" i="70"/>
  <c r="S608" i="70"/>
  <c r="S868" i="70"/>
  <c r="S896" i="70"/>
  <c r="R620" i="70"/>
  <c r="R692" i="70"/>
  <c r="R704" i="70"/>
  <c r="R716" i="70"/>
  <c r="R608" i="70"/>
  <c r="R764" i="70"/>
  <c r="R772" i="70"/>
  <c r="R800" i="70"/>
  <c r="R868" i="70"/>
  <c r="R896" i="70"/>
  <c r="Q608" i="70"/>
  <c r="Q620" i="70"/>
  <c r="Q692" i="70"/>
  <c r="Q704" i="70"/>
  <c r="Q716" i="70"/>
  <c r="Q764" i="70"/>
  <c r="Q772" i="70"/>
  <c r="Q800" i="70"/>
  <c r="Q868" i="70"/>
  <c r="Q896" i="70"/>
  <c r="P608" i="70"/>
  <c r="P620" i="70"/>
  <c r="P692" i="70"/>
  <c r="P704" i="70"/>
  <c r="P716" i="70"/>
  <c r="P764" i="70"/>
  <c r="P772" i="70"/>
  <c r="P800" i="70"/>
  <c r="P896" i="70"/>
  <c r="P868" i="70"/>
  <c r="O608" i="70"/>
  <c r="O620" i="70"/>
  <c r="O692" i="70"/>
  <c r="O704" i="70"/>
  <c r="O716" i="70"/>
  <c r="O764" i="70"/>
  <c r="O772" i="70"/>
  <c r="O800" i="70"/>
  <c r="O868" i="70"/>
  <c r="O896" i="70"/>
  <c r="N620" i="70"/>
  <c r="N692" i="70"/>
  <c r="N704" i="70"/>
  <c r="N716" i="70"/>
  <c r="N608" i="70"/>
  <c r="N868" i="70"/>
  <c r="N896" i="70"/>
  <c r="N764" i="70"/>
  <c r="N772" i="70"/>
  <c r="N800" i="70"/>
  <c r="W669" i="70"/>
  <c r="W729" i="70"/>
  <c r="W741" i="70"/>
  <c r="W788" i="70"/>
  <c r="W813" i="70"/>
  <c r="W837" i="70"/>
  <c r="W853" i="70"/>
  <c r="W825" i="70"/>
  <c r="W881" i="70"/>
  <c r="V669" i="70"/>
  <c r="V729" i="70"/>
  <c r="V741" i="70"/>
  <c r="V813" i="70"/>
  <c r="V825" i="70"/>
  <c r="V837" i="70"/>
  <c r="V853" i="70"/>
  <c r="V881" i="70"/>
  <c r="V788" i="70"/>
  <c r="U669" i="70"/>
  <c r="U729" i="70"/>
  <c r="U741" i="70"/>
  <c r="U788" i="70"/>
  <c r="U813" i="70"/>
  <c r="U825" i="70"/>
  <c r="U837" i="70"/>
  <c r="U853" i="70"/>
  <c r="U881" i="70"/>
  <c r="T669" i="70"/>
  <c r="T729" i="70"/>
  <c r="T741" i="70"/>
  <c r="T813" i="70"/>
  <c r="T825" i="70"/>
  <c r="T788" i="70"/>
  <c r="T837" i="70"/>
  <c r="T853" i="70"/>
  <c r="T881" i="70"/>
  <c r="S669" i="70"/>
  <c r="S729" i="70"/>
  <c r="S741" i="70"/>
  <c r="S788" i="70"/>
  <c r="S837" i="70"/>
  <c r="S853" i="70"/>
  <c r="S881" i="70"/>
  <c r="S813" i="70"/>
  <c r="S825" i="70"/>
  <c r="R669" i="70"/>
  <c r="R729" i="70"/>
  <c r="R741" i="70"/>
  <c r="R813" i="70"/>
  <c r="R825" i="70"/>
  <c r="R837" i="70"/>
  <c r="R853" i="70"/>
  <c r="R881" i="70"/>
  <c r="R788" i="70"/>
  <c r="Q669" i="70"/>
  <c r="Q729" i="70"/>
  <c r="Q741" i="70"/>
  <c r="Q788" i="70"/>
  <c r="Q813" i="70"/>
  <c r="Q825" i="70"/>
  <c r="Q837" i="70"/>
  <c r="Q853" i="70"/>
  <c r="Q881" i="70"/>
  <c r="P669" i="70"/>
  <c r="P729" i="70"/>
  <c r="P741" i="70"/>
  <c r="P813" i="70"/>
  <c r="P788" i="70"/>
  <c r="P825" i="70"/>
  <c r="P837" i="70"/>
  <c r="P853" i="70"/>
  <c r="P881" i="70"/>
  <c r="O669" i="70"/>
  <c r="O729" i="70"/>
  <c r="O741" i="70"/>
  <c r="O788" i="70"/>
  <c r="O825" i="70"/>
  <c r="O813" i="70"/>
  <c r="O837" i="70"/>
  <c r="O853" i="70"/>
  <c r="O881" i="70"/>
  <c r="N669" i="70"/>
  <c r="N729" i="70"/>
  <c r="N741" i="70"/>
  <c r="N813" i="70"/>
  <c r="N825" i="70"/>
  <c r="N837" i="70"/>
  <c r="N853" i="70"/>
  <c r="N881" i="70"/>
  <c r="N788" i="70"/>
  <c r="W668" i="70"/>
  <c r="W728" i="70"/>
  <c r="W740" i="70"/>
  <c r="W812" i="70"/>
  <c r="W787" i="70"/>
  <c r="W824" i="70"/>
  <c r="W836" i="70"/>
  <c r="W852" i="70"/>
  <c r="W880" i="70"/>
  <c r="V668" i="70"/>
  <c r="V728" i="70"/>
  <c r="V740" i="70"/>
  <c r="V787" i="70"/>
  <c r="V824" i="70"/>
  <c r="V836" i="70"/>
  <c r="V852" i="70"/>
  <c r="V812" i="70"/>
  <c r="V880" i="70"/>
  <c r="U668" i="70"/>
  <c r="U728" i="70"/>
  <c r="U740" i="70"/>
  <c r="U812" i="70"/>
  <c r="U824" i="70"/>
  <c r="U787" i="70"/>
  <c r="U836" i="70"/>
  <c r="U852" i="70"/>
  <c r="U880" i="70"/>
  <c r="T668" i="70"/>
  <c r="T728" i="70"/>
  <c r="T740" i="70"/>
  <c r="T787" i="70"/>
  <c r="T824" i="70"/>
  <c r="T812" i="70"/>
  <c r="T836" i="70"/>
  <c r="T852" i="70"/>
  <c r="T880" i="70"/>
  <c r="S668" i="70"/>
  <c r="S728" i="70"/>
  <c r="S740" i="70"/>
  <c r="S812" i="70"/>
  <c r="S836" i="70"/>
  <c r="S852" i="70"/>
  <c r="S880" i="70"/>
  <c r="S787" i="70"/>
  <c r="S824" i="70"/>
  <c r="R668" i="70"/>
  <c r="R728" i="70"/>
  <c r="R740" i="70"/>
  <c r="R787" i="70"/>
  <c r="R812" i="70"/>
  <c r="R836" i="70"/>
  <c r="R852" i="70"/>
  <c r="R880" i="70"/>
  <c r="R824" i="70"/>
  <c r="Q668" i="70"/>
  <c r="Q728" i="70"/>
  <c r="Q740" i="70"/>
  <c r="Q812" i="70"/>
  <c r="Q824" i="70"/>
  <c r="Q836" i="70"/>
  <c r="Q852" i="70"/>
  <c r="Q880" i="70"/>
  <c r="Q787" i="70"/>
  <c r="P668" i="70"/>
  <c r="P728" i="70"/>
  <c r="P740" i="70"/>
  <c r="P787" i="70"/>
  <c r="P812" i="70"/>
  <c r="P824" i="70"/>
  <c r="P836" i="70"/>
  <c r="P852" i="70"/>
  <c r="P880" i="70"/>
  <c r="O668" i="70"/>
  <c r="O728" i="70"/>
  <c r="O740" i="70"/>
  <c r="O812" i="70"/>
  <c r="O824" i="70"/>
  <c r="O787" i="70"/>
  <c r="O836" i="70"/>
  <c r="O852" i="70"/>
  <c r="O880" i="70"/>
  <c r="N668" i="70"/>
  <c r="N728" i="70"/>
  <c r="N740" i="70"/>
  <c r="N787" i="70"/>
  <c r="N836" i="70"/>
  <c r="N852" i="70"/>
  <c r="N880" i="70"/>
  <c r="N812" i="70"/>
  <c r="N824" i="70"/>
  <c r="W9" i="70"/>
  <c r="W33" i="70"/>
  <c r="W169" i="70"/>
  <c r="W197" i="70"/>
  <c r="W205" i="70"/>
  <c r="W225" i="70"/>
  <c r="W333" i="70"/>
  <c r="W389" i="70"/>
  <c r="W525" i="70"/>
  <c r="W580" i="70"/>
  <c r="V9" i="70"/>
  <c r="V33" i="70"/>
  <c r="V169" i="70"/>
  <c r="V197" i="70"/>
  <c r="V205" i="70"/>
  <c r="V225" i="70"/>
  <c r="V333" i="70"/>
  <c r="V389" i="70"/>
  <c r="V580" i="70"/>
  <c r="V525" i="70"/>
  <c r="U9" i="70"/>
  <c r="U33" i="70"/>
  <c r="U169" i="70"/>
  <c r="U197" i="70"/>
  <c r="U205" i="70"/>
  <c r="U225" i="70"/>
  <c r="U333" i="70"/>
  <c r="U389" i="70"/>
  <c r="U525" i="70"/>
  <c r="U580" i="70"/>
  <c r="T9" i="70"/>
  <c r="T33" i="70"/>
  <c r="T197" i="70"/>
  <c r="T205" i="70"/>
  <c r="T169" i="70"/>
  <c r="T225" i="70"/>
  <c r="T333" i="70"/>
  <c r="T389" i="70"/>
  <c r="T525" i="70"/>
  <c r="T580" i="70"/>
  <c r="S9" i="70"/>
  <c r="S33" i="70"/>
  <c r="S169" i="70"/>
  <c r="S197" i="70"/>
  <c r="S205" i="70"/>
  <c r="S225" i="70"/>
  <c r="S333" i="70"/>
  <c r="S389" i="70"/>
  <c r="S525" i="70"/>
  <c r="S580" i="70"/>
  <c r="R9" i="70"/>
  <c r="R33" i="70"/>
  <c r="R169" i="70"/>
  <c r="R197" i="70"/>
  <c r="R205" i="70"/>
  <c r="R225" i="70"/>
  <c r="R333" i="70"/>
  <c r="R389" i="70"/>
  <c r="R580" i="70"/>
  <c r="R525" i="70"/>
  <c r="Q9" i="70"/>
  <c r="Q33" i="70"/>
  <c r="Q169" i="70"/>
  <c r="Q197" i="70"/>
  <c r="Q205" i="70"/>
  <c r="Q225" i="70"/>
  <c r="Q333" i="70"/>
  <c r="Q389" i="70"/>
  <c r="Q525" i="70"/>
  <c r="Q580" i="70"/>
  <c r="P9" i="70"/>
  <c r="P33" i="70"/>
  <c r="P169" i="70"/>
  <c r="P197" i="70"/>
  <c r="P205" i="70"/>
  <c r="P225" i="70"/>
  <c r="P333" i="70"/>
  <c r="P389" i="70"/>
  <c r="P525" i="70"/>
  <c r="P580" i="70"/>
  <c r="O9" i="70"/>
  <c r="O33" i="70"/>
  <c r="O169" i="70"/>
  <c r="O197" i="70"/>
  <c r="O205" i="70"/>
  <c r="O225" i="70"/>
  <c r="O333" i="70"/>
  <c r="O389" i="70"/>
  <c r="O525" i="70"/>
  <c r="O580" i="70"/>
  <c r="N9" i="70"/>
  <c r="N33" i="70"/>
  <c r="N169" i="70"/>
  <c r="N197" i="70"/>
  <c r="N205" i="70"/>
  <c r="N225" i="70"/>
  <c r="N333" i="70"/>
  <c r="N389" i="70"/>
  <c r="N580" i="70"/>
  <c r="N525" i="70"/>
  <c r="W5" i="70"/>
  <c r="W253" i="70"/>
  <c r="W280" i="70"/>
  <c r="W361" i="70"/>
  <c r="W417" i="70"/>
  <c r="W445" i="70"/>
  <c r="W469" i="70"/>
  <c r="W497" i="70"/>
  <c r="W553" i="70"/>
  <c r="V5" i="70"/>
  <c r="V253" i="70"/>
  <c r="V280" i="70"/>
  <c r="V361" i="70"/>
  <c r="V417" i="70"/>
  <c r="V445" i="70"/>
  <c r="V469" i="70"/>
  <c r="V497" i="70"/>
  <c r="V553" i="70"/>
  <c r="U5" i="70"/>
  <c r="U280" i="70"/>
  <c r="U253" i="70"/>
  <c r="U361" i="70"/>
  <c r="U417" i="70"/>
  <c r="U445" i="70"/>
  <c r="U469" i="70"/>
  <c r="U497" i="70"/>
  <c r="U553" i="70"/>
  <c r="T5" i="70"/>
  <c r="T253" i="70"/>
  <c r="T361" i="70"/>
  <c r="T280" i="70"/>
  <c r="T417" i="70"/>
  <c r="T445" i="70"/>
  <c r="T469" i="70"/>
  <c r="T553" i="70"/>
  <c r="T497" i="70"/>
  <c r="S5" i="70"/>
  <c r="S253" i="70"/>
  <c r="S280" i="70"/>
  <c r="S361" i="70"/>
  <c r="S417" i="70"/>
  <c r="S445" i="70"/>
  <c r="S469" i="70"/>
  <c r="S497" i="70"/>
  <c r="S553" i="70"/>
  <c r="R5" i="70"/>
  <c r="R253" i="70"/>
  <c r="R361" i="70"/>
  <c r="R280" i="70"/>
  <c r="R417" i="70"/>
  <c r="R445" i="70"/>
  <c r="R469" i="70"/>
  <c r="R497" i="70"/>
  <c r="R553" i="70"/>
  <c r="Q5" i="70"/>
  <c r="Q280" i="70"/>
  <c r="Q253" i="70"/>
  <c r="Q361" i="70"/>
  <c r="Q417" i="70"/>
  <c r="Q445" i="70"/>
  <c r="Q469" i="70"/>
  <c r="Q497" i="70"/>
  <c r="Q553" i="70"/>
  <c r="P5" i="70"/>
  <c r="P253" i="70"/>
  <c r="P280" i="70"/>
  <c r="P361" i="70"/>
  <c r="P417" i="70"/>
  <c r="P445" i="70"/>
  <c r="P469" i="70"/>
  <c r="P497" i="70"/>
  <c r="P553" i="70"/>
  <c r="O5" i="70"/>
  <c r="O253" i="70"/>
  <c r="O280" i="70"/>
  <c r="O361" i="70"/>
  <c r="O417" i="70"/>
  <c r="O445" i="70"/>
  <c r="O469" i="70"/>
  <c r="O497" i="70"/>
  <c r="O553" i="70"/>
  <c r="N5" i="70"/>
  <c r="N253" i="70"/>
  <c r="N280" i="70"/>
  <c r="N361" i="70"/>
  <c r="N417" i="70"/>
  <c r="N445" i="70"/>
  <c r="N469" i="70"/>
  <c r="N497" i="70"/>
  <c r="N553" i="70"/>
  <c r="W8" i="70"/>
  <c r="W32" i="70"/>
  <c r="W196" i="70"/>
  <c r="W204" i="70"/>
  <c r="W168" i="70"/>
  <c r="W224" i="70"/>
  <c r="W332" i="70"/>
  <c r="W388" i="70"/>
  <c r="W524" i="70"/>
  <c r="W579" i="70"/>
  <c r="V8" i="70"/>
  <c r="V32" i="70"/>
  <c r="V168" i="70"/>
  <c r="V196" i="70"/>
  <c r="V204" i="70"/>
  <c r="V224" i="70"/>
  <c r="V332" i="70"/>
  <c r="V388" i="70"/>
  <c r="V524" i="70"/>
  <c r="V579" i="70"/>
  <c r="U8" i="70"/>
  <c r="U32" i="70"/>
  <c r="U168" i="70"/>
  <c r="U196" i="70"/>
  <c r="U204" i="70"/>
  <c r="U224" i="70"/>
  <c r="U332" i="70"/>
  <c r="U388" i="70"/>
  <c r="U579" i="70"/>
  <c r="U524" i="70"/>
  <c r="T8" i="70"/>
  <c r="T32" i="70"/>
  <c r="T168" i="70"/>
  <c r="T196" i="70"/>
  <c r="T204" i="70"/>
  <c r="T224" i="70"/>
  <c r="T332" i="70"/>
  <c r="T388" i="70"/>
  <c r="T524" i="70"/>
  <c r="T579" i="70"/>
  <c r="S8" i="70"/>
  <c r="S32" i="70"/>
  <c r="S196" i="70"/>
  <c r="S204" i="70"/>
  <c r="S168" i="70"/>
  <c r="S224" i="70"/>
  <c r="S332" i="70"/>
  <c r="S388" i="70"/>
  <c r="S524" i="70"/>
  <c r="S579" i="70"/>
  <c r="R8" i="70"/>
  <c r="R32" i="70"/>
  <c r="R168" i="70"/>
  <c r="R196" i="70"/>
  <c r="R204" i="70"/>
  <c r="R224" i="70"/>
  <c r="R332" i="70"/>
  <c r="R388" i="70"/>
  <c r="R524" i="70"/>
  <c r="R579" i="70"/>
  <c r="Q8" i="70"/>
  <c r="Q32" i="70"/>
  <c r="Q168" i="70"/>
  <c r="Q196" i="70"/>
  <c r="Q204" i="70"/>
  <c r="Q224" i="70"/>
  <c r="Q332" i="70"/>
  <c r="Q388" i="70"/>
  <c r="Q579" i="70"/>
  <c r="Q524" i="70"/>
  <c r="P8" i="70"/>
  <c r="P32" i="70"/>
  <c r="P168" i="70"/>
  <c r="P204" i="70"/>
  <c r="P196" i="70"/>
  <c r="P224" i="70"/>
  <c r="P332" i="70"/>
  <c r="P388" i="70"/>
  <c r="P524" i="70"/>
  <c r="P579" i="70"/>
  <c r="O8" i="70"/>
  <c r="O32" i="70"/>
  <c r="O168" i="70"/>
  <c r="O204" i="70"/>
  <c r="O196" i="70"/>
  <c r="O224" i="70"/>
  <c r="O332" i="70"/>
  <c r="O388" i="70"/>
  <c r="O524" i="70"/>
  <c r="O579" i="70"/>
  <c r="N8" i="70"/>
  <c r="N32" i="70"/>
  <c r="N168" i="70"/>
  <c r="N204" i="70"/>
  <c r="N196" i="70"/>
  <c r="N224" i="70"/>
  <c r="N332" i="70"/>
  <c r="N388" i="70"/>
  <c r="N524" i="70"/>
  <c r="N579" i="70"/>
  <c r="W4" i="70"/>
  <c r="W252" i="70"/>
  <c r="W279" i="70"/>
  <c r="W360" i="70"/>
  <c r="W416" i="70"/>
  <c r="W444" i="70"/>
  <c r="W468" i="70"/>
  <c r="W496" i="70"/>
  <c r="W552" i="70"/>
  <c r="V4" i="70"/>
  <c r="V252" i="70"/>
  <c r="V279" i="70"/>
  <c r="V360" i="70"/>
  <c r="V416" i="70"/>
  <c r="V444" i="70"/>
  <c r="V468" i="70"/>
  <c r="V496" i="70"/>
  <c r="V552" i="70"/>
  <c r="U4" i="70"/>
  <c r="U252" i="70"/>
  <c r="U360" i="70"/>
  <c r="U279" i="70"/>
  <c r="U416" i="70"/>
  <c r="U444" i="70"/>
  <c r="U468" i="70"/>
  <c r="U496" i="70"/>
  <c r="U552" i="70"/>
  <c r="T4" i="70"/>
  <c r="T279" i="70"/>
  <c r="T252" i="70"/>
  <c r="T360" i="70"/>
  <c r="T416" i="70"/>
  <c r="T444" i="70"/>
  <c r="T468" i="70"/>
  <c r="T552" i="70"/>
  <c r="T496" i="70"/>
  <c r="S4" i="70"/>
  <c r="S252" i="70"/>
  <c r="S279" i="70"/>
  <c r="S360" i="70"/>
  <c r="S416" i="70"/>
  <c r="S444" i="70"/>
  <c r="S468" i="70"/>
  <c r="S552" i="70"/>
  <c r="S496" i="70"/>
  <c r="R4" i="70"/>
  <c r="R252" i="70"/>
  <c r="R279" i="70"/>
  <c r="R360" i="70"/>
  <c r="R416" i="70"/>
  <c r="R444" i="70"/>
  <c r="R468" i="70"/>
  <c r="R496" i="70"/>
  <c r="R552" i="70"/>
  <c r="Q4" i="70"/>
  <c r="Q252" i="70"/>
  <c r="Q360" i="70"/>
  <c r="Q279" i="70"/>
  <c r="Q416" i="70"/>
  <c r="Q444" i="70"/>
  <c r="Q468" i="70"/>
  <c r="Q496" i="70"/>
  <c r="Q552" i="70"/>
  <c r="P4" i="70"/>
  <c r="P279" i="70"/>
  <c r="P252" i="70"/>
  <c r="P360" i="70"/>
  <c r="P416" i="70"/>
  <c r="P444" i="70"/>
  <c r="P468" i="70"/>
  <c r="P496" i="70"/>
  <c r="P552" i="70"/>
  <c r="O4" i="70"/>
  <c r="O252" i="70"/>
  <c r="O279" i="70"/>
  <c r="O360" i="70"/>
  <c r="O416" i="70"/>
  <c r="O444" i="70"/>
  <c r="O468" i="70"/>
  <c r="O552" i="70"/>
  <c r="O496" i="70"/>
  <c r="N4" i="70"/>
  <c r="N252" i="70"/>
  <c r="N279" i="70"/>
  <c r="N360" i="70"/>
  <c r="N416" i="70"/>
  <c r="N444" i="70"/>
  <c r="N468" i="70"/>
  <c r="N496" i="70"/>
  <c r="N552" i="70"/>
  <c r="W21" i="70"/>
  <c r="W49" i="70"/>
  <c r="W213" i="70"/>
  <c r="W184" i="70"/>
  <c r="W241" i="70"/>
  <c r="W305" i="70"/>
  <c r="W349" i="70"/>
  <c r="W401" i="70"/>
  <c r="W541" i="70"/>
  <c r="W593" i="70"/>
  <c r="V21" i="70"/>
  <c r="V49" i="70"/>
  <c r="V184" i="70"/>
  <c r="V213" i="70"/>
  <c r="V241" i="70"/>
  <c r="V305" i="70"/>
  <c r="V349" i="70"/>
  <c r="V401" i="70"/>
  <c r="V541" i="70"/>
  <c r="V593" i="70"/>
  <c r="U21" i="70"/>
  <c r="U184" i="70"/>
  <c r="U49" i="70"/>
  <c r="U213" i="70"/>
  <c r="U241" i="70"/>
  <c r="U305" i="70"/>
  <c r="U349" i="70"/>
  <c r="U401" i="70"/>
  <c r="U541" i="70"/>
  <c r="U593" i="70"/>
  <c r="T21" i="70"/>
  <c r="T49" i="70"/>
  <c r="T184" i="70"/>
  <c r="T241" i="70"/>
  <c r="T213" i="70"/>
  <c r="T305" i="70"/>
  <c r="T349" i="70"/>
  <c r="T401" i="70"/>
  <c r="T541" i="70"/>
  <c r="T593" i="70"/>
  <c r="S21" i="70"/>
  <c r="S49" i="70"/>
  <c r="S213" i="70"/>
  <c r="S184" i="70"/>
  <c r="S241" i="70"/>
  <c r="S305" i="70"/>
  <c r="S349" i="70"/>
  <c r="S401" i="70"/>
  <c r="S541" i="70"/>
  <c r="S593" i="70"/>
  <c r="R21" i="70"/>
  <c r="R49" i="70"/>
  <c r="R184" i="70"/>
  <c r="R213" i="70"/>
  <c r="R241" i="70"/>
  <c r="R305" i="70"/>
  <c r="R349" i="70"/>
  <c r="R401" i="70"/>
  <c r="R541" i="70"/>
  <c r="R593" i="70"/>
  <c r="Q21" i="70"/>
  <c r="Q184" i="70"/>
  <c r="Q49" i="70"/>
  <c r="Q213" i="70"/>
  <c r="Q241" i="70"/>
  <c r="Q305" i="70"/>
  <c r="Q349" i="70"/>
  <c r="Q401" i="70"/>
  <c r="Q541" i="70"/>
  <c r="Q593" i="70"/>
  <c r="P21" i="70"/>
  <c r="P49" i="70"/>
  <c r="P184" i="70"/>
  <c r="P213" i="70"/>
  <c r="P241" i="70"/>
  <c r="P305" i="70"/>
  <c r="P349" i="70"/>
  <c r="P401" i="70"/>
  <c r="P541" i="70"/>
  <c r="P593" i="70"/>
  <c r="O21" i="70"/>
  <c r="O49" i="70"/>
  <c r="O213" i="70"/>
  <c r="O184" i="70"/>
  <c r="O241" i="70"/>
  <c r="O305" i="70"/>
  <c r="O349" i="70"/>
  <c r="O401" i="70"/>
  <c r="O541" i="70"/>
  <c r="O593" i="70"/>
  <c r="N21" i="70"/>
  <c r="N49" i="70"/>
  <c r="N184" i="70"/>
  <c r="N213" i="70"/>
  <c r="N241" i="70"/>
  <c r="N305" i="70"/>
  <c r="N349" i="70"/>
  <c r="N401" i="70"/>
  <c r="N541" i="70"/>
  <c r="N593" i="70"/>
  <c r="W121" i="70"/>
  <c r="W265" i="70"/>
  <c r="W293" i="70"/>
  <c r="W375" i="70"/>
  <c r="W429" i="70"/>
  <c r="W457" i="70"/>
  <c r="W513" i="70"/>
  <c r="W565" i="70"/>
  <c r="W484" i="70"/>
  <c r="V121" i="70"/>
  <c r="V265" i="70"/>
  <c r="V293" i="70"/>
  <c r="V375" i="70"/>
  <c r="V429" i="70"/>
  <c r="V457" i="70"/>
  <c r="V484" i="70"/>
  <c r="V513" i="70"/>
  <c r="V565" i="70"/>
  <c r="U121" i="70"/>
  <c r="U265" i="70"/>
  <c r="U293" i="70"/>
  <c r="U375" i="70"/>
  <c r="U429" i="70"/>
  <c r="U457" i="70"/>
  <c r="U484" i="70"/>
  <c r="U513" i="70"/>
  <c r="U565" i="70"/>
  <c r="T121" i="70"/>
  <c r="T265" i="70"/>
  <c r="T293" i="70"/>
  <c r="T375" i="70"/>
  <c r="T429" i="70"/>
  <c r="T457" i="70"/>
  <c r="T484" i="70"/>
  <c r="T513" i="70"/>
  <c r="T565" i="70"/>
  <c r="S121" i="70"/>
  <c r="S265" i="70"/>
  <c r="S293" i="70"/>
  <c r="S375" i="70"/>
  <c r="S429" i="70"/>
  <c r="S457" i="70"/>
  <c r="S513" i="70"/>
  <c r="S565" i="70"/>
  <c r="S484" i="70"/>
  <c r="R121" i="70"/>
  <c r="R265" i="70"/>
  <c r="R293" i="70"/>
  <c r="R375" i="70"/>
  <c r="R429" i="70"/>
  <c r="R457" i="70"/>
  <c r="R484" i="70"/>
  <c r="R513" i="70"/>
  <c r="R565" i="70"/>
  <c r="Q121" i="70"/>
  <c r="Q265" i="70"/>
  <c r="Q293" i="70"/>
  <c r="Q375" i="70"/>
  <c r="Q429" i="70"/>
  <c r="Q457" i="70"/>
  <c r="Q484" i="70"/>
  <c r="Q513" i="70"/>
  <c r="Q565" i="70"/>
  <c r="P121" i="70"/>
  <c r="P265" i="70"/>
  <c r="P293" i="70"/>
  <c r="P429" i="70"/>
  <c r="P457" i="70"/>
  <c r="P375" i="70"/>
  <c r="P484" i="70"/>
  <c r="P513" i="70"/>
  <c r="P565" i="70"/>
  <c r="O121" i="70"/>
  <c r="O265" i="70"/>
  <c r="O293" i="70"/>
  <c r="O375" i="70"/>
  <c r="O429" i="70"/>
  <c r="O457" i="70"/>
  <c r="O484" i="70"/>
  <c r="O513" i="70"/>
  <c r="O565" i="70"/>
  <c r="N121" i="70"/>
  <c r="N265" i="70"/>
  <c r="N293" i="70"/>
  <c r="N375" i="70"/>
  <c r="N429" i="70"/>
  <c r="N457" i="70"/>
  <c r="N484" i="70"/>
  <c r="N513" i="70"/>
  <c r="N565" i="70"/>
  <c r="W20" i="70"/>
  <c r="W48" i="70"/>
  <c r="W183" i="70"/>
  <c r="W212" i="70"/>
  <c r="W240" i="70"/>
  <c r="W304" i="70"/>
  <c r="W348" i="70"/>
  <c r="W400" i="70"/>
  <c r="W540" i="70"/>
  <c r="W592" i="70"/>
  <c r="V20" i="70"/>
  <c r="V48" i="70"/>
  <c r="V183" i="70"/>
  <c r="V212" i="70"/>
  <c r="V240" i="70"/>
  <c r="V304" i="70"/>
  <c r="V348" i="70"/>
  <c r="V400" i="70"/>
  <c r="V540" i="70"/>
  <c r="V592" i="70"/>
  <c r="U20" i="70"/>
  <c r="U48" i="70"/>
  <c r="U183" i="70"/>
  <c r="U212" i="70"/>
  <c r="U240" i="70"/>
  <c r="U304" i="70"/>
  <c r="U348" i="70"/>
  <c r="U400" i="70"/>
  <c r="U540" i="70"/>
  <c r="U592" i="70"/>
  <c r="T20" i="70"/>
  <c r="T183" i="70"/>
  <c r="T48" i="70"/>
  <c r="T212" i="70"/>
  <c r="T240" i="70"/>
  <c r="T304" i="70"/>
  <c r="T348" i="70"/>
  <c r="T400" i="70"/>
  <c r="T540" i="70"/>
  <c r="T592" i="70"/>
  <c r="S20" i="70"/>
  <c r="S48" i="70"/>
  <c r="S183" i="70"/>
  <c r="S240" i="70"/>
  <c r="S212" i="70"/>
  <c r="S304" i="70"/>
  <c r="S348" i="70"/>
  <c r="S400" i="70"/>
  <c r="S540" i="70"/>
  <c r="S592" i="70"/>
  <c r="R20" i="70"/>
  <c r="R48" i="70"/>
  <c r="R212" i="70"/>
  <c r="R183" i="70"/>
  <c r="R240" i="70"/>
  <c r="R304" i="70"/>
  <c r="R348" i="70"/>
  <c r="R400" i="70"/>
  <c r="R540" i="70"/>
  <c r="R592" i="70"/>
  <c r="Q20" i="70"/>
  <c r="Q48" i="70"/>
  <c r="Q183" i="70"/>
  <c r="Q212" i="70"/>
  <c r="Q240" i="70"/>
  <c r="Q304" i="70"/>
  <c r="Q348" i="70"/>
  <c r="Q400" i="70"/>
  <c r="Q540" i="70"/>
  <c r="Q592" i="70"/>
  <c r="P20" i="70"/>
  <c r="P183" i="70"/>
  <c r="P48" i="70"/>
  <c r="P212" i="70"/>
  <c r="P240" i="70"/>
  <c r="P304" i="70"/>
  <c r="P348" i="70"/>
  <c r="P400" i="70"/>
  <c r="P540" i="70"/>
  <c r="P592" i="70"/>
  <c r="O20" i="70"/>
  <c r="O48" i="70"/>
  <c r="O183" i="70"/>
  <c r="O240" i="70"/>
  <c r="O212" i="70"/>
  <c r="O304" i="70"/>
  <c r="O348" i="70"/>
  <c r="O400" i="70"/>
  <c r="O540" i="70"/>
  <c r="O592" i="70"/>
  <c r="N20" i="70"/>
  <c r="N48" i="70"/>
  <c r="N183" i="70"/>
  <c r="N212" i="70"/>
  <c r="N240" i="70"/>
  <c r="N304" i="70"/>
  <c r="N348" i="70"/>
  <c r="N400" i="70"/>
  <c r="N540" i="70"/>
  <c r="N592" i="70"/>
  <c r="W112" i="70"/>
  <c r="W264" i="70"/>
  <c r="W292" i="70"/>
  <c r="W374" i="70"/>
  <c r="W428" i="70"/>
  <c r="W456" i="70"/>
  <c r="W483" i="70"/>
  <c r="W512" i="70"/>
  <c r="W564" i="70"/>
  <c r="V112" i="70"/>
  <c r="V264" i="70"/>
  <c r="V292" i="70"/>
  <c r="V374" i="70"/>
  <c r="V428" i="70"/>
  <c r="V456" i="70"/>
  <c r="V483" i="70"/>
  <c r="V512" i="70"/>
  <c r="V564" i="70"/>
  <c r="U112" i="70"/>
  <c r="U264" i="70"/>
  <c r="U292" i="70"/>
  <c r="U374" i="70"/>
  <c r="U428" i="70"/>
  <c r="U456" i="70"/>
  <c r="U483" i="70"/>
  <c r="U512" i="70"/>
  <c r="U564" i="70"/>
  <c r="T112" i="70"/>
  <c r="T264" i="70"/>
  <c r="T292" i="70"/>
  <c r="T374" i="70"/>
  <c r="T428" i="70"/>
  <c r="T456" i="70"/>
  <c r="T483" i="70"/>
  <c r="T512" i="70"/>
  <c r="T564" i="70"/>
  <c r="S112" i="70"/>
  <c r="S264" i="70"/>
  <c r="S292" i="70"/>
  <c r="S428" i="70"/>
  <c r="S456" i="70"/>
  <c r="S374" i="70"/>
  <c r="S483" i="70"/>
  <c r="S512" i="70"/>
  <c r="S564" i="70"/>
  <c r="R112" i="70"/>
  <c r="R264" i="70"/>
  <c r="R292" i="70"/>
  <c r="R374" i="70"/>
  <c r="R428" i="70"/>
  <c r="R456" i="70"/>
  <c r="R483" i="70"/>
  <c r="R512" i="70"/>
  <c r="R564" i="70"/>
  <c r="Q112" i="70"/>
  <c r="Q264" i="70"/>
  <c r="Q292" i="70"/>
  <c r="Q374" i="70"/>
  <c r="Q428" i="70"/>
  <c r="Q456" i="70"/>
  <c r="Q483" i="70"/>
  <c r="Q512" i="70"/>
  <c r="Q564" i="70"/>
  <c r="P112" i="70"/>
  <c r="P264" i="70"/>
  <c r="P292" i="70"/>
  <c r="P374" i="70"/>
  <c r="P428" i="70"/>
  <c r="P456" i="70"/>
  <c r="P512" i="70"/>
  <c r="P564" i="70"/>
  <c r="P483" i="70"/>
  <c r="O112" i="70"/>
  <c r="O264" i="70"/>
  <c r="O292" i="70"/>
  <c r="O374" i="70"/>
  <c r="O428" i="70"/>
  <c r="O456" i="70"/>
  <c r="O483" i="70"/>
  <c r="O512" i="70"/>
  <c r="O564" i="70"/>
  <c r="N112" i="70"/>
  <c r="N264" i="70"/>
  <c r="N292" i="70"/>
  <c r="N374" i="70"/>
  <c r="N428" i="70"/>
  <c r="N456" i="70"/>
  <c r="N483" i="70"/>
  <c r="N512" i="70"/>
  <c r="N564" i="70"/>
  <c r="W25" i="70"/>
  <c r="W53" i="70"/>
  <c r="W217" i="70"/>
  <c r="W189" i="70"/>
  <c r="W245" i="70"/>
  <c r="W353" i="70"/>
  <c r="W339" i="70"/>
  <c r="W409" i="70"/>
  <c r="W545" i="70"/>
  <c r="W597" i="70"/>
  <c r="V25" i="70"/>
  <c r="V53" i="70"/>
  <c r="V189" i="70"/>
  <c r="V217" i="70"/>
  <c r="V245" i="70"/>
  <c r="V353" i="70"/>
  <c r="V339" i="70"/>
  <c r="V409" i="70"/>
  <c r="V545" i="70"/>
  <c r="V597" i="70"/>
  <c r="U25" i="70"/>
  <c r="U53" i="70"/>
  <c r="U189" i="70"/>
  <c r="U217" i="70"/>
  <c r="U245" i="70"/>
  <c r="U339" i="70"/>
  <c r="U353" i="70"/>
  <c r="U409" i="70"/>
  <c r="U545" i="70"/>
  <c r="U597" i="70"/>
  <c r="T25" i="70"/>
  <c r="T53" i="70"/>
  <c r="T189" i="70"/>
  <c r="T217" i="70"/>
  <c r="T245" i="70"/>
  <c r="T339" i="70"/>
  <c r="T353" i="70"/>
  <c r="T409" i="70"/>
  <c r="T545" i="70"/>
  <c r="T597" i="70"/>
  <c r="S25" i="70"/>
  <c r="S53" i="70"/>
  <c r="S217" i="70"/>
  <c r="S189" i="70"/>
  <c r="S245" i="70"/>
  <c r="S353" i="70"/>
  <c r="S339" i="70"/>
  <c r="S409" i="70"/>
  <c r="S545" i="70"/>
  <c r="S597" i="70"/>
  <c r="R25" i="70"/>
  <c r="R189" i="70"/>
  <c r="R53" i="70"/>
  <c r="R217" i="70"/>
  <c r="R245" i="70"/>
  <c r="R353" i="70"/>
  <c r="R339" i="70"/>
  <c r="R409" i="70"/>
  <c r="R545" i="70"/>
  <c r="R597" i="70"/>
  <c r="Q25" i="70"/>
  <c r="Q53" i="70"/>
  <c r="Q189" i="70"/>
  <c r="Q217" i="70"/>
  <c r="Q245" i="70"/>
  <c r="Q339" i="70"/>
  <c r="Q353" i="70"/>
  <c r="Q409" i="70"/>
  <c r="Q545" i="70"/>
  <c r="Q597" i="70"/>
  <c r="P25" i="70"/>
  <c r="P53" i="70"/>
  <c r="P189" i="70"/>
  <c r="P245" i="70"/>
  <c r="P217" i="70"/>
  <c r="P339" i="70"/>
  <c r="P353" i="70"/>
  <c r="P409" i="70"/>
  <c r="P545" i="70"/>
  <c r="P597" i="70"/>
  <c r="O25" i="70"/>
  <c r="O53" i="70"/>
  <c r="O189" i="70"/>
  <c r="O217" i="70"/>
  <c r="O245" i="70"/>
  <c r="O353" i="70"/>
  <c r="O339" i="70"/>
  <c r="O409" i="70"/>
  <c r="O545" i="70"/>
  <c r="O597" i="70"/>
  <c r="N25" i="70"/>
  <c r="N189" i="70"/>
  <c r="N53" i="70"/>
  <c r="N217" i="70"/>
  <c r="N245" i="70"/>
  <c r="N353" i="70"/>
  <c r="N339" i="70"/>
  <c r="N409" i="70"/>
  <c r="N545" i="70"/>
  <c r="N597" i="70"/>
  <c r="W24" i="70"/>
  <c r="W52" i="70"/>
  <c r="W188" i="70"/>
  <c r="W216" i="70"/>
  <c r="W244" i="70"/>
  <c r="W338" i="70"/>
  <c r="W352" i="70"/>
  <c r="W408" i="70"/>
  <c r="W544" i="70"/>
  <c r="W596" i="70"/>
  <c r="V24" i="70"/>
  <c r="V52" i="70"/>
  <c r="V188" i="70"/>
  <c r="V216" i="70"/>
  <c r="V244" i="70"/>
  <c r="V352" i="70"/>
  <c r="V338" i="70"/>
  <c r="V408" i="70"/>
  <c r="V544" i="70"/>
  <c r="V596" i="70"/>
  <c r="U24" i="70"/>
  <c r="U188" i="70"/>
  <c r="U52" i="70"/>
  <c r="U216" i="70"/>
  <c r="U244" i="70"/>
  <c r="U352" i="70"/>
  <c r="U338" i="70"/>
  <c r="U408" i="70"/>
  <c r="U544" i="70"/>
  <c r="U596" i="70"/>
  <c r="T24" i="70"/>
  <c r="T52" i="70"/>
  <c r="T188" i="70"/>
  <c r="T216" i="70"/>
  <c r="T244" i="70"/>
  <c r="T338" i="70"/>
  <c r="T352" i="70"/>
  <c r="T408" i="70"/>
  <c r="T544" i="70"/>
  <c r="T596" i="70"/>
  <c r="S24" i="70"/>
  <c r="S52" i="70"/>
  <c r="S188" i="70"/>
  <c r="S216" i="70"/>
  <c r="S244" i="70"/>
  <c r="S338" i="70"/>
  <c r="S352" i="70"/>
  <c r="S408" i="70"/>
  <c r="S544" i="70"/>
  <c r="S596" i="70"/>
  <c r="R24" i="70"/>
  <c r="R52" i="70"/>
  <c r="R188" i="70"/>
  <c r="R216" i="70"/>
  <c r="R244" i="70"/>
  <c r="R352" i="70"/>
  <c r="R338" i="70"/>
  <c r="R408" i="70"/>
  <c r="R544" i="70"/>
  <c r="R596" i="70"/>
  <c r="Q24" i="70"/>
  <c r="Q52" i="70"/>
  <c r="Q188" i="70"/>
  <c r="Q216" i="70"/>
  <c r="Q244" i="70"/>
  <c r="Q352" i="70"/>
  <c r="Q338" i="70"/>
  <c r="Q408" i="70"/>
  <c r="Q544" i="70"/>
  <c r="Q596" i="70"/>
  <c r="P24" i="70"/>
  <c r="P52" i="70"/>
  <c r="P216" i="70"/>
  <c r="P188" i="70"/>
  <c r="P244" i="70"/>
  <c r="P338" i="70"/>
  <c r="P352" i="70"/>
  <c r="P408" i="70"/>
  <c r="P544" i="70"/>
  <c r="P596" i="70"/>
  <c r="O24" i="70"/>
  <c r="O52" i="70"/>
  <c r="O188" i="70"/>
  <c r="O244" i="70"/>
  <c r="O216" i="70"/>
  <c r="O338" i="70"/>
  <c r="O352" i="70"/>
  <c r="O408" i="70"/>
  <c r="O544" i="70"/>
  <c r="O596" i="70"/>
  <c r="N24" i="70"/>
  <c r="N52" i="70"/>
  <c r="N188" i="70"/>
  <c r="N216" i="70"/>
  <c r="N244" i="70"/>
  <c r="N352" i="70"/>
  <c r="N338" i="70"/>
  <c r="N408" i="70"/>
  <c r="N544" i="70"/>
  <c r="N596" i="70"/>
  <c r="W153" i="70"/>
  <c r="W297" i="70"/>
  <c r="W269" i="70"/>
  <c r="W380" i="70"/>
  <c r="W433" i="70"/>
  <c r="W461" i="70"/>
  <c r="W489" i="70"/>
  <c r="W517" i="70"/>
  <c r="W569" i="70"/>
  <c r="V153" i="70"/>
  <c r="V269" i="70"/>
  <c r="V297" i="70"/>
  <c r="V433" i="70"/>
  <c r="V461" i="70"/>
  <c r="V380" i="70"/>
  <c r="V489" i="70"/>
  <c r="V517" i="70"/>
  <c r="V569" i="70"/>
  <c r="U153" i="70"/>
  <c r="U269" i="70"/>
  <c r="U297" i="70"/>
  <c r="U380" i="70"/>
  <c r="U433" i="70"/>
  <c r="U461" i="70"/>
  <c r="U489" i="70"/>
  <c r="U517" i="70"/>
  <c r="U569" i="70"/>
  <c r="T153" i="70"/>
  <c r="T269" i="70"/>
  <c r="T297" i="70"/>
  <c r="T380" i="70"/>
  <c r="T433" i="70"/>
  <c r="T461" i="70"/>
  <c r="T517" i="70"/>
  <c r="T569" i="70"/>
  <c r="T489" i="70"/>
  <c r="S153" i="70"/>
  <c r="S269" i="70"/>
  <c r="S297" i="70"/>
  <c r="S380" i="70"/>
  <c r="S433" i="70"/>
  <c r="S461" i="70"/>
  <c r="S489" i="70"/>
  <c r="S517" i="70"/>
  <c r="S569" i="70"/>
  <c r="R153" i="70"/>
  <c r="R269" i="70"/>
  <c r="R297" i="70"/>
  <c r="R380" i="70"/>
  <c r="R433" i="70"/>
  <c r="R461" i="70"/>
  <c r="R489" i="70"/>
  <c r="R517" i="70"/>
  <c r="R569" i="70"/>
  <c r="Q153" i="70"/>
  <c r="Q269" i="70"/>
  <c r="Q297" i="70"/>
  <c r="Q380" i="70"/>
  <c r="Q433" i="70"/>
  <c r="Q461" i="70"/>
  <c r="Q489" i="70"/>
  <c r="Q517" i="70"/>
  <c r="Q569" i="70"/>
  <c r="P153" i="70"/>
  <c r="P269" i="70"/>
  <c r="P297" i="70"/>
  <c r="P380" i="70"/>
  <c r="P433" i="70"/>
  <c r="P461" i="70"/>
  <c r="P489" i="70"/>
  <c r="P517" i="70"/>
  <c r="P569" i="70"/>
  <c r="O153" i="70"/>
  <c r="O297" i="70"/>
  <c r="O269" i="70"/>
  <c r="O380" i="70"/>
  <c r="O433" i="70"/>
  <c r="O461" i="70"/>
  <c r="O489" i="70"/>
  <c r="O517" i="70"/>
  <c r="O569" i="70"/>
  <c r="N153" i="70"/>
  <c r="N269" i="70"/>
  <c r="N297" i="70"/>
  <c r="N433" i="70"/>
  <c r="N461" i="70"/>
  <c r="N380" i="70"/>
  <c r="N489" i="70"/>
  <c r="N517" i="70"/>
  <c r="N569" i="70"/>
  <c r="W146" i="70"/>
  <c r="W268" i="70"/>
  <c r="W296" i="70"/>
  <c r="W379" i="70"/>
  <c r="W432" i="70"/>
  <c r="W460" i="70"/>
  <c r="W488" i="70"/>
  <c r="W516" i="70"/>
  <c r="W568" i="70"/>
  <c r="V146" i="70"/>
  <c r="V268" i="70"/>
  <c r="V296" i="70"/>
  <c r="V379" i="70"/>
  <c r="V432" i="70"/>
  <c r="V460" i="70"/>
  <c r="V488" i="70"/>
  <c r="V516" i="70"/>
  <c r="V568" i="70"/>
  <c r="U146" i="70"/>
  <c r="U268" i="70"/>
  <c r="U296" i="70"/>
  <c r="U379" i="70"/>
  <c r="U432" i="70"/>
  <c r="U460" i="70"/>
  <c r="U488" i="70"/>
  <c r="U516" i="70"/>
  <c r="U568" i="70"/>
  <c r="T146" i="70"/>
  <c r="T268" i="70"/>
  <c r="T296" i="70"/>
  <c r="T379" i="70"/>
  <c r="T432" i="70"/>
  <c r="T460" i="70"/>
  <c r="T516" i="70"/>
  <c r="T568" i="70"/>
  <c r="T488" i="70"/>
  <c r="S146" i="70"/>
  <c r="S268" i="70"/>
  <c r="S296" i="70"/>
  <c r="S379" i="70"/>
  <c r="S432" i="70"/>
  <c r="S460" i="70"/>
  <c r="S516" i="70"/>
  <c r="S568" i="70"/>
  <c r="S488" i="70"/>
  <c r="R146" i="70"/>
  <c r="R296" i="70"/>
  <c r="R268" i="70"/>
  <c r="R379" i="70"/>
  <c r="R432" i="70"/>
  <c r="R460" i="70"/>
  <c r="R488" i="70"/>
  <c r="R516" i="70"/>
  <c r="R568" i="70"/>
  <c r="Q146" i="70"/>
  <c r="Q268" i="70"/>
  <c r="Q296" i="70"/>
  <c r="Q432" i="70"/>
  <c r="Q460" i="70"/>
  <c r="Q379" i="70"/>
  <c r="Q488" i="70"/>
  <c r="Q516" i="70"/>
  <c r="Q568" i="70"/>
  <c r="P146" i="70"/>
  <c r="P268" i="70"/>
  <c r="P296" i="70"/>
  <c r="P379" i="70"/>
  <c r="P432" i="70"/>
  <c r="P460" i="70"/>
  <c r="P488" i="70"/>
  <c r="P516" i="70"/>
  <c r="P568" i="70"/>
  <c r="O146" i="70"/>
  <c r="O268" i="70"/>
  <c r="O296" i="70"/>
  <c r="O379" i="70"/>
  <c r="O432" i="70"/>
  <c r="O460" i="70"/>
  <c r="O516" i="70"/>
  <c r="O568" i="70"/>
  <c r="O488" i="70"/>
  <c r="N146" i="70"/>
  <c r="N268" i="70"/>
  <c r="N296" i="70"/>
  <c r="N379" i="70"/>
  <c r="N432" i="70"/>
  <c r="N460" i="70"/>
  <c r="N488" i="70"/>
  <c r="N516" i="70"/>
  <c r="N568" i="70"/>
  <c r="W13" i="70"/>
  <c r="W41" i="70"/>
  <c r="W175" i="70"/>
  <c r="W201" i="70"/>
  <c r="W239" i="70"/>
  <c r="W229" i="70"/>
  <c r="W341" i="70"/>
  <c r="W393" i="70"/>
  <c r="W529" i="70"/>
  <c r="W584" i="70"/>
  <c r="V13" i="70"/>
  <c r="V41" i="70"/>
  <c r="V175" i="70"/>
  <c r="V201" i="70"/>
  <c r="V229" i="70"/>
  <c r="V239" i="70"/>
  <c r="V341" i="70"/>
  <c r="V393" i="70"/>
  <c r="V584" i="70"/>
  <c r="V529" i="70"/>
  <c r="U13" i="70"/>
  <c r="U175" i="70"/>
  <c r="U41" i="70"/>
  <c r="U201" i="70"/>
  <c r="U239" i="70"/>
  <c r="U229" i="70"/>
  <c r="U341" i="70"/>
  <c r="U393" i="70"/>
  <c r="U529" i="70"/>
  <c r="U584" i="70"/>
  <c r="T13" i="70"/>
  <c r="T41" i="70"/>
  <c r="T175" i="70"/>
  <c r="T201" i="70"/>
  <c r="T239" i="70"/>
  <c r="T229" i="70"/>
  <c r="T341" i="70"/>
  <c r="T393" i="70"/>
  <c r="T529" i="70"/>
  <c r="T584" i="70"/>
  <c r="S13" i="70"/>
  <c r="S41" i="70"/>
  <c r="S175" i="70"/>
  <c r="S201" i="70"/>
  <c r="S229" i="70"/>
  <c r="S239" i="70"/>
  <c r="S341" i="70"/>
  <c r="S393" i="70"/>
  <c r="S529" i="70"/>
  <c r="S584" i="70"/>
  <c r="R13" i="70"/>
  <c r="R41" i="70"/>
  <c r="R175" i="70"/>
  <c r="R201" i="70"/>
  <c r="R229" i="70"/>
  <c r="R239" i="70"/>
  <c r="R341" i="70"/>
  <c r="R393" i="70"/>
  <c r="R584" i="70"/>
  <c r="R529" i="70"/>
  <c r="Q13" i="70"/>
  <c r="Q41" i="70"/>
  <c r="Q175" i="70"/>
  <c r="Q201" i="70"/>
  <c r="Q239" i="70"/>
  <c r="Q229" i="70"/>
  <c r="Q341" i="70"/>
  <c r="Q393" i="70"/>
  <c r="Q529" i="70"/>
  <c r="Q584" i="70"/>
  <c r="P13" i="70"/>
  <c r="P41" i="70"/>
  <c r="P175" i="70"/>
  <c r="P201" i="70"/>
  <c r="P239" i="70"/>
  <c r="P229" i="70"/>
  <c r="P341" i="70"/>
  <c r="P393" i="70"/>
  <c r="P529" i="70"/>
  <c r="P584" i="70"/>
  <c r="O13" i="70"/>
  <c r="O41" i="70"/>
  <c r="O175" i="70"/>
  <c r="O201" i="70"/>
  <c r="O239" i="70"/>
  <c r="O229" i="70"/>
  <c r="O341" i="70"/>
  <c r="O393" i="70"/>
  <c r="O529" i="70"/>
  <c r="O584" i="70"/>
  <c r="N13" i="70"/>
  <c r="N41" i="70"/>
  <c r="N175" i="70"/>
  <c r="N201" i="70"/>
  <c r="N229" i="70"/>
  <c r="N239" i="70"/>
  <c r="N341" i="70"/>
  <c r="N393" i="70"/>
  <c r="N584" i="70"/>
  <c r="N529" i="70"/>
  <c r="W11" i="70"/>
  <c r="W173" i="70"/>
  <c r="W35" i="70"/>
  <c r="W199" i="70"/>
  <c r="W227" i="70"/>
  <c r="W237" i="70"/>
  <c r="W335" i="70"/>
  <c r="W391" i="70"/>
  <c r="W527" i="70"/>
  <c r="W582" i="70"/>
  <c r="V11" i="70"/>
  <c r="V35" i="70"/>
  <c r="V173" i="70"/>
  <c r="V199" i="70"/>
  <c r="V237" i="70"/>
  <c r="V227" i="70"/>
  <c r="V335" i="70"/>
  <c r="V391" i="70"/>
  <c r="V527" i="70"/>
  <c r="V582" i="70"/>
  <c r="U11" i="70"/>
  <c r="U35" i="70"/>
  <c r="U173" i="70"/>
  <c r="U199" i="70"/>
  <c r="U237" i="70"/>
  <c r="U227" i="70"/>
  <c r="U335" i="70"/>
  <c r="U391" i="70"/>
  <c r="U527" i="70"/>
  <c r="U582" i="70"/>
  <c r="T11" i="70"/>
  <c r="T35" i="70"/>
  <c r="T173" i="70"/>
  <c r="T199" i="70"/>
  <c r="T227" i="70"/>
  <c r="T237" i="70"/>
  <c r="T335" i="70"/>
  <c r="T391" i="70"/>
  <c r="T582" i="70"/>
  <c r="T527" i="70"/>
  <c r="S11" i="70"/>
  <c r="S35" i="70"/>
  <c r="S173" i="70"/>
  <c r="S199" i="70"/>
  <c r="S227" i="70"/>
  <c r="S237" i="70"/>
  <c r="S335" i="70"/>
  <c r="S391" i="70"/>
  <c r="S527" i="70"/>
  <c r="S582" i="70"/>
  <c r="R11" i="70"/>
  <c r="R35" i="70"/>
  <c r="R173" i="70"/>
  <c r="R199" i="70"/>
  <c r="R237" i="70"/>
  <c r="R227" i="70"/>
  <c r="R335" i="70"/>
  <c r="R391" i="70"/>
  <c r="R527" i="70"/>
  <c r="R582" i="70"/>
  <c r="Q11" i="70"/>
  <c r="Q35" i="70"/>
  <c r="Q173" i="70"/>
  <c r="Q199" i="70"/>
  <c r="Q237" i="70"/>
  <c r="Q227" i="70"/>
  <c r="Q335" i="70"/>
  <c r="Q391" i="70"/>
  <c r="Q527" i="70"/>
  <c r="Q582" i="70"/>
  <c r="P11" i="70"/>
  <c r="P35" i="70"/>
  <c r="P173" i="70"/>
  <c r="P199" i="70"/>
  <c r="P227" i="70"/>
  <c r="P237" i="70"/>
  <c r="P335" i="70"/>
  <c r="P391" i="70"/>
  <c r="P582" i="70"/>
  <c r="P527" i="70"/>
  <c r="O11" i="70"/>
  <c r="O35" i="70"/>
  <c r="O173" i="70"/>
  <c r="O199" i="70"/>
  <c r="O227" i="70"/>
  <c r="O237" i="70"/>
  <c r="O335" i="70"/>
  <c r="O391" i="70"/>
  <c r="O527" i="70"/>
  <c r="O582" i="70"/>
  <c r="N11" i="70"/>
  <c r="N35" i="70"/>
  <c r="N173" i="70"/>
  <c r="N199" i="70"/>
  <c r="N237" i="70"/>
  <c r="N227" i="70"/>
  <c r="N335" i="70"/>
  <c r="N391" i="70"/>
  <c r="N527" i="70"/>
  <c r="N582" i="70"/>
  <c r="W39" i="70"/>
  <c r="W257" i="70"/>
  <c r="W284" i="70"/>
  <c r="W421" i="70"/>
  <c r="W449" i="70"/>
  <c r="W501" i="70"/>
  <c r="W365" i="70"/>
  <c r="W475" i="70"/>
  <c r="W557" i="70"/>
  <c r="V39" i="70"/>
  <c r="V257" i="70"/>
  <c r="V284" i="70"/>
  <c r="V421" i="70"/>
  <c r="V449" i="70"/>
  <c r="V365" i="70"/>
  <c r="V475" i="70"/>
  <c r="V501" i="70"/>
  <c r="V557" i="70"/>
  <c r="U39" i="70"/>
  <c r="U284" i="70"/>
  <c r="U257" i="70"/>
  <c r="U365" i="70"/>
  <c r="U475" i="70"/>
  <c r="U421" i="70"/>
  <c r="U449" i="70"/>
  <c r="U557" i="70"/>
  <c r="U501" i="70"/>
  <c r="T39" i="70"/>
  <c r="T257" i="70"/>
  <c r="T284" i="70"/>
  <c r="T365" i="70"/>
  <c r="T421" i="70"/>
  <c r="T449" i="70"/>
  <c r="T557" i="70"/>
  <c r="T501" i="70"/>
  <c r="T475" i="70"/>
  <c r="S39" i="70"/>
  <c r="S257" i="70"/>
  <c r="S284" i="70"/>
  <c r="S365" i="70"/>
  <c r="S421" i="70"/>
  <c r="S449" i="70"/>
  <c r="S501" i="70"/>
  <c r="S475" i="70"/>
  <c r="S557" i="70"/>
  <c r="R39" i="70"/>
  <c r="R257" i="70"/>
  <c r="R284" i="70"/>
  <c r="R365" i="70"/>
  <c r="R421" i="70"/>
  <c r="R449" i="70"/>
  <c r="R475" i="70"/>
  <c r="R501" i="70"/>
  <c r="R557" i="70"/>
  <c r="Q39" i="70"/>
  <c r="Q284" i="70"/>
  <c r="Q257" i="70"/>
  <c r="Q365" i="70"/>
  <c r="Q475" i="70"/>
  <c r="Q421" i="70"/>
  <c r="Q449" i="70"/>
  <c r="Q501" i="70"/>
  <c r="Q557" i="70"/>
  <c r="P39" i="70"/>
  <c r="P257" i="70"/>
  <c r="P365" i="70"/>
  <c r="P284" i="70"/>
  <c r="P421" i="70"/>
  <c r="P449" i="70"/>
  <c r="P557" i="70"/>
  <c r="P475" i="70"/>
  <c r="P501" i="70"/>
  <c r="O39" i="70"/>
  <c r="O257" i="70"/>
  <c r="O284" i="70"/>
  <c r="O421" i="70"/>
  <c r="O449" i="70"/>
  <c r="O501" i="70"/>
  <c r="O365" i="70"/>
  <c r="O475" i="70"/>
  <c r="O557" i="70"/>
  <c r="N39" i="70"/>
  <c r="N257" i="70"/>
  <c r="N284" i="70"/>
  <c r="N421" i="70"/>
  <c r="N449" i="70"/>
  <c r="N365" i="70"/>
  <c r="N475" i="70"/>
  <c r="N501" i="70"/>
  <c r="N557" i="70"/>
  <c r="W37" i="70"/>
  <c r="W282" i="70"/>
  <c r="W255" i="70"/>
  <c r="W363" i="70"/>
  <c r="W473" i="70"/>
  <c r="W419" i="70"/>
  <c r="W447" i="70"/>
  <c r="W499" i="70"/>
  <c r="W555" i="70"/>
  <c r="V37" i="70"/>
  <c r="V255" i="70"/>
  <c r="V282" i="70"/>
  <c r="V363" i="70"/>
  <c r="V473" i="70"/>
  <c r="V419" i="70"/>
  <c r="V447" i="70"/>
  <c r="V499" i="70"/>
  <c r="V555" i="70"/>
  <c r="U37" i="70"/>
  <c r="U255" i="70"/>
  <c r="U282" i="70"/>
  <c r="U363" i="70"/>
  <c r="U419" i="70"/>
  <c r="U447" i="70"/>
  <c r="U499" i="70"/>
  <c r="U473" i="70"/>
  <c r="U555" i="70"/>
  <c r="T37" i="70"/>
  <c r="T255" i="70"/>
  <c r="T282" i="70"/>
  <c r="T419" i="70"/>
  <c r="T447" i="70"/>
  <c r="T363" i="70"/>
  <c r="T473" i="70"/>
  <c r="T499" i="70"/>
  <c r="T555" i="70"/>
  <c r="S37" i="70"/>
  <c r="S282" i="70"/>
  <c r="S255" i="70"/>
  <c r="S363" i="70"/>
  <c r="S473" i="70"/>
  <c r="S419" i="70"/>
  <c r="S447" i="70"/>
  <c r="S499" i="70"/>
  <c r="S555" i="70"/>
  <c r="R37" i="70"/>
  <c r="R255" i="70"/>
  <c r="R363" i="70"/>
  <c r="R282" i="70"/>
  <c r="R473" i="70"/>
  <c r="R419" i="70"/>
  <c r="R447" i="70"/>
  <c r="R499" i="70"/>
  <c r="R555" i="70"/>
  <c r="Q37" i="70"/>
  <c r="Q255" i="70"/>
  <c r="Q282" i="70"/>
  <c r="Q363" i="70"/>
  <c r="Q419" i="70"/>
  <c r="Q447" i="70"/>
  <c r="Q499" i="70"/>
  <c r="Q473" i="70"/>
  <c r="Q555" i="70"/>
  <c r="P37" i="70"/>
  <c r="P255" i="70"/>
  <c r="P282" i="70"/>
  <c r="P363" i="70"/>
  <c r="P419" i="70"/>
  <c r="P447" i="70"/>
  <c r="P473" i="70"/>
  <c r="P499" i="70"/>
  <c r="P555" i="70"/>
  <c r="O37" i="70"/>
  <c r="O282" i="70"/>
  <c r="O255" i="70"/>
  <c r="O363" i="70"/>
  <c r="O473" i="70"/>
  <c r="O419" i="70"/>
  <c r="O447" i="70"/>
  <c r="O555" i="70"/>
  <c r="O499" i="70"/>
  <c r="N37" i="70"/>
  <c r="N255" i="70"/>
  <c r="N282" i="70"/>
  <c r="N363" i="70"/>
  <c r="N473" i="70"/>
  <c r="N419" i="70"/>
  <c r="N447" i="70"/>
  <c r="N555" i="70"/>
  <c r="N499" i="70"/>
  <c r="A403" i="70"/>
  <c r="A2" i="70"/>
  <c r="A3" i="70"/>
  <c r="A494" i="70"/>
  <c r="A495" i="70"/>
  <c r="A250" i="70"/>
  <c r="A251" i="70"/>
  <c r="A414" i="70"/>
  <c r="A415" i="70"/>
  <c r="A306" i="70"/>
  <c r="A307" i="70"/>
  <c r="A442" i="70"/>
  <c r="A443" i="70"/>
  <c r="A466" i="70"/>
  <c r="A467" i="70"/>
  <c r="A550" i="70"/>
  <c r="A551" i="70"/>
  <c r="A358" i="70"/>
  <c r="A359" i="70"/>
  <c r="A276" i="70"/>
  <c r="A278" i="70"/>
  <c r="A202" i="70"/>
  <c r="A203" i="70"/>
  <c r="A222" i="70"/>
  <c r="A223" i="70"/>
  <c r="A166" i="70"/>
  <c r="A167" i="70"/>
  <c r="A30" i="70"/>
  <c r="A31" i="70"/>
  <c r="A6" i="70"/>
  <c r="A7" i="70"/>
  <c r="A194" i="70"/>
  <c r="A195" i="70"/>
  <c r="A385" i="70"/>
  <c r="A386" i="70"/>
  <c r="A330" i="70"/>
  <c r="A331" i="70"/>
  <c r="A576" i="70"/>
  <c r="A578" i="70"/>
  <c r="A522" i="70"/>
  <c r="A523" i="70"/>
  <c r="A58" i="70"/>
  <c r="A59" i="70"/>
  <c r="A85" i="70"/>
  <c r="A86" i="70"/>
  <c r="A113" i="70"/>
  <c r="A114" i="70"/>
  <c r="A139" i="70"/>
  <c r="A141" i="70"/>
  <c r="A404" i="70"/>
  <c r="A405" i="70"/>
  <c r="A4" i="70"/>
  <c r="A5" i="70"/>
  <c r="A496" i="70"/>
  <c r="A497" i="70"/>
  <c r="A252" i="70"/>
  <c r="A253" i="70"/>
  <c r="A416" i="70"/>
  <c r="A417" i="70"/>
  <c r="A308" i="70"/>
  <c r="A309" i="70"/>
  <c r="A444" i="70"/>
  <c r="A445" i="70"/>
  <c r="A468" i="70"/>
  <c r="A469" i="70"/>
  <c r="A552" i="70"/>
  <c r="A553" i="70"/>
  <c r="A360" i="70"/>
  <c r="A361" i="70"/>
  <c r="A279" i="70"/>
  <c r="A280" i="70"/>
  <c r="A204" i="70"/>
  <c r="A205" i="70"/>
  <c r="A224" i="70"/>
  <c r="A225" i="70"/>
  <c r="A168" i="70"/>
  <c r="A169" i="70"/>
  <c r="A32" i="70"/>
  <c r="A33" i="70"/>
  <c r="A8" i="70"/>
  <c r="A9" i="70"/>
  <c r="A196" i="70"/>
  <c r="A197" i="70"/>
  <c r="A388" i="70"/>
  <c r="A389" i="70"/>
  <c r="A332" i="70"/>
  <c r="A333" i="70"/>
  <c r="A579" i="70"/>
  <c r="A580" i="70"/>
  <c r="A524" i="70"/>
  <c r="A525" i="70"/>
  <c r="A60" i="70"/>
  <c r="A61" i="70"/>
  <c r="A88" i="70"/>
  <c r="A89" i="70"/>
  <c r="A115" i="70"/>
  <c r="A116" i="70"/>
  <c r="A142" i="70"/>
  <c r="A143" i="70"/>
  <c r="A436" i="70"/>
  <c r="A36" i="70"/>
  <c r="A498" i="70"/>
  <c r="A254" i="70"/>
  <c r="A418" i="70"/>
  <c r="A310" i="70"/>
  <c r="A446" i="70"/>
  <c r="A472" i="70"/>
  <c r="A554" i="70"/>
  <c r="A362" i="70"/>
  <c r="A281" i="70"/>
  <c r="A236" i="70"/>
  <c r="A226" i="70"/>
  <c r="A172" i="70"/>
  <c r="A34" i="70"/>
  <c r="A10" i="70"/>
  <c r="A198" i="70"/>
  <c r="A390" i="70"/>
  <c r="A334" i="70"/>
  <c r="A581" i="70"/>
  <c r="A526" i="70"/>
  <c r="A62" i="70"/>
  <c r="A90" i="70"/>
  <c r="A117" i="70"/>
  <c r="A144" i="70"/>
  <c r="A437" i="70"/>
  <c r="A37" i="70"/>
  <c r="A499" i="70"/>
  <c r="A255" i="70"/>
  <c r="A419" i="70"/>
  <c r="A311" i="70"/>
  <c r="A447" i="70"/>
  <c r="A473" i="70"/>
  <c r="A555" i="70"/>
  <c r="A363" i="70"/>
  <c r="A282" i="70"/>
  <c r="A237" i="70"/>
  <c r="A227" i="70"/>
  <c r="A173" i="70"/>
  <c r="A35" i="70"/>
  <c r="A11" i="70"/>
  <c r="A199" i="70"/>
  <c r="A391" i="70"/>
  <c r="A335" i="70"/>
  <c r="A582" i="70"/>
  <c r="A527" i="70"/>
  <c r="A63" i="70"/>
  <c r="A91" i="70"/>
  <c r="A118" i="70"/>
  <c r="A145" i="70"/>
  <c r="A438" i="70"/>
  <c r="A38" i="70"/>
  <c r="A500" i="70"/>
  <c r="A256" i="70"/>
  <c r="A420" i="70"/>
  <c r="A312" i="70"/>
  <c r="A448" i="70"/>
  <c r="A474" i="70"/>
  <c r="A556" i="70"/>
  <c r="A364" i="70"/>
  <c r="A283" i="70"/>
  <c r="A238" i="70"/>
  <c r="A228" i="70"/>
  <c r="A174" i="70"/>
  <c r="A40" i="70"/>
  <c r="A12" i="70"/>
  <c r="A200" i="70"/>
  <c r="A392" i="70"/>
  <c r="A340" i="70"/>
  <c r="A583" i="70"/>
  <c r="A528" i="70"/>
  <c r="A64" i="70"/>
  <c r="A92" i="70"/>
  <c r="A119" i="70"/>
  <c r="A147" i="70"/>
  <c r="A439" i="70"/>
  <c r="A39" i="70"/>
  <c r="A501" i="70"/>
  <c r="A257" i="70"/>
  <c r="A421" i="70"/>
  <c r="A313" i="70"/>
  <c r="A449" i="70"/>
  <c r="A475" i="70"/>
  <c r="A557" i="70"/>
  <c r="A365" i="70"/>
  <c r="A284" i="70"/>
  <c r="A239" i="70"/>
  <c r="A229" i="70"/>
  <c r="A175" i="70"/>
  <c r="A41" i="70"/>
  <c r="A13" i="70"/>
  <c r="A201" i="70"/>
  <c r="A393" i="70"/>
  <c r="A341" i="70"/>
  <c r="A584" i="70"/>
  <c r="A529" i="70"/>
  <c r="A65" i="70"/>
  <c r="A93" i="70"/>
  <c r="A120" i="70"/>
  <c r="A148" i="70"/>
  <c r="A470" i="70"/>
  <c r="A471" i="70"/>
  <c r="A70" i="70"/>
  <c r="A71" i="70"/>
  <c r="A506" i="70"/>
  <c r="A507" i="70"/>
  <c r="A258" i="70"/>
  <c r="A259" i="70"/>
  <c r="A422" i="70"/>
  <c r="A423" i="70"/>
  <c r="A314" i="70"/>
  <c r="A315" i="70"/>
  <c r="A450" i="70"/>
  <c r="A451" i="70"/>
  <c r="A476" i="70"/>
  <c r="A478" i="70"/>
  <c r="A558" i="70"/>
  <c r="A559" i="70"/>
  <c r="A366" i="70"/>
  <c r="A367" i="70"/>
  <c r="A285" i="70"/>
  <c r="A286" i="70"/>
  <c r="A270" i="70"/>
  <c r="A271" i="70"/>
  <c r="A230" i="70"/>
  <c r="A231" i="70"/>
  <c r="A176" i="70"/>
  <c r="A178" i="70"/>
  <c r="A42" i="70"/>
  <c r="A43" i="70"/>
  <c r="A14" i="70"/>
  <c r="A15" i="70"/>
  <c r="A206" i="70"/>
  <c r="A207" i="70"/>
  <c r="A394" i="70"/>
  <c r="A395" i="70"/>
  <c r="A342" i="70"/>
  <c r="A343" i="70"/>
  <c r="A585" i="70"/>
  <c r="A586" i="70"/>
  <c r="A530" i="70"/>
  <c r="A531" i="70"/>
  <c r="A66" i="70"/>
  <c r="A67" i="70"/>
  <c r="A94" i="70"/>
  <c r="A95" i="70"/>
  <c r="A122" i="70"/>
  <c r="A123" i="70"/>
  <c r="A149" i="70"/>
  <c r="A150" i="70"/>
  <c r="A477" i="70"/>
  <c r="A487" i="70"/>
  <c r="A77" i="70"/>
  <c r="A87" i="70"/>
  <c r="A508" i="70"/>
  <c r="A509" i="70"/>
  <c r="A260" i="70"/>
  <c r="A261" i="70"/>
  <c r="A424" i="70"/>
  <c r="A425" i="70"/>
  <c r="A316" i="70"/>
  <c r="A317" i="70"/>
  <c r="A452" i="70"/>
  <c r="A453" i="70"/>
  <c r="A479" i="70"/>
  <c r="A480" i="70"/>
  <c r="A560" i="70"/>
  <c r="A561" i="70"/>
  <c r="A368" i="70"/>
  <c r="A369" i="70"/>
  <c r="A288" i="70"/>
  <c r="A289" i="70"/>
  <c r="A277" i="70"/>
  <c r="A287" i="70"/>
  <c r="A232" i="70"/>
  <c r="A233" i="70"/>
  <c r="A179" i="70"/>
  <c r="A180" i="70"/>
  <c r="A44" i="70"/>
  <c r="A45" i="70"/>
  <c r="A16" i="70"/>
  <c r="A17" i="70"/>
  <c r="A208" i="70"/>
  <c r="A209" i="70"/>
  <c r="A396" i="70"/>
  <c r="A397" i="70"/>
  <c r="A344" i="70"/>
  <c r="A345" i="70"/>
  <c r="A588" i="70"/>
  <c r="A589" i="70"/>
  <c r="A532" i="70"/>
  <c r="A533" i="70"/>
  <c r="A68" i="70"/>
  <c r="A69" i="70"/>
  <c r="A96" i="70"/>
  <c r="A97" i="70"/>
  <c r="A124" i="70"/>
  <c r="A125" i="70"/>
  <c r="A151" i="70"/>
  <c r="A152" i="70"/>
  <c r="A502" i="70"/>
  <c r="A503" i="70"/>
  <c r="A102" i="70"/>
  <c r="A107" i="70"/>
  <c r="A510" i="70"/>
  <c r="A511" i="70"/>
  <c r="A262" i="70"/>
  <c r="A263" i="70"/>
  <c r="A426" i="70"/>
  <c r="A427" i="70"/>
  <c r="A318" i="70"/>
  <c r="A319" i="70"/>
  <c r="A454" i="70"/>
  <c r="A455" i="70"/>
  <c r="A481" i="70"/>
  <c r="A482" i="70"/>
  <c r="A562" i="70"/>
  <c r="A563" i="70"/>
  <c r="A372" i="70"/>
  <c r="A373" i="70"/>
  <c r="A290" i="70"/>
  <c r="A291" i="70"/>
  <c r="A302" i="70"/>
  <c r="A303" i="70"/>
  <c r="A234" i="70"/>
  <c r="A235" i="70"/>
  <c r="A181" i="70"/>
  <c r="A182" i="70"/>
  <c r="A46" i="70"/>
  <c r="A47" i="70"/>
  <c r="A18" i="70"/>
  <c r="A19" i="70"/>
  <c r="A210" i="70"/>
  <c r="A211" i="70"/>
  <c r="A398" i="70"/>
  <c r="A399" i="70"/>
  <c r="A346" i="70"/>
  <c r="A347" i="70"/>
  <c r="A590" i="70"/>
  <c r="A591" i="70"/>
  <c r="A534" i="70"/>
  <c r="A535" i="70"/>
  <c r="A72" i="70"/>
  <c r="A73" i="70"/>
  <c r="A98" i="70"/>
  <c r="A99" i="70"/>
  <c r="A126" i="70"/>
  <c r="A127" i="70"/>
  <c r="A154" i="70"/>
  <c r="A155" i="70"/>
  <c r="A504" i="70"/>
  <c r="A505" i="70"/>
  <c r="A112" i="70"/>
  <c r="A121" i="70"/>
  <c r="A512" i="70"/>
  <c r="A513" i="70"/>
  <c r="A264" i="70"/>
  <c r="A265" i="70"/>
  <c r="A428" i="70"/>
  <c r="A429" i="70"/>
  <c r="A320" i="70"/>
  <c r="A321" i="70"/>
  <c r="A456" i="70"/>
  <c r="A457" i="70"/>
  <c r="A483" i="70"/>
  <c r="A484" i="70"/>
  <c r="A564" i="70"/>
  <c r="A565" i="70"/>
  <c r="A374" i="70"/>
  <c r="A375" i="70"/>
  <c r="A292" i="70"/>
  <c r="A293" i="70"/>
  <c r="A304" i="70"/>
  <c r="A305" i="70"/>
  <c r="A240" i="70"/>
  <c r="A241" i="70"/>
  <c r="A183" i="70"/>
  <c r="A184" i="70"/>
  <c r="A48" i="70"/>
  <c r="A49" i="70"/>
  <c r="A20" i="70"/>
  <c r="A21" i="70"/>
  <c r="A212" i="70"/>
  <c r="A213" i="70"/>
  <c r="A400" i="70"/>
  <c r="A401" i="70"/>
  <c r="A348" i="70"/>
  <c r="A349" i="70"/>
  <c r="A592" i="70"/>
  <c r="A593" i="70"/>
  <c r="A540" i="70"/>
  <c r="A541" i="70"/>
  <c r="A74" i="70"/>
  <c r="A75" i="70"/>
  <c r="A100" i="70"/>
  <c r="A101" i="70"/>
  <c r="A128" i="70"/>
  <c r="A129" i="70"/>
  <c r="A156" i="70"/>
  <c r="A157" i="70"/>
  <c r="A536" i="70"/>
  <c r="A537" i="70"/>
  <c r="A136" i="70"/>
  <c r="A140" i="70"/>
  <c r="A514" i="70"/>
  <c r="A515" i="70"/>
  <c r="A266" i="70"/>
  <c r="A267" i="70"/>
  <c r="A430" i="70"/>
  <c r="A431" i="70"/>
  <c r="A322" i="70"/>
  <c r="A323" i="70"/>
  <c r="A458" i="70"/>
  <c r="A459" i="70"/>
  <c r="A485" i="70"/>
  <c r="A486" i="70"/>
  <c r="A566" i="70"/>
  <c r="A567" i="70"/>
  <c r="A376" i="70"/>
  <c r="A378" i="70"/>
  <c r="A294" i="70"/>
  <c r="A295" i="70"/>
  <c r="A336" i="70"/>
  <c r="A337" i="70"/>
  <c r="A242" i="70"/>
  <c r="A243" i="70"/>
  <c r="A185" i="70"/>
  <c r="A186" i="70"/>
  <c r="A50" i="70"/>
  <c r="A51" i="70"/>
  <c r="A22" i="70"/>
  <c r="A23" i="70"/>
  <c r="A214" i="70"/>
  <c r="A215" i="70"/>
  <c r="A406" i="70"/>
  <c r="A407" i="70"/>
  <c r="A350" i="70"/>
  <c r="A351" i="70"/>
  <c r="A594" i="70"/>
  <c r="A595" i="70"/>
  <c r="A542" i="70"/>
  <c r="A543" i="70"/>
  <c r="A76" i="70"/>
  <c r="A78" i="70"/>
  <c r="A103" i="70"/>
  <c r="A104" i="70"/>
  <c r="A130" i="70"/>
  <c r="A131" i="70"/>
  <c r="A158" i="70"/>
  <c r="A159" i="70"/>
  <c r="A538" i="70"/>
  <c r="A539" i="70"/>
  <c r="A146" i="70"/>
  <c r="A153" i="70"/>
  <c r="A516" i="70"/>
  <c r="A517" i="70"/>
  <c r="A268" i="70"/>
  <c r="A269" i="70"/>
  <c r="A432" i="70"/>
  <c r="A433" i="70"/>
  <c r="A324" i="70"/>
  <c r="A325" i="70"/>
  <c r="A460" i="70"/>
  <c r="A461" i="70"/>
  <c r="A488" i="70"/>
  <c r="A489" i="70"/>
  <c r="A568" i="70"/>
  <c r="A569" i="70"/>
  <c r="A379" i="70"/>
  <c r="A380" i="70"/>
  <c r="A296" i="70"/>
  <c r="A297" i="70"/>
  <c r="A338" i="70"/>
  <c r="A339" i="70"/>
  <c r="A244" i="70"/>
  <c r="A245" i="70"/>
  <c r="A188" i="70"/>
  <c r="A189" i="70"/>
  <c r="A52" i="70"/>
  <c r="A53" i="70"/>
  <c r="A24" i="70"/>
  <c r="A25" i="70"/>
  <c r="A216" i="70"/>
  <c r="A217" i="70"/>
  <c r="A408" i="70"/>
  <c r="A409" i="70"/>
  <c r="A352" i="70"/>
  <c r="A353" i="70"/>
  <c r="A596" i="70"/>
  <c r="A597" i="70"/>
  <c r="A544" i="70"/>
  <c r="A545" i="70"/>
  <c r="A79" i="70"/>
  <c r="A80" i="70"/>
  <c r="A105" i="70"/>
  <c r="A106" i="70"/>
  <c r="A132" i="70"/>
  <c r="A133" i="70"/>
  <c r="A160" i="70"/>
  <c r="A161" i="70"/>
  <c r="A570" i="70"/>
  <c r="A571" i="70"/>
  <c r="A170" i="70"/>
  <c r="A171" i="70"/>
  <c r="A518" i="70"/>
  <c r="A519" i="70"/>
  <c r="A272" i="70"/>
  <c r="A273" i="70"/>
  <c r="A434" i="70"/>
  <c r="A435" i="70"/>
  <c r="A326" i="70"/>
  <c r="A327" i="70"/>
  <c r="A462" i="70"/>
  <c r="A463" i="70"/>
  <c r="A490" i="70"/>
  <c r="A491" i="70"/>
  <c r="A572" i="70"/>
  <c r="A573" i="70"/>
  <c r="A381" i="70"/>
  <c r="A382" i="70"/>
  <c r="A298" i="70"/>
  <c r="A299" i="70"/>
  <c r="A370" i="70"/>
  <c r="A371" i="70"/>
  <c r="A246" i="70"/>
  <c r="A247" i="70"/>
  <c r="A190" i="70"/>
  <c r="A191" i="70"/>
  <c r="A54" i="70"/>
  <c r="A55" i="70"/>
  <c r="A26" i="70"/>
  <c r="A27" i="70"/>
  <c r="A218" i="70"/>
  <c r="A219" i="70"/>
  <c r="A410" i="70"/>
  <c r="A411" i="70"/>
  <c r="A354" i="70"/>
  <c r="A355" i="70"/>
  <c r="A598" i="70"/>
  <c r="A599" i="70"/>
  <c r="A546" i="70"/>
  <c r="A547" i="70"/>
  <c r="A81" i="70"/>
  <c r="A82" i="70"/>
  <c r="A108" i="70"/>
  <c r="A109" i="70"/>
  <c r="A134" i="70"/>
  <c r="A135" i="70"/>
  <c r="A162" i="70"/>
  <c r="A163" i="70"/>
  <c r="A577" i="70"/>
  <c r="A587" i="70"/>
  <c r="A177" i="70"/>
  <c r="A187" i="70"/>
  <c r="A520" i="70"/>
  <c r="A521" i="70"/>
  <c r="A274" i="70"/>
  <c r="A275" i="70"/>
  <c r="A440" i="70"/>
  <c r="A441" i="70"/>
  <c r="A328" i="70"/>
  <c r="A329" i="70"/>
  <c r="A464" i="70"/>
  <c r="A465" i="70"/>
  <c r="A492" i="70"/>
  <c r="A493" i="70"/>
  <c r="A574" i="70"/>
  <c r="A575" i="70"/>
  <c r="A383" i="70"/>
  <c r="A384" i="70"/>
  <c r="A300" i="70"/>
  <c r="A301" i="70"/>
  <c r="A377" i="70"/>
  <c r="A387" i="70"/>
  <c r="A248" i="70"/>
  <c r="A249" i="70"/>
  <c r="A192" i="70"/>
  <c r="A193" i="70"/>
  <c r="A56" i="70"/>
  <c r="A57" i="70"/>
  <c r="A28" i="70"/>
  <c r="A29" i="70"/>
  <c r="A220" i="70"/>
  <c r="A221" i="70"/>
  <c r="A412" i="70"/>
  <c r="A413" i="70"/>
  <c r="A356" i="70"/>
  <c r="A357" i="70"/>
  <c r="A600" i="70"/>
  <c r="A601" i="70"/>
  <c r="A548" i="70"/>
  <c r="A549" i="70"/>
  <c r="A83" i="70"/>
  <c r="A84" i="70"/>
  <c r="A110" i="70"/>
  <c r="A111" i="70"/>
  <c r="A137" i="70"/>
  <c r="A138" i="70"/>
  <c r="A164" i="70"/>
  <c r="A165" i="70"/>
  <c r="A402" i="70"/>
  <c r="I24" i="73" l="1"/>
  <c r="J24" i="73"/>
  <c r="K24" i="73"/>
  <c r="L24" i="73"/>
  <c r="M24" i="73"/>
  <c r="N24" i="73"/>
  <c r="O24" i="73"/>
  <c r="P24" i="73"/>
  <c r="Q24" i="73"/>
  <c r="R24" i="73"/>
  <c r="V36" i="70" l="1"/>
  <c r="R36" i="70"/>
  <c r="W36" i="70"/>
  <c r="U36" i="70"/>
  <c r="Q36" i="70"/>
  <c r="T36" i="70"/>
  <c r="P36" i="70"/>
  <c r="S36" i="70"/>
  <c r="O36" i="70"/>
  <c r="C97" i="73"/>
  <c r="H97" i="73" l="1"/>
  <c r="L97" i="73"/>
  <c r="P97" i="73"/>
  <c r="I97" i="73"/>
  <c r="M97" i="73"/>
  <c r="Q97" i="73"/>
  <c r="J97" i="73"/>
  <c r="N97" i="73"/>
  <c r="R97" i="73"/>
  <c r="K97" i="73"/>
  <c r="O97" i="73"/>
  <c r="C98" i="73"/>
  <c r="C74" i="73"/>
  <c r="I98" i="73" l="1"/>
  <c r="M98" i="73"/>
  <c r="Q98" i="73"/>
  <c r="J98" i="73"/>
  <c r="N98" i="73"/>
  <c r="R98" i="73"/>
  <c r="K98" i="73"/>
  <c r="O98" i="73"/>
  <c r="H98" i="73"/>
  <c r="L98" i="73"/>
  <c r="P98" i="73"/>
  <c r="I74" i="73"/>
  <c r="M74" i="73"/>
  <c r="Q74" i="73"/>
  <c r="J74" i="73"/>
  <c r="N74" i="73"/>
  <c r="R74" i="73"/>
  <c r="K74" i="73"/>
  <c r="O74" i="73"/>
  <c r="H74" i="73"/>
  <c r="L74" i="73"/>
  <c r="P74" i="73"/>
  <c r="C75" i="73"/>
  <c r="C99" i="73"/>
  <c r="N71" i="70" l="1"/>
  <c r="T71" i="70"/>
  <c r="O71" i="70"/>
  <c r="U171" i="70"/>
  <c r="P171" i="70"/>
  <c r="P71" i="70"/>
  <c r="V171" i="70"/>
  <c r="Q171" i="70"/>
  <c r="W171" i="70"/>
  <c r="U71" i="70"/>
  <c r="V71" i="70"/>
  <c r="Q71" i="70"/>
  <c r="W71" i="70"/>
  <c r="R171" i="70"/>
  <c r="S171" i="70"/>
  <c r="R71" i="70"/>
  <c r="S71" i="70"/>
  <c r="N171" i="70"/>
  <c r="T171" i="70"/>
  <c r="O171" i="70"/>
  <c r="J99" i="73"/>
  <c r="N99" i="73"/>
  <c r="R99" i="73"/>
  <c r="K99" i="73"/>
  <c r="O99" i="73"/>
  <c r="H99" i="73"/>
  <c r="L99" i="73"/>
  <c r="P99" i="73"/>
  <c r="I99" i="73"/>
  <c r="M99" i="73"/>
  <c r="Q99" i="73"/>
  <c r="J75" i="73"/>
  <c r="N75" i="73"/>
  <c r="R75" i="73"/>
  <c r="K75" i="73"/>
  <c r="O75" i="73"/>
  <c r="H75" i="73"/>
  <c r="L75" i="73"/>
  <c r="P75" i="73"/>
  <c r="I75" i="73"/>
  <c r="M75" i="73"/>
  <c r="Q75" i="73"/>
  <c r="C100" i="73"/>
  <c r="C76" i="73"/>
  <c r="K76" i="73" l="1"/>
  <c r="O76" i="73"/>
  <c r="H76" i="73"/>
  <c r="L76" i="73"/>
  <c r="P76" i="73"/>
  <c r="I76" i="73"/>
  <c r="M76" i="73"/>
  <c r="Q76" i="73"/>
  <c r="J76" i="73"/>
  <c r="N76" i="73"/>
  <c r="R76" i="73"/>
  <c r="K100" i="73"/>
  <c r="O100" i="73"/>
  <c r="H100" i="73"/>
  <c r="L100" i="73"/>
  <c r="P100" i="73"/>
  <c r="I100" i="73"/>
  <c r="M100" i="73"/>
  <c r="Q100" i="73"/>
  <c r="J100" i="73"/>
  <c r="N100" i="73"/>
  <c r="R100" i="73"/>
  <c r="C77" i="73"/>
  <c r="C101" i="73"/>
  <c r="T177" i="70" l="1"/>
  <c r="T274" i="70"/>
  <c r="T300" i="70"/>
  <c r="T383" i="70"/>
  <c r="T440" i="70"/>
  <c r="T464" i="70"/>
  <c r="T574" i="70"/>
  <c r="T492" i="70"/>
  <c r="T520" i="70"/>
  <c r="P177" i="70"/>
  <c r="P274" i="70"/>
  <c r="P300" i="70"/>
  <c r="P383" i="70"/>
  <c r="P440" i="70"/>
  <c r="P464" i="70"/>
  <c r="P574" i="70"/>
  <c r="P492" i="70"/>
  <c r="P520" i="70"/>
  <c r="W177" i="70"/>
  <c r="W274" i="70"/>
  <c r="W300" i="70"/>
  <c r="W383" i="70"/>
  <c r="W440" i="70"/>
  <c r="W464" i="70"/>
  <c r="W520" i="70"/>
  <c r="W492" i="70"/>
  <c r="W574" i="70"/>
  <c r="S177" i="70"/>
  <c r="S274" i="70"/>
  <c r="S300" i="70"/>
  <c r="S383" i="70"/>
  <c r="S440" i="70"/>
  <c r="S464" i="70"/>
  <c r="S492" i="70"/>
  <c r="S520" i="70"/>
  <c r="S574" i="70"/>
  <c r="O177" i="70"/>
  <c r="O274" i="70"/>
  <c r="O300" i="70"/>
  <c r="O383" i="70"/>
  <c r="O440" i="70"/>
  <c r="O464" i="70"/>
  <c r="O492" i="70"/>
  <c r="O520" i="70"/>
  <c r="O574" i="70"/>
  <c r="V177" i="70"/>
  <c r="V300" i="70"/>
  <c r="V274" i="70"/>
  <c r="V383" i="70"/>
  <c r="V440" i="70"/>
  <c r="V464" i="70"/>
  <c r="V492" i="70"/>
  <c r="V520" i="70"/>
  <c r="V574" i="70"/>
  <c r="R177" i="70"/>
  <c r="R274" i="70"/>
  <c r="R300" i="70"/>
  <c r="R383" i="70"/>
  <c r="R440" i="70"/>
  <c r="R464" i="70"/>
  <c r="R492" i="70"/>
  <c r="R520" i="70"/>
  <c r="R574" i="70"/>
  <c r="N177" i="70"/>
  <c r="N300" i="70"/>
  <c r="N274" i="70"/>
  <c r="N383" i="70"/>
  <c r="N440" i="70"/>
  <c r="N464" i="70"/>
  <c r="N492" i="70"/>
  <c r="N520" i="70"/>
  <c r="N574" i="70"/>
  <c r="U177" i="70"/>
  <c r="U274" i="70"/>
  <c r="U300" i="70"/>
  <c r="U440" i="70"/>
  <c r="U464" i="70"/>
  <c r="U383" i="70"/>
  <c r="U574" i="70"/>
  <c r="U492" i="70"/>
  <c r="U520" i="70"/>
  <c r="Q177" i="70"/>
  <c r="Q274" i="70"/>
  <c r="Q300" i="70"/>
  <c r="Q440" i="70"/>
  <c r="Q464" i="70"/>
  <c r="Q383" i="70"/>
  <c r="Q574" i="70"/>
  <c r="Q492" i="70"/>
  <c r="Q520" i="70"/>
  <c r="T77" i="70"/>
  <c r="T260" i="70"/>
  <c r="T288" i="70"/>
  <c r="T368" i="70"/>
  <c r="T424" i="70"/>
  <c r="T452" i="70"/>
  <c r="T479" i="70"/>
  <c r="T508" i="70"/>
  <c r="T560" i="70"/>
  <c r="P77" i="70"/>
  <c r="P260" i="70"/>
  <c r="P288" i="70"/>
  <c r="P368" i="70"/>
  <c r="P424" i="70"/>
  <c r="P452" i="70"/>
  <c r="P508" i="70"/>
  <c r="P560" i="70"/>
  <c r="P479" i="70"/>
  <c r="W77" i="70"/>
  <c r="W260" i="70"/>
  <c r="W288" i="70"/>
  <c r="W368" i="70"/>
  <c r="W424" i="70"/>
  <c r="W452" i="70"/>
  <c r="W479" i="70"/>
  <c r="W508" i="70"/>
  <c r="W560" i="70"/>
  <c r="S77" i="70"/>
  <c r="S260" i="70"/>
  <c r="S288" i="70"/>
  <c r="S368" i="70"/>
  <c r="S424" i="70"/>
  <c r="S452" i="70"/>
  <c r="S479" i="70"/>
  <c r="S508" i="70"/>
  <c r="S560" i="70"/>
  <c r="O77" i="70"/>
  <c r="O260" i="70"/>
  <c r="O288" i="70"/>
  <c r="O368" i="70"/>
  <c r="O424" i="70"/>
  <c r="O452" i="70"/>
  <c r="O479" i="70"/>
  <c r="O508" i="70"/>
  <c r="O560" i="70"/>
  <c r="V77" i="70"/>
  <c r="V260" i="70"/>
  <c r="V288" i="70"/>
  <c r="V424" i="70"/>
  <c r="V452" i="70"/>
  <c r="V479" i="70"/>
  <c r="V368" i="70"/>
  <c r="V508" i="70"/>
  <c r="V560" i="70"/>
  <c r="R77" i="70"/>
  <c r="R260" i="70"/>
  <c r="R288" i="70"/>
  <c r="R368" i="70"/>
  <c r="R424" i="70"/>
  <c r="R452" i="70"/>
  <c r="R479" i="70"/>
  <c r="R508" i="70"/>
  <c r="R560" i="70"/>
  <c r="N77" i="70"/>
  <c r="N260" i="70"/>
  <c r="N288" i="70"/>
  <c r="N424" i="70"/>
  <c r="N452" i="70"/>
  <c r="N479" i="70"/>
  <c r="N368" i="70"/>
  <c r="N508" i="70"/>
  <c r="N560" i="70"/>
  <c r="U77" i="70"/>
  <c r="U260" i="70"/>
  <c r="U288" i="70"/>
  <c r="U424" i="70"/>
  <c r="U452" i="70"/>
  <c r="U479" i="70"/>
  <c r="U368" i="70"/>
  <c r="U508" i="70"/>
  <c r="U560" i="70"/>
  <c r="Q77" i="70"/>
  <c r="Q260" i="70"/>
  <c r="Q288" i="70"/>
  <c r="Q368" i="70"/>
  <c r="Q424" i="70"/>
  <c r="Q452" i="70"/>
  <c r="Q479" i="70"/>
  <c r="Q508" i="70"/>
  <c r="Q560" i="70"/>
  <c r="H77" i="73"/>
  <c r="L77" i="73"/>
  <c r="P77" i="73"/>
  <c r="I77" i="73"/>
  <c r="M77" i="73"/>
  <c r="Q77" i="73"/>
  <c r="J77" i="73"/>
  <c r="N77" i="73"/>
  <c r="R77" i="73"/>
  <c r="K77" i="73"/>
  <c r="O77" i="73"/>
  <c r="H101" i="73"/>
  <c r="L101" i="73"/>
  <c r="P101" i="73"/>
  <c r="I101" i="73"/>
  <c r="M101" i="73"/>
  <c r="Q101" i="73"/>
  <c r="J101" i="73"/>
  <c r="N101" i="73"/>
  <c r="R101" i="73"/>
  <c r="K101" i="73"/>
  <c r="O101" i="73"/>
  <c r="C102" i="73"/>
  <c r="C78" i="73"/>
  <c r="P57" i="48"/>
  <c r="P70" i="48"/>
  <c r="P69" i="48"/>
  <c r="P68" i="48"/>
  <c r="P67" i="48"/>
  <c r="P66" i="48"/>
  <c r="P65" i="48"/>
  <c r="P64" i="48"/>
  <c r="P63" i="48"/>
  <c r="P62" i="48"/>
  <c r="P61" i="48"/>
  <c r="P60" i="48"/>
  <c r="P59" i="48"/>
  <c r="P58" i="48"/>
  <c r="P40" i="48"/>
  <c r="P41" i="48"/>
  <c r="P42" i="48"/>
  <c r="P43" i="48"/>
  <c r="P44" i="48"/>
  <c r="P45" i="48"/>
  <c r="P46" i="48"/>
  <c r="P47" i="48"/>
  <c r="P48" i="48"/>
  <c r="P49" i="48"/>
  <c r="P50" i="48"/>
  <c r="P51" i="48"/>
  <c r="P52" i="48"/>
  <c r="P53" i="48"/>
  <c r="I78" i="73" l="1"/>
  <c r="M78" i="73"/>
  <c r="Q78" i="73"/>
  <c r="J78" i="73"/>
  <c r="N78" i="73"/>
  <c r="R78" i="73"/>
  <c r="K78" i="73"/>
  <c r="O78" i="73"/>
  <c r="H78" i="73"/>
  <c r="L78" i="73"/>
  <c r="P78" i="73"/>
  <c r="I102" i="73"/>
  <c r="M102" i="73"/>
  <c r="Q102" i="73"/>
  <c r="J102" i="73"/>
  <c r="N102" i="73"/>
  <c r="R102" i="73"/>
  <c r="K102" i="73"/>
  <c r="O102" i="73"/>
  <c r="H102" i="73"/>
  <c r="L102" i="73"/>
  <c r="P102" i="73"/>
  <c r="C79" i="73"/>
  <c r="C103" i="73"/>
  <c r="V187" i="70" l="1"/>
  <c r="V275" i="70"/>
  <c r="V301" i="70"/>
  <c r="V441" i="70"/>
  <c r="V465" i="70"/>
  <c r="V384" i="70"/>
  <c r="V575" i="70"/>
  <c r="V493" i="70"/>
  <c r="V521" i="70"/>
  <c r="R187" i="70"/>
  <c r="R275" i="70"/>
  <c r="R301" i="70"/>
  <c r="R441" i="70"/>
  <c r="R465" i="70"/>
  <c r="R384" i="70"/>
  <c r="R493" i="70"/>
  <c r="R575" i="70"/>
  <c r="R521" i="70"/>
  <c r="N187" i="70"/>
  <c r="N275" i="70"/>
  <c r="N301" i="70"/>
  <c r="N441" i="70"/>
  <c r="N465" i="70"/>
  <c r="N384" i="70"/>
  <c r="N493" i="70"/>
  <c r="N575" i="70"/>
  <c r="N521" i="70"/>
  <c r="U187" i="70"/>
  <c r="U275" i="70"/>
  <c r="U301" i="70"/>
  <c r="U384" i="70"/>
  <c r="U441" i="70"/>
  <c r="U465" i="70"/>
  <c r="U575" i="70"/>
  <c r="U493" i="70"/>
  <c r="U521" i="70"/>
  <c r="Q187" i="70"/>
  <c r="Q275" i="70"/>
  <c r="Q301" i="70"/>
  <c r="Q384" i="70"/>
  <c r="Q441" i="70"/>
  <c r="Q465" i="70"/>
  <c r="Q575" i="70"/>
  <c r="Q521" i="70"/>
  <c r="Q493" i="70"/>
  <c r="T187" i="70"/>
  <c r="T275" i="70"/>
  <c r="T301" i="70"/>
  <c r="T384" i="70"/>
  <c r="T441" i="70"/>
  <c r="T465" i="70"/>
  <c r="T493" i="70"/>
  <c r="T521" i="70"/>
  <c r="T575" i="70"/>
  <c r="P187" i="70"/>
  <c r="P275" i="70"/>
  <c r="P301" i="70"/>
  <c r="P384" i="70"/>
  <c r="P441" i="70"/>
  <c r="P465" i="70"/>
  <c r="P521" i="70"/>
  <c r="P493" i="70"/>
  <c r="P575" i="70"/>
  <c r="W187" i="70"/>
  <c r="W275" i="70"/>
  <c r="W301" i="70"/>
  <c r="W384" i="70"/>
  <c r="W441" i="70"/>
  <c r="W465" i="70"/>
  <c r="W493" i="70"/>
  <c r="W521" i="70"/>
  <c r="W575" i="70"/>
  <c r="S187" i="70"/>
  <c r="S301" i="70"/>
  <c r="S275" i="70"/>
  <c r="S384" i="70"/>
  <c r="S441" i="70"/>
  <c r="S465" i="70"/>
  <c r="S493" i="70"/>
  <c r="S521" i="70"/>
  <c r="S575" i="70"/>
  <c r="O187" i="70"/>
  <c r="O275" i="70"/>
  <c r="O301" i="70"/>
  <c r="O384" i="70"/>
  <c r="O441" i="70"/>
  <c r="O465" i="70"/>
  <c r="O493" i="70"/>
  <c r="O521" i="70"/>
  <c r="O575" i="70"/>
  <c r="V87" i="70"/>
  <c r="V261" i="70"/>
  <c r="V289" i="70"/>
  <c r="V425" i="70"/>
  <c r="V453" i="70"/>
  <c r="V369" i="70"/>
  <c r="V480" i="70"/>
  <c r="V509" i="70"/>
  <c r="V561" i="70"/>
  <c r="R87" i="70"/>
  <c r="R261" i="70"/>
  <c r="R289" i="70"/>
  <c r="R425" i="70"/>
  <c r="R453" i="70"/>
  <c r="R480" i="70"/>
  <c r="R369" i="70"/>
  <c r="R509" i="70"/>
  <c r="R561" i="70"/>
  <c r="N87" i="70"/>
  <c r="N261" i="70"/>
  <c r="N289" i="70"/>
  <c r="N425" i="70"/>
  <c r="N453" i="70"/>
  <c r="N369" i="70"/>
  <c r="N480" i="70"/>
  <c r="N509" i="70"/>
  <c r="N561" i="70"/>
  <c r="U87" i="70"/>
  <c r="U261" i="70"/>
  <c r="U289" i="70"/>
  <c r="U369" i="70"/>
  <c r="U425" i="70"/>
  <c r="U453" i="70"/>
  <c r="U509" i="70"/>
  <c r="U561" i="70"/>
  <c r="U480" i="70"/>
  <c r="Q87" i="70"/>
  <c r="Q261" i="70"/>
  <c r="Q289" i="70"/>
  <c r="Q369" i="70"/>
  <c r="Q425" i="70"/>
  <c r="Q453" i="70"/>
  <c r="Q480" i="70"/>
  <c r="Q509" i="70"/>
  <c r="Q561" i="70"/>
  <c r="T87" i="70"/>
  <c r="T261" i="70"/>
  <c r="T289" i="70"/>
  <c r="T369" i="70"/>
  <c r="T425" i="70"/>
  <c r="T453" i="70"/>
  <c r="T480" i="70"/>
  <c r="T509" i="70"/>
  <c r="T561" i="70"/>
  <c r="P87" i="70"/>
  <c r="P261" i="70"/>
  <c r="P289" i="70"/>
  <c r="P369" i="70"/>
  <c r="P425" i="70"/>
  <c r="P453" i="70"/>
  <c r="P480" i="70"/>
  <c r="P509" i="70"/>
  <c r="P561" i="70"/>
  <c r="W87" i="70"/>
  <c r="W261" i="70"/>
  <c r="W289" i="70"/>
  <c r="W425" i="70"/>
  <c r="W453" i="70"/>
  <c r="W369" i="70"/>
  <c r="W480" i="70"/>
  <c r="W509" i="70"/>
  <c r="W561" i="70"/>
  <c r="S87" i="70"/>
  <c r="S261" i="70"/>
  <c r="S289" i="70"/>
  <c r="S369" i="70"/>
  <c r="S425" i="70"/>
  <c r="S453" i="70"/>
  <c r="S480" i="70"/>
  <c r="S509" i="70"/>
  <c r="S561" i="70"/>
  <c r="O87" i="70"/>
  <c r="O261" i="70"/>
  <c r="O289" i="70"/>
  <c r="O425" i="70"/>
  <c r="O453" i="70"/>
  <c r="O369" i="70"/>
  <c r="O480" i="70"/>
  <c r="O509" i="70"/>
  <c r="O561" i="70"/>
  <c r="J103" i="73"/>
  <c r="N103" i="73"/>
  <c r="R103" i="73"/>
  <c r="K103" i="73"/>
  <c r="O103" i="73"/>
  <c r="H103" i="73"/>
  <c r="L103" i="73"/>
  <c r="P103" i="73"/>
  <c r="I103" i="73"/>
  <c r="M103" i="73"/>
  <c r="Q103" i="73"/>
  <c r="J79" i="73"/>
  <c r="N79" i="73"/>
  <c r="R79" i="73"/>
  <c r="K79" i="73"/>
  <c r="O79" i="73"/>
  <c r="H79" i="73"/>
  <c r="L79" i="73"/>
  <c r="P79" i="73"/>
  <c r="I79" i="73"/>
  <c r="M79" i="73"/>
  <c r="Q79" i="73"/>
  <c r="C80" i="73"/>
  <c r="C104" i="73"/>
  <c r="K80" i="73" l="1"/>
  <c r="O80" i="73"/>
  <c r="H80" i="73"/>
  <c r="L80" i="73"/>
  <c r="P80" i="73"/>
  <c r="I80" i="73"/>
  <c r="M80" i="73"/>
  <c r="Q80" i="73"/>
  <c r="J80" i="73"/>
  <c r="N80" i="73"/>
  <c r="R80" i="73"/>
  <c r="K104" i="73"/>
  <c r="O104" i="73"/>
  <c r="H104" i="73"/>
  <c r="L104" i="73"/>
  <c r="P104" i="73"/>
  <c r="I104" i="73"/>
  <c r="M104" i="73"/>
  <c r="Q104" i="73"/>
  <c r="J104" i="73"/>
  <c r="N104" i="73"/>
  <c r="R104" i="73"/>
  <c r="C81" i="73"/>
  <c r="C105" i="73"/>
  <c r="Q570" i="70" l="1"/>
  <c r="R470" i="70"/>
  <c r="W570" i="70"/>
  <c r="R570" i="70"/>
  <c r="S470" i="70"/>
  <c r="N470" i="70"/>
  <c r="V570" i="70"/>
  <c r="S570" i="70"/>
  <c r="N570" i="70"/>
  <c r="T470" i="70"/>
  <c r="O470" i="70"/>
  <c r="U470" i="70"/>
  <c r="P570" i="70"/>
  <c r="W470" i="70"/>
  <c r="T570" i="70"/>
  <c r="O570" i="70"/>
  <c r="U570" i="70"/>
  <c r="P470" i="70"/>
  <c r="V470" i="70"/>
  <c r="Q470" i="70"/>
  <c r="H105" i="73"/>
  <c r="L105" i="73"/>
  <c r="P105" i="73"/>
  <c r="I105" i="73"/>
  <c r="M105" i="73"/>
  <c r="Q105" i="73"/>
  <c r="J105" i="73"/>
  <c r="N105" i="73"/>
  <c r="R105" i="73"/>
  <c r="K105" i="73"/>
  <c r="O105" i="73"/>
  <c r="H81" i="73"/>
  <c r="L81" i="73"/>
  <c r="P81" i="73"/>
  <c r="I81" i="73"/>
  <c r="M81" i="73"/>
  <c r="Q81" i="73"/>
  <c r="J81" i="73"/>
  <c r="N81" i="73"/>
  <c r="R81" i="73"/>
  <c r="K81" i="73"/>
  <c r="O81" i="73"/>
  <c r="C106" i="73"/>
  <c r="C82" i="73"/>
  <c r="I82" i="73" l="1"/>
  <c r="M82" i="73"/>
  <c r="Q82" i="73"/>
  <c r="J82" i="73"/>
  <c r="N82" i="73"/>
  <c r="R82" i="73"/>
  <c r="K82" i="73"/>
  <c r="O82" i="73"/>
  <c r="H82" i="73"/>
  <c r="L82" i="73"/>
  <c r="P82" i="73"/>
  <c r="I106" i="73"/>
  <c r="M106" i="73"/>
  <c r="Q106" i="73"/>
  <c r="J106" i="73"/>
  <c r="N106" i="73"/>
  <c r="R106" i="73"/>
  <c r="K106" i="73"/>
  <c r="O106" i="73"/>
  <c r="H106" i="73"/>
  <c r="L106" i="73"/>
  <c r="P106" i="73"/>
  <c r="C83" i="73"/>
  <c r="C107" i="73"/>
  <c r="O571" i="70" l="1"/>
  <c r="U471" i="70"/>
  <c r="P471" i="70"/>
  <c r="N571" i="70"/>
  <c r="T571" i="70"/>
  <c r="U571" i="70"/>
  <c r="P571" i="70"/>
  <c r="V471" i="70"/>
  <c r="Q471" i="70"/>
  <c r="W471" i="70"/>
  <c r="V571" i="70"/>
  <c r="Q571" i="70"/>
  <c r="W571" i="70"/>
  <c r="R471" i="70"/>
  <c r="S471" i="70"/>
  <c r="R571" i="70"/>
  <c r="S571" i="70"/>
  <c r="N471" i="70"/>
  <c r="T471" i="70"/>
  <c r="O471" i="70"/>
  <c r="J107" i="73"/>
  <c r="N107" i="73"/>
  <c r="R107" i="73"/>
  <c r="K107" i="73"/>
  <c r="O107" i="73"/>
  <c r="H107" i="73"/>
  <c r="L107" i="73"/>
  <c r="P107" i="73"/>
  <c r="I107" i="73"/>
  <c r="M107" i="73"/>
  <c r="Q107" i="73"/>
  <c r="J83" i="73"/>
  <c r="N83" i="73"/>
  <c r="R83" i="73"/>
  <c r="K83" i="73"/>
  <c r="O83" i="73"/>
  <c r="H83" i="73"/>
  <c r="L83" i="73"/>
  <c r="P83" i="73"/>
  <c r="I83" i="73"/>
  <c r="M83" i="73"/>
  <c r="Q83" i="73"/>
  <c r="C108" i="73"/>
  <c r="C84" i="73"/>
  <c r="K84" i="73" l="1"/>
  <c r="O84" i="73"/>
  <c r="H84" i="73"/>
  <c r="L84" i="73"/>
  <c r="P84" i="73"/>
  <c r="I84" i="73"/>
  <c r="M84" i="73"/>
  <c r="Q84" i="73"/>
  <c r="J84" i="73"/>
  <c r="N84" i="73"/>
  <c r="R84" i="73"/>
  <c r="K108" i="73"/>
  <c r="O108" i="73"/>
  <c r="H108" i="73"/>
  <c r="L108" i="73"/>
  <c r="P108" i="73"/>
  <c r="I108" i="73"/>
  <c r="M108" i="73"/>
  <c r="Q108" i="73"/>
  <c r="J108" i="73"/>
  <c r="N108" i="73"/>
  <c r="R108" i="73"/>
  <c r="C85" i="73"/>
  <c r="C109" i="73"/>
  <c r="W577" i="70" l="1"/>
  <c r="S577" i="70"/>
  <c r="P577" i="70"/>
  <c r="V577" i="70"/>
  <c r="Q577" i="70"/>
  <c r="W477" i="70"/>
  <c r="R477" i="70"/>
  <c r="R577" i="70"/>
  <c r="S477" i="70"/>
  <c r="N477" i="70"/>
  <c r="N577" i="70"/>
  <c r="T477" i="70"/>
  <c r="O477" i="70"/>
  <c r="U477" i="70"/>
  <c r="T577" i="70"/>
  <c r="O577" i="70"/>
  <c r="U577" i="70"/>
  <c r="P477" i="70"/>
  <c r="V477" i="70"/>
  <c r="Q477" i="70"/>
  <c r="H109" i="73"/>
  <c r="L109" i="73"/>
  <c r="P109" i="73"/>
  <c r="I109" i="73"/>
  <c r="M109" i="73"/>
  <c r="Q109" i="73"/>
  <c r="J109" i="73"/>
  <c r="N109" i="73"/>
  <c r="R109" i="73"/>
  <c r="K109" i="73"/>
  <c r="O109" i="73"/>
  <c r="H85" i="73"/>
  <c r="L85" i="73"/>
  <c r="P85" i="73"/>
  <c r="I85" i="73"/>
  <c r="M85" i="73"/>
  <c r="Q85" i="73"/>
  <c r="J85" i="73"/>
  <c r="N85" i="73"/>
  <c r="R85" i="73"/>
  <c r="K85" i="73"/>
  <c r="O85" i="73"/>
  <c r="C86" i="73"/>
  <c r="C110" i="73"/>
  <c r="I110" i="73" l="1"/>
  <c r="M110" i="73"/>
  <c r="Q110" i="73"/>
  <c r="J110" i="73"/>
  <c r="N110" i="73"/>
  <c r="R110" i="73"/>
  <c r="K110" i="73"/>
  <c r="O110" i="73"/>
  <c r="H110" i="73"/>
  <c r="L110" i="73"/>
  <c r="P110" i="73"/>
  <c r="I86" i="73"/>
  <c r="M86" i="73"/>
  <c r="Q86" i="73"/>
  <c r="J86" i="73"/>
  <c r="N86" i="73"/>
  <c r="R86" i="73"/>
  <c r="K86" i="73"/>
  <c r="O86" i="73"/>
  <c r="H86" i="73"/>
  <c r="L86" i="73"/>
  <c r="P86" i="73"/>
  <c r="C111" i="73"/>
  <c r="C87" i="73"/>
  <c r="T587" i="70" l="1"/>
  <c r="O587" i="70"/>
  <c r="N487" i="70"/>
  <c r="T487" i="70"/>
  <c r="O487" i="70"/>
  <c r="U587" i="70"/>
  <c r="P587" i="70"/>
  <c r="S487" i="70"/>
  <c r="U487" i="70"/>
  <c r="P487" i="70"/>
  <c r="V587" i="70"/>
  <c r="Q587" i="70"/>
  <c r="W587" i="70"/>
  <c r="R487" i="70"/>
  <c r="N587" i="70"/>
  <c r="V487" i="70"/>
  <c r="Q487" i="70"/>
  <c r="W487" i="70"/>
  <c r="R587" i="70"/>
  <c r="S587" i="70"/>
  <c r="J87" i="73"/>
  <c r="N87" i="73"/>
  <c r="R87" i="73"/>
  <c r="K87" i="73"/>
  <c r="O87" i="73"/>
  <c r="H87" i="73"/>
  <c r="L87" i="73"/>
  <c r="P87" i="73"/>
  <c r="I87" i="73"/>
  <c r="M87" i="73"/>
  <c r="Q87" i="73"/>
  <c r="J111" i="73"/>
  <c r="N111" i="73"/>
  <c r="R111" i="73"/>
  <c r="K111" i="73"/>
  <c r="O111" i="73"/>
  <c r="H111" i="73"/>
  <c r="L111" i="73"/>
  <c r="P111" i="73"/>
  <c r="I111" i="73"/>
  <c r="M111" i="73"/>
  <c r="Q111" i="73"/>
  <c r="C88" i="73"/>
  <c r="C112" i="73"/>
  <c r="K112" i="73" l="1"/>
  <c r="O112" i="73"/>
  <c r="H112" i="73"/>
  <c r="L112" i="73"/>
  <c r="P112" i="73"/>
  <c r="I112" i="73"/>
  <c r="M112" i="73"/>
  <c r="Q112" i="73"/>
  <c r="J112" i="73"/>
  <c r="N112" i="73"/>
  <c r="R112" i="73"/>
  <c r="K88" i="73"/>
  <c r="O88" i="73"/>
  <c r="H88" i="73"/>
  <c r="L88" i="73"/>
  <c r="P88" i="73"/>
  <c r="I88" i="73"/>
  <c r="M88" i="73"/>
  <c r="Q88" i="73"/>
  <c r="J88" i="73"/>
  <c r="N88" i="73"/>
  <c r="R88" i="73"/>
  <c r="C113" i="73"/>
  <c r="C89" i="73"/>
  <c r="Q270" i="70" l="1"/>
  <c r="R370" i="70"/>
  <c r="R270" i="70"/>
  <c r="S370" i="70"/>
  <c r="N370" i="70"/>
  <c r="P270" i="70"/>
  <c r="V270" i="70"/>
  <c r="W370" i="70"/>
  <c r="W270" i="70"/>
  <c r="S270" i="70"/>
  <c r="N270" i="70"/>
  <c r="T370" i="70"/>
  <c r="O370" i="70"/>
  <c r="U370" i="70"/>
  <c r="T270" i="70"/>
  <c r="O270" i="70"/>
  <c r="U270" i="70"/>
  <c r="P370" i="70"/>
  <c r="V370" i="70"/>
  <c r="Q370" i="70"/>
  <c r="H89" i="73"/>
  <c r="L89" i="73"/>
  <c r="P89" i="73"/>
  <c r="I89" i="73"/>
  <c r="M89" i="73"/>
  <c r="Q89" i="73"/>
  <c r="J89" i="73"/>
  <c r="N89" i="73"/>
  <c r="R89" i="73"/>
  <c r="K89" i="73"/>
  <c r="O89" i="73"/>
  <c r="H113" i="73"/>
  <c r="L113" i="73"/>
  <c r="P113" i="73"/>
  <c r="I113" i="73"/>
  <c r="M113" i="73"/>
  <c r="Q113" i="73"/>
  <c r="J113" i="73"/>
  <c r="N113" i="73"/>
  <c r="R113" i="73"/>
  <c r="K113" i="73"/>
  <c r="O113" i="73"/>
  <c r="C90" i="73"/>
  <c r="C114" i="73"/>
  <c r="I114" i="73" l="1"/>
  <c r="M114" i="73"/>
  <c r="Q114" i="73"/>
  <c r="J114" i="73"/>
  <c r="N114" i="73"/>
  <c r="R114" i="73"/>
  <c r="K114" i="73"/>
  <c r="O114" i="73"/>
  <c r="H114" i="73"/>
  <c r="L114" i="73"/>
  <c r="P114" i="73"/>
  <c r="I90" i="73"/>
  <c r="M90" i="73"/>
  <c r="Q90" i="73"/>
  <c r="J90" i="73"/>
  <c r="N90" i="73"/>
  <c r="R90" i="73"/>
  <c r="K90" i="73"/>
  <c r="O90" i="73"/>
  <c r="H90" i="73"/>
  <c r="L90" i="73"/>
  <c r="P90" i="73"/>
  <c r="C115" i="73"/>
  <c r="C91" i="73"/>
  <c r="P371" i="70" l="1"/>
  <c r="U271" i="70"/>
  <c r="P271" i="70"/>
  <c r="V371" i="70"/>
  <c r="Q371" i="70"/>
  <c r="W371" i="70"/>
  <c r="T271" i="70"/>
  <c r="U371" i="70"/>
  <c r="V271" i="70"/>
  <c r="Q271" i="70"/>
  <c r="W271" i="70"/>
  <c r="R371" i="70"/>
  <c r="S371" i="70"/>
  <c r="N271" i="70"/>
  <c r="O271" i="70"/>
  <c r="R271" i="70"/>
  <c r="S271" i="70"/>
  <c r="N371" i="70"/>
  <c r="T371" i="70"/>
  <c r="O371" i="70"/>
  <c r="J91" i="73"/>
  <c r="N91" i="73"/>
  <c r="R91" i="73"/>
  <c r="K91" i="73"/>
  <c r="O91" i="73"/>
  <c r="H91" i="73"/>
  <c r="L91" i="73"/>
  <c r="P91" i="73"/>
  <c r="I91" i="73"/>
  <c r="M91" i="73"/>
  <c r="Q91" i="73"/>
  <c r="J115" i="73"/>
  <c r="N115" i="73"/>
  <c r="R115" i="73"/>
  <c r="K115" i="73"/>
  <c r="O115" i="73"/>
  <c r="H115" i="73"/>
  <c r="L115" i="73"/>
  <c r="P115" i="73"/>
  <c r="I115" i="73"/>
  <c r="M115" i="73"/>
  <c r="Q115" i="73"/>
  <c r="C92" i="73"/>
  <c r="C116" i="73"/>
  <c r="K116" i="73" l="1"/>
  <c r="O116" i="73"/>
  <c r="H116" i="73"/>
  <c r="L116" i="73"/>
  <c r="P116" i="73"/>
  <c r="I116" i="73"/>
  <c r="M116" i="73"/>
  <c r="Q116" i="73"/>
  <c r="J116" i="73"/>
  <c r="N116" i="73"/>
  <c r="R116" i="73"/>
  <c r="K92" i="73"/>
  <c r="O92" i="73"/>
  <c r="H92" i="73"/>
  <c r="L92" i="73"/>
  <c r="P92" i="73"/>
  <c r="I92" i="73"/>
  <c r="M92" i="73"/>
  <c r="Q92" i="73"/>
  <c r="J92" i="73"/>
  <c r="N92" i="73"/>
  <c r="R92" i="73"/>
  <c r="C117" i="73"/>
  <c r="C93" i="73"/>
  <c r="T16" i="70" l="1"/>
  <c r="T179" i="70"/>
  <c r="T44" i="70"/>
  <c r="T208" i="70"/>
  <c r="T232" i="70"/>
  <c r="T277" i="70"/>
  <c r="T344" i="70"/>
  <c r="T396" i="70"/>
  <c r="T532" i="70"/>
  <c r="T588" i="70"/>
  <c r="P16" i="70"/>
  <c r="P179" i="70"/>
  <c r="P44" i="70"/>
  <c r="P208" i="70"/>
  <c r="P232" i="70"/>
  <c r="P277" i="70"/>
  <c r="P344" i="70"/>
  <c r="P396" i="70"/>
  <c r="P532" i="70"/>
  <c r="P588" i="70"/>
  <c r="W16" i="70"/>
  <c r="W44" i="70"/>
  <c r="W179" i="70"/>
  <c r="W232" i="70"/>
  <c r="W208" i="70"/>
  <c r="W277" i="70"/>
  <c r="W344" i="70"/>
  <c r="W396" i="70"/>
  <c r="W532" i="70"/>
  <c r="W588" i="70"/>
  <c r="S16" i="70"/>
  <c r="S44" i="70"/>
  <c r="S179" i="70"/>
  <c r="S208" i="70"/>
  <c r="S232" i="70"/>
  <c r="S344" i="70"/>
  <c r="S396" i="70"/>
  <c r="S277" i="70"/>
  <c r="S532" i="70"/>
  <c r="S588" i="70"/>
  <c r="O16" i="70"/>
  <c r="O44" i="70"/>
  <c r="O208" i="70"/>
  <c r="O179" i="70"/>
  <c r="O232" i="70"/>
  <c r="O277" i="70"/>
  <c r="O344" i="70"/>
  <c r="O396" i="70"/>
  <c r="O532" i="70"/>
  <c r="O588" i="70"/>
  <c r="V16" i="70"/>
  <c r="V44" i="70"/>
  <c r="V208" i="70"/>
  <c r="V179" i="70"/>
  <c r="V277" i="70"/>
  <c r="V232" i="70"/>
  <c r="V344" i="70"/>
  <c r="V396" i="70"/>
  <c r="V532" i="70"/>
  <c r="V588" i="70"/>
  <c r="R16" i="70"/>
  <c r="R44" i="70"/>
  <c r="R208" i="70"/>
  <c r="R179" i="70"/>
  <c r="R277" i="70"/>
  <c r="R232" i="70"/>
  <c r="R344" i="70"/>
  <c r="R396" i="70"/>
  <c r="R532" i="70"/>
  <c r="R588" i="70"/>
  <c r="N16" i="70"/>
  <c r="N44" i="70"/>
  <c r="N208" i="70"/>
  <c r="N179" i="70"/>
  <c r="N277" i="70"/>
  <c r="N232" i="70"/>
  <c r="N344" i="70"/>
  <c r="N396" i="70"/>
  <c r="N532" i="70"/>
  <c r="N588" i="70"/>
  <c r="U16" i="70"/>
  <c r="U44" i="70"/>
  <c r="U179" i="70"/>
  <c r="U208" i="70"/>
  <c r="U232" i="70"/>
  <c r="U277" i="70"/>
  <c r="U344" i="70"/>
  <c r="U396" i="70"/>
  <c r="U532" i="70"/>
  <c r="U588" i="70"/>
  <c r="Q16" i="70"/>
  <c r="Q44" i="70"/>
  <c r="Q179" i="70"/>
  <c r="Q208" i="70"/>
  <c r="Q232" i="70"/>
  <c r="Q344" i="70"/>
  <c r="Q277" i="70"/>
  <c r="Q396" i="70"/>
  <c r="Q532" i="70"/>
  <c r="Q588" i="70"/>
  <c r="T28" i="70"/>
  <c r="T56" i="70"/>
  <c r="T192" i="70"/>
  <c r="T220" i="70"/>
  <c r="T248" i="70"/>
  <c r="T377" i="70"/>
  <c r="T356" i="70"/>
  <c r="T412" i="70"/>
  <c r="T548" i="70"/>
  <c r="T600" i="70"/>
  <c r="P56" i="70"/>
  <c r="P28" i="70"/>
  <c r="P192" i="70"/>
  <c r="P220" i="70"/>
  <c r="P377" i="70"/>
  <c r="P248" i="70"/>
  <c r="P356" i="70"/>
  <c r="P412" i="70"/>
  <c r="P548" i="70"/>
  <c r="P600" i="70"/>
  <c r="W28" i="70"/>
  <c r="W56" i="70"/>
  <c r="W192" i="70"/>
  <c r="W220" i="70"/>
  <c r="W248" i="70"/>
  <c r="W356" i="70"/>
  <c r="W377" i="70"/>
  <c r="W412" i="70"/>
  <c r="W548" i="70"/>
  <c r="W600" i="70"/>
  <c r="S28" i="70"/>
  <c r="S56" i="70"/>
  <c r="S192" i="70"/>
  <c r="S220" i="70"/>
  <c r="S248" i="70"/>
  <c r="S356" i="70"/>
  <c r="S412" i="70"/>
  <c r="S377" i="70"/>
  <c r="S548" i="70"/>
  <c r="S600" i="70"/>
  <c r="O28" i="70"/>
  <c r="O56" i="70"/>
  <c r="O192" i="70"/>
  <c r="O220" i="70"/>
  <c r="O248" i="70"/>
  <c r="O356" i="70"/>
  <c r="O412" i="70"/>
  <c r="O377" i="70"/>
  <c r="O548" i="70"/>
  <c r="O600" i="70"/>
  <c r="V28" i="70"/>
  <c r="V56" i="70"/>
  <c r="V192" i="70"/>
  <c r="V220" i="70"/>
  <c r="V248" i="70"/>
  <c r="V356" i="70"/>
  <c r="V377" i="70"/>
  <c r="V412" i="70"/>
  <c r="V548" i="70"/>
  <c r="V600" i="70"/>
  <c r="R28" i="70"/>
  <c r="R56" i="70"/>
  <c r="R220" i="70"/>
  <c r="R192" i="70"/>
  <c r="R248" i="70"/>
  <c r="R356" i="70"/>
  <c r="R412" i="70"/>
  <c r="R377" i="70"/>
  <c r="R548" i="70"/>
  <c r="R600" i="70"/>
  <c r="N28" i="70"/>
  <c r="N56" i="70"/>
  <c r="N220" i="70"/>
  <c r="N192" i="70"/>
  <c r="N248" i="70"/>
  <c r="N356" i="70"/>
  <c r="N412" i="70"/>
  <c r="N377" i="70"/>
  <c r="N548" i="70"/>
  <c r="N600" i="70"/>
  <c r="U28" i="70"/>
  <c r="U192" i="70"/>
  <c r="U56" i="70"/>
  <c r="U220" i="70"/>
  <c r="U248" i="70"/>
  <c r="U356" i="70"/>
  <c r="U377" i="70"/>
  <c r="U412" i="70"/>
  <c r="U548" i="70"/>
  <c r="U600" i="70"/>
  <c r="Q28" i="70"/>
  <c r="Q192" i="70"/>
  <c r="Q56" i="70"/>
  <c r="Q220" i="70"/>
  <c r="Q248" i="70"/>
  <c r="Q356" i="70"/>
  <c r="Q377" i="70"/>
  <c r="Q412" i="70"/>
  <c r="Q548" i="70"/>
  <c r="Q600" i="70"/>
  <c r="H93" i="73"/>
  <c r="L93" i="73"/>
  <c r="P93" i="73"/>
  <c r="I93" i="73"/>
  <c r="M93" i="73"/>
  <c r="Q93" i="73"/>
  <c r="J93" i="73"/>
  <c r="N93" i="73"/>
  <c r="R93" i="73"/>
  <c r="K93" i="73"/>
  <c r="O93" i="73"/>
  <c r="H117" i="73"/>
  <c r="L117" i="73"/>
  <c r="P117" i="73"/>
  <c r="I117" i="73"/>
  <c r="M117" i="73"/>
  <c r="Q117" i="73"/>
  <c r="J117" i="73"/>
  <c r="N117" i="73"/>
  <c r="R117" i="73"/>
  <c r="K117" i="73"/>
  <c r="O117" i="73"/>
  <c r="C94" i="73"/>
  <c r="C118" i="73"/>
  <c r="I118" i="73" l="1"/>
  <c r="M118" i="73"/>
  <c r="Q118" i="73"/>
  <c r="J118" i="73"/>
  <c r="N118" i="73"/>
  <c r="R118" i="73"/>
  <c r="K118" i="73"/>
  <c r="O118" i="73"/>
  <c r="H118" i="73"/>
  <c r="L118" i="73"/>
  <c r="P118" i="73"/>
  <c r="I94" i="73"/>
  <c r="M94" i="73"/>
  <c r="Q94" i="73"/>
  <c r="J94" i="73"/>
  <c r="N94" i="73"/>
  <c r="R94" i="73"/>
  <c r="K94" i="73"/>
  <c r="O94" i="73"/>
  <c r="H94" i="73"/>
  <c r="L94" i="73"/>
  <c r="P94" i="73"/>
  <c r="C119" i="73"/>
  <c r="C95" i="73"/>
  <c r="V17" i="70" l="1"/>
  <c r="V45" i="70"/>
  <c r="V180" i="70"/>
  <c r="V209" i="70"/>
  <c r="V233" i="70"/>
  <c r="V345" i="70"/>
  <c r="V287" i="70"/>
  <c r="V397" i="70"/>
  <c r="V533" i="70"/>
  <c r="V589" i="70"/>
  <c r="R17" i="70"/>
  <c r="R45" i="70"/>
  <c r="R180" i="70"/>
  <c r="R209" i="70"/>
  <c r="R233" i="70"/>
  <c r="R345" i="70"/>
  <c r="R287" i="70"/>
  <c r="R397" i="70"/>
  <c r="R533" i="70"/>
  <c r="R589" i="70"/>
  <c r="N17" i="70"/>
  <c r="N45" i="70"/>
  <c r="N180" i="70"/>
  <c r="N209" i="70"/>
  <c r="N233" i="70"/>
  <c r="N345" i="70"/>
  <c r="N287" i="70"/>
  <c r="N397" i="70"/>
  <c r="N533" i="70"/>
  <c r="N589" i="70"/>
  <c r="U17" i="70"/>
  <c r="U180" i="70"/>
  <c r="U45" i="70"/>
  <c r="U209" i="70"/>
  <c r="U233" i="70"/>
  <c r="U287" i="70"/>
  <c r="U345" i="70"/>
  <c r="U397" i="70"/>
  <c r="U533" i="70"/>
  <c r="U589" i="70"/>
  <c r="Q17" i="70"/>
  <c r="Q180" i="70"/>
  <c r="Q45" i="70"/>
  <c r="Q209" i="70"/>
  <c r="Q233" i="70"/>
  <c r="Q287" i="70"/>
  <c r="Q345" i="70"/>
  <c r="Q397" i="70"/>
  <c r="Q533" i="70"/>
  <c r="Q589" i="70"/>
  <c r="T17" i="70"/>
  <c r="T45" i="70"/>
  <c r="T180" i="70"/>
  <c r="T233" i="70"/>
  <c r="T209" i="70"/>
  <c r="T287" i="70"/>
  <c r="T345" i="70"/>
  <c r="T397" i="70"/>
  <c r="T533" i="70"/>
  <c r="T589" i="70"/>
  <c r="P17" i="70"/>
  <c r="P45" i="70"/>
  <c r="P180" i="70"/>
  <c r="P209" i="70"/>
  <c r="P233" i="70"/>
  <c r="P287" i="70"/>
  <c r="P345" i="70"/>
  <c r="P397" i="70"/>
  <c r="P533" i="70"/>
  <c r="P589" i="70"/>
  <c r="W17" i="70"/>
  <c r="W45" i="70"/>
  <c r="W180" i="70"/>
  <c r="W209" i="70"/>
  <c r="W233" i="70"/>
  <c r="W345" i="70"/>
  <c r="W287" i="70"/>
  <c r="W397" i="70"/>
  <c r="W533" i="70"/>
  <c r="W589" i="70"/>
  <c r="S17" i="70"/>
  <c r="S45" i="70"/>
  <c r="S209" i="70"/>
  <c r="S180" i="70"/>
  <c r="S233" i="70"/>
  <c r="S345" i="70"/>
  <c r="S287" i="70"/>
  <c r="S397" i="70"/>
  <c r="S533" i="70"/>
  <c r="S589" i="70"/>
  <c r="O17" i="70"/>
  <c r="O45" i="70"/>
  <c r="O180" i="70"/>
  <c r="O209" i="70"/>
  <c r="O233" i="70"/>
  <c r="O345" i="70"/>
  <c r="O287" i="70"/>
  <c r="O397" i="70"/>
  <c r="O533" i="70"/>
  <c r="O589" i="70"/>
  <c r="V29" i="70"/>
  <c r="V57" i="70"/>
  <c r="V193" i="70"/>
  <c r="V221" i="70"/>
  <c r="V249" i="70"/>
  <c r="V357" i="70"/>
  <c r="V387" i="70"/>
  <c r="V413" i="70"/>
  <c r="V549" i="70"/>
  <c r="V601" i="70"/>
  <c r="R29" i="70"/>
  <c r="R57" i="70"/>
  <c r="R193" i="70"/>
  <c r="R221" i="70"/>
  <c r="R249" i="70"/>
  <c r="R357" i="70"/>
  <c r="R387" i="70"/>
  <c r="R413" i="70"/>
  <c r="R549" i="70"/>
  <c r="R601" i="70"/>
  <c r="N29" i="70"/>
  <c r="N57" i="70"/>
  <c r="N193" i="70"/>
  <c r="N221" i="70"/>
  <c r="N249" i="70"/>
  <c r="N357" i="70"/>
  <c r="N387" i="70"/>
  <c r="N413" i="70"/>
  <c r="N549" i="70"/>
  <c r="N601" i="70"/>
  <c r="U29" i="70"/>
  <c r="U57" i="70"/>
  <c r="U193" i="70"/>
  <c r="U221" i="70"/>
  <c r="U249" i="70"/>
  <c r="U357" i="70"/>
  <c r="U413" i="70"/>
  <c r="U387" i="70"/>
  <c r="U549" i="70"/>
  <c r="U601" i="70"/>
  <c r="Q29" i="70"/>
  <c r="Q57" i="70"/>
  <c r="Q193" i="70"/>
  <c r="Q221" i="70"/>
  <c r="Q249" i="70"/>
  <c r="Q357" i="70"/>
  <c r="Q413" i="70"/>
  <c r="Q387" i="70"/>
  <c r="Q549" i="70"/>
  <c r="Q601" i="70"/>
  <c r="T29" i="70"/>
  <c r="T57" i="70"/>
  <c r="T193" i="70"/>
  <c r="T249" i="70"/>
  <c r="T221" i="70"/>
  <c r="T357" i="70"/>
  <c r="T387" i="70"/>
  <c r="T413" i="70"/>
  <c r="T549" i="70"/>
  <c r="T601" i="70"/>
  <c r="P29" i="70"/>
  <c r="P57" i="70"/>
  <c r="P193" i="70"/>
  <c r="P221" i="70"/>
  <c r="P249" i="70"/>
  <c r="P357" i="70"/>
  <c r="P413" i="70"/>
  <c r="P387" i="70"/>
  <c r="P549" i="70"/>
  <c r="P601" i="70"/>
  <c r="W29" i="70"/>
  <c r="W57" i="70"/>
  <c r="W193" i="70"/>
  <c r="W221" i="70"/>
  <c r="W249" i="70"/>
  <c r="W357" i="70"/>
  <c r="W387" i="70"/>
  <c r="W413" i="70"/>
  <c r="W549" i="70"/>
  <c r="W601" i="70"/>
  <c r="S29" i="70"/>
  <c r="S57" i="70"/>
  <c r="S193" i="70"/>
  <c r="S249" i="70"/>
  <c r="S221" i="70"/>
  <c r="S357" i="70"/>
  <c r="S387" i="70"/>
  <c r="S413" i="70"/>
  <c r="S549" i="70"/>
  <c r="S601" i="70"/>
  <c r="O29" i="70"/>
  <c r="O57" i="70"/>
  <c r="O193" i="70"/>
  <c r="O249" i="70"/>
  <c r="O221" i="70"/>
  <c r="O357" i="70"/>
  <c r="O387" i="70"/>
  <c r="O413" i="70"/>
  <c r="O549" i="70"/>
  <c r="O601" i="70"/>
  <c r="J95" i="73"/>
  <c r="N95" i="73"/>
  <c r="R95" i="73"/>
  <c r="K95" i="73"/>
  <c r="O95" i="73"/>
  <c r="H95" i="73"/>
  <c r="L95" i="73"/>
  <c r="P95" i="73"/>
  <c r="I95" i="73"/>
  <c r="M95" i="73"/>
  <c r="Q95" i="73"/>
  <c r="J119" i="73"/>
  <c r="N119" i="73"/>
  <c r="R119" i="73"/>
  <c r="K119" i="73"/>
  <c r="O119" i="73"/>
  <c r="H119" i="73"/>
  <c r="L119" i="73"/>
  <c r="P119" i="73"/>
  <c r="I119" i="73"/>
  <c r="M119" i="73"/>
  <c r="Q119" i="73"/>
</calcChain>
</file>

<file path=xl/sharedStrings.xml><?xml version="1.0" encoding="utf-8"?>
<sst xmlns="http://schemas.openxmlformats.org/spreadsheetml/2006/main" count="19672" uniqueCount="273">
  <si>
    <t>SB 350 ENERGY SAVINGS POTENTIAL</t>
  </si>
  <si>
    <t>Contract:</t>
  </si>
  <si>
    <t>Revised:</t>
  </si>
  <si>
    <t>Program</t>
  </si>
  <si>
    <t>Workbook Tab Definitions</t>
  </si>
  <si>
    <t>Change Log</t>
  </si>
  <si>
    <t>This tab presents a log of the changes and updates made to the data and methodology of this analysis.</t>
  </si>
  <si>
    <t>This tab shows the fully dimensional results of the analysis.</t>
  </si>
  <si>
    <t>Legend</t>
  </si>
  <si>
    <t>Input</t>
  </si>
  <si>
    <t xml:space="preserve">This cell style indicates a hard-coded value that can be edited by the user. </t>
  </si>
  <si>
    <t>Source</t>
  </si>
  <si>
    <t>This cell style indicates a data source.</t>
  </si>
  <si>
    <t>Hyperlink</t>
  </si>
  <si>
    <t>This cell style indicates a hyperlink, most often used to point to a web-based data source.</t>
  </si>
  <si>
    <t>User Guidance</t>
  </si>
  <si>
    <t>Acronym Definitions</t>
  </si>
  <si>
    <t>Definition</t>
  </si>
  <si>
    <t>GWh</t>
  </si>
  <si>
    <t xml:space="preserve">Gigawatt hours </t>
  </si>
  <si>
    <t>MM Therms</t>
  </si>
  <si>
    <t>Million therms</t>
  </si>
  <si>
    <t>SB 350</t>
  </si>
  <si>
    <t>Senate Bill 350</t>
  </si>
  <si>
    <t>AAEE</t>
  </si>
  <si>
    <t>Additional Achievable Energy Efficiency is defined by the Energy Commission as energy savings not yet considered committed but deemed likely to occur, including future updates of building codes, appliance regulations, and utility efficiency programs</t>
  </si>
  <si>
    <t>Residential</t>
  </si>
  <si>
    <t>Single-family and multi-family buildings</t>
  </si>
  <si>
    <t>Non-residential</t>
  </si>
  <si>
    <t xml:space="preserve">Commercial, excluding industrial and agriculture. </t>
  </si>
  <si>
    <t>Ref</t>
  </si>
  <si>
    <t>Reference</t>
  </si>
  <si>
    <t>Aggr</t>
  </si>
  <si>
    <t>Aggressive</t>
  </si>
  <si>
    <t>Cons</t>
  </si>
  <si>
    <t>Conservative</t>
  </si>
  <si>
    <t>Com</t>
  </si>
  <si>
    <t>Res</t>
  </si>
  <si>
    <t>NR</t>
  </si>
  <si>
    <t>Non -Residential</t>
  </si>
  <si>
    <t>GHG</t>
  </si>
  <si>
    <t>Green House Gas</t>
  </si>
  <si>
    <t>Sector</t>
  </si>
  <si>
    <t>IID</t>
  </si>
  <si>
    <t>PGE</t>
  </si>
  <si>
    <t>SCE</t>
  </si>
  <si>
    <t>SDGE</t>
  </si>
  <si>
    <t>SCG</t>
  </si>
  <si>
    <t>SMUD</t>
  </si>
  <si>
    <t>LADWP</t>
  </si>
  <si>
    <t>End Uses</t>
  </si>
  <si>
    <t>MachDr</t>
  </si>
  <si>
    <t>ProcRefrig</t>
  </si>
  <si>
    <t>WholeBlg</t>
  </si>
  <si>
    <t>HVAC</t>
  </si>
  <si>
    <t>Lighting</t>
  </si>
  <si>
    <t>OilGasExtract</t>
  </si>
  <si>
    <t>Program Name</t>
  </si>
  <si>
    <t>IEPR Scenario</t>
  </si>
  <si>
    <t>Program Scenario</t>
  </si>
  <si>
    <t>End Use</t>
  </si>
  <si>
    <t>Year -&gt;
Units</t>
  </si>
  <si>
    <t>AB802 Electricity</t>
  </si>
  <si>
    <t>Savings Type</t>
  </si>
  <si>
    <t>Benchmarking</t>
  </si>
  <si>
    <t>Below-Code</t>
  </si>
  <si>
    <t>BROs</t>
  </si>
  <si>
    <t>Total Cumulative</t>
  </si>
  <si>
    <t>Total minus BROs</t>
  </si>
  <si>
    <t>Benchmarking Cumulative</t>
  </si>
  <si>
    <t>Below Code Cumulative</t>
  </si>
  <si>
    <t>AB802 Gas</t>
  </si>
  <si>
    <t>Service Territory</t>
  </si>
  <si>
    <t>(All)</t>
  </si>
  <si>
    <t>Column Labels</t>
  </si>
  <si>
    <t>Values</t>
  </si>
  <si>
    <t>PA Savings (Pre-AB802 Framework)</t>
  </si>
  <si>
    <t>PA Stranded Potential</t>
  </si>
  <si>
    <t>PA Operational Efficiency Potential</t>
  </si>
  <si>
    <t>Double Counted Savings (Below Code)</t>
  </si>
  <si>
    <t>2015 PG Study</t>
  </si>
  <si>
    <t>AB 802 BENCHMARKING SAVINGS</t>
  </si>
  <si>
    <t>COMMERCIAL AND MULTIFAMILY BUILDINGS OVER 50,000 ft2 ELECTRICITY SAVINGS - LOG FIT - 5% ANNUAL RAMP UP</t>
  </si>
  <si>
    <t xml:space="preserve">These data represent current estimates for AB802 savings (benchmarking in all commercial and multifamily buildings greater than 50,000 ft2).  Floor area data come from the 2016 IEPR data set.  Energy use intensity data come from CEUS but are updated to reflect more recent energy use trends using multipliers derived from comparing 2003 CBEC data to 2012 CBEC data.  Building floor area distribution was derived from 2012 CBEC data.  For multifamily, number of households is converted to households by assuming 26% of households are high-rise units (1248 ft2 per unit); the remaining households are assumed to be contained in 6,960 ft2, two-story, 8 dwelling buildings (870 ft2 per unit) (SOURCE: 2016 Impact Analysis).  The assumption is that 30% of multifamily dwellings are in buildings larger than 50,000 ft2.  For lack of data, lodging energy use intensity is used as a proxy for multifamily energy use intensity.  Annual benchmark savings are derived from EnergyStar data collected from 2008 to 2011 for buildings in Portfolio Manager.  While EnergyStar assumes a data trend of 2.4% annual savings, the data seem to indicate diminishing returns in out years; according, NORESCO savings estimates are based on a logarithmic data fit that assumes savings decrease in out years once the low-hanging fruit have been harvested.  The current assumption is that the majority of savings due to benchmarking would be electricity savings.  Based on a 60/40 distribution between electricity and gas across the commercial and multifamily building stock, assuming first-year benchmarking savings of 3.9% for electricity and 1.3% for gas results in an 80/20 split between electricity and natural gas savings and total savings that align with the logarithmic fit to the EnergyStar data.  These estimates assume that all required buildings are benchmarked starting in 2017 but that improvements are applied in a phased approach.  Starting in 2017, the assumption is that an additional 5% of the current building stock begins making improvements each year.  Different buildings achieve different levels of savings in a given calender year, based on the number of years since benchmarking savings started to be realized. </t>
  </si>
  <si>
    <t>year</t>
  </si>
  <si>
    <t>OFF_SMALL</t>
  </si>
  <si>
    <t>REST</t>
  </si>
  <si>
    <t>RETAIL</t>
  </si>
  <si>
    <t>GROCERY</t>
  </si>
  <si>
    <t>NWHSE</t>
  </si>
  <si>
    <t>RWHSE</t>
  </si>
  <si>
    <t>SCHOOL</t>
  </si>
  <si>
    <t>COLLEGE</t>
  </si>
  <si>
    <t>HOSP</t>
  </si>
  <si>
    <t>HOTEL</t>
  </si>
  <si>
    <t>MISC</t>
  </si>
  <si>
    <t>OFF_LRG</t>
  </si>
  <si>
    <t>MULTI_FAM</t>
  </si>
  <si>
    <t>TOTAL</t>
  </si>
  <si>
    <t>COMMERCIAL AND MULTIFAMILY BUILDINGS OVER 50,000 ft2 GAS SAVINGS - LOG FIT - 5% ANNUAL RAMP UP</t>
  </si>
  <si>
    <t>ENERGY ASSET RATING SAVINGS (BEARS)</t>
  </si>
  <si>
    <t>COMMERCIAL AND MULTIFAMILY BUILDINGS OVER 50,000 ft2 ELECTRICITY SAVINGS - LOG FIT - 2% ANNUAL RAMP UP (50% additional savings)</t>
  </si>
  <si>
    <t>COMMERCIAL AND MULTIFAMILY BUILDINGS 25,000 ft2 to 50,000 ft2 ELECTRICITY SAVINGS - LOG FIT - 2% ANNUAL RAMP UP (100% additional savings)</t>
  </si>
  <si>
    <t>BEARS TOTAL ELECTRICITY SAVINGS</t>
  </si>
  <si>
    <t>COMMERCIAL AND MULTIFAMILY BUILDINGS OVER 50,000 ft2 GAS SAVINGS - LOG FIT - 2% ANNUAL RAMP UP (50% additional savings)</t>
  </si>
  <si>
    <t>COMMERCIAL AND MULTIFAMILY BUILDINGS 25,000 ft2 to 50,000 ft2 GAS SAVINGS - LOG FIT - 2% ANNUAL RAMP UP (100% additional savings)</t>
  </si>
  <si>
    <t>BEARS TOTAL GAS SAVINGS</t>
  </si>
  <si>
    <t>SMART METER SAVINGS</t>
  </si>
  <si>
    <t>COMMERCIAL AND RESIDENTIAL BUILDINGS ELECTRICITY SAVINGS - LOG FIT - 2% ANNUAL RAMP UP STARTING IN 2020</t>
  </si>
  <si>
    <t>SINGLE_FAM</t>
  </si>
  <si>
    <t>ELECTRICITY</t>
  </si>
  <si>
    <t>AB 802 Benchmarking</t>
  </si>
  <si>
    <t>AB 802 Below Code</t>
  </si>
  <si>
    <t>Asset Rating</t>
  </si>
  <si>
    <t>Smart Meter</t>
  </si>
  <si>
    <t>GAS</t>
  </si>
  <si>
    <t>Historical and Projected Building Stock (mm. sq. ft.) by Planning Area, Mid Case, 2016 IEPR Forecast Update</t>
  </si>
  <si>
    <t>PA</t>
  </si>
  <si>
    <t>PAN</t>
  </si>
  <si>
    <t>NCNC</t>
  </si>
  <si>
    <t>BUGL</t>
  </si>
  <si>
    <t>VEA</t>
  </si>
  <si>
    <t>Historical and Projected Additions (mm. sq. ft.) by Planning Area, Mid Case, 2016 IEPR Forecast Update</t>
  </si>
  <si>
    <t>Historical and Projected Building Stock (mm. sq. ft.), Mid Case, 2016 IEPR Forecast Update</t>
  </si>
  <si>
    <t>Commercial Growth Rate</t>
  </si>
  <si>
    <t>NEW</t>
  </si>
  <si>
    <t>EUI (kWh/ft2)</t>
  </si>
  <si>
    <t>2012 EUI (kWh/ft2)</t>
  </si>
  <si>
    <t>EUI (kBtu/ft2)</t>
  </si>
  <si>
    <t>2012 EUI (kBtu/ft2)</t>
  </si>
  <si>
    <t>Fraction &gt; 50,000 ft2</t>
  </si>
  <si>
    <t>Fraction &gt; 25,000 ft2</t>
  </si>
  <si>
    <t>Electricity 2003</t>
  </si>
  <si>
    <t>Electricity 2012</t>
  </si>
  <si>
    <t>Gas 2003 (CBEC)</t>
  </si>
  <si>
    <t>Gas 2012 (CBEC)</t>
  </si>
  <si>
    <t>PALO ALTO GAS USE</t>
  </si>
  <si>
    <t>Residential Space Heating</t>
  </si>
  <si>
    <t>Residential Water Heating</t>
  </si>
  <si>
    <t>Residential Total</t>
  </si>
  <si>
    <t>Residential Heating</t>
  </si>
  <si>
    <t>Commercial Total</t>
  </si>
  <si>
    <t>Commercial Heating</t>
  </si>
  <si>
    <t>Residential Growth Rate</t>
  </si>
  <si>
    <t>Residential Clothes Dryer</t>
  </si>
  <si>
    <t>Residential Cooking</t>
  </si>
  <si>
    <t>Residential Pool, Spa, Misc</t>
  </si>
  <si>
    <t>Commercial Space Heating</t>
  </si>
  <si>
    <t>Commercial Water Heating</t>
  </si>
  <si>
    <t>Commercial Cooking</t>
  </si>
  <si>
    <t>Commercial Process</t>
  </si>
  <si>
    <t>Commercial Misc</t>
  </si>
  <si>
    <t>Calculation_Estimated Value</t>
  </si>
  <si>
    <t>This cell style indicates a calculated value that the tool calculates based on forecasting assumptions.</t>
  </si>
  <si>
    <r>
      <t xml:space="preserve">This font color in both cells and text boxes provide guidance to the user. </t>
    </r>
    <r>
      <rPr>
        <b/>
        <sz val="11"/>
        <color rgb="FF0070C0"/>
        <rFont val="Calibri"/>
        <family val="2"/>
        <scheme val="minor"/>
      </rPr>
      <t>PLEASE READ THESE.</t>
    </r>
  </si>
  <si>
    <t>Air Quality Management Districts</t>
  </si>
  <si>
    <t>Title 24</t>
  </si>
  <si>
    <t>Title 24, Part 6 Building Energy Efficiency Standards</t>
  </si>
  <si>
    <t>AQMD</t>
  </si>
  <si>
    <t>CEQA</t>
  </si>
  <si>
    <t xml:space="preserve">California Environmental Quality Act </t>
  </si>
  <si>
    <t>C&amp;S</t>
  </si>
  <si>
    <t>Codes &amp; Standards</t>
  </si>
  <si>
    <t>Potential &amp; Goals Study</t>
  </si>
  <si>
    <t>PG Study</t>
  </si>
  <si>
    <t xml:space="preserve">Top table used by data compiler - DO NOT REFORMAT. </t>
  </si>
  <si>
    <t>This tab contains the disaggregation matrices used to generate the Flat Results tab from the results of the analysis.</t>
  </si>
  <si>
    <t>Agricultural</t>
  </si>
  <si>
    <t>Miscellaneous</t>
  </si>
  <si>
    <t>Commercial</t>
  </si>
  <si>
    <t>Behavior</t>
  </si>
  <si>
    <t>Cooking</t>
  </si>
  <si>
    <t>HVAC - Controls</t>
  </si>
  <si>
    <t>HVAC - Cooling</t>
  </si>
  <si>
    <t>HVAC - General</t>
  </si>
  <si>
    <t>HVAC - Heat Pump</t>
  </si>
  <si>
    <t>HVAC - Heating</t>
  </si>
  <si>
    <t>HVAC - Ventilation</t>
  </si>
  <si>
    <t>Lighting - General</t>
  </si>
  <si>
    <t>Lighting - Indoor Controls</t>
  </si>
  <si>
    <t>Lighting - Indoor Equipment</t>
  </si>
  <si>
    <t>Lighting - Outdoor</t>
  </si>
  <si>
    <t>Office Equipment</t>
  </si>
  <si>
    <t>Refrigeration</t>
  </si>
  <si>
    <t>Water Heating</t>
  </si>
  <si>
    <t>HPWH</t>
  </si>
  <si>
    <t>Industrial</t>
  </si>
  <si>
    <t>ProcHeat</t>
  </si>
  <si>
    <t>Mining</t>
  </si>
  <si>
    <t>Refrig/Freezer</t>
  </si>
  <si>
    <t>Plug Load - Appliances</t>
  </si>
  <si>
    <t>Plug Load - Consumer Electronics</t>
  </si>
  <si>
    <t>Street Lighting</t>
  </si>
  <si>
    <t>Custom</t>
  </si>
  <si>
    <t>Flat</t>
  </si>
  <si>
    <t>Fuel Sub</t>
  </si>
  <si>
    <t>Custom1</t>
  </si>
  <si>
    <t>Custom2</t>
  </si>
  <si>
    <t>Custom3</t>
  </si>
  <si>
    <t>Custom4</t>
  </si>
  <si>
    <t>Custom5</t>
  </si>
  <si>
    <t>Custom6</t>
  </si>
  <si>
    <t>Custom7</t>
  </si>
  <si>
    <t>Custom8</t>
  </si>
  <si>
    <t>Custom9</t>
  </si>
  <si>
    <t>Custom10</t>
  </si>
  <si>
    <t>Gas Utility</t>
  </si>
  <si>
    <t>Electric Utility</t>
  </si>
  <si>
    <t>Modesto</t>
  </si>
  <si>
    <t>Roseville</t>
  </si>
  <si>
    <t>Palo Alto</t>
  </si>
  <si>
    <t>San Francisco</t>
  </si>
  <si>
    <t>Santa Clara</t>
  </si>
  <si>
    <t>Turlock</t>
  </si>
  <si>
    <t>Redding</t>
  </si>
  <si>
    <t>NorCal Other</t>
  </si>
  <si>
    <t>Glendale</t>
  </si>
  <si>
    <t>Burbank</t>
  </si>
  <si>
    <t>Anaheim</t>
  </si>
  <si>
    <t>Imperial</t>
  </si>
  <si>
    <t>Riverside</t>
  </si>
  <si>
    <t>Pasadena</t>
  </si>
  <si>
    <t>Vernon</t>
  </si>
  <si>
    <t>SoCal Other</t>
  </si>
  <si>
    <t>Natural Gas Disaggregation by Utility Region</t>
  </si>
  <si>
    <t xml:space="preserve">This tab shows the raw and processed data extracted from the program reporting. </t>
  </si>
  <si>
    <t>Import raw data and clean it here.</t>
  </si>
  <si>
    <t xml:space="preserve">California Energy Commission 800-16-006    </t>
  </si>
  <si>
    <t>UTILITY DATA WORKBOOK</t>
  </si>
  <si>
    <t>Data Information</t>
  </si>
  <si>
    <t>Dimensional Maps</t>
  </si>
  <si>
    <t>Data Extracts</t>
  </si>
  <si>
    <t>Data thread</t>
  </si>
  <si>
    <t>2020 PG Study</t>
  </si>
  <si>
    <t>End Use Nomenclature</t>
  </si>
  <si>
    <t xml:space="preserve">User Guidance: These tables are provided to assist with getting source data into the dimensionality recognized by the Rscript that will integrate the various data streams into the SB 350 and AAEE analyses. </t>
  </si>
  <si>
    <t>Mid</t>
  </si>
  <si>
    <t>Low</t>
  </si>
  <si>
    <t>High</t>
  </si>
  <si>
    <t>Flat Cumulative SB350</t>
  </si>
  <si>
    <t>Flat Cumulative AAEE</t>
  </si>
  <si>
    <t>Scenario Definitions</t>
  </si>
  <si>
    <t xml:space="preserve">Please provide a narrative description of the scenarios produced by this workbook. </t>
  </si>
  <si>
    <t>Program Scenarios</t>
  </si>
  <si>
    <t xml:space="preserve">This tab provides a space for defining the differentiating characteristics of the Program Scenarios. </t>
  </si>
  <si>
    <t>Scenario</t>
  </si>
  <si>
    <t>Utility</t>
  </si>
  <si>
    <t>PG&amp;E</t>
  </si>
  <si>
    <t>Ag</t>
  </si>
  <si>
    <t>Electric Energy (GWh/year)</t>
  </si>
  <si>
    <t>SDG&amp;E</t>
  </si>
  <si>
    <t>Ind</t>
  </si>
  <si>
    <t>Gas Energy (MMTherm/year)</t>
  </si>
  <si>
    <t>Record date of data extract:</t>
  </si>
  <si>
    <t>Fuel</t>
  </si>
  <si>
    <t>Gas IOU</t>
  </si>
  <si>
    <t>Elec IOU</t>
  </si>
  <si>
    <t>Source: Data Extracts</t>
  </si>
  <si>
    <t>Table 1 - End use mapping</t>
  </si>
  <si>
    <t>PG Study term</t>
  </si>
  <si>
    <t>Flat File term</t>
  </si>
  <si>
    <t>RAW DATA BELOW</t>
  </si>
  <si>
    <t>Table 2 - Aggregation of IOU end use</t>
  </si>
  <si>
    <t>-</t>
  </si>
  <si>
    <t>Electricity Disaggregation by Utility Region</t>
  </si>
  <si>
    <t>IOU Potential Program Savings ET</t>
  </si>
  <si>
    <t>Mid - Average of Reference and Aggressive</t>
  </si>
  <si>
    <t>Interim Analysis</t>
  </si>
  <si>
    <t>This tab contains the interim step in processing the raw data into the results of the analysis.</t>
  </si>
  <si>
    <t>Table 1 - CPUC Potential Goals and Targets Data</t>
  </si>
  <si>
    <t>This table provides disaggregation factors for moving from statewide savings to savings by utility territory. These factors are used to extrapolate IOU savings across the POU service territories to cover statewide savings.</t>
  </si>
  <si>
    <t>This table is also used to distribute gas savings across the IOU territories according to overlapping electric utility territory demand.</t>
  </si>
  <si>
    <t>Please, no punctuation - stick to the provided naming conventions!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</si>
</sst>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0"/>
    <numFmt numFmtId="165" formatCode="&quot;$&quot;#,##0"/>
    <numFmt numFmtId="166" formatCode="0.0000"/>
    <numFmt numFmtId="167" formatCode="0.0%"/>
    <numFmt numFmtId="168" formatCode="[$-F800]dddd\,\ mmmm\ dd\,\ yyyy"/>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1"/>
      <color rgb="FF0070C0"/>
      <name val="Calibri"/>
      <family val="2"/>
      <scheme val="minor"/>
    </font>
    <font>
      <sz val="10"/>
      <name val="Arial"/>
      <family val="2"/>
    </font>
    <font>
      <b/>
      <sz val="11"/>
      <color theme="1"/>
      <name val="Calibri"/>
      <family val="1"/>
      <scheme val="minor"/>
    </font>
    <font>
      <sz val="11"/>
      <color theme="1"/>
      <name val="Calibri"/>
      <family val="1"/>
      <scheme val="minor"/>
    </font>
    <font>
      <i/>
      <u/>
      <sz val="11"/>
      <color theme="1"/>
      <name val="Calibri"/>
      <family val="2"/>
      <scheme val="minor"/>
    </font>
    <font>
      <b/>
      <sz val="11"/>
      <name val="Calibri"/>
      <family val="2"/>
      <scheme val="minor"/>
    </font>
    <font>
      <u/>
      <sz val="11"/>
      <color theme="10"/>
      <name val="Calibri"/>
      <family val="2"/>
      <scheme val="minor"/>
    </font>
    <font>
      <u/>
      <sz val="9"/>
      <color theme="10"/>
      <name val="Calibri"/>
      <family val="2"/>
      <scheme val="minor"/>
    </font>
    <font>
      <sz val="11"/>
      <color rgb="FF3F3F76"/>
      <name val="Calibri"/>
      <family val="2"/>
      <scheme val="minor"/>
    </font>
    <font>
      <b/>
      <sz val="11"/>
      <color rgb="FFFA7D00"/>
      <name val="Calibri"/>
      <family val="2"/>
      <scheme val="minor"/>
    </font>
    <font>
      <i/>
      <sz val="11"/>
      <color rgb="FF7F7F7F"/>
      <name val="Calibri"/>
      <family val="2"/>
      <scheme val="minor"/>
    </font>
    <font>
      <b/>
      <sz val="16"/>
      <name val="Calibri"/>
      <family val="2"/>
      <scheme val="minor"/>
    </font>
    <font>
      <sz val="11"/>
      <color rgb="FFFA7D00"/>
      <name val="Calibri"/>
      <family val="2"/>
      <scheme val="minor"/>
    </font>
    <font>
      <sz val="11"/>
      <color theme="0"/>
      <name val="Calibri"/>
      <family val="2"/>
      <scheme val="minor"/>
    </font>
    <font>
      <sz val="18"/>
      <color theme="1"/>
      <name val="Calibri"/>
      <family val="2"/>
      <scheme val="minor"/>
    </font>
    <font>
      <sz val="11"/>
      <name val="Calibri"/>
      <family val="2"/>
      <scheme val="minor"/>
    </font>
    <font>
      <b/>
      <sz val="14"/>
      <name val="Calibri"/>
      <family val="2"/>
      <scheme val="minor"/>
    </font>
    <font>
      <sz val="36"/>
      <color theme="0"/>
      <name val="Calibri"/>
      <family val="2"/>
      <scheme val="minor"/>
    </font>
    <font>
      <sz val="11"/>
      <color rgb="FF0070C0"/>
      <name val="Calibri"/>
      <family val="2"/>
      <scheme val="minor"/>
    </font>
    <font>
      <i/>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1"/>
        <bgColor indexed="64"/>
      </patternFill>
    </fill>
    <fill>
      <patternFill patternType="solid">
        <fgColor theme="9"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rgb="FF7F7F7F"/>
      </left>
      <right style="thin">
        <color rgb="FF7F7F7F"/>
      </right>
      <top style="medium">
        <color indexed="64"/>
      </top>
      <bottom style="thin">
        <color rgb="FF7F7F7F"/>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1">
    <xf numFmtId="0" fontId="0" fillId="0" borderId="0"/>
    <xf numFmtId="44" fontId="2" fillId="0" borderId="0" applyFont="0" applyFill="0" applyBorder="0" applyAlignment="0" applyProtection="0"/>
    <xf numFmtId="43" fontId="5" fillId="0" borderId="0" applyFont="0" applyFill="0" applyBorder="0" applyAlignment="0" applyProtection="0">
      <alignment wrapText="1"/>
    </xf>
    <xf numFmtId="44" fontId="5" fillId="0" borderId="0" applyFont="0" applyFill="0" applyBorder="0" applyAlignment="0" applyProtection="0">
      <alignment wrapText="1"/>
    </xf>
    <xf numFmtId="43" fontId="5" fillId="0" borderId="0" applyFont="0" applyFill="0" applyBorder="0" applyAlignment="0" applyProtection="0">
      <alignment wrapText="1"/>
    </xf>
    <xf numFmtId="0" fontId="5" fillId="0" borderId="0">
      <alignment wrapText="1"/>
    </xf>
    <xf numFmtId="9" fontId="2" fillId="0" borderId="0" applyFont="0" applyFill="0" applyBorder="0" applyAlignment="0" applyProtection="0"/>
    <xf numFmtId="0" fontId="10" fillId="0" borderId="0" applyNumberForma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xf numFmtId="0" fontId="5" fillId="0" borderId="0"/>
    <xf numFmtId="0" fontId="5" fillId="0" borderId="0"/>
    <xf numFmtId="0" fontId="2" fillId="0" borderId="0"/>
    <xf numFmtId="0" fontId="2"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2" fillId="6" borderId="14" applyNumberFormat="0" applyAlignment="0" applyProtection="0"/>
    <xf numFmtId="0" fontId="13" fillId="7" borderId="14" applyNumberFormat="0" applyAlignment="0" applyProtection="0"/>
    <xf numFmtId="0" fontId="14" fillId="0" borderId="0" applyNumberFormat="0" applyFill="0" applyBorder="0" applyAlignment="0" applyProtection="0"/>
  </cellStyleXfs>
  <cellXfs count="161">
    <xf numFmtId="0" fontId="0" fillId="0" borderId="0" xfId="0"/>
    <xf numFmtId="164" fontId="7" fillId="0" borderId="0" xfId="0" applyNumberFormat="1" applyFont="1" applyAlignment="1">
      <alignment horizontal="center"/>
    </xf>
    <xf numFmtId="0" fontId="1" fillId="0" borderId="0" xfId="0" applyFont="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164" fontId="6" fillId="0" borderId="0" xfId="0" applyNumberFormat="1" applyFont="1" applyAlignment="1">
      <alignment horizontal="center"/>
    </xf>
    <xf numFmtId="1" fontId="6" fillId="0" borderId="1" xfId="0" applyNumberFormat="1" applyFont="1" applyBorder="1" applyAlignment="1">
      <alignment horizontal="center"/>
    </xf>
    <xf numFmtId="164" fontId="6" fillId="0" borderId="1" xfId="0" applyNumberFormat="1" applyFont="1" applyBorder="1" applyAlignment="1">
      <alignment horizontal="center"/>
    </xf>
    <xf numFmtId="0" fontId="6" fillId="0" borderId="1" xfId="0" applyFont="1" applyBorder="1" applyAlignment="1">
      <alignment horizontal="center"/>
    </xf>
    <xf numFmtId="166" fontId="0" fillId="0" borderId="0" xfId="0" applyNumberFormat="1"/>
    <xf numFmtId="0" fontId="0" fillId="2" borderId="0" xfId="0" applyFill="1"/>
    <xf numFmtId="164" fontId="0" fillId="2" borderId="0" xfId="0" applyNumberFormat="1" applyFill="1"/>
    <xf numFmtId="167" fontId="0" fillId="0" borderId="0" xfId="6" applyNumberFormat="1" applyFont="1"/>
    <xf numFmtId="167" fontId="0" fillId="2" borderId="0" xfId="6" applyNumberFormat="1" applyFont="1" applyFill="1"/>
    <xf numFmtId="2" fontId="0" fillId="0" borderId="0" xfId="0" applyNumberFormat="1"/>
    <xf numFmtId="164" fontId="0" fillId="0" borderId="0" xfId="0" applyNumberFormat="1"/>
    <xf numFmtId="164" fontId="0" fillId="0" borderId="0" xfId="0" applyNumberFormat="1" applyFont="1"/>
    <xf numFmtId="164" fontId="8" fillId="0" borderId="0" xfId="0" applyNumberFormat="1" applyFont="1"/>
    <xf numFmtId="0" fontId="1" fillId="0" borderId="0" xfId="0" applyFont="1" applyAlignment="1">
      <alignment wrapText="1"/>
    </xf>
    <xf numFmtId="9" fontId="1" fillId="0" borderId="0" xfId="6" applyFont="1"/>
    <xf numFmtId="167" fontId="1" fillId="0" borderId="0" xfId="6" applyNumberFormat="1" applyFont="1"/>
    <xf numFmtId="0" fontId="1" fillId="0" borderId="0" xfId="0" applyFont="1"/>
    <xf numFmtId="0" fontId="0" fillId="4" borderId="0" xfId="0" applyFill="1"/>
    <xf numFmtId="0" fontId="1" fillId="3" borderId="0" xfId="0" applyFont="1" applyFill="1"/>
    <xf numFmtId="164" fontId="1" fillId="3" borderId="0" xfId="0" applyNumberFormat="1" applyFont="1" applyFill="1"/>
    <xf numFmtId="0" fontId="1" fillId="4" borderId="0" xfId="0" applyFont="1" applyFill="1"/>
    <xf numFmtId="164" fontId="1" fillId="4" borderId="0" xfId="0" applyNumberFormat="1" applyFont="1" applyFill="1"/>
    <xf numFmtId="0" fontId="0" fillId="3" borderId="0" xfId="0" applyFont="1" applyFill="1" applyAlignment="1">
      <alignment wrapText="1"/>
    </xf>
    <xf numFmtId="0" fontId="0" fillId="3" borderId="0" xfId="0" applyFont="1" applyFill="1"/>
    <xf numFmtId="164" fontId="0" fillId="3" borderId="0" xfId="0" applyNumberFormat="1" applyFont="1" applyFill="1"/>
    <xf numFmtId="0" fontId="0" fillId="4" borderId="0" xfId="0" applyFont="1" applyFill="1" applyAlignment="1">
      <alignment wrapText="1"/>
    </xf>
    <xf numFmtId="0" fontId="0" fillId="4" borderId="0" xfId="0" applyFont="1" applyFill="1"/>
    <xf numFmtId="164" fontId="0" fillId="4" borderId="0" xfId="0" applyNumberFormat="1" applyFont="1" applyFill="1"/>
    <xf numFmtId="164" fontId="1" fillId="0" borderId="0" xfId="0" applyNumberFormat="1" applyFont="1"/>
    <xf numFmtId="0" fontId="0" fillId="0" borderId="2" xfId="0" applyBorder="1" applyAlignment="1">
      <alignment wrapText="1"/>
    </xf>
    <xf numFmtId="0" fontId="0" fillId="0" borderId="3" xfId="0" applyBorder="1"/>
    <xf numFmtId="0" fontId="0" fillId="0" borderId="4" xfId="0" applyBorder="1"/>
    <xf numFmtId="0" fontId="0" fillId="0" borderId="5" xfId="0" applyBorder="1" applyAlignment="1">
      <alignment wrapText="1"/>
    </xf>
    <xf numFmtId="0" fontId="0" fillId="0" borderId="0" xfId="0" applyBorder="1"/>
    <xf numFmtId="0" fontId="0" fillId="0" borderId="6" xfId="0" applyBorder="1"/>
    <xf numFmtId="0" fontId="0" fillId="0" borderId="5" xfId="0" applyBorder="1"/>
    <xf numFmtId="0" fontId="0" fillId="0" borderId="8" xfId="0" applyBorder="1"/>
    <xf numFmtId="0" fontId="0" fillId="0" borderId="9" xfId="0" applyBorder="1"/>
    <xf numFmtId="0" fontId="0" fillId="0" borderId="0" xfId="0" applyBorder="1" applyAlignment="1">
      <alignment wrapText="1"/>
    </xf>
    <xf numFmtId="0" fontId="0" fillId="0" borderId="6" xfId="0" applyBorder="1" applyAlignment="1">
      <alignment wrapText="1"/>
    </xf>
    <xf numFmtId="0" fontId="3" fillId="0" borderId="0" xfId="0" applyFont="1"/>
    <xf numFmtId="0" fontId="1" fillId="3" borderId="0" xfId="0" applyFont="1" applyFill="1" applyAlignment="1">
      <alignment wrapText="1"/>
    </xf>
    <xf numFmtId="0" fontId="1" fillId="4" borderId="1" xfId="0" applyFont="1" applyFill="1" applyBorder="1" applyAlignment="1">
      <alignment wrapText="1"/>
    </xf>
    <xf numFmtId="164" fontId="1" fillId="4" borderId="1" xfId="0" applyNumberFormat="1" applyFont="1" applyFill="1" applyBorder="1"/>
    <xf numFmtId="0" fontId="1" fillId="4" borderId="1" xfId="0" applyFont="1" applyFill="1" applyBorder="1"/>
    <xf numFmtId="0" fontId="9" fillId="3" borderId="1" xfId="0" applyFont="1" applyFill="1" applyBorder="1" applyAlignment="1">
      <alignment wrapText="1"/>
    </xf>
    <xf numFmtId="164" fontId="9" fillId="3" borderId="1" xfId="0" applyNumberFormat="1" applyFont="1" applyFill="1" applyBorder="1"/>
    <xf numFmtId="0" fontId="9" fillId="3" borderId="1" xfId="0" applyFont="1" applyFill="1" applyBorder="1"/>
    <xf numFmtId="0" fontId="0" fillId="0" borderId="1" xfId="0" applyBorder="1" applyAlignment="1">
      <alignment wrapText="1"/>
    </xf>
    <xf numFmtId="0" fontId="0" fillId="0" borderId="1" xfId="0" applyBorder="1"/>
    <xf numFmtId="164" fontId="0" fillId="0" borderId="1" xfId="0" applyNumberFormat="1" applyBorder="1"/>
    <xf numFmtId="0" fontId="1" fillId="0" borderId="1" xfId="0" applyFont="1" applyBorder="1" applyAlignment="1">
      <alignment wrapText="1"/>
    </xf>
    <xf numFmtId="0" fontId="1" fillId="0" borderId="1" xfId="0" applyFont="1" applyBorder="1"/>
    <xf numFmtId="164" fontId="1" fillId="0" borderId="1" xfId="0" applyNumberFormat="1" applyFont="1" applyBorder="1"/>
    <xf numFmtId="0" fontId="0" fillId="0" borderId="7" xfId="0" applyBorder="1"/>
    <xf numFmtId="0" fontId="0" fillId="5" borderId="0" xfId="0" applyFont="1" applyFill="1" applyBorder="1"/>
    <xf numFmtId="0" fontId="0" fillId="5" borderId="1"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0" xfId="0" applyFont="1" applyFill="1" applyBorder="1" applyAlignment="1">
      <alignment vertical="center" wrapText="1"/>
    </xf>
    <xf numFmtId="0" fontId="0" fillId="5" borderId="0" xfId="0" applyFont="1" applyFill="1" applyBorder="1" applyAlignment="1">
      <alignment horizontal="left" wrapText="1"/>
    </xf>
    <xf numFmtId="9" fontId="0" fillId="0" borderId="0" xfId="6" applyFont="1"/>
    <xf numFmtId="165" fontId="0" fillId="5" borderId="0" xfId="1" applyNumberFormat="1" applyFont="1" applyFill="1" applyBorder="1" applyAlignment="1">
      <alignment horizontal="left" wrapText="1"/>
    </xf>
    <xf numFmtId="0" fontId="1" fillId="0" borderId="0" xfId="0" applyFont="1" applyBorder="1"/>
    <xf numFmtId="0" fontId="0" fillId="0" borderId="0" xfId="0"/>
    <xf numFmtId="0" fontId="4" fillId="0" borderId="1" xfId="7" applyFont="1" applyFill="1" applyBorder="1" applyAlignment="1">
      <alignment vertical="center" wrapText="1"/>
    </xf>
    <xf numFmtId="0" fontId="4" fillId="0" borderId="0" xfId="0" applyFont="1"/>
    <xf numFmtId="0" fontId="4" fillId="5" borderId="15" xfId="7" applyFont="1" applyFill="1" applyBorder="1" applyAlignment="1">
      <alignment vertical="center"/>
    </xf>
    <xf numFmtId="0" fontId="1" fillId="0" borderId="16" xfId="0" applyFont="1" applyBorder="1"/>
    <xf numFmtId="0" fontId="1" fillId="0" borderId="17" xfId="0" applyFont="1" applyBorder="1"/>
    <xf numFmtId="0" fontId="1" fillId="0" borderId="19" xfId="0" applyFont="1" applyBorder="1"/>
    <xf numFmtId="0" fontId="1" fillId="0" borderId="21" xfId="0" applyFont="1" applyBorder="1"/>
    <xf numFmtId="0" fontId="1" fillId="0" borderId="12" xfId="0" applyFont="1" applyBorder="1"/>
    <xf numFmtId="0" fontId="1" fillId="0" borderId="13" xfId="0" applyFont="1" applyBorder="1"/>
    <xf numFmtId="0" fontId="1" fillId="0" borderId="22" xfId="0" applyFont="1" applyBorder="1"/>
    <xf numFmtId="0" fontId="1" fillId="0" borderId="23" xfId="0" applyFont="1" applyBorder="1"/>
    <xf numFmtId="0" fontId="0" fillId="0" borderId="0" xfId="0"/>
    <xf numFmtId="0" fontId="0" fillId="0" borderId="0" xfId="0" applyFont="1" applyFill="1" applyBorder="1"/>
    <xf numFmtId="0" fontId="0" fillId="0" borderId="0" xfId="0"/>
    <xf numFmtId="0" fontId="0" fillId="0" borderId="0" xfId="0" applyAlignment="1">
      <alignment wrapText="1"/>
    </xf>
    <xf numFmtId="0" fontId="0" fillId="0" borderId="0" xfId="0" applyAlignment="1">
      <alignment horizontal="center"/>
    </xf>
    <xf numFmtId="0" fontId="0" fillId="5" borderId="0" xfId="0" applyFont="1" applyFill="1"/>
    <xf numFmtId="0" fontId="0" fillId="0" borderId="1" xfId="0" applyFont="1" applyBorder="1" applyAlignment="1">
      <alignment wrapText="1"/>
    </xf>
    <xf numFmtId="0" fontId="18" fillId="5" borderId="0" xfId="0" applyFont="1" applyFill="1" applyAlignment="1">
      <alignment horizontal="left"/>
    </xf>
    <xf numFmtId="0" fontId="0" fillId="0" borderId="0" xfId="0" applyFont="1"/>
    <xf numFmtId="0" fontId="17" fillId="8" borderId="1" xfId="0" applyFont="1" applyFill="1" applyBorder="1" applyAlignment="1">
      <alignment vertical="center" wrapText="1"/>
    </xf>
    <xf numFmtId="0" fontId="0" fillId="0" borderId="11" xfId="0" applyFont="1" applyBorder="1" applyAlignment="1">
      <alignment wrapText="1"/>
    </xf>
    <xf numFmtId="0" fontId="0" fillId="9" borderId="1" xfId="0" applyFont="1" applyFill="1" applyBorder="1" applyAlignment="1">
      <alignment vertical="center" wrapText="1"/>
    </xf>
    <xf numFmtId="0" fontId="17" fillId="10" borderId="1" xfId="0" applyFont="1" applyFill="1" applyBorder="1" applyAlignment="1">
      <alignment vertical="center" wrapText="1"/>
    </xf>
    <xf numFmtId="0" fontId="0" fillId="0" borderId="11" xfId="0" applyFont="1" applyBorder="1" applyAlignment="1">
      <alignment vertical="center" wrapText="1"/>
    </xf>
    <xf numFmtId="0" fontId="14" fillId="0" borderId="1" xfId="20" applyFont="1" applyBorder="1" applyAlignment="1">
      <alignment vertical="center" wrapText="1"/>
    </xf>
    <xf numFmtId="0" fontId="10" fillId="0" borderId="1" xfId="7" applyFont="1" applyBorder="1" applyAlignment="1">
      <alignment vertical="center" wrapText="1"/>
    </xf>
    <xf numFmtId="0" fontId="0" fillId="0" borderId="1" xfId="0" applyFont="1" applyFill="1" applyBorder="1" applyAlignment="1">
      <alignment wrapText="1"/>
    </xf>
    <xf numFmtId="0" fontId="0" fillId="0" borderId="1" xfId="0" applyFont="1" applyBorder="1" applyAlignment="1">
      <alignment vertical="center" wrapText="1"/>
    </xf>
    <xf numFmtId="0" fontId="15" fillId="0" borderId="26" xfId="0" applyFont="1" applyBorder="1"/>
    <xf numFmtId="0" fontId="0" fillId="0" borderId="27" xfId="0" applyBorder="1"/>
    <xf numFmtId="0" fontId="0" fillId="0" borderId="25" xfId="0" applyBorder="1"/>
    <xf numFmtId="0" fontId="1" fillId="0" borderId="28" xfId="0" applyFont="1" applyBorder="1"/>
    <xf numFmtId="0" fontId="1" fillId="0" borderId="29" xfId="0" applyFont="1" applyBorder="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3" fillId="7" borderId="14" xfId="19" applyAlignment="1">
      <alignment horizontal="center" vertical="center"/>
    </xf>
    <xf numFmtId="0" fontId="4" fillId="5" borderId="0" xfId="7" applyFont="1" applyFill="1" applyBorder="1" applyAlignment="1">
      <alignment vertical="center"/>
    </xf>
    <xf numFmtId="0" fontId="12" fillId="6" borderId="1" xfId="18" applyFont="1" applyBorder="1" applyAlignment="1">
      <alignment vertical="center" wrapText="1"/>
    </xf>
    <xf numFmtId="0" fontId="13" fillId="7" borderId="1" xfId="19" applyFont="1" applyBorder="1" applyAlignment="1">
      <alignment vertical="center" wrapText="1"/>
    </xf>
    <xf numFmtId="167" fontId="12" fillId="6" borderId="24" xfId="6" applyNumberFormat="1" applyFont="1" applyFill="1" applyBorder="1"/>
    <xf numFmtId="167" fontId="12" fillId="6" borderId="18" xfId="6" applyNumberFormat="1" applyFont="1" applyFill="1" applyBorder="1"/>
    <xf numFmtId="167" fontId="12" fillId="6" borderId="14" xfId="6" applyNumberFormat="1" applyFont="1" applyFill="1" applyBorder="1"/>
    <xf numFmtId="167" fontId="12" fillId="6" borderId="20" xfId="6" applyNumberFormat="1" applyFont="1" applyFill="1" applyBorder="1"/>
    <xf numFmtId="168" fontId="19" fillId="0" borderId="0" xfId="0" applyNumberFormat="1" applyFont="1" applyFill="1" applyAlignment="1">
      <alignment horizontal="left"/>
    </xf>
    <xf numFmtId="0" fontId="20" fillId="5" borderId="0" xfId="0" applyFont="1" applyFill="1" applyAlignment="1">
      <alignment horizontal="left"/>
    </xf>
    <xf numFmtId="43" fontId="16" fillId="7" borderId="1" xfId="19" applyNumberFormat="1" applyFont="1" applyBorder="1" applyAlignment="1">
      <alignment horizontal="center" vertical="center"/>
    </xf>
    <xf numFmtId="0" fontId="0" fillId="0" borderId="11" xfId="0" applyFont="1" applyFill="1" applyBorder="1" applyAlignment="1">
      <alignment horizontal="center" vertical="center"/>
    </xf>
    <xf numFmtId="0" fontId="4" fillId="0" borderId="1" xfId="7" applyFont="1" applyFill="1" applyBorder="1" applyAlignment="1">
      <alignment vertical="center"/>
    </xf>
    <xf numFmtId="0" fontId="0" fillId="5" borderId="10" xfId="0" applyFont="1" applyFill="1" applyBorder="1" applyAlignment="1">
      <alignment horizontal="left" wrapText="1"/>
    </xf>
    <xf numFmtId="0" fontId="0" fillId="11" borderId="0" xfId="0" applyFill="1"/>
    <xf numFmtId="0" fontId="21" fillId="11" borderId="0" xfId="0" applyFont="1" applyFill="1"/>
    <xf numFmtId="14" fontId="12" fillId="6" borderId="14" xfId="18" applyNumberFormat="1"/>
    <xf numFmtId="0" fontId="9" fillId="0" borderId="1" xfId="0" applyFont="1" applyBorder="1" applyAlignment="1">
      <alignment horizontal="center"/>
    </xf>
    <xf numFmtId="0" fontId="9" fillId="0" borderId="1" xfId="0" applyFont="1" applyBorder="1" applyAlignment="1">
      <alignment horizontal="center" vertical="center"/>
    </xf>
    <xf numFmtId="0" fontId="13" fillId="7" borderId="14" xfId="19" applyAlignment="1">
      <alignment horizontal="right"/>
    </xf>
    <xf numFmtId="0" fontId="23" fillId="0" borderId="0" xfId="0" applyFont="1"/>
    <xf numFmtId="0" fontId="0" fillId="0" borderId="1" xfId="0" applyFont="1" applyBorder="1" applyAlignment="1">
      <alignment vertical="center"/>
    </xf>
    <xf numFmtId="0" fontId="0" fillId="0" borderId="10" xfId="0" applyFont="1" applyBorder="1" applyAlignment="1">
      <alignment vertical="center"/>
    </xf>
    <xf numFmtId="0" fontId="0" fillId="0" borderId="16"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28" xfId="0" applyFill="1" applyBorder="1" applyAlignment="1">
      <alignment vertical="center" wrapText="1"/>
    </xf>
    <xf numFmtId="0" fontId="9" fillId="12" borderId="1" xfId="0" applyFont="1" applyFill="1" applyBorder="1" applyAlignment="1">
      <alignment horizontal="left"/>
    </xf>
    <xf numFmtId="0" fontId="9" fillId="12" borderId="1" xfId="0" applyFont="1" applyFill="1" applyBorder="1" applyAlignment="1">
      <alignment horizontal="center"/>
    </xf>
    <xf numFmtId="0" fontId="9" fillId="12" borderId="1" xfId="0" applyFont="1" applyFill="1" applyBorder="1" applyAlignment="1">
      <alignment horizontal="center" vertical="center"/>
    </xf>
    <xf numFmtId="0" fontId="12" fillId="12" borderId="1" xfId="18" applyFill="1" applyBorder="1"/>
    <xf numFmtId="0" fontId="0" fillId="12" borderId="1" xfId="0" applyFill="1" applyBorder="1"/>
    <xf numFmtId="0" fontId="0" fillId="0" borderId="16" xfId="0" applyFont="1" applyBorder="1" applyAlignment="1">
      <alignment horizontal="center" vertical="center"/>
    </xf>
    <xf numFmtId="0" fontId="0" fillId="0" borderId="30" xfId="0" applyFont="1" applyFill="1" applyBorder="1" applyAlignment="1">
      <alignment horizontal="center" vertical="center"/>
    </xf>
    <xf numFmtId="0" fontId="0" fillId="0" borderId="29" xfId="0" applyFont="1" applyBorder="1" applyAlignment="1">
      <alignment horizontal="center" vertical="center"/>
    </xf>
    <xf numFmtId="0" fontId="0" fillId="0" borderId="31" xfId="0" applyFont="1" applyFill="1" applyBorder="1" applyAlignment="1">
      <alignment horizontal="center" vertical="center"/>
    </xf>
    <xf numFmtId="0" fontId="0" fillId="0" borderId="28" xfId="0" applyFont="1" applyBorder="1" applyAlignment="1">
      <alignment horizontal="center" vertical="center"/>
    </xf>
    <xf numFmtId="0" fontId="0" fillId="0" borderId="15"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Font="1" applyBorder="1" applyAlignment="1">
      <alignment vertical="center"/>
    </xf>
    <xf numFmtId="0" fontId="13" fillId="0" borderId="0" xfId="19" applyFill="1" applyBorder="1" applyAlignment="1">
      <alignment horizontal="right"/>
    </xf>
    <xf numFmtId="0" fontId="12" fillId="6" borderId="14" xfId="18" applyAlignment="1">
      <alignment horizontal="left" vertical="center" wrapText="1"/>
    </xf>
    <xf numFmtId="0" fontId="12" fillId="6" borderId="14" xfId="18"/>
    <xf numFmtId="0" fontId="12" fillId="6" borderId="14" xfId="18" quotePrefix="1" applyAlignment="1">
      <alignment vertical="center" wrapText="1"/>
    </xf>
    <xf numFmtId="0" fontId="12" fillId="6" borderId="14" xfId="18" applyAlignment="1"/>
    <xf numFmtId="0" fontId="22" fillId="0" borderId="0" xfId="0" applyFont="1" applyAlignment="1">
      <alignment horizontal="right"/>
    </xf>
    <xf numFmtId="0" fontId="13" fillId="7" borderId="14" xfId="19"/>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1" fillId="0" borderId="11"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xf>
    <xf numFmtId="0" fontId="1" fillId="0" borderId="10" xfId="0" applyFont="1" applyBorder="1" applyAlignment="1">
      <alignment vertical="center"/>
    </xf>
  </cellXfs>
  <cellStyles count="21">
    <cellStyle name="Calculation" xfId="19" builtinId="22"/>
    <cellStyle name="Comma 2" xfId="2"/>
    <cellStyle name="Comma 2 2" xfId="4"/>
    <cellStyle name="Currency" xfId="1" builtinId="4"/>
    <cellStyle name="Currency 2" xfId="3"/>
    <cellStyle name="Currency 2 2" xfId="8"/>
    <cellStyle name="Currency 2 3" xfId="9"/>
    <cellStyle name="Explanatory Text" xfId="20" builtinId="53"/>
    <cellStyle name="Hyperlink" xfId="7" builtinId="8"/>
    <cellStyle name="Hyperlink 2" xfId="10"/>
    <cellStyle name="Input" xfId="18" builtinId="20"/>
    <cellStyle name="Normal" xfId="0" builtinId="0"/>
    <cellStyle name="Normal 11" xfId="11"/>
    <cellStyle name="Normal 2" xfId="5"/>
    <cellStyle name="Normal 2 2" xfId="12"/>
    <cellStyle name="Normal 3" xfId="13"/>
    <cellStyle name="Normal 5 2 2 2" xfId="14"/>
    <cellStyle name="Normal 6" xfId="15"/>
    <cellStyle name="Percent" xfId="6" builtinId="5"/>
    <cellStyle name="Percent 2" xfId="16"/>
    <cellStyle name="Percent 2 2" xfId="17"/>
  </cellStyles>
  <dxfs count="0"/>
  <tableStyles count="0" defaultTableStyle="TableStyleMedium2" defaultPivotStyle="PivotStyleLight16"/>
  <colors>
    <mruColors>
      <color rgb="FFFCE852"/>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10885</xdr:colOff>
      <xdr:row>10</xdr:row>
      <xdr:rowOff>65314</xdr:rowOff>
    </xdr:from>
    <xdr:to>
      <xdr:col>3</xdr:col>
      <xdr:colOff>0</xdr:colOff>
      <xdr:row>17</xdr:row>
      <xdr:rowOff>21772</xdr:rowOff>
    </xdr:to>
    <xdr:sp macro="" textlink="">
      <xdr:nvSpPr>
        <xdr:cNvPr id="3" name="Text Box 16">
          <a:extLst>
            <a:ext uri="{FF2B5EF4-FFF2-40B4-BE49-F238E27FC236}">
              <a16:creationId xmlns:a16="http://schemas.microsoft.com/office/drawing/2014/main" id="{00000000-0008-0000-0100-000003000000}"/>
            </a:ext>
          </a:extLst>
        </xdr:cNvPr>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3857625</xdr:colOff>
      <xdr:row>2</xdr:row>
      <xdr:rowOff>7938</xdr:rowOff>
    </xdr:from>
    <xdr:to>
      <xdr:col>3</xdr:col>
      <xdr:colOff>504</xdr:colOff>
      <xdr:row>9</xdr:row>
      <xdr:rowOff>60780</xdr:rowOff>
    </xdr:to>
    <xdr:pic>
      <xdr:nvPicPr>
        <xdr:cNvPr id="5" name="Picture 4" descr="https://fuelcellsworks.com/content/uploads/California-Energy-Commission-20160613.jpg" title="California Energy Commission">
          <a:extLst>
            <a:ext uri="{FF2B5EF4-FFF2-40B4-BE49-F238E27FC236}">
              <a16:creationId xmlns:a16="http://schemas.microsoft.com/office/drawing/2014/main" id="{7DE17551-605D-4692-A642-A1F5BB90B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0375" y="373063"/>
          <a:ext cx="4610604" cy="1862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154781</xdr:colOff>
      <xdr:row>2</xdr:row>
      <xdr:rowOff>178594</xdr:rowOff>
    </xdr:from>
    <xdr:to>
      <xdr:col>7</xdr:col>
      <xdr:colOff>276489</xdr:colOff>
      <xdr:row>12</xdr:row>
      <xdr:rowOff>11907</xdr:rowOff>
    </xdr:to>
    <xdr:sp macro="" textlink="">
      <xdr:nvSpPr>
        <xdr:cNvPr id="4" name="TextBox 3">
          <a:extLst>
            <a:ext uri="{FF2B5EF4-FFF2-40B4-BE49-F238E27FC236}">
              <a16:creationId xmlns:a16="http://schemas.microsoft.com/office/drawing/2014/main" id="{B600E278-7913-45E2-BD06-78CA31B0CAAA}"/>
            </a:ext>
          </a:extLst>
        </xdr:cNvPr>
        <xdr:cNvSpPr txBox="1"/>
      </xdr:nvSpPr>
      <xdr:spPr>
        <a:xfrm>
          <a:off x="154781" y="619125"/>
          <a:ext cx="9468114" cy="173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solidFill>
                <a:srgbClr val="0070C0"/>
              </a:solidFill>
            </a:rPr>
            <a:t>User Guidance: </a:t>
          </a:r>
        </a:p>
        <a:p>
          <a:r>
            <a:rPr lang="en-US" sz="1400" baseline="0">
              <a:solidFill>
                <a:srgbClr val="0070C0"/>
              </a:solidFill>
            </a:rPr>
            <a:t>1. From Navigant, request the results of the CPUC Potential Goals and Targets Model </a:t>
          </a:r>
        </a:p>
        <a:p>
          <a:r>
            <a:rPr lang="en-US" sz="1400" baseline="0">
              <a:solidFill>
                <a:srgbClr val="0070C0"/>
              </a:solidFill>
            </a:rPr>
            <a:t>2. Navigate to the tab with Net Cumulative results </a:t>
          </a:r>
        </a:p>
        <a:p>
          <a:r>
            <a:rPr lang="en-US" sz="1400" baseline="0">
              <a:solidFill>
                <a:srgbClr val="0070C0"/>
              </a:solidFill>
            </a:rPr>
            <a:t>3. </a:t>
          </a:r>
          <a:r>
            <a:rPr lang="en-US" sz="1400" baseline="0">
              <a:solidFill>
                <a:srgbClr val="FF0000"/>
              </a:solidFill>
            </a:rPr>
            <a:t>Filter out demand savings</a:t>
          </a:r>
        </a:p>
        <a:p>
          <a:r>
            <a:rPr lang="en-US" sz="1400" baseline="0">
              <a:solidFill>
                <a:srgbClr val="0070C0"/>
              </a:solidFill>
            </a:rPr>
            <a:t>4. Copy the resulting raw data into the workbook, matching the Table 1 headers</a:t>
          </a:r>
        </a:p>
        <a:p>
          <a:r>
            <a:rPr lang="en-US" sz="1400" baseline="0">
              <a:solidFill>
                <a:srgbClr val="0070C0"/>
              </a:solidFill>
            </a:rPr>
            <a:t>5. Update the "Record date of data extract" in cell C16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428625</xdr:colOff>
      <xdr:row>0</xdr:row>
      <xdr:rowOff>111125</xdr:rowOff>
    </xdr:from>
    <xdr:to>
      <xdr:col>15</xdr:col>
      <xdr:colOff>148431</xdr:colOff>
      <xdr:row>2</xdr:row>
      <xdr:rowOff>111125</xdr:rowOff>
    </xdr:to>
    <xdr:sp macro="" textlink="">
      <xdr:nvSpPr>
        <xdr:cNvPr id="3" name="TextBox 2">
          <a:extLst>
            <a:ext uri="{FF2B5EF4-FFF2-40B4-BE49-F238E27FC236}">
              <a16:creationId xmlns:a16="http://schemas.microsoft.com/office/drawing/2014/main" id="{55C65FBA-33E0-4513-8F8B-0B8282CA145C}"/>
            </a:ext>
          </a:extLst>
        </xdr:cNvPr>
        <xdr:cNvSpPr txBox="1"/>
      </xdr:nvSpPr>
      <xdr:spPr>
        <a:xfrm>
          <a:off x="428625" y="111125"/>
          <a:ext cx="11165681"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solidFill>
                <a:srgbClr val="0070C0"/>
              </a:solidFill>
            </a:rPr>
            <a:t>User Guidance: </a:t>
          </a:r>
        </a:p>
        <a:p>
          <a:r>
            <a:rPr lang="en-US" sz="1400" baseline="0">
              <a:solidFill>
                <a:srgbClr val="0070C0"/>
              </a:solidFill>
            </a:rPr>
            <a:t>The analysis performed below automatically maps and aggregates energy consumption by IOU, sector, and fuel type. This mapping is displayed in table one and executed along with aggregation in Table 2.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2989</xdr:colOff>
      <xdr:row>64</xdr:row>
      <xdr:rowOff>7469</xdr:rowOff>
    </xdr:from>
    <xdr:to>
      <xdr:col>9</xdr:col>
      <xdr:colOff>433295</xdr:colOff>
      <xdr:row>66</xdr:row>
      <xdr:rowOff>255866</xdr:rowOff>
    </xdr:to>
    <xdr:sp macro="" textlink="">
      <xdr:nvSpPr>
        <xdr:cNvPr id="5" name="TextBox 4">
          <a:extLst>
            <a:ext uri="{FF2B5EF4-FFF2-40B4-BE49-F238E27FC236}">
              <a16:creationId xmlns:a16="http://schemas.microsoft.com/office/drawing/2014/main" id="{00000000-0008-0000-0600-000002000000}"/>
            </a:ext>
          </a:extLst>
        </xdr:cNvPr>
        <xdr:cNvSpPr txBox="1"/>
      </xdr:nvSpPr>
      <xdr:spPr>
        <a:xfrm>
          <a:off x="615577" y="12244293"/>
          <a:ext cx="7026836" cy="8833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rgbClr val="0070C0"/>
              </a:solidFill>
              <a:latin typeface="+mn-lt"/>
              <a:ea typeface="+mn-ea"/>
              <a:cs typeface="+mn-cs"/>
            </a:rPr>
            <a:t>User Guidance: </a:t>
          </a:r>
        </a:p>
        <a:p>
          <a:r>
            <a:rPr lang="en-US" sz="1200" baseline="0">
              <a:solidFill>
                <a:srgbClr val="0070C0"/>
              </a:solidFill>
              <a:latin typeface="+mn-lt"/>
              <a:ea typeface="+mn-ea"/>
              <a:cs typeface="+mn-cs"/>
            </a:rPr>
            <a:t>Below are the sector-end use combinations recognized by the Rscript. Source data will need to be mapped to this nomenclature.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3:H60"/>
  <sheetViews>
    <sheetView showGridLines="0" topLeftCell="B1" zoomScale="80" zoomScaleNormal="80" workbookViewId="0">
      <selection activeCell="B19" sqref="B19:C19"/>
    </sheetView>
  </sheetViews>
  <sheetFormatPr defaultColWidth="8.85546875" defaultRowHeight="15" x14ac:dyDescent="0.25"/>
  <cols>
    <col min="1" max="1" width="8.85546875" style="85"/>
    <col min="2" max="2" width="33.42578125" style="85" customWidth="1"/>
    <col min="3" max="3" width="121.42578125" style="85" customWidth="1"/>
    <col min="4" max="16384" width="8.85546875" style="85"/>
  </cols>
  <sheetData>
    <row r="3" spans="2:8" ht="23.25" x14ac:dyDescent="0.35">
      <c r="B3" s="87" t="s">
        <v>0</v>
      </c>
      <c r="H3" s="88"/>
    </row>
    <row r="4" spans="2:8" ht="23.25" x14ac:dyDescent="0.35">
      <c r="B4" s="87"/>
    </row>
    <row r="5" spans="2:8" ht="23.25" x14ac:dyDescent="0.35">
      <c r="B5" s="87" t="s">
        <v>228</v>
      </c>
    </row>
    <row r="6" spans="2:8" ht="23.25" x14ac:dyDescent="0.35">
      <c r="B6" s="87"/>
    </row>
    <row r="7" spans="2:8" ht="18.75" x14ac:dyDescent="0.3">
      <c r="B7" s="114" t="str">
        <f>C20</f>
        <v>IOU Potential Program Savings ET</v>
      </c>
    </row>
    <row r="8" spans="2:8" x14ac:dyDescent="0.25">
      <c r="B8" s="85" t="s">
        <v>1</v>
      </c>
      <c r="C8" s="85" t="s">
        <v>227</v>
      </c>
    </row>
    <row r="9" spans="2:8" x14ac:dyDescent="0.25">
      <c r="B9" s="85" t="s">
        <v>2</v>
      </c>
      <c r="C9" s="113">
        <v>43796</v>
      </c>
    </row>
    <row r="19" spans="2:5" s="60" customFormat="1" ht="14.1" customHeight="1" x14ac:dyDescent="0.25">
      <c r="B19" s="157" t="s">
        <v>229</v>
      </c>
      <c r="C19" s="158"/>
    </row>
    <row r="20" spans="2:5" s="60" customFormat="1" x14ac:dyDescent="0.25">
      <c r="B20" s="61" t="s">
        <v>232</v>
      </c>
      <c r="C20" s="148" t="s">
        <v>265</v>
      </c>
      <c r="D20" s="106" t="s">
        <v>272</v>
      </c>
      <c r="E20" s="81"/>
    </row>
    <row r="21" spans="2:5" s="60" customFormat="1" x14ac:dyDescent="0.25">
      <c r="B21" s="61" t="s">
        <v>11</v>
      </c>
      <c r="C21" s="148" t="s">
        <v>233</v>
      </c>
    </row>
    <row r="22" spans="2:5" s="60" customFormat="1" x14ac:dyDescent="0.25">
      <c r="B22" s="63"/>
      <c r="C22" s="64"/>
    </row>
    <row r="23" spans="2:5" s="60" customFormat="1" x14ac:dyDescent="0.25">
      <c r="B23" s="63"/>
      <c r="C23" s="64"/>
    </row>
    <row r="24" spans="2:5" ht="27.6" customHeight="1" x14ac:dyDescent="0.25">
      <c r="B24" s="157" t="s">
        <v>4</v>
      </c>
      <c r="C24" s="158"/>
    </row>
    <row r="25" spans="2:5" ht="14.25" customHeight="1" x14ac:dyDescent="0.25">
      <c r="B25" s="89" t="s">
        <v>5</v>
      </c>
      <c r="C25" s="90" t="s">
        <v>6</v>
      </c>
      <c r="D25" s="71"/>
    </row>
    <row r="26" spans="2:5" ht="14.25" customHeight="1" x14ac:dyDescent="0.25">
      <c r="B26" s="89" t="s">
        <v>243</v>
      </c>
      <c r="C26" s="90" t="s">
        <v>244</v>
      </c>
      <c r="D26" s="71"/>
    </row>
    <row r="27" spans="2:5" ht="14.25" customHeight="1" x14ac:dyDescent="0.25">
      <c r="B27" s="92" t="s">
        <v>231</v>
      </c>
      <c r="C27" s="97" t="s">
        <v>225</v>
      </c>
      <c r="D27" s="106" t="s">
        <v>226</v>
      </c>
    </row>
    <row r="28" spans="2:5" ht="14.25" customHeight="1" x14ac:dyDescent="0.25">
      <c r="B28" s="92" t="s">
        <v>267</v>
      </c>
      <c r="C28" s="93" t="s">
        <v>268</v>
      </c>
      <c r="D28" s="71"/>
    </row>
    <row r="29" spans="2:5" ht="14.25" customHeight="1" x14ac:dyDescent="0.25">
      <c r="B29" s="92" t="s">
        <v>230</v>
      </c>
      <c r="C29" s="93" t="s">
        <v>166</v>
      </c>
      <c r="D29" s="71"/>
    </row>
    <row r="30" spans="2:5" ht="14.25" customHeight="1" x14ac:dyDescent="0.25">
      <c r="B30" s="91" t="s">
        <v>239</v>
      </c>
      <c r="C30" s="90" t="s">
        <v>7</v>
      </c>
      <c r="D30" s="71" t="s">
        <v>165</v>
      </c>
    </row>
    <row r="31" spans="2:5" ht="14.25" customHeight="1" x14ac:dyDescent="0.25">
      <c r="B31" s="91" t="s">
        <v>240</v>
      </c>
      <c r="C31" s="90" t="s">
        <v>7</v>
      </c>
      <c r="D31" s="71" t="s">
        <v>165</v>
      </c>
    </row>
    <row r="32" spans="2:5" s="60" customFormat="1" x14ac:dyDescent="0.25">
      <c r="B32" s="62"/>
      <c r="C32" s="66"/>
      <c r="D32" s="66"/>
      <c r="E32" s="62"/>
    </row>
    <row r="34" spans="2:3" ht="27.6" customHeight="1" x14ac:dyDescent="0.25">
      <c r="B34" s="159" t="s">
        <v>8</v>
      </c>
      <c r="C34" s="160"/>
    </row>
    <row r="35" spans="2:3" ht="14.25" customHeight="1" x14ac:dyDescent="0.25">
      <c r="B35" s="107" t="s">
        <v>9</v>
      </c>
      <c r="C35" s="86" t="s">
        <v>10</v>
      </c>
    </row>
    <row r="36" spans="2:3" ht="14.25" customHeight="1" x14ac:dyDescent="0.25">
      <c r="B36" s="108" t="s">
        <v>152</v>
      </c>
      <c r="C36" s="86" t="s">
        <v>153</v>
      </c>
    </row>
    <row r="37" spans="2:3" ht="14.25" customHeight="1" x14ac:dyDescent="0.25">
      <c r="B37" s="94" t="s">
        <v>11</v>
      </c>
      <c r="C37" s="86" t="s">
        <v>12</v>
      </c>
    </row>
    <row r="38" spans="2:3" ht="14.25" customHeight="1" x14ac:dyDescent="0.25">
      <c r="B38" s="95" t="s">
        <v>13</v>
      </c>
      <c r="C38" s="86" t="s">
        <v>14</v>
      </c>
    </row>
    <row r="39" spans="2:3" ht="19.5" customHeight="1" x14ac:dyDescent="0.25">
      <c r="B39" s="69" t="s">
        <v>15</v>
      </c>
      <c r="C39" s="96" t="s">
        <v>154</v>
      </c>
    </row>
    <row r="42" spans="2:3" ht="27.6" customHeight="1" x14ac:dyDescent="0.25">
      <c r="B42" s="157" t="s">
        <v>16</v>
      </c>
      <c r="C42" s="158" t="s">
        <v>17</v>
      </c>
    </row>
    <row r="43" spans="2:3" x14ac:dyDescent="0.25">
      <c r="B43" s="97" t="s">
        <v>18</v>
      </c>
      <c r="C43" s="86" t="s">
        <v>19</v>
      </c>
    </row>
    <row r="44" spans="2:3" x14ac:dyDescent="0.25">
      <c r="B44" s="97" t="s">
        <v>20</v>
      </c>
      <c r="C44" s="86" t="s">
        <v>21</v>
      </c>
    </row>
    <row r="45" spans="2:3" x14ac:dyDescent="0.25">
      <c r="B45" s="97" t="s">
        <v>22</v>
      </c>
      <c r="C45" s="86" t="s">
        <v>23</v>
      </c>
    </row>
    <row r="46" spans="2:3" x14ac:dyDescent="0.25">
      <c r="B46" s="97" t="s">
        <v>158</v>
      </c>
      <c r="C46" s="86" t="s">
        <v>155</v>
      </c>
    </row>
    <row r="47" spans="2:3" x14ac:dyDescent="0.25">
      <c r="B47" s="97" t="s">
        <v>159</v>
      </c>
      <c r="C47" s="86" t="s">
        <v>160</v>
      </c>
    </row>
    <row r="48" spans="2:3" x14ac:dyDescent="0.25">
      <c r="B48" s="97" t="s">
        <v>156</v>
      </c>
      <c r="C48" s="86" t="s">
        <v>157</v>
      </c>
    </row>
    <row r="49" spans="2:3" x14ac:dyDescent="0.25">
      <c r="B49" s="97" t="s">
        <v>161</v>
      </c>
      <c r="C49" s="86" t="s">
        <v>162</v>
      </c>
    </row>
    <row r="50" spans="2:3" x14ac:dyDescent="0.25">
      <c r="B50" s="97" t="s">
        <v>164</v>
      </c>
      <c r="C50" s="86" t="s">
        <v>163</v>
      </c>
    </row>
    <row r="51" spans="2:3" ht="28.5" customHeight="1" x14ac:dyDescent="0.25">
      <c r="B51" s="97" t="s">
        <v>24</v>
      </c>
      <c r="C51" s="86" t="s">
        <v>25</v>
      </c>
    </row>
    <row r="52" spans="2:3" x14ac:dyDescent="0.25">
      <c r="B52" s="97" t="s">
        <v>26</v>
      </c>
      <c r="C52" s="86" t="s">
        <v>27</v>
      </c>
    </row>
    <row r="53" spans="2:3" x14ac:dyDescent="0.25">
      <c r="B53" s="97" t="s">
        <v>28</v>
      </c>
      <c r="C53" s="86" t="s">
        <v>29</v>
      </c>
    </row>
    <row r="54" spans="2:3" x14ac:dyDescent="0.25">
      <c r="B54" s="97" t="s">
        <v>30</v>
      </c>
      <c r="C54" s="86" t="s">
        <v>31</v>
      </c>
    </row>
    <row r="55" spans="2:3" x14ac:dyDescent="0.25">
      <c r="B55" s="97" t="s">
        <v>32</v>
      </c>
      <c r="C55" s="86" t="s">
        <v>33</v>
      </c>
    </row>
    <row r="56" spans="2:3" x14ac:dyDescent="0.25">
      <c r="B56" s="97" t="s">
        <v>34</v>
      </c>
      <c r="C56" s="86" t="s">
        <v>35</v>
      </c>
    </row>
    <row r="57" spans="2:3" x14ac:dyDescent="0.25">
      <c r="B57" s="97" t="s">
        <v>36</v>
      </c>
      <c r="C57" s="86" t="s">
        <v>29</v>
      </c>
    </row>
    <row r="58" spans="2:3" x14ac:dyDescent="0.25">
      <c r="B58" s="97" t="s">
        <v>37</v>
      </c>
      <c r="C58" s="86" t="s">
        <v>26</v>
      </c>
    </row>
    <row r="59" spans="2:3" x14ac:dyDescent="0.25">
      <c r="B59" s="97" t="s">
        <v>38</v>
      </c>
      <c r="C59" s="86" t="s">
        <v>39</v>
      </c>
    </row>
    <row r="60" spans="2:3" x14ac:dyDescent="0.25">
      <c r="B60" s="97" t="s">
        <v>40</v>
      </c>
      <c r="C60" s="86" t="s">
        <v>41</v>
      </c>
    </row>
  </sheetData>
  <sortState ref="B27:D30">
    <sortCondition ref="D26"/>
  </sortState>
  <dataValidations count="1">
    <dataValidation type="list" allowBlank="1" showInputMessage="1" showErrorMessage="1" sqref="C20">
      <formula1>Programs</formula1>
    </dataValidation>
  </dataValidations>
  <pageMargins left="0.7" right="0.7" top="0.75" bottom="0.75" header="0.3" footer="0.3"/>
  <pageSetup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topLeftCell="I1" workbookViewId="0">
      <pane ySplit="2" topLeftCell="A39" activePane="bottomLeft" state="frozen"/>
      <selection activeCell="I1" sqref="I1"/>
      <selection pane="bottomLeft" activeCell="AD54" sqref="AD54"/>
    </sheetView>
  </sheetViews>
  <sheetFormatPr defaultRowHeight="15" x14ac:dyDescent="0.25"/>
  <sheetData>
    <row r="1" spans="1:31" x14ac:dyDescent="0.25">
      <c r="A1" s="155" t="s">
        <v>123</v>
      </c>
      <c r="B1" s="155"/>
      <c r="C1" s="155"/>
      <c r="D1" s="155"/>
      <c r="E1" s="155"/>
      <c r="F1" s="155"/>
      <c r="G1" s="155"/>
      <c r="H1" s="155"/>
      <c r="I1" s="155"/>
      <c r="J1" s="155"/>
      <c r="K1" s="155"/>
      <c r="L1" s="155"/>
      <c r="M1" s="155"/>
      <c r="N1" s="155"/>
      <c r="O1" s="155"/>
      <c r="P1" s="155"/>
      <c r="Q1" s="155"/>
      <c r="R1" s="155"/>
      <c r="S1" s="155"/>
      <c r="T1" s="155"/>
      <c r="U1" s="155"/>
      <c r="V1" s="155"/>
      <c r="W1" s="155"/>
      <c r="X1" s="155"/>
      <c r="Y1" s="82"/>
      <c r="Z1" s="82"/>
      <c r="AA1" s="82"/>
      <c r="AB1" s="82"/>
      <c r="AC1" s="82"/>
      <c r="AD1" s="82"/>
      <c r="AE1" s="82"/>
    </row>
    <row r="2" spans="1:31" ht="60" x14ac:dyDescent="0.25">
      <c r="A2" s="84"/>
      <c r="B2" s="155" t="s">
        <v>85</v>
      </c>
      <c r="C2" s="155"/>
      <c r="D2" s="155" t="s">
        <v>86</v>
      </c>
      <c r="E2" s="155"/>
      <c r="F2" s="155" t="s">
        <v>87</v>
      </c>
      <c r="G2" s="155"/>
      <c r="H2" s="155" t="s">
        <v>88</v>
      </c>
      <c r="I2" s="155"/>
      <c r="J2" s="155" t="s">
        <v>89</v>
      </c>
      <c r="K2" s="155"/>
      <c r="L2" s="155" t="s">
        <v>90</v>
      </c>
      <c r="M2" s="155"/>
      <c r="N2" s="155" t="s">
        <v>91</v>
      </c>
      <c r="O2" s="155"/>
      <c r="P2" s="155" t="s">
        <v>92</v>
      </c>
      <c r="Q2" s="155"/>
      <c r="R2" s="155" t="s">
        <v>93</v>
      </c>
      <c r="S2" s="155"/>
      <c r="T2" s="156" t="s">
        <v>94</v>
      </c>
      <c r="U2" s="156"/>
      <c r="V2" s="156" t="s">
        <v>95</v>
      </c>
      <c r="W2" s="156"/>
      <c r="X2" s="156" t="s">
        <v>96</v>
      </c>
      <c r="Y2" s="156"/>
      <c r="Z2" s="155" t="s">
        <v>97</v>
      </c>
      <c r="AA2" s="155"/>
      <c r="AB2" s="155" t="s">
        <v>109</v>
      </c>
      <c r="AC2" s="155"/>
      <c r="AD2" s="82"/>
      <c r="AE2" s="83" t="s">
        <v>124</v>
      </c>
    </row>
    <row r="3" spans="1:31" x14ac:dyDescent="0.25">
      <c r="A3" s="83" t="s">
        <v>84</v>
      </c>
      <c r="B3" s="83" t="s">
        <v>98</v>
      </c>
      <c r="C3" s="83" t="s">
        <v>125</v>
      </c>
      <c r="D3" s="83" t="s">
        <v>98</v>
      </c>
      <c r="E3" s="83" t="s">
        <v>125</v>
      </c>
      <c r="F3" s="83" t="s">
        <v>98</v>
      </c>
      <c r="G3" s="83" t="s">
        <v>125</v>
      </c>
      <c r="H3" s="83" t="s">
        <v>98</v>
      </c>
      <c r="I3" s="83" t="s">
        <v>125</v>
      </c>
      <c r="J3" s="83" t="s">
        <v>98</v>
      </c>
      <c r="K3" s="83" t="s">
        <v>125</v>
      </c>
      <c r="L3" s="83" t="s">
        <v>98</v>
      </c>
      <c r="M3" s="83" t="s">
        <v>125</v>
      </c>
      <c r="N3" s="83" t="s">
        <v>98</v>
      </c>
      <c r="O3" s="83" t="s">
        <v>125</v>
      </c>
      <c r="P3" s="83" t="s">
        <v>98</v>
      </c>
      <c r="Q3" s="83" t="s">
        <v>125</v>
      </c>
      <c r="R3" s="83" t="s">
        <v>98</v>
      </c>
      <c r="S3" s="83" t="s">
        <v>125</v>
      </c>
      <c r="T3" s="83" t="s">
        <v>98</v>
      </c>
      <c r="U3" s="83" t="s">
        <v>125</v>
      </c>
      <c r="V3" s="83" t="s">
        <v>98</v>
      </c>
      <c r="W3" s="83" t="s">
        <v>125</v>
      </c>
      <c r="X3" s="83" t="s">
        <v>98</v>
      </c>
      <c r="Y3" s="83" t="s">
        <v>125</v>
      </c>
      <c r="Z3" s="83" t="s">
        <v>98</v>
      </c>
      <c r="AA3" s="83" t="s">
        <v>125</v>
      </c>
      <c r="AB3" s="83" t="s">
        <v>98</v>
      </c>
      <c r="AC3" s="83" t="s">
        <v>125</v>
      </c>
      <c r="AD3" s="83"/>
      <c r="AE3" s="83"/>
    </row>
    <row r="4" spans="1:31" x14ac:dyDescent="0.25">
      <c r="A4" s="82">
        <v>1980</v>
      </c>
      <c r="B4" s="15">
        <v>228.19890402924077</v>
      </c>
      <c r="C4" s="15">
        <v>8.3260119570000004</v>
      </c>
      <c r="D4" s="15">
        <v>101.55256377657096</v>
      </c>
      <c r="E4" s="15">
        <v>3.7251128390000003</v>
      </c>
      <c r="F4" s="15">
        <v>558.68891667362971</v>
      </c>
      <c r="G4" s="15">
        <v>25.665525240999997</v>
      </c>
      <c r="H4" s="15">
        <v>150.26167099017206</v>
      </c>
      <c r="I4" s="15">
        <v>6.6204660360000007</v>
      </c>
      <c r="J4" s="15">
        <v>422.48009062591115</v>
      </c>
      <c r="K4" s="15">
        <v>26.407833082000003</v>
      </c>
      <c r="L4" s="15">
        <v>25.714896780693849</v>
      </c>
      <c r="M4" s="15">
        <v>1.008112342</v>
      </c>
      <c r="N4" s="15">
        <v>367.50172072882515</v>
      </c>
      <c r="O4" s="15">
        <v>1.4320303099999996</v>
      </c>
      <c r="P4" s="15">
        <v>212.03282164134166</v>
      </c>
      <c r="Q4" s="15">
        <v>1.4338608289999999</v>
      </c>
      <c r="R4" s="15">
        <v>160.19214300256408</v>
      </c>
      <c r="S4" s="15">
        <v>3.0956728939999998</v>
      </c>
      <c r="T4" s="15">
        <v>141.6808372834802</v>
      </c>
      <c r="U4" s="15">
        <v>1.9345630700000001</v>
      </c>
      <c r="V4" s="15">
        <v>621.43288253657795</v>
      </c>
      <c r="W4" s="15">
        <v>20.539454616</v>
      </c>
      <c r="X4" s="15">
        <v>548.02363019416771</v>
      </c>
      <c r="Y4" s="15">
        <v>25.812652143999998</v>
      </c>
      <c r="Z4" s="15">
        <v>2722.2397615889131</v>
      </c>
      <c r="AA4" s="15">
        <v>55.78277655016813</v>
      </c>
      <c r="AB4" s="15">
        <v>13001.61956057345</v>
      </c>
      <c r="AC4" s="15">
        <v>512.41597423808207</v>
      </c>
      <c r="AD4" s="82"/>
      <c r="AE4" s="12">
        <v>3.5616112160366399E-2</v>
      </c>
    </row>
    <row r="5" spans="1:31" x14ac:dyDescent="0.25">
      <c r="A5" s="82">
        <v>1981</v>
      </c>
      <c r="B5" s="15">
        <v>235.10512809487966</v>
      </c>
      <c r="C5" s="15">
        <v>7.2673681279999984</v>
      </c>
      <c r="D5" s="15">
        <v>104.47798220881639</v>
      </c>
      <c r="E5" s="15">
        <v>3.0344119939999992</v>
      </c>
      <c r="F5" s="15">
        <v>580.50116062577763</v>
      </c>
      <c r="G5" s="15">
        <v>22.750818061999997</v>
      </c>
      <c r="H5" s="15">
        <v>155.67822647861155</v>
      </c>
      <c r="I5" s="15">
        <v>5.6763884839999994</v>
      </c>
      <c r="J5" s="15">
        <v>450.30993218769208</v>
      </c>
      <c r="K5" s="15">
        <v>28.88370295</v>
      </c>
      <c r="L5" s="15">
        <v>26.686482510398811</v>
      </c>
      <c r="M5" s="15">
        <v>1.0467325289999998</v>
      </c>
      <c r="N5" s="15">
        <v>368.42394779852248</v>
      </c>
      <c r="O5" s="15">
        <v>1.1658939810000002</v>
      </c>
      <c r="P5" s="15">
        <v>213.54428256284601</v>
      </c>
      <c r="Q5" s="15">
        <v>1.6381233069999996</v>
      </c>
      <c r="R5" s="15">
        <v>163.71168716264481</v>
      </c>
      <c r="S5" s="15">
        <v>3.6148701839999995</v>
      </c>
      <c r="T5" s="15">
        <v>145.78446346191581</v>
      </c>
      <c r="U5" s="15">
        <v>4.3946444749999998</v>
      </c>
      <c r="V5" s="15">
        <v>642.66263174232813</v>
      </c>
      <c r="W5" s="15">
        <v>21.867210246999996</v>
      </c>
      <c r="X5" s="15">
        <v>573.51164584614514</v>
      </c>
      <c r="Y5" s="15">
        <v>26.128303037000002</v>
      </c>
      <c r="Z5" s="15">
        <v>2770.7349144647183</v>
      </c>
      <c r="AA5" s="15">
        <v>42.620383228421431</v>
      </c>
      <c r="AB5" s="15">
        <v>13183.971673874914</v>
      </c>
      <c r="AC5" s="15">
        <v>454.9254290500316</v>
      </c>
      <c r="AD5" s="82"/>
      <c r="AE5" s="12">
        <v>3.4823667352150423E-2</v>
      </c>
    </row>
    <row r="6" spans="1:31" x14ac:dyDescent="0.25">
      <c r="A6" s="82">
        <v>1982</v>
      </c>
      <c r="B6" s="15">
        <v>241.69052235632887</v>
      </c>
      <c r="C6" s="15">
        <v>6.9843363060000003</v>
      </c>
      <c r="D6" s="15">
        <v>107.0787494535497</v>
      </c>
      <c r="E6" s="15">
        <v>2.7209247949999997</v>
      </c>
      <c r="F6" s="15">
        <v>597.83638791790975</v>
      </c>
      <c r="G6" s="15">
        <v>18.370028390000002</v>
      </c>
      <c r="H6" s="15">
        <v>160.23921004070499</v>
      </c>
      <c r="I6" s="15">
        <v>4.8471906809999989</v>
      </c>
      <c r="J6" s="15">
        <v>471.30716825621022</v>
      </c>
      <c r="K6" s="15">
        <v>22.161749160000003</v>
      </c>
      <c r="L6" s="15">
        <v>27.248363483371339</v>
      </c>
      <c r="M6" s="15">
        <v>0.64254340599999993</v>
      </c>
      <c r="N6" s="15">
        <v>369.39594137723844</v>
      </c>
      <c r="O6" s="15">
        <v>1.165878076</v>
      </c>
      <c r="P6" s="15">
        <v>214.73605013467611</v>
      </c>
      <c r="Q6" s="15">
        <v>1.3305161859999999</v>
      </c>
      <c r="R6" s="15">
        <v>168.42937706613455</v>
      </c>
      <c r="S6" s="15">
        <v>4.8223020249999999</v>
      </c>
      <c r="T6" s="15">
        <v>149.73043837301029</v>
      </c>
      <c r="U6" s="15">
        <v>4.2700625560000001</v>
      </c>
      <c r="V6" s="15">
        <v>661.64044938319944</v>
      </c>
      <c r="W6" s="15">
        <v>19.682260808999995</v>
      </c>
      <c r="X6" s="15">
        <v>610.33361637804558</v>
      </c>
      <c r="Y6" s="15">
        <v>37.521767554</v>
      </c>
      <c r="Z6" s="15">
        <v>2822.3379275639363</v>
      </c>
      <c r="AA6" s="15">
        <v>33.591096720458033</v>
      </c>
      <c r="AB6" s="15">
        <v>13398.42950063979</v>
      </c>
      <c r="AC6" s="15">
        <v>434.62439505081028</v>
      </c>
      <c r="AD6" s="82"/>
      <c r="AE6" s="12">
        <v>3.2944591111998184E-2</v>
      </c>
    </row>
    <row r="7" spans="1:31" x14ac:dyDescent="0.25">
      <c r="A7" s="82">
        <v>1983</v>
      </c>
      <c r="B7" s="15">
        <v>247.03019175002427</v>
      </c>
      <c r="C7" s="15">
        <v>5.7811023020000007</v>
      </c>
      <c r="D7" s="15">
        <v>109.21755895308392</v>
      </c>
      <c r="E7" s="15">
        <v>2.2717249110000006</v>
      </c>
      <c r="F7" s="15">
        <v>610.61677576037698</v>
      </c>
      <c r="G7" s="15">
        <v>13.918986009999999</v>
      </c>
      <c r="H7" s="15">
        <v>163.70321789392011</v>
      </c>
      <c r="I7" s="15">
        <v>3.7792388799999999</v>
      </c>
      <c r="J7" s="15">
        <v>486.71802570595395</v>
      </c>
      <c r="K7" s="15">
        <v>16.68597385</v>
      </c>
      <c r="L7" s="15">
        <v>27.711066172665294</v>
      </c>
      <c r="M7" s="15">
        <v>0.55288548599999998</v>
      </c>
      <c r="N7" s="15">
        <v>370.33763911348518</v>
      </c>
      <c r="O7" s="15">
        <v>1.1851200250000002</v>
      </c>
      <c r="P7" s="15">
        <v>215.73736207593424</v>
      </c>
      <c r="Q7" s="15">
        <v>1.152279724</v>
      </c>
      <c r="R7" s="15">
        <v>173.02871274053578</v>
      </c>
      <c r="S7" s="15">
        <v>4.714806415</v>
      </c>
      <c r="T7" s="15">
        <v>155.36668292171541</v>
      </c>
      <c r="U7" s="15">
        <v>6.013339397000002</v>
      </c>
      <c r="V7" s="15">
        <v>678.59895080192666</v>
      </c>
      <c r="W7" s="15">
        <v>17.732767917000004</v>
      </c>
      <c r="X7" s="15">
        <v>645.90752870676704</v>
      </c>
      <c r="Y7" s="15">
        <v>36.366400569000014</v>
      </c>
      <c r="Z7" s="15">
        <v>2885.1456673353105</v>
      </c>
      <c r="AA7" s="15">
        <v>68.057203375623601</v>
      </c>
      <c r="AB7" s="15">
        <v>13597.882633555138</v>
      </c>
      <c r="AC7" s="15">
        <v>569.88209591585053</v>
      </c>
      <c r="AD7" s="82"/>
      <c r="AE7" s="12">
        <v>2.8361321068870727E-2</v>
      </c>
    </row>
    <row r="8" spans="1:31" x14ac:dyDescent="0.25">
      <c r="A8" s="82">
        <v>1984</v>
      </c>
      <c r="B8" s="15">
        <v>252.11787021214693</v>
      </c>
      <c r="C8" s="15">
        <v>5.5748445249999996</v>
      </c>
      <c r="D8" s="15">
        <v>111.1931400555832</v>
      </c>
      <c r="E8" s="15">
        <v>2.122436961</v>
      </c>
      <c r="F8" s="15">
        <v>620.36799226255346</v>
      </c>
      <c r="G8" s="15">
        <v>11.003211313000001</v>
      </c>
      <c r="H8" s="15">
        <v>166.45381334116027</v>
      </c>
      <c r="I8" s="15">
        <v>3.0973073480000006</v>
      </c>
      <c r="J8" s="15">
        <v>497.47951766860228</v>
      </c>
      <c r="K8" s="15">
        <v>12.158250465</v>
      </c>
      <c r="L8" s="15">
        <v>28.399994204839111</v>
      </c>
      <c r="M8" s="15">
        <v>0.78786971800000016</v>
      </c>
      <c r="N8" s="15">
        <v>371.36382791390508</v>
      </c>
      <c r="O8" s="15">
        <v>1.3272479720000001</v>
      </c>
      <c r="P8" s="15">
        <v>216.66521056189256</v>
      </c>
      <c r="Q8" s="15">
        <v>1.123184011</v>
      </c>
      <c r="R8" s="15">
        <v>177.49493669109307</v>
      </c>
      <c r="S8" s="15">
        <v>4.592073634000001</v>
      </c>
      <c r="T8" s="15">
        <v>162.47898745653328</v>
      </c>
      <c r="U8" s="15">
        <v>7.5013299929999997</v>
      </c>
      <c r="V8" s="15">
        <v>692.81811697183389</v>
      </c>
      <c r="W8" s="15">
        <v>15.070438461000002</v>
      </c>
      <c r="X8" s="15">
        <v>683.97331574009957</v>
      </c>
      <c r="Y8" s="15">
        <v>38.947686347000001</v>
      </c>
      <c r="Z8" s="15">
        <v>2964.0474009170816</v>
      </c>
      <c r="AA8" s="15">
        <v>109.29875318629321</v>
      </c>
      <c r="AB8" s="15">
        <v>13708.777021478361</v>
      </c>
      <c r="AC8" s="15">
        <v>605.16259407611744</v>
      </c>
      <c r="AD8" s="82"/>
      <c r="AE8" s="12">
        <v>2.5950991327723813E-2</v>
      </c>
    </row>
    <row r="9" spans="1:31" x14ac:dyDescent="0.25">
      <c r="A9" s="82">
        <v>1985</v>
      </c>
      <c r="B9" s="15">
        <v>257.46559498578523</v>
      </c>
      <c r="C9" s="15">
        <v>5.8862346460000001</v>
      </c>
      <c r="D9" s="15">
        <v>113.84852570551118</v>
      </c>
      <c r="E9" s="15">
        <v>2.817956304</v>
      </c>
      <c r="F9" s="15">
        <v>635.2298626980371</v>
      </c>
      <c r="G9" s="15">
        <v>16.239271985000002</v>
      </c>
      <c r="H9" s="15">
        <v>170.4588706694733</v>
      </c>
      <c r="I9" s="15">
        <v>4.3865576559999999</v>
      </c>
      <c r="J9" s="15">
        <v>514.07797632655081</v>
      </c>
      <c r="K9" s="15">
        <v>18.128277635</v>
      </c>
      <c r="L9" s="15">
        <v>29.401305430305641</v>
      </c>
      <c r="M9" s="15">
        <v>1.1095376279999998</v>
      </c>
      <c r="N9" s="15">
        <v>372.56934683302484</v>
      </c>
      <c r="O9" s="15">
        <v>1.551873099</v>
      </c>
      <c r="P9" s="15">
        <v>217.75788248918622</v>
      </c>
      <c r="Q9" s="15">
        <v>1.3052451250000001</v>
      </c>
      <c r="R9" s="15">
        <v>183.49846848980019</v>
      </c>
      <c r="S9" s="15">
        <v>6.1406618709999989</v>
      </c>
      <c r="T9" s="15">
        <v>176.59864444763915</v>
      </c>
      <c r="U9" s="15">
        <v>14.544826770000002</v>
      </c>
      <c r="V9" s="15">
        <v>712.31702851846535</v>
      </c>
      <c r="W9" s="15">
        <v>20.433951291999993</v>
      </c>
      <c r="X9" s="15">
        <v>725.78495699988946</v>
      </c>
      <c r="Y9" s="15">
        <v>42.790313814999998</v>
      </c>
      <c r="Z9" s="15">
        <v>3081.1510653980731</v>
      </c>
      <c r="AA9" s="15">
        <v>153.30915521986108</v>
      </c>
      <c r="AB9" s="15">
        <v>13813.230908803313</v>
      </c>
      <c r="AC9" s="15">
        <v>612.6930320903698</v>
      </c>
      <c r="AD9" s="82"/>
      <c r="AE9" s="12">
        <v>3.2936098580736081E-2</v>
      </c>
    </row>
    <row r="10" spans="1:31" x14ac:dyDescent="0.25">
      <c r="A10" s="82">
        <v>1986</v>
      </c>
      <c r="B10" s="15">
        <v>263.05157567128902</v>
      </c>
      <c r="C10" s="15">
        <v>6.1814027419999995</v>
      </c>
      <c r="D10" s="15">
        <v>117.12241813923498</v>
      </c>
      <c r="E10" s="15">
        <v>3.454723435</v>
      </c>
      <c r="F10" s="15">
        <v>657.2105898927864</v>
      </c>
      <c r="G10" s="15">
        <v>23.503685103999999</v>
      </c>
      <c r="H10" s="15">
        <v>176.45728925708914</v>
      </c>
      <c r="I10" s="15">
        <v>6.4200003379999995</v>
      </c>
      <c r="J10" s="15">
        <v>535.2817644909386</v>
      </c>
      <c r="K10" s="15">
        <v>22.889287695</v>
      </c>
      <c r="L10" s="15">
        <v>30.284863959528451</v>
      </c>
      <c r="M10" s="15">
        <v>1.002970148</v>
      </c>
      <c r="N10" s="15">
        <v>373.97638993662127</v>
      </c>
      <c r="O10" s="15">
        <v>1.75988046</v>
      </c>
      <c r="P10" s="15">
        <v>219.28090839879675</v>
      </c>
      <c r="Q10" s="15">
        <v>1.7463418940000002</v>
      </c>
      <c r="R10" s="15">
        <v>191.43737409919692</v>
      </c>
      <c r="S10" s="15">
        <v>8.0901089400000004</v>
      </c>
      <c r="T10" s="15">
        <v>190.47779560265849</v>
      </c>
      <c r="U10" s="15">
        <v>14.368655986999999</v>
      </c>
      <c r="V10" s="15">
        <v>740.00134015676599</v>
      </c>
      <c r="W10" s="15">
        <v>28.720053711999999</v>
      </c>
      <c r="X10" s="15">
        <v>772.15163487247173</v>
      </c>
      <c r="Y10" s="15">
        <v>47.430344054999992</v>
      </c>
      <c r="Z10" s="15">
        <v>3203.6434137337387</v>
      </c>
      <c r="AA10" s="15">
        <v>162.25998015055865</v>
      </c>
      <c r="AB10" s="15">
        <v>13966.77513721733</v>
      </c>
      <c r="AC10" s="15">
        <v>697.57506510801966</v>
      </c>
      <c r="AD10" s="82"/>
      <c r="AE10" s="12">
        <v>3.8804260276013053E-2</v>
      </c>
    </row>
    <row r="11" spans="1:31" x14ac:dyDescent="0.25">
      <c r="A11" s="82">
        <v>1987</v>
      </c>
      <c r="B11" s="15">
        <v>269.80881082151365</v>
      </c>
      <c r="C11" s="15">
        <v>7.4149951889999999</v>
      </c>
      <c r="D11" s="15">
        <v>120.30041691375561</v>
      </c>
      <c r="E11" s="15">
        <v>3.3788846430000001</v>
      </c>
      <c r="F11" s="15">
        <v>682.32388485903175</v>
      </c>
      <c r="G11" s="15">
        <v>26.796793320000003</v>
      </c>
      <c r="H11" s="15">
        <v>182.8842743757418</v>
      </c>
      <c r="I11" s="15">
        <v>6.8930067869999991</v>
      </c>
      <c r="J11" s="15">
        <v>562.80483775865184</v>
      </c>
      <c r="K11" s="15">
        <v>29.375688005999994</v>
      </c>
      <c r="L11" s="15">
        <v>31.473306046464124</v>
      </c>
      <c r="M11" s="15">
        <v>1.3171826679999996</v>
      </c>
      <c r="N11" s="15">
        <v>375.92414336667991</v>
      </c>
      <c r="O11" s="15">
        <v>2.296817458</v>
      </c>
      <c r="P11" s="15">
        <v>221.48131305246744</v>
      </c>
      <c r="Q11" s="15">
        <v>2.3219375149999997</v>
      </c>
      <c r="R11" s="15">
        <v>199.18878735489901</v>
      </c>
      <c r="S11" s="15">
        <v>7.9183708619999988</v>
      </c>
      <c r="T11" s="15">
        <v>205.25699236846336</v>
      </c>
      <c r="U11" s="15">
        <v>15.317053932</v>
      </c>
      <c r="V11" s="15">
        <v>774.91074182793022</v>
      </c>
      <c r="W11" s="15">
        <v>36.058769415000008</v>
      </c>
      <c r="X11" s="15">
        <v>825.43258465180327</v>
      </c>
      <c r="Y11" s="15">
        <v>54.483685543</v>
      </c>
      <c r="Z11" s="15">
        <v>3292.6088703090513</v>
      </c>
      <c r="AA11" s="15">
        <v>113.45663656031937</v>
      </c>
      <c r="AB11" s="15">
        <v>14205.215512163235</v>
      </c>
      <c r="AC11" s="15">
        <v>681.9610261644259</v>
      </c>
      <c r="AD11" s="82"/>
      <c r="AE11" s="12">
        <v>4.3482100745292296E-2</v>
      </c>
    </row>
    <row r="12" spans="1:31" x14ac:dyDescent="0.25">
      <c r="A12" s="82">
        <v>1988</v>
      </c>
      <c r="B12" s="15">
        <v>275.38360811271093</v>
      </c>
      <c r="C12" s="15">
        <v>6.301777057999999</v>
      </c>
      <c r="D12" s="15">
        <v>123.12754958885351</v>
      </c>
      <c r="E12" s="15">
        <v>3.0492932320000006</v>
      </c>
      <c r="F12" s="15">
        <v>708.65356917619999</v>
      </c>
      <c r="G12" s="15">
        <v>28.182974901999998</v>
      </c>
      <c r="H12" s="15">
        <v>189.8809614828956</v>
      </c>
      <c r="I12" s="15">
        <v>7.5092400900000005</v>
      </c>
      <c r="J12" s="15">
        <v>586.25690246825945</v>
      </c>
      <c r="K12" s="15">
        <v>25.486821977000002</v>
      </c>
      <c r="L12" s="15">
        <v>32.235287349323812</v>
      </c>
      <c r="M12" s="15">
        <v>0.9050018780000002</v>
      </c>
      <c r="N12" s="15">
        <v>378.88909083532656</v>
      </c>
      <c r="O12" s="15">
        <v>3.2919106249999999</v>
      </c>
      <c r="P12" s="15">
        <v>223.60069950813067</v>
      </c>
      <c r="Q12" s="15">
        <v>2.3527433310000001</v>
      </c>
      <c r="R12" s="15">
        <v>209.17723756679092</v>
      </c>
      <c r="S12" s="15">
        <v>10.170204868999999</v>
      </c>
      <c r="T12" s="15">
        <v>220.55974156958317</v>
      </c>
      <c r="U12" s="15">
        <v>15.894251014000002</v>
      </c>
      <c r="V12" s="15">
        <v>806.19916634514743</v>
      </c>
      <c r="W12" s="15">
        <v>32.561185545000008</v>
      </c>
      <c r="X12" s="15">
        <v>860.39861434920726</v>
      </c>
      <c r="Y12" s="15">
        <v>36.307096045000009</v>
      </c>
      <c r="Z12" s="15">
        <v>3359.2052095744393</v>
      </c>
      <c r="AA12" s="15">
        <v>90.442183087263516</v>
      </c>
      <c r="AB12" s="15">
        <v>14498.243171252047</v>
      </c>
      <c r="AC12" s="15">
        <v>762.34895043661209</v>
      </c>
      <c r="AD12" s="82"/>
      <c r="AE12" s="12">
        <v>3.72776311433815E-2</v>
      </c>
    </row>
    <row r="13" spans="1:31" x14ac:dyDescent="0.25">
      <c r="A13" s="82">
        <v>1989</v>
      </c>
      <c r="B13" s="15">
        <v>281.40427397233151</v>
      </c>
      <c r="C13" s="15">
        <v>6.8206168249999992</v>
      </c>
      <c r="D13" s="15">
        <v>126.75823438996851</v>
      </c>
      <c r="E13" s="15">
        <v>3.875932175</v>
      </c>
      <c r="F13" s="15">
        <v>737.57440855128891</v>
      </c>
      <c r="G13" s="15">
        <v>30.955619780000003</v>
      </c>
      <c r="H13" s="15">
        <v>197.40883903896608</v>
      </c>
      <c r="I13" s="15">
        <v>8.0909431750000014</v>
      </c>
      <c r="J13" s="15">
        <v>619.27072530617886</v>
      </c>
      <c r="K13" s="15">
        <v>35.232989962000005</v>
      </c>
      <c r="L13" s="15">
        <v>33.293527924754855</v>
      </c>
      <c r="M13" s="15">
        <v>1.2140037170000002</v>
      </c>
      <c r="N13" s="15">
        <v>382.15150164395038</v>
      </c>
      <c r="O13" s="15">
        <v>3.5679702430000009</v>
      </c>
      <c r="P13" s="15">
        <v>227.2748018939908</v>
      </c>
      <c r="Q13" s="15">
        <v>3.9283557640000013</v>
      </c>
      <c r="R13" s="15">
        <v>217.2969277817439</v>
      </c>
      <c r="S13" s="15">
        <v>8.3201403380000016</v>
      </c>
      <c r="T13" s="15">
        <v>235.06958877728397</v>
      </c>
      <c r="U13" s="15">
        <v>15.158960684</v>
      </c>
      <c r="V13" s="15">
        <v>840.0956115268616</v>
      </c>
      <c r="W13" s="15">
        <v>35.292205190000004</v>
      </c>
      <c r="X13" s="15">
        <v>900.23136053637461</v>
      </c>
      <c r="Y13" s="15">
        <v>41.289108946999995</v>
      </c>
      <c r="Z13" s="15">
        <v>3421.9804094923829</v>
      </c>
      <c r="AA13" s="15">
        <v>73.661986050862993</v>
      </c>
      <c r="AB13" s="15">
        <v>14849.505024105123</v>
      </c>
      <c r="AC13" s="15">
        <v>781.1199783444514</v>
      </c>
      <c r="AD13" s="82"/>
      <c r="AE13" s="12">
        <v>4.0382184200393842E-2</v>
      </c>
    </row>
    <row r="14" spans="1:31" x14ac:dyDescent="0.25">
      <c r="A14" s="82">
        <v>1990</v>
      </c>
      <c r="B14" s="15">
        <v>287.80021705206877</v>
      </c>
      <c r="C14" s="15">
        <v>7.277143852</v>
      </c>
      <c r="D14" s="15">
        <v>130.63708449569174</v>
      </c>
      <c r="E14" s="15">
        <v>4.150691773000001</v>
      </c>
      <c r="F14" s="15">
        <v>764.95992385428929</v>
      </c>
      <c r="G14" s="15">
        <v>29.617397869999998</v>
      </c>
      <c r="H14" s="15">
        <v>204.25327768935352</v>
      </c>
      <c r="I14" s="15">
        <v>7.4619702700000001</v>
      </c>
      <c r="J14" s="15">
        <v>652.22651485313827</v>
      </c>
      <c r="K14" s="15">
        <v>35.387254640000002</v>
      </c>
      <c r="L14" s="15">
        <v>34.247673111194935</v>
      </c>
      <c r="M14" s="15">
        <v>1.1243150750000002</v>
      </c>
      <c r="N14" s="15">
        <v>387.83935982549116</v>
      </c>
      <c r="O14" s="15">
        <v>6.0416051790000012</v>
      </c>
      <c r="P14" s="15">
        <v>230.33250540762955</v>
      </c>
      <c r="Q14" s="15">
        <v>3.3363392219999999</v>
      </c>
      <c r="R14" s="15">
        <v>226.77748111639147</v>
      </c>
      <c r="S14" s="15">
        <v>9.6968309279999989</v>
      </c>
      <c r="T14" s="15">
        <v>242.98991368801703</v>
      </c>
      <c r="U14" s="15">
        <v>8.6300884479999986</v>
      </c>
      <c r="V14" s="15">
        <v>872.6033012962007</v>
      </c>
      <c r="W14" s="15">
        <v>34.044404024999999</v>
      </c>
      <c r="X14" s="15">
        <v>935.03714027960359</v>
      </c>
      <c r="Y14" s="15">
        <v>36.422984069000002</v>
      </c>
      <c r="Z14" s="15">
        <v>3469.2351864810698</v>
      </c>
      <c r="AA14" s="15">
        <v>58.509425227627034</v>
      </c>
      <c r="AB14" s="15">
        <v>15072.873417403462</v>
      </c>
      <c r="AC14" s="15">
        <v>658.92837438079084</v>
      </c>
      <c r="AD14" s="82"/>
      <c r="AE14" s="12">
        <v>3.6861553701509786E-2</v>
      </c>
    </row>
    <row r="15" spans="1:31" x14ac:dyDescent="0.25">
      <c r="A15" s="82">
        <v>1991</v>
      </c>
      <c r="B15" s="15">
        <v>294.24055442091998</v>
      </c>
      <c r="C15" s="15">
        <v>7.4097521300000002</v>
      </c>
      <c r="D15" s="15">
        <v>134.25153404559478</v>
      </c>
      <c r="E15" s="15">
        <v>3.9148114169999992</v>
      </c>
      <c r="F15" s="15">
        <v>794.73993455594541</v>
      </c>
      <c r="G15" s="15">
        <v>32.219106457999999</v>
      </c>
      <c r="H15" s="15">
        <v>212.2590306275055</v>
      </c>
      <c r="I15" s="15">
        <v>8.6805325670000002</v>
      </c>
      <c r="J15" s="15">
        <v>682.46824326754836</v>
      </c>
      <c r="K15" s="15">
        <v>32.889397421000005</v>
      </c>
      <c r="L15" s="15">
        <v>35.89315797202638</v>
      </c>
      <c r="M15" s="15">
        <v>1.8305707670000004</v>
      </c>
      <c r="N15" s="15">
        <v>393.82950594604466</v>
      </c>
      <c r="O15" s="15">
        <v>6.4773132389999999</v>
      </c>
      <c r="P15" s="15">
        <v>233.48818072229147</v>
      </c>
      <c r="Q15" s="15">
        <v>3.4584290790000001</v>
      </c>
      <c r="R15" s="15">
        <v>235.27674208598282</v>
      </c>
      <c r="S15" s="15">
        <v>8.7361815299999996</v>
      </c>
      <c r="T15" s="15">
        <v>250.87395485168182</v>
      </c>
      <c r="U15" s="15">
        <v>8.6525140129999993</v>
      </c>
      <c r="V15" s="15">
        <v>901.19862479558867</v>
      </c>
      <c r="W15" s="15">
        <v>30.281312414999995</v>
      </c>
      <c r="X15" s="15">
        <v>968.76333204771481</v>
      </c>
      <c r="Y15" s="15">
        <v>35.505556797999994</v>
      </c>
      <c r="Z15" s="15">
        <v>3518.221704280324</v>
      </c>
      <c r="AA15" s="15">
        <v>33.980515399395742</v>
      </c>
      <c r="AB15" s="15">
        <v>15309.39042215749</v>
      </c>
      <c r="AC15" s="15">
        <v>594.76894395460181</v>
      </c>
      <c r="AD15" s="82"/>
      <c r="AE15" s="12">
        <v>3.5048776757504528E-2</v>
      </c>
    </row>
    <row r="16" spans="1:31" x14ac:dyDescent="0.25">
      <c r="A16" s="82">
        <v>1992</v>
      </c>
      <c r="B16" s="15">
        <v>299.5217754233459</v>
      </c>
      <c r="C16" s="15">
        <v>6.345873707</v>
      </c>
      <c r="D16" s="15">
        <v>137.74392961470372</v>
      </c>
      <c r="E16" s="15">
        <v>3.8233661009999991</v>
      </c>
      <c r="F16" s="15">
        <v>817.5422490173446</v>
      </c>
      <c r="G16" s="15">
        <v>25.46740423</v>
      </c>
      <c r="H16" s="15">
        <v>218.11064986320599</v>
      </c>
      <c r="I16" s="15">
        <v>6.5897604860000003</v>
      </c>
      <c r="J16" s="15">
        <v>709.47957565550689</v>
      </c>
      <c r="K16" s="15">
        <v>29.885632828999999</v>
      </c>
      <c r="L16" s="15">
        <v>36.850281543081557</v>
      </c>
      <c r="M16" s="15">
        <v>1.1589029710000001</v>
      </c>
      <c r="N16" s="15">
        <v>400.32265116090701</v>
      </c>
      <c r="O16" s="15">
        <v>7.0235009040000005</v>
      </c>
      <c r="P16" s="15">
        <v>235.85109131652879</v>
      </c>
      <c r="Q16" s="15">
        <v>2.6926127389999999</v>
      </c>
      <c r="R16" s="15">
        <v>241.75183832376047</v>
      </c>
      <c r="S16" s="15">
        <v>6.7318424940000012</v>
      </c>
      <c r="T16" s="15">
        <v>256.787078300735</v>
      </c>
      <c r="U16" s="15">
        <v>6.751405653</v>
      </c>
      <c r="V16" s="15">
        <v>928.37788611414646</v>
      </c>
      <c r="W16" s="15">
        <v>29.024816731999998</v>
      </c>
      <c r="X16" s="15">
        <v>992.78698584242829</v>
      </c>
      <c r="Y16" s="15">
        <v>25.984447743999997</v>
      </c>
      <c r="Z16" s="15">
        <v>3553.9456999300355</v>
      </c>
      <c r="AA16" s="15">
        <v>22.842180831020215</v>
      </c>
      <c r="AB16" s="15">
        <v>15537.819190425358</v>
      </c>
      <c r="AC16" s="15">
        <v>609.26702346246032</v>
      </c>
      <c r="AD16" s="82"/>
      <c r="AE16" s="12">
        <v>2.8715819643868479E-2</v>
      </c>
    </row>
    <row r="17" spans="1:31" x14ac:dyDescent="0.25">
      <c r="A17" s="82">
        <v>1993</v>
      </c>
      <c r="B17" s="15">
        <v>304.23182977622815</v>
      </c>
      <c r="C17" s="15">
        <v>5.876271923</v>
      </c>
      <c r="D17" s="15">
        <v>139.86184762696877</v>
      </c>
      <c r="E17" s="15">
        <v>2.4824244709999999</v>
      </c>
      <c r="F17" s="15">
        <v>838.50632046323824</v>
      </c>
      <c r="G17" s="15">
        <v>23.859811671999999</v>
      </c>
      <c r="H17" s="15">
        <v>223.93315143596931</v>
      </c>
      <c r="I17" s="15">
        <v>6.6246802699999998</v>
      </c>
      <c r="J17" s="15">
        <v>723.61006985719405</v>
      </c>
      <c r="K17" s="15">
        <v>17.243626558000006</v>
      </c>
      <c r="L17" s="15">
        <v>38.437421765459881</v>
      </c>
      <c r="M17" s="15">
        <v>1.805052179</v>
      </c>
      <c r="N17" s="15">
        <v>405.86224604982993</v>
      </c>
      <c r="O17" s="15">
        <v>6.1168899879999996</v>
      </c>
      <c r="P17" s="15">
        <v>238.53978192439027</v>
      </c>
      <c r="Q17" s="15">
        <v>3.0466542890000001</v>
      </c>
      <c r="R17" s="15">
        <v>247.0515239596084</v>
      </c>
      <c r="S17" s="15">
        <v>5.5767165660000009</v>
      </c>
      <c r="T17" s="15">
        <v>257.71388317067044</v>
      </c>
      <c r="U17" s="15">
        <v>1.8373682779999996</v>
      </c>
      <c r="V17" s="15">
        <v>952.86803697724235</v>
      </c>
      <c r="W17" s="15">
        <v>26.511649043999999</v>
      </c>
      <c r="X17" s="15">
        <v>1001.1653662386321</v>
      </c>
      <c r="Y17" s="15">
        <v>10.527473797000001</v>
      </c>
      <c r="Z17" s="15">
        <v>3578.1036960351325</v>
      </c>
      <c r="AA17" s="15">
        <v>16.403379509850165</v>
      </c>
      <c r="AB17" s="15">
        <v>15739.31132937493</v>
      </c>
      <c r="AC17" s="15">
        <v>605.3617570666687</v>
      </c>
      <c r="AD17" s="82"/>
      <c r="AE17" s="12">
        <v>2.0758219496795967E-2</v>
      </c>
    </row>
    <row r="18" spans="1:31" x14ac:dyDescent="0.25">
      <c r="A18" s="82">
        <v>1994</v>
      </c>
      <c r="B18" s="15">
        <v>308.17108646564179</v>
      </c>
      <c r="C18" s="15">
        <v>5.2154611829999995</v>
      </c>
      <c r="D18" s="15">
        <v>141.32703112579256</v>
      </c>
      <c r="E18" s="15">
        <v>1.8647956130000003</v>
      </c>
      <c r="F18" s="15">
        <v>852.79654601155607</v>
      </c>
      <c r="G18" s="15">
        <v>17.436177422999997</v>
      </c>
      <c r="H18" s="15">
        <v>227.87555784497641</v>
      </c>
      <c r="I18" s="15">
        <v>4.8149364639999996</v>
      </c>
      <c r="J18" s="15">
        <v>730.36471161742043</v>
      </c>
      <c r="K18" s="15">
        <v>10.108036196999999</v>
      </c>
      <c r="L18" s="15">
        <v>39.890795112871672</v>
      </c>
      <c r="M18" s="15">
        <v>1.6896397889999997</v>
      </c>
      <c r="N18" s="15">
        <v>411.75717558585836</v>
      </c>
      <c r="O18" s="15">
        <v>6.5215133989999989</v>
      </c>
      <c r="P18" s="15">
        <v>241.01119000018824</v>
      </c>
      <c r="Q18" s="15">
        <v>2.8612172189999998</v>
      </c>
      <c r="R18" s="15">
        <v>252.46742271391608</v>
      </c>
      <c r="S18" s="15">
        <v>5.7157504989999985</v>
      </c>
      <c r="T18" s="15">
        <v>257.87584394475584</v>
      </c>
      <c r="U18" s="15">
        <v>1.14580718</v>
      </c>
      <c r="V18" s="15">
        <v>971.40556517416667</v>
      </c>
      <c r="W18" s="15">
        <v>20.748223244999998</v>
      </c>
      <c r="X18" s="15">
        <v>1006.8509801022976</v>
      </c>
      <c r="Y18" s="15">
        <v>8.0327275030000003</v>
      </c>
      <c r="Z18" s="15">
        <v>3595.634110937373</v>
      </c>
      <c r="AA18" s="15">
        <v>20.598227516145034</v>
      </c>
      <c r="AB18" s="15">
        <v>15916.296332206221</v>
      </c>
      <c r="AC18" s="15">
        <v>634.17069594579448</v>
      </c>
      <c r="AD18" s="82"/>
      <c r="AE18" s="12">
        <v>1.5831964092533277E-2</v>
      </c>
    </row>
    <row r="19" spans="1:31" x14ac:dyDescent="0.25">
      <c r="A19" s="82">
        <v>1995</v>
      </c>
      <c r="B19" s="15">
        <v>311.62200024469371</v>
      </c>
      <c r="C19" s="15">
        <v>4.8448993220000007</v>
      </c>
      <c r="D19" s="15">
        <v>142.7012647642056</v>
      </c>
      <c r="E19" s="15">
        <v>1.8127122660000001</v>
      </c>
      <c r="F19" s="15">
        <v>866.92145432811287</v>
      </c>
      <c r="G19" s="15">
        <v>17.529920855</v>
      </c>
      <c r="H19" s="15">
        <v>231.7379770725658</v>
      </c>
      <c r="I19" s="15">
        <v>4.807405911</v>
      </c>
      <c r="J19" s="15">
        <v>736.04605104552184</v>
      </c>
      <c r="K19" s="15">
        <v>9.2911982070000025</v>
      </c>
      <c r="L19" s="15">
        <v>42.265043810829795</v>
      </c>
      <c r="M19" s="15">
        <v>2.6288781069999998</v>
      </c>
      <c r="N19" s="15">
        <v>419.50544586431937</v>
      </c>
      <c r="O19" s="15">
        <v>8.4296407129999995</v>
      </c>
      <c r="P19" s="15">
        <v>242.87784161298535</v>
      </c>
      <c r="Q19" s="15">
        <v>2.2903676410000005</v>
      </c>
      <c r="R19" s="15">
        <v>258.04077124817275</v>
      </c>
      <c r="S19" s="15">
        <v>5.8992185080000006</v>
      </c>
      <c r="T19" s="15">
        <v>258.23521558829299</v>
      </c>
      <c r="U19" s="15">
        <v>1.4250314960000001</v>
      </c>
      <c r="V19" s="15">
        <v>985.25064243478971</v>
      </c>
      <c r="W19" s="15">
        <v>16.256654404000003</v>
      </c>
      <c r="X19" s="15">
        <v>1011.2631908820788</v>
      </c>
      <c r="Y19" s="15">
        <v>6.9881129159999995</v>
      </c>
      <c r="Z19" s="15">
        <v>3612.0925957624504</v>
      </c>
      <c r="AA19" s="15">
        <v>16.4169875272339</v>
      </c>
      <c r="AB19" s="15">
        <v>16098.846933292007</v>
      </c>
      <c r="AC19" s="15">
        <v>619.2180664022577</v>
      </c>
      <c r="AD19" s="82"/>
      <c r="AE19" s="12">
        <v>1.4928636066526203E-2</v>
      </c>
    </row>
    <row r="20" spans="1:31" x14ac:dyDescent="0.25">
      <c r="A20" s="82">
        <v>1996</v>
      </c>
      <c r="B20" s="15">
        <v>315.25862714564687</v>
      </c>
      <c r="C20" s="15">
        <v>5.1567825300000001</v>
      </c>
      <c r="D20" s="15">
        <v>144.22795033357059</v>
      </c>
      <c r="E20" s="15">
        <v>2.0078365170000008</v>
      </c>
      <c r="F20" s="15">
        <v>880.73036060200377</v>
      </c>
      <c r="G20" s="15">
        <v>17.493353068000001</v>
      </c>
      <c r="H20" s="15">
        <v>235.52858619373441</v>
      </c>
      <c r="I20" s="15">
        <v>4.8138678550000007</v>
      </c>
      <c r="J20" s="15">
        <v>744.81512023834557</v>
      </c>
      <c r="K20" s="15">
        <v>12.651900662999999</v>
      </c>
      <c r="L20" s="15">
        <v>43.036348361183073</v>
      </c>
      <c r="M20" s="15">
        <v>1.0461482150000003</v>
      </c>
      <c r="N20" s="15">
        <v>424.12472648563971</v>
      </c>
      <c r="O20" s="15">
        <v>5.3615704000000006</v>
      </c>
      <c r="P20" s="15">
        <v>244.64777792392258</v>
      </c>
      <c r="Q20" s="15">
        <v>2.2299265890000002</v>
      </c>
      <c r="R20" s="15">
        <v>260.9352379701204</v>
      </c>
      <c r="S20" s="15">
        <v>3.2484408820000001</v>
      </c>
      <c r="T20" s="15">
        <v>259.17530958427545</v>
      </c>
      <c r="U20" s="15">
        <v>2.0927793440000002</v>
      </c>
      <c r="V20" s="15">
        <v>1000.7495772317552</v>
      </c>
      <c r="W20" s="15">
        <v>18.128333210999998</v>
      </c>
      <c r="X20" s="15">
        <v>1016.1708629497309</v>
      </c>
      <c r="Y20" s="15">
        <v>7.732693449000001</v>
      </c>
      <c r="Z20" s="15">
        <v>3629.2682127035519</v>
      </c>
      <c r="AA20" s="15">
        <v>19.618553714646065</v>
      </c>
      <c r="AB20" s="15">
        <v>16264.445290468833</v>
      </c>
      <c r="AC20" s="15">
        <v>639.9149654647548</v>
      </c>
      <c r="AD20" s="82"/>
      <c r="AE20" s="12">
        <v>1.4716778393555714E-2</v>
      </c>
    </row>
    <row r="21" spans="1:31" x14ac:dyDescent="0.25">
      <c r="A21" s="82">
        <v>1997</v>
      </c>
      <c r="B21" s="15">
        <v>318.40172651043434</v>
      </c>
      <c r="C21" s="15">
        <v>4.798258197</v>
      </c>
      <c r="D21" s="15">
        <v>145.98251521985264</v>
      </c>
      <c r="E21" s="15">
        <v>2.2820334340000001</v>
      </c>
      <c r="F21" s="15">
        <v>894.74764054872924</v>
      </c>
      <c r="G21" s="15">
        <v>17.994275276999996</v>
      </c>
      <c r="H21" s="15">
        <v>239.23927389715763</v>
      </c>
      <c r="I21" s="15">
        <v>4.8160865040000003</v>
      </c>
      <c r="J21" s="15">
        <v>754.48253666618496</v>
      </c>
      <c r="K21" s="15">
        <v>13.836653345000002</v>
      </c>
      <c r="L21" s="15">
        <v>43.97354732408035</v>
      </c>
      <c r="M21" s="15">
        <v>1.230166138</v>
      </c>
      <c r="N21" s="15">
        <v>428.10195093220187</v>
      </c>
      <c r="O21" s="15">
        <v>4.7799933310000009</v>
      </c>
      <c r="P21" s="15">
        <v>245.66478254756299</v>
      </c>
      <c r="Q21" s="15">
        <v>1.5167576680000001</v>
      </c>
      <c r="R21" s="15">
        <v>266.33990617666359</v>
      </c>
      <c r="S21" s="15">
        <v>5.7858076070000006</v>
      </c>
      <c r="T21" s="15">
        <v>260.1791064325497</v>
      </c>
      <c r="U21" s="15">
        <v>2.2479241219999997</v>
      </c>
      <c r="V21" s="15">
        <v>1014.5102666257771</v>
      </c>
      <c r="W21" s="15">
        <v>16.630983064999999</v>
      </c>
      <c r="X21" s="15">
        <v>1024.3086669115562</v>
      </c>
      <c r="Y21" s="15">
        <v>11.233507997</v>
      </c>
      <c r="Z21" s="15">
        <v>3647.8735717709237</v>
      </c>
      <c r="AA21" s="15">
        <v>26.420652855335383</v>
      </c>
      <c r="AB21" s="15">
        <v>16432.44364699272</v>
      </c>
      <c r="AC21" s="15">
        <v>672.90780597711625</v>
      </c>
      <c r="AD21" s="82"/>
      <c r="AE21" s="12">
        <v>1.5463715304815969E-2</v>
      </c>
    </row>
    <row r="22" spans="1:31" x14ac:dyDescent="0.25">
      <c r="A22" s="82">
        <v>1998</v>
      </c>
      <c r="B22" s="15">
        <v>322.40637815628401</v>
      </c>
      <c r="C22" s="15">
        <v>5.8020728959999985</v>
      </c>
      <c r="D22" s="15">
        <v>148.37670975789769</v>
      </c>
      <c r="E22" s="15">
        <v>2.9715758999999999</v>
      </c>
      <c r="F22" s="15">
        <v>911.07904926850119</v>
      </c>
      <c r="G22" s="15">
        <v>20.613972610999998</v>
      </c>
      <c r="H22" s="15">
        <v>243.68787495575089</v>
      </c>
      <c r="I22" s="15">
        <v>5.6397572710000006</v>
      </c>
      <c r="J22" s="15">
        <v>766.20641412099667</v>
      </c>
      <c r="K22" s="15">
        <v>16.184676507999995</v>
      </c>
      <c r="L22" s="15">
        <v>44.64694455957175</v>
      </c>
      <c r="M22" s="15">
        <v>0.98672295000000021</v>
      </c>
      <c r="N22" s="15">
        <v>432.1891856736957</v>
      </c>
      <c r="O22" s="15">
        <v>4.9580033699999992</v>
      </c>
      <c r="P22" s="15">
        <v>247.36505406846862</v>
      </c>
      <c r="Q22" s="15">
        <v>2.2422672829999999</v>
      </c>
      <c r="R22" s="15">
        <v>270.57512868333998</v>
      </c>
      <c r="S22" s="15">
        <v>4.6511723509999987</v>
      </c>
      <c r="T22" s="15">
        <v>263.45960972782427</v>
      </c>
      <c r="U22" s="15">
        <v>4.6191900410000004</v>
      </c>
      <c r="V22" s="15">
        <v>1033.5285675221012</v>
      </c>
      <c r="W22" s="15">
        <v>22.143019819999999</v>
      </c>
      <c r="X22" s="15">
        <v>1035.5501535780479</v>
      </c>
      <c r="Y22" s="15">
        <v>14.631473906000002</v>
      </c>
      <c r="Z22" s="15">
        <v>3671.2025143089932</v>
      </c>
      <c r="AA22" s="15">
        <v>32.508127381365085</v>
      </c>
      <c r="AB22" s="15">
        <v>16606.949923477583</v>
      </c>
      <c r="AC22" s="15">
        <v>708.14065396208753</v>
      </c>
      <c r="AD22" s="82"/>
      <c r="AE22" s="12">
        <v>1.843724332414419E-2</v>
      </c>
    </row>
    <row r="23" spans="1:31" x14ac:dyDescent="0.25">
      <c r="A23" s="82">
        <v>1999</v>
      </c>
      <c r="B23" s="15">
        <v>326.72709202997328</v>
      </c>
      <c r="C23" s="15">
        <v>6.2695294439999998</v>
      </c>
      <c r="D23" s="15">
        <v>151.25122722668445</v>
      </c>
      <c r="E23" s="15">
        <v>3.5058672130000006</v>
      </c>
      <c r="F23" s="15">
        <v>927.78535768911206</v>
      </c>
      <c r="G23" s="15">
        <v>21.308246169000004</v>
      </c>
      <c r="H23" s="15">
        <v>248.13790251966515</v>
      </c>
      <c r="I23" s="15">
        <v>5.7311714890000003</v>
      </c>
      <c r="J23" s="15">
        <v>786.41077215835162</v>
      </c>
      <c r="K23" s="15">
        <v>24.963352446000005</v>
      </c>
      <c r="L23" s="15">
        <v>45.966082450001622</v>
      </c>
      <c r="M23" s="15">
        <v>1.6534127140000003</v>
      </c>
      <c r="N23" s="15">
        <v>439.78978547624359</v>
      </c>
      <c r="O23" s="15">
        <v>8.5455793500000006</v>
      </c>
      <c r="P23" s="15">
        <v>249.05605990826729</v>
      </c>
      <c r="Q23" s="15">
        <v>2.2801399180000002</v>
      </c>
      <c r="R23" s="15">
        <v>274.18318167142314</v>
      </c>
      <c r="S23" s="15">
        <v>4.0574208509999998</v>
      </c>
      <c r="T23" s="15">
        <v>270.0587187445467</v>
      </c>
      <c r="U23" s="15">
        <v>8.0380058959999996</v>
      </c>
      <c r="V23" s="15">
        <v>1058.8193106981171</v>
      </c>
      <c r="W23" s="15">
        <v>28.694727024000006</v>
      </c>
      <c r="X23" s="15">
        <v>1056.883757994704</v>
      </c>
      <c r="Y23" s="15">
        <v>25.039051018000002</v>
      </c>
      <c r="Z23" s="15">
        <v>3699.159268618745</v>
      </c>
      <c r="AA23" s="15">
        <v>37.30158792089388</v>
      </c>
      <c r="AB23" s="15">
        <v>16809.990459883284</v>
      </c>
      <c r="AC23" s="15">
        <v>741.44443608701113</v>
      </c>
      <c r="AD23" s="82"/>
      <c r="AE23" s="12">
        <v>2.4007684838770488E-2</v>
      </c>
    </row>
    <row r="24" spans="1:31" x14ac:dyDescent="0.25">
      <c r="A24" s="82">
        <v>2000</v>
      </c>
      <c r="B24" s="15">
        <v>331.23345736043262</v>
      </c>
      <c r="C24" s="15">
        <v>6.6132942149999998</v>
      </c>
      <c r="D24" s="15">
        <v>154.56156063268912</v>
      </c>
      <c r="E24" s="15">
        <v>3.9991715980000002</v>
      </c>
      <c r="F24" s="15">
        <v>947.07034812547511</v>
      </c>
      <c r="G24" s="15">
        <v>24.214687745000003</v>
      </c>
      <c r="H24" s="15">
        <v>253.03399643883589</v>
      </c>
      <c r="I24" s="15">
        <v>6.2694698629999994</v>
      </c>
      <c r="J24" s="15">
        <v>812.37703564498634</v>
      </c>
      <c r="K24" s="15">
        <v>31.033796009</v>
      </c>
      <c r="L24" s="15">
        <v>47.4468790293922</v>
      </c>
      <c r="M24" s="15">
        <v>1.8349110320000004</v>
      </c>
      <c r="N24" s="15">
        <v>444.4530143734666</v>
      </c>
      <c r="O24" s="15">
        <v>5.6919322550000011</v>
      </c>
      <c r="P24" s="15">
        <v>250.71302711162119</v>
      </c>
      <c r="Q24" s="15">
        <v>2.2961684240000002</v>
      </c>
      <c r="R24" s="15">
        <v>278.03516866718144</v>
      </c>
      <c r="S24" s="15">
        <v>4.3377293799999999</v>
      </c>
      <c r="T24" s="15">
        <v>276.5846615257181</v>
      </c>
      <c r="U24" s="15">
        <v>8.0691565739999991</v>
      </c>
      <c r="V24" s="15">
        <v>1089.6081316210305</v>
      </c>
      <c r="W24" s="15">
        <v>34.491351659999999</v>
      </c>
      <c r="X24" s="15">
        <v>1086.4530472929798</v>
      </c>
      <c r="Y24" s="15">
        <v>33.619612825000004</v>
      </c>
      <c r="Z24" s="15">
        <v>3743.2523360529131</v>
      </c>
      <c r="AA24" s="15">
        <v>41.427457362500924</v>
      </c>
      <c r="AB24" s="15">
        <v>17088.662904598881</v>
      </c>
      <c r="AC24" s="15">
        <v>766.66570057940999</v>
      </c>
      <c r="AD24" s="82"/>
      <c r="AE24" s="12">
        <v>2.7207463474554543E-2</v>
      </c>
    </row>
    <row r="25" spans="1:31" x14ac:dyDescent="0.25">
      <c r="A25" s="82">
        <v>2001</v>
      </c>
      <c r="B25" s="15">
        <v>335.91348024284417</v>
      </c>
      <c r="C25" s="15">
        <v>6.9515254470000007</v>
      </c>
      <c r="D25" s="15">
        <v>157.79397963810482</v>
      </c>
      <c r="E25" s="15">
        <v>3.9823833120000005</v>
      </c>
      <c r="F25" s="15">
        <v>966.56257745106473</v>
      </c>
      <c r="G25" s="15">
        <v>24.761056112000009</v>
      </c>
      <c r="H25" s="15">
        <v>258.03289448345498</v>
      </c>
      <c r="I25" s="15">
        <v>6.4675444960000013</v>
      </c>
      <c r="J25" s="15">
        <v>840.4011261118676</v>
      </c>
      <c r="K25" s="15">
        <v>33.398717033000011</v>
      </c>
      <c r="L25" s="15">
        <v>48.808848546014886</v>
      </c>
      <c r="M25" s="15">
        <v>1.7376273680000007</v>
      </c>
      <c r="N25" s="15">
        <v>450.60628487418228</v>
      </c>
      <c r="O25" s="15">
        <v>7.2651879490000013</v>
      </c>
      <c r="P25" s="15">
        <v>253.20618330002972</v>
      </c>
      <c r="Q25" s="15">
        <v>3.1862287900000004</v>
      </c>
      <c r="R25" s="15">
        <v>282.3895315312551</v>
      </c>
      <c r="S25" s="15">
        <v>4.8799538850000008</v>
      </c>
      <c r="T25" s="15">
        <v>284.49846039719534</v>
      </c>
      <c r="U25" s="15">
        <v>9.5600563050000034</v>
      </c>
      <c r="V25" s="15">
        <v>1118.3757510114212</v>
      </c>
      <c r="W25" s="15">
        <v>32.785886361999992</v>
      </c>
      <c r="X25" s="15">
        <v>1110.100652656824</v>
      </c>
      <c r="Y25" s="15">
        <v>28.063376514000009</v>
      </c>
      <c r="Z25" s="15">
        <v>3760.9215112116026</v>
      </c>
      <c r="AA25" s="15">
        <v>40.734829541020879</v>
      </c>
      <c r="AB25" s="15">
        <v>17232.806699616136</v>
      </c>
      <c r="AC25" s="15">
        <v>775.83976370706603</v>
      </c>
      <c r="AD25" s="82"/>
      <c r="AE25" s="12">
        <v>2.6698514204444135E-2</v>
      </c>
    </row>
    <row r="26" spans="1:31" x14ac:dyDescent="0.25">
      <c r="A26" s="82">
        <v>2002</v>
      </c>
      <c r="B26" s="15">
        <v>341.179767942441</v>
      </c>
      <c r="C26" s="15">
        <v>7.7080909759999994</v>
      </c>
      <c r="D26" s="15">
        <v>161.80389040624686</v>
      </c>
      <c r="E26" s="15">
        <v>4.8240712189999986</v>
      </c>
      <c r="F26" s="15">
        <v>988.025245324499</v>
      </c>
      <c r="G26" s="15">
        <v>27.075659577</v>
      </c>
      <c r="H26" s="15">
        <v>263.21550724799221</v>
      </c>
      <c r="I26" s="15">
        <v>6.7482605760000007</v>
      </c>
      <c r="J26" s="15">
        <v>873.16296946985278</v>
      </c>
      <c r="K26" s="15">
        <v>38.438125561000007</v>
      </c>
      <c r="L26" s="15">
        <v>49.475146810095559</v>
      </c>
      <c r="M26" s="15">
        <v>1.0622177819999998</v>
      </c>
      <c r="N26" s="15">
        <v>457.86331544579485</v>
      </c>
      <c r="O26" s="15">
        <v>8.4632352039999983</v>
      </c>
      <c r="P26" s="15">
        <v>256.25818675951217</v>
      </c>
      <c r="Q26" s="15">
        <v>3.803938901</v>
      </c>
      <c r="R26" s="15">
        <v>287.50735435279944</v>
      </c>
      <c r="S26" s="15">
        <v>5.686263866</v>
      </c>
      <c r="T26" s="15">
        <v>293.12387108741007</v>
      </c>
      <c r="U26" s="15">
        <v>10.377769302999999</v>
      </c>
      <c r="V26" s="15">
        <v>1147.2711059731121</v>
      </c>
      <c r="W26" s="15">
        <v>33.23894447899999</v>
      </c>
      <c r="X26" s="15">
        <v>1139.209479552283</v>
      </c>
      <c r="Y26" s="15">
        <v>33.896617907000007</v>
      </c>
      <c r="Z26" s="15">
        <v>3783.7531180770929</v>
      </c>
      <c r="AA26" s="15">
        <v>39.862395007391555</v>
      </c>
      <c r="AB26" s="15">
        <v>17446.7915719544</v>
      </c>
      <c r="AC26" s="15">
        <v>831.23414637518488</v>
      </c>
      <c r="AD26" s="82"/>
      <c r="AE26" s="12">
        <v>2.8974180002366411E-2</v>
      </c>
    </row>
    <row r="27" spans="1:31" x14ac:dyDescent="0.25">
      <c r="A27" s="82">
        <v>2003</v>
      </c>
      <c r="B27" s="15">
        <v>345.80174875098839</v>
      </c>
      <c r="C27" s="15">
        <v>7.2392276459999998</v>
      </c>
      <c r="D27" s="15">
        <v>164.98171057228643</v>
      </c>
      <c r="E27" s="15">
        <v>4.0606061649999994</v>
      </c>
      <c r="F27" s="15">
        <v>1008.1543259563483</v>
      </c>
      <c r="G27" s="15">
        <v>26.093888348999997</v>
      </c>
      <c r="H27" s="15">
        <v>268.24757075332963</v>
      </c>
      <c r="I27" s="15">
        <v>6.6963279090000007</v>
      </c>
      <c r="J27" s="15">
        <v>896.54499619323656</v>
      </c>
      <c r="K27" s="15">
        <v>29.358446426000004</v>
      </c>
      <c r="L27" s="15">
        <v>50.056852072125032</v>
      </c>
      <c r="M27" s="15">
        <v>0.99676954900000014</v>
      </c>
      <c r="N27" s="15">
        <v>466.2161306106874</v>
      </c>
      <c r="O27" s="15">
        <v>9.6599318259999993</v>
      </c>
      <c r="P27" s="15">
        <v>259.66888039891586</v>
      </c>
      <c r="Q27" s="15">
        <v>4.2255410170000003</v>
      </c>
      <c r="R27" s="15">
        <v>294.26036239337509</v>
      </c>
      <c r="S27" s="15">
        <v>7.3674212720000005</v>
      </c>
      <c r="T27" s="15">
        <v>298.3884215522657</v>
      </c>
      <c r="U27" s="15">
        <v>7.1231422890000005</v>
      </c>
      <c r="V27" s="15">
        <v>1175.1624823918789</v>
      </c>
      <c r="W27" s="15">
        <v>32.579084145999992</v>
      </c>
      <c r="X27" s="15">
        <v>1166.0297653862606</v>
      </c>
      <c r="Y27" s="15">
        <v>32.012841448000003</v>
      </c>
      <c r="Z27" s="15">
        <v>3814.1286935613311</v>
      </c>
      <c r="AA27" s="15">
        <v>52.42766421787843</v>
      </c>
      <c r="AB27" s="15">
        <v>17667.025450586021</v>
      </c>
      <c r="AC27" s="15">
        <v>880.93310775923931</v>
      </c>
      <c r="AD27" s="82"/>
      <c r="AE27" s="12">
        <v>2.6184856677934402E-2</v>
      </c>
    </row>
    <row r="28" spans="1:31" x14ac:dyDescent="0.25">
      <c r="A28" s="82">
        <v>2004</v>
      </c>
      <c r="B28" s="15">
        <v>349.78665413096257</v>
      </c>
      <c r="C28" s="15">
        <v>6.7797129330000017</v>
      </c>
      <c r="D28" s="15">
        <v>167.70465550638716</v>
      </c>
      <c r="E28" s="15">
        <v>3.6760064440000004</v>
      </c>
      <c r="F28" s="15">
        <v>1025.0513819787643</v>
      </c>
      <c r="G28" s="15">
        <v>23.214170664000005</v>
      </c>
      <c r="H28" s="15">
        <v>272.72815762555581</v>
      </c>
      <c r="I28" s="15">
        <v>6.2440506410000003</v>
      </c>
      <c r="J28" s="15">
        <v>920.05650657375475</v>
      </c>
      <c r="K28" s="15">
        <v>29.765553517000001</v>
      </c>
      <c r="L28" s="15">
        <v>50.900170044155381</v>
      </c>
      <c r="M28" s="15">
        <v>1.2774397790000001</v>
      </c>
      <c r="N28" s="15">
        <v>477.03252610203378</v>
      </c>
      <c r="O28" s="15">
        <v>12.23178877</v>
      </c>
      <c r="P28" s="15">
        <v>261.92346358628072</v>
      </c>
      <c r="Q28" s="15">
        <v>3.136665025000001</v>
      </c>
      <c r="R28" s="15">
        <v>300.52118822937683</v>
      </c>
      <c r="S28" s="15">
        <v>6.9251201399999998</v>
      </c>
      <c r="T28" s="15">
        <v>302.38040996298702</v>
      </c>
      <c r="U28" s="15">
        <v>5.952329583</v>
      </c>
      <c r="V28" s="15">
        <v>1198.2435089781377</v>
      </c>
      <c r="W28" s="15">
        <v>28.127530282000002</v>
      </c>
      <c r="X28" s="15">
        <v>1176.4794475504859</v>
      </c>
      <c r="Y28" s="15">
        <v>16.059034729</v>
      </c>
      <c r="Z28" s="15">
        <v>3845.3685430118667</v>
      </c>
      <c r="AA28" s="15">
        <v>56.517156660764513</v>
      </c>
      <c r="AB28" s="15">
        <v>17902.854098207397</v>
      </c>
      <c r="AC28" s="15">
        <v>917.83723807847889</v>
      </c>
      <c r="AD28" s="82"/>
      <c r="AE28" s="12">
        <v>2.2050382074565989E-2</v>
      </c>
    </row>
    <row r="29" spans="1:31" x14ac:dyDescent="0.25">
      <c r="A29" s="82">
        <v>2005</v>
      </c>
      <c r="B29" s="15">
        <v>354.00196496768842</v>
      </c>
      <c r="C29" s="15">
        <v>7.1895834540000001</v>
      </c>
      <c r="D29" s="15">
        <v>170.21581954486243</v>
      </c>
      <c r="E29" s="15">
        <v>3.5379413560000001</v>
      </c>
      <c r="F29" s="15">
        <v>1045.2786770771957</v>
      </c>
      <c r="G29" s="15">
        <v>26.896535338000003</v>
      </c>
      <c r="H29" s="15">
        <v>278.18494161013103</v>
      </c>
      <c r="I29" s="15">
        <v>7.3193010660000004</v>
      </c>
      <c r="J29" s="15">
        <v>938.92798107816179</v>
      </c>
      <c r="K29" s="15">
        <v>25.402445334000003</v>
      </c>
      <c r="L29" s="15">
        <v>51.635016095193514</v>
      </c>
      <c r="M29" s="15">
        <v>1.1875008070000002</v>
      </c>
      <c r="N29" s="15">
        <v>490.51960105287617</v>
      </c>
      <c r="O29" s="15">
        <v>15.019971317</v>
      </c>
      <c r="P29" s="15">
        <v>264.88565241585445</v>
      </c>
      <c r="Q29" s="15">
        <v>3.9145781750000004</v>
      </c>
      <c r="R29" s="15">
        <v>305.46379332955422</v>
      </c>
      <c r="S29" s="15">
        <v>5.6575853470000004</v>
      </c>
      <c r="T29" s="15">
        <v>305.91079335929726</v>
      </c>
      <c r="U29" s="15">
        <v>5.5935284980000004</v>
      </c>
      <c r="V29" s="15">
        <v>1219.1143201874279</v>
      </c>
      <c r="W29" s="15">
        <v>26.286608274000006</v>
      </c>
      <c r="X29" s="15">
        <v>1188.4750388492271</v>
      </c>
      <c r="Y29" s="15">
        <v>18.024555723999999</v>
      </c>
      <c r="Z29" s="15">
        <v>3879.3864030940754</v>
      </c>
      <c r="AA29" s="15">
        <v>51.545930830801304</v>
      </c>
      <c r="AB29" s="15">
        <v>18184.222300650963</v>
      </c>
      <c r="AC29" s="15">
        <v>932.71561455492576</v>
      </c>
      <c r="AD29" s="82"/>
      <c r="AE29" s="12">
        <v>2.2083572930913713E-2</v>
      </c>
    </row>
    <row r="30" spans="1:31" x14ac:dyDescent="0.25">
      <c r="A30" s="82">
        <v>2006</v>
      </c>
      <c r="B30" s="15">
        <v>357.13526216192446</v>
      </c>
      <c r="C30" s="15">
        <v>6.2882873070000009</v>
      </c>
      <c r="D30" s="15">
        <v>172.14094509863247</v>
      </c>
      <c r="E30" s="15">
        <v>3.0286662979999996</v>
      </c>
      <c r="F30" s="15">
        <v>1062.1520138705666</v>
      </c>
      <c r="G30" s="15">
        <v>23.901752144</v>
      </c>
      <c r="H30" s="15">
        <v>282.67187691169096</v>
      </c>
      <c r="I30" s="15">
        <v>6.4498092670000009</v>
      </c>
      <c r="J30" s="15">
        <v>951.75470897041987</v>
      </c>
      <c r="K30" s="15">
        <v>19.616715597000002</v>
      </c>
      <c r="L30" s="15">
        <v>51.832220541193614</v>
      </c>
      <c r="M30" s="15">
        <v>0.66691731099999985</v>
      </c>
      <c r="N30" s="15">
        <v>503.65361335177215</v>
      </c>
      <c r="O30" s="15">
        <v>14.792852339000003</v>
      </c>
      <c r="P30" s="15">
        <v>268.51213482582898</v>
      </c>
      <c r="Q30" s="15">
        <v>4.6559702770000007</v>
      </c>
      <c r="R30" s="15">
        <v>311.53221179349657</v>
      </c>
      <c r="S30" s="15">
        <v>6.8361784139999999</v>
      </c>
      <c r="T30" s="15">
        <v>309.05203066827011</v>
      </c>
      <c r="U30" s="15">
        <v>5.3062598900000006</v>
      </c>
      <c r="V30" s="15">
        <v>1235.1848755146289</v>
      </c>
      <c r="W30" s="15">
        <v>21.871292226999998</v>
      </c>
      <c r="X30" s="15">
        <v>1196.4011744463317</v>
      </c>
      <c r="Y30" s="15">
        <v>14.409659967</v>
      </c>
      <c r="Z30" s="15">
        <v>3927.17572103049</v>
      </c>
      <c r="AA30" s="15">
        <v>50.596637938151446</v>
      </c>
      <c r="AB30" s="15">
        <v>18454.088073573974</v>
      </c>
      <c r="AC30" s="15">
        <v>828.40772528745742</v>
      </c>
      <c r="AD30" s="82"/>
      <c r="AE30" s="12">
        <v>1.9072503889962501E-2</v>
      </c>
    </row>
    <row r="31" spans="1:31" x14ac:dyDescent="0.25">
      <c r="A31" s="82">
        <v>2007</v>
      </c>
      <c r="B31" s="15">
        <v>361.39398429956753</v>
      </c>
      <c r="C31" s="15">
        <v>7.5916411909999999</v>
      </c>
      <c r="D31" s="15">
        <v>174.57372230416942</v>
      </c>
      <c r="E31" s="15">
        <v>3.6151166359999998</v>
      </c>
      <c r="F31" s="15">
        <v>1082.4260277426242</v>
      </c>
      <c r="G31" s="15">
        <v>27.652902755000003</v>
      </c>
      <c r="H31" s="15">
        <v>287.92086292547299</v>
      </c>
      <c r="I31" s="15">
        <v>7.3092252919999998</v>
      </c>
      <c r="J31" s="15">
        <v>970.55198461687894</v>
      </c>
      <c r="K31" s="15">
        <v>25.829310279999998</v>
      </c>
      <c r="L31" s="15">
        <v>52.243849682024006</v>
      </c>
      <c r="M31" s="15">
        <v>0.89663411299999973</v>
      </c>
      <c r="N31" s="15">
        <v>513.31809279983111</v>
      </c>
      <c r="O31" s="15">
        <v>11.454564353999999</v>
      </c>
      <c r="P31" s="15">
        <v>272.84760736083518</v>
      </c>
      <c r="Q31" s="15">
        <v>5.4471221619999985</v>
      </c>
      <c r="R31" s="15">
        <v>318.26657260831672</v>
      </c>
      <c r="S31" s="15">
        <v>7.5605016840000001</v>
      </c>
      <c r="T31" s="15">
        <v>312.8807318506432</v>
      </c>
      <c r="U31" s="15">
        <v>6.0931882829999999</v>
      </c>
      <c r="V31" s="15">
        <v>1254.8594520322276</v>
      </c>
      <c r="W31" s="15">
        <v>25.868794020999999</v>
      </c>
      <c r="X31" s="15">
        <v>1208.7472020021751</v>
      </c>
      <c r="Y31" s="15">
        <v>19.292918039</v>
      </c>
      <c r="Z31" s="15">
        <v>3969.5987028254849</v>
      </c>
      <c r="AA31" s="15">
        <v>39.899808942176342</v>
      </c>
      <c r="AB31" s="15">
        <v>18665.556263659702</v>
      </c>
      <c r="AC31" s="15">
        <v>744.70790251821234</v>
      </c>
      <c r="AD31" s="82"/>
      <c r="AE31" s="12">
        <v>2.1822505457548578E-2</v>
      </c>
    </row>
    <row r="32" spans="1:31" x14ac:dyDescent="0.25">
      <c r="A32" s="82">
        <v>2008</v>
      </c>
      <c r="B32" s="15">
        <v>365.21010111492552</v>
      </c>
      <c r="C32" s="15">
        <v>7.3261214899999985</v>
      </c>
      <c r="D32" s="15">
        <v>176.17433553333038</v>
      </c>
      <c r="E32" s="15">
        <v>2.8649522940000005</v>
      </c>
      <c r="F32" s="15">
        <v>1099.5318269914198</v>
      </c>
      <c r="G32" s="15">
        <v>24.838782234</v>
      </c>
      <c r="H32" s="15">
        <v>292.6090992811836</v>
      </c>
      <c r="I32" s="15">
        <v>6.8460868890000004</v>
      </c>
      <c r="J32" s="15">
        <v>983.08466035732351</v>
      </c>
      <c r="K32" s="15">
        <v>19.802652661</v>
      </c>
      <c r="L32" s="15">
        <v>52.47547825016138</v>
      </c>
      <c r="M32" s="15">
        <v>0.73125772700000002</v>
      </c>
      <c r="N32" s="15">
        <v>522.79991299106382</v>
      </c>
      <c r="O32" s="15">
        <v>11.408362385</v>
      </c>
      <c r="P32" s="15">
        <v>277.35334896651835</v>
      </c>
      <c r="Q32" s="15">
        <v>5.704848396</v>
      </c>
      <c r="R32" s="15">
        <v>326.43605064305984</v>
      </c>
      <c r="S32" s="15">
        <v>9.0567256259999986</v>
      </c>
      <c r="T32" s="15">
        <v>320.14577138812973</v>
      </c>
      <c r="U32" s="15">
        <v>9.6270081459999997</v>
      </c>
      <c r="V32" s="15">
        <v>1271.5927839557035</v>
      </c>
      <c r="W32" s="15">
        <v>23.339334772000001</v>
      </c>
      <c r="X32" s="15">
        <v>1223.7130144068988</v>
      </c>
      <c r="Y32" s="15">
        <v>22.397419409999994</v>
      </c>
      <c r="Z32" s="15">
        <v>4008.6778211266214</v>
      </c>
      <c r="AA32" s="15">
        <v>27.719282660190135</v>
      </c>
      <c r="AB32" s="15">
        <v>18815.154995272602</v>
      </c>
      <c r="AC32" s="15">
        <v>663.21254441335475</v>
      </c>
      <c r="AD32" s="82"/>
      <c r="AE32" s="12">
        <v>2.0827799121970907E-2</v>
      </c>
    </row>
    <row r="33" spans="1:31" x14ac:dyDescent="0.25">
      <c r="A33" s="82">
        <v>2009</v>
      </c>
      <c r="B33" s="15">
        <v>367.79854440045898</v>
      </c>
      <c r="C33" s="15">
        <v>6.2689627769999996</v>
      </c>
      <c r="D33" s="15">
        <v>177.58310259395748</v>
      </c>
      <c r="E33" s="15">
        <v>2.7552637820000005</v>
      </c>
      <c r="F33" s="15">
        <v>1114.9523148464425</v>
      </c>
      <c r="G33" s="15">
        <v>23.495544511000002</v>
      </c>
      <c r="H33" s="15">
        <v>296.8084513699751</v>
      </c>
      <c r="I33" s="15">
        <v>6.4513082390000003</v>
      </c>
      <c r="J33" s="15">
        <v>995.68701939247057</v>
      </c>
      <c r="K33" s="15">
        <v>20.079400164999999</v>
      </c>
      <c r="L33" s="15">
        <v>52.646771317461734</v>
      </c>
      <c r="M33" s="15">
        <v>0.68356976400000036</v>
      </c>
      <c r="N33" s="15">
        <v>530.32877388489794</v>
      </c>
      <c r="O33" s="15">
        <v>9.6039721989999993</v>
      </c>
      <c r="P33" s="15">
        <v>281.19982930654726</v>
      </c>
      <c r="Q33" s="15">
        <v>5.1378301429999986</v>
      </c>
      <c r="R33" s="15">
        <v>334.49294519467924</v>
      </c>
      <c r="S33" s="15">
        <v>9.0092579100000005</v>
      </c>
      <c r="T33" s="15">
        <v>324.36524900137999</v>
      </c>
      <c r="U33" s="15">
        <v>6.6783143899999988</v>
      </c>
      <c r="V33" s="15">
        <v>1285.998576516947</v>
      </c>
      <c r="W33" s="15">
        <v>21.424257923000003</v>
      </c>
      <c r="X33" s="15">
        <v>1239.9050698654123</v>
      </c>
      <c r="Y33" s="15">
        <v>24.116526727000004</v>
      </c>
      <c r="Z33" s="15">
        <v>4026.4410204510637</v>
      </c>
      <c r="AA33" s="15">
        <v>9.6607841997949819</v>
      </c>
      <c r="AB33" s="15">
        <v>18910.541359286202</v>
      </c>
      <c r="AC33" s="15">
        <v>648.97492281933717</v>
      </c>
      <c r="AD33" s="82"/>
      <c r="AE33" s="12">
        <v>1.9381424054564694E-2</v>
      </c>
    </row>
    <row r="34" spans="1:31" x14ac:dyDescent="0.25">
      <c r="A34" s="82">
        <v>2010</v>
      </c>
      <c r="B34" s="15">
        <v>369.04744082439993</v>
      </c>
      <c r="C34" s="15">
        <v>5.0922955770000007</v>
      </c>
      <c r="D34" s="15">
        <v>178.77530352868089</v>
      </c>
      <c r="E34" s="15">
        <v>2.6225144770000002</v>
      </c>
      <c r="F34" s="15">
        <v>1121.3549840931059</v>
      </c>
      <c r="G34" s="15">
        <v>14.814467809000003</v>
      </c>
      <c r="H34" s="15">
        <v>298.09186618511075</v>
      </c>
      <c r="I34" s="15">
        <v>3.6268585980000005</v>
      </c>
      <c r="J34" s="15">
        <v>1008.2241599901647</v>
      </c>
      <c r="K34" s="15">
        <v>20.208722400999999</v>
      </c>
      <c r="L34" s="15">
        <v>53.252911904332272</v>
      </c>
      <c r="M34" s="15">
        <v>1.1295209649999998</v>
      </c>
      <c r="N34" s="15">
        <v>538.06490370070378</v>
      </c>
      <c r="O34" s="15">
        <v>9.9669190590000021</v>
      </c>
      <c r="P34" s="15">
        <v>285.45022154998009</v>
      </c>
      <c r="Q34" s="15">
        <v>5.6384861420000005</v>
      </c>
      <c r="R34" s="15">
        <v>339.15699824071459</v>
      </c>
      <c r="S34" s="15">
        <v>5.6831001779999992</v>
      </c>
      <c r="T34" s="15">
        <v>325.33425893498639</v>
      </c>
      <c r="U34" s="15">
        <v>3.5137413120000005</v>
      </c>
      <c r="V34" s="15">
        <v>1299.3184343086998</v>
      </c>
      <c r="W34" s="15">
        <v>20.756203856000006</v>
      </c>
      <c r="X34" s="15">
        <v>1243.0866281104868</v>
      </c>
      <c r="Y34" s="15">
        <v>11.604230936000002</v>
      </c>
      <c r="Z34" s="15">
        <v>4039.3591352669714</v>
      </c>
      <c r="AA34" s="15">
        <v>16.802007614595659</v>
      </c>
      <c r="AB34" s="15">
        <v>18956.951303062855</v>
      </c>
      <c r="AC34" s="15">
        <v>652.60987267119651</v>
      </c>
      <c r="AD34" s="82"/>
      <c r="AE34" s="12">
        <v>1.4825714293240066E-2</v>
      </c>
    </row>
    <row r="35" spans="1:31" x14ac:dyDescent="0.25">
      <c r="A35" s="82">
        <v>2011</v>
      </c>
      <c r="B35" s="15">
        <v>369.36391494163951</v>
      </c>
      <c r="C35" s="15">
        <v>4.3141428350000002</v>
      </c>
      <c r="D35" s="15">
        <v>178.9881310739149</v>
      </c>
      <c r="E35" s="15">
        <v>1.727369326</v>
      </c>
      <c r="F35" s="15">
        <v>1123.4804844351358</v>
      </c>
      <c r="G35" s="15">
        <v>10.857802164999999</v>
      </c>
      <c r="H35" s="15">
        <v>298.62370840228397</v>
      </c>
      <c r="I35" s="15">
        <v>2.9609552729999997</v>
      </c>
      <c r="J35" s="15">
        <v>1012.6790206098331</v>
      </c>
      <c r="K35" s="15">
        <v>12.301827934</v>
      </c>
      <c r="L35" s="15">
        <v>54.196125553239554</v>
      </c>
      <c r="M35" s="15">
        <v>1.4765329459999996</v>
      </c>
      <c r="N35" s="15">
        <v>543.97692481392062</v>
      </c>
      <c r="O35" s="15">
        <v>8.3098248209999994</v>
      </c>
      <c r="P35" s="15">
        <v>287.76855846645651</v>
      </c>
      <c r="Q35" s="15">
        <v>3.8096941030000004</v>
      </c>
      <c r="R35" s="15">
        <v>343.12497651066093</v>
      </c>
      <c r="S35" s="15">
        <v>5.0531969909999992</v>
      </c>
      <c r="T35" s="15">
        <v>325.12939806198085</v>
      </c>
      <c r="U35" s="15">
        <v>2.4206302559999999</v>
      </c>
      <c r="V35" s="15">
        <v>1305.8320911041444</v>
      </c>
      <c r="W35" s="15">
        <v>14.371472898000002</v>
      </c>
      <c r="X35" s="15">
        <v>1242.9763688538217</v>
      </c>
      <c r="Y35" s="15">
        <v>8.7981691160000022</v>
      </c>
      <c r="Z35" s="15">
        <v>4056.7011929675523</v>
      </c>
      <c r="AA35" s="15">
        <v>21.510289888496605</v>
      </c>
      <c r="AB35" s="15">
        <v>18992.280812622153</v>
      </c>
      <c r="AC35" s="15">
        <v>646.17934417169806</v>
      </c>
      <c r="AD35" s="82"/>
      <c r="AE35" s="12">
        <v>1.0781839177333661E-2</v>
      </c>
    </row>
    <row r="36" spans="1:31" x14ac:dyDescent="0.25">
      <c r="A36" s="82">
        <v>2012</v>
      </c>
      <c r="B36" s="15">
        <v>369.70167197625778</v>
      </c>
      <c r="C36" s="15">
        <v>4.4802214240000007</v>
      </c>
      <c r="D36" s="15">
        <v>179.20713967894608</v>
      </c>
      <c r="E36" s="15">
        <v>1.8167480760000001</v>
      </c>
      <c r="F36" s="15">
        <v>1124.5484817501504</v>
      </c>
      <c r="G36" s="15">
        <v>10.116042848999998</v>
      </c>
      <c r="H36" s="15">
        <v>298.89232576461001</v>
      </c>
      <c r="I36" s="15">
        <v>2.7820323560000002</v>
      </c>
      <c r="J36" s="15">
        <v>1012.8214042271857</v>
      </c>
      <c r="K36" s="15">
        <v>8.137255810000001</v>
      </c>
      <c r="L36" s="15">
        <v>54.144013329621856</v>
      </c>
      <c r="M36" s="15">
        <v>0.48937614899999998</v>
      </c>
      <c r="N36" s="15">
        <v>549.16685573686095</v>
      </c>
      <c r="O36" s="15">
        <v>7.7618029700000006</v>
      </c>
      <c r="P36" s="15">
        <v>290.9515328385865</v>
      </c>
      <c r="Q36" s="15">
        <v>4.7804978440000001</v>
      </c>
      <c r="R36" s="15">
        <v>349.187764082721</v>
      </c>
      <c r="S36" s="15">
        <v>7.2197669679999983</v>
      </c>
      <c r="T36" s="15">
        <v>325.42984768697647</v>
      </c>
      <c r="U36" s="15">
        <v>3.0038381640000007</v>
      </c>
      <c r="V36" s="15">
        <v>1310.7898494398587</v>
      </c>
      <c r="W36" s="15">
        <v>13.230552461000002</v>
      </c>
      <c r="X36" s="15">
        <v>1241.9496621854423</v>
      </c>
      <c r="Y36" s="15">
        <v>8.3763220890000021</v>
      </c>
      <c r="Z36" s="15">
        <v>4076.6576535633735</v>
      </c>
      <c r="AA36" s="15">
        <v>27.849151244194477</v>
      </c>
      <c r="AB36" s="15">
        <v>19024.855014006043</v>
      </c>
      <c r="AC36" s="15">
        <v>663.14932661321063</v>
      </c>
      <c r="AD36" s="82"/>
      <c r="AE36" s="12">
        <v>1.0158517641023533E-2</v>
      </c>
    </row>
    <row r="37" spans="1:31" x14ac:dyDescent="0.25">
      <c r="A37" s="82">
        <v>2013</v>
      </c>
      <c r="B37" s="15">
        <v>369.69294689521126</v>
      </c>
      <c r="C37" s="15">
        <v>4.2685648109999992</v>
      </c>
      <c r="D37" s="15">
        <v>179.47442222947649</v>
      </c>
      <c r="E37" s="15">
        <v>1.9483833649999998</v>
      </c>
      <c r="F37" s="15">
        <v>1126.6060520677354</v>
      </c>
      <c r="G37" s="15">
        <v>11.414737361</v>
      </c>
      <c r="H37" s="15">
        <v>299.43790613284864</v>
      </c>
      <c r="I37" s="15">
        <v>3.1400859620000001</v>
      </c>
      <c r="J37" s="15">
        <v>1013.3201624528768</v>
      </c>
      <c r="K37" s="15">
        <v>8.6271505250000011</v>
      </c>
      <c r="L37" s="15">
        <v>54.137286058972251</v>
      </c>
      <c r="M37" s="15">
        <v>0.53981760800000012</v>
      </c>
      <c r="N37" s="15">
        <v>552.59090278203405</v>
      </c>
      <c r="O37" s="15">
        <v>6.1802267450000015</v>
      </c>
      <c r="P37" s="15">
        <v>293.08403471139911</v>
      </c>
      <c r="Q37" s="15">
        <v>3.8443655030000006</v>
      </c>
      <c r="R37" s="15">
        <v>355.601784276042</v>
      </c>
      <c r="S37" s="15">
        <v>7.6486229199999993</v>
      </c>
      <c r="T37" s="15">
        <v>325.6571909144476</v>
      </c>
      <c r="U37" s="15">
        <v>3.0054998439999996</v>
      </c>
      <c r="V37" s="15">
        <v>1318.7508339342724</v>
      </c>
      <c r="W37" s="15">
        <v>16.650947666</v>
      </c>
      <c r="X37" s="15">
        <v>1242.7621743134225</v>
      </c>
      <c r="Y37" s="15">
        <v>10.708332477000001</v>
      </c>
      <c r="Z37" s="15">
        <v>4106.0711062415576</v>
      </c>
      <c r="AA37" s="15">
        <v>40.52064394947805</v>
      </c>
      <c r="AB37" s="15">
        <v>19057.849296996272</v>
      </c>
      <c r="AC37" s="15">
        <v>687.3230956076452</v>
      </c>
      <c r="AD37" s="82"/>
      <c r="AE37" s="12">
        <v>1.0934717385434223E-2</v>
      </c>
    </row>
    <row r="38" spans="1:31" x14ac:dyDescent="0.25">
      <c r="A38" s="82">
        <v>2014</v>
      </c>
      <c r="B38" s="15">
        <v>369.66636726849134</v>
      </c>
      <c r="C38" s="15">
        <v>4.3733950970000004</v>
      </c>
      <c r="D38" s="15">
        <v>179.86427944961645</v>
      </c>
      <c r="E38" s="15">
        <v>2.1528931760000001</v>
      </c>
      <c r="F38" s="15">
        <v>1129.6133244292278</v>
      </c>
      <c r="G38" s="15">
        <v>12.665659566</v>
      </c>
      <c r="H38" s="15">
        <v>300.16448231740321</v>
      </c>
      <c r="I38" s="15">
        <v>3.3989628670000003</v>
      </c>
      <c r="J38" s="15">
        <v>1014.4859814130365</v>
      </c>
      <c r="K38" s="15">
        <v>9.4163202780000006</v>
      </c>
      <c r="L38" s="15">
        <v>54.056139322252072</v>
      </c>
      <c r="M38" s="15">
        <v>0.46988374900000002</v>
      </c>
      <c r="N38" s="15">
        <v>555.66920931020968</v>
      </c>
      <c r="O38" s="15">
        <v>6.0266913890000007</v>
      </c>
      <c r="P38" s="15">
        <v>293.76835652399035</v>
      </c>
      <c r="Q38" s="15">
        <v>2.5136981230000002</v>
      </c>
      <c r="R38" s="15">
        <v>359.03690844916775</v>
      </c>
      <c r="S38" s="15">
        <v>4.7484293260000001</v>
      </c>
      <c r="T38" s="15">
        <v>327.72232981444824</v>
      </c>
      <c r="U38" s="15">
        <v>4.9127358280000006</v>
      </c>
      <c r="V38" s="15">
        <v>1323.1508630967771</v>
      </c>
      <c r="W38" s="15">
        <v>13.506518809000003</v>
      </c>
      <c r="X38" s="15">
        <v>1244.8519104330519</v>
      </c>
      <c r="Y38" s="15">
        <v>12.473723234000001</v>
      </c>
      <c r="Z38" s="15">
        <v>4139.8588550132954</v>
      </c>
      <c r="AA38" s="15">
        <v>40.913735868950653</v>
      </c>
      <c r="AB38" s="15">
        <v>19110.02825806156</v>
      </c>
      <c r="AC38" s="15">
        <v>696.87510872671226</v>
      </c>
      <c r="AD38" s="82"/>
      <c r="AE38" s="12">
        <v>1.0718452725392338E-2</v>
      </c>
    </row>
    <row r="39" spans="1:31" x14ac:dyDescent="0.25">
      <c r="A39" s="10">
        <v>2015</v>
      </c>
      <c r="B39" s="11">
        <v>373.45797926299878</v>
      </c>
      <c r="C39" s="11">
        <v>8.3024187339999997</v>
      </c>
      <c r="D39" s="11">
        <v>182.57454397602871</v>
      </c>
      <c r="E39" s="11">
        <v>4.5532011050000003</v>
      </c>
      <c r="F39" s="11">
        <v>1148.1181010096336</v>
      </c>
      <c r="G39" s="11">
        <v>28.454439519000001</v>
      </c>
      <c r="H39" s="11">
        <v>304.94132506945738</v>
      </c>
      <c r="I39" s="11">
        <v>7.5232768520000004</v>
      </c>
      <c r="J39" s="11">
        <v>1030.2423333502484</v>
      </c>
      <c r="K39" s="11">
        <v>24.115367430000003</v>
      </c>
      <c r="L39" s="11">
        <v>54.734508153408754</v>
      </c>
      <c r="M39" s="11">
        <v>1.2322571679999998</v>
      </c>
      <c r="N39" s="11">
        <v>563.42369337654827</v>
      </c>
      <c r="O39" s="11">
        <v>10.905302631000003</v>
      </c>
      <c r="P39" s="11">
        <v>296.57146490445081</v>
      </c>
      <c r="Q39" s="11">
        <v>4.7544046690000012</v>
      </c>
      <c r="R39" s="11">
        <v>364.60261135205121</v>
      </c>
      <c r="S39" s="11">
        <v>6.9567331140000004</v>
      </c>
      <c r="T39" s="11">
        <v>331.8912097410726</v>
      </c>
      <c r="U39" s="11">
        <v>7.0835461019999997</v>
      </c>
      <c r="V39" s="11">
        <v>1342.412099206161</v>
      </c>
      <c r="W39" s="11">
        <v>28.769340178</v>
      </c>
      <c r="X39" s="11">
        <v>1261.1419055794122</v>
      </c>
      <c r="Y39" s="11">
        <v>27.150901692999994</v>
      </c>
      <c r="Z39" s="11">
        <v>4214.8337879730252</v>
      </c>
      <c r="AA39" s="11">
        <v>53.120831581186415</v>
      </c>
      <c r="AB39" s="11">
        <v>19330.998734468747</v>
      </c>
      <c r="AC39" s="11">
        <v>738.31894408733376</v>
      </c>
      <c r="AD39" s="82"/>
      <c r="AE39" s="13">
        <v>2.2029049751636637E-2</v>
      </c>
    </row>
    <row r="40" spans="1:31" x14ac:dyDescent="0.25">
      <c r="A40" s="10">
        <v>2016</v>
      </c>
      <c r="B40" s="11">
        <v>378.01685692601535</v>
      </c>
      <c r="C40" s="11">
        <v>9.1725440219999985</v>
      </c>
      <c r="D40" s="11">
        <v>185.33134920350949</v>
      </c>
      <c r="E40" s="11">
        <v>4.6793487889999987</v>
      </c>
      <c r="F40" s="11">
        <v>1167.836615772813</v>
      </c>
      <c r="G40" s="11">
        <v>29.966091858000002</v>
      </c>
      <c r="H40" s="11">
        <v>310.06199195526369</v>
      </c>
      <c r="I40" s="11">
        <v>7.9418441679999985</v>
      </c>
      <c r="J40" s="11">
        <v>1047.8291947919367</v>
      </c>
      <c r="K40" s="11">
        <v>26.058510373999997</v>
      </c>
      <c r="L40" s="11">
        <v>55.430815328057605</v>
      </c>
      <c r="M40" s="11">
        <v>1.2526110359999996</v>
      </c>
      <c r="N40" s="11">
        <v>571.14532179757055</v>
      </c>
      <c r="O40" s="11">
        <v>11.088798313999998</v>
      </c>
      <c r="P40" s="11">
        <v>299.41180723638803</v>
      </c>
      <c r="Q40" s="11">
        <v>4.9219341480000001</v>
      </c>
      <c r="R40" s="11">
        <v>370.50253369067144</v>
      </c>
      <c r="S40" s="11">
        <v>7.3763913739999989</v>
      </c>
      <c r="T40" s="11">
        <v>338.28318425750786</v>
      </c>
      <c r="U40" s="11">
        <v>9.3701667190000002</v>
      </c>
      <c r="V40" s="11">
        <v>1362.1051360897477</v>
      </c>
      <c r="W40" s="11">
        <v>29.612239763999998</v>
      </c>
      <c r="X40" s="11">
        <v>1283.9790432673269</v>
      </c>
      <c r="Y40" s="11">
        <v>34.175737953999999</v>
      </c>
      <c r="Z40" s="11">
        <v>4278.6470752185014</v>
      </c>
      <c r="AA40" s="11">
        <v>52.675531532848538</v>
      </c>
      <c r="AB40" s="11">
        <v>19535.553241232908</v>
      </c>
      <c r="AC40" s="11">
        <v>793.27087545813129</v>
      </c>
      <c r="AD40" s="82"/>
      <c r="AE40" s="13">
        <v>2.3828737419732855E-2</v>
      </c>
    </row>
    <row r="41" spans="1:31" x14ac:dyDescent="0.25">
      <c r="A41" s="10">
        <v>2017</v>
      </c>
      <c r="B41" s="11">
        <v>382.8646162911424</v>
      </c>
      <c r="C41" s="11">
        <v>9.5494957220000014</v>
      </c>
      <c r="D41" s="11">
        <v>188.27720318076283</v>
      </c>
      <c r="E41" s="11">
        <v>4.9424582199999989</v>
      </c>
      <c r="F41" s="11">
        <v>1187.9178225536298</v>
      </c>
      <c r="G41" s="11">
        <v>30.603953482000001</v>
      </c>
      <c r="H41" s="11">
        <v>315.287420756627</v>
      </c>
      <c r="I41" s="11">
        <v>8.114392282999999</v>
      </c>
      <c r="J41" s="11">
        <v>1066.3726458053252</v>
      </c>
      <c r="K41" s="11">
        <v>27.106967153999996</v>
      </c>
      <c r="L41" s="11">
        <v>56.240650938630367</v>
      </c>
      <c r="M41" s="11">
        <v>1.3666432789999998</v>
      </c>
      <c r="N41" s="11">
        <v>579.05227344275545</v>
      </c>
      <c r="O41" s="11">
        <v>11.493824180999999</v>
      </c>
      <c r="P41" s="11">
        <v>302.18675235744519</v>
      </c>
      <c r="Q41" s="11">
        <v>4.989021685</v>
      </c>
      <c r="R41" s="11">
        <v>376.04575705555163</v>
      </c>
      <c r="S41" s="11">
        <v>7.1056290290000002</v>
      </c>
      <c r="T41" s="11">
        <v>344.49751208129555</v>
      </c>
      <c r="U41" s="11">
        <v>9.2529373659999994</v>
      </c>
      <c r="V41" s="11">
        <v>1382.6682435939349</v>
      </c>
      <c r="W41" s="11">
        <v>30.866806842000003</v>
      </c>
      <c r="X41" s="11">
        <v>1309.0602740509491</v>
      </c>
      <c r="Y41" s="11">
        <v>36.874743416999998</v>
      </c>
      <c r="Z41" s="11">
        <v>4345.8086114733051</v>
      </c>
      <c r="AA41" s="11">
        <v>48.472225833487229</v>
      </c>
      <c r="AB41" s="11">
        <v>19779.661061731924</v>
      </c>
      <c r="AC41" s="11">
        <v>809.66963314145994</v>
      </c>
      <c r="AD41" s="82"/>
      <c r="AE41" s="13">
        <v>2.4333165227135436E-2</v>
      </c>
    </row>
    <row r="42" spans="1:31" x14ac:dyDescent="0.25">
      <c r="A42" s="10">
        <v>2018</v>
      </c>
      <c r="B42" s="11">
        <v>387.36120062059319</v>
      </c>
      <c r="C42" s="11">
        <v>9.274820149</v>
      </c>
      <c r="D42" s="11">
        <v>190.87222623301108</v>
      </c>
      <c r="E42" s="11">
        <v>4.6620579090000005</v>
      </c>
      <c r="F42" s="11">
        <v>1208.1454838442141</v>
      </c>
      <c r="G42" s="11">
        <v>31.017202664999999</v>
      </c>
      <c r="H42" s="11">
        <v>320.59808253213117</v>
      </c>
      <c r="I42" s="11">
        <v>8.264251526999999</v>
      </c>
      <c r="J42" s="11">
        <v>1081.8677008398913</v>
      </c>
      <c r="K42" s="11">
        <v>24.144669863000004</v>
      </c>
      <c r="L42" s="11">
        <v>56.972655208575951</v>
      </c>
      <c r="M42" s="11">
        <v>1.2884457140000001</v>
      </c>
      <c r="N42" s="11">
        <v>587.52346405439209</v>
      </c>
      <c r="O42" s="11">
        <v>12.285413510000003</v>
      </c>
      <c r="P42" s="11">
        <v>305.08391722655591</v>
      </c>
      <c r="Q42" s="11">
        <v>5.2473929569999989</v>
      </c>
      <c r="R42" s="11">
        <v>381.59683427268635</v>
      </c>
      <c r="S42" s="11">
        <v>7.2007356529999988</v>
      </c>
      <c r="T42" s="11">
        <v>350.52079281258716</v>
      </c>
      <c r="U42" s="11">
        <v>9.1171017759999984</v>
      </c>
      <c r="V42" s="11">
        <v>1405.4335623172315</v>
      </c>
      <c r="W42" s="11">
        <v>33.439995410000002</v>
      </c>
      <c r="X42" s="11">
        <v>1332.2479433791709</v>
      </c>
      <c r="Y42" s="11">
        <v>35.414508176999995</v>
      </c>
      <c r="Z42" s="11">
        <v>4392.2130947735222</v>
      </c>
      <c r="AA42" s="11">
        <v>41.866909577865378</v>
      </c>
      <c r="AB42" s="11">
        <v>19960.365656493279</v>
      </c>
      <c r="AC42" s="11">
        <v>817.73630610145506</v>
      </c>
      <c r="AD42" s="82"/>
      <c r="AE42" s="13">
        <v>2.3836916285262917E-2</v>
      </c>
    </row>
    <row r="43" spans="1:31" x14ac:dyDescent="0.25">
      <c r="A43" s="10">
        <v>2019</v>
      </c>
      <c r="B43" s="11">
        <v>391.61070365872638</v>
      </c>
      <c r="C43" s="11">
        <v>9.0934655200000005</v>
      </c>
      <c r="D43" s="11">
        <v>193.43151021278123</v>
      </c>
      <c r="E43" s="11">
        <v>4.6919661310000009</v>
      </c>
      <c r="F43" s="11">
        <v>1227.4741099909702</v>
      </c>
      <c r="G43" s="11">
        <v>30.378593332999994</v>
      </c>
      <c r="H43" s="11">
        <v>325.62779338150455</v>
      </c>
      <c r="I43" s="11">
        <v>8.0454540519999984</v>
      </c>
      <c r="J43" s="11">
        <v>1098.116965592119</v>
      </c>
      <c r="K43" s="11">
        <v>24.979099851000004</v>
      </c>
      <c r="L43" s="11">
        <v>57.799134481540605</v>
      </c>
      <c r="M43" s="11">
        <v>1.3815960839999997</v>
      </c>
      <c r="N43" s="11">
        <v>595.65059909444233</v>
      </c>
      <c r="O43" s="11">
        <v>12.175784142999998</v>
      </c>
      <c r="P43" s="11">
        <v>307.97271863423754</v>
      </c>
      <c r="Q43" s="11">
        <v>5.3785825650000003</v>
      </c>
      <c r="R43" s="11">
        <v>387.14890179232725</v>
      </c>
      <c r="S43" s="11">
        <v>7.291146833</v>
      </c>
      <c r="T43" s="11">
        <v>357.20514699844233</v>
      </c>
      <c r="U43" s="11">
        <v>9.8313040429999976</v>
      </c>
      <c r="V43" s="11">
        <v>1427.2243952751567</v>
      </c>
      <c r="W43" s="11">
        <v>32.822669109000003</v>
      </c>
      <c r="X43" s="11">
        <v>1353.6181110301243</v>
      </c>
      <c r="Y43" s="11">
        <v>34.007505626000004</v>
      </c>
      <c r="Z43" s="11">
        <v>4453.8502688990993</v>
      </c>
      <c r="AA43" s="11">
        <v>39.769080357006537</v>
      </c>
      <c r="AB43" s="11">
        <v>20222.231390599809</v>
      </c>
      <c r="AC43" s="11">
        <v>830.50007818862093</v>
      </c>
      <c r="AD43" s="82"/>
      <c r="AE43" s="13">
        <v>2.3317358962992814E-2</v>
      </c>
    </row>
    <row r="44" spans="1:31" x14ac:dyDescent="0.25">
      <c r="A44" s="10">
        <v>2020</v>
      </c>
      <c r="B44" s="11">
        <v>395.30220014550639</v>
      </c>
      <c r="C44" s="11">
        <v>8.5924399860000005</v>
      </c>
      <c r="D44" s="11">
        <v>195.74623082019309</v>
      </c>
      <c r="E44" s="11">
        <v>4.5088341059999983</v>
      </c>
      <c r="F44" s="11">
        <v>1244.5663016812932</v>
      </c>
      <c r="G44" s="11">
        <v>28.396883372000008</v>
      </c>
      <c r="H44" s="11">
        <v>330.08573520352479</v>
      </c>
      <c r="I44" s="11">
        <v>7.5335207210000004</v>
      </c>
      <c r="J44" s="11">
        <v>1111.7054927391994</v>
      </c>
      <c r="K44" s="11">
        <v>22.404401271000005</v>
      </c>
      <c r="L44" s="11">
        <v>58.54164537856969</v>
      </c>
      <c r="M44" s="11">
        <v>1.2959549220000002</v>
      </c>
      <c r="N44" s="11">
        <v>603.80065341162901</v>
      </c>
      <c r="O44" s="11">
        <v>12.437917917</v>
      </c>
      <c r="P44" s="11">
        <v>310.88995676884929</v>
      </c>
      <c r="Q44" s="11">
        <v>5.5489792039999992</v>
      </c>
      <c r="R44" s="11">
        <v>392.69715891028034</v>
      </c>
      <c r="S44" s="11">
        <v>7.3783117129999987</v>
      </c>
      <c r="T44" s="11">
        <v>362.56066367195245</v>
      </c>
      <c r="U44" s="11">
        <v>8.5552886309999998</v>
      </c>
      <c r="V44" s="11">
        <v>1448.4044040175863</v>
      </c>
      <c r="W44" s="11">
        <v>32.549470362000001</v>
      </c>
      <c r="X44" s="11">
        <v>1371.2865091741835</v>
      </c>
      <c r="Y44" s="11">
        <v>30.6974257</v>
      </c>
      <c r="Z44" s="11">
        <v>4514.8508864594905</v>
      </c>
      <c r="AA44" s="11">
        <v>41.039384881373167</v>
      </c>
      <c r="AB44" s="11">
        <v>20483.843916697344</v>
      </c>
      <c r="AC44" s="11">
        <v>852.63763467437695</v>
      </c>
      <c r="AD44" s="82"/>
      <c r="AE44" s="13">
        <v>2.1710758432408106E-2</v>
      </c>
    </row>
    <row r="45" spans="1:31" x14ac:dyDescent="0.25">
      <c r="A45" s="10">
        <v>2021</v>
      </c>
      <c r="B45" s="11">
        <v>398.87505197576132</v>
      </c>
      <c r="C45" s="11">
        <v>8.5230347749999993</v>
      </c>
      <c r="D45" s="11">
        <v>197.9400906743802</v>
      </c>
      <c r="E45" s="11">
        <v>4.4444426630000002</v>
      </c>
      <c r="F45" s="11">
        <v>1260.7674225803892</v>
      </c>
      <c r="G45" s="11">
        <v>27.756154175999995</v>
      </c>
      <c r="H45" s="11">
        <v>334.29928126132398</v>
      </c>
      <c r="I45" s="11">
        <v>7.3472748559999994</v>
      </c>
      <c r="J45" s="11">
        <v>1125.7263093858173</v>
      </c>
      <c r="K45" s="11">
        <v>22.924509286999996</v>
      </c>
      <c r="L45" s="11">
        <v>59.290930052397457</v>
      </c>
      <c r="M45" s="11">
        <v>1.3005772269999996</v>
      </c>
      <c r="N45" s="11">
        <v>612.14956137369995</v>
      </c>
      <c r="O45" s="11">
        <v>12.880994830999999</v>
      </c>
      <c r="P45" s="11">
        <v>313.8994093460131</v>
      </c>
      <c r="Q45" s="11">
        <v>5.7849719319999995</v>
      </c>
      <c r="R45" s="11">
        <v>398.2448313761563</v>
      </c>
      <c r="S45" s="11">
        <v>7.4700069439999988</v>
      </c>
      <c r="T45" s="11">
        <v>367.23870136096463</v>
      </c>
      <c r="U45" s="11">
        <v>7.9281376819999991</v>
      </c>
      <c r="V45" s="11">
        <v>1469.4399162372326</v>
      </c>
      <c r="W45" s="11">
        <v>32.726133991999987</v>
      </c>
      <c r="X45" s="11">
        <v>1387.5021918044063</v>
      </c>
      <c r="Y45" s="11">
        <v>29.616054291000001</v>
      </c>
      <c r="Z45" s="11">
        <v>4570.8011891877932</v>
      </c>
      <c r="AA45" s="11">
        <v>42.912861464127502</v>
      </c>
      <c r="AB45" s="11">
        <v>20721.3888082417</v>
      </c>
      <c r="AC45" s="11">
        <v>874.01129895415943</v>
      </c>
      <c r="AD45" s="82"/>
      <c r="AE45" s="13">
        <v>2.1286351798242266E-2</v>
      </c>
    </row>
    <row r="46" spans="1:31" x14ac:dyDescent="0.25">
      <c r="A46" s="10">
        <v>2022</v>
      </c>
      <c r="B46" s="11">
        <v>402.54365031235818</v>
      </c>
      <c r="C46" s="11">
        <v>8.662618912000001</v>
      </c>
      <c r="D46" s="11">
        <v>200.00442300468544</v>
      </c>
      <c r="E46" s="11">
        <v>4.3666841800000009</v>
      </c>
      <c r="F46" s="11">
        <v>1275.7550558406447</v>
      </c>
      <c r="G46" s="11">
        <v>26.793279879999996</v>
      </c>
      <c r="H46" s="11">
        <v>338.19957248645687</v>
      </c>
      <c r="I46" s="11">
        <v>7.0917518769999992</v>
      </c>
      <c r="J46" s="11">
        <v>1139.6100387772719</v>
      </c>
      <c r="K46" s="11">
        <v>22.887239499000003</v>
      </c>
      <c r="L46" s="11">
        <v>60.045424476377022</v>
      </c>
      <c r="M46" s="11">
        <v>1.303673544</v>
      </c>
      <c r="N46" s="11">
        <v>620.69689144675829</v>
      </c>
      <c r="O46" s="11">
        <v>13.327245424000003</v>
      </c>
      <c r="P46" s="11">
        <v>316.94193495681276</v>
      </c>
      <c r="Q46" s="11">
        <v>5.9628302069999997</v>
      </c>
      <c r="R46" s="11">
        <v>403.79154830373619</v>
      </c>
      <c r="S46" s="11">
        <v>7.5623917730000008</v>
      </c>
      <c r="T46" s="11">
        <v>371.78020724594313</v>
      </c>
      <c r="U46" s="11">
        <v>7.8430034669999982</v>
      </c>
      <c r="V46" s="11">
        <v>1489.4614242587161</v>
      </c>
      <c r="W46" s="11">
        <v>32.016960312999998</v>
      </c>
      <c r="X46" s="11">
        <v>1403.316716696562</v>
      </c>
      <c r="Y46" s="11">
        <v>29.571651199000001</v>
      </c>
      <c r="Z46" s="11">
        <v>4626.8401600292564</v>
      </c>
      <c r="AA46" s="11">
        <v>44.351704212739349</v>
      </c>
      <c r="AB46" s="11">
        <v>20957.686362757202</v>
      </c>
      <c r="AC46" s="11">
        <v>891.03309011877332</v>
      </c>
      <c r="AD46" s="82"/>
      <c r="AE46" s="13">
        <v>2.086590193573145E-2</v>
      </c>
    </row>
    <row r="47" spans="1:31" x14ac:dyDescent="0.25">
      <c r="A47" s="10">
        <v>2023</v>
      </c>
      <c r="B47" s="11">
        <v>406.59714816382314</v>
      </c>
      <c r="C47" s="11">
        <v>9.0873164269999993</v>
      </c>
      <c r="D47" s="11">
        <v>202.02398108992875</v>
      </c>
      <c r="E47" s="11">
        <v>4.3688869399999994</v>
      </c>
      <c r="F47" s="11">
        <v>1290.1099680258435</v>
      </c>
      <c r="G47" s="11">
        <v>26.411599310999996</v>
      </c>
      <c r="H47" s="11">
        <v>341.94463957215373</v>
      </c>
      <c r="I47" s="11">
        <v>6.9940617739999995</v>
      </c>
      <c r="J47" s="11">
        <v>1153.0626976253739</v>
      </c>
      <c r="K47" s="11">
        <v>22.567525439999997</v>
      </c>
      <c r="L47" s="11">
        <v>60.804130604841305</v>
      </c>
      <c r="M47" s="11">
        <v>1.3059548649999997</v>
      </c>
      <c r="N47" s="11">
        <v>629.33710636427338</v>
      </c>
      <c r="O47" s="11">
        <v>13.670016793</v>
      </c>
      <c r="P47" s="11">
        <v>320.01331115410522</v>
      </c>
      <c r="Q47" s="11">
        <v>6.136423604</v>
      </c>
      <c r="R47" s="11">
        <v>409.33314646906291</v>
      </c>
      <c r="S47" s="11">
        <v>7.6514225249999992</v>
      </c>
      <c r="T47" s="11">
        <v>376.45821727774609</v>
      </c>
      <c r="U47" s="11">
        <v>8.0327874130000012</v>
      </c>
      <c r="V47" s="11">
        <v>1509.1282141209686</v>
      </c>
      <c r="W47" s="11">
        <v>31.949763079</v>
      </c>
      <c r="X47" s="11">
        <v>1421.4302454195063</v>
      </c>
      <c r="Y47" s="11">
        <v>32.213871268999995</v>
      </c>
      <c r="Z47" s="11">
        <v>4682.4699442976307</v>
      </c>
      <c r="AA47" s="11">
        <v>43.891791020871544</v>
      </c>
      <c r="AB47" s="11">
        <v>21192.896767154423</v>
      </c>
      <c r="AC47" s="11">
        <v>901.98073361838465</v>
      </c>
      <c r="AD47" s="82"/>
      <c r="AE47" s="13">
        <v>2.0983317064910679E-2</v>
      </c>
    </row>
    <row r="48" spans="1:31" x14ac:dyDescent="0.25">
      <c r="A48" s="10">
        <v>2024</v>
      </c>
      <c r="B48" s="11">
        <v>410.91097703853609</v>
      </c>
      <c r="C48" s="11">
        <v>9.3850140970000027</v>
      </c>
      <c r="D48" s="11">
        <v>204.09229879730702</v>
      </c>
      <c r="E48" s="11">
        <v>4.4600922040000004</v>
      </c>
      <c r="F48" s="11">
        <v>1304.7745219696744</v>
      </c>
      <c r="G48" s="11">
        <v>26.975444903999996</v>
      </c>
      <c r="H48" s="11">
        <v>345.77124639912705</v>
      </c>
      <c r="I48" s="11">
        <v>7.1337816579999993</v>
      </c>
      <c r="J48" s="11">
        <v>1166.3989455038491</v>
      </c>
      <c r="K48" s="11">
        <v>22.577229878000008</v>
      </c>
      <c r="L48" s="11">
        <v>61.566087956949687</v>
      </c>
      <c r="M48" s="11">
        <v>1.3076884780000002</v>
      </c>
      <c r="N48" s="11">
        <v>638.005110148021</v>
      </c>
      <c r="O48" s="11">
        <v>13.948135707</v>
      </c>
      <c r="P48" s="11">
        <v>323.11952701583783</v>
      </c>
      <c r="Q48" s="11">
        <v>6.3150297520000001</v>
      </c>
      <c r="R48" s="11">
        <v>414.87184549274173</v>
      </c>
      <c r="S48" s="11">
        <v>7.7432410100000002</v>
      </c>
      <c r="T48" s="11">
        <v>381.12706124017978</v>
      </c>
      <c r="U48" s="11">
        <v>8.079378406</v>
      </c>
      <c r="V48" s="11">
        <v>1529.0872317115522</v>
      </c>
      <c r="W48" s="11">
        <v>32.514643295999996</v>
      </c>
      <c r="X48" s="11">
        <v>1440.9402430059015</v>
      </c>
      <c r="Y48" s="11">
        <v>33.944690228000006</v>
      </c>
      <c r="Z48" s="11">
        <v>4733.5466479980332</v>
      </c>
      <c r="AA48" s="11">
        <v>42.395266032290863</v>
      </c>
      <c r="AB48" s="11">
        <v>21408.993175009753</v>
      </c>
      <c r="AC48" s="11">
        <v>907.78799876257324</v>
      </c>
      <c r="AD48" s="82"/>
      <c r="AE48" s="13">
        <v>2.1212927126409632E-2</v>
      </c>
    </row>
    <row r="49" spans="1:31" x14ac:dyDescent="0.25">
      <c r="A49" s="10">
        <v>2025</v>
      </c>
      <c r="B49" s="11">
        <v>415.21456316891624</v>
      </c>
      <c r="C49" s="11">
        <v>9.4106572319999984</v>
      </c>
      <c r="D49" s="11">
        <v>206.19263275441577</v>
      </c>
      <c r="E49" s="11">
        <v>4.530308335</v>
      </c>
      <c r="F49" s="11">
        <v>1319.8010657358006</v>
      </c>
      <c r="G49" s="11">
        <v>27.596895660000005</v>
      </c>
      <c r="H49" s="11">
        <v>349.68754622510085</v>
      </c>
      <c r="I49" s="11">
        <v>7.2829642040000007</v>
      </c>
      <c r="J49" s="11">
        <v>1179.8702627703462</v>
      </c>
      <c r="K49" s="11">
        <v>22.856466340000001</v>
      </c>
      <c r="L49" s="11">
        <v>62.331504349789455</v>
      </c>
      <c r="M49" s="11">
        <v>1.310260078</v>
      </c>
      <c r="N49" s="11">
        <v>646.77919070621613</v>
      </c>
      <c r="O49" s="11">
        <v>14.303409078</v>
      </c>
      <c r="P49" s="11">
        <v>326.24791337214612</v>
      </c>
      <c r="Q49" s="11">
        <v>6.478961709</v>
      </c>
      <c r="R49" s="11">
        <v>420.39877482962993</v>
      </c>
      <c r="S49" s="11">
        <v>7.8265436900000003</v>
      </c>
      <c r="T49" s="11">
        <v>385.73754367708869</v>
      </c>
      <c r="U49" s="11">
        <v>8.0795946660000002</v>
      </c>
      <c r="V49" s="11">
        <v>1549.1186759798663</v>
      </c>
      <c r="W49" s="11">
        <v>32.846140745</v>
      </c>
      <c r="X49" s="11">
        <v>1460.415639111568</v>
      </c>
      <c r="Y49" s="11">
        <v>34.235082208999998</v>
      </c>
      <c r="Z49" s="11">
        <v>4786.3588680234307</v>
      </c>
      <c r="AA49" s="11">
        <v>40.667902356328497</v>
      </c>
      <c r="AB49" s="11">
        <v>21634.184471210821</v>
      </c>
      <c r="AC49" s="11">
        <v>911.19909884956598</v>
      </c>
      <c r="AD49" s="82"/>
      <c r="AE49" s="13">
        <v>2.1240282571797272E-2</v>
      </c>
    </row>
    <row r="50" spans="1:31" x14ac:dyDescent="0.25">
      <c r="A50" s="10">
        <v>2026</v>
      </c>
      <c r="B50" s="11">
        <v>419.36631112217441</v>
      </c>
      <c r="C50" s="11">
        <v>9.2942433210000015</v>
      </c>
      <c r="D50" s="11">
        <v>208.28031345307477</v>
      </c>
      <c r="E50" s="11">
        <v>4.5518563860000008</v>
      </c>
      <c r="F50" s="11">
        <v>1334.7977250233016</v>
      </c>
      <c r="G50" s="11">
        <v>27.832263789999999</v>
      </c>
      <c r="H50" s="11">
        <v>353.59263980589247</v>
      </c>
      <c r="I50" s="11">
        <v>7.3328258850000001</v>
      </c>
      <c r="J50" s="11">
        <v>1193.3692492498781</v>
      </c>
      <c r="K50" s="11">
        <v>23.048586973000003</v>
      </c>
      <c r="L50" s="11">
        <v>63.096832553800581</v>
      </c>
      <c r="M50" s="11">
        <v>1.3101174999999996</v>
      </c>
      <c r="N50" s="11">
        <v>655.63958690904599</v>
      </c>
      <c r="O50" s="11">
        <v>14.636239158</v>
      </c>
      <c r="P50" s="11">
        <v>329.38311608099991</v>
      </c>
      <c r="Q50" s="11">
        <v>6.6244417589999989</v>
      </c>
      <c r="R50" s="11">
        <v>425.9197327889882</v>
      </c>
      <c r="S50" s="11">
        <v>7.9157902959999999</v>
      </c>
      <c r="T50" s="11">
        <v>390.37686350010767</v>
      </c>
      <c r="U50" s="11">
        <v>8.1706177469999997</v>
      </c>
      <c r="V50" s="11">
        <v>1569.1152321181464</v>
      </c>
      <c r="W50" s="11">
        <v>33.057402813000003</v>
      </c>
      <c r="X50" s="11">
        <v>1478.97618069329</v>
      </c>
      <c r="Y50" s="11">
        <v>33.638629203000001</v>
      </c>
      <c r="Z50" s="11">
        <v>4833.9422039358442</v>
      </c>
      <c r="AA50" s="11">
        <v>39.179339521294992</v>
      </c>
      <c r="AB50" s="11">
        <v>21836.030799937133</v>
      </c>
      <c r="AC50" s="11">
        <v>914.57154182191357</v>
      </c>
      <c r="AD50" s="82"/>
      <c r="AE50" s="13">
        <v>2.1065641301484653E-2</v>
      </c>
    </row>
    <row r="51" spans="1:31" x14ac:dyDescent="0.25">
      <c r="A51" s="10">
        <v>2027</v>
      </c>
      <c r="B51" s="11">
        <v>423.46418786367451</v>
      </c>
      <c r="C51" s="11">
        <v>9.2764235919999987</v>
      </c>
      <c r="D51" s="11">
        <v>210.3584262761637</v>
      </c>
      <c r="E51" s="11">
        <v>4.5728891230000004</v>
      </c>
      <c r="F51" s="11">
        <v>1349.6588150164146</v>
      </c>
      <c r="G51" s="11">
        <v>27.968387142999998</v>
      </c>
      <c r="H51" s="11">
        <v>357.46215644234417</v>
      </c>
      <c r="I51" s="11">
        <v>7.3601888110000004</v>
      </c>
      <c r="J51" s="11">
        <v>1206.834625835316</v>
      </c>
      <c r="K51" s="11">
        <v>23.201177373000004</v>
      </c>
      <c r="L51" s="11">
        <v>63.862396206474784</v>
      </c>
      <c r="M51" s="11">
        <v>1.3113100330000003</v>
      </c>
      <c r="N51" s="11">
        <v>664.60815934667414</v>
      </c>
      <c r="O51" s="11">
        <v>14.986391511999999</v>
      </c>
      <c r="P51" s="11">
        <v>332.51942921928833</v>
      </c>
      <c r="Q51" s="11">
        <v>6.7600276359999993</v>
      </c>
      <c r="R51" s="11">
        <v>431.44272796493493</v>
      </c>
      <c r="S51" s="11">
        <v>8.0130364659999991</v>
      </c>
      <c r="T51" s="11">
        <v>395.04306404503973</v>
      </c>
      <c r="U51" s="11">
        <v>8.2640370130000012</v>
      </c>
      <c r="V51" s="11">
        <v>1589.2028777455766</v>
      </c>
      <c r="W51" s="11">
        <v>33.383599940000003</v>
      </c>
      <c r="X51" s="11">
        <v>1497.0857241041763</v>
      </c>
      <c r="Y51" s="11">
        <v>33.503408063000002</v>
      </c>
      <c r="Z51" s="11">
        <v>4874.9159040037539</v>
      </c>
      <c r="AA51" s="11">
        <v>39.525930740203265</v>
      </c>
      <c r="AB51" s="11">
        <v>22037.519055653</v>
      </c>
      <c r="AC51" s="11">
        <v>927.10964777776564</v>
      </c>
      <c r="AD51" s="82"/>
      <c r="AE51" s="13">
        <v>2.0958749524200303E-2</v>
      </c>
    </row>
    <row r="52" spans="1:31" x14ac:dyDescent="0.25">
      <c r="A52" s="10">
        <v>2028</v>
      </c>
      <c r="B52" s="11">
        <v>427.59740043570679</v>
      </c>
      <c r="C52" s="11">
        <v>9.3494270190000002</v>
      </c>
      <c r="D52" s="11">
        <v>212.43738593724743</v>
      </c>
      <c r="E52" s="11">
        <v>4.6012638810000004</v>
      </c>
      <c r="F52" s="11">
        <v>1364.4872533560949</v>
      </c>
      <c r="G52" s="11">
        <v>28.214949291</v>
      </c>
      <c r="H52" s="11">
        <v>361.32507639930446</v>
      </c>
      <c r="I52" s="11">
        <v>7.4187949860000018</v>
      </c>
      <c r="J52" s="11">
        <v>1220.3246784949724</v>
      </c>
      <c r="K52" s="11">
        <v>23.435201940000006</v>
      </c>
      <c r="L52" s="11">
        <v>64.629783796028519</v>
      </c>
      <c r="M52" s="11">
        <v>1.315266987</v>
      </c>
      <c r="N52" s="11">
        <v>673.69845867574907</v>
      </c>
      <c r="O52" s="11">
        <v>15.343816407</v>
      </c>
      <c r="P52" s="11">
        <v>335.65986063342302</v>
      </c>
      <c r="Q52" s="11">
        <v>6.8933645370000001</v>
      </c>
      <c r="R52" s="11">
        <v>436.97074960296055</v>
      </c>
      <c r="S52" s="11">
        <v>8.1131276230000005</v>
      </c>
      <c r="T52" s="11">
        <v>399.7594899642026</v>
      </c>
      <c r="U52" s="11">
        <v>8.3855527849999998</v>
      </c>
      <c r="V52" s="11">
        <v>1609.4087628774487</v>
      </c>
      <c r="W52" s="11">
        <v>33.728076410000007</v>
      </c>
      <c r="X52" s="11">
        <v>1515.3709456258439</v>
      </c>
      <c r="Y52" s="11">
        <v>33.997030649999999</v>
      </c>
      <c r="Z52" s="11">
        <v>4917.4629161887569</v>
      </c>
      <c r="AA52" s="11">
        <v>39.885536980657712</v>
      </c>
      <c r="AB52" s="11">
        <v>22246.536539955992</v>
      </c>
      <c r="AC52" s="11">
        <v>940.05740717608035</v>
      </c>
      <c r="AD52" s="82"/>
      <c r="AE52" s="13">
        <v>2.0969936885729287E-2</v>
      </c>
    </row>
    <row r="53" spans="1:31" x14ac:dyDescent="0.25">
      <c r="A53" s="10">
        <v>2029</v>
      </c>
      <c r="B53" s="11">
        <v>431.75765802867926</v>
      </c>
      <c r="C53" s="11">
        <v>9.4162580360000003</v>
      </c>
      <c r="D53" s="11">
        <v>214.52673190073023</v>
      </c>
      <c r="E53" s="11">
        <v>4.6366206449999989</v>
      </c>
      <c r="F53" s="11">
        <v>1379.3556238884767</v>
      </c>
      <c r="G53" s="11">
        <v>28.542293728999994</v>
      </c>
      <c r="H53" s="11">
        <v>365.2015412708439</v>
      </c>
      <c r="I53" s="11">
        <v>7.5000765529999995</v>
      </c>
      <c r="J53" s="11">
        <v>1233.8897267334132</v>
      </c>
      <c r="K53" s="11">
        <v>23.743683193000003</v>
      </c>
      <c r="L53" s="11">
        <v>65.396415430561731</v>
      </c>
      <c r="M53" s="11">
        <v>1.3179578759999999</v>
      </c>
      <c r="N53" s="11">
        <v>682.9267863981845</v>
      </c>
      <c r="O53" s="11">
        <v>15.709484216999998</v>
      </c>
      <c r="P53" s="11">
        <v>338.80421125055983</v>
      </c>
      <c r="Q53" s="11">
        <v>7.0202089169999997</v>
      </c>
      <c r="R53" s="11">
        <v>442.50085005225168</v>
      </c>
      <c r="S53" s="11">
        <v>8.2100181100000018</v>
      </c>
      <c r="T53" s="11">
        <v>404.5343266216845</v>
      </c>
      <c r="U53" s="11">
        <v>8.5203986700000005</v>
      </c>
      <c r="V53" s="11">
        <v>1629.7562721375373</v>
      </c>
      <c r="W53" s="11">
        <v>34.088964346000012</v>
      </c>
      <c r="X53" s="11">
        <v>1533.922293577735</v>
      </c>
      <c r="Y53" s="11">
        <v>34.586627302000004</v>
      </c>
      <c r="Z53" s="11">
        <v>4959.8237054968977</v>
      </c>
      <c r="AA53" s="11">
        <v>40.243960746937788</v>
      </c>
      <c r="AB53" s="11">
        <v>22455.098512098433</v>
      </c>
      <c r="AC53" s="11">
        <v>953.06782913860116</v>
      </c>
      <c r="AD53" s="82"/>
      <c r="AE53" s="13">
        <v>2.1013593514040575E-2</v>
      </c>
    </row>
    <row r="54" spans="1:31" x14ac:dyDescent="0.25">
      <c r="A54" s="10">
        <v>2030</v>
      </c>
      <c r="B54" s="11">
        <v>435.95717662625276</v>
      </c>
      <c r="C54" s="11">
        <v>9.4975980019999984</v>
      </c>
      <c r="D54" s="11">
        <v>216.63416496025695</v>
      </c>
      <c r="E54" s="11">
        <v>4.6776315920000009</v>
      </c>
      <c r="F54" s="11">
        <v>1394.3263208662847</v>
      </c>
      <c r="G54" s="11">
        <v>28.940310343000004</v>
      </c>
      <c r="H54" s="11">
        <v>369.10812162001076</v>
      </c>
      <c r="I54" s="11">
        <v>7.6005647339999998</v>
      </c>
      <c r="J54" s="11">
        <v>1247.5830686309916</v>
      </c>
      <c r="K54" s="11">
        <v>24.129953632000003</v>
      </c>
      <c r="L54" s="11">
        <v>66.167175954061562</v>
      </c>
      <c r="M54" s="11">
        <v>1.3269537690000002</v>
      </c>
      <c r="N54" s="11">
        <v>692.28762457739344</v>
      </c>
      <c r="O54" s="11">
        <v>16.059853617999998</v>
      </c>
      <c r="P54" s="11">
        <v>341.94634061227327</v>
      </c>
      <c r="Q54" s="11">
        <v>7.1336265200000009</v>
      </c>
      <c r="R54" s="11">
        <v>448.03325330919461</v>
      </c>
      <c r="S54" s="11">
        <v>8.306804596000001</v>
      </c>
      <c r="T54" s="11">
        <v>409.37293325101865</v>
      </c>
      <c r="U54" s="11">
        <v>8.6659707370000003</v>
      </c>
      <c r="V54" s="11">
        <v>1650.3121084481693</v>
      </c>
      <c r="W54" s="11">
        <v>34.511560394999997</v>
      </c>
      <c r="X54" s="11">
        <v>1552.7506875969973</v>
      </c>
      <c r="Y54" s="11">
        <v>35.194846001000009</v>
      </c>
      <c r="Z54" s="11">
        <v>5002.1531912686796</v>
      </c>
      <c r="AA54" s="11">
        <v>40.602453173306792</v>
      </c>
      <c r="AB54" s="11">
        <v>22663.912588441868</v>
      </c>
      <c r="AC54" s="11">
        <v>966.17108146840701</v>
      </c>
      <c r="AD54" s="82"/>
      <c r="AE54" s="13">
        <v>2.1082907493512222E-2</v>
      </c>
    </row>
  </sheetData>
  <mergeCells count="15">
    <mergeCell ref="A1:X1"/>
    <mergeCell ref="B2:C2"/>
    <mergeCell ref="D2:E2"/>
    <mergeCell ref="F2:G2"/>
    <mergeCell ref="H2:I2"/>
    <mergeCell ref="J2:K2"/>
    <mergeCell ref="L2:M2"/>
    <mergeCell ref="N2:O2"/>
    <mergeCell ref="P2:Q2"/>
    <mergeCell ref="R2:S2"/>
    <mergeCell ref="AB2:AC2"/>
    <mergeCell ref="T2:U2"/>
    <mergeCell ref="V2:W2"/>
    <mergeCell ref="X2:Y2"/>
    <mergeCell ref="Z2:AA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S17" sqref="S17"/>
    </sheetView>
  </sheetViews>
  <sheetFormatPr defaultRowHeight="15" x14ac:dyDescent="0.25"/>
  <sheetData>
    <row r="1" spans="1:15" x14ac:dyDescent="0.25">
      <c r="A1" s="82"/>
      <c r="B1" s="82" t="s">
        <v>85</v>
      </c>
      <c r="C1" s="82" t="s">
        <v>86</v>
      </c>
      <c r="D1" s="82" t="s">
        <v>87</v>
      </c>
      <c r="E1" s="82" t="s">
        <v>88</v>
      </c>
      <c r="F1" s="82" t="s">
        <v>89</v>
      </c>
      <c r="G1" s="82" t="s">
        <v>90</v>
      </c>
      <c r="H1" s="82" t="s">
        <v>91</v>
      </c>
      <c r="I1" s="82" t="s">
        <v>92</v>
      </c>
      <c r="J1" s="82" t="s">
        <v>93</v>
      </c>
      <c r="K1" s="82" t="s">
        <v>94</v>
      </c>
      <c r="L1" s="82" t="s">
        <v>95</v>
      </c>
      <c r="M1" s="82" t="s">
        <v>96</v>
      </c>
      <c r="N1" s="82" t="s">
        <v>97</v>
      </c>
      <c r="O1" s="82" t="s">
        <v>109</v>
      </c>
    </row>
    <row r="2" spans="1:15" ht="45" x14ac:dyDescent="0.25">
      <c r="A2" s="83" t="s">
        <v>126</v>
      </c>
      <c r="B2" s="15">
        <v>13.1</v>
      </c>
      <c r="C2" s="15">
        <v>40.200000000000003</v>
      </c>
      <c r="D2" s="15">
        <v>14.06</v>
      </c>
      <c r="E2" s="15">
        <v>40.99</v>
      </c>
      <c r="F2" s="15">
        <v>4.45</v>
      </c>
      <c r="G2" s="15">
        <v>20.02</v>
      </c>
      <c r="H2" s="15">
        <v>7.46</v>
      </c>
      <c r="I2" s="15">
        <v>12.26</v>
      </c>
      <c r="J2" s="15">
        <v>19.61</v>
      </c>
      <c r="K2" s="15">
        <v>12.13</v>
      </c>
      <c r="L2" s="15">
        <v>9.84</v>
      </c>
      <c r="M2" s="15">
        <v>17.7</v>
      </c>
      <c r="N2" s="15"/>
      <c r="O2" s="15"/>
    </row>
    <row r="3" spans="1:15" ht="45" x14ac:dyDescent="0.25">
      <c r="A3" s="83" t="s">
        <v>127</v>
      </c>
      <c r="B3" s="15">
        <v>13.012666666666666</v>
      </c>
      <c r="C3" s="15">
        <v>51.793730407523519</v>
      </c>
      <c r="D3" s="15">
        <v>13.024000000000001</v>
      </c>
      <c r="E3" s="15">
        <v>40.409170040485833</v>
      </c>
      <c r="F3" s="15">
        <v>2.9260273972602739</v>
      </c>
      <c r="G3" s="15">
        <v>13.163835616438355</v>
      </c>
      <c r="H3" s="15">
        <v>7.3137254901960782</v>
      </c>
      <c r="I3" s="15">
        <v>12.019607843137255</v>
      </c>
      <c r="J3" s="15">
        <v>21.440266666666666</v>
      </c>
      <c r="K3" s="15">
        <v>11.634897959183675</v>
      </c>
      <c r="L3" s="15">
        <v>9.0367346938775519</v>
      </c>
      <c r="M3" s="15">
        <v>17.582000000000001</v>
      </c>
      <c r="N3" s="15">
        <v>3.8</v>
      </c>
      <c r="O3" s="15">
        <v>4</v>
      </c>
    </row>
    <row r="4" spans="1:15" ht="45" x14ac:dyDescent="0.25">
      <c r="A4" s="83" t="s">
        <v>128</v>
      </c>
      <c r="B4" s="15">
        <v>10.54</v>
      </c>
      <c r="C4" s="15">
        <v>209.98</v>
      </c>
      <c r="D4" s="15">
        <v>4.62</v>
      </c>
      <c r="E4" s="15">
        <v>27.6</v>
      </c>
      <c r="F4" s="15">
        <v>3.07</v>
      </c>
      <c r="G4" s="15">
        <v>5.6</v>
      </c>
      <c r="H4" s="15">
        <v>15.97</v>
      </c>
      <c r="I4" s="15">
        <v>34.24</v>
      </c>
      <c r="J4" s="15">
        <v>75.53</v>
      </c>
      <c r="K4" s="15">
        <v>42.4</v>
      </c>
      <c r="L4" s="15">
        <v>23.34</v>
      </c>
      <c r="M4" s="15">
        <v>21.93</v>
      </c>
      <c r="N4" s="15"/>
      <c r="O4" s="15"/>
    </row>
    <row r="5" spans="1:15" ht="45" x14ac:dyDescent="0.25">
      <c r="A5" s="83" t="s">
        <v>129</v>
      </c>
      <c r="B5" s="15">
        <v>10.173391304347826</v>
      </c>
      <c r="C5" s="15">
        <v>236.74798866855525</v>
      </c>
      <c r="D5" s="15">
        <v>4.9851546391752573</v>
      </c>
      <c r="E5" s="15">
        <v>33.702788844621516</v>
      </c>
      <c r="F5" s="15">
        <v>2.5452136752136751</v>
      </c>
      <c r="G5" s="15">
        <v>4.6427350427350422</v>
      </c>
      <c r="H5" s="15">
        <v>11.251590909090908</v>
      </c>
      <c r="I5" s="15">
        <v>24.123636363636365</v>
      </c>
      <c r="J5" s="15">
        <v>75.442276422764238</v>
      </c>
      <c r="K5" s="15">
        <v>42.17526501766784</v>
      </c>
      <c r="L5" s="15">
        <v>22.330381679389316</v>
      </c>
      <c r="M5" s="15">
        <v>21.167217391304348</v>
      </c>
      <c r="N5" s="15">
        <v>26.9</v>
      </c>
      <c r="O5" s="15">
        <v>19.100000000000001</v>
      </c>
    </row>
    <row r="6" spans="1:15" ht="45" x14ac:dyDescent="0.25">
      <c r="A6" s="83" t="s">
        <v>130</v>
      </c>
      <c r="B6" s="14">
        <v>0</v>
      </c>
      <c r="C6" s="14">
        <v>0</v>
      </c>
      <c r="D6" s="14">
        <v>0.54</v>
      </c>
      <c r="E6" s="14">
        <v>0.39</v>
      </c>
      <c r="F6" s="14">
        <v>0.5</v>
      </c>
      <c r="G6" s="14">
        <v>0.5</v>
      </c>
      <c r="H6" s="14">
        <v>0.72</v>
      </c>
      <c r="I6" s="14">
        <v>0.72</v>
      </c>
      <c r="J6" s="14">
        <v>0.71</v>
      </c>
      <c r="K6" s="14">
        <v>0.7</v>
      </c>
      <c r="L6" s="14">
        <v>0.51</v>
      </c>
      <c r="M6" s="14">
        <v>1</v>
      </c>
      <c r="N6" s="14">
        <v>0.3</v>
      </c>
      <c r="O6" s="14"/>
    </row>
    <row r="7" spans="1:15" ht="45" x14ac:dyDescent="0.25">
      <c r="A7" s="83" t="s">
        <v>131</v>
      </c>
      <c r="B7" s="14">
        <v>0.31</v>
      </c>
      <c r="C7" s="14">
        <v>0.02</v>
      </c>
      <c r="D7" s="14">
        <v>0.15</v>
      </c>
      <c r="E7" s="14">
        <v>0.15</v>
      </c>
      <c r="F7" s="14">
        <v>0.14000000000000001</v>
      </c>
      <c r="G7" s="14">
        <v>0.14000000000000001</v>
      </c>
      <c r="H7" s="14">
        <v>0.12</v>
      </c>
      <c r="I7" s="14">
        <v>0.12</v>
      </c>
      <c r="J7" s="14">
        <v>0.08</v>
      </c>
      <c r="K7" s="14">
        <v>0.13</v>
      </c>
      <c r="L7" s="14">
        <v>0.14000000000000001</v>
      </c>
      <c r="M7" s="14">
        <v>0</v>
      </c>
      <c r="N7" s="14">
        <v>0.3</v>
      </c>
      <c r="O7" s="14"/>
    </row>
    <row r="8" spans="1:15" x14ac:dyDescent="0.25">
      <c r="A8" s="82"/>
      <c r="B8" s="15"/>
      <c r="C8" s="15"/>
      <c r="D8" s="15"/>
      <c r="E8" s="15"/>
      <c r="F8" s="15"/>
      <c r="G8" s="15"/>
      <c r="H8" s="15"/>
      <c r="I8" s="15"/>
      <c r="J8" s="15"/>
      <c r="K8" s="15"/>
      <c r="L8" s="15"/>
      <c r="M8" s="15"/>
      <c r="N8" s="15"/>
      <c r="O8" s="15"/>
    </row>
    <row r="9" spans="1:15" ht="30" x14ac:dyDescent="0.25">
      <c r="A9" s="83" t="s">
        <v>132</v>
      </c>
      <c r="B9" s="15">
        <v>15</v>
      </c>
      <c r="C9" s="15">
        <v>31.9</v>
      </c>
      <c r="D9" s="15">
        <v>19</v>
      </c>
      <c r="E9" s="17">
        <v>49.4</v>
      </c>
      <c r="F9" s="15">
        <v>7.3</v>
      </c>
      <c r="G9" s="15">
        <v>7.3</v>
      </c>
      <c r="H9" s="15">
        <v>10.199999999999999</v>
      </c>
      <c r="I9" s="15">
        <v>10.199999999999999</v>
      </c>
      <c r="J9" s="15">
        <v>22.5</v>
      </c>
      <c r="K9" s="15">
        <v>14.7</v>
      </c>
      <c r="L9" s="16">
        <v>14.7</v>
      </c>
      <c r="M9" s="15">
        <v>15</v>
      </c>
      <c r="N9" s="15">
        <v>14.7</v>
      </c>
      <c r="O9" s="15"/>
    </row>
    <row r="10" spans="1:15" ht="30" x14ac:dyDescent="0.25">
      <c r="A10" s="83" t="s">
        <v>133</v>
      </c>
      <c r="B10" s="15">
        <v>14.9</v>
      </c>
      <c r="C10" s="15">
        <v>41.1</v>
      </c>
      <c r="D10" s="15">
        <v>17.600000000000001</v>
      </c>
      <c r="E10" s="17">
        <v>48.7</v>
      </c>
      <c r="F10" s="15">
        <v>4.8</v>
      </c>
      <c r="G10" s="15">
        <v>4.8</v>
      </c>
      <c r="H10" s="15">
        <v>10</v>
      </c>
      <c r="I10" s="15">
        <v>10</v>
      </c>
      <c r="J10" s="15">
        <v>24.6</v>
      </c>
      <c r="K10" s="15">
        <v>14.1</v>
      </c>
      <c r="L10" s="16">
        <v>13.5</v>
      </c>
      <c r="M10" s="15">
        <v>14.9</v>
      </c>
      <c r="N10" s="15">
        <v>14.1</v>
      </c>
      <c r="O10" s="15"/>
    </row>
    <row r="11" spans="1:15" x14ac:dyDescent="0.25">
      <c r="A11" s="82"/>
      <c r="B11" s="15"/>
      <c r="C11" s="15"/>
      <c r="D11" s="15"/>
      <c r="E11" s="15"/>
      <c r="F11" s="15"/>
      <c r="G11" s="15"/>
      <c r="H11" s="15"/>
      <c r="I11" s="15"/>
      <c r="J11" s="15"/>
      <c r="K11" s="15"/>
      <c r="L11" s="16"/>
      <c r="M11" s="15"/>
      <c r="N11" s="15"/>
      <c r="O11" s="15"/>
    </row>
    <row r="12" spans="1:15" ht="30" x14ac:dyDescent="0.25">
      <c r="A12" s="83" t="s">
        <v>134</v>
      </c>
      <c r="B12" s="15">
        <v>23</v>
      </c>
      <c r="C12" s="17">
        <v>141.19999999999999</v>
      </c>
      <c r="D12" s="15">
        <v>29.1</v>
      </c>
      <c r="E12" s="17">
        <v>50.2</v>
      </c>
      <c r="F12" s="17">
        <v>23.4</v>
      </c>
      <c r="G12" s="17">
        <v>23.4</v>
      </c>
      <c r="H12" s="15">
        <v>39.6</v>
      </c>
      <c r="I12" s="15">
        <v>39.6</v>
      </c>
      <c r="J12" s="15">
        <v>86.1</v>
      </c>
      <c r="K12" s="15">
        <v>56.6</v>
      </c>
      <c r="L12" s="16">
        <v>39.299999999999997</v>
      </c>
      <c r="M12" s="15">
        <v>23</v>
      </c>
      <c r="N12" s="15">
        <v>56.6</v>
      </c>
      <c r="O12" s="15"/>
    </row>
    <row r="13" spans="1:15" ht="30" x14ac:dyDescent="0.25">
      <c r="A13" s="83" t="s">
        <v>135</v>
      </c>
      <c r="B13" s="15">
        <v>22.2</v>
      </c>
      <c r="C13" s="17">
        <v>159.19999999999999</v>
      </c>
      <c r="D13" s="15">
        <v>31.4</v>
      </c>
      <c r="E13" s="17">
        <v>61.3</v>
      </c>
      <c r="F13" s="17">
        <v>19.399999999999999</v>
      </c>
      <c r="G13" s="17">
        <v>19.399999999999999</v>
      </c>
      <c r="H13" s="15">
        <v>27.9</v>
      </c>
      <c r="I13" s="15">
        <v>27.9</v>
      </c>
      <c r="J13" s="15">
        <v>86</v>
      </c>
      <c r="K13" s="15">
        <v>56.3</v>
      </c>
      <c r="L13" s="16">
        <v>37.6</v>
      </c>
      <c r="M13" s="15">
        <v>22.2</v>
      </c>
      <c r="N13" s="15">
        <v>56.3</v>
      </c>
      <c r="O13" s="15"/>
    </row>
    <row r="14" spans="1:15" x14ac:dyDescent="0.25">
      <c r="A14" s="82"/>
      <c r="B14" s="82"/>
      <c r="C14" s="15"/>
      <c r="D14" s="82"/>
      <c r="E14" s="82"/>
      <c r="F14" s="82"/>
      <c r="G14" s="82"/>
      <c r="H14" s="82"/>
      <c r="I14" s="82"/>
      <c r="J14" s="82"/>
      <c r="K14" s="82"/>
      <c r="L14" s="82"/>
      <c r="M14" s="82"/>
      <c r="N14" s="82"/>
      <c r="O14" s="82"/>
    </row>
    <row r="15" spans="1:15" ht="45" x14ac:dyDescent="0.25">
      <c r="A15" s="83" t="s">
        <v>136</v>
      </c>
      <c r="B15" s="82"/>
      <c r="C15" s="82"/>
      <c r="D15" s="82"/>
      <c r="E15" s="82"/>
      <c r="F15" s="82"/>
      <c r="G15" s="82"/>
      <c r="H15" s="82"/>
      <c r="I15" s="82"/>
      <c r="J15" s="82"/>
      <c r="K15" s="82"/>
      <c r="L15" s="82"/>
      <c r="M15" s="82"/>
      <c r="N15" s="82"/>
      <c r="O15" s="82"/>
    </row>
    <row r="16" spans="1:15" ht="45" x14ac:dyDescent="0.25">
      <c r="A16" s="83" t="s">
        <v>137</v>
      </c>
      <c r="B16" s="82">
        <v>0.22</v>
      </c>
      <c r="C16" s="82"/>
      <c r="D16" s="82"/>
      <c r="E16" s="82"/>
      <c r="F16" s="82"/>
      <c r="G16" s="82"/>
      <c r="H16" s="82"/>
      <c r="I16" s="82"/>
      <c r="J16" s="82"/>
      <c r="K16" s="82"/>
      <c r="L16" s="82"/>
      <c r="M16" s="82"/>
      <c r="N16" s="82"/>
      <c r="O16" s="82"/>
    </row>
    <row r="17" spans="1:8" ht="60" x14ac:dyDescent="0.25">
      <c r="A17" s="83" t="s">
        <v>138</v>
      </c>
      <c r="B17" s="82">
        <v>0.11</v>
      </c>
      <c r="C17" s="18" t="s">
        <v>139</v>
      </c>
      <c r="D17" s="18" t="s">
        <v>140</v>
      </c>
      <c r="E17" s="18" t="s">
        <v>141</v>
      </c>
      <c r="F17" s="18" t="s">
        <v>142</v>
      </c>
      <c r="G17" s="18" t="s">
        <v>143</v>
      </c>
      <c r="H17" s="18" t="s">
        <v>124</v>
      </c>
    </row>
    <row r="18" spans="1:8" ht="60" x14ac:dyDescent="0.25">
      <c r="A18" s="83" t="s">
        <v>144</v>
      </c>
      <c r="B18" s="82">
        <v>0.01</v>
      </c>
      <c r="C18" s="19">
        <v>0.37000000000000005</v>
      </c>
      <c r="D18" s="19">
        <v>0.89189189189189177</v>
      </c>
      <c r="E18" s="19">
        <v>0.63</v>
      </c>
      <c r="F18" s="19">
        <v>0.66666666666666663</v>
      </c>
      <c r="G18" s="20">
        <v>3.5999999999999997E-2</v>
      </c>
      <c r="H18" s="20">
        <v>2.1999999999999999E-2</v>
      </c>
    </row>
    <row r="19" spans="1:8" ht="45" x14ac:dyDescent="0.25">
      <c r="A19" s="83" t="s">
        <v>145</v>
      </c>
      <c r="B19" s="82">
        <v>0.02</v>
      </c>
      <c r="C19" s="82"/>
      <c r="D19" s="82"/>
      <c r="E19" s="82"/>
      <c r="F19" s="82"/>
      <c r="G19" s="82"/>
      <c r="H19" s="82"/>
    </row>
    <row r="20" spans="1:8" ht="45" x14ac:dyDescent="0.25">
      <c r="A20" s="83" t="s">
        <v>146</v>
      </c>
      <c r="B20" s="82">
        <v>0.01</v>
      </c>
      <c r="C20" s="82"/>
      <c r="D20" s="82"/>
      <c r="E20" s="82"/>
      <c r="F20" s="82"/>
      <c r="G20" s="82"/>
      <c r="H20" s="82"/>
    </row>
    <row r="21" spans="1:8" ht="60" x14ac:dyDescent="0.25">
      <c r="A21" s="83" t="s">
        <v>147</v>
      </c>
      <c r="B21" s="82">
        <v>0.18</v>
      </c>
      <c r="C21" s="82"/>
      <c r="D21" s="82"/>
      <c r="E21" s="82"/>
      <c r="F21" s="82"/>
      <c r="G21" s="82"/>
      <c r="H21" s="82"/>
    </row>
    <row r="22" spans="1:8" ht="60" x14ac:dyDescent="0.25">
      <c r="A22" s="83" t="s">
        <v>148</v>
      </c>
      <c r="B22" s="82">
        <v>0.24</v>
      </c>
      <c r="C22" s="82"/>
      <c r="D22" s="82"/>
      <c r="E22" s="82"/>
      <c r="F22" s="82"/>
      <c r="G22" s="82"/>
      <c r="H22" s="82"/>
    </row>
    <row r="23" spans="1:8" ht="45" x14ac:dyDescent="0.25">
      <c r="A23" s="83" t="s">
        <v>149</v>
      </c>
      <c r="B23" s="82">
        <v>0.16</v>
      </c>
      <c r="C23" s="82"/>
      <c r="D23" s="82"/>
      <c r="E23" s="82"/>
      <c r="F23" s="82"/>
      <c r="G23" s="82"/>
      <c r="H23" s="82"/>
    </row>
    <row r="24" spans="1:8" ht="45" x14ac:dyDescent="0.25">
      <c r="A24" s="83" t="s">
        <v>150</v>
      </c>
      <c r="B24" s="82">
        <v>0.04</v>
      </c>
      <c r="C24" s="82"/>
      <c r="D24" s="82"/>
      <c r="E24" s="82"/>
      <c r="F24" s="82"/>
      <c r="G24" s="82"/>
      <c r="H24" s="82"/>
    </row>
    <row r="25" spans="1:8" ht="30" x14ac:dyDescent="0.25">
      <c r="A25" s="83" t="s">
        <v>151</v>
      </c>
      <c r="B25" s="82">
        <v>0.01</v>
      </c>
      <c r="C25" s="82"/>
      <c r="D25" s="82"/>
      <c r="E25" s="82"/>
      <c r="F25" s="82"/>
      <c r="G25" s="82"/>
      <c r="H25" s="8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D9"/>
  <sheetViews>
    <sheetView showGridLines="0" tabSelected="1" topLeftCell="B1" zoomScale="80" zoomScaleNormal="80" workbookViewId="0">
      <selection activeCell="F13" sqref="F13"/>
    </sheetView>
  </sheetViews>
  <sheetFormatPr defaultColWidth="8.85546875" defaultRowHeight="15" x14ac:dyDescent="0.25"/>
  <cols>
    <col min="1" max="1" width="8.85546875" style="85"/>
    <col min="2" max="2" width="33.42578125" style="85" customWidth="1"/>
    <col min="3" max="3" width="121.42578125" style="85" customWidth="1"/>
    <col min="4" max="16384" width="8.85546875" style="85"/>
  </cols>
  <sheetData>
    <row r="1" spans="2:4" s="60" customFormat="1" x14ac:dyDescent="0.25">
      <c r="B1" s="63"/>
      <c r="C1" s="64"/>
    </row>
    <row r="2" spans="2:4" s="60" customFormat="1" x14ac:dyDescent="0.25">
      <c r="B2" s="117" t="s">
        <v>242</v>
      </c>
      <c r="C2" s="118"/>
    </row>
    <row r="3" spans="2:4" ht="27.6" customHeight="1" x14ac:dyDescent="0.25">
      <c r="B3" s="157" t="s">
        <v>241</v>
      </c>
      <c r="C3" s="158"/>
    </row>
    <row r="4" spans="2:4" ht="14.25" customHeight="1" x14ac:dyDescent="0.25">
      <c r="B4" s="90">
        <v>1</v>
      </c>
      <c r="C4" s="149" t="s">
        <v>31</v>
      </c>
    </row>
    <row r="5" spans="2:4" ht="14.25" customHeight="1" x14ac:dyDescent="0.25">
      <c r="B5" s="97">
        <v>2</v>
      </c>
      <c r="C5" s="149" t="s">
        <v>266</v>
      </c>
    </row>
    <row r="6" spans="2:4" ht="14.25" customHeight="1" x14ac:dyDescent="0.25">
      <c r="B6" s="93">
        <v>3</v>
      </c>
      <c r="C6" s="149" t="s">
        <v>33</v>
      </c>
    </row>
    <row r="7" spans="2:4" ht="14.25" customHeight="1" x14ac:dyDescent="0.25">
      <c r="B7" s="90">
        <v>4</v>
      </c>
      <c r="C7" s="150" t="s">
        <v>263</v>
      </c>
    </row>
    <row r="8" spans="2:4" ht="14.25" customHeight="1" x14ac:dyDescent="0.25">
      <c r="B8" s="90">
        <v>5</v>
      </c>
      <c r="C8" s="150" t="s">
        <v>263</v>
      </c>
    </row>
    <row r="9" spans="2:4" s="60" customFormat="1" x14ac:dyDescent="0.25">
      <c r="B9" s="90">
        <v>6</v>
      </c>
      <c r="C9" s="150" t="s">
        <v>263</v>
      </c>
      <c r="D9" s="62"/>
    </row>
  </sheetData>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C1911"/>
  <sheetViews>
    <sheetView showGridLines="0" zoomScale="80" zoomScaleNormal="80" workbookViewId="0">
      <selection activeCell="O29" sqref="O29"/>
    </sheetView>
  </sheetViews>
  <sheetFormatPr defaultColWidth="9.140625" defaultRowHeight="15" x14ac:dyDescent="0.25"/>
  <cols>
    <col min="1" max="1" width="28.5703125" style="68" customWidth="1"/>
    <col min="2" max="2" width="10.5703125" style="68" bestFit="1" customWidth="1"/>
    <col min="3" max="3" width="11" style="68" customWidth="1"/>
    <col min="4" max="4" width="19.85546875" style="68" customWidth="1"/>
    <col min="5" max="5" width="14.5703125" style="68" customWidth="1"/>
    <col min="6" max="6" width="44.42578125" style="68" customWidth="1"/>
    <col min="7" max="9" width="13" style="68" bestFit="1" customWidth="1"/>
    <col min="10" max="11" width="13" style="80" bestFit="1" customWidth="1"/>
    <col min="12" max="17" width="13" style="68" bestFit="1" customWidth="1"/>
    <col min="18" max="18" width="9.140625" style="68"/>
    <col min="19" max="19" width="9.140625" style="82"/>
    <col min="20" max="20" width="9.140625" style="68"/>
    <col min="21" max="21" width="9.140625" style="82"/>
    <col min="22" max="22" width="9.140625" style="68"/>
    <col min="23" max="23" width="9.140625" style="82"/>
    <col min="24" max="24" width="9.140625" style="68"/>
    <col min="25" max="25" width="9.140625" style="82"/>
    <col min="26" max="26" width="9.140625" style="68"/>
    <col min="27" max="27" width="9.140625" style="82"/>
    <col min="28" max="28" width="9.140625" style="68"/>
    <col min="29" max="29" width="9.140625" style="82"/>
    <col min="30" max="16384" width="9.140625" style="68"/>
  </cols>
  <sheetData>
    <row r="1" spans="2:3" s="82" customFormat="1" ht="20.100000000000001" customHeight="1" x14ac:dyDescent="0.25"/>
    <row r="3" spans="2:3" s="82" customFormat="1" x14ac:dyDescent="0.25"/>
    <row r="4" spans="2:3" s="82" customFormat="1" x14ac:dyDescent="0.25"/>
    <row r="5" spans="2:3" s="82" customFormat="1" x14ac:dyDescent="0.25"/>
    <row r="6" spans="2:3" s="82" customFormat="1" x14ac:dyDescent="0.25"/>
    <row r="7" spans="2:3" s="82" customFormat="1" x14ac:dyDescent="0.25"/>
    <row r="8" spans="2:3" s="82" customFormat="1" x14ac:dyDescent="0.25"/>
    <row r="9" spans="2:3" s="82" customFormat="1" x14ac:dyDescent="0.25"/>
    <row r="10" spans="2:3" s="82" customFormat="1" x14ac:dyDescent="0.25"/>
    <row r="11" spans="2:3" s="82" customFormat="1" x14ac:dyDescent="0.25"/>
    <row r="12" spans="2:3" s="82" customFormat="1" x14ac:dyDescent="0.25"/>
    <row r="13" spans="2:3" s="82" customFormat="1" x14ac:dyDescent="0.25"/>
    <row r="14" spans="2:3" s="82" customFormat="1" x14ac:dyDescent="0.25"/>
    <row r="15" spans="2:3" s="82" customFormat="1" x14ac:dyDescent="0.25"/>
    <row r="16" spans="2:3" s="82" customFormat="1" x14ac:dyDescent="0.25">
      <c r="B16" s="152" t="s">
        <v>253</v>
      </c>
      <c r="C16" s="121">
        <v>43689</v>
      </c>
    </row>
    <row r="18" spans="1:17" s="119" customFormat="1" ht="46.5" x14ac:dyDescent="0.7">
      <c r="A18" s="120" t="s">
        <v>261</v>
      </c>
    </row>
    <row r="20" spans="1:17" s="82" customFormat="1" x14ac:dyDescent="0.25">
      <c r="A20" s="21" t="s">
        <v>269</v>
      </c>
    </row>
    <row r="21" spans="1:17" s="82" customFormat="1" x14ac:dyDescent="0.25">
      <c r="A21" s="132" t="s">
        <v>58</v>
      </c>
      <c r="B21" s="132" t="s">
        <v>245</v>
      </c>
      <c r="C21" s="132" t="s">
        <v>246</v>
      </c>
      <c r="D21" s="132" t="s">
        <v>42</v>
      </c>
      <c r="E21" s="132" t="s">
        <v>60</v>
      </c>
      <c r="F21" s="132" t="s">
        <v>63</v>
      </c>
      <c r="G21" s="133">
        <v>2020</v>
      </c>
      <c r="H21" s="133">
        <v>2021</v>
      </c>
      <c r="I21" s="133">
        <v>2022</v>
      </c>
      <c r="J21" s="133">
        <v>2023</v>
      </c>
      <c r="K21" s="133">
        <v>2024</v>
      </c>
      <c r="L21" s="133">
        <v>2025</v>
      </c>
      <c r="M21" s="134">
        <v>2026</v>
      </c>
      <c r="N21" s="134">
        <v>2027</v>
      </c>
      <c r="O21" s="134">
        <v>2028</v>
      </c>
      <c r="P21" s="134">
        <v>2029</v>
      </c>
      <c r="Q21" s="134">
        <v>2030</v>
      </c>
    </row>
    <row r="22" spans="1:17" s="82" customFormat="1" x14ac:dyDescent="0.25">
      <c r="A22" s="135" t="s">
        <v>237</v>
      </c>
      <c r="B22" s="135" t="s">
        <v>31</v>
      </c>
      <c r="C22" s="135" t="s">
        <v>247</v>
      </c>
      <c r="D22" s="135" t="s">
        <v>248</v>
      </c>
      <c r="E22" s="135" t="s">
        <v>53</v>
      </c>
      <c r="F22" s="135" t="s">
        <v>252</v>
      </c>
      <c r="G22" s="135">
        <v>1.8915807179822799E-5</v>
      </c>
      <c r="H22" s="135">
        <v>4.0573281302207601E-5</v>
      </c>
      <c r="I22" s="135">
        <v>6.6176415879344401E-5</v>
      </c>
      <c r="J22" s="135">
        <v>9.7430202679310706E-5</v>
      </c>
      <c r="K22" s="135">
        <v>1.36829034814889E-4</v>
      </c>
      <c r="L22" s="135">
        <v>1.88131204495949E-4</v>
      </c>
      <c r="M22" s="135">
        <v>2.5716634230047602E-4</v>
      </c>
      <c r="N22" s="135">
        <v>3.53263258531516E-4</v>
      </c>
      <c r="O22" s="135">
        <v>4.9188529013081896E-4</v>
      </c>
      <c r="P22" s="135">
        <v>6.9857334390423101E-4</v>
      </c>
      <c r="Q22" s="135">
        <v>9.9846978175614797E-4</v>
      </c>
    </row>
    <row r="23" spans="1:17" s="82" customFormat="1" x14ac:dyDescent="0.25">
      <c r="A23" s="135" t="s">
        <v>237</v>
      </c>
      <c r="B23" s="135" t="s">
        <v>33</v>
      </c>
      <c r="C23" s="135" t="s">
        <v>247</v>
      </c>
      <c r="D23" s="135" t="s">
        <v>248</v>
      </c>
      <c r="E23" s="135" t="s">
        <v>53</v>
      </c>
      <c r="F23" s="135" t="s">
        <v>252</v>
      </c>
      <c r="G23" s="135">
        <v>2.1300459316254501E-5</v>
      </c>
      <c r="H23" s="135">
        <v>4.6892322830875399E-5</v>
      </c>
      <c r="I23" s="135">
        <v>7.8947875257991804E-5</v>
      </c>
      <c r="J23" s="135">
        <v>1.20809376128937E-4</v>
      </c>
      <c r="K23" s="135">
        <v>1.7781051397292599E-4</v>
      </c>
      <c r="L23" s="135">
        <v>2.5875922524715199E-4</v>
      </c>
      <c r="M23" s="135">
        <v>3.7871038065040099E-4</v>
      </c>
      <c r="N23" s="135">
        <v>5.6435814654787902E-4</v>
      </c>
      <c r="O23" s="135">
        <v>8.6499663221818604E-4</v>
      </c>
      <c r="P23" s="135">
        <v>1.37309258403376E-3</v>
      </c>
      <c r="Q23" s="135">
        <v>2.2487445301389102E-3</v>
      </c>
    </row>
    <row r="24" spans="1:17" s="82" customFormat="1" x14ac:dyDescent="0.25">
      <c r="A24" s="135" t="s">
        <v>237</v>
      </c>
      <c r="B24" s="135" t="s">
        <v>31</v>
      </c>
      <c r="C24" s="135" t="s">
        <v>247</v>
      </c>
      <c r="D24" s="135" t="s">
        <v>248</v>
      </c>
      <c r="E24" s="135" t="s">
        <v>53</v>
      </c>
      <c r="F24" s="135" t="s">
        <v>252</v>
      </c>
      <c r="G24" s="135">
        <v>2.8018006422227501E-2</v>
      </c>
      <c r="H24" s="135">
        <v>5.4462735611763499E-2</v>
      </c>
      <c r="I24" s="135">
        <v>7.9423240516365096E-2</v>
      </c>
      <c r="J24" s="135">
        <v>0.10298467453123999</v>
      </c>
      <c r="K24" s="135">
        <v>0.12522961302570701</v>
      </c>
      <c r="L24" s="135">
        <v>0.14624040001118499</v>
      </c>
      <c r="M24" s="135">
        <v>0.166103427749243</v>
      </c>
      <c r="N24" s="135">
        <v>0.18491665536479299</v>
      </c>
      <c r="O24" s="135">
        <v>0.20280106725414099</v>
      </c>
      <c r="P24" s="135">
        <v>0.21982093828240101</v>
      </c>
      <c r="Q24" s="135">
        <v>0.23604965977300199</v>
      </c>
    </row>
    <row r="25" spans="1:17" s="82" customFormat="1" x14ac:dyDescent="0.25">
      <c r="A25" s="135" t="s">
        <v>237</v>
      </c>
      <c r="B25" s="135" t="s">
        <v>33</v>
      </c>
      <c r="C25" s="135" t="s">
        <v>247</v>
      </c>
      <c r="D25" s="135" t="s">
        <v>248</v>
      </c>
      <c r="E25" s="135" t="s">
        <v>53</v>
      </c>
      <c r="F25" s="135" t="s">
        <v>252</v>
      </c>
      <c r="G25" s="135">
        <v>2.8018006422227501E-2</v>
      </c>
      <c r="H25" s="135">
        <v>5.4462735611763499E-2</v>
      </c>
      <c r="I25" s="135">
        <v>7.9423240516365096E-2</v>
      </c>
      <c r="J25" s="135">
        <v>0.10298467453123999</v>
      </c>
      <c r="K25" s="135">
        <v>0.12522961302570701</v>
      </c>
      <c r="L25" s="135">
        <v>0.14624040001118499</v>
      </c>
      <c r="M25" s="135">
        <v>0.166103427749243</v>
      </c>
      <c r="N25" s="135">
        <v>0.18491665536479299</v>
      </c>
      <c r="O25" s="135">
        <v>0.20280106725414099</v>
      </c>
      <c r="P25" s="135">
        <v>0.21982093828240101</v>
      </c>
      <c r="Q25" s="135">
        <v>0.23604965977300199</v>
      </c>
    </row>
    <row r="26" spans="1:17" s="82" customFormat="1" x14ac:dyDescent="0.25">
      <c r="A26" s="135" t="s">
        <v>237</v>
      </c>
      <c r="B26" s="135" t="s">
        <v>31</v>
      </c>
      <c r="C26" s="135" t="s">
        <v>247</v>
      </c>
      <c r="D26" s="135" t="s">
        <v>248</v>
      </c>
      <c r="E26" s="135" t="s">
        <v>53</v>
      </c>
      <c r="F26" s="135" t="s">
        <v>252</v>
      </c>
      <c r="G26" s="135">
        <v>0.22952307849656201</v>
      </c>
      <c r="H26" s="135">
        <v>0.44615789405485001</v>
      </c>
      <c r="I26" s="135">
        <v>0.650633967055808</v>
      </c>
      <c r="J26" s="135">
        <v>0.84364887280575895</v>
      </c>
      <c r="K26" s="135">
        <v>1.02587906746251</v>
      </c>
      <c r="L26" s="135">
        <v>1.19799911190353</v>
      </c>
      <c r="M26" s="135">
        <v>1.3607167302093299</v>
      </c>
      <c r="N26" s="135">
        <v>1.5148344020274001</v>
      </c>
      <c r="O26" s="135">
        <v>1.6613432296750099</v>
      </c>
      <c r="P26" s="135">
        <v>1.80076975186046</v>
      </c>
      <c r="Q26" s="135">
        <v>1.93371518917862</v>
      </c>
    </row>
    <row r="27" spans="1:17" s="82" customFormat="1" x14ac:dyDescent="0.25">
      <c r="A27" s="135" t="s">
        <v>237</v>
      </c>
      <c r="B27" s="135" t="s">
        <v>33</v>
      </c>
      <c r="C27" s="135" t="s">
        <v>247</v>
      </c>
      <c r="D27" s="135" t="s">
        <v>248</v>
      </c>
      <c r="E27" s="135" t="s">
        <v>53</v>
      </c>
      <c r="F27" s="135" t="s">
        <v>252</v>
      </c>
      <c r="G27" s="135">
        <v>0.22952307849656201</v>
      </c>
      <c r="H27" s="135">
        <v>0.44615789405485001</v>
      </c>
      <c r="I27" s="135">
        <v>0.650633967055808</v>
      </c>
      <c r="J27" s="135">
        <v>0.84364887280575895</v>
      </c>
      <c r="K27" s="135">
        <v>1.02587906746251</v>
      </c>
      <c r="L27" s="135">
        <v>1.19799911190353</v>
      </c>
      <c r="M27" s="135">
        <v>1.3607167302093299</v>
      </c>
      <c r="N27" s="135">
        <v>1.5148344020274001</v>
      </c>
      <c r="O27" s="135">
        <v>1.6613432296750099</v>
      </c>
      <c r="P27" s="135">
        <v>1.80076975186046</v>
      </c>
      <c r="Q27" s="135">
        <v>1.93371518917862</v>
      </c>
    </row>
    <row r="28" spans="1:17" s="82" customFormat="1" x14ac:dyDescent="0.25">
      <c r="A28" s="135" t="s">
        <v>237</v>
      </c>
      <c r="B28" s="135" t="s">
        <v>31</v>
      </c>
      <c r="C28" s="135" t="s">
        <v>247</v>
      </c>
      <c r="D28" s="135" t="s">
        <v>248</v>
      </c>
      <c r="E28" s="135" t="s">
        <v>53</v>
      </c>
      <c r="F28" s="135" t="s">
        <v>252</v>
      </c>
      <c r="G28" s="135">
        <v>1.1787966514200301E-2</v>
      </c>
      <c r="H28" s="135">
        <v>2.2914010868164199E-2</v>
      </c>
      <c r="I28" s="135">
        <v>3.3415600151816903E-2</v>
      </c>
      <c r="J28" s="135">
        <v>4.33285608032054E-2</v>
      </c>
      <c r="K28" s="135">
        <v>5.26876346120825E-2</v>
      </c>
      <c r="L28" s="135">
        <v>6.1527466029400402E-2</v>
      </c>
      <c r="M28" s="135">
        <v>6.9884402719267796E-2</v>
      </c>
      <c r="N28" s="135">
        <v>7.7799658851845199E-2</v>
      </c>
      <c r="O28" s="135">
        <v>8.5324135979188295E-2</v>
      </c>
      <c r="P28" s="135">
        <v>9.2484876352135495E-2</v>
      </c>
      <c r="Q28" s="135">
        <v>9.9312757772982194E-2</v>
      </c>
    </row>
    <row r="29" spans="1:17" s="82" customFormat="1" x14ac:dyDescent="0.25">
      <c r="A29" s="135" t="s">
        <v>237</v>
      </c>
      <c r="B29" s="135" t="s">
        <v>33</v>
      </c>
      <c r="C29" s="135" t="s">
        <v>247</v>
      </c>
      <c r="D29" s="135" t="s">
        <v>248</v>
      </c>
      <c r="E29" s="135" t="s">
        <v>53</v>
      </c>
      <c r="F29" s="135" t="s">
        <v>252</v>
      </c>
      <c r="G29" s="135">
        <v>1.1787966514200301E-2</v>
      </c>
      <c r="H29" s="135">
        <v>2.2914010868164199E-2</v>
      </c>
      <c r="I29" s="135">
        <v>3.3415600151816903E-2</v>
      </c>
      <c r="J29" s="135">
        <v>4.33285608032054E-2</v>
      </c>
      <c r="K29" s="135">
        <v>5.26876346120825E-2</v>
      </c>
      <c r="L29" s="135">
        <v>6.1527466029400402E-2</v>
      </c>
      <c r="M29" s="135">
        <v>6.9884402719267796E-2</v>
      </c>
      <c r="N29" s="135">
        <v>7.7799658851845199E-2</v>
      </c>
      <c r="O29" s="135">
        <v>8.5324135979188295E-2</v>
      </c>
      <c r="P29" s="135">
        <v>9.2484876352135495E-2</v>
      </c>
      <c r="Q29" s="135">
        <v>9.9312757772982194E-2</v>
      </c>
    </row>
    <row r="30" spans="1:17" s="82" customFormat="1" x14ac:dyDescent="0.25">
      <c r="A30" s="135" t="s">
        <v>237</v>
      </c>
      <c r="B30" s="135" t="s">
        <v>31</v>
      </c>
      <c r="C30" s="135" t="s">
        <v>47</v>
      </c>
      <c r="D30" s="135" t="s">
        <v>248</v>
      </c>
      <c r="E30" s="135" t="s">
        <v>53</v>
      </c>
      <c r="F30" s="135" t="s">
        <v>252</v>
      </c>
      <c r="G30" s="135">
        <v>6.7827980597351501E-5</v>
      </c>
      <c r="H30" s="135">
        <v>1.4778082152810699E-4</v>
      </c>
      <c r="I30" s="135">
        <v>2.4509831538019902E-4</v>
      </c>
      <c r="J30" s="135">
        <v>3.6743762936440502E-4</v>
      </c>
      <c r="K30" s="135">
        <v>5.2632004641642305E-4</v>
      </c>
      <c r="L30" s="135">
        <v>7.3955296538047704E-4</v>
      </c>
      <c r="M30" s="135">
        <v>1.03535728547431E-3</v>
      </c>
      <c r="N30" s="135">
        <v>1.45945659453715E-3</v>
      </c>
      <c r="O30" s="135">
        <v>2.0873775811742598E-3</v>
      </c>
      <c r="P30" s="135">
        <v>3.04643249243835E-3</v>
      </c>
      <c r="Q30" s="135">
        <v>4.4889233650805202E-3</v>
      </c>
    </row>
    <row r="31" spans="1:17" s="82" customFormat="1" x14ac:dyDescent="0.25">
      <c r="A31" s="135" t="s">
        <v>237</v>
      </c>
      <c r="B31" s="135" t="s">
        <v>33</v>
      </c>
      <c r="C31" s="135" t="s">
        <v>47</v>
      </c>
      <c r="D31" s="135" t="s">
        <v>248</v>
      </c>
      <c r="E31" s="135" t="s">
        <v>53</v>
      </c>
      <c r="F31" s="135" t="s">
        <v>252</v>
      </c>
      <c r="G31" s="135">
        <v>7.3974649673121405E-5</v>
      </c>
      <c r="H31" s="135">
        <v>1.6547820030243099E-4</v>
      </c>
      <c r="I31" s="135">
        <v>2.8348607331866999E-4</v>
      </c>
      <c r="J31" s="135">
        <v>4.4219016742411799E-4</v>
      </c>
      <c r="K31" s="135">
        <v>6.6482132998308698E-4</v>
      </c>
      <c r="L31" s="135">
        <v>9.90686841008616E-4</v>
      </c>
      <c r="M31" s="135">
        <v>1.48847973359827E-3</v>
      </c>
      <c r="N31" s="135">
        <v>2.2819995568908401E-3</v>
      </c>
      <c r="O31" s="135">
        <v>3.60094628208814E-3</v>
      </c>
      <c r="P31" s="135">
        <v>5.8843556172840797E-3</v>
      </c>
      <c r="Q31" s="135">
        <v>9.9257898321838695E-3</v>
      </c>
    </row>
    <row r="32" spans="1:17" s="82" customFormat="1" x14ac:dyDescent="0.25">
      <c r="A32" s="135" t="s">
        <v>237</v>
      </c>
      <c r="B32" s="135" t="s">
        <v>31</v>
      </c>
      <c r="C32" s="135" t="s">
        <v>47</v>
      </c>
      <c r="D32" s="135" t="s">
        <v>248</v>
      </c>
      <c r="E32" s="135" t="s">
        <v>53</v>
      </c>
      <c r="F32" s="135" t="s">
        <v>252</v>
      </c>
      <c r="G32" s="135">
        <v>9.7304108744824896E-2</v>
      </c>
      <c r="H32" s="135">
        <v>0.19185707535042801</v>
      </c>
      <c r="I32" s="135">
        <v>0.283745558629591</v>
      </c>
      <c r="J32" s="135">
        <v>0.37307097609811202</v>
      </c>
      <c r="K32" s="135">
        <v>0.45995374204623302</v>
      </c>
      <c r="L32" s="135">
        <v>0.54453434537266998</v>
      </c>
      <c r="M32" s="135">
        <v>0.626965181491555</v>
      </c>
      <c r="N32" s="135">
        <v>0.70737912550474702</v>
      </c>
      <c r="O32" s="135">
        <v>0.78584075838898104</v>
      </c>
      <c r="P32" s="135">
        <v>0.86232893400008304</v>
      </c>
      <c r="Q32" s="135">
        <v>0.93678976813065895</v>
      </c>
    </row>
    <row r="33" spans="1:17" s="82" customFormat="1" x14ac:dyDescent="0.25">
      <c r="A33" s="135" t="s">
        <v>237</v>
      </c>
      <c r="B33" s="135" t="s">
        <v>33</v>
      </c>
      <c r="C33" s="135" t="s">
        <v>47</v>
      </c>
      <c r="D33" s="135" t="s">
        <v>248</v>
      </c>
      <c r="E33" s="135" t="s">
        <v>53</v>
      </c>
      <c r="F33" s="135" t="s">
        <v>252</v>
      </c>
      <c r="G33" s="135">
        <v>9.7304108744824896E-2</v>
      </c>
      <c r="H33" s="135">
        <v>0.19185707535042801</v>
      </c>
      <c r="I33" s="135">
        <v>0.283745558629591</v>
      </c>
      <c r="J33" s="135">
        <v>0.37307097609811202</v>
      </c>
      <c r="K33" s="135">
        <v>0.45995374204623302</v>
      </c>
      <c r="L33" s="135">
        <v>0.54453434537266998</v>
      </c>
      <c r="M33" s="135">
        <v>0.626965181491555</v>
      </c>
      <c r="N33" s="135">
        <v>0.70737912550474702</v>
      </c>
      <c r="O33" s="135">
        <v>0.78584075838898104</v>
      </c>
      <c r="P33" s="135">
        <v>0.86232893400008304</v>
      </c>
      <c r="Q33" s="135">
        <v>0.93678976813065895</v>
      </c>
    </row>
    <row r="34" spans="1:17" s="82" customFormat="1" x14ac:dyDescent="0.25">
      <c r="A34" s="135" t="s">
        <v>237</v>
      </c>
      <c r="B34" s="135" t="s">
        <v>31</v>
      </c>
      <c r="C34" s="135" t="s">
        <v>47</v>
      </c>
      <c r="D34" s="135" t="s">
        <v>248</v>
      </c>
      <c r="E34" s="135" t="s">
        <v>53</v>
      </c>
      <c r="F34" s="135" t="s">
        <v>252</v>
      </c>
      <c r="G34" s="135">
        <v>0.41743060323000902</v>
      </c>
      <c r="H34" s="135">
        <v>0.82305892043571105</v>
      </c>
      <c r="I34" s="135">
        <v>1.2172567143408</v>
      </c>
      <c r="J34" s="135">
        <v>1.6004590618947101</v>
      </c>
      <c r="K34" s="135">
        <v>1.97318253542372</v>
      </c>
      <c r="L34" s="135">
        <v>2.3360298264944599</v>
      </c>
      <c r="M34" s="135">
        <v>2.6896547051323898</v>
      </c>
      <c r="N34" s="135">
        <v>3.03462720003041</v>
      </c>
      <c r="O34" s="135">
        <v>3.3712243609084598</v>
      </c>
      <c r="P34" s="135">
        <v>3.69935547168238</v>
      </c>
      <c r="Q34" s="135">
        <v>4.0187893713304099</v>
      </c>
    </row>
    <row r="35" spans="1:17" s="82" customFormat="1" x14ac:dyDescent="0.25">
      <c r="A35" s="135" t="s">
        <v>237</v>
      </c>
      <c r="B35" s="135" t="s">
        <v>33</v>
      </c>
      <c r="C35" s="135" t="s">
        <v>47</v>
      </c>
      <c r="D35" s="135" t="s">
        <v>248</v>
      </c>
      <c r="E35" s="135" t="s">
        <v>53</v>
      </c>
      <c r="F35" s="135" t="s">
        <v>252</v>
      </c>
      <c r="G35" s="135">
        <v>0.41743060323000902</v>
      </c>
      <c r="H35" s="135">
        <v>0.82305892043571105</v>
      </c>
      <c r="I35" s="135">
        <v>1.2172567143408</v>
      </c>
      <c r="J35" s="135">
        <v>1.6004590618947101</v>
      </c>
      <c r="K35" s="135">
        <v>1.97318253542372</v>
      </c>
      <c r="L35" s="135">
        <v>2.3360298264944599</v>
      </c>
      <c r="M35" s="135">
        <v>2.6896547051323898</v>
      </c>
      <c r="N35" s="135">
        <v>3.03462720003041</v>
      </c>
      <c r="O35" s="135">
        <v>3.3712243609084598</v>
      </c>
      <c r="P35" s="135">
        <v>3.69935547168238</v>
      </c>
      <c r="Q35" s="135">
        <v>4.0187893713304099</v>
      </c>
    </row>
    <row r="36" spans="1:17" s="82" customFormat="1" x14ac:dyDescent="0.25">
      <c r="A36" s="135" t="s">
        <v>237</v>
      </c>
      <c r="B36" s="135" t="s">
        <v>31</v>
      </c>
      <c r="C36" s="135" t="s">
        <v>47</v>
      </c>
      <c r="D36" s="135" t="s">
        <v>248</v>
      </c>
      <c r="E36" s="135" t="s">
        <v>53</v>
      </c>
      <c r="F36" s="135" t="s">
        <v>252</v>
      </c>
      <c r="G36" s="135">
        <v>0.137097427304886</v>
      </c>
      <c r="H36" s="135">
        <v>0.27031861018080899</v>
      </c>
      <c r="I36" s="135">
        <v>0.39978564727744398</v>
      </c>
      <c r="J36" s="135">
        <v>0.52564143164092303</v>
      </c>
      <c r="K36" s="135">
        <v>0.64805562197955402</v>
      </c>
      <c r="L36" s="135">
        <v>0.76722616128698495</v>
      </c>
      <c r="M36" s="135">
        <v>0.88336776834004604</v>
      </c>
      <c r="N36" s="135">
        <v>0.99666765861044604</v>
      </c>
      <c r="O36" s="135">
        <v>1.1072168239985001</v>
      </c>
      <c r="P36" s="135">
        <v>1.2149854704698</v>
      </c>
      <c r="Q36" s="135">
        <v>1.31989767742551</v>
      </c>
    </row>
    <row r="37" spans="1:17" s="82" customFormat="1" x14ac:dyDescent="0.25">
      <c r="A37" s="135" t="s">
        <v>237</v>
      </c>
      <c r="B37" s="135" t="s">
        <v>33</v>
      </c>
      <c r="C37" s="135" t="s">
        <v>47</v>
      </c>
      <c r="D37" s="135" t="s">
        <v>248</v>
      </c>
      <c r="E37" s="135" t="s">
        <v>53</v>
      </c>
      <c r="F37" s="135" t="s">
        <v>252</v>
      </c>
      <c r="G37" s="135">
        <v>0.137097427304886</v>
      </c>
      <c r="H37" s="135">
        <v>0.27031861018080899</v>
      </c>
      <c r="I37" s="135">
        <v>0.39978564727744398</v>
      </c>
      <c r="J37" s="135">
        <v>0.52564143164092303</v>
      </c>
      <c r="K37" s="135">
        <v>0.64805562197955402</v>
      </c>
      <c r="L37" s="135">
        <v>0.76722616128698495</v>
      </c>
      <c r="M37" s="135">
        <v>0.88336776834004604</v>
      </c>
      <c r="N37" s="135">
        <v>0.99666765861044604</v>
      </c>
      <c r="O37" s="135">
        <v>1.1072168239985001</v>
      </c>
      <c r="P37" s="135">
        <v>1.2149854704698</v>
      </c>
      <c r="Q37" s="135">
        <v>1.31989767742551</v>
      </c>
    </row>
    <row r="38" spans="1:17" s="82" customFormat="1" x14ac:dyDescent="0.25">
      <c r="A38" s="135" t="s">
        <v>237</v>
      </c>
      <c r="B38" s="135" t="s">
        <v>31</v>
      </c>
      <c r="C38" s="135" t="s">
        <v>250</v>
      </c>
      <c r="D38" s="135" t="s">
        <v>248</v>
      </c>
      <c r="E38" s="135" t="s">
        <v>53</v>
      </c>
      <c r="F38" s="135" t="s">
        <v>252</v>
      </c>
      <c r="G38" s="135">
        <v>1.7182492669614399E-7</v>
      </c>
      <c r="H38" s="135">
        <v>3.6924773493404799E-7</v>
      </c>
      <c r="I38" s="135">
        <v>6.0323940264199104E-7</v>
      </c>
      <c r="J38" s="135">
        <v>8.8885914874291705E-7</v>
      </c>
      <c r="K38" s="135">
        <v>1.2477178437486299E-6</v>
      </c>
      <c r="L38" s="135">
        <v>1.7120469805317201E-6</v>
      </c>
      <c r="M38" s="135">
        <v>2.3313286238961899E-6</v>
      </c>
      <c r="N38" s="135">
        <v>3.1833319288822402E-6</v>
      </c>
      <c r="O38" s="135">
        <v>4.3930819242452901E-6</v>
      </c>
      <c r="P38" s="135">
        <v>6.16632049014292E-6</v>
      </c>
      <c r="Q38" s="135">
        <v>8.6781098624356099E-6</v>
      </c>
    </row>
    <row r="39" spans="1:17" s="82" customFormat="1" x14ac:dyDescent="0.25">
      <c r="A39" s="135" t="s">
        <v>237</v>
      </c>
      <c r="B39" s="135" t="s">
        <v>33</v>
      </c>
      <c r="C39" s="135" t="s">
        <v>250</v>
      </c>
      <c r="D39" s="135" t="s">
        <v>248</v>
      </c>
      <c r="E39" s="135" t="s">
        <v>53</v>
      </c>
      <c r="F39" s="135" t="s">
        <v>252</v>
      </c>
      <c r="G39" s="135">
        <v>1.87395948479017E-7</v>
      </c>
      <c r="H39" s="135">
        <v>4.1334023912183498E-7</v>
      </c>
      <c r="I39" s="135">
        <v>6.9708017031760096E-7</v>
      </c>
      <c r="J39" s="135">
        <v>1.0675990296061799E-6</v>
      </c>
      <c r="K39" s="135">
        <v>1.5704433968174401E-6</v>
      </c>
      <c r="L39" s="135">
        <v>2.2800376385366099E-6</v>
      </c>
      <c r="M39" s="135">
        <v>3.3221928054398102E-6</v>
      </c>
      <c r="N39" s="135">
        <v>4.9163512904210603E-6</v>
      </c>
      <c r="O39" s="135">
        <v>7.4574286371695899E-6</v>
      </c>
      <c r="P39" s="135">
        <v>1.16793240128611E-5</v>
      </c>
      <c r="Q39" s="135">
        <v>1.8804403871371E-5</v>
      </c>
    </row>
    <row r="40" spans="1:17" s="82" customFormat="1" x14ac:dyDescent="0.25">
      <c r="A40" s="135" t="s">
        <v>237</v>
      </c>
      <c r="B40" s="135" t="s">
        <v>31</v>
      </c>
      <c r="C40" s="135" t="s">
        <v>250</v>
      </c>
      <c r="D40" s="135" t="s">
        <v>248</v>
      </c>
      <c r="E40" s="135" t="s">
        <v>53</v>
      </c>
      <c r="F40" s="135" t="s">
        <v>252</v>
      </c>
      <c r="G40" s="135">
        <v>2.4649519571523298E-4</v>
      </c>
      <c r="H40" s="135">
        <v>4.7996922837242997E-4</v>
      </c>
      <c r="I40" s="135">
        <v>7.0090730018841304E-4</v>
      </c>
      <c r="J40" s="135">
        <v>9.0945108081654305E-4</v>
      </c>
      <c r="K40" s="135">
        <v>1.10568825158177E-3</v>
      </c>
      <c r="L40" s="135">
        <v>1.2898682493136301E-3</v>
      </c>
      <c r="M40" s="135">
        <v>1.46244146812064E-3</v>
      </c>
      <c r="N40" s="135">
        <v>1.6239907670751699E-3</v>
      </c>
      <c r="O40" s="135">
        <v>1.7751546269203799E-3</v>
      </c>
      <c r="P40" s="135">
        <v>1.9165769597146399E-3</v>
      </c>
      <c r="Q40" s="135">
        <v>2.0488829021047699E-3</v>
      </c>
    </row>
    <row r="41" spans="1:17" s="82" customFormat="1" x14ac:dyDescent="0.25">
      <c r="A41" s="135" t="s">
        <v>237</v>
      </c>
      <c r="B41" s="135" t="s">
        <v>33</v>
      </c>
      <c r="C41" s="135" t="s">
        <v>250</v>
      </c>
      <c r="D41" s="135" t="s">
        <v>248</v>
      </c>
      <c r="E41" s="135" t="s">
        <v>53</v>
      </c>
      <c r="F41" s="135" t="s">
        <v>252</v>
      </c>
      <c r="G41" s="135">
        <v>2.4649519571523298E-4</v>
      </c>
      <c r="H41" s="135">
        <v>4.7996922837242997E-4</v>
      </c>
      <c r="I41" s="135">
        <v>7.0090730018841304E-4</v>
      </c>
      <c r="J41" s="135">
        <v>9.0945108081654305E-4</v>
      </c>
      <c r="K41" s="135">
        <v>1.10568825158177E-3</v>
      </c>
      <c r="L41" s="135">
        <v>1.2898682493136301E-3</v>
      </c>
      <c r="M41" s="135">
        <v>1.46244146812064E-3</v>
      </c>
      <c r="N41" s="135">
        <v>1.6239907670751699E-3</v>
      </c>
      <c r="O41" s="135">
        <v>1.7751546269203799E-3</v>
      </c>
      <c r="P41" s="135">
        <v>1.9165769597146399E-3</v>
      </c>
      <c r="Q41" s="135">
        <v>2.0488829021047699E-3</v>
      </c>
    </row>
    <row r="42" spans="1:17" s="82" customFormat="1" x14ac:dyDescent="0.25">
      <c r="A42" s="135" t="s">
        <v>237</v>
      </c>
      <c r="B42" s="135" t="s">
        <v>31</v>
      </c>
      <c r="C42" s="135" t="s">
        <v>250</v>
      </c>
      <c r="D42" s="135" t="s">
        <v>248</v>
      </c>
      <c r="E42" s="135" t="s">
        <v>53</v>
      </c>
      <c r="F42" s="135" t="s">
        <v>252</v>
      </c>
      <c r="G42" s="135">
        <v>1.7824676571757798E-2</v>
      </c>
      <c r="H42" s="135">
        <v>3.4707760673836199E-2</v>
      </c>
      <c r="I42" s="135">
        <v>5.0684338477231902E-2</v>
      </c>
      <c r="J42" s="135">
        <v>6.5764654464576397E-2</v>
      </c>
      <c r="K42" s="135">
        <v>7.9955049089094898E-2</v>
      </c>
      <c r="L42" s="135">
        <v>9.3273559744167206E-2</v>
      </c>
      <c r="M42" s="135">
        <v>0.10575275554048499</v>
      </c>
      <c r="N42" s="135">
        <v>0.117434784457532</v>
      </c>
      <c r="O42" s="135">
        <v>0.12836581661522301</v>
      </c>
      <c r="P42" s="135">
        <v>0.13859241488528901</v>
      </c>
      <c r="Q42" s="135">
        <v>0.14815978444307301</v>
      </c>
    </row>
    <row r="43" spans="1:17" s="82" customFormat="1" x14ac:dyDescent="0.25">
      <c r="A43" s="135" t="s">
        <v>237</v>
      </c>
      <c r="B43" s="135" t="s">
        <v>33</v>
      </c>
      <c r="C43" s="135" t="s">
        <v>250</v>
      </c>
      <c r="D43" s="135" t="s">
        <v>248</v>
      </c>
      <c r="E43" s="135" t="s">
        <v>53</v>
      </c>
      <c r="F43" s="135" t="s">
        <v>252</v>
      </c>
      <c r="G43" s="135">
        <v>1.7824676571757798E-2</v>
      </c>
      <c r="H43" s="135">
        <v>3.4707760673836199E-2</v>
      </c>
      <c r="I43" s="135">
        <v>5.0684338477231902E-2</v>
      </c>
      <c r="J43" s="135">
        <v>6.5764654464576397E-2</v>
      </c>
      <c r="K43" s="135">
        <v>7.9955049089094898E-2</v>
      </c>
      <c r="L43" s="135">
        <v>9.3273559744167206E-2</v>
      </c>
      <c r="M43" s="135">
        <v>0.10575275554048499</v>
      </c>
      <c r="N43" s="135">
        <v>0.117434784457532</v>
      </c>
      <c r="O43" s="135">
        <v>0.12836581661522301</v>
      </c>
      <c r="P43" s="135">
        <v>0.13859241488528901</v>
      </c>
      <c r="Q43" s="135">
        <v>0.14815978444307301</v>
      </c>
    </row>
    <row r="44" spans="1:17" s="82" customFormat="1" x14ac:dyDescent="0.25">
      <c r="A44" s="135" t="s">
        <v>237</v>
      </c>
      <c r="B44" s="135" t="s">
        <v>31</v>
      </c>
      <c r="C44" s="135" t="s">
        <v>250</v>
      </c>
      <c r="D44" s="135" t="s">
        <v>248</v>
      </c>
      <c r="E44" s="135" t="s">
        <v>53</v>
      </c>
      <c r="F44" s="135" t="s">
        <v>252</v>
      </c>
      <c r="G44" s="135">
        <v>5.1053750059505696E-3</v>
      </c>
      <c r="H44" s="135">
        <v>9.9410574516384208E-3</v>
      </c>
      <c r="I44" s="135">
        <v>1.4517096779460999E-2</v>
      </c>
      <c r="J44" s="135">
        <v>1.8836427232032101E-2</v>
      </c>
      <c r="K44" s="135">
        <v>2.2900864853042401E-2</v>
      </c>
      <c r="L44" s="135">
        <v>2.6715575944217401E-2</v>
      </c>
      <c r="M44" s="135">
        <v>3.0289889007144501E-2</v>
      </c>
      <c r="N44" s="135">
        <v>3.3635876139746203E-2</v>
      </c>
      <c r="O44" s="135">
        <v>3.6766761468433599E-2</v>
      </c>
      <c r="P44" s="135">
        <v>3.9695881612280701E-2</v>
      </c>
      <c r="Q44" s="135">
        <v>4.2436184316588597E-2</v>
      </c>
    </row>
    <row r="45" spans="1:17" s="82" customFormat="1" x14ac:dyDescent="0.25">
      <c r="A45" s="135" t="s">
        <v>237</v>
      </c>
      <c r="B45" s="135" t="s">
        <v>33</v>
      </c>
      <c r="C45" s="135" t="s">
        <v>250</v>
      </c>
      <c r="D45" s="135" t="s">
        <v>248</v>
      </c>
      <c r="E45" s="135" t="s">
        <v>53</v>
      </c>
      <c r="F45" s="135" t="s">
        <v>252</v>
      </c>
      <c r="G45" s="135">
        <v>5.1053750059505696E-3</v>
      </c>
      <c r="H45" s="135">
        <v>9.9410574516384208E-3</v>
      </c>
      <c r="I45" s="135">
        <v>1.4517096779460999E-2</v>
      </c>
      <c r="J45" s="135">
        <v>1.8836427232032101E-2</v>
      </c>
      <c r="K45" s="135">
        <v>2.2900864853042401E-2</v>
      </c>
      <c r="L45" s="135">
        <v>2.6715575944217401E-2</v>
      </c>
      <c r="M45" s="135">
        <v>3.0289889007144501E-2</v>
      </c>
      <c r="N45" s="135">
        <v>3.3635876139746203E-2</v>
      </c>
      <c r="O45" s="135">
        <v>3.6766761468433599E-2</v>
      </c>
      <c r="P45" s="135">
        <v>3.9695881612280701E-2</v>
      </c>
      <c r="Q45" s="135">
        <v>4.2436184316588597E-2</v>
      </c>
    </row>
    <row r="46" spans="1:17" s="82" customFormat="1" x14ac:dyDescent="0.25">
      <c r="A46" s="135" t="s">
        <v>237</v>
      </c>
      <c r="B46" s="135" t="s">
        <v>31</v>
      </c>
      <c r="C46" s="135" t="s">
        <v>247</v>
      </c>
      <c r="D46" s="135" t="s">
        <v>251</v>
      </c>
      <c r="E46" s="135" t="s">
        <v>53</v>
      </c>
      <c r="F46" s="135" t="s">
        <v>252</v>
      </c>
      <c r="G46" s="135">
        <v>2.21878284848155E-4</v>
      </c>
      <c r="H46" s="135">
        <v>4.7959826057779499E-4</v>
      </c>
      <c r="I46" s="135">
        <v>7.8860570630698203E-4</v>
      </c>
      <c r="J46" s="135">
        <v>1.1739794902478301E-3</v>
      </c>
      <c r="K46" s="135">
        <v>1.67126352043485E-3</v>
      </c>
      <c r="L46" s="135">
        <v>2.3327295607359399E-3</v>
      </c>
      <c r="M46" s="135">
        <v>3.2430973235996201E-3</v>
      </c>
      <c r="N46" s="135">
        <v>4.5368237868911197E-3</v>
      </c>
      <c r="O46" s="135">
        <v>6.4356657891979398E-3</v>
      </c>
      <c r="P46" s="135">
        <v>9.3125440028067399E-3</v>
      </c>
      <c r="Q46" s="135">
        <v>1.36016935975182E-2</v>
      </c>
    </row>
    <row r="47" spans="1:17" s="82" customFormat="1" x14ac:dyDescent="0.25">
      <c r="A47" s="135" t="s">
        <v>237</v>
      </c>
      <c r="B47" s="135" t="s">
        <v>33</v>
      </c>
      <c r="C47" s="135" t="s">
        <v>247</v>
      </c>
      <c r="D47" s="135" t="s">
        <v>251</v>
      </c>
      <c r="E47" s="135" t="s">
        <v>53</v>
      </c>
      <c r="F47" s="135" t="s">
        <v>252</v>
      </c>
      <c r="G47" s="135">
        <v>2.4984973332830998E-4</v>
      </c>
      <c r="H47" s="135">
        <v>5.5438822228567701E-4</v>
      </c>
      <c r="I47" s="135">
        <v>9.4127070915846201E-4</v>
      </c>
      <c r="J47" s="135">
        <v>1.4574425604394301E-3</v>
      </c>
      <c r="K47" s="135">
        <v>2.1768993061308298E-3</v>
      </c>
      <c r="L47" s="135">
        <v>3.22061390625245E-3</v>
      </c>
      <c r="M47" s="135">
        <v>4.8024122262118702E-3</v>
      </c>
      <c r="N47" s="135">
        <v>7.3017372515338996E-3</v>
      </c>
      <c r="O47" s="135">
        <v>1.1419877618649699E-2</v>
      </c>
      <c r="P47" s="135">
        <v>1.84920336891864E-2</v>
      </c>
      <c r="Q47" s="135">
        <v>3.0933595187855399E-2</v>
      </c>
    </row>
    <row r="48" spans="1:17" s="82" customFormat="1" x14ac:dyDescent="0.25">
      <c r="A48" s="135" t="s">
        <v>237</v>
      </c>
      <c r="B48" s="135" t="s">
        <v>31</v>
      </c>
      <c r="C48" s="135" t="s">
        <v>247</v>
      </c>
      <c r="D48" s="135" t="s">
        <v>251</v>
      </c>
      <c r="E48" s="135" t="s">
        <v>53</v>
      </c>
      <c r="F48" s="135" t="s">
        <v>252</v>
      </c>
      <c r="G48" s="135">
        <v>2.1082510456825999E-2</v>
      </c>
      <c r="H48" s="135">
        <v>4.5764762457753197E-2</v>
      </c>
      <c r="I48" s="135">
        <v>7.5679515096283706E-2</v>
      </c>
      <c r="J48" s="135">
        <v>0.11299760778017499</v>
      </c>
      <c r="K48" s="135">
        <v>0.16115286911910601</v>
      </c>
      <c r="L48" s="135">
        <v>0.22519110252128399</v>
      </c>
      <c r="M48" s="135">
        <v>0.31328428307043599</v>
      </c>
      <c r="N48" s="135">
        <v>0.43839869183275798</v>
      </c>
      <c r="O48" s="135">
        <v>0.62187943671651302</v>
      </c>
      <c r="P48" s="135">
        <v>0.89966417254238695</v>
      </c>
      <c r="Q48" s="135">
        <v>1.3138204137676099</v>
      </c>
    </row>
    <row r="49" spans="1:17" s="82" customFormat="1" x14ac:dyDescent="0.25">
      <c r="A49" s="135" t="s">
        <v>237</v>
      </c>
      <c r="B49" s="135" t="s">
        <v>33</v>
      </c>
      <c r="C49" s="135" t="s">
        <v>247</v>
      </c>
      <c r="D49" s="135" t="s">
        <v>251</v>
      </c>
      <c r="E49" s="135" t="s">
        <v>53</v>
      </c>
      <c r="F49" s="135" t="s">
        <v>252</v>
      </c>
      <c r="G49" s="135">
        <v>2.37403115817942E-2</v>
      </c>
      <c r="H49" s="135">
        <v>5.2906447063324202E-2</v>
      </c>
      <c r="I49" s="135">
        <v>9.0360217368658194E-2</v>
      </c>
      <c r="J49" s="135">
        <v>0.14034428423989001</v>
      </c>
      <c r="K49" s="135">
        <v>0.21001398104836499</v>
      </c>
      <c r="L49" s="135">
        <v>0.31105868341498299</v>
      </c>
      <c r="M49" s="135">
        <v>0.46412390680799898</v>
      </c>
      <c r="N49" s="135">
        <v>0.70583000289609199</v>
      </c>
      <c r="O49" s="135">
        <v>1.10375645553213</v>
      </c>
      <c r="P49" s="135">
        <v>1.78662756091307</v>
      </c>
      <c r="Q49" s="135">
        <v>2.9873961925651198</v>
      </c>
    </row>
    <row r="50" spans="1:17" s="82" customFormat="1" x14ac:dyDescent="0.25">
      <c r="A50" s="135" t="s">
        <v>237</v>
      </c>
      <c r="B50" s="135" t="s">
        <v>31</v>
      </c>
      <c r="C50" s="135" t="s">
        <v>247</v>
      </c>
      <c r="D50" s="135" t="s">
        <v>251</v>
      </c>
      <c r="E50" s="135" t="s">
        <v>53</v>
      </c>
      <c r="F50" s="135" t="s">
        <v>252</v>
      </c>
      <c r="G50" s="135">
        <v>1.2753198170300101E-3</v>
      </c>
      <c r="H50" s="135">
        <v>2.7657631456302202E-3</v>
      </c>
      <c r="I50" s="135">
        <v>4.5687240070433699E-3</v>
      </c>
      <c r="J50" s="135">
        <v>6.8135904970995503E-3</v>
      </c>
      <c r="K50" s="135">
        <v>9.7065058628856005E-3</v>
      </c>
      <c r="L50" s="135">
        <v>1.35488482978225E-2</v>
      </c>
      <c r="M50" s="135">
        <v>1.88278680632478E-2</v>
      </c>
      <c r="N50" s="135">
        <v>2.63163023990034E-2</v>
      </c>
      <c r="O50" s="135">
        <v>3.7284650582531297E-2</v>
      </c>
      <c r="P50" s="135">
        <v>5.3872299749744397E-2</v>
      </c>
      <c r="Q50" s="135">
        <v>7.8560786116360595E-2</v>
      </c>
    </row>
    <row r="51" spans="1:17" s="82" customFormat="1" x14ac:dyDescent="0.25">
      <c r="A51" s="135" t="s">
        <v>237</v>
      </c>
      <c r="B51" s="135" t="s">
        <v>33</v>
      </c>
      <c r="C51" s="135" t="s">
        <v>247</v>
      </c>
      <c r="D51" s="135" t="s">
        <v>251</v>
      </c>
      <c r="E51" s="135" t="s">
        <v>53</v>
      </c>
      <c r="F51" s="135" t="s">
        <v>252</v>
      </c>
      <c r="G51" s="135">
        <v>1.4360950933586E-3</v>
      </c>
      <c r="H51" s="135">
        <v>3.1972987326320101E-3</v>
      </c>
      <c r="I51" s="135">
        <v>5.4546358662140096E-3</v>
      </c>
      <c r="J51" s="135">
        <v>8.4614228878988201E-3</v>
      </c>
      <c r="K51" s="135">
        <v>1.26468126215009E-2</v>
      </c>
      <c r="L51" s="135">
        <v>1.8709571181539899E-2</v>
      </c>
      <c r="M51" s="135">
        <v>2.78820671074889E-2</v>
      </c>
      <c r="N51" s="135">
        <v>4.2348827946729402E-2</v>
      </c>
      <c r="O51" s="135">
        <v>6.6136587728898702E-2</v>
      </c>
      <c r="P51" s="135">
        <v>0.106913581068037</v>
      </c>
      <c r="Q51" s="135">
        <v>0.17852454979745699</v>
      </c>
    </row>
    <row r="52" spans="1:17" s="82" customFormat="1" x14ac:dyDescent="0.25">
      <c r="A52" s="135" t="s">
        <v>237</v>
      </c>
      <c r="B52" s="135" t="s">
        <v>31</v>
      </c>
      <c r="C52" s="135" t="s">
        <v>247</v>
      </c>
      <c r="D52" s="135" t="s">
        <v>251</v>
      </c>
      <c r="E52" s="135" t="s">
        <v>53</v>
      </c>
      <c r="F52" s="135" t="s">
        <v>252</v>
      </c>
      <c r="G52" s="135">
        <v>2.37985392226703E-3</v>
      </c>
      <c r="H52" s="135">
        <v>5.2003258434589802E-3</v>
      </c>
      <c r="I52" s="135">
        <v>8.67424360413915E-3</v>
      </c>
      <c r="J52" s="135">
        <v>1.30710976854097E-2</v>
      </c>
      <c r="K52" s="135">
        <v>1.8774844684022299E-2</v>
      </c>
      <c r="L52" s="135">
        <v>2.64119136822537E-2</v>
      </c>
      <c r="M52" s="135">
        <v>3.7008099770103102E-2</v>
      </c>
      <c r="N52" s="135">
        <v>5.2187043527004602E-2</v>
      </c>
      <c r="O52" s="135">
        <v>7.4696683542500697E-2</v>
      </c>
      <c r="P52" s="135">
        <v>0.109121325443077</v>
      </c>
      <c r="Q52" s="135">
        <v>0.16116768030783299</v>
      </c>
    </row>
    <row r="53" spans="1:17" s="82" customFormat="1" x14ac:dyDescent="0.25">
      <c r="A53" s="135" t="s">
        <v>237</v>
      </c>
      <c r="B53" s="135" t="s">
        <v>33</v>
      </c>
      <c r="C53" s="135" t="s">
        <v>247</v>
      </c>
      <c r="D53" s="135" t="s">
        <v>251</v>
      </c>
      <c r="E53" s="135" t="s">
        <v>53</v>
      </c>
      <c r="F53" s="135" t="s">
        <v>252</v>
      </c>
      <c r="G53" s="135">
        <v>2.67987409514038E-3</v>
      </c>
      <c r="H53" s="135">
        <v>6.0127250105368197E-3</v>
      </c>
      <c r="I53" s="135">
        <v>1.0362128110749999E-2</v>
      </c>
      <c r="J53" s="135">
        <v>1.6251299625567001E-2</v>
      </c>
      <c r="K53" s="135">
        <v>2.4503322624024399E-2</v>
      </c>
      <c r="L53" s="135">
        <v>3.6553707571922903E-2</v>
      </c>
      <c r="M53" s="135">
        <v>5.4964980505197401E-2</v>
      </c>
      <c r="N53" s="135">
        <v>8.4288887116074102E-2</v>
      </c>
      <c r="O53" s="135">
        <v>0.13310698629675599</v>
      </c>
      <c r="P53" s="135">
        <v>0.21773220228315701</v>
      </c>
      <c r="Q53" s="135">
        <v>0.36817605430031702</v>
      </c>
    </row>
    <row r="54" spans="1:17" s="82" customFormat="1" x14ac:dyDescent="0.25">
      <c r="A54" s="135" t="s">
        <v>237</v>
      </c>
      <c r="B54" s="135" t="s">
        <v>31</v>
      </c>
      <c r="C54" s="135" t="s">
        <v>247</v>
      </c>
      <c r="D54" s="135" t="s">
        <v>251</v>
      </c>
      <c r="E54" s="135" t="s">
        <v>53</v>
      </c>
      <c r="F54" s="135" t="s">
        <v>252</v>
      </c>
      <c r="G54" s="135">
        <v>4.0585738763820101E-2</v>
      </c>
      <c r="H54" s="135">
        <v>8.7990082473765302E-2</v>
      </c>
      <c r="I54" s="135">
        <v>0.14529323438116401</v>
      </c>
      <c r="J54" s="135">
        <v>0.21659668779098101</v>
      </c>
      <c r="K54" s="135">
        <v>0.30844132388067103</v>
      </c>
      <c r="L54" s="135">
        <v>0.43036510256106503</v>
      </c>
      <c r="M54" s="135">
        <v>0.59778626236203403</v>
      </c>
      <c r="N54" s="135">
        <v>0.83514704778855098</v>
      </c>
      <c r="O54" s="135">
        <v>1.1825915989019</v>
      </c>
      <c r="P54" s="135">
        <v>1.70771508554486</v>
      </c>
      <c r="Q54" s="135">
        <v>2.48859697548605</v>
      </c>
    </row>
    <row r="55" spans="1:17" s="82" customFormat="1" x14ac:dyDescent="0.25">
      <c r="A55" s="135" t="s">
        <v>237</v>
      </c>
      <c r="B55" s="135" t="s">
        <v>33</v>
      </c>
      <c r="C55" s="135" t="s">
        <v>247</v>
      </c>
      <c r="D55" s="135" t="s">
        <v>251</v>
      </c>
      <c r="E55" s="135" t="s">
        <v>53</v>
      </c>
      <c r="F55" s="135" t="s">
        <v>252</v>
      </c>
      <c r="G55" s="135">
        <v>4.5702246229334997E-2</v>
      </c>
      <c r="H55" s="135">
        <v>0.10171826579697101</v>
      </c>
      <c r="I55" s="135">
        <v>0.17346276976278399</v>
      </c>
      <c r="J55" s="135">
        <v>0.26896702325118699</v>
      </c>
      <c r="K55" s="135">
        <v>0.40184529598688701</v>
      </c>
      <c r="L55" s="135">
        <v>0.59422649193278798</v>
      </c>
      <c r="M55" s="135">
        <v>0.885127070909559</v>
      </c>
      <c r="N55" s="135">
        <v>1.34367976182171</v>
      </c>
      <c r="O55" s="135">
        <v>2.0972050311890902</v>
      </c>
      <c r="P55" s="135">
        <v>3.38810265635647</v>
      </c>
      <c r="Q55" s="135">
        <v>5.6535329874515297</v>
      </c>
    </row>
    <row r="56" spans="1:17" s="82" customFormat="1" x14ac:dyDescent="0.25">
      <c r="A56" s="135" t="s">
        <v>237</v>
      </c>
      <c r="B56" s="135" t="s">
        <v>31</v>
      </c>
      <c r="C56" s="135" t="s">
        <v>247</v>
      </c>
      <c r="D56" s="135" t="s">
        <v>251</v>
      </c>
      <c r="E56" s="135" t="s">
        <v>53</v>
      </c>
      <c r="F56" s="135" t="s">
        <v>252</v>
      </c>
      <c r="G56" s="135">
        <v>4.0084629976728999E-4</v>
      </c>
      <c r="H56" s="135">
        <v>8.74026493808716E-4</v>
      </c>
      <c r="I56" s="135">
        <v>1.4535788882108699E-3</v>
      </c>
      <c r="J56" s="135">
        <v>2.1832901529254098E-3</v>
      </c>
      <c r="K56" s="135">
        <v>3.1297690146366501E-3</v>
      </c>
      <c r="L56" s="135">
        <v>4.3942301696180096E-3</v>
      </c>
      <c r="M56" s="135">
        <v>6.1421606514046202E-3</v>
      </c>
      <c r="N56" s="135">
        <v>8.6363588194719298E-3</v>
      </c>
      <c r="O56" s="135">
        <v>1.23144207652406E-2</v>
      </c>
      <c r="P56" s="135">
        <v>1.7912323617578399E-2</v>
      </c>
      <c r="Q56" s="135">
        <v>2.6325928458189499E-2</v>
      </c>
    </row>
    <row r="57" spans="1:17" s="82" customFormat="1" x14ac:dyDescent="0.25">
      <c r="A57" s="135" t="s">
        <v>237</v>
      </c>
      <c r="B57" s="135" t="s">
        <v>33</v>
      </c>
      <c r="C57" s="135" t="s">
        <v>247</v>
      </c>
      <c r="D57" s="135" t="s">
        <v>251</v>
      </c>
      <c r="E57" s="135" t="s">
        <v>53</v>
      </c>
      <c r="F57" s="135" t="s">
        <v>252</v>
      </c>
      <c r="G57" s="135">
        <v>4.51379643442967E-4</v>
      </c>
      <c r="H57" s="135">
        <v>1.0105197756347299E-3</v>
      </c>
      <c r="I57" s="135">
        <v>1.7361290601951001E-3</v>
      </c>
      <c r="J57" s="135">
        <v>2.7135085034892901E-3</v>
      </c>
      <c r="K57" s="135">
        <v>4.0828478757115897E-3</v>
      </c>
      <c r="L57" s="135">
        <v>6.07801692194101E-3</v>
      </c>
      <c r="M57" s="135">
        <v>9.1151120523734197E-3</v>
      </c>
      <c r="N57" s="135">
        <v>1.3933605046404699E-2</v>
      </c>
      <c r="O57" s="135">
        <v>2.1910453753786099E-2</v>
      </c>
      <c r="P57" s="135">
        <v>3.5671635041253202E-2</v>
      </c>
      <c r="Q57" s="135">
        <v>6.0018999097396802E-2</v>
      </c>
    </row>
    <row r="58" spans="1:17" s="82" customFormat="1" x14ac:dyDescent="0.25">
      <c r="A58" s="135" t="s">
        <v>237</v>
      </c>
      <c r="B58" s="135" t="s">
        <v>31</v>
      </c>
      <c r="C58" s="135" t="s">
        <v>247</v>
      </c>
      <c r="D58" s="135" t="s">
        <v>251</v>
      </c>
      <c r="E58" s="135" t="s">
        <v>53</v>
      </c>
      <c r="F58" s="135" t="s">
        <v>252</v>
      </c>
      <c r="G58" s="135">
        <v>1.50411627284176E-4</v>
      </c>
      <c r="H58" s="135">
        <v>3.2677878487214E-4</v>
      </c>
      <c r="I58" s="135">
        <v>5.4109768929099899E-4</v>
      </c>
      <c r="J58" s="135">
        <v>8.0929300793826397E-4</v>
      </c>
      <c r="K58" s="135">
        <v>1.1556355140668799E-3</v>
      </c>
      <c r="L58" s="135">
        <v>1.6162876230791099E-3</v>
      </c>
      <c r="M58" s="135">
        <v>2.2503583552013302E-3</v>
      </c>
      <c r="N58" s="135">
        <v>3.1515817957009401E-3</v>
      </c>
      <c r="O58" s="135">
        <v>4.47502475912568E-3</v>
      </c>
      <c r="P58" s="135">
        <v>6.4813425517871396E-3</v>
      </c>
      <c r="Q58" s="135">
        <v>9.4783508475844297E-3</v>
      </c>
    </row>
    <row r="59" spans="1:17" s="82" customFormat="1" x14ac:dyDescent="0.25">
      <c r="A59" s="135" t="s">
        <v>237</v>
      </c>
      <c r="B59" s="135" t="s">
        <v>33</v>
      </c>
      <c r="C59" s="135" t="s">
        <v>247</v>
      </c>
      <c r="D59" s="135" t="s">
        <v>251</v>
      </c>
      <c r="E59" s="135" t="s">
        <v>53</v>
      </c>
      <c r="F59" s="135" t="s">
        <v>252</v>
      </c>
      <c r="G59" s="135">
        <v>1.6937351481758099E-4</v>
      </c>
      <c r="H59" s="135">
        <v>3.77780284690513E-4</v>
      </c>
      <c r="I59" s="135">
        <v>6.4611113519722299E-4</v>
      </c>
      <c r="J59" s="135">
        <v>1.0053334795804001E-3</v>
      </c>
      <c r="K59" s="135">
        <v>1.50641221371989E-3</v>
      </c>
      <c r="L59" s="135">
        <v>2.2332663565781301E-3</v>
      </c>
      <c r="M59" s="135">
        <v>3.33498816585155E-3</v>
      </c>
      <c r="N59" s="135">
        <v>5.0760442253502602E-3</v>
      </c>
      <c r="O59" s="135">
        <v>7.9462798134790607E-3</v>
      </c>
      <c r="P59" s="135">
        <v>1.2878359485700401E-2</v>
      </c>
      <c r="Q59" s="135">
        <v>2.1563996764455501E-2</v>
      </c>
    </row>
    <row r="60" spans="1:17" s="82" customFormat="1" x14ac:dyDescent="0.25">
      <c r="A60" s="135" t="s">
        <v>237</v>
      </c>
      <c r="B60" s="135" t="s">
        <v>31</v>
      </c>
      <c r="C60" s="135" t="s">
        <v>247</v>
      </c>
      <c r="D60" s="135" t="s">
        <v>251</v>
      </c>
      <c r="E60" s="135" t="s">
        <v>53</v>
      </c>
      <c r="F60" s="135" t="s">
        <v>252</v>
      </c>
      <c r="G60" s="135">
        <v>6.0452425787756701E-4</v>
      </c>
      <c r="H60" s="135">
        <v>1.3270302828828999E-3</v>
      </c>
      <c r="I60" s="135">
        <v>2.2207278099929998E-3</v>
      </c>
      <c r="J60" s="135">
        <v>3.3556727971321E-3</v>
      </c>
      <c r="K60" s="135">
        <v>4.8328201553185096E-3</v>
      </c>
      <c r="L60" s="135">
        <v>6.8168277353947903E-3</v>
      </c>
      <c r="M60" s="135">
        <v>9.5754168986033599E-3</v>
      </c>
      <c r="N60" s="135">
        <v>1.35354604087122E-2</v>
      </c>
      <c r="O60" s="135">
        <v>1.9409278875258E-2</v>
      </c>
      <c r="P60" s="135">
        <v>2.8375894283640499E-2</v>
      </c>
      <c r="Q60" s="135">
        <v>4.1913967093488803E-2</v>
      </c>
    </row>
    <row r="61" spans="1:17" s="82" customFormat="1" x14ac:dyDescent="0.25">
      <c r="A61" s="135" t="s">
        <v>237</v>
      </c>
      <c r="B61" s="135" t="s">
        <v>33</v>
      </c>
      <c r="C61" s="135" t="s">
        <v>247</v>
      </c>
      <c r="D61" s="135" t="s">
        <v>251</v>
      </c>
      <c r="E61" s="135" t="s">
        <v>53</v>
      </c>
      <c r="F61" s="135" t="s">
        <v>252</v>
      </c>
      <c r="G61" s="135">
        <v>6.8073459610782001E-4</v>
      </c>
      <c r="H61" s="135">
        <v>1.53449415624583E-3</v>
      </c>
      <c r="I61" s="135">
        <v>2.6534183976488599E-3</v>
      </c>
      <c r="J61" s="135">
        <v>4.1735702074656902E-3</v>
      </c>
      <c r="K61" s="135">
        <v>6.3106660454875898E-3</v>
      </c>
      <c r="L61" s="135">
        <v>9.4411936189590893E-3</v>
      </c>
      <c r="M61" s="135">
        <v>1.42343463225385E-2</v>
      </c>
      <c r="N61" s="135">
        <v>2.18846774605428E-2</v>
      </c>
      <c r="O61" s="135">
        <v>3.4623604083614201E-2</v>
      </c>
      <c r="P61" s="135">
        <v>5.6666005215712703E-2</v>
      </c>
      <c r="Q61" s="135">
        <v>9.5774320935221396E-2</v>
      </c>
    </row>
    <row r="62" spans="1:17" s="82" customFormat="1" x14ac:dyDescent="0.25">
      <c r="A62" s="135" t="s">
        <v>237</v>
      </c>
      <c r="B62" s="135" t="s">
        <v>31</v>
      </c>
      <c r="C62" s="135" t="s">
        <v>247</v>
      </c>
      <c r="D62" s="135" t="s">
        <v>251</v>
      </c>
      <c r="E62" s="135" t="s">
        <v>53</v>
      </c>
      <c r="F62" s="135" t="s">
        <v>252</v>
      </c>
      <c r="G62" s="135">
        <v>1.4611556989643301E-2</v>
      </c>
      <c r="H62" s="135">
        <v>3.1690439517325197E-2</v>
      </c>
      <c r="I62" s="135">
        <v>5.2317486036418601E-2</v>
      </c>
      <c r="J62" s="135">
        <v>7.7957981156799194E-2</v>
      </c>
      <c r="K62" s="135">
        <v>0.110987694242161</v>
      </c>
      <c r="L62" s="135">
        <v>0.154853176810612</v>
      </c>
      <c r="M62" s="135">
        <v>0.21512889176448499</v>
      </c>
      <c r="N62" s="135">
        <v>0.30064938499982902</v>
      </c>
      <c r="O62" s="135">
        <v>0.42593772447609801</v>
      </c>
      <c r="P62" s="135">
        <v>0.61540236441774399</v>
      </c>
      <c r="Q62" s="135">
        <v>0.89736356844451903</v>
      </c>
    </row>
    <row r="63" spans="1:17" s="82" customFormat="1" x14ac:dyDescent="0.25">
      <c r="A63" s="135" t="s">
        <v>237</v>
      </c>
      <c r="B63" s="135" t="s">
        <v>33</v>
      </c>
      <c r="C63" s="135" t="s">
        <v>247</v>
      </c>
      <c r="D63" s="135" t="s">
        <v>251</v>
      </c>
      <c r="E63" s="135" t="s">
        <v>53</v>
      </c>
      <c r="F63" s="135" t="s">
        <v>252</v>
      </c>
      <c r="G63" s="135">
        <v>1.6453586793643098E-2</v>
      </c>
      <c r="H63" s="135">
        <v>3.6635092178840298E-2</v>
      </c>
      <c r="I63" s="135">
        <v>6.2460499185833102E-2</v>
      </c>
      <c r="J63" s="135">
        <v>9.6803525062442497E-2</v>
      </c>
      <c r="K63" s="135">
        <v>0.14458999807380801</v>
      </c>
      <c r="L63" s="135">
        <v>0.21380450314081501</v>
      </c>
      <c r="M63" s="135">
        <v>0.31853583100382199</v>
      </c>
      <c r="N63" s="135">
        <v>0.48375121075046001</v>
      </c>
      <c r="O63" s="135">
        <v>0.75547206361727104</v>
      </c>
      <c r="P63" s="135">
        <v>1.2212281380930601</v>
      </c>
      <c r="Q63" s="135">
        <v>2.0391579713893901</v>
      </c>
    </row>
    <row r="64" spans="1:17" s="82" customFormat="1" x14ac:dyDescent="0.25">
      <c r="A64" s="135" t="s">
        <v>237</v>
      </c>
      <c r="B64" s="135" t="s">
        <v>31</v>
      </c>
      <c r="C64" s="135" t="s">
        <v>247</v>
      </c>
      <c r="D64" s="135" t="s">
        <v>251</v>
      </c>
      <c r="E64" s="135" t="s">
        <v>53</v>
      </c>
      <c r="F64" s="135" t="s">
        <v>252</v>
      </c>
      <c r="G64" s="135">
        <v>5.2371951130714795E-4</v>
      </c>
      <c r="H64" s="135">
        <v>1.1594253536743599E-3</v>
      </c>
      <c r="I64" s="135">
        <v>1.9644357249115701E-3</v>
      </c>
      <c r="J64" s="135">
        <v>3.0105542974592499E-3</v>
      </c>
      <c r="K64" s="135">
        <v>4.39424235630838E-3</v>
      </c>
      <c r="L64" s="135">
        <v>6.2834894097362698E-3</v>
      </c>
      <c r="M64" s="135">
        <v>8.9558687745790004E-3</v>
      </c>
      <c r="N64" s="135">
        <v>1.2851198105029899E-2</v>
      </c>
      <c r="O64" s="135">
        <v>1.8731254600165601E-2</v>
      </c>
      <c r="P64" s="135">
        <v>2.7883366806976301E-2</v>
      </c>
      <c r="Q64" s="135">
        <v>4.2074869458557797E-2</v>
      </c>
    </row>
    <row r="65" spans="1:17" s="82" customFormat="1" x14ac:dyDescent="0.25">
      <c r="A65" s="135" t="s">
        <v>237</v>
      </c>
      <c r="B65" s="135" t="s">
        <v>33</v>
      </c>
      <c r="C65" s="135" t="s">
        <v>247</v>
      </c>
      <c r="D65" s="135" t="s">
        <v>251</v>
      </c>
      <c r="E65" s="135" t="s">
        <v>53</v>
      </c>
      <c r="F65" s="135" t="s">
        <v>252</v>
      </c>
      <c r="G65" s="135">
        <v>5.8974306714365196E-4</v>
      </c>
      <c r="H65" s="135">
        <v>1.3409339521644201E-3</v>
      </c>
      <c r="I65" s="135">
        <v>2.3488203920775498E-3</v>
      </c>
      <c r="J65" s="135">
        <v>3.7499975939347002E-3</v>
      </c>
      <c r="K65" s="135">
        <v>5.7518791092072601E-3</v>
      </c>
      <c r="L65" s="135">
        <v>8.7328858620284305E-3</v>
      </c>
      <c r="M65" s="135">
        <v>1.33762457897848E-2</v>
      </c>
      <c r="N65" s="135">
        <v>2.09015568611047E-2</v>
      </c>
      <c r="O65" s="135">
        <v>3.3654012296639599E-2</v>
      </c>
      <c r="P65" s="135">
        <v>5.6152415459989898E-2</v>
      </c>
      <c r="Q65" s="135">
        <v>9.6962756991225904E-2</v>
      </c>
    </row>
    <row r="66" spans="1:17" s="82" customFormat="1" x14ac:dyDescent="0.25">
      <c r="A66" s="135" t="s">
        <v>237</v>
      </c>
      <c r="B66" s="135" t="s">
        <v>31</v>
      </c>
      <c r="C66" s="135" t="s">
        <v>247</v>
      </c>
      <c r="D66" s="135" t="s">
        <v>251</v>
      </c>
      <c r="E66" s="135" t="s">
        <v>53</v>
      </c>
      <c r="F66" s="135" t="s">
        <v>252</v>
      </c>
      <c r="G66" s="135">
        <v>1.81917198042806E-3</v>
      </c>
      <c r="H66" s="135">
        <v>3.9462494709280697E-3</v>
      </c>
      <c r="I66" s="135">
        <v>6.5207980099634497E-3</v>
      </c>
      <c r="J66" s="135">
        <v>9.7279000201020895E-3</v>
      </c>
      <c r="K66" s="135">
        <v>1.38600917340769E-2</v>
      </c>
      <c r="L66" s="135">
        <v>1.9347199696150199E-2</v>
      </c>
      <c r="M66" s="135">
        <v>2.68841773094722E-2</v>
      </c>
      <c r="N66" s="135">
        <v>3.7573455602126098E-2</v>
      </c>
      <c r="O66" s="135">
        <v>5.3229558573953097E-2</v>
      </c>
      <c r="P66" s="135">
        <v>7.6903764376361594E-2</v>
      </c>
      <c r="Q66" s="135">
        <v>0.112133403676796</v>
      </c>
    </row>
    <row r="67" spans="1:17" s="82" customFormat="1" x14ac:dyDescent="0.25">
      <c r="A67" s="135" t="s">
        <v>237</v>
      </c>
      <c r="B67" s="135" t="s">
        <v>33</v>
      </c>
      <c r="C67" s="135" t="s">
        <v>247</v>
      </c>
      <c r="D67" s="135" t="s">
        <v>251</v>
      </c>
      <c r="E67" s="135" t="s">
        <v>53</v>
      </c>
      <c r="F67" s="135" t="s">
        <v>252</v>
      </c>
      <c r="G67" s="135">
        <v>2.0485088682713698E-3</v>
      </c>
      <c r="H67" s="135">
        <v>4.5620003545954503E-3</v>
      </c>
      <c r="I67" s="135">
        <v>7.7853781570502E-3</v>
      </c>
      <c r="J67" s="135">
        <v>1.20809889401497E-2</v>
      </c>
      <c r="K67" s="135">
        <v>1.8059329330431799E-2</v>
      </c>
      <c r="L67" s="135">
        <v>2.6717331923962601E-2</v>
      </c>
      <c r="M67" s="135">
        <v>3.9813114763221399E-2</v>
      </c>
      <c r="N67" s="135">
        <v>6.0463523870174903E-2</v>
      </c>
      <c r="O67" s="135">
        <v>9.4417917949132499E-2</v>
      </c>
      <c r="P67" s="135">
        <v>0.15261561206375901</v>
      </c>
      <c r="Q67" s="135">
        <v>0.25480093020255601</v>
      </c>
    </row>
    <row r="68" spans="1:17" s="82" customFormat="1" x14ac:dyDescent="0.25">
      <c r="A68" s="135" t="s">
        <v>237</v>
      </c>
      <c r="B68" s="135" t="s">
        <v>31</v>
      </c>
      <c r="C68" s="135" t="s">
        <v>247</v>
      </c>
      <c r="D68" s="135" t="s">
        <v>251</v>
      </c>
      <c r="E68" s="135" t="s">
        <v>53</v>
      </c>
      <c r="F68" s="135" t="s">
        <v>252</v>
      </c>
      <c r="G68" s="135">
        <v>3.4377867294538202E-5</v>
      </c>
      <c r="H68" s="135">
        <v>7.4555957599714903E-5</v>
      </c>
      <c r="I68" s="135">
        <v>1.2327392983298201E-4</v>
      </c>
      <c r="J68" s="135">
        <v>1.84050646476334E-4</v>
      </c>
      <c r="K68" s="135">
        <v>2.6199084058718702E-4</v>
      </c>
      <c r="L68" s="135">
        <v>3.6488865173831502E-4</v>
      </c>
      <c r="M68" s="135">
        <v>5.0545769893091104E-4</v>
      </c>
      <c r="N68" s="135">
        <v>7.0367638239476101E-4</v>
      </c>
      <c r="O68" s="135">
        <v>9.925771528149531E-4</v>
      </c>
      <c r="P68" s="135">
        <v>1.42674891989398E-3</v>
      </c>
      <c r="Q68" s="135">
        <v>2.0670046607239399E-3</v>
      </c>
    </row>
    <row r="69" spans="1:17" s="82" customFormat="1" x14ac:dyDescent="0.25">
      <c r="A69" s="135" t="s">
        <v>237</v>
      </c>
      <c r="B69" s="135" t="s">
        <v>33</v>
      </c>
      <c r="C69" s="135" t="s">
        <v>247</v>
      </c>
      <c r="D69" s="135" t="s">
        <v>251</v>
      </c>
      <c r="E69" s="135" t="s">
        <v>53</v>
      </c>
      <c r="F69" s="135" t="s">
        <v>252</v>
      </c>
      <c r="G69" s="135">
        <v>3.8711769300968702E-5</v>
      </c>
      <c r="H69" s="135">
        <v>8.61887833589206E-5</v>
      </c>
      <c r="I69" s="135">
        <v>1.4718449887810001E-4</v>
      </c>
      <c r="J69" s="135">
        <v>2.28589180908554E-4</v>
      </c>
      <c r="K69" s="135">
        <v>3.4135089254538502E-4</v>
      </c>
      <c r="L69" s="135">
        <v>5.0371137861070702E-4</v>
      </c>
      <c r="M69" s="135">
        <v>7.4795539927781699E-4</v>
      </c>
      <c r="N69" s="135">
        <v>1.1308902236974599E-3</v>
      </c>
      <c r="O69" s="135">
        <v>1.7574478431902399E-3</v>
      </c>
      <c r="P69" s="135">
        <v>2.82476118432466E-3</v>
      </c>
      <c r="Q69" s="135">
        <v>4.6840763792174401E-3</v>
      </c>
    </row>
    <row r="70" spans="1:17" s="82" customFormat="1" x14ac:dyDescent="0.25">
      <c r="A70" s="135" t="s">
        <v>237</v>
      </c>
      <c r="B70" s="135" t="s">
        <v>31</v>
      </c>
      <c r="C70" s="135" t="s">
        <v>247</v>
      </c>
      <c r="D70" s="135" t="s">
        <v>251</v>
      </c>
      <c r="E70" s="135" t="s">
        <v>53</v>
      </c>
      <c r="F70" s="135" t="s">
        <v>252</v>
      </c>
      <c r="G70" s="135">
        <v>1.8693530401659301E-3</v>
      </c>
      <c r="H70" s="135">
        <v>4.0898838818250998E-3</v>
      </c>
      <c r="I70" s="135">
        <v>6.8303146954890401E-3</v>
      </c>
      <c r="J70" s="135">
        <v>1.03094519778757E-2</v>
      </c>
      <c r="K70" s="135">
        <v>1.4849589519227799E-2</v>
      </c>
      <c r="L70" s="135">
        <v>2.0954051961741701E-2</v>
      </c>
      <c r="M70" s="135">
        <v>2.9450705905894201E-2</v>
      </c>
      <c r="N70" s="135">
        <v>4.16669657608243E-2</v>
      </c>
      <c r="O70" s="135">
        <v>5.9837727711688202E-2</v>
      </c>
      <c r="P70" s="135">
        <v>8.7731442200538995E-2</v>
      </c>
      <c r="Q70" s="135">
        <v>0.13014971157008501</v>
      </c>
    </row>
    <row r="71" spans="1:17" s="82" customFormat="1" x14ac:dyDescent="0.25">
      <c r="A71" s="135" t="s">
        <v>237</v>
      </c>
      <c r="B71" s="135" t="s">
        <v>33</v>
      </c>
      <c r="C71" s="135" t="s">
        <v>247</v>
      </c>
      <c r="D71" s="135" t="s">
        <v>251</v>
      </c>
      <c r="E71" s="135" t="s">
        <v>53</v>
      </c>
      <c r="F71" s="135" t="s">
        <v>252</v>
      </c>
      <c r="G71" s="135">
        <v>2.1050160852899998E-3</v>
      </c>
      <c r="H71" s="135">
        <v>4.72893805830585E-3</v>
      </c>
      <c r="I71" s="135">
        <v>8.1600032411891493E-3</v>
      </c>
      <c r="J71" s="135">
        <v>1.2819979624496601E-2</v>
      </c>
      <c r="K71" s="135">
        <v>1.93885247259028E-2</v>
      </c>
      <c r="L71" s="135">
        <v>2.90206391338408E-2</v>
      </c>
      <c r="M71" s="135">
        <v>4.3783895789436603E-2</v>
      </c>
      <c r="N71" s="135">
        <v>6.73842509167355E-2</v>
      </c>
      <c r="O71" s="135">
        <v>0.106792347114416</v>
      </c>
      <c r="P71" s="135">
        <v>0.175362751422455</v>
      </c>
      <c r="Q71" s="135">
        <v>0.29785737060786099</v>
      </c>
    </row>
    <row r="72" spans="1:17" s="82" customFormat="1" x14ac:dyDescent="0.25">
      <c r="A72" s="135" t="s">
        <v>237</v>
      </c>
      <c r="B72" s="135" t="s">
        <v>31</v>
      </c>
      <c r="C72" s="135" t="s">
        <v>247</v>
      </c>
      <c r="D72" s="135" t="s">
        <v>251</v>
      </c>
      <c r="E72" s="135" t="s">
        <v>53</v>
      </c>
      <c r="F72" s="135" t="s">
        <v>252</v>
      </c>
      <c r="G72" s="135">
        <v>1.3727436007558399E-4</v>
      </c>
      <c r="H72" s="135">
        <v>2.9741359134872E-4</v>
      </c>
      <c r="I72" s="135">
        <v>4.9182414165692195E-4</v>
      </c>
      <c r="J72" s="135">
        <v>7.3454285093647203E-4</v>
      </c>
      <c r="K72" s="135">
        <v>1.0466206573230101E-3</v>
      </c>
      <c r="L72" s="135">
        <v>1.4597509792027401E-3</v>
      </c>
      <c r="M72" s="135">
        <v>2.0257135746337301E-3</v>
      </c>
      <c r="N72" s="135">
        <v>2.8262389208987401E-3</v>
      </c>
      <c r="O72" s="135">
        <v>3.9968689586168098E-3</v>
      </c>
      <c r="P72" s="135">
        <v>5.7635717281748003E-3</v>
      </c>
      <c r="Q72" s="135">
        <v>8.3858038002025594E-3</v>
      </c>
    </row>
    <row r="73" spans="1:17" s="82" customFormat="1" x14ac:dyDescent="0.25">
      <c r="A73" s="135" t="s">
        <v>237</v>
      </c>
      <c r="B73" s="135" t="s">
        <v>33</v>
      </c>
      <c r="C73" s="135" t="s">
        <v>247</v>
      </c>
      <c r="D73" s="135" t="s">
        <v>251</v>
      </c>
      <c r="E73" s="135" t="s">
        <v>53</v>
      </c>
      <c r="F73" s="135" t="s">
        <v>252</v>
      </c>
      <c r="G73" s="135">
        <v>1.54580076554906E-4</v>
      </c>
      <c r="H73" s="135">
        <v>3.4381088560121698E-4</v>
      </c>
      <c r="I73" s="135">
        <v>5.8721614400868301E-4</v>
      </c>
      <c r="J73" s="135">
        <v>9.1231497203010897E-4</v>
      </c>
      <c r="K73" s="135">
        <v>1.3638204887082301E-3</v>
      </c>
      <c r="L73" s="135">
        <v>2.0156909135338901E-3</v>
      </c>
      <c r="M73" s="135">
        <v>2.99907226679769E-3</v>
      </c>
      <c r="N73" s="135">
        <v>4.5455916339862904E-3</v>
      </c>
      <c r="O73" s="135">
        <v>7.0844120347507899E-3</v>
      </c>
      <c r="P73" s="135">
        <v>1.1427452229313099E-2</v>
      </c>
      <c r="Q73" s="135">
        <v>1.90365197874484E-2</v>
      </c>
    </row>
    <row r="74" spans="1:17" s="82" customFormat="1" x14ac:dyDescent="0.25">
      <c r="A74" s="135" t="s">
        <v>237</v>
      </c>
      <c r="B74" s="135" t="s">
        <v>31</v>
      </c>
      <c r="C74" s="135" t="s">
        <v>247</v>
      </c>
      <c r="D74" s="135" t="s">
        <v>251</v>
      </c>
      <c r="E74" s="135" t="s">
        <v>53</v>
      </c>
      <c r="F74" s="135" t="s">
        <v>252</v>
      </c>
      <c r="G74" s="135">
        <v>3.5937865822678199E-4</v>
      </c>
      <c r="H74" s="135">
        <v>7.7913470937911601E-4</v>
      </c>
      <c r="I74" s="135">
        <v>1.28654274165582E-3</v>
      </c>
      <c r="J74" s="135">
        <v>1.9179206638977901E-3</v>
      </c>
      <c r="K74" s="135">
        <v>2.7311866802026E-3</v>
      </c>
      <c r="L74" s="135">
        <v>3.8107975317650498E-3</v>
      </c>
      <c r="M74" s="135">
        <v>5.2932786593891303E-3</v>
      </c>
      <c r="N74" s="135">
        <v>7.39506128502114E-3</v>
      </c>
      <c r="O74" s="135">
        <v>1.0471613798058801E-2</v>
      </c>
      <c r="P74" s="135">
        <v>1.51214780060586E-2</v>
      </c>
      <c r="Q74" s="135">
        <v>2.2036032092993801E-2</v>
      </c>
    </row>
    <row r="75" spans="1:17" s="82" customFormat="1" x14ac:dyDescent="0.25">
      <c r="A75" s="135" t="s">
        <v>237</v>
      </c>
      <c r="B75" s="135" t="s">
        <v>33</v>
      </c>
      <c r="C75" s="135" t="s">
        <v>247</v>
      </c>
      <c r="D75" s="135" t="s">
        <v>251</v>
      </c>
      <c r="E75" s="135" t="s">
        <v>53</v>
      </c>
      <c r="F75" s="135" t="s">
        <v>252</v>
      </c>
      <c r="G75" s="135">
        <v>4.0468431592256398E-4</v>
      </c>
      <c r="H75" s="135">
        <v>9.00695046898049E-4</v>
      </c>
      <c r="I75" s="135">
        <v>1.5359783842402799E-3</v>
      </c>
      <c r="J75" s="135">
        <v>2.38164958597307E-3</v>
      </c>
      <c r="K75" s="135">
        <v>3.5582603073188199E-3</v>
      </c>
      <c r="L75" s="135">
        <v>5.2617575990506101E-3</v>
      </c>
      <c r="M75" s="135">
        <v>7.8376244659427892E-3</v>
      </c>
      <c r="N75" s="135">
        <v>1.18980174957524E-2</v>
      </c>
      <c r="O75" s="135">
        <v>1.85703341393176E-2</v>
      </c>
      <c r="P75" s="135">
        <v>3.0000976295186201E-2</v>
      </c>
      <c r="Q75" s="135">
        <v>5.0060912063090997E-2</v>
      </c>
    </row>
    <row r="76" spans="1:17" s="82" customFormat="1" x14ac:dyDescent="0.25">
      <c r="A76" s="135" t="s">
        <v>237</v>
      </c>
      <c r="B76" s="135" t="s">
        <v>31</v>
      </c>
      <c r="C76" s="135" t="s">
        <v>247</v>
      </c>
      <c r="D76" s="135" t="s">
        <v>251</v>
      </c>
      <c r="E76" s="135" t="s">
        <v>53</v>
      </c>
      <c r="F76" s="135" t="s">
        <v>252</v>
      </c>
      <c r="G76" s="135">
        <v>4.3456465921057497E-3</v>
      </c>
      <c r="H76" s="135">
        <v>8.50673222990855E-3</v>
      </c>
      <c r="I76" s="135">
        <v>1.24901552023024E-2</v>
      </c>
      <c r="J76" s="135">
        <v>1.6331722925016199E-2</v>
      </c>
      <c r="K76" s="135">
        <v>2.00443354506438E-2</v>
      </c>
      <c r="L76" s="135">
        <v>2.3626465853840199E-2</v>
      </c>
      <c r="M76" s="135">
        <v>2.7089999220297398E-2</v>
      </c>
      <c r="N76" s="135">
        <v>3.0439064191015601E-2</v>
      </c>
      <c r="O76" s="135">
        <v>3.3678418752726799E-2</v>
      </c>
      <c r="P76" s="135">
        <v>3.6810908215024397E-2</v>
      </c>
      <c r="Q76" s="135">
        <v>3.9847259934641999E-2</v>
      </c>
    </row>
    <row r="77" spans="1:17" s="82" customFormat="1" x14ac:dyDescent="0.25">
      <c r="A77" s="135" t="s">
        <v>237</v>
      </c>
      <c r="B77" s="135" t="s">
        <v>33</v>
      </c>
      <c r="C77" s="135" t="s">
        <v>247</v>
      </c>
      <c r="D77" s="135" t="s">
        <v>251</v>
      </c>
      <c r="E77" s="135" t="s">
        <v>53</v>
      </c>
      <c r="F77" s="135" t="s">
        <v>252</v>
      </c>
      <c r="G77" s="135">
        <v>4.3456465921057497E-3</v>
      </c>
      <c r="H77" s="135">
        <v>8.50673222990855E-3</v>
      </c>
      <c r="I77" s="135">
        <v>1.24901552023024E-2</v>
      </c>
      <c r="J77" s="135">
        <v>1.6331722925016199E-2</v>
      </c>
      <c r="K77" s="135">
        <v>2.00443354506438E-2</v>
      </c>
      <c r="L77" s="135">
        <v>2.3626465853840199E-2</v>
      </c>
      <c r="M77" s="135">
        <v>2.7089999220297398E-2</v>
      </c>
      <c r="N77" s="135">
        <v>3.0439064191015601E-2</v>
      </c>
      <c r="O77" s="135">
        <v>3.3678418752726799E-2</v>
      </c>
      <c r="P77" s="135">
        <v>3.6810908215024397E-2</v>
      </c>
      <c r="Q77" s="135">
        <v>3.9847259934641999E-2</v>
      </c>
    </row>
    <row r="78" spans="1:17" s="82" customFormat="1" x14ac:dyDescent="0.25">
      <c r="A78" s="135" t="s">
        <v>237</v>
      </c>
      <c r="B78" s="135" t="s">
        <v>31</v>
      </c>
      <c r="C78" s="135" t="s">
        <v>247</v>
      </c>
      <c r="D78" s="135" t="s">
        <v>251</v>
      </c>
      <c r="E78" s="135" t="s">
        <v>53</v>
      </c>
      <c r="F78" s="135" t="s">
        <v>252</v>
      </c>
      <c r="G78" s="135">
        <v>0.20586292222046301</v>
      </c>
      <c r="H78" s="135">
        <v>0.40454539592736899</v>
      </c>
      <c r="I78" s="135">
        <v>0.59680546759368402</v>
      </c>
      <c r="J78" s="135">
        <v>0.78227047010741801</v>
      </c>
      <c r="K78" s="135">
        <v>0.96151052222693201</v>
      </c>
      <c r="L78" s="135">
        <v>1.13440829005509</v>
      </c>
      <c r="M78" s="135">
        <v>1.3015023455891399</v>
      </c>
      <c r="N78" s="135">
        <v>1.46297710394909</v>
      </c>
      <c r="O78" s="135">
        <v>1.6190316250513099</v>
      </c>
      <c r="P78" s="135">
        <v>1.7698286326069399</v>
      </c>
      <c r="Q78" s="135">
        <v>1.9158849432893801</v>
      </c>
    </row>
    <row r="79" spans="1:17" s="82" customFormat="1" x14ac:dyDescent="0.25">
      <c r="A79" s="135" t="s">
        <v>237</v>
      </c>
      <c r="B79" s="135" t="s">
        <v>33</v>
      </c>
      <c r="C79" s="135" t="s">
        <v>247</v>
      </c>
      <c r="D79" s="135" t="s">
        <v>251</v>
      </c>
      <c r="E79" s="135" t="s">
        <v>53</v>
      </c>
      <c r="F79" s="135" t="s">
        <v>252</v>
      </c>
      <c r="G79" s="135">
        <v>0.20586292222046301</v>
      </c>
      <c r="H79" s="135">
        <v>0.40454539592736899</v>
      </c>
      <c r="I79" s="135">
        <v>0.59680546759368402</v>
      </c>
      <c r="J79" s="135">
        <v>0.78227047010741801</v>
      </c>
      <c r="K79" s="135">
        <v>0.96151052222693201</v>
      </c>
      <c r="L79" s="135">
        <v>1.13440829005509</v>
      </c>
      <c r="M79" s="135">
        <v>1.3015023455891399</v>
      </c>
      <c r="N79" s="135">
        <v>1.46297710394909</v>
      </c>
      <c r="O79" s="135">
        <v>1.6190316250513099</v>
      </c>
      <c r="P79" s="135">
        <v>1.7698286326069399</v>
      </c>
      <c r="Q79" s="135">
        <v>1.9158849432893801</v>
      </c>
    </row>
    <row r="80" spans="1:17" s="82" customFormat="1" x14ac:dyDescent="0.25">
      <c r="A80" s="135" t="s">
        <v>237</v>
      </c>
      <c r="B80" s="135" t="s">
        <v>31</v>
      </c>
      <c r="C80" s="135" t="s">
        <v>247</v>
      </c>
      <c r="D80" s="135" t="s">
        <v>251</v>
      </c>
      <c r="E80" s="135" t="s">
        <v>53</v>
      </c>
      <c r="F80" s="135" t="s">
        <v>252</v>
      </c>
      <c r="G80" s="135">
        <v>2.79075860847291E-2</v>
      </c>
      <c r="H80" s="135">
        <v>5.4794292185263702E-2</v>
      </c>
      <c r="I80" s="135">
        <v>8.0762222614912796E-2</v>
      </c>
      <c r="J80" s="135">
        <v>0.105764548057871</v>
      </c>
      <c r="K80" s="135">
        <v>0.12989549705036199</v>
      </c>
      <c r="L80" s="135">
        <v>0.15314391833568</v>
      </c>
      <c r="M80" s="135">
        <v>0.17558373755179801</v>
      </c>
      <c r="N80" s="135">
        <v>0.19724260269743901</v>
      </c>
      <c r="O80" s="135">
        <v>0.218148771133367</v>
      </c>
      <c r="P80" s="135">
        <v>0.23832855651270601</v>
      </c>
      <c r="Q80" s="135">
        <v>0.25785434069897001</v>
      </c>
    </row>
    <row r="81" spans="1:17" s="82" customFormat="1" x14ac:dyDescent="0.25">
      <c r="A81" s="135" t="s">
        <v>237</v>
      </c>
      <c r="B81" s="135" t="s">
        <v>33</v>
      </c>
      <c r="C81" s="135" t="s">
        <v>247</v>
      </c>
      <c r="D81" s="135" t="s">
        <v>251</v>
      </c>
      <c r="E81" s="135" t="s">
        <v>53</v>
      </c>
      <c r="F81" s="135" t="s">
        <v>252</v>
      </c>
      <c r="G81" s="135">
        <v>2.79075860847291E-2</v>
      </c>
      <c r="H81" s="135">
        <v>5.4794292185263702E-2</v>
      </c>
      <c r="I81" s="135">
        <v>8.0762222614912796E-2</v>
      </c>
      <c r="J81" s="135">
        <v>0.105764548057871</v>
      </c>
      <c r="K81" s="135">
        <v>0.12989549705036199</v>
      </c>
      <c r="L81" s="135">
        <v>0.15314391833568</v>
      </c>
      <c r="M81" s="135">
        <v>0.17558373755179801</v>
      </c>
      <c r="N81" s="135">
        <v>0.19724260269743901</v>
      </c>
      <c r="O81" s="135">
        <v>0.218148771133367</v>
      </c>
      <c r="P81" s="135">
        <v>0.23832855651270601</v>
      </c>
      <c r="Q81" s="135">
        <v>0.25785434069897001</v>
      </c>
    </row>
    <row r="82" spans="1:17" s="82" customFormat="1" x14ac:dyDescent="0.25">
      <c r="A82" s="135" t="s">
        <v>237</v>
      </c>
      <c r="B82" s="135" t="s">
        <v>31</v>
      </c>
      <c r="C82" s="135" t="s">
        <v>247</v>
      </c>
      <c r="D82" s="135" t="s">
        <v>251</v>
      </c>
      <c r="E82" s="135" t="s">
        <v>53</v>
      </c>
      <c r="F82" s="135" t="s">
        <v>252</v>
      </c>
      <c r="G82" s="135">
        <v>1.50226262936035E-2</v>
      </c>
      <c r="H82" s="135">
        <v>2.9699593080747499E-2</v>
      </c>
      <c r="I82" s="135">
        <v>4.4132804433100199E-2</v>
      </c>
      <c r="J82" s="135">
        <v>5.82589714949166E-2</v>
      </c>
      <c r="K82" s="135">
        <v>7.1983306962269206E-2</v>
      </c>
      <c r="L82" s="135">
        <v>8.5312888403589596E-2</v>
      </c>
      <c r="M82" s="135">
        <v>9.8305846589477996E-2</v>
      </c>
      <c r="N82" s="135">
        <v>0.11097007169706399</v>
      </c>
      <c r="O82" s="135">
        <v>0.123346466783786</v>
      </c>
      <c r="P82" s="135">
        <v>0.13542720660958699</v>
      </c>
      <c r="Q82" s="135">
        <v>0.14723423501627</v>
      </c>
    </row>
    <row r="83" spans="1:17" s="82" customFormat="1" x14ac:dyDescent="0.25">
      <c r="A83" s="135" t="s">
        <v>237</v>
      </c>
      <c r="B83" s="135" t="s">
        <v>33</v>
      </c>
      <c r="C83" s="135" t="s">
        <v>247</v>
      </c>
      <c r="D83" s="135" t="s">
        <v>251</v>
      </c>
      <c r="E83" s="135" t="s">
        <v>53</v>
      </c>
      <c r="F83" s="135" t="s">
        <v>252</v>
      </c>
      <c r="G83" s="135">
        <v>1.50226262936035E-2</v>
      </c>
      <c r="H83" s="135">
        <v>2.9699593080747499E-2</v>
      </c>
      <c r="I83" s="135">
        <v>4.4132804433100199E-2</v>
      </c>
      <c r="J83" s="135">
        <v>5.82589714949166E-2</v>
      </c>
      <c r="K83" s="135">
        <v>7.1983306962269206E-2</v>
      </c>
      <c r="L83" s="135">
        <v>8.5312888403589596E-2</v>
      </c>
      <c r="M83" s="135">
        <v>9.8305846589477996E-2</v>
      </c>
      <c r="N83" s="135">
        <v>0.11097007169706399</v>
      </c>
      <c r="O83" s="135">
        <v>0.123346466783786</v>
      </c>
      <c r="P83" s="135">
        <v>0.13542720660958699</v>
      </c>
      <c r="Q83" s="135">
        <v>0.14723423501627</v>
      </c>
    </row>
    <row r="84" spans="1:17" s="82" customFormat="1" x14ac:dyDescent="0.25">
      <c r="A84" s="135" t="s">
        <v>237</v>
      </c>
      <c r="B84" s="135" t="s">
        <v>31</v>
      </c>
      <c r="C84" s="135" t="s">
        <v>247</v>
      </c>
      <c r="D84" s="135" t="s">
        <v>251</v>
      </c>
      <c r="E84" s="135" t="s">
        <v>53</v>
      </c>
      <c r="F84" s="135" t="s">
        <v>252</v>
      </c>
      <c r="G84" s="135">
        <v>0.39661270286742301</v>
      </c>
      <c r="H84" s="135">
        <v>0.77849565410636901</v>
      </c>
      <c r="I84" s="135">
        <v>1.1470652867079001</v>
      </c>
      <c r="J84" s="135">
        <v>1.5017075177674799</v>
      </c>
      <c r="K84" s="135">
        <v>1.8438306744089801</v>
      </c>
      <c r="L84" s="135">
        <v>2.1732702827565502</v>
      </c>
      <c r="M84" s="135">
        <v>2.49107944330314</v>
      </c>
      <c r="N84" s="135">
        <v>2.7976593170722701</v>
      </c>
      <c r="O84" s="135">
        <v>3.0933983995383101</v>
      </c>
      <c r="P84" s="135">
        <v>3.37868616274613</v>
      </c>
      <c r="Q84" s="135">
        <v>3.6545663929317</v>
      </c>
    </row>
    <row r="85" spans="1:17" s="82" customFormat="1" x14ac:dyDescent="0.25">
      <c r="A85" s="135" t="s">
        <v>237</v>
      </c>
      <c r="B85" s="135" t="s">
        <v>33</v>
      </c>
      <c r="C85" s="135" t="s">
        <v>247</v>
      </c>
      <c r="D85" s="135" t="s">
        <v>251</v>
      </c>
      <c r="E85" s="135" t="s">
        <v>53</v>
      </c>
      <c r="F85" s="135" t="s">
        <v>252</v>
      </c>
      <c r="G85" s="135">
        <v>0.39661270286742301</v>
      </c>
      <c r="H85" s="135">
        <v>0.77849565410636901</v>
      </c>
      <c r="I85" s="135">
        <v>1.1470652867079001</v>
      </c>
      <c r="J85" s="135">
        <v>1.5017075177674799</v>
      </c>
      <c r="K85" s="135">
        <v>1.8438306744089801</v>
      </c>
      <c r="L85" s="135">
        <v>2.1732702827565502</v>
      </c>
      <c r="M85" s="135">
        <v>2.49107944330314</v>
      </c>
      <c r="N85" s="135">
        <v>2.7976593170722701</v>
      </c>
      <c r="O85" s="135">
        <v>3.0933983995383101</v>
      </c>
      <c r="P85" s="135">
        <v>3.37868616274613</v>
      </c>
      <c r="Q85" s="135">
        <v>3.6545663929317</v>
      </c>
    </row>
    <row r="86" spans="1:17" s="82" customFormat="1" x14ac:dyDescent="0.25">
      <c r="A86" s="135" t="s">
        <v>237</v>
      </c>
      <c r="B86" s="135" t="s">
        <v>31</v>
      </c>
      <c r="C86" s="135" t="s">
        <v>247</v>
      </c>
      <c r="D86" s="135" t="s">
        <v>251</v>
      </c>
      <c r="E86" s="135" t="s">
        <v>53</v>
      </c>
      <c r="F86" s="135" t="s">
        <v>252</v>
      </c>
      <c r="G86" s="135">
        <v>6.40143157304408E-3</v>
      </c>
      <c r="H86" s="135">
        <v>1.26308105694999E-2</v>
      </c>
      <c r="I86" s="135">
        <v>1.8722528812590601E-2</v>
      </c>
      <c r="J86" s="135">
        <v>2.46536527756663E-2</v>
      </c>
      <c r="K86" s="135">
        <v>3.0415286633707201E-2</v>
      </c>
      <c r="L86" s="135">
        <v>3.5998689375715397E-2</v>
      </c>
      <c r="M86" s="135">
        <v>4.1421023626089203E-2</v>
      </c>
      <c r="N86" s="135">
        <v>4.6685700136159601E-2</v>
      </c>
      <c r="O86" s="135">
        <v>5.1801909635276998E-2</v>
      </c>
      <c r="P86" s="135">
        <v>5.6771872259350001E-2</v>
      </c>
      <c r="Q86" s="135">
        <v>6.1609489070371198E-2</v>
      </c>
    </row>
    <row r="87" spans="1:17" s="82" customFormat="1" x14ac:dyDescent="0.25">
      <c r="A87" s="135" t="s">
        <v>237</v>
      </c>
      <c r="B87" s="135" t="s">
        <v>33</v>
      </c>
      <c r="C87" s="135" t="s">
        <v>247</v>
      </c>
      <c r="D87" s="135" t="s">
        <v>251</v>
      </c>
      <c r="E87" s="135" t="s">
        <v>53</v>
      </c>
      <c r="F87" s="135" t="s">
        <v>252</v>
      </c>
      <c r="G87" s="135">
        <v>6.40143157304408E-3</v>
      </c>
      <c r="H87" s="135">
        <v>1.26308105694999E-2</v>
      </c>
      <c r="I87" s="135">
        <v>1.8722528812590601E-2</v>
      </c>
      <c r="J87" s="135">
        <v>2.46536527756663E-2</v>
      </c>
      <c r="K87" s="135">
        <v>3.0415286633707201E-2</v>
      </c>
      <c r="L87" s="135">
        <v>3.5998689375715397E-2</v>
      </c>
      <c r="M87" s="135">
        <v>4.1421023626089203E-2</v>
      </c>
      <c r="N87" s="135">
        <v>4.6685700136159601E-2</v>
      </c>
      <c r="O87" s="135">
        <v>5.1801909635276998E-2</v>
      </c>
      <c r="P87" s="135">
        <v>5.6771872259350001E-2</v>
      </c>
      <c r="Q87" s="135">
        <v>6.1609489070371198E-2</v>
      </c>
    </row>
    <row r="88" spans="1:17" s="82" customFormat="1" x14ac:dyDescent="0.25">
      <c r="A88" s="135" t="s">
        <v>237</v>
      </c>
      <c r="B88" s="135" t="s">
        <v>31</v>
      </c>
      <c r="C88" s="135" t="s">
        <v>247</v>
      </c>
      <c r="D88" s="135" t="s">
        <v>251</v>
      </c>
      <c r="E88" s="135" t="s">
        <v>53</v>
      </c>
      <c r="F88" s="135" t="s">
        <v>252</v>
      </c>
      <c r="G88" s="135">
        <v>4.9205578297254098E-3</v>
      </c>
      <c r="H88" s="135">
        <v>9.6768619271803795E-3</v>
      </c>
      <c r="I88" s="135">
        <v>1.42915386880153E-2</v>
      </c>
      <c r="J88" s="135">
        <v>1.8757046415964901E-2</v>
      </c>
      <c r="K88" s="135">
        <v>2.3075957212281301E-2</v>
      </c>
      <c r="L88" s="135">
        <v>2.7242733932683501E-2</v>
      </c>
      <c r="M88" s="135">
        <v>3.1272070437416602E-2</v>
      </c>
      <c r="N88" s="135">
        <v>3.51688596646519E-2</v>
      </c>
      <c r="O88" s="135">
        <v>3.8939961075557299E-2</v>
      </c>
      <c r="P88" s="135">
        <v>4.2588854609418199E-2</v>
      </c>
      <c r="Q88" s="135">
        <v>4.6127398456664602E-2</v>
      </c>
    </row>
    <row r="89" spans="1:17" s="82" customFormat="1" x14ac:dyDescent="0.25">
      <c r="A89" s="135" t="s">
        <v>237</v>
      </c>
      <c r="B89" s="135" t="s">
        <v>33</v>
      </c>
      <c r="C89" s="135" t="s">
        <v>247</v>
      </c>
      <c r="D89" s="135" t="s">
        <v>251</v>
      </c>
      <c r="E89" s="135" t="s">
        <v>53</v>
      </c>
      <c r="F89" s="135" t="s">
        <v>252</v>
      </c>
      <c r="G89" s="135">
        <v>4.9205578297254098E-3</v>
      </c>
      <c r="H89" s="135">
        <v>9.6768619271803795E-3</v>
      </c>
      <c r="I89" s="135">
        <v>1.42915386880153E-2</v>
      </c>
      <c r="J89" s="135">
        <v>1.8757046415964901E-2</v>
      </c>
      <c r="K89" s="135">
        <v>2.3075957212281301E-2</v>
      </c>
      <c r="L89" s="135">
        <v>2.7242733932683501E-2</v>
      </c>
      <c r="M89" s="135">
        <v>3.1272070437416602E-2</v>
      </c>
      <c r="N89" s="135">
        <v>3.51688596646519E-2</v>
      </c>
      <c r="O89" s="135">
        <v>3.8939961075557299E-2</v>
      </c>
      <c r="P89" s="135">
        <v>4.2588854609418199E-2</v>
      </c>
      <c r="Q89" s="135">
        <v>4.6127398456664602E-2</v>
      </c>
    </row>
    <row r="90" spans="1:17" s="82" customFormat="1" x14ac:dyDescent="0.25">
      <c r="A90" s="135" t="s">
        <v>237</v>
      </c>
      <c r="B90" s="135" t="s">
        <v>31</v>
      </c>
      <c r="C90" s="135" t="s">
        <v>247</v>
      </c>
      <c r="D90" s="135" t="s">
        <v>251</v>
      </c>
      <c r="E90" s="135" t="s">
        <v>53</v>
      </c>
      <c r="F90" s="135" t="s">
        <v>252</v>
      </c>
      <c r="G90" s="135">
        <v>2.9028457483043699E-2</v>
      </c>
      <c r="H90" s="135">
        <v>5.76287626401688E-2</v>
      </c>
      <c r="I90" s="135">
        <v>8.5874222995995605E-2</v>
      </c>
      <c r="J90" s="135">
        <v>0.113612006821765</v>
      </c>
      <c r="K90" s="135">
        <v>0.14064969511345199</v>
      </c>
      <c r="L90" s="135">
        <v>0.16699163705404699</v>
      </c>
      <c r="M90" s="135">
        <v>0.19272284371760601</v>
      </c>
      <c r="N90" s="135">
        <v>0.217856269603694</v>
      </c>
      <c r="O90" s="135">
        <v>0.24242376019358899</v>
      </c>
      <c r="P90" s="135">
        <v>0.266360627136072</v>
      </c>
      <c r="Q90" s="135">
        <v>0.28969931071381599</v>
      </c>
    </row>
    <row r="91" spans="1:17" s="82" customFormat="1" x14ac:dyDescent="0.25">
      <c r="A91" s="135" t="s">
        <v>237</v>
      </c>
      <c r="B91" s="135" t="s">
        <v>33</v>
      </c>
      <c r="C91" s="135" t="s">
        <v>247</v>
      </c>
      <c r="D91" s="135" t="s">
        <v>251</v>
      </c>
      <c r="E91" s="135" t="s">
        <v>53</v>
      </c>
      <c r="F91" s="135" t="s">
        <v>252</v>
      </c>
      <c r="G91" s="135">
        <v>2.9028457483043699E-2</v>
      </c>
      <c r="H91" s="135">
        <v>5.76287626401688E-2</v>
      </c>
      <c r="I91" s="135">
        <v>8.5874222995995605E-2</v>
      </c>
      <c r="J91" s="135">
        <v>0.113612006821765</v>
      </c>
      <c r="K91" s="135">
        <v>0.14064969511345199</v>
      </c>
      <c r="L91" s="135">
        <v>0.16699163705404699</v>
      </c>
      <c r="M91" s="135">
        <v>0.19272284371760601</v>
      </c>
      <c r="N91" s="135">
        <v>0.217856269603694</v>
      </c>
      <c r="O91" s="135">
        <v>0.24242376019358899</v>
      </c>
      <c r="P91" s="135">
        <v>0.266360627136072</v>
      </c>
      <c r="Q91" s="135">
        <v>0.28969931071381599</v>
      </c>
    </row>
    <row r="92" spans="1:17" s="82" customFormat="1" x14ac:dyDescent="0.25">
      <c r="A92" s="135" t="s">
        <v>237</v>
      </c>
      <c r="B92" s="135" t="s">
        <v>31</v>
      </c>
      <c r="C92" s="135" t="s">
        <v>247</v>
      </c>
      <c r="D92" s="135" t="s">
        <v>251</v>
      </c>
      <c r="E92" s="135" t="s">
        <v>53</v>
      </c>
      <c r="F92" s="135" t="s">
        <v>252</v>
      </c>
      <c r="G92" s="135">
        <v>1.07554821686575</v>
      </c>
      <c r="H92" s="135">
        <v>2.1119109968344398</v>
      </c>
      <c r="I92" s="135">
        <v>3.1112625948325698</v>
      </c>
      <c r="J92" s="135">
        <v>4.07187129874628</v>
      </c>
      <c r="K92" s="135">
        <v>4.99864499264066</v>
      </c>
      <c r="L92" s="135">
        <v>5.8914374953321698</v>
      </c>
      <c r="M92" s="135">
        <v>6.7533013343928703</v>
      </c>
      <c r="N92" s="135">
        <v>7.5853430326510303</v>
      </c>
      <c r="O92" s="135">
        <v>8.3886362378230199</v>
      </c>
      <c r="P92" s="135">
        <v>9.1639724959527609</v>
      </c>
      <c r="Q92" s="135">
        <v>9.9142149053613799</v>
      </c>
    </row>
    <row r="93" spans="1:17" s="82" customFormat="1" x14ac:dyDescent="0.25">
      <c r="A93" s="135" t="s">
        <v>237</v>
      </c>
      <c r="B93" s="135" t="s">
        <v>33</v>
      </c>
      <c r="C93" s="135" t="s">
        <v>247</v>
      </c>
      <c r="D93" s="135" t="s">
        <v>251</v>
      </c>
      <c r="E93" s="135" t="s">
        <v>53</v>
      </c>
      <c r="F93" s="135" t="s">
        <v>252</v>
      </c>
      <c r="G93" s="135">
        <v>1.07554821686575</v>
      </c>
      <c r="H93" s="135">
        <v>2.1119109968344398</v>
      </c>
      <c r="I93" s="135">
        <v>3.1112625948325698</v>
      </c>
      <c r="J93" s="135">
        <v>4.07187129874628</v>
      </c>
      <c r="K93" s="135">
        <v>4.99864499264066</v>
      </c>
      <c r="L93" s="135">
        <v>5.8914374953321698</v>
      </c>
      <c r="M93" s="135">
        <v>6.7533013343928703</v>
      </c>
      <c r="N93" s="135">
        <v>7.5853430326510303</v>
      </c>
      <c r="O93" s="135">
        <v>8.3886362378230199</v>
      </c>
      <c r="P93" s="135">
        <v>9.1639724959527609</v>
      </c>
      <c r="Q93" s="135">
        <v>9.9142149053613799</v>
      </c>
    </row>
    <row r="94" spans="1:17" s="82" customFormat="1" x14ac:dyDescent="0.25">
      <c r="A94" s="135" t="s">
        <v>237</v>
      </c>
      <c r="B94" s="135" t="s">
        <v>31</v>
      </c>
      <c r="C94" s="135" t="s">
        <v>247</v>
      </c>
      <c r="D94" s="135" t="s">
        <v>251</v>
      </c>
      <c r="E94" s="135" t="s">
        <v>53</v>
      </c>
      <c r="F94" s="135" t="s">
        <v>252</v>
      </c>
      <c r="G94" s="135">
        <v>8.7469531592768608E-3</v>
      </c>
      <c r="H94" s="135">
        <v>1.74994752846418E-2</v>
      </c>
      <c r="I94" s="135">
        <v>2.63487442927983E-2</v>
      </c>
      <c r="J94" s="135">
        <v>3.5241281301644001E-2</v>
      </c>
      <c r="K94" s="135">
        <v>4.4050385527767903E-2</v>
      </c>
      <c r="L94" s="135">
        <v>5.2774895336831398E-2</v>
      </c>
      <c r="M94" s="135">
        <v>6.1444894535438603E-2</v>
      </c>
      <c r="N94" s="135">
        <v>7.0043811086637403E-2</v>
      </c>
      <c r="O94" s="135">
        <v>7.8597818010425605E-2</v>
      </c>
      <c r="P94" s="135">
        <v>8.7095645681362993E-2</v>
      </c>
      <c r="Q94" s="135">
        <v>9.5541854833519693E-2</v>
      </c>
    </row>
    <row r="95" spans="1:17" s="82" customFormat="1" x14ac:dyDescent="0.25">
      <c r="A95" s="135" t="s">
        <v>237</v>
      </c>
      <c r="B95" s="135" t="s">
        <v>33</v>
      </c>
      <c r="C95" s="135" t="s">
        <v>247</v>
      </c>
      <c r="D95" s="135" t="s">
        <v>251</v>
      </c>
      <c r="E95" s="135" t="s">
        <v>53</v>
      </c>
      <c r="F95" s="135" t="s">
        <v>252</v>
      </c>
      <c r="G95" s="135">
        <v>8.7469531592768608E-3</v>
      </c>
      <c r="H95" s="135">
        <v>1.74994752846418E-2</v>
      </c>
      <c r="I95" s="135">
        <v>2.63487442927983E-2</v>
      </c>
      <c r="J95" s="135">
        <v>3.5241281301644001E-2</v>
      </c>
      <c r="K95" s="135">
        <v>4.4050385527767903E-2</v>
      </c>
      <c r="L95" s="135">
        <v>5.2774895336831398E-2</v>
      </c>
      <c r="M95" s="135">
        <v>6.1444894535438603E-2</v>
      </c>
      <c r="N95" s="135">
        <v>7.0043811086637403E-2</v>
      </c>
      <c r="O95" s="135">
        <v>7.8597818010425605E-2</v>
      </c>
      <c r="P95" s="135">
        <v>8.7095645681362993E-2</v>
      </c>
      <c r="Q95" s="135">
        <v>9.5541854833519693E-2</v>
      </c>
    </row>
    <row r="96" spans="1:17" s="82" customFormat="1" x14ac:dyDescent="0.25">
      <c r="A96" s="135" t="s">
        <v>237</v>
      </c>
      <c r="B96" s="135" t="s">
        <v>31</v>
      </c>
      <c r="C96" s="135" t="s">
        <v>247</v>
      </c>
      <c r="D96" s="135" t="s">
        <v>251</v>
      </c>
      <c r="E96" s="135" t="s">
        <v>53</v>
      </c>
      <c r="F96" s="135" t="s">
        <v>252</v>
      </c>
      <c r="G96" s="135">
        <v>1.8945678434363001E-2</v>
      </c>
      <c r="H96" s="135">
        <v>3.7207272424627097E-2</v>
      </c>
      <c r="I96" s="135">
        <v>5.4854860685234097E-2</v>
      </c>
      <c r="J96" s="135">
        <v>7.1854350961169794E-2</v>
      </c>
      <c r="K96" s="135">
        <v>8.8258449693602095E-2</v>
      </c>
      <c r="L96" s="135">
        <v>0.104059070241804</v>
      </c>
      <c r="M96" s="135">
        <v>0.119306496078727</v>
      </c>
      <c r="N96" s="135">
        <v>0.13402034504944399</v>
      </c>
      <c r="O96" s="135">
        <v>0.14822236519512499</v>
      </c>
      <c r="P96" s="135">
        <v>0.16192930037375</v>
      </c>
      <c r="Q96" s="135">
        <v>0.17518942613697699</v>
      </c>
    </row>
    <row r="97" spans="1:17" s="82" customFormat="1" x14ac:dyDescent="0.25">
      <c r="A97" s="135" t="s">
        <v>237</v>
      </c>
      <c r="B97" s="135" t="s">
        <v>33</v>
      </c>
      <c r="C97" s="135" t="s">
        <v>247</v>
      </c>
      <c r="D97" s="135" t="s">
        <v>251</v>
      </c>
      <c r="E97" s="135" t="s">
        <v>53</v>
      </c>
      <c r="F97" s="135" t="s">
        <v>252</v>
      </c>
      <c r="G97" s="135">
        <v>1.8945678434363001E-2</v>
      </c>
      <c r="H97" s="135">
        <v>3.7207272424627097E-2</v>
      </c>
      <c r="I97" s="135">
        <v>5.4854860685234097E-2</v>
      </c>
      <c r="J97" s="135">
        <v>7.1854350961169794E-2</v>
      </c>
      <c r="K97" s="135">
        <v>8.8258449693602095E-2</v>
      </c>
      <c r="L97" s="135">
        <v>0.104059070241804</v>
      </c>
      <c r="M97" s="135">
        <v>0.119306496078727</v>
      </c>
      <c r="N97" s="135">
        <v>0.13402034504944399</v>
      </c>
      <c r="O97" s="135">
        <v>0.14822236519512499</v>
      </c>
      <c r="P97" s="135">
        <v>0.16192930037375</v>
      </c>
      <c r="Q97" s="135">
        <v>0.17518942613697699</v>
      </c>
    </row>
    <row r="98" spans="1:17" s="82" customFormat="1" x14ac:dyDescent="0.25">
      <c r="A98" s="135" t="s">
        <v>237</v>
      </c>
      <c r="B98" s="135" t="s">
        <v>31</v>
      </c>
      <c r="C98" s="135" t="s">
        <v>247</v>
      </c>
      <c r="D98" s="135" t="s">
        <v>251</v>
      </c>
      <c r="E98" s="135" t="s">
        <v>53</v>
      </c>
      <c r="F98" s="135" t="s">
        <v>252</v>
      </c>
      <c r="G98" s="135">
        <v>3.0177354114426999E-3</v>
      </c>
      <c r="H98" s="135">
        <v>5.9251735731946399E-3</v>
      </c>
      <c r="I98" s="135">
        <v>8.7399201963690599E-3</v>
      </c>
      <c r="J98" s="135">
        <v>1.1455272496339999E-2</v>
      </c>
      <c r="K98" s="135">
        <v>1.40632222509118E-2</v>
      </c>
      <c r="L98" s="135">
        <v>1.6560705589856999E-2</v>
      </c>
      <c r="M98" s="135">
        <v>1.8957632715266799E-2</v>
      </c>
      <c r="N98" s="135">
        <v>2.12574234611272E-2</v>
      </c>
      <c r="O98" s="135">
        <v>2.34663485102189E-2</v>
      </c>
      <c r="P98" s="135">
        <v>2.5585160121487999E-2</v>
      </c>
      <c r="Q98" s="135">
        <v>2.7620360441941699E-2</v>
      </c>
    </row>
    <row r="99" spans="1:17" s="82" customFormat="1" x14ac:dyDescent="0.25">
      <c r="A99" s="135" t="s">
        <v>237</v>
      </c>
      <c r="B99" s="135" t="s">
        <v>33</v>
      </c>
      <c r="C99" s="135" t="s">
        <v>247</v>
      </c>
      <c r="D99" s="135" t="s">
        <v>251</v>
      </c>
      <c r="E99" s="135" t="s">
        <v>53</v>
      </c>
      <c r="F99" s="135" t="s">
        <v>252</v>
      </c>
      <c r="G99" s="135">
        <v>3.0177354114426999E-3</v>
      </c>
      <c r="H99" s="135">
        <v>5.9251735731946399E-3</v>
      </c>
      <c r="I99" s="135">
        <v>8.7399201963690599E-3</v>
      </c>
      <c r="J99" s="135">
        <v>1.1455272496339999E-2</v>
      </c>
      <c r="K99" s="135">
        <v>1.40632222509118E-2</v>
      </c>
      <c r="L99" s="135">
        <v>1.6560705589856999E-2</v>
      </c>
      <c r="M99" s="135">
        <v>1.8957632715266799E-2</v>
      </c>
      <c r="N99" s="135">
        <v>2.12574234611272E-2</v>
      </c>
      <c r="O99" s="135">
        <v>2.34663485102189E-2</v>
      </c>
      <c r="P99" s="135">
        <v>2.5585160121487999E-2</v>
      </c>
      <c r="Q99" s="135">
        <v>2.7620360441941699E-2</v>
      </c>
    </row>
    <row r="100" spans="1:17" s="82" customFormat="1" x14ac:dyDescent="0.25">
      <c r="A100" s="135" t="s">
        <v>237</v>
      </c>
      <c r="B100" s="135" t="s">
        <v>31</v>
      </c>
      <c r="C100" s="135" t="s">
        <v>247</v>
      </c>
      <c r="D100" s="135" t="s">
        <v>251</v>
      </c>
      <c r="E100" s="135" t="s">
        <v>53</v>
      </c>
      <c r="F100" s="135" t="s">
        <v>252</v>
      </c>
      <c r="G100" s="135">
        <v>0.168700308483831</v>
      </c>
      <c r="H100" s="135">
        <v>0.33389661206083598</v>
      </c>
      <c r="I100" s="135">
        <v>0.49667294679276702</v>
      </c>
      <c r="J100" s="135">
        <v>0.656475176907241</v>
      </c>
      <c r="K100" s="135">
        <v>0.81265648878121</v>
      </c>
      <c r="L100" s="135">
        <v>0.964979742889297</v>
      </c>
      <c r="M100" s="135">
        <v>1.1139279840935501</v>
      </c>
      <c r="N100" s="135">
        <v>1.2596430029077801</v>
      </c>
      <c r="O100" s="135">
        <v>1.4024757334742599</v>
      </c>
      <c r="P100" s="135">
        <v>1.54242139397111</v>
      </c>
      <c r="Q100" s="135">
        <v>1.6797762048573499</v>
      </c>
    </row>
    <row r="101" spans="1:17" s="82" customFormat="1" x14ac:dyDescent="0.25">
      <c r="A101" s="135" t="s">
        <v>237</v>
      </c>
      <c r="B101" s="135" t="s">
        <v>33</v>
      </c>
      <c r="C101" s="135" t="s">
        <v>247</v>
      </c>
      <c r="D101" s="135" t="s">
        <v>251</v>
      </c>
      <c r="E101" s="135" t="s">
        <v>53</v>
      </c>
      <c r="F101" s="135" t="s">
        <v>252</v>
      </c>
      <c r="G101" s="135">
        <v>0.168700308483831</v>
      </c>
      <c r="H101" s="135">
        <v>0.33389661206083598</v>
      </c>
      <c r="I101" s="135">
        <v>0.49667294679276702</v>
      </c>
      <c r="J101" s="135">
        <v>0.656475176907241</v>
      </c>
      <c r="K101" s="135">
        <v>0.81265648878121</v>
      </c>
      <c r="L101" s="135">
        <v>0.964979742889297</v>
      </c>
      <c r="M101" s="135">
        <v>1.1139279840935501</v>
      </c>
      <c r="N101" s="135">
        <v>1.2596430029077801</v>
      </c>
      <c r="O101" s="135">
        <v>1.4024757334742599</v>
      </c>
      <c r="P101" s="135">
        <v>1.54242139397111</v>
      </c>
      <c r="Q101" s="135">
        <v>1.6797762048573499</v>
      </c>
    </row>
    <row r="102" spans="1:17" s="82" customFormat="1" x14ac:dyDescent="0.25">
      <c r="A102" s="135" t="s">
        <v>237</v>
      </c>
      <c r="B102" s="135" t="s">
        <v>31</v>
      </c>
      <c r="C102" s="135" t="s">
        <v>247</v>
      </c>
      <c r="D102" s="135" t="s">
        <v>251</v>
      </c>
      <c r="E102" s="135" t="s">
        <v>53</v>
      </c>
      <c r="F102" s="135" t="s">
        <v>252</v>
      </c>
      <c r="G102" s="135">
        <v>4.3162337552231297E-3</v>
      </c>
      <c r="H102" s="135">
        <v>8.4670378452572394E-3</v>
      </c>
      <c r="I102" s="135">
        <v>1.24903454071168E-2</v>
      </c>
      <c r="J102" s="135">
        <v>1.6374580474740701E-2</v>
      </c>
      <c r="K102" s="135">
        <v>2.0114944937677001E-2</v>
      </c>
      <c r="L102" s="135">
        <v>2.37066183120072E-2</v>
      </c>
      <c r="M102" s="135">
        <v>2.71633538879665E-2</v>
      </c>
      <c r="N102" s="135">
        <v>3.04901954814258E-2</v>
      </c>
      <c r="O102" s="135">
        <v>3.3696208226067198E-2</v>
      </c>
      <c r="P102" s="135">
        <v>3.6784423421880298E-2</v>
      </c>
      <c r="Q102" s="135">
        <v>3.9766260433950401E-2</v>
      </c>
    </row>
    <row r="103" spans="1:17" s="82" customFormat="1" x14ac:dyDescent="0.25">
      <c r="A103" s="135" t="s">
        <v>237</v>
      </c>
      <c r="B103" s="135" t="s">
        <v>33</v>
      </c>
      <c r="C103" s="135" t="s">
        <v>247</v>
      </c>
      <c r="D103" s="135" t="s">
        <v>251</v>
      </c>
      <c r="E103" s="135" t="s">
        <v>53</v>
      </c>
      <c r="F103" s="135" t="s">
        <v>252</v>
      </c>
      <c r="G103" s="135">
        <v>4.3162337552231297E-3</v>
      </c>
      <c r="H103" s="135">
        <v>8.4670378452572394E-3</v>
      </c>
      <c r="I103" s="135">
        <v>1.24903454071168E-2</v>
      </c>
      <c r="J103" s="135">
        <v>1.6374580474740701E-2</v>
      </c>
      <c r="K103" s="135">
        <v>2.0114944937677001E-2</v>
      </c>
      <c r="L103" s="135">
        <v>2.37066183120072E-2</v>
      </c>
      <c r="M103" s="135">
        <v>2.71633538879665E-2</v>
      </c>
      <c r="N103" s="135">
        <v>3.04901954814258E-2</v>
      </c>
      <c r="O103" s="135">
        <v>3.3696208226067198E-2</v>
      </c>
      <c r="P103" s="135">
        <v>3.6784423421880298E-2</v>
      </c>
      <c r="Q103" s="135">
        <v>3.9766260433950401E-2</v>
      </c>
    </row>
    <row r="104" spans="1:17" s="82" customFormat="1" x14ac:dyDescent="0.25">
      <c r="A104" s="135" t="s">
        <v>237</v>
      </c>
      <c r="B104" s="135" t="s">
        <v>31</v>
      </c>
      <c r="C104" s="135" t="s">
        <v>247</v>
      </c>
      <c r="D104" s="135" t="s">
        <v>251</v>
      </c>
      <c r="E104" s="135" t="s">
        <v>53</v>
      </c>
      <c r="F104" s="135" t="s">
        <v>252</v>
      </c>
      <c r="G104" s="135">
        <v>1.6587019894697901E-2</v>
      </c>
      <c r="H104" s="135">
        <v>3.2558016445869198E-2</v>
      </c>
      <c r="I104" s="135">
        <v>4.7972227297776199E-2</v>
      </c>
      <c r="J104" s="135">
        <v>6.2803970455663896E-2</v>
      </c>
      <c r="K104" s="135">
        <v>7.7112144562599405E-2</v>
      </c>
      <c r="L104" s="135">
        <v>9.0889871040485903E-2</v>
      </c>
      <c r="M104" s="135">
        <v>0.104181192348633</v>
      </c>
      <c r="N104" s="135">
        <v>0.117002885725464</v>
      </c>
      <c r="O104" s="135">
        <v>0.12937119871453101</v>
      </c>
      <c r="P104" s="135">
        <v>0.14130241970122701</v>
      </c>
      <c r="Q104" s="135">
        <v>0.152840201606744</v>
      </c>
    </row>
    <row r="105" spans="1:17" s="82" customFormat="1" x14ac:dyDescent="0.25">
      <c r="A105" s="135" t="s">
        <v>237</v>
      </c>
      <c r="B105" s="135" t="s">
        <v>33</v>
      </c>
      <c r="C105" s="135" t="s">
        <v>247</v>
      </c>
      <c r="D105" s="135" t="s">
        <v>251</v>
      </c>
      <c r="E105" s="135" t="s">
        <v>53</v>
      </c>
      <c r="F105" s="135" t="s">
        <v>252</v>
      </c>
      <c r="G105" s="135">
        <v>1.6587019894697901E-2</v>
      </c>
      <c r="H105" s="135">
        <v>3.2558016445869198E-2</v>
      </c>
      <c r="I105" s="135">
        <v>4.7972227297776199E-2</v>
      </c>
      <c r="J105" s="135">
        <v>6.2803970455663896E-2</v>
      </c>
      <c r="K105" s="135">
        <v>7.7112144562599405E-2</v>
      </c>
      <c r="L105" s="135">
        <v>9.0889871040485903E-2</v>
      </c>
      <c r="M105" s="135">
        <v>0.104181192348633</v>
      </c>
      <c r="N105" s="135">
        <v>0.117002885725464</v>
      </c>
      <c r="O105" s="135">
        <v>0.12937119871453101</v>
      </c>
      <c r="P105" s="135">
        <v>0.14130241970122701</v>
      </c>
      <c r="Q105" s="135">
        <v>0.152840201606744</v>
      </c>
    </row>
    <row r="106" spans="1:17" s="82" customFormat="1" x14ac:dyDescent="0.25">
      <c r="A106" s="135" t="s">
        <v>237</v>
      </c>
      <c r="B106" s="135" t="s">
        <v>31</v>
      </c>
      <c r="C106" s="135" t="s">
        <v>47</v>
      </c>
      <c r="D106" s="135" t="s">
        <v>251</v>
      </c>
      <c r="E106" s="135" t="s">
        <v>53</v>
      </c>
      <c r="F106" s="135" t="s">
        <v>252</v>
      </c>
      <c r="G106" s="135">
        <v>7.2885726301012796E-4</v>
      </c>
      <c r="H106" s="135">
        <v>1.58428903034799E-3</v>
      </c>
      <c r="I106" s="135">
        <v>2.6242707029617502E-3</v>
      </c>
      <c r="J106" s="135">
        <v>3.9297811864163201E-3</v>
      </c>
      <c r="K106" s="135">
        <v>5.61618725357085E-3</v>
      </c>
      <c r="L106" s="135">
        <v>7.8636641950982598E-3</v>
      </c>
      <c r="M106" s="135">
        <v>1.09668902782572E-2</v>
      </c>
      <c r="N106" s="135">
        <v>1.5392421420167701E-2</v>
      </c>
      <c r="O106" s="135">
        <v>2.1916495010917799E-2</v>
      </c>
      <c r="P106" s="135">
        <v>3.18336736411889E-2</v>
      </c>
      <c r="Q106" s="135">
        <v>4.6661610622511202E-2</v>
      </c>
    </row>
    <row r="107" spans="1:17" s="82" customFormat="1" x14ac:dyDescent="0.25">
      <c r="A107" s="135" t="s">
        <v>237</v>
      </c>
      <c r="B107" s="135" t="s">
        <v>33</v>
      </c>
      <c r="C107" s="135" t="s">
        <v>47</v>
      </c>
      <c r="D107" s="135" t="s">
        <v>251</v>
      </c>
      <c r="E107" s="135" t="s">
        <v>53</v>
      </c>
      <c r="F107" s="135" t="s">
        <v>252</v>
      </c>
      <c r="G107" s="135">
        <v>7.9490735560819098E-4</v>
      </c>
      <c r="H107" s="135">
        <v>1.7739225240662E-3</v>
      </c>
      <c r="I107" s="135">
        <v>3.03501156677774E-3</v>
      </c>
      <c r="J107" s="135">
        <v>4.7285788418776299E-3</v>
      </c>
      <c r="K107" s="135">
        <v>7.0916253654850197E-3</v>
      </c>
      <c r="L107" s="135">
        <v>1.05262508709042E-2</v>
      </c>
      <c r="M107" s="135">
        <v>1.57485001193443E-2</v>
      </c>
      <c r="N107" s="135">
        <v>2.40289821070768E-2</v>
      </c>
      <c r="O107" s="135">
        <v>3.7732785102339399E-2</v>
      </c>
      <c r="P107" s="135">
        <v>6.1344549139207102E-2</v>
      </c>
      <c r="Q107" s="135">
        <v>0.102939742920281</v>
      </c>
    </row>
    <row r="108" spans="1:17" s="82" customFormat="1" x14ac:dyDescent="0.25">
      <c r="A108" s="135" t="s">
        <v>237</v>
      </c>
      <c r="B108" s="135" t="s">
        <v>31</v>
      </c>
      <c r="C108" s="135" t="s">
        <v>47</v>
      </c>
      <c r="D108" s="135" t="s">
        <v>251</v>
      </c>
      <c r="E108" s="135" t="s">
        <v>53</v>
      </c>
      <c r="F108" s="135" t="s">
        <v>252</v>
      </c>
      <c r="G108" s="135">
        <v>2.3460473351121301E-2</v>
      </c>
      <c r="H108" s="135">
        <v>5.0915940622582902E-2</v>
      </c>
      <c r="I108" s="135">
        <v>8.41069056392834E-2</v>
      </c>
      <c r="J108" s="135">
        <v>0.12550530100389301</v>
      </c>
      <c r="K108" s="135">
        <v>0.17881479653186999</v>
      </c>
      <c r="L108" s="135">
        <v>0.24970234394634999</v>
      </c>
      <c r="M108" s="135">
        <v>0.34735445513137703</v>
      </c>
      <c r="N108" s="135">
        <v>0.48623540164054802</v>
      </c>
      <c r="O108" s="135">
        <v>0.69017591783055199</v>
      </c>
      <c r="P108" s="135">
        <v>0.99908635154055503</v>
      </c>
      <c r="Q108" s="135">
        <v>1.4586623989054299</v>
      </c>
    </row>
    <row r="109" spans="1:17" s="82" customFormat="1" x14ac:dyDescent="0.25">
      <c r="A109" s="135" t="s">
        <v>237</v>
      </c>
      <c r="B109" s="135" t="s">
        <v>33</v>
      </c>
      <c r="C109" s="135" t="s">
        <v>47</v>
      </c>
      <c r="D109" s="135" t="s">
        <v>251</v>
      </c>
      <c r="E109" s="135" t="s">
        <v>53</v>
      </c>
      <c r="F109" s="135" t="s">
        <v>252</v>
      </c>
      <c r="G109" s="135">
        <v>2.5586495160708999E-2</v>
      </c>
      <c r="H109" s="135">
        <v>5.7008427268179201E-2</v>
      </c>
      <c r="I109" s="135">
        <v>9.7256023357430596E-2</v>
      </c>
      <c r="J109" s="135">
        <v>0.150959895152949</v>
      </c>
      <c r="K109" s="135">
        <v>0.22565887811806801</v>
      </c>
      <c r="L109" s="135">
        <v>0.333990213522525</v>
      </c>
      <c r="M109" s="135">
        <v>0.498323604187209</v>
      </c>
      <c r="N109" s="135">
        <v>0.75817968453826901</v>
      </c>
      <c r="O109" s="135">
        <v>1.1865563142228901</v>
      </c>
      <c r="P109" s="135">
        <v>1.92203971542161</v>
      </c>
      <c r="Q109" s="135">
        <v>3.2126605727700701</v>
      </c>
    </row>
    <row r="110" spans="1:17" s="82" customFormat="1" x14ac:dyDescent="0.25">
      <c r="A110" s="135" t="s">
        <v>237</v>
      </c>
      <c r="B110" s="135" t="s">
        <v>31</v>
      </c>
      <c r="C110" s="135" t="s">
        <v>47</v>
      </c>
      <c r="D110" s="135" t="s">
        <v>251</v>
      </c>
      <c r="E110" s="135" t="s">
        <v>53</v>
      </c>
      <c r="F110" s="135" t="s">
        <v>252</v>
      </c>
      <c r="G110" s="135">
        <v>7.3381675595526798E-4</v>
      </c>
      <c r="H110" s="135">
        <v>1.59126418097183E-3</v>
      </c>
      <c r="I110" s="135">
        <v>2.62598882680329E-3</v>
      </c>
      <c r="J110" s="135">
        <v>3.9141822938504999E-3</v>
      </c>
      <c r="K110" s="135">
        <v>5.57092003374734E-3</v>
      </c>
      <c r="L110" s="135">
        <v>7.7713846191048604E-3</v>
      </c>
      <c r="M110" s="135">
        <v>1.07990809001341E-2</v>
      </c>
      <c r="N110" s="135">
        <v>1.5100157058119099E-2</v>
      </c>
      <c r="O110" s="135">
        <v>2.14087727796804E-2</v>
      </c>
      <c r="P110" s="135">
        <v>3.0954776857876998E-2</v>
      </c>
      <c r="Q110" s="135">
        <v>4.5133946229067301E-2</v>
      </c>
    </row>
    <row r="111" spans="1:17" s="82" customFormat="1" x14ac:dyDescent="0.25">
      <c r="A111" s="135" t="s">
        <v>237</v>
      </c>
      <c r="B111" s="135" t="s">
        <v>33</v>
      </c>
      <c r="C111" s="135" t="s">
        <v>47</v>
      </c>
      <c r="D111" s="135" t="s">
        <v>251</v>
      </c>
      <c r="E111" s="135" t="s">
        <v>53</v>
      </c>
      <c r="F111" s="135" t="s">
        <v>252</v>
      </c>
      <c r="G111" s="135">
        <v>8.0031628493119303E-4</v>
      </c>
      <c r="H111" s="135">
        <v>1.7816383111857099E-3</v>
      </c>
      <c r="I111" s="135">
        <v>3.0363526464894401E-3</v>
      </c>
      <c r="J111" s="135">
        <v>4.7074555042893197E-3</v>
      </c>
      <c r="K111" s="135">
        <v>7.0289298117187701E-3</v>
      </c>
      <c r="L111" s="135">
        <v>1.0391710380895199E-2</v>
      </c>
      <c r="M111" s="135">
        <v>1.54868546612033E-2</v>
      </c>
      <c r="N111" s="135">
        <v>2.3534472565589999E-2</v>
      </c>
      <c r="O111" s="135">
        <v>3.67857067551716E-2</v>
      </c>
      <c r="P111" s="135">
        <v>5.9513743043773902E-2</v>
      </c>
      <c r="Q111" s="135">
        <v>9.9349240297994995E-2</v>
      </c>
    </row>
    <row r="112" spans="1:17" s="82" customFormat="1" x14ac:dyDescent="0.25">
      <c r="A112" s="135" t="s">
        <v>237</v>
      </c>
      <c r="B112" s="135" t="s">
        <v>31</v>
      </c>
      <c r="C112" s="135" t="s">
        <v>47</v>
      </c>
      <c r="D112" s="135" t="s">
        <v>251</v>
      </c>
      <c r="E112" s="135" t="s">
        <v>53</v>
      </c>
      <c r="F112" s="135" t="s">
        <v>252</v>
      </c>
      <c r="G112" s="135">
        <v>1.3519575850021399E-2</v>
      </c>
      <c r="H112" s="135">
        <v>2.9570322059735601E-2</v>
      </c>
      <c r="I112" s="135">
        <v>4.9301191062818002E-2</v>
      </c>
      <c r="J112" s="135">
        <v>7.4280541501308903E-2</v>
      </c>
      <c r="K112" s="135">
        <v>0.106688832631543</v>
      </c>
      <c r="L112" s="135">
        <v>0.150190723178455</v>
      </c>
      <c r="M112" s="135">
        <v>0.21076781264212199</v>
      </c>
      <c r="N112" s="135">
        <v>0.29784043152087403</v>
      </c>
      <c r="O112" s="135">
        <v>0.42733606068331298</v>
      </c>
      <c r="P112" s="135">
        <v>0.625767756673278</v>
      </c>
      <c r="Q112" s="135">
        <v>0.925835169213991</v>
      </c>
    </row>
    <row r="113" spans="1:17" s="82" customFormat="1" x14ac:dyDescent="0.25">
      <c r="A113" s="135" t="s">
        <v>237</v>
      </c>
      <c r="B113" s="135" t="s">
        <v>33</v>
      </c>
      <c r="C113" s="135" t="s">
        <v>47</v>
      </c>
      <c r="D113" s="135" t="s">
        <v>251</v>
      </c>
      <c r="E113" s="135" t="s">
        <v>53</v>
      </c>
      <c r="F113" s="135" t="s">
        <v>252</v>
      </c>
      <c r="G113" s="135">
        <v>1.47447392422232E-2</v>
      </c>
      <c r="H113" s="135">
        <v>3.3114321252583401E-2</v>
      </c>
      <c r="I113" s="135">
        <v>5.7040110868113399E-2</v>
      </c>
      <c r="J113" s="135">
        <v>8.9444454603398699E-2</v>
      </c>
      <c r="K113" s="135">
        <v>0.13485599645142701</v>
      </c>
      <c r="L113" s="135">
        <v>0.201336190328226</v>
      </c>
      <c r="M113" s="135">
        <v>0.303278057097501</v>
      </c>
      <c r="N113" s="135">
        <v>0.46619708966788898</v>
      </c>
      <c r="O113" s="135">
        <v>0.73820238913380898</v>
      </c>
      <c r="P113" s="135">
        <v>1.2106474824236499</v>
      </c>
      <c r="Q113" s="135">
        <v>2.0503836821366899</v>
      </c>
    </row>
    <row r="114" spans="1:17" s="82" customFormat="1" x14ac:dyDescent="0.25">
      <c r="A114" s="135" t="s">
        <v>237</v>
      </c>
      <c r="B114" s="135" t="s">
        <v>31</v>
      </c>
      <c r="C114" s="135" t="s">
        <v>47</v>
      </c>
      <c r="D114" s="135" t="s">
        <v>251</v>
      </c>
      <c r="E114" s="135" t="s">
        <v>53</v>
      </c>
      <c r="F114" s="135" t="s">
        <v>252</v>
      </c>
      <c r="G114" s="135">
        <v>3.0201547896793999E-2</v>
      </c>
      <c r="H114" s="135">
        <v>6.5475950048594397E-2</v>
      </c>
      <c r="I114" s="135">
        <v>0.10802111851024</v>
      </c>
      <c r="J114" s="135">
        <v>0.16096382233116299</v>
      </c>
      <c r="K114" s="135">
        <v>0.229027500764659</v>
      </c>
      <c r="L114" s="135">
        <v>0.31939114778736799</v>
      </c>
      <c r="M114" s="135">
        <v>0.44367198111782902</v>
      </c>
      <c r="N114" s="135">
        <v>0.62014503316500802</v>
      </c>
      <c r="O114" s="135">
        <v>0.87886009012558497</v>
      </c>
      <c r="P114" s="135">
        <v>1.2701497252435301</v>
      </c>
      <c r="Q114" s="135">
        <v>1.8509460754540401</v>
      </c>
    </row>
    <row r="115" spans="1:17" s="82" customFormat="1" x14ac:dyDescent="0.25">
      <c r="A115" s="135" t="s">
        <v>237</v>
      </c>
      <c r="B115" s="135" t="s">
        <v>33</v>
      </c>
      <c r="C115" s="135" t="s">
        <v>47</v>
      </c>
      <c r="D115" s="135" t="s">
        <v>251</v>
      </c>
      <c r="E115" s="135" t="s">
        <v>53</v>
      </c>
      <c r="F115" s="135" t="s">
        <v>252</v>
      </c>
      <c r="G115" s="135">
        <v>3.29384555691545E-2</v>
      </c>
      <c r="H115" s="135">
        <v>7.3308916526399898E-2</v>
      </c>
      <c r="I115" s="135">
        <v>0.124899485072144</v>
      </c>
      <c r="J115" s="135">
        <v>0.193579156191416</v>
      </c>
      <c r="K115" s="135">
        <v>0.28895217567870002</v>
      </c>
      <c r="L115" s="135">
        <v>0.42704715725211001</v>
      </c>
      <c r="M115" s="135">
        <v>0.63619256627588305</v>
      </c>
      <c r="N115" s="135">
        <v>0.96638613670593398</v>
      </c>
      <c r="O115" s="135">
        <v>1.50981657524706</v>
      </c>
      <c r="P115" s="135">
        <v>2.4414362302844301</v>
      </c>
      <c r="Q115" s="135">
        <v>4.0733820875296001</v>
      </c>
    </row>
    <row r="116" spans="1:17" s="82" customFormat="1" x14ac:dyDescent="0.25">
      <c r="A116" s="135" t="s">
        <v>237</v>
      </c>
      <c r="B116" s="135" t="s">
        <v>31</v>
      </c>
      <c r="C116" s="135" t="s">
        <v>47</v>
      </c>
      <c r="D116" s="135" t="s">
        <v>251</v>
      </c>
      <c r="E116" s="135" t="s">
        <v>53</v>
      </c>
      <c r="F116" s="135" t="s">
        <v>252</v>
      </c>
      <c r="G116" s="135">
        <v>5.7295506842228497E-4</v>
      </c>
      <c r="H116" s="135">
        <v>1.24830560872978E-3</v>
      </c>
      <c r="I116" s="135">
        <v>2.07228936571881E-3</v>
      </c>
      <c r="J116" s="135">
        <v>3.1081762784298098E-3</v>
      </c>
      <c r="K116" s="135">
        <v>4.4478775010721701E-3</v>
      </c>
      <c r="L116" s="135">
        <v>6.2365457465543197E-3</v>
      </c>
      <c r="M116" s="135">
        <v>8.7113310813056507E-3</v>
      </c>
      <c r="N116" s="135">
        <v>1.22462406564706E-2</v>
      </c>
      <c r="O116" s="135">
        <v>1.7464391131607901E-2</v>
      </c>
      <c r="P116" s="135">
        <v>2.54080908195288E-2</v>
      </c>
      <c r="Q116" s="135">
        <v>3.7315643860615297E-2</v>
      </c>
    </row>
    <row r="117" spans="1:17" s="82" customFormat="1" x14ac:dyDescent="0.25">
      <c r="A117" s="135" t="s">
        <v>237</v>
      </c>
      <c r="B117" s="135" t="s">
        <v>33</v>
      </c>
      <c r="C117" s="135" t="s">
        <v>47</v>
      </c>
      <c r="D117" s="135" t="s">
        <v>251</v>
      </c>
      <c r="E117" s="135" t="s">
        <v>53</v>
      </c>
      <c r="F117" s="135" t="s">
        <v>252</v>
      </c>
      <c r="G117" s="135">
        <v>6.2487708010332298E-4</v>
      </c>
      <c r="H117" s="135">
        <v>1.3977948606119599E-3</v>
      </c>
      <c r="I117" s="135">
        <v>2.3969633216287399E-3</v>
      </c>
      <c r="J117" s="135">
        <v>3.7407626999603101E-3</v>
      </c>
      <c r="K117" s="135">
        <v>5.61799522331052E-3</v>
      </c>
      <c r="L117" s="135">
        <v>8.35146290128869E-3</v>
      </c>
      <c r="M117" s="135">
        <v>1.2516143626484099E-2</v>
      </c>
      <c r="N117" s="135">
        <v>1.9130209628238699E-2</v>
      </c>
      <c r="O117" s="135">
        <v>3.0090923837885801E-2</v>
      </c>
      <c r="P117" s="135">
        <v>4.9004041126951003E-2</v>
      </c>
      <c r="Q117" s="135">
        <v>8.2386813225084204E-2</v>
      </c>
    </row>
    <row r="118" spans="1:17" s="82" customFormat="1" x14ac:dyDescent="0.25">
      <c r="A118" s="135" t="s">
        <v>237</v>
      </c>
      <c r="B118" s="135" t="s">
        <v>31</v>
      </c>
      <c r="C118" s="135" t="s">
        <v>47</v>
      </c>
      <c r="D118" s="135" t="s">
        <v>251</v>
      </c>
      <c r="E118" s="135" t="s">
        <v>53</v>
      </c>
      <c r="F118" s="135" t="s">
        <v>252</v>
      </c>
      <c r="G118" s="135">
        <v>1.4473788801567901E-4</v>
      </c>
      <c r="H118" s="135">
        <v>3.14103254865536E-4</v>
      </c>
      <c r="I118" s="135">
        <v>5.2019417781542501E-4</v>
      </c>
      <c r="J118" s="135">
        <v>7.7948305133115198E-4</v>
      </c>
      <c r="K118" s="135">
        <v>1.11376830710792E-3</v>
      </c>
      <c r="L118" s="135">
        <v>1.5576450230689199E-3</v>
      </c>
      <c r="M118" s="135">
        <v>2.1686090717234498E-3</v>
      </c>
      <c r="N118" s="135">
        <v>3.0374375599228299E-3</v>
      </c>
      <c r="O118" s="135">
        <v>4.3165316134275E-3</v>
      </c>
      <c r="P118" s="135">
        <v>6.2597272622092201E-3</v>
      </c>
      <c r="Q118" s="135">
        <v>9.1628226829112407E-3</v>
      </c>
    </row>
    <row r="119" spans="1:17" s="82" customFormat="1" x14ac:dyDescent="0.25">
      <c r="A119" s="135" t="s">
        <v>237</v>
      </c>
      <c r="B119" s="135" t="s">
        <v>33</v>
      </c>
      <c r="C119" s="135" t="s">
        <v>47</v>
      </c>
      <c r="D119" s="135" t="s">
        <v>251</v>
      </c>
      <c r="E119" s="135" t="s">
        <v>53</v>
      </c>
      <c r="F119" s="135" t="s">
        <v>252</v>
      </c>
      <c r="G119" s="135">
        <v>1.57854243427164E-4</v>
      </c>
      <c r="H119" s="135">
        <v>3.5168766122678399E-4</v>
      </c>
      <c r="I119" s="135">
        <v>6.0159495438245403E-4</v>
      </c>
      <c r="J119" s="135">
        <v>9.3795621424899202E-4</v>
      </c>
      <c r="K119" s="135">
        <v>1.4063674865645299E-3</v>
      </c>
      <c r="L119" s="135">
        <v>2.08470605446337E-3</v>
      </c>
      <c r="M119" s="135">
        <v>3.1128639966852799E-3</v>
      </c>
      <c r="N119" s="135">
        <v>4.7385035902771698E-3</v>
      </c>
      <c r="O119" s="135">
        <v>7.4252379867886104E-3</v>
      </c>
      <c r="P119" s="135">
        <v>1.2051783383122501E-2</v>
      </c>
      <c r="Q119" s="135">
        <v>2.0198851103380901E-2</v>
      </c>
    </row>
    <row r="120" spans="1:17" s="82" customFormat="1" x14ac:dyDescent="0.25">
      <c r="A120" s="135" t="s">
        <v>237</v>
      </c>
      <c r="B120" s="135" t="s">
        <v>31</v>
      </c>
      <c r="C120" s="135" t="s">
        <v>47</v>
      </c>
      <c r="D120" s="135" t="s">
        <v>251</v>
      </c>
      <c r="E120" s="135" t="s">
        <v>53</v>
      </c>
      <c r="F120" s="135" t="s">
        <v>252</v>
      </c>
      <c r="G120" s="135">
        <v>1.1632200607995199E-3</v>
      </c>
      <c r="H120" s="135">
        <v>2.5466979529845599E-3</v>
      </c>
      <c r="I120" s="135">
        <v>4.2431522995896101E-3</v>
      </c>
      <c r="J120" s="135">
        <v>6.3859385091881004E-3</v>
      </c>
      <c r="K120" s="135">
        <v>9.1547916845924303E-3</v>
      </c>
      <c r="L120" s="135">
        <v>1.2857094809826899E-2</v>
      </c>
      <c r="M120" s="135">
        <v>1.7992248001129502E-2</v>
      </c>
      <c r="N120" s="135">
        <v>2.5350579745863099E-2</v>
      </c>
      <c r="O120" s="135">
        <v>3.62415971647903E-2</v>
      </c>
      <c r="P120" s="135">
        <v>5.2816863321560499E-2</v>
      </c>
      <c r="Q120" s="135">
        <v>7.7665930864432894E-2</v>
      </c>
    </row>
    <row r="121" spans="1:17" s="82" customFormat="1" x14ac:dyDescent="0.25">
      <c r="A121" s="135" t="s">
        <v>237</v>
      </c>
      <c r="B121" s="135" t="s">
        <v>33</v>
      </c>
      <c r="C121" s="135" t="s">
        <v>47</v>
      </c>
      <c r="D121" s="135" t="s">
        <v>251</v>
      </c>
      <c r="E121" s="135" t="s">
        <v>53</v>
      </c>
      <c r="F121" s="135" t="s">
        <v>252</v>
      </c>
      <c r="G121" s="135">
        <v>1.26863273434609E-3</v>
      </c>
      <c r="H121" s="135">
        <v>2.8519803412400502E-3</v>
      </c>
      <c r="I121" s="135">
        <v>4.90911273530151E-3</v>
      </c>
      <c r="J121" s="135">
        <v>7.6888319701165497E-3</v>
      </c>
      <c r="K121" s="135">
        <v>1.1568638262297599E-2</v>
      </c>
      <c r="L121" s="135">
        <v>1.7226549365973499E-2</v>
      </c>
      <c r="M121" s="135">
        <v>2.5868217480146699E-2</v>
      </c>
      <c r="N121" s="135">
        <v>3.9636176967540897E-2</v>
      </c>
      <c r="O121" s="135">
        <v>6.2512736382591097E-2</v>
      </c>
      <c r="P121" s="135">
        <v>0.10197670974970501</v>
      </c>
      <c r="Q121" s="135">
        <v>0.17158794371526401</v>
      </c>
    </row>
    <row r="122" spans="1:17" s="82" customFormat="1" x14ac:dyDescent="0.25">
      <c r="A122" s="135" t="s">
        <v>237</v>
      </c>
      <c r="B122" s="135" t="s">
        <v>31</v>
      </c>
      <c r="C122" s="135" t="s">
        <v>47</v>
      </c>
      <c r="D122" s="135" t="s">
        <v>251</v>
      </c>
      <c r="E122" s="135" t="s">
        <v>53</v>
      </c>
      <c r="F122" s="135" t="s">
        <v>252</v>
      </c>
      <c r="G122" s="135">
        <v>1.32825135822747E-2</v>
      </c>
      <c r="H122" s="135">
        <v>2.87854464811075E-2</v>
      </c>
      <c r="I122" s="135">
        <v>4.7438022569220202E-2</v>
      </c>
      <c r="J122" s="135">
        <v>7.05922584863862E-2</v>
      </c>
      <c r="K122" s="135">
        <v>0.10032937289742699</v>
      </c>
      <c r="L122" s="135">
        <v>0.13978558994589199</v>
      </c>
      <c r="M122" s="135">
        <v>0.19403597011273399</v>
      </c>
      <c r="N122" s="135">
        <v>0.27105760296763398</v>
      </c>
      <c r="O122" s="135">
        <v>0.38396731265374001</v>
      </c>
      <c r="P122" s="135">
        <v>0.554684070610163</v>
      </c>
      <c r="Q122" s="135">
        <v>0.80793441479518102</v>
      </c>
    </row>
    <row r="123" spans="1:17" s="82" customFormat="1" x14ac:dyDescent="0.25">
      <c r="A123" s="135" t="s">
        <v>237</v>
      </c>
      <c r="B123" s="135" t="s">
        <v>33</v>
      </c>
      <c r="C123" s="135" t="s">
        <v>47</v>
      </c>
      <c r="D123" s="135" t="s">
        <v>251</v>
      </c>
      <c r="E123" s="135" t="s">
        <v>53</v>
      </c>
      <c r="F123" s="135" t="s">
        <v>252</v>
      </c>
      <c r="G123" s="135">
        <v>1.44861940510966E-2</v>
      </c>
      <c r="H123" s="135">
        <v>3.2228820690714401E-2</v>
      </c>
      <c r="I123" s="135">
        <v>5.4847064783365998E-2</v>
      </c>
      <c r="J123" s="135">
        <v>8.4883787372901198E-2</v>
      </c>
      <c r="K123" s="135">
        <v>0.12655239032669199</v>
      </c>
      <c r="L123" s="135">
        <v>0.18684992972209699</v>
      </c>
      <c r="M123" s="135">
        <v>0.27814492385461698</v>
      </c>
      <c r="N123" s="135">
        <v>0.422257850206189</v>
      </c>
      <c r="O123" s="135">
        <v>0.65942446034137903</v>
      </c>
      <c r="P123" s="135">
        <v>1.0658831877966</v>
      </c>
      <c r="Q123" s="135">
        <v>1.7776619696495699</v>
      </c>
    </row>
    <row r="124" spans="1:17" s="82" customFormat="1" x14ac:dyDescent="0.25">
      <c r="A124" s="135" t="s">
        <v>237</v>
      </c>
      <c r="B124" s="135" t="s">
        <v>31</v>
      </c>
      <c r="C124" s="135" t="s">
        <v>47</v>
      </c>
      <c r="D124" s="135" t="s">
        <v>251</v>
      </c>
      <c r="E124" s="135" t="s">
        <v>53</v>
      </c>
      <c r="F124" s="135" t="s">
        <v>252</v>
      </c>
      <c r="G124" s="135">
        <v>8.8167578858013896E-4</v>
      </c>
      <c r="H124" s="135">
        <v>1.9401248447259501E-3</v>
      </c>
      <c r="I124" s="135">
        <v>3.2601900979710302E-3</v>
      </c>
      <c r="J124" s="135">
        <v>4.9550620882188702E-3</v>
      </c>
      <c r="K124" s="135">
        <v>7.1715245818067498E-3</v>
      </c>
      <c r="L124" s="135">
        <v>1.01711356305118E-2</v>
      </c>
      <c r="M124" s="135">
        <v>1.4383674082637601E-2</v>
      </c>
      <c r="N124" s="135">
        <v>2.04818490278071E-2</v>
      </c>
      <c r="O124" s="135">
        <v>2.9620152129979298E-2</v>
      </c>
      <c r="P124" s="135">
        <v>4.3729038375857003E-2</v>
      </c>
      <c r="Q124" s="135">
        <v>6.5304015523174302E-2</v>
      </c>
    </row>
    <row r="125" spans="1:17" s="82" customFormat="1" x14ac:dyDescent="0.25">
      <c r="A125" s="135" t="s">
        <v>237</v>
      </c>
      <c r="B125" s="135" t="s">
        <v>33</v>
      </c>
      <c r="C125" s="135" t="s">
        <v>47</v>
      </c>
      <c r="D125" s="135" t="s">
        <v>251</v>
      </c>
      <c r="E125" s="135" t="s">
        <v>53</v>
      </c>
      <c r="F125" s="135" t="s">
        <v>252</v>
      </c>
      <c r="G125" s="135">
        <v>9.6157451557736095E-4</v>
      </c>
      <c r="H125" s="135">
        <v>2.1729366844521801E-3</v>
      </c>
      <c r="I125" s="135">
        <v>3.7736570340211402E-3</v>
      </c>
      <c r="J125" s="135">
        <v>5.9723216748225798E-3</v>
      </c>
      <c r="K125" s="135">
        <v>9.0781003435487992E-3</v>
      </c>
      <c r="L125" s="135">
        <v>1.36621476473747E-2</v>
      </c>
      <c r="M125" s="135">
        <v>2.0751197937660101E-2</v>
      </c>
      <c r="N125" s="135">
        <v>3.2161314864261902E-2</v>
      </c>
      <c r="O125" s="135">
        <v>5.1356301505847197E-2</v>
      </c>
      <c r="P125" s="135">
        <v>8.4948082523465501E-2</v>
      </c>
      <c r="Q125" s="135">
        <v>0.145177764650681</v>
      </c>
    </row>
    <row r="126" spans="1:17" s="82" customFormat="1" x14ac:dyDescent="0.25">
      <c r="A126" s="135" t="s">
        <v>237</v>
      </c>
      <c r="B126" s="135" t="s">
        <v>31</v>
      </c>
      <c r="C126" s="135" t="s">
        <v>47</v>
      </c>
      <c r="D126" s="135" t="s">
        <v>251</v>
      </c>
      <c r="E126" s="135" t="s">
        <v>53</v>
      </c>
      <c r="F126" s="135" t="s">
        <v>252</v>
      </c>
      <c r="G126" s="135">
        <v>8.5760488800723199E-3</v>
      </c>
      <c r="H126" s="135">
        <v>1.86045602337205E-2</v>
      </c>
      <c r="I126" s="135">
        <v>3.07140436276628E-2</v>
      </c>
      <c r="J126" s="135">
        <v>4.5797531651380299E-2</v>
      </c>
      <c r="K126" s="135">
        <v>6.5197249901651294E-2</v>
      </c>
      <c r="L126" s="135">
        <v>9.09651474782735E-2</v>
      </c>
      <c r="M126" s="135">
        <v>0.12642078506674501</v>
      </c>
      <c r="N126" s="135">
        <v>0.17679034019564999</v>
      </c>
      <c r="O126" s="135">
        <v>0.25068273237529898</v>
      </c>
      <c r="P126" s="135">
        <v>0.362503205609152</v>
      </c>
      <c r="Q126" s="135">
        <v>0.528618315805919</v>
      </c>
    </row>
    <row r="127" spans="1:17" s="82" customFormat="1" x14ac:dyDescent="0.25">
      <c r="A127" s="135" t="s">
        <v>237</v>
      </c>
      <c r="B127" s="135" t="s">
        <v>33</v>
      </c>
      <c r="C127" s="135" t="s">
        <v>47</v>
      </c>
      <c r="D127" s="135" t="s">
        <v>251</v>
      </c>
      <c r="E127" s="135" t="s">
        <v>53</v>
      </c>
      <c r="F127" s="135" t="s">
        <v>252</v>
      </c>
      <c r="G127" s="135">
        <v>9.3532227540279698E-3</v>
      </c>
      <c r="H127" s="135">
        <v>2.0830543455863999E-2</v>
      </c>
      <c r="I127" s="135">
        <v>3.5514587630043899E-2</v>
      </c>
      <c r="J127" s="135">
        <v>5.5081570840882298E-2</v>
      </c>
      <c r="K127" s="135">
        <v>8.2265081184636907E-2</v>
      </c>
      <c r="L127" s="135">
        <v>0.121643940474533</v>
      </c>
      <c r="M127" s="135">
        <v>0.181310291487181</v>
      </c>
      <c r="N127" s="135">
        <v>0.27555529408701201</v>
      </c>
      <c r="O127" s="135">
        <v>0.43076611002788101</v>
      </c>
      <c r="P127" s="135">
        <v>0.69699894972176901</v>
      </c>
      <c r="Q127" s="135">
        <v>1.1636548445691599</v>
      </c>
    </row>
    <row r="128" spans="1:17" s="82" customFormat="1" x14ac:dyDescent="0.25">
      <c r="A128" s="135" t="s">
        <v>237</v>
      </c>
      <c r="B128" s="135" t="s">
        <v>31</v>
      </c>
      <c r="C128" s="135" t="s">
        <v>47</v>
      </c>
      <c r="D128" s="135" t="s">
        <v>251</v>
      </c>
      <c r="E128" s="135" t="s">
        <v>53</v>
      </c>
      <c r="F128" s="135" t="s">
        <v>252</v>
      </c>
      <c r="G128" s="135">
        <v>8.6109136791082E-5</v>
      </c>
      <c r="H128" s="135">
        <v>1.8671412316103401E-4</v>
      </c>
      <c r="I128" s="135">
        <v>3.0831789761715401E-4</v>
      </c>
      <c r="J128" s="135">
        <v>4.59990283695782E-4</v>
      </c>
      <c r="K128" s="135">
        <v>6.5412675216540504E-4</v>
      </c>
      <c r="L128" s="135">
        <v>9.1053758889622302E-4</v>
      </c>
      <c r="M128" s="135">
        <v>1.2615595935977901E-3</v>
      </c>
      <c r="N128" s="135">
        <v>1.7577423618347101E-3</v>
      </c>
      <c r="O128" s="135">
        <v>2.4826730947545002E-3</v>
      </c>
      <c r="P128" s="135">
        <v>3.5740290429996701E-3</v>
      </c>
      <c r="Q128" s="135">
        <v>5.18278261498481E-3</v>
      </c>
    </row>
    <row r="129" spans="1:17" s="82" customFormat="1" x14ac:dyDescent="0.25">
      <c r="A129" s="135" t="s">
        <v>237</v>
      </c>
      <c r="B129" s="135" t="s">
        <v>33</v>
      </c>
      <c r="C129" s="135" t="s">
        <v>47</v>
      </c>
      <c r="D129" s="135" t="s">
        <v>251</v>
      </c>
      <c r="E129" s="135" t="s">
        <v>53</v>
      </c>
      <c r="F129" s="135" t="s">
        <v>252</v>
      </c>
      <c r="G129" s="135">
        <v>9.3912470512558702E-5</v>
      </c>
      <c r="H129" s="135">
        <v>2.0905176208365801E-4</v>
      </c>
      <c r="I129" s="135">
        <v>3.56509348652044E-4</v>
      </c>
      <c r="J129" s="135">
        <v>5.5326563123613405E-4</v>
      </c>
      <c r="K129" s="135">
        <v>8.2529590665883403E-4</v>
      </c>
      <c r="L129" s="135">
        <v>1.2171465118548199E-3</v>
      </c>
      <c r="M129" s="135">
        <v>1.8078622222527901E-3</v>
      </c>
      <c r="N129" s="135">
        <v>2.7362552994361199E-3</v>
      </c>
      <c r="O129" s="135">
        <v>4.25897079474097E-3</v>
      </c>
      <c r="P129" s="135">
        <v>6.8573750476945503E-3</v>
      </c>
      <c r="Q129" s="135">
        <v>1.1381727787187599E-2</v>
      </c>
    </row>
    <row r="130" spans="1:17" s="82" customFormat="1" x14ac:dyDescent="0.25">
      <c r="A130" s="135" t="s">
        <v>237</v>
      </c>
      <c r="B130" s="135" t="s">
        <v>31</v>
      </c>
      <c r="C130" s="135" t="s">
        <v>47</v>
      </c>
      <c r="D130" s="135" t="s">
        <v>251</v>
      </c>
      <c r="E130" s="135" t="s">
        <v>53</v>
      </c>
      <c r="F130" s="135" t="s">
        <v>252</v>
      </c>
      <c r="G130" s="135">
        <v>7.7559544820934401E-4</v>
      </c>
      <c r="H130" s="135">
        <v>1.69104617555291E-3</v>
      </c>
      <c r="I130" s="135">
        <v>2.8092803870362398E-3</v>
      </c>
      <c r="J130" s="135">
        <v>4.2181764521585204E-3</v>
      </c>
      <c r="K130" s="135">
        <v>6.0445871737954196E-3</v>
      </c>
      <c r="L130" s="135">
        <v>8.4895368783479905E-3</v>
      </c>
      <c r="M130" s="135">
        <v>1.1881632176175799E-2</v>
      </c>
      <c r="N130" s="135">
        <v>1.6742110354761999E-2</v>
      </c>
      <c r="O130" s="135">
        <v>2.3940790905800199E-2</v>
      </c>
      <c r="P130" s="135">
        <v>3.4936294020807897E-2</v>
      </c>
      <c r="Q130" s="135">
        <v>5.1494764887761897E-2</v>
      </c>
    </row>
    <row r="131" spans="1:17" s="82" customFormat="1" x14ac:dyDescent="0.25">
      <c r="A131" s="135" t="s">
        <v>237</v>
      </c>
      <c r="B131" s="135" t="s">
        <v>33</v>
      </c>
      <c r="C131" s="135" t="s">
        <v>47</v>
      </c>
      <c r="D131" s="135" t="s">
        <v>251</v>
      </c>
      <c r="E131" s="135" t="s">
        <v>53</v>
      </c>
      <c r="F131" s="135" t="s">
        <v>252</v>
      </c>
      <c r="G131" s="135">
        <v>8.4588102231653495E-4</v>
      </c>
      <c r="H131" s="135">
        <v>1.89358603195676E-3</v>
      </c>
      <c r="I131" s="135">
        <v>3.2495646500631799E-3</v>
      </c>
      <c r="J131" s="135">
        <v>5.0772483800277596E-3</v>
      </c>
      <c r="K131" s="135">
        <v>7.6364739369694E-3</v>
      </c>
      <c r="L131" s="135">
        <v>1.13728800640179E-2</v>
      </c>
      <c r="M131" s="135">
        <v>1.7081251495881598E-2</v>
      </c>
      <c r="N131" s="135">
        <v>2.61755501730285E-2</v>
      </c>
      <c r="O131" s="135">
        <v>4.1296363683949601E-2</v>
      </c>
      <c r="P131" s="135">
        <v>6.7475505423489707E-2</v>
      </c>
      <c r="Q131" s="135">
        <v>0.113862544800402</v>
      </c>
    </row>
    <row r="132" spans="1:17" s="82" customFormat="1" x14ac:dyDescent="0.25">
      <c r="A132" s="135" t="s">
        <v>237</v>
      </c>
      <c r="B132" s="135" t="s">
        <v>31</v>
      </c>
      <c r="C132" s="135" t="s">
        <v>47</v>
      </c>
      <c r="D132" s="135" t="s">
        <v>251</v>
      </c>
      <c r="E132" s="135" t="s">
        <v>53</v>
      </c>
      <c r="F132" s="135" t="s">
        <v>252</v>
      </c>
      <c r="G132" s="135">
        <v>1.2035398610650201E-3</v>
      </c>
      <c r="H132" s="135">
        <v>2.60613895990281E-3</v>
      </c>
      <c r="I132" s="135">
        <v>4.2919394311325201E-3</v>
      </c>
      <c r="J132" s="135">
        <v>6.3844752713150604E-3</v>
      </c>
      <c r="K132" s="135">
        <v>9.0366702459890799E-3</v>
      </c>
      <c r="L132" s="135">
        <v>1.25059260789453E-2</v>
      </c>
      <c r="M132" s="135">
        <v>1.7213311283225601E-2</v>
      </c>
      <c r="N132" s="135">
        <v>2.3807739921351202E-2</v>
      </c>
      <c r="O132" s="135">
        <v>3.3366582125133298E-2</v>
      </c>
      <c r="P132" s="135">
        <v>4.7626511403998401E-2</v>
      </c>
      <c r="Q132" s="135">
        <v>6.8340444957707705E-2</v>
      </c>
    </row>
    <row r="133" spans="1:17" s="82" customFormat="1" x14ac:dyDescent="0.25">
      <c r="A133" s="135" t="s">
        <v>237</v>
      </c>
      <c r="B133" s="135" t="s">
        <v>33</v>
      </c>
      <c r="C133" s="135" t="s">
        <v>47</v>
      </c>
      <c r="D133" s="135" t="s">
        <v>251</v>
      </c>
      <c r="E133" s="135" t="s">
        <v>53</v>
      </c>
      <c r="F133" s="135" t="s">
        <v>252</v>
      </c>
      <c r="G133" s="135">
        <v>1.3126063728543099E-3</v>
      </c>
      <c r="H133" s="135">
        <v>2.9178376086559498E-3</v>
      </c>
      <c r="I133" s="135">
        <v>4.9620510389971296E-3</v>
      </c>
      <c r="J133" s="135">
        <v>7.6765832207144804E-3</v>
      </c>
      <c r="K133" s="135">
        <v>1.1392924282868699E-2</v>
      </c>
      <c r="L133" s="135">
        <v>1.6694689274770101E-2</v>
      </c>
      <c r="M133" s="135">
        <v>2.46164900673655E-2</v>
      </c>
      <c r="N133" s="135">
        <v>3.6955132776320003E-2</v>
      </c>
      <c r="O133" s="135">
        <v>5.7033460925339799E-2</v>
      </c>
      <c r="P133" s="135">
        <v>9.0984859591008396E-2</v>
      </c>
      <c r="Q133" s="135">
        <v>0.14939432063903799</v>
      </c>
    </row>
    <row r="134" spans="1:17" s="82" customFormat="1" x14ac:dyDescent="0.25">
      <c r="A134" s="135" t="s">
        <v>237</v>
      </c>
      <c r="B134" s="135" t="s">
        <v>31</v>
      </c>
      <c r="C134" s="135" t="s">
        <v>47</v>
      </c>
      <c r="D134" s="135" t="s">
        <v>251</v>
      </c>
      <c r="E134" s="135" t="s">
        <v>53</v>
      </c>
      <c r="F134" s="135" t="s">
        <v>252</v>
      </c>
      <c r="G134" s="135">
        <v>9.0804507077854601E-4</v>
      </c>
      <c r="H134" s="135">
        <v>1.9686114731384198E-3</v>
      </c>
      <c r="I134" s="135">
        <v>3.24778201893489E-3</v>
      </c>
      <c r="J134" s="135">
        <v>4.8395666984009699E-3</v>
      </c>
      <c r="K134" s="135">
        <v>6.8859812699915996E-3</v>
      </c>
      <c r="L134" s="135">
        <v>9.6028706339719595E-3</v>
      </c>
      <c r="M134" s="135">
        <v>1.33395201091452E-2</v>
      </c>
      <c r="N134" s="135">
        <v>1.86453900461525E-2</v>
      </c>
      <c r="O134" s="135">
        <v>2.64239626217052E-2</v>
      </c>
      <c r="P134" s="135">
        <v>3.8188545868556099E-2</v>
      </c>
      <c r="Q134" s="135">
        <v>5.5650871466470499E-2</v>
      </c>
    </row>
    <row r="135" spans="1:17" s="82" customFormat="1" x14ac:dyDescent="0.25">
      <c r="A135" s="135" t="s">
        <v>237</v>
      </c>
      <c r="B135" s="135" t="s">
        <v>33</v>
      </c>
      <c r="C135" s="135" t="s">
        <v>47</v>
      </c>
      <c r="D135" s="135" t="s">
        <v>251</v>
      </c>
      <c r="E135" s="135" t="s">
        <v>53</v>
      </c>
      <c r="F135" s="135" t="s">
        <v>252</v>
      </c>
      <c r="G135" s="135">
        <v>9.9033342002327802E-4</v>
      </c>
      <c r="H135" s="135">
        <v>2.2041188260744499E-3</v>
      </c>
      <c r="I135" s="135">
        <v>3.7552499676540801E-3</v>
      </c>
      <c r="J135" s="135">
        <v>5.8201850840812197E-3</v>
      </c>
      <c r="K135" s="135">
        <v>8.6876871249248894E-3</v>
      </c>
      <c r="L135" s="135">
        <v>1.28396752198893E-2</v>
      </c>
      <c r="M135" s="135">
        <v>1.91278780096596E-2</v>
      </c>
      <c r="N135" s="135">
        <v>2.9055536189841899E-2</v>
      </c>
      <c r="O135" s="135">
        <v>4.5394411691010501E-2</v>
      </c>
      <c r="P135" s="135">
        <v>7.3404652705408496E-2</v>
      </c>
      <c r="Q135" s="135">
        <v>0.122471024949403</v>
      </c>
    </row>
    <row r="136" spans="1:17" s="82" customFormat="1" x14ac:dyDescent="0.25">
      <c r="A136" s="135" t="s">
        <v>237</v>
      </c>
      <c r="B136" s="135" t="s">
        <v>31</v>
      </c>
      <c r="C136" s="135" t="s">
        <v>47</v>
      </c>
      <c r="D136" s="135" t="s">
        <v>251</v>
      </c>
      <c r="E136" s="135" t="s">
        <v>53</v>
      </c>
      <c r="F136" s="135" t="s">
        <v>252</v>
      </c>
      <c r="G136" s="135">
        <v>1.3825856025226801E-2</v>
      </c>
      <c r="H136" s="135">
        <v>2.72027069139564E-2</v>
      </c>
      <c r="I136" s="135">
        <v>4.0187143360218197E-2</v>
      </c>
      <c r="J136" s="135">
        <v>5.27913823634154E-2</v>
      </c>
      <c r="K136" s="135">
        <v>6.4985410947794697E-2</v>
      </c>
      <c r="L136" s="135">
        <v>7.6773380997387106E-2</v>
      </c>
      <c r="M136" s="135">
        <v>8.8208109617147201E-2</v>
      </c>
      <c r="N136" s="135">
        <v>9.9303854222115004E-2</v>
      </c>
      <c r="O136" s="135">
        <v>0.11008335001103201</v>
      </c>
      <c r="P136" s="135">
        <v>0.12054177333965201</v>
      </c>
      <c r="Q136" s="135">
        <v>0.13068337651744799</v>
      </c>
    </row>
    <row r="137" spans="1:17" s="82" customFormat="1" x14ac:dyDescent="0.25">
      <c r="A137" s="135" t="s">
        <v>237</v>
      </c>
      <c r="B137" s="135" t="s">
        <v>33</v>
      </c>
      <c r="C137" s="135" t="s">
        <v>47</v>
      </c>
      <c r="D137" s="135" t="s">
        <v>251</v>
      </c>
      <c r="E137" s="135" t="s">
        <v>53</v>
      </c>
      <c r="F137" s="135" t="s">
        <v>252</v>
      </c>
      <c r="G137" s="135">
        <v>1.3825856025226801E-2</v>
      </c>
      <c r="H137" s="135">
        <v>2.72027069139564E-2</v>
      </c>
      <c r="I137" s="135">
        <v>4.0187143360218197E-2</v>
      </c>
      <c r="J137" s="135">
        <v>5.27913823634154E-2</v>
      </c>
      <c r="K137" s="135">
        <v>6.4985410947794697E-2</v>
      </c>
      <c r="L137" s="135">
        <v>7.6773380997387106E-2</v>
      </c>
      <c r="M137" s="135">
        <v>8.8208109617147201E-2</v>
      </c>
      <c r="N137" s="135">
        <v>9.9303854222115004E-2</v>
      </c>
      <c r="O137" s="135">
        <v>0.11008335001103201</v>
      </c>
      <c r="P137" s="135">
        <v>0.12054177333965201</v>
      </c>
      <c r="Q137" s="135">
        <v>0.13068337651744799</v>
      </c>
    </row>
    <row r="138" spans="1:17" s="82" customFormat="1" x14ac:dyDescent="0.25">
      <c r="A138" s="135" t="s">
        <v>237</v>
      </c>
      <c r="B138" s="135" t="s">
        <v>31</v>
      </c>
      <c r="C138" s="135" t="s">
        <v>47</v>
      </c>
      <c r="D138" s="135" t="s">
        <v>251</v>
      </c>
      <c r="E138" s="135" t="s">
        <v>53</v>
      </c>
      <c r="F138" s="135" t="s">
        <v>252</v>
      </c>
      <c r="G138" s="135">
        <v>0.22187201061011499</v>
      </c>
      <c r="H138" s="135">
        <v>0.43592118430733501</v>
      </c>
      <c r="I138" s="135">
        <v>0.64252269986728805</v>
      </c>
      <c r="J138" s="135">
        <v>0.84178997324086802</v>
      </c>
      <c r="K138" s="135">
        <v>1.0339689292760801</v>
      </c>
      <c r="L138" s="135">
        <v>1.2193348677031799</v>
      </c>
      <c r="M138" s="135">
        <v>1.39872984781122</v>
      </c>
      <c r="N138" s="135">
        <v>1.5723299284966401</v>
      </c>
      <c r="O138" s="135">
        <v>1.7403260728946199</v>
      </c>
      <c r="P138" s="135">
        <v>1.90274134443511</v>
      </c>
      <c r="Q138" s="135">
        <v>2.0597352080265798</v>
      </c>
    </row>
    <row r="139" spans="1:17" s="82" customFormat="1" x14ac:dyDescent="0.25">
      <c r="A139" s="135" t="s">
        <v>237</v>
      </c>
      <c r="B139" s="135" t="s">
        <v>33</v>
      </c>
      <c r="C139" s="135" t="s">
        <v>47</v>
      </c>
      <c r="D139" s="135" t="s">
        <v>251</v>
      </c>
      <c r="E139" s="135" t="s">
        <v>53</v>
      </c>
      <c r="F139" s="135" t="s">
        <v>252</v>
      </c>
      <c r="G139" s="135">
        <v>0.22187201061011499</v>
      </c>
      <c r="H139" s="135">
        <v>0.43592118430733501</v>
      </c>
      <c r="I139" s="135">
        <v>0.64252269986728805</v>
      </c>
      <c r="J139" s="135">
        <v>0.84178997324086802</v>
      </c>
      <c r="K139" s="135">
        <v>1.0339689292760801</v>
      </c>
      <c r="L139" s="135">
        <v>1.2193348677031799</v>
      </c>
      <c r="M139" s="135">
        <v>1.39872984781122</v>
      </c>
      <c r="N139" s="135">
        <v>1.5723299284966401</v>
      </c>
      <c r="O139" s="135">
        <v>1.7403260728946199</v>
      </c>
      <c r="P139" s="135">
        <v>1.90274134443511</v>
      </c>
      <c r="Q139" s="135">
        <v>2.0597352080265798</v>
      </c>
    </row>
    <row r="140" spans="1:17" s="82" customFormat="1" x14ac:dyDescent="0.25">
      <c r="A140" s="135" t="s">
        <v>237</v>
      </c>
      <c r="B140" s="135" t="s">
        <v>31</v>
      </c>
      <c r="C140" s="135" t="s">
        <v>47</v>
      </c>
      <c r="D140" s="135" t="s">
        <v>251</v>
      </c>
      <c r="E140" s="135" t="s">
        <v>53</v>
      </c>
      <c r="F140" s="135" t="s">
        <v>252</v>
      </c>
      <c r="G140" s="135">
        <v>1.5552518576254599E-2</v>
      </c>
      <c r="H140" s="135">
        <v>3.05334760995832E-2</v>
      </c>
      <c r="I140" s="135">
        <v>4.4967445258876602E-2</v>
      </c>
      <c r="J140" s="135">
        <v>5.8863160917499699E-2</v>
      </c>
      <c r="K140" s="135">
        <v>7.2247667896673001E-2</v>
      </c>
      <c r="L140" s="135">
        <v>8.5142679068253804E-2</v>
      </c>
      <c r="M140" s="135">
        <v>9.76075651203369E-2</v>
      </c>
      <c r="N140" s="135">
        <v>0.109656030763175</v>
      </c>
      <c r="O140" s="135">
        <v>0.121302042682254</v>
      </c>
      <c r="P140" s="135">
        <v>0.13254973057781</v>
      </c>
      <c r="Q140" s="135">
        <v>0.14341185266561601</v>
      </c>
    </row>
    <row r="141" spans="1:17" s="82" customFormat="1" x14ac:dyDescent="0.25">
      <c r="A141" s="135" t="s">
        <v>237</v>
      </c>
      <c r="B141" s="135" t="s">
        <v>33</v>
      </c>
      <c r="C141" s="135" t="s">
        <v>47</v>
      </c>
      <c r="D141" s="135" t="s">
        <v>251</v>
      </c>
      <c r="E141" s="135" t="s">
        <v>53</v>
      </c>
      <c r="F141" s="135" t="s">
        <v>252</v>
      </c>
      <c r="G141" s="135">
        <v>1.5552518576254599E-2</v>
      </c>
      <c r="H141" s="135">
        <v>3.05334760995832E-2</v>
      </c>
      <c r="I141" s="135">
        <v>4.4967445258876602E-2</v>
      </c>
      <c r="J141" s="135">
        <v>5.8863160917499699E-2</v>
      </c>
      <c r="K141" s="135">
        <v>7.2247667896673001E-2</v>
      </c>
      <c r="L141" s="135">
        <v>8.5142679068253804E-2</v>
      </c>
      <c r="M141" s="135">
        <v>9.76075651203369E-2</v>
      </c>
      <c r="N141" s="135">
        <v>0.109656030763175</v>
      </c>
      <c r="O141" s="135">
        <v>0.121302042682254</v>
      </c>
      <c r="P141" s="135">
        <v>0.13254973057781</v>
      </c>
      <c r="Q141" s="135">
        <v>0.14341185266561601</v>
      </c>
    </row>
    <row r="142" spans="1:17" s="82" customFormat="1" x14ac:dyDescent="0.25">
      <c r="A142" s="135" t="s">
        <v>237</v>
      </c>
      <c r="B142" s="135" t="s">
        <v>31</v>
      </c>
      <c r="C142" s="135" t="s">
        <v>47</v>
      </c>
      <c r="D142" s="135" t="s">
        <v>251</v>
      </c>
      <c r="E142" s="135" t="s">
        <v>53</v>
      </c>
      <c r="F142" s="135" t="s">
        <v>252</v>
      </c>
      <c r="G142" s="135">
        <v>8.2654893315407305E-2</v>
      </c>
      <c r="H142" s="135">
        <v>0.16354952433964001</v>
      </c>
      <c r="I142" s="135">
        <v>0.24294570131756699</v>
      </c>
      <c r="J142" s="135">
        <v>0.32067296261085398</v>
      </c>
      <c r="K142" s="135">
        <v>0.39619907718040398</v>
      </c>
      <c r="L142" s="135">
        <v>0.46973640916996101</v>
      </c>
      <c r="M142" s="135">
        <v>0.54167746490928403</v>
      </c>
      <c r="N142" s="135">
        <v>0.61203791620114201</v>
      </c>
      <c r="O142" s="135">
        <v>0.68099687012134102</v>
      </c>
      <c r="P142" s="135">
        <v>0.74844114411797502</v>
      </c>
      <c r="Q142" s="135">
        <v>0.81432826021266902</v>
      </c>
    </row>
    <row r="143" spans="1:17" s="82" customFormat="1" x14ac:dyDescent="0.25">
      <c r="A143" s="135" t="s">
        <v>237</v>
      </c>
      <c r="B143" s="135" t="s">
        <v>33</v>
      </c>
      <c r="C143" s="135" t="s">
        <v>47</v>
      </c>
      <c r="D143" s="135" t="s">
        <v>251</v>
      </c>
      <c r="E143" s="135" t="s">
        <v>53</v>
      </c>
      <c r="F143" s="135" t="s">
        <v>252</v>
      </c>
      <c r="G143" s="135">
        <v>8.2654893315407305E-2</v>
      </c>
      <c r="H143" s="135">
        <v>0.16354952433964001</v>
      </c>
      <c r="I143" s="135">
        <v>0.24294570131756699</v>
      </c>
      <c r="J143" s="135">
        <v>0.32067296261085398</v>
      </c>
      <c r="K143" s="135">
        <v>0.39619907718040398</v>
      </c>
      <c r="L143" s="135">
        <v>0.46973640916996101</v>
      </c>
      <c r="M143" s="135">
        <v>0.54167746490928403</v>
      </c>
      <c r="N143" s="135">
        <v>0.61203791620114201</v>
      </c>
      <c r="O143" s="135">
        <v>0.68099687012134102</v>
      </c>
      <c r="P143" s="135">
        <v>0.74844114411797502</v>
      </c>
      <c r="Q143" s="135">
        <v>0.81432826021266902</v>
      </c>
    </row>
    <row r="144" spans="1:17" s="82" customFormat="1" x14ac:dyDescent="0.25">
      <c r="A144" s="135" t="s">
        <v>237</v>
      </c>
      <c r="B144" s="135" t="s">
        <v>31</v>
      </c>
      <c r="C144" s="135" t="s">
        <v>47</v>
      </c>
      <c r="D144" s="135" t="s">
        <v>251</v>
      </c>
      <c r="E144" s="135" t="s">
        <v>53</v>
      </c>
      <c r="F144" s="135" t="s">
        <v>252</v>
      </c>
      <c r="G144" s="135">
        <v>0.28584612287996403</v>
      </c>
      <c r="H144" s="135">
        <v>0.56106722734659698</v>
      </c>
      <c r="I144" s="135">
        <v>0.82610100475859405</v>
      </c>
      <c r="J144" s="135">
        <v>1.0811337483749199</v>
      </c>
      <c r="K144" s="135">
        <v>1.3266917151790301</v>
      </c>
      <c r="L144" s="135">
        <v>1.5631699032920801</v>
      </c>
      <c r="M144" s="135">
        <v>1.79166146253139</v>
      </c>
      <c r="N144" s="135">
        <v>2.0124227951940599</v>
      </c>
      <c r="O144" s="135">
        <v>2.2257051173824101</v>
      </c>
      <c r="P144" s="135">
        <v>2.4315926195083701</v>
      </c>
      <c r="Q144" s="135">
        <v>2.6303301008446001</v>
      </c>
    </row>
    <row r="145" spans="1:17" s="82" customFormat="1" x14ac:dyDescent="0.25">
      <c r="A145" s="135" t="s">
        <v>237</v>
      </c>
      <c r="B145" s="135" t="s">
        <v>33</v>
      </c>
      <c r="C145" s="135" t="s">
        <v>47</v>
      </c>
      <c r="D145" s="135" t="s">
        <v>251</v>
      </c>
      <c r="E145" s="135" t="s">
        <v>53</v>
      </c>
      <c r="F145" s="135" t="s">
        <v>252</v>
      </c>
      <c r="G145" s="135">
        <v>0.28584612287996403</v>
      </c>
      <c r="H145" s="135">
        <v>0.56106722734659698</v>
      </c>
      <c r="I145" s="135">
        <v>0.82610100475859405</v>
      </c>
      <c r="J145" s="135">
        <v>1.0811337483749199</v>
      </c>
      <c r="K145" s="135">
        <v>1.3266917151790301</v>
      </c>
      <c r="L145" s="135">
        <v>1.5631699032920801</v>
      </c>
      <c r="M145" s="135">
        <v>1.79166146253139</v>
      </c>
      <c r="N145" s="135">
        <v>2.0124227951940599</v>
      </c>
      <c r="O145" s="135">
        <v>2.2257051173824101</v>
      </c>
      <c r="P145" s="135">
        <v>2.4315926195083701</v>
      </c>
      <c r="Q145" s="135">
        <v>2.6303301008446001</v>
      </c>
    </row>
    <row r="146" spans="1:17" s="82" customFormat="1" x14ac:dyDescent="0.25">
      <c r="A146" s="135" t="s">
        <v>237</v>
      </c>
      <c r="B146" s="135" t="s">
        <v>31</v>
      </c>
      <c r="C146" s="135" t="s">
        <v>47</v>
      </c>
      <c r="D146" s="135" t="s">
        <v>251</v>
      </c>
      <c r="E146" s="135" t="s">
        <v>53</v>
      </c>
      <c r="F146" s="135" t="s">
        <v>252</v>
      </c>
      <c r="G146" s="135">
        <v>8.8619589473144505E-3</v>
      </c>
      <c r="H146" s="135">
        <v>1.74730342586399E-2</v>
      </c>
      <c r="I146" s="135">
        <v>2.5861367858291299E-2</v>
      </c>
      <c r="J146" s="135">
        <v>3.4016072511711702E-2</v>
      </c>
      <c r="K146" s="135">
        <v>4.1914718154535201E-2</v>
      </c>
      <c r="L146" s="135">
        <v>4.9564220815604E-2</v>
      </c>
      <c r="M146" s="135">
        <v>5.6999710969277098E-2</v>
      </c>
      <c r="N146" s="135">
        <v>6.4226227217951695E-2</v>
      </c>
      <c r="O146" s="135">
        <v>7.1256235209029295E-2</v>
      </c>
      <c r="P146" s="135">
        <v>7.8086861451630296E-2</v>
      </c>
      <c r="Q146" s="135">
        <v>8.4720906198449103E-2</v>
      </c>
    </row>
    <row r="147" spans="1:17" s="82" customFormat="1" x14ac:dyDescent="0.25">
      <c r="A147" s="135" t="s">
        <v>237</v>
      </c>
      <c r="B147" s="135" t="s">
        <v>33</v>
      </c>
      <c r="C147" s="135" t="s">
        <v>47</v>
      </c>
      <c r="D147" s="135" t="s">
        <v>251</v>
      </c>
      <c r="E147" s="135" t="s">
        <v>53</v>
      </c>
      <c r="F147" s="135" t="s">
        <v>252</v>
      </c>
      <c r="G147" s="135">
        <v>8.8619589473144505E-3</v>
      </c>
      <c r="H147" s="135">
        <v>1.74730342586399E-2</v>
      </c>
      <c r="I147" s="135">
        <v>2.5861367858291299E-2</v>
      </c>
      <c r="J147" s="135">
        <v>3.4016072511711702E-2</v>
      </c>
      <c r="K147" s="135">
        <v>4.1914718154535201E-2</v>
      </c>
      <c r="L147" s="135">
        <v>4.9564220815604E-2</v>
      </c>
      <c r="M147" s="135">
        <v>5.6999710969277098E-2</v>
      </c>
      <c r="N147" s="135">
        <v>6.4226227217951695E-2</v>
      </c>
      <c r="O147" s="135">
        <v>7.1256235209029295E-2</v>
      </c>
      <c r="P147" s="135">
        <v>7.8086861451630296E-2</v>
      </c>
      <c r="Q147" s="135">
        <v>8.4720906198449103E-2</v>
      </c>
    </row>
    <row r="148" spans="1:17" s="82" customFormat="1" x14ac:dyDescent="0.25">
      <c r="A148" s="135" t="s">
        <v>237</v>
      </c>
      <c r="B148" s="135" t="s">
        <v>31</v>
      </c>
      <c r="C148" s="135" t="s">
        <v>47</v>
      </c>
      <c r="D148" s="135" t="s">
        <v>251</v>
      </c>
      <c r="E148" s="135" t="s">
        <v>53</v>
      </c>
      <c r="F148" s="135" t="s">
        <v>252</v>
      </c>
      <c r="G148" s="135">
        <v>4.5859055017395704E-3</v>
      </c>
      <c r="H148" s="135">
        <v>9.0096134257486894E-3</v>
      </c>
      <c r="I148" s="135">
        <v>1.33074471482256E-2</v>
      </c>
      <c r="J148" s="135">
        <v>1.74887677949019E-2</v>
      </c>
      <c r="K148" s="135">
        <v>2.15261103586292E-2</v>
      </c>
      <c r="L148" s="135">
        <v>2.5414765848927601E-2</v>
      </c>
      <c r="M148" s="135">
        <v>2.9175056599600999E-2</v>
      </c>
      <c r="N148" s="135">
        <v>3.2813523506577E-2</v>
      </c>
      <c r="O148" s="135">
        <v>3.6343529167198498E-2</v>
      </c>
      <c r="P148" s="135">
        <v>3.9766379709512203E-2</v>
      </c>
      <c r="Q148" s="135">
        <v>4.3085102995292002E-2</v>
      </c>
    </row>
    <row r="149" spans="1:17" s="82" customFormat="1" x14ac:dyDescent="0.25">
      <c r="A149" s="135" t="s">
        <v>237</v>
      </c>
      <c r="B149" s="135" t="s">
        <v>33</v>
      </c>
      <c r="C149" s="135" t="s">
        <v>47</v>
      </c>
      <c r="D149" s="135" t="s">
        <v>251</v>
      </c>
      <c r="E149" s="135" t="s">
        <v>53</v>
      </c>
      <c r="F149" s="135" t="s">
        <v>252</v>
      </c>
      <c r="G149" s="135">
        <v>4.5859055017395704E-3</v>
      </c>
      <c r="H149" s="135">
        <v>9.0096134257486894E-3</v>
      </c>
      <c r="I149" s="135">
        <v>1.33074471482256E-2</v>
      </c>
      <c r="J149" s="135">
        <v>1.74887677949019E-2</v>
      </c>
      <c r="K149" s="135">
        <v>2.15261103586292E-2</v>
      </c>
      <c r="L149" s="135">
        <v>2.5414765848927601E-2</v>
      </c>
      <c r="M149" s="135">
        <v>2.9175056599600999E-2</v>
      </c>
      <c r="N149" s="135">
        <v>3.2813523506577E-2</v>
      </c>
      <c r="O149" s="135">
        <v>3.6343529167198498E-2</v>
      </c>
      <c r="P149" s="135">
        <v>3.9766379709512203E-2</v>
      </c>
      <c r="Q149" s="135">
        <v>4.3085102995292002E-2</v>
      </c>
    </row>
    <row r="150" spans="1:17" s="82" customFormat="1" x14ac:dyDescent="0.25">
      <c r="A150" s="135" t="s">
        <v>237</v>
      </c>
      <c r="B150" s="135" t="s">
        <v>31</v>
      </c>
      <c r="C150" s="135" t="s">
        <v>47</v>
      </c>
      <c r="D150" s="135" t="s">
        <v>251</v>
      </c>
      <c r="E150" s="135" t="s">
        <v>53</v>
      </c>
      <c r="F150" s="135" t="s">
        <v>252</v>
      </c>
      <c r="G150" s="135">
        <v>5.40981046080551E-2</v>
      </c>
      <c r="H150" s="135">
        <v>0.107139062321782</v>
      </c>
      <c r="I150" s="135">
        <v>0.159068093200845</v>
      </c>
      <c r="J150" s="135">
        <v>0.20978885065001401</v>
      </c>
      <c r="K150" s="135">
        <v>0.25887461989525801</v>
      </c>
      <c r="L150" s="135">
        <v>0.30648332555275498</v>
      </c>
      <c r="M150" s="135">
        <v>0.35287461786389501</v>
      </c>
      <c r="N150" s="135">
        <v>0.39810612263629402</v>
      </c>
      <c r="O150" s="135">
        <v>0.442224412566668</v>
      </c>
      <c r="P150" s="135">
        <v>0.48508017378111701</v>
      </c>
      <c r="Q150" s="135">
        <v>0.52665550085778601</v>
      </c>
    </row>
    <row r="151" spans="1:17" s="82" customFormat="1" x14ac:dyDescent="0.25">
      <c r="A151" s="135" t="s">
        <v>237</v>
      </c>
      <c r="B151" s="135" t="s">
        <v>33</v>
      </c>
      <c r="C151" s="135" t="s">
        <v>47</v>
      </c>
      <c r="D151" s="135" t="s">
        <v>251</v>
      </c>
      <c r="E151" s="135" t="s">
        <v>53</v>
      </c>
      <c r="F151" s="135" t="s">
        <v>252</v>
      </c>
      <c r="G151" s="135">
        <v>5.40981046080551E-2</v>
      </c>
      <c r="H151" s="135">
        <v>0.107139062321782</v>
      </c>
      <c r="I151" s="135">
        <v>0.159068093200845</v>
      </c>
      <c r="J151" s="135">
        <v>0.20978885065001401</v>
      </c>
      <c r="K151" s="135">
        <v>0.25887461989525801</v>
      </c>
      <c r="L151" s="135">
        <v>0.30648332555275498</v>
      </c>
      <c r="M151" s="135">
        <v>0.35287461786389501</v>
      </c>
      <c r="N151" s="135">
        <v>0.39810612263629402</v>
      </c>
      <c r="O151" s="135">
        <v>0.442224412566668</v>
      </c>
      <c r="P151" s="135">
        <v>0.48508017378111701</v>
      </c>
      <c r="Q151" s="135">
        <v>0.52665550085778601</v>
      </c>
    </row>
    <row r="152" spans="1:17" s="82" customFormat="1" x14ac:dyDescent="0.25">
      <c r="A152" s="135" t="s">
        <v>237</v>
      </c>
      <c r="B152" s="135" t="s">
        <v>31</v>
      </c>
      <c r="C152" s="135" t="s">
        <v>47</v>
      </c>
      <c r="D152" s="135" t="s">
        <v>251</v>
      </c>
      <c r="E152" s="135" t="s">
        <v>53</v>
      </c>
      <c r="F152" s="135" t="s">
        <v>252</v>
      </c>
      <c r="G152" s="135">
        <v>0.94694247377404395</v>
      </c>
      <c r="H152" s="135">
        <v>1.8580636967561399</v>
      </c>
      <c r="I152" s="135">
        <v>2.7333094720417899</v>
      </c>
      <c r="J152" s="135">
        <v>3.57346657585137</v>
      </c>
      <c r="K152" s="135">
        <v>4.3815899347298899</v>
      </c>
      <c r="L152" s="135">
        <v>5.1593631926741201</v>
      </c>
      <c r="M152" s="135">
        <v>5.9106556257558402</v>
      </c>
      <c r="N152" s="135">
        <v>6.6364231915018204</v>
      </c>
      <c r="O152" s="135">
        <v>7.3375630723951604</v>
      </c>
      <c r="P152" s="135">
        <v>8.0141880400544601</v>
      </c>
      <c r="Q152" s="135">
        <v>8.6672149006944004</v>
      </c>
    </row>
    <row r="153" spans="1:17" s="82" customFormat="1" x14ac:dyDescent="0.25">
      <c r="A153" s="135" t="s">
        <v>237</v>
      </c>
      <c r="B153" s="135" t="s">
        <v>33</v>
      </c>
      <c r="C153" s="135" t="s">
        <v>47</v>
      </c>
      <c r="D153" s="135" t="s">
        <v>251</v>
      </c>
      <c r="E153" s="135" t="s">
        <v>53</v>
      </c>
      <c r="F153" s="135" t="s">
        <v>252</v>
      </c>
      <c r="G153" s="135">
        <v>0.94694247377404395</v>
      </c>
      <c r="H153" s="135">
        <v>1.8580636967561399</v>
      </c>
      <c r="I153" s="135">
        <v>2.7333094720417899</v>
      </c>
      <c r="J153" s="135">
        <v>3.57346657585137</v>
      </c>
      <c r="K153" s="135">
        <v>4.3815899347298899</v>
      </c>
      <c r="L153" s="135">
        <v>5.1593631926741201</v>
      </c>
      <c r="M153" s="135">
        <v>5.9106556257558402</v>
      </c>
      <c r="N153" s="135">
        <v>6.6364231915018204</v>
      </c>
      <c r="O153" s="135">
        <v>7.3375630723951604</v>
      </c>
      <c r="P153" s="135">
        <v>8.0141880400544601</v>
      </c>
      <c r="Q153" s="135">
        <v>8.6672149006944004</v>
      </c>
    </row>
    <row r="154" spans="1:17" s="82" customFormat="1" x14ac:dyDescent="0.25">
      <c r="A154" s="135" t="s">
        <v>237</v>
      </c>
      <c r="B154" s="135" t="s">
        <v>31</v>
      </c>
      <c r="C154" s="135" t="s">
        <v>47</v>
      </c>
      <c r="D154" s="135" t="s">
        <v>251</v>
      </c>
      <c r="E154" s="135" t="s">
        <v>53</v>
      </c>
      <c r="F154" s="135" t="s">
        <v>252</v>
      </c>
      <c r="G154" s="135">
        <v>1.4261884056808701E-2</v>
      </c>
      <c r="H154" s="135">
        <v>2.8376105084149499E-2</v>
      </c>
      <c r="I154" s="135">
        <v>4.2430471150813699E-2</v>
      </c>
      <c r="J154" s="135">
        <v>5.6384242781163503E-2</v>
      </c>
      <c r="K154" s="135">
        <v>7.0050949720288497E-2</v>
      </c>
      <c r="L154" s="135">
        <v>8.3467076882560498E-2</v>
      </c>
      <c r="M154" s="135">
        <v>9.6703625694609704E-2</v>
      </c>
      <c r="N154" s="135">
        <v>0.10974157752961</v>
      </c>
      <c r="O154" s="135">
        <v>0.122617062526532</v>
      </c>
      <c r="P154" s="135">
        <v>0.13530494815890401</v>
      </c>
      <c r="Q154" s="135">
        <v>0.14778883936111101</v>
      </c>
    </row>
    <row r="155" spans="1:17" s="82" customFormat="1" x14ac:dyDescent="0.25">
      <c r="A155" s="135" t="s">
        <v>237</v>
      </c>
      <c r="B155" s="135" t="s">
        <v>33</v>
      </c>
      <c r="C155" s="135" t="s">
        <v>47</v>
      </c>
      <c r="D155" s="135" t="s">
        <v>251</v>
      </c>
      <c r="E155" s="135" t="s">
        <v>53</v>
      </c>
      <c r="F155" s="135" t="s">
        <v>252</v>
      </c>
      <c r="G155" s="135">
        <v>1.4261884056808701E-2</v>
      </c>
      <c r="H155" s="135">
        <v>2.8376105084149499E-2</v>
      </c>
      <c r="I155" s="135">
        <v>4.2430471150813699E-2</v>
      </c>
      <c r="J155" s="135">
        <v>5.6384242781163503E-2</v>
      </c>
      <c r="K155" s="135">
        <v>7.0050949720288497E-2</v>
      </c>
      <c r="L155" s="135">
        <v>8.3467076882560498E-2</v>
      </c>
      <c r="M155" s="135">
        <v>9.6703625694609704E-2</v>
      </c>
      <c r="N155" s="135">
        <v>0.10974157752961</v>
      </c>
      <c r="O155" s="135">
        <v>0.122617062526532</v>
      </c>
      <c r="P155" s="135">
        <v>0.13530494815890401</v>
      </c>
      <c r="Q155" s="135">
        <v>0.14778883936111101</v>
      </c>
    </row>
    <row r="156" spans="1:17" s="82" customFormat="1" x14ac:dyDescent="0.25">
      <c r="A156" s="135" t="s">
        <v>237</v>
      </c>
      <c r="B156" s="135" t="s">
        <v>31</v>
      </c>
      <c r="C156" s="135" t="s">
        <v>47</v>
      </c>
      <c r="D156" s="135" t="s">
        <v>251</v>
      </c>
      <c r="E156" s="135" t="s">
        <v>53</v>
      </c>
      <c r="F156" s="135" t="s">
        <v>252</v>
      </c>
      <c r="G156" s="135">
        <v>8.6503482297498505E-2</v>
      </c>
      <c r="H156" s="135">
        <v>0.16989114121474</v>
      </c>
      <c r="I156" s="135">
        <v>0.25028443715080601</v>
      </c>
      <c r="J156" s="135">
        <v>0.327718999455828</v>
      </c>
      <c r="K156" s="135">
        <v>0.40230842703307002</v>
      </c>
      <c r="L156" s="135">
        <v>0.474173780102567</v>
      </c>
      <c r="M156" s="135">
        <v>0.54364333936387799</v>
      </c>
      <c r="N156" s="135">
        <v>0.61079487749160499</v>
      </c>
      <c r="O156" s="135">
        <v>0.67571452028346102</v>
      </c>
      <c r="P156" s="135">
        <v>0.73841865885152502</v>
      </c>
      <c r="Q156" s="135">
        <v>0.79897424761840097</v>
      </c>
    </row>
    <row r="157" spans="1:17" s="82" customFormat="1" x14ac:dyDescent="0.25">
      <c r="A157" s="135" t="s">
        <v>237</v>
      </c>
      <c r="B157" s="135" t="s">
        <v>33</v>
      </c>
      <c r="C157" s="135" t="s">
        <v>47</v>
      </c>
      <c r="D157" s="135" t="s">
        <v>251</v>
      </c>
      <c r="E157" s="135" t="s">
        <v>53</v>
      </c>
      <c r="F157" s="135" t="s">
        <v>252</v>
      </c>
      <c r="G157" s="135">
        <v>8.6503482297498505E-2</v>
      </c>
      <c r="H157" s="135">
        <v>0.16989114121474</v>
      </c>
      <c r="I157" s="135">
        <v>0.25028443715080601</v>
      </c>
      <c r="J157" s="135">
        <v>0.327718999455828</v>
      </c>
      <c r="K157" s="135">
        <v>0.40230842703307002</v>
      </c>
      <c r="L157" s="135">
        <v>0.474173780102567</v>
      </c>
      <c r="M157" s="135">
        <v>0.54364333936387799</v>
      </c>
      <c r="N157" s="135">
        <v>0.61079487749160499</v>
      </c>
      <c r="O157" s="135">
        <v>0.67571452028346102</v>
      </c>
      <c r="P157" s="135">
        <v>0.73841865885152502</v>
      </c>
      <c r="Q157" s="135">
        <v>0.79897424761840097</v>
      </c>
    </row>
    <row r="158" spans="1:17" s="82" customFormat="1" x14ac:dyDescent="0.25">
      <c r="A158" s="135" t="s">
        <v>237</v>
      </c>
      <c r="B158" s="135" t="s">
        <v>31</v>
      </c>
      <c r="C158" s="135" t="s">
        <v>47</v>
      </c>
      <c r="D158" s="135" t="s">
        <v>251</v>
      </c>
      <c r="E158" s="135" t="s">
        <v>53</v>
      </c>
      <c r="F158" s="135" t="s">
        <v>252</v>
      </c>
      <c r="G158" s="135">
        <v>7.3208482319283901E-3</v>
      </c>
      <c r="H158" s="135">
        <v>1.4371847054690899E-2</v>
      </c>
      <c r="I158" s="135">
        <v>2.11765175191975E-2</v>
      </c>
      <c r="J158" s="135">
        <v>2.7739562925462698E-2</v>
      </c>
      <c r="K158" s="135">
        <v>3.4031071627544297E-2</v>
      </c>
      <c r="L158" s="135">
        <v>4.0058648789630599E-2</v>
      </c>
      <c r="M158" s="135">
        <v>4.5855730354990298E-2</v>
      </c>
      <c r="N158" s="135">
        <v>5.1431378405968398E-2</v>
      </c>
      <c r="O158" s="135">
        <v>5.6799702556175002E-2</v>
      </c>
      <c r="P158" s="135">
        <v>6.1958008828330503E-2</v>
      </c>
      <c r="Q158" s="135">
        <v>6.6910043237038697E-2</v>
      </c>
    </row>
    <row r="159" spans="1:17" s="82" customFormat="1" x14ac:dyDescent="0.25">
      <c r="A159" s="135" t="s">
        <v>237</v>
      </c>
      <c r="B159" s="135" t="s">
        <v>33</v>
      </c>
      <c r="C159" s="135" t="s">
        <v>47</v>
      </c>
      <c r="D159" s="135" t="s">
        <v>251</v>
      </c>
      <c r="E159" s="135" t="s">
        <v>53</v>
      </c>
      <c r="F159" s="135" t="s">
        <v>252</v>
      </c>
      <c r="G159" s="135">
        <v>7.3208482319283901E-3</v>
      </c>
      <c r="H159" s="135">
        <v>1.4371847054690899E-2</v>
      </c>
      <c r="I159" s="135">
        <v>2.11765175191975E-2</v>
      </c>
      <c r="J159" s="135">
        <v>2.7739562925462698E-2</v>
      </c>
      <c r="K159" s="135">
        <v>3.4031071627544297E-2</v>
      </c>
      <c r="L159" s="135">
        <v>4.0058648789630599E-2</v>
      </c>
      <c r="M159" s="135">
        <v>4.5855730354990298E-2</v>
      </c>
      <c r="N159" s="135">
        <v>5.1431378405968398E-2</v>
      </c>
      <c r="O159" s="135">
        <v>5.6799702556175002E-2</v>
      </c>
      <c r="P159" s="135">
        <v>6.1958008828330503E-2</v>
      </c>
      <c r="Q159" s="135">
        <v>6.6910043237038697E-2</v>
      </c>
    </row>
    <row r="160" spans="1:17" s="82" customFormat="1" x14ac:dyDescent="0.25">
      <c r="A160" s="135" t="s">
        <v>237</v>
      </c>
      <c r="B160" s="135" t="s">
        <v>31</v>
      </c>
      <c r="C160" s="135" t="s">
        <v>47</v>
      </c>
      <c r="D160" s="135" t="s">
        <v>251</v>
      </c>
      <c r="E160" s="135" t="s">
        <v>53</v>
      </c>
      <c r="F160" s="135" t="s">
        <v>252</v>
      </c>
      <c r="G160" s="135">
        <v>6.7790640842422895E-2</v>
      </c>
      <c r="H160" s="135">
        <v>0.13375182284843601</v>
      </c>
      <c r="I160" s="135">
        <v>0.198082057823671</v>
      </c>
      <c r="J160" s="135">
        <v>0.260757898207433</v>
      </c>
      <c r="K160" s="135">
        <v>0.32160899973659302</v>
      </c>
      <c r="L160" s="135">
        <v>0.38069691292337898</v>
      </c>
      <c r="M160" s="135">
        <v>0.43828934694737298</v>
      </c>
      <c r="N160" s="135">
        <v>0.494440023311979</v>
      </c>
      <c r="O160" s="135">
        <v>0.54924467744491601</v>
      </c>
      <c r="P160" s="135">
        <v>0.60267381088742</v>
      </c>
      <c r="Q160" s="135">
        <v>0.65474193159215799</v>
      </c>
    </row>
    <row r="161" spans="1:17" s="82" customFormat="1" x14ac:dyDescent="0.25">
      <c r="A161" s="135" t="s">
        <v>237</v>
      </c>
      <c r="B161" s="135" t="s">
        <v>33</v>
      </c>
      <c r="C161" s="135" t="s">
        <v>47</v>
      </c>
      <c r="D161" s="135" t="s">
        <v>251</v>
      </c>
      <c r="E161" s="135" t="s">
        <v>53</v>
      </c>
      <c r="F161" s="135" t="s">
        <v>252</v>
      </c>
      <c r="G161" s="135">
        <v>6.7790640842422895E-2</v>
      </c>
      <c r="H161" s="135">
        <v>0.13375182284843601</v>
      </c>
      <c r="I161" s="135">
        <v>0.198082057823671</v>
      </c>
      <c r="J161" s="135">
        <v>0.260757898207433</v>
      </c>
      <c r="K161" s="135">
        <v>0.32160899973659302</v>
      </c>
      <c r="L161" s="135">
        <v>0.38069691292337898</v>
      </c>
      <c r="M161" s="135">
        <v>0.43828934694737298</v>
      </c>
      <c r="N161" s="135">
        <v>0.494440023311979</v>
      </c>
      <c r="O161" s="135">
        <v>0.54924467744491601</v>
      </c>
      <c r="P161" s="135">
        <v>0.60267381088742</v>
      </c>
      <c r="Q161" s="135">
        <v>0.65474193159215799</v>
      </c>
    </row>
    <row r="162" spans="1:17" s="82" customFormat="1" x14ac:dyDescent="0.25">
      <c r="A162" s="135" t="s">
        <v>237</v>
      </c>
      <c r="B162" s="135" t="s">
        <v>31</v>
      </c>
      <c r="C162" s="135" t="s">
        <v>47</v>
      </c>
      <c r="D162" s="135" t="s">
        <v>251</v>
      </c>
      <c r="E162" s="135" t="s">
        <v>53</v>
      </c>
      <c r="F162" s="135" t="s">
        <v>252</v>
      </c>
      <c r="G162" s="135">
        <v>3.6651010014362502E-2</v>
      </c>
      <c r="H162" s="135">
        <v>7.1861980218402094E-2</v>
      </c>
      <c r="I162" s="135">
        <v>0.105651305092306</v>
      </c>
      <c r="J162" s="135">
        <v>0.13808415376355801</v>
      </c>
      <c r="K162" s="135">
        <v>0.16887108665266901</v>
      </c>
      <c r="L162" s="135">
        <v>0.19808273276080601</v>
      </c>
      <c r="M162" s="135">
        <v>0.22592907185859601</v>
      </c>
      <c r="N162" s="135">
        <v>0.25247171376912397</v>
      </c>
      <c r="O162" s="135">
        <v>0.27782655017955499</v>
      </c>
      <c r="P162" s="135">
        <v>0.30196844631252301</v>
      </c>
      <c r="Q162" s="135">
        <v>0.32490630741240301</v>
      </c>
    </row>
    <row r="163" spans="1:17" s="82" customFormat="1" x14ac:dyDescent="0.25">
      <c r="A163" s="135" t="s">
        <v>237</v>
      </c>
      <c r="B163" s="135" t="s">
        <v>33</v>
      </c>
      <c r="C163" s="135" t="s">
        <v>47</v>
      </c>
      <c r="D163" s="135" t="s">
        <v>251</v>
      </c>
      <c r="E163" s="135" t="s">
        <v>53</v>
      </c>
      <c r="F163" s="135" t="s">
        <v>252</v>
      </c>
      <c r="G163" s="135">
        <v>3.6651010014362502E-2</v>
      </c>
      <c r="H163" s="135">
        <v>7.1861980218402094E-2</v>
      </c>
      <c r="I163" s="135">
        <v>0.105651305092306</v>
      </c>
      <c r="J163" s="135">
        <v>0.13808415376355801</v>
      </c>
      <c r="K163" s="135">
        <v>0.16887108665266901</v>
      </c>
      <c r="L163" s="135">
        <v>0.19808273276080601</v>
      </c>
      <c r="M163" s="135">
        <v>0.22592907185859601</v>
      </c>
      <c r="N163" s="135">
        <v>0.25247171376912397</v>
      </c>
      <c r="O163" s="135">
        <v>0.27782655017955499</v>
      </c>
      <c r="P163" s="135">
        <v>0.30196844631252301</v>
      </c>
      <c r="Q163" s="135">
        <v>0.32490630741240301</v>
      </c>
    </row>
    <row r="164" spans="1:17" s="82" customFormat="1" x14ac:dyDescent="0.25">
      <c r="A164" s="135" t="s">
        <v>237</v>
      </c>
      <c r="B164" s="135" t="s">
        <v>31</v>
      </c>
      <c r="C164" s="135" t="s">
        <v>47</v>
      </c>
      <c r="D164" s="135" t="s">
        <v>251</v>
      </c>
      <c r="E164" s="135" t="s">
        <v>53</v>
      </c>
      <c r="F164" s="135" t="s">
        <v>252</v>
      </c>
      <c r="G164" s="135">
        <v>4.0591343657246003E-2</v>
      </c>
      <c r="H164" s="135">
        <v>7.9673890310583695E-2</v>
      </c>
      <c r="I164" s="135">
        <v>0.117309793961535</v>
      </c>
      <c r="J164" s="135">
        <v>0.15352550903116999</v>
      </c>
      <c r="K164" s="135">
        <v>0.188395766209736</v>
      </c>
      <c r="L164" s="135">
        <v>0.22197665688066101</v>
      </c>
      <c r="M164" s="135">
        <v>0.25442341288496501</v>
      </c>
      <c r="N164" s="135">
        <v>0.28577244442003702</v>
      </c>
      <c r="O164" s="135">
        <v>0.31605942522193597</v>
      </c>
      <c r="P164" s="135">
        <v>0.34529631068088801</v>
      </c>
      <c r="Q164" s="135">
        <v>0.37351786331633202</v>
      </c>
    </row>
    <row r="165" spans="1:17" s="82" customFormat="1" x14ac:dyDescent="0.25">
      <c r="A165" s="135" t="s">
        <v>237</v>
      </c>
      <c r="B165" s="135" t="s">
        <v>33</v>
      </c>
      <c r="C165" s="135" t="s">
        <v>47</v>
      </c>
      <c r="D165" s="135" t="s">
        <v>251</v>
      </c>
      <c r="E165" s="135" t="s">
        <v>53</v>
      </c>
      <c r="F165" s="135" t="s">
        <v>252</v>
      </c>
      <c r="G165" s="135">
        <v>4.0591343657246003E-2</v>
      </c>
      <c r="H165" s="135">
        <v>7.9673890310583695E-2</v>
      </c>
      <c r="I165" s="135">
        <v>0.117309793961535</v>
      </c>
      <c r="J165" s="135">
        <v>0.15352550903116999</v>
      </c>
      <c r="K165" s="135">
        <v>0.188395766209736</v>
      </c>
      <c r="L165" s="135">
        <v>0.22197665688066101</v>
      </c>
      <c r="M165" s="135">
        <v>0.25442341288496501</v>
      </c>
      <c r="N165" s="135">
        <v>0.28577244442003702</v>
      </c>
      <c r="O165" s="135">
        <v>0.31605942522193597</v>
      </c>
      <c r="P165" s="135">
        <v>0.34529631068088801</v>
      </c>
      <c r="Q165" s="135">
        <v>0.37351786331633202</v>
      </c>
    </row>
    <row r="166" spans="1:17" s="82" customFormat="1" x14ac:dyDescent="0.25">
      <c r="A166" s="135" t="s">
        <v>237</v>
      </c>
      <c r="B166" s="135" t="s">
        <v>31</v>
      </c>
      <c r="C166" s="135" t="s">
        <v>250</v>
      </c>
      <c r="D166" s="135" t="s">
        <v>251</v>
      </c>
      <c r="E166" s="135" t="s">
        <v>53</v>
      </c>
      <c r="F166" s="135" t="s">
        <v>252</v>
      </c>
      <c r="G166" s="135">
        <v>8.7612758860216E-5</v>
      </c>
      <c r="H166" s="135">
        <v>1.8879146079625199E-4</v>
      </c>
      <c r="I166" s="135">
        <v>3.0978201302586601E-4</v>
      </c>
      <c r="J166" s="135">
        <v>4.5927736285848698E-4</v>
      </c>
      <c r="K166" s="135">
        <v>6.4953646468671297E-4</v>
      </c>
      <c r="L166" s="135">
        <v>8.9919055216663795E-4</v>
      </c>
      <c r="M166" s="135">
        <v>1.2442538436307101E-3</v>
      </c>
      <c r="N166" s="135">
        <v>1.73643602683097E-3</v>
      </c>
      <c r="O166" s="135">
        <v>2.4617000130699698E-3</v>
      </c>
      <c r="P166" s="135">
        <v>3.5627601690072998E-3</v>
      </c>
      <c r="Q166" s="135">
        <v>5.1996396982454699E-3</v>
      </c>
    </row>
    <row r="167" spans="1:17" s="82" customFormat="1" x14ac:dyDescent="0.25">
      <c r="A167" s="135" t="s">
        <v>237</v>
      </c>
      <c r="B167" s="135" t="s">
        <v>33</v>
      </c>
      <c r="C167" s="135" t="s">
        <v>250</v>
      </c>
      <c r="D167" s="135" t="s">
        <v>251</v>
      </c>
      <c r="E167" s="135" t="s">
        <v>53</v>
      </c>
      <c r="F167" s="135" t="s">
        <v>252</v>
      </c>
      <c r="G167" s="135">
        <v>9.5552352974418597E-5</v>
      </c>
      <c r="H167" s="135">
        <v>2.1134824424525199E-4</v>
      </c>
      <c r="I167" s="135">
        <v>3.5806223325710398E-4</v>
      </c>
      <c r="J167" s="135">
        <v>5.5199436590929504E-4</v>
      </c>
      <c r="K167" s="135">
        <v>8.1859155025081499E-4</v>
      </c>
      <c r="L167" s="135">
        <v>1.20011639731241E-3</v>
      </c>
      <c r="M167" s="135">
        <v>1.7808045154910799E-3</v>
      </c>
      <c r="N167" s="135">
        <v>2.7017122149255901E-3</v>
      </c>
      <c r="O167" s="135">
        <v>4.2251277081336502E-3</v>
      </c>
      <c r="P167" s="135">
        <v>6.8466366636175096E-3</v>
      </c>
      <c r="Q167" s="135">
        <v>1.14500860042955E-2</v>
      </c>
    </row>
    <row r="168" spans="1:17" s="82" customFormat="1" x14ac:dyDescent="0.25">
      <c r="A168" s="135" t="s">
        <v>237</v>
      </c>
      <c r="B168" s="135" t="s">
        <v>31</v>
      </c>
      <c r="C168" s="135" t="s">
        <v>250</v>
      </c>
      <c r="D168" s="135" t="s">
        <v>251</v>
      </c>
      <c r="E168" s="135" t="s">
        <v>53</v>
      </c>
      <c r="F168" s="135" t="s">
        <v>252</v>
      </c>
      <c r="G168" s="135">
        <v>2.2952045008769E-4</v>
      </c>
      <c r="H168" s="135">
        <v>4.9333102388336399E-4</v>
      </c>
      <c r="I168" s="135">
        <v>8.0660324329056698E-4</v>
      </c>
      <c r="J168" s="135">
        <v>1.19046803628929E-3</v>
      </c>
      <c r="K168" s="135">
        <v>1.6764000664905099E-3</v>
      </c>
      <c r="L168" s="135">
        <v>2.3113289654066302E-3</v>
      </c>
      <c r="M168" s="135">
        <v>3.1851400805353001E-3</v>
      </c>
      <c r="N168" s="135">
        <v>4.4256046358196501E-3</v>
      </c>
      <c r="O168" s="135">
        <v>6.2426853383639397E-3</v>
      </c>
      <c r="P168" s="135">
        <v>8.9860760449212793E-3</v>
      </c>
      <c r="Q168" s="135">
        <v>1.30310192424945E-2</v>
      </c>
    </row>
    <row r="169" spans="1:17" s="82" customFormat="1" x14ac:dyDescent="0.25">
      <c r="A169" s="135" t="s">
        <v>237</v>
      </c>
      <c r="B169" s="135" t="s">
        <v>33</v>
      </c>
      <c r="C169" s="135" t="s">
        <v>250</v>
      </c>
      <c r="D169" s="135" t="s">
        <v>251</v>
      </c>
      <c r="E169" s="135" t="s">
        <v>53</v>
      </c>
      <c r="F169" s="135" t="s">
        <v>252</v>
      </c>
      <c r="G169" s="135">
        <v>2.5031992311322002E-4</v>
      </c>
      <c r="H169" s="135">
        <v>5.5224295567645701E-4</v>
      </c>
      <c r="I169" s="135">
        <v>9.3211903780725301E-4</v>
      </c>
      <c r="J169" s="135">
        <v>1.43008581764143E-3</v>
      </c>
      <c r="K169" s="135">
        <v>2.1109894369067302E-3</v>
      </c>
      <c r="L169" s="135">
        <v>3.0812966067159798E-3</v>
      </c>
      <c r="M169" s="135">
        <v>4.5517854840890996E-3</v>
      </c>
      <c r="N169" s="135">
        <v>6.8727824620966101E-3</v>
      </c>
      <c r="O169" s="135">
        <v>1.06895566949111E-2</v>
      </c>
      <c r="P169" s="135">
        <v>1.7221282747162E-2</v>
      </c>
      <c r="Q169" s="135">
        <v>2.8618281897863501E-2</v>
      </c>
    </row>
    <row r="170" spans="1:17" s="82" customFormat="1" x14ac:dyDescent="0.25">
      <c r="A170" s="135" t="s">
        <v>237</v>
      </c>
      <c r="B170" s="135" t="s">
        <v>31</v>
      </c>
      <c r="C170" s="135" t="s">
        <v>250</v>
      </c>
      <c r="D170" s="135" t="s">
        <v>251</v>
      </c>
      <c r="E170" s="135" t="s">
        <v>53</v>
      </c>
      <c r="F170" s="135" t="s">
        <v>252</v>
      </c>
      <c r="G170" s="135">
        <v>1.9167740150254E-4</v>
      </c>
      <c r="H170" s="135">
        <v>4.1160941883341002E-4</v>
      </c>
      <c r="I170" s="135">
        <v>6.7231469834696503E-4</v>
      </c>
      <c r="J170" s="135">
        <v>9.9117204664610106E-4</v>
      </c>
      <c r="K170" s="135">
        <v>1.3942713553577099E-3</v>
      </c>
      <c r="L170" s="135">
        <v>1.9203074675101801E-3</v>
      </c>
      <c r="M170" s="135">
        <v>2.6433357110985899E-3</v>
      </c>
      <c r="N170" s="135">
        <v>3.6684904475060699E-3</v>
      </c>
      <c r="O170" s="135">
        <v>5.1683162612788996E-3</v>
      </c>
      <c r="P170" s="135">
        <v>7.4302783587001401E-3</v>
      </c>
      <c r="Q170" s="135">
        <v>1.0759480847208401E-2</v>
      </c>
    </row>
    <row r="171" spans="1:17" s="82" customFormat="1" x14ac:dyDescent="0.25">
      <c r="A171" s="135" t="s">
        <v>237</v>
      </c>
      <c r="B171" s="135" t="s">
        <v>33</v>
      </c>
      <c r="C171" s="135" t="s">
        <v>250</v>
      </c>
      <c r="D171" s="135" t="s">
        <v>251</v>
      </c>
      <c r="E171" s="135" t="s">
        <v>53</v>
      </c>
      <c r="F171" s="135" t="s">
        <v>252</v>
      </c>
      <c r="G171" s="135">
        <v>2.0904748308190601E-4</v>
      </c>
      <c r="H171" s="135">
        <v>4.6075286651250599E-4</v>
      </c>
      <c r="I171" s="135">
        <v>7.7688591003556703E-4</v>
      </c>
      <c r="J171" s="135">
        <v>1.1905220909382301E-3</v>
      </c>
      <c r="K171" s="135">
        <v>1.7553578316722199E-3</v>
      </c>
      <c r="L171" s="135">
        <v>2.55925353097249E-3</v>
      </c>
      <c r="M171" s="135">
        <v>3.7759981704210402E-3</v>
      </c>
      <c r="N171" s="135">
        <v>5.6941352385506804E-3</v>
      </c>
      <c r="O171" s="135">
        <v>8.8445162379761494E-3</v>
      </c>
      <c r="P171" s="135">
        <v>1.4230011175177699E-2</v>
      </c>
      <c r="Q171" s="135">
        <v>2.36148718124689E-2</v>
      </c>
    </row>
    <row r="172" spans="1:17" s="82" customFormat="1" x14ac:dyDescent="0.25">
      <c r="A172" s="135" t="s">
        <v>237</v>
      </c>
      <c r="B172" s="135" t="s">
        <v>31</v>
      </c>
      <c r="C172" s="135" t="s">
        <v>250</v>
      </c>
      <c r="D172" s="135" t="s">
        <v>251</v>
      </c>
      <c r="E172" s="135" t="s">
        <v>53</v>
      </c>
      <c r="F172" s="135" t="s">
        <v>252</v>
      </c>
      <c r="G172" s="135">
        <v>1.9687868231298399E-4</v>
      </c>
      <c r="H172" s="135">
        <v>4.2603484091301603E-4</v>
      </c>
      <c r="I172" s="135">
        <v>7.0180703234736604E-4</v>
      </c>
      <c r="J172" s="135">
        <v>1.04375928459445E-3</v>
      </c>
      <c r="K172" s="135">
        <v>1.4788897531933501E-3</v>
      </c>
      <c r="L172" s="135">
        <v>2.0514297568576798E-3</v>
      </c>
      <c r="M172" s="135">
        <v>2.8459773726852702E-3</v>
      </c>
      <c r="N172" s="135">
        <v>3.9831666380070498E-3</v>
      </c>
      <c r="O172" s="135">
        <v>5.6657950705966001E-3</v>
      </c>
      <c r="P172" s="135">
        <v>8.2287130826031903E-3</v>
      </c>
      <c r="Q172" s="135">
        <v>1.20567011522715E-2</v>
      </c>
    </row>
    <row r="173" spans="1:17" s="82" customFormat="1" x14ac:dyDescent="0.25">
      <c r="A173" s="135" t="s">
        <v>237</v>
      </c>
      <c r="B173" s="135" t="s">
        <v>33</v>
      </c>
      <c r="C173" s="135" t="s">
        <v>250</v>
      </c>
      <c r="D173" s="135" t="s">
        <v>251</v>
      </c>
      <c r="E173" s="135" t="s">
        <v>53</v>
      </c>
      <c r="F173" s="135" t="s">
        <v>252</v>
      </c>
      <c r="G173" s="135">
        <v>2.1472011143403301E-4</v>
      </c>
      <c r="H173" s="135">
        <v>4.7698223891286099E-4</v>
      </c>
      <c r="I173" s="135">
        <v>8.1138552510573903E-4</v>
      </c>
      <c r="J173" s="135">
        <v>1.25498146048263E-3</v>
      </c>
      <c r="K173" s="135">
        <v>1.86470029461445E-3</v>
      </c>
      <c r="L173" s="135">
        <v>2.7396638873985798E-3</v>
      </c>
      <c r="M173" s="135">
        <v>4.0767645621201803E-3</v>
      </c>
      <c r="N173" s="135">
        <v>6.20452616319988E-3</v>
      </c>
      <c r="O173" s="135">
        <v>9.7388836828832207E-3</v>
      </c>
      <c r="P173" s="135">
        <v>1.5840923144048301E-2</v>
      </c>
      <c r="Q173" s="135">
        <v>2.65934052722606E-2</v>
      </c>
    </row>
    <row r="174" spans="1:17" s="82" customFormat="1" x14ac:dyDescent="0.25">
      <c r="A174" s="135" t="s">
        <v>237</v>
      </c>
      <c r="B174" s="135" t="s">
        <v>31</v>
      </c>
      <c r="C174" s="135" t="s">
        <v>250</v>
      </c>
      <c r="D174" s="135" t="s">
        <v>251</v>
      </c>
      <c r="E174" s="135" t="s">
        <v>53</v>
      </c>
      <c r="F174" s="135" t="s">
        <v>252</v>
      </c>
      <c r="G174" s="135">
        <v>5.1174619036071405E-4</v>
      </c>
      <c r="H174" s="135">
        <v>1.0988087372752399E-3</v>
      </c>
      <c r="I174" s="135">
        <v>1.7945479672762999E-3</v>
      </c>
      <c r="J174" s="135">
        <v>2.6453032070697098E-3</v>
      </c>
      <c r="K174" s="135">
        <v>3.7206431153765599E-3</v>
      </c>
      <c r="L174" s="135">
        <v>5.1236706646647697E-3</v>
      </c>
      <c r="M174" s="135">
        <v>7.0517311998229302E-3</v>
      </c>
      <c r="N174" s="135">
        <v>9.7849117119036804E-3</v>
      </c>
      <c r="O174" s="135">
        <v>1.3782733833578E-2</v>
      </c>
      <c r="P174" s="135">
        <v>1.9810732968933899E-2</v>
      </c>
      <c r="Q174" s="135">
        <v>2.8679966790899899E-2</v>
      </c>
    </row>
    <row r="175" spans="1:17" s="82" customFormat="1" x14ac:dyDescent="0.25">
      <c r="A175" s="135" t="s">
        <v>237</v>
      </c>
      <c r="B175" s="135" t="s">
        <v>33</v>
      </c>
      <c r="C175" s="135" t="s">
        <v>250</v>
      </c>
      <c r="D175" s="135" t="s">
        <v>251</v>
      </c>
      <c r="E175" s="135" t="s">
        <v>53</v>
      </c>
      <c r="F175" s="135" t="s">
        <v>252</v>
      </c>
      <c r="G175" s="135">
        <v>5.5812136554993501E-4</v>
      </c>
      <c r="H175" s="135">
        <v>1.2299962715422001E-3</v>
      </c>
      <c r="I175" s="135">
        <v>2.0736545230705802E-3</v>
      </c>
      <c r="J175" s="135">
        <v>3.1772927178564999E-3</v>
      </c>
      <c r="K175" s="135">
        <v>4.6840936488495499E-3</v>
      </c>
      <c r="L175" s="135">
        <v>6.8282198539069E-3</v>
      </c>
      <c r="M175" s="135">
        <v>1.0072847351503499E-2</v>
      </c>
      <c r="N175" s="135">
        <v>1.51868215330829E-2</v>
      </c>
      <c r="O175" s="135">
        <v>2.35842385768152E-2</v>
      </c>
      <c r="P175" s="135">
        <v>3.7936273415031703E-2</v>
      </c>
      <c r="Q175" s="135">
        <v>6.2940018153650704E-2</v>
      </c>
    </row>
    <row r="176" spans="1:17" s="82" customFormat="1" x14ac:dyDescent="0.25">
      <c r="A176" s="135" t="s">
        <v>237</v>
      </c>
      <c r="B176" s="135" t="s">
        <v>31</v>
      </c>
      <c r="C176" s="135" t="s">
        <v>250</v>
      </c>
      <c r="D176" s="135" t="s">
        <v>251</v>
      </c>
      <c r="E176" s="135" t="s">
        <v>53</v>
      </c>
      <c r="F176" s="135" t="s">
        <v>252</v>
      </c>
      <c r="G176" s="135">
        <v>1.07382125222277E-4</v>
      </c>
      <c r="H176" s="135">
        <v>2.31679423910253E-4</v>
      </c>
      <c r="I176" s="135">
        <v>3.8050377003144602E-4</v>
      </c>
      <c r="J176" s="135">
        <v>5.6416394617297299E-4</v>
      </c>
      <c r="K176" s="135">
        <v>7.9757091322150498E-4</v>
      </c>
      <c r="L176" s="135">
        <v>1.1036485743879799E-3</v>
      </c>
      <c r="M176" s="135">
        <v>1.5265224913936901E-3</v>
      </c>
      <c r="N176" s="135">
        <v>2.1291226523823198E-3</v>
      </c>
      <c r="O176" s="135">
        <v>3.0158903259910998E-3</v>
      </c>
      <c r="P176" s="135">
        <v>4.3604880721199099E-3</v>
      </c>
      <c r="Q176" s="135">
        <v>6.3566434055194899E-3</v>
      </c>
    </row>
    <row r="177" spans="1:17" s="82" customFormat="1" x14ac:dyDescent="0.25">
      <c r="A177" s="135" t="s">
        <v>237</v>
      </c>
      <c r="B177" s="135" t="s">
        <v>33</v>
      </c>
      <c r="C177" s="135" t="s">
        <v>250</v>
      </c>
      <c r="D177" s="135" t="s">
        <v>251</v>
      </c>
      <c r="E177" s="135" t="s">
        <v>53</v>
      </c>
      <c r="F177" s="135" t="s">
        <v>252</v>
      </c>
      <c r="G177" s="135">
        <v>1.1711324772631401E-4</v>
      </c>
      <c r="H177" s="135">
        <v>2.5936765709035298E-4</v>
      </c>
      <c r="I177" s="135">
        <v>4.3983309905381901E-4</v>
      </c>
      <c r="J177" s="135">
        <v>6.7808539039453098E-4</v>
      </c>
      <c r="K177" s="135">
        <v>1.0051427538683201E-3</v>
      </c>
      <c r="L177" s="135">
        <v>1.4728948906119401E-3</v>
      </c>
      <c r="M177" s="135">
        <v>2.1845262497490001E-3</v>
      </c>
      <c r="N177" s="135">
        <v>3.3120338005639899E-3</v>
      </c>
      <c r="O177" s="135">
        <v>5.1746874528666798E-3</v>
      </c>
      <c r="P177" s="135">
        <v>8.3760339133599204E-3</v>
      </c>
      <c r="Q177" s="135">
        <v>1.39907677425638E-2</v>
      </c>
    </row>
    <row r="178" spans="1:17" s="82" customFormat="1" x14ac:dyDescent="0.25">
      <c r="A178" s="135" t="s">
        <v>237</v>
      </c>
      <c r="B178" s="135" t="s">
        <v>31</v>
      </c>
      <c r="C178" s="135" t="s">
        <v>250</v>
      </c>
      <c r="D178" s="135" t="s">
        <v>251</v>
      </c>
      <c r="E178" s="135" t="s">
        <v>53</v>
      </c>
      <c r="F178" s="135" t="s">
        <v>252</v>
      </c>
      <c r="G178" s="135">
        <v>1.0893474047231699E-6</v>
      </c>
      <c r="H178" s="135">
        <v>2.3431555100493101E-6</v>
      </c>
      <c r="I178" s="135">
        <v>3.8414818717582702E-6</v>
      </c>
      <c r="J178" s="135">
        <v>5.6949832178273099E-6</v>
      </c>
      <c r="K178" s="135">
        <v>8.0490367775827293E-6</v>
      </c>
      <c r="L178" s="135">
        <v>1.11260385162363E-5</v>
      </c>
      <c r="M178" s="135">
        <v>1.5364455558667901E-5</v>
      </c>
      <c r="N178" s="135">
        <v>2.13909121578952E-5</v>
      </c>
      <c r="O178" s="135">
        <v>3.0254593030379E-5</v>
      </c>
      <c r="P178" s="135">
        <v>4.3694126226051698E-5</v>
      </c>
      <c r="Q178" s="135">
        <v>6.3637341258118295E-5</v>
      </c>
    </row>
    <row r="179" spans="1:17" s="82" customFormat="1" x14ac:dyDescent="0.25">
      <c r="A179" s="135" t="s">
        <v>237</v>
      </c>
      <c r="B179" s="135" t="s">
        <v>33</v>
      </c>
      <c r="C179" s="135" t="s">
        <v>250</v>
      </c>
      <c r="D179" s="135" t="s">
        <v>251</v>
      </c>
      <c r="E179" s="135" t="s">
        <v>53</v>
      </c>
      <c r="F179" s="135" t="s">
        <v>252</v>
      </c>
      <c r="G179" s="135">
        <v>1.1880656320154001E-6</v>
      </c>
      <c r="H179" s="135">
        <v>2.62301018319791E-6</v>
      </c>
      <c r="I179" s="135">
        <v>4.4398911984259196E-6</v>
      </c>
      <c r="J179" s="135">
        <v>6.8443370177730003E-6</v>
      </c>
      <c r="K179" s="135">
        <v>1.01429127221119E-5</v>
      </c>
      <c r="L179" s="135">
        <v>1.48452295541665E-5</v>
      </c>
      <c r="M179" s="135">
        <v>2.1977829507013899E-5</v>
      </c>
      <c r="N179" s="135">
        <v>3.3253756332423098E-5</v>
      </c>
      <c r="O179" s="135">
        <v>5.1871899552268502E-5</v>
      </c>
      <c r="P179" s="135">
        <v>8.3870021035454894E-5</v>
      </c>
      <c r="Q179" s="135">
        <v>1.3999276345657801E-4</v>
      </c>
    </row>
    <row r="180" spans="1:17" s="82" customFormat="1" x14ac:dyDescent="0.25">
      <c r="A180" s="135" t="s">
        <v>237</v>
      </c>
      <c r="B180" s="135" t="s">
        <v>31</v>
      </c>
      <c r="C180" s="135" t="s">
        <v>250</v>
      </c>
      <c r="D180" s="135" t="s">
        <v>251</v>
      </c>
      <c r="E180" s="135" t="s">
        <v>53</v>
      </c>
      <c r="F180" s="135" t="s">
        <v>252</v>
      </c>
      <c r="G180" s="135">
        <v>1.15302080273697E-7</v>
      </c>
      <c r="H180" s="135">
        <v>2.49714116664433E-7</v>
      </c>
      <c r="I180" s="135">
        <v>4.1066717635968601E-7</v>
      </c>
      <c r="J180" s="135">
        <v>6.0920356276724597E-7</v>
      </c>
      <c r="K180" s="135">
        <v>8.6030646693399401E-7</v>
      </c>
      <c r="L180" s="135">
        <v>1.18879039286822E-6</v>
      </c>
      <c r="M180" s="135">
        <v>1.6419006480418899E-6</v>
      </c>
      <c r="N180" s="135">
        <v>2.2867829057324899E-6</v>
      </c>
      <c r="O180" s="135">
        <v>3.23321167115476E-6</v>
      </c>
      <c r="P180" s="135">
        <v>4.6590476297169698E-6</v>
      </c>
      <c r="Q180" s="135">
        <v>6.7576911328755196E-6</v>
      </c>
    </row>
    <row r="181" spans="1:17" s="82" customFormat="1" x14ac:dyDescent="0.25">
      <c r="A181" s="135" t="s">
        <v>237</v>
      </c>
      <c r="B181" s="135" t="s">
        <v>33</v>
      </c>
      <c r="C181" s="135" t="s">
        <v>250</v>
      </c>
      <c r="D181" s="135" t="s">
        <v>251</v>
      </c>
      <c r="E181" s="135" t="s">
        <v>53</v>
      </c>
      <c r="F181" s="135" t="s">
        <v>252</v>
      </c>
      <c r="G181" s="135">
        <v>1.2575092048607899E-7</v>
      </c>
      <c r="H181" s="135">
        <v>2.7958133393843297E-7</v>
      </c>
      <c r="I181" s="135">
        <v>4.7475413872685201E-7</v>
      </c>
      <c r="J181" s="135">
        <v>7.3230452319155995E-7</v>
      </c>
      <c r="K181" s="135">
        <v>1.08415800398467E-6</v>
      </c>
      <c r="L181" s="135">
        <v>1.5861517060278101E-6</v>
      </c>
      <c r="M181" s="135">
        <v>2.3486661429819198E-6</v>
      </c>
      <c r="N181" s="135">
        <v>3.5552864892823001E-6</v>
      </c>
      <c r="O181" s="135">
        <v>5.5432581407340897E-6</v>
      </c>
      <c r="P181" s="135">
        <v>8.9380242797737497E-6</v>
      </c>
      <c r="Q181" s="135">
        <v>1.48449672240275E-5</v>
      </c>
    </row>
    <row r="182" spans="1:17" s="82" customFormat="1" x14ac:dyDescent="0.25">
      <c r="A182" s="135" t="s">
        <v>237</v>
      </c>
      <c r="B182" s="135" t="s">
        <v>31</v>
      </c>
      <c r="C182" s="135" t="s">
        <v>250</v>
      </c>
      <c r="D182" s="135" t="s">
        <v>251</v>
      </c>
      <c r="E182" s="135" t="s">
        <v>53</v>
      </c>
      <c r="F182" s="135" t="s">
        <v>252</v>
      </c>
      <c r="G182" s="135">
        <v>2.5938259311112501E-5</v>
      </c>
      <c r="H182" s="135">
        <v>5.5658928534180203E-5</v>
      </c>
      <c r="I182" s="135">
        <v>9.0750698639044698E-5</v>
      </c>
      <c r="J182" s="135">
        <v>1.3350616278726E-4</v>
      </c>
      <c r="K182" s="135">
        <v>1.8745641700776099E-4</v>
      </c>
      <c r="L182" s="135">
        <v>2.57757300801781E-4</v>
      </c>
      <c r="M182" s="135">
        <v>3.5427117086753998E-4</v>
      </c>
      <c r="N182" s="135">
        <v>4.90968772751428E-4</v>
      </c>
      <c r="O182" s="135">
        <v>6.9073689275056505E-4</v>
      </c>
      <c r="P182" s="135">
        <v>9.9159404880131991E-4</v>
      </c>
      <c r="Q182" s="135">
        <v>1.4333813340360799E-3</v>
      </c>
    </row>
    <row r="183" spans="1:17" s="82" customFormat="1" x14ac:dyDescent="0.25">
      <c r="A183" s="135" t="s">
        <v>237</v>
      </c>
      <c r="B183" s="135" t="s">
        <v>33</v>
      </c>
      <c r="C183" s="135" t="s">
        <v>250</v>
      </c>
      <c r="D183" s="135" t="s">
        <v>251</v>
      </c>
      <c r="E183" s="135" t="s">
        <v>53</v>
      </c>
      <c r="F183" s="135" t="s">
        <v>252</v>
      </c>
      <c r="G183" s="135">
        <v>2.8288821645164101E-5</v>
      </c>
      <c r="H183" s="135">
        <v>6.2303207242109503E-5</v>
      </c>
      <c r="I183" s="135">
        <v>1.04855732862464E-4</v>
      </c>
      <c r="J183" s="135">
        <v>1.6032005569311601E-4</v>
      </c>
      <c r="K183" s="135">
        <v>2.3591689038584101E-4</v>
      </c>
      <c r="L183" s="135">
        <v>3.4335167828998601E-4</v>
      </c>
      <c r="M183" s="135">
        <v>5.0576958530302901E-4</v>
      </c>
      <c r="N183" s="135">
        <v>7.6154047333187001E-4</v>
      </c>
      <c r="O183" s="135">
        <v>1.1811529935038599E-3</v>
      </c>
      <c r="P183" s="135">
        <v>1.89746238373608E-3</v>
      </c>
      <c r="Q183" s="135">
        <v>3.1436606335345199E-3</v>
      </c>
    </row>
    <row r="184" spans="1:17" s="82" customFormat="1" x14ac:dyDescent="0.25">
      <c r="A184" s="135" t="s">
        <v>237</v>
      </c>
      <c r="B184" s="135" t="s">
        <v>31</v>
      </c>
      <c r="C184" s="135" t="s">
        <v>250</v>
      </c>
      <c r="D184" s="135" t="s">
        <v>251</v>
      </c>
      <c r="E184" s="135" t="s">
        <v>53</v>
      </c>
      <c r="F184" s="135" t="s">
        <v>252</v>
      </c>
      <c r="G184" s="135">
        <v>5.25260518886996E-5</v>
      </c>
      <c r="H184" s="135">
        <v>1.14341669234175E-4</v>
      </c>
      <c r="I184" s="135">
        <v>1.89715383381889E-4</v>
      </c>
      <c r="J184" s="135">
        <v>2.8440808396849702E-4</v>
      </c>
      <c r="K184" s="135">
        <v>4.0579153028722198E-4</v>
      </c>
      <c r="L184" s="135">
        <v>5.6669563321883705E-4</v>
      </c>
      <c r="M184" s="135">
        <v>7.9169155743672901E-4</v>
      </c>
      <c r="N184" s="135">
        <v>1.11568102553056E-3</v>
      </c>
      <c r="O184" s="135">
        <v>1.59810784425601E-3</v>
      </c>
      <c r="P184" s="135">
        <v>2.3374767989334101E-3</v>
      </c>
      <c r="Q184" s="135">
        <v>3.4528475411088298E-3</v>
      </c>
    </row>
    <row r="185" spans="1:17" s="82" customFormat="1" x14ac:dyDescent="0.25">
      <c r="A185" s="135" t="s">
        <v>237</v>
      </c>
      <c r="B185" s="135" t="s">
        <v>33</v>
      </c>
      <c r="C185" s="135" t="s">
        <v>250</v>
      </c>
      <c r="D185" s="135" t="s">
        <v>251</v>
      </c>
      <c r="E185" s="135" t="s">
        <v>53</v>
      </c>
      <c r="F185" s="135" t="s">
        <v>252</v>
      </c>
      <c r="G185" s="135">
        <v>5.7286038194840099E-5</v>
      </c>
      <c r="H185" s="135">
        <v>1.2803209806721601E-4</v>
      </c>
      <c r="I185" s="135">
        <v>2.19430790489611E-4</v>
      </c>
      <c r="J185" s="135">
        <v>3.4227044665227499E-4</v>
      </c>
      <c r="K185" s="135">
        <v>5.1235684306267398E-4</v>
      </c>
      <c r="L185" s="135">
        <v>7.5825272997661697E-4</v>
      </c>
      <c r="M185" s="135">
        <v>1.1368860504831499E-3</v>
      </c>
      <c r="N185" s="135">
        <v>1.7430932759525601E-3</v>
      </c>
      <c r="O185" s="135">
        <v>2.75642980434765E-3</v>
      </c>
      <c r="P185" s="135">
        <v>4.5167898769937504E-3</v>
      </c>
      <c r="Q185" s="135">
        <v>7.64186020605766E-3</v>
      </c>
    </row>
    <row r="186" spans="1:17" s="82" customFormat="1" x14ac:dyDescent="0.25">
      <c r="A186" s="135" t="s">
        <v>237</v>
      </c>
      <c r="B186" s="135" t="s">
        <v>31</v>
      </c>
      <c r="C186" s="135" t="s">
        <v>250</v>
      </c>
      <c r="D186" s="135" t="s">
        <v>251</v>
      </c>
      <c r="E186" s="135" t="s">
        <v>53</v>
      </c>
      <c r="F186" s="135" t="s">
        <v>252</v>
      </c>
      <c r="G186" s="135">
        <v>3.8101408449534198E-5</v>
      </c>
      <c r="H186" s="135">
        <v>8.1851116796336301E-5</v>
      </c>
      <c r="I186" s="135">
        <v>1.3373684539378999E-4</v>
      </c>
      <c r="J186" s="135">
        <v>1.97219940781139E-4</v>
      </c>
      <c r="K186" s="135">
        <v>2.7747018610096101E-4</v>
      </c>
      <c r="L186" s="135">
        <v>3.82189178370568E-4</v>
      </c>
      <c r="M186" s="135">
        <v>5.2611057055275997E-4</v>
      </c>
      <c r="N186" s="135">
        <v>7.3015743614627702E-4</v>
      </c>
      <c r="O186" s="135">
        <v>1.0287033330351001E-3</v>
      </c>
      <c r="P186" s="135">
        <v>1.4789383703342699E-3</v>
      </c>
      <c r="Q186" s="135">
        <v>2.1415815208255702E-3</v>
      </c>
    </row>
    <row r="187" spans="1:17" s="82" customFormat="1" x14ac:dyDescent="0.25">
      <c r="A187" s="135" t="s">
        <v>237</v>
      </c>
      <c r="B187" s="135" t="s">
        <v>33</v>
      </c>
      <c r="C187" s="135" t="s">
        <v>250</v>
      </c>
      <c r="D187" s="135" t="s">
        <v>251</v>
      </c>
      <c r="E187" s="135" t="s">
        <v>53</v>
      </c>
      <c r="F187" s="135" t="s">
        <v>252</v>
      </c>
      <c r="G187" s="135">
        <v>4.1554212837892698E-5</v>
      </c>
      <c r="H187" s="135">
        <v>9.1624399289381699E-5</v>
      </c>
      <c r="I187" s="135">
        <v>1.5454139631963101E-4</v>
      </c>
      <c r="J187" s="135">
        <v>2.36894540344614E-4</v>
      </c>
      <c r="K187" s="135">
        <v>3.49343770049781E-4</v>
      </c>
      <c r="L187" s="135">
        <v>5.0937678979081898E-4</v>
      </c>
      <c r="M187" s="135">
        <v>7.5157421982557297E-4</v>
      </c>
      <c r="N187" s="135">
        <v>1.1333603469639601E-3</v>
      </c>
      <c r="O187" s="135">
        <v>1.7604553818527701E-3</v>
      </c>
      <c r="P187" s="135">
        <v>2.8324178681781299E-3</v>
      </c>
      <c r="Q187" s="135">
        <v>4.7002951396130496E-3</v>
      </c>
    </row>
    <row r="188" spans="1:17" s="82" customFormat="1" x14ac:dyDescent="0.25">
      <c r="A188" s="135" t="s">
        <v>237</v>
      </c>
      <c r="B188" s="135" t="s">
        <v>31</v>
      </c>
      <c r="C188" s="135" t="s">
        <v>250</v>
      </c>
      <c r="D188" s="135" t="s">
        <v>251</v>
      </c>
      <c r="E188" s="135" t="s">
        <v>53</v>
      </c>
      <c r="F188" s="135" t="s">
        <v>252</v>
      </c>
      <c r="G188" s="135">
        <v>1.46087300986891E-6</v>
      </c>
      <c r="H188" s="135">
        <v>3.1344906342366499E-6</v>
      </c>
      <c r="I188" s="135">
        <v>5.1158847430505999E-6</v>
      </c>
      <c r="J188" s="135">
        <v>7.5364562600579497E-6</v>
      </c>
      <c r="K188" s="135">
        <v>1.05761239232966E-5</v>
      </c>
      <c r="L188" s="135">
        <v>1.45129692444404E-5</v>
      </c>
      <c r="M188" s="135">
        <v>1.9885513045538399E-5</v>
      </c>
      <c r="N188" s="135">
        <v>2.7447814381117599E-5</v>
      </c>
      <c r="O188" s="135">
        <v>3.8438785993277103E-5</v>
      </c>
      <c r="P188" s="135">
        <v>5.4881784550379698E-5</v>
      </c>
      <c r="Q188" s="135">
        <v>7.8787507983836598E-5</v>
      </c>
    </row>
    <row r="189" spans="1:17" s="82" customFormat="1" x14ac:dyDescent="0.25">
      <c r="A189" s="135" t="s">
        <v>237</v>
      </c>
      <c r="B189" s="135" t="s">
        <v>33</v>
      </c>
      <c r="C189" s="135" t="s">
        <v>250</v>
      </c>
      <c r="D189" s="135" t="s">
        <v>251</v>
      </c>
      <c r="E189" s="135" t="s">
        <v>53</v>
      </c>
      <c r="F189" s="135" t="s">
        <v>252</v>
      </c>
      <c r="G189" s="135">
        <v>1.59325942141038E-6</v>
      </c>
      <c r="H189" s="135">
        <v>3.5086629673340499E-6</v>
      </c>
      <c r="I189" s="135">
        <v>5.9113153079647301E-6</v>
      </c>
      <c r="J189" s="135">
        <v>9.0513902136789607E-6</v>
      </c>
      <c r="K189" s="135">
        <v>1.3310670492869099E-5</v>
      </c>
      <c r="L189" s="135">
        <v>1.9327012240829901E-5</v>
      </c>
      <c r="M189" s="135">
        <v>2.8368172013157899E-5</v>
      </c>
      <c r="N189" s="135">
        <v>4.2517773041168201E-5</v>
      </c>
      <c r="O189" s="135">
        <v>6.5604286031013698E-5</v>
      </c>
      <c r="P189" s="135">
        <v>1.04753344091113E-4</v>
      </c>
      <c r="Q189" s="135">
        <v>1.7228053274130601E-4</v>
      </c>
    </row>
    <row r="190" spans="1:17" s="82" customFormat="1" x14ac:dyDescent="0.25">
      <c r="A190" s="135" t="s">
        <v>237</v>
      </c>
      <c r="B190" s="135" t="s">
        <v>31</v>
      </c>
      <c r="C190" s="135" t="s">
        <v>250</v>
      </c>
      <c r="D190" s="135" t="s">
        <v>251</v>
      </c>
      <c r="E190" s="135" t="s">
        <v>53</v>
      </c>
      <c r="F190" s="135" t="s">
        <v>252</v>
      </c>
      <c r="G190" s="135">
        <v>1.40609020171893E-5</v>
      </c>
      <c r="H190" s="135">
        <v>3.0251981632872998E-5</v>
      </c>
      <c r="I190" s="135">
        <v>4.9523872749030902E-5</v>
      </c>
      <c r="J190" s="135">
        <v>7.3190665437653001E-5</v>
      </c>
      <c r="K190" s="135">
        <v>1.03174579984367E-4</v>
      </c>
      <c r="L190" s="135">
        <v>1.4238099794372299E-4</v>
      </c>
      <c r="M190" s="135">
        <v>1.9638546591356899E-4</v>
      </c>
      <c r="N190" s="135">
        <v>2.7313091566126698E-4</v>
      </c>
      <c r="O190" s="135">
        <v>3.8571636018009498E-4</v>
      </c>
      <c r="P190" s="135">
        <v>5.5593736138842098E-4</v>
      </c>
      <c r="Q190" s="135">
        <v>8.0746049291189996E-4</v>
      </c>
    </row>
    <row r="191" spans="1:17" s="82" customFormat="1" x14ac:dyDescent="0.25">
      <c r="A191" s="135" t="s">
        <v>237</v>
      </c>
      <c r="B191" s="135" t="s">
        <v>33</v>
      </c>
      <c r="C191" s="135" t="s">
        <v>250</v>
      </c>
      <c r="D191" s="135" t="s">
        <v>251</v>
      </c>
      <c r="E191" s="135" t="s">
        <v>53</v>
      </c>
      <c r="F191" s="135" t="s">
        <v>252</v>
      </c>
      <c r="G191" s="135">
        <v>1.53351211645873E-5</v>
      </c>
      <c r="H191" s="135">
        <v>3.3865310412521901E-5</v>
      </c>
      <c r="I191" s="135">
        <v>5.7234540235423401E-5</v>
      </c>
      <c r="J191" s="135">
        <v>8.7936174662718797E-5</v>
      </c>
      <c r="K191" s="135">
        <v>1.29950601919438E-4</v>
      </c>
      <c r="L191" s="135">
        <v>1.89866394874275E-4</v>
      </c>
      <c r="M191" s="135">
        <v>2.8074755683616802E-4</v>
      </c>
      <c r="N191" s="135">
        <v>4.2434372504704002E-4</v>
      </c>
      <c r="O191" s="135">
        <v>6.6082921687343201E-4</v>
      </c>
      <c r="P191" s="135">
        <v>1.06610759941482E-3</v>
      </c>
      <c r="Q191" s="135">
        <v>1.77445204007118E-3</v>
      </c>
    </row>
    <row r="192" spans="1:17" s="82" customFormat="1" x14ac:dyDescent="0.25">
      <c r="A192" s="135" t="s">
        <v>237</v>
      </c>
      <c r="B192" s="135" t="s">
        <v>31</v>
      </c>
      <c r="C192" s="135" t="s">
        <v>250</v>
      </c>
      <c r="D192" s="135" t="s">
        <v>251</v>
      </c>
      <c r="E192" s="135" t="s">
        <v>53</v>
      </c>
      <c r="F192" s="135" t="s">
        <v>252</v>
      </c>
      <c r="G192" s="135">
        <v>9.3149250770855594E-6</v>
      </c>
      <c r="H192" s="135">
        <v>2.0110622673339101E-5</v>
      </c>
      <c r="I192" s="135">
        <v>3.3064992834240399E-5</v>
      </c>
      <c r="J192" s="135">
        <v>4.90926792611284E-5</v>
      </c>
      <c r="K192" s="135">
        <v>6.9486358048159296E-5</v>
      </c>
      <c r="L192" s="135">
        <v>9.6239546778672304E-5</v>
      </c>
      <c r="M192" s="135">
        <v>1.33206019555591E-4</v>
      </c>
      <c r="N192" s="135">
        <v>1.8586840170095701E-4</v>
      </c>
      <c r="O192" s="135">
        <v>2.6333153678061697E-4</v>
      </c>
      <c r="P192" s="135">
        <v>3.8065243944326302E-4</v>
      </c>
      <c r="Q192" s="135">
        <v>5.5459174284308197E-4</v>
      </c>
    </row>
    <row r="193" spans="1:17" s="82" customFormat="1" x14ac:dyDescent="0.25">
      <c r="A193" s="135" t="s">
        <v>237</v>
      </c>
      <c r="B193" s="135" t="s">
        <v>33</v>
      </c>
      <c r="C193" s="135" t="s">
        <v>250</v>
      </c>
      <c r="D193" s="135" t="s">
        <v>251</v>
      </c>
      <c r="E193" s="135" t="s">
        <v>53</v>
      </c>
      <c r="F193" s="135" t="s">
        <v>252</v>
      </c>
      <c r="G193" s="135">
        <v>1.01590569738366E-5</v>
      </c>
      <c r="H193" s="135">
        <v>2.2514398573681101E-5</v>
      </c>
      <c r="I193" s="135">
        <v>3.82229583448196E-5</v>
      </c>
      <c r="J193" s="135">
        <v>5.90147984503953E-5</v>
      </c>
      <c r="K193" s="135">
        <v>8.7591078327383705E-5</v>
      </c>
      <c r="L193" s="135">
        <v>1.28475673255715E-4</v>
      </c>
      <c r="M193" s="135">
        <v>1.9068452607646499E-4</v>
      </c>
      <c r="N193" s="135">
        <v>2.8921957030112898E-4</v>
      </c>
      <c r="O193" s="135">
        <v>4.5193072426974001E-4</v>
      </c>
      <c r="P193" s="135">
        <v>7.3125951056457797E-4</v>
      </c>
      <c r="Q193" s="135">
        <v>1.2204427446087501E-3</v>
      </c>
    </row>
    <row r="194" spans="1:17" s="82" customFormat="1" x14ac:dyDescent="0.25">
      <c r="A194" s="135" t="s">
        <v>237</v>
      </c>
      <c r="B194" s="135" t="s">
        <v>31</v>
      </c>
      <c r="C194" s="135" t="s">
        <v>250</v>
      </c>
      <c r="D194" s="135" t="s">
        <v>251</v>
      </c>
      <c r="E194" s="135" t="s">
        <v>53</v>
      </c>
      <c r="F194" s="135" t="s">
        <v>252</v>
      </c>
      <c r="G194" s="135">
        <v>3.3659517281123003E-5</v>
      </c>
      <c r="H194" s="135">
        <v>7.22728813181695E-5</v>
      </c>
      <c r="I194" s="135">
        <v>1.18034329232161E-4</v>
      </c>
      <c r="J194" s="135">
        <v>1.7399177695765901E-4</v>
      </c>
      <c r="K194" s="135">
        <v>2.4472102303416202E-4</v>
      </c>
      <c r="L194" s="135">
        <v>3.3700354693115499E-4</v>
      </c>
      <c r="M194" s="135">
        <v>4.6381951180714801E-4</v>
      </c>
      <c r="N194" s="135">
        <v>6.4359131746331703E-4</v>
      </c>
      <c r="O194" s="135">
        <v>9.0654347094491403E-4</v>
      </c>
      <c r="P194" s="135">
        <v>1.3030281832670299E-3</v>
      </c>
      <c r="Q194" s="135">
        <v>1.88639184033765E-3</v>
      </c>
    </row>
    <row r="195" spans="1:17" s="82" customFormat="1" x14ac:dyDescent="0.25">
      <c r="A195" s="135" t="s">
        <v>237</v>
      </c>
      <c r="B195" s="135" t="s">
        <v>33</v>
      </c>
      <c r="C195" s="135" t="s">
        <v>250</v>
      </c>
      <c r="D195" s="135" t="s">
        <v>251</v>
      </c>
      <c r="E195" s="135" t="s">
        <v>53</v>
      </c>
      <c r="F195" s="135" t="s">
        <v>252</v>
      </c>
      <c r="G195" s="135">
        <v>3.6709791108460002E-5</v>
      </c>
      <c r="H195" s="135">
        <v>8.0901590549231698E-5</v>
      </c>
      <c r="I195" s="135">
        <v>1.3639224203149301E-4</v>
      </c>
      <c r="J195" s="135">
        <v>2.08982775364667E-4</v>
      </c>
      <c r="K195" s="135">
        <v>3.0809087412788998E-4</v>
      </c>
      <c r="L195" s="135">
        <v>4.4911831001591499E-4</v>
      </c>
      <c r="M195" s="135">
        <v>6.62529953098558E-4</v>
      </c>
      <c r="N195" s="135">
        <v>9.9889572500348593E-4</v>
      </c>
      <c r="O195" s="135">
        <v>1.5512261759660401E-3</v>
      </c>
      <c r="P195" s="135">
        <v>2.4952147659264702E-3</v>
      </c>
      <c r="Q195" s="135">
        <v>4.1398073275811104E-3</v>
      </c>
    </row>
    <row r="196" spans="1:17" s="82" customFormat="1" x14ac:dyDescent="0.25">
      <c r="A196" s="135" t="s">
        <v>237</v>
      </c>
      <c r="B196" s="135" t="s">
        <v>31</v>
      </c>
      <c r="C196" s="135" t="s">
        <v>250</v>
      </c>
      <c r="D196" s="135" t="s">
        <v>251</v>
      </c>
      <c r="E196" s="135" t="s">
        <v>53</v>
      </c>
      <c r="F196" s="135" t="s">
        <v>252</v>
      </c>
      <c r="G196" s="135">
        <v>1.6619459686408101E-3</v>
      </c>
      <c r="H196" s="135">
        <v>3.2441322523295499E-3</v>
      </c>
      <c r="I196" s="135">
        <v>4.7547301574591503E-3</v>
      </c>
      <c r="J196" s="135">
        <v>6.1980545451506804E-3</v>
      </c>
      <c r="K196" s="135">
        <v>7.5737759513516802E-3</v>
      </c>
      <c r="L196" s="135">
        <v>8.8832064739054004E-3</v>
      </c>
      <c r="M196" s="135">
        <v>1.0154691370202799E-2</v>
      </c>
      <c r="N196" s="135">
        <v>1.1388696426045199E-2</v>
      </c>
      <c r="O196" s="135">
        <v>1.25870244302849E-2</v>
      </c>
      <c r="P196" s="135">
        <v>1.37481765734882E-2</v>
      </c>
      <c r="Q196" s="135">
        <v>1.4872387397028199E-2</v>
      </c>
    </row>
    <row r="197" spans="1:17" s="82" customFormat="1" x14ac:dyDescent="0.25">
      <c r="A197" s="135" t="s">
        <v>237</v>
      </c>
      <c r="B197" s="135" t="s">
        <v>33</v>
      </c>
      <c r="C197" s="135" t="s">
        <v>250</v>
      </c>
      <c r="D197" s="135" t="s">
        <v>251</v>
      </c>
      <c r="E197" s="135" t="s">
        <v>53</v>
      </c>
      <c r="F197" s="135" t="s">
        <v>252</v>
      </c>
      <c r="G197" s="135">
        <v>1.6619459686408101E-3</v>
      </c>
      <c r="H197" s="135">
        <v>3.2441322523295499E-3</v>
      </c>
      <c r="I197" s="135">
        <v>4.7547301574591503E-3</v>
      </c>
      <c r="J197" s="135">
        <v>6.1980545451506804E-3</v>
      </c>
      <c r="K197" s="135">
        <v>7.5737759513516802E-3</v>
      </c>
      <c r="L197" s="135">
        <v>8.8832064739054004E-3</v>
      </c>
      <c r="M197" s="135">
        <v>1.0154691370202799E-2</v>
      </c>
      <c r="N197" s="135">
        <v>1.1388696426045199E-2</v>
      </c>
      <c r="O197" s="135">
        <v>1.25870244302849E-2</v>
      </c>
      <c r="P197" s="135">
        <v>1.37481765734882E-2</v>
      </c>
      <c r="Q197" s="135">
        <v>1.4872387397028199E-2</v>
      </c>
    </row>
    <row r="198" spans="1:17" s="82" customFormat="1" x14ac:dyDescent="0.25">
      <c r="A198" s="135" t="s">
        <v>237</v>
      </c>
      <c r="B198" s="135" t="s">
        <v>31</v>
      </c>
      <c r="C198" s="135" t="s">
        <v>250</v>
      </c>
      <c r="D198" s="135" t="s">
        <v>251</v>
      </c>
      <c r="E198" s="135" t="s">
        <v>53</v>
      </c>
      <c r="F198" s="135" t="s">
        <v>252</v>
      </c>
      <c r="G198" s="135">
        <v>2.1706366693858901E-3</v>
      </c>
      <c r="H198" s="135">
        <v>4.2273649259196603E-3</v>
      </c>
      <c r="I198" s="135">
        <v>6.1773689489961897E-3</v>
      </c>
      <c r="J198" s="135">
        <v>8.0250659423526192E-3</v>
      </c>
      <c r="K198" s="135">
        <v>9.7768347284431806E-3</v>
      </c>
      <c r="L198" s="135">
        <v>1.1437129032235401E-2</v>
      </c>
      <c r="M198" s="135">
        <v>1.3042392100431399E-2</v>
      </c>
      <c r="N198" s="135">
        <v>1.45929629476034E-2</v>
      </c>
      <c r="O198" s="135">
        <v>1.60897844610049E-2</v>
      </c>
      <c r="P198" s="135">
        <v>1.75321719556451E-2</v>
      </c>
      <c r="Q198" s="135">
        <v>1.8921434535279599E-2</v>
      </c>
    </row>
    <row r="199" spans="1:17" s="82" customFormat="1" x14ac:dyDescent="0.25">
      <c r="A199" s="135" t="s">
        <v>237</v>
      </c>
      <c r="B199" s="135" t="s">
        <v>33</v>
      </c>
      <c r="C199" s="135" t="s">
        <v>250</v>
      </c>
      <c r="D199" s="135" t="s">
        <v>251</v>
      </c>
      <c r="E199" s="135" t="s">
        <v>53</v>
      </c>
      <c r="F199" s="135" t="s">
        <v>252</v>
      </c>
      <c r="G199" s="135">
        <v>2.1706366693858901E-3</v>
      </c>
      <c r="H199" s="135">
        <v>4.2273649259196603E-3</v>
      </c>
      <c r="I199" s="135">
        <v>6.1773689489961897E-3</v>
      </c>
      <c r="J199" s="135">
        <v>8.0250659423526192E-3</v>
      </c>
      <c r="K199" s="135">
        <v>9.7768347284431806E-3</v>
      </c>
      <c r="L199" s="135">
        <v>1.1437129032235401E-2</v>
      </c>
      <c r="M199" s="135">
        <v>1.3042392100431399E-2</v>
      </c>
      <c r="N199" s="135">
        <v>1.45929629476034E-2</v>
      </c>
      <c r="O199" s="135">
        <v>1.60897844610049E-2</v>
      </c>
      <c r="P199" s="135">
        <v>1.75321719556451E-2</v>
      </c>
      <c r="Q199" s="135">
        <v>1.8921434535279599E-2</v>
      </c>
    </row>
    <row r="200" spans="1:17" s="82" customFormat="1" x14ac:dyDescent="0.25">
      <c r="A200" s="135" t="s">
        <v>237</v>
      </c>
      <c r="B200" s="135" t="s">
        <v>31</v>
      </c>
      <c r="C200" s="135" t="s">
        <v>250</v>
      </c>
      <c r="D200" s="135" t="s">
        <v>251</v>
      </c>
      <c r="E200" s="135" t="s">
        <v>53</v>
      </c>
      <c r="F200" s="135" t="s">
        <v>252</v>
      </c>
      <c r="G200" s="135">
        <v>4.0624124801235898E-3</v>
      </c>
      <c r="H200" s="135">
        <v>7.9049713514037397E-3</v>
      </c>
      <c r="I200" s="135">
        <v>1.1541699228064899E-2</v>
      </c>
      <c r="J200" s="135">
        <v>1.49812066941161E-2</v>
      </c>
      <c r="K200" s="135">
        <v>1.8237778558704901E-2</v>
      </c>
      <c r="L200" s="135">
        <v>2.1320419191959601E-2</v>
      </c>
      <c r="M200" s="135">
        <v>2.4297093148735599E-2</v>
      </c>
      <c r="N200" s="135">
        <v>2.7168825981754199E-2</v>
      </c>
      <c r="O200" s="135">
        <v>2.9937577491541301E-2</v>
      </c>
      <c r="P200" s="135">
        <v>3.26027600637427E-2</v>
      </c>
      <c r="Q200" s="135">
        <v>3.5167251634762399E-2</v>
      </c>
    </row>
    <row r="201" spans="1:17" s="82" customFormat="1" x14ac:dyDescent="0.25">
      <c r="A201" s="135" t="s">
        <v>237</v>
      </c>
      <c r="B201" s="135" t="s">
        <v>33</v>
      </c>
      <c r="C201" s="135" t="s">
        <v>250</v>
      </c>
      <c r="D201" s="135" t="s">
        <v>251</v>
      </c>
      <c r="E201" s="135" t="s">
        <v>53</v>
      </c>
      <c r="F201" s="135" t="s">
        <v>252</v>
      </c>
      <c r="G201" s="135">
        <v>4.0624124801235898E-3</v>
      </c>
      <c r="H201" s="135">
        <v>7.9049713514037397E-3</v>
      </c>
      <c r="I201" s="135">
        <v>1.1541699228064899E-2</v>
      </c>
      <c r="J201" s="135">
        <v>1.49812066941161E-2</v>
      </c>
      <c r="K201" s="135">
        <v>1.8237778558704901E-2</v>
      </c>
      <c r="L201" s="135">
        <v>2.1320419191959601E-2</v>
      </c>
      <c r="M201" s="135">
        <v>2.4297093148735599E-2</v>
      </c>
      <c r="N201" s="135">
        <v>2.7168825981754199E-2</v>
      </c>
      <c r="O201" s="135">
        <v>2.9937577491541301E-2</v>
      </c>
      <c r="P201" s="135">
        <v>3.26027600637427E-2</v>
      </c>
      <c r="Q201" s="135">
        <v>3.5167251634762399E-2</v>
      </c>
    </row>
    <row r="202" spans="1:17" s="82" customFormat="1" x14ac:dyDescent="0.25">
      <c r="A202" s="135" t="s">
        <v>237</v>
      </c>
      <c r="B202" s="135" t="s">
        <v>31</v>
      </c>
      <c r="C202" s="135" t="s">
        <v>250</v>
      </c>
      <c r="D202" s="135" t="s">
        <v>251</v>
      </c>
      <c r="E202" s="135" t="s">
        <v>53</v>
      </c>
      <c r="F202" s="135" t="s">
        <v>252</v>
      </c>
      <c r="G202" s="135">
        <v>1.2036610218531299E-3</v>
      </c>
      <c r="H202" s="135">
        <v>2.3585919300286601E-3</v>
      </c>
      <c r="I202" s="135">
        <v>3.4682874894737098E-3</v>
      </c>
      <c r="J202" s="135">
        <v>4.5323268497319104E-3</v>
      </c>
      <c r="K202" s="135">
        <v>5.5463795034814802E-3</v>
      </c>
      <c r="L202" s="135">
        <v>6.5142239763869101E-3</v>
      </c>
      <c r="M202" s="135">
        <v>7.4578248463508202E-3</v>
      </c>
      <c r="N202" s="135">
        <v>8.3767491987206E-3</v>
      </c>
      <c r="O202" s="135">
        <v>9.2727817312333993E-3</v>
      </c>
      <c r="P202" s="135">
        <v>1.0143883214140699E-2</v>
      </c>
      <c r="Q202" s="135">
        <v>1.09895396755722E-2</v>
      </c>
    </row>
    <row r="203" spans="1:17" s="82" customFormat="1" x14ac:dyDescent="0.25">
      <c r="A203" s="135" t="s">
        <v>237</v>
      </c>
      <c r="B203" s="135" t="s">
        <v>33</v>
      </c>
      <c r="C203" s="135" t="s">
        <v>250</v>
      </c>
      <c r="D203" s="135" t="s">
        <v>251</v>
      </c>
      <c r="E203" s="135" t="s">
        <v>53</v>
      </c>
      <c r="F203" s="135" t="s">
        <v>252</v>
      </c>
      <c r="G203" s="135">
        <v>1.2036610218531299E-3</v>
      </c>
      <c r="H203" s="135">
        <v>2.3585919300286601E-3</v>
      </c>
      <c r="I203" s="135">
        <v>3.4682874894737098E-3</v>
      </c>
      <c r="J203" s="135">
        <v>4.5323268497319104E-3</v>
      </c>
      <c r="K203" s="135">
        <v>5.5463795034814802E-3</v>
      </c>
      <c r="L203" s="135">
        <v>6.5142239763869101E-3</v>
      </c>
      <c r="M203" s="135">
        <v>7.4578248463508202E-3</v>
      </c>
      <c r="N203" s="135">
        <v>8.3767491987206E-3</v>
      </c>
      <c r="O203" s="135">
        <v>9.2727817312333993E-3</v>
      </c>
      <c r="P203" s="135">
        <v>1.0143883214140699E-2</v>
      </c>
      <c r="Q203" s="135">
        <v>1.09895396755722E-2</v>
      </c>
    </row>
    <row r="204" spans="1:17" s="82" customFormat="1" x14ac:dyDescent="0.25">
      <c r="A204" s="135" t="s">
        <v>237</v>
      </c>
      <c r="B204" s="135" t="s">
        <v>31</v>
      </c>
      <c r="C204" s="135" t="s">
        <v>250</v>
      </c>
      <c r="D204" s="135" t="s">
        <v>251</v>
      </c>
      <c r="E204" s="135" t="s">
        <v>53</v>
      </c>
      <c r="F204" s="135" t="s">
        <v>252</v>
      </c>
      <c r="G204" s="135">
        <v>4.8434823576949896E-3</v>
      </c>
      <c r="H204" s="135">
        <v>9.4239144188112099E-3</v>
      </c>
      <c r="I204" s="135">
        <v>1.3757999883465599E-2</v>
      </c>
      <c r="J204" s="135">
        <v>1.7856212239305499E-2</v>
      </c>
      <c r="K204" s="135">
        <v>2.1735789241085601E-2</v>
      </c>
      <c r="L204" s="135">
        <v>2.54074583653408E-2</v>
      </c>
      <c r="M204" s="135">
        <v>2.89522170073645E-2</v>
      </c>
      <c r="N204" s="135">
        <v>3.2371325847241603E-2</v>
      </c>
      <c r="O204" s="135">
        <v>3.5667093769773298E-2</v>
      </c>
      <c r="P204" s="135">
        <v>3.8838886665390898E-2</v>
      </c>
      <c r="Q204" s="135">
        <v>4.18902103211524E-2</v>
      </c>
    </row>
    <row r="205" spans="1:17" s="82" customFormat="1" x14ac:dyDescent="0.25">
      <c r="A205" s="135" t="s">
        <v>237</v>
      </c>
      <c r="B205" s="135" t="s">
        <v>33</v>
      </c>
      <c r="C205" s="135" t="s">
        <v>250</v>
      </c>
      <c r="D205" s="135" t="s">
        <v>251</v>
      </c>
      <c r="E205" s="135" t="s">
        <v>53</v>
      </c>
      <c r="F205" s="135" t="s">
        <v>252</v>
      </c>
      <c r="G205" s="135">
        <v>4.8434823576949896E-3</v>
      </c>
      <c r="H205" s="135">
        <v>9.4239144188112099E-3</v>
      </c>
      <c r="I205" s="135">
        <v>1.3757999883465599E-2</v>
      </c>
      <c r="J205" s="135">
        <v>1.7856212239305499E-2</v>
      </c>
      <c r="K205" s="135">
        <v>2.1735789241085601E-2</v>
      </c>
      <c r="L205" s="135">
        <v>2.54074583653408E-2</v>
      </c>
      <c r="M205" s="135">
        <v>2.89522170073645E-2</v>
      </c>
      <c r="N205" s="135">
        <v>3.2371325847241603E-2</v>
      </c>
      <c r="O205" s="135">
        <v>3.5667093769773298E-2</v>
      </c>
      <c r="P205" s="135">
        <v>3.8838886665390898E-2</v>
      </c>
      <c r="Q205" s="135">
        <v>4.18902103211524E-2</v>
      </c>
    </row>
    <row r="206" spans="1:17" s="82" customFormat="1" x14ac:dyDescent="0.25">
      <c r="A206" s="135" t="s">
        <v>237</v>
      </c>
      <c r="B206" s="135" t="s">
        <v>31</v>
      </c>
      <c r="C206" s="135" t="s">
        <v>250</v>
      </c>
      <c r="D206" s="135" t="s">
        <v>251</v>
      </c>
      <c r="E206" s="135" t="s">
        <v>53</v>
      </c>
      <c r="F206" s="135" t="s">
        <v>252</v>
      </c>
      <c r="G206" s="135">
        <v>1.66089112016343E-3</v>
      </c>
      <c r="H206" s="135">
        <v>3.2457471854434399E-3</v>
      </c>
      <c r="I206" s="135">
        <v>4.7608113507570504E-3</v>
      </c>
      <c r="J206" s="135">
        <v>6.20662022685312E-3</v>
      </c>
      <c r="K206" s="135">
        <v>7.5827471513671496E-3</v>
      </c>
      <c r="L206" s="135">
        <v>8.8917332584893295E-3</v>
      </c>
      <c r="M206" s="135">
        <v>1.01622575346714E-2</v>
      </c>
      <c r="N206" s="135">
        <v>1.1394170193889899E-2</v>
      </c>
      <c r="O206" s="135">
        <v>1.2588843260793899E-2</v>
      </c>
      <c r="P206" s="135">
        <v>1.37450355907249E-2</v>
      </c>
      <c r="Q206" s="135">
        <v>1.4863176094674E-2</v>
      </c>
    </row>
    <row r="207" spans="1:17" s="82" customFormat="1" x14ac:dyDescent="0.25">
      <c r="A207" s="135" t="s">
        <v>237</v>
      </c>
      <c r="B207" s="135" t="s">
        <v>33</v>
      </c>
      <c r="C207" s="135" t="s">
        <v>250</v>
      </c>
      <c r="D207" s="135" t="s">
        <v>251</v>
      </c>
      <c r="E207" s="135" t="s">
        <v>53</v>
      </c>
      <c r="F207" s="135" t="s">
        <v>252</v>
      </c>
      <c r="G207" s="135">
        <v>1.66089112016343E-3</v>
      </c>
      <c r="H207" s="135">
        <v>3.2457471854434399E-3</v>
      </c>
      <c r="I207" s="135">
        <v>4.7608113507570504E-3</v>
      </c>
      <c r="J207" s="135">
        <v>6.20662022685312E-3</v>
      </c>
      <c r="K207" s="135">
        <v>7.5827471513671496E-3</v>
      </c>
      <c r="L207" s="135">
        <v>8.8917332584893295E-3</v>
      </c>
      <c r="M207" s="135">
        <v>1.01622575346714E-2</v>
      </c>
      <c r="N207" s="135">
        <v>1.1394170193889899E-2</v>
      </c>
      <c r="O207" s="135">
        <v>1.2588843260793899E-2</v>
      </c>
      <c r="P207" s="135">
        <v>1.37450355907249E-2</v>
      </c>
      <c r="Q207" s="135">
        <v>1.4863176094674E-2</v>
      </c>
    </row>
    <row r="208" spans="1:17" s="82" customFormat="1" x14ac:dyDescent="0.25">
      <c r="A208" s="135" t="s">
        <v>237</v>
      </c>
      <c r="B208" s="135" t="s">
        <v>31</v>
      </c>
      <c r="C208" s="135" t="s">
        <v>250</v>
      </c>
      <c r="D208" s="135" t="s">
        <v>251</v>
      </c>
      <c r="E208" s="135" t="s">
        <v>53</v>
      </c>
      <c r="F208" s="135" t="s">
        <v>252</v>
      </c>
      <c r="G208" s="135">
        <v>3.4515110902299297E-5</v>
      </c>
      <c r="H208" s="135">
        <v>6.7263723879561907E-5</v>
      </c>
      <c r="I208" s="135">
        <v>9.8509920812721999E-5</v>
      </c>
      <c r="J208" s="135">
        <v>1.2839968562166501E-4</v>
      </c>
      <c r="K208" s="135">
        <v>1.5683085472007301E-4</v>
      </c>
      <c r="L208" s="135">
        <v>1.83787438101042E-4</v>
      </c>
      <c r="M208" s="135">
        <v>2.0987355632231901E-4</v>
      </c>
      <c r="N208" s="135">
        <v>2.3511106084758899E-4</v>
      </c>
      <c r="O208" s="135">
        <v>2.5957278324249898E-4</v>
      </c>
      <c r="P208" s="135">
        <v>2.8324590823950601E-4</v>
      </c>
      <c r="Q208" s="135">
        <v>3.0614783483730898E-4</v>
      </c>
    </row>
    <row r="209" spans="1:29" s="82" customFormat="1" x14ac:dyDescent="0.25">
      <c r="A209" s="135" t="s">
        <v>237</v>
      </c>
      <c r="B209" s="135" t="s">
        <v>33</v>
      </c>
      <c r="C209" s="135" t="s">
        <v>250</v>
      </c>
      <c r="D209" s="135" t="s">
        <v>251</v>
      </c>
      <c r="E209" s="135" t="s">
        <v>53</v>
      </c>
      <c r="F209" s="135" t="s">
        <v>252</v>
      </c>
      <c r="G209" s="135">
        <v>3.4515110902299297E-5</v>
      </c>
      <c r="H209" s="135">
        <v>6.7263723879561907E-5</v>
      </c>
      <c r="I209" s="135">
        <v>9.8509920812721999E-5</v>
      </c>
      <c r="J209" s="135">
        <v>1.2839968562166501E-4</v>
      </c>
      <c r="K209" s="135">
        <v>1.5683085472007301E-4</v>
      </c>
      <c r="L209" s="135">
        <v>1.83787438101042E-4</v>
      </c>
      <c r="M209" s="135">
        <v>2.0987355632231901E-4</v>
      </c>
      <c r="N209" s="135">
        <v>2.3511106084758899E-4</v>
      </c>
      <c r="O209" s="135">
        <v>2.5957278324249898E-4</v>
      </c>
      <c r="P209" s="135">
        <v>2.8324590823950601E-4</v>
      </c>
      <c r="Q209" s="135">
        <v>3.0614783483730898E-4</v>
      </c>
    </row>
    <row r="210" spans="1:29" s="82" customFormat="1" x14ac:dyDescent="0.25">
      <c r="A210" s="135" t="s">
        <v>237</v>
      </c>
      <c r="B210" s="135" t="s">
        <v>31</v>
      </c>
      <c r="C210" s="135" t="s">
        <v>250</v>
      </c>
      <c r="D210" s="135" t="s">
        <v>251</v>
      </c>
      <c r="E210" s="135" t="s">
        <v>53</v>
      </c>
      <c r="F210" s="135" t="s">
        <v>252</v>
      </c>
      <c r="G210" s="135">
        <v>5.3623765703331296E-6</v>
      </c>
      <c r="H210" s="135">
        <v>1.0515580086406E-5</v>
      </c>
      <c r="I210" s="135">
        <v>1.5442406690211E-5</v>
      </c>
      <c r="J210" s="135">
        <v>2.0141856338852899E-5</v>
      </c>
      <c r="K210" s="135">
        <v>2.4593366921005701E-5</v>
      </c>
      <c r="L210" s="135">
        <v>2.88174117963239E-5</v>
      </c>
      <c r="M210" s="135">
        <v>3.29108379345235E-5</v>
      </c>
      <c r="N210" s="135">
        <v>3.6874915109658297E-5</v>
      </c>
      <c r="O210" s="135">
        <v>4.07087918784881E-5</v>
      </c>
      <c r="P210" s="135">
        <v>4.4395326067030097E-5</v>
      </c>
      <c r="Q210" s="135">
        <v>4.7933865743492402E-5</v>
      </c>
    </row>
    <row r="211" spans="1:29" s="82" customFormat="1" x14ac:dyDescent="0.25">
      <c r="A211" s="135" t="s">
        <v>237</v>
      </c>
      <c r="B211" s="135" t="s">
        <v>33</v>
      </c>
      <c r="C211" s="135" t="s">
        <v>250</v>
      </c>
      <c r="D211" s="135" t="s">
        <v>251</v>
      </c>
      <c r="E211" s="135" t="s">
        <v>53</v>
      </c>
      <c r="F211" s="135" t="s">
        <v>252</v>
      </c>
      <c r="G211" s="135">
        <v>5.3623765703331296E-6</v>
      </c>
      <c r="H211" s="135">
        <v>1.0515580086406E-5</v>
      </c>
      <c r="I211" s="135">
        <v>1.5442406690211E-5</v>
      </c>
      <c r="J211" s="135">
        <v>2.0141856338852899E-5</v>
      </c>
      <c r="K211" s="135">
        <v>2.4593366921005701E-5</v>
      </c>
      <c r="L211" s="135">
        <v>2.88174117963239E-5</v>
      </c>
      <c r="M211" s="135">
        <v>3.29108379345235E-5</v>
      </c>
      <c r="N211" s="135">
        <v>3.6874915109658297E-5</v>
      </c>
      <c r="O211" s="135">
        <v>4.07087918784881E-5</v>
      </c>
      <c r="P211" s="135">
        <v>4.4395326067030097E-5</v>
      </c>
      <c r="Q211" s="135">
        <v>4.7933865743492402E-5</v>
      </c>
    </row>
    <row r="212" spans="1:29" s="82" customFormat="1" x14ac:dyDescent="0.25">
      <c r="A212" s="135" t="s">
        <v>237</v>
      </c>
      <c r="B212" s="135" t="s">
        <v>31</v>
      </c>
      <c r="C212" s="135" t="s">
        <v>250</v>
      </c>
      <c r="D212" s="135" t="s">
        <v>251</v>
      </c>
      <c r="E212" s="135" t="s">
        <v>53</v>
      </c>
      <c r="F212" s="135" t="s">
        <v>252</v>
      </c>
      <c r="G212" s="135">
        <v>1.8492011534800899E-3</v>
      </c>
      <c r="H212" s="135">
        <v>3.59591144804678E-3</v>
      </c>
      <c r="I212" s="135">
        <v>5.2425431726133504E-3</v>
      </c>
      <c r="J212" s="135">
        <v>6.7939356288061097E-3</v>
      </c>
      <c r="K212" s="135">
        <v>8.26006512780127E-3</v>
      </c>
      <c r="L212" s="135">
        <v>9.64585807793817E-3</v>
      </c>
      <c r="M212" s="135">
        <v>1.0982441158919999E-2</v>
      </c>
      <c r="N212" s="135">
        <v>1.2270529739818899E-2</v>
      </c>
      <c r="O212" s="135">
        <v>1.3511037719618601E-2</v>
      </c>
      <c r="P212" s="135">
        <v>1.47034658439558E-2</v>
      </c>
      <c r="Q212" s="135">
        <v>1.5849430910156299E-2</v>
      </c>
    </row>
    <row r="213" spans="1:29" s="82" customFormat="1" x14ac:dyDescent="0.25">
      <c r="A213" s="135" t="s">
        <v>237</v>
      </c>
      <c r="B213" s="135" t="s">
        <v>33</v>
      </c>
      <c r="C213" s="135" t="s">
        <v>250</v>
      </c>
      <c r="D213" s="135" t="s">
        <v>251</v>
      </c>
      <c r="E213" s="135" t="s">
        <v>53</v>
      </c>
      <c r="F213" s="135" t="s">
        <v>252</v>
      </c>
      <c r="G213" s="135">
        <v>1.8492011534800899E-3</v>
      </c>
      <c r="H213" s="135">
        <v>3.59591144804678E-3</v>
      </c>
      <c r="I213" s="135">
        <v>5.2425431726133504E-3</v>
      </c>
      <c r="J213" s="135">
        <v>6.7939356288061097E-3</v>
      </c>
      <c r="K213" s="135">
        <v>8.26006512780127E-3</v>
      </c>
      <c r="L213" s="135">
        <v>9.64585807793817E-3</v>
      </c>
      <c r="M213" s="135">
        <v>1.0982441158919999E-2</v>
      </c>
      <c r="N213" s="135">
        <v>1.2270529739818899E-2</v>
      </c>
      <c r="O213" s="135">
        <v>1.3511037719618601E-2</v>
      </c>
      <c r="P213" s="135">
        <v>1.47034658439558E-2</v>
      </c>
      <c r="Q213" s="135">
        <v>1.5849430910156299E-2</v>
      </c>
    </row>
    <row r="214" spans="1:29" s="82" customFormat="1" x14ac:dyDescent="0.25">
      <c r="A214" s="135" t="s">
        <v>237</v>
      </c>
      <c r="B214" s="135" t="s">
        <v>31</v>
      </c>
      <c r="C214" s="135" t="s">
        <v>250</v>
      </c>
      <c r="D214" s="135" t="s">
        <v>251</v>
      </c>
      <c r="E214" s="135" t="s">
        <v>53</v>
      </c>
      <c r="F214" s="135" t="s">
        <v>252</v>
      </c>
      <c r="G214" s="135">
        <v>8.4965524935752697E-4</v>
      </c>
      <c r="H214" s="135">
        <v>1.6739549934874599E-3</v>
      </c>
      <c r="I214" s="135">
        <v>2.4764378766873301E-3</v>
      </c>
      <c r="J214" s="135">
        <v>3.2560367647740999E-3</v>
      </c>
      <c r="K214" s="135">
        <v>4.0044870511643099E-3</v>
      </c>
      <c r="L214" s="135">
        <v>4.72415032443894E-3</v>
      </c>
      <c r="M214" s="135">
        <v>5.43112773657849E-3</v>
      </c>
      <c r="N214" s="135">
        <v>6.1238200778175999E-3</v>
      </c>
      <c r="O214" s="135">
        <v>6.8035391894692501E-3</v>
      </c>
      <c r="P214" s="135">
        <v>7.4684413350808001E-3</v>
      </c>
      <c r="Q214" s="135">
        <v>8.1176875319259496E-3</v>
      </c>
    </row>
    <row r="215" spans="1:29" s="82" customFormat="1" x14ac:dyDescent="0.25">
      <c r="A215" s="135" t="s">
        <v>237</v>
      </c>
      <c r="B215" s="135" t="s">
        <v>33</v>
      </c>
      <c r="C215" s="135" t="s">
        <v>250</v>
      </c>
      <c r="D215" s="135" t="s">
        <v>251</v>
      </c>
      <c r="E215" s="135" t="s">
        <v>53</v>
      </c>
      <c r="F215" s="135" t="s">
        <v>252</v>
      </c>
      <c r="G215" s="135">
        <v>8.4965524935752697E-4</v>
      </c>
      <c r="H215" s="135">
        <v>1.6739549934874599E-3</v>
      </c>
      <c r="I215" s="135">
        <v>2.4764378766873301E-3</v>
      </c>
      <c r="J215" s="135">
        <v>3.2560367647740999E-3</v>
      </c>
      <c r="K215" s="135">
        <v>4.0044870511643099E-3</v>
      </c>
      <c r="L215" s="135">
        <v>4.72415032443894E-3</v>
      </c>
      <c r="M215" s="135">
        <v>5.43112773657849E-3</v>
      </c>
      <c r="N215" s="135">
        <v>6.1238200778175999E-3</v>
      </c>
      <c r="O215" s="135">
        <v>6.8035391894692501E-3</v>
      </c>
      <c r="P215" s="135">
        <v>7.4684413350808001E-3</v>
      </c>
      <c r="Q215" s="135">
        <v>8.1176875319259496E-3</v>
      </c>
    </row>
    <row r="216" spans="1:29" x14ac:dyDescent="0.25">
      <c r="A216" s="135" t="s">
        <v>237</v>
      </c>
      <c r="B216" s="135" t="s">
        <v>31</v>
      </c>
      <c r="C216" s="135" t="s">
        <v>250</v>
      </c>
      <c r="D216" s="135" t="s">
        <v>251</v>
      </c>
      <c r="E216" s="135" t="s">
        <v>53</v>
      </c>
      <c r="F216" s="135" t="s">
        <v>252</v>
      </c>
      <c r="G216" s="135">
        <v>3.8431503334624702E-4</v>
      </c>
      <c r="H216" s="135">
        <v>7.4809641910743199E-4</v>
      </c>
      <c r="I216" s="135">
        <v>1.0925590686107301E-3</v>
      </c>
      <c r="J216" s="135">
        <v>1.4184641707567099E-3</v>
      </c>
      <c r="K216" s="135">
        <v>1.72701606744496E-3</v>
      </c>
      <c r="L216" s="135">
        <v>2.0190719998375499E-3</v>
      </c>
      <c r="M216" s="135">
        <v>2.3010625763212702E-3</v>
      </c>
      <c r="N216" s="135">
        <v>2.5730931876633799E-3</v>
      </c>
      <c r="O216" s="135">
        <v>2.83538667162418E-3</v>
      </c>
      <c r="P216" s="135">
        <v>3.0878592229427802E-3</v>
      </c>
      <c r="Q216" s="135">
        <v>3.33076790570664E-3</v>
      </c>
      <c r="AC216" s="68"/>
    </row>
    <row r="217" spans="1:29" x14ac:dyDescent="0.25">
      <c r="A217" s="135" t="s">
        <v>237</v>
      </c>
      <c r="B217" s="135" t="s">
        <v>33</v>
      </c>
      <c r="C217" s="135" t="s">
        <v>250</v>
      </c>
      <c r="D217" s="135" t="s">
        <v>251</v>
      </c>
      <c r="E217" s="135" t="s">
        <v>53</v>
      </c>
      <c r="F217" s="135" t="s">
        <v>252</v>
      </c>
      <c r="G217" s="135">
        <v>3.8431503334624702E-4</v>
      </c>
      <c r="H217" s="135">
        <v>7.4809641910743199E-4</v>
      </c>
      <c r="I217" s="135">
        <v>1.0925590686107301E-3</v>
      </c>
      <c r="J217" s="135">
        <v>1.4184641707567099E-3</v>
      </c>
      <c r="K217" s="135">
        <v>1.72701606744496E-3</v>
      </c>
      <c r="L217" s="135">
        <v>2.0190719998375499E-3</v>
      </c>
      <c r="M217" s="135">
        <v>2.3010625763212702E-3</v>
      </c>
      <c r="N217" s="135">
        <v>2.5730931876633799E-3</v>
      </c>
      <c r="O217" s="135">
        <v>2.83538667162418E-3</v>
      </c>
      <c r="P217" s="135">
        <v>3.0878592229427802E-3</v>
      </c>
      <c r="Q217" s="135">
        <v>3.33076790570664E-3</v>
      </c>
      <c r="AC217" s="68"/>
    </row>
    <row r="218" spans="1:29" x14ac:dyDescent="0.25">
      <c r="A218" s="135" t="s">
        <v>237</v>
      </c>
      <c r="B218" s="135" t="s">
        <v>31</v>
      </c>
      <c r="C218" s="135" t="s">
        <v>250</v>
      </c>
      <c r="D218" s="135" t="s">
        <v>251</v>
      </c>
      <c r="E218" s="135" t="s">
        <v>53</v>
      </c>
      <c r="F218" s="135" t="s">
        <v>252</v>
      </c>
      <c r="G218" s="135">
        <v>1.24200868687355E-4</v>
      </c>
      <c r="H218" s="135">
        <v>2.4149799604620401E-4</v>
      </c>
      <c r="I218" s="135">
        <v>3.5237230098530698E-4</v>
      </c>
      <c r="J218" s="135">
        <v>4.5711332330294901E-4</v>
      </c>
      <c r="K218" s="135">
        <v>5.5562184004613103E-4</v>
      </c>
      <c r="L218" s="135">
        <v>6.48167222491509E-4</v>
      </c>
      <c r="M218" s="135">
        <v>7.3689406642515496E-4</v>
      </c>
      <c r="N218" s="135">
        <v>8.2187229098635E-4</v>
      </c>
      <c r="O218" s="135">
        <v>9.0326365109898296E-4</v>
      </c>
      <c r="P218" s="135">
        <v>9.8098167034515993E-4</v>
      </c>
      <c r="Q218" s="135">
        <v>1.0550975605401001E-3</v>
      </c>
      <c r="AC218" s="68"/>
    </row>
    <row r="219" spans="1:29" x14ac:dyDescent="0.25">
      <c r="A219" s="135" t="s">
        <v>237</v>
      </c>
      <c r="B219" s="135" t="s">
        <v>33</v>
      </c>
      <c r="C219" s="135" t="s">
        <v>250</v>
      </c>
      <c r="D219" s="135" t="s">
        <v>251</v>
      </c>
      <c r="E219" s="135" t="s">
        <v>53</v>
      </c>
      <c r="F219" s="135" t="s">
        <v>252</v>
      </c>
      <c r="G219" s="135">
        <v>1.24200868687355E-4</v>
      </c>
      <c r="H219" s="135">
        <v>2.4149799604620401E-4</v>
      </c>
      <c r="I219" s="135">
        <v>3.5237230098530698E-4</v>
      </c>
      <c r="J219" s="135">
        <v>4.5711332330294901E-4</v>
      </c>
      <c r="K219" s="135">
        <v>5.5562184004613103E-4</v>
      </c>
      <c r="L219" s="135">
        <v>6.48167222491509E-4</v>
      </c>
      <c r="M219" s="135">
        <v>7.3689406642515496E-4</v>
      </c>
      <c r="N219" s="135">
        <v>8.2187229098635E-4</v>
      </c>
      <c r="O219" s="135">
        <v>9.0326365109898296E-4</v>
      </c>
      <c r="P219" s="135">
        <v>9.8098167034515993E-4</v>
      </c>
      <c r="Q219" s="135">
        <v>1.0550975605401001E-3</v>
      </c>
      <c r="AC219" s="68"/>
    </row>
    <row r="220" spans="1:29" x14ac:dyDescent="0.25">
      <c r="A220" s="135" t="s">
        <v>237</v>
      </c>
      <c r="B220" s="135" t="s">
        <v>31</v>
      </c>
      <c r="C220" s="135" t="s">
        <v>250</v>
      </c>
      <c r="D220" s="135" t="s">
        <v>251</v>
      </c>
      <c r="E220" s="135" t="s">
        <v>53</v>
      </c>
      <c r="F220" s="135" t="s">
        <v>252</v>
      </c>
      <c r="G220" s="135">
        <v>1.2289880771844E-3</v>
      </c>
      <c r="H220" s="135">
        <v>2.3956076641314999E-3</v>
      </c>
      <c r="I220" s="135">
        <v>3.5042888967285902E-3</v>
      </c>
      <c r="J220" s="135">
        <v>4.55712462937642E-3</v>
      </c>
      <c r="K220" s="135">
        <v>5.5561081584966096E-3</v>
      </c>
      <c r="L220" s="135">
        <v>6.5036227091778099E-3</v>
      </c>
      <c r="M220" s="135">
        <v>7.4205334930658503E-3</v>
      </c>
      <c r="N220" s="135">
        <v>8.30713533611592E-3</v>
      </c>
      <c r="O220" s="135">
        <v>9.1642655148356095E-3</v>
      </c>
      <c r="P220" s="135">
        <v>9.9914000709490792E-3</v>
      </c>
      <c r="Q220" s="135">
        <v>1.07891621923245E-2</v>
      </c>
      <c r="AC220" s="68"/>
    </row>
    <row r="221" spans="1:29" x14ac:dyDescent="0.25">
      <c r="A221" s="135" t="s">
        <v>237</v>
      </c>
      <c r="B221" s="135" t="s">
        <v>33</v>
      </c>
      <c r="C221" s="135" t="s">
        <v>250</v>
      </c>
      <c r="D221" s="135" t="s">
        <v>251</v>
      </c>
      <c r="E221" s="135" t="s">
        <v>53</v>
      </c>
      <c r="F221" s="135" t="s">
        <v>252</v>
      </c>
      <c r="G221" s="135">
        <v>1.2289880771844E-3</v>
      </c>
      <c r="H221" s="135">
        <v>2.3956076641314999E-3</v>
      </c>
      <c r="I221" s="135">
        <v>3.5042888967285902E-3</v>
      </c>
      <c r="J221" s="135">
        <v>4.55712462937642E-3</v>
      </c>
      <c r="K221" s="135">
        <v>5.5561081584966096E-3</v>
      </c>
      <c r="L221" s="135">
        <v>6.5036227091778099E-3</v>
      </c>
      <c r="M221" s="135">
        <v>7.4205334930658503E-3</v>
      </c>
      <c r="N221" s="135">
        <v>8.30713533611592E-3</v>
      </c>
      <c r="O221" s="135">
        <v>9.1642655148356095E-3</v>
      </c>
      <c r="P221" s="135">
        <v>9.9914000709490792E-3</v>
      </c>
      <c r="Q221" s="135">
        <v>1.07891621923245E-2</v>
      </c>
      <c r="AC221" s="68"/>
    </row>
    <row r="222" spans="1:29" x14ac:dyDescent="0.25">
      <c r="A222" s="135" t="s">
        <v>237</v>
      </c>
      <c r="B222" s="135" t="s">
        <v>31</v>
      </c>
      <c r="C222" s="135" t="s">
        <v>250</v>
      </c>
      <c r="D222" s="135" t="s">
        <v>251</v>
      </c>
      <c r="E222" s="135" t="s">
        <v>53</v>
      </c>
      <c r="F222" s="135" t="s">
        <v>252</v>
      </c>
      <c r="G222" s="135">
        <v>2.8366439976586103E-4</v>
      </c>
      <c r="H222" s="135">
        <v>5.54680534532015E-4</v>
      </c>
      <c r="I222" s="135">
        <v>8.1433132320703205E-4</v>
      </c>
      <c r="J222" s="135">
        <v>1.0627493041330701E-3</v>
      </c>
      <c r="K222" s="135">
        <v>1.2994810776919101E-3</v>
      </c>
      <c r="L222" s="135">
        <v>1.5247468750528401E-3</v>
      </c>
      <c r="M222" s="135">
        <v>1.74342048928337E-3</v>
      </c>
      <c r="N222" s="135">
        <v>1.9553871096147299E-3</v>
      </c>
      <c r="O222" s="135">
        <v>2.1608581359077298E-3</v>
      </c>
      <c r="P222" s="135">
        <v>2.3594810737160802E-3</v>
      </c>
      <c r="Q222" s="135">
        <v>2.5512668675993998E-3</v>
      </c>
      <c r="AC222" s="68"/>
    </row>
    <row r="223" spans="1:29" x14ac:dyDescent="0.25">
      <c r="A223" s="135" t="s">
        <v>237</v>
      </c>
      <c r="B223" s="135" t="s">
        <v>33</v>
      </c>
      <c r="C223" s="135" t="s">
        <v>250</v>
      </c>
      <c r="D223" s="135" t="s">
        <v>251</v>
      </c>
      <c r="E223" s="135" t="s">
        <v>53</v>
      </c>
      <c r="F223" s="135" t="s">
        <v>252</v>
      </c>
      <c r="G223" s="135">
        <v>2.8366439976586103E-4</v>
      </c>
      <c r="H223" s="135">
        <v>5.54680534532015E-4</v>
      </c>
      <c r="I223" s="135">
        <v>8.1433132320703205E-4</v>
      </c>
      <c r="J223" s="135">
        <v>1.0627493041330701E-3</v>
      </c>
      <c r="K223" s="135">
        <v>1.2994810776919101E-3</v>
      </c>
      <c r="L223" s="135">
        <v>1.5247468750528401E-3</v>
      </c>
      <c r="M223" s="135">
        <v>1.74342048928337E-3</v>
      </c>
      <c r="N223" s="135">
        <v>1.9553871096147299E-3</v>
      </c>
      <c r="O223" s="135">
        <v>2.1608581359077298E-3</v>
      </c>
      <c r="P223" s="135">
        <v>2.3594810737160802E-3</v>
      </c>
      <c r="Q223" s="135">
        <v>2.5512668675993998E-3</v>
      </c>
      <c r="AC223" s="68"/>
    </row>
    <row r="224" spans="1:29" x14ac:dyDescent="0.25">
      <c r="A224" s="135" t="s">
        <v>237</v>
      </c>
      <c r="B224" s="135" t="s">
        <v>31</v>
      </c>
      <c r="C224" s="135" t="s">
        <v>250</v>
      </c>
      <c r="D224" s="135" t="s">
        <v>251</v>
      </c>
      <c r="E224" s="135" t="s">
        <v>53</v>
      </c>
      <c r="F224" s="135" t="s">
        <v>252</v>
      </c>
      <c r="G224" s="135">
        <v>1.50464451299057E-3</v>
      </c>
      <c r="H224" s="135">
        <v>2.9275715433606099E-3</v>
      </c>
      <c r="I224" s="135">
        <v>4.2739701532087402E-3</v>
      </c>
      <c r="J224" s="135">
        <v>5.5470939676246396E-3</v>
      </c>
      <c r="K224" s="135">
        <v>6.7522979546235503E-3</v>
      </c>
      <c r="L224" s="135">
        <v>7.8929146418197892E-3</v>
      </c>
      <c r="M224" s="135">
        <v>8.9941061496453898E-3</v>
      </c>
      <c r="N224" s="135">
        <v>1.0056264112720301E-2</v>
      </c>
      <c r="O224" s="135">
        <v>1.1080105794077699E-2</v>
      </c>
      <c r="P224" s="135">
        <v>1.20654342053914E-2</v>
      </c>
      <c r="Q224" s="135">
        <v>1.30133384315121E-2</v>
      </c>
      <c r="AC224" s="68"/>
    </row>
    <row r="225" spans="1:29" x14ac:dyDescent="0.25">
      <c r="A225" s="135" t="s">
        <v>237</v>
      </c>
      <c r="B225" s="135" t="s">
        <v>33</v>
      </c>
      <c r="C225" s="135" t="s">
        <v>250</v>
      </c>
      <c r="D225" s="135" t="s">
        <v>251</v>
      </c>
      <c r="E225" s="135" t="s">
        <v>53</v>
      </c>
      <c r="F225" s="135" t="s">
        <v>252</v>
      </c>
      <c r="G225" s="135">
        <v>1.50464451299057E-3</v>
      </c>
      <c r="H225" s="135">
        <v>2.9275715433606099E-3</v>
      </c>
      <c r="I225" s="135">
        <v>4.2739701532087402E-3</v>
      </c>
      <c r="J225" s="135">
        <v>5.5470939676246396E-3</v>
      </c>
      <c r="K225" s="135">
        <v>6.7522979546235503E-3</v>
      </c>
      <c r="L225" s="135">
        <v>7.8929146418197892E-3</v>
      </c>
      <c r="M225" s="135">
        <v>8.9941061496453898E-3</v>
      </c>
      <c r="N225" s="135">
        <v>1.0056264112720301E-2</v>
      </c>
      <c r="O225" s="135">
        <v>1.1080105794077699E-2</v>
      </c>
      <c r="P225" s="135">
        <v>1.20654342053914E-2</v>
      </c>
      <c r="Q225" s="135">
        <v>1.30133384315121E-2</v>
      </c>
      <c r="AC225" s="68"/>
    </row>
    <row r="226" spans="1:29" x14ac:dyDescent="0.25">
      <c r="A226" s="135" t="s">
        <v>236</v>
      </c>
      <c r="B226" s="135" t="s">
        <v>31</v>
      </c>
      <c r="C226" s="135" t="s">
        <v>247</v>
      </c>
      <c r="D226" s="135" t="s">
        <v>248</v>
      </c>
      <c r="E226" s="135" t="s">
        <v>53</v>
      </c>
      <c r="F226" s="135" t="s">
        <v>252</v>
      </c>
      <c r="G226" s="135">
        <v>1.8915807179822799E-5</v>
      </c>
      <c r="H226" s="135">
        <v>4.0573281302207601E-5</v>
      </c>
      <c r="I226" s="135">
        <v>6.6176415879344401E-5</v>
      </c>
      <c r="J226" s="135">
        <v>9.7430202679310706E-5</v>
      </c>
      <c r="K226" s="135">
        <v>1.36829034814889E-4</v>
      </c>
      <c r="L226" s="135">
        <v>1.88131204495949E-4</v>
      </c>
      <c r="M226" s="135">
        <v>2.5716634230047602E-4</v>
      </c>
      <c r="N226" s="135">
        <v>3.53263258531516E-4</v>
      </c>
      <c r="O226" s="135">
        <v>4.9188529013081896E-4</v>
      </c>
      <c r="P226" s="135">
        <v>6.9857334390423101E-4</v>
      </c>
      <c r="Q226" s="135">
        <v>9.9846978175614797E-4</v>
      </c>
      <c r="AC226" s="68"/>
    </row>
    <row r="227" spans="1:29" x14ac:dyDescent="0.25">
      <c r="A227" s="135" t="s">
        <v>236</v>
      </c>
      <c r="B227" s="135" t="s">
        <v>33</v>
      </c>
      <c r="C227" s="135" t="s">
        <v>247</v>
      </c>
      <c r="D227" s="135" t="s">
        <v>248</v>
      </c>
      <c r="E227" s="135" t="s">
        <v>53</v>
      </c>
      <c r="F227" s="135" t="s">
        <v>252</v>
      </c>
      <c r="G227" s="135">
        <v>2.1300459316254501E-5</v>
      </c>
      <c r="H227" s="135">
        <v>4.6892322830875399E-5</v>
      </c>
      <c r="I227" s="135">
        <v>7.8947875257991804E-5</v>
      </c>
      <c r="J227" s="135">
        <v>1.20809376128937E-4</v>
      </c>
      <c r="K227" s="135">
        <v>1.7781051397292599E-4</v>
      </c>
      <c r="L227" s="135">
        <v>2.5875922524715199E-4</v>
      </c>
      <c r="M227" s="135">
        <v>3.7871038065040099E-4</v>
      </c>
      <c r="N227" s="135">
        <v>5.6435814654787902E-4</v>
      </c>
      <c r="O227" s="135">
        <v>8.6499663221818604E-4</v>
      </c>
      <c r="P227" s="135">
        <v>1.37309258403376E-3</v>
      </c>
      <c r="Q227" s="135">
        <v>2.2487445301389102E-3</v>
      </c>
      <c r="AC227" s="68"/>
    </row>
    <row r="228" spans="1:29" x14ac:dyDescent="0.25">
      <c r="A228" s="135" t="s">
        <v>236</v>
      </c>
      <c r="B228" s="135" t="s">
        <v>31</v>
      </c>
      <c r="C228" s="135" t="s">
        <v>247</v>
      </c>
      <c r="D228" s="135" t="s">
        <v>248</v>
      </c>
      <c r="E228" s="135" t="s">
        <v>53</v>
      </c>
      <c r="F228" s="135" t="s">
        <v>252</v>
      </c>
      <c r="G228" s="135">
        <v>2.8018006422227501E-2</v>
      </c>
      <c r="H228" s="135">
        <v>5.4462735611763499E-2</v>
      </c>
      <c r="I228" s="135">
        <v>7.9423240516365096E-2</v>
      </c>
      <c r="J228" s="135">
        <v>0.10298467453123999</v>
      </c>
      <c r="K228" s="135">
        <v>0.12522961302570701</v>
      </c>
      <c r="L228" s="135">
        <v>0.14624040001118499</v>
      </c>
      <c r="M228" s="135">
        <v>0.166103427749243</v>
      </c>
      <c r="N228" s="135">
        <v>0.18491665536479299</v>
      </c>
      <c r="O228" s="135">
        <v>0.20280106725414099</v>
      </c>
      <c r="P228" s="135">
        <v>0.21982093828240101</v>
      </c>
      <c r="Q228" s="135">
        <v>0.23604965977300199</v>
      </c>
      <c r="AC228" s="68"/>
    </row>
    <row r="229" spans="1:29" x14ac:dyDescent="0.25">
      <c r="A229" s="135" t="s">
        <v>236</v>
      </c>
      <c r="B229" s="135" t="s">
        <v>33</v>
      </c>
      <c r="C229" s="135" t="s">
        <v>247</v>
      </c>
      <c r="D229" s="135" t="s">
        <v>248</v>
      </c>
      <c r="E229" s="135" t="s">
        <v>53</v>
      </c>
      <c r="F229" s="135" t="s">
        <v>252</v>
      </c>
      <c r="G229" s="135">
        <v>2.8018006422227501E-2</v>
      </c>
      <c r="H229" s="135">
        <v>5.4462735611763499E-2</v>
      </c>
      <c r="I229" s="135">
        <v>7.9423240516365096E-2</v>
      </c>
      <c r="J229" s="135">
        <v>0.10298467453123999</v>
      </c>
      <c r="K229" s="135">
        <v>0.12522961302570701</v>
      </c>
      <c r="L229" s="135">
        <v>0.14624040001118499</v>
      </c>
      <c r="M229" s="135">
        <v>0.166103427749243</v>
      </c>
      <c r="N229" s="135">
        <v>0.18491665536479299</v>
      </c>
      <c r="O229" s="135">
        <v>0.20280106725414099</v>
      </c>
      <c r="P229" s="135">
        <v>0.21982093828240101</v>
      </c>
      <c r="Q229" s="135">
        <v>0.23604965977300199</v>
      </c>
      <c r="AC229" s="68"/>
    </row>
    <row r="230" spans="1:29" x14ac:dyDescent="0.25">
      <c r="A230" s="135" t="s">
        <v>236</v>
      </c>
      <c r="B230" s="135" t="s">
        <v>31</v>
      </c>
      <c r="C230" s="135" t="s">
        <v>247</v>
      </c>
      <c r="D230" s="135" t="s">
        <v>248</v>
      </c>
      <c r="E230" s="135" t="s">
        <v>53</v>
      </c>
      <c r="F230" s="135" t="s">
        <v>252</v>
      </c>
      <c r="G230" s="135">
        <v>0.22952307849656201</v>
      </c>
      <c r="H230" s="135">
        <v>0.44615789405485001</v>
      </c>
      <c r="I230" s="135">
        <v>0.650633967055808</v>
      </c>
      <c r="J230" s="135">
        <v>0.84364887280575895</v>
      </c>
      <c r="K230" s="135">
        <v>1.02587906746251</v>
      </c>
      <c r="L230" s="135">
        <v>1.19799911190353</v>
      </c>
      <c r="M230" s="135">
        <v>1.3607167302093299</v>
      </c>
      <c r="N230" s="135">
        <v>1.5148344020274001</v>
      </c>
      <c r="O230" s="135">
        <v>1.6613432296750099</v>
      </c>
      <c r="P230" s="135">
        <v>1.80076975186046</v>
      </c>
      <c r="Q230" s="135">
        <v>1.93371518917862</v>
      </c>
      <c r="AC230" s="68"/>
    </row>
    <row r="231" spans="1:29" x14ac:dyDescent="0.25">
      <c r="A231" s="135" t="s">
        <v>236</v>
      </c>
      <c r="B231" s="135" t="s">
        <v>33</v>
      </c>
      <c r="C231" s="135" t="s">
        <v>247</v>
      </c>
      <c r="D231" s="135" t="s">
        <v>248</v>
      </c>
      <c r="E231" s="135" t="s">
        <v>53</v>
      </c>
      <c r="F231" s="135" t="s">
        <v>252</v>
      </c>
      <c r="G231" s="135">
        <v>0.22952307849656201</v>
      </c>
      <c r="H231" s="135">
        <v>0.44615789405485001</v>
      </c>
      <c r="I231" s="135">
        <v>0.650633967055808</v>
      </c>
      <c r="J231" s="135">
        <v>0.84364887280575895</v>
      </c>
      <c r="K231" s="135">
        <v>1.02587906746251</v>
      </c>
      <c r="L231" s="135">
        <v>1.19799911190353</v>
      </c>
      <c r="M231" s="135">
        <v>1.3607167302093299</v>
      </c>
      <c r="N231" s="135">
        <v>1.5148344020274001</v>
      </c>
      <c r="O231" s="135">
        <v>1.6613432296750099</v>
      </c>
      <c r="P231" s="135">
        <v>1.80076975186046</v>
      </c>
      <c r="Q231" s="135">
        <v>1.93371518917862</v>
      </c>
      <c r="AC231" s="68"/>
    </row>
    <row r="232" spans="1:29" x14ac:dyDescent="0.25">
      <c r="A232" s="135" t="s">
        <v>236</v>
      </c>
      <c r="B232" s="135" t="s">
        <v>31</v>
      </c>
      <c r="C232" s="135" t="s">
        <v>247</v>
      </c>
      <c r="D232" s="135" t="s">
        <v>248</v>
      </c>
      <c r="E232" s="135" t="s">
        <v>53</v>
      </c>
      <c r="F232" s="135" t="s">
        <v>252</v>
      </c>
      <c r="G232" s="135">
        <v>1.1787966514200301E-2</v>
      </c>
      <c r="H232" s="135">
        <v>2.2914010868164199E-2</v>
      </c>
      <c r="I232" s="135">
        <v>3.3415600151816903E-2</v>
      </c>
      <c r="J232" s="135">
        <v>4.33285608032054E-2</v>
      </c>
      <c r="K232" s="135">
        <v>5.26876346120825E-2</v>
      </c>
      <c r="L232" s="135">
        <v>6.1527466029400402E-2</v>
      </c>
      <c r="M232" s="135">
        <v>6.9884402719267796E-2</v>
      </c>
      <c r="N232" s="135">
        <v>7.7799658851845199E-2</v>
      </c>
      <c r="O232" s="135">
        <v>8.5324135979188295E-2</v>
      </c>
      <c r="P232" s="135">
        <v>9.2484876352135495E-2</v>
      </c>
      <c r="Q232" s="135">
        <v>9.9312757772982194E-2</v>
      </c>
      <c r="AC232" s="68"/>
    </row>
    <row r="233" spans="1:29" x14ac:dyDescent="0.25">
      <c r="A233" s="135" t="s">
        <v>236</v>
      </c>
      <c r="B233" s="135" t="s">
        <v>33</v>
      </c>
      <c r="C233" s="135" t="s">
        <v>247</v>
      </c>
      <c r="D233" s="135" t="s">
        <v>248</v>
      </c>
      <c r="E233" s="135" t="s">
        <v>53</v>
      </c>
      <c r="F233" s="135" t="s">
        <v>252</v>
      </c>
      <c r="G233" s="135">
        <v>1.1787966514200301E-2</v>
      </c>
      <c r="H233" s="135">
        <v>2.2914010868164199E-2</v>
      </c>
      <c r="I233" s="135">
        <v>3.3415600151816903E-2</v>
      </c>
      <c r="J233" s="135">
        <v>4.33285608032054E-2</v>
      </c>
      <c r="K233" s="135">
        <v>5.26876346120825E-2</v>
      </c>
      <c r="L233" s="135">
        <v>6.1527466029400402E-2</v>
      </c>
      <c r="M233" s="135">
        <v>6.9884402719267796E-2</v>
      </c>
      <c r="N233" s="135">
        <v>7.7799658851845199E-2</v>
      </c>
      <c r="O233" s="135">
        <v>8.5324135979188295E-2</v>
      </c>
      <c r="P233" s="135">
        <v>9.2484876352135495E-2</v>
      </c>
      <c r="Q233" s="135">
        <v>9.9312757772982194E-2</v>
      </c>
      <c r="AC233" s="68"/>
    </row>
    <row r="234" spans="1:29" x14ac:dyDescent="0.25">
      <c r="A234" s="135" t="s">
        <v>236</v>
      </c>
      <c r="B234" s="135" t="s">
        <v>31</v>
      </c>
      <c r="C234" s="135" t="s">
        <v>47</v>
      </c>
      <c r="D234" s="135" t="s">
        <v>248</v>
      </c>
      <c r="E234" s="135" t="s">
        <v>53</v>
      </c>
      <c r="F234" s="135" t="s">
        <v>252</v>
      </c>
      <c r="G234" s="135">
        <v>6.7827980597351501E-5</v>
      </c>
      <c r="H234" s="135">
        <v>1.4778082152810699E-4</v>
      </c>
      <c r="I234" s="135">
        <v>2.4509831538019902E-4</v>
      </c>
      <c r="J234" s="135">
        <v>3.6743762936440502E-4</v>
      </c>
      <c r="K234" s="135">
        <v>5.2632004641642305E-4</v>
      </c>
      <c r="L234" s="135">
        <v>7.3955296538047704E-4</v>
      </c>
      <c r="M234" s="135">
        <v>1.03535728547431E-3</v>
      </c>
      <c r="N234" s="135">
        <v>1.45945659453715E-3</v>
      </c>
      <c r="O234" s="135">
        <v>2.0873775811742598E-3</v>
      </c>
      <c r="P234" s="135">
        <v>3.04643249243835E-3</v>
      </c>
      <c r="Q234" s="135">
        <v>4.4889233650805202E-3</v>
      </c>
      <c r="AC234" s="68"/>
    </row>
    <row r="235" spans="1:29" x14ac:dyDescent="0.25">
      <c r="A235" s="135" t="s">
        <v>236</v>
      </c>
      <c r="B235" s="135" t="s">
        <v>33</v>
      </c>
      <c r="C235" s="135" t="s">
        <v>47</v>
      </c>
      <c r="D235" s="135" t="s">
        <v>248</v>
      </c>
      <c r="E235" s="135" t="s">
        <v>53</v>
      </c>
      <c r="F235" s="135" t="s">
        <v>252</v>
      </c>
      <c r="G235" s="135">
        <v>7.3974649673121405E-5</v>
      </c>
      <c r="H235" s="135">
        <v>1.6547820030243099E-4</v>
      </c>
      <c r="I235" s="135">
        <v>2.8348607331866999E-4</v>
      </c>
      <c r="J235" s="135">
        <v>4.4219016742411799E-4</v>
      </c>
      <c r="K235" s="135">
        <v>6.6482132998308698E-4</v>
      </c>
      <c r="L235" s="135">
        <v>9.90686841008616E-4</v>
      </c>
      <c r="M235" s="135">
        <v>1.48847973359827E-3</v>
      </c>
      <c r="N235" s="135">
        <v>2.2819995568908401E-3</v>
      </c>
      <c r="O235" s="135">
        <v>3.60094628208814E-3</v>
      </c>
      <c r="P235" s="135">
        <v>5.8843556172840797E-3</v>
      </c>
      <c r="Q235" s="135">
        <v>9.9257898321838695E-3</v>
      </c>
      <c r="AC235" s="68"/>
    </row>
    <row r="236" spans="1:29" x14ac:dyDescent="0.25">
      <c r="A236" s="135" t="s">
        <v>236</v>
      </c>
      <c r="B236" s="135" t="s">
        <v>31</v>
      </c>
      <c r="C236" s="135" t="s">
        <v>47</v>
      </c>
      <c r="D236" s="135" t="s">
        <v>248</v>
      </c>
      <c r="E236" s="135" t="s">
        <v>53</v>
      </c>
      <c r="F236" s="135" t="s">
        <v>252</v>
      </c>
      <c r="G236" s="135">
        <v>9.7304108744824896E-2</v>
      </c>
      <c r="H236" s="135">
        <v>0.19185707535042801</v>
      </c>
      <c r="I236" s="135">
        <v>0.283745558629591</v>
      </c>
      <c r="J236" s="135">
        <v>0.37307097609811202</v>
      </c>
      <c r="K236" s="135">
        <v>0.45995374204623302</v>
      </c>
      <c r="L236" s="135">
        <v>0.54453434537266998</v>
      </c>
      <c r="M236" s="135">
        <v>0.626965181491555</v>
      </c>
      <c r="N236" s="135">
        <v>0.70737912550474702</v>
      </c>
      <c r="O236" s="135">
        <v>0.78584075838898104</v>
      </c>
      <c r="P236" s="135">
        <v>0.86232893400008304</v>
      </c>
      <c r="Q236" s="135">
        <v>0.93678976813065895</v>
      </c>
      <c r="AC236" s="68"/>
    </row>
    <row r="237" spans="1:29" x14ac:dyDescent="0.25">
      <c r="A237" s="135" t="s">
        <v>236</v>
      </c>
      <c r="B237" s="135" t="s">
        <v>33</v>
      </c>
      <c r="C237" s="135" t="s">
        <v>47</v>
      </c>
      <c r="D237" s="135" t="s">
        <v>248</v>
      </c>
      <c r="E237" s="135" t="s">
        <v>53</v>
      </c>
      <c r="F237" s="135" t="s">
        <v>252</v>
      </c>
      <c r="G237" s="135">
        <v>9.7304108744824896E-2</v>
      </c>
      <c r="H237" s="135">
        <v>0.19185707535042801</v>
      </c>
      <c r="I237" s="135">
        <v>0.283745558629591</v>
      </c>
      <c r="J237" s="135">
        <v>0.37307097609811202</v>
      </c>
      <c r="K237" s="135">
        <v>0.45995374204623302</v>
      </c>
      <c r="L237" s="135">
        <v>0.54453434537266998</v>
      </c>
      <c r="M237" s="135">
        <v>0.626965181491555</v>
      </c>
      <c r="N237" s="135">
        <v>0.70737912550474702</v>
      </c>
      <c r="O237" s="135">
        <v>0.78584075838898104</v>
      </c>
      <c r="P237" s="135">
        <v>0.86232893400008304</v>
      </c>
      <c r="Q237" s="135">
        <v>0.93678976813065895</v>
      </c>
      <c r="AC237" s="68"/>
    </row>
    <row r="238" spans="1:29" x14ac:dyDescent="0.25">
      <c r="A238" s="135" t="s">
        <v>236</v>
      </c>
      <c r="B238" s="135" t="s">
        <v>31</v>
      </c>
      <c r="C238" s="135" t="s">
        <v>47</v>
      </c>
      <c r="D238" s="135" t="s">
        <v>248</v>
      </c>
      <c r="E238" s="135" t="s">
        <v>53</v>
      </c>
      <c r="F238" s="135" t="s">
        <v>252</v>
      </c>
      <c r="G238" s="135">
        <v>0.41743060323000902</v>
      </c>
      <c r="H238" s="135">
        <v>0.82305892043571105</v>
      </c>
      <c r="I238" s="135">
        <v>1.2172567143408</v>
      </c>
      <c r="J238" s="135">
        <v>1.6004590618947101</v>
      </c>
      <c r="K238" s="135">
        <v>1.97318253542372</v>
      </c>
      <c r="L238" s="135">
        <v>2.3360298264944599</v>
      </c>
      <c r="M238" s="135">
        <v>2.6896547051323898</v>
      </c>
      <c r="N238" s="135">
        <v>3.03462720003041</v>
      </c>
      <c r="O238" s="135">
        <v>3.3712243609084598</v>
      </c>
      <c r="P238" s="135">
        <v>3.69935547168238</v>
      </c>
      <c r="Q238" s="135">
        <v>4.0187893713304099</v>
      </c>
      <c r="AC238" s="68"/>
    </row>
    <row r="239" spans="1:29" x14ac:dyDescent="0.25">
      <c r="A239" s="135" t="s">
        <v>236</v>
      </c>
      <c r="B239" s="135" t="s">
        <v>33</v>
      </c>
      <c r="C239" s="135" t="s">
        <v>47</v>
      </c>
      <c r="D239" s="135" t="s">
        <v>248</v>
      </c>
      <c r="E239" s="135" t="s">
        <v>53</v>
      </c>
      <c r="F239" s="135" t="s">
        <v>252</v>
      </c>
      <c r="G239" s="135">
        <v>0.41743060323000902</v>
      </c>
      <c r="H239" s="135">
        <v>0.82305892043571105</v>
      </c>
      <c r="I239" s="135">
        <v>1.2172567143408</v>
      </c>
      <c r="J239" s="135">
        <v>1.6004590618947101</v>
      </c>
      <c r="K239" s="135">
        <v>1.97318253542372</v>
      </c>
      <c r="L239" s="135">
        <v>2.3360298264944599</v>
      </c>
      <c r="M239" s="135">
        <v>2.6896547051323898</v>
      </c>
      <c r="N239" s="135">
        <v>3.03462720003041</v>
      </c>
      <c r="O239" s="135">
        <v>3.3712243609084598</v>
      </c>
      <c r="P239" s="135">
        <v>3.69935547168238</v>
      </c>
      <c r="Q239" s="135">
        <v>4.0187893713304099</v>
      </c>
      <c r="AC239" s="68"/>
    </row>
    <row r="240" spans="1:29" x14ac:dyDescent="0.25">
      <c r="A240" s="135" t="s">
        <v>236</v>
      </c>
      <c r="B240" s="135" t="s">
        <v>31</v>
      </c>
      <c r="C240" s="135" t="s">
        <v>47</v>
      </c>
      <c r="D240" s="135" t="s">
        <v>248</v>
      </c>
      <c r="E240" s="135" t="s">
        <v>53</v>
      </c>
      <c r="F240" s="135" t="s">
        <v>252</v>
      </c>
      <c r="G240" s="135">
        <v>0.137097427304886</v>
      </c>
      <c r="H240" s="135">
        <v>0.27031861018080899</v>
      </c>
      <c r="I240" s="135">
        <v>0.39978564727744398</v>
      </c>
      <c r="J240" s="135">
        <v>0.52564143164092303</v>
      </c>
      <c r="K240" s="135">
        <v>0.64805562197955402</v>
      </c>
      <c r="L240" s="135">
        <v>0.76722616128698495</v>
      </c>
      <c r="M240" s="135">
        <v>0.88336776834004604</v>
      </c>
      <c r="N240" s="135">
        <v>0.99666765861044604</v>
      </c>
      <c r="O240" s="135">
        <v>1.1072168239985001</v>
      </c>
      <c r="P240" s="135">
        <v>1.2149854704698</v>
      </c>
      <c r="Q240" s="135">
        <v>1.31989767742551</v>
      </c>
      <c r="AC240" s="68"/>
    </row>
    <row r="241" spans="1:29" x14ac:dyDescent="0.25">
      <c r="A241" s="135" t="s">
        <v>236</v>
      </c>
      <c r="B241" s="135" t="s">
        <v>33</v>
      </c>
      <c r="C241" s="135" t="s">
        <v>47</v>
      </c>
      <c r="D241" s="135" t="s">
        <v>248</v>
      </c>
      <c r="E241" s="135" t="s">
        <v>53</v>
      </c>
      <c r="F241" s="135" t="s">
        <v>252</v>
      </c>
      <c r="G241" s="135">
        <v>0.137097427304886</v>
      </c>
      <c r="H241" s="135">
        <v>0.27031861018080899</v>
      </c>
      <c r="I241" s="135">
        <v>0.39978564727744398</v>
      </c>
      <c r="J241" s="135">
        <v>0.52564143164092303</v>
      </c>
      <c r="K241" s="135">
        <v>0.64805562197955402</v>
      </c>
      <c r="L241" s="135">
        <v>0.76722616128698495</v>
      </c>
      <c r="M241" s="135">
        <v>0.88336776834004604</v>
      </c>
      <c r="N241" s="135">
        <v>0.99666765861044604</v>
      </c>
      <c r="O241" s="135">
        <v>1.1072168239985001</v>
      </c>
      <c r="P241" s="135">
        <v>1.2149854704698</v>
      </c>
      <c r="Q241" s="135">
        <v>1.31989767742551</v>
      </c>
      <c r="AC241" s="68"/>
    </row>
    <row r="242" spans="1:29" x14ac:dyDescent="0.25">
      <c r="A242" s="135" t="s">
        <v>236</v>
      </c>
      <c r="B242" s="135" t="s">
        <v>31</v>
      </c>
      <c r="C242" s="135" t="s">
        <v>250</v>
      </c>
      <c r="D242" s="135" t="s">
        <v>248</v>
      </c>
      <c r="E242" s="135" t="s">
        <v>53</v>
      </c>
      <c r="F242" s="135" t="s">
        <v>252</v>
      </c>
      <c r="G242" s="135">
        <v>1.7182492669614399E-7</v>
      </c>
      <c r="H242" s="135">
        <v>3.6924773493404799E-7</v>
      </c>
      <c r="I242" s="135">
        <v>6.0323940264199104E-7</v>
      </c>
      <c r="J242" s="135">
        <v>8.8885914874291705E-7</v>
      </c>
      <c r="K242" s="135">
        <v>1.2477178437486299E-6</v>
      </c>
      <c r="L242" s="135">
        <v>1.7120469805317201E-6</v>
      </c>
      <c r="M242" s="135">
        <v>2.3313286238961899E-6</v>
      </c>
      <c r="N242" s="135">
        <v>3.1833319288822402E-6</v>
      </c>
      <c r="O242" s="135">
        <v>4.3930819242452901E-6</v>
      </c>
      <c r="P242" s="135">
        <v>6.16632049014292E-6</v>
      </c>
      <c r="Q242" s="135">
        <v>8.6781098624356099E-6</v>
      </c>
      <c r="AC242" s="68"/>
    </row>
    <row r="243" spans="1:29" x14ac:dyDescent="0.25">
      <c r="A243" s="135" t="s">
        <v>236</v>
      </c>
      <c r="B243" s="135" t="s">
        <v>33</v>
      </c>
      <c r="C243" s="135" t="s">
        <v>250</v>
      </c>
      <c r="D243" s="135" t="s">
        <v>248</v>
      </c>
      <c r="E243" s="135" t="s">
        <v>53</v>
      </c>
      <c r="F243" s="135" t="s">
        <v>252</v>
      </c>
      <c r="G243" s="135">
        <v>1.87395948479017E-7</v>
      </c>
      <c r="H243" s="135">
        <v>4.1334023912183498E-7</v>
      </c>
      <c r="I243" s="135">
        <v>6.9708017031760096E-7</v>
      </c>
      <c r="J243" s="135">
        <v>1.0675990296061799E-6</v>
      </c>
      <c r="K243" s="135">
        <v>1.5704433968174401E-6</v>
      </c>
      <c r="L243" s="135">
        <v>2.2800376385366099E-6</v>
      </c>
      <c r="M243" s="135">
        <v>3.3221928054398102E-6</v>
      </c>
      <c r="N243" s="135">
        <v>4.9163512904210603E-6</v>
      </c>
      <c r="O243" s="135">
        <v>7.4574286371695899E-6</v>
      </c>
      <c r="P243" s="135">
        <v>1.16793240128611E-5</v>
      </c>
      <c r="Q243" s="135">
        <v>1.8804403871371E-5</v>
      </c>
      <c r="AC243" s="68"/>
    </row>
    <row r="244" spans="1:29" x14ac:dyDescent="0.25">
      <c r="A244" s="135" t="s">
        <v>236</v>
      </c>
      <c r="B244" s="135" t="s">
        <v>31</v>
      </c>
      <c r="C244" s="135" t="s">
        <v>250</v>
      </c>
      <c r="D244" s="135" t="s">
        <v>248</v>
      </c>
      <c r="E244" s="135" t="s">
        <v>53</v>
      </c>
      <c r="F244" s="135" t="s">
        <v>252</v>
      </c>
      <c r="G244" s="135">
        <v>2.4649519571523298E-4</v>
      </c>
      <c r="H244" s="135">
        <v>4.7996922837242997E-4</v>
      </c>
      <c r="I244" s="135">
        <v>7.0090730018841304E-4</v>
      </c>
      <c r="J244" s="135">
        <v>9.0945108081654305E-4</v>
      </c>
      <c r="K244" s="135">
        <v>1.10568825158177E-3</v>
      </c>
      <c r="L244" s="135">
        <v>1.2898682493136301E-3</v>
      </c>
      <c r="M244" s="135">
        <v>1.46244146812064E-3</v>
      </c>
      <c r="N244" s="135">
        <v>1.6239907670751699E-3</v>
      </c>
      <c r="O244" s="135">
        <v>1.7751546269203799E-3</v>
      </c>
      <c r="P244" s="135">
        <v>1.9165769597146399E-3</v>
      </c>
      <c r="Q244" s="135">
        <v>2.0488829021047699E-3</v>
      </c>
      <c r="AC244" s="68"/>
    </row>
    <row r="245" spans="1:29" x14ac:dyDescent="0.25">
      <c r="A245" s="135" t="s">
        <v>236</v>
      </c>
      <c r="B245" s="135" t="s">
        <v>33</v>
      </c>
      <c r="C245" s="135" t="s">
        <v>250</v>
      </c>
      <c r="D245" s="135" t="s">
        <v>248</v>
      </c>
      <c r="E245" s="135" t="s">
        <v>53</v>
      </c>
      <c r="F245" s="135" t="s">
        <v>252</v>
      </c>
      <c r="G245" s="135">
        <v>2.4649519571523298E-4</v>
      </c>
      <c r="H245" s="135">
        <v>4.7996922837242997E-4</v>
      </c>
      <c r="I245" s="135">
        <v>7.0090730018841304E-4</v>
      </c>
      <c r="J245" s="135">
        <v>9.0945108081654305E-4</v>
      </c>
      <c r="K245" s="135">
        <v>1.10568825158177E-3</v>
      </c>
      <c r="L245" s="135">
        <v>1.2898682493136301E-3</v>
      </c>
      <c r="M245" s="135">
        <v>1.46244146812064E-3</v>
      </c>
      <c r="N245" s="135">
        <v>1.6239907670751699E-3</v>
      </c>
      <c r="O245" s="135">
        <v>1.7751546269203799E-3</v>
      </c>
      <c r="P245" s="135">
        <v>1.9165769597146399E-3</v>
      </c>
      <c r="Q245" s="135">
        <v>2.0488829021047699E-3</v>
      </c>
      <c r="AC245" s="68"/>
    </row>
    <row r="246" spans="1:29" x14ac:dyDescent="0.25">
      <c r="A246" s="135" t="s">
        <v>236</v>
      </c>
      <c r="B246" s="135" t="s">
        <v>31</v>
      </c>
      <c r="C246" s="135" t="s">
        <v>250</v>
      </c>
      <c r="D246" s="135" t="s">
        <v>248</v>
      </c>
      <c r="E246" s="135" t="s">
        <v>53</v>
      </c>
      <c r="F246" s="135" t="s">
        <v>252</v>
      </c>
      <c r="G246" s="135">
        <v>1.7824676571757798E-2</v>
      </c>
      <c r="H246" s="135">
        <v>3.4707760673836199E-2</v>
      </c>
      <c r="I246" s="135">
        <v>5.0684338477231902E-2</v>
      </c>
      <c r="J246" s="135">
        <v>6.5764654464576397E-2</v>
      </c>
      <c r="K246" s="135">
        <v>7.9955049089094898E-2</v>
      </c>
      <c r="L246" s="135">
        <v>9.3273559744167206E-2</v>
      </c>
      <c r="M246" s="135">
        <v>0.10575275554048499</v>
      </c>
      <c r="N246" s="135">
        <v>0.117434784457532</v>
      </c>
      <c r="O246" s="135">
        <v>0.12836581661522301</v>
      </c>
      <c r="P246" s="135">
        <v>0.13859241488528901</v>
      </c>
      <c r="Q246" s="135">
        <v>0.14815978444307301</v>
      </c>
      <c r="AC246" s="68"/>
    </row>
    <row r="247" spans="1:29" x14ac:dyDescent="0.25">
      <c r="A247" s="135" t="s">
        <v>236</v>
      </c>
      <c r="B247" s="135" t="s">
        <v>33</v>
      </c>
      <c r="C247" s="135" t="s">
        <v>250</v>
      </c>
      <c r="D247" s="135" t="s">
        <v>248</v>
      </c>
      <c r="E247" s="135" t="s">
        <v>53</v>
      </c>
      <c r="F247" s="135" t="s">
        <v>252</v>
      </c>
      <c r="G247" s="135">
        <v>1.7824676571757798E-2</v>
      </c>
      <c r="H247" s="135">
        <v>3.4707760673836199E-2</v>
      </c>
      <c r="I247" s="135">
        <v>5.0684338477231902E-2</v>
      </c>
      <c r="J247" s="135">
        <v>6.5764654464576397E-2</v>
      </c>
      <c r="K247" s="135">
        <v>7.9955049089094898E-2</v>
      </c>
      <c r="L247" s="135">
        <v>9.3273559744167206E-2</v>
      </c>
      <c r="M247" s="135">
        <v>0.10575275554048499</v>
      </c>
      <c r="N247" s="135">
        <v>0.117434784457532</v>
      </c>
      <c r="O247" s="135">
        <v>0.12836581661522301</v>
      </c>
      <c r="P247" s="135">
        <v>0.13859241488528901</v>
      </c>
      <c r="Q247" s="135">
        <v>0.14815978444307301</v>
      </c>
      <c r="AC247" s="68"/>
    </row>
    <row r="248" spans="1:29" x14ac:dyDescent="0.25">
      <c r="A248" s="135" t="s">
        <v>236</v>
      </c>
      <c r="B248" s="135" t="s">
        <v>31</v>
      </c>
      <c r="C248" s="135" t="s">
        <v>250</v>
      </c>
      <c r="D248" s="135" t="s">
        <v>248</v>
      </c>
      <c r="E248" s="135" t="s">
        <v>53</v>
      </c>
      <c r="F248" s="135" t="s">
        <v>252</v>
      </c>
      <c r="G248" s="135">
        <v>5.1053750059505696E-3</v>
      </c>
      <c r="H248" s="135">
        <v>9.9410574516384208E-3</v>
      </c>
      <c r="I248" s="135">
        <v>1.4517096779460999E-2</v>
      </c>
      <c r="J248" s="135">
        <v>1.8836427232032101E-2</v>
      </c>
      <c r="K248" s="135">
        <v>2.2900864853042401E-2</v>
      </c>
      <c r="L248" s="135">
        <v>2.6715575944217401E-2</v>
      </c>
      <c r="M248" s="135">
        <v>3.0289889007144501E-2</v>
      </c>
      <c r="N248" s="135">
        <v>3.3635876139746203E-2</v>
      </c>
      <c r="O248" s="135">
        <v>3.6766761468433599E-2</v>
      </c>
      <c r="P248" s="135">
        <v>3.9695881612280701E-2</v>
      </c>
      <c r="Q248" s="135">
        <v>4.2436184316588597E-2</v>
      </c>
      <c r="AC248" s="68"/>
    </row>
    <row r="249" spans="1:29" x14ac:dyDescent="0.25">
      <c r="A249" s="135" t="s">
        <v>236</v>
      </c>
      <c r="B249" s="135" t="s">
        <v>33</v>
      </c>
      <c r="C249" s="135" t="s">
        <v>250</v>
      </c>
      <c r="D249" s="135" t="s">
        <v>248</v>
      </c>
      <c r="E249" s="135" t="s">
        <v>53</v>
      </c>
      <c r="F249" s="135" t="s">
        <v>252</v>
      </c>
      <c r="G249" s="135">
        <v>5.1053750059505696E-3</v>
      </c>
      <c r="H249" s="135">
        <v>9.9410574516384208E-3</v>
      </c>
      <c r="I249" s="135">
        <v>1.4517096779460999E-2</v>
      </c>
      <c r="J249" s="135">
        <v>1.8836427232032101E-2</v>
      </c>
      <c r="K249" s="135">
        <v>2.2900864853042401E-2</v>
      </c>
      <c r="L249" s="135">
        <v>2.6715575944217401E-2</v>
      </c>
      <c r="M249" s="135">
        <v>3.0289889007144501E-2</v>
      </c>
      <c r="N249" s="135">
        <v>3.3635876139746203E-2</v>
      </c>
      <c r="O249" s="135">
        <v>3.6766761468433599E-2</v>
      </c>
      <c r="P249" s="135">
        <v>3.9695881612280701E-2</v>
      </c>
      <c r="Q249" s="135">
        <v>4.2436184316588597E-2</v>
      </c>
      <c r="AC249" s="68"/>
    </row>
    <row r="250" spans="1:29" x14ac:dyDescent="0.25">
      <c r="A250" s="135" t="s">
        <v>236</v>
      </c>
      <c r="B250" s="135" t="s">
        <v>31</v>
      </c>
      <c r="C250" s="135" t="s">
        <v>247</v>
      </c>
      <c r="D250" s="135" t="s">
        <v>251</v>
      </c>
      <c r="E250" s="135" t="s">
        <v>53</v>
      </c>
      <c r="F250" s="135" t="s">
        <v>252</v>
      </c>
      <c r="G250" s="135">
        <v>2.29482724398626E-4</v>
      </c>
      <c r="H250" s="135">
        <v>4.9670057421990197E-4</v>
      </c>
      <c r="I250" s="135">
        <v>8.1638083256807797E-4</v>
      </c>
      <c r="J250" s="135">
        <v>1.2163346293069201E-3</v>
      </c>
      <c r="K250" s="135">
        <v>1.73151055822748E-3</v>
      </c>
      <c r="L250" s="135">
        <v>2.4184576350961598E-3</v>
      </c>
      <c r="M250" s="135">
        <v>3.3638886594467799E-3</v>
      </c>
      <c r="N250" s="135">
        <v>4.7075023035098697E-3</v>
      </c>
      <c r="O250" s="135">
        <v>6.6845631732765599E-3</v>
      </c>
      <c r="P250" s="135">
        <v>9.6874579255363698E-3</v>
      </c>
      <c r="Q250" s="135">
        <v>1.41554932167746E-2</v>
      </c>
      <c r="AC250" s="68"/>
    </row>
    <row r="251" spans="1:29" x14ac:dyDescent="0.25">
      <c r="A251" s="135" t="s">
        <v>236</v>
      </c>
      <c r="B251" s="135" t="s">
        <v>33</v>
      </c>
      <c r="C251" s="135" t="s">
        <v>247</v>
      </c>
      <c r="D251" s="135" t="s">
        <v>251</v>
      </c>
      <c r="E251" s="135" t="s">
        <v>53</v>
      </c>
      <c r="F251" s="135" t="s">
        <v>252</v>
      </c>
      <c r="G251" s="135">
        <v>2.5841283897470901E-4</v>
      </c>
      <c r="H251" s="135">
        <v>5.7417462645980904E-4</v>
      </c>
      <c r="I251" s="135">
        <v>9.7441965311935604E-4</v>
      </c>
      <c r="J251" s="135">
        <v>1.5101200569673399E-3</v>
      </c>
      <c r="K251" s="135">
        <v>2.2554623056221801E-3</v>
      </c>
      <c r="L251" s="135">
        <v>3.3393829454668898E-3</v>
      </c>
      <c r="M251" s="135">
        <v>4.9821050045730899E-3</v>
      </c>
      <c r="N251" s="135">
        <v>7.5778061054281101E-3</v>
      </c>
      <c r="O251" s="135">
        <v>1.18655847442722E-2</v>
      </c>
      <c r="P251" s="135">
        <v>1.9247524046018798E-2</v>
      </c>
      <c r="Q251" s="135">
        <v>3.22051973182172E-2</v>
      </c>
      <c r="AC251" s="68"/>
    </row>
    <row r="252" spans="1:29" x14ac:dyDescent="0.25">
      <c r="A252" s="135" t="s">
        <v>236</v>
      </c>
      <c r="B252" s="135" t="s">
        <v>31</v>
      </c>
      <c r="C252" s="135" t="s">
        <v>247</v>
      </c>
      <c r="D252" s="135" t="s">
        <v>251</v>
      </c>
      <c r="E252" s="135" t="s">
        <v>53</v>
      </c>
      <c r="F252" s="135" t="s">
        <v>252</v>
      </c>
      <c r="G252" s="135">
        <v>2.1805071821724101E-2</v>
      </c>
      <c r="H252" s="135">
        <v>4.7396950331574698E-2</v>
      </c>
      <c r="I252" s="135">
        <v>7.8344929042380093E-2</v>
      </c>
      <c r="J252" s="135">
        <v>0.11707489324322801</v>
      </c>
      <c r="K252" s="135">
        <v>0.166962744022121</v>
      </c>
      <c r="L252" s="135">
        <v>0.233467862294612</v>
      </c>
      <c r="M252" s="135">
        <v>0.32495399495697802</v>
      </c>
      <c r="N252" s="135">
        <v>0.454892920573642</v>
      </c>
      <c r="O252" s="135">
        <v>0.64593177510952304</v>
      </c>
      <c r="P252" s="135">
        <v>0.93588437773395505</v>
      </c>
      <c r="Q252" s="135">
        <v>1.3673112370190901</v>
      </c>
      <c r="AC252" s="68"/>
    </row>
    <row r="253" spans="1:29" x14ac:dyDescent="0.25">
      <c r="A253" s="135" t="s">
        <v>236</v>
      </c>
      <c r="B253" s="135" t="s">
        <v>33</v>
      </c>
      <c r="C253" s="135" t="s">
        <v>247</v>
      </c>
      <c r="D253" s="135" t="s">
        <v>251</v>
      </c>
      <c r="E253" s="135" t="s">
        <v>53</v>
      </c>
      <c r="F253" s="135" t="s">
        <v>252</v>
      </c>
      <c r="G253" s="135">
        <v>2.4553963825665898E-2</v>
      </c>
      <c r="H253" s="135">
        <v>5.4794972458797199E-2</v>
      </c>
      <c r="I253" s="135">
        <v>9.3542359076192003E-2</v>
      </c>
      <c r="J253" s="135">
        <v>0.14541749473582399</v>
      </c>
      <c r="K253" s="135">
        <v>0.217593853903082</v>
      </c>
      <c r="L253" s="135">
        <v>0.32253100667394602</v>
      </c>
      <c r="M253" s="135">
        <v>0.48149161231940901</v>
      </c>
      <c r="N253" s="135">
        <v>0.73251809880785401</v>
      </c>
      <c r="O253" s="135">
        <v>1.1468363083250299</v>
      </c>
      <c r="P253" s="135">
        <v>1.8596193691853</v>
      </c>
      <c r="Q253" s="135">
        <v>3.1101967002056501</v>
      </c>
      <c r="AC253" s="68"/>
    </row>
    <row r="254" spans="1:29" x14ac:dyDescent="0.25">
      <c r="A254" s="135" t="s">
        <v>236</v>
      </c>
      <c r="B254" s="135" t="s">
        <v>31</v>
      </c>
      <c r="C254" s="135" t="s">
        <v>247</v>
      </c>
      <c r="D254" s="135" t="s">
        <v>251</v>
      </c>
      <c r="E254" s="135" t="s">
        <v>53</v>
      </c>
      <c r="F254" s="135" t="s">
        <v>252</v>
      </c>
      <c r="G254" s="135">
        <v>1.3190288823978101E-3</v>
      </c>
      <c r="H254" s="135">
        <v>2.86440021196374E-3</v>
      </c>
      <c r="I254" s="135">
        <v>4.7296335645391199E-3</v>
      </c>
      <c r="J254" s="135">
        <v>7.0594310579969897E-3</v>
      </c>
      <c r="K254" s="135">
        <v>1.00564313041076E-2</v>
      </c>
      <c r="L254" s="135">
        <v>1.4046788696917899E-2</v>
      </c>
      <c r="M254" s="135">
        <v>1.9529132501243301E-2</v>
      </c>
      <c r="N254" s="135">
        <v>2.73063271646291E-2</v>
      </c>
      <c r="O254" s="135">
        <v>3.8726493757365803E-2</v>
      </c>
      <c r="P254" s="135">
        <v>5.6040735424227099E-2</v>
      </c>
      <c r="Q254" s="135">
        <v>8.1758880897330605E-2</v>
      </c>
      <c r="AC254" s="68"/>
    </row>
    <row r="255" spans="1:29" x14ac:dyDescent="0.25">
      <c r="A255" s="135" t="s">
        <v>236</v>
      </c>
      <c r="B255" s="135" t="s">
        <v>33</v>
      </c>
      <c r="C255" s="135" t="s">
        <v>247</v>
      </c>
      <c r="D255" s="135" t="s">
        <v>251</v>
      </c>
      <c r="E255" s="135" t="s">
        <v>53</v>
      </c>
      <c r="F255" s="135" t="s">
        <v>252</v>
      </c>
      <c r="G255" s="135">
        <v>1.4853144134630799E-3</v>
      </c>
      <c r="H255" s="135">
        <v>3.3114245093205799E-3</v>
      </c>
      <c r="I255" s="135">
        <v>5.6467278426740901E-3</v>
      </c>
      <c r="J255" s="135">
        <v>8.7672719362819097E-3</v>
      </c>
      <c r="K255" s="135">
        <v>1.3103248788569199E-2</v>
      </c>
      <c r="L255" s="135">
        <v>1.9399557316643501E-2</v>
      </c>
      <c r="M255" s="135">
        <v>2.8925336427981001E-2</v>
      </c>
      <c r="N255" s="135">
        <v>4.39499477353417E-2</v>
      </c>
      <c r="O255" s="135">
        <v>6.8717595063345793E-2</v>
      </c>
      <c r="P255" s="135">
        <v>0.11128075214514301</v>
      </c>
      <c r="Q255" s="135">
        <v>0.18586233588846399</v>
      </c>
      <c r="AC255" s="68"/>
    </row>
    <row r="256" spans="1:29" x14ac:dyDescent="0.25">
      <c r="A256" s="135" t="s">
        <v>236</v>
      </c>
      <c r="B256" s="135" t="s">
        <v>31</v>
      </c>
      <c r="C256" s="135" t="s">
        <v>247</v>
      </c>
      <c r="D256" s="135" t="s">
        <v>251</v>
      </c>
      <c r="E256" s="135" t="s">
        <v>53</v>
      </c>
      <c r="F256" s="135" t="s">
        <v>252</v>
      </c>
      <c r="G256" s="135">
        <v>2.4614187103814498E-3</v>
      </c>
      <c r="H256" s="135">
        <v>5.3858347946544004E-3</v>
      </c>
      <c r="I256" s="135">
        <v>8.9797382509090792E-3</v>
      </c>
      <c r="J256" s="135">
        <v>1.3542940411491801E-2</v>
      </c>
      <c r="K256" s="135">
        <v>1.9451903860877098E-2</v>
      </c>
      <c r="L256" s="135">
        <v>2.7383168513241501E-2</v>
      </c>
      <c r="M256" s="135">
        <v>3.8387471912268302E-2</v>
      </c>
      <c r="N256" s="135">
        <v>5.4151728509718798E-2</v>
      </c>
      <c r="O256" s="135">
        <v>7.7588606571772897E-2</v>
      </c>
      <c r="P256" s="135">
        <v>0.113521158746789</v>
      </c>
      <c r="Q256" s="135">
        <v>0.167735979493568</v>
      </c>
      <c r="AC256" s="68"/>
    </row>
    <row r="257" spans="1:29" x14ac:dyDescent="0.25">
      <c r="A257" s="135" t="s">
        <v>236</v>
      </c>
      <c r="B257" s="135" t="s">
        <v>33</v>
      </c>
      <c r="C257" s="135" t="s">
        <v>247</v>
      </c>
      <c r="D257" s="135" t="s">
        <v>251</v>
      </c>
      <c r="E257" s="135" t="s">
        <v>53</v>
      </c>
      <c r="F257" s="135" t="s">
        <v>252</v>
      </c>
      <c r="G257" s="135">
        <v>2.7717214815275401E-3</v>
      </c>
      <c r="H257" s="135">
        <v>6.22739950130736E-3</v>
      </c>
      <c r="I257" s="135">
        <v>1.07270266978476E-2</v>
      </c>
      <c r="J257" s="135">
        <v>1.6839005781922701E-2</v>
      </c>
      <c r="K257" s="135">
        <v>2.5387930250913501E-2</v>
      </c>
      <c r="L257" s="135">
        <v>3.7902520888602402E-2</v>
      </c>
      <c r="M257" s="135">
        <v>5.7022913041054897E-2</v>
      </c>
      <c r="N257" s="135">
        <v>8.7477574159576299E-2</v>
      </c>
      <c r="O257" s="135">
        <v>0.13830663392824699</v>
      </c>
      <c r="P257" s="135">
        <v>0.226638707142999</v>
      </c>
      <c r="Q257" s="135">
        <v>0.38332099065515901</v>
      </c>
      <c r="AC257" s="68"/>
    </row>
    <row r="258" spans="1:29" x14ac:dyDescent="0.25">
      <c r="A258" s="135" t="s">
        <v>236</v>
      </c>
      <c r="B258" s="135" t="s">
        <v>31</v>
      </c>
      <c r="C258" s="135" t="s">
        <v>247</v>
      </c>
      <c r="D258" s="135" t="s">
        <v>251</v>
      </c>
      <c r="E258" s="135" t="s">
        <v>53</v>
      </c>
      <c r="F258" s="135" t="s">
        <v>252</v>
      </c>
      <c r="G258" s="135">
        <v>4.1976734720237899E-2</v>
      </c>
      <c r="H258" s="135">
        <v>9.1128092749422296E-2</v>
      </c>
      <c r="I258" s="135">
        <v>0.150410439045946</v>
      </c>
      <c r="J258" s="135">
        <v>0.22441154680221401</v>
      </c>
      <c r="K258" s="135">
        <v>0.31956068259103598</v>
      </c>
      <c r="L258" s="135">
        <v>0.44618121677168099</v>
      </c>
      <c r="M258" s="135">
        <v>0.62005068476634295</v>
      </c>
      <c r="N258" s="135">
        <v>0.86656430175860999</v>
      </c>
      <c r="O258" s="135">
        <v>1.2283211122701501</v>
      </c>
      <c r="P258" s="135">
        <v>1.77644670023184</v>
      </c>
      <c r="Q258" s="135">
        <v>2.5898978387441098</v>
      </c>
      <c r="AC258" s="68"/>
    </row>
    <row r="259" spans="1:29" x14ac:dyDescent="0.25">
      <c r="A259" s="135" t="s">
        <v>236</v>
      </c>
      <c r="B259" s="135" t="s">
        <v>33</v>
      </c>
      <c r="C259" s="135" t="s">
        <v>247</v>
      </c>
      <c r="D259" s="135" t="s">
        <v>251</v>
      </c>
      <c r="E259" s="135" t="s">
        <v>53</v>
      </c>
      <c r="F259" s="135" t="s">
        <v>252</v>
      </c>
      <c r="G259" s="135">
        <v>4.7268600363582901E-2</v>
      </c>
      <c r="H259" s="135">
        <v>0.10534900434481299</v>
      </c>
      <c r="I259" s="135">
        <v>0.17957149276650999</v>
      </c>
      <c r="J259" s="135">
        <v>0.27868899992225998</v>
      </c>
      <c r="K259" s="135">
        <v>0.41634813119222902</v>
      </c>
      <c r="L259" s="135">
        <v>0.61614024771476705</v>
      </c>
      <c r="M259" s="135">
        <v>0.91824500535805698</v>
      </c>
      <c r="N259" s="135">
        <v>1.39447987378913</v>
      </c>
      <c r="O259" s="135">
        <v>2.1790450575362699</v>
      </c>
      <c r="P259" s="135">
        <v>3.5264881595705102</v>
      </c>
      <c r="Q259" s="135">
        <v>5.8858965313666198</v>
      </c>
      <c r="AC259" s="68"/>
    </row>
    <row r="260" spans="1:29" x14ac:dyDescent="0.25">
      <c r="A260" s="135" t="s">
        <v>236</v>
      </c>
      <c r="B260" s="135" t="s">
        <v>31</v>
      </c>
      <c r="C260" s="135" t="s">
        <v>247</v>
      </c>
      <c r="D260" s="135" t="s">
        <v>251</v>
      </c>
      <c r="E260" s="135" t="s">
        <v>53</v>
      </c>
      <c r="F260" s="135" t="s">
        <v>252</v>
      </c>
      <c r="G260" s="135">
        <v>4.1458451420182398E-4</v>
      </c>
      <c r="H260" s="135">
        <v>9.0520303793786199E-4</v>
      </c>
      <c r="I260" s="135">
        <v>1.50477260083815E-3</v>
      </c>
      <c r="J260" s="135">
        <v>2.2620913469687401E-3</v>
      </c>
      <c r="K260" s="135">
        <v>3.2426237935916299E-3</v>
      </c>
      <c r="L260" s="135">
        <v>4.5557946010197003E-3</v>
      </c>
      <c r="M260" s="135">
        <v>6.3710474837567598E-3</v>
      </c>
      <c r="N260" s="135">
        <v>8.9614240314283503E-3</v>
      </c>
      <c r="O260" s="135">
        <v>1.27909961289083E-2</v>
      </c>
      <c r="P260" s="135">
        <v>1.8634105169613498E-2</v>
      </c>
      <c r="Q260" s="135">
        <v>2.7398369497711399E-2</v>
      </c>
      <c r="AC260" s="68"/>
    </row>
    <row r="261" spans="1:29" x14ac:dyDescent="0.25">
      <c r="A261" s="135" t="s">
        <v>236</v>
      </c>
      <c r="B261" s="135" t="s">
        <v>33</v>
      </c>
      <c r="C261" s="135" t="s">
        <v>247</v>
      </c>
      <c r="D261" s="135" t="s">
        <v>251</v>
      </c>
      <c r="E261" s="135" t="s">
        <v>53</v>
      </c>
      <c r="F261" s="135" t="s">
        <v>252</v>
      </c>
      <c r="G261" s="135">
        <v>4.6684978832543897E-4</v>
      </c>
      <c r="H261" s="135">
        <v>1.04659617177926E-3</v>
      </c>
      <c r="I261" s="135">
        <v>1.79726728587075E-3</v>
      </c>
      <c r="J261" s="135">
        <v>2.8116243477408699E-3</v>
      </c>
      <c r="K261" s="135">
        <v>4.23023150234186E-3</v>
      </c>
      <c r="L261" s="135">
        <v>6.3022585765395104E-3</v>
      </c>
      <c r="M261" s="135">
        <v>9.4563289175001106E-3</v>
      </c>
      <c r="N261" s="135">
        <v>1.44606270549373E-2</v>
      </c>
      <c r="O261" s="135">
        <v>2.2766065540210802E-2</v>
      </c>
      <c r="P261" s="135">
        <v>3.7130030923783301E-2</v>
      </c>
      <c r="Q261" s="135">
        <v>6.2487128227830903E-2</v>
      </c>
      <c r="AC261" s="68"/>
    </row>
    <row r="262" spans="1:29" x14ac:dyDescent="0.25">
      <c r="A262" s="135" t="s">
        <v>236</v>
      </c>
      <c r="B262" s="135" t="s">
        <v>31</v>
      </c>
      <c r="C262" s="135" t="s">
        <v>247</v>
      </c>
      <c r="D262" s="135" t="s">
        <v>251</v>
      </c>
      <c r="E262" s="135" t="s">
        <v>53</v>
      </c>
      <c r="F262" s="135" t="s">
        <v>252</v>
      </c>
      <c r="G262" s="135">
        <v>1.5556668843922901E-4</v>
      </c>
      <c r="H262" s="135">
        <v>3.3843358688712301E-4</v>
      </c>
      <c r="I262" s="135">
        <v>5.6015485503275802E-4</v>
      </c>
      <c r="J262" s="135">
        <v>8.3849692299507001E-4</v>
      </c>
      <c r="K262" s="135">
        <v>1.1973005673678501E-3</v>
      </c>
      <c r="L262" s="135">
        <v>1.6756979460077299E-3</v>
      </c>
      <c r="M262" s="135">
        <v>2.33419022378276E-3</v>
      </c>
      <c r="N262" s="135">
        <v>3.2701655983020301E-3</v>
      </c>
      <c r="O262" s="135">
        <v>4.6481250563171804E-3</v>
      </c>
      <c r="P262" s="135">
        <v>6.7423260351591203E-3</v>
      </c>
      <c r="Q262" s="135">
        <v>9.8642965702080195E-3</v>
      </c>
      <c r="AC262" s="68"/>
    </row>
    <row r="263" spans="1:29" x14ac:dyDescent="0.25">
      <c r="A263" s="135" t="s">
        <v>236</v>
      </c>
      <c r="B263" s="135" t="s">
        <v>33</v>
      </c>
      <c r="C263" s="135" t="s">
        <v>247</v>
      </c>
      <c r="D263" s="135" t="s">
        <v>251</v>
      </c>
      <c r="E263" s="135" t="s">
        <v>53</v>
      </c>
      <c r="F263" s="135" t="s">
        <v>252</v>
      </c>
      <c r="G263" s="135">
        <v>1.7517845717939301E-4</v>
      </c>
      <c r="H263" s="135">
        <v>3.9126573864050598E-4</v>
      </c>
      <c r="I263" s="135">
        <v>6.6886447225791E-4</v>
      </c>
      <c r="J263" s="135">
        <v>1.0416774307323499E-3</v>
      </c>
      <c r="K263" s="135">
        <v>1.5607845941487399E-3</v>
      </c>
      <c r="L263" s="135">
        <v>2.3156386581896999E-3</v>
      </c>
      <c r="M263" s="135">
        <v>3.45979382402542E-3</v>
      </c>
      <c r="N263" s="135">
        <v>5.2679864698413799E-3</v>
      </c>
      <c r="O263" s="135">
        <v>8.2564554743227297E-3</v>
      </c>
      <c r="P263" s="135">
        <v>1.3404576133508501E-2</v>
      </c>
      <c r="Q263" s="135">
        <v>2.2450482946040799E-2</v>
      </c>
      <c r="AC263" s="68"/>
    </row>
    <row r="264" spans="1:29" x14ac:dyDescent="0.25">
      <c r="A264" s="135" t="s">
        <v>236</v>
      </c>
      <c r="B264" s="135" t="s">
        <v>31</v>
      </c>
      <c r="C264" s="135" t="s">
        <v>247</v>
      </c>
      <c r="D264" s="135" t="s">
        <v>251</v>
      </c>
      <c r="E264" s="135" t="s">
        <v>53</v>
      </c>
      <c r="F264" s="135" t="s">
        <v>252</v>
      </c>
      <c r="G264" s="135">
        <v>6.2524313164644195E-4</v>
      </c>
      <c r="H264" s="135">
        <v>1.3743760071181399E-3</v>
      </c>
      <c r="I264" s="135">
        <v>2.2989409659899401E-3</v>
      </c>
      <c r="J264" s="135">
        <v>3.4768248169725702E-3</v>
      </c>
      <c r="K264" s="135">
        <v>5.0071188063452897E-3</v>
      </c>
      <c r="L264" s="135">
        <v>7.0675544516859501E-3</v>
      </c>
      <c r="M264" s="135">
        <v>9.9323920313150998E-3</v>
      </c>
      <c r="N264" s="135">
        <v>1.40451381505594E-2</v>
      </c>
      <c r="O264" s="135">
        <v>2.0160916415529601E-2</v>
      </c>
      <c r="P264" s="135">
        <v>2.9520298480433801E-2</v>
      </c>
      <c r="Q264" s="135">
        <v>4.3622320683272597E-2</v>
      </c>
      <c r="AC264" s="68"/>
    </row>
    <row r="265" spans="1:29" x14ac:dyDescent="0.25">
      <c r="A265" s="135" t="s">
        <v>236</v>
      </c>
      <c r="B265" s="135" t="s">
        <v>33</v>
      </c>
      <c r="C265" s="135" t="s">
        <v>247</v>
      </c>
      <c r="D265" s="135" t="s">
        <v>251</v>
      </c>
      <c r="E265" s="135" t="s">
        <v>53</v>
      </c>
      <c r="F265" s="135" t="s">
        <v>252</v>
      </c>
      <c r="G265" s="135">
        <v>7.0406542854849403E-4</v>
      </c>
      <c r="H265" s="135">
        <v>1.5892889867090199E-3</v>
      </c>
      <c r="I265" s="135">
        <v>2.7468597686028801E-3</v>
      </c>
      <c r="J265" s="135">
        <v>4.3245241383436696E-3</v>
      </c>
      <c r="K265" s="135">
        <v>6.53851104866359E-3</v>
      </c>
      <c r="L265" s="135">
        <v>9.7896330029730895E-3</v>
      </c>
      <c r="M265" s="135">
        <v>1.47673963369462E-2</v>
      </c>
      <c r="N265" s="135">
        <v>2.2712730679471198E-2</v>
      </c>
      <c r="O265" s="135">
        <v>3.5976411027128702E-2</v>
      </c>
      <c r="P265" s="135">
        <v>5.89843403769615E-2</v>
      </c>
      <c r="Q265" s="135">
        <v>9.9714242033744904E-2</v>
      </c>
      <c r="AC265" s="68"/>
    </row>
    <row r="266" spans="1:29" x14ac:dyDescent="0.25">
      <c r="A266" s="135" t="s">
        <v>236</v>
      </c>
      <c r="B266" s="135" t="s">
        <v>31</v>
      </c>
      <c r="C266" s="135" t="s">
        <v>247</v>
      </c>
      <c r="D266" s="135" t="s">
        <v>251</v>
      </c>
      <c r="E266" s="135" t="s">
        <v>53</v>
      </c>
      <c r="F266" s="135" t="s">
        <v>252</v>
      </c>
      <c r="G266" s="135">
        <v>1.51123392178007E-2</v>
      </c>
      <c r="H266" s="135">
        <v>3.2820637744046699E-2</v>
      </c>
      <c r="I266" s="135">
        <v>5.4160122119975299E-2</v>
      </c>
      <c r="J266" s="135">
        <v>8.0770685165524894E-2</v>
      </c>
      <c r="K266" s="135">
        <v>0.11498878204334299</v>
      </c>
      <c r="L266" s="135">
        <v>0.160544053500839</v>
      </c>
      <c r="M266" s="135">
        <v>0.22314131721879699</v>
      </c>
      <c r="N266" s="135">
        <v>0.311959552617391</v>
      </c>
      <c r="O266" s="135">
        <v>0.442408886008822</v>
      </c>
      <c r="P266" s="135">
        <v>0.64017268787163195</v>
      </c>
      <c r="Q266" s="135">
        <v>0.93389370659746995</v>
      </c>
      <c r="AC266" s="68"/>
    </row>
    <row r="267" spans="1:29" x14ac:dyDescent="0.25">
      <c r="A267" s="135" t="s">
        <v>236</v>
      </c>
      <c r="B267" s="135" t="s">
        <v>33</v>
      </c>
      <c r="C267" s="135" t="s">
        <v>247</v>
      </c>
      <c r="D267" s="135" t="s">
        <v>251</v>
      </c>
      <c r="E267" s="135" t="s">
        <v>53</v>
      </c>
      <c r="F267" s="135" t="s">
        <v>252</v>
      </c>
      <c r="G267" s="135">
        <v>1.7017500951562198E-2</v>
      </c>
      <c r="H267" s="135">
        <v>3.7942764738046003E-2</v>
      </c>
      <c r="I267" s="135">
        <v>6.4660155849642895E-2</v>
      </c>
      <c r="J267" s="135">
        <v>0.10030249625585599</v>
      </c>
      <c r="K267" s="135">
        <v>0.149808289985466</v>
      </c>
      <c r="L267" s="135">
        <v>0.221689080586674</v>
      </c>
      <c r="M267" s="135">
        <v>0.33045418697802398</v>
      </c>
      <c r="N267" s="135">
        <v>0.50204041075508998</v>
      </c>
      <c r="O267" s="135">
        <v>0.78495424194798102</v>
      </c>
      <c r="P267" s="135">
        <v>1.2711119337336301</v>
      </c>
      <c r="Q267" s="135">
        <v>2.1229720483653098</v>
      </c>
      <c r="AC267" s="68"/>
    </row>
    <row r="268" spans="1:29" x14ac:dyDescent="0.25">
      <c r="A268" s="135" t="s">
        <v>236</v>
      </c>
      <c r="B268" s="135" t="s">
        <v>31</v>
      </c>
      <c r="C268" s="135" t="s">
        <v>247</v>
      </c>
      <c r="D268" s="135" t="s">
        <v>251</v>
      </c>
      <c r="E268" s="135" t="s">
        <v>53</v>
      </c>
      <c r="F268" s="135" t="s">
        <v>252</v>
      </c>
      <c r="G268" s="135">
        <v>5.4166896214170401E-4</v>
      </c>
      <c r="H268" s="135">
        <v>1.20080276748705E-3</v>
      </c>
      <c r="I268" s="135">
        <v>2.0336174035318101E-3</v>
      </c>
      <c r="J268" s="135">
        <v>3.1193142318186101E-3</v>
      </c>
      <c r="K268" s="135">
        <v>4.5527863278073096E-3</v>
      </c>
      <c r="L268" s="135">
        <v>6.5148110755091004E-3</v>
      </c>
      <c r="M268" s="135">
        <v>9.2901184440489608E-3</v>
      </c>
      <c r="N268" s="135">
        <v>1.3335654950427E-2</v>
      </c>
      <c r="O268" s="135">
        <v>1.9457928206667901E-2</v>
      </c>
      <c r="P268" s="135">
        <v>2.9010932427673899E-2</v>
      </c>
      <c r="Q268" s="135">
        <v>4.3792826755284099E-2</v>
      </c>
      <c r="AC268" s="68"/>
    </row>
    <row r="269" spans="1:29" x14ac:dyDescent="0.25">
      <c r="A269" s="135" t="s">
        <v>236</v>
      </c>
      <c r="B269" s="135" t="s">
        <v>33</v>
      </c>
      <c r="C269" s="135" t="s">
        <v>247</v>
      </c>
      <c r="D269" s="135" t="s">
        <v>251</v>
      </c>
      <c r="E269" s="135" t="s">
        <v>53</v>
      </c>
      <c r="F269" s="135" t="s">
        <v>252</v>
      </c>
      <c r="G269" s="135">
        <v>6.0995534482315801E-4</v>
      </c>
      <c r="H269" s="135">
        <v>1.3888302167933801E-3</v>
      </c>
      <c r="I269" s="135">
        <v>2.4315280609722798E-3</v>
      </c>
      <c r="J269" s="135">
        <v>3.8857166050292602E-3</v>
      </c>
      <c r="K269" s="135">
        <v>5.9596242847743501E-3</v>
      </c>
      <c r="L269" s="135">
        <v>9.0554655679400999E-3</v>
      </c>
      <c r="M269" s="135">
        <v>1.38776667837631E-2</v>
      </c>
      <c r="N269" s="135">
        <v>2.16931601806593E-2</v>
      </c>
      <c r="O269" s="135">
        <v>3.4970926632217701E-2</v>
      </c>
      <c r="P269" s="135">
        <v>5.8454832372079199E-2</v>
      </c>
      <c r="Q269" s="135">
        <v>0.100956480068104</v>
      </c>
      <c r="AC269" s="68"/>
    </row>
    <row r="270" spans="1:29" x14ac:dyDescent="0.25">
      <c r="A270" s="135" t="s">
        <v>236</v>
      </c>
      <c r="B270" s="135" t="s">
        <v>31</v>
      </c>
      <c r="C270" s="135" t="s">
        <v>247</v>
      </c>
      <c r="D270" s="135" t="s">
        <v>251</v>
      </c>
      <c r="E270" s="135" t="s">
        <v>53</v>
      </c>
      <c r="F270" s="135" t="s">
        <v>252</v>
      </c>
      <c r="G270" s="135">
        <v>1.88152050347774E-3</v>
      </c>
      <c r="H270" s="135">
        <v>4.08698816971295E-3</v>
      </c>
      <c r="I270" s="135">
        <v>6.7504590778219098E-3</v>
      </c>
      <c r="J270" s="135">
        <v>1.00788967633511E-2</v>
      </c>
      <c r="K270" s="135">
        <v>1.43597615719882E-2</v>
      </c>
      <c r="L270" s="135">
        <v>2.0058244253417099E-2</v>
      </c>
      <c r="M270" s="135">
        <v>2.78855122610802E-2</v>
      </c>
      <c r="N270" s="135">
        <v>3.8986978117051603E-2</v>
      </c>
      <c r="O270" s="135">
        <v>5.5288001857327802E-2</v>
      </c>
      <c r="P270" s="135">
        <v>7.9999214181742995E-2</v>
      </c>
      <c r="Q270" s="135">
        <v>0.116698137669396</v>
      </c>
      <c r="AC270" s="68"/>
    </row>
    <row r="271" spans="1:29" x14ac:dyDescent="0.25">
      <c r="A271" s="135" t="s">
        <v>236</v>
      </c>
      <c r="B271" s="135" t="s">
        <v>33</v>
      </c>
      <c r="C271" s="135" t="s">
        <v>247</v>
      </c>
      <c r="D271" s="135" t="s">
        <v>251</v>
      </c>
      <c r="E271" s="135" t="s">
        <v>53</v>
      </c>
      <c r="F271" s="135" t="s">
        <v>252</v>
      </c>
      <c r="G271" s="135">
        <v>2.1187174597431901E-3</v>
      </c>
      <c r="H271" s="135">
        <v>4.7248398164525304E-3</v>
      </c>
      <c r="I271" s="135">
        <v>8.0595499112558599E-3</v>
      </c>
      <c r="J271" s="135">
        <v>1.25176783922442E-2</v>
      </c>
      <c r="K271" s="135">
        <v>1.8711114893329099E-2</v>
      </c>
      <c r="L271" s="135">
        <v>2.7702641609410002E-2</v>
      </c>
      <c r="M271" s="135">
        <v>4.13028149563298E-2</v>
      </c>
      <c r="N271" s="135">
        <v>6.2749521210599096E-2</v>
      </c>
      <c r="O271" s="135">
        <v>9.81025962998332E-2</v>
      </c>
      <c r="P271" s="135">
        <v>0.158849537002342</v>
      </c>
      <c r="Q271" s="135">
        <v>0.26527377101118399</v>
      </c>
      <c r="AC271" s="68"/>
    </row>
    <row r="272" spans="1:29" x14ac:dyDescent="0.25">
      <c r="A272" s="135" t="s">
        <v>236</v>
      </c>
      <c r="B272" s="135" t="s">
        <v>31</v>
      </c>
      <c r="C272" s="135" t="s">
        <v>247</v>
      </c>
      <c r="D272" s="135" t="s">
        <v>251</v>
      </c>
      <c r="E272" s="135" t="s">
        <v>53</v>
      </c>
      <c r="F272" s="135" t="s">
        <v>252</v>
      </c>
      <c r="G272" s="135">
        <v>3.5556100729569301E-5</v>
      </c>
      <c r="H272" s="135">
        <v>7.7214892877436005E-5</v>
      </c>
      <c r="I272" s="135">
        <v>1.27615535855403E-4</v>
      </c>
      <c r="J272" s="135">
        <v>1.9069164426697101E-4</v>
      </c>
      <c r="K272" s="135">
        <v>2.7143606689845299E-4</v>
      </c>
      <c r="L272" s="135">
        <v>3.7829771402742398E-4</v>
      </c>
      <c r="M272" s="135">
        <v>5.2428084710897998E-4</v>
      </c>
      <c r="N272" s="135">
        <v>7.3014300975861605E-4</v>
      </c>
      <c r="O272" s="135">
        <v>1.03094444966215E-3</v>
      </c>
      <c r="P272" s="135">
        <v>1.48413433958298E-3</v>
      </c>
      <c r="Q272" s="135">
        <v>2.1511018349674401E-3</v>
      </c>
      <c r="AC272" s="68"/>
    </row>
    <row r="273" spans="1:29" x14ac:dyDescent="0.25">
      <c r="A273" s="135" t="s">
        <v>236</v>
      </c>
      <c r="B273" s="135" t="s">
        <v>33</v>
      </c>
      <c r="C273" s="135" t="s">
        <v>247</v>
      </c>
      <c r="D273" s="135" t="s">
        <v>251</v>
      </c>
      <c r="E273" s="135" t="s">
        <v>53</v>
      </c>
      <c r="F273" s="135" t="s">
        <v>252</v>
      </c>
      <c r="G273" s="135">
        <v>4.0038538658963698E-5</v>
      </c>
      <c r="H273" s="135">
        <v>8.9265245190277702E-5</v>
      </c>
      <c r="I273" s="135">
        <v>1.5236769260635699E-4</v>
      </c>
      <c r="J273" s="135">
        <v>2.3685219312805301E-4</v>
      </c>
      <c r="K273" s="135">
        <v>3.5367098483010998E-4</v>
      </c>
      <c r="L273" s="135">
        <v>5.2228593179062604E-4</v>
      </c>
      <c r="M273" s="135">
        <v>7.7593713086696796E-4</v>
      </c>
      <c r="N273" s="135">
        <v>1.1736382442600599E-3</v>
      </c>
      <c r="O273" s="135">
        <v>1.8260056085001801E-3</v>
      </c>
      <c r="P273" s="135">
        <v>2.9400707141929998E-3</v>
      </c>
      <c r="Q273" s="135">
        <v>4.8765253599066796E-3</v>
      </c>
      <c r="AC273" s="68"/>
    </row>
    <row r="274" spans="1:29" x14ac:dyDescent="0.25">
      <c r="A274" s="135" t="s">
        <v>236</v>
      </c>
      <c r="B274" s="135" t="s">
        <v>31</v>
      </c>
      <c r="C274" s="135" t="s">
        <v>247</v>
      </c>
      <c r="D274" s="135" t="s">
        <v>251</v>
      </c>
      <c r="E274" s="135" t="s">
        <v>53</v>
      </c>
      <c r="F274" s="135" t="s">
        <v>252</v>
      </c>
      <c r="G274" s="135">
        <v>1.93342141982805E-3</v>
      </c>
      <c r="H274" s="135">
        <v>4.23578651702353E-3</v>
      </c>
      <c r="I274" s="135">
        <v>7.0708691100338202E-3</v>
      </c>
      <c r="J274" s="135">
        <v>1.06816340957491E-2</v>
      </c>
      <c r="K274" s="135">
        <v>1.53851223103486E-2</v>
      </c>
      <c r="L274" s="135">
        <v>2.1724741240491601E-2</v>
      </c>
      <c r="M274" s="135">
        <v>3.0548647984183899E-2</v>
      </c>
      <c r="N274" s="135">
        <v>4.3235977096045701E-2</v>
      </c>
      <c r="O274" s="135">
        <v>6.2155245989010503E-2</v>
      </c>
      <c r="P274" s="135">
        <v>9.1270795080861403E-2</v>
      </c>
      <c r="Q274" s="135">
        <v>0.13545588804264899</v>
      </c>
      <c r="AC274" s="68"/>
    </row>
    <row r="275" spans="1:29" x14ac:dyDescent="0.25">
      <c r="A275" s="135" t="s">
        <v>236</v>
      </c>
      <c r="B275" s="135" t="s">
        <v>33</v>
      </c>
      <c r="C275" s="135" t="s">
        <v>247</v>
      </c>
      <c r="D275" s="135" t="s">
        <v>251</v>
      </c>
      <c r="E275" s="135" t="s">
        <v>53</v>
      </c>
      <c r="F275" s="135" t="s">
        <v>252</v>
      </c>
      <c r="G275" s="135">
        <v>2.1771613499080001E-3</v>
      </c>
      <c r="H275" s="135">
        <v>4.8977839393794598E-3</v>
      </c>
      <c r="I275" s="135">
        <v>8.4473547320354902E-3</v>
      </c>
      <c r="J275" s="135">
        <v>1.32836340143419E-2</v>
      </c>
      <c r="K275" s="135">
        <v>2.0088510340253499E-2</v>
      </c>
      <c r="L275" s="135">
        <v>3.0091673667558799E-2</v>
      </c>
      <c r="M275" s="135">
        <v>4.54235444037824E-2</v>
      </c>
      <c r="N275" s="135">
        <v>6.9933949078582996E-2</v>
      </c>
      <c r="O275" s="135">
        <v>0.110965380261264</v>
      </c>
      <c r="P275" s="135">
        <v>0.18253938929748501</v>
      </c>
      <c r="Q275" s="135">
        <v>0.31011292935157803</v>
      </c>
      <c r="AC275" s="68"/>
    </row>
    <row r="276" spans="1:29" x14ac:dyDescent="0.25">
      <c r="A276" s="135" t="s">
        <v>236</v>
      </c>
      <c r="B276" s="135" t="s">
        <v>31</v>
      </c>
      <c r="C276" s="135" t="s">
        <v>247</v>
      </c>
      <c r="D276" s="135" t="s">
        <v>251</v>
      </c>
      <c r="E276" s="135" t="s">
        <v>53</v>
      </c>
      <c r="F276" s="135" t="s">
        <v>252</v>
      </c>
      <c r="G276" s="135">
        <v>1.41979167369993E-4</v>
      </c>
      <c r="H276" s="135">
        <v>3.0802008418945602E-4</v>
      </c>
      <c r="I276" s="135">
        <v>5.09145383295046E-4</v>
      </c>
      <c r="J276" s="135">
        <v>7.6104697432493099E-4</v>
      </c>
      <c r="K276" s="135">
        <v>1.0843531012886499E-3</v>
      </c>
      <c r="L276" s="135">
        <v>1.51339805551172E-3</v>
      </c>
      <c r="M276" s="135">
        <v>2.10115897826156E-3</v>
      </c>
      <c r="N276" s="135">
        <v>2.9325532553203001E-3</v>
      </c>
      <c r="O276" s="135">
        <v>4.1514049753339803E-3</v>
      </c>
      <c r="P276" s="135">
        <v>5.9954950207216301E-3</v>
      </c>
      <c r="Q276" s="135">
        <v>8.7271028772333299E-3</v>
      </c>
      <c r="AC276" s="68"/>
    </row>
    <row r="277" spans="1:29" x14ac:dyDescent="0.25">
      <c r="A277" s="135" t="s">
        <v>236</v>
      </c>
      <c r="B277" s="135" t="s">
        <v>33</v>
      </c>
      <c r="C277" s="135" t="s">
        <v>247</v>
      </c>
      <c r="D277" s="135" t="s">
        <v>251</v>
      </c>
      <c r="E277" s="135" t="s">
        <v>53</v>
      </c>
      <c r="F277" s="135" t="s">
        <v>252</v>
      </c>
      <c r="G277" s="135">
        <v>1.5987800306751401E-4</v>
      </c>
      <c r="H277" s="135">
        <v>3.5608262310186201E-4</v>
      </c>
      <c r="I277" s="135">
        <v>6.0789485923547801E-4</v>
      </c>
      <c r="J277" s="135">
        <v>9.4529329161684302E-4</v>
      </c>
      <c r="K277" s="135">
        <v>1.41304363115606E-3</v>
      </c>
      <c r="L277" s="135">
        <v>2.0900254496441198E-3</v>
      </c>
      <c r="M277" s="135">
        <v>3.1112822186875901E-3</v>
      </c>
      <c r="N277" s="135">
        <v>4.7174366736840298E-3</v>
      </c>
      <c r="O277" s="135">
        <v>7.3608385278767603E-3</v>
      </c>
      <c r="P277" s="135">
        <v>1.1894117881661E-2</v>
      </c>
      <c r="Q277" s="135">
        <v>1.9818844009786198E-2</v>
      </c>
      <c r="AC277" s="68"/>
    </row>
    <row r="278" spans="1:29" x14ac:dyDescent="0.25">
      <c r="A278" s="135" t="s">
        <v>236</v>
      </c>
      <c r="B278" s="135" t="s">
        <v>31</v>
      </c>
      <c r="C278" s="135" t="s">
        <v>247</v>
      </c>
      <c r="D278" s="135" t="s">
        <v>251</v>
      </c>
      <c r="E278" s="135" t="s">
        <v>53</v>
      </c>
      <c r="F278" s="135" t="s">
        <v>252</v>
      </c>
      <c r="G278" s="135">
        <v>3.71695651230786E-4</v>
      </c>
      <c r="H278" s="135">
        <v>8.0692116730045696E-4</v>
      </c>
      <c r="I278" s="135">
        <v>1.3318545729126799E-3</v>
      </c>
      <c r="J278" s="135">
        <v>1.9871196887580201E-3</v>
      </c>
      <c r="K278" s="135">
        <v>2.8296463937716298E-3</v>
      </c>
      <c r="L278" s="135">
        <v>3.9508460827215701E-3</v>
      </c>
      <c r="M278" s="135">
        <v>5.4904256990529103E-3</v>
      </c>
      <c r="N278" s="135">
        <v>7.6732548308534303E-3</v>
      </c>
      <c r="O278" s="135">
        <v>1.0876539559082399E-2</v>
      </c>
      <c r="P278" s="135">
        <v>1.5730082807062899E-2</v>
      </c>
      <c r="Q278" s="135">
        <v>2.2933031123287501E-2</v>
      </c>
      <c r="AC278" s="68"/>
    </row>
    <row r="279" spans="1:29" x14ac:dyDescent="0.25">
      <c r="A279" s="135" t="s">
        <v>236</v>
      </c>
      <c r="B279" s="135" t="s">
        <v>33</v>
      </c>
      <c r="C279" s="135" t="s">
        <v>247</v>
      </c>
      <c r="D279" s="135" t="s">
        <v>251</v>
      </c>
      <c r="E279" s="135" t="s">
        <v>53</v>
      </c>
      <c r="F279" s="135" t="s">
        <v>252</v>
      </c>
      <c r="G279" s="135">
        <v>4.1855407077289998E-4</v>
      </c>
      <c r="H279" s="135">
        <v>9.3284451583561202E-4</v>
      </c>
      <c r="I279" s="135">
        <v>1.59006991351694E-3</v>
      </c>
      <c r="J279" s="135">
        <v>2.4677357590422401E-3</v>
      </c>
      <c r="K279" s="135">
        <v>3.6866800334425698E-3</v>
      </c>
      <c r="L279" s="135">
        <v>5.4557995554004902E-3</v>
      </c>
      <c r="M279" s="135">
        <v>8.1308771997319704E-3</v>
      </c>
      <c r="N279" s="135">
        <v>1.2347842400575701E-2</v>
      </c>
      <c r="O279" s="135">
        <v>1.9295011322824001E-2</v>
      </c>
      <c r="P279" s="135">
        <v>3.1226352448925999E-2</v>
      </c>
      <c r="Q279" s="135">
        <v>5.2118445107369703E-2</v>
      </c>
      <c r="AC279" s="68"/>
    </row>
    <row r="280" spans="1:29" x14ac:dyDescent="0.25">
      <c r="A280" s="135" t="s">
        <v>236</v>
      </c>
      <c r="B280" s="135" t="s">
        <v>31</v>
      </c>
      <c r="C280" s="135" t="s">
        <v>247</v>
      </c>
      <c r="D280" s="135" t="s">
        <v>251</v>
      </c>
      <c r="E280" s="135" t="s">
        <v>53</v>
      </c>
      <c r="F280" s="135" t="s">
        <v>252</v>
      </c>
      <c r="G280" s="135">
        <v>4.4945850375241302E-3</v>
      </c>
      <c r="H280" s="135">
        <v>8.8090210990202002E-3</v>
      </c>
      <c r="I280" s="135">
        <v>1.29300275748349E-2</v>
      </c>
      <c r="J280" s="135">
        <v>1.6916934988247902E-2</v>
      </c>
      <c r="K280" s="135">
        <v>2.0763124470530199E-2</v>
      </c>
      <c r="L280" s="135">
        <v>2.4483245927284202E-2</v>
      </c>
      <c r="M280" s="135">
        <v>2.8080178982362598E-2</v>
      </c>
      <c r="N280" s="135">
        <v>3.1558386715751903E-2</v>
      </c>
      <c r="O280" s="135">
        <v>3.4931179786201597E-2</v>
      </c>
      <c r="P280" s="135">
        <v>3.8200882383741502E-2</v>
      </c>
      <c r="Q280" s="135">
        <v>4.1362759739752397E-2</v>
      </c>
      <c r="AC280" s="68"/>
    </row>
    <row r="281" spans="1:29" x14ac:dyDescent="0.25">
      <c r="A281" s="135" t="s">
        <v>236</v>
      </c>
      <c r="B281" s="135" t="s">
        <v>33</v>
      </c>
      <c r="C281" s="135" t="s">
        <v>247</v>
      </c>
      <c r="D281" s="135" t="s">
        <v>251</v>
      </c>
      <c r="E281" s="135" t="s">
        <v>53</v>
      </c>
      <c r="F281" s="135" t="s">
        <v>252</v>
      </c>
      <c r="G281" s="135">
        <v>4.4945850375241302E-3</v>
      </c>
      <c r="H281" s="135">
        <v>8.8090210990202002E-3</v>
      </c>
      <c r="I281" s="135">
        <v>1.29300275748349E-2</v>
      </c>
      <c r="J281" s="135">
        <v>1.6916934988247902E-2</v>
      </c>
      <c r="K281" s="135">
        <v>2.0763124470530199E-2</v>
      </c>
      <c r="L281" s="135">
        <v>2.4483245927284202E-2</v>
      </c>
      <c r="M281" s="135">
        <v>2.8080178982362598E-2</v>
      </c>
      <c r="N281" s="135">
        <v>3.1558386715751903E-2</v>
      </c>
      <c r="O281" s="135">
        <v>3.4931179786201597E-2</v>
      </c>
      <c r="P281" s="135">
        <v>3.8200882383741502E-2</v>
      </c>
      <c r="Q281" s="135">
        <v>4.1362759739752397E-2</v>
      </c>
      <c r="AC281" s="68"/>
    </row>
    <row r="282" spans="1:29" x14ac:dyDescent="0.25">
      <c r="A282" s="135" t="s">
        <v>236</v>
      </c>
      <c r="B282" s="135" t="s">
        <v>31</v>
      </c>
      <c r="C282" s="135" t="s">
        <v>247</v>
      </c>
      <c r="D282" s="135" t="s">
        <v>251</v>
      </c>
      <c r="E282" s="135" t="s">
        <v>53</v>
      </c>
      <c r="F282" s="135" t="s">
        <v>252</v>
      </c>
      <c r="G282" s="135">
        <v>0.212918466879916</v>
      </c>
      <c r="H282" s="135">
        <v>0.41892307816711699</v>
      </c>
      <c r="I282" s="135">
        <v>0.61782362321803297</v>
      </c>
      <c r="J282" s="135">
        <v>0.810305403268053</v>
      </c>
      <c r="K282" s="135">
        <v>0.99599437525396906</v>
      </c>
      <c r="L282" s="135">
        <v>1.1755525218106899</v>
      </c>
      <c r="M282" s="135">
        <v>1.3490822869569401</v>
      </c>
      <c r="N282" s="135">
        <v>1.51678364783985</v>
      </c>
      <c r="O282" s="135">
        <v>1.67926651205213</v>
      </c>
      <c r="P282" s="135">
        <v>1.8366689145949999</v>
      </c>
      <c r="Q282" s="135">
        <v>1.9887633305566199</v>
      </c>
      <c r="AC282" s="68"/>
    </row>
    <row r="283" spans="1:29" x14ac:dyDescent="0.25">
      <c r="A283" s="135" t="s">
        <v>236</v>
      </c>
      <c r="B283" s="135" t="s">
        <v>33</v>
      </c>
      <c r="C283" s="135" t="s">
        <v>247</v>
      </c>
      <c r="D283" s="135" t="s">
        <v>251</v>
      </c>
      <c r="E283" s="135" t="s">
        <v>53</v>
      </c>
      <c r="F283" s="135" t="s">
        <v>252</v>
      </c>
      <c r="G283" s="135">
        <v>0.212918466879916</v>
      </c>
      <c r="H283" s="135">
        <v>0.41892307816711699</v>
      </c>
      <c r="I283" s="135">
        <v>0.61782362321803297</v>
      </c>
      <c r="J283" s="135">
        <v>0.810305403268053</v>
      </c>
      <c r="K283" s="135">
        <v>0.99599437525396906</v>
      </c>
      <c r="L283" s="135">
        <v>1.1755525218106899</v>
      </c>
      <c r="M283" s="135">
        <v>1.3490822869569401</v>
      </c>
      <c r="N283" s="135">
        <v>1.51678364783985</v>
      </c>
      <c r="O283" s="135">
        <v>1.67926651205213</v>
      </c>
      <c r="P283" s="135">
        <v>1.8366689145949999</v>
      </c>
      <c r="Q283" s="135">
        <v>1.9887633305566199</v>
      </c>
      <c r="AC283" s="68"/>
    </row>
    <row r="284" spans="1:29" x14ac:dyDescent="0.25">
      <c r="A284" s="135" t="s">
        <v>236</v>
      </c>
      <c r="B284" s="135" t="s">
        <v>31</v>
      </c>
      <c r="C284" s="135" t="s">
        <v>247</v>
      </c>
      <c r="D284" s="135" t="s">
        <v>251</v>
      </c>
      <c r="E284" s="135" t="s">
        <v>53</v>
      </c>
      <c r="F284" s="135" t="s">
        <v>252</v>
      </c>
      <c r="G284" s="135">
        <v>2.8864063423311999E-2</v>
      </c>
      <c r="H284" s="135">
        <v>5.6741637804656797E-2</v>
      </c>
      <c r="I284" s="135">
        <v>8.3606474957458002E-2</v>
      </c>
      <c r="J284" s="135">
        <v>0.109554724176575</v>
      </c>
      <c r="K284" s="135">
        <v>0.134553886241493</v>
      </c>
      <c r="L284" s="135">
        <v>0.15869788467940499</v>
      </c>
      <c r="M284" s="135">
        <v>0.18200198455328701</v>
      </c>
      <c r="N284" s="135">
        <v>0.20449603375945799</v>
      </c>
      <c r="O284" s="135">
        <v>0.22626338854790901</v>
      </c>
      <c r="P284" s="135">
        <v>0.24732711357133599</v>
      </c>
      <c r="Q284" s="135">
        <v>0.26766011204381901</v>
      </c>
      <c r="AC284" s="68"/>
    </row>
    <row r="285" spans="1:29" x14ac:dyDescent="0.25">
      <c r="A285" s="135" t="s">
        <v>236</v>
      </c>
      <c r="B285" s="135" t="s">
        <v>33</v>
      </c>
      <c r="C285" s="135" t="s">
        <v>247</v>
      </c>
      <c r="D285" s="135" t="s">
        <v>251</v>
      </c>
      <c r="E285" s="135" t="s">
        <v>53</v>
      </c>
      <c r="F285" s="135" t="s">
        <v>252</v>
      </c>
      <c r="G285" s="135">
        <v>2.8864063423311999E-2</v>
      </c>
      <c r="H285" s="135">
        <v>5.6741637804656797E-2</v>
      </c>
      <c r="I285" s="135">
        <v>8.3606474957458002E-2</v>
      </c>
      <c r="J285" s="135">
        <v>0.109554724176575</v>
      </c>
      <c r="K285" s="135">
        <v>0.134553886241493</v>
      </c>
      <c r="L285" s="135">
        <v>0.15869788467940499</v>
      </c>
      <c r="M285" s="135">
        <v>0.18200198455328701</v>
      </c>
      <c r="N285" s="135">
        <v>0.20449603375945799</v>
      </c>
      <c r="O285" s="135">
        <v>0.22626338854790901</v>
      </c>
      <c r="P285" s="135">
        <v>0.24732711357133599</v>
      </c>
      <c r="Q285" s="135">
        <v>0.26766011204381901</v>
      </c>
      <c r="AC285" s="68"/>
    </row>
    <row r="286" spans="1:29" x14ac:dyDescent="0.25">
      <c r="A286" s="135" t="s">
        <v>236</v>
      </c>
      <c r="B286" s="135" t="s">
        <v>31</v>
      </c>
      <c r="C286" s="135" t="s">
        <v>247</v>
      </c>
      <c r="D286" s="135" t="s">
        <v>251</v>
      </c>
      <c r="E286" s="135" t="s">
        <v>53</v>
      </c>
      <c r="F286" s="135" t="s">
        <v>252</v>
      </c>
      <c r="G286" s="135">
        <v>1.5537497109452901E-2</v>
      </c>
      <c r="H286" s="135">
        <v>3.0755360977611799E-2</v>
      </c>
      <c r="I286" s="135">
        <v>4.5687081224759597E-2</v>
      </c>
      <c r="J286" s="135">
        <v>6.03476896656489E-2</v>
      </c>
      <c r="K286" s="135">
        <v>7.4565816217092296E-2</v>
      </c>
      <c r="L286" s="135">
        <v>8.8408880636287601E-2</v>
      </c>
      <c r="M286" s="135">
        <v>0.101902268987813</v>
      </c>
      <c r="N286" s="135">
        <v>0.115054837269324</v>
      </c>
      <c r="O286" s="135">
        <v>0.127941052344093</v>
      </c>
      <c r="P286" s="135">
        <v>0.14055096751349799</v>
      </c>
      <c r="Q286" s="135">
        <v>0.15284610958141601</v>
      </c>
      <c r="AC286" s="68"/>
    </row>
    <row r="287" spans="1:29" x14ac:dyDescent="0.25">
      <c r="A287" s="135" t="s">
        <v>236</v>
      </c>
      <c r="B287" s="135" t="s">
        <v>33</v>
      </c>
      <c r="C287" s="135" t="s">
        <v>247</v>
      </c>
      <c r="D287" s="135" t="s">
        <v>251</v>
      </c>
      <c r="E287" s="135" t="s">
        <v>53</v>
      </c>
      <c r="F287" s="135" t="s">
        <v>252</v>
      </c>
      <c r="G287" s="135">
        <v>1.5537497109452901E-2</v>
      </c>
      <c r="H287" s="135">
        <v>3.0755360977611799E-2</v>
      </c>
      <c r="I287" s="135">
        <v>4.5687081224759597E-2</v>
      </c>
      <c r="J287" s="135">
        <v>6.03476896656489E-2</v>
      </c>
      <c r="K287" s="135">
        <v>7.4565816217092296E-2</v>
      </c>
      <c r="L287" s="135">
        <v>8.8408880636287601E-2</v>
      </c>
      <c r="M287" s="135">
        <v>0.101902268987813</v>
      </c>
      <c r="N287" s="135">
        <v>0.115054837269324</v>
      </c>
      <c r="O287" s="135">
        <v>0.127941052344093</v>
      </c>
      <c r="P287" s="135">
        <v>0.14055096751349799</v>
      </c>
      <c r="Q287" s="135">
        <v>0.15284610958141601</v>
      </c>
      <c r="AC287" s="68"/>
    </row>
    <row r="288" spans="1:29" x14ac:dyDescent="0.25">
      <c r="A288" s="135" t="s">
        <v>236</v>
      </c>
      <c r="B288" s="135" t="s">
        <v>31</v>
      </c>
      <c r="C288" s="135" t="s">
        <v>247</v>
      </c>
      <c r="D288" s="135" t="s">
        <v>251</v>
      </c>
      <c r="E288" s="135" t="s">
        <v>53</v>
      </c>
      <c r="F288" s="135" t="s">
        <v>252</v>
      </c>
      <c r="G288" s="135">
        <v>0.41020581913821302</v>
      </c>
      <c r="H288" s="135">
        <v>0.80616248033441296</v>
      </c>
      <c r="I288" s="135">
        <v>1.18746214478525</v>
      </c>
      <c r="J288" s="135">
        <v>1.55552170853073</v>
      </c>
      <c r="K288" s="135">
        <v>1.9099541944517699</v>
      </c>
      <c r="L288" s="135">
        <v>2.2520844961919999</v>
      </c>
      <c r="M288" s="135">
        <v>2.5821342326396302</v>
      </c>
      <c r="N288" s="135">
        <v>2.9005360842515402</v>
      </c>
      <c r="O288" s="135">
        <v>3.2084575263167499</v>
      </c>
      <c r="P288" s="135">
        <v>3.5062418131065902</v>
      </c>
      <c r="Q288" s="135">
        <v>3.7935271915293098</v>
      </c>
      <c r="AC288" s="68"/>
    </row>
    <row r="289" spans="1:29" x14ac:dyDescent="0.25">
      <c r="A289" s="135" t="s">
        <v>236</v>
      </c>
      <c r="B289" s="135" t="s">
        <v>33</v>
      </c>
      <c r="C289" s="135" t="s">
        <v>247</v>
      </c>
      <c r="D289" s="135" t="s">
        <v>251</v>
      </c>
      <c r="E289" s="135" t="s">
        <v>53</v>
      </c>
      <c r="F289" s="135" t="s">
        <v>252</v>
      </c>
      <c r="G289" s="135">
        <v>0.41020581913821302</v>
      </c>
      <c r="H289" s="135">
        <v>0.80616248033441296</v>
      </c>
      <c r="I289" s="135">
        <v>1.18746214478525</v>
      </c>
      <c r="J289" s="135">
        <v>1.55552170853073</v>
      </c>
      <c r="K289" s="135">
        <v>1.9099541944517699</v>
      </c>
      <c r="L289" s="135">
        <v>2.2520844961919999</v>
      </c>
      <c r="M289" s="135">
        <v>2.5821342326396302</v>
      </c>
      <c r="N289" s="135">
        <v>2.9005360842515402</v>
      </c>
      <c r="O289" s="135">
        <v>3.2084575263167499</v>
      </c>
      <c r="P289" s="135">
        <v>3.5062418131065902</v>
      </c>
      <c r="Q289" s="135">
        <v>3.7935271915293098</v>
      </c>
      <c r="AC289" s="68"/>
    </row>
    <row r="290" spans="1:29" x14ac:dyDescent="0.25">
      <c r="A290" s="135" t="s">
        <v>236</v>
      </c>
      <c r="B290" s="135" t="s">
        <v>31</v>
      </c>
      <c r="C290" s="135" t="s">
        <v>247</v>
      </c>
      <c r="D290" s="135" t="s">
        <v>251</v>
      </c>
      <c r="E290" s="135" t="s">
        <v>53</v>
      </c>
      <c r="F290" s="135" t="s">
        <v>252</v>
      </c>
      <c r="G290" s="135">
        <v>6.6208279843107702E-3</v>
      </c>
      <c r="H290" s="135">
        <v>1.3079781181252701E-2</v>
      </c>
      <c r="I290" s="135">
        <v>1.9381901368486699E-2</v>
      </c>
      <c r="J290" s="135">
        <v>2.5537420105913099E-2</v>
      </c>
      <c r="K290" s="135">
        <v>3.15063531396165E-2</v>
      </c>
      <c r="L290" s="135">
        <v>3.7304840074572701E-2</v>
      </c>
      <c r="M290" s="135">
        <v>4.2936018191618998E-2</v>
      </c>
      <c r="N290" s="135">
        <v>4.8403705056825501E-2</v>
      </c>
      <c r="O290" s="135">
        <v>5.37306662204955E-2</v>
      </c>
      <c r="P290" s="135">
        <v>5.8918329226930098E-2</v>
      </c>
      <c r="Q290" s="135">
        <v>6.3955937667678195E-2</v>
      </c>
      <c r="AC290" s="68"/>
    </row>
    <row r="291" spans="1:29" x14ac:dyDescent="0.25">
      <c r="A291" s="135" t="s">
        <v>236</v>
      </c>
      <c r="B291" s="135" t="s">
        <v>33</v>
      </c>
      <c r="C291" s="135" t="s">
        <v>247</v>
      </c>
      <c r="D291" s="135" t="s">
        <v>251</v>
      </c>
      <c r="E291" s="135" t="s">
        <v>53</v>
      </c>
      <c r="F291" s="135" t="s">
        <v>252</v>
      </c>
      <c r="G291" s="135">
        <v>6.6208279843107702E-3</v>
      </c>
      <c r="H291" s="135">
        <v>1.3079781181252701E-2</v>
      </c>
      <c r="I291" s="135">
        <v>1.9381901368486699E-2</v>
      </c>
      <c r="J291" s="135">
        <v>2.5537420105913099E-2</v>
      </c>
      <c r="K291" s="135">
        <v>3.15063531396165E-2</v>
      </c>
      <c r="L291" s="135">
        <v>3.7304840074572701E-2</v>
      </c>
      <c r="M291" s="135">
        <v>4.2936018191618998E-2</v>
      </c>
      <c r="N291" s="135">
        <v>4.8403705056825501E-2</v>
      </c>
      <c r="O291" s="135">
        <v>5.37306662204955E-2</v>
      </c>
      <c r="P291" s="135">
        <v>5.8918329226930098E-2</v>
      </c>
      <c r="Q291" s="135">
        <v>6.3955937667678195E-2</v>
      </c>
      <c r="AC291" s="68"/>
    </row>
    <row r="292" spans="1:29" x14ac:dyDescent="0.25">
      <c r="A292" s="135" t="s">
        <v>236</v>
      </c>
      <c r="B292" s="135" t="s">
        <v>31</v>
      </c>
      <c r="C292" s="135" t="s">
        <v>247</v>
      </c>
      <c r="D292" s="135" t="s">
        <v>251</v>
      </c>
      <c r="E292" s="135" t="s">
        <v>53</v>
      </c>
      <c r="F292" s="135" t="s">
        <v>252</v>
      </c>
      <c r="G292" s="135">
        <v>5.0892002211895097E-3</v>
      </c>
      <c r="H292" s="135">
        <v>1.0020790604976199E-2</v>
      </c>
      <c r="I292" s="135">
        <v>1.47948537529235E-2</v>
      </c>
      <c r="J292" s="135">
        <v>1.94293069632493E-2</v>
      </c>
      <c r="K292" s="135">
        <v>2.3903608863876599E-2</v>
      </c>
      <c r="L292" s="135">
        <v>2.82308984201807E-2</v>
      </c>
      <c r="M292" s="135">
        <v>3.2415426799283303E-2</v>
      </c>
      <c r="N292" s="135">
        <v>3.6462479497293802E-2</v>
      </c>
      <c r="O292" s="135">
        <v>4.0388923628172098E-2</v>
      </c>
      <c r="P292" s="135">
        <v>4.4197650460108803E-2</v>
      </c>
      <c r="Q292" s="135">
        <v>4.7882481038718103E-2</v>
      </c>
      <c r="AC292" s="68"/>
    </row>
    <row r="293" spans="1:29" x14ac:dyDescent="0.25">
      <c r="A293" s="135" t="s">
        <v>236</v>
      </c>
      <c r="B293" s="135" t="s">
        <v>33</v>
      </c>
      <c r="C293" s="135" t="s">
        <v>247</v>
      </c>
      <c r="D293" s="135" t="s">
        <v>251</v>
      </c>
      <c r="E293" s="135" t="s">
        <v>53</v>
      </c>
      <c r="F293" s="135" t="s">
        <v>252</v>
      </c>
      <c r="G293" s="135">
        <v>5.0892002211895097E-3</v>
      </c>
      <c r="H293" s="135">
        <v>1.0020790604976199E-2</v>
      </c>
      <c r="I293" s="135">
        <v>1.47948537529235E-2</v>
      </c>
      <c r="J293" s="135">
        <v>1.94293069632493E-2</v>
      </c>
      <c r="K293" s="135">
        <v>2.3903608863876599E-2</v>
      </c>
      <c r="L293" s="135">
        <v>2.82308984201807E-2</v>
      </c>
      <c r="M293" s="135">
        <v>3.2415426799283303E-2</v>
      </c>
      <c r="N293" s="135">
        <v>3.6462479497293802E-2</v>
      </c>
      <c r="O293" s="135">
        <v>4.0388923628172098E-2</v>
      </c>
      <c r="P293" s="135">
        <v>4.4197650460108803E-2</v>
      </c>
      <c r="Q293" s="135">
        <v>4.7882481038718103E-2</v>
      </c>
      <c r="AC293" s="68"/>
    </row>
    <row r="294" spans="1:29" x14ac:dyDescent="0.25">
      <c r="A294" s="135" t="s">
        <v>236</v>
      </c>
      <c r="B294" s="135" t="s">
        <v>31</v>
      </c>
      <c r="C294" s="135" t="s">
        <v>247</v>
      </c>
      <c r="D294" s="135" t="s">
        <v>251</v>
      </c>
      <c r="E294" s="135" t="s">
        <v>53</v>
      </c>
      <c r="F294" s="135" t="s">
        <v>252</v>
      </c>
      <c r="G294" s="135">
        <v>3.0023350472793999E-2</v>
      </c>
      <c r="H294" s="135">
        <v>5.9677675973494097E-2</v>
      </c>
      <c r="I294" s="135">
        <v>8.8898706691399002E-2</v>
      </c>
      <c r="J294" s="135">
        <v>0.117685906071678</v>
      </c>
      <c r="K294" s="135">
        <v>0.14569638969065901</v>
      </c>
      <c r="L294" s="135">
        <v>0.17305307758184599</v>
      </c>
      <c r="M294" s="135">
        <v>0.19977533430717501</v>
      </c>
      <c r="N294" s="135">
        <v>0.225877926238918</v>
      </c>
      <c r="O294" s="135">
        <v>0.25145742377196001</v>
      </c>
      <c r="P294" s="135">
        <v>0.27644280264100701</v>
      </c>
      <c r="Q294" s="135">
        <v>0.30074632935261802</v>
      </c>
      <c r="AC294" s="68"/>
    </row>
    <row r="295" spans="1:29" x14ac:dyDescent="0.25">
      <c r="A295" s="135" t="s">
        <v>236</v>
      </c>
      <c r="B295" s="135" t="s">
        <v>33</v>
      </c>
      <c r="C295" s="135" t="s">
        <v>247</v>
      </c>
      <c r="D295" s="135" t="s">
        <v>251</v>
      </c>
      <c r="E295" s="135" t="s">
        <v>53</v>
      </c>
      <c r="F295" s="135" t="s">
        <v>252</v>
      </c>
      <c r="G295" s="135">
        <v>3.0023350472793999E-2</v>
      </c>
      <c r="H295" s="135">
        <v>5.9677675973494097E-2</v>
      </c>
      <c r="I295" s="135">
        <v>8.8898706691399002E-2</v>
      </c>
      <c r="J295" s="135">
        <v>0.117685906071678</v>
      </c>
      <c r="K295" s="135">
        <v>0.14569638969065901</v>
      </c>
      <c r="L295" s="135">
        <v>0.17305307758184599</v>
      </c>
      <c r="M295" s="135">
        <v>0.19977533430717501</v>
      </c>
      <c r="N295" s="135">
        <v>0.225877926238918</v>
      </c>
      <c r="O295" s="135">
        <v>0.25145742377196001</v>
      </c>
      <c r="P295" s="135">
        <v>0.27644280264100701</v>
      </c>
      <c r="Q295" s="135">
        <v>0.30074632935261802</v>
      </c>
      <c r="AC295" s="68"/>
    </row>
    <row r="296" spans="1:29" x14ac:dyDescent="0.25">
      <c r="A296" s="135" t="s">
        <v>236</v>
      </c>
      <c r="B296" s="135" t="s">
        <v>31</v>
      </c>
      <c r="C296" s="135" t="s">
        <v>247</v>
      </c>
      <c r="D296" s="135" t="s">
        <v>251</v>
      </c>
      <c r="E296" s="135" t="s">
        <v>53</v>
      </c>
      <c r="F296" s="135" t="s">
        <v>252</v>
      </c>
      <c r="G296" s="135">
        <v>1.1124105055947799</v>
      </c>
      <c r="H296" s="135">
        <v>2.1869668449471802</v>
      </c>
      <c r="I296" s="135">
        <v>3.22083506218324</v>
      </c>
      <c r="J296" s="135">
        <v>4.2177868900471696</v>
      </c>
      <c r="K296" s="135">
        <v>5.1779051919995096</v>
      </c>
      <c r="L296" s="135">
        <v>6.1050899038481203</v>
      </c>
      <c r="M296" s="135">
        <v>7.0001488519492101</v>
      </c>
      <c r="N296" s="135">
        <v>7.8642747780470899</v>
      </c>
      <c r="O296" s="135">
        <v>8.7006579847412802</v>
      </c>
      <c r="P296" s="135">
        <v>9.5099564700789507</v>
      </c>
      <c r="Q296" s="135">
        <v>10.2912146064476</v>
      </c>
      <c r="AC296" s="68"/>
    </row>
    <row r="297" spans="1:29" x14ac:dyDescent="0.25">
      <c r="A297" s="135" t="s">
        <v>236</v>
      </c>
      <c r="B297" s="135" t="s">
        <v>33</v>
      </c>
      <c r="C297" s="135" t="s">
        <v>247</v>
      </c>
      <c r="D297" s="135" t="s">
        <v>251</v>
      </c>
      <c r="E297" s="135" t="s">
        <v>53</v>
      </c>
      <c r="F297" s="135" t="s">
        <v>252</v>
      </c>
      <c r="G297" s="135">
        <v>1.1124105055947799</v>
      </c>
      <c r="H297" s="135">
        <v>2.1869668449471802</v>
      </c>
      <c r="I297" s="135">
        <v>3.22083506218324</v>
      </c>
      <c r="J297" s="135">
        <v>4.2177868900471696</v>
      </c>
      <c r="K297" s="135">
        <v>5.1779051919995096</v>
      </c>
      <c r="L297" s="135">
        <v>6.1050899038481203</v>
      </c>
      <c r="M297" s="135">
        <v>7.0001488519492101</v>
      </c>
      <c r="N297" s="135">
        <v>7.8642747780470899</v>
      </c>
      <c r="O297" s="135">
        <v>8.7006579847412802</v>
      </c>
      <c r="P297" s="135">
        <v>9.5099564700789507</v>
      </c>
      <c r="Q297" s="135">
        <v>10.2912146064476</v>
      </c>
      <c r="AC297" s="68"/>
    </row>
    <row r="298" spans="1:29" x14ac:dyDescent="0.25">
      <c r="A298" s="135" t="s">
        <v>236</v>
      </c>
      <c r="B298" s="135" t="s">
        <v>31</v>
      </c>
      <c r="C298" s="135" t="s">
        <v>247</v>
      </c>
      <c r="D298" s="135" t="s">
        <v>251</v>
      </c>
      <c r="E298" s="135" t="s">
        <v>53</v>
      </c>
      <c r="F298" s="135" t="s">
        <v>252</v>
      </c>
      <c r="G298" s="135">
        <v>9.04673768571688E-3</v>
      </c>
      <c r="H298" s="135">
        <v>1.8121820578424801E-2</v>
      </c>
      <c r="I298" s="135">
        <v>2.72767346163191E-2</v>
      </c>
      <c r="J298" s="135">
        <v>3.6505706818212302E-2</v>
      </c>
      <c r="K298" s="135">
        <v>4.5631755870993398E-2</v>
      </c>
      <c r="L298" s="135">
        <v>5.4692351797762703E-2</v>
      </c>
      <c r="M298" s="135">
        <v>6.3696280273518396E-2</v>
      </c>
      <c r="N298" s="135">
        <v>7.2626778280767898E-2</v>
      </c>
      <c r="O298" s="135">
        <v>8.1533149820995798E-2</v>
      </c>
      <c r="P298" s="135">
        <v>9.0403209734535195E-2</v>
      </c>
      <c r="Q298" s="135">
        <v>9.9198593118414002E-2</v>
      </c>
      <c r="AC298" s="68"/>
    </row>
    <row r="299" spans="1:29" x14ac:dyDescent="0.25">
      <c r="A299" s="135" t="s">
        <v>236</v>
      </c>
      <c r="B299" s="135" t="s">
        <v>33</v>
      </c>
      <c r="C299" s="135" t="s">
        <v>247</v>
      </c>
      <c r="D299" s="135" t="s">
        <v>251</v>
      </c>
      <c r="E299" s="135" t="s">
        <v>53</v>
      </c>
      <c r="F299" s="135" t="s">
        <v>252</v>
      </c>
      <c r="G299" s="135">
        <v>9.04673768571688E-3</v>
      </c>
      <c r="H299" s="135">
        <v>1.8121820578424801E-2</v>
      </c>
      <c r="I299" s="135">
        <v>2.72767346163191E-2</v>
      </c>
      <c r="J299" s="135">
        <v>3.6505706818212302E-2</v>
      </c>
      <c r="K299" s="135">
        <v>4.5631755870993398E-2</v>
      </c>
      <c r="L299" s="135">
        <v>5.4692351797762703E-2</v>
      </c>
      <c r="M299" s="135">
        <v>6.3696280273518396E-2</v>
      </c>
      <c r="N299" s="135">
        <v>7.2626778280767898E-2</v>
      </c>
      <c r="O299" s="135">
        <v>8.1533149820995798E-2</v>
      </c>
      <c r="P299" s="135">
        <v>9.0403209734535195E-2</v>
      </c>
      <c r="Q299" s="135">
        <v>9.9198593118414002E-2</v>
      </c>
      <c r="AC299" s="68"/>
    </row>
    <row r="300" spans="1:29" x14ac:dyDescent="0.25">
      <c r="A300" s="135" t="s">
        <v>236</v>
      </c>
      <c r="B300" s="135" t="s">
        <v>31</v>
      </c>
      <c r="C300" s="135" t="s">
        <v>247</v>
      </c>
      <c r="D300" s="135" t="s">
        <v>251</v>
      </c>
      <c r="E300" s="135" t="s">
        <v>53</v>
      </c>
      <c r="F300" s="135" t="s">
        <v>252</v>
      </c>
      <c r="G300" s="135">
        <v>1.95950041062978E-2</v>
      </c>
      <c r="H300" s="135">
        <v>3.8529601110554298E-2</v>
      </c>
      <c r="I300" s="135">
        <v>5.6786719676290703E-2</v>
      </c>
      <c r="J300" s="135">
        <v>7.4429359009351895E-2</v>
      </c>
      <c r="K300" s="135">
        <v>9.1423664656784795E-2</v>
      </c>
      <c r="L300" s="135">
        <v>0.107832957707352</v>
      </c>
      <c r="M300" s="135">
        <v>0.123667645638707</v>
      </c>
      <c r="N300" s="135">
        <v>0.138948873003756</v>
      </c>
      <c r="O300" s="135">
        <v>0.15373591598445399</v>
      </c>
      <c r="P300" s="135">
        <v>0.168043259104768</v>
      </c>
      <c r="Q300" s="135">
        <v>0.181851570940884</v>
      </c>
      <c r="AC300" s="68"/>
    </row>
    <row r="301" spans="1:29" x14ac:dyDescent="0.25">
      <c r="A301" s="135" t="s">
        <v>236</v>
      </c>
      <c r="B301" s="135" t="s">
        <v>33</v>
      </c>
      <c r="C301" s="135" t="s">
        <v>247</v>
      </c>
      <c r="D301" s="135" t="s">
        <v>251</v>
      </c>
      <c r="E301" s="135" t="s">
        <v>53</v>
      </c>
      <c r="F301" s="135" t="s">
        <v>252</v>
      </c>
      <c r="G301" s="135">
        <v>1.95950041062978E-2</v>
      </c>
      <c r="H301" s="135">
        <v>3.8529601110554298E-2</v>
      </c>
      <c r="I301" s="135">
        <v>5.6786719676290703E-2</v>
      </c>
      <c r="J301" s="135">
        <v>7.4429359009351895E-2</v>
      </c>
      <c r="K301" s="135">
        <v>9.1423664656784795E-2</v>
      </c>
      <c r="L301" s="135">
        <v>0.107832957707352</v>
      </c>
      <c r="M301" s="135">
        <v>0.123667645638707</v>
      </c>
      <c r="N301" s="135">
        <v>0.138948873003756</v>
      </c>
      <c r="O301" s="135">
        <v>0.15373591598445399</v>
      </c>
      <c r="P301" s="135">
        <v>0.168043259104768</v>
      </c>
      <c r="Q301" s="135">
        <v>0.181851570940884</v>
      </c>
      <c r="AC301" s="68"/>
    </row>
    <row r="302" spans="1:29" x14ac:dyDescent="0.25">
      <c r="A302" s="135" t="s">
        <v>236</v>
      </c>
      <c r="B302" s="135" t="s">
        <v>31</v>
      </c>
      <c r="C302" s="135" t="s">
        <v>247</v>
      </c>
      <c r="D302" s="135" t="s">
        <v>251</v>
      </c>
      <c r="E302" s="135" t="s">
        <v>53</v>
      </c>
      <c r="F302" s="135" t="s">
        <v>252</v>
      </c>
      <c r="G302" s="135">
        <v>3.1211623264800902E-3</v>
      </c>
      <c r="H302" s="135">
        <v>6.1357496586110704E-3</v>
      </c>
      <c r="I302" s="135">
        <v>9.0477148559469697E-3</v>
      </c>
      <c r="J302" s="135">
        <v>1.18657982521533E-2</v>
      </c>
      <c r="K302" s="135">
        <v>1.4567580042500399E-2</v>
      </c>
      <c r="L302" s="135">
        <v>1.71612715923125E-2</v>
      </c>
      <c r="M302" s="135">
        <v>1.96505175431375E-2</v>
      </c>
      <c r="N302" s="135">
        <v>2.2038990154856698E-2</v>
      </c>
      <c r="O302" s="135">
        <v>2.4338907300938999E-2</v>
      </c>
      <c r="P302" s="135">
        <v>2.6550529690239098E-2</v>
      </c>
      <c r="Q302" s="135">
        <v>2.8669867106458798E-2</v>
      </c>
      <c r="AC302" s="68"/>
    </row>
    <row r="303" spans="1:29" x14ac:dyDescent="0.25">
      <c r="A303" s="135" t="s">
        <v>236</v>
      </c>
      <c r="B303" s="135" t="s">
        <v>33</v>
      </c>
      <c r="C303" s="135" t="s">
        <v>247</v>
      </c>
      <c r="D303" s="135" t="s">
        <v>251</v>
      </c>
      <c r="E303" s="135" t="s">
        <v>53</v>
      </c>
      <c r="F303" s="135" t="s">
        <v>252</v>
      </c>
      <c r="G303" s="135">
        <v>3.1211623264800902E-3</v>
      </c>
      <c r="H303" s="135">
        <v>6.1357496586110704E-3</v>
      </c>
      <c r="I303" s="135">
        <v>9.0477148559469697E-3</v>
      </c>
      <c r="J303" s="135">
        <v>1.18657982521533E-2</v>
      </c>
      <c r="K303" s="135">
        <v>1.4567580042500399E-2</v>
      </c>
      <c r="L303" s="135">
        <v>1.71612715923125E-2</v>
      </c>
      <c r="M303" s="135">
        <v>1.96505175431375E-2</v>
      </c>
      <c r="N303" s="135">
        <v>2.2038990154856698E-2</v>
      </c>
      <c r="O303" s="135">
        <v>2.4338907300938999E-2</v>
      </c>
      <c r="P303" s="135">
        <v>2.6550529690239098E-2</v>
      </c>
      <c r="Q303" s="135">
        <v>2.8669867106458798E-2</v>
      </c>
      <c r="AC303" s="68"/>
    </row>
    <row r="304" spans="1:29" x14ac:dyDescent="0.25">
      <c r="A304" s="135" t="s">
        <v>236</v>
      </c>
      <c r="B304" s="135" t="s">
        <v>31</v>
      </c>
      <c r="C304" s="135" t="s">
        <v>247</v>
      </c>
      <c r="D304" s="135" t="s">
        <v>251</v>
      </c>
      <c r="E304" s="135" t="s">
        <v>53</v>
      </c>
      <c r="F304" s="135" t="s">
        <v>252</v>
      </c>
      <c r="G304" s="135">
        <v>0.17448217802950999</v>
      </c>
      <c r="H304" s="135">
        <v>0.34576653778972699</v>
      </c>
      <c r="I304" s="135">
        <v>0.51416500669159704</v>
      </c>
      <c r="J304" s="135">
        <v>0.68001310359127598</v>
      </c>
      <c r="K304" s="135">
        <v>0.84181369950915597</v>
      </c>
      <c r="L304" s="135">
        <v>1.0000047596292501</v>
      </c>
      <c r="M304" s="135">
        <v>1.15468981549502</v>
      </c>
      <c r="N304" s="135">
        <v>1.30602372801745</v>
      </c>
      <c r="O304" s="135">
        <v>1.4547401573895999</v>
      </c>
      <c r="P304" s="135">
        <v>1.6008158888959301</v>
      </c>
      <c r="Q304" s="135">
        <v>1.7438490768742501</v>
      </c>
      <c r="AC304" s="68"/>
    </row>
    <row r="305" spans="1:29" x14ac:dyDescent="0.25">
      <c r="A305" s="135" t="s">
        <v>236</v>
      </c>
      <c r="B305" s="135" t="s">
        <v>33</v>
      </c>
      <c r="C305" s="135" t="s">
        <v>247</v>
      </c>
      <c r="D305" s="135" t="s">
        <v>251</v>
      </c>
      <c r="E305" s="135" t="s">
        <v>53</v>
      </c>
      <c r="F305" s="135" t="s">
        <v>252</v>
      </c>
      <c r="G305" s="135">
        <v>0.17448217802950999</v>
      </c>
      <c r="H305" s="135">
        <v>0.34576653778972699</v>
      </c>
      <c r="I305" s="135">
        <v>0.51416500669159704</v>
      </c>
      <c r="J305" s="135">
        <v>0.68001310359127598</v>
      </c>
      <c r="K305" s="135">
        <v>0.84181369950915597</v>
      </c>
      <c r="L305" s="135">
        <v>1.0000047596292501</v>
      </c>
      <c r="M305" s="135">
        <v>1.15468981549502</v>
      </c>
      <c r="N305" s="135">
        <v>1.30602372801745</v>
      </c>
      <c r="O305" s="135">
        <v>1.4547401573895999</v>
      </c>
      <c r="P305" s="135">
        <v>1.6008158888959301</v>
      </c>
      <c r="Q305" s="135">
        <v>1.7438490768742501</v>
      </c>
      <c r="AC305" s="68"/>
    </row>
    <row r="306" spans="1:29" x14ac:dyDescent="0.25">
      <c r="A306" s="135" t="s">
        <v>236</v>
      </c>
      <c r="B306" s="135" t="s">
        <v>31</v>
      </c>
      <c r="C306" s="135" t="s">
        <v>247</v>
      </c>
      <c r="D306" s="135" t="s">
        <v>251</v>
      </c>
      <c r="E306" s="135" t="s">
        <v>53</v>
      </c>
      <c r="F306" s="135" t="s">
        <v>252</v>
      </c>
      <c r="G306" s="135">
        <v>4.4641641338077796E-3</v>
      </c>
      <c r="H306" s="135">
        <v>8.7679397368748604E-3</v>
      </c>
      <c r="I306" s="135">
        <v>1.29302083765653E-2</v>
      </c>
      <c r="J306" s="135">
        <v>1.6961397386975E-2</v>
      </c>
      <c r="K306" s="135">
        <v>2.0836337300026202E-2</v>
      </c>
      <c r="L306" s="135">
        <v>2.45663693428506E-2</v>
      </c>
      <c r="M306" s="135">
        <v>2.8156242787191602E-2</v>
      </c>
      <c r="N306" s="135">
        <v>3.1611370191199299E-2</v>
      </c>
      <c r="O306" s="135">
        <v>3.4949447997411502E-2</v>
      </c>
      <c r="P306" s="135">
        <v>3.8172936972887803E-2</v>
      </c>
      <c r="Q306" s="135">
        <v>4.1278045932059103E-2</v>
      </c>
      <c r="AC306" s="68"/>
    </row>
    <row r="307" spans="1:29" x14ac:dyDescent="0.25">
      <c r="A307" s="135" t="s">
        <v>236</v>
      </c>
      <c r="B307" s="135" t="s">
        <v>33</v>
      </c>
      <c r="C307" s="135" t="s">
        <v>247</v>
      </c>
      <c r="D307" s="135" t="s">
        <v>251</v>
      </c>
      <c r="E307" s="135" t="s">
        <v>53</v>
      </c>
      <c r="F307" s="135" t="s">
        <v>252</v>
      </c>
      <c r="G307" s="135">
        <v>4.4641641338077796E-3</v>
      </c>
      <c r="H307" s="135">
        <v>8.7679397368748604E-3</v>
      </c>
      <c r="I307" s="135">
        <v>1.29302083765653E-2</v>
      </c>
      <c r="J307" s="135">
        <v>1.6961397386975E-2</v>
      </c>
      <c r="K307" s="135">
        <v>2.0836337300026202E-2</v>
      </c>
      <c r="L307" s="135">
        <v>2.45663693428506E-2</v>
      </c>
      <c r="M307" s="135">
        <v>2.8156242787191602E-2</v>
      </c>
      <c r="N307" s="135">
        <v>3.1611370191199299E-2</v>
      </c>
      <c r="O307" s="135">
        <v>3.4949447997411502E-2</v>
      </c>
      <c r="P307" s="135">
        <v>3.8172936972887803E-2</v>
      </c>
      <c r="Q307" s="135">
        <v>4.1278045932059103E-2</v>
      </c>
      <c r="AC307" s="68"/>
    </row>
    <row r="308" spans="1:29" x14ac:dyDescent="0.25">
      <c r="A308" s="135" t="s">
        <v>236</v>
      </c>
      <c r="B308" s="135" t="s">
        <v>31</v>
      </c>
      <c r="C308" s="135" t="s">
        <v>247</v>
      </c>
      <c r="D308" s="135" t="s">
        <v>251</v>
      </c>
      <c r="E308" s="135" t="s">
        <v>53</v>
      </c>
      <c r="F308" s="135" t="s">
        <v>252</v>
      </c>
      <c r="G308" s="135">
        <v>1.7155507208352801E-2</v>
      </c>
      <c r="H308" s="135">
        <v>3.3715090321087701E-2</v>
      </c>
      <c r="I308" s="135">
        <v>4.9661692823635299E-2</v>
      </c>
      <c r="J308" s="135">
        <v>6.5054571725753504E-2</v>
      </c>
      <c r="K308" s="135">
        <v>7.9877542984101504E-2</v>
      </c>
      <c r="L308" s="135">
        <v>9.4186015911256096E-2</v>
      </c>
      <c r="M308" s="135">
        <v>0.107989258987226</v>
      </c>
      <c r="N308" s="135">
        <v>0.121305367646915</v>
      </c>
      <c r="O308" s="135">
        <v>0.134183167698738</v>
      </c>
      <c r="P308" s="135">
        <v>0.146637014621948</v>
      </c>
      <c r="Q308" s="135">
        <v>0.158651779285061</v>
      </c>
      <c r="AC308" s="68"/>
    </row>
    <row r="309" spans="1:29" x14ac:dyDescent="0.25">
      <c r="A309" s="135" t="s">
        <v>236</v>
      </c>
      <c r="B309" s="135" t="s">
        <v>33</v>
      </c>
      <c r="C309" s="135" t="s">
        <v>247</v>
      </c>
      <c r="D309" s="135" t="s">
        <v>251</v>
      </c>
      <c r="E309" s="135" t="s">
        <v>53</v>
      </c>
      <c r="F309" s="135" t="s">
        <v>252</v>
      </c>
      <c r="G309" s="135">
        <v>1.7155507208352801E-2</v>
      </c>
      <c r="H309" s="135">
        <v>3.3715090321087701E-2</v>
      </c>
      <c r="I309" s="135">
        <v>4.9661692823635299E-2</v>
      </c>
      <c r="J309" s="135">
        <v>6.5054571725753504E-2</v>
      </c>
      <c r="K309" s="135">
        <v>7.9877542984101504E-2</v>
      </c>
      <c r="L309" s="135">
        <v>9.4186015911256096E-2</v>
      </c>
      <c r="M309" s="135">
        <v>0.107989258987226</v>
      </c>
      <c r="N309" s="135">
        <v>0.121305367646915</v>
      </c>
      <c r="O309" s="135">
        <v>0.134183167698738</v>
      </c>
      <c r="P309" s="135">
        <v>0.146637014621948</v>
      </c>
      <c r="Q309" s="135">
        <v>0.158651779285061</v>
      </c>
      <c r="AC309" s="68"/>
    </row>
    <row r="310" spans="1:29" x14ac:dyDescent="0.25">
      <c r="A310" s="135" t="s">
        <v>236</v>
      </c>
      <c r="B310" s="135" t="s">
        <v>31</v>
      </c>
      <c r="C310" s="135" t="s">
        <v>47</v>
      </c>
      <c r="D310" s="135" t="s">
        <v>251</v>
      </c>
      <c r="E310" s="135" t="s">
        <v>53</v>
      </c>
      <c r="F310" s="135" t="s">
        <v>252</v>
      </c>
      <c r="G310" s="135">
        <v>7.5067499495447504E-4</v>
      </c>
      <c r="H310" s="135">
        <v>1.6321010777746901E-3</v>
      </c>
      <c r="I310" s="135">
        <v>2.70402035601145E-3</v>
      </c>
      <c r="J310" s="135">
        <v>4.0512507392969598E-3</v>
      </c>
      <c r="K310" s="135">
        <v>5.7934820277498701E-3</v>
      </c>
      <c r="L310" s="135">
        <v>8.1169010642669192E-3</v>
      </c>
      <c r="M310" s="135">
        <v>1.13267278044794E-2</v>
      </c>
      <c r="N310" s="135">
        <v>1.5906303607319702E-2</v>
      </c>
      <c r="O310" s="135">
        <v>2.2663630394673801E-2</v>
      </c>
      <c r="P310" s="135">
        <v>3.2942804046536801E-2</v>
      </c>
      <c r="Q310" s="135">
        <v>4.8322332296612001E-2</v>
      </c>
      <c r="AC310" s="68"/>
    </row>
    <row r="311" spans="1:29" x14ac:dyDescent="0.25">
      <c r="A311" s="135" t="s">
        <v>236</v>
      </c>
      <c r="B311" s="135" t="s">
        <v>33</v>
      </c>
      <c r="C311" s="135" t="s">
        <v>47</v>
      </c>
      <c r="D311" s="135" t="s">
        <v>251</v>
      </c>
      <c r="E311" s="135" t="s">
        <v>53</v>
      </c>
      <c r="F311" s="135" t="s">
        <v>252</v>
      </c>
      <c r="G311" s="135">
        <v>8.1870224177509705E-4</v>
      </c>
      <c r="H311" s="135">
        <v>1.8274670993639001E-3</v>
      </c>
      <c r="I311" s="135">
        <v>3.1272839058064899E-3</v>
      </c>
      <c r="J311" s="135">
        <v>4.8749721228441003E-3</v>
      </c>
      <c r="K311" s="135">
        <v>7.3162427454321896E-3</v>
      </c>
      <c r="L311" s="135">
        <v>1.08669240161261E-2</v>
      </c>
      <c r="M311" s="135">
        <v>1.6268565673067399E-2</v>
      </c>
      <c r="N311" s="135">
        <v>2.48372761240582E-2</v>
      </c>
      <c r="O311" s="135">
        <v>3.9031026973190802E-2</v>
      </c>
      <c r="P311" s="135">
        <v>6.3504663257298005E-2</v>
      </c>
      <c r="Q311" s="135">
        <v>0.10663852194633</v>
      </c>
      <c r="AC311" s="68"/>
    </row>
    <row r="312" spans="1:29" x14ac:dyDescent="0.25">
      <c r="A312" s="135" t="s">
        <v>236</v>
      </c>
      <c r="B312" s="135" t="s">
        <v>31</v>
      </c>
      <c r="C312" s="135" t="s">
        <v>47</v>
      </c>
      <c r="D312" s="135" t="s">
        <v>251</v>
      </c>
      <c r="E312" s="135" t="s">
        <v>53</v>
      </c>
      <c r="F312" s="135" t="s">
        <v>252</v>
      </c>
      <c r="G312" s="135">
        <v>2.4162742978988301E-2</v>
      </c>
      <c r="H312" s="135">
        <v>5.2452509495836498E-2</v>
      </c>
      <c r="I312" s="135">
        <v>8.6662761658517204E-2</v>
      </c>
      <c r="J312" s="135">
        <v>0.129384116072221</v>
      </c>
      <c r="K312" s="135">
        <v>0.184458319663763</v>
      </c>
      <c r="L312" s="135">
        <v>0.257741152546968</v>
      </c>
      <c r="M312" s="135">
        <v>0.35874776609052</v>
      </c>
      <c r="N312" s="135">
        <v>0.50246290484206502</v>
      </c>
      <c r="O312" s="135">
        <v>0.71369484358527902</v>
      </c>
      <c r="P312" s="135">
        <v>1.0338810688575599</v>
      </c>
      <c r="Q312" s="135">
        <v>1.5105591245385901</v>
      </c>
      <c r="AC312" s="68"/>
    </row>
    <row r="313" spans="1:29" x14ac:dyDescent="0.25">
      <c r="A313" s="135" t="s">
        <v>236</v>
      </c>
      <c r="B313" s="135" t="s">
        <v>33</v>
      </c>
      <c r="C313" s="135" t="s">
        <v>47</v>
      </c>
      <c r="D313" s="135" t="s">
        <v>251</v>
      </c>
      <c r="E313" s="135" t="s">
        <v>53</v>
      </c>
      <c r="F313" s="135" t="s">
        <v>252</v>
      </c>
      <c r="G313" s="135">
        <v>2.6352405471468901E-2</v>
      </c>
      <c r="H313" s="135">
        <v>5.8729167230412598E-2</v>
      </c>
      <c r="I313" s="135">
        <v>0.10021275803478399</v>
      </c>
      <c r="J313" s="135">
        <v>0.155632832174319</v>
      </c>
      <c r="K313" s="135">
        <v>0.23280458094360101</v>
      </c>
      <c r="L313" s="135">
        <v>0.34479642489950302</v>
      </c>
      <c r="M313" s="135">
        <v>0.51477492389701895</v>
      </c>
      <c r="N313" s="135">
        <v>0.78367612007815901</v>
      </c>
      <c r="O313" s="135">
        <v>1.22736836765619</v>
      </c>
      <c r="P313" s="135">
        <v>1.98969824804252</v>
      </c>
      <c r="Q313" s="135">
        <v>3.3280673767849498</v>
      </c>
      <c r="AC313" s="68"/>
    </row>
    <row r="314" spans="1:29" x14ac:dyDescent="0.25">
      <c r="A314" s="135" t="s">
        <v>236</v>
      </c>
      <c r="B314" s="135" t="s">
        <v>31</v>
      </c>
      <c r="C314" s="135" t="s">
        <v>47</v>
      </c>
      <c r="D314" s="135" t="s">
        <v>251</v>
      </c>
      <c r="E314" s="135" t="s">
        <v>53</v>
      </c>
      <c r="F314" s="135" t="s">
        <v>252</v>
      </c>
      <c r="G314" s="135">
        <v>7.5578294616867301E-4</v>
      </c>
      <c r="H314" s="135">
        <v>1.63928593718879E-3</v>
      </c>
      <c r="I314" s="135">
        <v>2.7057867465211998E-3</v>
      </c>
      <c r="J314" s="135">
        <v>4.0351467174679998E-3</v>
      </c>
      <c r="K314" s="135">
        <v>5.7467275658927702E-3</v>
      </c>
      <c r="L314" s="135">
        <v>8.0215457018807008E-3</v>
      </c>
      <c r="M314" s="135">
        <v>1.1153248073432299E-2</v>
      </c>
      <c r="N314" s="135">
        <v>1.56040368415299E-2</v>
      </c>
      <c r="O314" s="135">
        <v>2.2138202560762502E-2</v>
      </c>
      <c r="P314" s="135">
        <v>3.2032653115646903E-2</v>
      </c>
      <c r="Q314" s="135">
        <v>4.6739535127511098E-2</v>
      </c>
      <c r="AC314" s="68"/>
    </row>
    <row r="315" spans="1:29" x14ac:dyDescent="0.25">
      <c r="A315" s="135" t="s">
        <v>236</v>
      </c>
      <c r="B315" s="135" t="s">
        <v>33</v>
      </c>
      <c r="C315" s="135" t="s">
        <v>47</v>
      </c>
      <c r="D315" s="135" t="s">
        <v>251</v>
      </c>
      <c r="E315" s="135" t="s">
        <v>53</v>
      </c>
      <c r="F315" s="135" t="s">
        <v>252</v>
      </c>
      <c r="G315" s="135">
        <v>8.2427308286884497E-4</v>
      </c>
      <c r="H315" s="135">
        <v>1.8354148975789999E-3</v>
      </c>
      <c r="I315" s="135">
        <v>3.1286612307685601E-3</v>
      </c>
      <c r="J315" s="135">
        <v>4.8531671402621502E-3</v>
      </c>
      <c r="K315" s="135">
        <v>7.2514893786110096E-3</v>
      </c>
      <c r="L315" s="135">
        <v>1.0727898077489299E-2</v>
      </c>
      <c r="M315" s="135">
        <v>1.5998068512356699E-2</v>
      </c>
      <c r="N315" s="135">
        <v>2.4325809306317801E-2</v>
      </c>
      <c r="O315" s="135">
        <v>3.8050810796447801E-2</v>
      </c>
      <c r="P315" s="135">
        <v>6.1608461665342201E-2</v>
      </c>
      <c r="Q315" s="135">
        <v>0.102917800502708</v>
      </c>
      <c r="AC315" s="68"/>
    </row>
    <row r="316" spans="1:29" x14ac:dyDescent="0.25">
      <c r="A316" s="135" t="s">
        <v>236</v>
      </c>
      <c r="B316" s="135" t="s">
        <v>31</v>
      </c>
      <c r="C316" s="135" t="s">
        <v>47</v>
      </c>
      <c r="D316" s="135" t="s">
        <v>251</v>
      </c>
      <c r="E316" s="135" t="s">
        <v>53</v>
      </c>
      <c r="F316" s="135" t="s">
        <v>252</v>
      </c>
      <c r="G316" s="135">
        <v>1.3924273034047301E-2</v>
      </c>
      <c r="H316" s="135">
        <v>3.0462759092377299E-2</v>
      </c>
      <c r="I316" s="135">
        <v>5.0799558689636197E-2</v>
      </c>
      <c r="J316" s="135">
        <v>7.6577168515043897E-2</v>
      </c>
      <c r="K316" s="135">
        <v>0.11005827363681001</v>
      </c>
      <c r="L316" s="135">
        <v>0.15503009014518601</v>
      </c>
      <c r="M316" s="135">
        <v>0.217688097133447</v>
      </c>
      <c r="N316" s="135">
        <v>0.30779155493781701</v>
      </c>
      <c r="O316" s="135">
        <v>0.44191700150317798</v>
      </c>
      <c r="P316" s="135">
        <v>0.64759181458847603</v>
      </c>
      <c r="Q316" s="135">
        <v>0.95881305535988903</v>
      </c>
      <c r="AC316" s="68"/>
    </row>
    <row r="317" spans="1:29" x14ac:dyDescent="0.25">
      <c r="A317" s="135" t="s">
        <v>236</v>
      </c>
      <c r="B317" s="135" t="s">
        <v>33</v>
      </c>
      <c r="C317" s="135" t="s">
        <v>47</v>
      </c>
      <c r="D317" s="135" t="s">
        <v>251</v>
      </c>
      <c r="E317" s="135" t="s">
        <v>53</v>
      </c>
      <c r="F317" s="135" t="s">
        <v>252</v>
      </c>
      <c r="G317" s="135">
        <v>1.51861106666466E-2</v>
      </c>
      <c r="H317" s="135">
        <v>3.4113895830418198E-2</v>
      </c>
      <c r="I317" s="135">
        <v>5.8774441118169998E-2</v>
      </c>
      <c r="J317" s="135">
        <v>9.2214323052387401E-2</v>
      </c>
      <c r="K317" s="135">
        <v>0.13912912643542899</v>
      </c>
      <c r="L317" s="135">
        <v>0.20785568160076301</v>
      </c>
      <c r="M317" s="135">
        <v>0.31329941052499</v>
      </c>
      <c r="N317" s="135">
        <v>0.48188935723574799</v>
      </c>
      <c r="O317" s="135">
        <v>0.76361957851794304</v>
      </c>
      <c r="P317" s="135">
        <v>1.25330977529159</v>
      </c>
      <c r="Q317" s="135">
        <v>2.12409997811727</v>
      </c>
      <c r="AC317" s="68"/>
    </row>
    <row r="318" spans="1:29" x14ac:dyDescent="0.25">
      <c r="A318" s="135" t="s">
        <v>236</v>
      </c>
      <c r="B318" s="135" t="s">
        <v>31</v>
      </c>
      <c r="C318" s="135" t="s">
        <v>47</v>
      </c>
      <c r="D318" s="135" t="s">
        <v>251</v>
      </c>
      <c r="E318" s="135" t="s">
        <v>53</v>
      </c>
      <c r="F318" s="135" t="s">
        <v>252</v>
      </c>
      <c r="G318" s="135">
        <v>3.1105605947330899E-2</v>
      </c>
      <c r="H318" s="135">
        <v>6.7451904155597403E-2</v>
      </c>
      <c r="I318" s="135">
        <v>0.111303625268385</v>
      </c>
      <c r="J318" s="135">
        <v>0.16593820696250799</v>
      </c>
      <c r="K318" s="135">
        <v>0.23625500223715901</v>
      </c>
      <c r="L318" s="135">
        <v>0.32967203082699698</v>
      </c>
      <c r="M318" s="135">
        <v>0.45822210466303898</v>
      </c>
      <c r="N318" s="135">
        <v>0.64083786152781497</v>
      </c>
      <c r="O318" s="135">
        <v>0.90880267835180295</v>
      </c>
      <c r="P318" s="135">
        <v>1.31437509541751</v>
      </c>
      <c r="Q318" s="135">
        <v>1.91678820315679</v>
      </c>
      <c r="AC318" s="68"/>
    </row>
    <row r="319" spans="1:29" x14ac:dyDescent="0.25">
      <c r="A319" s="135" t="s">
        <v>236</v>
      </c>
      <c r="B319" s="135" t="s">
        <v>33</v>
      </c>
      <c r="C319" s="135" t="s">
        <v>47</v>
      </c>
      <c r="D319" s="135" t="s">
        <v>251</v>
      </c>
      <c r="E319" s="135" t="s">
        <v>53</v>
      </c>
      <c r="F319" s="135" t="s">
        <v>252</v>
      </c>
      <c r="G319" s="135">
        <v>3.3924440659432203E-2</v>
      </c>
      <c r="H319" s="135">
        <v>7.5521653461019703E-2</v>
      </c>
      <c r="I319" s="135">
        <v>0.12869655688060699</v>
      </c>
      <c r="J319" s="135">
        <v>0.19957100853656001</v>
      </c>
      <c r="K319" s="135">
        <v>0.298101167945521</v>
      </c>
      <c r="L319" s="135">
        <v>0.44086236967650599</v>
      </c>
      <c r="M319" s="135">
        <v>0.65719224977142299</v>
      </c>
      <c r="N319" s="135">
        <v>0.99887925567103497</v>
      </c>
      <c r="O319" s="135">
        <v>1.5617387955486901</v>
      </c>
      <c r="P319" s="135">
        <v>2.5273642590638099</v>
      </c>
      <c r="Q319" s="135">
        <v>4.2196902221429404</v>
      </c>
      <c r="AC319" s="68"/>
    </row>
    <row r="320" spans="1:29" x14ac:dyDescent="0.25">
      <c r="A320" s="135" t="s">
        <v>236</v>
      </c>
      <c r="B320" s="135" t="s">
        <v>31</v>
      </c>
      <c r="C320" s="135" t="s">
        <v>47</v>
      </c>
      <c r="D320" s="135" t="s">
        <v>251</v>
      </c>
      <c r="E320" s="135" t="s">
        <v>53</v>
      </c>
      <c r="F320" s="135" t="s">
        <v>252</v>
      </c>
      <c r="G320" s="135">
        <v>5.90105998698215E-4</v>
      </c>
      <c r="H320" s="135">
        <v>1.28597866090512E-3</v>
      </c>
      <c r="I320" s="135">
        <v>2.1352667756183901E-3</v>
      </c>
      <c r="J320" s="135">
        <v>3.2042572893974698E-3</v>
      </c>
      <c r="K320" s="135">
        <v>4.5883067379412701E-3</v>
      </c>
      <c r="L320" s="135">
        <v>6.4374139633717698E-3</v>
      </c>
      <c r="M320" s="135">
        <v>8.9972120350882805E-3</v>
      </c>
      <c r="N320" s="135">
        <v>1.2655165360136E-2</v>
      </c>
      <c r="O320" s="135">
        <v>1.8059878764362901E-2</v>
      </c>
      <c r="P320" s="135">
        <v>2.6293537910236E-2</v>
      </c>
      <c r="Q320" s="135">
        <v>3.86439599693E-2</v>
      </c>
      <c r="AC320" s="68"/>
    </row>
    <row r="321" spans="1:29" x14ac:dyDescent="0.25">
      <c r="A321" s="135" t="s">
        <v>236</v>
      </c>
      <c r="B321" s="135" t="s">
        <v>33</v>
      </c>
      <c r="C321" s="135" t="s">
        <v>47</v>
      </c>
      <c r="D321" s="135" t="s">
        <v>251</v>
      </c>
      <c r="E321" s="135" t="s">
        <v>53</v>
      </c>
      <c r="F321" s="135" t="s">
        <v>252</v>
      </c>
      <c r="G321" s="135">
        <v>6.4358225232806704E-4</v>
      </c>
      <c r="H321" s="135">
        <v>1.4399869658634999E-3</v>
      </c>
      <c r="I321" s="135">
        <v>2.4698396678618502E-3</v>
      </c>
      <c r="J321" s="135">
        <v>3.8565825354778E-3</v>
      </c>
      <c r="K321" s="135">
        <v>5.7959572220267997E-3</v>
      </c>
      <c r="L321" s="135">
        <v>8.6217885893565601E-3</v>
      </c>
      <c r="M321" s="135">
        <v>1.29295325944508E-2</v>
      </c>
      <c r="N321" s="135">
        <v>1.9773822160775601E-2</v>
      </c>
      <c r="O321" s="135">
        <v>3.1126411414580502E-2</v>
      </c>
      <c r="P321" s="135">
        <v>5.0729891815642802E-2</v>
      </c>
      <c r="Q321" s="135">
        <v>8.5347449134564393E-2</v>
      </c>
      <c r="AC321" s="68"/>
    </row>
    <row r="322" spans="1:29" x14ac:dyDescent="0.25">
      <c r="A322" s="135" t="s">
        <v>236</v>
      </c>
      <c r="B322" s="135" t="s">
        <v>31</v>
      </c>
      <c r="C322" s="135" t="s">
        <v>47</v>
      </c>
      <c r="D322" s="135" t="s">
        <v>251</v>
      </c>
      <c r="E322" s="135" t="s">
        <v>53</v>
      </c>
      <c r="F322" s="135" t="s">
        <v>252</v>
      </c>
      <c r="G322" s="135">
        <v>1.4907049551399101E-4</v>
      </c>
      <c r="H322" s="135">
        <v>3.2358242921555702E-4</v>
      </c>
      <c r="I322" s="135">
        <v>5.3600235852486599E-4</v>
      </c>
      <c r="J322" s="135">
        <v>8.0357726724862198E-4</v>
      </c>
      <c r="K322" s="135">
        <v>1.14892839188342E-3</v>
      </c>
      <c r="L322" s="135">
        <v>1.6078036722809901E-3</v>
      </c>
      <c r="M322" s="135">
        <v>2.2397552891234001E-3</v>
      </c>
      <c r="N322" s="135">
        <v>3.1388261110854498E-3</v>
      </c>
      <c r="O322" s="135">
        <v>4.46365122089829E-3</v>
      </c>
      <c r="P322" s="135">
        <v>6.4777770381344501E-3</v>
      </c>
      <c r="Q322" s="135">
        <v>9.48888015901307E-3</v>
      </c>
      <c r="AC322" s="68"/>
    </row>
    <row r="323" spans="1:29" x14ac:dyDescent="0.25">
      <c r="A323" s="135" t="s">
        <v>236</v>
      </c>
      <c r="B323" s="135" t="s">
        <v>33</v>
      </c>
      <c r="C323" s="135" t="s">
        <v>47</v>
      </c>
      <c r="D323" s="135" t="s">
        <v>251</v>
      </c>
      <c r="E323" s="135" t="s">
        <v>53</v>
      </c>
      <c r="F323" s="135" t="s">
        <v>252</v>
      </c>
      <c r="G323" s="135">
        <v>1.6257947804326501E-4</v>
      </c>
      <c r="H323" s="135">
        <v>3.6230298223631599E-4</v>
      </c>
      <c r="I323" s="135">
        <v>6.1988487272508904E-4</v>
      </c>
      <c r="J323" s="135">
        <v>9.6699515241681301E-4</v>
      </c>
      <c r="K323" s="135">
        <v>1.4509122767599101E-3</v>
      </c>
      <c r="L323" s="135">
        <v>2.15217185933376E-3</v>
      </c>
      <c r="M323" s="135">
        <v>3.2156486308187199E-3</v>
      </c>
      <c r="N323" s="135">
        <v>4.8978737713107996E-3</v>
      </c>
      <c r="O323" s="135">
        <v>7.6806661563925899E-3</v>
      </c>
      <c r="P323" s="135">
        <v>1.24760888577626E-2</v>
      </c>
      <c r="Q323" s="135">
        <v>2.0924543060849499E-2</v>
      </c>
      <c r="AC323" s="68"/>
    </row>
    <row r="324" spans="1:29" x14ac:dyDescent="0.25">
      <c r="A324" s="135" t="s">
        <v>236</v>
      </c>
      <c r="B324" s="135" t="s">
        <v>31</v>
      </c>
      <c r="C324" s="135" t="s">
        <v>47</v>
      </c>
      <c r="D324" s="135" t="s">
        <v>251</v>
      </c>
      <c r="E324" s="135" t="s">
        <v>53</v>
      </c>
      <c r="F324" s="135" t="s">
        <v>252</v>
      </c>
      <c r="G324" s="135">
        <v>1.1980400794325201E-3</v>
      </c>
      <c r="H324" s="135">
        <v>2.6235582162816499E-3</v>
      </c>
      <c r="I324" s="135">
        <v>4.3721102981699803E-3</v>
      </c>
      <c r="J324" s="135">
        <v>6.5833730364188003E-3</v>
      </c>
      <c r="K324" s="135">
        <v>9.4438837575769093E-3</v>
      </c>
      <c r="L324" s="135">
        <v>1.32712874568915E-2</v>
      </c>
      <c r="M324" s="135">
        <v>1.8582841171261001E-2</v>
      </c>
      <c r="N324" s="135">
        <v>2.6197303012536199E-2</v>
      </c>
      <c r="O324" s="135">
        <v>3.7477703627697902E-2</v>
      </c>
      <c r="P324" s="135">
        <v>5.4657997086486901E-2</v>
      </c>
      <c r="Q324" s="135">
        <v>8.0431033394996798E-2</v>
      </c>
      <c r="AC324" s="68"/>
    </row>
    <row r="325" spans="1:29" x14ac:dyDescent="0.25">
      <c r="A325" s="135" t="s">
        <v>236</v>
      </c>
      <c r="B325" s="135" t="s">
        <v>33</v>
      </c>
      <c r="C325" s="135" t="s">
        <v>47</v>
      </c>
      <c r="D325" s="135" t="s">
        <v>251</v>
      </c>
      <c r="E325" s="135" t="s">
        <v>53</v>
      </c>
      <c r="F325" s="135" t="s">
        <v>252</v>
      </c>
      <c r="G325" s="135">
        <v>1.3066081931066599E-3</v>
      </c>
      <c r="H325" s="135">
        <v>2.9380695582024198E-3</v>
      </c>
      <c r="I325" s="135">
        <v>5.0583760300826801E-3</v>
      </c>
      <c r="J325" s="135">
        <v>7.9269261165104705E-3</v>
      </c>
      <c r="K325" s="135">
        <v>1.19351659153506E-2</v>
      </c>
      <c r="L325" s="135">
        <v>1.7784257455425698E-2</v>
      </c>
      <c r="M325" s="135">
        <v>2.6722780350502299E-2</v>
      </c>
      <c r="N325" s="135">
        <v>4.0969977376379703E-2</v>
      </c>
      <c r="O325" s="135">
        <v>6.4664435384485103E-2</v>
      </c>
      <c r="P325" s="135">
        <v>0.10556891541420201</v>
      </c>
      <c r="Q325" s="135">
        <v>0.17775474003813299</v>
      </c>
      <c r="AC325" s="68"/>
    </row>
    <row r="326" spans="1:29" x14ac:dyDescent="0.25">
      <c r="A326" s="135" t="s">
        <v>236</v>
      </c>
      <c r="B326" s="135" t="s">
        <v>31</v>
      </c>
      <c r="C326" s="135" t="s">
        <v>47</v>
      </c>
      <c r="D326" s="135" t="s">
        <v>251</v>
      </c>
      <c r="E326" s="135" t="s">
        <v>53</v>
      </c>
      <c r="F326" s="135" t="s">
        <v>252</v>
      </c>
      <c r="G326" s="135">
        <v>1.36801145057922E-2</v>
      </c>
      <c r="H326" s="135">
        <v>2.9654140651404998E-2</v>
      </c>
      <c r="I326" s="135">
        <v>4.8879533198348098E-2</v>
      </c>
      <c r="J326" s="135">
        <v>7.2773703735242307E-2</v>
      </c>
      <c r="K326" s="135">
        <v>0.103495207982815</v>
      </c>
      <c r="L326" s="135">
        <v>0.14428464795680099</v>
      </c>
      <c r="M326" s="135">
        <v>0.200398613314093</v>
      </c>
      <c r="N326" s="135">
        <v>0.28010122861763598</v>
      </c>
      <c r="O326" s="135">
        <v>0.39704776442864498</v>
      </c>
      <c r="P326" s="135">
        <v>0.57399599393423295</v>
      </c>
      <c r="Q326" s="135">
        <v>0.83667289101720599</v>
      </c>
      <c r="AC326" s="68"/>
    </row>
    <row r="327" spans="1:29" x14ac:dyDescent="0.25">
      <c r="A327" s="135" t="s">
        <v>236</v>
      </c>
      <c r="B327" s="135" t="s">
        <v>33</v>
      </c>
      <c r="C327" s="135" t="s">
        <v>47</v>
      </c>
      <c r="D327" s="135" t="s">
        <v>251</v>
      </c>
      <c r="E327" s="135" t="s">
        <v>53</v>
      </c>
      <c r="F327" s="135" t="s">
        <v>252</v>
      </c>
      <c r="G327" s="135">
        <v>1.4919826141686399E-2</v>
      </c>
      <c r="H327" s="135">
        <v>3.3201604414392502E-2</v>
      </c>
      <c r="I327" s="135">
        <v>5.6514449747371999E-2</v>
      </c>
      <c r="J327" s="135">
        <v>8.7511049008574607E-2</v>
      </c>
      <c r="K327" s="135">
        <v>0.13055901072203499</v>
      </c>
      <c r="L327" s="135">
        <v>0.19289399992606601</v>
      </c>
      <c r="M327" s="135">
        <v>0.28732511952912398</v>
      </c>
      <c r="N327" s="135">
        <v>0.436454353791216</v>
      </c>
      <c r="O327" s="135">
        <v>0.68210030879771799</v>
      </c>
      <c r="P327" s="135">
        <v>1.1033955176058301</v>
      </c>
      <c r="Q327" s="135">
        <v>1.84151012047879</v>
      </c>
      <c r="AC327" s="68"/>
    </row>
    <row r="328" spans="1:29" x14ac:dyDescent="0.25">
      <c r="A328" s="135" t="s">
        <v>236</v>
      </c>
      <c r="B328" s="135" t="s">
        <v>31</v>
      </c>
      <c r="C328" s="135" t="s">
        <v>47</v>
      </c>
      <c r="D328" s="135" t="s">
        <v>251</v>
      </c>
      <c r="E328" s="135" t="s">
        <v>53</v>
      </c>
      <c r="F328" s="135" t="s">
        <v>252</v>
      </c>
      <c r="G328" s="135">
        <v>9.0806801514260499E-4</v>
      </c>
      <c r="H328" s="135">
        <v>1.9986805467846198E-3</v>
      </c>
      <c r="I328" s="135">
        <v>3.3592847100557001E-3</v>
      </c>
      <c r="J328" s="135">
        <v>5.1083193367247298E-3</v>
      </c>
      <c r="K328" s="135">
        <v>7.3981535476077796E-3</v>
      </c>
      <c r="L328" s="135">
        <v>1.0499121252296101E-2</v>
      </c>
      <c r="M328" s="135">
        <v>1.48563669718998E-2</v>
      </c>
      <c r="N328" s="135">
        <v>2.1166808255638801E-2</v>
      </c>
      <c r="O328" s="135">
        <v>3.06318302981279E-2</v>
      </c>
      <c r="P328" s="135">
        <v>4.5255716502322699E-2</v>
      </c>
      <c r="Q328" s="135">
        <v>6.7632032812767195E-2</v>
      </c>
      <c r="AC328" s="68"/>
    </row>
    <row r="329" spans="1:29" x14ac:dyDescent="0.25">
      <c r="A329" s="135" t="s">
        <v>236</v>
      </c>
      <c r="B329" s="135" t="s">
        <v>33</v>
      </c>
      <c r="C329" s="135" t="s">
        <v>47</v>
      </c>
      <c r="D329" s="135" t="s">
        <v>251</v>
      </c>
      <c r="E329" s="135" t="s">
        <v>53</v>
      </c>
      <c r="F329" s="135" t="s">
        <v>252</v>
      </c>
      <c r="G329" s="135">
        <v>9.9035844363858203E-4</v>
      </c>
      <c r="H329" s="135">
        <v>2.23853071424614E-3</v>
      </c>
      <c r="I329" s="135">
        <v>3.8884088293637399E-3</v>
      </c>
      <c r="J329" s="135">
        <v>6.1573356930569997E-3</v>
      </c>
      <c r="K329" s="135">
        <v>9.3659251763683303E-3</v>
      </c>
      <c r="L329" s="135">
        <v>1.4104867130880799E-2</v>
      </c>
      <c r="M329" s="135">
        <v>2.14374373577031E-2</v>
      </c>
      <c r="N329" s="135">
        <v>3.3244719627122499E-2</v>
      </c>
      <c r="O329" s="135">
        <v>5.3125978722665203E-2</v>
      </c>
      <c r="P329" s="135">
        <v>8.7943920722971095E-2</v>
      </c>
      <c r="Q329" s="135">
        <v>0.15040027186261401</v>
      </c>
      <c r="AC329" s="68"/>
    </row>
    <row r="330" spans="1:29" x14ac:dyDescent="0.25">
      <c r="A330" s="135" t="s">
        <v>236</v>
      </c>
      <c r="B330" s="135" t="s">
        <v>31</v>
      </c>
      <c r="C330" s="135" t="s">
        <v>47</v>
      </c>
      <c r="D330" s="135" t="s">
        <v>251</v>
      </c>
      <c r="E330" s="135" t="s">
        <v>53</v>
      </c>
      <c r="F330" s="135" t="s">
        <v>252</v>
      </c>
      <c r="G330" s="135">
        <v>8.8327657231401704E-3</v>
      </c>
      <c r="H330" s="135">
        <v>1.91660170898421E-2</v>
      </c>
      <c r="I330" s="135">
        <v>3.1647380022740097E-2</v>
      </c>
      <c r="J330" s="135">
        <v>4.7212887622267899E-2</v>
      </c>
      <c r="K330" s="135">
        <v>6.7254796140672202E-2</v>
      </c>
      <c r="L330" s="135">
        <v>9.3893389246707495E-2</v>
      </c>
      <c r="M330" s="135">
        <v>0.130566983297874</v>
      </c>
      <c r="N330" s="135">
        <v>0.182689810699011</v>
      </c>
      <c r="O330" s="135">
        <v>0.25922405485057198</v>
      </c>
      <c r="P330" s="135">
        <v>0.37512617833313</v>
      </c>
      <c r="Q330" s="135">
        <v>0.54742352571448105</v>
      </c>
      <c r="AC330" s="68"/>
    </row>
    <row r="331" spans="1:29" x14ac:dyDescent="0.25">
      <c r="A331" s="135" t="s">
        <v>236</v>
      </c>
      <c r="B331" s="135" t="s">
        <v>33</v>
      </c>
      <c r="C331" s="135" t="s">
        <v>47</v>
      </c>
      <c r="D331" s="135" t="s">
        <v>251</v>
      </c>
      <c r="E331" s="135" t="s">
        <v>53</v>
      </c>
      <c r="F331" s="135" t="s">
        <v>252</v>
      </c>
      <c r="G331" s="135">
        <v>9.6332036463365207E-3</v>
      </c>
      <c r="H331" s="135">
        <v>2.1459289856547499E-2</v>
      </c>
      <c r="I331" s="135">
        <v>3.6594277758040403E-2</v>
      </c>
      <c r="J331" s="135">
        <v>5.6786558574601402E-2</v>
      </c>
      <c r="K331" s="135">
        <v>8.4869926615836602E-2</v>
      </c>
      <c r="L331" s="135">
        <v>0.125579394917786</v>
      </c>
      <c r="M331" s="135">
        <v>0.18729537816846301</v>
      </c>
      <c r="N331" s="135">
        <v>0.28482087727917099</v>
      </c>
      <c r="O331" s="135">
        <v>0.44558089778711701</v>
      </c>
      <c r="P331" s="135">
        <v>0.72153171939365002</v>
      </c>
      <c r="Q331" s="135">
        <v>1.20545288773468</v>
      </c>
      <c r="AC331" s="68"/>
    </row>
    <row r="332" spans="1:29" x14ac:dyDescent="0.25">
      <c r="A332" s="135" t="s">
        <v>236</v>
      </c>
      <c r="B332" s="135" t="s">
        <v>31</v>
      </c>
      <c r="C332" s="135" t="s">
        <v>47</v>
      </c>
      <c r="D332" s="135" t="s">
        <v>251</v>
      </c>
      <c r="E332" s="135" t="s">
        <v>53</v>
      </c>
      <c r="F332" s="135" t="s">
        <v>252</v>
      </c>
      <c r="G332" s="135">
        <v>8.8686741707452005E-5</v>
      </c>
      <c r="H332" s="135">
        <v>1.9234884829978801E-4</v>
      </c>
      <c r="I332" s="135">
        <v>3.17687047595422E-4</v>
      </c>
      <c r="J332" s="135">
        <v>4.74206393414715E-4</v>
      </c>
      <c r="K332" s="135">
        <v>6.7476937535904905E-4</v>
      </c>
      <c r="L332" s="135">
        <v>9.3984431705111703E-4</v>
      </c>
      <c r="M332" s="135">
        <v>1.3029244752158001E-3</v>
      </c>
      <c r="N332" s="135">
        <v>1.8163784599104101E-3</v>
      </c>
      <c r="O332" s="135">
        <v>2.5672274183710401E-3</v>
      </c>
      <c r="P332" s="135">
        <v>3.69841983974814E-3</v>
      </c>
      <c r="Q332" s="135">
        <v>5.3670668735993502E-3</v>
      </c>
      <c r="AC332" s="68"/>
    </row>
    <row r="333" spans="1:29" x14ac:dyDescent="0.25">
      <c r="A333" s="135" t="s">
        <v>236</v>
      </c>
      <c r="B333" s="135" t="s">
        <v>33</v>
      </c>
      <c r="C333" s="135" t="s">
        <v>47</v>
      </c>
      <c r="D333" s="135" t="s">
        <v>251</v>
      </c>
      <c r="E333" s="135" t="s">
        <v>53</v>
      </c>
      <c r="F333" s="135" t="s">
        <v>252</v>
      </c>
      <c r="G333" s="135">
        <v>9.6723661690667199E-5</v>
      </c>
      <c r="H333" s="135">
        <v>2.1536173268964299E-4</v>
      </c>
      <c r="I333" s="135">
        <v>3.6734770891138101E-4</v>
      </c>
      <c r="J333" s="135">
        <v>5.7039168700198097E-4</v>
      </c>
      <c r="K333" s="135">
        <v>8.5142700019174395E-4</v>
      </c>
      <c r="L333" s="135">
        <v>1.25651821103386E-3</v>
      </c>
      <c r="M333" s="135">
        <v>1.8675259276127701E-3</v>
      </c>
      <c r="N333" s="135">
        <v>2.8282346731753902E-3</v>
      </c>
      <c r="O333" s="135">
        <v>4.4053913472710503E-3</v>
      </c>
      <c r="P333" s="135">
        <v>7.098642072061E-3</v>
      </c>
      <c r="Q333" s="135">
        <v>1.17904085907286E-2</v>
      </c>
      <c r="AC333" s="68"/>
    </row>
    <row r="334" spans="1:29" x14ac:dyDescent="0.25">
      <c r="A334" s="135" t="s">
        <v>236</v>
      </c>
      <c r="B334" s="135" t="s">
        <v>31</v>
      </c>
      <c r="C334" s="135" t="s">
        <v>47</v>
      </c>
      <c r="D334" s="135" t="s">
        <v>251</v>
      </c>
      <c r="E334" s="135" t="s">
        <v>53</v>
      </c>
      <c r="F334" s="135" t="s">
        <v>252</v>
      </c>
      <c r="G334" s="135">
        <v>7.9881224859684502E-4</v>
      </c>
      <c r="H334" s="135">
        <v>1.7420811093365701E-3</v>
      </c>
      <c r="I334" s="135">
        <v>2.89465604448933E-3</v>
      </c>
      <c r="J334" s="135">
        <v>4.3485758788222402E-3</v>
      </c>
      <c r="K334" s="135">
        <v>6.2354464059015697E-3</v>
      </c>
      <c r="L334" s="135">
        <v>8.7630107968508092E-3</v>
      </c>
      <c r="M334" s="135">
        <v>1.2271629859897999E-2</v>
      </c>
      <c r="N334" s="135">
        <v>1.7301292411832401E-2</v>
      </c>
      <c r="O334" s="135">
        <v>2.4757345174649701E-2</v>
      </c>
      <c r="P334" s="135">
        <v>3.6154204112308602E-2</v>
      </c>
      <c r="Q334" s="135">
        <v>5.3328375778972398E-2</v>
      </c>
      <c r="AC334" s="68"/>
    </row>
    <row r="335" spans="1:29" x14ac:dyDescent="0.25">
      <c r="A335" s="135" t="s">
        <v>236</v>
      </c>
      <c r="B335" s="135" t="s">
        <v>33</v>
      </c>
      <c r="C335" s="135" t="s">
        <v>47</v>
      </c>
      <c r="D335" s="135" t="s">
        <v>251</v>
      </c>
      <c r="E335" s="135" t="s">
        <v>53</v>
      </c>
      <c r="F335" s="135" t="s">
        <v>252</v>
      </c>
      <c r="G335" s="135">
        <v>8.71201762519485E-4</v>
      </c>
      <c r="H335" s="135">
        <v>1.9507437644165999E-3</v>
      </c>
      <c r="I335" s="135">
        <v>3.3483641839880899E-3</v>
      </c>
      <c r="J335" s="135">
        <v>5.2344547847538898E-3</v>
      </c>
      <c r="K335" s="135">
        <v>7.8783985693225197E-3</v>
      </c>
      <c r="L335" s="135">
        <v>1.17410576085933E-2</v>
      </c>
      <c r="M335" s="135">
        <v>1.76455205043194E-2</v>
      </c>
      <c r="N335" s="135">
        <v>2.70563751181871E-2</v>
      </c>
      <c r="O335" s="135">
        <v>4.2717798424141397E-2</v>
      </c>
      <c r="P335" s="135">
        <v>6.9852526357353006E-2</v>
      </c>
      <c r="Q335" s="135">
        <v>0.117955206612553</v>
      </c>
      <c r="AC335" s="68"/>
    </row>
    <row r="336" spans="1:29" x14ac:dyDescent="0.25">
      <c r="A336" s="135" t="s">
        <v>236</v>
      </c>
      <c r="B336" s="135" t="s">
        <v>31</v>
      </c>
      <c r="C336" s="135" t="s">
        <v>47</v>
      </c>
      <c r="D336" s="135" t="s">
        <v>251</v>
      </c>
      <c r="E336" s="135" t="s">
        <v>53</v>
      </c>
      <c r="F336" s="135" t="s">
        <v>252</v>
      </c>
      <c r="G336" s="135">
        <v>1.2395668191618799E-3</v>
      </c>
      <c r="H336" s="135">
        <v>2.6847872057078701E-3</v>
      </c>
      <c r="I336" s="135">
        <v>4.4223582340800899E-3</v>
      </c>
      <c r="J336" s="135">
        <v>6.5817647633543497E-3</v>
      </c>
      <c r="K336" s="135">
        <v>9.3217555389753202E-3</v>
      </c>
      <c r="L336" s="135">
        <v>1.2908237293649099E-2</v>
      </c>
      <c r="M336" s="135">
        <v>1.7777328523315102E-2</v>
      </c>
      <c r="N336" s="135">
        <v>2.4601297185228001E-2</v>
      </c>
      <c r="O336" s="135">
        <v>3.4501893734489503E-2</v>
      </c>
      <c r="P336" s="135">
        <v>4.9282336316547999E-2</v>
      </c>
      <c r="Q336" s="135">
        <v>7.0768100645006105E-2</v>
      </c>
      <c r="AC336" s="68"/>
    </row>
    <row r="337" spans="1:29" x14ac:dyDescent="0.25">
      <c r="A337" s="135" t="s">
        <v>236</v>
      </c>
      <c r="B337" s="135" t="s">
        <v>33</v>
      </c>
      <c r="C337" s="135" t="s">
        <v>47</v>
      </c>
      <c r="D337" s="135" t="s">
        <v>251</v>
      </c>
      <c r="E337" s="135" t="s">
        <v>53</v>
      </c>
      <c r="F337" s="135" t="s">
        <v>252</v>
      </c>
      <c r="G337" s="135">
        <v>1.35189814566742E-3</v>
      </c>
      <c r="H337" s="135">
        <v>3.0059081254423001E-3</v>
      </c>
      <c r="I337" s="135">
        <v>5.1128988951027301E-3</v>
      </c>
      <c r="J337" s="135">
        <v>7.9141787606911897E-3</v>
      </c>
      <c r="K337" s="135">
        <v>1.17535421282413E-2</v>
      </c>
      <c r="L337" s="135">
        <v>1.7234453403331799E-2</v>
      </c>
      <c r="M337" s="135">
        <v>2.54283804113264E-2</v>
      </c>
      <c r="N337" s="135">
        <v>3.8196508750702601E-2</v>
      </c>
      <c r="O337" s="135">
        <v>5.8992691190922403E-2</v>
      </c>
      <c r="P337" s="135">
        <v>9.4183377536207605E-2</v>
      </c>
      <c r="Q337" s="135">
        <v>0.15475484680045301</v>
      </c>
      <c r="AC337" s="68"/>
    </row>
    <row r="338" spans="1:29" x14ac:dyDescent="0.25">
      <c r="A338" s="135" t="s">
        <v>236</v>
      </c>
      <c r="B338" s="135" t="s">
        <v>31</v>
      </c>
      <c r="C338" s="135" t="s">
        <v>47</v>
      </c>
      <c r="D338" s="135" t="s">
        <v>251</v>
      </c>
      <c r="E338" s="135" t="s">
        <v>53</v>
      </c>
      <c r="F338" s="135" t="s">
        <v>252</v>
      </c>
      <c r="G338" s="135">
        <v>9.3522663972636904E-4</v>
      </c>
      <c r="H338" s="135">
        <v>2.0280208581500798E-3</v>
      </c>
      <c r="I338" s="135">
        <v>3.3464744466116499E-3</v>
      </c>
      <c r="J338" s="135">
        <v>4.9891274248937004E-3</v>
      </c>
      <c r="K338" s="135">
        <v>7.1032846051906897E-3</v>
      </c>
      <c r="L338" s="135">
        <v>9.9119774784054895E-3</v>
      </c>
      <c r="M338" s="135">
        <v>1.3776986692301599E-2</v>
      </c>
      <c r="N338" s="135">
        <v>1.9267544276774198E-2</v>
      </c>
      <c r="O338" s="135">
        <v>2.7324221765312001E-2</v>
      </c>
      <c r="P338" s="135">
        <v>3.9518233655654801E-2</v>
      </c>
      <c r="Q338" s="135">
        <v>5.7630492501603001E-2</v>
      </c>
      <c r="AC338" s="68"/>
    </row>
    <row r="339" spans="1:29" x14ac:dyDescent="0.25">
      <c r="A339" s="135" t="s">
        <v>236</v>
      </c>
      <c r="B339" s="135" t="s">
        <v>33</v>
      </c>
      <c r="C339" s="135" t="s">
        <v>47</v>
      </c>
      <c r="D339" s="135" t="s">
        <v>251</v>
      </c>
      <c r="E339" s="135" t="s">
        <v>53</v>
      </c>
      <c r="F339" s="135" t="s">
        <v>252</v>
      </c>
      <c r="G339" s="135">
        <v>1.0199782218111601E-3</v>
      </c>
      <c r="H339" s="135">
        <v>2.27064736538235E-3</v>
      </c>
      <c r="I339" s="135">
        <v>3.8694133989738899E-3</v>
      </c>
      <c r="J339" s="135">
        <v>6.0003371744784904E-3</v>
      </c>
      <c r="K339" s="135">
        <v>8.9627623415617103E-3</v>
      </c>
      <c r="L339" s="135">
        <v>1.32550458355479E-2</v>
      </c>
      <c r="M339" s="135">
        <v>1.97592582008735E-2</v>
      </c>
      <c r="N339" s="135">
        <v>3.0032480040908999E-2</v>
      </c>
      <c r="O339" s="135">
        <v>4.6955514332831703E-2</v>
      </c>
      <c r="P339" s="135">
        <v>7.5988179988230903E-2</v>
      </c>
      <c r="Q339" s="135">
        <v>0.126869951153598</v>
      </c>
      <c r="AC339" s="68"/>
    </row>
    <row r="340" spans="1:29" x14ac:dyDescent="0.25">
      <c r="A340" s="135" t="s">
        <v>236</v>
      </c>
      <c r="B340" s="135" t="s">
        <v>31</v>
      </c>
      <c r="C340" s="135" t="s">
        <v>47</v>
      </c>
      <c r="D340" s="135" t="s">
        <v>251</v>
      </c>
      <c r="E340" s="135" t="s">
        <v>53</v>
      </c>
      <c r="F340" s="135" t="s">
        <v>252</v>
      </c>
      <c r="G340" s="135">
        <v>1.4239721449869401E-2</v>
      </c>
      <c r="H340" s="135">
        <v>2.8023059559951699E-2</v>
      </c>
      <c r="I340" s="135">
        <v>4.14062451586052E-2</v>
      </c>
      <c r="J340" s="135">
        <v>5.4413274943893399E-2</v>
      </c>
      <c r="K340" s="135">
        <v>6.7010963333286599E-2</v>
      </c>
      <c r="L340" s="135">
        <v>7.9197248099573098E-2</v>
      </c>
      <c r="M340" s="135">
        <v>9.10247774858359E-2</v>
      </c>
      <c r="N340" s="135">
        <v>0.102506744706943</v>
      </c>
      <c r="O340" s="135">
        <v>0.11367163649355499</v>
      </c>
      <c r="P340" s="135">
        <v>0.12451181125772</v>
      </c>
      <c r="Q340" s="135">
        <v>0.13502722451825599</v>
      </c>
      <c r="AC340" s="68"/>
    </row>
    <row r="341" spans="1:29" x14ac:dyDescent="0.25">
      <c r="A341" s="135" t="s">
        <v>236</v>
      </c>
      <c r="B341" s="135" t="s">
        <v>33</v>
      </c>
      <c r="C341" s="135" t="s">
        <v>47</v>
      </c>
      <c r="D341" s="135" t="s">
        <v>251</v>
      </c>
      <c r="E341" s="135" t="s">
        <v>53</v>
      </c>
      <c r="F341" s="135" t="s">
        <v>252</v>
      </c>
      <c r="G341" s="135">
        <v>1.4239721449869401E-2</v>
      </c>
      <c r="H341" s="135">
        <v>2.8023059559951699E-2</v>
      </c>
      <c r="I341" s="135">
        <v>4.14062451586052E-2</v>
      </c>
      <c r="J341" s="135">
        <v>5.4413274943893399E-2</v>
      </c>
      <c r="K341" s="135">
        <v>6.7010963333286599E-2</v>
      </c>
      <c r="L341" s="135">
        <v>7.9197248099573098E-2</v>
      </c>
      <c r="M341" s="135">
        <v>9.10247774858359E-2</v>
      </c>
      <c r="N341" s="135">
        <v>0.102506744706943</v>
      </c>
      <c r="O341" s="135">
        <v>0.11367163649355499</v>
      </c>
      <c r="P341" s="135">
        <v>0.12451181125772</v>
      </c>
      <c r="Q341" s="135">
        <v>0.13502722451825599</v>
      </c>
      <c r="AC341" s="68"/>
    </row>
    <row r="342" spans="1:29" x14ac:dyDescent="0.25">
      <c r="A342" s="135" t="s">
        <v>236</v>
      </c>
      <c r="B342" s="135" t="s">
        <v>31</v>
      </c>
      <c r="C342" s="135" t="s">
        <v>47</v>
      </c>
      <c r="D342" s="135" t="s">
        <v>251</v>
      </c>
      <c r="E342" s="135" t="s">
        <v>53</v>
      </c>
      <c r="F342" s="135" t="s">
        <v>252</v>
      </c>
      <c r="G342" s="135">
        <v>0.22851356348900501</v>
      </c>
      <c r="H342" s="135">
        <v>0.44906712708880903</v>
      </c>
      <c r="I342" s="135">
        <v>0.66201332919355904</v>
      </c>
      <c r="J342" s="135">
        <v>0.86764854123181601</v>
      </c>
      <c r="K342" s="135">
        <v>1.06618921106687</v>
      </c>
      <c r="L342" s="135">
        <v>1.2578186521105099</v>
      </c>
      <c r="M342" s="135">
        <v>1.4433761296451499</v>
      </c>
      <c r="N342" s="135">
        <v>1.62301891225923</v>
      </c>
      <c r="O342" s="135">
        <v>1.7970213711404699</v>
      </c>
      <c r="P342" s="135">
        <v>1.9653650949071499</v>
      </c>
      <c r="Q342" s="135">
        <v>2.1281456066360001</v>
      </c>
      <c r="AC342" s="68"/>
    </row>
    <row r="343" spans="1:29" x14ac:dyDescent="0.25">
      <c r="A343" s="135" t="s">
        <v>236</v>
      </c>
      <c r="B343" s="135" t="s">
        <v>33</v>
      </c>
      <c r="C343" s="135" t="s">
        <v>47</v>
      </c>
      <c r="D343" s="135" t="s">
        <v>251</v>
      </c>
      <c r="E343" s="135" t="s">
        <v>53</v>
      </c>
      <c r="F343" s="135" t="s">
        <v>252</v>
      </c>
      <c r="G343" s="135">
        <v>0.22851356348900501</v>
      </c>
      <c r="H343" s="135">
        <v>0.44906712708880903</v>
      </c>
      <c r="I343" s="135">
        <v>0.66201332919355904</v>
      </c>
      <c r="J343" s="135">
        <v>0.86764854123181601</v>
      </c>
      <c r="K343" s="135">
        <v>1.06618921106687</v>
      </c>
      <c r="L343" s="135">
        <v>1.2578186521105099</v>
      </c>
      <c r="M343" s="135">
        <v>1.4433761296451499</v>
      </c>
      <c r="N343" s="135">
        <v>1.62301891225923</v>
      </c>
      <c r="O343" s="135">
        <v>1.7970213711404699</v>
      </c>
      <c r="P343" s="135">
        <v>1.9653650949071499</v>
      </c>
      <c r="Q343" s="135">
        <v>2.1281456066360001</v>
      </c>
      <c r="AC343" s="68"/>
    </row>
    <row r="344" spans="1:29" x14ac:dyDescent="0.25">
      <c r="A344" s="135" t="s">
        <v>236</v>
      </c>
      <c r="B344" s="135" t="s">
        <v>31</v>
      </c>
      <c r="C344" s="135" t="s">
        <v>47</v>
      </c>
      <c r="D344" s="135" t="s">
        <v>251</v>
      </c>
      <c r="E344" s="135" t="s">
        <v>53</v>
      </c>
      <c r="F344" s="135" t="s">
        <v>252</v>
      </c>
      <c r="G344" s="135">
        <v>1.6018070198742199E-2</v>
      </c>
      <c r="H344" s="135">
        <v>3.1454259513731903E-2</v>
      </c>
      <c r="I344" s="135">
        <v>4.63314926523083E-2</v>
      </c>
      <c r="J344" s="135">
        <v>6.06712705170218E-2</v>
      </c>
      <c r="K344" s="135">
        <v>7.4498845793110502E-2</v>
      </c>
      <c r="L344" s="135">
        <v>8.7829578526586002E-2</v>
      </c>
      <c r="M344" s="135">
        <v>0.10072265286003899</v>
      </c>
      <c r="N344" s="135">
        <v>0.113190503599301</v>
      </c>
      <c r="O344" s="135">
        <v>0.125252891800778</v>
      </c>
      <c r="P344" s="135">
        <v>0.13691114072124</v>
      </c>
      <c r="Q344" s="135">
        <v>0.14817363055023899</v>
      </c>
      <c r="AC344" s="68"/>
    </row>
    <row r="345" spans="1:29" x14ac:dyDescent="0.25">
      <c r="A345" s="135" t="s">
        <v>236</v>
      </c>
      <c r="B345" s="135" t="s">
        <v>33</v>
      </c>
      <c r="C345" s="135" t="s">
        <v>47</v>
      </c>
      <c r="D345" s="135" t="s">
        <v>251</v>
      </c>
      <c r="E345" s="135" t="s">
        <v>53</v>
      </c>
      <c r="F345" s="135" t="s">
        <v>252</v>
      </c>
      <c r="G345" s="135">
        <v>1.6018070198742199E-2</v>
      </c>
      <c r="H345" s="135">
        <v>3.1454259513731903E-2</v>
      </c>
      <c r="I345" s="135">
        <v>4.63314926523083E-2</v>
      </c>
      <c r="J345" s="135">
        <v>6.06712705170218E-2</v>
      </c>
      <c r="K345" s="135">
        <v>7.4498845793110502E-2</v>
      </c>
      <c r="L345" s="135">
        <v>8.7829578526586002E-2</v>
      </c>
      <c r="M345" s="135">
        <v>0.10072265286003899</v>
      </c>
      <c r="N345" s="135">
        <v>0.113190503599301</v>
      </c>
      <c r="O345" s="135">
        <v>0.125252891800778</v>
      </c>
      <c r="P345" s="135">
        <v>0.13691114072124</v>
      </c>
      <c r="Q345" s="135">
        <v>0.14817363055023899</v>
      </c>
      <c r="AC345" s="68"/>
    </row>
    <row r="346" spans="1:29" x14ac:dyDescent="0.25">
      <c r="A346" s="135" t="s">
        <v>236</v>
      </c>
      <c r="B346" s="135" t="s">
        <v>31</v>
      </c>
      <c r="C346" s="135" t="s">
        <v>47</v>
      </c>
      <c r="D346" s="135" t="s">
        <v>251</v>
      </c>
      <c r="E346" s="135" t="s">
        <v>53</v>
      </c>
      <c r="F346" s="135" t="s">
        <v>252</v>
      </c>
      <c r="G346" s="135">
        <v>8.5129098345342005E-2</v>
      </c>
      <c r="H346" s="135">
        <v>0.168481903872746</v>
      </c>
      <c r="I346" s="135">
        <v>0.25031631976878899</v>
      </c>
      <c r="J346" s="135">
        <v>0.33052749336794202</v>
      </c>
      <c r="K346" s="135">
        <v>0.408553754338629</v>
      </c>
      <c r="L346" s="135">
        <v>0.48457590783983201</v>
      </c>
      <c r="M346" s="135">
        <v>0.55898825107334105</v>
      </c>
      <c r="N346" s="135">
        <v>0.63179782124258599</v>
      </c>
      <c r="O346" s="135">
        <v>0.70322224343389095</v>
      </c>
      <c r="P346" s="135">
        <v>0.77312835585573303</v>
      </c>
      <c r="Q346" s="135">
        <v>0.84144400991302504</v>
      </c>
      <c r="AC346" s="68"/>
    </row>
    <row r="347" spans="1:29" x14ac:dyDescent="0.25">
      <c r="A347" s="135" t="s">
        <v>236</v>
      </c>
      <c r="B347" s="135" t="s">
        <v>33</v>
      </c>
      <c r="C347" s="135" t="s">
        <v>47</v>
      </c>
      <c r="D347" s="135" t="s">
        <v>251</v>
      </c>
      <c r="E347" s="135" t="s">
        <v>53</v>
      </c>
      <c r="F347" s="135" t="s">
        <v>252</v>
      </c>
      <c r="G347" s="135">
        <v>8.5129098345342005E-2</v>
      </c>
      <c r="H347" s="135">
        <v>0.168481903872746</v>
      </c>
      <c r="I347" s="135">
        <v>0.25031631976878899</v>
      </c>
      <c r="J347" s="135">
        <v>0.33052749336794202</v>
      </c>
      <c r="K347" s="135">
        <v>0.408553754338629</v>
      </c>
      <c r="L347" s="135">
        <v>0.48457590783983201</v>
      </c>
      <c r="M347" s="135">
        <v>0.55898825107334105</v>
      </c>
      <c r="N347" s="135">
        <v>0.63179782124258599</v>
      </c>
      <c r="O347" s="135">
        <v>0.70322224343389095</v>
      </c>
      <c r="P347" s="135">
        <v>0.77312835585573303</v>
      </c>
      <c r="Q347" s="135">
        <v>0.84144400991302504</v>
      </c>
      <c r="AC347" s="68"/>
    </row>
    <row r="348" spans="1:29" x14ac:dyDescent="0.25">
      <c r="A348" s="135" t="s">
        <v>236</v>
      </c>
      <c r="B348" s="135" t="s">
        <v>31</v>
      </c>
      <c r="C348" s="135" t="s">
        <v>47</v>
      </c>
      <c r="D348" s="135" t="s">
        <v>251</v>
      </c>
      <c r="E348" s="135" t="s">
        <v>53</v>
      </c>
      <c r="F348" s="135" t="s">
        <v>252</v>
      </c>
      <c r="G348" s="135">
        <v>0.29440268724836999</v>
      </c>
      <c r="H348" s="135">
        <v>0.57798703527231299</v>
      </c>
      <c r="I348" s="135">
        <v>0.851159940981142</v>
      </c>
      <c r="J348" s="135">
        <v>1.1143427076360599</v>
      </c>
      <c r="K348" s="135">
        <v>1.3680293974716</v>
      </c>
      <c r="L348" s="135">
        <v>1.61249816768712</v>
      </c>
      <c r="M348" s="135">
        <v>1.84883876843787</v>
      </c>
      <c r="N348" s="135">
        <v>2.0772844001249799</v>
      </c>
      <c r="O348" s="135">
        <v>2.29819213958331</v>
      </c>
      <c r="P348" s="135">
        <v>2.5115949092622998</v>
      </c>
      <c r="Q348" s="135">
        <v>2.71765766975208</v>
      </c>
      <c r="AC348" s="68"/>
    </row>
    <row r="349" spans="1:29" x14ac:dyDescent="0.25">
      <c r="A349" s="135" t="s">
        <v>236</v>
      </c>
      <c r="B349" s="135" t="s">
        <v>33</v>
      </c>
      <c r="C349" s="135" t="s">
        <v>47</v>
      </c>
      <c r="D349" s="135" t="s">
        <v>251</v>
      </c>
      <c r="E349" s="135" t="s">
        <v>53</v>
      </c>
      <c r="F349" s="135" t="s">
        <v>252</v>
      </c>
      <c r="G349" s="135">
        <v>0.29440268724836999</v>
      </c>
      <c r="H349" s="135">
        <v>0.57798703527231299</v>
      </c>
      <c r="I349" s="135">
        <v>0.851159940981142</v>
      </c>
      <c r="J349" s="135">
        <v>1.1143427076360599</v>
      </c>
      <c r="K349" s="135">
        <v>1.3680293974716</v>
      </c>
      <c r="L349" s="135">
        <v>1.61249816768712</v>
      </c>
      <c r="M349" s="135">
        <v>1.84883876843787</v>
      </c>
      <c r="N349" s="135">
        <v>2.0772844001249799</v>
      </c>
      <c r="O349" s="135">
        <v>2.29819213958331</v>
      </c>
      <c r="P349" s="135">
        <v>2.5115949092622998</v>
      </c>
      <c r="Q349" s="135">
        <v>2.71765766975208</v>
      </c>
      <c r="AC349" s="68"/>
    </row>
    <row r="350" spans="1:29" x14ac:dyDescent="0.25">
      <c r="A350" s="135" t="s">
        <v>236</v>
      </c>
      <c r="B350" s="135" t="s">
        <v>31</v>
      </c>
      <c r="C350" s="135" t="s">
        <v>47</v>
      </c>
      <c r="D350" s="135" t="s">
        <v>251</v>
      </c>
      <c r="E350" s="135" t="s">
        <v>53</v>
      </c>
      <c r="F350" s="135" t="s">
        <v>252</v>
      </c>
      <c r="G350" s="135">
        <v>9.1272342688716503E-3</v>
      </c>
      <c r="H350" s="135">
        <v>1.7999977449957801E-2</v>
      </c>
      <c r="I350" s="135">
        <v>2.6645914906864201E-2</v>
      </c>
      <c r="J350" s="135">
        <v>3.5061217591172297E-2</v>
      </c>
      <c r="K350" s="135">
        <v>4.3221332668645203E-2</v>
      </c>
      <c r="L350" s="135">
        <v>5.1129311511149501E-2</v>
      </c>
      <c r="M350" s="135">
        <v>5.8820222351120201E-2</v>
      </c>
      <c r="N350" s="135">
        <v>6.6298280439527402E-2</v>
      </c>
      <c r="O350" s="135">
        <v>7.3579630144223404E-2</v>
      </c>
      <c r="P350" s="135">
        <v>8.0659586643579903E-2</v>
      </c>
      <c r="Q350" s="135">
        <v>8.7538156124036495E-2</v>
      </c>
      <c r="AC350" s="68"/>
    </row>
    <row r="351" spans="1:29" x14ac:dyDescent="0.25">
      <c r="A351" s="135" t="s">
        <v>236</v>
      </c>
      <c r="B351" s="135" t="s">
        <v>33</v>
      </c>
      <c r="C351" s="135" t="s">
        <v>47</v>
      </c>
      <c r="D351" s="135" t="s">
        <v>251</v>
      </c>
      <c r="E351" s="135" t="s">
        <v>53</v>
      </c>
      <c r="F351" s="135" t="s">
        <v>252</v>
      </c>
      <c r="G351" s="135">
        <v>9.1272342688716503E-3</v>
      </c>
      <c r="H351" s="135">
        <v>1.7999977449957801E-2</v>
      </c>
      <c r="I351" s="135">
        <v>2.6645914906864201E-2</v>
      </c>
      <c r="J351" s="135">
        <v>3.5061217591172297E-2</v>
      </c>
      <c r="K351" s="135">
        <v>4.3221332668645203E-2</v>
      </c>
      <c r="L351" s="135">
        <v>5.1129311511149501E-2</v>
      </c>
      <c r="M351" s="135">
        <v>5.8820222351120201E-2</v>
      </c>
      <c r="N351" s="135">
        <v>6.6298280439527402E-2</v>
      </c>
      <c r="O351" s="135">
        <v>7.3579630144223404E-2</v>
      </c>
      <c r="P351" s="135">
        <v>8.0659586643579903E-2</v>
      </c>
      <c r="Q351" s="135">
        <v>8.7538156124036495E-2</v>
      </c>
      <c r="AC351" s="68"/>
    </row>
    <row r="352" spans="1:29" x14ac:dyDescent="0.25">
      <c r="A352" s="135" t="s">
        <v>236</v>
      </c>
      <c r="B352" s="135" t="s">
        <v>31</v>
      </c>
      <c r="C352" s="135" t="s">
        <v>47</v>
      </c>
      <c r="D352" s="135" t="s">
        <v>251</v>
      </c>
      <c r="E352" s="135" t="s">
        <v>53</v>
      </c>
      <c r="F352" s="135" t="s">
        <v>252</v>
      </c>
      <c r="G352" s="135">
        <v>4.7231807434595201E-3</v>
      </c>
      <c r="H352" s="135">
        <v>9.2813134851678202E-3</v>
      </c>
      <c r="I352" s="135">
        <v>1.37111327243863E-2</v>
      </c>
      <c r="J352" s="135">
        <v>1.80260748783207E-2</v>
      </c>
      <c r="K352" s="135">
        <v>2.2197065883231299E-2</v>
      </c>
      <c r="L352" s="135">
        <v>2.6217118781516301E-2</v>
      </c>
      <c r="M352" s="135">
        <v>3.0106581385606901E-2</v>
      </c>
      <c r="N352" s="135">
        <v>3.3871696684158098E-2</v>
      </c>
      <c r="O352" s="135">
        <v>3.7527909551506797E-2</v>
      </c>
      <c r="P352" s="135">
        <v>4.1075700351747103E-2</v>
      </c>
      <c r="Q352" s="135">
        <v>4.4516748698397501E-2</v>
      </c>
      <c r="AC352" s="68"/>
    </row>
    <row r="353" spans="1:29" x14ac:dyDescent="0.25">
      <c r="A353" s="135" t="s">
        <v>236</v>
      </c>
      <c r="B353" s="135" t="s">
        <v>33</v>
      </c>
      <c r="C353" s="135" t="s">
        <v>47</v>
      </c>
      <c r="D353" s="135" t="s">
        <v>251</v>
      </c>
      <c r="E353" s="135" t="s">
        <v>53</v>
      </c>
      <c r="F353" s="135" t="s">
        <v>252</v>
      </c>
      <c r="G353" s="135">
        <v>4.7231807434595201E-3</v>
      </c>
      <c r="H353" s="135">
        <v>9.2813134851678202E-3</v>
      </c>
      <c r="I353" s="135">
        <v>1.37111327243863E-2</v>
      </c>
      <c r="J353" s="135">
        <v>1.80260748783207E-2</v>
      </c>
      <c r="K353" s="135">
        <v>2.2197065883231299E-2</v>
      </c>
      <c r="L353" s="135">
        <v>2.6217118781516301E-2</v>
      </c>
      <c r="M353" s="135">
        <v>3.0106581385606901E-2</v>
      </c>
      <c r="N353" s="135">
        <v>3.3871696684158098E-2</v>
      </c>
      <c r="O353" s="135">
        <v>3.7527909551506797E-2</v>
      </c>
      <c r="P353" s="135">
        <v>4.1075700351747103E-2</v>
      </c>
      <c r="Q353" s="135">
        <v>4.4516748698397501E-2</v>
      </c>
      <c r="AC353" s="68"/>
    </row>
    <row r="354" spans="1:29" x14ac:dyDescent="0.25">
      <c r="A354" s="135" t="s">
        <v>236</v>
      </c>
      <c r="B354" s="135" t="s">
        <v>31</v>
      </c>
      <c r="C354" s="135" t="s">
        <v>47</v>
      </c>
      <c r="D354" s="135" t="s">
        <v>251</v>
      </c>
      <c r="E354" s="135" t="s">
        <v>53</v>
      </c>
      <c r="F354" s="135" t="s">
        <v>252</v>
      </c>
      <c r="G354" s="135">
        <v>5.5717486076741103E-2</v>
      </c>
      <c r="H354" s="135">
        <v>0.11037021861686599</v>
      </c>
      <c r="I354" s="135">
        <v>0.16389397847267401</v>
      </c>
      <c r="J354" s="135">
        <v>0.21623560756320201</v>
      </c>
      <c r="K354" s="135">
        <v>0.26694626655717701</v>
      </c>
      <c r="L354" s="135">
        <v>0.316163667183049</v>
      </c>
      <c r="M354" s="135">
        <v>0.36414857275645601</v>
      </c>
      <c r="N354" s="135">
        <v>0.41095450364689101</v>
      </c>
      <c r="O354" s="135">
        <v>0.45665014122851699</v>
      </c>
      <c r="P354" s="135">
        <v>0.50107021551874398</v>
      </c>
      <c r="Q354" s="135">
        <v>0.54417797057371398</v>
      </c>
      <c r="AC354" s="68"/>
    </row>
    <row r="355" spans="1:29" x14ac:dyDescent="0.25">
      <c r="A355" s="135" t="s">
        <v>236</v>
      </c>
      <c r="B355" s="135" t="s">
        <v>33</v>
      </c>
      <c r="C355" s="135" t="s">
        <v>47</v>
      </c>
      <c r="D355" s="135" t="s">
        <v>251</v>
      </c>
      <c r="E355" s="135" t="s">
        <v>53</v>
      </c>
      <c r="F355" s="135" t="s">
        <v>252</v>
      </c>
      <c r="G355" s="135">
        <v>5.5717486076741103E-2</v>
      </c>
      <c r="H355" s="135">
        <v>0.11037021861686599</v>
      </c>
      <c r="I355" s="135">
        <v>0.16389397847267401</v>
      </c>
      <c r="J355" s="135">
        <v>0.21623560756320201</v>
      </c>
      <c r="K355" s="135">
        <v>0.26694626655717701</v>
      </c>
      <c r="L355" s="135">
        <v>0.316163667183049</v>
      </c>
      <c r="M355" s="135">
        <v>0.36414857275645601</v>
      </c>
      <c r="N355" s="135">
        <v>0.41095450364689101</v>
      </c>
      <c r="O355" s="135">
        <v>0.45665014122851699</v>
      </c>
      <c r="P355" s="135">
        <v>0.50107021551874398</v>
      </c>
      <c r="Q355" s="135">
        <v>0.54417797057371398</v>
      </c>
      <c r="AC355" s="68"/>
    </row>
    <row r="356" spans="1:29" x14ac:dyDescent="0.25">
      <c r="A356" s="135" t="s">
        <v>236</v>
      </c>
      <c r="B356" s="135" t="s">
        <v>31</v>
      </c>
      <c r="C356" s="135" t="s">
        <v>47</v>
      </c>
      <c r="D356" s="135" t="s">
        <v>251</v>
      </c>
      <c r="E356" s="135" t="s">
        <v>53</v>
      </c>
      <c r="F356" s="135" t="s">
        <v>252</v>
      </c>
      <c r="G356" s="135">
        <v>0.97528840391432103</v>
      </c>
      <c r="H356" s="135">
        <v>1.91409619807271</v>
      </c>
      <c r="I356" s="135">
        <v>2.8162205762514501</v>
      </c>
      <c r="J356" s="135">
        <v>3.6832263884072298</v>
      </c>
      <c r="K356" s="135">
        <v>4.5181011129410704</v>
      </c>
      <c r="L356" s="135">
        <v>5.3221552770622802</v>
      </c>
      <c r="M356" s="135">
        <v>6.0992557772521403</v>
      </c>
      <c r="N356" s="135">
        <v>6.8502859871856998</v>
      </c>
      <c r="O356" s="135">
        <v>7.5764935066042796</v>
      </c>
      <c r="P356" s="135">
        <v>8.2778165137876201</v>
      </c>
      <c r="Q356" s="135">
        <v>8.95491333856714</v>
      </c>
      <c r="AC356" s="68"/>
    </row>
    <row r="357" spans="1:29" x14ac:dyDescent="0.25">
      <c r="A357" s="135" t="s">
        <v>236</v>
      </c>
      <c r="B357" s="135" t="s">
        <v>33</v>
      </c>
      <c r="C357" s="135" t="s">
        <v>47</v>
      </c>
      <c r="D357" s="135" t="s">
        <v>251</v>
      </c>
      <c r="E357" s="135" t="s">
        <v>53</v>
      </c>
      <c r="F357" s="135" t="s">
        <v>252</v>
      </c>
      <c r="G357" s="135">
        <v>0.97528840391432103</v>
      </c>
      <c r="H357" s="135">
        <v>1.91409619807271</v>
      </c>
      <c r="I357" s="135">
        <v>2.8162205762514501</v>
      </c>
      <c r="J357" s="135">
        <v>3.6832263884072298</v>
      </c>
      <c r="K357" s="135">
        <v>4.5181011129410704</v>
      </c>
      <c r="L357" s="135">
        <v>5.3221552770622802</v>
      </c>
      <c r="M357" s="135">
        <v>6.0992557772521403</v>
      </c>
      <c r="N357" s="135">
        <v>6.8502859871856998</v>
      </c>
      <c r="O357" s="135">
        <v>7.5764935066042796</v>
      </c>
      <c r="P357" s="135">
        <v>8.2778165137876201</v>
      </c>
      <c r="Q357" s="135">
        <v>8.95491333856714</v>
      </c>
      <c r="AC357" s="68"/>
    </row>
    <row r="358" spans="1:29" x14ac:dyDescent="0.25">
      <c r="A358" s="135" t="s">
        <v>236</v>
      </c>
      <c r="B358" s="135" t="s">
        <v>31</v>
      </c>
      <c r="C358" s="135" t="s">
        <v>47</v>
      </c>
      <c r="D358" s="135" t="s">
        <v>251</v>
      </c>
      <c r="E358" s="135" t="s">
        <v>53</v>
      </c>
      <c r="F358" s="135" t="s">
        <v>252</v>
      </c>
      <c r="G358" s="135">
        <v>1.46888016155193E-2</v>
      </c>
      <c r="H358" s="135">
        <v>2.9231916598147899E-2</v>
      </c>
      <c r="I358" s="135">
        <v>4.37178891176358E-2</v>
      </c>
      <c r="J358" s="135">
        <v>5.8117578235481797E-2</v>
      </c>
      <c r="K358" s="135">
        <v>7.2236695157087499E-2</v>
      </c>
      <c r="L358" s="135">
        <v>8.6106152355599097E-2</v>
      </c>
      <c r="M358" s="135">
        <v>9.9797397268633098E-2</v>
      </c>
      <c r="N358" s="135">
        <v>0.11328917640825301</v>
      </c>
      <c r="O358" s="135">
        <v>0.1266249946604</v>
      </c>
      <c r="P358" s="135">
        <v>0.13977601114930699</v>
      </c>
      <c r="Q358" s="135">
        <v>0.152720046997425</v>
      </c>
      <c r="AC358" s="68"/>
    </row>
    <row r="359" spans="1:29" x14ac:dyDescent="0.25">
      <c r="A359" s="135" t="s">
        <v>236</v>
      </c>
      <c r="B359" s="135" t="s">
        <v>33</v>
      </c>
      <c r="C359" s="135" t="s">
        <v>47</v>
      </c>
      <c r="D359" s="135" t="s">
        <v>251</v>
      </c>
      <c r="E359" s="135" t="s">
        <v>53</v>
      </c>
      <c r="F359" s="135" t="s">
        <v>252</v>
      </c>
      <c r="G359" s="135">
        <v>1.46888016155193E-2</v>
      </c>
      <c r="H359" s="135">
        <v>2.9231916598147899E-2</v>
      </c>
      <c r="I359" s="135">
        <v>4.37178891176358E-2</v>
      </c>
      <c r="J359" s="135">
        <v>5.8117578235481797E-2</v>
      </c>
      <c r="K359" s="135">
        <v>7.2236695157087499E-2</v>
      </c>
      <c r="L359" s="135">
        <v>8.6106152355599097E-2</v>
      </c>
      <c r="M359" s="135">
        <v>9.9797397268633098E-2</v>
      </c>
      <c r="N359" s="135">
        <v>0.11328917640825301</v>
      </c>
      <c r="O359" s="135">
        <v>0.1266249946604</v>
      </c>
      <c r="P359" s="135">
        <v>0.13977601114930699</v>
      </c>
      <c r="Q359" s="135">
        <v>0.152720046997425</v>
      </c>
      <c r="AC359" s="68"/>
    </row>
    <row r="360" spans="1:29" x14ac:dyDescent="0.25">
      <c r="A360" s="135" t="s">
        <v>236</v>
      </c>
      <c r="B360" s="135" t="s">
        <v>31</v>
      </c>
      <c r="C360" s="135" t="s">
        <v>47</v>
      </c>
      <c r="D360" s="135" t="s">
        <v>251</v>
      </c>
      <c r="E360" s="135" t="s">
        <v>53</v>
      </c>
      <c r="F360" s="135" t="s">
        <v>252</v>
      </c>
      <c r="G360" s="135">
        <v>8.9092891616443806E-2</v>
      </c>
      <c r="H360" s="135">
        <v>0.17501448157996199</v>
      </c>
      <c r="I360" s="135">
        <v>0.25787663773535002</v>
      </c>
      <c r="J360" s="135">
        <v>0.33778575863163601</v>
      </c>
      <c r="K360" s="135">
        <v>0.41484432539315802</v>
      </c>
      <c r="L360" s="135">
        <v>0.489138003918827</v>
      </c>
      <c r="M360" s="135">
        <v>0.56099395091471804</v>
      </c>
      <c r="N360" s="135">
        <v>0.63048291150996105</v>
      </c>
      <c r="O360" s="135">
        <v>0.69772360632444697</v>
      </c>
      <c r="P360" s="135">
        <v>0.76271655977031905</v>
      </c>
      <c r="Q360" s="135">
        <v>0.82550417134961296</v>
      </c>
      <c r="AC360" s="68"/>
    </row>
    <row r="361" spans="1:29" x14ac:dyDescent="0.25">
      <c r="A361" s="135" t="s">
        <v>236</v>
      </c>
      <c r="B361" s="135" t="s">
        <v>33</v>
      </c>
      <c r="C361" s="135" t="s">
        <v>47</v>
      </c>
      <c r="D361" s="135" t="s">
        <v>251</v>
      </c>
      <c r="E361" s="135" t="s">
        <v>53</v>
      </c>
      <c r="F361" s="135" t="s">
        <v>252</v>
      </c>
      <c r="G361" s="135">
        <v>8.9092891616443806E-2</v>
      </c>
      <c r="H361" s="135">
        <v>0.17501448157996199</v>
      </c>
      <c r="I361" s="135">
        <v>0.25787663773535002</v>
      </c>
      <c r="J361" s="135">
        <v>0.33778575863163601</v>
      </c>
      <c r="K361" s="135">
        <v>0.41484432539315802</v>
      </c>
      <c r="L361" s="135">
        <v>0.489138003918827</v>
      </c>
      <c r="M361" s="135">
        <v>0.56099395091471804</v>
      </c>
      <c r="N361" s="135">
        <v>0.63048291150996105</v>
      </c>
      <c r="O361" s="135">
        <v>0.69772360632444697</v>
      </c>
      <c r="P361" s="135">
        <v>0.76271655977031905</v>
      </c>
      <c r="Q361" s="135">
        <v>0.82550417134961296</v>
      </c>
      <c r="AC361" s="68"/>
    </row>
    <row r="362" spans="1:29" x14ac:dyDescent="0.25">
      <c r="A362" s="135" t="s">
        <v>236</v>
      </c>
      <c r="B362" s="135" t="s">
        <v>31</v>
      </c>
      <c r="C362" s="135" t="s">
        <v>47</v>
      </c>
      <c r="D362" s="135" t="s">
        <v>251</v>
      </c>
      <c r="E362" s="135" t="s">
        <v>53</v>
      </c>
      <c r="F362" s="135" t="s">
        <v>252</v>
      </c>
      <c r="G362" s="135">
        <v>7.5399916944903301E-3</v>
      </c>
      <c r="H362" s="135">
        <v>1.48052517767277E-2</v>
      </c>
      <c r="I362" s="135">
        <v>2.1818892156197998E-2</v>
      </c>
      <c r="J362" s="135">
        <v>2.8591671302946702E-2</v>
      </c>
      <c r="K362" s="135">
        <v>3.5091448269970599E-2</v>
      </c>
      <c r="L362" s="135">
        <v>4.1322696859755398E-2</v>
      </c>
      <c r="M362" s="135">
        <v>4.73189172204527E-2</v>
      </c>
      <c r="N362" s="135">
        <v>5.3088643402605301E-2</v>
      </c>
      <c r="O362" s="135">
        <v>5.8648899595120201E-2</v>
      </c>
      <c r="P362" s="135">
        <v>6.3995493409527607E-2</v>
      </c>
      <c r="Q362" s="135">
        <v>6.9130055211548205E-2</v>
      </c>
      <c r="AC362" s="68"/>
    </row>
    <row r="363" spans="1:29" x14ac:dyDescent="0.25">
      <c r="A363" s="135" t="s">
        <v>236</v>
      </c>
      <c r="B363" s="135" t="s">
        <v>33</v>
      </c>
      <c r="C363" s="135" t="s">
        <v>47</v>
      </c>
      <c r="D363" s="135" t="s">
        <v>251</v>
      </c>
      <c r="E363" s="135" t="s">
        <v>53</v>
      </c>
      <c r="F363" s="135" t="s">
        <v>252</v>
      </c>
      <c r="G363" s="135">
        <v>7.5399916944903301E-3</v>
      </c>
      <c r="H363" s="135">
        <v>1.48052517767277E-2</v>
      </c>
      <c r="I363" s="135">
        <v>2.1818892156197998E-2</v>
      </c>
      <c r="J363" s="135">
        <v>2.8591671302946702E-2</v>
      </c>
      <c r="K363" s="135">
        <v>3.5091448269970599E-2</v>
      </c>
      <c r="L363" s="135">
        <v>4.1322696859755398E-2</v>
      </c>
      <c r="M363" s="135">
        <v>4.73189172204527E-2</v>
      </c>
      <c r="N363" s="135">
        <v>5.3088643402605301E-2</v>
      </c>
      <c r="O363" s="135">
        <v>5.8648899595120201E-2</v>
      </c>
      <c r="P363" s="135">
        <v>6.3995493409527607E-2</v>
      </c>
      <c r="Q363" s="135">
        <v>6.9130055211548205E-2</v>
      </c>
      <c r="AC363" s="68"/>
    </row>
    <row r="364" spans="1:29" x14ac:dyDescent="0.25">
      <c r="A364" s="135" t="s">
        <v>236</v>
      </c>
      <c r="B364" s="135" t="s">
        <v>31</v>
      </c>
      <c r="C364" s="135" t="s">
        <v>47</v>
      </c>
      <c r="D364" s="135" t="s">
        <v>251</v>
      </c>
      <c r="E364" s="135" t="s">
        <v>53</v>
      </c>
      <c r="F364" s="135" t="s">
        <v>252</v>
      </c>
      <c r="G364" s="135">
        <v>6.9819896919431995E-2</v>
      </c>
      <c r="H364" s="135">
        <v>0.13778546529513699</v>
      </c>
      <c r="I364" s="135">
        <v>0.204091267463888</v>
      </c>
      <c r="J364" s="135">
        <v>0.26877002533913702</v>
      </c>
      <c r="K364" s="135">
        <v>0.33163548525758202</v>
      </c>
      <c r="L364" s="135">
        <v>0.39271997506460299</v>
      </c>
      <c r="M364" s="135">
        <v>0.45229079904271402</v>
      </c>
      <c r="N364" s="135">
        <v>0.51039597795722802</v>
      </c>
      <c r="O364" s="135">
        <v>0.56716004603414805</v>
      </c>
      <c r="P364" s="135">
        <v>0.62253943983145799</v>
      </c>
      <c r="Q364" s="135">
        <v>0.67652674315136596</v>
      </c>
      <c r="AC364" s="68"/>
    </row>
    <row r="365" spans="1:29" x14ac:dyDescent="0.25">
      <c r="A365" s="135" t="s">
        <v>236</v>
      </c>
      <c r="B365" s="135" t="s">
        <v>33</v>
      </c>
      <c r="C365" s="135" t="s">
        <v>47</v>
      </c>
      <c r="D365" s="135" t="s">
        <v>251</v>
      </c>
      <c r="E365" s="135" t="s">
        <v>53</v>
      </c>
      <c r="F365" s="135" t="s">
        <v>252</v>
      </c>
      <c r="G365" s="135">
        <v>6.9819896919431995E-2</v>
      </c>
      <c r="H365" s="135">
        <v>0.13778546529513699</v>
      </c>
      <c r="I365" s="135">
        <v>0.204091267463888</v>
      </c>
      <c r="J365" s="135">
        <v>0.26877002533913702</v>
      </c>
      <c r="K365" s="135">
        <v>0.33163548525758202</v>
      </c>
      <c r="L365" s="135">
        <v>0.39271997506460299</v>
      </c>
      <c r="M365" s="135">
        <v>0.45229079904271402</v>
      </c>
      <c r="N365" s="135">
        <v>0.51039597795722802</v>
      </c>
      <c r="O365" s="135">
        <v>0.56716004603414805</v>
      </c>
      <c r="P365" s="135">
        <v>0.62253943983145799</v>
      </c>
      <c r="Q365" s="135">
        <v>0.67652674315136596</v>
      </c>
      <c r="AC365" s="68"/>
    </row>
    <row r="366" spans="1:29" x14ac:dyDescent="0.25">
      <c r="A366" s="135" t="s">
        <v>236</v>
      </c>
      <c r="B366" s="135" t="s">
        <v>31</v>
      </c>
      <c r="C366" s="135" t="s">
        <v>47</v>
      </c>
      <c r="D366" s="135" t="s">
        <v>251</v>
      </c>
      <c r="E366" s="135" t="s">
        <v>53</v>
      </c>
      <c r="F366" s="135" t="s">
        <v>252</v>
      </c>
      <c r="G366" s="135">
        <v>3.7748127313681802E-2</v>
      </c>
      <c r="H366" s="135">
        <v>7.4029066044576403E-2</v>
      </c>
      <c r="I366" s="135">
        <v>0.10885605356245601</v>
      </c>
      <c r="J366" s="135">
        <v>0.142325351358357</v>
      </c>
      <c r="K366" s="135">
        <v>0.174131426300564</v>
      </c>
      <c r="L366" s="135">
        <v>0.20433013196982799</v>
      </c>
      <c r="M366" s="135">
        <v>0.23313303625649401</v>
      </c>
      <c r="N366" s="135">
        <v>0.26059957908245401</v>
      </c>
      <c r="O366" s="135">
        <v>0.28686091916116002</v>
      </c>
      <c r="P366" s="135">
        <v>0.31188403832516598</v>
      </c>
      <c r="Q366" s="135">
        <v>0.33566736770114802</v>
      </c>
      <c r="AC366" s="68"/>
    </row>
    <row r="367" spans="1:29" x14ac:dyDescent="0.25">
      <c r="A367" s="135" t="s">
        <v>236</v>
      </c>
      <c r="B367" s="135" t="s">
        <v>33</v>
      </c>
      <c r="C367" s="135" t="s">
        <v>47</v>
      </c>
      <c r="D367" s="135" t="s">
        <v>251</v>
      </c>
      <c r="E367" s="135" t="s">
        <v>53</v>
      </c>
      <c r="F367" s="135" t="s">
        <v>252</v>
      </c>
      <c r="G367" s="135">
        <v>3.7748127313681802E-2</v>
      </c>
      <c r="H367" s="135">
        <v>7.4029066044576403E-2</v>
      </c>
      <c r="I367" s="135">
        <v>0.10885605356245601</v>
      </c>
      <c r="J367" s="135">
        <v>0.142325351358357</v>
      </c>
      <c r="K367" s="135">
        <v>0.174131426300564</v>
      </c>
      <c r="L367" s="135">
        <v>0.20433013196982799</v>
      </c>
      <c r="M367" s="135">
        <v>0.23313303625649401</v>
      </c>
      <c r="N367" s="135">
        <v>0.26059957908245401</v>
      </c>
      <c r="O367" s="135">
        <v>0.28686091916116002</v>
      </c>
      <c r="P367" s="135">
        <v>0.31188403832516598</v>
      </c>
      <c r="Q367" s="135">
        <v>0.33566736770114802</v>
      </c>
      <c r="AC367" s="68"/>
    </row>
    <row r="368" spans="1:29" x14ac:dyDescent="0.25">
      <c r="A368" s="135" t="s">
        <v>236</v>
      </c>
      <c r="B368" s="135" t="s">
        <v>31</v>
      </c>
      <c r="C368" s="135" t="s">
        <v>47</v>
      </c>
      <c r="D368" s="135" t="s">
        <v>251</v>
      </c>
      <c r="E368" s="135" t="s">
        <v>53</v>
      </c>
      <c r="F368" s="135" t="s">
        <v>252</v>
      </c>
      <c r="G368" s="135">
        <v>4.1806411545184899E-2</v>
      </c>
      <c r="H368" s="135">
        <v>8.20765737236301E-2</v>
      </c>
      <c r="I368" s="135">
        <v>0.12086826759639201</v>
      </c>
      <c r="J368" s="135">
        <v>0.158241319986684</v>
      </c>
      <c r="K368" s="135">
        <v>0.19426588979590201</v>
      </c>
      <c r="L368" s="135">
        <v>0.22898147650844</v>
      </c>
      <c r="M368" s="135">
        <v>0.26254282919910499</v>
      </c>
      <c r="N368" s="135">
        <v>0.29498306329912199</v>
      </c>
      <c r="O368" s="135">
        <v>0.326352885210837</v>
      </c>
      <c r="P368" s="135">
        <v>0.356656970059612</v>
      </c>
      <c r="Q368" s="135">
        <v>0.38591874293841999</v>
      </c>
      <c r="AC368" s="68"/>
    </row>
    <row r="369" spans="1:29" x14ac:dyDescent="0.25">
      <c r="A369" s="135" t="s">
        <v>236</v>
      </c>
      <c r="B369" s="135" t="s">
        <v>33</v>
      </c>
      <c r="C369" s="135" t="s">
        <v>47</v>
      </c>
      <c r="D369" s="135" t="s">
        <v>251</v>
      </c>
      <c r="E369" s="135" t="s">
        <v>53</v>
      </c>
      <c r="F369" s="135" t="s">
        <v>252</v>
      </c>
      <c r="G369" s="135">
        <v>4.1806411545184899E-2</v>
      </c>
      <c r="H369" s="135">
        <v>8.20765737236301E-2</v>
      </c>
      <c r="I369" s="135">
        <v>0.12086826759639201</v>
      </c>
      <c r="J369" s="135">
        <v>0.158241319986684</v>
      </c>
      <c r="K369" s="135">
        <v>0.19426588979590201</v>
      </c>
      <c r="L369" s="135">
        <v>0.22898147650844</v>
      </c>
      <c r="M369" s="135">
        <v>0.26254282919910499</v>
      </c>
      <c r="N369" s="135">
        <v>0.29498306329912199</v>
      </c>
      <c r="O369" s="135">
        <v>0.326352885210837</v>
      </c>
      <c r="P369" s="135">
        <v>0.356656970059612</v>
      </c>
      <c r="Q369" s="135">
        <v>0.38591874293841999</v>
      </c>
      <c r="AC369" s="68"/>
    </row>
    <row r="370" spans="1:29" x14ac:dyDescent="0.25">
      <c r="A370" s="135" t="s">
        <v>236</v>
      </c>
      <c r="B370" s="135" t="s">
        <v>31</v>
      </c>
      <c r="C370" s="135" t="s">
        <v>250</v>
      </c>
      <c r="D370" s="135" t="s">
        <v>251</v>
      </c>
      <c r="E370" s="135" t="s">
        <v>53</v>
      </c>
      <c r="F370" s="135" t="s">
        <v>252</v>
      </c>
      <c r="G370" s="135">
        <v>9.0345737480838702E-5</v>
      </c>
      <c r="H370" s="135">
        <v>1.9473373026146899E-4</v>
      </c>
      <c r="I370" s="135">
        <v>3.1956958054438699E-4</v>
      </c>
      <c r="J370" s="135">
        <v>4.7401892496188599E-4</v>
      </c>
      <c r="K370" s="135">
        <v>6.70723360725838E-4</v>
      </c>
      <c r="L370" s="135">
        <v>9.2904282742262102E-4</v>
      </c>
      <c r="M370" s="135">
        <v>1.2862649068897201E-3</v>
      </c>
      <c r="N370" s="135">
        <v>1.79599492525398E-3</v>
      </c>
      <c r="O370" s="135">
        <v>2.5479176697643701E-3</v>
      </c>
      <c r="P370" s="135">
        <v>3.6900994129995999E-3</v>
      </c>
      <c r="Q370" s="135">
        <v>5.3892798175331899E-3</v>
      </c>
      <c r="AC370" s="68"/>
    </row>
    <row r="371" spans="1:29" x14ac:dyDescent="0.25">
      <c r="A371" s="135" t="s">
        <v>236</v>
      </c>
      <c r="B371" s="135" t="s">
        <v>33</v>
      </c>
      <c r="C371" s="135" t="s">
        <v>250</v>
      </c>
      <c r="D371" s="135" t="s">
        <v>251</v>
      </c>
      <c r="E371" s="135" t="s">
        <v>53</v>
      </c>
      <c r="F371" s="135" t="s">
        <v>252</v>
      </c>
      <c r="G371" s="135">
        <v>9.8532998045143097E-5</v>
      </c>
      <c r="H371" s="135">
        <v>2.1800182330886301E-4</v>
      </c>
      <c r="I371" s="135">
        <v>3.69378647607799E-4</v>
      </c>
      <c r="J371" s="135">
        <v>5.6973732620986897E-4</v>
      </c>
      <c r="K371" s="135">
        <v>8.4536592015489298E-4</v>
      </c>
      <c r="L371" s="135">
        <v>1.2401333201977501E-3</v>
      </c>
      <c r="M371" s="135">
        <v>1.8412827969140201E-3</v>
      </c>
      <c r="N371" s="135">
        <v>2.7950237379052701E-3</v>
      </c>
      <c r="O371" s="135">
        <v>4.3744358973629802E-3</v>
      </c>
      <c r="P371" s="135">
        <v>7.0938510469669997E-3</v>
      </c>
      <c r="Q371" s="135">
        <v>1.18715279515093E-2</v>
      </c>
      <c r="AC371" s="68"/>
    </row>
    <row r="372" spans="1:29" x14ac:dyDescent="0.25">
      <c r="A372" s="135" t="s">
        <v>236</v>
      </c>
      <c r="B372" s="135" t="s">
        <v>31</v>
      </c>
      <c r="C372" s="135" t="s">
        <v>250</v>
      </c>
      <c r="D372" s="135" t="s">
        <v>251</v>
      </c>
      <c r="E372" s="135" t="s">
        <v>53</v>
      </c>
      <c r="F372" s="135" t="s">
        <v>252</v>
      </c>
      <c r="G372" s="135">
        <v>2.36680074909985E-4</v>
      </c>
      <c r="H372" s="135">
        <v>5.0885846567690898E-4</v>
      </c>
      <c r="I372" s="135">
        <v>8.3208704145444298E-4</v>
      </c>
      <c r="J372" s="135">
        <v>1.22867239136661E-3</v>
      </c>
      <c r="K372" s="135">
        <v>1.7310661528312299E-3</v>
      </c>
      <c r="L372" s="135">
        <v>2.38803314349416E-3</v>
      </c>
      <c r="M372" s="135">
        <v>3.2926342161939798E-3</v>
      </c>
      <c r="N372" s="135">
        <v>4.5773252150309498E-3</v>
      </c>
      <c r="O372" s="135">
        <v>6.46119692902464E-3</v>
      </c>
      <c r="P372" s="135">
        <v>9.3070457799655001E-3</v>
      </c>
      <c r="Q372" s="135">
        <v>1.3506027431913399E-2</v>
      </c>
      <c r="AC372" s="68"/>
    </row>
    <row r="373" spans="1:29" x14ac:dyDescent="0.25">
      <c r="A373" s="135" t="s">
        <v>236</v>
      </c>
      <c r="B373" s="135" t="s">
        <v>33</v>
      </c>
      <c r="C373" s="135" t="s">
        <v>250</v>
      </c>
      <c r="D373" s="135" t="s">
        <v>251</v>
      </c>
      <c r="E373" s="135" t="s">
        <v>53</v>
      </c>
      <c r="F373" s="135" t="s">
        <v>252</v>
      </c>
      <c r="G373" s="135">
        <v>2.5812836342584399E-4</v>
      </c>
      <c r="H373" s="135">
        <v>5.6962810339524904E-4</v>
      </c>
      <c r="I373" s="135">
        <v>9.6157733282718695E-4</v>
      </c>
      <c r="J373" s="135">
        <v>1.4760457947104E-3</v>
      </c>
      <c r="K373" s="135">
        <v>2.1800161222805298E-3</v>
      </c>
      <c r="L373" s="135">
        <v>3.1840022102605399E-3</v>
      </c>
      <c r="M373" s="135">
        <v>4.7063058212291299E-3</v>
      </c>
      <c r="N373" s="135">
        <v>7.1100536052926397E-3</v>
      </c>
      <c r="O373" s="135">
        <v>1.1067122218608101E-2</v>
      </c>
      <c r="P373" s="135">
        <v>1.7842790385751799E-2</v>
      </c>
      <c r="Q373" s="135">
        <v>2.96712234472882E-2</v>
      </c>
      <c r="AC373" s="68"/>
    </row>
    <row r="374" spans="1:29" x14ac:dyDescent="0.25">
      <c r="A374" s="135" t="s">
        <v>236</v>
      </c>
      <c r="B374" s="135" t="s">
        <v>31</v>
      </c>
      <c r="C374" s="135" t="s">
        <v>250</v>
      </c>
      <c r="D374" s="135" t="s">
        <v>251</v>
      </c>
      <c r="E374" s="135" t="s">
        <v>53</v>
      </c>
      <c r="F374" s="135" t="s">
        <v>252</v>
      </c>
      <c r="G374" s="135">
        <v>1.97656556219021E-4</v>
      </c>
      <c r="H374" s="135">
        <v>4.2456460502832599E-4</v>
      </c>
      <c r="I374" s="135">
        <v>6.9355556871577705E-4</v>
      </c>
      <c r="J374" s="135">
        <v>1.0229792495369001E-3</v>
      </c>
      <c r="K374" s="135">
        <v>1.43973419747387E-3</v>
      </c>
      <c r="L374" s="135">
        <v>1.9840287825381E-3</v>
      </c>
      <c r="M374" s="135">
        <v>2.73253393819296E-3</v>
      </c>
      <c r="N374" s="135">
        <v>3.7942386492766998E-3</v>
      </c>
      <c r="O374" s="135">
        <v>5.3491940359735798E-3</v>
      </c>
      <c r="P374" s="135">
        <v>7.6956342351153202E-3</v>
      </c>
      <c r="Q374" s="135">
        <v>1.11516365845068E-2</v>
      </c>
      <c r="AC374" s="68"/>
    </row>
    <row r="375" spans="1:29" x14ac:dyDescent="0.25">
      <c r="A375" s="135" t="s">
        <v>236</v>
      </c>
      <c r="B375" s="135" t="s">
        <v>33</v>
      </c>
      <c r="C375" s="135" t="s">
        <v>250</v>
      </c>
      <c r="D375" s="135" t="s">
        <v>251</v>
      </c>
      <c r="E375" s="135" t="s">
        <v>53</v>
      </c>
      <c r="F375" s="135" t="s">
        <v>252</v>
      </c>
      <c r="G375" s="135">
        <v>2.1556847739129999E-4</v>
      </c>
      <c r="H375" s="135">
        <v>4.7525771282950401E-4</v>
      </c>
      <c r="I375" s="135">
        <v>8.01438034875087E-4</v>
      </c>
      <c r="J375" s="135">
        <v>1.22878134046488E-3</v>
      </c>
      <c r="K375" s="135">
        <v>1.8127518029172E-3</v>
      </c>
      <c r="L375" s="135">
        <v>2.64455035434201E-3</v>
      </c>
      <c r="M375" s="135">
        <v>3.9041686940387201E-3</v>
      </c>
      <c r="N375" s="135">
        <v>5.8906933516471999E-3</v>
      </c>
      <c r="O375" s="135">
        <v>9.1568739042284398E-3</v>
      </c>
      <c r="P375" s="135">
        <v>1.4743502357167799E-2</v>
      </c>
      <c r="Q375" s="135">
        <v>2.4483646354677799E-2</v>
      </c>
      <c r="AC375" s="68"/>
    </row>
    <row r="376" spans="1:29" x14ac:dyDescent="0.25">
      <c r="A376" s="135" t="s">
        <v>236</v>
      </c>
      <c r="B376" s="135" t="s">
        <v>31</v>
      </c>
      <c r="C376" s="135" t="s">
        <v>250</v>
      </c>
      <c r="D376" s="135" t="s">
        <v>251</v>
      </c>
      <c r="E376" s="135" t="s">
        <v>53</v>
      </c>
      <c r="F376" s="135" t="s">
        <v>252</v>
      </c>
      <c r="G376" s="135">
        <v>2.03020084965036E-4</v>
      </c>
      <c r="H376" s="135">
        <v>4.39444855908428E-4</v>
      </c>
      <c r="I376" s="135">
        <v>7.2398158516276997E-4</v>
      </c>
      <c r="J376" s="135">
        <v>1.0772654915905001E-3</v>
      </c>
      <c r="K376" s="135">
        <v>1.52713670661772E-3</v>
      </c>
      <c r="L376" s="135">
        <v>2.11954931200331E-3</v>
      </c>
      <c r="M376" s="135">
        <v>2.9420939250720899E-3</v>
      </c>
      <c r="N376" s="135">
        <v>4.1198275466490797E-3</v>
      </c>
      <c r="O376" s="135">
        <v>5.86430488597613E-3</v>
      </c>
      <c r="P376" s="135">
        <v>8.52294088051056E-3</v>
      </c>
      <c r="Q376" s="135">
        <v>1.2496572857433001E-2</v>
      </c>
      <c r="AC376" s="68"/>
    </row>
    <row r="377" spans="1:29" x14ac:dyDescent="0.25">
      <c r="A377" s="135" t="s">
        <v>236</v>
      </c>
      <c r="B377" s="135" t="s">
        <v>33</v>
      </c>
      <c r="C377" s="135" t="s">
        <v>250</v>
      </c>
      <c r="D377" s="135" t="s">
        <v>251</v>
      </c>
      <c r="E377" s="135" t="s">
        <v>53</v>
      </c>
      <c r="F377" s="135" t="s">
        <v>252</v>
      </c>
      <c r="G377" s="135">
        <v>2.2141805682008401E-4</v>
      </c>
      <c r="H377" s="135">
        <v>4.9199888604637603E-4</v>
      </c>
      <c r="I377" s="135">
        <v>8.3703011203885096E-4</v>
      </c>
      <c r="J377" s="135">
        <v>1.29532598199023E-3</v>
      </c>
      <c r="K377" s="135">
        <v>1.9257000250194E-3</v>
      </c>
      <c r="L377" s="135">
        <v>2.83103320401359E-3</v>
      </c>
      <c r="M377" s="135">
        <v>4.2152484923287303E-3</v>
      </c>
      <c r="N377" s="135">
        <v>6.4188714535276898E-3</v>
      </c>
      <c r="O377" s="135">
        <v>1.0083142473053299E-2</v>
      </c>
      <c r="P377" s="135">
        <v>1.6413076429396101E-2</v>
      </c>
      <c r="Q377" s="135">
        <v>2.75724544759023E-2</v>
      </c>
      <c r="AC377" s="68"/>
    </row>
    <row r="378" spans="1:29" x14ac:dyDescent="0.25">
      <c r="A378" s="135" t="s">
        <v>236</v>
      </c>
      <c r="B378" s="135" t="s">
        <v>31</v>
      </c>
      <c r="C378" s="135" t="s">
        <v>250</v>
      </c>
      <c r="D378" s="135" t="s">
        <v>251</v>
      </c>
      <c r="E378" s="135" t="s">
        <v>53</v>
      </c>
      <c r="F378" s="135" t="s">
        <v>252</v>
      </c>
      <c r="G378" s="135">
        <v>5.2770952053814103E-4</v>
      </c>
      <c r="H378" s="135">
        <v>1.1333931252540199E-3</v>
      </c>
      <c r="I378" s="135">
        <v>1.8512442033079199E-3</v>
      </c>
      <c r="J378" s="135">
        <v>2.73019187086388E-3</v>
      </c>
      <c r="K378" s="135">
        <v>3.8419606529373502E-3</v>
      </c>
      <c r="L378" s="135">
        <v>5.2936866468975604E-3</v>
      </c>
      <c r="M378" s="135">
        <v>7.2896850934009898E-3</v>
      </c>
      <c r="N378" s="135">
        <v>1.01203120444966E-2</v>
      </c>
      <c r="O378" s="135">
        <v>1.4265083381319999E-2</v>
      </c>
      <c r="P378" s="135">
        <v>2.0518211808059E-2</v>
      </c>
      <c r="Q378" s="135">
        <v>2.97252567341675E-2</v>
      </c>
      <c r="AC378" s="68"/>
    </row>
    <row r="379" spans="1:29" x14ac:dyDescent="0.25">
      <c r="A379" s="135" t="s">
        <v>236</v>
      </c>
      <c r="B379" s="135" t="s">
        <v>33</v>
      </c>
      <c r="C379" s="135" t="s">
        <v>250</v>
      </c>
      <c r="D379" s="135" t="s">
        <v>251</v>
      </c>
      <c r="E379" s="135" t="s">
        <v>53</v>
      </c>
      <c r="F379" s="135" t="s">
        <v>252</v>
      </c>
      <c r="G379" s="135">
        <v>5.7553131564857705E-4</v>
      </c>
      <c r="H379" s="135">
        <v>1.2687174456756801E-3</v>
      </c>
      <c r="I379" s="135">
        <v>2.13918867865157E-3</v>
      </c>
      <c r="J379" s="135">
        <v>3.2793993664732598E-3</v>
      </c>
      <c r="K379" s="135">
        <v>4.8372456092626503E-3</v>
      </c>
      <c r="L379" s="135">
        <v>7.0557934544508297E-3</v>
      </c>
      <c r="M379" s="135">
        <v>1.04147499428963E-2</v>
      </c>
      <c r="N379" s="135">
        <v>1.5711053308737899E-2</v>
      </c>
      <c r="O379" s="135">
        <v>2.44171368729654E-2</v>
      </c>
      <c r="P379" s="135">
        <v>3.9305180983990398E-2</v>
      </c>
      <c r="Q379" s="135">
        <v>6.5255501913540806E-2</v>
      </c>
      <c r="AC379" s="68"/>
    </row>
    <row r="380" spans="1:29" x14ac:dyDescent="0.25">
      <c r="A380" s="135" t="s">
        <v>236</v>
      </c>
      <c r="B380" s="135" t="s">
        <v>31</v>
      </c>
      <c r="C380" s="135" t="s">
        <v>250</v>
      </c>
      <c r="D380" s="135" t="s">
        <v>251</v>
      </c>
      <c r="E380" s="135" t="s">
        <v>53</v>
      </c>
      <c r="F380" s="135" t="s">
        <v>252</v>
      </c>
      <c r="G380" s="135">
        <v>1.1073178634797899E-4</v>
      </c>
      <c r="H380" s="135">
        <v>2.3897167547301301E-4</v>
      </c>
      <c r="I380" s="135">
        <v>3.92525927837945E-4</v>
      </c>
      <c r="J380" s="135">
        <v>5.8227225661954603E-4</v>
      </c>
      <c r="K380" s="135">
        <v>8.2358626112960802E-4</v>
      </c>
      <c r="L380" s="135">
        <v>1.1402877379547401E-3</v>
      </c>
      <c r="M380" s="135">
        <v>1.57806220925316E-3</v>
      </c>
      <c r="N380" s="135">
        <v>2.20214695187795E-3</v>
      </c>
      <c r="O380" s="135">
        <v>3.1215098259960001E-3</v>
      </c>
      <c r="P380" s="135">
        <v>4.5163246227553798E-3</v>
      </c>
      <c r="Q380" s="135">
        <v>6.58845865662013E-3</v>
      </c>
      <c r="AC380" s="68"/>
    </row>
    <row r="381" spans="1:29" x14ac:dyDescent="0.25">
      <c r="A381" s="135" t="s">
        <v>236</v>
      </c>
      <c r="B381" s="135" t="s">
        <v>33</v>
      </c>
      <c r="C381" s="135" t="s">
        <v>250</v>
      </c>
      <c r="D381" s="135" t="s">
        <v>251</v>
      </c>
      <c r="E381" s="135" t="s">
        <v>53</v>
      </c>
      <c r="F381" s="135" t="s">
        <v>252</v>
      </c>
      <c r="G381" s="135">
        <v>1.20766459956947E-4</v>
      </c>
      <c r="H381" s="135">
        <v>2.6753304199012999E-4</v>
      </c>
      <c r="I381" s="135">
        <v>4.5373400131328099E-4</v>
      </c>
      <c r="J381" s="135">
        <v>6.9988152526462603E-4</v>
      </c>
      <c r="K381" s="135">
        <v>1.03801848442383E-3</v>
      </c>
      <c r="L381" s="135">
        <v>1.52200608394434E-3</v>
      </c>
      <c r="M381" s="135">
        <v>2.2587127699738702E-3</v>
      </c>
      <c r="N381" s="135">
        <v>3.42641949362202E-3</v>
      </c>
      <c r="O381" s="135">
        <v>5.3575392967362898E-3</v>
      </c>
      <c r="P381" s="135">
        <v>8.6784472972926598E-3</v>
      </c>
      <c r="Q381" s="135">
        <v>1.4505686668957201E-2</v>
      </c>
      <c r="AC381" s="68"/>
    </row>
    <row r="382" spans="1:29" x14ac:dyDescent="0.25">
      <c r="A382" s="135" t="s">
        <v>236</v>
      </c>
      <c r="B382" s="135" t="s">
        <v>31</v>
      </c>
      <c r="C382" s="135" t="s">
        <v>250</v>
      </c>
      <c r="D382" s="135" t="s">
        <v>251</v>
      </c>
      <c r="E382" s="135" t="s">
        <v>53</v>
      </c>
      <c r="F382" s="135" t="s">
        <v>252</v>
      </c>
      <c r="G382" s="135">
        <v>1.1233283363394099E-6</v>
      </c>
      <c r="H382" s="135">
        <v>2.4169060255434401E-6</v>
      </c>
      <c r="I382" s="135">
        <v>3.9628519024601701E-6</v>
      </c>
      <c r="J382" s="135">
        <v>5.8777747953650797E-6</v>
      </c>
      <c r="K382" s="135">
        <v>8.3115757162160304E-6</v>
      </c>
      <c r="L382" s="135">
        <v>1.14953787781947E-5</v>
      </c>
      <c r="M382" s="135">
        <v>1.5883142376930998E-5</v>
      </c>
      <c r="N382" s="135">
        <v>2.2124461014313899E-5</v>
      </c>
      <c r="O382" s="135">
        <v>3.1313947014665102E-5</v>
      </c>
      <c r="P382" s="135">
        <v>4.52554100409369E-5</v>
      </c>
      <c r="Q382" s="135">
        <v>6.5957821705841599E-5</v>
      </c>
      <c r="AC382" s="68"/>
    </row>
    <row r="383" spans="1:29" x14ac:dyDescent="0.25">
      <c r="A383" s="135" t="s">
        <v>236</v>
      </c>
      <c r="B383" s="135" t="s">
        <v>33</v>
      </c>
      <c r="C383" s="135" t="s">
        <v>250</v>
      </c>
      <c r="D383" s="135" t="s">
        <v>251</v>
      </c>
      <c r="E383" s="135" t="s">
        <v>53</v>
      </c>
      <c r="F383" s="135" t="s">
        <v>252</v>
      </c>
      <c r="G383" s="135">
        <v>1.2251259644879201E-6</v>
      </c>
      <c r="H383" s="135">
        <v>2.7055855729156E-6</v>
      </c>
      <c r="I383" s="135">
        <v>4.58021034500889E-6</v>
      </c>
      <c r="J383" s="135">
        <v>7.0643349743123496E-6</v>
      </c>
      <c r="K383" s="135">
        <v>1.04746552507765E-5</v>
      </c>
      <c r="L383" s="135">
        <v>1.5340187349838699E-5</v>
      </c>
      <c r="M383" s="135">
        <v>2.2724114444350801E-5</v>
      </c>
      <c r="N383" s="135">
        <v>3.4402063350216098E-5</v>
      </c>
      <c r="O383" s="135">
        <v>5.37045595628714E-5</v>
      </c>
      <c r="P383" s="135">
        <v>8.6897723423029195E-5</v>
      </c>
      <c r="Q383" s="135">
        <v>1.45144704083127E-4</v>
      </c>
      <c r="AC383" s="68"/>
    </row>
    <row r="384" spans="1:29" x14ac:dyDescent="0.25">
      <c r="A384" s="135" t="s">
        <v>236</v>
      </c>
      <c r="B384" s="135" t="s">
        <v>31</v>
      </c>
      <c r="C384" s="135" t="s">
        <v>250</v>
      </c>
      <c r="D384" s="135" t="s">
        <v>251</v>
      </c>
      <c r="E384" s="135" t="s">
        <v>53</v>
      </c>
      <c r="F384" s="135" t="s">
        <v>252</v>
      </c>
      <c r="G384" s="135">
        <v>1.18898795231664E-7</v>
      </c>
      <c r="H384" s="135">
        <v>2.5757425178433097E-7</v>
      </c>
      <c r="I384" s="135">
        <v>4.2364269012456299E-7</v>
      </c>
      <c r="J384" s="135">
        <v>6.2875819878753397E-7</v>
      </c>
      <c r="K384" s="135">
        <v>8.8836761882675995E-7</v>
      </c>
      <c r="L384" s="135">
        <v>1.22825307162399E-6</v>
      </c>
      <c r="M384" s="135">
        <v>1.69732930078255E-6</v>
      </c>
      <c r="N384" s="135">
        <v>2.3652036291827501E-6</v>
      </c>
      <c r="O384" s="135">
        <v>3.3464205767803299E-6</v>
      </c>
      <c r="P384" s="135">
        <v>4.8255076111591901E-6</v>
      </c>
      <c r="Q384" s="135">
        <v>7.0040464593966302E-6</v>
      </c>
      <c r="AC384" s="68"/>
    </row>
    <row r="385" spans="1:29" x14ac:dyDescent="0.25">
      <c r="A385" s="135" t="s">
        <v>236</v>
      </c>
      <c r="B385" s="135" t="s">
        <v>33</v>
      </c>
      <c r="C385" s="135" t="s">
        <v>250</v>
      </c>
      <c r="D385" s="135" t="s">
        <v>251</v>
      </c>
      <c r="E385" s="135" t="s">
        <v>53</v>
      </c>
      <c r="F385" s="135" t="s">
        <v>252</v>
      </c>
      <c r="G385" s="135">
        <v>1.2967357492229401E-7</v>
      </c>
      <c r="H385" s="135">
        <v>2.88383340729108E-7</v>
      </c>
      <c r="I385" s="135">
        <v>4.8975908940430798E-7</v>
      </c>
      <c r="J385" s="135">
        <v>7.5584420897214595E-7</v>
      </c>
      <c r="K385" s="135">
        <v>1.11961729391753E-6</v>
      </c>
      <c r="L385" s="135">
        <v>1.63903496781143E-6</v>
      </c>
      <c r="M385" s="135">
        <v>2.4284176681175602E-6</v>
      </c>
      <c r="N385" s="135">
        <v>3.67805780600149E-6</v>
      </c>
      <c r="O385" s="135">
        <v>5.7391019616889398E-6</v>
      </c>
      <c r="P385" s="135">
        <v>9.26065333711167E-6</v>
      </c>
      <c r="Q385" s="135">
        <v>1.53911778809218E-5</v>
      </c>
      <c r="AC385" s="68"/>
    </row>
    <row r="386" spans="1:29" x14ac:dyDescent="0.25">
      <c r="A386" s="135" t="s">
        <v>236</v>
      </c>
      <c r="B386" s="135" t="s">
        <v>31</v>
      </c>
      <c r="C386" s="135" t="s">
        <v>250</v>
      </c>
      <c r="D386" s="135" t="s">
        <v>251</v>
      </c>
      <c r="E386" s="135" t="s">
        <v>53</v>
      </c>
      <c r="F386" s="135" t="s">
        <v>252</v>
      </c>
      <c r="G386" s="135">
        <v>2.67473732926336E-5</v>
      </c>
      <c r="H386" s="135">
        <v>5.7410753479646E-5</v>
      </c>
      <c r="I386" s="135">
        <v>9.3617803354580296E-5</v>
      </c>
      <c r="J386" s="135">
        <v>1.3779010313080199E-4</v>
      </c>
      <c r="K386" s="135">
        <v>1.9356800922722901E-4</v>
      </c>
      <c r="L386" s="135">
        <v>2.6630900455118598E-4</v>
      </c>
      <c r="M386" s="135">
        <v>3.6622367590328998E-4</v>
      </c>
      <c r="N386" s="135">
        <v>5.0779497510302903E-4</v>
      </c>
      <c r="O386" s="135">
        <v>7.1490603522111798E-4</v>
      </c>
      <c r="P386" s="135">
        <v>1.02699938371787E-3</v>
      </c>
      <c r="Q386" s="135">
        <v>1.4856163666647001E-3</v>
      </c>
      <c r="AC386" s="68"/>
    </row>
    <row r="387" spans="1:29" x14ac:dyDescent="0.25">
      <c r="A387" s="135" t="s">
        <v>236</v>
      </c>
      <c r="B387" s="135" t="s">
        <v>33</v>
      </c>
      <c r="C387" s="135" t="s">
        <v>250</v>
      </c>
      <c r="D387" s="135" t="s">
        <v>251</v>
      </c>
      <c r="E387" s="135" t="s">
        <v>53</v>
      </c>
      <c r="F387" s="135" t="s">
        <v>252</v>
      </c>
      <c r="G387" s="135">
        <v>2.9171258698449899E-5</v>
      </c>
      <c r="H387" s="135">
        <v>6.4264547801686194E-5</v>
      </c>
      <c r="I387" s="135">
        <v>1.08169469463846E-4</v>
      </c>
      <c r="J387" s="135">
        <v>1.65471775584711E-4</v>
      </c>
      <c r="K387" s="135">
        <v>2.43629574979763E-4</v>
      </c>
      <c r="L387" s="135">
        <v>3.5479337524525002E-4</v>
      </c>
      <c r="M387" s="135">
        <v>5.2293430452150704E-4</v>
      </c>
      <c r="N387" s="135">
        <v>7.8782422516891402E-4</v>
      </c>
      <c r="O387" s="135">
        <v>1.2228605757739E-3</v>
      </c>
      <c r="P387" s="135">
        <v>1.96592216384373E-3</v>
      </c>
      <c r="Q387" s="135">
        <v>3.2593012857693201E-3</v>
      </c>
      <c r="AC387" s="68"/>
    </row>
    <row r="388" spans="1:29" x14ac:dyDescent="0.25">
      <c r="A388" s="135" t="s">
        <v>236</v>
      </c>
      <c r="B388" s="135" t="s">
        <v>31</v>
      </c>
      <c r="C388" s="135" t="s">
        <v>250</v>
      </c>
      <c r="D388" s="135" t="s">
        <v>251</v>
      </c>
      <c r="E388" s="135" t="s">
        <v>53</v>
      </c>
      <c r="F388" s="135" t="s">
        <v>252</v>
      </c>
      <c r="G388" s="135">
        <v>5.41645412903011E-5</v>
      </c>
      <c r="H388" s="135">
        <v>1.17940890400503E-4</v>
      </c>
      <c r="I388" s="135">
        <v>1.9571011718074401E-4</v>
      </c>
      <c r="J388" s="135">
        <v>2.9354075567952699E-4</v>
      </c>
      <c r="K388" s="135">
        <v>4.1903626201680302E-4</v>
      </c>
      <c r="L388" s="135">
        <v>5.85525272784397E-4</v>
      </c>
      <c r="M388" s="135">
        <v>8.1844924328186705E-4</v>
      </c>
      <c r="N388" s="135">
        <v>1.15398994987039E-3</v>
      </c>
      <c r="O388" s="135">
        <v>1.65414948411467E-3</v>
      </c>
      <c r="P388" s="135">
        <v>2.4211318483330301E-3</v>
      </c>
      <c r="Q388" s="135">
        <v>3.5789076900624899E-3</v>
      </c>
      <c r="AC388" s="68"/>
    </row>
    <row r="389" spans="1:29" x14ac:dyDescent="0.25">
      <c r="A389" s="135" t="s">
        <v>236</v>
      </c>
      <c r="B389" s="135" t="s">
        <v>33</v>
      </c>
      <c r="C389" s="135" t="s">
        <v>250</v>
      </c>
      <c r="D389" s="135" t="s">
        <v>251</v>
      </c>
      <c r="E389" s="135" t="s">
        <v>53</v>
      </c>
      <c r="F389" s="135" t="s">
        <v>252</v>
      </c>
      <c r="G389" s="135">
        <v>5.9073009860650397E-5</v>
      </c>
      <c r="H389" s="135">
        <v>1.32063066521827E-4</v>
      </c>
      <c r="I389" s="135">
        <v>2.26366574300214E-4</v>
      </c>
      <c r="J389" s="135">
        <v>3.5327690551811798E-4</v>
      </c>
      <c r="K389" s="135">
        <v>5.2912525293246401E-4</v>
      </c>
      <c r="L389" s="135">
        <v>7.8355607364013504E-4</v>
      </c>
      <c r="M389" s="135">
        <v>1.1755310691054499E-3</v>
      </c>
      <c r="N389" s="135">
        <v>1.80335147934842E-3</v>
      </c>
      <c r="O389" s="135">
        <v>2.8539355397740802E-3</v>
      </c>
      <c r="P389" s="135">
        <v>4.6800402495435099E-3</v>
      </c>
      <c r="Q389" s="135">
        <v>7.9233362625652105E-3</v>
      </c>
      <c r="AC389" s="68"/>
    </row>
    <row r="390" spans="1:29" x14ac:dyDescent="0.25">
      <c r="A390" s="135" t="s">
        <v>236</v>
      </c>
      <c r="B390" s="135" t="s">
        <v>31</v>
      </c>
      <c r="C390" s="135" t="s">
        <v>250</v>
      </c>
      <c r="D390" s="135" t="s">
        <v>251</v>
      </c>
      <c r="E390" s="135" t="s">
        <v>53</v>
      </c>
      <c r="F390" s="135" t="s">
        <v>252</v>
      </c>
      <c r="G390" s="135">
        <v>3.92899377923246E-5</v>
      </c>
      <c r="H390" s="135">
        <v>8.4427344693905698E-5</v>
      </c>
      <c r="I390" s="135">
        <v>1.3796209536369E-4</v>
      </c>
      <c r="J390" s="135">
        <v>2.0354890107468699E-4</v>
      </c>
      <c r="K390" s="135">
        <v>2.8651775288712902E-4</v>
      </c>
      <c r="L390" s="135">
        <v>3.9487149349345599E-4</v>
      </c>
      <c r="M390" s="135">
        <v>5.4386415735227099E-4</v>
      </c>
      <c r="N390" s="135">
        <v>7.5518593228908102E-4</v>
      </c>
      <c r="O390" s="135">
        <v>1.0647055753573401E-3</v>
      </c>
      <c r="P390" s="135">
        <v>1.5317556606727601E-3</v>
      </c>
      <c r="Q390" s="135">
        <v>2.2196366796620498E-3</v>
      </c>
      <c r="AC390" s="68"/>
    </row>
    <row r="391" spans="1:29" x14ac:dyDescent="0.25">
      <c r="A391" s="135" t="s">
        <v>236</v>
      </c>
      <c r="B391" s="135" t="s">
        <v>33</v>
      </c>
      <c r="C391" s="135" t="s">
        <v>250</v>
      </c>
      <c r="D391" s="135" t="s">
        <v>251</v>
      </c>
      <c r="E391" s="135" t="s">
        <v>53</v>
      </c>
      <c r="F391" s="135" t="s">
        <v>252</v>
      </c>
      <c r="G391" s="135">
        <v>4.2850448417735098E-5</v>
      </c>
      <c r="H391" s="135">
        <v>9.4508812893759898E-5</v>
      </c>
      <c r="I391" s="135">
        <v>1.5942542561086999E-4</v>
      </c>
      <c r="J391" s="135">
        <v>2.4450759786318001E-4</v>
      </c>
      <c r="K391" s="135">
        <v>3.6076622658947298E-4</v>
      </c>
      <c r="L391" s="135">
        <v>5.2635391926726595E-4</v>
      </c>
      <c r="M391" s="135">
        <v>7.7708551471317102E-4</v>
      </c>
      <c r="N391" s="135">
        <v>1.17248351212156E-3</v>
      </c>
      <c r="O391" s="135">
        <v>1.8226288780146399E-3</v>
      </c>
      <c r="P391" s="135">
        <v>2.93462623321052E-3</v>
      </c>
      <c r="Q391" s="135">
        <v>4.8732155285793801E-3</v>
      </c>
      <c r="AC391" s="68"/>
    </row>
    <row r="392" spans="1:29" x14ac:dyDescent="0.25">
      <c r="A392" s="135" t="s">
        <v>236</v>
      </c>
      <c r="B392" s="135" t="s">
        <v>31</v>
      </c>
      <c r="C392" s="135" t="s">
        <v>250</v>
      </c>
      <c r="D392" s="135" t="s">
        <v>251</v>
      </c>
      <c r="E392" s="135" t="s">
        <v>53</v>
      </c>
      <c r="F392" s="135" t="s">
        <v>252</v>
      </c>
      <c r="G392" s="135">
        <v>1.50644325278052E-6</v>
      </c>
      <c r="H392" s="135">
        <v>3.23314641408893E-6</v>
      </c>
      <c r="I392" s="135">
        <v>5.2775128027135697E-6</v>
      </c>
      <c r="J392" s="135">
        <v>7.7782975049536905E-6</v>
      </c>
      <c r="K392" s="135">
        <v>1.0920938812842901E-5</v>
      </c>
      <c r="L392" s="135">
        <v>1.49944302348785E-5</v>
      </c>
      <c r="M392" s="135">
        <v>2.0556283135873401E-5</v>
      </c>
      <c r="N392" s="135">
        <v>2.83882041810374E-5</v>
      </c>
      <c r="O392" s="135">
        <v>3.97831744211939E-5</v>
      </c>
      <c r="P392" s="135">
        <v>5.6840274030776801E-5</v>
      </c>
      <c r="Q392" s="135">
        <v>8.1657049375464405E-5</v>
      </c>
      <c r="AC392" s="68"/>
    </row>
    <row r="393" spans="1:29" x14ac:dyDescent="0.25">
      <c r="A393" s="135" t="s">
        <v>236</v>
      </c>
      <c r="B393" s="135" t="s">
        <v>33</v>
      </c>
      <c r="C393" s="135" t="s">
        <v>250</v>
      </c>
      <c r="D393" s="135" t="s">
        <v>251</v>
      </c>
      <c r="E393" s="135" t="s">
        <v>53</v>
      </c>
      <c r="F393" s="135" t="s">
        <v>252</v>
      </c>
      <c r="G393" s="135">
        <v>1.6429593052225999E-6</v>
      </c>
      <c r="H393" s="135">
        <v>3.6191176043305899E-6</v>
      </c>
      <c r="I393" s="135">
        <v>6.0981305714560003E-6</v>
      </c>
      <c r="J393" s="135">
        <v>9.3422616507999505E-6</v>
      </c>
      <c r="K393" s="135">
        <v>1.37458319190704E-5</v>
      </c>
      <c r="L393" s="135">
        <v>1.99709981380045E-5</v>
      </c>
      <c r="M393" s="135">
        <v>2.93307358283336E-5</v>
      </c>
      <c r="N393" s="135">
        <v>4.3984814415570902E-5</v>
      </c>
      <c r="O393" s="135">
        <v>6.7919925682461698E-5</v>
      </c>
      <c r="P393" s="135">
        <v>1.0853109405503401E-4</v>
      </c>
      <c r="Q393" s="135">
        <v>1.7861524517271901E-4</v>
      </c>
      <c r="AC393" s="68"/>
    </row>
    <row r="394" spans="1:29" x14ac:dyDescent="0.25">
      <c r="A394" s="135" t="s">
        <v>236</v>
      </c>
      <c r="B394" s="135" t="s">
        <v>31</v>
      </c>
      <c r="C394" s="135" t="s">
        <v>250</v>
      </c>
      <c r="D394" s="135" t="s">
        <v>251</v>
      </c>
      <c r="E394" s="135" t="s">
        <v>53</v>
      </c>
      <c r="F394" s="135" t="s">
        <v>252</v>
      </c>
      <c r="G394" s="135">
        <v>1.4499515583290499E-5</v>
      </c>
      <c r="H394" s="135">
        <v>3.12041606290541E-5</v>
      </c>
      <c r="I394" s="135">
        <v>5.1088547217187602E-5</v>
      </c>
      <c r="J394" s="135">
        <v>7.5539612881204103E-5</v>
      </c>
      <c r="K394" s="135">
        <v>1.0653928089304499E-4</v>
      </c>
      <c r="L394" s="135">
        <v>1.4710653569181199E-4</v>
      </c>
      <c r="M394" s="135">
        <v>2.0301392667174001E-4</v>
      </c>
      <c r="N394" s="135">
        <v>2.8249559188543401E-4</v>
      </c>
      <c r="O394" s="135">
        <v>3.9921937528121097E-4</v>
      </c>
      <c r="P394" s="135">
        <v>5.7579766561981595E-4</v>
      </c>
      <c r="Q394" s="135">
        <v>8.3689785796375003E-4</v>
      </c>
      <c r="AC394" s="68"/>
    </row>
    <row r="395" spans="1:29" x14ac:dyDescent="0.25">
      <c r="A395" s="135" t="s">
        <v>236</v>
      </c>
      <c r="B395" s="135" t="s">
        <v>33</v>
      </c>
      <c r="C395" s="135" t="s">
        <v>250</v>
      </c>
      <c r="D395" s="135" t="s">
        <v>251</v>
      </c>
      <c r="E395" s="135" t="s">
        <v>53</v>
      </c>
      <c r="F395" s="135" t="s">
        <v>252</v>
      </c>
      <c r="G395" s="135">
        <v>1.58134825223702E-5</v>
      </c>
      <c r="H395" s="135">
        <v>3.49314315019881E-5</v>
      </c>
      <c r="I395" s="135">
        <v>5.9043377613800197E-5</v>
      </c>
      <c r="J395" s="135">
        <v>9.0762406434098504E-5</v>
      </c>
      <c r="K395" s="135">
        <v>1.3420014017752799E-4</v>
      </c>
      <c r="L395" s="135">
        <v>1.96195582908074E-4</v>
      </c>
      <c r="M395" s="135">
        <v>2.9027906980309798E-4</v>
      </c>
      <c r="N395" s="135">
        <v>4.3899489080912498E-4</v>
      </c>
      <c r="O395" s="135">
        <v>6.8417295483116903E-4</v>
      </c>
      <c r="P395" s="135">
        <v>1.10458737721358E-3</v>
      </c>
      <c r="Q395" s="135">
        <v>1.8397447765315701E-3</v>
      </c>
      <c r="AC395" s="68"/>
    </row>
    <row r="396" spans="1:29" x14ac:dyDescent="0.25">
      <c r="A396" s="135" t="s">
        <v>236</v>
      </c>
      <c r="B396" s="135" t="s">
        <v>31</v>
      </c>
      <c r="C396" s="135" t="s">
        <v>250</v>
      </c>
      <c r="D396" s="135" t="s">
        <v>251</v>
      </c>
      <c r="E396" s="135" t="s">
        <v>53</v>
      </c>
      <c r="F396" s="135" t="s">
        <v>252</v>
      </c>
      <c r="G396" s="135">
        <v>9.6054933849389092E-6</v>
      </c>
      <c r="H396" s="135">
        <v>2.0743620097139799E-5</v>
      </c>
      <c r="I396" s="135">
        <v>3.4109703515345502E-5</v>
      </c>
      <c r="J396" s="135">
        <v>5.0668517310782403E-5</v>
      </c>
      <c r="K396" s="135">
        <v>7.1753064858872805E-5</v>
      </c>
      <c r="L396" s="135">
        <v>9.9434844536764995E-5</v>
      </c>
      <c r="M396" s="135">
        <v>1.3770388271786601E-4</v>
      </c>
      <c r="N396" s="135">
        <v>1.9224384359885701E-4</v>
      </c>
      <c r="O396" s="135">
        <v>2.72554315692644E-4</v>
      </c>
      <c r="P396" s="135">
        <v>3.9425683339666402E-4</v>
      </c>
      <c r="Q396" s="135">
        <v>5.7481643077923804E-4</v>
      </c>
      <c r="AC396" s="68"/>
    </row>
    <row r="397" spans="1:29" x14ac:dyDescent="0.25">
      <c r="A397" s="135" t="s">
        <v>236</v>
      </c>
      <c r="B397" s="135" t="s">
        <v>33</v>
      </c>
      <c r="C397" s="135" t="s">
        <v>250</v>
      </c>
      <c r="D397" s="135" t="s">
        <v>251</v>
      </c>
      <c r="E397" s="135" t="s">
        <v>53</v>
      </c>
      <c r="F397" s="135" t="s">
        <v>252</v>
      </c>
      <c r="G397" s="135">
        <v>1.04759569993166E-5</v>
      </c>
      <c r="H397" s="135">
        <v>2.3223198118718901E-5</v>
      </c>
      <c r="I397" s="135">
        <v>3.9431004262363902E-5</v>
      </c>
      <c r="J397" s="135">
        <v>6.0911846824591102E-5</v>
      </c>
      <c r="K397" s="135">
        <v>9.0456194271951203E-5</v>
      </c>
      <c r="L397" s="135">
        <v>1.3275987479490601E-4</v>
      </c>
      <c r="M397" s="135">
        <v>1.97160743608287E-4</v>
      </c>
      <c r="N397" s="135">
        <v>2.9920887053474398E-4</v>
      </c>
      <c r="O397" s="135">
        <v>4.6790084997381799E-4</v>
      </c>
      <c r="P397" s="135">
        <v>7.5766180294774396E-4</v>
      </c>
      <c r="Q397" s="135">
        <v>1.2653592757498799E-3</v>
      </c>
      <c r="AC397" s="68"/>
    </row>
    <row r="398" spans="1:29" x14ac:dyDescent="0.25">
      <c r="A398" s="135" t="s">
        <v>236</v>
      </c>
      <c r="B398" s="135" t="s">
        <v>31</v>
      </c>
      <c r="C398" s="135" t="s">
        <v>250</v>
      </c>
      <c r="D398" s="135" t="s">
        <v>251</v>
      </c>
      <c r="E398" s="135" t="s">
        <v>53</v>
      </c>
      <c r="F398" s="135" t="s">
        <v>252</v>
      </c>
      <c r="G398" s="135">
        <v>3.47094869694028E-5</v>
      </c>
      <c r="H398" s="135">
        <v>7.4547629673420097E-5</v>
      </c>
      <c r="I398" s="135">
        <v>1.21763458969572E-4</v>
      </c>
      <c r="J398" s="135">
        <v>1.79575231216375E-4</v>
      </c>
      <c r="K398" s="135">
        <v>2.52700544580091E-4</v>
      </c>
      <c r="L398" s="135">
        <v>3.48186152683429E-4</v>
      </c>
      <c r="M398" s="135">
        <v>4.7947065556525899E-4</v>
      </c>
      <c r="N398" s="135">
        <v>6.6565188870674899E-4</v>
      </c>
      <c r="O398" s="135">
        <v>9.3826945785713896E-4</v>
      </c>
      <c r="P398" s="135">
        <v>1.34956179047332E-3</v>
      </c>
      <c r="Q398" s="135">
        <v>1.9551445845142098E-3</v>
      </c>
      <c r="AC398" s="68"/>
    </row>
    <row r="399" spans="1:29" x14ac:dyDescent="0.25">
      <c r="A399" s="135" t="s">
        <v>236</v>
      </c>
      <c r="B399" s="135" t="s">
        <v>33</v>
      </c>
      <c r="C399" s="135" t="s">
        <v>250</v>
      </c>
      <c r="D399" s="135" t="s">
        <v>251</v>
      </c>
      <c r="E399" s="135" t="s">
        <v>53</v>
      </c>
      <c r="F399" s="135" t="s">
        <v>252</v>
      </c>
      <c r="G399" s="135">
        <v>3.78549105587791E-5</v>
      </c>
      <c r="H399" s="135">
        <v>8.3448431257459896E-5</v>
      </c>
      <c r="I399" s="135">
        <v>1.40702675765699E-4</v>
      </c>
      <c r="J399" s="135">
        <v>2.15698722778386E-4</v>
      </c>
      <c r="K399" s="135">
        <v>3.1816426823470199E-4</v>
      </c>
      <c r="L399" s="135">
        <v>4.6408670193464501E-4</v>
      </c>
      <c r="M399" s="135">
        <v>6.8501820293845295E-4</v>
      </c>
      <c r="N399" s="135">
        <v>1.0333764673018E-3</v>
      </c>
      <c r="O399" s="135">
        <v>1.60600910375476E-3</v>
      </c>
      <c r="P399" s="135">
        <v>2.5852530873473798E-3</v>
      </c>
      <c r="Q399" s="135">
        <v>4.2921056096166697E-3</v>
      </c>
      <c r="AC399" s="68"/>
    </row>
    <row r="400" spans="1:29" x14ac:dyDescent="0.25">
      <c r="A400" s="135" t="s">
        <v>236</v>
      </c>
      <c r="B400" s="135" t="s">
        <v>31</v>
      </c>
      <c r="C400" s="135" t="s">
        <v>250</v>
      </c>
      <c r="D400" s="135" t="s">
        <v>251</v>
      </c>
      <c r="E400" s="135" t="s">
        <v>53</v>
      </c>
      <c r="F400" s="135" t="s">
        <v>252</v>
      </c>
      <c r="G400" s="135">
        <v>1.71378844980468E-3</v>
      </c>
      <c r="H400" s="135">
        <v>3.34616015648782E-3</v>
      </c>
      <c r="I400" s="135">
        <v>4.9047675886166701E-3</v>
      </c>
      <c r="J400" s="135">
        <v>6.3959210305821303E-3</v>
      </c>
      <c r="K400" s="135">
        <v>7.8182472182642196E-3</v>
      </c>
      <c r="L400" s="135">
        <v>9.1731274754911895E-3</v>
      </c>
      <c r="M400" s="135">
        <v>1.04894149215977E-2</v>
      </c>
      <c r="N400" s="135">
        <v>1.1767416119622001E-2</v>
      </c>
      <c r="O400" s="135">
        <v>1.30097914462175E-2</v>
      </c>
      <c r="P400" s="135">
        <v>1.4214309448193701E-2</v>
      </c>
      <c r="Q400" s="135">
        <v>1.53809163804165E-2</v>
      </c>
      <c r="AC400" s="68"/>
    </row>
    <row r="401" spans="1:29" x14ac:dyDescent="0.25">
      <c r="A401" s="135" t="s">
        <v>236</v>
      </c>
      <c r="B401" s="135" t="s">
        <v>33</v>
      </c>
      <c r="C401" s="135" t="s">
        <v>250</v>
      </c>
      <c r="D401" s="135" t="s">
        <v>251</v>
      </c>
      <c r="E401" s="135" t="s">
        <v>53</v>
      </c>
      <c r="F401" s="135" t="s">
        <v>252</v>
      </c>
      <c r="G401" s="135">
        <v>1.71378844980468E-3</v>
      </c>
      <c r="H401" s="135">
        <v>3.34616015648782E-3</v>
      </c>
      <c r="I401" s="135">
        <v>4.9047675886166701E-3</v>
      </c>
      <c r="J401" s="135">
        <v>6.3959210305821303E-3</v>
      </c>
      <c r="K401" s="135">
        <v>7.8182472182642196E-3</v>
      </c>
      <c r="L401" s="135">
        <v>9.1731274754911895E-3</v>
      </c>
      <c r="M401" s="135">
        <v>1.04894149215977E-2</v>
      </c>
      <c r="N401" s="135">
        <v>1.1767416119622001E-2</v>
      </c>
      <c r="O401" s="135">
        <v>1.30097914462175E-2</v>
      </c>
      <c r="P401" s="135">
        <v>1.4214309448193701E-2</v>
      </c>
      <c r="Q401" s="135">
        <v>1.53809163804165E-2</v>
      </c>
      <c r="AC401" s="68"/>
    </row>
    <row r="402" spans="1:29" x14ac:dyDescent="0.25">
      <c r="A402" s="135" t="s">
        <v>236</v>
      </c>
      <c r="B402" s="135" t="s">
        <v>31</v>
      </c>
      <c r="C402" s="135" t="s">
        <v>250</v>
      </c>
      <c r="D402" s="135" t="s">
        <v>251</v>
      </c>
      <c r="E402" s="135" t="s">
        <v>53</v>
      </c>
      <c r="F402" s="135" t="s">
        <v>252</v>
      </c>
      <c r="G402" s="135">
        <v>2.2383471682646699E-3</v>
      </c>
      <c r="H402" s="135">
        <v>4.3603128615040797E-3</v>
      </c>
      <c r="I402" s="135">
        <v>6.37229153082938E-3</v>
      </c>
      <c r="J402" s="135">
        <v>8.2812177256949508E-3</v>
      </c>
      <c r="K402" s="135">
        <v>1.0092330504772099E-2</v>
      </c>
      <c r="L402" s="135">
        <v>1.1810252864644599E-2</v>
      </c>
      <c r="M402" s="135">
        <v>1.3472079623671E-2</v>
      </c>
      <c r="N402" s="135">
        <v>1.50779331742097E-2</v>
      </c>
      <c r="O402" s="135">
        <v>1.6629773830514099E-2</v>
      </c>
      <c r="P402" s="135">
        <v>1.81260305556031E-2</v>
      </c>
      <c r="Q402" s="135">
        <v>1.9567684845121499E-2</v>
      </c>
      <c r="AC402" s="68"/>
    </row>
    <row r="403" spans="1:29" x14ac:dyDescent="0.25">
      <c r="A403" s="135" t="s">
        <v>236</v>
      </c>
      <c r="B403" s="135" t="s">
        <v>33</v>
      </c>
      <c r="C403" s="135" t="s">
        <v>250</v>
      </c>
      <c r="D403" s="135" t="s">
        <v>251</v>
      </c>
      <c r="E403" s="135" t="s">
        <v>53</v>
      </c>
      <c r="F403" s="135" t="s">
        <v>252</v>
      </c>
      <c r="G403" s="135">
        <v>2.2383471682646699E-3</v>
      </c>
      <c r="H403" s="135">
        <v>4.3603128615040797E-3</v>
      </c>
      <c r="I403" s="135">
        <v>6.37229153082938E-3</v>
      </c>
      <c r="J403" s="135">
        <v>8.2812177256949508E-3</v>
      </c>
      <c r="K403" s="135">
        <v>1.0092330504772099E-2</v>
      </c>
      <c r="L403" s="135">
        <v>1.1810252864644599E-2</v>
      </c>
      <c r="M403" s="135">
        <v>1.3472079623671E-2</v>
      </c>
      <c r="N403" s="135">
        <v>1.50779331742097E-2</v>
      </c>
      <c r="O403" s="135">
        <v>1.6629773830514099E-2</v>
      </c>
      <c r="P403" s="135">
        <v>1.81260305556031E-2</v>
      </c>
      <c r="Q403" s="135">
        <v>1.9567684845121499E-2</v>
      </c>
      <c r="AC403" s="68"/>
    </row>
    <row r="404" spans="1:29" x14ac:dyDescent="0.25">
      <c r="A404" s="135" t="s">
        <v>236</v>
      </c>
      <c r="B404" s="135" t="s">
        <v>31</v>
      </c>
      <c r="C404" s="135" t="s">
        <v>250</v>
      </c>
      <c r="D404" s="135" t="s">
        <v>251</v>
      </c>
      <c r="E404" s="135" t="s">
        <v>53</v>
      </c>
      <c r="F404" s="135" t="s">
        <v>252</v>
      </c>
      <c r="G404" s="135">
        <v>4.1891347361142101E-3</v>
      </c>
      <c r="H404" s="135">
        <v>8.1535758688727408E-3</v>
      </c>
      <c r="I404" s="135">
        <v>1.19058855192081E-2</v>
      </c>
      <c r="J404" s="135">
        <v>1.5459371790489999E-2</v>
      </c>
      <c r="K404" s="135">
        <v>1.8826265279386301E-2</v>
      </c>
      <c r="L404" s="135">
        <v>2.20159029594191E-2</v>
      </c>
      <c r="M404" s="135">
        <v>2.50974641890227E-2</v>
      </c>
      <c r="N404" s="135">
        <v>2.80715832849108E-2</v>
      </c>
      <c r="O404" s="135">
        <v>3.0942106671715701E-2</v>
      </c>
      <c r="P404" s="135">
        <v>3.37068265282486E-2</v>
      </c>
      <c r="Q404" s="135">
        <v>3.6368029909085997E-2</v>
      </c>
      <c r="AC404" s="68"/>
    </row>
    <row r="405" spans="1:29" x14ac:dyDescent="0.25">
      <c r="A405" s="135" t="s">
        <v>236</v>
      </c>
      <c r="B405" s="135" t="s">
        <v>33</v>
      </c>
      <c r="C405" s="135" t="s">
        <v>250</v>
      </c>
      <c r="D405" s="135" t="s">
        <v>251</v>
      </c>
      <c r="E405" s="135" t="s">
        <v>53</v>
      </c>
      <c r="F405" s="135" t="s">
        <v>252</v>
      </c>
      <c r="G405" s="135">
        <v>4.1891347361142101E-3</v>
      </c>
      <c r="H405" s="135">
        <v>8.1535758688727408E-3</v>
      </c>
      <c r="I405" s="135">
        <v>1.19058855192081E-2</v>
      </c>
      <c r="J405" s="135">
        <v>1.5459371790489999E-2</v>
      </c>
      <c r="K405" s="135">
        <v>1.8826265279386301E-2</v>
      </c>
      <c r="L405" s="135">
        <v>2.20159029594191E-2</v>
      </c>
      <c r="M405" s="135">
        <v>2.50974641890227E-2</v>
      </c>
      <c r="N405" s="135">
        <v>2.80715832849108E-2</v>
      </c>
      <c r="O405" s="135">
        <v>3.0942106671715701E-2</v>
      </c>
      <c r="P405" s="135">
        <v>3.37068265282486E-2</v>
      </c>
      <c r="Q405" s="135">
        <v>3.6368029909085997E-2</v>
      </c>
      <c r="AC405" s="68"/>
    </row>
    <row r="406" spans="1:29" x14ac:dyDescent="0.25">
      <c r="A406" s="135" t="s">
        <v>236</v>
      </c>
      <c r="B406" s="135" t="s">
        <v>31</v>
      </c>
      <c r="C406" s="135" t="s">
        <v>250</v>
      </c>
      <c r="D406" s="135" t="s">
        <v>251</v>
      </c>
      <c r="E406" s="135" t="s">
        <v>53</v>
      </c>
      <c r="F406" s="135" t="s">
        <v>252</v>
      </c>
      <c r="G406" s="135">
        <v>1.2412078344634901E-3</v>
      </c>
      <c r="H406" s="135">
        <v>2.4327720371844501E-3</v>
      </c>
      <c r="I406" s="135">
        <v>3.5777357237341402E-3</v>
      </c>
      <c r="J406" s="135">
        <v>4.6770353461658204E-3</v>
      </c>
      <c r="K406" s="135">
        <v>5.7254406690861303E-3</v>
      </c>
      <c r="L406" s="135">
        <v>6.7268785810789102E-3</v>
      </c>
      <c r="M406" s="135">
        <v>7.7037285482988204E-3</v>
      </c>
      <c r="N406" s="135">
        <v>8.65541542969539E-3</v>
      </c>
      <c r="O406" s="135">
        <v>9.5843837140734203E-3</v>
      </c>
      <c r="P406" s="135">
        <v>1.0488018456386699E-2</v>
      </c>
      <c r="Q406" s="135">
        <v>1.1365566216582201E-2</v>
      </c>
      <c r="AC406" s="68"/>
    </row>
    <row r="407" spans="1:29" x14ac:dyDescent="0.25">
      <c r="A407" s="135" t="s">
        <v>236</v>
      </c>
      <c r="B407" s="135" t="s">
        <v>33</v>
      </c>
      <c r="C407" s="135" t="s">
        <v>250</v>
      </c>
      <c r="D407" s="135" t="s">
        <v>251</v>
      </c>
      <c r="E407" s="135" t="s">
        <v>53</v>
      </c>
      <c r="F407" s="135" t="s">
        <v>252</v>
      </c>
      <c r="G407" s="135">
        <v>1.2412078344634901E-3</v>
      </c>
      <c r="H407" s="135">
        <v>2.4327720371844501E-3</v>
      </c>
      <c r="I407" s="135">
        <v>3.5777357237341402E-3</v>
      </c>
      <c r="J407" s="135">
        <v>4.6770353461658204E-3</v>
      </c>
      <c r="K407" s="135">
        <v>5.7254406690861303E-3</v>
      </c>
      <c r="L407" s="135">
        <v>6.7268785810789102E-3</v>
      </c>
      <c r="M407" s="135">
        <v>7.7037285482988204E-3</v>
      </c>
      <c r="N407" s="135">
        <v>8.65541542969539E-3</v>
      </c>
      <c r="O407" s="135">
        <v>9.5843837140734203E-3</v>
      </c>
      <c r="P407" s="135">
        <v>1.0488018456386699E-2</v>
      </c>
      <c r="Q407" s="135">
        <v>1.1365566216582201E-2</v>
      </c>
      <c r="AC407" s="68"/>
    </row>
    <row r="408" spans="1:29" x14ac:dyDescent="0.25">
      <c r="A408" s="135" t="s">
        <v>236</v>
      </c>
      <c r="B408" s="135" t="s">
        <v>31</v>
      </c>
      <c r="C408" s="135" t="s">
        <v>250</v>
      </c>
      <c r="D408" s="135" t="s">
        <v>251</v>
      </c>
      <c r="E408" s="135" t="s">
        <v>53</v>
      </c>
      <c r="F408" s="135" t="s">
        <v>252</v>
      </c>
      <c r="G408" s="135">
        <v>4.9945691846041097E-3</v>
      </c>
      <c r="H408" s="135">
        <v>9.7202881331456704E-3</v>
      </c>
      <c r="I408" s="135">
        <v>1.41921186538641E-2</v>
      </c>
      <c r="J408" s="135">
        <v>1.8426138055483401E-2</v>
      </c>
      <c r="K408" s="135">
        <v>2.24371419854133E-2</v>
      </c>
      <c r="L408" s="135">
        <v>2.6236253066023701E-2</v>
      </c>
      <c r="M408" s="135">
        <v>2.9905916239814301E-2</v>
      </c>
      <c r="N408" s="135">
        <v>3.3446927010272902E-2</v>
      </c>
      <c r="O408" s="135">
        <v>3.6863838519184802E-2</v>
      </c>
      <c r="P408" s="135">
        <v>4.0154089209996101E-2</v>
      </c>
      <c r="Q408" s="135">
        <v>4.3320484030905E-2</v>
      </c>
      <c r="AC408" s="68"/>
    </row>
    <row r="409" spans="1:29" x14ac:dyDescent="0.25">
      <c r="A409" s="135" t="s">
        <v>236</v>
      </c>
      <c r="B409" s="135" t="s">
        <v>33</v>
      </c>
      <c r="C409" s="135" t="s">
        <v>250</v>
      </c>
      <c r="D409" s="135" t="s">
        <v>251</v>
      </c>
      <c r="E409" s="135" t="s">
        <v>53</v>
      </c>
      <c r="F409" s="135" t="s">
        <v>252</v>
      </c>
      <c r="G409" s="135">
        <v>4.9945691846041097E-3</v>
      </c>
      <c r="H409" s="135">
        <v>9.7202881331456704E-3</v>
      </c>
      <c r="I409" s="135">
        <v>1.41921186538641E-2</v>
      </c>
      <c r="J409" s="135">
        <v>1.8426138055483401E-2</v>
      </c>
      <c r="K409" s="135">
        <v>2.24371419854133E-2</v>
      </c>
      <c r="L409" s="135">
        <v>2.6236253066023701E-2</v>
      </c>
      <c r="M409" s="135">
        <v>2.9905916239814301E-2</v>
      </c>
      <c r="N409" s="135">
        <v>3.3446927010272902E-2</v>
      </c>
      <c r="O409" s="135">
        <v>3.6863838519184802E-2</v>
      </c>
      <c r="P409" s="135">
        <v>4.0154089209996101E-2</v>
      </c>
      <c r="Q409" s="135">
        <v>4.3320484030905E-2</v>
      </c>
      <c r="AC409" s="68"/>
    </row>
    <row r="410" spans="1:29" x14ac:dyDescent="0.25">
      <c r="A410" s="135" t="s">
        <v>236</v>
      </c>
      <c r="B410" s="135" t="s">
        <v>31</v>
      </c>
      <c r="C410" s="135" t="s">
        <v>250</v>
      </c>
      <c r="D410" s="135" t="s">
        <v>251</v>
      </c>
      <c r="E410" s="135" t="s">
        <v>53</v>
      </c>
      <c r="F410" s="135" t="s">
        <v>252</v>
      </c>
      <c r="G410" s="135">
        <v>1.7127006965498E-3</v>
      </c>
      <c r="H410" s="135">
        <v>3.3478268677214402E-3</v>
      </c>
      <c r="I410" s="135">
        <v>4.91104250584142E-3</v>
      </c>
      <c r="J410" s="135">
        <v>6.4047627674820298E-3</v>
      </c>
      <c r="K410" s="135">
        <v>7.8275082110640607E-3</v>
      </c>
      <c r="L410" s="135">
        <v>9.1819286274030694E-3</v>
      </c>
      <c r="M410" s="135">
        <v>1.04972216046001E-2</v>
      </c>
      <c r="N410" s="135">
        <v>1.17730558055125E-2</v>
      </c>
      <c r="O410" s="135">
        <v>1.3011641849081801E-2</v>
      </c>
      <c r="P410" s="135">
        <v>1.42110148023167E-2</v>
      </c>
      <c r="Q410" s="135">
        <v>1.53713224917576E-2</v>
      </c>
      <c r="AC410" s="68"/>
    </row>
    <row r="411" spans="1:29" x14ac:dyDescent="0.25">
      <c r="A411" s="135" t="s">
        <v>236</v>
      </c>
      <c r="B411" s="135" t="s">
        <v>33</v>
      </c>
      <c r="C411" s="135" t="s">
        <v>250</v>
      </c>
      <c r="D411" s="135" t="s">
        <v>251</v>
      </c>
      <c r="E411" s="135" t="s">
        <v>53</v>
      </c>
      <c r="F411" s="135" t="s">
        <v>252</v>
      </c>
      <c r="G411" s="135">
        <v>1.7127006965498E-3</v>
      </c>
      <c r="H411" s="135">
        <v>3.3478268677214402E-3</v>
      </c>
      <c r="I411" s="135">
        <v>4.91104250584142E-3</v>
      </c>
      <c r="J411" s="135">
        <v>6.4047627674820298E-3</v>
      </c>
      <c r="K411" s="135">
        <v>7.8275082110640607E-3</v>
      </c>
      <c r="L411" s="135">
        <v>9.1819286274030694E-3</v>
      </c>
      <c r="M411" s="135">
        <v>1.04972216046001E-2</v>
      </c>
      <c r="N411" s="135">
        <v>1.17730558055125E-2</v>
      </c>
      <c r="O411" s="135">
        <v>1.3011641849081801E-2</v>
      </c>
      <c r="P411" s="135">
        <v>1.42110148023167E-2</v>
      </c>
      <c r="Q411" s="135">
        <v>1.53713224917576E-2</v>
      </c>
      <c r="AC411" s="68"/>
    </row>
    <row r="412" spans="1:29" x14ac:dyDescent="0.25">
      <c r="A412" s="135" t="s">
        <v>236</v>
      </c>
      <c r="B412" s="135" t="s">
        <v>31</v>
      </c>
      <c r="C412" s="135" t="s">
        <v>250</v>
      </c>
      <c r="D412" s="135" t="s">
        <v>251</v>
      </c>
      <c r="E412" s="135" t="s">
        <v>53</v>
      </c>
      <c r="F412" s="135" t="s">
        <v>252</v>
      </c>
      <c r="G412" s="135">
        <v>3.5591769843434801E-5</v>
      </c>
      <c r="H412" s="135">
        <v>6.9379137240254305E-5</v>
      </c>
      <c r="I412" s="135">
        <v>1.0161839468951299E-4</v>
      </c>
      <c r="J412" s="135">
        <v>1.3249865006001899E-4</v>
      </c>
      <c r="K412" s="135">
        <v>1.6189297086713201E-4</v>
      </c>
      <c r="L412" s="135">
        <v>1.8978520493078999E-4</v>
      </c>
      <c r="M412" s="135">
        <v>2.1679050403604E-4</v>
      </c>
      <c r="N412" s="135">
        <v>2.4292780458090701E-4</v>
      </c>
      <c r="O412" s="135">
        <v>2.68288674260944E-4</v>
      </c>
      <c r="P412" s="135">
        <v>2.92845925770867E-4</v>
      </c>
      <c r="Q412" s="135">
        <v>3.1661152717837301E-4</v>
      </c>
      <c r="AC412" s="68"/>
    </row>
    <row r="413" spans="1:29" x14ac:dyDescent="0.25">
      <c r="A413" s="135" t="s">
        <v>236</v>
      </c>
      <c r="B413" s="135" t="s">
        <v>33</v>
      </c>
      <c r="C413" s="135" t="s">
        <v>250</v>
      </c>
      <c r="D413" s="135" t="s">
        <v>251</v>
      </c>
      <c r="E413" s="135" t="s">
        <v>53</v>
      </c>
      <c r="F413" s="135" t="s">
        <v>252</v>
      </c>
      <c r="G413" s="135">
        <v>3.5591769843434801E-5</v>
      </c>
      <c r="H413" s="135">
        <v>6.9379137240254305E-5</v>
      </c>
      <c r="I413" s="135">
        <v>1.0161839468951299E-4</v>
      </c>
      <c r="J413" s="135">
        <v>1.3249865006001899E-4</v>
      </c>
      <c r="K413" s="135">
        <v>1.6189297086713201E-4</v>
      </c>
      <c r="L413" s="135">
        <v>1.8978520493078999E-4</v>
      </c>
      <c r="M413" s="135">
        <v>2.1679050403604E-4</v>
      </c>
      <c r="N413" s="135">
        <v>2.4292780458090701E-4</v>
      </c>
      <c r="O413" s="135">
        <v>2.68288674260944E-4</v>
      </c>
      <c r="P413" s="135">
        <v>2.92845925770867E-4</v>
      </c>
      <c r="Q413" s="135">
        <v>3.1661152717837301E-4</v>
      </c>
      <c r="AC413" s="68"/>
    </row>
    <row r="414" spans="1:29" x14ac:dyDescent="0.25">
      <c r="A414" s="135" t="s">
        <v>236</v>
      </c>
      <c r="B414" s="135" t="s">
        <v>31</v>
      </c>
      <c r="C414" s="135" t="s">
        <v>250</v>
      </c>
      <c r="D414" s="135" t="s">
        <v>251</v>
      </c>
      <c r="E414" s="135" t="s">
        <v>53</v>
      </c>
      <c r="F414" s="135" t="s">
        <v>252</v>
      </c>
      <c r="G414" s="135">
        <v>5.5296497017023904E-6</v>
      </c>
      <c r="H414" s="135">
        <v>1.08463078633479E-5</v>
      </c>
      <c r="I414" s="135">
        <v>1.5929717906103101E-5</v>
      </c>
      <c r="J414" s="135">
        <v>2.0784898473046701E-5</v>
      </c>
      <c r="K414" s="135">
        <v>2.53872111558333E-5</v>
      </c>
      <c r="L414" s="135">
        <v>2.9757870697240601E-5</v>
      </c>
      <c r="M414" s="135">
        <v>3.39955344343145E-5</v>
      </c>
      <c r="N414" s="135">
        <v>3.8100943366715099E-5</v>
      </c>
      <c r="O414" s="135">
        <v>4.2075743159384203E-5</v>
      </c>
      <c r="P414" s="135">
        <v>4.5899959323468898E-5</v>
      </c>
      <c r="Q414" s="135">
        <v>4.9571943999357101E-5</v>
      </c>
      <c r="AC414" s="68"/>
    </row>
    <row r="415" spans="1:29" x14ac:dyDescent="0.25">
      <c r="A415" s="135" t="s">
        <v>236</v>
      </c>
      <c r="B415" s="135" t="s">
        <v>33</v>
      </c>
      <c r="C415" s="135" t="s">
        <v>250</v>
      </c>
      <c r="D415" s="135" t="s">
        <v>251</v>
      </c>
      <c r="E415" s="135" t="s">
        <v>53</v>
      </c>
      <c r="F415" s="135" t="s">
        <v>252</v>
      </c>
      <c r="G415" s="135">
        <v>5.5296497017023904E-6</v>
      </c>
      <c r="H415" s="135">
        <v>1.08463078633479E-5</v>
      </c>
      <c r="I415" s="135">
        <v>1.5929717906103101E-5</v>
      </c>
      <c r="J415" s="135">
        <v>2.0784898473046701E-5</v>
      </c>
      <c r="K415" s="135">
        <v>2.53872111558333E-5</v>
      </c>
      <c r="L415" s="135">
        <v>2.9757870697240601E-5</v>
      </c>
      <c r="M415" s="135">
        <v>3.39955344343145E-5</v>
      </c>
      <c r="N415" s="135">
        <v>3.8100943366715099E-5</v>
      </c>
      <c r="O415" s="135">
        <v>4.2075743159384203E-5</v>
      </c>
      <c r="P415" s="135">
        <v>4.5899959323468898E-5</v>
      </c>
      <c r="Q415" s="135">
        <v>4.9571943999357101E-5</v>
      </c>
      <c r="AC415" s="68"/>
    </row>
    <row r="416" spans="1:29" x14ac:dyDescent="0.25">
      <c r="A416" s="135" t="s">
        <v>236</v>
      </c>
      <c r="B416" s="135" t="s">
        <v>31</v>
      </c>
      <c r="C416" s="135" t="s">
        <v>250</v>
      </c>
      <c r="D416" s="135" t="s">
        <v>251</v>
      </c>
      <c r="E416" s="135" t="s">
        <v>53</v>
      </c>
      <c r="F416" s="135" t="s">
        <v>252</v>
      </c>
      <c r="G416" s="135">
        <v>1.90688484342935E-3</v>
      </c>
      <c r="H416" s="135">
        <v>3.7089991039418999E-3</v>
      </c>
      <c r="I416" s="135">
        <v>5.4079637557354699E-3</v>
      </c>
      <c r="J416" s="135">
        <v>7.0107664386383096E-3</v>
      </c>
      <c r="K416" s="135">
        <v>8.5265634390735492E-3</v>
      </c>
      <c r="L416" s="135">
        <v>9.9604566288267991E-3</v>
      </c>
      <c r="M416" s="135">
        <v>1.1344136085262401E-2</v>
      </c>
      <c r="N416" s="135">
        <v>1.26781490552712E-2</v>
      </c>
      <c r="O416" s="135">
        <v>1.3964254780160499E-2</v>
      </c>
      <c r="P416" s="135">
        <v>1.5201216835679401E-2</v>
      </c>
      <c r="Q416" s="135">
        <v>1.6390398404048399E-2</v>
      </c>
      <c r="AC416" s="68"/>
    </row>
    <row r="417" spans="1:29" x14ac:dyDescent="0.25">
      <c r="A417" s="135" t="s">
        <v>236</v>
      </c>
      <c r="B417" s="135" t="s">
        <v>33</v>
      </c>
      <c r="C417" s="135" t="s">
        <v>250</v>
      </c>
      <c r="D417" s="135" t="s">
        <v>251</v>
      </c>
      <c r="E417" s="135" t="s">
        <v>53</v>
      </c>
      <c r="F417" s="135" t="s">
        <v>252</v>
      </c>
      <c r="G417" s="135">
        <v>1.90688484342935E-3</v>
      </c>
      <c r="H417" s="135">
        <v>3.7089991039418999E-3</v>
      </c>
      <c r="I417" s="135">
        <v>5.4079637557354699E-3</v>
      </c>
      <c r="J417" s="135">
        <v>7.0107664386383096E-3</v>
      </c>
      <c r="K417" s="135">
        <v>8.5265634390735492E-3</v>
      </c>
      <c r="L417" s="135">
        <v>9.9604566288267991E-3</v>
      </c>
      <c r="M417" s="135">
        <v>1.1344136085262401E-2</v>
      </c>
      <c r="N417" s="135">
        <v>1.26781490552712E-2</v>
      </c>
      <c r="O417" s="135">
        <v>1.3964254780160499E-2</v>
      </c>
      <c r="P417" s="135">
        <v>1.5201216835679401E-2</v>
      </c>
      <c r="Q417" s="135">
        <v>1.6390398404048399E-2</v>
      </c>
      <c r="AC417" s="68"/>
    </row>
    <row r="418" spans="1:29" x14ac:dyDescent="0.25">
      <c r="A418" s="135" t="s">
        <v>236</v>
      </c>
      <c r="B418" s="135" t="s">
        <v>31</v>
      </c>
      <c r="C418" s="135" t="s">
        <v>250</v>
      </c>
      <c r="D418" s="135" t="s">
        <v>251</v>
      </c>
      <c r="E418" s="135" t="s">
        <v>53</v>
      </c>
      <c r="F418" s="135" t="s">
        <v>252</v>
      </c>
      <c r="G418" s="135">
        <v>8.7615926157678405E-4</v>
      </c>
      <c r="H418" s="135">
        <v>1.7266049986026299E-3</v>
      </c>
      <c r="I418" s="135">
        <v>2.5545922357517398E-3</v>
      </c>
      <c r="J418" s="135">
        <v>3.3600255640019198E-3</v>
      </c>
      <c r="K418" s="135">
        <v>4.1338308109891298E-3</v>
      </c>
      <c r="L418" s="135">
        <v>4.8784732673979904E-3</v>
      </c>
      <c r="M418" s="135">
        <v>5.61036201809419E-3</v>
      </c>
      <c r="N418" s="135">
        <v>6.3277510091477897E-3</v>
      </c>
      <c r="O418" s="135">
        <v>7.0324547716766102E-3</v>
      </c>
      <c r="P418" s="135">
        <v>7.7221891950505503E-3</v>
      </c>
      <c r="Q418" s="135">
        <v>8.3959196894553695E-3</v>
      </c>
      <c r="AC418" s="68"/>
    </row>
    <row r="419" spans="1:29" x14ac:dyDescent="0.25">
      <c r="A419" s="135" t="s">
        <v>236</v>
      </c>
      <c r="B419" s="135" t="s">
        <v>33</v>
      </c>
      <c r="C419" s="135" t="s">
        <v>250</v>
      </c>
      <c r="D419" s="135" t="s">
        <v>251</v>
      </c>
      <c r="E419" s="135" t="s">
        <v>53</v>
      </c>
      <c r="F419" s="135" t="s">
        <v>252</v>
      </c>
      <c r="G419" s="135">
        <v>8.7615926157678405E-4</v>
      </c>
      <c r="H419" s="135">
        <v>1.7266049986026299E-3</v>
      </c>
      <c r="I419" s="135">
        <v>2.5545922357517398E-3</v>
      </c>
      <c r="J419" s="135">
        <v>3.3600255640019198E-3</v>
      </c>
      <c r="K419" s="135">
        <v>4.1338308109891298E-3</v>
      </c>
      <c r="L419" s="135">
        <v>4.8784732673979904E-3</v>
      </c>
      <c r="M419" s="135">
        <v>5.61036201809419E-3</v>
      </c>
      <c r="N419" s="135">
        <v>6.3277510091477897E-3</v>
      </c>
      <c r="O419" s="135">
        <v>7.0324547716766102E-3</v>
      </c>
      <c r="P419" s="135">
        <v>7.7221891950505503E-3</v>
      </c>
      <c r="Q419" s="135">
        <v>8.3959196894553695E-3</v>
      </c>
      <c r="AC419" s="68"/>
    </row>
    <row r="420" spans="1:29" x14ac:dyDescent="0.25">
      <c r="A420" s="135" t="s">
        <v>236</v>
      </c>
      <c r="B420" s="135" t="s">
        <v>31</v>
      </c>
      <c r="C420" s="135" t="s">
        <v>250</v>
      </c>
      <c r="D420" s="135" t="s">
        <v>251</v>
      </c>
      <c r="E420" s="135" t="s">
        <v>53</v>
      </c>
      <c r="F420" s="135" t="s">
        <v>252</v>
      </c>
      <c r="G420" s="135">
        <v>3.9630329605345099E-4</v>
      </c>
      <c r="H420" s="135">
        <v>7.7162347652555397E-4</v>
      </c>
      <c r="I420" s="135">
        <v>1.1270337705445799E-3</v>
      </c>
      <c r="J420" s="135">
        <v>1.46373875451312E-3</v>
      </c>
      <c r="K420" s="135">
        <v>1.7827433443527E-3</v>
      </c>
      <c r="L420" s="135">
        <v>2.0849364046099301E-3</v>
      </c>
      <c r="M420" s="135">
        <v>2.3768633137118498E-3</v>
      </c>
      <c r="N420" s="135">
        <v>2.6585926676950598E-3</v>
      </c>
      <c r="O420" s="135">
        <v>2.9305273564002501E-3</v>
      </c>
      <c r="P420" s="135">
        <v>3.1924290674276998E-3</v>
      </c>
      <c r="Q420" s="135">
        <v>3.4444982943695902E-3</v>
      </c>
      <c r="AC420" s="68"/>
    </row>
    <row r="421" spans="1:29" x14ac:dyDescent="0.25">
      <c r="A421" s="135" t="s">
        <v>236</v>
      </c>
      <c r="B421" s="135" t="s">
        <v>33</v>
      </c>
      <c r="C421" s="135" t="s">
        <v>250</v>
      </c>
      <c r="D421" s="135" t="s">
        <v>251</v>
      </c>
      <c r="E421" s="135" t="s">
        <v>53</v>
      </c>
      <c r="F421" s="135" t="s">
        <v>252</v>
      </c>
      <c r="G421" s="135">
        <v>3.9630329605345099E-4</v>
      </c>
      <c r="H421" s="135">
        <v>7.7162347652555397E-4</v>
      </c>
      <c r="I421" s="135">
        <v>1.1270337705445799E-3</v>
      </c>
      <c r="J421" s="135">
        <v>1.46373875451312E-3</v>
      </c>
      <c r="K421" s="135">
        <v>1.7827433443527E-3</v>
      </c>
      <c r="L421" s="135">
        <v>2.0849364046099301E-3</v>
      </c>
      <c r="M421" s="135">
        <v>2.3768633137118498E-3</v>
      </c>
      <c r="N421" s="135">
        <v>2.6585926676950598E-3</v>
      </c>
      <c r="O421" s="135">
        <v>2.9305273564002501E-3</v>
      </c>
      <c r="P421" s="135">
        <v>3.1924290674276998E-3</v>
      </c>
      <c r="Q421" s="135">
        <v>3.4444982943695902E-3</v>
      </c>
      <c r="AC421" s="68"/>
    </row>
    <row r="422" spans="1:29" x14ac:dyDescent="0.25">
      <c r="A422" s="135" t="s">
        <v>236</v>
      </c>
      <c r="B422" s="135" t="s">
        <v>31</v>
      </c>
      <c r="C422" s="135" t="s">
        <v>250</v>
      </c>
      <c r="D422" s="135" t="s">
        <v>251</v>
      </c>
      <c r="E422" s="135" t="s">
        <v>53</v>
      </c>
      <c r="F422" s="135" t="s">
        <v>252</v>
      </c>
      <c r="G422" s="135">
        <v>1.2807517105154501E-4</v>
      </c>
      <c r="H422" s="135">
        <v>2.4909285016414098E-4</v>
      </c>
      <c r="I422" s="135">
        <v>3.6349094056489502E-4</v>
      </c>
      <c r="J422" s="135">
        <v>4.7170288326873599E-4</v>
      </c>
      <c r="K422" s="135">
        <v>5.7354853489703997E-4</v>
      </c>
      <c r="L422" s="135">
        <v>6.6930612524877797E-4</v>
      </c>
      <c r="M422" s="135">
        <v>7.6115938370478601E-4</v>
      </c>
      <c r="N422" s="135">
        <v>8.4916734791936103E-4</v>
      </c>
      <c r="O422" s="135">
        <v>9.33550436059018E-4</v>
      </c>
      <c r="P422" s="135">
        <v>1.0141710108974699E-3</v>
      </c>
      <c r="Q422" s="135">
        <v>1.0910819509798899E-3</v>
      </c>
      <c r="AC422" s="68"/>
    </row>
    <row r="423" spans="1:29" x14ac:dyDescent="0.25">
      <c r="A423" s="135" t="s">
        <v>236</v>
      </c>
      <c r="B423" s="135" t="s">
        <v>33</v>
      </c>
      <c r="C423" s="135" t="s">
        <v>250</v>
      </c>
      <c r="D423" s="135" t="s">
        <v>251</v>
      </c>
      <c r="E423" s="135" t="s">
        <v>53</v>
      </c>
      <c r="F423" s="135" t="s">
        <v>252</v>
      </c>
      <c r="G423" s="135">
        <v>1.2807517105154501E-4</v>
      </c>
      <c r="H423" s="135">
        <v>2.4909285016414098E-4</v>
      </c>
      <c r="I423" s="135">
        <v>3.6349094056489502E-4</v>
      </c>
      <c r="J423" s="135">
        <v>4.7170288326873599E-4</v>
      </c>
      <c r="K423" s="135">
        <v>5.7354853489703997E-4</v>
      </c>
      <c r="L423" s="135">
        <v>6.6930612524877797E-4</v>
      </c>
      <c r="M423" s="135">
        <v>7.6115938370478601E-4</v>
      </c>
      <c r="N423" s="135">
        <v>8.4916734791936103E-4</v>
      </c>
      <c r="O423" s="135">
        <v>9.33550436059018E-4</v>
      </c>
      <c r="P423" s="135">
        <v>1.0141710108974699E-3</v>
      </c>
      <c r="Q423" s="135">
        <v>1.0910819509798899E-3</v>
      </c>
      <c r="AC423" s="68"/>
    </row>
    <row r="424" spans="1:29" x14ac:dyDescent="0.25">
      <c r="A424" s="135" t="s">
        <v>236</v>
      </c>
      <c r="B424" s="135" t="s">
        <v>31</v>
      </c>
      <c r="C424" s="135" t="s">
        <v>250</v>
      </c>
      <c r="D424" s="135" t="s">
        <v>251</v>
      </c>
      <c r="E424" s="135" t="s">
        <v>53</v>
      </c>
      <c r="F424" s="135" t="s">
        <v>252</v>
      </c>
      <c r="G424" s="135">
        <v>1.2673249379754701E-3</v>
      </c>
      <c r="H424" s="135">
        <v>2.47094857308559E-3</v>
      </c>
      <c r="I424" s="135">
        <v>3.6148656956499501E-3</v>
      </c>
      <c r="J424" s="135">
        <v>4.7025904233343498E-3</v>
      </c>
      <c r="K424" s="135">
        <v>5.7354161307240697E-3</v>
      </c>
      <c r="L424" s="135">
        <v>6.7158184781884898E-3</v>
      </c>
      <c r="M424" s="135">
        <v>7.66503789679594E-3</v>
      </c>
      <c r="N424" s="135">
        <v>8.58324987025905E-3</v>
      </c>
      <c r="O424" s="135">
        <v>9.4718858546924498E-3</v>
      </c>
      <c r="P424" s="135">
        <v>1.0329911625670899E-2</v>
      </c>
      <c r="Q424" s="135">
        <v>1.1157758859991899E-2</v>
      </c>
      <c r="AC424" s="68"/>
    </row>
    <row r="425" spans="1:29" x14ac:dyDescent="0.25">
      <c r="A425" s="135" t="s">
        <v>236</v>
      </c>
      <c r="B425" s="135" t="s">
        <v>33</v>
      </c>
      <c r="C425" s="135" t="s">
        <v>250</v>
      </c>
      <c r="D425" s="135" t="s">
        <v>251</v>
      </c>
      <c r="E425" s="135" t="s">
        <v>53</v>
      </c>
      <c r="F425" s="135" t="s">
        <v>252</v>
      </c>
      <c r="G425" s="135">
        <v>1.2673249379754701E-3</v>
      </c>
      <c r="H425" s="135">
        <v>2.47094857308559E-3</v>
      </c>
      <c r="I425" s="135">
        <v>3.6148656956499501E-3</v>
      </c>
      <c r="J425" s="135">
        <v>4.7025904233343498E-3</v>
      </c>
      <c r="K425" s="135">
        <v>5.7354161307240697E-3</v>
      </c>
      <c r="L425" s="135">
        <v>6.7158184781884898E-3</v>
      </c>
      <c r="M425" s="135">
        <v>7.66503789679594E-3</v>
      </c>
      <c r="N425" s="135">
        <v>8.58324987025905E-3</v>
      </c>
      <c r="O425" s="135">
        <v>9.4718858546924498E-3</v>
      </c>
      <c r="P425" s="135">
        <v>1.0329911625670899E-2</v>
      </c>
      <c r="Q425" s="135">
        <v>1.1157758859991899E-2</v>
      </c>
      <c r="AC425" s="68"/>
    </row>
    <row r="426" spans="1:29" x14ac:dyDescent="0.25">
      <c r="A426" s="136" t="s">
        <v>236</v>
      </c>
      <c r="B426" s="136" t="s">
        <v>31</v>
      </c>
      <c r="C426" s="136" t="s">
        <v>250</v>
      </c>
      <c r="D426" s="136" t="s">
        <v>251</v>
      </c>
      <c r="E426" s="136" t="s">
        <v>53</v>
      </c>
      <c r="F426" s="136" t="s">
        <v>252</v>
      </c>
      <c r="G426" s="136">
        <v>2.9251298243894799E-4</v>
      </c>
      <c r="H426" s="136">
        <v>5.7212548762100297E-4</v>
      </c>
      <c r="I426" s="136">
        <v>8.4002844684844804E-4</v>
      </c>
      <c r="J426" s="136">
        <v>1.09667853220899E-3</v>
      </c>
      <c r="K426" s="136">
        <v>1.34142997641233E-3</v>
      </c>
      <c r="L426" s="136">
        <v>1.57451464659215E-3</v>
      </c>
      <c r="M426" s="136">
        <v>1.8008935316615601E-3</v>
      </c>
      <c r="N426" s="136">
        <v>2.02041742537827E-3</v>
      </c>
      <c r="O426" s="136">
        <v>2.23344101532485E-3</v>
      </c>
      <c r="P426" s="135">
        <v>2.43948197696452E-3</v>
      </c>
      <c r="Q426" s="135">
        <v>2.6385003745472901E-3</v>
      </c>
      <c r="AC426" s="68"/>
    </row>
    <row r="427" spans="1:29" x14ac:dyDescent="0.25">
      <c r="A427" s="136" t="s">
        <v>236</v>
      </c>
      <c r="B427" s="136" t="s">
        <v>33</v>
      </c>
      <c r="C427" s="136" t="s">
        <v>250</v>
      </c>
      <c r="D427" s="136" t="s">
        <v>251</v>
      </c>
      <c r="E427" s="136" t="s">
        <v>53</v>
      </c>
      <c r="F427" s="136" t="s">
        <v>252</v>
      </c>
      <c r="G427" s="136">
        <v>2.9251298243894799E-4</v>
      </c>
      <c r="H427" s="136">
        <v>5.7212548762100297E-4</v>
      </c>
      <c r="I427" s="136">
        <v>8.4002844684844804E-4</v>
      </c>
      <c r="J427" s="136">
        <v>1.09667853220899E-3</v>
      </c>
      <c r="K427" s="136">
        <v>1.34142997641233E-3</v>
      </c>
      <c r="L427" s="136">
        <v>1.57451464659215E-3</v>
      </c>
      <c r="M427" s="136">
        <v>1.8008935316615601E-3</v>
      </c>
      <c r="N427" s="136">
        <v>2.02041742537827E-3</v>
      </c>
      <c r="O427" s="136">
        <v>2.23344101532485E-3</v>
      </c>
      <c r="P427" s="135">
        <v>2.43948197696452E-3</v>
      </c>
      <c r="Q427" s="135">
        <v>2.6385003745472901E-3</v>
      </c>
      <c r="AC427" s="68"/>
    </row>
    <row r="428" spans="1:29" x14ac:dyDescent="0.25">
      <c r="A428" s="136" t="s">
        <v>236</v>
      </c>
      <c r="B428" s="136" t="s">
        <v>31</v>
      </c>
      <c r="C428" s="136" t="s">
        <v>250</v>
      </c>
      <c r="D428" s="136" t="s">
        <v>251</v>
      </c>
      <c r="E428" s="136" t="s">
        <v>53</v>
      </c>
      <c r="F428" s="136" t="s">
        <v>252</v>
      </c>
      <c r="G428" s="136">
        <v>1.5515801572864099E-3</v>
      </c>
      <c r="H428" s="136">
        <v>3.0196410607316298E-3</v>
      </c>
      <c r="I428" s="136">
        <v>4.4088306477099003E-3</v>
      </c>
      <c r="J428" s="136">
        <v>5.7241433896714202E-3</v>
      </c>
      <c r="K428" s="136">
        <v>6.97017560555522E-3</v>
      </c>
      <c r="L428" s="136">
        <v>8.1503825763931202E-3</v>
      </c>
      <c r="M428" s="136">
        <v>9.2903761081534492E-3</v>
      </c>
      <c r="N428" s="136">
        <v>1.03904033267405E-2</v>
      </c>
      <c r="O428" s="136">
        <v>1.14518786813665E-2</v>
      </c>
      <c r="P428" s="135">
        <v>1.24740064156458E-2</v>
      </c>
      <c r="Q428" s="135">
        <v>1.34576578964183E-2</v>
      </c>
      <c r="AC428" s="68"/>
    </row>
    <row r="429" spans="1:29" x14ac:dyDescent="0.25">
      <c r="A429" s="136" t="s">
        <v>236</v>
      </c>
      <c r="B429" s="136" t="s">
        <v>33</v>
      </c>
      <c r="C429" s="136" t="s">
        <v>250</v>
      </c>
      <c r="D429" s="136" t="s">
        <v>251</v>
      </c>
      <c r="E429" s="136" t="s">
        <v>53</v>
      </c>
      <c r="F429" s="136" t="s">
        <v>252</v>
      </c>
      <c r="G429" s="136">
        <v>1.5515801572864099E-3</v>
      </c>
      <c r="H429" s="136">
        <v>3.0196410607316298E-3</v>
      </c>
      <c r="I429" s="136">
        <v>4.4088306477099003E-3</v>
      </c>
      <c r="J429" s="136">
        <v>5.7241433896714202E-3</v>
      </c>
      <c r="K429" s="136">
        <v>6.97017560555522E-3</v>
      </c>
      <c r="L429" s="136">
        <v>8.1503825763931202E-3</v>
      </c>
      <c r="M429" s="136">
        <v>9.2903761081534492E-3</v>
      </c>
      <c r="N429" s="136">
        <v>1.03904033267405E-2</v>
      </c>
      <c r="O429" s="136">
        <v>1.14518786813665E-2</v>
      </c>
      <c r="P429" s="135">
        <v>1.24740064156458E-2</v>
      </c>
      <c r="Q429" s="135">
        <v>1.34576578964183E-2</v>
      </c>
      <c r="AC429" s="68"/>
    </row>
    <row r="430" spans="1:29" x14ac:dyDescent="0.25">
      <c r="A430" s="136" t="s">
        <v>238</v>
      </c>
      <c r="B430" s="136" t="s">
        <v>31</v>
      </c>
      <c r="C430" s="136" t="s">
        <v>247</v>
      </c>
      <c r="D430" s="136" t="s">
        <v>248</v>
      </c>
      <c r="E430" s="136" t="s">
        <v>53</v>
      </c>
      <c r="F430" s="136" t="s">
        <v>252</v>
      </c>
      <c r="G430" s="136">
        <v>1.8915807179822799E-5</v>
      </c>
      <c r="H430" s="136">
        <v>4.0573281302207601E-5</v>
      </c>
      <c r="I430" s="136">
        <v>6.6176415879344401E-5</v>
      </c>
      <c r="J430" s="136">
        <v>9.7430202679310706E-5</v>
      </c>
      <c r="K430" s="136">
        <v>1.36829034814889E-4</v>
      </c>
      <c r="L430" s="136">
        <v>1.88131204495949E-4</v>
      </c>
      <c r="M430" s="136">
        <v>2.5716634230047602E-4</v>
      </c>
      <c r="N430" s="136">
        <v>3.53263258531516E-4</v>
      </c>
      <c r="O430" s="136">
        <v>4.9188529013081896E-4</v>
      </c>
      <c r="P430" s="135">
        <v>6.9857334390423101E-4</v>
      </c>
      <c r="Q430" s="135">
        <v>9.9846978175614797E-4</v>
      </c>
      <c r="AC430" s="68"/>
    </row>
    <row r="431" spans="1:29" x14ac:dyDescent="0.25">
      <c r="A431" s="136" t="s">
        <v>238</v>
      </c>
      <c r="B431" s="136" t="s">
        <v>33</v>
      </c>
      <c r="C431" s="136" t="s">
        <v>247</v>
      </c>
      <c r="D431" s="136" t="s">
        <v>248</v>
      </c>
      <c r="E431" s="136" t="s">
        <v>53</v>
      </c>
      <c r="F431" s="136" t="s">
        <v>252</v>
      </c>
      <c r="G431" s="136">
        <v>2.1300459316254501E-5</v>
      </c>
      <c r="H431" s="136">
        <v>4.6892322830875399E-5</v>
      </c>
      <c r="I431" s="136">
        <v>7.8947875257991804E-5</v>
      </c>
      <c r="J431" s="136">
        <v>1.20809376128937E-4</v>
      </c>
      <c r="K431" s="136">
        <v>1.7781051397292599E-4</v>
      </c>
      <c r="L431" s="136">
        <v>2.5875922524715199E-4</v>
      </c>
      <c r="M431" s="136">
        <v>3.7871038065040099E-4</v>
      </c>
      <c r="N431" s="136">
        <v>5.6435814654787902E-4</v>
      </c>
      <c r="O431" s="136">
        <v>8.6499663221818604E-4</v>
      </c>
      <c r="P431" s="135">
        <v>1.37309258403376E-3</v>
      </c>
      <c r="Q431" s="135">
        <v>2.2487445301389102E-3</v>
      </c>
      <c r="AC431" s="68"/>
    </row>
    <row r="432" spans="1:29" x14ac:dyDescent="0.25">
      <c r="A432" s="136" t="s">
        <v>238</v>
      </c>
      <c r="B432" s="136" t="s">
        <v>31</v>
      </c>
      <c r="C432" s="136" t="s">
        <v>247</v>
      </c>
      <c r="D432" s="136" t="s">
        <v>248</v>
      </c>
      <c r="E432" s="136" t="s">
        <v>53</v>
      </c>
      <c r="F432" s="136" t="s">
        <v>252</v>
      </c>
      <c r="G432" s="136">
        <v>2.8018006422227501E-2</v>
      </c>
      <c r="H432" s="136">
        <v>5.4462735611763499E-2</v>
      </c>
      <c r="I432" s="136">
        <v>7.9423240516365096E-2</v>
      </c>
      <c r="J432" s="136">
        <v>0.10298467453123999</v>
      </c>
      <c r="K432" s="136">
        <v>0.12522961302570701</v>
      </c>
      <c r="L432" s="136">
        <v>0.14624040001118499</v>
      </c>
      <c r="M432" s="136">
        <v>0.166103427749243</v>
      </c>
      <c r="N432" s="136">
        <v>0.18491665536479299</v>
      </c>
      <c r="O432" s="136">
        <v>0.20280106725414099</v>
      </c>
      <c r="P432" s="135">
        <v>0.21982093828240101</v>
      </c>
      <c r="Q432" s="135">
        <v>0.23604965977300199</v>
      </c>
      <c r="AC432" s="68"/>
    </row>
    <row r="433" spans="1:29" x14ac:dyDescent="0.25">
      <c r="A433" s="136" t="s">
        <v>238</v>
      </c>
      <c r="B433" s="136" t="s">
        <v>33</v>
      </c>
      <c r="C433" s="136" t="s">
        <v>247</v>
      </c>
      <c r="D433" s="136" t="s">
        <v>248</v>
      </c>
      <c r="E433" s="136" t="s">
        <v>53</v>
      </c>
      <c r="F433" s="136" t="s">
        <v>252</v>
      </c>
      <c r="G433" s="136">
        <v>2.8018006422227501E-2</v>
      </c>
      <c r="H433" s="136">
        <v>5.4462735611763499E-2</v>
      </c>
      <c r="I433" s="136">
        <v>7.9423240516365096E-2</v>
      </c>
      <c r="J433" s="136">
        <v>0.10298467453123999</v>
      </c>
      <c r="K433" s="136">
        <v>0.12522961302570701</v>
      </c>
      <c r="L433" s="136">
        <v>0.14624040001118499</v>
      </c>
      <c r="M433" s="136">
        <v>0.166103427749243</v>
      </c>
      <c r="N433" s="136">
        <v>0.18491665536479299</v>
      </c>
      <c r="O433" s="136">
        <v>0.20280106725414099</v>
      </c>
      <c r="P433" s="135">
        <v>0.21982093828240101</v>
      </c>
      <c r="Q433" s="135">
        <v>0.23604965977300199</v>
      </c>
      <c r="AC433" s="68"/>
    </row>
    <row r="434" spans="1:29" x14ac:dyDescent="0.25">
      <c r="A434" s="136" t="s">
        <v>238</v>
      </c>
      <c r="B434" s="136" t="s">
        <v>31</v>
      </c>
      <c r="C434" s="136" t="s">
        <v>247</v>
      </c>
      <c r="D434" s="136" t="s">
        <v>248</v>
      </c>
      <c r="E434" s="136" t="s">
        <v>53</v>
      </c>
      <c r="F434" s="136" t="s">
        <v>252</v>
      </c>
      <c r="G434" s="136">
        <v>0.22952307849656201</v>
      </c>
      <c r="H434" s="136">
        <v>0.44615789405485001</v>
      </c>
      <c r="I434" s="136">
        <v>0.650633967055808</v>
      </c>
      <c r="J434" s="136">
        <v>0.84364887280575895</v>
      </c>
      <c r="K434" s="136">
        <v>1.02587906746251</v>
      </c>
      <c r="L434" s="136">
        <v>1.19799911190353</v>
      </c>
      <c r="M434" s="136">
        <v>1.3607167302093299</v>
      </c>
      <c r="N434" s="136">
        <v>1.5148344020274001</v>
      </c>
      <c r="O434" s="136">
        <v>1.6613432296750099</v>
      </c>
      <c r="P434" s="135">
        <v>1.80076975186046</v>
      </c>
      <c r="Q434" s="135">
        <v>1.93371518917862</v>
      </c>
      <c r="AC434" s="68"/>
    </row>
    <row r="435" spans="1:29" x14ac:dyDescent="0.25">
      <c r="A435" s="136" t="s">
        <v>238</v>
      </c>
      <c r="B435" s="136" t="s">
        <v>33</v>
      </c>
      <c r="C435" s="136" t="s">
        <v>247</v>
      </c>
      <c r="D435" s="136" t="s">
        <v>248</v>
      </c>
      <c r="E435" s="136" t="s">
        <v>53</v>
      </c>
      <c r="F435" s="136" t="s">
        <v>252</v>
      </c>
      <c r="G435" s="136">
        <v>0.22952307849656201</v>
      </c>
      <c r="H435" s="136">
        <v>0.44615789405485001</v>
      </c>
      <c r="I435" s="136">
        <v>0.650633967055808</v>
      </c>
      <c r="J435" s="136">
        <v>0.84364887280575895</v>
      </c>
      <c r="K435" s="136">
        <v>1.02587906746251</v>
      </c>
      <c r="L435" s="136">
        <v>1.19799911190353</v>
      </c>
      <c r="M435" s="136">
        <v>1.3607167302093299</v>
      </c>
      <c r="N435" s="136">
        <v>1.5148344020274001</v>
      </c>
      <c r="O435" s="136">
        <v>1.6613432296750099</v>
      </c>
      <c r="P435" s="135">
        <v>1.80076975186046</v>
      </c>
      <c r="Q435" s="135">
        <v>1.93371518917862</v>
      </c>
      <c r="AC435" s="68"/>
    </row>
    <row r="436" spans="1:29" x14ac:dyDescent="0.25">
      <c r="A436" s="136" t="s">
        <v>238</v>
      </c>
      <c r="B436" s="136" t="s">
        <v>31</v>
      </c>
      <c r="C436" s="136" t="s">
        <v>247</v>
      </c>
      <c r="D436" s="136" t="s">
        <v>248</v>
      </c>
      <c r="E436" s="136" t="s">
        <v>53</v>
      </c>
      <c r="F436" s="136" t="s">
        <v>252</v>
      </c>
      <c r="G436" s="136">
        <v>1.1787966514200301E-2</v>
      </c>
      <c r="H436" s="136">
        <v>2.2914010868164199E-2</v>
      </c>
      <c r="I436" s="136">
        <v>3.3415600151816903E-2</v>
      </c>
      <c r="J436" s="136">
        <v>4.33285608032054E-2</v>
      </c>
      <c r="K436" s="136">
        <v>5.26876346120825E-2</v>
      </c>
      <c r="L436" s="136">
        <v>6.1527466029400402E-2</v>
      </c>
      <c r="M436" s="136">
        <v>6.9884402719267796E-2</v>
      </c>
      <c r="N436" s="136">
        <v>7.7799658851845199E-2</v>
      </c>
      <c r="O436" s="136">
        <v>8.5324135979188295E-2</v>
      </c>
      <c r="P436" s="135">
        <v>9.2484876352135495E-2</v>
      </c>
      <c r="Q436" s="135">
        <v>9.9312757772982194E-2</v>
      </c>
      <c r="AC436" s="68"/>
    </row>
    <row r="437" spans="1:29" x14ac:dyDescent="0.25">
      <c r="A437" s="136" t="s">
        <v>238</v>
      </c>
      <c r="B437" s="136" t="s">
        <v>33</v>
      </c>
      <c r="C437" s="136" t="s">
        <v>247</v>
      </c>
      <c r="D437" s="136" t="s">
        <v>248</v>
      </c>
      <c r="E437" s="136" t="s">
        <v>53</v>
      </c>
      <c r="F437" s="136" t="s">
        <v>252</v>
      </c>
      <c r="G437" s="136">
        <v>1.1787966514200301E-2</v>
      </c>
      <c r="H437" s="136">
        <v>2.2914010868164199E-2</v>
      </c>
      <c r="I437" s="136">
        <v>3.3415600151816903E-2</v>
      </c>
      <c r="J437" s="136">
        <v>4.33285608032054E-2</v>
      </c>
      <c r="K437" s="136">
        <v>5.26876346120825E-2</v>
      </c>
      <c r="L437" s="136">
        <v>6.1527466029400402E-2</v>
      </c>
      <c r="M437" s="136">
        <v>6.9884402719267796E-2</v>
      </c>
      <c r="N437" s="136">
        <v>7.7799658851845199E-2</v>
      </c>
      <c r="O437" s="136">
        <v>8.5324135979188295E-2</v>
      </c>
      <c r="P437" s="135">
        <v>9.2484876352135495E-2</v>
      </c>
      <c r="Q437" s="135">
        <v>9.9312757772982194E-2</v>
      </c>
      <c r="AC437" s="68"/>
    </row>
    <row r="438" spans="1:29" x14ac:dyDescent="0.25">
      <c r="A438" s="136" t="s">
        <v>238</v>
      </c>
      <c r="B438" s="136" t="s">
        <v>31</v>
      </c>
      <c r="C438" s="136" t="s">
        <v>47</v>
      </c>
      <c r="D438" s="136" t="s">
        <v>248</v>
      </c>
      <c r="E438" s="136" t="s">
        <v>53</v>
      </c>
      <c r="F438" s="136" t="s">
        <v>252</v>
      </c>
      <c r="G438" s="136">
        <v>6.7827980597351501E-5</v>
      </c>
      <c r="H438" s="136">
        <v>1.4778082152810699E-4</v>
      </c>
      <c r="I438" s="136">
        <v>2.4509831538019902E-4</v>
      </c>
      <c r="J438" s="136">
        <v>3.6743762936440502E-4</v>
      </c>
      <c r="K438" s="136">
        <v>5.2632004641642305E-4</v>
      </c>
      <c r="L438" s="136">
        <v>7.3955296538047704E-4</v>
      </c>
      <c r="M438" s="136">
        <v>1.03535728547431E-3</v>
      </c>
      <c r="N438" s="136">
        <v>1.45945659453715E-3</v>
      </c>
      <c r="O438" s="136">
        <v>2.0873775811742598E-3</v>
      </c>
      <c r="P438" s="135">
        <v>3.04643249243835E-3</v>
      </c>
      <c r="Q438" s="135">
        <v>4.4889233650805202E-3</v>
      </c>
      <c r="AC438" s="68"/>
    </row>
    <row r="439" spans="1:29" x14ac:dyDescent="0.25">
      <c r="A439" s="136" t="s">
        <v>238</v>
      </c>
      <c r="B439" s="136" t="s">
        <v>33</v>
      </c>
      <c r="C439" s="136" t="s">
        <v>47</v>
      </c>
      <c r="D439" s="136" t="s">
        <v>248</v>
      </c>
      <c r="E439" s="136" t="s">
        <v>53</v>
      </c>
      <c r="F439" s="136" t="s">
        <v>252</v>
      </c>
      <c r="G439" s="136">
        <v>7.3974649673121405E-5</v>
      </c>
      <c r="H439" s="136">
        <v>1.6547820030243099E-4</v>
      </c>
      <c r="I439" s="136">
        <v>2.8348607331866999E-4</v>
      </c>
      <c r="J439" s="136">
        <v>4.4219016742411799E-4</v>
      </c>
      <c r="K439" s="136">
        <v>6.6482132998308698E-4</v>
      </c>
      <c r="L439" s="136">
        <v>9.90686841008616E-4</v>
      </c>
      <c r="M439" s="136">
        <v>1.48847973359827E-3</v>
      </c>
      <c r="N439" s="136">
        <v>2.2819995568908401E-3</v>
      </c>
      <c r="O439" s="136">
        <v>3.60094628208814E-3</v>
      </c>
      <c r="P439" s="135">
        <v>5.8843556172840797E-3</v>
      </c>
      <c r="Q439" s="135">
        <v>9.9257898321838695E-3</v>
      </c>
      <c r="AC439" s="68"/>
    </row>
    <row r="440" spans="1:29" x14ac:dyDescent="0.25">
      <c r="A440" s="136" t="s">
        <v>238</v>
      </c>
      <c r="B440" s="136" t="s">
        <v>31</v>
      </c>
      <c r="C440" s="136" t="s">
        <v>47</v>
      </c>
      <c r="D440" s="136" t="s">
        <v>248</v>
      </c>
      <c r="E440" s="136" t="s">
        <v>53</v>
      </c>
      <c r="F440" s="136" t="s">
        <v>252</v>
      </c>
      <c r="G440" s="136">
        <v>9.7304108744824896E-2</v>
      </c>
      <c r="H440" s="136">
        <v>0.19185707535042801</v>
      </c>
      <c r="I440" s="136">
        <v>0.283745558629591</v>
      </c>
      <c r="J440" s="136">
        <v>0.37307097609811202</v>
      </c>
      <c r="K440" s="136">
        <v>0.45995374204623302</v>
      </c>
      <c r="L440" s="136">
        <v>0.54453434537266998</v>
      </c>
      <c r="M440" s="136">
        <v>0.626965181491555</v>
      </c>
      <c r="N440" s="136">
        <v>0.70737912550474702</v>
      </c>
      <c r="O440" s="136">
        <v>0.78584075838898104</v>
      </c>
      <c r="P440" s="135">
        <v>0.86232893400008304</v>
      </c>
      <c r="Q440" s="135">
        <v>0.93678976813065895</v>
      </c>
      <c r="AC440" s="68"/>
    </row>
    <row r="441" spans="1:29" x14ac:dyDescent="0.25">
      <c r="A441" s="136" t="s">
        <v>238</v>
      </c>
      <c r="B441" s="136" t="s">
        <v>33</v>
      </c>
      <c r="C441" s="136" t="s">
        <v>47</v>
      </c>
      <c r="D441" s="136" t="s">
        <v>248</v>
      </c>
      <c r="E441" s="136" t="s">
        <v>53</v>
      </c>
      <c r="F441" s="136" t="s">
        <v>252</v>
      </c>
      <c r="G441" s="136">
        <v>9.7304108744824896E-2</v>
      </c>
      <c r="H441" s="136">
        <v>0.19185707535042801</v>
      </c>
      <c r="I441" s="136">
        <v>0.283745558629591</v>
      </c>
      <c r="J441" s="136">
        <v>0.37307097609811202</v>
      </c>
      <c r="K441" s="136">
        <v>0.45995374204623302</v>
      </c>
      <c r="L441" s="136">
        <v>0.54453434537266998</v>
      </c>
      <c r="M441" s="136">
        <v>0.626965181491555</v>
      </c>
      <c r="N441" s="136">
        <v>0.70737912550474702</v>
      </c>
      <c r="O441" s="136">
        <v>0.78584075838898104</v>
      </c>
      <c r="P441" s="135">
        <v>0.86232893400008304</v>
      </c>
      <c r="Q441" s="135">
        <v>0.93678976813065895</v>
      </c>
      <c r="AC441" s="68"/>
    </row>
    <row r="442" spans="1:29" x14ac:dyDescent="0.25">
      <c r="A442" s="136" t="s">
        <v>238</v>
      </c>
      <c r="B442" s="136" t="s">
        <v>31</v>
      </c>
      <c r="C442" s="136" t="s">
        <v>47</v>
      </c>
      <c r="D442" s="136" t="s">
        <v>248</v>
      </c>
      <c r="E442" s="136" t="s">
        <v>53</v>
      </c>
      <c r="F442" s="136" t="s">
        <v>252</v>
      </c>
      <c r="G442" s="136">
        <v>0.41743060323000902</v>
      </c>
      <c r="H442" s="136">
        <v>0.82305892043571105</v>
      </c>
      <c r="I442" s="136">
        <v>1.2172567143408</v>
      </c>
      <c r="J442" s="136">
        <v>1.6004590618947101</v>
      </c>
      <c r="K442" s="136">
        <v>1.97318253542372</v>
      </c>
      <c r="L442" s="136">
        <v>2.3360298264944599</v>
      </c>
      <c r="M442" s="136">
        <v>2.6896547051323898</v>
      </c>
      <c r="N442" s="136">
        <v>3.03462720003041</v>
      </c>
      <c r="O442" s="136">
        <v>3.3712243609084598</v>
      </c>
      <c r="P442" s="135">
        <v>3.69935547168238</v>
      </c>
      <c r="Q442" s="135">
        <v>4.0187893713304099</v>
      </c>
      <c r="AC442" s="68"/>
    </row>
    <row r="443" spans="1:29" x14ac:dyDescent="0.25">
      <c r="A443" s="136" t="s">
        <v>238</v>
      </c>
      <c r="B443" s="136" t="s">
        <v>33</v>
      </c>
      <c r="C443" s="136" t="s">
        <v>47</v>
      </c>
      <c r="D443" s="136" t="s">
        <v>248</v>
      </c>
      <c r="E443" s="136" t="s">
        <v>53</v>
      </c>
      <c r="F443" s="136" t="s">
        <v>252</v>
      </c>
      <c r="G443" s="136">
        <v>0.41743060323000902</v>
      </c>
      <c r="H443" s="136">
        <v>0.82305892043571105</v>
      </c>
      <c r="I443" s="136">
        <v>1.2172567143408</v>
      </c>
      <c r="J443" s="136">
        <v>1.6004590618947101</v>
      </c>
      <c r="K443" s="136">
        <v>1.97318253542372</v>
      </c>
      <c r="L443" s="136">
        <v>2.3360298264944599</v>
      </c>
      <c r="M443" s="136">
        <v>2.6896547051323898</v>
      </c>
      <c r="N443" s="136">
        <v>3.03462720003041</v>
      </c>
      <c r="O443" s="136">
        <v>3.3712243609084598</v>
      </c>
      <c r="P443" s="135">
        <v>3.69935547168238</v>
      </c>
      <c r="Q443" s="135">
        <v>4.0187893713304099</v>
      </c>
      <c r="AC443" s="68"/>
    </row>
    <row r="444" spans="1:29" x14ac:dyDescent="0.25">
      <c r="A444" s="136" t="s">
        <v>238</v>
      </c>
      <c r="B444" s="136" t="s">
        <v>31</v>
      </c>
      <c r="C444" s="136" t="s">
        <v>47</v>
      </c>
      <c r="D444" s="136" t="s">
        <v>248</v>
      </c>
      <c r="E444" s="136" t="s">
        <v>53</v>
      </c>
      <c r="F444" s="136" t="s">
        <v>252</v>
      </c>
      <c r="G444" s="136">
        <v>0.137097427304886</v>
      </c>
      <c r="H444" s="136">
        <v>0.27031861018080899</v>
      </c>
      <c r="I444" s="136">
        <v>0.39978564727744398</v>
      </c>
      <c r="J444" s="136">
        <v>0.52564143164092303</v>
      </c>
      <c r="K444" s="136">
        <v>0.64805562197955402</v>
      </c>
      <c r="L444" s="136">
        <v>0.76722616128698495</v>
      </c>
      <c r="M444" s="136">
        <v>0.88336776834004604</v>
      </c>
      <c r="N444" s="136">
        <v>0.99666765861044604</v>
      </c>
      <c r="O444" s="136">
        <v>1.1072168239985001</v>
      </c>
      <c r="P444" s="135">
        <v>1.2149854704698</v>
      </c>
      <c r="Q444" s="135">
        <v>1.31989767742551</v>
      </c>
      <c r="AC444" s="68"/>
    </row>
    <row r="445" spans="1:29" x14ac:dyDescent="0.25">
      <c r="A445" s="136" t="s">
        <v>238</v>
      </c>
      <c r="B445" s="136" t="s">
        <v>33</v>
      </c>
      <c r="C445" s="136" t="s">
        <v>47</v>
      </c>
      <c r="D445" s="136" t="s">
        <v>248</v>
      </c>
      <c r="E445" s="136" t="s">
        <v>53</v>
      </c>
      <c r="F445" s="136" t="s">
        <v>252</v>
      </c>
      <c r="G445" s="136">
        <v>0.137097427304886</v>
      </c>
      <c r="H445" s="136">
        <v>0.27031861018080899</v>
      </c>
      <c r="I445" s="136">
        <v>0.39978564727744398</v>
      </c>
      <c r="J445" s="136">
        <v>0.52564143164092303</v>
      </c>
      <c r="K445" s="136">
        <v>0.64805562197955402</v>
      </c>
      <c r="L445" s="136">
        <v>0.76722616128698495</v>
      </c>
      <c r="M445" s="136">
        <v>0.88336776834004604</v>
      </c>
      <c r="N445" s="136">
        <v>0.99666765861044604</v>
      </c>
      <c r="O445" s="136">
        <v>1.1072168239985001</v>
      </c>
      <c r="P445" s="135">
        <v>1.2149854704698</v>
      </c>
      <c r="Q445" s="135">
        <v>1.31989767742551</v>
      </c>
      <c r="AC445" s="68"/>
    </row>
    <row r="446" spans="1:29" x14ac:dyDescent="0.25">
      <c r="A446" s="136" t="s">
        <v>238</v>
      </c>
      <c r="B446" s="136" t="s">
        <v>31</v>
      </c>
      <c r="C446" s="136" t="s">
        <v>250</v>
      </c>
      <c r="D446" s="136" t="s">
        <v>248</v>
      </c>
      <c r="E446" s="136" t="s">
        <v>53</v>
      </c>
      <c r="F446" s="136" t="s">
        <v>252</v>
      </c>
      <c r="G446" s="136">
        <v>1.7182492669614399E-7</v>
      </c>
      <c r="H446" s="136">
        <v>3.6924773493404799E-7</v>
      </c>
      <c r="I446" s="136">
        <v>6.0323940264199104E-7</v>
      </c>
      <c r="J446" s="136">
        <v>8.8885914874291705E-7</v>
      </c>
      <c r="K446" s="136">
        <v>1.2477178437486299E-6</v>
      </c>
      <c r="L446" s="136">
        <v>1.7120469805317201E-6</v>
      </c>
      <c r="M446" s="136">
        <v>2.3313286238961899E-6</v>
      </c>
      <c r="N446" s="136">
        <v>3.1833319288822402E-6</v>
      </c>
      <c r="O446" s="136">
        <v>4.3930819242452901E-6</v>
      </c>
      <c r="P446" s="135">
        <v>6.16632049014292E-6</v>
      </c>
      <c r="Q446" s="135">
        <v>8.6781098624356099E-6</v>
      </c>
      <c r="AC446" s="68"/>
    </row>
    <row r="447" spans="1:29" x14ac:dyDescent="0.25">
      <c r="A447" s="136" t="s">
        <v>238</v>
      </c>
      <c r="B447" s="136" t="s">
        <v>33</v>
      </c>
      <c r="C447" s="136" t="s">
        <v>250</v>
      </c>
      <c r="D447" s="136" t="s">
        <v>248</v>
      </c>
      <c r="E447" s="136" t="s">
        <v>53</v>
      </c>
      <c r="F447" s="136" t="s">
        <v>252</v>
      </c>
      <c r="G447" s="136">
        <v>1.87395948479017E-7</v>
      </c>
      <c r="H447" s="136">
        <v>4.1334023912183498E-7</v>
      </c>
      <c r="I447" s="136">
        <v>6.9708017031760096E-7</v>
      </c>
      <c r="J447" s="136">
        <v>1.0675990296061799E-6</v>
      </c>
      <c r="K447" s="136">
        <v>1.5704433968174401E-6</v>
      </c>
      <c r="L447" s="136">
        <v>2.2800376385366099E-6</v>
      </c>
      <c r="M447" s="136">
        <v>3.3221928054398102E-6</v>
      </c>
      <c r="N447" s="136">
        <v>4.9163512904210603E-6</v>
      </c>
      <c r="O447" s="136">
        <v>7.4574286371695899E-6</v>
      </c>
      <c r="P447" s="135">
        <v>1.16793240128611E-5</v>
      </c>
      <c r="Q447" s="135">
        <v>1.8804403871371E-5</v>
      </c>
      <c r="AC447" s="68"/>
    </row>
    <row r="448" spans="1:29" x14ac:dyDescent="0.25">
      <c r="A448" s="136" t="s">
        <v>238</v>
      </c>
      <c r="B448" s="136" t="s">
        <v>31</v>
      </c>
      <c r="C448" s="136" t="s">
        <v>250</v>
      </c>
      <c r="D448" s="136" t="s">
        <v>248</v>
      </c>
      <c r="E448" s="136" t="s">
        <v>53</v>
      </c>
      <c r="F448" s="136" t="s">
        <v>252</v>
      </c>
      <c r="G448" s="136">
        <v>2.4649519571523298E-4</v>
      </c>
      <c r="H448" s="136">
        <v>4.7996922837242997E-4</v>
      </c>
      <c r="I448" s="136">
        <v>7.0090730018841304E-4</v>
      </c>
      <c r="J448" s="136">
        <v>9.0945108081654305E-4</v>
      </c>
      <c r="K448" s="136">
        <v>1.10568825158177E-3</v>
      </c>
      <c r="L448" s="136">
        <v>1.2898682493136301E-3</v>
      </c>
      <c r="M448" s="136">
        <v>1.46244146812064E-3</v>
      </c>
      <c r="N448" s="136">
        <v>1.6239907670751699E-3</v>
      </c>
      <c r="O448" s="136">
        <v>1.7751546269203799E-3</v>
      </c>
      <c r="P448" s="135">
        <v>1.9165769597146399E-3</v>
      </c>
      <c r="Q448" s="135">
        <v>2.0488829021047699E-3</v>
      </c>
      <c r="AC448" s="68"/>
    </row>
    <row r="449" spans="1:29" x14ac:dyDescent="0.25">
      <c r="A449" s="136" t="s">
        <v>238</v>
      </c>
      <c r="B449" s="136" t="s">
        <v>33</v>
      </c>
      <c r="C449" s="136" t="s">
        <v>250</v>
      </c>
      <c r="D449" s="136" t="s">
        <v>248</v>
      </c>
      <c r="E449" s="136" t="s">
        <v>53</v>
      </c>
      <c r="F449" s="136" t="s">
        <v>252</v>
      </c>
      <c r="G449" s="136">
        <v>2.4649519571523298E-4</v>
      </c>
      <c r="H449" s="136">
        <v>4.7996922837242997E-4</v>
      </c>
      <c r="I449" s="136">
        <v>7.0090730018841304E-4</v>
      </c>
      <c r="J449" s="136">
        <v>9.0945108081654305E-4</v>
      </c>
      <c r="K449" s="136">
        <v>1.10568825158177E-3</v>
      </c>
      <c r="L449" s="136">
        <v>1.2898682493136301E-3</v>
      </c>
      <c r="M449" s="136">
        <v>1.46244146812064E-3</v>
      </c>
      <c r="N449" s="136">
        <v>1.6239907670751699E-3</v>
      </c>
      <c r="O449" s="136">
        <v>1.7751546269203799E-3</v>
      </c>
      <c r="P449" s="135">
        <v>1.9165769597146399E-3</v>
      </c>
      <c r="Q449" s="135">
        <v>2.0488829021047699E-3</v>
      </c>
      <c r="AC449" s="68"/>
    </row>
    <row r="450" spans="1:29" x14ac:dyDescent="0.25">
      <c r="A450" s="136" t="s">
        <v>238</v>
      </c>
      <c r="B450" s="136" t="s">
        <v>31</v>
      </c>
      <c r="C450" s="136" t="s">
        <v>250</v>
      </c>
      <c r="D450" s="136" t="s">
        <v>248</v>
      </c>
      <c r="E450" s="136" t="s">
        <v>53</v>
      </c>
      <c r="F450" s="136" t="s">
        <v>252</v>
      </c>
      <c r="G450" s="136">
        <v>1.7824676571757798E-2</v>
      </c>
      <c r="H450" s="136">
        <v>3.4707760673836199E-2</v>
      </c>
      <c r="I450" s="136">
        <v>5.0684338477231902E-2</v>
      </c>
      <c r="J450" s="136">
        <v>6.5764654464576397E-2</v>
      </c>
      <c r="K450" s="136">
        <v>7.9955049089094898E-2</v>
      </c>
      <c r="L450" s="136">
        <v>9.3273559744167206E-2</v>
      </c>
      <c r="M450" s="136">
        <v>0.10575275554048499</v>
      </c>
      <c r="N450" s="136">
        <v>0.117434784457532</v>
      </c>
      <c r="O450" s="136">
        <v>0.12836581661522301</v>
      </c>
      <c r="P450" s="135">
        <v>0.13859241488528901</v>
      </c>
      <c r="Q450" s="135">
        <v>0.14815978444307301</v>
      </c>
      <c r="AC450" s="68"/>
    </row>
    <row r="451" spans="1:29" x14ac:dyDescent="0.25">
      <c r="A451" s="136" t="s">
        <v>238</v>
      </c>
      <c r="B451" s="136" t="s">
        <v>33</v>
      </c>
      <c r="C451" s="136" t="s">
        <v>250</v>
      </c>
      <c r="D451" s="136" t="s">
        <v>248</v>
      </c>
      <c r="E451" s="136" t="s">
        <v>53</v>
      </c>
      <c r="F451" s="136" t="s">
        <v>252</v>
      </c>
      <c r="G451" s="136">
        <v>1.7824676571757798E-2</v>
      </c>
      <c r="H451" s="136">
        <v>3.4707760673836199E-2</v>
      </c>
      <c r="I451" s="136">
        <v>5.0684338477231902E-2</v>
      </c>
      <c r="J451" s="136">
        <v>6.5764654464576397E-2</v>
      </c>
      <c r="K451" s="136">
        <v>7.9955049089094898E-2</v>
      </c>
      <c r="L451" s="136">
        <v>9.3273559744167206E-2</v>
      </c>
      <c r="M451" s="136">
        <v>0.10575275554048499</v>
      </c>
      <c r="N451" s="136">
        <v>0.117434784457532</v>
      </c>
      <c r="O451" s="136">
        <v>0.12836581661522301</v>
      </c>
      <c r="P451" s="135">
        <v>0.13859241488528901</v>
      </c>
      <c r="Q451" s="135">
        <v>0.14815978444307301</v>
      </c>
      <c r="AC451" s="68"/>
    </row>
    <row r="452" spans="1:29" x14ac:dyDescent="0.25">
      <c r="A452" s="136" t="s">
        <v>238</v>
      </c>
      <c r="B452" s="136" t="s">
        <v>31</v>
      </c>
      <c r="C452" s="136" t="s">
        <v>250</v>
      </c>
      <c r="D452" s="136" t="s">
        <v>248</v>
      </c>
      <c r="E452" s="136" t="s">
        <v>53</v>
      </c>
      <c r="F452" s="136" t="s">
        <v>252</v>
      </c>
      <c r="G452" s="136">
        <v>5.1053750059505696E-3</v>
      </c>
      <c r="H452" s="136">
        <v>9.9410574516384208E-3</v>
      </c>
      <c r="I452" s="136">
        <v>1.4517096779460999E-2</v>
      </c>
      <c r="J452" s="136">
        <v>1.8836427232032101E-2</v>
      </c>
      <c r="K452" s="136">
        <v>2.2900864853042401E-2</v>
      </c>
      <c r="L452" s="136">
        <v>2.6715575944217401E-2</v>
      </c>
      <c r="M452" s="136">
        <v>3.0289889007144501E-2</v>
      </c>
      <c r="N452" s="136">
        <v>3.3635876139746203E-2</v>
      </c>
      <c r="O452" s="136">
        <v>3.6766761468433599E-2</v>
      </c>
      <c r="P452" s="135">
        <v>3.9695881612280701E-2</v>
      </c>
      <c r="Q452" s="135">
        <v>4.2436184316588597E-2</v>
      </c>
      <c r="AC452" s="68"/>
    </row>
    <row r="453" spans="1:29" x14ac:dyDescent="0.25">
      <c r="A453" s="136" t="s">
        <v>238</v>
      </c>
      <c r="B453" s="136" t="s">
        <v>33</v>
      </c>
      <c r="C453" s="136" t="s">
        <v>250</v>
      </c>
      <c r="D453" s="136" t="s">
        <v>248</v>
      </c>
      <c r="E453" s="136" t="s">
        <v>53</v>
      </c>
      <c r="F453" s="136" t="s">
        <v>252</v>
      </c>
      <c r="G453" s="136">
        <v>5.1053750059505696E-3</v>
      </c>
      <c r="H453" s="136">
        <v>9.9410574516384208E-3</v>
      </c>
      <c r="I453" s="136">
        <v>1.4517096779460999E-2</v>
      </c>
      <c r="J453" s="136">
        <v>1.8836427232032101E-2</v>
      </c>
      <c r="K453" s="136">
        <v>2.2900864853042401E-2</v>
      </c>
      <c r="L453" s="136">
        <v>2.6715575944217401E-2</v>
      </c>
      <c r="M453" s="136">
        <v>3.0289889007144501E-2</v>
      </c>
      <c r="N453" s="136">
        <v>3.3635876139746203E-2</v>
      </c>
      <c r="O453" s="136">
        <v>3.6766761468433599E-2</v>
      </c>
      <c r="P453" s="135">
        <v>3.9695881612280701E-2</v>
      </c>
      <c r="Q453" s="135">
        <v>4.2436184316588597E-2</v>
      </c>
      <c r="AC453" s="68"/>
    </row>
    <row r="454" spans="1:29" x14ac:dyDescent="0.25">
      <c r="A454" s="136" t="s">
        <v>238</v>
      </c>
      <c r="B454" s="136" t="s">
        <v>31</v>
      </c>
      <c r="C454" s="136" t="s">
        <v>247</v>
      </c>
      <c r="D454" s="136" t="s">
        <v>251</v>
      </c>
      <c r="E454" s="136" t="s">
        <v>53</v>
      </c>
      <c r="F454" s="136" t="s">
        <v>252</v>
      </c>
      <c r="G454" s="136">
        <v>2.37626897286889E-4</v>
      </c>
      <c r="H454" s="136">
        <v>5.1369201676251396E-4</v>
      </c>
      <c r="I454" s="136">
        <v>8.4469429932399701E-4</v>
      </c>
      <c r="J454" s="136">
        <v>1.2589132880422801E-3</v>
      </c>
      <c r="K454" s="136">
        <v>1.79286415916238E-3</v>
      </c>
      <c r="L454" s="136">
        <v>2.5050317025937601E-3</v>
      </c>
      <c r="M454" s="136">
        <v>3.48539980601607E-3</v>
      </c>
      <c r="N454" s="136">
        <v>4.8822920591497596E-3</v>
      </c>
      <c r="O454" s="136">
        <v>6.9384582676245499E-3</v>
      </c>
      <c r="P454" s="135">
        <v>1.00547988209182E-2</v>
      </c>
      <c r="Q454" s="135">
        <v>1.47040838365439E-2</v>
      </c>
      <c r="AC454" s="68"/>
    </row>
    <row r="455" spans="1:29" x14ac:dyDescent="0.25">
      <c r="A455" s="136" t="s">
        <v>238</v>
      </c>
      <c r="B455" s="136" t="s">
        <v>33</v>
      </c>
      <c r="C455" s="136" t="s">
        <v>247</v>
      </c>
      <c r="D455" s="136" t="s">
        <v>251</v>
      </c>
      <c r="E455" s="136" t="s">
        <v>53</v>
      </c>
      <c r="F455" s="136" t="s">
        <v>252</v>
      </c>
      <c r="G455" s="136">
        <v>2.67583720323935E-4</v>
      </c>
      <c r="H455" s="136">
        <v>5.9380001031434499E-4</v>
      </c>
      <c r="I455" s="136">
        <v>1.0082204005277999E-3</v>
      </c>
      <c r="J455" s="136">
        <v>1.5630276841370799E-3</v>
      </c>
      <c r="K455" s="136">
        <v>2.3355329985560399E-3</v>
      </c>
      <c r="L455" s="136">
        <v>3.45924852970218E-3</v>
      </c>
      <c r="M455" s="136">
        <v>5.1626750812500399E-3</v>
      </c>
      <c r="N455" s="136">
        <v>7.8613040920944097E-3</v>
      </c>
      <c r="O455" s="136">
        <v>1.23206435496862E-2</v>
      </c>
      <c r="P455" s="135">
        <v>1.99814637601426E-2</v>
      </c>
      <c r="Q455" s="135">
        <v>3.3462810526892803E-2</v>
      </c>
      <c r="AC455" s="68"/>
    </row>
    <row r="456" spans="1:29" x14ac:dyDescent="0.25">
      <c r="A456" s="136" t="s">
        <v>238</v>
      </c>
      <c r="B456" s="136" t="s">
        <v>31</v>
      </c>
      <c r="C456" s="136" t="s">
        <v>247</v>
      </c>
      <c r="D456" s="136" t="s">
        <v>251</v>
      </c>
      <c r="E456" s="136" t="s">
        <v>53</v>
      </c>
      <c r="F456" s="136" t="s">
        <v>252</v>
      </c>
      <c r="G456" s="136">
        <v>2.2578917762513199E-2</v>
      </c>
      <c r="H456" s="136">
        <v>4.9018113359487497E-2</v>
      </c>
      <c r="I456" s="136">
        <v>8.1062167774583097E-2</v>
      </c>
      <c r="J456" s="136">
        <v>0.121173517473424</v>
      </c>
      <c r="K456" s="136">
        <v>0.17287946855990499</v>
      </c>
      <c r="L456" s="136">
        <v>0.24182624524847801</v>
      </c>
      <c r="M456" s="136">
        <v>0.33669311978250399</v>
      </c>
      <c r="N456" s="136">
        <v>0.47178454236254302</v>
      </c>
      <c r="O456" s="136">
        <v>0.67046716423283703</v>
      </c>
      <c r="P456" s="135">
        <v>0.97137383217768702</v>
      </c>
      <c r="Q456" s="135">
        <v>1.4203001893424001</v>
      </c>
      <c r="AC456" s="68"/>
    </row>
    <row r="457" spans="1:29" x14ac:dyDescent="0.25">
      <c r="A457" s="136" t="s">
        <v>238</v>
      </c>
      <c r="B457" s="136" t="s">
        <v>33</v>
      </c>
      <c r="C457" s="136" t="s">
        <v>247</v>
      </c>
      <c r="D457" s="136" t="s">
        <v>251</v>
      </c>
      <c r="E457" s="136" t="s">
        <v>53</v>
      </c>
      <c r="F457" s="136" t="s">
        <v>252</v>
      </c>
      <c r="G457" s="136">
        <v>2.5425365919276299E-2</v>
      </c>
      <c r="H457" s="136">
        <v>5.6667618886106802E-2</v>
      </c>
      <c r="I457" s="136">
        <v>9.6787310605328303E-2</v>
      </c>
      <c r="J457" s="136">
        <v>0.15051268190512301</v>
      </c>
      <c r="K457" s="136">
        <v>0.22531941818331699</v>
      </c>
      <c r="L457" s="136">
        <v>0.33410921701929902</v>
      </c>
      <c r="M457" s="136">
        <v>0.49894398916203098</v>
      </c>
      <c r="N457" s="136">
        <v>0.759924484452843</v>
      </c>
      <c r="O457" s="136">
        <v>1.19082022215743</v>
      </c>
      <c r="P457" s="135">
        <v>1.9305313813940499</v>
      </c>
      <c r="Q457" s="135">
        <v>3.2316478817470702</v>
      </c>
      <c r="AC457" s="68"/>
    </row>
    <row r="458" spans="1:29" x14ac:dyDescent="0.25">
      <c r="A458" s="136" t="s">
        <v>238</v>
      </c>
      <c r="B458" s="136" t="s">
        <v>31</v>
      </c>
      <c r="C458" s="136" t="s">
        <v>247</v>
      </c>
      <c r="D458" s="136" t="s">
        <v>251</v>
      </c>
      <c r="E458" s="136" t="s">
        <v>53</v>
      </c>
      <c r="F458" s="136" t="s">
        <v>252</v>
      </c>
      <c r="G458" s="136">
        <v>1.3658402460462501E-3</v>
      </c>
      <c r="H458" s="136">
        <v>2.96237700815314E-3</v>
      </c>
      <c r="I458" s="136">
        <v>4.8936707965228504E-3</v>
      </c>
      <c r="J458" s="136">
        <v>7.3065654096690497E-3</v>
      </c>
      <c r="K458" s="136">
        <v>1.0412787580240701E-2</v>
      </c>
      <c r="L458" s="136">
        <v>1.45496463245923E-2</v>
      </c>
      <c r="M458" s="136">
        <v>2.0234582464113599E-2</v>
      </c>
      <c r="N458" s="136">
        <v>2.8320167948006101E-2</v>
      </c>
      <c r="O458" s="136">
        <v>4.0197273505160197E-2</v>
      </c>
      <c r="P458" s="135">
        <v>5.8165626680163299E-2</v>
      </c>
      <c r="Q458" s="135">
        <v>8.4927041935760797E-2</v>
      </c>
      <c r="AC458" s="68"/>
    </row>
    <row r="459" spans="1:29" x14ac:dyDescent="0.25">
      <c r="A459" s="136" t="s">
        <v>238</v>
      </c>
      <c r="B459" s="136" t="s">
        <v>33</v>
      </c>
      <c r="C459" s="136" t="s">
        <v>247</v>
      </c>
      <c r="D459" s="136" t="s">
        <v>251</v>
      </c>
      <c r="E459" s="136" t="s">
        <v>53</v>
      </c>
      <c r="F459" s="136" t="s">
        <v>252</v>
      </c>
      <c r="G459" s="136">
        <v>1.5380271281494301E-3</v>
      </c>
      <c r="H459" s="136">
        <v>3.4245975878912601E-3</v>
      </c>
      <c r="I459" s="136">
        <v>5.8426096910082397E-3</v>
      </c>
      <c r="J459" s="136">
        <v>9.0744545422000705E-3</v>
      </c>
      <c r="K459" s="136">
        <v>1.3568450646184199E-2</v>
      </c>
      <c r="L459" s="136">
        <v>2.0095920851842999E-2</v>
      </c>
      <c r="M459" s="136">
        <v>2.9973711785788899E-2</v>
      </c>
      <c r="N459" s="136">
        <v>4.5594097329158402E-2</v>
      </c>
      <c r="O459" s="136">
        <v>7.1352737479308495E-2</v>
      </c>
      <c r="P459" s="135">
        <v>0.115523880137704</v>
      </c>
      <c r="Q459" s="135">
        <v>0.193119606098587</v>
      </c>
      <c r="AC459" s="68"/>
    </row>
    <row r="460" spans="1:29" x14ac:dyDescent="0.25">
      <c r="A460" s="136" t="s">
        <v>238</v>
      </c>
      <c r="B460" s="136" t="s">
        <v>31</v>
      </c>
      <c r="C460" s="136" t="s">
        <v>247</v>
      </c>
      <c r="D460" s="136" t="s">
        <v>251</v>
      </c>
      <c r="E460" s="136" t="s">
        <v>53</v>
      </c>
      <c r="F460" s="136" t="s">
        <v>252</v>
      </c>
      <c r="G460" s="136">
        <v>2.54877264772154E-3</v>
      </c>
      <c r="H460" s="136">
        <v>5.5700127192258404E-3</v>
      </c>
      <c r="I460" s="136">
        <v>9.2912004255691905E-3</v>
      </c>
      <c r="J460" s="136">
        <v>1.40171587729727E-2</v>
      </c>
      <c r="K460" s="136">
        <v>2.0141467002642799E-2</v>
      </c>
      <c r="L460" s="136">
        <v>2.8363918853701799E-2</v>
      </c>
      <c r="M460" s="136">
        <v>3.9774870869157E-2</v>
      </c>
      <c r="N460" s="136">
        <v>5.6164231020933097E-2</v>
      </c>
      <c r="O460" s="136">
        <v>8.0538855717757304E-2</v>
      </c>
      <c r="P460" s="135">
        <v>0.117828897082702</v>
      </c>
      <c r="Q460" s="135">
        <v>0.17424142886432201</v>
      </c>
      <c r="AC460" s="68"/>
    </row>
    <row r="461" spans="1:29" x14ac:dyDescent="0.25">
      <c r="A461" s="136" t="s">
        <v>238</v>
      </c>
      <c r="B461" s="136" t="s">
        <v>33</v>
      </c>
      <c r="C461" s="136" t="s">
        <v>247</v>
      </c>
      <c r="D461" s="136" t="s">
        <v>251</v>
      </c>
      <c r="E461" s="136" t="s">
        <v>53</v>
      </c>
      <c r="F461" s="136" t="s">
        <v>252</v>
      </c>
      <c r="G461" s="136">
        <v>2.87008783569572E-3</v>
      </c>
      <c r="H461" s="136">
        <v>6.4401793024067601E-3</v>
      </c>
      <c r="I461" s="136">
        <v>1.10991685075156E-2</v>
      </c>
      <c r="J461" s="136">
        <v>1.74291441594932E-2</v>
      </c>
      <c r="K461" s="136">
        <v>2.6289623485307001E-2</v>
      </c>
      <c r="L461" s="136">
        <v>3.9263672828552101E-2</v>
      </c>
      <c r="M461" s="136">
        <v>5.9090632287668497E-2</v>
      </c>
      <c r="N461" s="136">
        <v>9.07529188208923E-2</v>
      </c>
      <c r="O461" s="136">
        <v>0.14361572982641299</v>
      </c>
      <c r="P461" s="135">
        <v>0.23528488396792399</v>
      </c>
      <c r="Q461" s="135">
        <v>0.39829764617588598</v>
      </c>
      <c r="AC461" s="68"/>
    </row>
    <row r="462" spans="1:29" x14ac:dyDescent="0.25">
      <c r="A462" s="136" t="s">
        <v>238</v>
      </c>
      <c r="B462" s="136" t="s">
        <v>31</v>
      </c>
      <c r="C462" s="136" t="s">
        <v>247</v>
      </c>
      <c r="D462" s="136" t="s">
        <v>251</v>
      </c>
      <c r="E462" s="136" t="s">
        <v>53</v>
      </c>
      <c r="F462" s="136" t="s">
        <v>252</v>
      </c>
      <c r="G462" s="136">
        <v>4.34664581220418E-2</v>
      </c>
      <c r="H462" s="136">
        <v>9.4245159978191897E-2</v>
      </c>
      <c r="I462" s="136">
        <v>0.15562709216612799</v>
      </c>
      <c r="J462" s="136">
        <v>0.23226760481726699</v>
      </c>
      <c r="K462" s="136">
        <v>0.330884331820053</v>
      </c>
      <c r="L462" s="136">
        <v>0.462153592308713</v>
      </c>
      <c r="M462" s="136">
        <v>0.64244816292326801</v>
      </c>
      <c r="N462" s="136">
        <v>0.89873683890540501</v>
      </c>
      <c r="O462" s="136">
        <v>1.2749681127291701</v>
      </c>
      <c r="P462" s="135">
        <v>1.84380123509469</v>
      </c>
      <c r="Q462" s="135">
        <v>2.6902516757310702</v>
      </c>
      <c r="AC462" s="68"/>
    </row>
    <row r="463" spans="1:29" x14ac:dyDescent="0.25">
      <c r="A463" s="136" t="s">
        <v>238</v>
      </c>
      <c r="B463" s="136" t="s">
        <v>33</v>
      </c>
      <c r="C463" s="136" t="s">
        <v>247</v>
      </c>
      <c r="D463" s="136" t="s">
        <v>251</v>
      </c>
      <c r="E463" s="136" t="s">
        <v>53</v>
      </c>
      <c r="F463" s="136" t="s">
        <v>252</v>
      </c>
      <c r="G463" s="136">
        <v>4.8946128179918703E-2</v>
      </c>
      <c r="H463" s="136">
        <v>0.108949506228933</v>
      </c>
      <c r="I463" s="136">
        <v>0.18580071127962899</v>
      </c>
      <c r="J463" s="136">
        <v>0.28845345245398202</v>
      </c>
      <c r="K463" s="136">
        <v>0.43112939853951798</v>
      </c>
      <c r="L463" s="136">
        <v>0.63825665129586295</v>
      </c>
      <c r="M463" s="136">
        <v>0.951525267046059</v>
      </c>
      <c r="N463" s="136">
        <v>1.44664438207067</v>
      </c>
      <c r="O463" s="136">
        <v>2.2626012622233098</v>
      </c>
      <c r="P463" s="135">
        <v>3.6609491660135398</v>
      </c>
      <c r="Q463" s="135">
        <v>6.11571208729959</v>
      </c>
      <c r="AC463" s="68"/>
    </row>
    <row r="464" spans="1:29" x14ac:dyDescent="0.25">
      <c r="A464" s="136" t="s">
        <v>238</v>
      </c>
      <c r="B464" s="136" t="s">
        <v>31</v>
      </c>
      <c r="C464" s="136" t="s">
        <v>247</v>
      </c>
      <c r="D464" s="136" t="s">
        <v>251</v>
      </c>
      <c r="E464" s="136" t="s">
        <v>53</v>
      </c>
      <c r="F464" s="136" t="s">
        <v>252</v>
      </c>
      <c r="G464" s="136">
        <v>4.2929781329352799E-4</v>
      </c>
      <c r="H464" s="136">
        <v>9.3616014102624896E-4</v>
      </c>
      <c r="I464" s="136">
        <v>1.5569644875312401E-3</v>
      </c>
      <c r="J464" s="136">
        <v>2.3412945969524699E-3</v>
      </c>
      <c r="K464" s="136">
        <v>3.3575613218609999E-3</v>
      </c>
      <c r="L464" s="136">
        <v>4.7189436750617398E-3</v>
      </c>
      <c r="M464" s="136">
        <v>6.6012766851331599E-3</v>
      </c>
      <c r="N464" s="136">
        <v>9.2943700071087907E-3</v>
      </c>
      <c r="O464" s="136">
        <v>1.3277169353436201E-2</v>
      </c>
      <c r="P464" s="135">
        <v>1.9341024121294199E-2</v>
      </c>
      <c r="Q464" s="135">
        <v>2.84606467389481E-2</v>
      </c>
      <c r="AC464" s="68"/>
    </row>
    <row r="465" spans="1:29" x14ac:dyDescent="0.25">
      <c r="A465" s="136" t="s">
        <v>238</v>
      </c>
      <c r="B465" s="136" t="s">
        <v>33</v>
      </c>
      <c r="C465" s="136" t="s">
        <v>247</v>
      </c>
      <c r="D465" s="136" t="s">
        <v>251</v>
      </c>
      <c r="E465" s="136" t="s">
        <v>53</v>
      </c>
      <c r="F465" s="136" t="s">
        <v>252</v>
      </c>
      <c r="G465" s="136">
        <v>4.8341794350546401E-4</v>
      </c>
      <c r="H465" s="136">
        <v>1.0823590498753701E-3</v>
      </c>
      <c r="I465" s="136">
        <v>1.8596164679628899E-3</v>
      </c>
      <c r="J465" s="136">
        <v>2.9101527043808302E-3</v>
      </c>
      <c r="K465" s="136">
        <v>4.3804592219300999E-3</v>
      </c>
      <c r="L465" s="136">
        <v>6.5285583711120598E-3</v>
      </c>
      <c r="M465" s="136">
        <v>9.7991829630562303E-3</v>
      </c>
      <c r="N465" s="136">
        <v>1.5001917641619201E-2</v>
      </c>
      <c r="O465" s="136">
        <v>2.36396698834106E-2</v>
      </c>
      <c r="P465" s="135">
        <v>3.8546288837420999E-2</v>
      </c>
      <c r="Q465" s="135">
        <v>6.4927984399399702E-2</v>
      </c>
      <c r="AC465" s="68"/>
    </row>
    <row r="466" spans="1:29" x14ac:dyDescent="0.25">
      <c r="A466" s="136" t="s">
        <v>238</v>
      </c>
      <c r="B466" s="136" t="s">
        <v>31</v>
      </c>
      <c r="C466" s="136" t="s">
        <v>247</v>
      </c>
      <c r="D466" s="136" t="s">
        <v>251</v>
      </c>
      <c r="E466" s="136" t="s">
        <v>53</v>
      </c>
      <c r="F466" s="136" t="s">
        <v>252</v>
      </c>
      <c r="G466" s="136">
        <v>1.6108763564614301E-4</v>
      </c>
      <c r="H466" s="136">
        <v>3.5000904266262802E-4</v>
      </c>
      <c r="I466" s="136">
        <v>5.7958294950269103E-4</v>
      </c>
      <c r="J466" s="136">
        <v>8.6785267177860996E-4</v>
      </c>
      <c r="K466" s="136">
        <v>1.2397324660759299E-3</v>
      </c>
      <c r="L466" s="136">
        <v>1.73569365057211E-3</v>
      </c>
      <c r="M466" s="136">
        <v>2.4185195880052001E-3</v>
      </c>
      <c r="N466" s="136">
        <v>3.3916094011125801E-3</v>
      </c>
      <c r="O466" s="136">
        <v>4.8247032008767498E-3</v>
      </c>
      <c r="P466" s="135">
        <v>6.99802060808898E-3</v>
      </c>
      <c r="Q466" s="135">
        <v>1.0246613499300099E-2</v>
      </c>
      <c r="AC466" s="68"/>
    </row>
    <row r="467" spans="1:29" x14ac:dyDescent="0.25">
      <c r="A467" s="136" t="s">
        <v>238</v>
      </c>
      <c r="B467" s="136" t="s">
        <v>33</v>
      </c>
      <c r="C467" s="136" t="s">
        <v>247</v>
      </c>
      <c r="D467" s="136" t="s">
        <v>251</v>
      </c>
      <c r="E467" s="136" t="s">
        <v>53</v>
      </c>
      <c r="F467" s="136" t="s">
        <v>252</v>
      </c>
      <c r="G467" s="136">
        <v>1.8139541161597101E-4</v>
      </c>
      <c r="H467" s="136">
        <v>4.04637089571333E-4</v>
      </c>
      <c r="I467" s="136">
        <v>6.9206745808492805E-4</v>
      </c>
      <c r="J467" s="136">
        <v>1.07817757355207E-3</v>
      </c>
      <c r="K467" s="136">
        <v>1.6162029480908701E-3</v>
      </c>
      <c r="L467" s="136">
        <v>2.3987706051041501E-3</v>
      </c>
      <c r="M467" s="136">
        <v>3.5852064222719401E-3</v>
      </c>
      <c r="N467" s="136">
        <v>5.4650997310920699E-3</v>
      </c>
      <c r="O467" s="136">
        <v>8.5731421166631207E-3</v>
      </c>
      <c r="P467" s="135">
        <v>1.3915752666498899E-2</v>
      </c>
      <c r="Q467" s="135">
        <v>2.3327216995821399E-2</v>
      </c>
      <c r="AC467" s="68"/>
    </row>
    <row r="468" spans="1:29" x14ac:dyDescent="0.25">
      <c r="A468" s="136" t="s">
        <v>238</v>
      </c>
      <c r="B468" s="136" t="s">
        <v>31</v>
      </c>
      <c r="C468" s="136" t="s">
        <v>247</v>
      </c>
      <c r="D468" s="136" t="s">
        <v>251</v>
      </c>
      <c r="E468" s="136" t="s">
        <v>53</v>
      </c>
      <c r="F468" s="136" t="s">
        <v>252</v>
      </c>
      <c r="G468" s="136">
        <v>6.4743254993346897E-4</v>
      </c>
      <c r="H468" s="136">
        <v>1.4213683364407499E-3</v>
      </c>
      <c r="I468" s="136">
        <v>2.3786783478385001E-3</v>
      </c>
      <c r="J468" s="136">
        <v>3.5985738996744802E-3</v>
      </c>
      <c r="K468" s="136">
        <v>5.1846375389587697E-3</v>
      </c>
      <c r="L468" s="136">
        <v>7.3207196933940998E-3</v>
      </c>
      <c r="M468" s="136">
        <v>1.0291423332491501E-2</v>
      </c>
      <c r="N468" s="136">
        <v>1.45672530834495E-2</v>
      </c>
      <c r="O468" s="136">
        <v>2.0927733329280399E-2</v>
      </c>
      <c r="P468" s="135">
        <v>3.0640701744400999E-2</v>
      </c>
      <c r="Q468" s="135">
        <v>4.53143064247978E-2</v>
      </c>
      <c r="AC468" s="68"/>
    </row>
    <row r="469" spans="1:29" x14ac:dyDescent="0.25">
      <c r="A469" s="136" t="s">
        <v>238</v>
      </c>
      <c r="B469" s="136" t="s">
        <v>33</v>
      </c>
      <c r="C469" s="136" t="s">
        <v>247</v>
      </c>
      <c r="D469" s="136" t="s">
        <v>251</v>
      </c>
      <c r="E469" s="136" t="s">
        <v>53</v>
      </c>
      <c r="F469" s="136" t="s">
        <v>252</v>
      </c>
      <c r="G469" s="136">
        <v>7.2905219210454896E-4</v>
      </c>
      <c r="H469" s="136">
        <v>1.64358446421764E-3</v>
      </c>
      <c r="I469" s="136">
        <v>2.8421525991821398E-3</v>
      </c>
      <c r="J469" s="136">
        <v>4.4760876814327003E-3</v>
      </c>
      <c r="K469" s="136">
        <v>6.7707605748086996E-3</v>
      </c>
      <c r="L469" s="136">
        <v>1.01412437074402E-2</v>
      </c>
      <c r="M469" s="136">
        <v>1.5302953312182999E-2</v>
      </c>
      <c r="N469" s="136">
        <v>2.3563345755108399E-2</v>
      </c>
      <c r="O469" s="136">
        <v>3.7357726974176698E-2</v>
      </c>
      <c r="P469" s="135">
        <v>6.12348685976861E-2</v>
      </c>
      <c r="Q469" s="135">
        <v>0.10361031258303401</v>
      </c>
      <c r="AC469" s="68"/>
    </row>
    <row r="470" spans="1:29" x14ac:dyDescent="0.25">
      <c r="A470" s="136" t="s">
        <v>238</v>
      </c>
      <c r="B470" s="136" t="s">
        <v>31</v>
      </c>
      <c r="C470" s="136" t="s">
        <v>247</v>
      </c>
      <c r="D470" s="136" t="s">
        <v>251</v>
      </c>
      <c r="E470" s="136" t="s">
        <v>53</v>
      </c>
      <c r="F470" s="136" t="s">
        <v>252</v>
      </c>
      <c r="G470" s="136">
        <v>1.5648665007283898E-2</v>
      </c>
      <c r="H470" s="136">
        <v>3.3943264532082899E-2</v>
      </c>
      <c r="I470" s="136">
        <v>5.6038523318518399E-2</v>
      </c>
      <c r="J470" s="136">
        <v>8.3598207971666297E-2</v>
      </c>
      <c r="K470" s="136">
        <v>0.119063340580375</v>
      </c>
      <c r="L470" s="136">
        <v>0.166291121084399</v>
      </c>
      <c r="M470" s="136">
        <v>0.23120157899194699</v>
      </c>
      <c r="N470" s="136">
        <v>0.32354174352772402</v>
      </c>
      <c r="O470" s="136">
        <v>0.45921056148838502</v>
      </c>
      <c r="P470" s="135">
        <v>0.66444564515384597</v>
      </c>
      <c r="Q470" s="135">
        <v>0.97008183972893502</v>
      </c>
      <c r="AC470" s="68"/>
    </row>
    <row r="471" spans="1:29" x14ac:dyDescent="0.25">
      <c r="A471" s="136" t="s">
        <v>238</v>
      </c>
      <c r="B471" s="136" t="s">
        <v>33</v>
      </c>
      <c r="C471" s="136" t="s">
        <v>247</v>
      </c>
      <c r="D471" s="136" t="s">
        <v>251</v>
      </c>
      <c r="E471" s="136" t="s">
        <v>53</v>
      </c>
      <c r="F471" s="136" t="s">
        <v>252</v>
      </c>
      <c r="G471" s="136">
        <v>1.76214395279361E-2</v>
      </c>
      <c r="H471" s="136">
        <v>3.9239514260362401E-2</v>
      </c>
      <c r="I471" s="136">
        <v>6.6903147566096999E-2</v>
      </c>
      <c r="J471" s="136">
        <v>0.103816746884307</v>
      </c>
      <c r="K471" s="136">
        <v>0.15512671733033101</v>
      </c>
      <c r="L471" s="136">
        <v>0.22964652793308199</v>
      </c>
      <c r="M471" s="136">
        <v>0.34243089646451902</v>
      </c>
      <c r="N471" s="136">
        <v>0.52082106673238804</v>
      </c>
      <c r="O471" s="136">
        <v>0.81505472868211404</v>
      </c>
      <c r="P471" s="135">
        <v>1.3195788812742599</v>
      </c>
      <c r="Q471" s="135">
        <v>2.2058663477521101</v>
      </c>
      <c r="AC471" s="68"/>
    </row>
    <row r="472" spans="1:29" x14ac:dyDescent="0.25">
      <c r="A472" s="136" t="s">
        <v>238</v>
      </c>
      <c r="B472" s="136" t="s">
        <v>31</v>
      </c>
      <c r="C472" s="136" t="s">
        <v>247</v>
      </c>
      <c r="D472" s="136" t="s">
        <v>251</v>
      </c>
      <c r="E472" s="136" t="s">
        <v>53</v>
      </c>
      <c r="F472" s="136" t="s">
        <v>252</v>
      </c>
      <c r="G472" s="136">
        <v>5.6089239470050905E-4</v>
      </c>
      <c r="H472" s="136">
        <v>1.2418493474070399E-3</v>
      </c>
      <c r="I472" s="136">
        <v>2.1041595410543098E-3</v>
      </c>
      <c r="J472" s="136">
        <v>3.2285800264566802E-3</v>
      </c>
      <c r="K472" s="136">
        <v>4.7142932195851899E-3</v>
      </c>
      <c r="L472" s="136">
        <v>6.7483514342174498E-3</v>
      </c>
      <c r="M472" s="136">
        <v>9.6262163986956494E-3</v>
      </c>
      <c r="N472" s="136">
        <v>1.38321714591398E-2</v>
      </c>
      <c r="O472" s="136">
        <v>2.0199406571135701E-2</v>
      </c>
      <c r="P472" s="135">
        <v>3.0113311957697599E-2</v>
      </c>
      <c r="Q472" s="135">
        <v>4.5493796209065199E-2</v>
      </c>
      <c r="AC472" s="68"/>
    </row>
    <row r="473" spans="1:29" x14ac:dyDescent="0.25">
      <c r="A473" s="136" t="s">
        <v>238</v>
      </c>
      <c r="B473" s="136" t="s">
        <v>33</v>
      </c>
      <c r="C473" s="136" t="s">
        <v>247</v>
      </c>
      <c r="D473" s="136" t="s">
        <v>251</v>
      </c>
      <c r="E473" s="136" t="s">
        <v>53</v>
      </c>
      <c r="F473" s="136" t="s">
        <v>252</v>
      </c>
      <c r="G473" s="136">
        <v>6.3160221081438905E-4</v>
      </c>
      <c r="H473" s="136">
        <v>1.43626471644728E-3</v>
      </c>
      <c r="I473" s="136">
        <v>2.5158914917398998E-3</v>
      </c>
      <c r="J473" s="136">
        <v>4.0219467237104E-3</v>
      </c>
      <c r="K473" s="136">
        <v>6.1714353742045903E-3</v>
      </c>
      <c r="L473" s="136">
        <v>9.3809368856391708E-3</v>
      </c>
      <c r="M473" s="136">
        <v>1.4381335792079E-2</v>
      </c>
      <c r="N473" s="136">
        <v>2.2506738677634398E-2</v>
      </c>
      <c r="O473" s="136">
        <v>3.6315769607944803E-2</v>
      </c>
      <c r="P473" s="135">
        <v>6.0686869444788398E-2</v>
      </c>
      <c r="Q473" s="135">
        <v>0.10490503806694799</v>
      </c>
      <c r="AC473" s="68"/>
    </row>
    <row r="474" spans="1:29" x14ac:dyDescent="0.25">
      <c r="A474" s="136" t="s">
        <v>238</v>
      </c>
      <c r="B474" s="136" t="s">
        <v>31</v>
      </c>
      <c r="C474" s="136" t="s">
        <v>247</v>
      </c>
      <c r="D474" s="136" t="s">
        <v>251</v>
      </c>
      <c r="E474" s="136" t="s">
        <v>53</v>
      </c>
      <c r="F474" s="136" t="s">
        <v>252</v>
      </c>
      <c r="G474" s="136">
        <v>1.94829428051603E-3</v>
      </c>
      <c r="H474" s="136">
        <v>4.2267823949368099E-3</v>
      </c>
      <c r="I474" s="136">
        <v>6.9845846898785599E-3</v>
      </c>
      <c r="J474" s="136">
        <v>1.04317380944804E-2</v>
      </c>
      <c r="K474" s="136">
        <v>1.48686136653334E-2</v>
      </c>
      <c r="L474" s="136">
        <v>2.0776309540564999E-2</v>
      </c>
      <c r="M474" s="136">
        <v>2.8892823272406502E-2</v>
      </c>
      <c r="N474" s="136">
        <v>4.0434498009899997E-2</v>
      </c>
      <c r="O474" s="136">
        <v>5.7387751544403898E-2</v>
      </c>
      <c r="P474" s="135">
        <v>8.30325241524595E-2</v>
      </c>
      <c r="Q474" s="135">
        <v>0.121220154996256</v>
      </c>
      <c r="AC474" s="68"/>
    </row>
    <row r="475" spans="1:29" x14ac:dyDescent="0.25">
      <c r="A475" s="136" t="s">
        <v>238</v>
      </c>
      <c r="B475" s="136" t="s">
        <v>33</v>
      </c>
      <c r="C475" s="136" t="s">
        <v>247</v>
      </c>
      <c r="D475" s="136" t="s">
        <v>251</v>
      </c>
      <c r="E475" s="136" t="s">
        <v>53</v>
      </c>
      <c r="F475" s="136" t="s">
        <v>252</v>
      </c>
      <c r="G475" s="136">
        <v>2.1939091820776199E-3</v>
      </c>
      <c r="H475" s="136">
        <v>4.8863171939460704E-3</v>
      </c>
      <c r="I475" s="136">
        <v>8.3391317617400301E-3</v>
      </c>
      <c r="J475" s="136">
        <v>1.29562687561339E-2</v>
      </c>
      <c r="K475" s="136">
        <v>1.9375417301972099E-2</v>
      </c>
      <c r="L475" s="136">
        <v>2.8697057510819E-2</v>
      </c>
      <c r="M475" s="136">
        <v>4.2799806211595501E-2</v>
      </c>
      <c r="N475" s="136">
        <v>6.5096943453539002E-2</v>
      </c>
      <c r="O475" s="136">
        <v>0.101864551105767</v>
      </c>
      <c r="P475" s="135">
        <v>0.164906439156387</v>
      </c>
      <c r="Q475" s="135">
        <v>0.27563170150889799</v>
      </c>
      <c r="AC475" s="68"/>
    </row>
    <row r="476" spans="1:29" x14ac:dyDescent="0.25">
      <c r="A476" s="136" t="s">
        <v>238</v>
      </c>
      <c r="B476" s="136" t="s">
        <v>31</v>
      </c>
      <c r="C476" s="136" t="s">
        <v>247</v>
      </c>
      <c r="D476" s="136" t="s">
        <v>251</v>
      </c>
      <c r="E476" s="136" t="s">
        <v>53</v>
      </c>
      <c r="F476" s="136" t="s">
        <v>252</v>
      </c>
      <c r="G476" s="136">
        <v>3.6817960559466898E-5</v>
      </c>
      <c r="H476" s="136">
        <v>7.9856026464132497E-5</v>
      </c>
      <c r="I476" s="136">
        <v>1.32041694589136E-4</v>
      </c>
      <c r="J476" s="136">
        <v>1.97367544853748E-4</v>
      </c>
      <c r="K476" s="136">
        <v>2.8105459694972699E-4</v>
      </c>
      <c r="L476" s="136">
        <v>3.9183954572594599E-4</v>
      </c>
      <c r="M476" s="136">
        <v>5.43217280986023E-4</v>
      </c>
      <c r="N476" s="136">
        <v>7.5724254151331302E-4</v>
      </c>
      <c r="O476" s="136">
        <v>1.0700795237470499E-3</v>
      </c>
      <c r="P476" s="135">
        <v>1.54039039003371E-3</v>
      </c>
      <c r="Q476" s="135">
        <v>2.2344202771085999E-3</v>
      </c>
      <c r="AC476" s="68"/>
    </row>
    <row r="477" spans="1:29" x14ac:dyDescent="0.25">
      <c r="A477" s="136" t="s">
        <v>238</v>
      </c>
      <c r="B477" s="136" t="s">
        <v>33</v>
      </c>
      <c r="C477" s="136" t="s">
        <v>247</v>
      </c>
      <c r="D477" s="136" t="s">
        <v>251</v>
      </c>
      <c r="E477" s="136" t="s">
        <v>53</v>
      </c>
      <c r="F477" s="136" t="s">
        <v>252</v>
      </c>
      <c r="G477" s="136">
        <v>4.1459476909921402E-5</v>
      </c>
      <c r="H477" s="136">
        <v>9.2316021968749196E-5</v>
      </c>
      <c r="I477" s="136">
        <v>1.5765335070423001E-4</v>
      </c>
      <c r="J477" s="136">
        <v>2.4515116833669299E-4</v>
      </c>
      <c r="K477" s="136">
        <v>3.66227274751844E-4</v>
      </c>
      <c r="L477" s="136">
        <v>5.4103272426340597E-4</v>
      </c>
      <c r="M477" s="136">
        <v>8.0405724806731902E-4</v>
      </c>
      <c r="N477" s="136">
        <v>1.21752849169171E-3</v>
      </c>
      <c r="O477" s="136">
        <v>1.89599810806755E-3</v>
      </c>
      <c r="P477" s="135">
        <v>3.0521512716998401E-3</v>
      </c>
      <c r="Q477" s="135">
        <v>5.0668729645797703E-3</v>
      </c>
      <c r="AC477" s="68"/>
    </row>
    <row r="478" spans="1:29" x14ac:dyDescent="0.25">
      <c r="A478" s="136" t="s">
        <v>238</v>
      </c>
      <c r="B478" s="136" t="s">
        <v>31</v>
      </c>
      <c r="C478" s="136" t="s">
        <v>247</v>
      </c>
      <c r="D478" s="136" t="s">
        <v>251</v>
      </c>
      <c r="E478" s="136" t="s">
        <v>53</v>
      </c>
      <c r="F478" s="136" t="s">
        <v>252</v>
      </c>
      <c r="G478" s="136">
        <v>2.00203712216562E-3</v>
      </c>
      <c r="H478" s="136">
        <v>4.3806308278589098E-3</v>
      </c>
      <c r="I478" s="136">
        <v>7.31612272962866E-3</v>
      </c>
      <c r="J478" s="136">
        <v>1.1055673230405599E-2</v>
      </c>
      <c r="K478" s="136">
        <v>1.5930574188512601E-2</v>
      </c>
      <c r="L478" s="136">
        <v>2.2502944887506201E-2</v>
      </c>
      <c r="M478" s="136">
        <v>3.16529267436979E-2</v>
      </c>
      <c r="N478" s="136">
        <v>4.4843349323602302E-2</v>
      </c>
      <c r="O478" s="136">
        <v>6.4519608148831606E-2</v>
      </c>
      <c r="P478" s="135">
        <v>9.4735108141985797E-2</v>
      </c>
      <c r="Q478" s="135">
        <v>0.140710985439121</v>
      </c>
      <c r="AC478" s="68"/>
    </row>
    <row r="479" spans="1:29" x14ac:dyDescent="0.25">
      <c r="A479" s="136" t="s">
        <v>238</v>
      </c>
      <c r="B479" s="136" t="s">
        <v>33</v>
      </c>
      <c r="C479" s="136" t="s">
        <v>247</v>
      </c>
      <c r="D479" s="136" t="s">
        <v>251</v>
      </c>
      <c r="E479" s="136" t="s">
        <v>53</v>
      </c>
      <c r="F479" s="136" t="s">
        <v>252</v>
      </c>
      <c r="G479" s="136">
        <v>2.2544272028638601E-3</v>
      </c>
      <c r="H479" s="136">
        <v>5.0651264159323897E-3</v>
      </c>
      <c r="I479" s="136">
        <v>8.7404113414190007E-3</v>
      </c>
      <c r="J479" s="136">
        <v>1.3749186679497E-2</v>
      </c>
      <c r="K479" s="136">
        <v>2.08020582096132E-2</v>
      </c>
      <c r="L479" s="136">
        <v>3.1172476096567401E-2</v>
      </c>
      <c r="M479" s="136">
        <v>4.7070914637773201E-2</v>
      </c>
      <c r="N479" s="136">
        <v>7.2553235811487801E-2</v>
      </c>
      <c r="O479" s="136">
        <v>0.1152263995837</v>
      </c>
      <c r="P479" s="135">
        <v>0.18950438976418599</v>
      </c>
      <c r="Q479" s="135">
        <v>0.32223193523056598</v>
      </c>
      <c r="AC479" s="68"/>
    </row>
    <row r="480" spans="1:29" x14ac:dyDescent="0.25">
      <c r="A480" s="136" t="s">
        <v>238</v>
      </c>
      <c r="B480" s="136" t="s">
        <v>31</v>
      </c>
      <c r="C480" s="136" t="s">
        <v>247</v>
      </c>
      <c r="D480" s="136" t="s">
        <v>251</v>
      </c>
      <c r="E480" s="136" t="s">
        <v>53</v>
      </c>
      <c r="F480" s="136" t="s">
        <v>252</v>
      </c>
      <c r="G480" s="136">
        <v>1.4701790346057601E-4</v>
      </c>
      <c r="H480" s="136">
        <v>3.1855624032791399E-4</v>
      </c>
      <c r="I480" s="136">
        <v>5.2680473658727302E-4</v>
      </c>
      <c r="J480" s="136">
        <v>7.8769092680153598E-4</v>
      </c>
      <c r="K480" s="136">
        <v>1.1227795410783099E-3</v>
      </c>
      <c r="L480" s="136">
        <v>1.56757638403669E-3</v>
      </c>
      <c r="M480" s="136">
        <v>2.1770571883056099E-3</v>
      </c>
      <c r="N480" s="136">
        <v>3.04141892655877E-3</v>
      </c>
      <c r="O480" s="136">
        <v>4.3090388355650402E-3</v>
      </c>
      <c r="P480" s="135">
        <v>6.2227964149947097E-3</v>
      </c>
      <c r="Q480" s="135">
        <v>9.0652224291631507E-3</v>
      </c>
      <c r="AC480" s="68"/>
    </row>
    <row r="481" spans="1:29" x14ac:dyDescent="0.25">
      <c r="A481" s="136" t="s">
        <v>238</v>
      </c>
      <c r="B481" s="136" t="s">
        <v>33</v>
      </c>
      <c r="C481" s="136" t="s">
        <v>247</v>
      </c>
      <c r="D481" s="136" t="s">
        <v>251</v>
      </c>
      <c r="E481" s="136" t="s">
        <v>53</v>
      </c>
      <c r="F481" s="136" t="s">
        <v>252</v>
      </c>
      <c r="G481" s="136">
        <v>1.6555195565555399E-4</v>
      </c>
      <c r="H481" s="136">
        <v>3.6825268057972898E-4</v>
      </c>
      <c r="I481" s="136">
        <v>6.2898327860858104E-4</v>
      </c>
      <c r="J481" s="136">
        <v>9.7841573454648793E-4</v>
      </c>
      <c r="K481" s="136">
        <v>1.46321265001378E-3</v>
      </c>
      <c r="L481" s="136">
        <v>2.16504907214112E-3</v>
      </c>
      <c r="M481" s="136">
        <v>3.22404495442882E-3</v>
      </c>
      <c r="N481" s="136">
        <v>4.8938886073527097E-3</v>
      </c>
      <c r="O481" s="136">
        <v>7.6430571590787302E-3</v>
      </c>
      <c r="P481" s="135">
        <v>1.2347598428457399E-2</v>
      </c>
      <c r="Q481" s="135">
        <v>2.0592604582082799E-2</v>
      </c>
      <c r="AC481" s="68"/>
    </row>
    <row r="482" spans="1:29" x14ac:dyDescent="0.25">
      <c r="A482" s="136" t="s">
        <v>238</v>
      </c>
      <c r="B482" s="136" t="s">
        <v>31</v>
      </c>
      <c r="C482" s="136" t="s">
        <v>247</v>
      </c>
      <c r="D482" s="136" t="s">
        <v>251</v>
      </c>
      <c r="E482" s="136" t="s">
        <v>53</v>
      </c>
      <c r="F482" s="136" t="s">
        <v>252</v>
      </c>
      <c r="G482" s="136">
        <v>3.8488685616079501E-4</v>
      </c>
      <c r="H482" s="136">
        <v>8.3452217869997201E-4</v>
      </c>
      <c r="I482" s="136">
        <v>1.3780470004960499E-3</v>
      </c>
      <c r="J482" s="136">
        <v>2.0566835226167798E-3</v>
      </c>
      <c r="K482" s="136">
        <v>2.9299150593202899E-3</v>
      </c>
      <c r="L482" s="136">
        <v>4.09227829669694E-3</v>
      </c>
      <c r="M482" s="136">
        <v>5.6887509209871401E-3</v>
      </c>
      <c r="N482" s="136">
        <v>7.9581362592499802E-3</v>
      </c>
      <c r="O482" s="136">
        <v>1.12895894861226E-2</v>
      </c>
      <c r="P482" s="135">
        <v>1.6326493839651499E-2</v>
      </c>
      <c r="Q482" s="135">
        <v>2.38216444239879E-2</v>
      </c>
      <c r="AC482" s="68"/>
    </row>
    <row r="483" spans="1:29" x14ac:dyDescent="0.25">
      <c r="A483" s="136" t="s">
        <v>238</v>
      </c>
      <c r="B483" s="136" t="s">
        <v>33</v>
      </c>
      <c r="C483" s="136" t="s">
        <v>247</v>
      </c>
      <c r="D483" s="136" t="s">
        <v>251</v>
      </c>
      <c r="E483" s="136" t="s">
        <v>53</v>
      </c>
      <c r="F483" s="136" t="s">
        <v>252</v>
      </c>
      <c r="G483" s="136">
        <v>4.3340824650396501E-4</v>
      </c>
      <c r="H483" s="136">
        <v>9.6472624511958799E-4</v>
      </c>
      <c r="I483" s="136">
        <v>1.64522840660422E-3</v>
      </c>
      <c r="J483" s="136">
        <v>2.5541980474236298E-3</v>
      </c>
      <c r="K483" s="136">
        <v>3.8175652208989898E-3</v>
      </c>
      <c r="L483" s="136">
        <v>5.6516359177746899E-3</v>
      </c>
      <c r="M483" s="136">
        <v>8.4255673089959696E-3</v>
      </c>
      <c r="N483" s="136">
        <v>1.2809748763852101E-2</v>
      </c>
      <c r="O483" s="136">
        <v>2.0034884924773001E-2</v>
      </c>
      <c r="P483" s="135">
        <v>3.2416977962989403E-2</v>
      </c>
      <c r="Q483" s="135">
        <v>5.4153416223984202E-2</v>
      </c>
      <c r="AC483" s="68"/>
    </row>
    <row r="484" spans="1:29" x14ac:dyDescent="0.25">
      <c r="A484" s="136" t="s">
        <v>238</v>
      </c>
      <c r="B484" s="136" t="s">
        <v>31</v>
      </c>
      <c r="C484" s="136" t="s">
        <v>247</v>
      </c>
      <c r="D484" s="136" t="s">
        <v>251</v>
      </c>
      <c r="E484" s="136" t="s">
        <v>53</v>
      </c>
      <c r="F484" s="136" t="s">
        <v>252</v>
      </c>
      <c r="G484" s="136">
        <v>4.6540945505060801E-3</v>
      </c>
      <c r="H484" s="136">
        <v>9.1113765306712804E-3</v>
      </c>
      <c r="I484" s="136">
        <v>1.3378335513354701E-2</v>
      </c>
      <c r="J484" s="136">
        <v>1.7507444351333099E-2</v>
      </c>
      <c r="K484" s="136">
        <v>2.1493803397379101E-2</v>
      </c>
      <c r="L484" s="136">
        <v>2.5350504806168E-2</v>
      </c>
      <c r="M484" s="136">
        <v>2.90803574834337E-2</v>
      </c>
      <c r="N484" s="136">
        <v>3.2696487357545802E-2</v>
      </c>
      <c r="O484" s="136">
        <v>3.6204231224053599E-2</v>
      </c>
      <c r="P484" s="135">
        <v>3.9597459306474798E-2</v>
      </c>
      <c r="Q484" s="135">
        <v>4.2886816806929899E-2</v>
      </c>
      <c r="AC484" s="68"/>
    </row>
    <row r="485" spans="1:29" x14ac:dyDescent="0.25">
      <c r="A485" s="136" t="s">
        <v>238</v>
      </c>
      <c r="B485" s="136" t="s">
        <v>33</v>
      </c>
      <c r="C485" s="136" t="s">
        <v>247</v>
      </c>
      <c r="D485" s="136" t="s">
        <v>251</v>
      </c>
      <c r="E485" s="136" t="s">
        <v>53</v>
      </c>
      <c r="F485" s="136" t="s">
        <v>252</v>
      </c>
      <c r="G485" s="136">
        <v>4.6540945505060801E-3</v>
      </c>
      <c r="H485" s="136">
        <v>9.1113765306712804E-3</v>
      </c>
      <c r="I485" s="136">
        <v>1.3378335513354701E-2</v>
      </c>
      <c r="J485" s="136">
        <v>1.7507444351333099E-2</v>
      </c>
      <c r="K485" s="136">
        <v>2.1493803397379101E-2</v>
      </c>
      <c r="L485" s="136">
        <v>2.5350504806168E-2</v>
      </c>
      <c r="M485" s="136">
        <v>2.90803574834337E-2</v>
      </c>
      <c r="N485" s="136">
        <v>3.2696487357545802E-2</v>
      </c>
      <c r="O485" s="136">
        <v>3.6204231224053599E-2</v>
      </c>
      <c r="P485" s="135">
        <v>3.9597459306474798E-2</v>
      </c>
      <c r="Q485" s="135">
        <v>4.2886816806929899E-2</v>
      </c>
      <c r="AC485" s="68"/>
    </row>
    <row r="486" spans="1:29" x14ac:dyDescent="0.25">
      <c r="A486" s="136" t="s">
        <v>238</v>
      </c>
      <c r="B486" s="136" t="s">
        <v>31</v>
      </c>
      <c r="C486" s="136" t="s">
        <v>247</v>
      </c>
      <c r="D486" s="136" t="s">
        <v>251</v>
      </c>
      <c r="E486" s="136" t="s">
        <v>53</v>
      </c>
      <c r="F486" s="136" t="s">
        <v>252</v>
      </c>
      <c r="G486" s="136">
        <v>0.220474786467449</v>
      </c>
      <c r="H486" s="136">
        <v>0.43329996886289202</v>
      </c>
      <c r="I486" s="136">
        <v>0.63924491758997604</v>
      </c>
      <c r="J486" s="136">
        <v>0.83859196449668705</v>
      </c>
      <c r="K486" s="136">
        <v>1.03104813875354</v>
      </c>
      <c r="L486" s="136">
        <v>1.2171985547641699</v>
      </c>
      <c r="M486" s="136">
        <v>1.3971408692874401</v>
      </c>
      <c r="N486" s="136">
        <v>1.5714921293333799</v>
      </c>
      <c r="O486" s="136">
        <v>1.7404761904507799</v>
      </c>
      <c r="P486" s="135">
        <v>1.9038250690157299</v>
      </c>
      <c r="Q486" s="135">
        <v>2.06205160711013</v>
      </c>
      <c r="AC486" s="68"/>
    </row>
    <row r="487" spans="1:29" x14ac:dyDescent="0.25">
      <c r="A487" s="136" t="s">
        <v>238</v>
      </c>
      <c r="B487" s="136" t="s">
        <v>33</v>
      </c>
      <c r="C487" s="136" t="s">
        <v>247</v>
      </c>
      <c r="D487" s="136" t="s">
        <v>251</v>
      </c>
      <c r="E487" s="136" t="s">
        <v>53</v>
      </c>
      <c r="F487" s="136" t="s">
        <v>252</v>
      </c>
      <c r="G487" s="136">
        <v>0.220474786467449</v>
      </c>
      <c r="H487" s="136">
        <v>0.43329996886289202</v>
      </c>
      <c r="I487" s="136">
        <v>0.63924491758997604</v>
      </c>
      <c r="J487" s="136">
        <v>0.83859196449668705</v>
      </c>
      <c r="K487" s="136">
        <v>1.03104813875354</v>
      </c>
      <c r="L487" s="136">
        <v>1.2171985547641699</v>
      </c>
      <c r="M487" s="136">
        <v>1.3971408692874401</v>
      </c>
      <c r="N487" s="136">
        <v>1.5714921293333799</v>
      </c>
      <c r="O487" s="136">
        <v>1.7404761904507799</v>
      </c>
      <c r="P487" s="135">
        <v>1.9038250690157299</v>
      </c>
      <c r="Q487" s="135">
        <v>2.06205160711013</v>
      </c>
      <c r="AC487" s="68"/>
    </row>
    <row r="488" spans="1:29" x14ac:dyDescent="0.25">
      <c r="A488" s="136" t="s">
        <v>238</v>
      </c>
      <c r="B488" s="136" t="s">
        <v>31</v>
      </c>
      <c r="C488" s="136" t="s">
        <v>247</v>
      </c>
      <c r="D488" s="136" t="s">
        <v>251</v>
      </c>
      <c r="E488" s="136" t="s">
        <v>53</v>
      </c>
      <c r="F488" s="136" t="s">
        <v>252</v>
      </c>
      <c r="G488" s="136">
        <v>2.9888427777505801E-2</v>
      </c>
      <c r="H488" s="136">
        <v>5.8688995955956301E-2</v>
      </c>
      <c r="I488" s="136">
        <v>8.6505297357135594E-2</v>
      </c>
      <c r="J488" s="136">
        <v>0.11337904537051099</v>
      </c>
      <c r="K488" s="136">
        <v>0.13928927062075599</v>
      </c>
      <c r="L488" s="136">
        <v>0.16431968800679</v>
      </c>
      <c r="M488" s="136">
        <v>0.188484958245318</v>
      </c>
      <c r="N488" s="136">
        <v>0.21187096896093499</v>
      </c>
      <c r="O488" s="136">
        <v>0.23450927011206499</v>
      </c>
      <c r="P488" s="135">
        <v>0.25636875767636902</v>
      </c>
      <c r="Q488" s="135">
        <v>0.27752153923668299</v>
      </c>
      <c r="AC488" s="68"/>
    </row>
    <row r="489" spans="1:29" x14ac:dyDescent="0.25">
      <c r="A489" s="136" t="s">
        <v>238</v>
      </c>
      <c r="B489" s="136" t="s">
        <v>33</v>
      </c>
      <c r="C489" s="136" t="s">
        <v>247</v>
      </c>
      <c r="D489" s="136" t="s">
        <v>251</v>
      </c>
      <c r="E489" s="136" t="s">
        <v>53</v>
      </c>
      <c r="F489" s="136" t="s">
        <v>252</v>
      </c>
      <c r="G489" s="136">
        <v>2.9888427777505801E-2</v>
      </c>
      <c r="H489" s="136">
        <v>5.8688995955956301E-2</v>
      </c>
      <c r="I489" s="136">
        <v>8.6505297357135594E-2</v>
      </c>
      <c r="J489" s="136">
        <v>0.11337904537051099</v>
      </c>
      <c r="K489" s="136">
        <v>0.13928927062075599</v>
      </c>
      <c r="L489" s="136">
        <v>0.16431968800679</v>
      </c>
      <c r="M489" s="136">
        <v>0.188484958245318</v>
      </c>
      <c r="N489" s="136">
        <v>0.21187096896093499</v>
      </c>
      <c r="O489" s="136">
        <v>0.23450927011206499</v>
      </c>
      <c r="P489" s="135">
        <v>0.25636875767636902</v>
      </c>
      <c r="Q489" s="135">
        <v>0.27752153923668299</v>
      </c>
      <c r="AC489" s="68"/>
    </row>
    <row r="490" spans="1:29" x14ac:dyDescent="0.25">
      <c r="A490" s="136" t="s">
        <v>238</v>
      </c>
      <c r="B490" s="136" t="s">
        <v>31</v>
      </c>
      <c r="C490" s="136" t="s">
        <v>247</v>
      </c>
      <c r="D490" s="136" t="s">
        <v>251</v>
      </c>
      <c r="E490" s="136" t="s">
        <v>53</v>
      </c>
      <c r="F490" s="136" t="s">
        <v>252</v>
      </c>
      <c r="G490" s="136">
        <v>1.60889114394068E-2</v>
      </c>
      <c r="H490" s="136">
        <v>3.1810620934999798E-2</v>
      </c>
      <c r="I490" s="136">
        <v>4.72711736444901E-2</v>
      </c>
      <c r="J490" s="136">
        <v>6.2454683469614303E-2</v>
      </c>
      <c r="K490" s="136">
        <v>7.71909718551098E-2</v>
      </c>
      <c r="L490" s="136">
        <v>9.1542268356609099E-2</v>
      </c>
      <c r="M490" s="136">
        <v>0.10553428597207901</v>
      </c>
      <c r="N490" s="136">
        <v>0.11920839595335</v>
      </c>
      <c r="O490" s="136">
        <v>0.13261020891574199</v>
      </c>
      <c r="P490" s="135">
        <v>0.14569651171954101</v>
      </c>
      <c r="Q490" s="135">
        <v>0.15848736766573501</v>
      </c>
      <c r="AC490" s="68"/>
    </row>
    <row r="491" spans="1:29" x14ac:dyDescent="0.25">
      <c r="A491" s="136" t="s">
        <v>238</v>
      </c>
      <c r="B491" s="136" t="s">
        <v>33</v>
      </c>
      <c r="C491" s="136" t="s">
        <v>247</v>
      </c>
      <c r="D491" s="136" t="s">
        <v>251</v>
      </c>
      <c r="E491" s="136" t="s">
        <v>53</v>
      </c>
      <c r="F491" s="136" t="s">
        <v>252</v>
      </c>
      <c r="G491" s="136">
        <v>1.60889114394068E-2</v>
      </c>
      <c r="H491" s="136">
        <v>3.1810620934999798E-2</v>
      </c>
      <c r="I491" s="136">
        <v>4.72711736444901E-2</v>
      </c>
      <c r="J491" s="136">
        <v>6.2454683469614303E-2</v>
      </c>
      <c r="K491" s="136">
        <v>7.71909718551098E-2</v>
      </c>
      <c r="L491" s="136">
        <v>9.1542268356609099E-2</v>
      </c>
      <c r="M491" s="136">
        <v>0.10553428597207901</v>
      </c>
      <c r="N491" s="136">
        <v>0.11920839595335</v>
      </c>
      <c r="O491" s="136">
        <v>0.13261020891574199</v>
      </c>
      <c r="P491" s="135">
        <v>0.14569651171954101</v>
      </c>
      <c r="Q491" s="135">
        <v>0.15848736766573501</v>
      </c>
      <c r="AC491" s="68"/>
    </row>
    <row r="492" spans="1:29" x14ac:dyDescent="0.25">
      <c r="A492" s="136" t="s">
        <v>238</v>
      </c>
      <c r="B492" s="136" t="s">
        <v>31</v>
      </c>
      <c r="C492" s="136" t="s">
        <v>247</v>
      </c>
      <c r="D492" s="136" t="s">
        <v>251</v>
      </c>
      <c r="E492" s="136" t="s">
        <v>53</v>
      </c>
      <c r="F492" s="136" t="s">
        <v>252</v>
      </c>
      <c r="G492" s="136">
        <v>0.42476372156676301</v>
      </c>
      <c r="H492" s="136">
        <v>0.833830043496263</v>
      </c>
      <c r="I492" s="136">
        <v>1.22863408903008</v>
      </c>
      <c r="J492" s="136">
        <v>1.6098212699641199</v>
      </c>
      <c r="K492" s="136">
        <v>1.9771706044086299</v>
      </c>
      <c r="L492" s="136">
        <v>2.3318618240502098</v>
      </c>
      <c r="M492" s="136">
        <v>2.6741080861489701</v>
      </c>
      <c r="N492" s="136">
        <v>3.0051355968216802</v>
      </c>
      <c r="O492" s="136">
        <v>3.3253774637875901</v>
      </c>
      <c r="P492" s="135">
        <v>3.6344116876339099</v>
      </c>
      <c r="Q492" s="135">
        <v>3.9332797991656299</v>
      </c>
      <c r="AC492" s="68"/>
    </row>
    <row r="493" spans="1:29" x14ac:dyDescent="0.25">
      <c r="A493" s="136" t="s">
        <v>238</v>
      </c>
      <c r="B493" s="136" t="s">
        <v>33</v>
      </c>
      <c r="C493" s="136" t="s">
        <v>247</v>
      </c>
      <c r="D493" s="136" t="s">
        <v>251</v>
      </c>
      <c r="E493" s="136" t="s">
        <v>53</v>
      </c>
      <c r="F493" s="136" t="s">
        <v>252</v>
      </c>
      <c r="G493" s="136">
        <v>0.42476372156676301</v>
      </c>
      <c r="H493" s="136">
        <v>0.833830043496263</v>
      </c>
      <c r="I493" s="136">
        <v>1.22863408903008</v>
      </c>
      <c r="J493" s="136">
        <v>1.6098212699641199</v>
      </c>
      <c r="K493" s="136">
        <v>1.9771706044086299</v>
      </c>
      <c r="L493" s="136">
        <v>2.3318618240502098</v>
      </c>
      <c r="M493" s="136">
        <v>2.6741080861489701</v>
      </c>
      <c r="N493" s="136">
        <v>3.0051355968216802</v>
      </c>
      <c r="O493" s="136">
        <v>3.3253774637875901</v>
      </c>
      <c r="P493" s="135">
        <v>3.6344116876339099</v>
      </c>
      <c r="Q493" s="135">
        <v>3.9332797991656299</v>
      </c>
      <c r="AC493" s="68"/>
    </row>
    <row r="494" spans="1:29" x14ac:dyDescent="0.25">
      <c r="A494" s="136" t="s">
        <v>238</v>
      </c>
      <c r="B494" s="136" t="s">
        <v>31</v>
      </c>
      <c r="C494" s="136" t="s">
        <v>247</v>
      </c>
      <c r="D494" s="136" t="s">
        <v>251</v>
      </c>
      <c r="E494" s="136" t="s">
        <v>53</v>
      </c>
      <c r="F494" s="136" t="s">
        <v>252</v>
      </c>
      <c r="G494" s="136">
        <v>6.85579629362024E-3</v>
      </c>
      <c r="H494" s="136">
        <v>1.3528597856816101E-2</v>
      </c>
      <c r="I494" s="136">
        <v>2.0053918430973299E-2</v>
      </c>
      <c r="J494" s="136">
        <v>2.6428986669463202E-2</v>
      </c>
      <c r="K494" s="136">
        <v>3.2615449999924599E-2</v>
      </c>
      <c r="L494" s="136">
        <v>3.8626821669064303E-2</v>
      </c>
      <c r="M494" s="136">
        <v>4.4466092084834499E-2</v>
      </c>
      <c r="N494" s="136">
        <v>5.0150590346902703E-2</v>
      </c>
      <c r="O494" s="136">
        <v>5.5690691669068003E-2</v>
      </c>
      <c r="P494" s="135">
        <v>6.1074338429117699E-2</v>
      </c>
      <c r="Q494" s="135">
        <v>6.6315052486995194E-2</v>
      </c>
      <c r="AC494" s="68"/>
    </row>
    <row r="495" spans="1:29" x14ac:dyDescent="0.25">
      <c r="A495" s="136" t="s">
        <v>238</v>
      </c>
      <c r="B495" s="136" t="s">
        <v>33</v>
      </c>
      <c r="C495" s="136" t="s">
        <v>247</v>
      </c>
      <c r="D495" s="136" t="s">
        <v>251</v>
      </c>
      <c r="E495" s="136" t="s">
        <v>53</v>
      </c>
      <c r="F495" s="136" t="s">
        <v>252</v>
      </c>
      <c r="G495" s="136">
        <v>6.85579629362024E-3</v>
      </c>
      <c r="H495" s="136">
        <v>1.3528597856816101E-2</v>
      </c>
      <c r="I495" s="136">
        <v>2.0053918430973299E-2</v>
      </c>
      <c r="J495" s="136">
        <v>2.6428986669463202E-2</v>
      </c>
      <c r="K495" s="136">
        <v>3.2615449999924599E-2</v>
      </c>
      <c r="L495" s="136">
        <v>3.8626821669064303E-2</v>
      </c>
      <c r="M495" s="136">
        <v>4.4466092084834499E-2</v>
      </c>
      <c r="N495" s="136">
        <v>5.0150590346902703E-2</v>
      </c>
      <c r="O495" s="136">
        <v>5.5690691669068003E-2</v>
      </c>
      <c r="P495" s="135">
        <v>6.1074338429117699E-2</v>
      </c>
      <c r="Q495" s="135">
        <v>6.6315052486995194E-2</v>
      </c>
      <c r="AC495" s="68"/>
    </row>
    <row r="496" spans="1:29" x14ac:dyDescent="0.25">
      <c r="A496" s="136" t="s">
        <v>238</v>
      </c>
      <c r="B496" s="136" t="s">
        <v>31</v>
      </c>
      <c r="C496" s="136" t="s">
        <v>247</v>
      </c>
      <c r="D496" s="136" t="s">
        <v>251</v>
      </c>
      <c r="E496" s="136" t="s">
        <v>53</v>
      </c>
      <c r="F496" s="136" t="s">
        <v>252</v>
      </c>
      <c r="G496" s="136">
        <v>5.2698121891403401E-3</v>
      </c>
      <c r="H496" s="136">
        <v>1.03646817475006E-2</v>
      </c>
      <c r="I496" s="136">
        <v>1.53078265235604E-2</v>
      </c>
      <c r="J496" s="136">
        <v>2.0107577239008301E-2</v>
      </c>
      <c r="K496" s="136">
        <v>2.4744939474662501E-2</v>
      </c>
      <c r="L496" s="136">
        <v>2.9231100456782001E-2</v>
      </c>
      <c r="M496" s="136">
        <v>3.3570262220122001E-2</v>
      </c>
      <c r="N496" s="136">
        <v>3.77777935940809E-2</v>
      </c>
      <c r="O496" s="136">
        <v>4.1861340977388799E-2</v>
      </c>
      <c r="P496" s="135">
        <v>4.5813956990271E-2</v>
      </c>
      <c r="Q496" s="135">
        <v>4.9647352070764199E-2</v>
      </c>
      <c r="AC496" s="68"/>
    </row>
    <row r="497" spans="1:29" x14ac:dyDescent="0.25">
      <c r="A497" s="136" t="s">
        <v>238</v>
      </c>
      <c r="B497" s="136" t="s">
        <v>33</v>
      </c>
      <c r="C497" s="136" t="s">
        <v>247</v>
      </c>
      <c r="D497" s="136" t="s">
        <v>251</v>
      </c>
      <c r="E497" s="136" t="s">
        <v>53</v>
      </c>
      <c r="F497" s="136" t="s">
        <v>252</v>
      </c>
      <c r="G497" s="136">
        <v>5.2698121891403401E-3</v>
      </c>
      <c r="H497" s="136">
        <v>1.03646817475006E-2</v>
      </c>
      <c r="I497" s="136">
        <v>1.53078265235604E-2</v>
      </c>
      <c r="J497" s="136">
        <v>2.0107577239008301E-2</v>
      </c>
      <c r="K497" s="136">
        <v>2.4744939474662501E-2</v>
      </c>
      <c r="L497" s="136">
        <v>2.9231100456782001E-2</v>
      </c>
      <c r="M497" s="136">
        <v>3.3570262220122001E-2</v>
      </c>
      <c r="N497" s="136">
        <v>3.77777935940809E-2</v>
      </c>
      <c r="O497" s="136">
        <v>4.1861340977388799E-2</v>
      </c>
      <c r="P497" s="135">
        <v>4.5813956990271E-2</v>
      </c>
      <c r="Q497" s="135">
        <v>4.9647352070764199E-2</v>
      </c>
      <c r="AC497" s="68"/>
    </row>
    <row r="498" spans="1:29" x14ac:dyDescent="0.25">
      <c r="A498" s="136" t="s">
        <v>238</v>
      </c>
      <c r="B498" s="136" t="s">
        <v>31</v>
      </c>
      <c r="C498" s="136" t="s">
        <v>247</v>
      </c>
      <c r="D498" s="136" t="s">
        <v>251</v>
      </c>
      <c r="E498" s="136" t="s">
        <v>53</v>
      </c>
      <c r="F498" s="136" t="s">
        <v>252</v>
      </c>
      <c r="G498" s="136">
        <v>3.1088857070626599E-2</v>
      </c>
      <c r="H498" s="136">
        <v>6.1725002514485601E-2</v>
      </c>
      <c r="I498" s="136">
        <v>9.1980946113890794E-2</v>
      </c>
      <c r="J498" s="136">
        <v>0.121794901407124</v>
      </c>
      <c r="K498" s="136">
        <v>0.15082619205804301</v>
      </c>
      <c r="L498" s="136">
        <v>0.179187249070896</v>
      </c>
      <c r="M498" s="136">
        <v>0.206896989358898</v>
      </c>
      <c r="N498" s="136">
        <v>0.234034633143089</v>
      </c>
      <c r="O498" s="136">
        <v>0.26063760691162602</v>
      </c>
      <c r="P498" s="135">
        <v>0.28656690375109201</v>
      </c>
      <c r="Q498" s="135">
        <v>0.311850296772132</v>
      </c>
      <c r="AC498" s="68"/>
    </row>
    <row r="499" spans="1:29" x14ac:dyDescent="0.25">
      <c r="A499" s="136" t="s">
        <v>238</v>
      </c>
      <c r="B499" s="136" t="s">
        <v>33</v>
      </c>
      <c r="C499" s="136" t="s">
        <v>247</v>
      </c>
      <c r="D499" s="136" t="s">
        <v>251</v>
      </c>
      <c r="E499" s="136" t="s">
        <v>53</v>
      </c>
      <c r="F499" s="136" t="s">
        <v>252</v>
      </c>
      <c r="G499" s="136">
        <v>3.1088857070626599E-2</v>
      </c>
      <c r="H499" s="136">
        <v>6.1725002514485601E-2</v>
      </c>
      <c r="I499" s="136">
        <v>9.1980946113890794E-2</v>
      </c>
      <c r="J499" s="136">
        <v>0.121794901407124</v>
      </c>
      <c r="K499" s="136">
        <v>0.15082619205804301</v>
      </c>
      <c r="L499" s="136">
        <v>0.179187249070896</v>
      </c>
      <c r="M499" s="136">
        <v>0.206896989358898</v>
      </c>
      <c r="N499" s="136">
        <v>0.234034633143089</v>
      </c>
      <c r="O499" s="136">
        <v>0.26063760691162602</v>
      </c>
      <c r="P499" s="135">
        <v>0.28656690375109201</v>
      </c>
      <c r="Q499" s="135">
        <v>0.311850296772132</v>
      </c>
      <c r="AC499" s="68"/>
    </row>
    <row r="500" spans="1:29" x14ac:dyDescent="0.25">
      <c r="A500" s="136" t="s">
        <v>238</v>
      </c>
      <c r="B500" s="136" t="s">
        <v>31</v>
      </c>
      <c r="C500" s="136" t="s">
        <v>247</v>
      </c>
      <c r="D500" s="136" t="s">
        <v>251</v>
      </c>
      <c r="E500" s="136" t="s">
        <v>53</v>
      </c>
      <c r="F500" s="136" t="s">
        <v>252</v>
      </c>
      <c r="G500" s="136">
        <v>1.15188913521287</v>
      </c>
      <c r="H500" s="136">
        <v>2.2620227748818502</v>
      </c>
      <c r="I500" s="136">
        <v>3.3325072068613402</v>
      </c>
      <c r="J500" s="136">
        <v>4.3650174150549503</v>
      </c>
      <c r="K500" s="136">
        <v>5.3601260273302902</v>
      </c>
      <c r="L500" s="136">
        <v>6.3213512523567301</v>
      </c>
      <c r="M500" s="136">
        <v>7.2494858500168302</v>
      </c>
      <c r="N500" s="136">
        <v>8.1478771526295795</v>
      </c>
      <c r="O500" s="136">
        <v>9.0177253769502297</v>
      </c>
      <c r="P500" s="135">
        <v>9.8575981988927897</v>
      </c>
      <c r="Q500" s="135">
        <v>10.670354995347999</v>
      </c>
      <c r="AC500" s="68"/>
    </row>
    <row r="501" spans="1:29" x14ac:dyDescent="0.25">
      <c r="A501" s="136" t="s">
        <v>238</v>
      </c>
      <c r="B501" s="136" t="s">
        <v>33</v>
      </c>
      <c r="C501" s="136" t="s">
        <v>247</v>
      </c>
      <c r="D501" s="136" t="s">
        <v>251</v>
      </c>
      <c r="E501" s="136" t="s">
        <v>53</v>
      </c>
      <c r="F501" s="136" t="s">
        <v>252</v>
      </c>
      <c r="G501" s="136">
        <v>1.15188913521287</v>
      </c>
      <c r="H501" s="136">
        <v>2.2620227748818502</v>
      </c>
      <c r="I501" s="136">
        <v>3.3325072068613402</v>
      </c>
      <c r="J501" s="136">
        <v>4.3650174150549503</v>
      </c>
      <c r="K501" s="136">
        <v>5.3601260273302902</v>
      </c>
      <c r="L501" s="136">
        <v>6.3213512523567301</v>
      </c>
      <c r="M501" s="136">
        <v>7.2494858500168302</v>
      </c>
      <c r="N501" s="136">
        <v>8.1478771526295795</v>
      </c>
      <c r="O501" s="136">
        <v>9.0177253769502297</v>
      </c>
      <c r="P501" s="135">
        <v>9.8575981988927897</v>
      </c>
      <c r="Q501" s="135">
        <v>10.670354995347999</v>
      </c>
      <c r="AC501" s="68"/>
    </row>
    <row r="502" spans="1:29" x14ac:dyDescent="0.25">
      <c r="A502" s="136" t="s">
        <v>238</v>
      </c>
      <c r="B502" s="136" t="s">
        <v>31</v>
      </c>
      <c r="C502" s="136" t="s">
        <v>247</v>
      </c>
      <c r="D502" s="136" t="s">
        <v>251</v>
      </c>
      <c r="E502" s="136" t="s">
        <v>53</v>
      </c>
      <c r="F502" s="136" t="s">
        <v>252</v>
      </c>
      <c r="G502" s="136">
        <v>9.3677997437882198E-3</v>
      </c>
      <c r="H502" s="136">
        <v>1.8743347989170201E-2</v>
      </c>
      <c r="I502" s="136">
        <v>2.82224989972902E-2</v>
      </c>
      <c r="J502" s="136">
        <v>3.77806418716621E-2</v>
      </c>
      <c r="K502" s="136">
        <v>4.7239278364689302E-2</v>
      </c>
      <c r="L502" s="136">
        <v>5.6632523580325E-2</v>
      </c>
      <c r="M502" s="136">
        <v>6.5969179619500204E-2</v>
      </c>
      <c r="N502" s="136">
        <v>7.5253800639891399E-2</v>
      </c>
      <c r="O502" s="136">
        <v>8.4516530220543798E-2</v>
      </c>
      <c r="P502" s="135">
        <v>9.3721690473964503E-2</v>
      </c>
      <c r="Q502" s="135">
        <v>0.102871684937899</v>
      </c>
      <c r="AC502" s="68"/>
    </row>
    <row r="503" spans="1:29" x14ac:dyDescent="0.25">
      <c r="A503" s="136" t="s">
        <v>238</v>
      </c>
      <c r="B503" s="136" t="s">
        <v>33</v>
      </c>
      <c r="C503" s="136" t="s">
        <v>247</v>
      </c>
      <c r="D503" s="136" t="s">
        <v>251</v>
      </c>
      <c r="E503" s="136" t="s">
        <v>53</v>
      </c>
      <c r="F503" s="136" t="s">
        <v>252</v>
      </c>
      <c r="G503" s="136">
        <v>9.3677997437882198E-3</v>
      </c>
      <c r="H503" s="136">
        <v>1.8743347989170201E-2</v>
      </c>
      <c r="I503" s="136">
        <v>2.82224989972902E-2</v>
      </c>
      <c r="J503" s="136">
        <v>3.77806418716621E-2</v>
      </c>
      <c r="K503" s="136">
        <v>4.7239278364689302E-2</v>
      </c>
      <c r="L503" s="136">
        <v>5.6632523580325E-2</v>
      </c>
      <c r="M503" s="136">
        <v>6.5969179619500204E-2</v>
      </c>
      <c r="N503" s="136">
        <v>7.5253800639891399E-2</v>
      </c>
      <c r="O503" s="136">
        <v>8.4516530220543798E-2</v>
      </c>
      <c r="P503" s="135">
        <v>9.3721690473964503E-2</v>
      </c>
      <c r="Q503" s="135">
        <v>0.102871684937899</v>
      </c>
      <c r="AC503" s="68"/>
    </row>
    <row r="504" spans="1:29" x14ac:dyDescent="0.25">
      <c r="A504" s="136" t="s">
        <v>238</v>
      </c>
      <c r="B504" s="136" t="s">
        <v>31</v>
      </c>
      <c r="C504" s="136" t="s">
        <v>247</v>
      </c>
      <c r="D504" s="136" t="s">
        <v>251</v>
      </c>
      <c r="E504" s="136" t="s">
        <v>53</v>
      </c>
      <c r="F504" s="136" t="s">
        <v>252</v>
      </c>
      <c r="G504" s="136">
        <v>2.0290416371452499E-2</v>
      </c>
      <c r="H504" s="136">
        <v>3.9851915678849097E-2</v>
      </c>
      <c r="I504" s="136">
        <v>5.8755641387405397E-2</v>
      </c>
      <c r="J504" s="136">
        <v>7.7027542498107796E-2</v>
      </c>
      <c r="K504" s="136">
        <v>9.4641184353504298E-2</v>
      </c>
      <c r="L504" s="136">
        <v>0.111652925599332</v>
      </c>
      <c r="M504" s="136">
        <v>0.12807276224073</v>
      </c>
      <c r="N504" s="136">
        <v>0.143959939495094</v>
      </c>
      <c r="O504" s="136">
        <v>0.15933863550042399</v>
      </c>
      <c r="P504" s="135">
        <v>0.17418649306924799</v>
      </c>
      <c r="Q504" s="135">
        <v>0.18855152655810301</v>
      </c>
      <c r="AC504" s="68"/>
    </row>
    <row r="505" spans="1:29" x14ac:dyDescent="0.25">
      <c r="A505" s="136" t="s">
        <v>238</v>
      </c>
      <c r="B505" s="136" t="s">
        <v>33</v>
      </c>
      <c r="C505" s="136" t="s">
        <v>247</v>
      </c>
      <c r="D505" s="136" t="s">
        <v>251</v>
      </c>
      <c r="E505" s="136" t="s">
        <v>53</v>
      </c>
      <c r="F505" s="136" t="s">
        <v>252</v>
      </c>
      <c r="G505" s="136">
        <v>2.0290416371452499E-2</v>
      </c>
      <c r="H505" s="136">
        <v>3.9851915678849097E-2</v>
      </c>
      <c r="I505" s="136">
        <v>5.8755641387405397E-2</v>
      </c>
      <c r="J505" s="136">
        <v>7.7027542498107796E-2</v>
      </c>
      <c r="K505" s="136">
        <v>9.4641184353504298E-2</v>
      </c>
      <c r="L505" s="136">
        <v>0.111652925599332</v>
      </c>
      <c r="M505" s="136">
        <v>0.12807276224073</v>
      </c>
      <c r="N505" s="136">
        <v>0.143959939495094</v>
      </c>
      <c r="O505" s="136">
        <v>0.15933863550042399</v>
      </c>
      <c r="P505" s="135">
        <v>0.17418649306924799</v>
      </c>
      <c r="Q505" s="135">
        <v>0.18855152655810301</v>
      </c>
      <c r="AC505" s="68"/>
    </row>
    <row r="506" spans="1:29" x14ac:dyDescent="0.25">
      <c r="A506" s="136" t="s">
        <v>238</v>
      </c>
      <c r="B506" s="136" t="s">
        <v>31</v>
      </c>
      <c r="C506" s="136" t="s">
        <v>247</v>
      </c>
      <c r="D506" s="136" t="s">
        <v>251</v>
      </c>
      <c r="E506" s="136" t="s">
        <v>53</v>
      </c>
      <c r="F506" s="136" t="s">
        <v>252</v>
      </c>
      <c r="G506" s="136">
        <v>3.2319300788928298E-3</v>
      </c>
      <c r="H506" s="136">
        <v>6.3463268625323296E-3</v>
      </c>
      <c r="I506" s="136">
        <v>9.3614242978202998E-3</v>
      </c>
      <c r="J506" s="136">
        <v>1.22800205557341E-2</v>
      </c>
      <c r="K506" s="136">
        <v>1.5080265403265901E-2</v>
      </c>
      <c r="L506" s="136">
        <v>1.77691813352884E-2</v>
      </c>
      <c r="M506" s="136">
        <v>2.0350413883097E-2</v>
      </c>
      <c r="N506" s="136">
        <v>2.2833597127681501E-2</v>
      </c>
      <c r="O506" s="136">
        <v>2.52255376037601E-2</v>
      </c>
      <c r="P506" s="135">
        <v>2.7520712463006101E-2</v>
      </c>
      <c r="Q506" s="135">
        <v>2.9725497039101299E-2</v>
      </c>
      <c r="AC506" s="68"/>
    </row>
    <row r="507" spans="1:29" x14ac:dyDescent="0.25">
      <c r="A507" s="136" t="s">
        <v>238</v>
      </c>
      <c r="B507" s="136" t="s">
        <v>33</v>
      </c>
      <c r="C507" s="136" t="s">
        <v>247</v>
      </c>
      <c r="D507" s="136" t="s">
        <v>251</v>
      </c>
      <c r="E507" s="136" t="s">
        <v>53</v>
      </c>
      <c r="F507" s="136" t="s">
        <v>252</v>
      </c>
      <c r="G507" s="136">
        <v>3.2319300788928298E-3</v>
      </c>
      <c r="H507" s="136">
        <v>6.3463268625323296E-3</v>
      </c>
      <c r="I507" s="136">
        <v>9.3614242978202998E-3</v>
      </c>
      <c r="J507" s="136">
        <v>1.22800205557341E-2</v>
      </c>
      <c r="K507" s="136">
        <v>1.5080265403265901E-2</v>
      </c>
      <c r="L507" s="136">
        <v>1.77691813352884E-2</v>
      </c>
      <c r="M507" s="136">
        <v>2.0350413883097E-2</v>
      </c>
      <c r="N507" s="136">
        <v>2.2833597127681501E-2</v>
      </c>
      <c r="O507" s="136">
        <v>2.52255376037601E-2</v>
      </c>
      <c r="P507" s="135">
        <v>2.7520712463006101E-2</v>
      </c>
      <c r="Q507" s="135">
        <v>2.9725497039101299E-2</v>
      </c>
      <c r="AC507" s="68"/>
    </row>
    <row r="508" spans="1:29" x14ac:dyDescent="0.25">
      <c r="A508" s="136" t="s">
        <v>238</v>
      </c>
      <c r="B508" s="136" t="s">
        <v>31</v>
      </c>
      <c r="C508" s="136" t="s">
        <v>247</v>
      </c>
      <c r="D508" s="136" t="s">
        <v>251</v>
      </c>
      <c r="E508" s="136" t="s">
        <v>53</v>
      </c>
      <c r="F508" s="136" t="s">
        <v>252</v>
      </c>
      <c r="G508" s="136">
        <v>0.18067442203182801</v>
      </c>
      <c r="H508" s="136">
        <v>0.35762980608695999</v>
      </c>
      <c r="I508" s="136">
        <v>0.53199239536411502</v>
      </c>
      <c r="J508" s="136">
        <v>0.70375581288580102</v>
      </c>
      <c r="K508" s="136">
        <v>0.87145302909526401</v>
      </c>
      <c r="L508" s="136">
        <v>1.0354518908301</v>
      </c>
      <c r="M508" s="136">
        <v>1.1958531162405499</v>
      </c>
      <c r="N508" s="136">
        <v>1.3531879058752601</v>
      </c>
      <c r="O508" s="136">
        <v>1.5078547152771</v>
      </c>
      <c r="P508" s="135">
        <v>1.65944901461198</v>
      </c>
      <c r="Q508" s="135">
        <v>1.8082489953563501</v>
      </c>
      <c r="AC508" s="68"/>
    </row>
    <row r="509" spans="1:29" x14ac:dyDescent="0.25">
      <c r="A509" s="136" t="s">
        <v>238</v>
      </c>
      <c r="B509" s="136" t="s">
        <v>33</v>
      </c>
      <c r="C509" s="136" t="s">
        <v>247</v>
      </c>
      <c r="D509" s="136" t="s">
        <v>251</v>
      </c>
      <c r="E509" s="136" t="s">
        <v>53</v>
      </c>
      <c r="F509" s="136" t="s">
        <v>252</v>
      </c>
      <c r="G509" s="136">
        <v>0.18067442203182801</v>
      </c>
      <c r="H509" s="136">
        <v>0.35762980608695999</v>
      </c>
      <c r="I509" s="136">
        <v>0.53199239536411502</v>
      </c>
      <c r="J509" s="136">
        <v>0.70375581288580102</v>
      </c>
      <c r="K509" s="136">
        <v>0.87145302909526401</v>
      </c>
      <c r="L509" s="136">
        <v>1.0354518908301</v>
      </c>
      <c r="M509" s="136">
        <v>1.1958531162405499</v>
      </c>
      <c r="N509" s="136">
        <v>1.3531879058752601</v>
      </c>
      <c r="O509" s="136">
        <v>1.5078547152771</v>
      </c>
      <c r="P509" s="135">
        <v>1.65944901461198</v>
      </c>
      <c r="Q509" s="135">
        <v>1.8082489953563501</v>
      </c>
      <c r="AC509" s="68"/>
    </row>
    <row r="510" spans="1:29" x14ac:dyDescent="0.25">
      <c r="A510" s="136" t="s">
        <v>238</v>
      </c>
      <c r="B510" s="136" t="s">
        <v>31</v>
      </c>
      <c r="C510" s="136" t="s">
        <v>247</v>
      </c>
      <c r="D510" s="136" t="s">
        <v>251</v>
      </c>
      <c r="E510" s="136" t="s">
        <v>53</v>
      </c>
      <c r="F510" s="136" t="s">
        <v>252</v>
      </c>
      <c r="G510" s="136">
        <v>4.6225940313200497E-3</v>
      </c>
      <c r="H510" s="136">
        <v>9.0688625977786794E-3</v>
      </c>
      <c r="I510" s="136">
        <v>1.33785451145861E-2</v>
      </c>
      <c r="J510" s="136">
        <v>1.7553514945700101E-2</v>
      </c>
      <c r="K510" s="136">
        <v>2.1569672195995E-2</v>
      </c>
      <c r="L510" s="136">
        <v>2.5436648046547099E-2</v>
      </c>
      <c r="M510" s="136">
        <v>2.9159180235050298E-2</v>
      </c>
      <c r="N510" s="136">
        <v>3.2751314570373898E-2</v>
      </c>
      <c r="O510" s="136">
        <v>3.6222954159904099E-2</v>
      </c>
      <c r="P510" s="135">
        <v>3.9568222724449202E-2</v>
      </c>
      <c r="Q510" s="135">
        <v>4.2798523047503603E-2</v>
      </c>
      <c r="AC510" s="68"/>
    </row>
    <row r="511" spans="1:29" x14ac:dyDescent="0.25">
      <c r="A511" s="136" t="s">
        <v>238</v>
      </c>
      <c r="B511" s="136" t="s">
        <v>33</v>
      </c>
      <c r="C511" s="136" t="s">
        <v>247</v>
      </c>
      <c r="D511" s="136" t="s">
        <v>251</v>
      </c>
      <c r="E511" s="136" t="s">
        <v>53</v>
      </c>
      <c r="F511" s="136" t="s">
        <v>252</v>
      </c>
      <c r="G511" s="136">
        <v>4.6225940313200497E-3</v>
      </c>
      <c r="H511" s="136">
        <v>9.0688625977786794E-3</v>
      </c>
      <c r="I511" s="136">
        <v>1.33785451145861E-2</v>
      </c>
      <c r="J511" s="136">
        <v>1.7553514945700101E-2</v>
      </c>
      <c r="K511" s="136">
        <v>2.1569672195995E-2</v>
      </c>
      <c r="L511" s="136">
        <v>2.5436648046547099E-2</v>
      </c>
      <c r="M511" s="136">
        <v>2.9159180235050298E-2</v>
      </c>
      <c r="N511" s="136">
        <v>3.2751314570373898E-2</v>
      </c>
      <c r="O511" s="136">
        <v>3.6222954159904099E-2</v>
      </c>
      <c r="P511" s="135">
        <v>3.9568222724449202E-2</v>
      </c>
      <c r="Q511" s="135">
        <v>4.2798523047503603E-2</v>
      </c>
      <c r="AC511" s="68"/>
    </row>
    <row r="512" spans="1:29" x14ac:dyDescent="0.25">
      <c r="A512" s="136" t="s">
        <v>238</v>
      </c>
      <c r="B512" s="136" t="s">
        <v>31</v>
      </c>
      <c r="C512" s="136" t="s">
        <v>247</v>
      </c>
      <c r="D512" s="136" t="s">
        <v>251</v>
      </c>
      <c r="E512" s="136" t="s">
        <v>53</v>
      </c>
      <c r="F512" s="136" t="s">
        <v>252</v>
      </c>
      <c r="G512" s="136">
        <v>1.7764343525146602E-2</v>
      </c>
      <c r="H512" s="136">
        <v>3.48721950161354E-2</v>
      </c>
      <c r="I512" s="136">
        <v>5.1383573775392398E-2</v>
      </c>
      <c r="J512" s="136">
        <v>6.7325472025359004E-2</v>
      </c>
      <c r="K512" s="136">
        <v>8.26886479263889E-2</v>
      </c>
      <c r="L512" s="136">
        <v>9.7522439870355596E-2</v>
      </c>
      <c r="M512" s="136">
        <v>0.11183576245754299</v>
      </c>
      <c r="N512" s="136">
        <v>0.12567989771978699</v>
      </c>
      <c r="O512" s="136">
        <v>0.139072958960829</v>
      </c>
      <c r="P512" s="135">
        <v>0.151997297445255</v>
      </c>
      <c r="Q512" s="135">
        <v>0.164496471768283</v>
      </c>
      <c r="AC512" s="68"/>
    </row>
    <row r="513" spans="1:29" x14ac:dyDescent="0.25">
      <c r="A513" s="136" t="s">
        <v>238</v>
      </c>
      <c r="B513" s="136" t="s">
        <v>33</v>
      </c>
      <c r="C513" s="136" t="s">
        <v>247</v>
      </c>
      <c r="D513" s="136" t="s">
        <v>251</v>
      </c>
      <c r="E513" s="136" t="s">
        <v>53</v>
      </c>
      <c r="F513" s="136" t="s">
        <v>252</v>
      </c>
      <c r="G513" s="136">
        <v>1.7764343525146602E-2</v>
      </c>
      <c r="H513" s="136">
        <v>3.48721950161354E-2</v>
      </c>
      <c r="I513" s="136">
        <v>5.1383573775392398E-2</v>
      </c>
      <c r="J513" s="136">
        <v>6.7325472025359004E-2</v>
      </c>
      <c r="K513" s="136">
        <v>8.26886479263889E-2</v>
      </c>
      <c r="L513" s="136">
        <v>9.7522439870355596E-2</v>
      </c>
      <c r="M513" s="136">
        <v>0.11183576245754299</v>
      </c>
      <c r="N513" s="136">
        <v>0.12567989771978699</v>
      </c>
      <c r="O513" s="136">
        <v>0.139072958960829</v>
      </c>
      <c r="P513" s="135">
        <v>0.151997297445255</v>
      </c>
      <c r="Q513" s="135">
        <v>0.164496471768283</v>
      </c>
      <c r="AC513" s="68"/>
    </row>
    <row r="514" spans="1:29" x14ac:dyDescent="0.25">
      <c r="A514" s="136" t="s">
        <v>238</v>
      </c>
      <c r="B514" s="136" t="s">
        <v>31</v>
      </c>
      <c r="C514" s="136" t="s">
        <v>47</v>
      </c>
      <c r="D514" s="136" t="s">
        <v>251</v>
      </c>
      <c r="E514" s="136" t="s">
        <v>53</v>
      </c>
      <c r="F514" s="136" t="s">
        <v>252</v>
      </c>
      <c r="G514" s="136">
        <v>7.7388460069343398E-4</v>
      </c>
      <c r="H514" s="136">
        <v>1.68274117825781E-3</v>
      </c>
      <c r="I514" s="136">
        <v>2.7882909086105298E-3</v>
      </c>
      <c r="J514" s="136">
        <v>4.1782187979916997E-3</v>
      </c>
      <c r="K514" s="136">
        <v>5.9768759115497996E-3</v>
      </c>
      <c r="L514" s="136">
        <v>8.3766195584470508E-3</v>
      </c>
      <c r="M514" s="136">
        <v>1.16930621371471E-2</v>
      </c>
      <c r="N514" s="136">
        <v>1.6427915671047701E-2</v>
      </c>
      <c r="O514" s="136">
        <v>2.34203951981929E-2</v>
      </c>
      <c r="P514" s="135">
        <v>3.4060792136427702E-2</v>
      </c>
      <c r="Q514" s="135">
        <v>4.9990092495866598E-2</v>
      </c>
      <c r="AC514" s="68"/>
    </row>
    <row r="515" spans="1:29" x14ac:dyDescent="0.25">
      <c r="A515" s="136" t="s">
        <v>238</v>
      </c>
      <c r="B515" s="136" t="s">
        <v>33</v>
      </c>
      <c r="C515" s="136" t="s">
        <v>47</v>
      </c>
      <c r="D515" s="136" t="s">
        <v>251</v>
      </c>
      <c r="E515" s="136" t="s">
        <v>53</v>
      </c>
      <c r="F515" s="136" t="s">
        <v>252</v>
      </c>
      <c r="G515" s="136">
        <v>8.4401513534011405E-4</v>
      </c>
      <c r="H515" s="136">
        <v>1.88417334475219E-3</v>
      </c>
      <c r="I515" s="136">
        <v>3.2247706724113502E-3</v>
      </c>
      <c r="J515" s="136">
        <v>5.0278480264711696E-3</v>
      </c>
      <c r="K515" s="136">
        <v>7.5481843334477602E-3</v>
      </c>
      <c r="L515" s="136">
        <v>1.12155059347539E-2</v>
      </c>
      <c r="M515" s="136">
        <v>1.6796565548200099E-2</v>
      </c>
      <c r="N515" s="136">
        <v>2.56558116239354E-2</v>
      </c>
      <c r="O515" s="136">
        <v>4.03435003134478E-2</v>
      </c>
      <c r="P515" s="135">
        <v>6.5677171424032704E-2</v>
      </c>
      <c r="Q515" s="135">
        <v>0.110347012719794</v>
      </c>
      <c r="AC515" s="68"/>
    </row>
    <row r="516" spans="1:29" x14ac:dyDescent="0.25">
      <c r="A516" s="136" t="s">
        <v>238</v>
      </c>
      <c r="B516" s="136" t="s">
        <v>31</v>
      </c>
      <c r="C516" s="136" t="s">
        <v>47</v>
      </c>
      <c r="D516" s="136" t="s">
        <v>251</v>
      </c>
      <c r="E516" s="136" t="s">
        <v>53</v>
      </c>
      <c r="F516" s="136" t="s">
        <v>252</v>
      </c>
      <c r="G516" s="136">
        <v>2.4909814270670402E-2</v>
      </c>
      <c r="H516" s="136">
        <v>5.4079974852181502E-2</v>
      </c>
      <c r="I516" s="136">
        <v>8.9363541275171404E-2</v>
      </c>
      <c r="J516" s="136">
        <v>0.13343885512530401</v>
      </c>
      <c r="K516" s="136">
        <v>0.19029675265017301</v>
      </c>
      <c r="L516" s="136">
        <v>0.26598693589913602</v>
      </c>
      <c r="M516" s="136">
        <v>0.37034852952956299</v>
      </c>
      <c r="N516" s="136">
        <v>0.51893655643169101</v>
      </c>
      <c r="O516" s="136">
        <v>0.73751929685876305</v>
      </c>
      <c r="P516" s="135">
        <v>1.06895727489454</v>
      </c>
      <c r="Q516" s="135">
        <v>1.5626792700634999</v>
      </c>
      <c r="AC516" s="68"/>
    </row>
    <row r="517" spans="1:29" x14ac:dyDescent="0.25">
      <c r="A517" s="136" t="s">
        <v>238</v>
      </c>
      <c r="B517" s="136" t="s">
        <v>33</v>
      </c>
      <c r="C517" s="136" t="s">
        <v>47</v>
      </c>
      <c r="D517" s="136" t="s">
        <v>251</v>
      </c>
      <c r="E517" s="136" t="s">
        <v>53</v>
      </c>
      <c r="F517" s="136" t="s">
        <v>252</v>
      </c>
      <c r="G517" s="136">
        <v>2.7167177437202299E-2</v>
      </c>
      <c r="H517" s="136">
        <v>6.0551522940911102E-2</v>
      </c>
      <c r="I517" s="136">
        <v>0.103336622116733</v>
      </c>
      <c r="J517" s="136">
        <v>0.160513113705543</v>
      </c>
      <c r="K517" s="136">
        <v>0.24018423189148899</v>
      </c>
      <c r="L517" s="136">
        <v>0.35585502214220599</v>
      </c>
      <c r="M517" s="136">
        <v>0.53147943341543402</v>
      </c>
      <c r="N517" s="136">
        <v>0.80949814820965305</v>
      </c>
      <c r="O517" s="136">
        <v>1.2686307394214</v>
      </c>
      <c r="P517" s="135">
        <v>2.0577498651321999</v>
      </c>
      <c r="Q517" s="135">
        <v>3.44378225243541</v>
      </c>
      <c r="AC517" s="68"/>
    </row>
    <row r="518" spans="1:29" x14ac:dyDescent="0.25">
      <c r="A518" s="136" t="s">
        <v>238</v>
      </c>
      <c r="B518" s="136" t="s">
        <v>31</v>
      </c>
      <c r="C518" s="136" t="s">
        <v>47</v>
      </c>
      <c r="D518" s="136" t="s">
        <v>251</v>
      </c>
      <c r="E518" s="136" t="s">
        <v>53</v>
      </c>
      <c r="F518" s="136" t="s">
        <v>252</v>
      </c>
      <c r="G518" s="136">
        <v>7.7915048115079601E-4</v>
      </c>
      <c r="H518" s="136">
        <v>1.6901486015118599E-3</v>
      </c>
      <c r="I518" s="136">
        <v>2.7901098636303099E-3</v>
      </c>
      <c r="J518" s="136">
        <v>4.1616009772287499E-3</v>
      </c>
      <c r="K518" s="136">
        <v>5.9286149717844103E-3</v>
      </c>
      <c r="L518" s="136">
        <v>8.2781611723987594E-3</v>
      </c>
      <c r="M518" s="136">
        <v>1.15138844464039E-2</v>
      </c>
      <c r="N518" s="136">
        <v>1.6115584218291401E-2</v>
      </c>
      <c r="O518" s="136">
        <v>2.28771367458699E-2</v>
      </c>
      <c r="P518" s="135">
        <v>3.3119290926291602E-2</v>
      </c>
      <c r="Q518" s="135">
        <v>4.8352074631411099E-2</v>
      </c>
      <c r="AC518" s="68"/>
    </row>
    <row r="519" spans="1:29" x14ac:dyDescent="0.25">
      <c r="A519" s="136" t="s">
        <v>238</v>
      </c>
      <c r="B519" s="136" t="s">
        <v>33</v>
      </c>
      <c r="C519" s="136" t="s">
        <v>47</v>
      </c>
      <c r="D519" s="136" t="s">
        <v>251</v>
      </c>
      <c r="E519" s="136" t="s">
        <v>53</v>
      </c>
      <c r="F519" s="136" t="s">
        <v>252</v>
      </c>
      <c r="G519" s="136">
        <v>8.4975821745199905E-4</v>
      </c>
      <c r="H519" s="136">
        <v>1.89236735627997E-3</v>
      </c>
      <c r="I519" s="136">
        <v>3.2261880683108301E-3</v>
      </c>
      <c r="J519" s="136">
        <v>5.0053484025384103E-3</v>
      </c>
      <c r="K519" s="136">
        <v>7.4813453515091399E-3</v>
      </c>
      <c r="L519" s="136">
        <v>1.10719545175842E-2</v>
      </c>
      <c r="M519" s="136">
        <v>1.65171760331989E-2</v>
      </c>
      <c r="N519" s="136">
        <v>2.5127281996122301E-2</v>
      </c>
      <c r="O519" s="136">
        <v>3.9329909003798902E-2</v>
      </c>
      <c r="P519" s="135">
        <v>6.3715405802168307E-2</v>
      </c>
      <c r="Q519" s="135">
        <v>0.106495941775769</v>
      </c>
      <c r="AC519" s="68"/>
    </row>
    <row r="520" spans="1:29" x14ac:dyDescent="0.25">
      <c r="A520" s="136" t="s">
        <v>238</v>
      </c>
      <c r="B520" s="136" t="s">
        <v>31</v>
      </c>
      <c r="C520" s="136" t="s">
        <v>47</v>
      </c>
      <c r="D520" s="136" t="s">
        <v>251</v>
      </c>
      <c r="E520" s="136" t="s">
        <v>53</v>
      </c>
      <c r="F520" s="136" t="s">
        <v>252</v>
      </c>
      <c r="G520" s="136">
        <v>1.43547880898225E-2</v>
      </c>
      <c r="H520" s="136">
        <v>3.1407961498279298E-2</v>
      </c>
      <c r="I520" s="136">
        <v>5.2382808921464498E-2</v>
      </c>
      <c r="J520" s="136">
        <v>7.8977383437029897E-2</v>
      </c>
      <c r="K520" s="136">
        <v>0.113542844576536</v>
      </c>
      <c r="L520" s="136">
        <v>0.15999199096778899</v>
      </c>
      <c r="M520" s="136">
        <v>0.22473121183258701</v>
      </c>
      <c r="N520" s="136">
        <v>0.31788976929921797</v>
      </c>
      <c r="O520" s="136">
        <v>0.45668273709421298</v>
      </c>
      <c r="P520" s="135">
        <v>0.66958522571285695</v>
      </c>
      <c r="Q520" s="135">
        <v>0.99192586380889902</v>
      </c>
      <c r="AC520" s="68"/>
    </row>
    <row r="521" spans="1:29" x14ac:dyDescent="0.25">
      <c r="A521" s="136" t="s">
        <v>238</v>
      </c>
      <c r="B521" s="136" t="s">
        <v>33</v>
      </c>
      <c r="C521" s="136" t="s">
        <v>47</v>
      </c>
      <c r="D521" s="136" t="s">
        <v>251</v>
      </c>
      <c r="E521" s="136" t="s">
        <v>53</v>
      </c>
      <c r="F521" s="136" t="s">
        <v>252</v>
      </c>
      <c r="G521" s="136">
        <v>1.5655639615459498E-2</v>
      </c>
      <c r="H521" s="136">
        <v>3.5172468513666698E-2</v>
      </c>
      <c r="I521" s="136">
        <v>6.0606715053267798E-2</v>
      </c>
      <c r="J521" s="136">
        <v>9.5106400552219597E-2</v>
      </c>
      <c r="K521" s="136">
        <v>0.143540638529325</v>
      </c>
      <c r="L521" s="136">
        <v>0.21452486975882301</v>
      </c>
      <c r="M521" s="136">
        <v>0.32347095955246102</v>
      </c>
      <c r="N521" s="136">
        <v>0.49777721395892</v>
      </c>
      <c r="O521" s="136">
        <v>0.78931155386690899</v>
      </c>
      <c r="P521" s="135">
        <v>1.2962100893819299</v>
      </c>
      <c r="Q521" s="135">
        <v>2.1980026684749601</v>
      </c>
      <c r="AC521" s="68"/>
    </row>
    <row r="522" spans="1:29" x14ac:dyDescent="0.25">
      <c r="A522" s="136" t="s">
        <v>238</v>
      </c>
      <c r="B522" s="136" t="s">
        <v>31</v>
      </c>
      <c r="C522" s="136" t="s">
        <v>47</v>
      </c>
      <c r="D522" s="136" t="s">
        <v>251</v>
      </c>
      <c r="E522" s="136" t="s">
        <v>53</v>
      </c>
      <c r="F522" s="136" t="s">
        <v>252</v>
      </c>
      <c r="G522" s="136">
        <v>3.2067338861256997E-2</v>
      </c>
      <c r="H522" s="136">
        <v>6.9544755108124606E-2</v>
      </c>
      <c r="I522" s="136">
        <v>0.11477228243788</v>
      </c>
      <c r="J522" s="136">
        <v>0.17113838712455201</v>
      </c>
      <c r="K522" s="136">
        <v>0.24373253972737199</v>
      </c>
      <c r="L522" s="136">
        <v>0.34021832956859599</v>
      </c>
      <c r="M522" s="136">
        <v>0.47303825191015603</v>
      </c>
      <c r="N522" s="136">
        <v>0.66184588365649499</v>
      </c>
      <c r="O522" s="136">
        <v>0.93913578757878802</v>
      </c>
      <c r="P522" s="135">
        <v>1.3589605372070199</v>
      </c>
      <c r="Q522" s="135">
        <v>1.9829159458379999</v>
      </c>
      <c r="AC522" s="68"/>
    </row>
    <row r="523" spans="1:29" x14ac:dyDescent="0.25">
      <c r="A523" s="136" t="s">
        <v>238</v>
      </c>
      <c r="B523" s="136" t="s">
        <v>33</v>
      </c>
      <c r="C523" s="136" t="s">
        <v>47</v>
      </c>
      <c r="D523" s="136" t="s">
        <v>251</v>
      </c>
      <c r="E523" s="136" t="s">
        <v>53</v>
      </c>
      <c r="F523" s="136" t="s">
        <v>252</v>
      </c>
      <c r="G523" s="136">
        <v>3.4973327192102603E-2</v>
      </c>
      <c r="H523" s="136">
        <v>7.7865069562720796E-2</v>
      </c>
      <c r="I523" s="136">
        <v>0.132708285213958</v>
      </c>
      <c r="J523" s="136">
        <v>0.20582894684939901</v>
      </c>
      <c r="K523" s="136">
        <v>0.30755021273156202</v>
      </c>
      <c r="L523" s="136">
        <v>0.455001138067404</v>
      </c>
      <c r="M523" s="136">
        <v>0.67851651240326605</v>
      </c>
      <c r="N523" s="136">
        <v>1.0317889544421699</v>
      </c>
      <c r="O523" s="136">
        <v>1.61423582035644</v>
      </c>
      <c r="P523" s="135">
        <v>2.6137945955509498</v>
      </c>
      <c r="Q523" s="135">
        <v>4.3663920350218897</v>
      </c>
      <c r="AC523" s="68"/>
    </row>
    <row r="524" spans="1:29" x14ac:dyDescent="0.25">
      <c r="A524" s="136" t="s">
        <v>238</v>
      </c>
      <c r="B524" s="136" t="s">
        <v>31</v>
      </c>
      <c r="C524" s="136" t="s">
        <v>47</v>
      </c>
      <c r="D524" s="136" t="s">
        <v>251</v>
      </c>
      <c r="E524" s="136" t="s">
        <v>53</v>
      </c>
      <c r="F524" s="136" t="s">
        <v>252</v>
      </c>
      <c r="G524" s="136">
        <v>6.0835108167824905E-4</v>
      </c>
      <c r="H524" s="136">
        <v>1.3258797077547401E-3</v>
      </c>
      <c r="I524" s="136">
        <v>2.2018134326873798E-3</v>
      </c>
      <c r="J524" s="136">
        <v>3.3046832514053602E-3</v>
      </c>
      <c r="K524" s="136">
        <v>4.7335580527241199E-3</v>
      </c>
      <c r="L524" s="136">
        <v>6.6434086853119304E-3</v>
      </c>
      <c r="M524" s="136">
        <v>9.2882316010039108E-3</v>
      </c>
      <c r="N524" s="136">
        <v>1.3070213595319499E-2</v>
      </c>
      <c r="O524" s="136">
        <v>1.8663009240465801E-2</v>
      </c>
      <c r="P524" s="135">
        <v>2.7186009681297901E-2</v>
      </c>
      <c r="Q524" s="135">
        <v>3.9977863813846298E-2</v>
      </c>
      <c r="AC524" s="68"/>
    </row>
    <row r="525" spans="1:29" x14ac:dyDescent="0.25">
      <c r="A525" s="136" t="s">
        <v>238</v>
      </c>
      <c r="B525" s="136" t="s">
        <v>33</v>
      </c>
      <c r="C525" s="136" t="s">
        <v>47</v>
      </c>
      <c r="D525" s="136" t="s">
        <v>251</v>
      </c>
      <c r="E525" s="136" t="s">
        <v>53</v>
      </c>
      <c r="F525" s="136" t="s">
        <v>252</v>
      </c>
      <c r="G525" s="136">
        <v>6.6348073094734295E-4</v>
      </c>
      <c r="H525" s="136">
        <v>1.4846700245339599E-3</v>
      </c>
      <c r="I525" s="136">
        <v>2.5468333796609798E-3</v>
      </c>
      <c r="J525" s="136">
        <v>3.9775260147240903E-3</v>
      </c>
      <c r="K525" s="136">
        <v>5.9797114300218701E-3</v>
      </c>
      <c r="L525" s="136">
        <v>8.8983717165959601E-3</v>
      </c>
      <c r="M525" s="136">
        <v>1.33491993758136E-2</v>
      </c>
      <c r="N525" s="136">
        <v>2.0425555360586899E-2</v>
      </c>
      <c r="O525" s="136">
        <v>3.2173210969884902E-2</v>
      </c>
      <c r="P525" s="135">
        <v>5.2465582701576099E-2</v>
      </c>
      <c r="Q525" s="135">
        <v>8.8315797874932503E-2</v>
      </c>
      <c r="AC525" s="68"/>
    </row>
    <row r="526" spans="1:29" x14ac:dyDescent="0.25">
      <c r="A526" s="136" t="s">
        <v>238</v>
      </c>
      <c r="B526" s="136" t="s">
        <v>31</v>
      </c>
      <c r="C526" s="136" t="s">
        <v>47</v>
      </c>
      <c r="D526" s="136" t="s">
        <v>251</v>
      </c>
      <c r="E526" s="136" t="s">
        <v>53</v>
      </c>
      <c r="F526" s="136" t="s">
        <v>252</v>
      </c>
      <c r="G526" s="136">
        <v>1.5367950400827399E-4</v>
      </c>
      <c r="H526" s="136">
        <v>3.3362235105980303E-4</v>
      </c>
      <c r="I526" s="136">
        <v>5.5270675446352695E-4</v>
      </c>
      <c r="J526" s="136">
        <v>8.2876186185116402E-4</v>
      </c>
      <c r="K526" s="136">
        <v>1.1852979091123001E-3</v>
      </c>
      <c r="L526" s="136">
        <v>1.65924730073948E-3</v>
      </c>
      <c r="M526" s="136">
        <v>2.3121894746948699E-3</v>
      </c>
      <c r="N526" s="136">
        <v>3.2417447090363799E-3</v>
      </c>
      <c r="O526" s="136">
        <v>4.61267329499005E-3</v>
      </c>
      <c r="P526" s="135">
        <v>6.6975780650398503E-3</v>
      </c>
      <c r="Q526" s="135">
        <v>9.8163287727836297E-3</v>
      </c>
      <c r="AC526" s="68"/>
    </row>
    <row r="527" spans="1:29" x14ac:dyDescent="0.25">
      <c r="A527" s="136" t="s">
        <v>238</v>
      </c>
      <c r="B527" s="136" t="s">
        <v>33</v>
      </c>
      <c r="C527" s="136" t="s">
        <v>47</v>
      </c>
      <c r="D527" s="136" t="s">
        <v>251</v>
      </c>
      <c r="E527" s="136" t="s">
        <v>53</v>
      </c>
      <c r="F527" s="136" t="s">
        <v>252</v>
      </c>
      <c r="G527" s="136">
        <v>1.6760616151080001E-4</v>
      </c>
      <c r="H527" s="136">
        <v>3.7354517785947501E-4</v>
      </c>
      <c r="I527" s="136">
        <v>6.3920845620076396E-4</v>
      </c>
      <c r="J527" s="136">
        <v>9.9731963333874493E-4</v>
      </c>
      <c r="K527" s="136">
        <v>1.4969094316859E-3</v>
      </c>
      <c r="L527" s="136">
        <v>2.22120548059411E-3</v>
      </c>
      <c r="M527" s="136">
        <v>3.3200061112405102E-3</v>
      </c>
      <c r="N527" s="136">
        <v>5.05926974485813E-3</v>
      </c>
      <c r="O527" s="136">
        <v>7.9389023855934594E-3</v>
      </c>
      <c r="P527" s="135">
        <v>1.29028423633903E-2</v>
      </c>
      <c r="Q527" s="135">
        <v>2.1652153496035002E-2</v>
      </c>
      <c r="AC527" s="68"/>
    </row>
    <row r="528" spans="1:29" x14ac:dyDescent="0.25">
      <c r="A528" s="136" t="s">
        <v>238</v>
      </c>
      <c r="B528" s="136" t="s">
        <v>31</v>
      </c>
      <c r="C528" s="136" t="s">
        <v>47</v>
      </c>
      <c r="D528" s="136" t="s">
        <v>251</v>
      </c>
      <c r="E528" s="136" t="s">
        <v>53</v>
      </c>
      <c r="F528" s="136" t="s">
        <v>252</v>
      </c>
      <c r="G528" s="136">
        <v>1.23508145964365E-3</v>
      </c>
      <c r="H528" s="136">
        <v>2.7049625538895401E-3</v>
      </c>
      <c r="I528" s="136">
        <v>4.5083738012543402E-3</v>
      </c>
      <c r="J528" s="136">
        <v>6.7897176521449602E-3</v>
      </c>
      <c r="K528" s="136">
        <v>9.7428720301661696E-3</v>
      </c>
      <c r="L528" s="136">
        <v>1.36960064270117E-2</v>
      </c>
      <c r="M528" s="136">
        <v>1.9183985786365199E-2</v>
      </c>
      <c r="N528" s="136">
        <v>2.7056627950198999E-2</v>
      </c>
      <c r="O528" s="136">
        <v>3.8729582780077897E-2</v>
      </c>
      <c r="P528" s="135">
        <v>5.6513613686467103E-2</v>
      </c>
      <c r="Q528" s="135">
        <v>8.3207682941057501E-2</v>
      </c>
      <c r="AC528" s="68"/>
    </row>
    <row r="529" spans="1:29" x14ac:dyDescent="0.25">
      <c r="A529" s="136" t="s">
        <v>238</v>
      </c>
      <c r="B529" s="136" t="s">
        <v>33</v>
      </c>
      <c r="C529" s="136" t="s">
        <v>47</v>
      </c>
      <c r="D529" s="136" t="s">
        <v>251</v>
      </c>
      <c r="E529" s="136" t="s">
        <v>53</v>
      </c>
      <c r="F529" s="136" t="s">
        <v>252</v>
      </c>
      <c r="G529" s="136">
        <v>1.34700631642385E-3</v>
      </c>
      <c r="H529" s="136">
        <v>3.0292397125189301E-3</v>
      </c>
      <c r="I529" s="136">
        <v>5.2160687917647596E-3</v>
      </c>
      <c r="J529" s="136">
        <v>8.1755312687684396E-3</v>
      </c>
      <c r="K529" s="136">
        <v>1.23135863449302E-2</v>
      </c>
      <c r="L529" s="136">
        <v>1.8354821284821701E-2</v>
      </c>
      <c r="M529" s="136">
        <v>2.7590241237100702E-2</v>
      </c>
      <c r="N529" s="136">
        <v>4.23205119194454E-2</v>
      </c>
      <c r="O529" s="136">
        <v>6.6839529238327297E-2</v>
      </c>
      <c r="P529" s="135">
        <v>0.109181444922319</v>
      </c>
      <c r="Q529" s="135">
        <v>0.18393749074141799</v>
      </c>
      <c r="AC529" s="68"/>
    </row>
    <row r="530" spans="1:29" x14ac:dyDescent="0.25">
      <c r="A530" s="136" t="s">
        <v>238</v>
      </c>
      <c r="B530" s="136" t="s">
        <v>31</v>
      </c>
      <c r="C530" s="136" t="s">
        <v>47</v>
      </c>
      <c r="D530" s="136" t="s">
        <v>251</v>
      </c>
      <c r="E530" s="136" t="s">
        <v>53</v>
      </c>
      <c r="F530" s="136" t="s">
        <v>252</v>
      </c>
      <c r="G530" s="136">
        <v>1.41030805913516E-2</v>
      </c>
      <c r="H530" s="136">
        <v>3.0574227764774701E-2</v>
      </c>
      <c r="I530" s="136">
        <v>5.0402798794078899E-2</v>
      </c>
      <c r="J530" s="136">
        <v>7.5054242552247796E-2</v>
      </c>
      <c r="K530" s="136">
        <v>0.106770727338358</v>
      </c>
      <c r="L530" s="136">
        <v>0.14890010559498301</v>
      </c>
      <c r="M530" s="136">
        <v>0.206877921543485</v>
      </c>
      <c r="N530" s="136">
        <v>0.28928297956153298</v>
      </c>
      <c r="O530" s="136">
        <v>0.41029921618329801</v>
      </c>
      <c r="P530" s="135">
        <v>0.593465632397708</v>
      </c>
      <c r="Q530" s="135">
        <v>0.86553639657914105</v>
      </c>
      <c r="AC530" s="68"/>
    </row>
    <row r="531" spans="1:29" x14ac:dyDescent="0.25">
      <c r="A531" s="136" t="s">
        <v>238</v>
      </c>
      <c r="B531" s="136" t="s">
        <v>33</v>
      </c>
      <c r="C531" s="136" t="s">
        <v>47</v>
      </c>
      <c r="D531" s="136" t="s">
        <v>251</v>
      </c>
      <c r="E531" s="136" t="s">
        <v>53</v>
      </c>
      <c r="F531" s="136" t="s">
        <v>252</v>
      </c>
      <c r="G531" s="136">
        <v>1.5381122021754101E-2</v>
      </c>
      <c r="H531" s="136">
        <v>3.4231839916962499E-2</v>
      </c>
      <c r="I531" s="136">
        <v>5.8276103692147002E-2</v>
      </c>
      <c r="J531" s="136">
        <v>9.0255072043536194E-2</v>
      </c>
      <c r="K531" s="136">
        <v>0.13469723254959001</v>
      </c>
      <c r="L531" s="136">
        <v>0.19907993406434699</v>
      </c>
      <c r="M531" s="136">
        <v>0.29664762576634901</v>
      </c>
      <c r="N531" s="136">
        <v>0.45083332161525802</v>
      </c>
      <c r="O531" s="136">
        <v>0.70502767470226901</v>
      </c>
      <c r="P531" s="135">
        <v>1.1411277350492799</v>
      </c>
      <c r="Q531" s="135">
        <v>1.9055305474336199</v>
      </c>
      <c r="AC531" s="68"/>
    </row>
    <row r="532" spans="1:29" x14ac:dyDescent="0.25">
      <c r="A532" s="136" t="s">
        <v>238</v>
      </c>
      <c r="B532" s="136" t="s">
        <v>31</v>
      </c>
      <c r="C532" s="136" t="s">
        <v>47</v>
      </c>
      <c r="D532" s="136" t="s">
        <v>251</v>
      </c>
      <c r="E532" s="136" t="s">
        <v>53</v>
      </c>
      <c r="F532" s="136" t="s">
        <v>252</v>
      </c>
      <c r="G532" s="136">
        <v>9.3614394781290397E-4</v>
      </c>
      <c r="H532" s="136">
        <v>2.0606969787210702E-3</v>
      </c>
      <c r="I532" s="136">
        <v>3.4639888089561398E-3</v>
      </c>
      <c r="J532" s="136">
        <v>5.2684552441415499E-3</v>
      </c>
      <c r="K532" s="136">
        <v>7.63245055266962E-3</v>
      </c>
      <c r="L532" s="136">
        <v>1.0835285440221601E-2</v>
      </c>
      <c r="M532" s="136">
        <v>1.53372590356549E-2</v>
      </c>
      <c r="N532" s="136">
        <v>2.1861665770936501E-2</v>
      </c>
      <c r="O532" s="136">
        <v>3.1656067453557798E-2</v>
      </c>
      <c r="P532" s="135">
        <v>4.6793855690456403E-2</v>
      </c>
      <c r="Q532" s="135">
        <v>6.9969210659616504E-2</v>
      </c>
      <c r="AC532" s="68"/>
    </row>
    <row r="533" spans="1:29" x14ac:dyDescent="0.25">
      <c r="A533" s="136" t="s">
        <v>238</v>
      </c>
      <c r="B533" s="136" t="s">
        <v>33</v>
      </c>
      <c r="C533" s="136" t="s">
        <v>47</v>
      </c>
      <c r="D533" s="136" t="s">
        <v>251</v>
      </c>
      <c r="E533" s="136" t="s">
        <v>53</v>
      </c>
      <c r="F533" s="136" t="s">
        <v>252</v>
      </c>
      <c r="G533" s="136">
        <v>1.02097865767474E-3</v>
      </c>
      <c r="H533" s="136">
        <v>2.3079947786924901E-3</v>
      </c>
      <c r="I533" s="136">
        <v>4.0096362570354498E-3</v>
      </c>
      <c r="J533" s="136">
        <v>6.3504717710939802E-3</v>
      </c>
      <c r="K533" s="136">
        <v>9.66297817417343E-3</v>
      </c>
      <c r="L533" s="136">
        <v>1.45575949736484E-2</v>
      </c>
      <c r="M533" s="136">
        <v>2.2133719817674001E-2</v>
      </c>
      <c r="N533" s="136">
        <v>3.4341346590539903E-2</v>
      </c>
      <c r="O533" s="136">
        <v>5.4914466934463203E-2</v>
      </c>
      <c r="P533" s="135">
        <v>9.0955955871518696E-2</v>
      </c>
      <c r="Q533" s="135">
        <v>0.155635459048002</v>
      </c>
      <c r="AC533" s="68"/>
    </row>
    <row r="534" spans="1:29" x14ac:dyDescent="0.25">
      <c r="A534" s="136" t="s">
        <v>238</v>
      </c>
      <c r="B534" s="136" t="s">
        <v>31</v>
      </c>
      <c r="C534" s="136" t="s">
        <v>47</v>
      </c>
      <c r="D534" s="136" t="s">
        <v>251</v>
      </c>
      <c r="E534" s="136" t="s">
        <v>53</v>
      </c>
      <c r="F534" s="136" t="s">
        <v>252</v>
      </c>
      <c r="G534" s="136">
        <v>9.1058599535282694E-3</v>
      </c>
      <c r="H534" s="136">
        <v>1.9760688140826901E-2</v>
      </c>
      <c r="I534" s="136">
        <v>3.26336420143667E-2</v>
      </c>
      <c r="J534" s="136">
        <v>4.8692464167855297E-2</v>
      </c>
      <c r="K534" s="136">
        <v>6.9383472052301803E-2</v>
      </c>
      <c r="L534" s="136">
        <v>9.68971463244718E-2</v>
      </c>
      <c r="M534" s="136">
        <v>0.13478887029247499</v>
      </c>
      <c r="N534" s="136">
        <v>0.18867900425730699</v>
      </c>
      <c r="O534" s="136">
        <v>0.26787661482082897</v>
      </c>
      <c r="P534" s="135">
        <v>0.38785168690409999</v>
      </c>
      <c r="Q534" s="135">
        <v>0.56631009598520199</v>
      </c>
      <c r="AC534" s="68"/>
    </row>
    <row r="535" spans="1:29" x14ac:dyDescent="0.25">
      <c r="A535" s="136" t="s">
        <v>238</v>
      </c>
      <c r="B535" s="136" t="s">
        <v>33</v>
      </c>
      <c r="C535" s="136" t="s">
        <v>47</v>
      </c>
      <c r="D535" s="136" t="s">
        <v>251</v>
      </c>
      <c r="E535" s="136" t="s">
        <v>53</v>
      </c>
      <c r="F535" s="136" t="s">
        <v>252</v>
      </c>
      <c r="G535" s="136">
        <v>9.9310460683398501E-3</v>
      </c>
      <c r="H535" s="136">
        <v>2.2125166991791002E-2</v>
      </c>
      <c r="I535" s="136">
        <v>3.7735000804007698E-2</v>
      </c>
      <c r="J535" s="136">
        <v>5.8567231583059903E-2</v>
      </c>
      <c r="K535" s="136">
        <v>8.7560138572402496E-2</v>
      </c>
      <c r="L535" s="136">
        <v>0.12960691807740901</v>
      </c>
      <c r="M535" s="136">
        <v>0.19337282546259599</v>
      </c>
      <c r="N535" s="136">
        <v>0.29420508023679498</v>
      </c>
      <c r="O535" s="136">
        <v>0.46055949634835103</v>
      </c>
      <c r="P535" s="135">
        <v>0.74620758215468097</v>
      </c>
      <c r="Q535" s="135">
        <v>1.2473630883111</v>
      </c>
      <c r="AC535" s="68"/>
    </row>
    <row r="536" spans="1:29" x14ac:dyDescent="0.25">
      <c r="A536" s="136" t="s">
        <v>238</v>
      </c>
      <c r="B536" s="136" t="s">
        <v>31</v>
      </c>
      <c r="C536" s="136" t="s">
        <v>47</v>
      </c>
      <c r="D536" s="136" t="s">
        <v>251</v>
      </c>
      <c r="E536" s="136" t="s">
        <v>53</v>
      </c>
      <c r="F536" s="136" t="s">
        <v>252</v>
      </c>
      <c r="G536" s="136">
        <v>9.1428786298170894E-5</v>
      </c>
      <c r="H536" s="136">
        <v>1.9831691822090299E-4</v>
      </c>
      <c r="I536" s="136">
        <v>3.2758748480882601E-4</v>
      </c>
      <c r="J536" s="136">
        <v>4.8906736730033201E-4</v>
      </c>
      <c r="K536" s="136">
        <v>6.9612600330436105E-4</v>
      </c>
      <c r="L536" s="136">
        <v>9.69908690490557E-4</v>
      </c>
      <c r="M536" s="136">
        <v>1.34504871936912E-3</v>
      </c>
      <c r="N536" s="136">
        <v>1.8759121701758101E-3</v>
      </c>
      <c r="O536" s="136">
        <v>2.6528904243339302E-3</v>
      </c>
      <c r="P536" s="135">
        <v>3.8238343916823102E-3</v>
      </c>
      <c r="Q536" s="135">
        <v>5.5521638963336797E-3</v>
      </c>
      <c r="AC536" s="68"/>
    </row>
    <row r="537" spans="1:29" x14ac:dyDescent="0.25">
      <c r="A537" s="136" t="s">
        <v>238</v>
      </c>
      <c r="B537" s="136" t="s">
        <v>33</v>
      </c>
      <c r="C537" s="136" t="s">
        <v>47</v>
      </c>
      <c r="D537" s="136" t="s">
        <v>251</v>
      </c>
      <c r="E537" s="136" t="s">
        <v>53</v>
      </c>
      <c r="F537" s="136" t="s">
        <v>252</v>
      </c>
      <c r="G537" s="136">
        <v>9.9714194302726606E-5</v>
      </c>
      <c r="H537" s="136">
        <v>2.2204435139539099E-4</v>
      </c>
      <c r="I537" s="136">
        <v>3.7879874367176898E-4</v>
      </c>
      <c r="J537" s="136">
        <v>5.8827775440397799E-4</v>
      </c>
      <c r="K537" s="136">
        <v>8.7841498737645295E-4</v>
      </c>
      <c r="L537" s="136">
        <v>1.2968134959337101E-3</v>
      </c>
      <c r="M537" s="136">
        <v>1.9281161085608399E-3</v>
      </c>
      <c r="N537" s="136">
        <v>2.92139919739086E-3</v>
      </c>
      <c r="O537" s="136">
        <v>4.5534404027019601E-3</v>
      </c>
      <c r="P537" s="135">
        <v>7.3413353966502197E-3</v>
      </c>
      <c r="Q537" s="135">
        <v>1.22002095069894E-2</v>
      </c>
      <c r="AC537" s="68"/>
    </row>
    <row r="538" spans="1:29" x14ac:dyDescent="0.25">
      <c r="A538" s="136" t="s">
        <v>238</v>
      </c>
      <c r="B538" s="136" t="s">
        <v>31</v>
      </c>
      <c r="C538" s="136" t="s">
        <v>47</v>
      </c>
      <c r="D538" s="136" t="s">
        <v>251</v>
      </c>
      <c r="E538" s="136" t="s">
        <v>53</v>
      </c>
      <c r="F538" s="136" t="s">
        <v>252</v>
      </c>
      <c r="G538" s="136">
        <v>8.2351017709319705E-4</v>
      </c>
      <c r="H538" s="136">
        <v>1.7961341159627401E-3</v>
      </c>
      <c r="I538" s="136">
        <v>2.9848699980764299E-3</v>
      </c>
      <c r="J538" s="136">
        <v>4.4848686261770698E-3</v>
      </c>
      <c r="K538" s="136">
        <v>6.4328494243568899E-3</v>
      </c>
      <c r="L538" s="136">
        <v>9.0434446265020493E-3</v>
      </c>
      <c r="M538" s="136">
        <v>1.2668604049392899E-2</v>
      </c>
      <c r="N538" s="136">
        <v>1.78688052325644E-2</v>
      </c>
      <c r="O538" s="136">
        <v>2.55843261682819E-2</v>
      </c>
      <c r="P538" s="135">
        <v>3.7381685280293897E-2</v>
      </c>
      <c r="Q538" s="135">
        <v>5.51696005181029E-2</v>
      </c>
      <c r="AC538" s="68"/>
    </row>
    <row r="539" spans="1:29" x14ac:dyDescent="0.25">
      <c r="A539" s="136" t="s">
        <v>238</v>
      </c>
      <c r="B539" s="136" t="s">
        <v>33</v>
      </c>
      <c r="C539" s="136" t="s">
        <v>47</v>
      </c>
      <c r="D539" s="136" t="s">
        <v>251</v>
      </c>
      <c r="E539" s="136" t="s">
        <v>53</v>
      </c>
      <c r="F539" s="136" t="s">
        <v>252</v>
      </c>
      <c r="G539" s="136">
        <v>8.9813785278900296E-4</v>
      </c>
      <c r="H539" s="136">
        <v>2.0112758325977198E-3</v>
      </c>
      <c r="I539" s="136">
        <v>3.4527452691157099E-3</v>
      </c>
      <c r="J539" s="136">
        <v>5.3986113662793699E-3</v>
      </c>
      <c r="K539" s="136">
        <v>8.1281848319154897E-3</v>
      </c>
      <c r="L539" s="136">
        <v>1.21177327111115E-2</v>
      </c>
      <c r="M539" s="136">
        <v>1.8218314996884401E-2</v>
      </c>
      <c r="N539" s="136">
        <v>2.7948259459832401E-2</v>
      </c>
      <c r="O539" s="136">
        <v>4.4154695122790903E-2</v>
      </c>
      <c r="P539" s="135">
        <v>7.2242972040658895E-2</v>
      </c>
      <c r="Q539" s="135">
        <v>0.122058380516539</v>
      </c>
      <c r="AC539" s="68"/>
    </row>
    <row r="540" spans="1:29" x14ac:dyDescent="0.25">
      <c r="A540" s="136" t="s">
        <v>238</v>
      </c>
      <c r="B540" s="136" t="s">
        <v>31</v>
      </c>
      <c r="C540" s="136" t="s">
        <v>47</v>
      </c>
      <c r="D540" s="136" t="s">
        <v>251</v>
      </c>
      <c r="E540" s="136" t="s">
        <v>53</v>
      </c>
      <c r="F540" s="136" t="s">
        <v>252</v>
      </c>
      <c r="G540" s="136">
        <v>1.2778921361808501E-3</v>
      </c>
      <c r="H540" s="136">
        <v>2.76808862564685E-3</v>
      </c>
      <c r="I540" s="136">
        <v>4.56017429934187E-3</v>
      </c>
      <c r="J540" s="136">
        <v>6.7880184726824997E-3</v>
      </c>
      <c r="K540" s="136">
        <v>9.6167496132135207E-3</v>
      </c>
      <c r="L540" s="136">
        <v>1.33210477489443E-2</v>
      </c>
      <c r="M540" s="136">
        <v>1.83518680332098E-2</v>
      </c>
      <c r="N540" s="136">
        <v>2.5407214101298901E-2</v>
      </c>
      <c r="O540" s="136">
        <v>3.5652348139628198E-2</v>
      </c>
      <c r="P540" s="135">
        <v>5.0952194345396599E-2</v>
      </c>
      <c r="Q540" s="135">
        <v>7.3206889100575503E-2</v>
      </c>
      <c r="AC540" s="68"/>
    </row>
    <row r="541" spans="1:29" x14ac:dyDescent="0.25">
      <c r="A541" s="136" t="s">
        <v>238</v>
      </c>
      <c r="B541" s="136" t="s">
        <v>33</v>
      </c>
      <c r="C541" s="136" t="s">
        <v>47</v>
      </c>
      <c r="D541" s="136" t="s">
        <v>251</v>
      </c>
      <c r="E541" s="136" t="s">
        <v>53</v>
      </c>
      <c r="F541" s="136" t="s">
        <v>252</v>
      </c>
      <c r="G541" s="136">
        <v>1.39369655799108E-3</v>
      </c>
      <c r="H541" s="136">
        <v>3.0991802948300098E-3</v>
      </c>
      <c r="I541" s="136">
        <v>5.2722759043104597E-3</v>
      </c>
      <c r="J541" s="136">
        <v>8.1623361786697796E-3</v>
      </c>
      <c r="K541" s="136">
        <v>1.2126045405078299E-2</v>
      </c>
      <c r="L541" s="136">
        <v>1.7787005311528398E-2</v>
      </c>
      <c r="M541" s="136">
        <v>2.62530972895255E-2</v>
      </c>
      <c r="N541" s="136">
        <v>3.9454149131815497E-2</v>
      </c>
      <c r="O541" s="136">
        <v>6.0974031850548699E-2</v>
      </c>
      <c r="P541" s="135">
        <v>9.7401363844778599E-2</v>
      </c>
      <c r="Q541" s="135">
        <v>0.160130694349123</v>
      </c>
      <c r="AC541" s="68"/>
    </row>
    <row r="542" spans="1:29" x14ac:dyDescent="0.25">
      <c r="A542" s="136" t="s">
        <v>238</v>
      </c>
      <c r="B542" s="136" t="s">
        <v>31</v>
      </c>
      <c r="C542" s="136" t="s">
        <v>47</v>
      </c>
      <c r="D542" s="136" t="s">
        <v>251</v>
      </c>
      <c r="E542" s="136" t="s">
        <v>53</v>
      </c>
      <c r="F542" s="136" t="s">
        <v>252</v>
      </c>
      <c r="G542" s="136">
        <v>9.6414227129864097E-4</v>
      </c>
      <c r="H542" s="136">
        <v>2.0909448843559699E-3</v>
      </c>
      <c r="I542" s="136">
        <v>3.4507637054186501E-3</v>
      </c>
      <c r="J542" s="136">
        <v>5.1454769596738503E-3</v>
      </c>
      <c r="K542" s="136">
        <v>7.32810556743915E-3</v>
      </c>
      <c r="L542" s="136">
        <v>1.02290643581903E-2</v>
      </c>
      <c r="M542" s="136">
        <v>1.42224515910428E-2</v>
      </c>
      <c r="N542" s="136">
        <v>1.9899175178804199E-2</v>
      </c>
      <c r="O542" s="136">
        <v>2.82362223822696E-2</v>
      </c>
      <c r="P542" s="135">
        <v>4.0858747419511898E-2</v>
      </c>
      <c r="Q542" s="135">
        <v>5.9618700887099502E-2</v>
      </c>
      <c r="AC542" s="68"/>
    </row>
    <row r="543" spans="1:29" x14ac:dyDescent="0.25">
      <c r="A543" s="136" t="s">
        <v>238</v>
      </c>
      <c r="B543" s="136" t="s">
        <v>33</v>
      </c>
      <c r="C543" s="136" t="s">
        <v>47</v>
      </c>
      <c r="D543" s="136" t="s">
        <v>251</v>
      </c>
      <c r="E543" s="136" t="s">
        <v>53</v>
      </c>
      <c r="F543" s="136" t="s">
        <v>252</v>
      </c>
      <c r="G543" s="136">
        <v>1.0515142294705E-3</v>
      </c>
      <c r="H543" s="136">
        <v>2.3411049275975202E-3</v>
      </c>
      <c r="I543" s="136">
        <v>3.9900307312659197E-3</v>
      </c>
      <c r="J543" s="136">
        <v>6.1884894525547204E-3</v>
      </c>
      <c r="K543" s="136">
        <v>9.2468589902119994E-3</v>
      </c>
      <c r="L543" s="136">
        <v>1.3680144542015001E-2</v>
      </c>
      <c r="M543" s="136">
        <v>2.0400397245699999E-2</v>
      </c>
      <c r="N543" s="136">
        <v>3.1021948853966499E-2</v>
      </c>
      <c r="O543" s="136">
        <v>4.8533899148408499E-2</v>
      </c>
      <c r="P543" s="135">
        <v>7.8586809743271105E-2</v>
      </c>
      <c r="Q543" s="135">
        <v>0.131280713758025</v>
      </c>
      <c r="AC543" s="68"/>
    </row>
    <row r="544" spans="1:29" x14ac:dyDescent="0.25">
      <c r="A544" s="136" t="s">
        <v>238</v>
      </c>
      <c r="B544" s="136" t="s">
        <v>31</v>
      </c>
      <c r="C544" s="136" t="s">
        <v>47</v>
      </c>
      <c r="D544" s="136" t="s">
        <v>251</v>
      </c>
      <c r="E544" s="136" t="s">
        <v>53</v>
      </c>
      <c r="F544" s="136" t="s">
        <v>252</v>
      </c>
      <c r="G544" s="136">
        <v>1.4679989639039701E-2</v>
      </c>
      <c r="H544" s="136">
        <v>2.88922732851742E-2</v>
      </c>
      <c r="I544" s="136">
        <v>4.2695343656470999E-2</v>
      </c>
      <c r="J544" s="136">
        <v>5.6114602664343601E-2</v>
      </c>
      <c r="K544" s="136">
        <v>6.9120293691791096E-2</v>
      </c>
      <c r="L544" s="136">
        <v>8.1706899460079599E-2</v>
      </c>
      <c r="M544" s="136">
        <v>9.3927285553202802E-2</v>
      </c>
      <c r="N544" s="136">
        <v>0.10579856695862699</v>
      </c>
      <c r="O544" s="136">
        <v>0.117351993290884</v>
      </c>
      <c r="P544" s="135">
        <v>0.12857310563678201</v>
      </c>
      <c r="Q544" s="135">
        <v>0.13946205042903601</v>
      </c>
      <c r="AC544" s="68"/>
    </row>
    <row r="545" spans="1:29" x14ac:dyDescent="0.25">
      <c r="A545" s="136" t="s">
        <v>238</v>
      </c>
      <c r="B545" s="136" t="s">
        <v>33</v>
      </c>
      <c r="C545" s="136" t="s">
        <v>47</v>
      </c>
      <c r="D545" s="136" t="s">
        <v>251</v>
      </c>
      <c r="E545" s="136" t="s">
        <v>53</v>
      </c>
      <c r="F545" s="136" t="s">
        <v>252</v>
      </c>
      <c r="G545" s="136">
        <v>1.4679989639039701E-2</v>
      </c>
      <c r="H545" s="136">
        <v>2.88922732851742E-2</v>
      </c>
      <c r="I545" s="136">
        <v>4.2695343656470999E-2</v>
      </c>
      <c r="J545" s="136">
        <v>5.6114602664343601E-2</v>
      </c>
      <c r="K545" s="136">
        <v>6.9120293691791096E-2</v>
      </c>
      <c r="L545" s="136">
        <v>8.1706899460079599E-2</v>
      </c>
      <c r="M545" s="136">
        <v>9.3927285553202802E-2</v>
      </c>
      <c r="N545" s="136">
        <v>0.10579856695862699</v>
      </c>
      <c r="O545" s="136">
        <v>0.117351993290884</v>
      </c>
      <c r="P545" s="135">
        <v>0.12857310563678201</v>
      </c>
      <c r="Q545" s="135">
        <v>0.13946205042903601</v>
      </c>
      <c r="AC545" s="68"/>
    </row>
    <row r="546" spans="1:29" x14ac:dyDescent="0.25">
      <c r="A546" s="136" t="s">
        <v>238</v>
      </c>
      <c r="B546" s="136" t="s">
        <v>31</v>
      </c>
      <c r="C546" s="136" t="s">
        <v>47</v>
      </c>
      <c r="D546" s="136" t="s">
        <v>251</v>
      </c>
      <c r="E546" s="136" t="s">
        <v>53</v>
      </c>
      <c r="F546" s="136" t="s">
        <v>252</v>
      </c>
      <c r="G546" s="136">
        <v>0.23557881776047099</v>
      </c>
      <c r="H546" s="136">
        <v>0.46299613713633803</v>
      </c>
      <c r="I546" s="136">
        <v>0.68262332464601405</v>
      </c>
      <c r="J546" s="136">
        <v>0.89477569279091596</v>
      </c>
      <c r="K546" s="136">
        <v>1.0997465198540199</v>
      </c>
      <c r="L546" s="136">
        <v>1.2976710123692801</v>
      </c>
      <c r="M546" s="136">
        <v>1.4893918649569</v>
      </c>
      <c r="N546" s="136">
        <v>1.67512571907773</v>
      </c>
      <c r="O546" s="136">
        <v>1.8551834060430801</v>
      </c>
      <c r="P546" s="135">
        <v>2.0294429432008601</v>
      </c>
      <c r="Q546" s="135">
        <v>2.1980057910465498</v>
      </c>
      <c r="AC546" s="68"/>
    </row>
    <row r="547" spans="1:29" x14ac:dyDescent="0.25">
      <c r="A547" s="136" t="s">
        <v>238</v>
      </c>
      <c r="B547" s="136" t="s">
        <v>33</v>
      </c>
      <c r="C547" s="136" t="s">
        <v>47</v>
      </c>
      <c r="D547" s="136" t="s">
        <v>251</v>
      </c>
      <c r="E547" s="136" t="s">
        <v>53</v>
      </c>
      <c r="F547" s="136" t="s">
        <v>252</v>
      </c>
      <c r="G547" s="136">
        <v>0.23557881776047099</v>
      </c>
      <c r="H547" s="136">
        <v>0.46299613713633803</v>
      </c>
      <c r="I547" s="136">
        <v>0.68262332464601405</v>
      </c>
      <c r="J547" s="136">
        <v>0.89477569279091596</v>
      </c>
      <c r="K547" s="136">
        <v>1.0997465198540199</v>
      </c>
      <c r="L547" s="136">
        <v>1.2976710123692801</v>
      </c>
      <c r="M547" s="136">
        <v>1.4893918649569</v>
      </c>
      <c r="N547" s="136">
        <v>1.67512571907773</v>
      </c>
      <c r="O547" s="136">
        <v>1.8551834060430801</v>
      </c>
      <c r="P547" s="135">
        <v>2.0294429432008601</v>
      </c>
      <c r="Q547" s="135">
        <v>2.1980057910465498</v>
      </c>
      <c r="AC547" s="68"/>
    </row>
    <row r="548" spans="1:29" x14ac:dyDescent="0.25">
      <c r="A548" s="136" t="s">
        <v>238</v>
      </c>
      <c r="B548" s="136" t="s">
        <v>31</v>
      </c>
      <c r="C548" s="136" t="s">
        <v>47</v>
      </c>
      <c r="D548" s="136" t="s">
        <v>251</v>
      </c>
      <c r="E548" s="136" t="s">
        <v>53</v>
      </c>
      <c r="F548" s="136" t="s">
        <v>252</v>
      </c>
      <c r="G548" s="136">
        <v>1.65133219341944E-2</v>
      </c>
      <c r="H548" s="136">
        <v>3.2429894480549198E-2</v>
      </c>
      <c r="I548" s="136">
        <v>4.7773886718288298E-2</v>
      </c>
      <c r="J548" s="136">
        <v>6.2568132326889694E-2</v>
      </c>
      <c r="K548" s="136">
        <v>7.6843542714957302E-2</v>
      </c>
      <c r="L548" s="136">
        <v>9.0612191711480397E-2</v>
      </c>
      <c r="M548" s="136">
        <v>0.103933515306341</v>
      </c>
      <c r="N548" s="136">
        <v>0.116824108163506</v>
      </c>
      <c r="O548" s="136">
        <v>0.12930626348936</v>
      </c>
      <c r="P548" s="135">
        <v>0.14137419816190799</v>
      </c>
      <c r="Q548" s="135">
        <v>0.153036757391183</v>
      </c>
      <c r="AC548" s="68"/>
    </row>
    <row r="549" spans="1:29" x14ac:dyDescent="0.25">
      <c r="A549" s="136" t="s">
        <v>238</v>
      </c>
      <c r="B549" s="136" t="s">
        <v>33</v>
      </c>
      <c r="C549" s="136" t="s">
        <v>47</v>
      </c>
      <c r="D549" s="136" t="s">
        <v>251</v>
      </c>
      <c r="E549" s="136" t="s">
        <v>53</v>
      </c>
      <c r="F549" s="136" t="s">
        <v>252</v>
      </c>
      <c r="G549" s="136">
        <v>1.65133219341944E-2</v>
      </c>
      <c r="H549" s="136">
        <v>3.2429894480549198E-2</v>
      </c>
      <c r="I549" s="136">
        <v>4.7773886718288298E-2</v>
      </c>
      <c r="J549" s="136">
        <v>6.2568132326889694E-2</v>
      </c>
      <c r="K549" s="136">
        <v>7.6843542714957302E-2</v>
      </c>
      <c r="L549" s="136">
        <v>9.0612191711480397E-2</v>
      </c>
      <c r="M549" s="136">
        <v>0.103933515306341</v>
      </c>
      <c r="N549" s="136">
        <v>0.116824108163506</v>
      </c>
      <c r="O549" s="136">
        <v>0.12930626348936</v>
      </c>
      <c r="P549" s="135">
        <v>0.14137419816190799</v>
      </c>
      <c r="Q549" s="135">
        <v>0.153036757391183</v>
      </c>
      <c r="AC549" s="68"/>
    </row>
    <row r="550" spans="1:29" x14ac:dyDescent="0.25">
      <c r="A550" s="136" t="s">
        <v>238</v>
      </c>
      <c r="B550" s="136" t="s">
        <v>31</v>
      </c>
      <c r="C550" s="136" t="s">
        <v>47</v>
      </c>
      <c r="D550" s="136" t="s">
        <v>251</v>
      </c>
      <c r="E550" s="136" t="s">
        <v>53</v>
      </c>
      <c r="F550" s="136" t="s">
        <v>252</v>
      </c>
      <c r="G550" s="136">
        <v>8.7761146598965195E-2</v>
      </c>
      <c r="H550" s="136">
        <v>0.17370794014021901</v>
      </c>
      <c r="I550" s="136">
        <v>0.25810983332779602</v>
      </c>
      <c r="J550" s="136">
        <v>0.34086312378845901</v>
      </c>
      <c r="K550" s="136">
        <v>0.42141642935094298</v>
      </c>
      <c r="L550" s="136">
        <v>0.49993592024804701</v>
      </c>
      <c r="M550" s="136">
        <v>0.57681990292186303</v>
      </c>
      <c r="N550" s="136">
        <v>0.65209819625283605</v>
      </c>
      <c r="O550" s="136">
        <v>0.72600816474000995</v>
      </c>
      <c r="P550" s="135">
        <v>0.79837086720709605</v>
      </c>
      <c r="Q550" s="135">
        <v>0.86911324956008795</v>
      </c>
      <c r="AC550" s="68"/>
    </row>
    <row r="551" spans="1:29" x14ac:dyDescent="0.25">
      <c r="A551" s="136" t="s">
        <v>238</v>
      </c>
      <c r="B551" s="136" t="s">
        <v>33</v>
      </c>
      <c r="C551" s="136" t="s">
        <v>47</v>
      </c>
      <c r="D551" s="136" t="s">
        <v>251</v>
      </c>
      <c r="E551" s="136" t="s">
        <v>53</v>
      </c>
      <c r="F551" s="136" t="s">
        <v>252</v>
      </c>
      <c r="G551" s="136">
        <v>8.7761146598965195E-2</v>
      </c>
      <c r="H551" s="136">
        <v>0.17370794014021901</v>
      </c>
      <c r="I551" s="136">
        <v>0.25810983332779602</v>
      </c>
      <c r="J551" s="136">
        <v>0.34086312378845901</v>
      </c>
      <c r="K551" s="136">
        <v>0.42141642935094298</v>
      </c>
      <c r="L551" s="136">
        <v>0.49993592024804701</v>
      </c>
      <c r="M551" s="136">
        <v>0.57681990292186303</v>
      </c>
      <c r="N551" s="136">
        <v>0.65209819625283605</v>
      </c>
      <c r="O551" s="136">
        <v>0.72600816474000995</v>
      </c>
      <c r="P551" s="135">
        <v>0.79837086720709605</v>
      </c>
      <c r="Q551" s="135">
        <v>0.86911324956008795</v>
      </c>
      <c r="AC551" s="68"/>
    </row>
    <row r="552" spans="1:29" x14ac:dyDescent="0.25">
      <c r="A552" s="136" t="s">
        <v>238</v>
      </c>
      <c r="B552" s="136" t="s">
        <v>31</v>
      </c>
      <c r="C552" s="136" t="s">
        <v>47</v>
      </c>
      <c r="D552" s="136" t="s">
        <v>251</v>
      </c>
      <c r="E552" s="136" t="s">
        <v>53</v>
      </c>
      <c r="F552" s="136" t="s">
        <v>252</v>
      </c>
      <c r="G552" s="136">
        <v>0.30350512218419601</v>
      </c>
      <c r="H552" s="136">
        <v>0.59591478082648097</v>
      </c>
      <c r="I552" s="136">
        <v>0.87765822772375701</v>
      </c>
      <c r="J552" s="136">
        <v>1.14918199375261</v>
      </c>
      <c r="K552" s="136">
        <v>1.4110848606749899</v>
      </c>
      <c r="L552" s="136">
        <v>1.6635844610350301</v>
      </c>
      <c r="M552" s="136">
        <v>1.90777522111121</v>
      </c>
      <c r="N552" s="136">
        <v>2.14396666177413</v>
      </c>
      <c r="O552" s="136">
        <v>2.3725619175846302</v>
      </c>
      <c r="P552" s="135">
        <v>2.59346393305856</v>
      </c>
      <c r="Q552" s="135">
        <v>2.80684651414394</v>
      </c>
      <c r="AC552" s="68"/>
    </row>
    <row r="553" spans="1:29" x14ac:dyDescent="0.25">
      <c r="A553" s="136" t="s">
        <v>238</v>
      </c>
      <c r="B553" s="136" t="s">
        <v>33</v>
      </c>
      <c r="C553" s="136" t="s">
        <v>47</v>
      </c>
      <c r="D553" s="136" t="s">
        <v>251</v>
      </c>
      <c r="E553" s="136" t="s">
        <v>53</v>
      </c>
      <c r="F553" s="136" t="s">
        <v>252</v>
      </c>
      <c r="G553" s="136">
        <v>0.30350512218419601</v>
      </c>
      <c r="H553" s="136">
        <v>0.59591478082648097</v>
      </c>
      <c r="I553" s="136">
        <v>0.87765822772375701</v>
      </c>
      <c r="J553" s="136">
        <v>1.14918199375261</v>
      </c>
      <c r="K553" s="136">
        <v>1.4110848606749899</v>
      </c>
      <c r="L553" s="136">
        <v>1.6635844610350301</v>
      </c>
      <c r="M553" s="136">
        <v>1.90777522111121</v>
      </c>
      <c r="N553" s="136">
        <v>2.14396666177413</v>
      </c>
      <c r="O553" s="136">
        <v>2.3725619175846302</v>
      </c>
      <c r="P553" s="135">
        <v>2.59346393305856</v>
      </c>
      <c r="Q553" s="135">
        <v>2.80684651414394</v>
      </c>
      <c r="AC553" s="68"/>
    </row>
    <row r="554" spans="1:29" x14ac:dyDescent="0.25">
      <c r="A554" s="136" t="s">
        <v>238</v>
      </c>
      <c r="B554" s="136" t="s">
        <v>31</v>
      </c>
      <c r="C554" s="136" t="s">
        <v>47</v>
      </c>
      <c r="D554" s="136" t="s">
        <v>251</v>
      </c>
      <c r="E554" s="136" t="s">
        <v>53</v>
      </c>
      <c r="F554" s="136" t="s">
        <v>252</v>
      </c>
      <c r="G554" s="136">
        <v>9.4094329704288802E-3</v>
      </c>
      <c r="H554" s="136">
        <v>1.85583011039516E-2</v>
      </c>
      <c r="I554" s="136">
        <v>2.74754966598077E-2</v>
      </c>
      <c r="J554" s="136">
        <v>3.6157503867794899E-2</v>
      </c>
      <c r="K554" s="136">
        <v>4.45819014370651E-2</v>
      </c>
      <c r="L554" s="136">
        <v>5.2749658388710603E-2</v>
      </c>
      <c r="M554" s="136">
        <v>6.0696026290479599E-2</v>
      </c>
      <c r="N554" s="136">
        <v>6.8427639717349595E-2</v>
      </c>
      <c r="O554" s="136">
        <v>7.5962377986239393E-2</v>
      </c>
      <c r="P554" s="135">
        <v>8.32911331965316E-2</v>
      </c>
      <c r="Q554" s="135">
        <v>9.0414045198808607E-2</v>
      </c>
      <c r="AC554" s="68"/>
    </row>
    <row r="555" spans="1:29" x14ac:dyDescent="0.25">
      <c r="A555" s="136" t="s">
        <v>238</v>
      </c>
      <c r="B555" s="136" t="s">
        <v>33</v>
      </c>
      <c r="C555" s="136" t="s">
        <v>47</v>
      </c>
      <c r="D555" s="136" t="s">
        <v>251</v>
      </c>
      <c r="E555" s="136" t="s">
        <v>53</v>
      </c>
      <c r="F555" s="136" t="s">
        <v>252</v>
      </c>
      <c r="G555" s="136">
        <v>9.4094329704288802E-3</v>
      </c>
      <c r="H555" s="136">
        <v>1.85583011039516E-2</v>
      </c>
      <c r="I555" s="136">
        <v>2.74754966598077E-2</v>
      </c>
      <c r="J555" s="136">
        <v>3.6157503867794899E-2</v>
      </c>
      <c r="K555" s="136">
        <v>4.45819014370651E-2</v>
      </c>
      <c r="L555" s="136">
        <v>5.2749658388710603E-2</v>
      </c>
      <c r="M555" s="136">
        <v>6.0696026290479599E-2</v>
      </c>
      <c r="N555" s="136">
        <v>6.8427639717349595E-2</v>
      </c>
      <c r="O555" s="136">
        <v>7.5962377986239393E-2</v>
      </c>
      <c r="P555" s="135">
        <v>8.32911331965316E-2</v>
      </c>
      <c r="Q555" s="135">
        <v>9.0414045198808607E-2</v>
      </c>
      <c r="AC555" s="68"/>
    </row>
    <row r="556" spans="1:29" x14ac:dyDescent="0.25">
      <c r="A556" s="136" t="s">
        <v>238</v>
      </c>
      <c r="B556" s="136" t="s">
        <v>31</v>
      </c>
      <c r="C556" s="136" t="s">
        <v>47</v>
      </c>
      <c r="D556" s="136" t="s">
        <v>251</v>
      </c>
      <c r="E556" s="136" t="s">
        <v>53</v>
      </c>
      <c r="F556" s="136" t="s">
        <v>252</v>
      </c>
      <c r="G556" s="136">
        <v>4.8692135321182E-3</v>
      </c>
      <c r="H556" s="136">
        <v>9.5691980282181493E-3</v>
      </c>
      <c r="I556" s="136">
        <v>1.41379986504862E-2</v>
      </c>
      <c r="J556" s="136">
        <v>1.8589693412739E-2</v>
      </c>
      <c r="K556" s="136">
        <v>2.2895770735131299E-2</v>
      </c>
      <c r="L556" s="136">
        <v>2.7047882881596201E-2</v>
      </c>
      <c r="M556" s="136">
        <v>3.1066535734993999E-2</v>
      </c>
      <c r="N556" s="136">
        <v>3.4959313198319797E-2</v>
      </c>
      <c r="O556" s="136">
        <v>3.8742761065554097E-2</v>
      </c>
      <c r="P556" s="135">
        <v>4.2415225764263903E-2</v>
      </c>
      <c r="Q556" s="135">
        <v>4.59785080191586E-2</v>
      </c>
      <c r="AC556" s="68"/>
    </row>
    <row r="557" spans="1:29" x14ac:dyDescent="0.25">
      <c r="A557" s="136" t="s">
        <v>238</v>
      </c>
      <c r="B557" s="136" t="s">
        <v>33</v>
      </c>
      <c r="C557" s="136" t="s">
        <v>47</v>
      </c>
      <c r="D557" s="136" t="s">
        <v>251</v>
      </c>
      <c r="E557" s="136" t="s">
        <v>53</v>
      </c>
      <c r="F557" s="136" t="s">
        <v>252</v>
      </c>
      <c r="G557" s="136">
        <v>4.8692135321182E-3</v>
      </c>
      <c r="H557" s="136">
        <v>9.5691980282181493E-3</v>
      </c>
      <c r="I557" s="136">
        <v>1.41379986504862E-2</v>
      </c>
      <c r="J557" s="136">
        <v>1.8589693412739E-2</v>
      </c>
      <c r="K557" s="136">
        <v>2.2895770735131299E-2</v>
      </c>
      <c r="L557" s="136">
        <v>2.7047882881596201E-2</v>
      </c>
      <c r="M557" s="136">
        <v>3.1066535734993999E-2</v>
      </c>
      <c r="N557" s="136">
        <v>3.4959313198319797E-2</v>
      </c>
      <c r="O557" s="136">
        <v>3.8742761065554097E-2</v>
      </c>
      <c r="P557" s="135">
        <v>4.2415225764263903E-2</v>
      </c>
      <c r="Q557" s="135">
        <v>4.59785080191586E-2</v>
      </c>
      <c r="AC557" s="68"/>
    </row>
    <row r="558" spans="1:29" x14ac:dyDescent="0.25">
      <c r="A558" s="136" t="s">
        <v>238</v>
      </c>
      <c r="B558" s="136" t="s">
        <v>31</v>
      </c>
      <c r="C558" s="136" t="s">
        <v>47</v>
      </c>
      <c r="D558" s="136" t="s">
        <v>251</v>
      </c>
      <c r="E558" s="136" t="s">
        <v>53</v>
      </c>
      <c r="F558" s="136" t="s">
        <v>252</v>
      </c>
      <c r="G558" s="136">
        <v>5.7440176846114001E-2</v>
      </c>
      <c r="H558" s="136">
        <v>0.113793734358311</v>
      </c>
      <c r="I558" s="136">
        <v>0.16899675148604401</v>
      </c>
      <c r="J558" s="136">
        <v>0.222997233475732</v>
      </c>
      <c r="K558" s="136">
        <v>0.27535026383241301</v>
      </c>
      <c r="L558" s="136">
        <v>0.32618446231853099</v>
      </c>
      <c r="M558" s="136">
        <v>0.37576320810716202</v>
      </c>
      <c r="N558" s="136">
        <v>0.42415616781024901</v>
      </c>
      <c r="O558" s="136">
        <v>0.47144199848331098</v>
      </c>
      <c r="P558" s="135">
        <v>0.51742305089876695</v>
      </c>
      <c r="Q558" s="135">
        <v>0.56206209201693302</v>
      </c>
      <c r="AC558" s="68"/>
    </row>
    <row r="559" spans="1:29" x14ac:dyDescent="0.25">
      <c r="A559" s="136" t="s">
        <v>238</v>
      </c>
      <c r="B559" s="136" t="s">
        <v>33</v>
      </c>
      <c r="C559" s="136" t="s">
        <v>47</v>
      </c>
      <c r="D559" s="136" t="s">
        <v>251</v>
      </c>
      <c r="E559" s="136" t="s">
        <v>53</v>
      </c>
      <c r="F559" s="136" t="s">
        <v>252</v>
      </c>
      <c r="G559" s="136">
        <v>5.7440176846114001E-2</v>
      </c>
      <c r="H559" s="136">
        <v>0.113793734358311</v>
      </c>
      <c r="I559" s="136">
        <v>0.16899675148604401</v>
      </c>
      <c r="J559" s="136">
        <v>0.222997233475732</v>
      </c>
      <c r="K559" s="136">
        <v>0.27535026383241301</v>
      </c>
      <c r="L559" s="136">
        <v>0.32618446231853099</v>
      </c>
      <c r="M559" s="136">
        <v>0.37576320810716202</v>
      </c>
      <c r="N559" s="136">
        <v>0.42415616781024901</v>
      </c>
      <c r="O559" s="136">
        <v>0.47144199848331098</v>
      </c>
      <c r="P559" s="135">
        <v>0.51742305089876695</v>
      </c>
      <c r="Q559" s="135">
        <v>0.56206209201693302</v>
      </c>
      <c r="AC559" s="68"/>
    </row>
    <row r="560" spans="1:29" x14ac:dyDescent="0.25">
      <c r="A560" s="136" t="s">
        <v>238</v>
      </c>
      <c r="B560" s="136" t="s">
        <v>31</v>
      </c>
      <c r="C560" s="136" t="s">
        <v>47</v>
      </c>
      <c r="D560" s="136" t="s">
        <v>251</v>
      </c>
      <c r="E560" s="136" t="s">
        <v>53</v>
      </c>
      <c r="F560" s="136" t="s">
        <v>252</v>
      </c>
      <c r="G560" s="136">
        <v>1.00544267771959</v>
      </c>
      <c r="H560" s="136">
        <v>1.97346671900905</v>
      </c>
      <c r="I560" s="136">
        <v>2.9038943951309699</v>
      </c>
      <c r="J560" s="136">
        <v>3.7983780510236298</v>
      </c>
      <c r="K560" s="136">
        <v>4.6602919496921098</v>
      </c>
      <c r="L560" s="136">
        <v>5.4907593952044804</v>
      </c>
      <c r="M560" s="136">
        <v>6.2936716379344899</v>
      </c>
      <c r="N560" s="136">
        <v>7.0701667101122503</v>
      </c>
      <c r="O560" s="136">
        <v>7.8216460112904196</v>
      </c>
      <c r="P560" s="135">
        <v>8.5476144043815108</v>
      </c>
      <c r="Q560" s="135">
        <v>9.2487632571522003</v>
      </c>
      <c r="AC560" s="68"/>
    </row>
    <row r="561" spans="1:29" x14ac:dyDescent="0.25">
      <c r="A561" s="136" t="s">
        <v>238</v>
      </c>
      <c r="B561" s="136" t="s">
        <v>33</v>
      </c>
      <c r="C561" s="136" t="s">
        <v>47</v>
      </c>
      <c r="D561" s="136" t="s">
        <v>251</v>
      </c>
      <c r="E561" s="136" t="s">
        <v>53</v>
      </c>
      <c r="F561" s="136" t="s">
        <v>252</v>
      </c>
      <c r="G561" s="136">
        <v>1.00544267771959</v>
      </c>
      <c r="H561" s="136">
        <v>1.97346671900905</v>
      </c>
      <c r="I561" s="136">
        <v>2.9038943951309699</v>
      </c>
      <c r="J561" s="136">
        <v>3.7983780510236298</v>
      </c>
      <c r="K561" s="136">
        <v>4.6602919496921098</v>
      </c>
      <c r="L561" s="136">
        <v>5.4907593952044804</v>
      </c>
      <c r="M561" s="136">
        <v>6.2936716379344899</v>
      </c>
      <c r="N561" s="136">
        <v>7.0701667101122503</v>
      </c>
      <c r="O561" s="136">
        <v>7.8216460112904196</v>
      </c>
      <c r="P561" s="135">
        <v>8.5476144043815108</v>
      </c>
      <c r="Q561" s="135">
        <v>9.2487632571522003</v>
      </c>
      <c r="AC561" s="68"/>
    </row>
    <row r="562" spans="1:29" x14ac:dyDescent="0.25">
      <c r="A562" s="136" t="s">
        <v>238</v>
      </c>
      <c r="B562" s="136" t="s">
        <v>31</v>
      </c>
      <c r="C562" s="136" t="s">
        <v>47</v>
      </c>
      <c r="D562" s="136" t="s">
        <v>251</v>
      </c>
      <c r="E562" s="136" t="s">
        <v>53</v>
      </c>
      <c r="F562" s="136" t="s">
        <v>252</v>
      </c>
      <c r="G562" s="136">
        <v>1.5142954606581299E-2</v>
      </c>
      <c r="H562" s="136">
        <v>3.0138659825498699E-2</v>
      </c>
      <c r="I562" s="136">
        <v>4.5079116012796898E-2</v>
      </c>
      <c r="J562" s="136">
        <v>5.9935171630027803E-2</v>
      </c>
      <c r="K562" s="136">
        <v>7.4511565853067799E-2</v>
      </c>
      <c r="L562" s="136">
        <v>8.8836636481711306E-2</v>
      </c>
      <c r="M562" s="136">
        <v>0.102982642250854</v>
      </c>
      <c r="N562" s="136">
        <v>0.11693188141362</v>
      </c>
      <c r="O562" s="136">
        <v>0.130731781735206</v>
      </c>
      <c r="P562" s="135">
        <v>0.144344941734491</v>
      </c>
      <c r="Q562" s="135">
        <v>0.15774877934380999</v>
      </c>
      <c r="AC562" s="68"/>
    </row>
    <row r="563" spans="1:29" x14ac:dyDescent="0.25">
      <c r="A563" s="136" t="s">
        <v>238</v>
      </c>
      <c r="B563" s="136" t="s">
        <v>33</v>
      </c>
      <c r="C563" s="136" t="s">
        <v>47</v>
      </c>
      <c r="D563" s="136" t="s">
        <v>251</v>
      </c>
      <c r="E563" s="136" t="s">
        <v>53</v>
      </c>
      <c r="F563" s="136" t="s">
        <v>252</v>
      </c>
      <c r="G563" s="136">
        <v>1.5142954606581299E-2</v>
      </c>
      <c r="H563" s="136">
        <v>3.0138659825498699E-2</v>
      </c>
      <c r="I563" s="136">
        <v>4.5079116012796898E-2</v>
      </c>
      <c r="J563" s="136">
        <v>5.9935171630027803E-2</v>
      </c>
      <c r="K563" s="136">
        <v>7.4511565853067799E-2</v>
      </c>
      <c r="L563" s="136">
        <v>8.8836636481711306E-2</v>
      </c>
      <c r="M563" s="136">
        <v>0.102982642250854</v>
      </c>
      <c r="N563" s="136">
        <v>0.11693188141362</v>
      </c>
      <c r="O563" s="136">
        <v>0.130731781735206</v>
      </c>
      <c r="P563" s="135">
        <v>0.144344941734491</v>
      </c>
      <c r="Q563" s="135">
        <v>0.15774877934380999</v>
      </c>
      <c r="AC563" s="68"/>
    </row>
    <row r="564" spans="1:29" x14ac:dyDescent="0.25">
      <c r="A564" s="136" t="s">
        <v>238</v>
      </c>
      <c r="B564" s="136" t="s">
        <v>31</v>
      </c>
      <c r="C564" s="136" t="s">
        <v>47</v>
      </c>
      <c r="D564" s="136" t="s">
        <v>251</v>
      </c>
      <c r="E564" s="136" t="s">
        <v>53</v>
      </c>
      <c r="F564" s="136" t="s">
        <v>252</v>
      </c>
      <c r="G564" s="136">
        <v>9.1847493677868403E-2</v>
      </c>
      <c r="H564" s="136">
        <v>0.18044301372791599</v>
      </c>
      <c r="I564" s="136">
        <v>0.26590489155207803</v>
      </c>
      <c r="J564" s="136">
        <v>0.34834655641329998</v>
      </c>
      <c r="K564" s="136">
        <v>0.42790082695408499</v>
      </c>
      <c r="L564" s="136">
        <v>0.50463506225322396</v>
      </c>
      <c r="M564" s="136">
        <v>0.57887773683889698</v>
      </c>
      <c r="N564" s="136">
        <v>0.65072283009784104</v>
      </c>
      <c r="O564" s="136">
        <v>0.720303478877655</v>
      </c>
      <c r="P564" s="135">
        <v>0.78758036768933104</v>
      </c>
      <c r="Q564" s="135">
        <v>0.85259833885079495</v>
      </c>
      <c r="AC564" s="68"/>
    </row>
    <row r="565" spans="1:29" x14ac:dyDescent="0.25">
      <c r="A565" s="136" t="s">
        <v>238</v>
      </c>
      <c r="B565" s="136" t="s">
        <v>33</v>
      </c>
      <c r="C565" s="136" t="s">
        <v>47</v>
      </c>
      <c r="D565" s="136" t="s">
        <v>251</v>
      </c>
      <c r="E565" s="136" t="s">
        <v>53</v>
      </c>
      <c r="F565" s="136" t="s">
        <v>252</v>
      </c>
      <c r="G565" s="136">
        <v>9.1847493677868403E-2</v>
      </c>
      <c r="H565" s="136">
        <v>0.18044301372791599</v>
      </c>
      <c r="I565" s="136">
        <v>0.26590489155207803</v>
      </c>
      <c r="J565" s="136">
        <v>0.34834655641329998</v>
      </c>
      <c r="K565" s="136">
        <v>0.42790082695408499</v>
      </c>
      <c r="L565" s="136">
        <v>0.50463506225322396</v>
      </c>
      <c r="M565" s="136">
        <v>0.57887773683889698</v>
      </c>
      <c r="N565" s="136">
        <v>0.65072283009784104</v>
      </c>
      <c r="O565" s="136">
        <v>0.720303478877655</v>
      </c>
      <c r="P565" s="135">
        <v>0.78758036768933104</v>
      </c>
      <c r="Q565" s="135">
        <v>0.85259833885079495</v>
      </c>
      <c r="AC565" s="68"/>
    </row>
    <row r="566" spans="1:29" x14ac:dyDescent="0.25">
      <c r="A566" s="136" t="s">
        <v>238</v>
      </c>
      <c r="B566" s="136" t="s">
        <v>31</v>
      </c>
      <c r="C566" s="136" t="s">
        <v>47</v>
      </c>
      <c r="D566" s="136" t="s">
        <v>251</v>
      </c>
      <c r="E566" s="136" t="s">
        <v>53</v>
      </c>
      <c r="F566" s="136" t="s">
        <v>252</v>
      </c>
      <c r="G566" s="136">
        <v>7.7731155306116602E-3</v>
      </c>
      <c r="H566" s="136">
        <v>1.52644747519431E-2</v>
      </c>
      <c r="I566" s="136">
        <v>2.2498161455543699E-2</v>
      </c>
      <c r="J566" s="136">
        <v>2.9485588952337501E-2</v>
      </c>
      <c r="K566" s="136">
        <v>3.6195874868887597E-2</v>
      </c>
      <c r="L566" s="136">
        <v>4.2631820766098602E-2</v>
      </c>
      <c r="M566" s="136">
        <v>4.8827208282300798E-2</v>
      </c>
      <c r="N566" s="136">
        <v>5.4792566118775698E-2</v>
      </c>
      <c r="O566" s="136">
        <v>6.0546317389855803E-2</v>
      </c>
      <c r="P566" s="135">
        <v>6.6080797337326594E-2</v>
      </c>
      <c r="Q566" s="135">
        <v>7.1397750519228295E-2</v>
      </c>
      <c r="AC566" s="68"/>
    </row>
    <row r="567" spans="1:29" x14ac:dyDescent="0.25">
      <c r="A567" s="136" t="s">
        <v>238</v>
      </c>
      <c r="B567" s="136" t="s">
        <v>33</v>
      </c>
      <c r="C567" s="136" t="s">
        <v>47</v>
      </c>
      <c r="D567" s="136" t="s">
        <v>251</v>
      </c>
      <c r="E567" s="136" t="s">
        <v>53</v>
      </c>
      <c r="F567" s="136" t="s">
        <v>252</v>
      </c>
      <c r="G567" s="136">
        <v>7.7731155306116602E-3</v>
      </c>
      <c r="H567" s="136">
        <v>1.52644747519431E-2</v>
      </c>
      <c r="I567" s="136">
        <v>2.2498161455543699E-2</v>
      </c>
      <c r="J567" s="136">
        <v>2.9485588952337501E-2</v>
      </c>
      <c r="K567" s="136">
        <v>3.6195874868887597E-2</v>
      </c>
      <c r="L567" s="136">
        <v>4.2631820766098602E-2</v>
      </c>
      <c r="M567" s="136">
        <v>4.8827208282300798E-2</v>
      </c>
      <c r="N567" s="136">
        <v>5.4792566118775698E-2</v>
      </c>
      <c r="O567" s="136">
        <v>6.0546317389855803E-2</v>
      </c>
      <c r="P567" s="135">
        <v>6.6080797337326594E-2</v>
      </c>
      <c r="Q567" s="135">
        <v>7.1397750519228295E-2</v>
      </c>
      <c r="AC567" s="68"/>
    </row>
    <row r="568" spans="1:29" x14ac:dyDescent="0.25">
      <c r="A568" s="136" t="s">
        <v>238</v>
      </c>
      <c r="B568" s="136" t="s">
        <v>31</v>
      </c>
      <c r="C568" s="136" t="s">
        <v>47</v>
      </c>
      <c r="D568" s="136" t="s">
        <v>251</v>
      </c>
      <c r="E568" s="136" t="s">
        <v>53</v>
      </c>
      <c r="F568" s="136" t="s">
        <v>252</v>
      </c>
      <c r="G568" s="136">
        <v>7.1978610465409404E-2</v>
      </c>
      <c r="H568" s="136">
        <v>0.14205930704352501</v>
      </c>
      <c r="I568" s="136">
        <v>0.21044539095561299</v>
      </c>
      <c r="J568" s="136">
        <v>0.27717399991268099</v>
      </c>
      <c r="K568" s="136">
        <v>0.34207548998970899</v>
      </c>
      <c r="L568" s="136">
        <v>0.40516661304347501</v>
      </c>
      <c r="M568" s="136">
        <v>0.466716108726277</v>
      </c>
      <c r="N568" s="136">
        <v>0.52679143525557703</v>
      </c>
      <c r="O568" s="136">
        <v>0.58553087414850602</v>
      </c>
      <c r="P568" s="135">
        <v>0.64285637055116795</v>
      </c>
      <c r="Q568" s="135">
        <v>0.69876142637425898</v>
      </c>
      <c r="AC568" s="68"/>
    </row>
    <row r="569" spans="1:29" x14ac:dyDescent="0.25">
      <c r="A569" s="136" t="s">
        <v>238</v>
      </c>
      <c r="B569" s="136" t="s">
        <v>33</v>
      </c>
      <c r="C569" s="136" t="s">
        <v>47</v>
      </c>
      <c r="D569" s="136" t="s">
        <v>251</v>
      </c>
      <c r="E569" s="136" t="s">
        <v>53</v>
      </c>
      <c r="F569" s="136" t="s">
        <v>252</v>
      </c>
      <c r="G569" s="136">
        <v>7.1978610465409404E-2</v>
      </c>
      <c r="H569" s="136">
        <v>0.14205930704352501</v>
      </c>
      <c r="I569" s="136">
        <v>0.21044539095561299</v>
      </c>
      <c r="J569" s="136">
        <v>0.27717399991268099</v>
      </c>
      <c r="K569" s="136">
        <v>0.34207548998970899</v>
      </c>
      <c r="L569" s="136">
        <v>0.40516661304347501</v>
      </c>
      <c r="M569" s="136">
        <v>0.466716108726277</v>
      </c>
      <c r="N569" s="136">
        <v>0.52679143525557703</v>
      </c>
      <c r="O569" s="136">
        <v>0.58553087414850602</v>
      </c>
      <c r="P569" s="135">
        <v>0.64285637055116795</v>
      </c>
      <c r="Q569" s="135">
        <v>0.69876142637425898</v>
      </c>
      <c r="AC569" s="68"/>
    </row>
    <row r="570" spans="1:29" x14ac:dyDescent="0.25">
      <c r="A570" s="136" t="s">
        <v>238</v>
      </c>
      <c r="B570" s="136" t="s">
        <v>31</v>
      </c>
      <c r="C570" s="136" t="s">
        <v>47</v>
      </c>
      <c r="D570" s="136" t="s">
        <v>251</v>
      </c>
      <c r="E570" s="136" t="s">
        <v>53</v>
      </c>
      <c r="F570" s="136" t="s">
        <v>252</v>
      </c>
      <c r="G570" s="136">
        <v>3.8915235793680801E-2</v>
      </c>
      <c r="H570" s="136">
        <v>7.6325258538049098E-2</v>
      </c>
      <c r="I570" s="136">
        <v>0.11224490980388301</v>
      </c>
      <c r="J570" s="136">
        <v>0.14677494343560599</v>
      </c>
      <c r="K570" s="136">
        <v>0.17961112501971799</v>
      </c>
      <c r="L570" s="136">
        <v>0.21080186200488699</v>
      </c>
      <c r="M570" s="136">
        <v>0.24056146770877501</v>
      </c>
      <c r="N570" s="136">
        <v>0.26895930693285097</v>
      </c>
      <c r="O570" s="136">
        <v>0.29613453297037301</v>
      </c>
      <c r="P570" s="135">
        <v>0.32203699649082601</v>
      </c>
      <c r="Q570" s="135">
        <v>0.34666516412765802</v>
      </c>
      <c r="AC570" s="68"/>
    </row>
    <row r="571" spans="1:29" x14ac:dyDescent="0.25">
      <c r="A571" s="136" t="s">
        <v>238</v>
      </c>
      <c r="B571" s="136" t="s">
        <v>33</v>
      </c>
      <c r="C571" s="136" t="s">
        <v>47</v>
      </c>
      <c r="D571" s="136" t="s">
        <v>251</v>
      </c>
      <c r="E571" s="136" t="s">
        <v>53</v>
      </c>
      <c r="F571" s="136" t="s">
        <v>252</v>
      </c>
      <c r="G571" s="136">
        <v>3.8915235793680801E-2</v>
      </c>
      <c r="H571" s="136">
        <v>7.6325258538049098E-2</v>
      </c>
      <c r="I571" s="136">
        <v>0.11224490980388301</v>
      </c>
      <c r="J571" s="136">
        <v>0.14677494343560599</v>
      </c>
      <c r="K571" s="136">
        <v>0.17961112501971799</v>
      </c>
      <c r="L571" s="136">
        <v>0.21080186200488699</v>
      </c>
      <c r="M571" s="136">
        <v>0.24056146770877501</v>
      </c>
      <c r="N571" s="136">
        <v>0.26895930693285097</v>
      </c>
      <c r="O571" s="136">
        <v>0.29613453297037301</v>
      </c>
      <c r="P571" s="135">
        <v>0.32203699649082601</v>
      </c>
      <c r="Q571" s="135">
        <v>0.34666516412765802</v>
      </c>
      <c r="AC571" s="68"/>
    </row>
    <row r="572" spans="1:29" x14ac:dyDescent="0.25">
      <c r="A572" s="136" t="s">
        <v>238</v>
      </c>
      <c r="B572" s="136" t="s">
        <v>31</v>
      </c>
      <c r="C572" s="136" t="s">
        <v>47</v>
      </c>
      <c r="D572" s="136" t="s">
        <v>251</v>
      </c>
      <c r="E572" s="136" t="s">
        <v>53</v>
      </c>
      <c r="F572" s="136" t="s">
        <v>252</v>
      </c>
      <c r="G572" s="136">
        <v>4.3098995334236397E-2</v>
      </c>
      <c r="H572" s="136">
        <v>8.4622388490879899E-2</v>
      </c>
      <c r="I572" s="136">
        <v>0.12463113501841901</v>
      </c>
      <c r="J572" s="136">
        <v>0.163188644166846</v>
      </c>
      <c r="K572" s="136">
        <v>0.20037994544795201</v>
      </c>
      <c r="L572" s="136">
        <v>0.236235943592225</v>
      </c>
      <c r="M572" s="136">
        <v>0.27091205170350602</v>
      </c>
      <c r="N572" s="136">
        <v>0.30445222303853797</v>
      </c>
      <c r="O572" s="136">
        <v>0.33691370438917501</v>
      </c>
      <c r="P572" s="135">
        <v>0.36828271347119101</v>
      </c>
      <c r="Q572" s="135">
        <v>0.398583931455331</v>
      </c>
      <c r="AC572" s="68"/>
    </row>
    <row r="573" spans="1:29" x14ac:dyDescent="0.25">
      <c r="A573" s="136" t="s">
        <v>238</v>
      </c>
      <c r="B573" s="136" t="s">
        <v>33</v>
      </c>
      <c r="C573" s="136" t="s">
        <v>47</v>
      </c>
      <c r="D573" s="136" t="s">
        <v>251</v>
      </c>
      <c r="E573" s="136" t="s">
        <v>53</v>
      </c>
      <c r="F573" s="136" t="s">
        <v>252</v>
      </c>
      <c r="G573" s="136">
        <v>4.3098995334236397E-2</v>
      </c>
      <c r="H573" s="136">
        <v>8.4622388490879899E-2</v>
      </c>
      <c r="I573" s="136">
        <v>0.12463113501841901</v>
      </c>
      <c r="J573" s="136">
        <v>0.163188644166846</v>
      </c>
      <c r="K573" s="136">
        <v>0.20037994544795201</v>
      </c>
      <c r="L573" s="136">
        <v>0.236235943592225</v>
      </c>
      <c r="M573" s="136">
        <v>0.27091205170350602</v>
      </c>
      <c r="N573" s="136">
        <v>0.30445222303853797</v>
      </c>
      <c r="O573" s="136">
        <v>0.33691370438917501</v>
      </c>
      <c r="P573" s="135">
        <v>0.36828271347119101</v>
      </c>
      <c r="Q573" s="135">
        <v>0.398583931455331</v>
      </c>
      <c r="AC573" s="68"/>
    </row>
    <row r="574" spans="1:29" x14ac:dyDescent="0.25">
      <c r="A574" s="136" t="s">
        <v>238</v>
      </c>
      <c r="B574" s="136" t="s">
        <v>31</v>
      </c>
      <c r="C574" s="136" t="s">
        <v>250</v>
      </c>
      <c r="D574" s="136" t="s">
        <v>251</v>
      </c>
      <c r="E574" s="136" t="s">
        <v>53</v>
      </c>
      <c r="F574" s="136" t="s">
        <v>252</v>
      </c>
      <c r="G574" s="136">
        <v>9.3148225468992404E-5</v>
      </c>
      <c r="H574" s="136">
        <v>2.0078159678598299E-4</v>
      </c>
      <c r="I574" s="136">
        <v>3.2951489941625598E-4</v>
      </c>
      <c r="J574" s="136">
        <v>4.8881772683538995E-4</v>
      </c>
      <c r="K574" s="136">
        <v>6.9188132411929595E-4</v>
      </c>
      <c r="L574" s="136">
        <v>9.5869428859815704E-4</v>
      </c>
      <c r="M574" s="136">
        <v>1.32788038664403E-3</v>
      </c>
      <c r="N574" s="136">
        <v>1.8549174481113199E-3</v>
      </c>
      <c r="O574" s="136">
        <v>2.6325070671555399E-3</v>
      </c>
      <c r="P574" s="135">
        <v>3.81417343405634E-3</v>
      </c>
      <c r="Q574" s="135">
        <v>5.5731399268358003E-3</v>
      </c>
      <c r="AC574" s="68"/>
    </row>
    <row r="575" spans="1:29" x14ac:dyDescent="0.25">
      <c r="A575" s="136" t="s">
        <v>238</v>
      </c>
      <c r="B575" s="136" t="s">
        <v>33</v>
      </c>
      <c r="C575" s="136" t="s">
        <v>250</v>
      </c>
      <c r="D575" s="136" t="s">
        <v>251</v>
      </c>
      <c r="E575" s="136" t="s">
        <v>53</v>
      </c>
      <c r="F575" s="136" t="s">
        <v>252</v>
      </c>
      <c r="G575" s="136">
        <v>1.01589451522174E-4</v>
      </c>
      <c r="H575" s="136">
        <v>2.2477251202451999E-4</v>
      </c>
      <c r="I575" s="136">
        <v>3.8087541427191102E-4</v>
      </c>
      <c r="J575" s="136">
        <v>5.8753025064980696E-4</v>
      </c>
      <c r="K575" s="136">
        <v>8.7206950663255703E-4</v>
      </c>
      <c r="L575" s="136">
        <v>1.2798167880586301E-3</v>
      </c>
      <c r="M575" s="136">
        <v>1.90109985651364E-3</v>
      </c>
      <c r="N575" s="136">
        <v>2.8872235000732601E-3</v>
      </c>
      <c r="O575" s="136">
        <v>4.5205488760548399E-3</v>
      </c>
      <c r="P575" s="135">
        <v>7.33397278075277E-3</v>
      </c>
      <c r="Q575" s="135">
        <v>1.22791383990865E-2</v>
      </c>
      <c r="AC575" s="68"/>
    </row>
    <row r="576" spans="1:29" x14ac:dyDescent="0.25">
      <c r="A576" s="136" t="s">
        <v>238</v>
      </c>
      <c r="B576" s="136" t="s">
        <v>31</v>
      </c>
      <c r="C576" s="136" t="s">
        <v>250</v>
      </c>
      <c r="D576" s="136" t="s">
        <v>251</v>
      </c>
      <c r="E576" s="136" t="s">
        <v>53</v>
      </c>
      <c r="F576" s="136" t="s">
        <v>252</v>
      </c>
      <c r="G576" s="136">
        <v>2.44021794458306E-4</v>
      </c>
      <c r="H576" s="136">
        <v>5.2466209625471596E-4</v>
      </c>
      <c r="I576" s="136">
        <v>8.5798206780150104E-4</v>
      </c>
      <c r="J576" s="136">
        <v>1.26702988728099E-3</v>
      </c>
      <c r="K576" s="136">
        <v>1.7856652910012299E-3</v>
      </c>
      <c r="L576" s="136">
        <v>2.4642332386088498E-3</v>
      </c>
      <c r="M576" s="136">
        <v>3.3991310501225299E-3</v>
      </c>
      <c r="N576" s="136">
        <v>4.7274416155730203E-3</v>
      </c>
      <c r="O576" s="136">
        <v>6.6756192696036699E-3</v>
      </c>
      <c r="P576" s="135">
        <v>9.6198476223654794E-3</v>
      </c>
      <c r="Q576" s="135">
        <v>1.39666245743491E-2</v>
      </c>
      <c r="AC576" s="68"/>
    </row>
    <row r="577" spans="1:29" x14ac:dyDescent="0.25">
      <c r="A577" s="136" t="s">
        <v>238</v>
      </c>
      <c r="B577" s="136" t="s">
        <v>33</v>
      </c>
      <c r="C577" s="136" t="s">
        <v>250</v>
      </c>
      <c r="D577" s="136" t="s">
        <v>251</v>
      </c>
      <c r="E577" s="136" t="s">
        <v>53</v>
      </c>
      <c r="F577" s="136" t="s">
        <v>252</v>
      </c>
      <c r="G577" s="136">
        <v>2.6613540015025101E-4</v>
      </c>
      <c r="H577" s="136">
        <v>5.8731953526176004E-4</v>
      </c>
      <c r="I577" s="136">
        <v>9.9150566171351292E-4</v>
      </c>
      <c r="J577" s="136">
        <v>1.5221410030616101E-3</v>
      </c>
      <c r="K577" s="136">
        <v>2.2488696431267599E-3</v>
      </c>
      <c r="L577" s="136">
        <v>3.28586661379609E-3</v>
      </c>
      <c r="M577" s="136">
        <v>4.8591549475212603E-3</v>
      </c>
      <c r="N577" s="136">
        <v>7.3445180279353801E-3</v>
      </c>
      <c r="O577" s="136">
        <v>1.1436661134423501E-2</v>
      </c>
      <c r="P577" s="135">
        <v>1.84465605955333E-2</v>
      </c>
      <c r="Q577" s="135">
        <v>3.0689713426840501E-2</v>
      </c>
      <c r="AC577" s="68"/>
    </row>
    <row r="578" spans="1:29" x14ac:dyDescent="0.25">
      <c r="A578" s="136" t="s">
        <v>238</v>
      </c>
      <c r="B578" s="136" t="s">
        <v>31</v>
      </c>
      <c r="C578" s="136" t="s">
        <v>250</v>
      </c>
      <c r="D578" s="136" t="s">
        <v>251</v>
      </c>
      <c r="E578" s="136" t="s">
        <v>53</v>
      </c>
      <c r="F578" s="136" t="s">
        <v>252</v>
      </c>
      <c r="G578" s="136">
        <v>2.0378778210780301E-4</v>
      </c>
      <c r="H578" s="136">
        <v>4.37750306165816E-4</v>
      </c>
      <c r="I578" s="136">
        <v>7.1513933387465703E-4</v>
      </c>
      <c r="J578" s="136">
        <v>1.0549149669247201E-3</v>
      </c>
      <c r="K578" s="136">
        <v>1.4851429817901399E-3</v>
      </c>
      <c r="L578" s="136">
        <v>2.0473338752904201E-3</v>
      </c>
      <c r="M578" s="136">
        <v>2.8209078329687201E-3</v>
      </c>
      <c r="N578" s="136">
        <v>3.9186609785872304E-3</v>
      </c>
      <c r="O578" s="136">
        <v>5.5266947501413904E-3</v>
      </c>
      <c r="P578" s="135">
        <v>7.9542501560053297E-3</v>
      </c>
      <c r="Q578" s="135">
        <v>1.1531907794372499E-2</v>
      </c>
      <c r="AC578" s="68"/>
    </row>
    <row r="579" spans="1:29" x14ac:dyDescent="0.25">
      <c r="A579" s="136" t="s">
        <v>238</v>
      </c>
      <c r="B579" s="136" t="s">
        <v>33</v>
      </c>
      <c r="C579" s="136" t="s">
        <v>250</v>
      </c>
      <c r="D579" s="136" t="s">
        <v>251</v>
      </c>
      <c r="E579" s="136" t="s">
        <v>53</v>
      </c>
      <c r="F579" s="136" t="s">
        <v>252</v>
      </c>
      <c r="G579" s="136">
        <v>2.2225532378116801E-4</v>
      </c>
      <c r="H579" s="136">
        <v>4.9001818769296799E-4</v>
      </c>
      <c r="I579" s="136">
        <v>8.2638206084935796E-4</v>
      </c>
      <c r="J579" s="136">
        <v>1.2671543873091599E-3</v>
      </c>
      <c r="K579" s="136">
        <v>1.87000374529424E-3</v>
      </c>
      <c r="L579" s="136">
        <v>2.7291516840571499E-3</v>
      </c>
      <c r="M579" s="136">
        <v>4.0309569379579696E-3</v>
      </c>
      <c r="N579" s="136">
        <v>6.0849307679436103E-3</v>
      </c>
      <c r="O579" s="136">
        <v>9.4626023574166003E-3</v>
      </c>
      <c r="P579" s="135">
        <v>1.5242357625182199E-2</v>
      </c>
      <c r="Q579" s="135">
        <v>2.5324015260536601E-2</v>
      </c>
      <c r="AC579" s="68"/>
    </row>
    <row r="580" spans="1:29" x14ac:dyDescent="0.25">
      <c r="A580" s="136" t="s">
        <v>238</v>
      </c>
      <c r="B580" s="136" t="s">
        <v>31</v>
      </c>
      <c r="C580" s="136" t="s">
        <v>250</v>
      </c>
      <c r="D580" s="136" t="s">
        <v>251</v>
      </c>
      <c r="E580" s="136" t="s">
        <v>53</v>
      </c>
      <c r="F580" s="136" t="s">
        <v>252</v>
      </c>
      <c r="G580" s="136">
        <v>2.09317685331508E-4</v>
      </c>
      <c r="H580" s="136">
        <v>4.5309280238890298E-4</v>
      </c>
      <c r="I580" s="136">
        <v>7.4651294406706005E-4</v>
      </c>
      <c r="J580" s="136">
        <v>1.1108985967732601E-3</v>
      </c>
      <c r="K580" s="136">
        <v>1.57531347833461E-3</v>
      </c>
      <c r="L580" s="136">
        <v>2.18720450404314E-3</v>
      </c>
      <c r="M580" s="136">
        <v>3.0372976355218201E-3</v>
      </c>
      <c r="N580" s="136">
        <v>4.25501926215673E-3</v>
      </c>
      <c r="O580" s="136">
        <v>6.0590443160894597E-3</v>
      </c>
      <c r="P580" s="135">
        <v>8.8095879622123001E-3</v>
      </c>
      <c r="Q580" s="135">
        <v>1.2923000509878E-2</v>
      </c>
      <c r="AC580" s="68"/>
    </row>
    <row r="581" spans="1:29" x14ac:dyDescent="0.25">
      <c r="A581" s="136" t="s">
        <v>238</v>
      </c>
      <c r="B581" s="136" t="s">
        <v>33</v>
      </c>
      <c r="C581" s="136" t="s">
        <v>250</v>
      </c>
      <c r="D581" s="136" t="s">
        <v>251</v>
      </c>
      <c r="E581" s="136" t="s">
        <v>53</v>
      </c>
      <c r="F581" s="136" t="s">
        <v>252</v>
      </c>
      <c r="G581" s="136">
        <v>2.2828635478190201E-4</v>
      </c>
      <c r="H581" s="136">
        <v>5.0727942752519799E-4</v>
      </c>
      <c r="I581" s="136">
        <v>8.6308274149245699E-4</v>
      </c>
      <c r="J581" s="136">
        <v>1.3357802990840099E-3</v>
      </c>
      <c r="K581" s="136">
        <v>1.9865333963121198E-3</v>
      </c>
      <c r="L581" s="136">
        <v>2.9216337680237599E-3</v>
      </c>
      <c r="M581" s="136">
        <v>4.35220894946512E-3</v>
      </c>
      <c r="N581" s="136">
        <v>6.6306522983169101E-3</v>
      </c>
      <c r="O581" s="136">
        <v>1.04200031684027E-2</v>
      </c>
      <c r="P581" s="135">
        <v>1.696875962088E-2</v>
      </c>
      <c r="Q581" s="135">
        <v>2.8519312073464E-2</v>
      </c>
      <c r="AC581" s="68"/>
    </row>
    <row r="582" spans="1:29" x14ac:dyDescent="0.25">
      <c r="A582" s="136" t="s">
        <v>238</v>
      </c>
      <c r="B582" s="136" t="s">
        <v>31</v>
      </c>
      <c r="C582" s="136" t="s">
        <v>250</v>
      </c>
      <c r="D582" s="136" t="s">
        <v>251</v>
      </c>
      <c r="E582" s="136" t="s">
        <v>53</v>
      </c>
      <c r="F582" s="136" t="s">
        <v>252</v>
      </c>
      <c r="G582" s="136">
        <v>5.4407885498356705E-4</v>
      </c>
      <c r="H582" s="136">
        <v>1.1685929067481E-3</v>
      </c>
      <c r="I582" s="136">
        <v>1.9088557388203401E-3</v>
      </c>
      <c r="J582" s="136">
        <v>2.8154238380453402E-3</v>
      </c>
      <c r="K582" s="136">
        <v>3.9631344494455798E-3</v>
      </c>
      <c r="L582" s="136">
        <v>5.4625929339825003E-3</v>
      </c>
      <c r="M582" s="136">
        <v>7.5254410067262497E-3</v>
      </c>
      <c r="N582" s="136">
        <v>1.04521772330975E-2</v>
      </c>
      <c r="O582" s="136">
        <v>1.47384302934761E-2</v>
      </c>
      <c r="P582" s="135">
        <v>2.1207726089484E-2</v>
      </c>
      <c r="Q582" s="135">
        <v>3.0738874170762501E-2</v>
      </c>
      <c r="AC582" s="68"/>
    </row>
    <row r="583" spans="1:29" x14ac:dyDescent="0.25">
      <c r="A583" s="136" t="s">
        <v>238</v>
      </c>
      <c r="B583" s="136" t="s">
        <v>33</v>
      </c>
      <c r="C583" s="136" t="s">
        <v>250</v>
      </c>
      <c r="D583" s="136" t="s">
        <v>251</v>
      </c>
      <c r="E583" s="136" t="s">
        <v>53</v>
      </c>
      <c r="F583" s="136" t="s">
        <v>252</v>
      </c>
      <c r="G583" s="136">
        <v>5.9338406270544302E-4</v>
      </c>
      <c r="H583" s="136">
        <v>1.30812105627699E-3</v>
      </c>
      <c r="I583" s="136">
        <v>2.20576893876964E-3</v>
      </c>
      <c r="J583" s="136">
        <v>3.38181010041106E-3</v>
      </c>
      <c r="K583" s="136">
        <v>4.9900191926332896E-3</v>
      </c>
      <c r="L583" s="136">
        <v>7.2815124934756401E-3</v>
      </c>
      <c r="M583" s="136">
        <v>1.0752966557359399E-2</v>
      </c>
      <c r="N583" s="136">
        <v>1.62290971794679E-2</v>
      </c>
      <c r="O583" s="136">
        <v>2.5232362809480099E-2</v>
      </c>
      <c r="P583" s="135">
        <v>4.06350787950309E-2</v>
      </c>
      <c r="Q583" s="135">
        <v>6.7495287168875998E-2</v>
      </c>
      <c r="AC583" s="68"/>
    </row>
    <row r="584" spans="1:29" x14ac:dyDescent="0.25">
      <c r="A584" s="136" t="s">
        <v>238</v>
      </c>
      <c r="B584" s="136" t="s">
        <v>31</v>
      </c>
      <c r="C584" s="136" t="s">
        <v>250</v>
      </c>
      <c r="D584" s="136" t="s">
        <v>251</v>
      </c>
      <c r="E584" s="136" t="s">
        <v>53</v>
      </c>
      <c r="F584" s="136" t="s">
        <v>252</v>
      </c>
      <c r="G584" s="136">
        <v>1.14166641270856E-4</v>
      </c>
      <c r="H584" s="136">
        <v>2.46393454299545E-4</v>
      </c>
      <c r="I584" s="136">
        <v>4.0474176526198401E-4</v>
      </c>
      <c r="J584" s="136">
        <v>6.0045076474858302E-4</v>
      </c>
      <c r="K584" s="136">
        <v>8.4956609171355803E-4</v>
      </c>
      <c r="L584" s="136">
        <v>1.1766806563535299E-3</v>
      </c>
      <c r="M584" s="136">
        <v>1.6291169926624699E-3</v>
      </c>
      <c r="N584" s="136">
        <v>2.2743915046777598E-3</v>
      </c>
      <c r="O584" s="136">
        <v>3.2251368202943901E-3</v>
      </c>
      <c r="P584" s="135">
        <v>4.66816963284625E-3</v>
      </c>
      <c r="Q584" s="135">
        <v>6.8132144211589E-3</v>
      </c>
      <c r="AC584" s="68"/>
    </row>
    <row r="585" spans="1:29" x14ac:dyDescent="0.25">
      <c r="A585" s="136" t="s">
        <v>238</v>
      </c>
      <c r="B585" s="136" t="s">
        <v>33</v>
      </c>
      <c r="C585" s="136" t="s">
        <v>250</v>
      </c>
      <c r="D585" s="136" t="s">
        <v>251</v>
      </c>
      <c r="E585" s="136" t="s">
        <v>53</v>
      </c>
      <c r="F585" s="136" t="s">
        <v>252</v>
      </c>
      <c r="G585" s="136">
        <v>1.2451258636908701E-4</v>
      </c>
      <c r="H585" s="136">
        <v>2.7584207935110402E-4</v>
      </c>
      <c r="I585" s="136">
        <v>4.6785634762636102E-4</v>
      </c>
      <c r="J585" s="136">
        <v>7.2173891783444699E-4</v>
      </c>
      <c r="K585" s="136">
        <v>1.07080734140526E-3</v>
      </c>
      <c r="L585" s="136">
        <v>1.5707083664823001E-3</v>
      </c>
      <c r="M585" s="136">
        <v>2.3320887022814998E-3</v>
      </c>
      <c r="N585" s="136">
        <v>3.5394429841855402E-3</v>
      </c>
      <c r="O585" s="136">
        <v>5.5364815403342203E-3</v>
      </c>
      <c r="P585" s="135">
        <v>8.9721915882937497E-3</v>
      </c>
      <c r="Q585" s="135">
        <v>1.50037160031908E-2</v>
      </c>
      <c r="AC585" s="68"/>
    </row>
    <row r="586" spans="1:29" x14ac:dyDescent="0.25">
      <c r="A586" s="136" t="s">
        <v>238</v>
      </c>
      <c r="B586" s="136" t="s">
        <v>31</v>
      </c>
      <c r="C586" s="136" t="s">
        <v>250</v>
      </c>
      <c r="D586" s="136" t="s">
        <v>251</v>
      </c>
      <c r="E586" s="136" t="s">
        <v>53</v>
      </c>
      <c r="F586" s="136" t="s">
        <v>252</v>
      </c>
      <c r="G586" s="136">
        <v>1.1581735239168699E-6</v>
      </c>
      <c r="H586" s="136">
        <v>2.4919679962568699E-6</v>
      </c>
      <c r="I586" s="136">
        <v>4.0861792582630299E-6</v>
      </c>
      <c r="J586" s="136">
        <v>6.0612775163998801E-6</v>
      </c>
      <c r="K586" s="136">
        <v>8.5737595971494207E-6</v>
      </c>
      <c r="L586" s="136">
        <v>1.1862245533366201E-5</v>
      </c>
      <c r="M586" s="136">
        <v>1.6396963332953901E-5</v>
      </c>
      <c r="N586" s="136">
        <v>2.2850195663439599E-5</v>
      </c>
      <c r="O586" s="136">
        <v>3.23533646663644E-5</v>
      </c>
      <c r="P586" s="135">
        <v>4.6776776755646498E-5</v>
      </c>
      <c r="Q586" s="135">
        <v>6.8207697262769704E-5</v>
      </c>
      <c r="AC586" s="68"/>
    </row>
    <row r="587" spans="1:29" x14ac:dyDescent="0.25">
      <c r="A587" s="136" t="s">
        <v>238</v>
      </c>
      <c r="B587" s="136" t="s">
        <v>33</v>
      </c>
      <c r="C587" s="136" t="s">
        <v>250</v>
      </c>
      <c r="D587" s="136" t="s">
        <v>251</v>
      </c>
      <c r="E587" s="136" t="s">
        <v>53</v>
      </c>
      <c r="F587" s="136" t="s">
        <v>252</v>
      </c>
      <c r="G587" s="136">
        <v>1.2631288730388799E-6</v>
      </c>
      <c r="H587" s="136">
        <v>2.7896153444146499E-6</v>
      </c>
      <c r="I587" s="136">
        <v>4.72276705970449E-6</v>
      </c>
      <c r="J587" s="136">
        <v>7.28495389579647E-6</v>
      </c>
      <c r="K587" s="136">
        <v>1.0805524748911699E-5</v>
      </c>
      <c r="L587" s="136">
        <v>1.5831034671637199E-5</v>
      </c>
      <c r="M587" s="136">
        <v>2.3462262943822399E-5</v>
      </c>
      <c r="N587" s="136">
        <v>3.5536717367878303E-5</v>
      </c>
      <c r="O587" s="136">
        <v>5.5498104074400298E-5</v>
      </c>
      <c r="P587" s="135">
        <v>8.9838738195792704E-5</v>
      </c>
      <c r="Q587" s="135">
        <v>1.50127749533818E-4</v>
      </c>
      <c r="AC587" s="68"/>
    </row>
    <row r="588" spans="1:29" x14ac:dyDescent="0.25">
      <c r="A588" s="136" t="s">
        <v>238</v>
      </c>
      <c r="B588" s="136" t="s">
        <v>31</v>
      </c>
      <c r="C588" s="136" t="s">
        <v>250</v>
      </c>
      <c r="D588" s="136" t="s">
        <v>251</v>
      </c>
      <c r="E588" s="136" t="s">
        <v>53</v>
      </c>
      <c r="F588" s="136" t="s">
        <v>252</v>
      </c>
      <c r="G588" s="136">
        <v>1.2258698744453201E-7</v>
      </c>
      <c r="H588" s="136">
        <v>2.6557380527762802E-7</v>
      </c>
      <c r="I588" s="136">
        <v>4.3682700283056801E-7</v>
      </c>
      <c r="J588" s="136">
        <v>6.4838814995462901E-7</v>
      </c>
      <c r="K588" s="136">
        <v>9.16390355991381E-7</v>
      </c>
      <c r="L588" s="136">
        <v>1.2674511815795501E-6</v>
      </c>
      <c r="M588" s="136">
        <v>1.75223762867561E-6</v>
      </c>
      <c r="N588" s="136">
        <v>2.4427885297173801E-6</v>
      </c>
      <c r="O588" s="136">
        <v>3.4574993069248898E-6</v>
      </c>
      <c r="P588" s="135">
        <v>4.9877176041408197E-6</v>
      </c>
      <c r="Q588" s="135">
        <v>7.24292101261488E-6</v>
      </c>
      <c r="AC588" s="68"/>
    </row>
    <row r="589" spans="1:29" x14ac:dyDescent="0.25">
      <c r="A589" s="136" t="s">
        <v>238</v>
      </c>
      <c r="B589" s="136" t="s">
        <v>33</v>
      </c>
      <c r="C589" s="136" t="s">
        <v>250</v>
      </c>
      <c r="D589" s="136" t="s">
        <v>251</v>
      </c>
      <c r="E589" s="136" t="s">
        <v>53</v>
      </c>
      <c r="F589" s="136" t="s">
        <v>252</v>
      </c>
      <c r="G589" s="136">
        <v>1.3369599641370899E-7</v>
      </c>
      <c r="H589" s="136">
        <v>2.9733998170056202E-7</v>
      </c>
      <c r="I589" s="136">
        <v>5.0500280562374198E-7</v>
      </c>
      <c r="J589" s="136">
        <v>7.79449499076412E-7</v>
      </c>
      <c r="K589" s="136">
        <v>1.1549828262084799E-6</v>
      </c>
      <c r="L589" s="136">
        <v>1.6914788601563199E-6</v>
      </c>
      <c r="M589" s="136">
        <v>2.5072994259670499E-6</v>
      </c>
      <c r="N589" s="136">
        <v>3.7993690362195801E-6</v>
      </c>
      <c r="O589" s="136">
        <v>5.9307669112737297E-6</v>
      </c>
      <c r="P589" s="135">
        <v>9.5740564703095603E-6</v>
      </c>
      <c r="Q589" s="135">
        <v>1.59195086699673E-5</v>
      </c>
      <c r="AC589" s="68"/>
    </row>
    <row r="590" spans="1:29" x14ac:dyDescent="0.25">
      <c r="A590" s="136" t="s">
        <v>238</v>
      </c>
      <c r="B590" s="136" t="s">
        <v>31</v>
      </c>
      <c r="C590" s="136" t="s">
        <v>250</v>
      </c>
      <c r="D590" s="136" t="s">
        <v>251</v>
      </c>
      <c r="E590" s="136" t="s">
        <v>53</v>
      </c>
      <c r="F590" s="136" t="s">
        <v>252</v>
      </c>
      <c r="G590" s="136">
        <v>2.75770659207243E-5</v>
      </c>
      <c r="H590" s="136">
        <v>5.9193757626239903E-5</v>
      </c>
      <c r="I590" s="136">
        <v>9.6531213960584806E-5</v>
      </c>
      <c r="J590" s="136">
        <v>1.4209160319044299E-4</v>
      </c>
      <c r="K590" s="136">
        <v>1.9967272593897299E-4</v>
      </c>
      <c r="L590" s="136">
        <v>2.7480543215623E-4</v>
      </c>
      <c r="M590" s="136">
        <v>3.78066427974424E-4</v>
      </c>
      <c r="N590" s="136">
        <v>5.2444454743023601E-4</v>
      </c>
      <c r="O590" s="136">
        <v>7.3862534128550899E-4</v>
      </c>
      <c r="P590" s="135">
        <v>1.06150759311302E-3</v>
      </c>
      <c r="Q590" s="135">
        <v>1.53627047451062E-3</v>
      </c>
      <c r="AC590" s="68"/>
    </row>
    <row r="591" spans="1:29" x14ac:dyDescent="0.25">
      <c r="A591" s="136" t="s">
        <v>238</v>
      </c>
      <c r="B591" s="136" t="s">
        <v>33</v>
      </c>
      <c r="C591" s="136" t="s">
        <v>250</v>
      </c>
      <c r="D591" s="136" t="s">
        <v>251</v>
      </c>
      <c r="E591" s="136" t="s">
        <v>53</v>
      </c>
      <c r="F591" s="136" t="s">
        <v>252</v>
      </c>
      <c r="G591" s="136">
        <v>3.0076139264830399E-5</v>
      </c>
      <c r="H591" s="136">
        <v>6.6260463880793796E-5</v>
      </c>
      <c r="I591" s="136">
        <v>1.11536124313946E-4</v>
      </c>
      <c r="J591" s="136">
        <v>1.7063912288683199E-4</v>
      </c>
      <c r="K591" s="136">
        <v>2.5132364756119398E-4</v>
      </c>
      <c r="L591" s="136">
        <v>3.66142493662272E-4</v>
      </c>
      <c r="M591" s="136">
        <v>5.3991476914398804E-4</v>
      </c>
      <c r="N591" s="136">
        <v>8.1379859069782997E-4</v>
      </c>
      <c r="O591" s="136">
        <v>1.26368490229969E-3</v>
      </c>
      <c r="P591" s="135">
        <v>2.0324337396527702E-3</v>
      </c>
      <c r="Q591" s="135">
        <v>3.3711641062384298E-3</v>
      </c>
      <c r="AC591" s="68"/>
    </row>
    <row r="592" spans="1:29" x14ac:dyDescent="0.25">
      <c r="A592" s="136" t="s">
        <v>238</v>
      </c>
      <c r="B592" s="136" t="s">
        <v>31</v>
      </c>
      <c r="C592" s="136" t="s">
        <v>250</v>
      </c>
      <c r="D592" s="136" t="s">
        <v>251</v>
      </c>
      <c r="E592" s="136" t="s">
        <v>53</v>
      </c>
      <c r="F592" s="136" t="s">
        <v>252</v>
      </c>
      <c r="G592" s="136">
        <v>5.5844703305494398E-5</v>
      </c>
      <c r="H592" s="136">
        <v>1.21603832130262E-4</v>
      </c>
      <c r="I592" s="136">
        <v>2.0180106220266399E-4</v>
      </c>
      <c r="J592" s="136">
        <v>3.0270597299948497E-4</v>
      </c>
      <c r="K592" s="136">
        <v>4.3225856219677799E-4</v>
      </c>
      <c r="L592" s="136">
        <v>6.04221701808694E-4</v>
      </c>
      <c r="M592" s="136">
        <v>8.44946720647382E-4</v>
      </c>
      <c r="N592" s="136">
        <v>1.191880159197E-3</v>
      </c>
      <c r="O592" s="136">
        <v>1.7091126335884901E-3</v>
      </c>
      <c r="P592" s="135">
        <v>2.5026091757725201E-3</v>
      </c>
      <c r="Q592" s="135">
        <v>3.7010924022640298E-3</v>
      </c>
      <c r="AC592" s="68"/>
    </row>
    <row r="593" spans="1:29" x14ac:dyDescent="0.25">
      <c r="A593" s="136" t="s">
        <v>238</v>
      </c>
      <c r="B593" s="136" t="s">
        <v>33</v>
      </c>
      <c r="C593" s="136" t="s">
        <v>250</v>
      </c>
      <c r="D593" s="136" t="s">
        <v>251</v>
      </c>
      <c r="E593" s="136" t="s">
        <v>53</v>
      </c>
      <c r="F593" s="136" t="s">
        <v>252</v>
      </c>
      <c r="G593" s="136">
        <v>6.0905430572182801E-5</v>
      </c>
      <c r="H593" s="136">
        <v>1.36164717218017E-4</v>
      </c>
      <c r="I593" s="136">
        <v>2.33412438753281E-4</v>
      </c>
      <c r="J593" s="136">
        <v>3.6431085511082201E-4</v>
      </c>
      <c r="K593" s="136">
        <v>5.4584411776300603E-4</v>
      </c>
      <c r="L593" s="136">
        <v>8.0864057826935895E-4</v>
      </c>
      <c r="M593" s="136">
        <v>1.2137435308171699E-3</v>
      </c>
      <c r="N593" s="136">
        <v>1.8628805488908899E-3</v>
      </c>
      <c r="O593" s="136">
        <v>2.9493262845525499E-3</v>
      </c>
      <c r="P593" s="135">
        <v>4.8385584761489299E-3</v>
      </c>
      <c r="Q593" s="135">
        <v>8.1955222394199407E-3</v>
      </c>
      <c r="AC593" s="68"/>
    </row>
    <row r="594" spans="1:29" x14ac:dyDescent="0.25">
      <c r="A594" s="136" t="s">
        <v>238</v>
      </c>
      <c r="B594" s="136" t="s">
        <v>31</v>
      </c>
      <c r="C594" s="136" t="s">
        <v>250</v>
      </c>
      <c r="D594" s="136" t="s">
        <v>251</v>
      </c>
      <c r="E594" s="136" t="s">
        <v>53</v>
      </c>
      <c r="F594" s="136" t="s">
        <v>252</v>
      </c>
      <c r="G594" s="136">
        <v>4.0508695663902602E-5</v>
      </c>
      <c r="H594" s="136">
        <v>8.7049405451604202E-5</v>
      </c>
      <c r="I594" s="136">
        <v>1.4225554410160501E-4</v>
      </c>
      <c r="J594" s="136">
        <v>2.0990337796296699E-4</v>
      </c>
      <c r="K594" s="136">
        <v>2.9555448921582899E-4</v>
      </c>
      <c r="L594" s="136">
        <v>4.0747088139963102E-4</v>
      </c>
      <c r="M594" s="136">
        <v>5.6145358115199096E-4</v>
      </c>
      <c r="N594" s="136">
        <v>7.79950438849625E-4</v>
      </c>
      <c r="O594" s="136">
        <v>1.1000355314968401E-3</v>
      </c>
      <c r="P594" s="135">
        <v>1.5832312932432401E-3</v>
      </c>
      <c r="Q594" s="135">
        <v>2.29532631770267E-3</v>
      </c>
      <c r="AC594" s="68"/>
    </row>
    <row r="595" spans="1:29" x14ac:dyDescent="0.25">
      <c r="A595" s="136" t="s">
        <v>238</v>
      </c>
      <c r="B595" s="136" t="s">
        <v>33</v>
      </c>
      <c r="C595" s="136" t="s">
        <v>250</v>
      </c>
      <c r="D595" s="136" t="s">
        <v>251</v>
      </c>
      <c r="E595" s="136" t="s">
        <v>53</v>
      </c>
      <c r="F595" s="136" t="s">
        <v>252</v>
      </c>
      <c r="G595" s="136">
        <v>4.4179651879084599E-5</v>
      </c>
      <c r="H595" s="136">
        <v>9.7444053053662697E-5</v>
      </c>
      <c r="I595" s="136">
        <v>1.6438740251380901E-4</v>
      </c>
      <c r="J595" s="136">
        <v>2.5214323374684298E-4</v>
      </c>
      <c r="K595" s="136">
        <v>3.72160330833484E-4</v>
      </c>
      <c r="L595" s="136">
        <v>5.4319251717829602E-4</v>
      </c>
      <c r="M595" s="136">
        <v>8.0232157078433195E-4</v>
      </c>
      <c r="N595" s="136">
        <v>1.2111446558616E-3</v>
      </c>
      <c r="O595" s="136">
        <v>1.88348272659964E-3</v>
      </c>
      <c r="P595" s="135">
        <v>3.0339212470015401E-3</v>
      </c>
      <c r="Q595" s="135">
        <v>5.0404820825782704E-3</v>
      </c>
      <c r="AC595" s="68"/>
    </row>
    <row r="596" spans="1:29" x14ac:dyDescent="0.25">
      <c r="A596" s="136" t="s">
        <v>238</v>
      </c>
      <c r="B596" s="136" t="s">
        <v>31</v>
      </c>
      <c r="C596" s="136" t="s">
        <v>250</v>
      </c>
      <c r="D596" s="136" t="s">
        <v>251</v>
      </c>
      <c r="E596" s="136" t="s">
        <v>53</v>
      </c>
      <c r="F596" s="136" t="s">
        <v>252</v>
      </c>
      <c r="G596" s="136">
        <v>1.5531725090627801E-6</v>
      </c>
      <c r="H596" s="136">
        <v>3.3335581412100898E-6</v>
      </c>
      <c r="I596" s="136">
        <v>5.4417509111357604E-6</v>
      </c>
      <c r="J596" s="136">
        <v>8.0211213535021999E-6</v>
      </c>
      <c r="K596" s="136">
        <v>1.1265359575556199E-5</v>
      </c>
      <c r="L596" s="136">
        <v>1.54727866657038E-5</v>
      </c>
      <c r="M596" s="136">
        <v>2.1220916158389699E-5</v>
      </c>
      <c r="N596" s="136">
        <v>2.9318757181237499E-5</v>
      </c>
      <c r="O596" s="136">
        <v>4.1102694604001799E-5</v>
      </c>
      <c r="P596" s="135">
        <v>5.8749449198791E-5</v>
      </c>
      <c r="Q596" s="135">
        <v>8.4440148378107894E-5</v>
      </c>
      <c r="AC596" s="68"/>
    </row>
    <row r="597" spans="1:29" x14ac:dyDescent="0.25">
      <c r="A597" s="136" t="s">
        <v>238</v>
      </c>
      <c r="B597" s="136" t="s">
        <v>33</v>
      </c>
      <c r="C597" s="136" t="s">
        <v>250</v>
      </c>
      <c r="D597" s="136" t="s">
        <v>251</v>
      </c>
      <c r="E597" s="136" t="s">
        <v>53</v>
      </c>
      <c r="F597" s="136" t="s">
        <v>252</v>
      </c>
      <c r="G597" s="136">
        <v>1.6939232338627099E-6</v>
      </c>
      <c r="H597" s="136">
        <v>3.7315194585169398E-6</v>
      </c>
      <c r="I597" s="136">
        <v>6.2879287415719899E-6</v>
      </c>
      <c r="J597" s="136">
        <v>9.6340047991096498E-6</v>
      </c>
      <c r="K597" s="136">
        <v>1.41799359373404E-5</v>
      </c>
      <c r="L597" s="136">
        <v>2.0609784506194499E-5</v>
      </c>
      <c r="M597" s="136">
        <v>3.0282996872519501E-5</v>
      </c>
      <c r="N597" s="136">
        <v>4.54346305587449E-5</v>
      </c>
      <c r="O597" s="136">
        <v>7.0186766582934197E-5</v>
      </c>
      <c r="P597" s="135">
        <v>1.12201841741188E-4</v>
      </c>
      <c r="Q597" s="135">
        <v>1.8474368058574701E-4</v>
      </c>
      <c r="AC597" s="68"/>
    </row>
    <row r="598" spans="1:29" x14ac:dyDescent="0.25">
      <c r="A598" s="136" t="s">
        <v>238</v>
      </c>
      <c r="B598" s="136" t="s">
        <v>31</v>
      </c>
      <c r="C598" s="136" t="s">
        <v>250</v>
      </c>
      <c r="D598" s="136" t="s">
        <v>251</v>
      </c>
      <c r="E598" s="136" t="s">
        <v>53</v>
      </c>
      <c r="F598" s="136" t="s">
        <v>252</v>
      </c>
      <c r="G598" s="136">
        <v>1.49492846525268E-5</v>
      </c>
      <c r="H598" s="136">
        <v>3.2173270046207399E-5</v>
      </c>
      <c r="I598" s="136">
        <v>5.2678459464681497E-5</v>
      </c>
      <c r="J598" s="136">
        <v>7.7897885991735303E-5</v>
      </c>
      <c r="K598" s="136">
        <v>1.0989972711262E-4</v>
      </c>
      <c r="L598" s="136">
        <v>1.5180082598076499E-4</v>
      </c>
      <c r="M598" s="136">
        <v>2.09580657391509E-4</v>
      </c>
      <c r="N598" s="136">
        <v>2.9176099161859199E-4</v>
      </c>
      <c r="O598" s="136">
        <v>4.1246914006437801E-4</v>
      </c>
      <c r="P598" s="135">
        <v>5.9515164926554295E-4</v>
      </c>
      <c r="Q598" s="135">
        <v>8.6544115683451098E-4</v>
      </c>
      <c r="AC598" s="68"/>
    </row>
    <row r="599" spans="1:29" x14ac:dyDescent="0.25">
      <c r="A599" s="136" t="s">
        <v>238</v>
      </c>
      <c r="B599" s="136" t="s">
        <v>33</v>
      </c>
      <c r="C599" s="136" t="s">
        <v>250</v>
      </c>
      <c r="D599" s="136" t="s">
        <v>251</v>
      </c>
      <c r="E599" s="136" t="s">
        <v>53</v>
      </c>
      <c r="F599" s="136" t="s">
        <v>252</v>
      </c>
      <c r="G599" s="136">
        <v>1.6304010311013401E-5</v>
      </c>
      <c r="H599" s="136">
        <v>3.6016328236953401E-5</v>
      </c>
      <c r="I599" s="136">
        <v>6.0881064198474399E-5</v>
      </c>
      <c r="J599" s="136">
        <v>9.3596845499583205E-5</v>
      </c>
      <c r="K599" s="136">
        <v>1.3843885649717099E-4</v>
      </c>
      <c r="L599" s="136">
        <v>2.02472698277018E-4</v>
      </c>
      <c r="M599" s="136">
        <v>2.9970721264169599E-4</v>
      </c>
      <c r="N599" s="136">
        <v>4.5347243437266502E-4</v>
      </c>
      <c r="O599" s="136">
        <v>7.0701964888742505E-4</v>
      </c>
      <c r="P599" s="135">
        <v>1.14196757729868E-3</v>
      </c>
      <c r="Q599" s="135">
        <v>1.9028996132109701E-3</v>
      </c>
      <c r="AC599" s="68"/>
    </row>
    <row r="600" spans="1:29" x14ac:dyDescent="0.25">
      <c r="A600" s="136" t="s">
        <v>238</v>
      </c>
      <c r="B600" s="136" t="s">
        <v>31</v>
      </c>
      <c r="C600" s="136" t="s">
        <v>250</v>
      </c>
      <c r="D600" s="136" t="s">
        <v>251</v>
      </c>
      <c r="E600" s="136" t="s">
        <v>53</v>
      </c>
      <c r="F600" s="136" t="s">
        <v>252</v>
      </c>
      <c r="G600" s="136">
        <v>9.9034518784128297E-6</v>
      </c>
      <c r="H600" s="136">
        <v>2.1387858238341201E-5</v>
      </c>
      <c r="I600" s="136">
        <v>3.5171239036066798E-5</v>
      </c>
      <c r="J600" s="136">
        <v>5.2250404158254399E-5</v>
      </c>
      <c r="K600" s="136">
        <v>7.4016583734177305E-5</v>
      </c>
      <c r="L600" s="136">
        <v>1.02608535368154E-4</v>
      </c>
      <c r="M600" s="136">
        <v>1.4215927339399401E-4</v>
      </c>
      <c r="N600" s="136">
        <v>1.98551048803849E-4</v>
      </c>
      <c r="O600" s="136">
        <v>2.8160291797071799E-4</v>
      </c>
      <c r="P600" s="135">
        <v>4.0751262786560799E-4</v>
      </c>
      <c r="Q600" s="135">
        <v>5.94425280115796E-4</v>
      </c>
      <c r="AC600" s="68"/>
    </row>
    <row r="601" spans="1:29" x14ac:dyDescent="0.25">
      <c r="A601" s="136" t="s">
        <v>238</v>
      </c>
      <c r="B601" s="136" t="s">
        <v>33</v>
      </c>
      <c r="C601" s="136" t="s">
        <v>250</v>
      </c>
      <c r="D601" s="136" t="s">
        <v>251</v>
      </c>
      <c r="E601" s="136" t="s">
        <v>53</v>
      </c>
      <c r="F601" s="136" t="s">
        <v>252</v>
      </c>
      <c r="G601" s="136">
        <v>1.08009169196585E-5</v>
      </c>
      <c r="H601" s="136">
        <v>2.3944464373005401E-5</v>
      </c>
      <c r="I601" s="136">
        <v>4.0658288234772499E-5</v>
      </c>
      <c r="J601" s="136">
        <v>6.2814154084601197E-5</v>
      </c>
      <c r="K601" s="136">
        <v>9.3313626294093497E-5</v>
      </c>
      <c r="L601" s="136">
        <v>1.37008244253123E-4</v>
      </c>
      <c r="M601" s="136">
        <v>2.03566015551708E-4</v>
      </c>
      <c r="N601" s="136">
        <v>3.0907901852562198E-4</v>
      </c>
      <c r="O601" s="136">
        <v>4.8352929680954001E-4</v>
      </c>
      <c r="P601" s="135">
        <v>7.8330713391675899E-4</v>
      </c>
      <c r="Q601" s="135">
        <v>1.30880273338117E-3</v>
      </c>
      <c r="AC601" s="68"/>
    </row>
    <row r="602" spans="1:29" x14ac:dyDescent="0.25">
      <c r="A602" s="136" t="s">
        <v>238</v>
      </c>
      <c r="B602" s="136" t="s">
        <v>31</v>
      </c>
      <c r="C602" s="136" t="s">
        <v>250</v>
      </c>
      <c r="D602" s="136" t="s">
        <v>251</v>
      </c>
      <c r="E602" s="136" t="s">
        <v>53</v>
      </c>
      <c r="F602" s="136" t="s">
        <v>252</v>
      </c>
      <c r="G602" s="136">
        <v>3.5786161121598999E-5</v>
      </c>
      <c r="H602" s="136">
        <v>7.6862854829579095E-5</v>
      </c>
      <c r="I602" s="136">
        <v>1.2555279147795001E-4</v>
      </c>
      <c r="J602" s="136">
        <v>1.8518126586067099E-4</v>
      </c>
      <c r="K602" s="136">
        <v>2.6067061172355702E-4</v>
      </c>
      <c r="L602" s="136">
        <v>3.5929576951324499E-4</v>
      </c>
      <c r="M602" s="136">
        <v>4.9497722969941201E-4</v>
      </c>
      <c r="N602" s="136">
        <v>6.8747993991870001E-4</v>
      </c>
      <c r="O602" s="136">
        <v>9.6940330676464795E-4</v>
      </c>
      <c r="P602" s="135">
        <v>1.39491379955197E-3</v>
      </c>
      <c r="Q602" s="135">
        <v>2.02181410598044E-3</v>
      </c>
      <c r="AC602" s="68"/>
    </row>
    <row r="603" spans="1:29" x14ac:dyDescent="0.25">
      <c r="A603" s="136" t="s">
        <v>238</v>
      </c>
      <c r="B603" s="136" t="s">
        <v>33</v>
      </c>
      <c r="C603" s="136" t="s">
        <v>250</v>
      </c>
      <c r="D603" s="136" t="s">
        <v>251</v>
      </c>
      <c r="E603" s="136" t="s">
        <v>53</v>
      </c>
      <c r="F603" s="136" t="s">
        <v>252</v>
      </c>
      <c r="G603" s="136">
        <v>3.9029154469911101E-5</v>
      </c>
      <c r="H603" s="136">
        <v>8.6040158439714795E-5</v>
      </c>
      <c r="I603" s="136">
        <v>1.45081915823053E-4</v>
      </c>
      <c r="J603" s="136">
        <v>2.2243467105446799E-4</v>
      </c>
      <c r="K603" s="136">
        <v>3.2821277502659101E-4</v>
      </c>
      <c r="L603" s="136">
        <v>4.78933112201771E-4</v>
      </c>
      <c r="M603" s="136">
        <v>7.0726401188381499E-4</v>
      </c>
      <c r="N603" s="136">
        <v>1.0674502072683301E-3</v>
      </c>
      <c r="O603" s="136">
        <v>1.6596296524075899E-3</v>
      </c>
      <c r="P603" s="135">
        <v>2.6727255867934302E-3</v>
      </c>
      <c r="Q603" s="135">
        <v>4.4394249095509302E-3</v>
      </c>
      <c r="AC603" s="68"/>
    </row>
    <row r="604" spans="1:29" x14ac:dyDescent="0.25">
      <c r="A604" s="136" t="s">
        <v>238</v>
      </c>
      <c r="B604" s="136" t="s">
        <v>31</v>
      </c>
      <c r="C604" s="136" t="s">
        <v>250</v>
      </c>
      <c r="D604" s="136" t="s">
        <v>251</v>
      </c>
      <c r="E604" s="136" t="s">
        <v>53</v>
      </c>
      <c r="F604" s="136" t="s">
        <v>252</v>
      </c>
      <c r="G604" s="136">
        <v>1.7669494696683199E-3</v>
      </c>
      <c r="H604" s="136">
        <v>3.45007092217103E-3</v>
      </c>
      <c r="I604" s="136">
        <v>5.0573390409631097E-3</v>
      </c>
      <c r="J604" s="136">
        <v>6.5953511336447898E-3</v>
      </c>
      <c r="K604" s="136">
        <v>8.0636590091642795E-3</v>
      </c>
      <c r="L604" s="136">
        <v>9.4630874864959601E-3</v>
      </c>
      <c r="M604" s="136">
        <v>1.08234597984756E-2</v>
      </c>
      <c r="N604" s="136">
        <v>1.2144853421946799E-2</v>
      </c>
      <c r="O604" s="136">
        <v>1.34296372165192E-2</v>
      </c>
      <c r="P604" s="135">
        <v>1.4675794773923501E-2</v>
      </c>
      <c r="Q604" s="135">
        <v>1.5883203718029901E-2</v>
      </c>
      <c r="AC604" s="68"/>
    </row>
    <row r="605" spans="1:29" x14ac:dyDescent="0.25">
      <c r="A605" s="136" t="s">
        <v>238</v>
      </c>
      <c r="B605" s="136" t="s">
        <v>33</v>
      </c>
      <c r="C605" s="136" t="s">
        <v>250</v>
      </c>
      <c r="D605" s="136" t="s">
        <v>251</v>
      </c>
      <c r="E605" s="136" t="s">
        <v>53</v>
      </c>
      <c r="F605" s="136" t="s">
        <v>252</v>
      </c>
      <c r="G605" s="136">
        <v>1.7669494696683199E-3</v>
      </c>
      <c r="H605" s="136">
        <v>3.45007092217103E-3</v>
      </c>
      <c r="I605" s="136">
        <v>5.0573390409631097E-3</v>
      </c>
      <c r="J605" s="136">
        <v>6.5953511336447898E-3</v>
      </c>
      <c r="K605" s="136">
        <v>8.0636590091642795E-3</v>
      </c>
      <c r="L605" s="136">
        <v>9.4630874864959601E-3</v>
      </c>
      <c r="M605" s="136">
        <v>1.08234597984756E-2</v>
      </c>
      <c r="N605" s="136">
        <v>1.2144853421946799E-2</v>
      </c>
      <c r="O605" s="136">
        <v>1.34296372165192E-2</v>
      </c>
      <c r="P605" s="135">
        <v>1.4675794773923501E-2</v>
      </c>
      <c r="Q605" s="135">
        <v>1.5883203718029901E-2</v>
      </c>
      <c r="AC605" s="68"/>
    </row>
    <row r="606" spans="1:29" x14ac:dyDescent="0.25">
      <c r="A606" s="136" t="s">
        <v>238</v>
      </c>
      <c r="B606" s="136" t="s">
        <v>31</v>
      </c>
      <c r="C606" s="136" t="s">
        <v>250</v>
      </c>
      <c r="D606" s="136" t="s">
        <v>251</v>
      </c>
      <c r="E606" s="136" t="s">
        <v>53</v>
      </c>
      <c r="F606" s="136" t="s">
        <v>252</v>
      </c>
      <c r="G606" s="136">
        <v>2.30777978597627E-3</v>
      </c>
      <c r="H606" s="136">
        <v>4.4957164949646399E-3</v>
      </c>
      <c r="I606" s="136">
        <v>6.5705103809910398E-3</v>
      </c>
      <c r="J606" s="136">
        <v>8.5394234982556702E-3</v>
      </c>
      <c r="K606" s="136">
        <v>1.04090868567759E-2</v>
      </c>
      <c r="L606" s="136">
        <v>1.2183494196042101E-2</v>
      </c>
      <c r="M606" s="136">
        <v>1.39009785623736E-2</v>
      </c>
      <c r="N606" s="136">
        <v>1.55613562249227E-2</v>
      </c>
      <c r="O606" s="136">
        <v>1.7166168944797E-2</v>
      </c>
      <c r="P606" s="135">
        <v>1.8714150479923499E-2</v>
      </c>
      <c r="Q606" s="135">
        <v>2.0206226547187501E-2</v>
      </c>
      <c r="AC606" s="68"/>
    </row>
    <row r="607" spans="1:29" x14ac:dyDescent="0.25">
      <c r="A607" s="136" t="s">
        <v>238</v>
      </c>
      <c r="B607" s="136" t="s">
        <v>33</v>
      </c>
      <c r="C607" s="136" t="s">
        <v>250</v>
      </c>
      <c r="D607" s="136" t="s">
        <v>251</v>
      </c>
      <c r="E607" s="136" t="s">
        <v>53</v>
      </c>
      <c r="F607" s="136" t="s">
        <v>252</v>
      </c>
      <c r="G607" s="136">
        <v>2.30777978597627E-3</v>
      </c>
      <c r="H607" s="136">
        <v>4.4957164949646399E-3</v>
      </c>
      <c r="I607" s="136">
        <v>6.5705103809910398E-3</v>
      </c>
      <c r="J607" s="136">
        <v>8.5394234982556702E-3</v>
      </c>
      <c r="K607" s="136">
        <v>1.04090868567759E-2</v>
      </c>
      <c r="L607" s="136">
        <v>1.2183494196042101E-2</v>
      </c>
      <c r="M607" s="136">
        <v>1.39009785623736E-2</v>
      </c>
      <c r="N607" s="136">
        <v>1.55613562249227E-2</v>
      </c>
      <c r="O607" s="136">
        <v>1.7166168944797E-2</v>
      </c>
      <c r="P607" s="135">
        <v>1.8714150479923499E-2</v>
      </c>
      <c r="Q607" s="135">
        <v>2.0206226547187501E-2</v>
      </c>
      <c r="AC607" s="68"/>
    </row>
    <row r="608" spans="1:29" x14ac:dyDescent="0.25">
      <c r="A608" s="136" t="s">
        <v>238</v>
      </c>
      <c r="B608" s="136" t="s">
        <v>31</v>
      </c>
      <c r="C608" s="136" t="s">
        <v>250</v>
      </c>
      <c r="D608" s="136" t="s">
        <v>251</v>
      </c>
      <c r="E608" s="136" t="s">
        <v>53</v>
      </c>
      <c r="F608" s="136" t="s">
        <v>252</v>
      </c>
      <c r="G608" s="136">
        <v>4.3190799898259E-3</v>
      </c>
      <c r="H608" s="136">
        <v>8.4067739203267898E-3</v>
      </c>
      <c r="I608" s="136">
        <v>1.2276232995459199E-2</v>
      </c>
      <c r="J608" s="136">
        <v>1.59413855562891E-2</v>
      </c>
      <c r="K608" s="136">
        <v>1.9417125698455901E-2</v>
      </c>
      <c r="L608" s="136">
        <v>2.2711638093923101E-2</v>
      </c>
      <c r="M608" s="136">
        <v>2.5896406426115601E-2</v>
      </c>
      <c r="N608" s="136">
        <v>2.89715068366833E-2</v>
      </c>
      <c r="O608" s="136">
        <v>3.1940015507419997E-2</v>
      </c>
      <c r="P608" s="135">
        <v>3.4800310278998103E-2</v>
      </c>
      <c r="Q608" s="135">
        <v>3.7554589098503399E-2</v>
      </c>
      <c r="AC608" s="68"/>
    </row>
    <row r="609" spans="1:29" x14ac:dyDescent="0.25">
      <c r="A609" s="136" t="s">
        <v>238</v>
      </c>
      <c r="B609" s="136" t="s">
        <v>33</v>
      </c>
      <c r="C609" s="136" t="s">
        <v>250</v>
      </c>
      <c r="D609" s="136" t="s">
        <v>251</v>
      </c>
      <c r="E609" s="136" t="s">
        <v>53</v>
      </c>
      <c r="F609" s="136" t="s">
        <v>252</v>
      </c>
      <c r="G609" s="136">
        <v>4.3190799898259E-3</v>
      </c>
      <c r="H609" s="136">
        <v>8.4067739203267898E-3</v>
      </c>
      <c r="I609" s="136">
        <v>1.2276232995459199E-2</v>
      </c>
      <c r="J609" s="136">
        <v>1.59413855562891E-2</v>
      </c>
      <c r="K609" s="136">
        <v>1.9417125698455901E-2</v>
      </c>
      <c r="L609" s="136">
        <v>2.2711638093923101E-2</v>
      </c>
      <c r="M609" s="136">
        <v>2.5896406426115601E-2</v>
      </c>
      <c r="N609" s="136">
        <v>2.89715068366833E-2</v>
      </c>
      <c r="O609" s="136">
        <v>3.1940015507419997E-2</v>
      </c>
      <c r="P609" s="135">
        <v>3.4800310278998103E-2</v>
      </c>
      <c r="Q609" s="135">
        <v>3.7554589098503399E-2</v>
      </c>
      <c r="AC609" s="68"/>
    </row>
    <row r="610" spans="1:29" x14ac:dyDescent="0.25">
      <c r="A610" s="136" t="s">
        <v>238</v>
      </c>
      <c r="B610" s="136" t="s">
        <v>31</v>
      </c>
      <c r="C610" s="136" t="s">
        <v>250</v>
      </c>
      <c r="D610" s="136" t="s">
        <v>251</v>
      </c>
      <c r="E610" s="136" t="s">
        <v>53</v>
      </c>
      <c r="F610" s="136" t="s">
        <v>252</v>
      </c>
      <c r="G610" s="136">
        <v>1.2797095960725899E-3</v>
      </c>
      <c r="H610" s="136">
        <v>2.5083190257894701E-3</v>
      </c>
      <c r="I610" s="136">
        <v>3.6890291857894098E-3</v>
      </c>
      <c r="J610" s="136">
        <v>4.8228736750271003E-3</v>
      </c>
      <c r="K610" s="136">
        <v>5.90517238098647E-3</v>
      </c>
      <c r="L610" s="136">
        <v>6.9395373920986599E-3</v>
      </c>
      <c r="M610" s="136">
        <v>7.9491038453037809E-3</v>
      </c>
      <c r="N610" s="136">
        <v>8.9331036870588104E-3</v>
      </c>
      <c r="O610" s="136">
        <v>9.8937822935079803E-3</v>
      </c>
      <c r="P610" s="135">
        <v>1.08286552148087E-2</v>
      </c>
      <c r="Q610" s="135">
        <v>1.17368951585932E-2</v>
      </c>
      <c r="AC610" s="68"/>
    </row>
    <row r="611" spans="1:29" x14ac:dyDescent="0.25">
      <c r="A611" s="136" t="s">
        <v>238</v>
      </c>
      <c r="B611" s="136" t="s">
        <v>33</v>
      </c>
      <c r="C611" s="136" t="s">
        <v>250</v>
      </c>
      <c r="D611" s="136" t="s">
        <v>251</v>
      </c>
      <c r="E611" s="136" t="s">
        <v>53</v>
      </c>
      <c r="F611" s="136" t="s">
        <v>252</v>
      </c>
      <c r="G611" s="136">
        <v>1.2797095960725899E-3</v>
      </c>
      <c r="H611" s="136">
        <v>2.5083190257894701E-3</v>
      </c>
      <c r="I611" s="136">
        <v>3.6890291857894098E-3</v>
      </c>
      <c r="J611" s="136">
        <v>4.8228736750271003E-3</v>
      </c>
      <c r="K611" s="136">
        <v>5.90517238098647E-3</v>
      </c>
      <c r="L611" s="136">
        <v>6.9395373920986599E-3</v>
      </c>
      <c r="M611" s="136">
        <v>7.9491038453037809E-3</v>
      </c>
      <c r="N611" s="136">
        <v>8.9331036870588104E-3</v>
      </c>
      <c r="O611" s="136">
        <v>9.8937822935079803E-3</v>
      </c>
      <c r="P611" s="135">
        <v>1.08286552148087E-2</v>
      </c>
      <c r="Q611" s="135">
        <v>1.17368951585932E-2</v>
      </c>
      <c r="AC611" s="68"/>
    </row>
    <row r="612" spans="1:29" x14ac:dyDescent="0.25">
      <c r="A612" s="136" t="s">
        <v>238</v>
      </c>
      <c r="B612" s="136" t="s">
        <v>31</v>
      </c>
      <c r="C612" s="136" t="s">
        <v>250</v>
      </c>
      <c r="D612" s="136" t="s">
        <v>251</v>
      </c>
      <c r="E612" s="136" t="s">
        <v>53</v>
      </c>
      <c r="F612" s="136" t="s">
        <v>252</v>
      </c>
      <c r="G612" s="136">
        <v>5.1494986869375699E-3</v>
      </c>
      <c r="H612" s="136">
        <v>1.0022138238471199E-2</v>
      </c>
      <c r="I612" s="136">
        <v>1.4633582069952999E-2</v>
      </c>
      <c r="J612" s="136">
        <v>1.9000653128553101E-2</v>
      </c>
      <c r="K612" s="136">
        <v>2.31413268432469E-2</v>
      </c>
      <c r="L612" s="136">
        <v>2.70653520155037E-2</v>
      </c>
      <c r="M612" s="136">
        <v>3.08579188979747E-2</v>
      </c>
      <c r="N612" s="136">
        <v>3.4519158856090901E-2</v>
      </c>
      <c r="O612" s="136">
        <v>3.8052706601415097E-2</v>
      </c>
      <c r="P612" s="135">
        <v>4.1456699532514803E-2</v>
      </c>
      <c r="Q612" s="135">
        <v>4.47338388343132E-2</v>
      </c>
      <c r="AC612" s="68"/>
    </row>
    <row r="613" spans="1:29" x14ac:dyDescent="0.25">
      <c r="A613" s="136" t="s">
        <v>238</v>
      </c>
      <c r="B613" s="136" t="s">
        <v>33</v>
      </c>
      <c r="C613" s="136" t="s">
        <v>250</v>
      </c>
      <c r="D613" s="136" t="s">
        <v>251</v>
      </c>
      <c r="E613" s="136" t="s">
        <v>53</v>
      </c>
      <c r="F613" s="136" t="s">
        <v>252</v>
      </c>
      <c r="G613" s="136">
        <v>5.1494986869375699E-3</v>
      </c>
      <c r="H613" s="136">
        <v>1.0022138238471199E-2</v>
      </c>
      <c r="I613" s="136">
        <v>1.4633582069952999E-2</v>
      </c>
      <c r="J613" s="136">
        <v>1.9000653128553101E-2</v>
      </c>
      <c r="K613" s="136">
        <v>2.31413268432469E-2</v>
      </c>
      <c r="L613" s="136">
        <v>2.70653520155037E-2</v>
      </c>
      <c r="M613" s="136">
        <v>3.08579188979747E-2</v>
      </c>
      <c r="N613" s="136">
        <v>3.4519158856090901E-2</v>
      </c>
      <c r="O613" s="136">
        <v>3.8052706601415097E-2</v>
      </c>
      <c r="P613" s="135">
        <v>4.1456699532514803E-2</v>
      </c>
      <c r="Q613" s="135">
        <v>4.47338388343132E-2</v>
      </c>
      <c r="AC613" s="68"/>
    </row>
    <row r="614" spans="1:29" x14ac:dyDescent="0.25">
      <c r="A614" s="136" t="s">
        <v>238</v>
      </c>
      <c r="B614" s="136" t="s">
        <v>31</v>
      </c>
      <c r="C614" s="136" t="s">
        <v>250</v>
      </c>
      <c r="D614" s="136" t="s">
        <v>251</v>
      </c>
      <c r="E614" s="136" t="s">
        <v>53</v>
      </c>
      <c r="F614" s="136" t="s">
        <v>252</v>
      </c>
      <c r="G614" s="136">
        <v>1.7658279747503999E-3</v>
      </c>
      <c r="H614" s="136">
        <v>3.4517895268773402E-3</v>
      </c>
      <c r="I614" s="136">
        <v>5.0638097226977296E-3</v>
      </c>
      <c r="J614" s="136">
        <v>6.60446929590625E-3</v>
      </c>
      <c r="K614" s="136">
        <v>8.0732099812446494E-3</v>
      </c>
      <c r="L614" s="136">
        <v>9.47216349820236E-3</v>
      </c>
      <c r="M614" s="136">
        <v>1.08315080346961E-2</v>
      </c>
      <c r="N614" s="136">
        <v>1.2150661084238E-2</v>
      </c>
      <c r="O614" s="136">
        <v>1.3431526248650299E-2</v>
      </c>
      <c r="P614" s="135">
        <v>1.4672360895677399E-2</v>
      </c>
      <c r="Q614" s="135">
        <v>1.5873250281339801E-2</v>
      </c>
      <c r="AC614" s="68"/>
    </row>
    <row r="615" spans="1:29" x14ac:dyDescent="0.25">
      <c r="A615" s="136" t="s">
        <v>238</v>
      </c>
      <c r="B615" s="136" t="s">
        <v>33</v>
      </c>
      <c r="C615" s="136" t="s">
        <v>250</v>
      </c>
      <c r="D615" s="136" t="s">
        <v>251</v>
      </c>
      <c r="E615" s="136" t="s">
        <v>53</v>
      </c>
      <c r="F615" s="136" t="s">
        <v>252</v>
      </c>
      <c r="G615" s="136">
        <v>1.7658279747503999E-3</v>
      </c>
      <c r="H615" s="136">
        <v>3.4517895268773402E-3</v>
      </c>
      <c r="I615" s="136">
        <v>5.0638097226977296E-3</v>
      </c>
      <c r="J615" s="136">
        <v>6.60446929590625E-3</v>
      </c>
      <c r="K615" s="136">
        <v>8.0732099812446494E-3</v>
      </c>
      <c r="L615" s="136">
        <v>9.47216349820236E-3</v>
      </c>
      <c r="M615" s="136">
        <v>1.08315080346961E-2</v>
      </c>
      <c r="N615" s="136">
        <v>1.2150661084238E-2</v>
      </c>
      <c r="O615" s="136">
        <v>1.3431526248650299E-2</v>
      </c>
      <c r="P615" s="135">
        <v>1.4672360895677399E-2</v>
      </c>
      <c r="Q615" s="135">
        <v>1.5873250281339801E-2</v>
      </c>
      <c r="AC615" s="68"/>
    </row>
    <row r="616" spans="1:29" x14ac:dyDescent="0.25">
      <c r="A616" s="136" t="s">
        <v>238</v>
      </c>
      <c r="B616" s="136" t="s">
        <v>31</v>
      </c>
      <c r="C616" s="136" t="s">
        <v>250</v>
      </c>
      <c r="D616" s="136" t="s">
        <v>251</v>
      </c>
      <c r="E616" s="136" t="s">
        <v>53</v>
      </c>
      <c r="F616" s="136" t="s">
        <v>252</v>
      </c>
      <c r="G616" s="136">
        <v>3.6695812051120798E-5</v>
      </c>
      <c r="H616" s="136">
        <v>7.1533614407257894E-5</v>
      </c>
      <c r="I616" s="136">
        <v>1.04779401385797E-4</v>
      </c>
      <c r="J616" s="136">
        <v>1.3663005125744E-4</v>
      </c>
      <c r="K616" s="136">
        <v>1.66974646688792E-4</v>
      </c>
      <c r="L616" s="136">
        <v>1.95783972411031E-4</v>
      </c>
      <c r="M616" s="136">
        <v>2.2369372820804699E-4</v>
      </c>
      <c r="N616" s="136">
        <v>2.5071847773733698E-4</v>
      </c>
      <c r="O616" s="136">
        <v>2.7694504042227199E-4</v>
      </c>
      <c r="P616" s="135">
        <v>3.0235122323395299E-4</v>
      </c>
      <c r="Q616" s="135">
        <v>3.2694802521490598E-4</v>
      </c>
      <c r="AC616" s="68"/>
    </row>
    <row r="617" spans="1:29" x14ac:dyDescent="0.25">
      <c r="A617" s="136" t="s">
        <v>238</v>
      </c>
      <c r="B617" s="136" t="s">
        <v>33</v>
      </c>
      <c r="C617" s="136" t="s">
        <v>250</v>
      </c>
      <c r="D617" s="136" t="s">
        <v>251</v>
      </c>
      <c r="E617" s="136" t="s">
        <v>53</v>
      </c>
      <c r="F617" s="136" t="s">
        <v>252</v>
      </c>
      <c r="G617" s="136">
        <v>3.6695812051120798E-5</v>
      </c>
      <c r="H617" s="136">
        <v>7.1533614407257894E-5</v>
      </c>
      <c r="I617" s="136">
        <v>1.04779401385797E-4</v>
      </c>
      <c r="J617" s="136">
        <v>1.3663005125744E-4</v>
      </c>
      <c r="K617" s="136">
        <v>1.66974646688792E-4</v>
      </c>
      <c r="L617" s="136">
        <v>1.95783972411031E-4</v>
      </c>
      <c r="M617" s="136">
        <v>2.2369372820804699E-4</v>
      </c>
      <c r="N617" s="136">
        <v>2.5071847773733698E-4</v>
      </c>
      <c r="O617" s="136">
        <v>2.7694504042227199E-4</v>
      </c>
      <c r="P617" s="135">
        <v>3.0235122323395299E-4</v>
      </c>
      <c r="Q617" s="135">
        <v>3.2694802521490598E-4</v>
      </c>
      <c r="AC617" s="68"/>
    </row>
    <row r="618" spans="1:29" x14ac:dyDescent="0.25">
      <c r="A618" s="136" t="s">
        <v>238</v>
      </c>
      <c r="B618" s="136" t="s">
        <v>31</v>
      </c>
      <c r="C618" s="136" t="s">
        <v>250</v>
      </c>
      <c r="D618" s="136" t="s">
        <v>251</v>
      </c>
      <c r="E618" s="136" t="s">
        <v>53</v>
      </c>
      <c r="F618" s="136" t="s">
        <v>252</v>
      </c>
      <c r="G618" s="136">
        <v>5.7011771837931198E-6</v>
      </c>
      <c r="H618" s="136">
        <v>1.1183127998581601E-5</v>
      </c>
      <c r="I618" s="136">
        <v>1.6425245242503699E-5</v>
      </c>
      <c r="J618" s="136">
        <v>2.1432997103552801E-5</v>
      </c>
      <c r="K618" s="136">
        <v>2.6184095702638199E-5</v>
      </c>
      <c r="L618" s="136">
        <v>3.0698461746679097E-5</v>
      </c>
      <c r="M618" s="136">
        <v>3.50780525666381E-5</v>
      </c>
      <c r="N618" s="136">
        <v>3.9322853896560597E-5</v>
      </c>
      <c r="O618" s="136">
        <v>4.3433333436012602E-5</v>
      </c>
      <c r="P618" s="135">
        <v>4.7389750746673998E-5</v>
      </c>
      <c r="Q618" s="135">
        <v>5.1190162880212101E-5</v>
      </c>
      <c r="AC618" s="68"/>
    </row>
    <row r="619" spans="1:29" x14ac:dyDescent="0.25">
      <c r="A619" s="136" t="s">
        <v>238</v>
      </c>
      <c r="B619" s="136" t="s">
        <v>33</v>
      </c>
      <c r="C619" s="136" t="s">
        <v>250</v>
      </c>
      <c r="D619" s="136" t="s">
        <v>251</v>
      </c>
      <c r="E619" s="136" t="s">
        <v>53</v>
      </c>
      <c r="F619" s="136" t="s">
        <v>252</v>
      </c>
      <c r="G619" s="136">
        <v>5.7011771837931198E-6</v>
      </c>
      <c r="H619" s="136">
        <v>1.1183127998581601E-5</v>
      </c>
      <c r="I619" s="136">
        <v>1.6425245242503699E-5</v>
      </c>
      <c r="J619" s="136">
        <v>2.1432997103552801E-5</v>
      </c>
      <c r="K619" s="136">
        <v>2.6184095702638199E-5</v>
      </c>
      <c r="L619" s="136">
        <v>3.0698461746679097E-5</v>
      </c>
      <c r="M619" s="136">
        <v>3.50780525666381E-5</v>
      </c>
      <c r="N619" s="136">
        <v>3.9322853896560597E-5</v>
      </c>
      <c r="O619" s="136">
        <v>4.3433333436012602E-5</v>
      </c>
      <c r="P619" s="135">
        <v>4.7389750746673998E-5</v>
      </c>
      <c r="Q619" s="135">
        <v>5.1190162880212101E-5</v>
      </c>
      <c r="AC619" s="68"/>
    </row>
    <row r="620" spans="1:29" x14ac:dyDescent="0.25">
      <c r="A620" s="136" t="s">
        <v>238</v>
      </c>
      <c r="B620" s="136" t="s">
        <v>31</v>
      </c>
      <c r="C620" s="136" t="s">
        <v>250</v>
      </c>
      <c r="D620" s="136" t="s">
        <v>251</v>
      </c>
      <c r="E620" s="136" t="s">
        <v>53</v>
      </c>
      <c r="F620" s="136" t="s">
        <v>252</v>
      </c>
      <c r="G620" s="136">
        <v>1.9660356347949801E-3</v>
      </c>
      <c r="H620" s="136">
        <v>3.8241768653195802E-3</v>
      </c>
      <c r="I620" s="136">
        <v>5.5761842428621701E-3</v>
      </c>
      <c r="J620" s="136">
        <v>7.2293540905191602E-3</v>
      </c>
      <c r="K620" s="136">
        <v>8.7941545509922607E-3</v>
      </c>
      <c r="L620" s="136">
        <v>1.02751938919149E-2</v>
      </c>
      <c r="M620" s="136">
        <v>1.17052152954905E-2</v>
      </c>
      <c r="N620" s="136">
        <v>1.3084522478396501E-2</v>
      </c>
      <c r="O620" s="136">
        <v>1.4414529407922899E-2</v>
      </c>
      <c r="P620" s="135">
        <v>1.56942525927804E-2</v>
      </c>
      <c r="Q620" s="135">
        <v>1.6925025719663499E-2</v>
      </c>
      <c r="AC620" s="68"/>
    </row>
    <row r="621" spans="1:29" x14ac:dyDescent="0.25">
      <c r="A621" s="136" t="s">
        <v>238</v>
      </c>
      <c r="B621" s="136" t="s">
        <v>33</v>
      </c>
      <c r="C621" s="136" t="s">
        <v>250</v>
      </c>
      <c r="D621" s="136" t="s">
        <v>251</v>
      </c>
      <c r="E621" s="136" t="s">
        <v>53</v>
      </c>
      <c r="F621" s="136" t="s">
        <v>252</v>
      </c>
      <c r="G621" s="136">
        <v>1.9660356347949801E-3</v>
      </c>
      <c r="H621" s="136">
        <v>3.8241768653195802E-3</v>
      </c>
      <c r="I621" s="136">
        <v>5.5761842428621701E-3</v>
      </c>
      <c r="J621" s="136">
        <v>7.2293540905191602E-3</v>
      </c>
      <c r="K621" s="136">
        <v>8.7941545509922607E-3</v>
      </c>
      <c r="L621" s="136">
        <v>1.02751938919149E-2</v>
      </c>
      <c r="M621" s="136">
        <v>1.17052152954905E-2</v>
      </c>
      <c r="N621" s="136">
        <v>1.3084522478396501E-2</v>
      </c>
      <c r="O621" s="136">
        <v>1.4414529407922899E-2</v>
      </c>
      <c r="P621" s="135">
        <v>1.56942525927804E-2</v>
      </c>
      <c r="Q621" s="135">
        <v>1.6925025719663499E-2</v>
      </c>
      <c r="AC621" s="68"/>
    </row>
    <row r="622" spans="1:29" x14ac:dyDescent="0.25">
      <c r="A622" s="136" t="s">
        <v>238</v>
      </c>
      <c r="B622" s="136" t="s">
        <v>31</v>
      </c>
      <c r="C622" s="136" t="s">
        <v>250</v>
      </c>
      <c r="D622" s="136" t="s">
        <v>251</v>
      </c>
      <c r="E622" s="136" t="s">
        <v>53</v>
      </c>
      <c r="F622" s="136" t="s">
        <v>252</v>
      </c>
      <c r="G622" s="136">
        <v>9.0333736510158301E-4</v>
      </c>
      <c r="H622" s="136">
        <v>1.78022310032803E-3</v>
      </c>
      <c r="I622" s="136">
        <v>2.6340606104050799E-3</v>
      </c>
      <c r="J622" s="136">
        <v>3.4648042239294199E-3</v>
      </c>
      <c r="K622" s="136">
        <v>4.2636254423738399E-3</v>
      </c>
      <c r="L622" s="136">
        <v>5.0327516093323799E-3</v>
      </c>
      <c r="M622" s="136">
        <v>5.7891526483618899E-3</v>
      </c>
      <c r="N622" s="136">
        <v>6.5308994008627099E-3</v>
      </c>
      <c r="O622" s="136">
        <v>7.2596582184997899E-3</v>
      </c>
      <c r="P622" s="135">
        <v>7.9732363990493195E-3</v>
      </c>
      <c r="Q622" s="135">
        <v>8.6705305796279507E-3</v>
      </c>
      <c r="AC622" s="68"/>
    </row>
    <row r="623" spans="1:29" x14ac:dyDescent="0.25">
      <c r="A623" s="136" t="s">
        <v>238</v>
      </c>
      <c r="B623" s="136" t="s">
        <v>33</v>
      </c>
      <c r="C623" s="136" t="s">
        <v>250</v>
      </c>
      <c r="D623" s="136" t="s">
        <v>251</v>
      </c>
      <c r="E623" s="136" t="s">
        <v>53</v>
      </c>
      <c r="F623" s="136" t="s">
        <v>252</v>
      </c>
      <c r="G623" s="136">
        <v>9.0333736510158301E-4</v>
      </c>
      <c r="H623" s="136">
        <v>1.78022310032803E-3</v>
      </c>
      <c r="I623" s="136">
        <v>2.6340606104050799E-3</v>
      </c>
      <c r="J623" s="136">
        <v>3.4648042239294199E-3</v>
      </c>
      <c r="K623" s="136">
        <v>4.2636254423738399E-3</v>
      </c>
      <c r="L623" s="136">
        <v>5.0327516093323799E-3</v>
      </c>
      <c r="M623" s="136">
        <v>5.7891526483618899E-3</v>
      </c>
      <c r="N623" s="136">
        <v>6.5308994008627099E-3</v>
      </c>
      <c r="O623" s="136">
        <v>7.2596582184997899E-3</v>
      </c>
      <c r="P623" s="135">
        <v>7.9732363990493195E-3</v>
      </c>
      <c r="Q623" s="135">
        <v>8.6705305796279507E-3</v>
      </c>
      <c r="AC623" s="68"/>
    </row>
    <row r="624" spans="1:29" x14ac:dyDescent="0.25">
      <c r="A624" s="136" t="s">
        <v>238</v>
      </c>
      <c r="B624" s="136" t="s">
        <v>31</v>
      </c>
      <c r="C624" s="136" t="s">
        <v>250</v>
      </c>
      <c r="D624" s="136" t="s">
        <v>251</v>
      </c>
      <c r="E624" s="136" t="s">
        <v>53</v>
      </c>
      <c r="F624" s="136" t="s">
        <v>252</v>
      </c>
      <c r="G624" s="136">
        <v>4.0859646292356602E-4</v>
      </c>
      <c r="H624" s="136">
        <v>7.9558518903507895E-4</v>
      </c>
      <c r="I624" s="136">
        <v>1.16209161194303E-3</v>
      </c>
      <c r="J624" s="136">
        <v>1.50937735895994E-3</v>
      </c>
      <c r="K624" s="136">
        <v>1.8386948921986701E-3</v>
      </c>
      <c r="L624" s="136">
        <v>2.15082400613346E-3</v>
      </c>
      <c r="M624" s="136">
        <v>2.4525280795398602E-3</v>
      </c>
      <c r="N624" s="136">
        <v>2.7438230896490801E-3</v>
      </c>
      <c r="O624" s="136">
        <v>3.0250402659334099E-3</v>
      </c>
      <c r="P624" s="135">
        <v>3.2959957817152502E-3</v>
      </c>
      <c r="Q624" s="135">
        <v>3.55688111570152E-3</v>
      </c>
      <c r="AC624" s="68"/>
    </row>
    <row r="625" spans="1:29" x14ac:dyDescent="0.25">
      <c r="A625" s="136" t="s">
        <v>238</v>
      </c>
      <c r="B625" s="136" t="s">
        <v>33</v>
      </c>
      <c r="C625" s="136" t="s">
        <v>250</v>
      </c>
      <c r="D625" s="136" t="s">
        <v>251</v>
      </c>
      <c r="E625" s="136" t="s">
        <v>53</v>
      </c>
      <c r="F625" s="136" t="s">
        <v>252</v>
      </c>
      <c r="G625" s="136">
        <v>4.0859646292356602E-4</v>
      </c>
      <c r="H625" s="136">
        <v>7.9558518903507895E-4</v>
      </c>
      <c r="I625" s="136">
        <v>1.16209161194303E-3</v>
      </c>
      <c r="J625" s="136">
        <v>1.50937735895994E-3</v>
      </c>
      <c r="K625" s="136">
        <v>1.8386948921986701E-3</v>
      </c>
      <c r="L625" s="136">
        <v>2.15082400613346E-3</v>
      </c>
      <c r="M625" s="136">
        <v>2.4525280795398602E-3</v>
      </c>
      <c r="N625" s="136">
        <v>2.7438230896490801E-3</v>
      </c>
      <c r="O625" s="136">
        <v>3.0250402659334099E-3</v>
      </c>
      <c r="P625" s="135">
        <v>3.2959957817152502E-3</v>
      </c>
      <c r="Q625" s="135">
        <v>3.55688111570152E-3</v>
      </c>
      <c r="AC625" s="68"/>
    </row>
    <row r="626" spans="1:29" x14ac:dyDescent="0.25">
      <c r="A626" s="136" t="s">
        <v>238</v>
      </c>
      <c r="B626" s="136" t="s">
        <v>31</v>
      </c>
      <c r="C626" s="136" t="s">
        <v>250</v>
      </c>
      <c r="D626" s="136" t="s">
        <v>251</v>
      </c>
      <c r="E626" s="136" t="s">
        <v>53</v>
      </c>
      <c r="F626" s="136" t="s">
        <v>252</v>
      </c>
      <c r="G626" s="136">
        <v>1.32048010705754E-4</v>
      </c>
      <c r="H626" s="136">
        <v>2.5682807826792601E-4</v>
      </c>
      <c r="I626" s="136">
        <v>3.7479774770591E-4</v>
      </c>
      <c r="J626" s="136">
        <v>4.8641018930126699E-4</v>
      </c>
      <c r="K626" s="136">
        <v>5.9154835920092596E-4</v>
      </c>
      <c r="L626" s="136">
        <v>6.9045444196661095E-4</v>
      </c>
      <c r="M626" s="136">
        <v>7.8538403347663301E-4</v>
      </c>
      <c r="N626" s="136">
        <v>8.7638016314192896E-4</v>
      </c>
      <c r="O626" s="136">
        <v>9.6364366705816796E-4</v>
      </c>
      <c r="P626" s="135">
        <v>1.0470512528745601E-3</v>
      </c>
      <c r="Q626" s="135">
        <v>1.12665214876346E-3</v>
      </c>
      <c r="AC626" s="68"/>
    </row>
    <row r="627" spans="1:29" x14ac:dyDescent="0.25">
      <c r="A627" s="136" t="s">
        <v>238</v>
      </c>
      <c r="B627" s="136" t="s">
        <v>33</v>
      </c>
      <c r="C627" s="136" t="s">
        <v>250</v>
      </c>
      <c r="D627" s="136" t="s">
        <v>251</v>
      </c>
      <c r="E627" s="136" t="s">
        <v>53</v>
      </c>
      <c r="F627" s="136" t="s">
        <v>252</v>
      </c>
      <c r="G627" s="136">
        <v>1.32048010705754E-4</v>
      </c>
      <c r="H627" s="136">
        <v>2.5682807826792601E-4</v>
      </c>
      <c r="I627" s="136">
        <v>3.7479774770591E-4</v>
      </c>
      <c r="J627" s="136">
        <v>4.8641018930126699E-4</v>
      </c>
      <c r="K627" s="136">
        <v>5.9154835920092596E-4</v>
      </c>
      <c r="L627" s="136">
        <v>6.9045444196661095E-4</v>
      </c>
      <c r="M627" s="136">
        <v>7.8538403347663301E-4</v>
      </c>
      <c r="N627" s="136">
        <v>8.7638016314192896E-4</v>
      </c>
      <c r="O627" s="136">
        <v>9.6364366705816796E-4</v>
      </c>
      <c r="P627" s="135">
        <v>1.0470512528745601E-3</v>
      </c>
      <c r="Q627" s="135">
        <v>1.12665214876346E-3</v>
      </c>
      <c r="AC627" s="68"/>
    </row>
    <row r="628" spans="1:29" x14ac:dyDescent="0.25">
      <c r="A628" s="136" t="s">
        <v>238</v>
      </c>
      <c r="B628" s="136" t="s">
        <v>31</v>
      </c>
      <c r="C628" s="136" t="s">
        <v>250</v>
      </c>
      <c r="D628" s="136" t="s">
        <v>251</v>
      </c>
      <c r="E628" s="136" t="s">
        <v>53</v>
      </c>
      <c r="F628" s="136" t="s">
        <v>252</v>
      </c>
      <c r="G628" s="136">
        <v>1.30663684150071E-3</v>
      </c>
      <c r="H628" s="136">
        <v>2.5476806262582398E-3</v>
      </c>
      <c r="I628" s="136">
        <v>3.7273115478988401E-3</v>
      </c>
      <c r="J628" s="136">
        <v>4.8492174078903199E-3</v>
      </c>
      <c r="K628" s="136">
        <v>5.91543283254668E-3</v>
      </c>
      <c r="L628" s="136">
        <v>6.9280706335377498E-3</v>
      </c>
      <c r="M628" s="136">
        <v>7.90908114069294E-3</v>
      </c>
      <c r="N628" s="136">
        <v>8.8584694891583396E-3</v>
      </c>
      <c r="O628" s="136">
        <v>9.7774390530521605E-3</v>
      </c>
      <c r="P628" s="135">
        <v>1.0665126324805801E-2</v>
      </c>
      <c r="Q628" s="135">
        <v>1.15219274696169E-2</v>
      </c>
      <c r="AC628" s="68"/>
    </row>
    <row r="629" spans="1:29" x14ac:dyDescent="0.25">
      <c r="A629" s="136" t="s">
        <v>238</v>
      </c>
      <c r="B629" s="136" t="s">
        <v>33</v>
      </c>
      <c r="C629" s="136" t="s">
        <v>250</v>
      </c>
      <c r="D629" s="136" t="s">
        <v>251</v>
      </c>
      <c r="E629" s="136" t="s">
        <v>53</v>
      </c>
      <c r="F629" s="136" t="s">
        <v>252</v>
      </c>
      <c r="G629" s="136">
        <v>1.30663684150071E-3</v>
      </c>
      <c r="H629" s="136">
        <v>2.5476806262582398E-3</v>
      </c>
      <c r="I629" s="136">
        <v>3.7273115478988401E-3</v>
      </c>
      <c r="J629" s="136">
        <v>4.8492174078903199E-3</v>
      </c>
      <c r="K629" s="136">
        <v>5.91543283254668E-3</v>
      </c>
      <c r="L629" s="136">
        <v>6.9280706335377498E-3</v>
      </c>
      <c r="M629" s="136">
        <v>7.90908114069294E-3</v>
      </c>
      <c r="N629" s="136">
        <v>8.8584694891583396E-3</v>
      </c>
      <c r="O629" s="136">
        <v>9.7774390530521605E-3</v>
      </c>
      <c r="P629" s="135">
        <v>1.0665126324805801E-2</v>
      </c>
      <c r="Q629" s="135">
        <v>1.15219274696169E-2</v>
      </c>
      <c r="AC629" s="68"/>
    </row>
    <row r="630" spans="1:29" x14ac:dyDescent="0.25">
      <c r="A630" s="136" t="s">
        <v>238</v>
      </c>
      <c r="B630" s="136" t="s">
        <v>31</v>
      </c>
      <c r="C630" s="136" t="s">
        <v>250</v>
      </c>
      <c r="D630" s="136" t="s">
        <v>251</v>
      </c>
      <c r="E630" s="136" t="s">
        <v>53</v>
      </c>
      <c r="F630" s="136" t="s">
        <v>252</v>
      </c>
      <c r="G630" s="136">
        <v>3.01586616043832E-4</v>
      </c>
      <c r="H630" s="136">
        <v>5.8989215572769003E-4</v>
      </c>
      <c r="I630" s="136">
        <v>8.6615921080530705E-4</v>
      </c>
      <c r="J630" s="136">
        <v>1.1308743794548901E-3</v>
      </c>
      <c r="K630" s="136">
        <v>1.3835382734201701E-3</v>
      </c>
      <c r="L630" s="136">
        <v>1.62428672579389E-3</v>
      </c>
      <c r="M630" s="136">
        <v>1.85824745236328E-3</v>
      </c>
      <c r="N630" s="136">
        <v>2.08522491827276E-3</v>
      </c>
      <c r="O630" s="136">
        <v>2.3055200660965498E-3</v>
      </c>
      <c r="P630" s="135">
        <v>2.5186837556893001E-3</v>
      </c>
      <c r="Q630" s="135">
        <v>2.7246628105414101E-3</v>
      </c>
      <c r="AC630" s="68"/>
    </row>
    <row r="631" spans="1:29" x14ac:dyDescent="0.25">
      <c r="A631" s="136" t="s">
        <v>238</v>
      </c>
      <c r="B631" s="136" t="s">
        <v>33</v>
      </c>
      <c r="C631" s="136" t="s">
        <v>250</v>
      </c>
      <c r="D631" s="136" t="s">
        <v>251</v>
      </c>
      <c r="E631" s="136" t="s">
        <v>53</v>
      </c>
      <c r="F631" s="136" t="s">
        <v>252</v>
      </c>
      <c r="G631" s="136">
        <v>3.01586616043832E-4</v>
      </c>
      <c r="H631" s="136">
        <v>5.8989215572769003E-4</v>
      </c>
      <c r="I631" s="136">
        <v>8.6615921080530705E-4</v>
      </c>
      <c r="J631" s="136">
        <v>1.1308743794548901E-3</v>
      </c>
      <c r="K631" s="136">
        <v>1.3835382734201701E-3</v>
      </c>
      <c r="L631" s="136">
        <v>1.62428672579389E-3</v>
      </c>
      <c r="M631" s="136">
        <v>1.85824745236328E-3</v>
      </c>
      <c r="N631" s="136">
        <v>2.08522491827276E-3</v>
      </c>
      <c r="O631" s="136">
        <v>2.3055200660965498E-3</v>
      </c>
      <c r="P631" s="135">
        <v>2.5186837556893001E-3</v>
      </c>
      <c r="Q631" s="135">
        <v>2.7246628105414101E-3</v>
      </c>
      <c r="AC631" s="68"/>
    </row>
    <row r="632" spans="1:29" x14ac:dyDescent="0.25">
      <c r="A632" s="136" t="s">
        <v>238</v>
      </c>
      <c r="B632" s="136" t="s">
        <v>31</v>
      </c>
      <c r="C632" s="136" t="s">
        <v>250</v>
      </c>
      <c r="D632" s="136" t="s">
        <v>251</v>
      </c>
      <c r="E632" s="136" t="s">
        <v>53</v>
      </c>
      <c r="F632" s="136" t="s">
        <v>252</v>
      </c>
      <c r="G632" s="136">
        <v>1.59970954196685E-3</v>
      </c>
      <c r="H632" s="136">
        <v>3.1134118378672699E-3</v>
      </c>
      <c r="I632" s="136">
        <v>4.5459727817467599E-3</v>
      </c>
      <c r="J632" s="136">
        <v>5.9026184802126996E-3</v>
      </c>
      <c r="K632" s="136">
        <v>7.18893306232326E-3</v>
      </c>
      <c r="L632" s="136">
        <v>8.4079450269054796E-3</v>
      </c>
      <c r="M632" s="136">
        <v>9.5861190200023805E-3</v>
      </c>
      <c r="N632" s="136">
        <v>1.0723495850738399E-2</v>
      </c>
      <c r="O632" s="136">
        <v>1.18212046548069E-2</v>
      </c>
      <c r="P632" s="135">
        <v>1.28786668086436E-2</v>
      </c>
      <c r="Q632" s="135">
        <v>1.38967214446686E-2</v>
      </c>
      <c r="AC632" s="68"/>
    </row>
    <row r="633" spans="1:29" x14ac:dyDescent="0.25">
      <c r="A633" s="136" t="s">
        <v>238</v>
      </c>
      <c r="B633" s="136" t="s">
        <v>33</v>
      </c>
      <c r="C633" s="136" t="s">
        <v>250</v>
      </c>
      <c r="D633" s="136" t="s">
        <v>251</v>
      </c>
      <c r="E633" s="136" t="s">
        <v>53</v>
      </c>
      <c r="F633" s="136" t="s">
        <v>252</v>
      </c>
      <c r="G633" s="136">
        <v>1.59970954196685E-3</v>
      </c>
      <c r="H633" s="136">
        <v>3.1134118378672699E-3</v>
      </c>
      <c r="I633" s="136">
        <v>4.5459727817467599E-3</v>
      </c>
      <c r="J633" s="136">
        <v>5.9026184802126996E-3</v>
      </c>
      <c r="K633" s="136">
        <v>7.18893306232326E-3</v>
      </c>
      <c r="L633" s="136">
        <v>8.4079450269054796E-3</v>
      </c>
      <c r="M633" s="136">
        <v>9.5861190200023805E-3</v>
      </c>
      <c r="N633" s="136">
        <v>1.0723495850738399E-2</v>
      </c>
      <c r="O633" s="136">
        <v>1.18212046548069E-2</v>
      </c>
      <c r="P633" s="135">
        <v>1.28786668086436E-2</v>
      </c>
      <c r="Q633" s="135">
        <v>1.38967214446686E-2</v>
      </c>
      <c r="AC633" s="68"/>
    </row>
    <row r="634" spans="1:29" x14ac:dyDescent="0.25">
      <c r="A634" s="136" t="s">
        <v>237</v>
      </c>
      <c r="B634" s="136" t="s">
        <v>236</v>
      </c>
      <c r="C634" s="136" t="s">
        <v>247</v>
      </c>
      <c r="D634" s="136" t="s">
        <v>248</v>
      </c>
      <c r="E634" s="136" t="s">
        <v>53</v>
      </c>
      <c r="F634" s="136" t="s">
        <v>252</v>
      </c>
      <c r="G634" s="136">
        <v>2.0108133248038652E-5</v>
      </c>
      <c r="H634" s="136">
        <v>4.37328020665415E-5</v>
      </c>
      <c r="I634" s="136">
        <v>7.2562145568668096E-5</v>
      </c>
      <c r="J634" s="136">
        <v>1.0911978940412385E-4</v>
      </c>
      <c r="K634" s="136">
        <v>1.5731977439390751E-4</v>
      </c>
      <c r="L634" s="136">
        <v>2.234452148715505E-4</v>
      </c>
      <c r="M634" s="136">
        <v>3.1793836147543848E-4</v>
      </c>
      <c r="N634" s="136">
        <v>4.5881070253969751E-4</v>
      </c>
      <c r="O634" s="136">
        <v>6.784409611745025E-4</v>
      </c>
      <c r="P634" s="135">
        <v>1.0358329639689955E-3</v>
      </c>
      <c r="Q634" s="135">
        <v>1.6236071559475292E-3</v>
      </c>
      <c r="AC634" s="68"/>
    </row>
    <row r="635" spans="1:29" x14ac:dyDescent="0.25">
      <c r="A635" s="136" t="s">
        <v>237</v>
      </c>
      <c r="B635" s="136" t="s">
        <v>236</v>
      </c>
      <c r="C635" s="136" t="s">
        <v>247</v>
      </c>
      <c r="D635" s="136" t="s">
        <v>248</v>
      </c>
      <c r="E635" s="136" t="s">
        <v>53</v>
      </c>
      <c r="F635" s="136" t="s">
        <v>252</v>
      </c>
      <c r="G635" s="136">
        <v>2.8018006422227501E-2</v>
      </c>
      <c r="H635" s="136">
        <v>5.4462735611763499E-2</v>
      </c>
      <c r="I635" s="136">
        <v>7.9423240516365096E-2</v>
      </c>
      <c r="J635" s="136">
        <v>0.10298467453123999</v>
      </c>
      <c r="K635" s="136">
        <v>0.12522961302570701</v>
      </c>
      <c r="L635" s="136">
        <v>0.14624040001118499</v>
      </c>
      <c r="M635" s="136">
        <v>0.166103427749243</v>
      </c>
      <c r="N635" s="136">
        <v>0.18491665536479299</v>
      </c>
      <c r="O635" s="136">
        <v>0.20280106725414099</v>
      </c>
      <c r="P635" s="135">
        <v>0.21982093828240101</v>
      </c>
      <c r="Q635" s="135">
        <v>0.23604965977300199</v>
      </c>
      <c r="AC635" s="68"/>
    </row>
    <row r="636" spans="1:29" x14ac:dyDescent="0.25">
      <c r="A636" s="136" t="s">
        <v>237</v>
      </c>
      <c r="B636" s="136" t="s">
        <v>236</v>
      </c>
      <c r="C636" s="136" t="s">
        <v>247</v>
      </c>
      <c r="D636" s="136" t="s">
        <v>248</v>
      </c>
      <c r="E636" s="136" t="s">
        <v>53</v>
      </c>
      <c r="F636" s="136" t="s">
        <v>252</v>
      </c>
      <c r="G636" s="136">
        <v>0.22952307849656201</v>
      </c>
      <c r="H636" s="136">
        <v>0.44615789405485001</v>
      </c>
      <c r="I636" s="136">
        <v>0.650633967055808</v>
      </c>
      <c r="J636" s="136">
        <v>0.84364887280575895</v>
      </c>
      <c r="K636" s="136">
        <v>1.02587906746251</v>
      </c>
      <c r="L636" s="136">
        <v>1.19799911190353</v>
      </c>
      <c r="M636" s="136">
        <v>1.3607167302093299</v>
      </c>
      <c r="N636" s="136">
        <v>1.5148344020274001</v>
      </c>
      <c r="O636" s="136">
        <v>1.6613432296750099</v>
      </c>
      <c r="P636" s="135">
        <v>1.80076975186046</v>
      </c>
      <c r="Q636" s="135">
        <v>1.93371518917862</v>
      </c>
      <c r="AC636" s="68"/>
    </row>
    <row r="637" spans="1:29" x14ac:dyDescent="0.25">
      <c r="A637" s="136" t="s">
        <v>237</v>
      </c>
      <c r="B637" s="136" t="s">
        <v>236</v>
      </c>
      <c r="C637" s="136" t="s">
        <v>247</v>
      </c>
      <c r="D637" s="136" t="s">
        <v>248</v>
      </c>
      <c r="E637" s="136" t="s">
        <v>53</v>
      </c>
      <c r="F637" s="136" t="s">
        <v>252</v>
      </c>
      <c r="G637" s="136">
        <v>1.1787966514200301E-2</v>
      </c>
      <c r="H637" s="136">
        <v>2.2914010868164199E-2</v>
      </c>
      <c r="I637" s="136">
        <v>3.3415600151816903E-2</v>
      </c>
      <c r="J637" s="136">
        <v>4.33285608032054E-2</v>
      </c>
      <c r="K637" s="136">
        <v>5.26876346120825E-2</v>
      </c>
      <c r="L637" s="136">
        <v>6.1527466029400402E-2</v>
      </c>
      <c r="M637" s="136">
        <v>6.9884402719267796E-2</v>
      </c>
      <c r="N637" s="136">
        <v>7.7799658851845199E-2</v>
      </c>
      <c r="O637" s="136">
        <v>8.5324135979188295E-2</v>
      </c>
      <c r="P637" s="135">
        <v>9.2484876352135495E-2</v>
      </c>
      <c r="Q637" s="135">
        <v>9.9312757772982194E-2</v>
      </c>
      <c r="AC637" s="68"/>
    </row>
    <row r="638" spans="1:29" x14ac:dyDescent="0.25">
      <c r="A638" s="136" t="s">
        <v>237</v>
      </c>
      <c r="B638" s="136" t="s">
        <v>236</v>
      </c>
      <c r="C638" s="136" t="s">
        <v>47</v>
      </c>
      <c r="D638" s="136" t="s">
        <v>248</v>
      </c>
      <c r="E638" s="136" t="s">
        <v>53</v>
      </c>
      <c r="F638" s="136" t="s">
        <v>252</v>
      </c>
      <c r="G638" s="136">
        <v>7.090131513523646E-5</v>
      </c>
      <c r="H638" s="136">
        <v>1.56629510915269E-4</v>
      </c>
      <c r="I638" s="136">
        <v>2.6429219434943451E-4</v>
      </c>
      <c r="J638" s="136">
        <v>4.0481389839426151E-4</v>
      </c>
      <c r="K638" s="136">
        <v>5.9557068819975501E-4</v>
      </c>
      <c r="L638" s="136">
        <v>8.6511990319454652E-4</v>
      </c>
      <c r="M638" s="136">
        <v>1.26191850953629E-3</v>
      </c>
      <c r="N638" s="136">
        <v>1.8707280757139951E-3</v>
      </c>
      <c r="O638" s="136">
        <v>2.8441619316311997E-3</v>
      </c>
      <c r="P638" s="135">
        <v>4.4653940548612147E-3</v>
      </c>
      <c r="Q638" s="135">
        <v>7.2073565986321949E-3</v>
      </c>
      <c r="AC638" s="68"/>
    </row>
    <row r="639" spans="1:29" x14ac:dyDescent="0.25">
      <c r="A639" s="136" t="s">
        <v>237</v>
      </c>
      <c r="B639" s="136" t="s">
        <v>236</v>
      </c>
      <c r="C639" s="136" t="s">
        <v>47</v>
      </c>
      <c r="D639" s="136" t="s">
        <v>248</v>
      </c>
      <c r="E639" s="136" t="s">
        <v>53</v>
      </c>
      <c r="F639" s="136" t="s">
        <v>252</v>
      </c>
      <c r="G639" s="136">
        <v>9.7304108744824896E-2</v>
      </c>
      <c r="H639" s="136">
        <v>0.19185707535042801</v>
      </c>
      <c r="I639" s="136">
        <v>0.283745558629591</v>
      </c>
      <c r="J639" s="136">
        <v>0.37307097609811202</v>
      </c>
      <c r="K639" s="136">
        <v>0.45995374204623302</v>
      </c>
      <c r="L639" s="136">
        <v>0.54453434537266998</v>
      </c>
      <c r="M639" s="136">
        <v>0.626965181491555</v>
      </c>
      <c r="N639" s="136">
        <v>0.70737912550474702</v>
      </c>
      <c r="O639" s="136">
        <v>0.78584075838898104</v>
      </c>
      <c r="P639" s="135">
        <v>0.86232893400008304</v>
      </c>
      <c r="Q639" s="135">
        <v>0.93678976813065895</v>
      </c>
      <c r="AC639" s="68"/>
    </row>
    <row r="640" spans="1:29" x14ac:dyDescent="0.25">
      <c r="A640" s="136" t="s">
        <v>237</v>
      </c>
      <c r="B640" s="136" t="s">
        <v>236</v>
      </c>
      <c r="C640" s="136" t="s">
        <v>47</v>
      </c>
      <c r="D640" s="136" t="s">
        <v>248</v>
      </c>
      <c r="E640" s="136" t="s">
        <v>53</v>
      </c>
      <c r="F640" s="136" t="s">
        <v>252</v>
      </c>
      <c r="G640" s="136">
        <v>0.41743060323000902</v>
      </c>
      <c r="H640" s="136">
        <v>0.82305892043571105</v>
      </c>
      <c r="I640" s="136">
        <v>1.2172567143408</v>
      </c>
      <c r="J640" s="136">
        <v>1.6004590618947101</v>
      </c>
      <c r="K640" s="136">
        <v>1.97318253542372</v>
      </c>
      <c r="L640" s="136">
        <v>2.3360298264944599</v>
      </c>
      <c r="M640" s="136">
        <v>2.6896547051323898</v>
      </c>
      <c r="N640" s="136">
        <v>3.03462720003041</v>
      </c>
      <c r="O640" s="136">
        <v>3.3712243609084598</v>
      </c>
      <c r="P640" s="135">
        <v>3.69935547168238</v>
      </c>
      <c r="Q640" s="135">
        <v>4.0187893713304099</v>
      </c>
      <c r="AC640" s="68"/>
    </row>
    <row r="641" spans="1:29" x14ac:dyDescent="0.25">
      <c r="A641" s="136" t="s">
        <v>237</v>
      </c>
      <c r="B641" s="136" t="s">
        <v>236</v>
      </c>
      <c r="C641" s="136" t="s">
        <v>47</v>
      </c>
      <c r="D641" s="136" t="s">
        <v>248</v>
      </c>
      <c r="E641" s="136" t="s">
        <v>53</v>
      </c>
      <c r="F641" s="136" t="s">
        <v>252</v>
      </c>
      <c r="G641" s="136">
        <v>0.137097427304886</v>
      </c>
      <c r="H641" s="136">
        <v>0.27031861018080899</v>
      </c>
      <c r="I641" s="136">
        <v>0.39978564727744398</v>
      </c>
      <c r="J641" s="136">
        <v>0.52564143164092303</v>
      </c>
      <c r="K641" s="136">
        <v>0.64805562197955402</v>
      </c>
      <c r="L641" s="136">
        <v>0.76722616128698495</v>
      </c>
      <c r="M641" s="136">
        <v>0.88336776834004604</v>
      </c>
      <c r="N641" s="136">
        <v>0.99666765861044604</v>
      </c>
      <c r="O641" s="136">
        <v>1.1072168239985001</v>
      </c>
      <c r="P641" s="135">
        <v>1.2149854704698</v>
      </c>
      <c r="Q641" s="135">
        <v>1.31989767742551</v>
      </c>
      <c r="AC641" s="68"/>
    </row>
    <row r="642" spans="1:29" x14ac:dyDescent="0.25">
      <c r="A642" s="136" t="s">
        <v>237</v>
      </c>
      <c r="B642" s="136" t="s">
        <v>236</v>
      </c>
      <c r="C642" s="136" t="s">
        <v>250</v>
      </c>
      <c r="D642" s="136" t="s">
        <v>248</v>
      </c>
      <c r="E642" s="136" t="s">
        <v>53</v>
      </c>
      <c r="F642" s="136" t="s">
        <v>252</v>
      </c>
      <c r="G642" s="136">
        <v>1.7961043758758051E-7</v>
      </c>
      <c r="H642" s="136">
        <v>3.9129398702794146E-7</v>
      </c>
      <c r="I642" s="136">
        <v>6.5015978647979605E-7</v>
      </c>
      <c r="J642" s="136">
        <v>9.7822908917454847E-7</v>
      </c>
      <c r="K642" s="136">
        <v>1.409080620283035E-6</v>
      </c>
      <c r="L642" s="136">
        <v>1.9960423095341649E-6</v>
      </c>
      <c r="M642" s="136">
        <v>2.826760714668E-6</v>
      </c>
      <c r="N642" s="136">
        <v>4.0498416096516506E-6</v>
      </c>
      <c r="O642" s="136">
        <v>5.9252552807074396E-6</v>
      </c>
      <c r="P642" s="135">
        <v>8.9228222515020109E-6</v>
      </c>
      <c r="Q642" s="135">
        <v>1.3741256866903305E-5</v>
      </c>
      <c r="AC642" s="68"/>
    </row>
    <row r="643" spans="1:29" x14ac:dyDescent="0.25">
      <c r="A643" s="136" t="s">
        <v>237</v>
      </c>
      <c r="B643" s="136" t="s">
        <v>236</v>
      </c>
      <c r="C643" s="136" t="s">
        <v>250</v>
      </c>
      <c r="D643" s="136" t="s">
        <v>248</v>
      </c>
      <c r="E643" s="136" t="s">
        <v>53</v>
      </c>
      <c r="F643" s="136" t="s">
        <v>252</v>
      </c>
      <c r="G643" s="136">
        <v>2.4649519571523298E-4</v>
      </c>
      <c r="H643" s="136">
        <v>4.7996922837242997E-4</v>
      </c>
      <c r="I643" s="136">
        <v>7.0090730018841304E-4</v>
      </c>
      <c r="J643" s="136">
        <v>9.0945108081654305E-4</v>
      </c>
      <c r="K643" s="136">
        <v>1.10568825158177E-3</v>
      </c>
      <c r="L643" s="136">
        <v>1.2898682493136301E-3</v>
      </c>
      <c r="M643" s="136">
        <v>1.46244146812064E-3</v>
      </c>
      <c r="N643" s="136">
        <v>1.6239907670751699E-3</v>
      </c>
      <c r="O643" s="136">
        <v>1.7751546269203799E-3</v>
      </c>
      <c r="P643" s="135">
        <v>1.9165769597146399E-3</v>
      </c>
      <c r="Q643" s="135">
        <v>2.0488829021047699E-3</v>
      </c>
      <c r="AC643" s="68"/>
    </row>
    <row r="644" spans="1:29" x14ac:dyDescent="0.25">
      <c r="A644" s="136" t="s">
        <v>237</v>
      </c>
      <c r="B644" s="136" t="s">
        <v>236</v>
      </c>
      <c r="C644" s="136" t="s">
        <v>250</v>
      </c>
      <c r="D644" s="136" t="s">
        <v>248</v>
      </c>
      <c r="E644" s="136" t="s">
        <v>53</v>
      </c>
      <c r="F644" s="136" t="s">
        <v>252</v>
      </c>
      <c r="G644" s="136">
        <v>1.7824676571757798E-2</v>
      </c>
      <c r="H644" s="136">
        <v>3.4707760673836199E-2</v>
      </c>
      <c r="I644" s="136">
        <v>5.0684338477231902E-2</v>
      </c>
      <c r="J644" s="136">
        <v>6.5764654464576397E-2</v>
      </c>
      <c r="K644" s="136">
        <v>7.9955049089094898E-2</v>
      </c>
      <c r="L644" s="136">
        <v>9.3273559744167206E-2</v>
      </c>
      <c r="M644" s="136">
        <v>0.10575275554048499</v>
      </c>
      <c r="N644" s="136">
        <v>0.117434784457532</v>
      </c>
      <c r="O644" s="136">
        <v>0.12836581661522301</v>
      </c>
      <c r="P644" s="135">
        <v>0.13859241488528901</v>
      </c>
      <c r="Q644" s="135">
        <v>0.14815978444307301</v>
      </c>
      <c r="AC644" s="68"/>
    </row>
    <row r="645" spans="1:29" x14ac:dyDescent="0.25">
      <c r="A645" s="136" t="s">
        <v>237</v>
      </c>
      <c r="B645" s="136" t="s">
        <v>236</v>
      </c>
      <c r="C645" s="136" t="s">
        <v>250</v>
      </c>
      <c r="D645" s="136" t="s">
        <v>248</v>
      </c>
      <c r="E645" s="136" t="s">
        <v>53</v>
      </c>
      <c r="F645" s="136" t="s">
        <v>252</v>
      </c>
      <c r="G645" s="136">
        <v>5.1053750059505696E-3</v>
      </c>
      <c r="H645" s="136">
        <v>9.9410574516384208E-3</v>
      </c>
      <c r="I645" s="136">
        <v>1.4517096779460999E-2</v>
      </c>
      <c r="J645" s="136">
        <v>1.8836427232032101E-2</v>
      </c>
      <c r="K645" s="136">
        <v>2.2900864853042401E-2</v>
      </c>
      <c r="L645" s="136">
        <v>2.6715575944217401E-2</v>
      </c>
      <c r="M645" s="136">
        <v>3.0289889007144501E-2</v>
      </c>
      <c r="N645" s="136">
        <v>3.3635876139746203E-2</v>
      </c>
      <c r="O645" s="136">
        <v>3.6766761468433599E-2</v>
      </c>
      <c r="P645" s="135">
        <v>3.9695881612280701E-2</v>
      </c>
      <c r="Q645" s="135">
        <v>4.2436184316588597E-2</v>
      </c>
      <c r="AC645" s="68"/>
    </row>
    <row r="646" spans="1:29" x14ac:dyDescent="0.25">
      <c r="A646" s="136" t="s">
        <v>237</v>
      </c>
      <c r="B646" s="136" t="s">
        <v>236</v>
      </c>
      <c r="C646" s="136" t="s">
        <v>247</v>
      </c>
      <c r="D646" s="136" t="s">
        <v>251</v>
      </c>
      <c r="E646" s="136" t="s">
        <v>53</v>
      </c>
      <c r="F646" s="136" t="s">
        <v>252</v>
      </c>
      <c r="G646" s="136">
        <v>2.3586400908823249E-4</v>
      </c>
      <c r="H646" s="136">
        <v>5.1699324143173603E-4</v>
      </c>
      <c r="I646" s="136">
        <v>8.6493820773272207E-4</v>
      </c>
      <c r="J646" s="136">
        <v>1.3157110253436302E-3</v>
      </c>
      <c r="K646" s="136">
        <v>1.92408141328284E-3</v>
      </c>
      <c r="L646" s="136">
        <v>2.7766717334941947E-3</v>
      </c>
      <c r="M646" s="136">
        <v>4.0227547749057454E-3</v>
      </c>
      <c r="N646" s="136">
        <v>5.9192805192125096E-3</v>
      </c>
      <c r="O646" s="136">
        <v>8.9277717039238196E-3</v>
      </c>
      <c r="P646" s="135">
        <v>1.390228884599657E-2</v>
      </c>
      <c r="Q646" s="135">
        <v>2.2267644392686799E-2</v>
      </c>
      <c r="AC646" s="68"/>
    </row>
    <row r="647" spans="1:29" x14ac:dyDescent="0.25">
      <c r="A647" s="136" t="s">
        <v>237</v>
      </c>
      <c r="B647" s="136" t="s">
        <v>236</v>
      </c>
      <c r="C647" s="136" t="s">
        <v>247</v>
      </c>
      <c r="D647" s="136" t="s">
        <v>251</v>
      </c>
      <c r="E647" s="136" t="s">
        <v>53</v>
      </c>
      <c r="F647" s="136" t="s">
        <v>252</v>
      </c>
      <c r="G647" s="136">
        <v>2.2411411019310101E-2</v>
      </c>
      <c r="H647" s="136">
        <v>4.93356047605387E-2</v>
      </c>
      <c r="I647" s="136">
        <v>8.3019866232470957E-2</v>
      </c>
      <c r="J647" s="136">
        <v>0.12667094601003251</v>
      </c>
      <c r="K647" s="136">
        <v>0.18558342508373549</v>
      </c>
      <c r="L647" s="136">
        <v>0.26812489296813347</v>
      </c>
      <c r="M647" s="136">
        <v>0.38870409493921748</v>
      </c>
      <c r="N647" s="136">
        <v>0.57211434736442501</v>
      </c>
      <c r="O647" s="136">
        <v>0.8628179461243215</v>
      </c>
      <c r="P647" s="135">
        <v>1.3431458667277285</v>
      </c>
      <c r="Q647" s="135">
        <v>2.150608303166365</v>
      </c>
      <c r="AC647" s="68"/>
    </row>
    <row r="648" spans="1:29" x14ac:dyDescent="0.25">
      <c r="A648" s="136" t="s">
        <v>237</v>
      </c>
      <c r="B648" s="136" t="s">
        <v>236</v>
      </c>
      <c r="C648" s="136" t="s">
        <v>247</v>
      </c>
      <c r="D648" s="136" t="s">
        <v>251</v>
      </c>
      <c r="E648" s="136" t="s">
        <v>53</v>
      </c>
      <c r="F648" s="136" t="s">
        <v>252</v>
      </c>
      <c r="G648" s="136">
        <v>1.355707455194305E-3</v>
      </c>
      <c r="H648" s="136">
        <v>2.9815309391311154E-3</v>
      </c>
      <c r="I648" s="136">
        <v>5.0116799366286893E-3</v>
      </c>
      <c r="J648" s="136">
        <v>7.6375066924991852E-3</v>
      </c>
      <c r="K648" s="136">
        <v>1.117665924219325E-2</v>
      </c>
      <c r="L648" s="136">
        <v>1.61292097396812E-2</v>
      </c>
      <c r="M648" s="136">
        <v>2.3354967585368348E-2</v>
      </c>
      <c r="N648" s="136">
        <v>3.4332565172866397E-2</v>
      </c>
      <c r="O648" s="136">
        <v>5.1710619155714996E-2</v>
      </c>
      <c r="P648" s="135">
        <v>8.0392940408890695E-2</v>
      </c>
      <c r="Q648" s="135">
        <v>0.1285426679569088</v>
      </c>
      <c r="AC648" s="68"/>
    </row>
    <row r="649" spans="1:29" x14ac:dyDescent="0.25">
      <c r="A649" s="136" t="s">
        <v>237</v>
      </c>
      <c r="B649" s="136" t="s">
        <v>236</v>
      </c>
      <c r="C649" s="136" t="s">
        <v>247</v>
      </c>
      <c r="D649" s="136" t="s">
        <v>251</v>
      </c>
      <c r="E649" s="136" t="s">
        <v>53</v>
      </c>
      <c r="F649" s="136" t="s">
        <v>252</v>
      </c>
      <c r="G649" s="136">
        <v>2.529864008703705E-3</v>
      </c>
      <c r="H649" s="136">
        <v>5.6065254269978999E-3</v>
      </c>
      <c r="I649" s="136">
        <v>9.5181858574445756E-3</v>
      </c>
      <c r="J649" s="136">
        <v>1.4661198655488351E-2</v>
      </c>
      <c r="K649" s="136">
        <v>2.1639083654023349E-2</v>
      </c>
      <c r="L649" s="136">
        <v>3.1482810627088298E-2</v>
      </c>
      <c r="M649" s="136">
        <v>4.5986540137650252E-2</v>
      </c>
      <c r="N649" s="136">
        <v>6.8237965321539348E-2</v>
      </c>
      <c r="O649" s="136">
        <v>0.10390183491962834</v>
      </c>
      <c r="P649" s="135">
        <v>0.163426763863117</v>
      </c>
      <c r="Q649" s="135">
        <v>0.26467186730407499</v>
      </c>
      <c r="AC649" s="68"/>
    </row>
    <row r="650" spans="1:29" x14ac:dyDescent="0.25">
      <c r="A650" s="136" t="s">
        <v>237</v>
      </c>
      <c r="B650" s="136" t="s">
        <v>236</v>
      </c>
      <c r="C650" s="136" t="s">
        <v>247</v>
      </c>
      <c r="D650" s="136" t="s">
        <v>251</v>
      </c>
      <c r="E650" s="136" t="s">
        <v>53</v>
      </c>
      <c r="F650" s="136" t="s">
        <v>252</v>
      </c>
      <c r="G650" s="136">
        <v>4.3143992496577549E-2</v>
      </c>
      <c r="H650" s="136">
        <v>9.4854174135368147E-2</v>
      </c>
      <c r="I650" s="136">
        <v>0.159378002071974</v>
      </c>
      <c r="J650" s="136">
        <v>0.242781855521084</v>
      </c>
      <c r="K650" s="136">
        <v>0.35514330993377902</v>
      </c>
      <c r="L650" s="136">
        <v>0.51229579724692653</v>
      </c>
      <c r="M650" s="136">
        <v>0.74145666663579646</v>
      </c>
      <c r="N650" s="136">
        <v>1.0894134048051305</v>
      </c>
      <c r="O650" s="136">
        <v>1.6398983150454951</v>
      </c>
      <c r="P650" s="135">
        <v>2.547908870950665</v>
      </c>
      <c r="Q650" s="135">
        <v>4.0710649814687896</v>
      </c>
      <c r="AC650" s="68"/>
    </row>
    <row r="651" spans="1:29" x14ac:dyDescent="0.25">
      <c r="A651" s="136" t="s">
        <v>237</v>
      </c>
      <c r="B651" s="136" t="s">
        <v>236</v>
      </c>
      <c r="C651" s="136" t="s">
        <v>247</v>
      </c>
      <c r="D651" s="136" t="s">
        <v>251</v>
      </c>
      <c r="E651" s="136" t="s">
        <v>53</v>
      </c>
      <c r="F651" s="136" t="s">
        <v>252</v>
      </c>
      <c r="G651" s="136">
        <v>4.2611297160512847E-4</v>
      </c>
      <c r="H651" s="136">
        <v>9.4227313472172291E-4</v>
      </c>
      <c r="I651" s="136">
        <v>1.594853974202985E-3</v>
      </c>
      <c r="J651" s="136">
        <v>2.4483993282073497E-3</v>
      </c>
      <c r="K651" s="136">
        <v>3.6063084451741197E-3</v>
      </c>
      <c r="L651" s="136">
        <v>5.2361235457795098E-3</v>
      </c>
      <c r="M651" s="136">
        <v>7.6286363518890199E-3</v>
      </c>
      <c r="N651" s="136">
        <v>1.1284981932938315E-2</v>
      </c>
      <c r="O651" s="136">
        <v>1.7112437259513349E-2</v>
      </c>
      <c r="P651" s="135">
        <v>2.6791979329415801E-2</v>
      </c>
      <c r="Q651" s="135">
        <v>4.3172463777793151E-2</v>
      </c>
      <c r="AC651" s="68"/>
    </row>
    <row r="652" spans="1:29" x14ac:dyDescent="0.25">
      <c r="A652" s="136" t="s">
        <v>237</v>
      </c>
      <c r="B652" s="136" t="s">
        <v>236</v>
      </c>
      <c r="C652" s="136" t="s">
        <v>247</v>
      </c>
      <c r="D652" s="136" t="s">
        <v>251</v>
      </c>
      <c r="E652" s="136" t="s">
        <v>53</v>
      </c>
      <c r="F652" s="136" t="s">
        <v>252</v>
      </c>
      <c r="G652" s="136">
        <v>1.5989257105087848E-4</v>
      </c>
      <c r="H652" s="136">
        <v>3.5227953478132647E-4</v>
      </c>
      <c r="I652" s="136">
        <v>5.9360441224411099E-4</v>
      </c>
      <c r="J652" s="136">
        <v>9.0731324375933203E-4</v>
      </c>
      <c r="K652" s="136">
        <v>1.331023863893385E-3</v>
      </c>
      <c r="L652" s="136">
        <v>1.9247769898286201E-3</v>
      </c>
      <c r="M652" s="136">
        <v>2.7926732605264401E-3</v>
      </c>
      <c r="N652" s="136">
        <v>4.1138130105256004E-3</v>
      </c>
      <c r="O652" s="136">
        <v>6.2106522863023704E-3</v>
      </c>
      <c r="P652" s="135">
        <v>9.6798510187437702E-3</v>
      </c>
      <c r="Q652" s="135">
        <v>1.5521173806019965E-2</v>
      </c>
      <c r="AC652" s="68"/>
    </row>
    <row r="653" spans="1:29" x14ac:dyDescent="0.25">
      <c r="A653" s="136" t="s">
        <v>237</v>
      </c>
      <c r="B653" s="136" t="s">
        <v>236</v>
      </c>
      <c r="C653" s="136" t="s">
        <v>247</v>
      </c>
      <c r="D653" s="136" t="s">
        <v>251</v>
      </c>
      <c r="E653" s="136" t="s">
        <v>53</v>
      </c>
      <c r="F653" s="136" t="s">
        <v>252</v>
      </c>
      <c r="G653" s="136">
        <v>6.4262942699269351E-4</v>
      </c>
      <c r="H653" s="136">
        <v>1.4307622195643649E-3</v>
      </c>
      <c r="I653" s="136">
        <v>2.4370731038209298E-3</v>
      </c>
      <c r="J653" s="136">
        <v>3.7646215022988953E-3</v>
      </c>
      <c r="K653" s="136">
        <v>5.5717431004030493E-3</v>
      </c>
      <c r="L653" s="136">
        <v>8.1290106771769403E-3</v>
      </c>
      <c r="M653" s="136">
        <v>1.190488161057093E-2</v>
      </c>
      <c r="N653" s="136">
        <v>1.7710068934627499E-2</v>
      </c>
      <c r="O653" s="136">
        <v>2.7016441479436101E-2</v>
      </c>
      <c r="P653" s="135">
        <v>4.2520949749676601E-2</v>
      </c>
      <c r="Q653" s="135">
        <v>6.8844144014355096E-2</v>
      </c>
      <c r="AC653" s="68"/>
    </row>
    <row r="654" spans="1:29" x14ac:dyDescent="0.25">
      <c r="A654" s="136" t="s">
        <v>237</v>
      </c>
      <c r="B654" s="136" t="s">
        <v>236</v>
      </c>
      <c r="C654" s="136" t="s">
        <v>247</v>
      </c>
      <c r="D654" s="136" t="s">
        <v>251</v>
      </c>
      <c r="E654" s="136" t="s">
        <v>53</v>
      </c>
      <c r="F654" s="136" t="s">
        <v>252</v>
      </c>
      <c r="G654" s="136">
        <v>1.5532571891643199E-2</v>
      </c>
      <c r="H654" s="136">
        <v>3.4162765848082748E-2</v>
      </c>
      <c r="I654" s="136">
        <v>5.7388992611125851E-2</v>
      </c>
      <c r="J654" s="136">
        <v>8.7380753109620846E-2</v>
      </c>
      <c r="K654" s="136">
        <v>0.1277888461579845</v>
      </c>
      <c r="L654" s="136">
        <v>0.1843288399757135</v>
      </c>
      <c r="M654" s="136">
        <v>0.2668323613841535</v>
      </c>
      <c r="N654" s="136">
        <v>0.39220029787514454</v>
      </c>
      <c r="O654" s="136">
        <v>0.59070489404668458</v>
      </c>
      <c r="P654" s="135">
        <v>0.91831525125540203</v>
      </c>
      <c r="Q654" s="135">
        <v>1.4682607699169545</v>
      </c>
      <c r="AC654" s="68"/>
    </row>
    <row r="655" spans="1:29" x14ac:dyDescent="0.25">
      <c r="A655" s="136" t="s">
        <v>237</v>
      </c>
      <c r="B655" s="136" t="s">
        <v>236</v>
      </c>
      <c r="C655" s="136" t="s">
        <v>247</v>
      </c>
      <c r="D655" s="136" t="s">
        <v>251</v>
      </c>
      <c r="E655" s="136" t="s">
        <v>53</v>
      </c>
      <c r="F655" s="136" t="s">
        <v>252</v>
      </c>
      <c r="G655" s="136">
        <v>5.567312892253999E-4</v>
      </c>
      <c r="H655" s="136">
        <v>1.2501796529193901E-3</v>
      </c>
      <c r="I655" s="136">
        <v>2.1566280584945597E-3</v>
      </c>
      <c r="J655" s="136">
        <v>3.380275945696975E-3</v>
      </c>
      <c r="K655" s="136">
        <v>5.0730607327578205E-3</v>
      </c>
      <c r="L655" s="136">
        <v>7.5081876358823497E-3</v>
      </c>
      <c r="M655" s="136">
        <v>1.1166057282181899E-2</v>
      </c>
      <c r="N655" s="136">
        <v>1.6876377483067299E-2</v>
      </c>
      <c r="O655" s="136">
        <v>2.61926334484026E-2</v>
      </c>
      <c r="P655" s="135">
        <v>4.2017891133483101E-2</v>
      </c>
      <c r="Q655" s="135">
        <v>6.9518813224891854E-2</v>
      </c>
      <c r="AC655" s="68"/>
    </row>
    <row r="656" spans="1:29" x14ac:dyDescent="0.25">
      <c r="A656" s="136" t="s">
        <v>237</v>
      </c>
      <c r="B656" s="136" t="s">
        <v>236</v>
      </c>
      <c r="C656" s="136" t="s">
        <v>247</v>
      </c>
      <c r="D656" s="136" t="s">
        <v>251</v>
      </c>
      <c r="E656" s="136" t="s">
        <v>53</v>
      </c>
      <c r="F656" s="136" t="s">
        <v>252</v>
      </c>
      <c r="G656" s="136">
        <v>1.9338404243497149E-3</v>
      </c>
      <c r="H656" s="136">
        <v>4.25412491276176E-3</v>
      </c>
      <c r="I656" s="136">
        <v>7.1530880835068249E-3</v>
      </c>
      <c r="J656" s="136">
        <v>1.0904444480125895E-2</v>
      </c>
      <c r="K656" s="136">
        <v>1.595971053225435E-2</v>
      </c>
      <c r="L656" s="136">
        <v>2.30322658100564E-2</v>
      </c>
      <c r="M656" s="136">
        <v>3.3348646036346796E-2</v>
      </c>
      <c r="N656" s="136">
        <v>4.90184897361505E-2</v>
      </c>
      <c r="O656" s="136">
        <v>7.3823738261542801E-2</v>
      </c>
      <c r="P656" s="135">
        <v>0.1147596882200603</v>
      </c>
      <c r="Q656" s="135">
        <v>0.18346716693967602</v>
      </c>
      <c r="AC656" s="68"/>
    </row>
    <row r="657" spans="1:29" x14ac:dyDescent="0.25">
      <c r="A657" s="136" t="s">
        <v>237</v>
      </c>
      <c r="B657" s="136" t="s">
        <v>236</v>
      </c>
      <c r="C657" s="136" t="s">
        <v>247</v>
      </c>
      <c r="D657" s="136" t="s">
        <v>251</v>
      </c>
      <c r="E657" s="136" t="s">
        <v>53</v>
      </c>
      <c r="F657" s="136" t="s">
        <v>252</v>
      </c>
      <c r="G657" s="136">
        <v>3.6544818297753452E-5</v>
      </c>
      <c r="H657" s="136">
        <v>8.0372370479317752E-5</v>
      </c>
      <c r="I657" s="136">
        <v>1.3522921435554102E-4</v>
      </c>
      <c r="J657" s="136">
        <v>2.06319913692444E-4</v>
      </c>
      <c r="K657" s="136">
        <v>3.0167086656628604E-4</v>
      </c>
      <c r="L657" s="136">
        <v>4.3430001517451105E-4</v>
      </c>
      <c r="M657" s="136">
        <v>6.2670654910436407E-4</v>
      </c>
      <c r="N657" s="136">
        <v>9.1728330304611042E-4</v>
      </c>
      <c r="O657" s="136">
        <v>1.3750124980025965E-3</v>
      </c>
      <c r="P657" s="135">
        <v>2.1257550521093199E-3</v>
      </c>
      <c r="Q657" s="135">
        <v>3.37554051997069E-3</v>
      </c>
      <c r="AC657" s="68"/>
    </row>
    <row r="658" spans="1:29" x14ac:dyDescent="0.25">
      <c r="A658" s="136" t="s">
        <v>237</v>
      </c>
      <c r="B658" s="136" t="s">
        <v>236</v>
      </c>
      <c r="C658" s="136" t="s">
        <v>247</v>
      </c>
      <c r="D658" s="136" t="s">
        <v>251</v>
      </c>
      <c r="E658" s="136" t="s">
        <v>53</v>
      </c>
      <c r="F658" s="136" t="s">
        <v>252</v>
      </c>
      <c r="G658" s="136">
        <v>1.9871845627279648E-3</v>
      </c>
      <c r="H658" s="136">
        <v>4.4094109700654749E-3</v>
      </c>
      <c r="I658" s="136">
        <v>7.4951589683390947E-3</v>
      </c>
      <c r="J658" s="136">
        <v>1.156471580118615E-2</v>
      </c>
      <c r="K658" s="136">
        <v>1.7119057122565298E-2</v>
      </c>
      <c r="L658" s="136">
        <v>2.4987345547791251E-2</v>
      </c>
      <c r="M658" s="136">
        <v>3.6617300847665402E-2</v>
      </c>
      <c r="N658" s="136">
        <v>5.4525608338779896E-2</v>
      </c>
      <c r="O658" s="136">
        <v>8.3315037413052101E-2</v>
      </c>
      <c r="P658" s="135">
        <v>0.13154709681149701</v>
      </c>
      <c r="Q658" s="135">
        <v>0.21400354108897301</v>
      </c>
      <c r="AC658" s="68"/>
    </row>
    <row r="659" spans="1:29" x14ac:dyDescent="0.25">
      <c r="A659" s="136" t="s">
        <v>237</v>
      </c>
      <c r="B659" s="136" t="s">
        <v>236</v>
      </c>
      <c r="C659" s="136" t="s">
        <v>247</v>
      </c>
      <c r="D659" s="136" t="s">
        <v>251</v>
      </c>
      <c r="E659" s="136" t="s">
        <v>53</v>
      </c>
      <c r="F659" s="136" t="s">
        <v>252</v>
      </c>
      <c r="G659" s="136">
        <v>1.4592721831524499E-4</v>
      </c>
      <c r="H659" s="136">
        <v>3.2061223847496846E-4</v>
      </c>
      <c r="I659" s="136">
        <v>5.3952014283280248E-4</v>
      </c>
      <c r="J659" s="136">
        <v>8.234289114832905E-4</v>
      </c>
      <c r="K659" s="136">
        <v>1.2052205730156201E-3</v>
      </c>
      <c r="L659" s="136">
        <v>1.7377209463683152E-3</v>
      </c>
      <c r="M659" s="136">
        <v>2.5123929207157098E-3</v>
      </c>
      <c r="N659" s="136">
        <v>3.6859152774425153E-3</v>
      </c>
      <c r="O659" s="136">
        <v>5.5406404966837994E-3</v>
      </c>
      <c r="P659" s="135">
        <v>8.5955119787439506E-3</v>
      </c>
      <c r="Q659" s="135">
        <v>1.3711161793825481E-2</v>
      </c>
      <c r="AC659" s="68"/>
    </row>
    <row r="660" spans="1:29" x14ac:dyDescent="0.25">
      <c r="A660" s="136" t="s">
        <v>237</v>
      </c>
      <c r="B660" s="136" t="s">
        <v>236</v>
      </c>
      <c r="C660" s="136" t="s">
        <v>247</v>
      </c>
      <c r="D660" s="136" t="s">
        <v>251</v>
      </c>
      <c r="E660" s="136" t="s">
        <v>53</v>
      </c>
      <c r="F660" s="136" t="s">
        <v>252</v>
      </c>
      <c r="G660" s="136">
        <v>3.8203148707467298E-4</v>
      </c>
      <c r="H660" s="136">
        <v>8.3991487813858245E-4</v>
      </c>
      <c r="I660" s="136">
        <v>1.4112605629480498E-3</v>
      </c>
      <c r="J660" s="136">
        <v>2.14978512493543E-3</v>
      </c>
      <c r="K660" s="136">
        <v>3.1447234937607097E-3</v>
      </c>
      <c r="L660" s="136">
        <v>4.5362775654078299E-3</v>
      </c>
      <c r="M660" s="136">
        <v>6.5654515626659598E-3</v>
      </c>
      <c r="N660" s="136">
        <v>9.6465393903867706E-3</v>
      </c>
      <c r="O660" s="136">
        <v>1.45209739686882E-2</v>
      </c>
      <c r="P660" s="135">
        <v>2.25612271506224E-2</v>
      </c>
      <c r="Q660" s="135">
        <v>3.6048472078042397E-2</v>
      </c>
      <c r="AC660" s="68"/>
    </row>
    <row r="661" spans="1:29" x14ac:dyDescent="0.25">
      <c r="A661" s="136" t="s">
        <v>237</v>
      </c>
      <c r="B661" s="136" t="s">
        <v>236</v>
      </c>
      <c r="C661" s="136" t="s">
        <v>247</v>
      </c>
      <c r="D661" s="136" t="s">
        <v>251</v>
      </c>
      <c r="E661" s="136" t="s">
        <v>53</v>
      </c>
      <c r="F661" s="136" t="s">
        <v>252</v>
      </c>
      <c r="G661" s="136">
        <v>4.3456465921057497E-3</v>
      </c>
      <c r="H661" s="136">
        <v>8.50673222990855E-3</v>
      </c>
      <c r="I661" s="136">
        <v>1.24901552023024E-2</v>
      </c>
      <c r="J661" s="136">
        <v>1.6331722925016199E-2</v>
      </c>
      <c r="K661" s="136">
        <v>2.00443354506438E-2</v>
      </c>
      <c r="L661" s="136">
        <v>2.3626465853840199E-2</v>
      </c>
      <c r="M661" s="136">
        <v>2.7089999220297398E-2</v>
      </c>
      <c r="N661" s="136">
        <v>3.0439064191015601E-2</v>
      </c>
      <c r="O661" s="136">
        <v>3.3678418752726799E-2</v>
      </c>
      <c r="P661" s="135">
        <v>3.6810908215024397E-2</v>
      </c>
      <c r="Q661" s="135">
        <v>3.9847259934641999E-2</v>
      </c>
      <c r="AC661" s="68"/>
    </row>
    <row r="662" spans="1:29" x14ac:dyDescent="0.25">
      <c r="A662" s="136" t="s">
        <v>237</v>
      </c>
      <c r="B662" s="136" t="s">
        <v>236</v>
      </c>
      <c r="C662" s="136" t="s">
        <v>247</v>
      </c>
      <c r="D662" s="136" t="s">
        <v>251</v>
      </c>
      <c r="E662" s="136" t="s">
        <v>53</v>
      </c>
      <c r="F662" s="136" t="s">
        <v>252</v>
      </c>
      <c r="G662" s="136">
        <v>0.20586292222046301</v>
      </c>
      <c r="H662" s="136">
        <v>0.40454539592736899</v>
      </c>
      <c r="I662" s="136">
        <v>0.59680546759368402</v>
      </c>
      <c r="J662" s="136">
        <v>0.78227047010741801</v>
      </c>
      <c r="K662" s="136">
        <v>0.96151052222693201</v>
      </c>
      <c r="L662" s="136">
        <v>1.13440829005509</v>
      </c>
      <c r="M662" s="136">
        <v>1.3015023455891399</v>
      </c>
      <c r="N662" s="136">
        <v>1.46297710394909</v>
      </c>
      <c r="O662" s="136">
        <v>1.6190316250513099</v>
      </c>
      <c r="P662" s="135">
        <v>1.7698286326069399</v>
      </c>
      <c r="Q662" s="135">
        <v>1.9158849432893801</v>
      </c>
      <c r="AC662" s="68"/>
    </row>
    <row r="663" spans="1:29" x14ac:dyDescent="0.25">
      <c r="A663" s="136" t="s">
        <v>237</v>
      </c>
      <c r="B663" s="136" t="s">
        <v>236</v>
      </c>
      <c r="C663" s="136" t="s">
        <v>247</v>
      </c>
      <c r="D663" s="136" t="s">
        <v>251</v>
      </c>
      <c r="E663" s="136" t="s">
        <v>53</v>
      </c>
      <c r="F663" s="136" t="s">
        <v>252</v>
      </c>
      <c r="G663" s="136">
        <v>2.79075860847291E-2</v>
      </c>
      <c r="H663" s="136">
        <v>5.4794292185263702E-2</v>
      </c>
      <c r="I663" s="136">
        <v>8.0762222614912796E-2</v>
      </c>
      <c r="J663" s="136">
        <v>0.105764548057871</v>
      </c>
      <c r="K663" s="136">
        <v>0.12989549705036199</v>
      </c>
      <c r="L663" s="136">
        <v>0.15314391833568</v>
      </c>
      <c r="M663" s="136">
        <v>0.17558373755179801</v>
      </c>
      <c r="N663" s="136">
        <v>0.19724260269743901</v>
      </c>
      <c r="O663" s="136">
        <v>0.218148771133367</v>
      </c>
      <c r="P663" s="135">
        <v>0.23832855651270601</v>
      </c>
      <c r="Q663" s="135">
        <v>0.25785434069897001</v>
      </c>
      <c r="AC663" s="68"/>
    </row>
    <row r="664" spans="1:29" x14ac:dyDescent="0.25">
      <c r="A664" s="136" t="s">
        <v>237</v>
      </c>
      <c r="B664" s="136" t="s">
        <v>236</v>
      </c>
      <c r="C664" s="136" t="s">
        <v>247</v>
      </c>
      <c r="D664" s="136" t="s">
        <v>251</v>
      </c>
      <c r="E664" s="136" t="s">
        <v>53</v>
      </c>
      <c r="F664" s="136" t="s">
        <v>252</v>
      </c>
      <c r="G664" s="136">
        <v>1.50226262936035E-2</v>
      </c>
      <c r="H664" s="136">
        <v>2.9699593080747499E-2</v>
      </c>
      <c r="I664" s="136">
        <v>4.4132804433100199E-2</v>
      </c>
      <c r="J664" s="136">
        <v>5.82589714949166E-2</v>
      </c>
      <c r="K664" s="136">
        <v>7.1983306962269206E-2</v>
      </c>
      <c r="L664" s="136">
        <v>8.5312888403589596E-2</v>
      </c>
      <c r="M664" s="136">
        <v>9.8305846589477996E-2</v>
      </c>
      <c r="N664" s="136">
        <v>0.11097007169706399</v>
      </c>
      <c r="O664" s="136">
        <v>0.123346466783786</v>
      </c>
      <c r="P664" s="135">
        <v>0.13542720660958699</v>
      </c>
      <c r="Q664" s="135">
        <v>0.14723423501627</v>
      </c>
      <c r="AC664" s="68"/>
    </row>
    <row r="665" spans="1:29" x14ac:dyDescent="0.25">
      <c r="A665" s="136" t="s">
        <v>237</v>
      </c>
      <c r="B665" s="136" t="s">
        <v>236</v>
      </c>
      <c r="C665" s="136" t="s">
        <v>247</v>
      </c>
      <c r="D665" s="136" t="s">
        <v>251</v>
      </c>
      <c r="E665" s="136" t="s">
        <v>53</v>
      </c>
      <c r="F665" s="136" t="s">
        <v>252</v>
      </c>
      <c r="G665" s="136">
        <v>0.39661270286742301</v>
      </c>
      <c r="H665" s="136">
        <v>0.77849565410636901</v>
      </c>
      <c r="I665" s="136">
        <v>1.1470652867079001</v>
      </c>
      <c r="J665" s="136">
        <v>1.5017075177674799</v>
      </c>
      <c r="K665" s="136">
        <v>1.8438306744089801</v>
      </c>
      <c r="L665" s="136">
        <v>2.1732702827565502</v>
      </c>
      <c r="M665" s="136">
        <v>2.49107944330314</v>
      </c>
      <c r="N665" s="136">
        <v>2.7976593170722701</v>
      </c>
      <c r="O665" s="136">
        <v>3.0933983995383101</v>
      </c>
      <c r="P665" s="135">
        <v>3.37868616274613</v>
      </c>
      <c r="Q665" s="135">
        <v>3.6545663929317</v>
      </c>
      <c r="AC665" s="68"/>
    </row>
    <row r="666" spans="1:29" x14ac:dyDescent="0.25">
      <c r="A666" s="136" t="s">
        <v>237</v>
      </c>
      <c r="B666" s="136" t="s">
        <v>236</v>
      </c>
      <c r="C666" s="136" t="s">
        <v>247</v>
      </c>
      <c r="D666" s="136" t="s">
        <v>251</v>
      </c>
      <c r="E666" s="136" t="s">
        <v>53</v>
      </c>
      <c r="F666" s="136" t="s">
        <v>252</v>
      </c>
      <c r="G666" s="136">
        <v>6.40143157304408E-3</v>
      </c>
      <c r="H666" s="136">
        <v>1.26308105694999E-2</v>
      </c>
      <c r="I666" s="136">
        <v>1.8722528812590601E-2</v>
      </c>
      <c r="J666" s="136">
        <v>2.46536527756663E-2</v>
      </c>
      <c r="K666" s="136">
        <v>3.0415286633707201E-2</v>
      </c>
      <c r="L666" s="136">
        <v>3.5998689375715397E-2</v>
      </c>
      <c r="M666" s="136">
        <v>4.1421023626089203E-2</v>
      </c>
      <c r="N666" s="136">
        <v>4.6685700136159601E-2</v>
      </c>
      <c r="O666" s="136">
        <v>5.1801909635276998E-2</v>
      </c>
      <c r="P666" s="135">
        <v>5.6771872259350001E-2</v>
      </c>
      <c r="Q666" s="135">
        <v>6.1609489070371198E-2</v>
      </c>
      <c r="AC666" s="68"/>
    </row>
    <row r="667" spans="1:29" x14ac:dyDescent="0.25">
      <c r="A667" s="136" t="s">
        <v>237</v>
      </c>
      <c r="B667" s="136" t="s">
        <v>236</v>
      </c>
      <c r="C667" s="136" t="s">
        <v>247</v>
      </c>
      <c r="D667" s="136" t="s">
        <v>251</v>
      </c>
      <c r="E667" s="136" t="s">
        <v>53</v>
      </c>
      <c r="F667" s="136" t="s">
        <v>252</v>
      </c>
      <c r="G667" s="136">
        <v>4.9205578297254098E-3</v>
      </c>
      <c r="H667" s="136">
        <v>9.6768619271803795E-3</v>
      </c>
      <c r="I667" s="136">
        <v>1.42915386880153E-2</v>
      </c>
      <c r="J667" s="136">
        <v>1.8757046415964901E-2</v>
      </c>
      <c r="K667" s="136">
        <v>2.3075957212281301E-2</v>
      </c>
      <c r="L667" s="136">
        <v>2.7242733932683501E-2</v>
      </c>
      <c r="M667" s="136">
        <v>3.1272070437416602E-2</v>
      </c>
      <c r="N667" s="136">
        <v>3.51688596646519E-2</v>
      </c>
      <c r="O667" s="136">
        <v>3.8939961075557299E-2</v>
      </c>
      <c r="P667" s="135">
        <v>4.2588854609418199E-2</v>
      </c>
      <c r="Q667" s="135">
        <v>4.6127398456664602E-2</v>
      </c>
      <c r="AC667" s="68"/>
    </row>
    <row r="668" spans="1:29" x14ac:dyDescent="0.25">
      <c r="A668" s="136" t="s">
        <v>237</v>
      </c>
      <c r="B668" s="136" t="s">
        <v>236</v>
      </c>
      <c r="C668" s="136" t="s">
        <v>247</v>
      </c>
      <c r="D668" s="136" t="s">
        <v>251</v>
      </c>
      <c r="E668" s="136" t="s">
        <v>53</v>
      </c>
      <c r="F668" s="136" t="s">
        <v>252</v>
      </c>
      <c r="G668" s="136">
        <v>2.9028457483043699E-2</v>
      </c>
      <c r="H668" s="136">
        <v>5.76287626401688E-2</v>
      </c>
      <c r="I668" s="136">
        <v>8.5874222995995605E-2</v>
      </c>
      <c r="J668" s="136">
        <v>0.113612006821765</v>
      </c>
      <c r="K668" s="136">
        <v>0.14064969511345199</v>
      </c>
      <c r="L668" s="136">
        <v>0.16699163705404699</v>
      </c>
      <c r="M668" s="136">
        <v>0.19272284371760601</v>
      </c>
      <c r="N668" s="136">
        <v>0.217856269603694</v>
      </c>
      <c r="O668" s="136">
        <v>0.24242376019358899</v>
      </c>
      <c r="P668" s="135">
        <v>0.266360627136072</v>
      </c>
      <c r="Q668" s="135">
        <v>0.28969931071381599</v>
      </c>
      <c r="AC668" s="68"/>
    </row>
    <row r="669" spans="1:29" x14ac:dyDescent="0.25">
      <c r="A669" s="136" t="s">
        <v>237</v>
      </c>
      <c r="B669" s="136" t="s">
        <v>236</v>
      </c>
      <c r="C669" s="136" t="s">
        <v>247</v>
      </c>
      <c r="D669" s="136" t="s">
        <v>251</v>
      </c>
      <c r="E669" s="136" t="s">
        <v>53</v>
      </c>
      <c r="F669" s="136" t="s">
        <v>252</v>
      </c>
      <c r="G669" s="136">
        <v>1.07554821686575</v>
      </c>
      <c r="H669" s="136">
        <v>2.1119109968344398</v>
      </c>
      <c r="I669" s="136">
        <v>3.1112625948325698</v>
      </c>
      <c r="J669" s="136">
        <v>4.07187129874628</v>
      </c>
      <c r="K669" s="136">
        <v>4.99864499264066</v>
      </c>
      <c r="L669" s="136">
        <v>5.8914374953321698</v>
      </c>
      <c r="M669" s="136">
        <v>6.7533013343928703</v>
      </c>
      <c r="N669" s="136">
        <v>7.5853430326510303</v>
      </c>
      <c r="O669" s="136">
        <v>8.3886362378230199</v>
      </c>
      <c r="P669" s="135">
        <v>9.1639724959527609</v>
      </c>
      <c r="Q669" s="135">
        <v>9.9142149053613799</v>
      </c>
      <c r="AC669" s="68"/>
    </row>
    <row r="670" spans="1:29" x14ac:dyDescent="0.25">
      <c r="A670" s="136" t="s">
        <v>237</v>
      </c>
      <c r="B670" s="136" t="s">
        <v>236</v>
      </c>
      <c r="C670" s="136" t="s">
        <v>247</v>
      </c>
      <c r="D670" s="136" t="s">
        <v>251</v>
      </c>
      <c r="E670" s="136" t="s">
        <v>53</v>
      </c>
      <c r="F670" s="136" t="s">
        <v>252</v>
      </c>
      <c r="G670" s="136">
        <v>8.7469531592768608E-3</v>
      </c>
      <c r="H670" s="136">
        <v>1.74994752846418E-2</v>
      </c>
      <c r="I670" s="136">
        <v>2.63487442927983E-2</v>
      </c>
      <c r="J670" s="136">
        <v>3.5241281301644001E-2</v>
      </c>
      <c r="K670" s="136">
        <v>4.4050385527767903E-2</v>
      </c>
      <c r="L670" s="136">
        <v>5.2774895336831398E-2</v>
      </c>
      <c r="M670" s="136">
        <v>6.1444894535438603E-2</v>
      </c>
      <c r="N670" s="136">
        <v>7.0043811086637403E-2</v>
      </c>
      <c r="O670" s="136">
        <v>7.8597818010425605E-2</v>
      </c>
      <c r="P670" s="135">
        <v>8.7095645681362993E-2</v>
      </c>
      <c r="Q670" s="135">
        <v>9.5541854833519693E-2</v>
      </c>
      <c r="AC670" s="68"/>
    </row>
    <row r="671" spans="1:29" x14ac:dyDescent="0.25">
      <c r="A671" s="136" t="s">
        <v>237</v>
      </c>
      <c r="B671" s="136" t="s">
        <v>236</v>
      </c>
      <c r="C671" s="136" t="s">
        <v>247</v>
      </c>
      <c r="D671" s="136" t="s">
        <v>251</v>
      </c>
      <c r="E671" s="136" t="s">
        <v>53</v>
      </c>
      <c r="F671" s="136" t="s">
        <v>252</v>
      </c>
      <c r="G671" s="136">
        <v>1.8945678434363001E-2</v>
      </c>
      <c r="H671" s="136">
        <v>3.7207272424627097E-2</v>
      </c>
      <c r="I671" s="136">
        <v>5.4854860685234097E-2</v>
      </c>
      <c r="J671" s="136">
        <v>7.1854350961169794E-2</v>
      </c>
      <c r="K671" s="136">
        <v>8.8258449693602095E-2</v>
      </c>
      <c r="L671" s="136">
        <v>0.104059070241804</v>
      </c>
      <c r="M671" s="136">
        <v>0.119306496078727</v>
      </c>
      <c r="N671" s="136">
        <v>0.13402034504944399</v>
      </c>
      <c r="O671" s="136">
        <v>0.14822236519512499</v>
      </c>
      <c r="P671" s="135">
        <v>0.16192930037375</v>
      </c>
      <c r="Q671" s="135">
        <v>0.17518942613697699</v>
      </c>
      <c r="AC671" s="68"/>
    </row>
    <row r="672" spans="1:29" x14ac:dyDescent="0.25">
      <c r="A672" s="136" t="s">
        <v>237</v>
      </c>
      <c r="B672" s="136" t="s">
        <v>236</v>
      </c>
      <c r="C672" s="136" t="s">
        <v>247</v>
      </c>
      <c r="D672" s="136" t="s">
        <v>251</v>
      </c>
      <c r="E672" s="136" t="s">
        <v>53</v>
      </c>
      <c r="F672" s="136" t="s">
        <v>252</v>
      </c>
      <c r="G672" s="136">
        <v>3.0177354114426999E-3</v>
      </c>
      <c r="H672" s="136">
        <v>5.9251735731946399E-3</v>
      </c>
      <c r="I672" s="136">
        <v>8.7399201963690599E-3</v>
      </c>
      <c r="J672" s="136">
        <v>1.1455272496339999E-2</v>
      </c>
      <c r="K672" s="136">
        <v>1.40632222509118E-2</v>
      </c>
      <c r="L672" s="136">
        <v>1.6560705589856999E-2</v>
      </c>
      <c r="M672" s="136">
        <v>1.8957632715266799E-2</v>
      </c>
      <c r="N672" s="136">
        <v>2.12574234611272E-2</v>
      </c>
      <c r="O672" s="136">
        <v>2.34663485102189E-2</v>
      </c>
      <c r="P672" s="135">
        <v>2.5585160121487999E-2</v>
      </c>
      <c r="Q672" s="135">
        <v>2.7620360441941699E-2</v>
      </c>
      <c r="AC672" s="68"/>
    </row>
    <row r="673" spans="1:29" x14ac:dyDescent="0.25">
      <c r="A673" s="136" t="s">
        <v>237</v>
      </c>
      <c r="B673" s="136" t="s">
        <v>236</v>
      </c>
      <c r="C673" s="136" t="s">
        <v>247</v>
      </c>
      <c r="D673" s="136" t="s">
        <v>251</v>
      </c>
      <c r="E673" s="136" t="s">
        <v>53</v>
      </c>
      <c r="F673" s="136" t="s">
        <v>252</v>
      </c>
      <c r="G673" s="136">
        <v>0.168700308483831</v>
      </c>
      <c r="H673" s="136">
        <v>0.33389661206083598</v>
      </c>
      <c r="I673" s="136">
        <v>0.49667294679276702</v>
      </c>
      <c r="J673" s="136">
        <v>0.656475176907241</v>
      </c>
      <c r="K673" s="136">
        <v>0.81265648878121</v>
      </c>
      <c r="L673" s="136">
        <v>0.964979742889297</v>
      </c>
      <c r="M673" s="136">
        <v>1.1139279840935501</v>
      </c>
      <c r="N673" s="136">
        <v>1.2596430029077801</v>
      </c>
      <c r="O673" s="136">
        <v>1.4024757334742599</v>
      </c>
      <c r="P673" s="135">
        <v>1.54242139397111</v>
      </c>
      <c r="Q673" s="135">
        <v>1.6797762048573499</v>
      </c>
      <c r="AC673" s="68"/>
    </row>
    <row r="674" spans="1:29" x14ac:dyDescent="0.25">
      <c r="A674" s="136" t="s">
        <v>237</v>
      </c>
      <c r="B674" s="136" t="s">
        <v>236</v>
      </c>
      <c r="C674" s="136" t="s">
        <v>247</v>
      </c>
      <c r="D674" s="136" t="s">
        <v>251</v>
      </c>
      <c r="E674" s="136" t="s">
        <v>53</v>
      </c>
      <c r="F674" s="136" t="s">
        <v>252</v>
      </c>
      <c r="G674" s="136">
        <v>4.3162337552231297E-3</v>
      </c>
      <c r="H674" s="136">
        <v>8.4670378452572394E-3</v>
      </c>
      <c r="I674" s="136">
        <v>1.24903454071168E-2</v>
      </c>
      <c r="J674" s="136">
        <v>1.6374580474740701E-2</v>
      </c>
      <c r="K674" s="136">
        <v>2.0114944937677001E-2</v>
      </c>
      <c r="L674" s="136">
        <v>2.37066183120072E-2</v>
      </c>
      <c r="M674" s="136">
        <v>2.71633538879665E-2</v>
      </c>
      <c r="N674" s="136">
        <v>3.04901954814258E-2</v>
      </c>
      <c r="O674" s="136">
        <v>3.3696208226067198E-2</v>
      </c>
      <c r="P674" s="135">
        <v>3.6784423421880298E-2</v>
      </c>
      <c r="Q674" s="135">
        <v>3.9766260433950401E-2</v>
      </c>
      <c r="AC674" s="68"/>
    </row>
    <row r="675" spans="1:29" x14ac:dyDescent="0.25">
      <c r="A675" s="136" t="s">
        <v>237</v>
      </c>
      <c r="B675" s="136" t="s">
        <v>236</v>
      </c>
      <c r="C675" s="136" t="s">
        <v>247</v>
      </c>
      <c r="D675" s="136" t="s">
        <v>251</v>
      </c>
      <c r="E675" s="136" t="s">
        <v>53</v>
      </c>
      <c r="F675" s="136" t="s">
        <v>252</v>
      </c>
      <c r="G675" s="136">
        <v>1.6587019894697901E-2</v>
      </c>
      <c r="H675" s="136">
        <v>3.2558016445869198E-2</v>
      </c>
      <c r="I675" s="136">
        <v>4.7972227297776199E-2</v>
      </c>
      <c r="J675" s="136">
        <v>6.2803970455663896E-2</v>
      </c>
      <c r="K675" s="136">
        <v>7.7112144562599405E-2</v>
      </c>
      <c r="L675" s="136">
        <v>9.0889871040485903E-2</v>
      </c>
      <c r="M675" s="136">
        <v>0.104181192348633</v>
      </c>
      <c r="N675" s="136">
        <v>0.117002885725464</v>
      </c>
      <c r="O675" s="136">
        <v>0.12937119871453101</v>
      </c>
      <c r="P675" s="135">
        <v>0.14130241970122701</v>
      </c>
      <c r="Q675" s="135">
        <v>0.152840201606744</v>
      </c>
      <c r="AC675" s="68"/>
    </row>
    <row r="676" spans="1:29" x14ac:dyDescent="0.25">
      <c r="A676" s="136" t="s">
        <v>237</v>
      </c>
      <c r="B676" s="136" t="s">
        <v>236</v>
      </c>
      <c r="C676" s="136" t="s">
        <v>47</v>
      </c>
      <c r="D676" s="136" t="s">
        <v>251</v>
      </c>
      <c r="E676" s="136" t="s">
        <v>53</v>
      </c>
      <c r="F676" s="136" t="s">
        <v>252</v>
      </c>
      <c r="G676" s="136">
        <v>7.6188230930915942E-4</v>
      </c>
      <c r="H676" s="136">
        <v>1.6791057772070949E-3</v>
      </c>
      <c r="I676" s="136">
        <v>2.8296411348697451E-3</v>
      </c>
      <c r="J676" s="136">
        <v>4.3291800141469754E-3</v>
      </c>
      <c r="K676" s="136">
        <v>6.3539063095279348E-3</v>
      </c>
      <c r="L676" s="136">
        <v>9.1949575330012301E-3</v>
      </c>
      <c r="M676" s="136">
        <v>1.3357695198800749E-2</v>
      </c>
      <c r="N676" s="136">
        <v>1.9710701763622249E-2</v>
      </c>
      <c r="O676" s="136">
        <v>2.9824640056628597E-2</v>
      </c>
      <c r="P676" s="135">
        <v>4.6589111390198001E-2</v>
      </c>
      <c r="Q676" s="135">
        <v>7.4800676771396096E-2</v>
      </c>
      <c r="AC676" s="68"/>
    </row>
    <row r="677" spans="1:29" x14ac:dyDescent="0.25">
      <c r="A677" s="136" t="s">
        <v>237</v>
      </c>
      <c r="B677" s="136" t="s">
        <v>236</v>
      </c>
      <c r="C677" s="136" t="s">
        <v>47</v>
      </c>
      <c r="D677" s="136" t="s">
        <v>251</v>
      </c>
      <c r="E677" s="136" t="s">
        <v>53</v>
      </c>
      <c r="F677" s="136" t="s">
        <v>252</v>
      </c>
      <c r="G677" s="136">
        <v>2.4523484255915148E-2</v>
      </c>
      <c r="H677" s="136">
        <v>5.3962183945381048E-2</v>
      </c>
      <c r="I677" s="136">
        <v>9.0681464498356998E-2</v>
      </c>
      <c r="J677" s="136">
        <v>0.138232598078421</v>
      </c>
      <c r="K677" s="136">
        <v>0.202236837324969</v>
      </c>
      <c r="L677" s="136">
        <v>0.29184627873443747</v>
      </c>
      <c r="M677" s="136">
        <v>0.42283902965929299</v>
      </c>
      <c r="N677" s="136">
        <v>0.62220754308940851</v>
      </c>
      <c r="O677" s="136">
        <v>0.93836611602672104</v>
      </c>
      <c r="P677" s="135">
        <v>1.4605630334810824</v>
      </c>
      <c r="Q677" s="135">
        <v>2.33566148583775</v>
      </c>
      <c r="AC677" s="68"/>
    </row>
    <row r="678" spans="1:29" x14ac:dyDescent="0.25">
      <c r="A678" s="136" t="s">
        <v>237</v>
      </c>
      <c r="B678" s="136" t="s">
        <v>236</v>
      </c>
      <c r="C678" s="136" t="s">
        <v>47</v>
      </c>
      <c r="D678" s="136" t="s">
        <v>251</v>
      </c>
      <c r="E678" s="136" t="s">
        <v>53</v>
      </c>
      <c r="F678" s="136" t="s">
        <v>252</v>
      </c>
      <c r="G678" s="136">
        <v>7.6706652044323045E-4</v>
      </c>
      <c r="H678" s="136">
        <v>1.68645124607877E-3</v>
      </c>
      <c r="I678" s="136">
        <v>2.831170736646365E-3</v>
      </c>
      <c r="J678" s="136">
        <v>4.3108188990699098E-3</v>
      </c>
      <c r="K678" s="136">
        <v>6.299924922733055E-3</v>
      </c>
      <c r="L678" s="136">
        <v>9.0815475000000298E-3</v>
      </c>
      <c r="M678" s="136">
        <v>1.31429677806687E-2</v>
      </c>
      <c r="N678" s="136">
        <v>1.9317314811854551E-2</v>
      </c>
      <c r="O678" s="136">
        <v>2.9097239767426002E-2</v>
      </c>
      <c r="P678" s="135">
        <v>4.5234259950825452E-2</v>
      </c>
      <c r="Q678" s="135">
        <v>7.2241593263531148E-2</v>
      </c>
      <c r="AC678" s="68"/>
    </row>
    <row r="679" spans="1:29" x14ac:dyDescent="0.25">
      <c r="A679" s="136" t="s">
        <v>237</v>
      </c>
      <c r="B679" s="136" t="s">
        <v>236</v>
      </c>
      <c r="C679" s="136" t="s">
        <v>47</v>
      </c>
      <c r="D679" s="136" t="s">
        <v>251</v>
      </c>
      <c r="E679" s="136" t="s">
        <v>53</v>
      </c>
      <c r="F679" s="136" t="s">
        <v>252</v>
      </c>
      <c r="G679" s="136">
        <v>1.41321575461223E-2</v>
      </c>
      <c r="H679" s="136">
        <v>3.1342321656159501E-2</v>
      </c>
      <c r="I679" s="136">
        <v>5.31706509654657E-2</v>
      </c>
      <c r="J679" s="136">
        <v>8.1862498052353794E-2</v>
      </c>
      <c r="K679" s="136">
        <v>0.120772414541485</v>
      </c>
      <c r="L679" s="136">
        <v>0.17576345675334049</v>
      </c>
      <c r="M679" s="136">
        <v>0.25702293486981148</v>
      </c>
      <c r="N679" s="136">
        <v>0.3820187605943815</v>
      </c>
      <c r="O679" s="136">
        <v>0.58276922490856098</v>
      </c>
      <c r="P679" s="135">
        <v>0.91820761954846397</v>
      </c>
      <c r="Q679" s="135">
        <v>1.4881094256753404</v>
      </c>
      <c r="AC679" s="68"/>
    </row>
    <row r="680" spans="1:29" x14ac:dyDescent="0.25">
      <c r="A680" s="136" t="s">
        <v>237</v>
      </c>
      <c r="B680" s="136" t="s">
        <v>236</v>
      </c>
      <c r="C680" s="136" t="s">
        <v>47</v>
      </c>
      <c r="D680" s="136" t="s">
        <v>251</v>
      </c>
      <c r="E680" s="136" t="s">
        <v>53</v>
      </c>
      <c r="F680" s="136" t="s">
        <v>252</v>
      </c>
      <c r="G680" s="136">
        <v>3.1570001732974251E-2</v>
      </c>
      <c r="H680" s="136">
        <v>6.9392433287497141E-2</v>
      </c>
      <c r="I680" s="136">
        <v>0.116460301791192</v>
      </c>
      <c r="J680" s="136">
        <v>0.17727148926128949</v>
      </c>
      <c r="K680" s="136">
        <v>0.25898983822167954</v>
      </c>
      <c r="L680" s="136">
        <v>0.37321915251973903</v>
      </c>
      <c r="M680" s="136">
        <v>0.53993227369685604</v>
      </c>
      <c r="N680" s="136">
        <v>0.79326558493547106</v>
      </c>
      <c r="O680" s="136">
        <v>1.1943383326863226</v>
      </c>
      <c r="P680" s="135">
        <v>1.8557929777639801</v>
      </c>
      <c r="Q680" s="135">
        <v>2.96216408149182</v>
      </c>
      <c r="AC680" s="68"/>
    </row>
    <row r="681" spans="1:29" x14ac:dyDescent="0.25">
      <c r="A681" s="136" t="s">
        <v>237</v>
      </c>
      <c r="B681" s="136" t="s">
        <v>236</v>
      </c>
      <c r="C681" s="136" t="s">
        <v>47</v>
      </c>
      <c r="D681" s="136" t="s">
        <v>251</v>
      </c>
      <c r="E681" s="136" t="s">
        <v>53</v>
      </c>
      <c r="F681" s="136" t="s">
        <v>252</v>
      </c>
      <c r="G681" s="136">
        <v>5.9891607426280392E-4</v>
      </c>
      <c r="H681" s="136">
        <v>1.3230502346708701E-3</v>
      </c>
      <c r="I681" s="136">
        <v>2.2346263436737752E-3</v>
      </c>
      <c r="J681" s="136">
        <v>3.4244694891950598E-3</v>
      </c>
      <c r="K681" s="136">
        <v>5.0329363621913446E-3</v>
      </c>
      <c r="L681" s="136">
        <v>7.2940043239215048E-3</v>
      </c>
      <c r="M681" s="136">
        <v>1.0613737353894875E-2</v>
      </c>
      <c r="N681" s="136">
        <v>1.5688225142354649E-2</v>
      </c>
      <c r="O681" s="136">
        <v>2.3777657484746851E-2</v>
      </c>
      <c r="P681" s="135">
        <v>3.7206065973239902E-2</v>
      </c>
      <c r="Q681" s="135">
        <v>5.9851228542849751E-2</v>
      </c>
      <c r="AC681" s="68"/>
    </row>
    <row r="682" spans="1:29" x14ac:dyDescent="0.25">
      <c r="A682" s="136" t="s">
        <v>237</v>
      </c>
      <c r="B682" s="136" t="s">
        <v>236</v>
      </c>
      <c r="C682" s="136" t="s">
        <v>47</v>
      </c>
      <c r="D682" s="136" t="s">
        <v>251</v>
      </c>
      <c r="E682" s="136" t="s">
        <v>53</v>
      </c>
      <c r="F682" s="136" t="s">
        <v>252</v>
      </c>
      <c r="G682" s="136">
        <v>1.5129606572142151E-4</v>
      </c>
      <c r="H682" s="136">
        <v>3.3289545804615996E-4</v>
      </c>
      <c r="I682" s="136">
        <v>5.6089456609893958E-4</v>
      </c>
      <c r="J682" s="136">
        <v>8.5871963279007205E-4</v>
      </c>
      <c r="K682" s="136">
        <v>1.260067896836225E-3</v>
      </c>
      <c r="L682" s="136">
        <v>1.8211755387661449E-3</v>
      </c>
      <c r="M682" s="136">
        <v>2.6407365342043651E-3</v>
      </c>
      <c r="N682" s="136">
        <v>3.8879705750999999E-3</v>
      </c>
      <c r="O682" s="136">
        <v>5.8708848001080552E-3</v>
      </c>
      <c r="P682" s="135">
        <v>9.1557553226658608E-3</v>
      </c>
      <c r="Q682" s="135">
        <v>1.468083689314607E-2</v>
      </c>
      <c r="AC682" s="68"/>
    </row>
    <row r="683" spans="1:29" x14ac:dyDescent="0.25">
      <c r="A683" s="136" t="s">
        <v>237</v>
      </c>
      <c r="B683" s="136" t="s">
        <v>236</v>
      </c>
      <c r="C683" s="136" t="s">
        <v>47</v>
      </c>
      <c r="D683" s="136" t="s">
        <v>251</v>
      </c>
      <c r="E683" s="136" t="s">
        <v>53</v>
      </c>
      <c r="F683" s="136" t="s">
        <v>252</v>
      </c>
      <c r="G683" s="136">
        <v>1.215926397572805E-3</v>
      </c>
      <c r="H683" s="136">
        <v>2.6993391471123052E-3</v>
      </c>
      <c r="I683" s="136">
        <v>4.5761325174455605E-3</v>
      </c>
      <c r="J683" s="136">
        <v>7.0373852396523251E-3</v>
      </c>
      <c r="K683" s="136">
        <v>1.0361714973445015E-2</v>
      </c>
      <c r="L683" s="136">
        <v>1.5041822087900199E-2</v>
      </c>
      <c r="M683" s="136">
        <v>2.19302327406381E-2</v>
      </c>
      <c r="N683" s="136">
        <v>3.2493378356701998E-2</v>
      </c>
      <c r="O683" s="136">
        <v>4.9377166773690695E-2</v>
      </c>
      <c r="P683" s="135">
        <v>7.7396786535632756E-2</v>
      </c>
      <c r="Q683" s="135">
        <v>0.12462693728984844</v>
      </c>
      <c r="AC683" s="68"/>
    </row>
    <row r="684" spans="1:29" x14ac:dyDescent="0.25">
      <c r="A684" s="136" t="s">
        <v>237</v>
      </c>
      <c r="B684" s="136" t="s">
        <v>236</v>
      </c>
      <c r="C684" s="136" t="s">
        <v>47</v>
      </c>
      <c r="D684" s="136" t="s">
        <v>251</v>
      </c>
      <c r="E684" s="136" t="s">
        <v>53</v>
      </c>
      <c r="F684" s="136" t="s">
        <v>252</v>
      </c>
      <c r="G684" s="136">
        <v>1.388435381668565E-2</v>
      </c>
      <c r="H684" s="136">
        <v>3.050713358591095E-2</v>
      </c>
      <c r="I684" s="136">
        <v>5.1142543676293103E-2</v>
      </c>
      <c r="J684" s="136">
        <v>7.7738022929643699E-2</v>
      </c>
      <c r="K684" s="136">
        <v>0.11344088161205949</v>
      </c>
      <c r="L684" s="136">
        <v>0.16331775983399449</v>
      </c>
      <c r="M684" s="136">
        <v>0.23609044698367548</v>
      </c>
      <c r="N684" s="136">
        <v>0.34665772658691152</v>
      </c>
      <c r="O684" s="136">
        <v>0.52169588649755949</v>
      </c>
      <c r="P684" s="135">
        <v>0.81028362920338148</v>
      </c>
      <c r="Q684" s="135">
        <v>1.2927981922223755</v>
      </c>
      <c r="AC684" s="68"/>
    </row>
    <row r="685" spans="1:29" x14ac:dyDescent="0.25">
      <c r="A685" s="136" t="s">
        <v>237</v>
      </c>
      <c r="B685" s="136" t="s">
        <v>236</v>
      </c>
      <c r="C685" s="136" t="s">
        <v>47</v>
      </c>
      <c r="D685" s="136" t="s">
        <v>251</v>
      </c>
      <c r="E685" s="136" t="s">
        <v>53</v>
      </c>
      <c r="F685" s="136" t="s">
        <v>252</v>
      </c>
      <c r="G685" s="136">
        <v>9.216251520787499E-4</v>
      </c>
      <c r="H685" s="136">
        <v>2.0565307645890652E-3</v>
      </c>
      <c r="I685" s="136">
        <v>3.516923565996085E-3</v>
      </c>
      <c r="J685" s="136">
        <v>5.463691881520725E-3</v>
      </c>
      <c r="K685" s="136">
        <v>8.1248124626777749E-3</v>
      </c>
      <c r="L685" s="136">
        <v>1.1916641638943251E-2</v>
      </c>
      <c r="M685" s="136">
        <v>1.7567436010148853E-2</v>
      </c>
      <c r="N685" s="136">
        <v>2.6321581946034501E-2</v>
      </c>
      <c r="O685" s="136">
        <v>4.0488226817913246E-2</v>
      </c>
      <c r="P685" s="135">
        <v>6.4338560449661256E-2</v>
      </c>
      <c r="Q685" s="135">
        <v>0.10524089008692765</v>
      </c>
      <c r="AC685" s="68"/>
    </row>
    <row r="686" spans="1:29" x14ac:dyDescent="0.25">
      <c r="A686" s="136" t="s">
        <v>237</v>
      </c>
      <c r="B686" s="136" t="s">
        <v>236</v>
      </c>
      <c r="C686" s="136" t="s">
        <v>47</v>
      </c>
      <c r="D686" s="136" t="s">
        <v>251</v>
      </c>
      <c r="E686" s="136" t="s">
        <v>53</v>
      </c>
      <c r="F686" s="136" t="s">
        <v>252</v>
      </c>
      <c r="G686" s="136">
        <v>8.9646358170501449E-3</v>
      </c>
      <c r="H686" s="136">
        <v>1.971755184479225E-2</v>
      </c>
      <c r="I686" s="136">
        <v>3.311431562885335E-2</v>
      </c>
      <c r="J686" s="136">
        <v>5.0439551246131295E-2</v>
      </c>
      <c r="K686" s="136">
        <v>7.37311655431441E-2</v>
      </c>
      <c r="L686" s="136">
        <v>0.10630454397640325</v>
      </c>
      <c r="M686" s="136">
        <v>0.153865538276963</v>
      </c>
      <c r="N686" s="136">
        <v>0.226172817141331</v>
      </c>
      <c r="O686" s="136">
        <v>0.34072442120158997</v>
      </c>
      <c r="P686" s="135">
        <v>0.52975107766546048</v>
      </c>
      <c r="Q686" s="135">
        <v>0.84613658018753946</v>
      </c>
      <c r="AC686" s="68"/>
    </row>
    <row r="687" spans="1:29" x14ac:dyDescent="0.25">
      <c r="A687" s="136" t="s">
        <v>237</v>
      </c>
      <c r="B687" s="136" t="s">
        <v>236</v>
      </c>
      <c r="C687" s="136" t="s">
        <v>47</v>
      </c>
      <c r="D687" s="136" t="s">
        <v>251</v>
      </c>
      <c r="E687" s="136" t="s">
        <v>53</v>
      </c>
      <c r="F687" s="136" t="s">
        <v>252</v>
      </c>
      <c r="G687" s="136">
        <v>9.0010803651820344E-5</v>
      </c>
      <c r="H687" s="136">
        <v>1.9788294262234601E-4</v>
      </c>
      <c r="I687" s="136">
        <v>3.3241362313459898E-4</v>
      </c>
      <c r="J687" s="136">
        <v>5.0662795746595803E-4</v>
      </c>
      <c r="K687" s="136">
        <v>7.3971132941211954E-4</v>
      </c>
      <c r="L687" s="136">
        <v>1.0638420503755214E-3</v>
      </c>
      <c r="M687" s="136">
        <v>1.53471090792529E-3</v>
      </c>
      <c r="N687" s="136">
        <v>2.2469988306354151E-3</v>
      </c>
      <c r="O687" s="136">
        <v>3.3708219447477353E-3</v>
      </c>
      <c r="P687" s="135">
        <v>5.2157020453471106E-3</v>
      </c>
      <c r="Q687" s="135">
        <v>8.2822552010862055E-3</v>
      </c>
      <c r="AC687" s="68"/>
    </row>
    <row r="688" spans="1:29" x14ac:dyDescent="0.25">
      <c r="A688" s="136" t="s">
        <v>237</v>
      </c>
      <c r="B688" s="136" t="s">
        <v>236</v>
      </c>
      <c r="C688" s="136" t="s">
        <v>47</v>
      </c>
      <c r="D688" s="136" t="s">
        <v>251</v>
      </c>
      <c r="E688" s="136" t="s">
        <v>53</v>
      </c>
      <c r="F688" s="136" t="s">
        <v>252</v>
      </c>
      <c r="G688" s="136">
        <v>8.1073823526293942E-4</v>
      </c>
      <c r="H688" s="136">
        <v>1.792316103754835E-3</v>
      </c>
      <c r="I688" s="136">
        <v>3.0294225185497096E-3</v>
      </c>
      <c r="J688" s="136">
        <v>4.64771241609314E-3</v>
      </c>
      <c r="K688" s="136">
        <v>6.8405305553824094E-3</v>
      </c>
      <c r="L688" s="136">
        <v>9.9312084711829455E-3</v>
      </c>
      <c r="M688" s="136">
        <v>1.4481441836028699E-2</v>
      </c>
      <c r="N688" s="136">
        <v>2.1458830263895251E-2</v>
      </c>
      <c r="O688" s="136">
        <v>3.2618577294874898E-2</v>
      </c>
      <c r="P688" s="135">
        <v>5.1205899722148798E-2</v>
      </c>
      <c r="Q688" s="135">
        <v>8.2678654844081947E-2</v>
      </c>
      <c r="AC688" s="68"/>
    </row>
    <row r="689" spans="1:29" x14ac:dyDescent="0.25">
      <c r="A689" s="136" t="s">
        <v>237</v>
      </c>
      <c r="B689" s="136" t="s">
        <v>236</v>
      </c>
      <c r="C689" s="136" t="s">
        <v>47</v>
      </c>
      <c r="D689" s="136" t="s">
        <v>251</v>
      </c>
      <c r="E689" s="136" t="s">
        <v>53</v>
      </c>
      <c r="F689" s="136" t="s">
        <v>252</v>
      </c>
      <c r="G689" s="136">
        <v>1.258073116959665E-3</v>
      </c>
      <c r="H689" s="136">
        <v>2.7619882842793799E-3</v>
      </c>
      <c r="I689" s="136">
        <v>4.6269952350648253E-3</v>
      </c>
      <c r="J689" s="136">
        <v>7.03052924601477E-3</v>
      </c>
      <c r="K689" s="136">
        <v>1.021479726442889E-2</v>
      </c>
      <c r="L689" s="136">
        <v>1.4600307676857702E-2</v>
      </c>
      <c r="M689" s="136">
        <v>2.0914900675295549E-2</v>
      </c>
      <c r="N689" s="136">
        <v>3.0381436348835604E-2</v>
      </c>
      <c r="O689" s="136">
        <v>4.5200021525236549E-2</v>
      </c>
      <c r="P689" s="135">
        <v>6.9305685497503405E-2</v>
      </c>
      <c r="Q689" s="135">
        <v>0.10886738279837285</v>
      </c>
      <c r="AC689" s="68"/>
    </row>
    <row r="690" spans="1:29" x14ac:dyDescent="0.25">
      <c r="A690" s="136" t="s">
        <v>237</v>
      </c>
      <c r="B690" s="136" t="s">
        <v>236</v>
      </c>
      <c r="C690" s="136" t="s">
        <v>47</v>
      </c>
      <c r="D690" s="136" t="s">
        <v>251</v>
      </c>
      <c r="E690" s="136" t="s">
        <v>53</v>
      </c>
      <c r="F690" s="136" t="s">
        <v>252</v>
      </c>
      <c r="G690" s="136">
        <v>9.4918924540091207E-4</v>
      </c>
      <c r="H690" s="136">
        <v>2.0863651496064346E-3</v>
      </c>
      <c r="I690" s="136">
        <v>3.501515993294485E-3</v>
      </c>
      <c r="J690" s="136">
        <v>5.3298758912410944E-3</v>
      </c>
      <c r="K690" s="136">
        <v>7.7868341974582445E-3</v>
      </c>
      <c r="L690" s="136">
        <v>1.122127292693063E-2</v>
      </c>
      <c r="M690" s="136">
        <v>1.62336990594024E-2</v>
      </c>
      <c r="N690" s="136">
        <v>2.3850463117997198E-2</v>
      </c>
      <c r="O690" s="136">
        <v>3.5909187156357852E-2</v>
      </c>
      <c r="P690" s="135">
        <v>5.5796599286982301E-2</v>
      </c>
      <c r="Q690" s="135">
        <v>8.9060948207936752E-2</v>
      </c>
      <c r="AC690" s="68"/>
    </row>
    <row r="691" spans="1:29" x14ac:dyDescent="0.25">
      <c r="A691" s="136" t="s">
        <v>237</v>
      </c>
      <c r="B691" s="136" t="s">
        <v>236</v>
      </c>
      <c r="C691" s="136" t="s">
        <v>47</v>
      </c>
      <c r="D691" s="136" t="s">
        <v>251</v>
      </c>
      <c r="E691" s="136" t="s">
        <v>53</v>
      </c>
      <c r="F691" s="136" t="s">
        <v>252</v>
      </c>
      <c r="G691" s="136">
        <v>1.3825856025226801E-2</v>
      </c>
      <c r="H691" s="136">
        <v>2.72027069139564E-2</v>
      </c>
      <c r="I691" s="136">
        <v>4.0187143360218197E-2</v>
      </c>
      <c r="J691" s="136">
        <v>5.27913823634154E-2</v>
      </c>
      <c r="K691" s="136">
        <v>6.4985410947794697E-2</v>
      </c>
      <c r="L691" s="136">
        <v>7.6773380997387106E-2</v>
      </c>
      <c r="M691" s="136">
        <v>8.8208109617147201E-2</v>
      </c>
      <c r="N691" s="136">
        <v>9.9303854222115004E-2</v>
      </c>
      <c r="O691" s="136">
        <v>0.11008335001103201</v>
      </c>
      <c r="P691" s="135">
        <v>0.12054177333965201</v>
      </c>
      <c r="Q691" s="135">
        <v>0.13068337651744799</v>
      </c>
      <c r="AC691" s="68"/>
    </row>
    <row r="692" spans="1:29" x14ac:dyDescent="0.25">
      <c r="A692" s="136" t="s">
        <v>237</v>
      </c>
      <c r="B692" s="136" t="s">
        <v>236</v>
      </c>
      <c r="C692" s="136" t="s">
        <v>47</v>
      </c>
      <c r="D692" s="136" t="s">
        <v>251</v>
      </c>
      <c r="E692" s="136" t="s">
        <v>53</v>
      </c>
      <c r="F692" s="136" t="s">
        <v>252</v>
      </c>
      <c r="G692" s="136">
        <v>0.22187201061011499</v>
      </c>
      <c r="H692" s="136">
        <v>0.43592118430733501</v>
      </c>
      <c r="I692" s="136">
        <v>0.64252269986728805</v>
      </c>
      <c r="J692" s="136">
        <v>0.84178997324086802</v>
      </c>
      <c r="K692" s="136">
        <v>1.0339689292760801</v>
      </c>
      <c r="L692" s="136">
        <v>1.2193348677031799</v>
      </c>
      <c r="M692" s="136">
        <v>1.39872984781122</v>
      </c>
      <c r="N692" s="136">
        <v>1.5723299284966401</v>
      </c>
      <c r="O692" s="136">
        <v>1.7403260728946199</v>
      </c>
      <c r="P692" s="135">
        <v>1.90274134443511</v>
      </c>
      <c r="Q692" s="135">
        <v>2.0597352080265798</v>
      </c>
      <c r="AC692" s="68"/>
    </row>
    <row r="693" spans="1:29" x14ac:dyDescent="0.25">
      <c r="A693" s="136" t="s">
        <v>237</v>
      </c>
      <c r="B693" s="136" t="s">
        <v>236</v>
      </c>
      <c r="C693" s="136" t="s">
        <v>47</v>
      </c>
      <c r="D693" s="136" t="s">
        <v>251</v>
      </c>
      <c r="E693" s="136" t="s">
        <v>53</v>
      </c>
      <c r="F693" s="136" t="s">
        <v>252</v>
      </c>
      <c r="G693" s="136">
        <v>1.5552518576254599E-2</v>
      </c>
      <c r="H693" s="136">
        <v>3.05334760995832E-2</v>
      </c>
      <c r="I693" s="136">
        <v>4.4967445258876602E-2</v>
      </c>
      <c r="J693" s="136">
        <v>5.8863160917499699E-2</v>
      </c>
      <c r="K693" s="136">
        <v>7.2247667896673001E-2</v>
      </c>
      <c r="L693" s="136">
        <v>8.5142679068253804E-2</v>
      </c>
      <c r="M693" s="136">
        <v>9.76075651203369E-2</v>
      </c>
      <c r="N693" s="136">
        <v>0.109656030763175</v>
      </c>
      <c r="O693" s="136">
        <v>0.121302042682254</v>
      </c>
      <c r="P693" s="135">
        <v>0.13254973057781</v>
      </c>
      <c r="Q693" s="135">
        <v>0.14341185266561601</v>
      </c>
      <c r="AC693" s="68"/>
    </row>
    <row r="694" spans="1:29" x14ac:dyDescent="0.25">
      <c r="A694" s="136" t="s">
        <v>237</v>
      </c>
      <c r="B694" s="136" t="s">
        <v>236</v>
      </c>
      <c r="C694" s="136" t="s">
        <v>47</v>
      </c>
      <c r="D694" s="136" t="s">
        <v>251</v>
      </c>
      <c r="E694" s="136" t="s">
        <v>53</v>
      </c>
      <c r="F694" s="136" t="s">
        <v>252</v>
      </c>
      <c r="G694" s="136">
        <v>8.2654893315407305E-2</v>
      </c>
      <c r="H694" s="136">
        <v>0.16354952433964001</v>
      </c>
      <c r="I694" s="136">
        <v>0.24294570131756699</v>
      </c>
      <c r="J694" s="136">
        <v>0.32067296261085398</v>
      </c>
      <c r="K694" s="136">
        <v>0.39619907718040398</v>
      </c>
      <c r="L694" s="136">
        <v>0.46973640916996101</v>
      </c>
      <c r="M694" s="136">
        <v>0.54167746490928403</v>
      </c>
      <c r="N694" s="136">
        <v>0.61203791620114201</v>
      </c>
      <c r="O694" s="136">
        <v>0.68099687012134102</v>
      </c>
      <c r="P694" s="135">
        <v>0.74844114411797502</v>
      </c>
      <c r="Q694" s="135">
        <v>0.81432826021266902</v>
      </c>
      <c r="AC694" s="68"/>
    </row>
    <row r="695" spans="1:29" x14ac:dyDescent="0.25">
      <c r="A695" s="136" t="s">
        <v>237</v>
      </c>
      <c r="B695" s="136" t="s">
        <v>236</v>
      </c>
      <c r="C695" s="136" t="s">
        <v>47</v>
      </c>
      <c r="D695" s="136" t="s">
        <v>251</v>
      </c>
      <c r="E695" s="136" t="s">
        <v>53</v>
      </c>
      <c r="F695" s="136" t="s">
        <v>252</v>
      </c>
      <c r="G695" s="136">
        <v>0.28584612287996403</v>
      </c>
      <c r="H695" s="136">
        <v>0.56106722734659698</v>
      </c>
      <c r="I695" s="136">
        <v>0.82610100475859405</v>
      </c>
      <c r="J695" s="136">
        <v>1.0811337483749199</v>
      </c>
      <c r="K695" s="136">
        <v>1.3266917151790301</v>
      </c>
      <c r="L695" s="136">
        <v>1.5631699032920801</v>
      </c>
      <c r="M695" s="136">
        <v>1.79166146253139</v>
      </c>
      <c r="N695" s="136">
        <v>2.0124227951940599</v>
      </c>
      <c r="O695" s="136">
        <v>2.2257051173824101</v>
      </c>
      <c r="P695" s="135">
        <v>2.4315926195083701</v>
      </c>
      <c r="Q695" s="135">
        <v>2.6303301008446001</v>
      </c>
      <c r="AC695" s="68"/>
    </row>
    <row r="696" spans="1:29" x14ac:dyDescent="0.25">
      <c r="A696" s="136" t="s">
        <v>237</v>
      </c>
      <c r="B696" s="136" t="s">
        <v>236</v>
      </c>
      <c r="C696" s="136" t="s">
        <v>47</v>
      </c>
      <c r="D696" s="136" t="s">
        <v>251</v>
      </c>
      <c r="E696" s="136" t="s">
        <v>53</v>
      </c>
      <c r="F696" s="136" t="s">
        <v>252</v>
      </c>
      <c r="G696" s="136">
        <v>8.8619589473144505E-3</v>
      </c>
      <c r="H696" s="136">
        <v>1.74730342586399E-2</v>
      </c>
      <c r="I696" s="136">
        <v>2.5861367858291299E-2</v>
      </c>
      <c r="J696" s="136">
        <v>3.4016072511711702E-2</v>
      </c>
      <c r="K696" s="136">
        <v>4.1914718154535201E-2</v>
      </c>
      <c r="L696" s="136">
        <v>4.9564220815604E-2</v>
      </c>
      <c r="M696" s="136">
        <v>5.6999710969277098E-2</v>
      </c>
      <c r="N696" s="136">
        <v>6.4226227217951695E-2</v>
      </c>
      <c r="O696" s="136">
        <v>7.1256235209029295E-2</v>
      </c>
      <c r="P696" s="135">
        <v>7.8086861451630296E-2</v>
      </c>
      <c r="Q696" s="135">
        <v>8.4720906198449103E-2</v>
      </c>
      <c r="AC696" s="68"/>
    </row>
    <row r="697" spans="1:29" x14ac:dyDescent="0.25">
      <c r="A697" s="136" t="s">
        <v>237</v>
      </c>
      <c r="B697" s="136" t="s">
        <v>236</v>
      </c>
      <c r="C697" s="136" t="s">
        <v>47</v>
      </c>
      <c r="D697" s="136" t="s">
        <v>251</v>
      </c>
      <c r="E697" s="136" t="s">
        <v>53</v>
      </c>
      <c r="F697" s="136" t="s">
        <v>252</v>
      </c>
      <c r="G697" s="136">
        <v>4.5859055017395704E-3</v>
      </c>
      <c r="H697" s="136">
        <v>9.0096134257486894E-3</v>
      </c>
      <c r="I697" s="136">
        <v>1.33074471482256E-2</v>
      </c>
      <c r="J697" s="136">
        <v>1.74887677949019E-2</v>
      </c>
      <c r="K697" s="136">
        <v>2.15261103586292E-2</v>
      </c>
      <c r="L697" s="136">
        <v>2.5414765848927601E-2</v>
      </c>
      <c r="M697" s="136">
        <v>2.9175056599600999E-2</v>
      </c>
      <c r="N697" s="136">
        <v>3.2813523506577E-2</v>
      </c>
      <c r="O697" s="136">
        <v>3.6343529167198498E-2</v>
      </c>
      <c r="P697" s="135">
        <v>3.9766379709512203E-2</v>
      </c>
      <c r="Q697" s="135">
        <v>4.3085102995292002E-2</v>
      </c>
      <c r="AC697" s="68"/>
    </row>
    <row r="698" spans="1:29" x14ac:dyDescent="0.25">
      <c r="A698" s="136" t="s">
        <v>237</v>
      </c>
      <c r="B698" s="136" t="s">
        <v>236</v>
      </c>
      <c r="C698" s="136" t="s">
        <v>47</v>
      </c>
      <c r="D698" s="136" t="s">
        <v>251</v>
      </c>
      <c r="E698" s="136" t="s">
        <v>53</v>
      </c>
      <c r="F698" s="136" t="s">
        <v>252</v>
      </c>
      <c r="G698" s="136">
        <v>5.40981046080551E-2</v>
      </c>
      <c r="H698" s="136">
        <v>0.107139062321782</v>
      </c>
      <c r="I698" s="136">
        <v>0.159068093200845</v>
      </c>
      <c r="J698" s="136">
        <v>0.20978885065001401</v>
      </c>
      <c r="K698" s="136">
        <v>0.25887461989525801</v>
      </c>
      <c r="L698" s="136">
        <v>0.30648332555275498</v>
      </c>
      <c r="M698" s="136">
        <v>0.35287461786389501</v>
      </c>
      <c r="N698" s="136">
        <v>0.39810612263629402</v>
      </c>
      <c r="O698" s="136">
        <v>0.442224412566668</v>
      </c>
      <c r="P698" s="135">
        <v>0.48508017378111701</v>
      </c>
      <c r="Q698" s="135">
        <v>0.52665550085778601</v>
      </c>
      <c r="AC698" s="68"/>
    </row>
    <row r="699" spans="1:29" x14ac:dyDescent="0.25">
      <c r="A699" s="136" t="s">
        <v>237</v>
      </c>
      <c r="B699" s="136" t="s">
        <v>236</v>
      </c>
      <c r="C699" s="136" t="s">
        <v>47</v>
      </c>
      <c r="D699" s="136" t="s">
        <v>251</v>
      </c>
      <c r="E699" s="136" t="s">
        <v>53</v>
      </c>
      <c r="F699" s="136" t="s">
        <v>252</v>
      </c>
      <c r="G699" s="136">
        <v>0.94694247377404395</v>
      </c>
      <c r="H699" s="136">
        <v>1.8580636967561399</v>
      </c>
      <c r="I699" s="136">
        <v>2.7333094720417899</v>
      </c>
      <c r="J699" s="136">
        <v>3.57346657585137</v>
      </c>
      <c r="K699" s="136">
        <v>4.3815899347298899</v>
      </c>
      <c r="L699" s="136">
        <v>5.1593631926741201</v>
      </c>
      <c r="M699" s="136">
        <v>5.9106556257558402</v>
      </c>
      <c r="N699" s="136">
        <v>6.6364231915018204</v>
      </c>
      <c r="O699" s="136">
        <v>7.3375630723951604</v>
      </c>
      <c r="P699" s="135">
        <v>8.0141880400544601</v>
      </c>
      <c r="Q699" s="135">
        <v>8.6672149006944004</v>
      </c>
      <c r="AC699" s="68"/>
    </row>
    <row r="700" spans="1:29" x14ac:dyDescent="0.25">
      <c r="A700" s="136" t="s">
        <v>237</v>
      </c>
      <c r="B700" s="136" t="s">
        <v>236</v>
      </c>
      <c r="C700" s="136" t="s">
        <v>47</v>
      </c>
      <c r="D700" s="136" t="s">
        <v>251</v>
      </c>
      <c r="E700" s="136" t="s">
        <v>53</v>
      </c>
      <c r="F700" s="136" t="s">
        <v>252</v>
      </c>
      <c r="G700" s="136">
        <v>1.4261884056808701E-2</v>
      </c>
      <c r="H700" s="136">
        <v>2.8376105084149499E-2</v>
      </c>
      <c r="I700" s="136">
        <v>4.2430471150813699E-2</v>
      </c>
      <c r="J700" s="136">
        <v>5.6384242781163503E-2</v>
      </c>
      <c r="K700" s="136">
        <v>7.0050949720288497E-2</v>
      </c>
      <c r="L700" s="136">
        <v>8.3467076882560498E-2</v>
      </c>
      <c r="M700" s="136">
        <v>9.6703625694609704E-2</v>
      </c>
      <c r="N700" s="136">
        <v>0.10974157752961</v>
      </c>
      <c r="O700" s="136">
        <v>0.122617062526532</v>
      </c>
      <c r="P700" s="135">
        <v>0.13530494815890401</v>
      </c>
      <c r="Q700" s="135">
        <v>0.14778883936111101</v>
      </c>
      <c r="AC700" s="68"/>
    </row>
    <row r="701" spans="1:29" x14ac:dyDescent="0.25">
      <c r="A701" s="136" t="s">
        <v>237</v>
      </c>
      <c r="B701" s="136" t="s">
        <v>236</v>
      </c>
      <c r="C701" s="136" t="s">
        <v>47</v>
      </c>
      <c r="D701" s="136" t="s">
        <v>251</v>
      </c>
      <c r="E701" s="136" t="s">
        <v>53</v>
      </c>
      <c r="F701" s="136" t="s">
        <v>252</v>
      </c>
      <c r="G701" s="136">
        <v>8.6503482297498505E-2</v>
      </c>
      <c r="H701" s="136">
        <v>0.16989114121474</v>
      </c>
      <c r="I701" s="136">
        <v>0.25028443715080601</v>
      </c>
      <c r="J701" s="136">
        <v>0.327718999455828</v>
      </c>
      <c r="K701" s="136">
        <v>0.40230842703307002</v>
      </c>
      <c r="L701" s="136">
        <v>0.474173780102567</v>
      </c>
      <c r="M701" s="136">
        <v>0.54364333936387799</v>
      </c>
      <c r="N701" s="136">
        <v>0.61079487749160499</v>
      </c>
      <c r="O701" s="136">
        <v>0.67571452028346102</v>
      </c>
      <c r="P701" s="135">
        <v>0.73841865885152502</v>
      </c>
      <c r="Q701" s="135">
        <v>0.79897424761840097</v>
      </c>
      <c r="AC701" s="68"/>
    </row>
    <row r="702" spans="1:29" x14ac:dyDescent="0.25">
      <c r="A702" s="136" t="s">
        <v>237</v>
      </c>
      <c r="B702" s="136" t="s">
        <v>236</v>
      </c>
      <c r="C702" s="136" t="s">
        <v>47</v>
      </c>
      <c r="D702" s="136" t="s">
        <v>251</v>
      </c>
      <c r="E702" s="136" t="s">
        <v>53</v>
      </c>
      <c r="F702" s="136" t="s">
        <v>252</v>
      </c>
      <c r="G702" s="136">
        <v>7.3208482319283901E-3</v>
      </c>
      <c r="H702" s="136">
        <v>1.4371847054690899E-2</v>
      </c>
      <c r="I702" s="136">
        <v>2.11765175191975E-2</v>
      </c>
      <c r="J702" s="136">
        <v>2.7739562925462698E-2</v>
      </c>
      <c r="K702" s="136">
        <v>3.4031071627544297E-2</v>
      </c>
      <c r="L702" s="136">
        <v>4.0058648789630599E-2</v>
      </c>
      <c r="M702" s="136">
        <v>4.5855730354990298E-2</v>
      </c>
      <c r="N702" s="136">
        <v>5.1431378405968398E-2</v>
      </c>
      <c r="O702" s="136">
        <v>5.6799702556175002E-2</v>
      </c>
      <c r="P702" s="135">
        <v>6.1958008828330503E-2</v>
      </c>
      <c r="Q702" s="135">
        <v>6.6910043237038697E-2</v>
      </c>
      <c r="AC702" s="68"/>
    </row>
    <row r="703" spans="1:29" x14ac:dyDescent="0.25">
      <c r="A703" s="136" t="s">
        <v>237</v>
      </c>
      <c r="B703" s="136" t="s">
        <v>236</v>
      </c>
      <c r="C703" s="136" t="s">
        <v>47</v>
      </c>
      <c r="D703" s="136" t="s">
        <v>251</v>
      </c>
      <c r="E703" s="136" t="s">
        <v>53</v>
      </c>
      <c r="F703" s="136" t="s">
        <v>252</v>
      </c>
      <c r="G703" s="136">
        <v>6.7790640842422895E-2</v>
      </c>
      <c r="H703" s="136">
        <v>0.13375182284843601</v>
      </c>
      <c r="I703" s="136">
        <v>0.198082057823671</v>
      </c>
      <c r="J703" s="136">
        <v>0.260757898207433</v>
      </c>
      <c r="K703" s="136">
        <v>0.32160899973659302</v>
      </c>
      <c r="L703" s="136">
        <v>0.38069691292337898</v>
      </c>
      <c r="M703" s="136">
        <v>0.43828934694737298</v>
      </c>
      <c r="N703" s="136">
        <v>0.494440023311979</v>
      </c>
      <c r="O703" s="136">
        <v>0.54924467744491601</v>
      </c>
      <c r="P703" s="135">
        <v>0.60267381088742</v>
      </c>
      <c r="Q703" s="135">
        <v>0.65474193159215799</v>
      </c>
      <c r="AC703" s="68"/>
    </row>
    <row r="704" spans="1:29" x14ac:dyDescent="0.25">
      <c r="A704" s="136" t="s">
        <v>237</v>
      </c>
      <c r="B704" s="136" t="s">
        <v>236</v>
      </c>
      <c r="C704" s="136" t="s">
        <v>47</v>
      </c>
      <c r="D704" s="136" t="s">
        <v>251</v>
      </c>
      <c r="E704" s="136" t="s">
        <v>53</v>
      </c>
      <c r="F704" s="136" t="s">
        <v>252</v>
      </c>
      <c r="G704" s="136">
        <v>3.6651010014362502E-2</v>
      </c>
      <c r="H704" s="136">
        <v>7.1861980218402094E-2</v>
      </c>
      <c r="I704" s="136">
        <v>0.105651305092306</v>
      </c>
      <c r="J704" s="136">
        <v>0.13808415376355801</v>
      </c>
      <c r="K704" s="136">
        <v>0.16887108665266901</v>
      </c>
      <c r="L704" s="136">
        <v>0.19808273276080601</v>
      </c>
      <c r="M704" s="136">
        <v>0.22592907185859601</v>
      </c>
      <c r="N704" s="136">
        <v>0.25247171376912397</v>
      </c>
      <c r="O704" s="136">
        <v>0.27782655017955499</v>
      </c>
      <c r="P704" s="135">
        <v>0.30196844631252301</v>
      </c>
      <c r="Q704" s="135">
        <v>0.32490630741240301</v>
      </c>
      <c r="AC704" s="68"/>
    </row>
    <row r="705" spans="1:29" x14ac:dyDescent="0.25">
      <c r="A705" s="136" t="s">
        <v>237</v>
      </c>
      <c r="B705" s="136" t="s">
        <v>236</v>
      </c>
      <c r="C705" s="136" t="s">
        <v>47</v>
      </c>
      <c r="D705" s="136" t="s">
        <v>251</v>
      </c>
      <c r="E705" s="136" t="s">
        <v>53</v>
      </c>
      <c r="F705" s="136" t="s">
        <v>252</v>
      </c>
      <c r="G705" s="136">
        <v>4.0591343657246003E-2</v>
      </c>
      <c r="H705" s="136">
        <v>7.9673890310583695E-2</v>
      </c>
      <c r="I705" s="136">
        <v>0.117309793961535</v>
      </c>
      <c r="J705" s="136">
        <v>0.15352550903116999</v>
      </c>
      <c r="K705" s="136">
        <v>0.188395766209736</v>
      </c>
      <c r="L705" s="136">
        <v>0.22197665688066101</v>
      </c>
      <c r="M705" s="136">
        <v>0.25442341288496501</v>
      </c>
      <c r="N705" s="136">
        <v>0.28577244442003702</v>
      </c>
      <c r="O705" s="136">
        <v>0.31605942522193597</v>
      </c>
      <c r="P705" s="135">
        <v>0.34529631068088801</v>
      </c>
      <c r="Q705" s="135">
        <v>0.37351786331633202</v>
      </c>
      <c r="AC705" s="68"/>
    </row>
    <row r="706" spans="1:29" x14ac:dyDescent="0.25">
      <c r="A706" s="136" t="s">
        <v>237</v>
      </c>
      <c r="B706" s="136" t="s">
        <v>236</v>
      </c>
      <c r="C706" s="136" t="s">
        <v>250</v>
      </c>
      <c r="D706" s="136" t="s">
        <v>251</v>
      </c>
      <c r="E706" s="136" t="s">
        <v>53</v>
      </c>
      <c r="F706" s="136" t="s">
        <v>252</v>
      </c>
      <c r="G706" s="136">
        <v>9.1582555917317298E-5</v>
      </c>
      <c r="H706" s="136">
        <v>2.00069852520752E-4</v>
      </c>
      <c r="I706" s="136">
        <v>3.3392212314148502E-4</v>
      </c>
      <c r="J706" s="136">
        <v>5.0563586438389101E-4</v>
      </c>
      <c r="K706" s="136">
        <v>7.3406400746876398E-4</v>
      </c>
      <c r="L706" s="136">
        <v>1.049653474739524E-3</v>
      </c>
      <c r="M706" s="136">
        <v>1.5125291795608951E-3</v>
      </c>
      <c r="N706" s="136">
        <v>2.2190741208782802E-3</v>
      </c>
      <c r="O706" s="136">
        <v>3.3434138606018102E-3</v>
      </c>
      <c r="P706" s="135">
        <v>5.2046984163124045E-3</v>
      </c>
      <c r="Q706" s="135">
        <v>8.3248628512704852E-3</v>
      </c>
      <c r="AC706" s="68"/>
    </row>
    <row r="707" spans="1:29" x14ac:dyDescent="0.25">
      <c r="A707" s="136" t="s">
        <v>237</v>
      </c>
      <c r="B707" s="136" t="s">
        <v>236</v>
      </c>
      <c r="C707" s="136" t="s">
        <v>250</v>
      </c>
      <c r="D707" s="136" t="s">
        <v>251</v>
      </c>
      <c r="E707" s="136" t="s">
        <v>53</v>
      </c>
      <c r="F707" s="136" t="s">
        <v>252</v>
      </c>
      <c r="G707" s="136">
        <v>2.39920186600455E-4</v>
      </c>
      <c r="H707" s="136">
        <v>5.227869897799105E-4</v>
      </c>
      <c r="I707" s="136">
        <v>8.6936114054890999E-4</v>
      </c>
      <c r="J707" s="136">
        <v>1.3102769269653599E-3</v>
      </c>
      <c r="K707" s="136">
        <v>1.89369475169862E-3</v>
      </c>
      <c r="L707" s="136">
        <v>2.6963127860613048E-3</v>
      </c>
      <c r="M707" s="136">
        <v>3.8684627823121999E-3</v>
      </c>
      <c r="N707" s="136">
        <v>5.6491935489581301E-3</v>
      </c>
      <c r="O707" s="136">
        <v>8.4661210166375196E-3</v>
      </c>
      <c r="P707" s="135">
        <v>1.310367939604164E-2</v>
      </c>
      <c r="Q707" s="135">
        <v>2.0824650570179001E-2</v>
      </c>
      <c r="AC707" s="68"/>
    </row>
    <row r="708" spans="1:29" x14ac:dyDescent="0.25">
      <c r="A708" s="136" t="s">
        <v>237</v>
      </c>
      <c r="B708" s="136" t="s">
        <v>236</v>
      </c>
      <c r="C708" s="136" t="s">
        <v>250</v>
      </c>
      <c r="D708" s="136" t="s">
        <v>251</v>
      </c>
      <c r="E708" s="136" t="s">
        <v>53</v>
      </c>
      <c r="F708" s="136" t="s">
        <v>252</v>
      </c>
      <c r="G708" s="136">
        <v>2.0036244229222302E-4</v>
      </c>
      <c r="H708" s="136">
        <v>4.3618114267295798E-4</v>
      </c>
      <c r="I708" s="136">
        <v>7.2460030419126608E-4</v>
      </c>
      <c r="J708" s="136">
        <v>1.0908470687921656E-3</v>
      </c>
      <c r="K708" s="136">
        <v>1.5748145935149649E-3</v>
      </c>
      <c r="L708" s="136">
        <v>2.2397804992413351E-3</v>
      </c>
      <c r="M708" s="136">
        <v>3.209666940759815E-3</v>
      </c>
      <c r="N708" s="136">
        <v>4.6813128430283754E-3</v>
      </c>
      <c r="O708" s="136">
        <v>7.0064162496275249E-3</v>
      </c>
      <c r="P708" s="135">
        <v>1.083014476693892E-2</v>
      </c>
      <c r="Q708" s="135">
        <v>1.7187176329838651E-2</v>
      </c>
      <c r="AC708" s="68"/>
    </row>
    <row r="709" spans="1:29" x14ac:dyDescent="0.25">
      <c r="A709" s="136" t="s">
        <v>237</v>
      </c>
      <c r="B709" s="136" t="s">
        <v>236</v>
      </c>
      <c r="C709" s="136" t="s">
        <v>250</v>
      </c>
      <c r="D709" s="136" t="s">
        <v>251</v>
      </c>
      <c r="E709" s="136" t="s">
        <v>53</v>
      </c>
      <c r="F709" s="136" t="s">
        <v>252</v>
      </c>
      <c r="G709" s="136">
        <v>2.057993968735085E-4</v>
      </c>
      <c r="H709" s="136">
        <v>4.5150853991293851E-4</v>
      </c>
      <c r="I709" s="136">
        <v>7.5659627872655248E-4</v>
      </c>
      <c r="J709" s="136">
        <v>1.14937037253854E-3</v>
      </c>
      <c r="K709" s="136">
        <v>1.6717950239038999E-3</v>
      </c>
      <c r="L709" s="136">
        <v>2.3955468221281296E-3</v>
      </c>
      <c r="M709" s="136">
        <v>3.4613709674027253E-3</v>
      </c>
      <c r="N709" s="136">
        <v>5.0938464006034644E-3</v>
      </c>
      <c r="O709" s="136">
        <v>7.7023393767399109E-3</v>
      </c>
      <c r="P709" s="135">
        <v>1.2034818113325746E-2</v>
      </c>
      <c r="Q709" s="135">
        <v>1.932505321226605E-2</v>
      </c>
      <c r="AC709" s="68"/>
    </row>
    <row r="710" spans="1:29" x14ac:dyDescent="0.25">
      <c r="A710" s="136" t="s">
        <v>237</v>
      </c>
      <c r="B710" s="136" t="s">
        <v>236</v>
      </c>
      <c r="C710" s="136" t="s">
        <v>250</v>
      </c>
      <c r="D710" s="136" t="s">
        <v>251</v>
      </c>
      <c r="E710" s="136" t="s">
        <v>53</v>
      </c>
      <c r="F710" s="136" t="s">
        <v>252</v>
      </c>
      <c r="G710" s="136">
        <v>5.3493377795532453E-4</v>
      </c>
      <c r="H710" s="136">
        <v>1.16440250440872E-3</v>
      </c>
      <c r="I710" s="136">
        <v>1.9341012451734401E-3</v>
      </c>
      <c r="J710" s="136">
        <v>2.9112979624631051E-3</v>
      </c>
      <c r="K710" s="136">
        <v>4.2023683821130545E-3</v>
      </c>
      <c r="L710" s="136">
        <v>5.9759452592858349E-3</v>
      </c>
      <c r="M710" s="136">
        <v>8.5622892756632152E-3</v>
      </c>
      <c r="N710" s="136">
        <v>1.2485866622493291E-2</v>
      </c>
      <c r="O710" s="136">
        <v>1.8683486205196602E-2</v>
      </c>
      <c r="P710" s="135">
        <v>2.8873503191982799E-2</v>
      </c>
      <c r="Q710" s="135">
        <v>4.5809992472275303E-2</v>
      </c>
      <c r="AC710" s="68"/>
    </row>
    <row r="711" spans="1:29" x14ac:dyDescent="0.25">
      <c r="A711" s="136" t="s">
        <v>237</v>
      </c>
      <c r="B711" s="136" t="s">
        <v>236</v>
      </c>
      <c r="C711" s="136" t="s">
        <v>250</v>
      </c>
      <c r="D711" s="136" t="s">
        <v>251</v>
      </c>
      <c r="E711" s="136" t="s">
        <v>53</v>
      </c>
      <c r="F711" s="136" t="s">
        <v>252</v>
      </c>
      <c r="G711" s="136">
        <v>1.1224768647429551E-4</v>
      </c>
      <c r="H711" s="136">
        <v>2.4552354050030298E-4</v>
      </c>
      <c r="I711" s="136">
        <v>4.1016843454263249E-4</v>
      </c>
      <c r="J711" s="136">
        <v>6.2112466828375193E-4</v>
      </c>
      <c r="K711" s="136">
        <v>9.0135683354491253E-4</v>
      </c>
      <c r="L711" s="136">
        <v>1.2882717324999601E-3</v>
      </c>
      <c r="M711" s="136">
        <v>1.8555243705713452E-3</v>
      </c>
      <c r="N711" s="136">
        <v>2.7205782264731549E-3</v>
      </c>
      <c r="O711" s="136">
        <v>4.0952888894288898E-3</v>
      </c>
      <c r="P711" s="135">
        <v>6.3682609927399152E-3</v>
      </c>
      <c r="Q711" s="135">
        <v>1.0173705574041646E-2</v>
      </c>
      <c r="AC711" s="68"/>
    </row>
    <row r="712" spans="1:29" x14ac:dyDescent="0.25">
      <c r="A712" s="136" t="s">
        <v>237</v>
      </c>
      <c r="B712" s="136" t="s">
        <v>236</v>
      </c>
      <c r="C712" s="136" t="s">
        <v>250</v>
      </c>
      <c r="D712" s="136" t="s">
        <v>251</v>
      </c>
      <c r="E712" s="136" t="s">
        <v>53</v>
      </c>
      <c r="F712" s="136" t="s">
        <v>252</v>
      </c>
      <c r="G712" s="136">
        <v>1.1387065183692851E-6</v>
      </c>
      <c r="H712" s="136">
        <v>2.48308284662361E-6</v>
      </c>
      <c r="I712" s="136">
        <v>4.1406865350920945E-6</v>
      </c>
      <c r="J712" s="136">
        <v>6.2696601178001551E-6</v>
      </c>
      <c r="K712" s="136">
        <v>9.0959747498473154E-6</v>
      </c>
      <c r="L712" s="136">
        <v>1.2985634035201401E-5</v>
      </c>
      <c r="M712" s="136">
        <v>1.8671142532840902E-5</v>
      </c>
      <c r="N712" s="136">
        <v>2.7322334245159149E-5</v>
      </c>
      <c r="O712" s="136">
        <v>4.1063246291323751E-5</v>
      </c>
      <c r="P712" s="135">
        <v>6.3782073630753289E-5</v>
      </c>
      <c r="Q712" s="135">
        <v>1.0181505235734815E-4</v>
      </c>
      <c r="AC712" s="68"/>
    </row>
    <row r="713" spans="1:29" x14ac:dyDescent="0.25">
      <c r="A713" s="136" t="s">
        <v>237</v>
      </c>
      <c r="B713" s="136" t="s">
        <v>236</v>
      </c>
      <c r="C713" s="136" t="s">
        <v>250</v>
      </c>
      <c r="D713" s="136" t="s">
        <v>251</v>
      </c>
      <c r="E713" s="136" t="s">
        <v>53</v>
      </c>
      <c r="F713" s="136" t="s">
        <v>252</v>
      </c>
      <c r="G713" s="136">
        <v>1.2052650037988799E-7</v>
      </c>
      <c r="H713" s="136">
        <v>2.6464772530143296E-7</v>
      </c>
      <c r="I713" s="136">
        <v>4.4271065754326901E-7</v>
      </c>
      <c r="J713" s="136">
        <v>6.7075404297940296E-7</v>
      </c>
      <c r="K713" s="136">
        <v>9.7223223545933191E-7</v>
      </c>
      <c r="L713" s="136">
        <v>1.387471049448015E-6</v>
      </c>
      <c r="M713" s="136">
        <v>1.995283395511905E-6</v>
      </c>
      <c r="N713" s="136">
        <v>2.9210346975073952E-6</v>
      </c>
      <c r="O713" s="136">
        <v>4.3882349059444253E-6</v>
      </c>
      <c r="P713" s="135">
        <v>6.7985359547453602E-6</v>
      </c>
      <c r="Q713" s="135">
        <v>1.0801329178451509E-5</v>
      </c>
      <c r="AC713" s="68"/>
    </row>
    <row r="714" spans="1:29" x14ac:dyDescent="0.25">
      <c r="A714" s="136" t="s">
        <v>237</v>
      </c>
      <c r="B714" s="136" t="s">
        <v>236</v>
      </c>
      <c r="C714" s="136" t="s">
        <v>250</v>
      </c>
      <c r="D714" s="136" t="s">
        <v>251</v>
      </c>
      <c r="E714" s="136" t="s">
        <v>53</v>
      </c>
      <c r="F714" s="136" t="s">
        <v>252</v>
      </c>
      <c r="G714" s="136">
        <v>2.7113540478138301E-5</v>
      </c>
      <c r="H714" s="136">
        <v>5.898106788814485E-5</v>
      </c>
      <c r="I714" s="136">
        <v>9.7803215750754351E-5</v>
      </c>
      <c r="J714" s="136">
        <v>1.46913109240188E-4</v>
      </c>
      <c r="K714" s="136">
        <v>2.11686653696801E-4</v>
      </c>
      <c r="L714" s="136">
        <v>3.0055448954588351E-4</v>
      </c>
      <c r="M714" s="136">
        <v>4.3002037808528447E-4</v>
      </c>
      <c r="N714" s="136">
        <v>6.2625462304164901E-4</v>
      </c>
      <c r="O714" s="136">
        <v>9.3594494312721247E-4</v>
      </c>
      <c r="P714" s="135">
        <v>1.4445282162687E-3</v>
      </c>
      <c r="Q714" s="135">
        <v>2.2885209837852998E-3</v>
      </c>
      <c r="AC714" s="68"/>
    </row>
    <row r="715" spans="1:29" x14ac:dyDescent="0.25">
      <c r="A715" s="136" t="s">
        <v>237</v>
      </c>
      <c r="B715" s="136" t="s">
        <v>236</v>
      </c>
      <c r="C715" s="136" t="s">
        <v>250</v>
      </c>
      <c r="D715" s="136" t="s">
        <v>251</v>
      </c>
      <c r="E715" s="136" t="s">
        <v>53</v>
      </c>
      <c r="F715" s="136" t="s">
        <v>252</v>
      </c>
      <c r="G715" s="136">
        <v>5.4906045041769853E-5</v>
      </c>
      <c r="H715" s="136">
        <v>1.211868836506955E-4</v>
      </c>
      <c r="I715" s="136">
        <v>2.0457308693574999E-4</v>
      </c>
      <c r="J715" s="136">
        <v>3.1333926531038601E-4</v>
      </c>
      <c r="K715" s="136">
        <v>4.5907418667494798E-4</v>
      </c>
      <c r="L715" s="136">
        <v>6.6247418159772701E-4</v>
      </c>
      <c r="M715" s="136">
        <v>9.6428880395993941E-4</v>
      </c>
      <c r="N715" s="136">
        <v>1.4293871507415601E-3</v>
      </c>
      <c r="O715" s="136">
        <v>2.1772688243018299E-3</v>
      </c>
      <c r="P715" s="135">
        <v>3.4271333379635805E-3</v>
      </c>
      <c r="Q715" s="135">
        <v>5.5473538735832453E-3</v>
      </c>
      <c r="AC715" s="68"/>
    </row>
    <row r="716" spans="1:29" x14ac:dyDescent="0.25">
      <c r="A716" s="136" t="s">
        <v>237</v>
      </c>
      <c r="B716" s="136" t="s">
        <v>236</v>
      </c>
      <c r="C716" s="136" t="s">
        <v>250</v>
      </c>
      <c r="D716" s="136" t="s">
        <v>251</v>
      </c>
      <c r="E716" s="136" t="s">
        <v>53</v>
      </c>
      <c r="F716" s="136" t="s">
        <v>252</v>
      </c>
      <c r="G716" s="136">
        <v>3.9827810643713448E-5</v>
      </c>
      <c r="H716" s="136">
        <v>8.6737758042859E-5</v>
      </c>
      <c r="I716" s="136">
        <v>1.4413912085671049E-4</v>
      </c>
      <c r="J716" s="136">
        <v>2.170572405628765E-4</v>
      </c>
      <c r="K716" s="136">
        <v>3.1340697807537103E-4</v>
      </c>
      <c r="L716" s="136">
        <v>4.4578298408069349E-4</v>
      </c>
      <c r="M716" s="136">
        <v>6.3884239518916647E-4</v>
      </c>
      <c r="N716" s="136">
        <v>9.3175889155511856E-4</v>
      </c>
      <c r="O716" s="136">
        <v>1.3945793574439351E-3</v>
      </c>
      <c r="P716" s="135">
        <v>2.1556781192561998E-3</v>
      </c>
      <c r="Q716" s="135">
        <v>3.4209383302193099E-3</v>
      </c>
      <c r="AC716" s="68"/>
    </row>
    <row r="717" spans="1:29" x14ac:dyDescent="0.25">
      <c r="A717" s="136" t="s">
        <v>237</v>
      </c>
      <c r="B717" s="136" t="s">
        <v>236</v>
      </c>
      <c r="C717" s="136" t="s">
        <v>250</v>
      </c>
      <c r="D717" s="136" t="s">
        <v>251</v>
      </c>
      <c r="E717" s="136" t="s">
        <v>53</v>
      </c>
      <c r="F717" s="136" t="s">
        <v>252</v>
      </c>
      <c r="G717" s="136">
        <v>1.5270662156396451E-6</v>
      </c>
      <c r="H717" s="136">
        <v>3.3215768007853497E-6</v>
      </c>
      <c r="I717" s="136">
        <v>5.5136000255076646E-6</v>
      </c>
      <c r="J717" s="136">
        <v>8.2939232368684556E-6</v>
      </c>
      <c r="K717" s="136">
        <v>1.1943397208082849E-5</v>
      </c>
      <c r="L717" s="136">
        <v>1.691999074263515E-5</v>
      </c>
      <c r="M717" s="136">
        <v>2.4126842529348147E-5</v>
      </c>
      <c r="N717" s="136">
        <v>3.4982793711142897E-5</v>
      </c>
      <c r="O717" s="136">
        <v>5.2021536012145404E-5</v>
      </c>
      <c r="P717" s="135">
        <v>7.9817564320746354E-5</v>
      </c>
      <c r="Q717" s="135">
        <v>1.2553402036257131E-4</v>
      </c>
      <c r="AC717" s="68"/>
    </row>
    <row r="718" spans="1:29" x14ac:dyDescent="0.25">
      <c r="A718" s="136" t="s">
        <v>237</v>
      </c>
      <c r="B718" s="136" t="s">
        <v>236</v>
      </c>
      <c r="C718" s="136" t="s">
        <v>250</v>
      </c>
      <c r="D718" s="136" t="s">
        <v>251</v>
      </c>
      <c r="E718" s="136" t="s">
        <v>53</v>
      </c>
      <c r="F718" s="136" t="s">
        <v>252</v>
      </c>
      <c r="G718" s="136">
        <v>1.4698011590888301E-5</v>
      </c>
      <c r="H718" s="136">
        <v>3.2058646022697451E-5</v>
      </c>
      <c r="I718" s="136">
        <v>5.3379206492227151E-5</v>
      </c>
      <c r="J718" s="136">
        <v>8.0563420050185899E-5</v>
      </c>
      <c r="K718" s="136">
        <v>1.165625909519025E-4</v>
      </c>
      <c r="L718" s="136">
        <v>1.66123696408999E-4</v>
      </c>
      <c r="M718" s="136">
        <v>2.3856651137486851E-4</v>
      </c>
      <c r="N718" s="136">
        <v>3.4873732035415347E-4</v>
      </c>
      <c r="O718" s="136">
        <v>5.232727885267635E-4</v>
      </c>
      <c r="P718" s="135">
        <v>8.110224804016205E-4</v>
      </c>
      <c r="Q718" s="135">
        <v>1.29095626649154E-3</v>
      </c>
      <c r="AC718" s="68"/>
    </row>
    <row r="719" spans="1:29" x14ac:dyDescent="0.25">
      <c r="A719" s="136" t="s">
        <v>237</v>
      </c>
      <c r="B719" s="136" t="s">
        <v>236</v>
      </c>
      <c r="C719" s="136" t="s">
        <v>250</v>
      </c>
      <c r="D719" s="136" t="s">
        <v>251</v>
      </c>
      <c r="E719" s="136" t="s">
        <v>53</v>
      </c>
      <c r="F719" s="136" t="s">
        <v>252</v>
      </c>
      <c r="G719" s="136">
        <v>9.7369910254610791E-6</v>
      </c>
      <c r="H719" s="136">
        <v>2.1312510623510101E-5</v>
      </c>
      <c r="I719" s="136">
        <v>3.5643975589530003E-5</v>
      </c>
      <c r="J719" s="136">
        <v>5.405373885576185E-5</v>
      </c>
      <c r="K719" s="136">
        <v>7.85387181877715E-5</v>
      </c>
      <c r="L719" s="136">
        <v>1.1235761001719365E-4</v>
      </c>
      <c r="M719" s="136">
        <v>1.61945272816028E-4</v>
      </c>
      <c r="N719" s="136">
        <v>2.3754398600104299E-4</v>
      </c>
      <c r="O719" s="136">
        <v>3.5763113052517852E-4</v>
      </c>
      <c r="P719" s="135">
        <v>5.5595597500392049E-4</v>
      </c>
      <c r="Q719" s="135">
        <v>8.8751724372591596E-4</v>
      </c>
      <c r="AC719" s="68"/>
    </row>
    <row r="720" spans="1:29" x14ac:dyDescent="0.25">
      <c r="A720" s="136" t="s">
        <v>237</v>
      </c>
      <c r="B720" s="136" t="s">
        <v>236</v>
      </c>
      <c r="C720" s="136" t="s">
        <v>250</v>
      </c>
      <c r="D720" s="136" t="s">
        <v>251</v>
      </c>
      <c r="E720" s="136" t="s">
        <v>53</v>
      </c>
      <c r="F720" s="136" t="s">
        <v>252</v>
      </c>
      <c r="G720" s="136">
        <v>3.5184654194791499E-5</v>
      </c>
      <c r="H720" s="136">
        <v>7.6587235933700599E-5</v>
      </c>
      <c r="I720" s="136">
        <v>1.2721328563182699E-4</v>
      </c>
      <c r="J720" s="136">
        <v>1.9148727616116301E-4</v>
      </c>
      <c r="K720" s="136">
        <v>2.7640594858102598E-4</v>
      </c>
      <c r="L720" s="136">
        <v>3.9306092847353502E-4</v>
      </c>
      <c r="M720" s="136">
        <v>5.6317473245285298E-4</v>
      </c>
      <c r="N720" s="136">
        <v>8.2124352123340142E-4</v>
      </c>
      <c r="O720" s="136">
        <v>1.2288848234554769E-3</v>
      </c>
      <c r="P720" s="135">
        <v>1.8991214745967501E-3</v>
      </c>
      <c r="Q720" s="135">
        <v>3.01309958395938E-3</v>
      </c>
      <c r="AC720" s="68"/>
    </row>
    <row r="721" spans="1:29" x14ac:dyDescent="0.25">
      <c r="A721" s="136" t="s">
        <v>237</v>
      </c>
      <c r="B721" s="136" t="s">
        <v>236</v>
      </c>
      <c r="C721" s="136" t="s">
        <v>250</v>
      </c>
      <c r="D721" s="136" t="s">
        <v>251</v>
      </c>
      <c r="E721" s="136" t="s">
        <v>53</v>
      </c>
      <c r="F721" s="136" t="s">
        <v>252</v>
      </c>
      <c r="G721" s="136">
        <v>1.6619459686408101E-3</v>
      </c>
      <c r="H721" s="136">
        <v>3.2441322523295499E-3</v>
      </c>
      <c r="I721" s="136">
        <v>4.7547301574591503E-3</v>
      </c>
      <c r="J721" s="136">
        <v>6.1980545451506804E-3</v>
      </c>
      <c r="K721" s="136">
        <v>7.5737759513516802E-3</v>
      </c>
      <c r="L721" s="136">
        <v>8.8832064739054004E-3</v>
      </c>
      <c r="M721" s="136">
        <v>1.0154691370202799E-2</v>
      </c>
      <c r="N721" s="136">
        <v>1.1388696426045199E-2</v>
      </c>
      <c r="O721" s="136">
        <v>1.25870244302849E-2</v>
      </c>
      <c r="P721" s="135">
        <v>1.37481765734882E-2</v>
      </c>
      <c r="Q721" s="135">
        <v>1.4872387397028199E-2</v>
      </c>
      <c r="AC721" s="68"/>
    </row>
    <row r="722" spans="1:29" x14ac:dyDescent="0.25">
      <c r="A722" s="136" t="s">
        <v>237</v>
      </c>
      <c r="B722" s="136" t="s">
        <v>236</v>
      </c>
      <c r="C722" s="136" t="s">
        <v>250</v>
      </c>
      <c r="D722" s="136" t="s">
        <v>251</v>
      </c>
      <c r="E722" s="136" t="s">
        <v>53</v>
      </c>
      <c r="F722" s="136" t="s">
        <v>252</v>
      </c>
      <c r="G722" s="136">
        <v>2.1706366693858901E-3</v>
      </c>
      <c r="H722" s="136">
        <v>4.2273649259196603E-3</v>
      </c>
      <c r="I722" s="136">
        <v>6.1773689489961897E-3</v>
      </c>
      <c r="J722" s="136">
        <v>8.0250659423526192E-3</v>
      </c>
      <c r="K722" s="136">
        <v>9.7768347284431806E-3</v>
      </c>
      <c r="L722" s="136">
        <v>1.1437129032235401E-2</v>
      </c>
      <c r="M722" s="136">
        <v>1.3042392100431399E-2</v>
      </c>
      <c r="N722" s="136">
        <v>1.45929629476034E-2</v>
      </c>
      <c r="O722" s="136">
        <v>1.60897844610049E-2</v>
      </c>
      <c r="P722" s="135">
        <v>1.75321719556451E-2</v>
      </c>
      <c r="Q722" s="135">
        <v>1.8921434535279599E-2</v>
      </c>
      <c r="AC722" s="68"/>
    </row>
    <row r="723" spans="1:29" x14ac:dyDescent="0.25">
      <c r="A723" s="136" t="s">
        <v>237</v>
      </c>
      <c r="B723" s="136" t="s">
        <v>236</v>
      </c>
      <c r="C723" s="136" t="s">
        <v>250</v>
      </c>
      <c r="D723" s="136" t="s">
        <v>251</v>
      </c>
      <c r="E723" s="136" t="s">
        <v>53</v>
      </c>
      <c r="F723" s="136" t="s">
        <v>252</v>
      </c>
      <c r="G723" s="136">
        <v>4.0624124801235898E-3</v>
      </c>
      <c r="H723" s="136">
        <v>7.9049713514037397E-3</v>
      </c>
      <c r="I723" s="136">
        <v>1.1541699228064899E-2</v>
      </c>
      <c r="J723" s="136">
        <v>1.49812066941161E-2</v>
      </c>
      <c r="K723" s="136">
        <v>1.8237778558704901E-2</v>
      </c>
      <c r="L723" s="136">
        <v>2.1320419191959601E-2</v>
      </c>
      <c r="M723" s="136">
        <v>2.4297093148735599E-2</v>
      </c>
      <c r="N723" s="136">
        <v>2.7168825981754199E-2</v>
      </c>
      <c r="O723" s="136">
        <v>2.9937577491541301E-2</v>
      </c>
      <c r="P723" s="135">
        <v>3.26027600637427E-2</v>
      </c>
      <c r="Q723" s="135">
        <v>3.5167251634762399E-2</v>
      </c>
      <c r="AC723" s="68"/>
    </row>
    <row r="724" spans="1:29" x14ac:dyDescent="0.25">
      <c r="A724" s="136" t="s">
        <v>237</v>
      </c>
      <c r="B724" s="136" t="s">
        <v>236</v>
      </c>
      <c r="C724" s="136" t="s">
        <v>250</v>
      </c>
      <c r="D724" s="136" t="s">
        <v>251</v>
      </c>
      <c r="E724" s="136" t="s">
        <v>53</v>
      </c>
      <c r="F724" s="136" t="s">
        <v>252</v>
      </c>
      <c r="G724" s="136">
        <v>1.2036610218531299E-3</v>
      </c>
      <c r="H724" s="136">
        <v>2.3585919300286601E-3</v>
      </c>
      <c r="I724" s="136">
        <v>3.4682874894737098E-3</v>
      </c>
      <c r="J724" s="136">
        <v>4.5323268497319104E-3</v>
      </c>
      <c r="K724" s="136">
        <v>5.5463795034814802E-3</v>
      </c>
      <c r="L724" s="136">
        <v>6.5142239763869101E-3</v>
      </c>
      <c r="M724" s="136">
        <v>7.4578248463508202E-3</v>
      </c>
      <c r="N724" s="136">
        <v>8.3767491987206E-3</v>
      </c>
      <c r="O724" s="136">
        <v>9.2727817312333993E-3</v>
      </c>
      <c r="P724" s="135">
        <v>1.0143883214140699E-2</v>
      </c>
      <c r="Q724" s="135">
        <v>1.09895396755722E-2</v>
      </c>
      <c r="AC724" s="68"/>
    </row>
    <row r="725" spans="1:29" x14ac:dyDescent="0.25">
      <c r="A725" s="136" t="s">
        <v>237</v>
      </c>
      <c r="B725" s="136" t="s">
        <v>236</v>
      </c>
      <c r="C725" s="136" t="s">
        <v>250</v>
      </c>
      <c r="D725" s="136" t="s">
        <v>251</v>
      </c>
      <c r="E725" s="136" t="s">
        <v>53</v>
      </c>
      <c r="F725" s="136" t="s">
        <v>252</v>
      </c>
      <c r="G725" s="136">
        <v>4.8434823576949896E-3</v>
      </c>
      <c r="H725" s="136">
        <v>9.4239144188112099E-3</v>
      </c>
      <c r="I725" s="136">
        <v>1.3757999883465599E-2</v>
      </c>
      <c r="J725" s="136">
        <v>1.7856212239305499E-2</v>
      </c>
      <c r="K725" s="136">
        <v>2.1735789241085601E-2</v>
      </c>
      <c r="L725" s="136">
        <v>2.54074583653408E-2</v>
      </c>
      <c r="M725" s="136">
        <v>2.89522170073645E-2</v>
      </c>
      <c r="N725" s="136">
        <v>3.2371325847241603E-2</v>
      </c>
      <c r="O725" s="136">
        <v>3.5667093769773298E-2</v>
      </c>
      <c r="P725" s="135">
        <v>3.8838886665390898E-2</v>
      </c>
      <c r="Q725" s="135">
        <v>4.18902103211524E-2</v>
      </c>
      <c r="AC725" s="68"/>
    </row>
    <row r="726" spans="1:29" x14ac:dyDescent="0.25">
      <c r="A726" s="136" t="s">
        <v>237</v>
      </c>
      <c r="B726" s="136" t="s">
        <v>236</v>
      </c>
      <c r="C726" s="136" t="s">
        <v>250</v>
      </c>
      <c r="D726" s="136" t="s">
        <v>251</v>
      </c>
      <c r="E726" s="136" t="s">
        <v>53</v>
      </c>
      <c r="F726" s="136" t="s">
        <v>252</v>
      </c>
      <c r="G726" s="136">
        <v>1.66089112016343E-3</v>
      </c>
      <c r="H726" s="136">
        <v>3.2457471854434399E-3</v>
      </c>
      <c r="I726" s="136">
        <v>4.7608113507570504E-3</v>
      </c>
      <c r="J726" s="136">
        <v>6.20662022685312E-3</v>
      </c>
      <c r="K726" s="136">
        <v>7.5827471513671496E-3</v>
      </c>
      <c r="L726" s="136">
        <v>8.8917332584893295E-3</v>
      </c>
      <c r="M726" s="136">
        <v>1.01622575346714E-2</v>
      </c>
      <c r="N726" s="136">
        <v>1.1394170193889899E-2</v>
      </c>
      <c r="O726" s="136">
        <v>1.2588843260793899E-2</v>
      </c>
      <c r="P726" s="135">
        <v>1.37450355907249E-2</v>
      </c>
      <c r="Q726" s="135">
        <v>1.4863176094674E-2</v>
      </c>
      <c r="AC726" s="68"/>
    </row>
    <row r="727" spans="1:29" x14ac:dyDescent="0.25">
      <c r="A727" s="136" t="s">
        <v>237</v>
      </c>
      <c r="B727" s="136" t="s">
        <v>236</v>
      </c>
      <c r="C727" s="136" t="s">
        <v>250</v>
      </c>
      <c r="D727" s="136" t="s">
        <v>251</v>
      </c>
      <c r="E727" s="136" t="s">
        <v>53</v>
      </c>
      <c r="F727" s="136" t="s">
        <v>252</v>
      </c>
      <c r="G727" s="136">
        <v>3.4515110902299297E-5</v>
      </c>
      <c r="H727" s="136">
        <v>6.7263723879561907E-5</v>
      </c>
      <c r="I727" s="136">
        <v>9.8509920812721999E-5</v>
      </c>
      <c r="J727" s="136">
        <v>1.2839968562166501E-4</v>
      </c>
      <c r="K727" s="136">
        <v>1.5683085472007301E-4</v>
      </c>
      <c r="L727" s="136">
        <v>1.83787438101042E-4</v>
      </c>
      <c r="M727" s="136">
        <v>2.0987355632231901E-4</v>
      </c>
      <c r="N727" s="136">
        <v>2.3511106084758899E-4</v>
      </c>
      <c r="O727" s="136">
        <v>2.5957278324249898E-4</v>
      </c>
      <c r="P727" s="135">
        <v>2.8324590823950601E-4</v>
      </c>
      <c r="Q727" s="135">
        <v>3.0614783483730898E-4</v>
      </c>
      <c r="AC727" s="68"/>
    </row>
    <row r="728" spans="1:29" x14ac:dyDescent="0.25">
      <c r="A728" s="136" t="s">
        <v>237</v>
      </c>
      <c r="B728" s="136" t="s">
        <v>236</v>
      </c>
      <c r="C728" s="136" t="s">
        <v>250</v>
      </c>
      <c r="D728" s="136" t="s">
        <v>251</v>
      </c>
      <c r="E728" s="136" t="s">
        <v>53</v>
      </c>
      <c r="F728" s="136" t="s">
        <v>252</v>
      </c>
      <c r="G728" s="136">
        <v>5.3623765703331296E-6</v>
      </c>
      <c r="H728" s="136">
        <v>1.0515580086406E-5</v>
      </c>
      <c r="I728" s="136">
        <v>1.5442406690211E-5</v>
      </c>
      <c r="J728" s="136">
        <v>2.0141856338852899E-5</v>
      </c>
      <c r="K728" s="136">
        <v>2.4593366921005701E-5</v>
      </c>
      <c r="L728" s="136">
        <v>2.88174117963239E-5</v>
      </c>
      <c r="M728" s="136">
        <v>3.29108379345235E-5</v>
      </c>
      <c r="N728" s="136">
        <v>3.6874915109658297E-5</v>
      </c>
      <c r="O728" s="136">
        <v>4.07087918784881E-5</v>
      </c>
      <c r="P728" s="135">
        <v>4.4395326067030097E-5</v>
      </c>
      <c r="Q728" s="135">
        <v>4.7933865743492402E-5</v>
      </c>
      <c r="AC728" s="68"/>
    </row>
    <row r="729" spans="1:29" x14ac:dyDescent="0.25">
      <c r="A729" s="136" t="s">
        <v>237</v>
      </c>
      <c r="B729" s="136" t="s">
        <v>236</v>
      </c>
      <c r="C729" s="136" t="s">
        <v>250</v>
      </c>
      <c r="D729" s="136" t="s">
        <v>251</v>
      </c>
      <c r="E729" s="136" t="s">
        <v>53</v>
      </c>
      <c r="F729" s="136" t="s">
        <v>252</v>
      </c>
      <c r="G729" s="136">
        <v>1.8492011534800899E-3</v>
      </c>
      <c r="H729" s="136">
        <v>3.59591144804678E-3</v>
      </c>
      <c r="I729" s="136">
        <v>5.2425431726133504E-3</v>
      </c>
      <c r="J729" s="136">
        <v>6.7939356288061097E-3</v>
      </c>
      <c r="K729" s="136">
        <v>8.26006512780127E-3</v>
      </c>
      <c r="L729" s="136">
        <v>9.64585807793817E-3</v>
      </c>
      <c r="M729" s="136">
        <v>1.0982441158919999E-2</v>
      </c>
      <c r="N729" s="136">
        <v>1.2270529739818899E-2</v>
      </c>
      <c r="O729" s="136">
        <v>1.3511037719618601E-2</v>
      </c>
      <c r="P729" s="135">
        <v>1.47034658439558E-2</v>
      </c>
      <c r="Q729" s="135">
        <v>1.5849430910156299E-2</v>
      </c>
      <c r="AC729" s="68"/>
    </row>
    <row r="730" spans="1:29" x14ac:dyDescent="0.25">
      <c r="A730" s="136" t="s">
        <v>237</v>
      </c>
      <c r="B730" s="136" t="s">
        <v>236</v>
      </c>
      <c r="C730" s="136" t="s">
        <v>250</v>
      </c>
      <c r="D730" s="136" t="s">
        <v>251</v>
      </c>
      <c r="E730" s="136" t="s">
        <v>53</v>
      </c>
      <c r="F730" s="136" t="s">
        <v>252</v>
      </c>
      <c r="G730" s="136">
        <v>8.4965524935752697E-4</v>
      </c>
      <c r="H730" s="136">
        <v>1.6739549934874599E-3</v>
      </c>
      <c r="I730" s="136">
        <v>2.4764378766873301E-3</v>
      </c>
      <c r="J730" s="136">
        <v>3.2560367647740999E-3</v>
      </c>
      <c r="K730" s="136">
        <v>4.0044870511643099E-3</v>
      </c>
      <c r="L730" s="136">
        <v>4.72415032443894E-3</v>
      </c>
      <c r="M730" s="136">
        <v>5.43112773657849E-3</v>
      </c>
      <c r="N730" s="136">
        <v>6.1238200778175999E-3</v>
      </c>
      <c r="O730" s="136">
        <v>6.8035391894692501E-3</v>
      </c>
      <c r="P730" s="135">
        <v>7.4684413350808001E-3</v>
      </c>
      <c r="Q730" s="135">
        <v>8.1176875319259496E-3</v>
      </c>
      <c r="AC730" s="68"/>
    </row>
    <row r="731" spans="1:29" x14ac:dyDescent="0.25">
      <c r="A731" s="136" t="s">
        <v>237</v>
      </c>
      <c r="B731" s="136" t="s">
        <v>236</v>
      </c>
      <c r="C731" s="136" t="s">
        <v>250</v>
      </c>
      <c r="D731" s="136" t="s">
        <v>251</v>
      </c>
      <c r="E731" s="136" t="s">
        <v>53</v>
      </c>
      <c r="F731" s="136" t="s">
        <v>252</v>
      </c>
      <c r="G731" s="136">
        <v>3.8431503334624702E-4</v>
      </c>
      <c r="H731" s="136">
        <v>7.4809641910743199E-4</v>
      </c>
      <c r="I731" s="136">
        <v>1.0925590686107301E-3</v>
      </c>
      <c r="J731" s="136">
        <v>1.4184641707567099E-3</v>
      </c>
      <c r="K731" s="136">
        <v>1.72701606744496E-3</v>
      </c>
      <c r="L731" s="136">
        <v>2.0190719998375499E-3</v>
      </c>
      <c r="M731" s="136">
        <v>2.3010625763212702E-3</v>
      </c>
      <c r="N731" s="136">
        <v>2.5730931876633799E-3</v>
      </c>
      <c r="O731" s="136">
        <v>2.83538667162418E-3</v>
      </c>
      <c r="P731" s="135">
        <v>3.0878592229427802E-3</v>
      </c>
      <c r="Q731" s="135">
        <v>3.33076790570664E-3</v>
      </c>
      <c r="AC731" s="68"/>
    </row>
    <row r="732" spans="1:29" x14ac:dyDescent="0.25">
      <c r="A732" s="136" t="s">
        <v>237</v>
      </c>
      <c r="B732" s="136" t="s">
        <v>236</v>
      </c>
      <c r="C732" s="136" t="s">
        <v>250</v>
      </c>
      <c r="D732" s="136" t="s">
        <v>251</v>
      </c>
      <c r="E732" s="136" t="s">
        <v>53</v>
      </c>
      <c r="F732" s="136" t="s">
        <v>252</v>
      </c>
      <c r="G732" s="136">
        <v>1.24200868687355E-4</v>
      </c>
      <c r="H732" s="136">
        <v>2.4149799604620401E-4</v>
      </c>
      <c r="I732" s="136">
        <v>3.5237230098530698E-4</v>
      </c>
      <c r="J732" s="136">
        <v>4.5711332330294901E-4</v>
      </c>
      <c r="K732" s="136">
        <v>5.5562184004613103E-4</v>
      </c>
      <c r="L732" s="136">
        <v>6.48167222491509E-4</v>
      </c>
      <c r="M732" s="136">
        <v>7.3689406642515496E-4</v>
      </c>
      <c r="N732" s="136">
        <v>8.2187229098635E-4</v>
      </c>
      <c r="O732" s="136">
        <v>9.0326365109898296E-4</v>
      </c>
      <c r="P732" s="135">
        <v>9.8098167034515993E-4</v>
      </c>
      <c r="Q732" s="135">
        <v>1.0550975605401001E-3</v>
      </c>
      <c r="AC732" s="68"/>
    </row>
    <row r="733" spans="1:29" x14ac:dyDescent="0.25">
      <c r="A733" s="136" t="s">
        <v>237</v>
      </c>
      <c r="B733" s="136" t="s">
        <v>236</v>
      </c>
      <c r="C733" s="136" t="s">
        <v>250</v>
      </c>
      <c r="D733" s="136" t="s">
        <v>251</v>
      </c>
      <c r="E733" s="136" t="s">
        <v>53</v>
      </c>
      <c r="F733" s="136" t="s">
        <v>252</v>
      </c>
      <c r="G733" s="136">
        <v>1.2289880771844E-3</v>
      </c>
      <c r="H733" s="136">
        <v>2.3956076641314999E-3</v>
      </c>
      <c r="I733" s="136">
        <v>3.5042888967285902E-3</v>
      </c>
      <c r="J733" s="136">
        <v>4.55712462937642E-3</v>
      </c>
      <c r="K733" s="136">
        <v>5.5561081584966096E-3</v>
      </c>
      <c r="L733" s="136">
        <v>6.5036227091778099E-3</v>
      </c>
      <c r="M733" s="136">
        <v>7.4205334930658503E-3</v>
      </c>
      <c r="N733" s="136">
        <v>8.30713533611592E-3</v>
      </c>
      <c r="O733" s="136">
        <v>9.1642655148356095E-3</v>
      </c>
      <c r="P733" s="135">
        <v>9.9914000709490792E-3</v>
      </c>
      <c r="Q733" s="135">
        <v>1.07891621923245E-2</v>
      </c>
      <c r="AC733" s="68"/>
    </row>
    <row r="734" spans="1:29" x14ac:dyDescent="0.25">
      <c r="A734" s="136" t="s">
        <v>237</v>
      </c>
      <c r="B734" s="136" t="s">
        <v>236</v>
      </c>
      <c r="C734" s="136" t="s">
        <v>250</v>
      </c>
      <c r="D734" s="136" t="s">
        <v>251</v>
      </c>
      <c r="E734" s="136" t="s">
        <v>53</v>
      </c>
      <c r="F734" s="136" t="s">
        <v>252</v>
      </c>
      <c r="G734" s="136">
        <v>2.8366439976586103E-4</v>
      </c>
      <c r="H734" s="136">
        <v>5.54680534532015E-4</v>
      </c>
      <c r="I734" s="136">
        <v>8.1433132320703205E-4</v>
      </c>
      <c r="J734" s="136">
        <v>1.0627493041330701E-3</v>
      </c>
      <c r="K734" s="136">
        <v>1.2994810776919101E-3</v>
      </c>
      <c r="L734" s="136">
        <v>1.5247468750528401E-3</v>
      </c>
      <c r="M734" s="136">
        <v>1.74342048928337E-3</v>
      </c>
      <c r="N734" s="136">
        <v>1.9553871096147299E-3</v>
      </c>
      <c r="O734" s="136">
        <v>2.1608581359077298E-3</v>
      </c>
      <c r="P734" s="135">
        <v>2.3594810737160802E-3</v>
      </c>
      <c r="Q734" s="135">
        <v>2.5512668675993998E-3</v>
      </c>
      <c r="AC734" s="68"/>
    </row>
    <row r="735" spans="1:29" x14ac:dyDescent="0.25">
      <c r="A735" s="136" t="s">
        <v>237</v>
      </c>
      <c r="B735" s="136" t="s">
        <v>236</v>
      </c>
      <c r="C735" s="136" t="s">
        <v>250</v>
      </c>
      <c r="D735" s="136" t="s">
        <v>251</v>
      </c>
      <c r="E735" s="136" t="s">
        <v>53</v>
      </c>
      <c r="F735" s="136" t="s">
        <v>252</v>
      </c>
      <c r="G735" s="136">
        <v>1.50464451299057E-3</v>
      </c>
      <c r="H735" s="136">
        <v>2.9275715433606099E-3</v>
      </c>
      <c r="I735" s="136">
        <v>4.2739701532087402E-3</v>
      </c>
      <c r="J735" s="136">
        <v>5.5470939676246396E-3</v>
      </c>
      <c r="K735" s="136">
        <v>6.7522979546235503E-3</v>
      </c>
      <c r="L735" s="136">
        <v>7.8929146418197892E-3</v>
      </c>
      <c r="M735" s="136">
        <v>8.9941061496453898E-3</v>
      </c>
      <c r="N735" s="136">
        <v>1.0056264112720301E-2</v>
      </c>
      <c r="O735" s="136">
        <v>1.1080105794077699E-2</v>
      </c>
      <c r="P735" s="135">
        <v>1.20654342053914E-2</v>
      </c>
      <c r="Q735" s="135">
        <v>1.30133384315121E-2</v>
      </c>
      <c r="AC735" s="68"/>
    </row>
    <row r="736" spans="1:29" x14ac:dyDescent="0.25">
      <c r="A736" s="136" t="s">
        <v>236</v>
      </c>
      <c r="B736" s="136" t="s">
        <v>236</v>
      </c>
      <c r="C736" s="136" t="s">
        <v>247</v>
      </c>
      <c r="D736" s="136" t="s">
        <v>248</v>
      </c>
      <c r="E736" s="136" t="s">
        <v>53</v>
      </c>
      <c r="F736" s="136" t="s">
        <v>252</v>
      </c>
      <c r="G736" s="136">
        <v>2.0108133248038652E-5</v>
      </c>
      <c r="H736" s="136">
        <v>4.37328020665415E-5</v>
      </c>
      <c r="I736" s="136">
        <v>7.2562145568668096E-5</v>
      </c>
      <c r="J736" s="136">
        <v>1.0911978940412385E-4</v>
      </c>
      <c r="K736" s="136">
        <v>1.5731977439390751E-4</v>
      </c>
      <c r="L736" s="136">
        <v>2.234452148715505E-4</v>
      </c>
      <c r="M736" s="136">
        <v>3.1793836147543848E-4</v>
      </c>
      <c r="N736" s="136">
        <v>4.5881070253969751E-4</v>
      </c>
      <c r="O736" s="136">
        <v>6.784409611745025E-4</v>
      </c>
      <c r="P736" s="135">
        <v>1.0358329639689955E-3</v>
      </c>
      <c r="Q736" s="135">
        <v>1.6236071559475292E-3</v>
      </c>
      <c r="AC736" s="68"/>
    </row>
    <row r="737" spans="1:29" x14ac:dyDescent="0.25">
      <c r="A737" s="136" t="s">
        <v>236</v>
      </c>
      <c r="B737" s="136" t="s">
        <v>236</v>
      </c>
      <c r="C737" s="136" t="s">
        <v>247</v>
      </c>
      <c r="D737" s="136" t="s">
        <v>248</v>
      </c>
      <c r="E737" s="136" t="s">
        <v>53</v>
      </c>
      <c r="F737" s="136" t="s">
        <v>252</v>
      </c>
      <c r="G737" s="136">
        <v>2.8018006422227501E-2</v>
      </c>
      <c r="H737" s="136">
        <v>5.4462735611763499E-2</v>
      </c>
      <c r="I737" s="136">
        <v>7.9423240516365096E-2</v>
      </c>
      <c r="J737" s="136">
        <v>0.10298467453123999</v>
      </c>
      <c r="K737" s="136">
        <v>0.12522961302570701</v>
      </c>
      <c r="L737" s="136">
        <v>0.14624040001118499</v>
      </c>
      <c r="M737" s="136">
        <v>0.166103427749243</v>
      </c>
      <c r="N737" s="136">
        <v>0.18491665536479299</v>
      </c>
      <c r="O737" s="136">
        <v>0.20280106725414099</v>
      </c>
      <c r="P737" s="135">
        <v>0.21982093828240101</v>
      </c>
      <c r="Q737" s="135">
        <v>0.23604965977300199</v>
      </c>
      <c r="AC737" s="68"/>
    </row>
    <row r="738" spans="1:29" x14ac:dyDescent="0.25">
      <c r="A738" s="136" t="s">
        <v>236</v>
      </c>
      <c r="B738" s="136" t="s">
        <v>236</v>
      </c>
      <c r="C738" s="136" t="s">
        <v>247</v>
      </c>
      <c r="D738" s="136" t="s">
        <v>248</v>
      </c>
      <c r="E738" s="136" t="s">
        <v>53</v>
      </c>
      <c r="F738" s="136" t="s">
        <v>252</v>
      </c>
      <c r="G738" s="136">
        <v>0.22952307849656201</v>
      </c>
      <c r="H738" s="136">
        <v>0.44615789405485001</v>
      </c>
      <c r="I738" s="136">
        <v>0.650633967055808</v>
      </c>
      <c r="J738" s="136">
        <v>0.84364887280575895</v>
      </c>
      <c r="K738" s="136">
        <v>1.02587906746251</v>
      </c>
      <c r="L738" s="136">
        <v>1.19799911190353</v>
      </c>
      <c r="M738" s="136">
        <v>1.3607167302093299</v>
      </c>
      <c r="N738" s="136">
        <v>1.5148344020274001</v>
      </c>
      <c r="O738" s="136">
        <v>1.6613432296750099</v>
      </c>
      <c r="P738" s="135">
        <v>1.80076975186046</v>
      </c>
      <c r="Q738" s="135">
        <v>1.93371518917862</v>
      </c>
      <c r="AC738" s="68"/>
    </row>
    <row r="739" spans="1:29" x14ac:dyDescent="0.25">
      <c r="A739" s="136" t="s">
        <v>236</v>
      </c>
      <c r="B739" s="136" t="s">
        <v>236</v>
      </c>
      <c r="C739" s="136" t="s">
        <v>247</v>
      </c>
      <c r="D739" s="136" t="s">
        <v>248</v>
      </c>
      <c r="E739" s="136" t="s">
        <v>53</v>
      </c>
      <c r="F739" s="136" t="s">
        <v>252</v>
      </c>
      <c r="G739" s="136">
        <v>1.1787966514200301E-2</v>
      </c>
      <c r="H739" s="136">
        <v>2.2914010868164199E-2</v>
      </c>
      <c r="I739" s="136">
        <v>3.3415600151816903E-2</v>
      </c>
      <c r="J739" s="136">
        <v>4.33285608032054E-2</v>
      </c>
      <c r="K739" s="136">
        <v>5.26876346120825E-2</v>
      </c>
      <c r="L739" s="136">
        <v>6.1527466029400402E-2</v>
      </c>
      <c r="M739" s="136">
        <v>6.9884402719267796E-2</v>
      </c>
      <c r="N739" s="136">
        <v>7.7799658851845199E-2</v>
      </c>
      <c r="O739" s="136">
        <v>8.5324135979188295E-2</v>
      </c>
      <c r="P739" s="135">
        <v>9.2484876352135495E-2</v>
      </c>
      <c r="Q739" s="135">
        <v>9.9312757772982194E-2</v>
      </c>
      <c r="AC739" s="68"/>
    </row>
    <row r="740" spans="1:29" x14ac:dyDescent="0.25">
      <c r="A740" s="136" t="s">
        <v>236</v>
      </c>
      <c r="B740" s="136" t="s">
        <v>236</v>
      </c>
      <c r="C740" s="136" t="s">
        <v>47</v>
      </c>
      <c r="D740" s="136" t="s">
        <v>248</v>
      </c>
      <c r="E740" s="136" t="s">
        <v>53</v>
      </c>
      <c r="F740" s="136" t="s">
        <v>252</v>
      </c>
      <c r="G740" s="136">
        <v>7.090131513523646E-5</v>
      </c>
      <c r="H740" s="136">
        <v>1.56629510915269E-4</v>
      </c>
      <c r="I740" s="136">
        <v>2.6429219434943451E-4</v>
      </c>
      <c r="J740" s="136">
        <v>4.0481389839426151E-4</v>
      </c>
      <c r="K740" s="136">
        <v>5.9557068819975501E-4</v>
      </c>
      <c r="L740" s="136">
        <v>8.6511990319454652E-4</v>
      </c>
      <c r="M740" s="136">
        <v>1.26191850953629E-3</v>
      </c>
      <c r="N740" s="136">
        <v>1.8707280757139951E-3</v>
      </c>
      <c r="O740" s="136">
        <v>2.8441619316311997E-3</v>
      </c>
      <c r="P740" s="135">
        <v>4.4653940548612147E-3</v>
      </c>
      <c r="Q740" s="135">
        <v>7.2073565986321949E-3</v>
      </c>
      <c r="AC740" s="68"/>
    </row>
    <row r="741" spans="1:29" x14ac:dyDescent="0.25">
      <c r="A741" s="136" t="s">
        <v>236</v>
      </c>
      <c r="B741" s="136" t="s">
        <v>236</v>
      </c>
      <c r="C741" s="136" t="s">
        <v>47</v>
      </c>
      <c r="D741" s="136" t="s">
        <v>248</v>
      </c>
      <c r="E741" s="136" t="s">
        <v>53</v>
      </c>
      <c r="F741" s="136" t="s">
        <v>252</v>
      </c>
      <c r="G741" s="136">
        <v>9.7304108744824896E-2</v>
      </c>
      <c r="H741" s="136">
        <v>0.19185707535042801</v>
      </c>
      <c r="I741" s="136">
        <v>0.283745558629591</v>
      </c>
      <c r="J741" s="136">
        <v>0.37307097609811202</v>
      </c>
      <c r="K741" s="136">
        <v>0.45995374204623302</v>
      </c>
      <c r="L741" s="136">
        <v>0.54453434537266998</v>
      </c>
      <c r="M741" s="136">
        <v>0.626965181491555</v>
      </c>
      <c r="N741" s="136">
        <v>0.70737912550474702</v>
      </c>
      <c r="O741" s="136">
        <v>0.78584075838898104</v>
      </c>
      <c r="P741" s="135">
        <v>0.86232893400008304</v>
      </c>
      <c r="Q741" s="135">
        <v>0.93678976813065895</v>
      </c>
      <c r="AC741" s="68"/>
    </row>
    <row r="742" spans="1:29" x14ac:dyDescent="0.25">
      <c r="A742" s="136" t="s">
        <v>236</v>
      </c>
      <c r="B742" s="136" t="s">
        <v>236</v>
      </c>
      <c r="C742" s="136" t="s">
        <v>47</v>
      </c>
      <c r="D742" s="136" t="s">
        <v>248</v>
      </c>
      <c r="E742" s="136" t="s">
        <v>53</v>
      </c>
      <c r="F742" s="136" t="s">
        <v>252</v>
      </c>
      <c r="G742" s="136">
        <v>0.41743060323000902</v>
      </c>
      <c r="H742" s="136">
        <v>0.82305892043571105</v>
      </c>
      <c r="I742" s="136">
        <v>1.2172567143408</v>
      </c>
      <c r="J742" s="136">
        <v>1.6004590618947101</v>
      </c>
      <c r="K742" s="136">
        <v>1.97318253542372</v>
      </c>
      <c r="L742" s="136">
        <v>2.3360298264944599</v>
      </c>
      <c r="M742" s="136">
        <v>2.6896547051323898</v>
      </c>
      <c r="N742" s="136">
        <v>3.03462720003041</v>
      </c>
      <c r="O742" s="136">
        <v>3.3712243609084598</v>
      </c>
      <c r="P742" s="135">
        <v>3.69935547168238</v>
      </c>
      <c r="Q742" s="135">
        <v>4.0187893713304099</v>
      </c>
      <c r="AC742" s="68"/>
    </row>
    <row r="743" spans="1:29" x14ac:dyDescent="0.25">
      <c r="A743" s="136" t="s">
        <v>236</v>
      </c>
      <c r="B743" s="136" t="s">
        <v>236</v>
      </c>
      <c r="C743" s="136" t="s">
        <v>47</v>
      </c>
      <c r="D743" s="136" t="s">
        <v>248</v>
      </c>
      <c r="E743" s="136" t="s">
        <v>53</v>
      </c>
      <c r="F743" s="136" t="s">
        <v>252</v>
      </c>
      <c r="G743" s="136">
        <v>0.137097427304886</v>
      </c>
      <c r="H743" s="136">
        <v>0.27031861018080899</v>
      </c>
      <c r="I743" s="136">
        <v>0.39978564727744398</v>
      </c>
      <c r="J743" s="136">
        <v>0.52564143164092303</v>
      </c>
      <c r="K743" s="136">
        <v>0.64805562197955402</v>
      </c>
      <c r="L743" s="136">
        <v>0.76722616128698495</v>
      </c>
      <c r="M743" s="136">
        <v>0.88336776834004604</v>
      </c>
      <c r="N743" s="136">
        <v>0.99666765861044604</v>
      </c>
      <c r="O743" s="136">
        <v>1.1072168239985001</v>
      </c>
      <c r="P743" s="135">
        <v>1.2149854704698</v>
      </c>
      <c r="Q743" s="135">
        <v>1.31989767742551</v>
      </c>
      <c r="AC743" s="68"/>
    </row>
    <row r="744" spans="1:29" x14ac:dyDescent="0.25">
      <c r="A744" s="136" t="s">
        <v>236</v>
      </c>
      <c r="B744" s="136" t="s">
        <v>236</v>
      </c>
      <c r="C744" s="136" t="s">
        <v>250</v>
      </c>
      <c r="D744" s="136" t="s">
        <v>248</v>
      </c>
      <c r="E744" s="136" t="s">
        <v>53</v>
      </c>
      <c r="F744" s="136" t="s">
        <v>252</v>
      </c>
      <c r="G744" s="136">
        <v>1.7961043758758051E-7</v>
      </c>
      <c r="H744" s="136">
        <v>3.9129398702794146E-7</v>
      </c>
      <c r="I744" s="136">
        <v>6.5015978647979605E-7</v>
      </c>
      <c r="J744" s="136">
        <v>9.7822908917454847E-7</v>
      </c>
      <c r="K744" s="136">
        <v>1.409080620283035E-6</v>
      </c>
      <c r="L744" s="136">
        <v>1.9960423095341649E-6</v>
      </c>
      <c r="M744" s="136">
        <v>2.826760714668E-6</v>
      </c>
      <c r="N744" s="136">
        <v>4.0498416096516506E-6</v>
      </c>
      <c r="O744" s="136">
        <v>5.9252552807074396E-6</v>
      </c>
      <c r="P744" s="135">
        <v>8.9228222515020109E-6</v>
      </c>
      <c r="Q744" s="135">
        <v>1.3741256866903305E-5</v>
      </c>
      <c r="AC744" s="68"/>
    </row>
    <row r="745" spans="1:29" x14ac:dyDescent="0.25">
      <c r="A745" s="136" t="s">
        <v>236</v>
      </c>
      <c r="B745" s="136" t="s">
        <v>236</v>
      </c>
      <c r="C745" s="136" t="s">
        <v>250</v>
      </c>
      <c r="D745" s="136" t="s">
        <v>248</v>
      </c>
      <c r="E745" s="136" t="s">
        <v>53</v>
      </c>
      <c r="F745" s="136" t="s">
        <v>252</v>
      </c>
      <c r="G745" s="136">
        <v>2.4649519571523298E-4</v>
      </c>
      <c r="H745" s="136">
        <v>4.7996922837242997E-4</v>
      </c>
      <c r="I745" s="136">
        <v>7.0090730018841304E-4</v>
      </c>
      <c r="J745" s="136">
        <v>9.0945108081654305E-4</v>
      </c>
      <c r="K745" s="136">
        <v>1.10568825158177E-3</v>
      </c>
      <c r="L745" s="136">
        <v>1.2898682493136301E-3</v>
      </c>
      <c r="M745" s="136">
        <v>1.46244146812064E-3</v>
      </c>
      <c r="N745" s="136">
        <v>1.6239907670751699E-3</v>
      </c>
      <c r="O745" s="136">
        <v>1.7751546269203799E-3</v>
      </c>
      <c r="P745" s="135">
        <v>1.9165769597146399E-3</v>
      </c>
      <c r="Q745" s="135">
        <v>2.0488829021047699E-3</v>
      </c>
      <c r="AC745" s="68"/>
    </row>
    <row r="746" spans="1:29" x14ac:dyDescent="0.25">
      <c r="A746" s="136" t="s">
        <v>236</v>
      </c>
      <c r="B746" s="136" t="s">
        <v>236</v>
      </c>
      <c r="C746" s="136" t="s">
        <v>250</v>
      </c>
      <c r="D746" s="136" t="s">
        <v>248</v>
      </c>
      <c r="E746" s="136" t="s">
        <v>53</v>
      </c>
      <c r="F746" s="136" t="s">
        <v>252</v>
      </c>
      <c r="G746" s="136">
        <v>1.7824676571757798E-2</v>
      </c>
      <c r="H746" s="136">
        <v>3.4707760673836199E-2</v>
      </c>
      <c r="I746" s="136">
        <v>5.0684338477231902E-2</v>
      </c>
      <c r="J746" s="136">
        <v>6.5764654464576397E-2</v>
      </c>
      <c r="K746" s="136">
        <v>7.9955049089094898E-2</v>
      </c>
      <c r="L746" s="136">
        <v>9.3273559744167206E-2</v>
      </c>
      <c r="M746" s="136">
        <v>0.10575275554048499</v>
      </c>
      <c r="N746" s="136">
        <v>0.117434784457532</v>
      </c>
      <c r="O746" s="136">
        <v>0.12836581661522301</v>
      </c>
      <c r="P746" s="135">
        <v>0.13859241488528901</v>
      </c>
      <c r="Q746" s="135">
        <v>0.14815978444307301</v>
      </c>
      <c r="AC746" s="68"/>
    </row>
    <row r="747" spans="1:29" x14ac:dyDescent="0.25">
      <c r="A747" s="136" t="s">
        <v>236</v>
      </c>
      <c r="B747" s="136" t="s">
        <v>236</v>
      </c>
      <c r="C747" s="136" t="s">
        <v>250</v>
      </c>
      <c r="D747" s="136" t="s">
        <v>248</v>
      </c>
      <c r="E747" s="136" t="s">
        <v>53</v>
      </c>
      <c r="F747" s="136" t="s">
        <v>252</v>
      </c>
      <c r="G747" s="136">
        <v>5.1053750059505696E-3</v>
      </c>
      <c r="H747" s="136">
        <v>9.9410574516384208E-3</v>
      </c>
      <c r="I747" s="136">
        <v>1.4517096779460999E-2</v>
      </c>
      <c r="J747" s="136">
        <v>1.8836427232032101E-2</v>
      </c>
      <c r="K747" s="136">
        <v>2.2900864853042401E-2</v>
      </c>
      <c r="L747" s="136">
        <v>2.6715575944217401E-2</v>
      </c>
      <c r="M747" s="136">
        <v>3.0289889007144501E-2</v>
      </c>
      <c r="N747" s="136">
        <v>3.3635876139746203E-2</v>
      </c>
      <c r="O747" s="136">
        <v>3.6766761468433599E-2</v>
      </c>
      <c r="P747" s="135">
        <v>3.9695881612280701E-2</v>
      </c>
      <c r="Q747" s="135">
        <v>4.2436184316588597E-2</v>
      </c>
      <c r="AC747" s="68"/>
    </row>
    <row r="748" spans="1:29" x14ac:dyDescent="0.25">
      <c r="A748" s="136" t="s">
        <v>236</v>
      </c>
      <c r="B748" s="136" t="s">
        <v>236</v>
      </c>
      <c r="C748" s="136" t="s">
        <v>247</v>
      </c>
      <c r="D748" s="136" t="s">
        <v>251</v>
      </c>
      <c r="E748" s="136" t="s">
        <v>53</v>
      </c>
      <c r="F748" s="136" t="s">
        <v>252</v>
      </c>
      <c r="G748" s="136">
        <v>2.4394778168666749E-4</v>
      </c>
      <c r="H748" s="136">
        <v>5.3543760033985545E-4</v>
      </c>
      <c r="I748" s="136">
        <v>8.95400242843717E-4</v>
      </c>
      <c r="J748" s="136">
        <v>1.3632273431371301E-3</v>
      </c>
      <c r="K748" s="136">
        <v>1.9934864319248301E-3</v>
      </c>
      <c r="L748" s="136">
        <v>2.8789202902815246E-3</v>
      </c>
      <c r="M748" s="136">
        <v>4.1729968320099349E-3</v>
      </c>
      <c r="N748" s="136">
        <v>6.1426542044689895E-3</v>
      </c>
      <c r="O748" s="136">
        <v>9.2750739587743793E-3</v>
      </c>
      <c r="P748" s="135">
        <v>1.4467490985777584E-2</v>
      </c>
      <c r="Q748" s="135">
        <v>2.3180345267495898E-2</v>
      </c>
      <c r="AC748" s="68"/>
    </row>
    <row r="749" spans="1:29" x14ac:dyDescent="0.25">
      <c r="A749" s="136" t="s">
        <v>236</v>
      </c>
      <c r="B749" s="136" t="s">
        <v>236</v>
      </c>
      <c r="C749" s="136" t="s">
        <v>247</v>
      </c>
      <c r="D749" s="136" t="s">
        <v>251</v>
      </c>
      <c r="E749" s="136" t="s">
        <v>53</v>
      </c>
      <c r="F749" s="136" t="s">
        <v>252</v>
      </c>
      <c r="G749" s="136">
        <v>2.3179517823694998E-2</v>
      </c>
      <c r="H749" s="136">
        <v>5.1095961395185949E-2</v>
      </c>
      <c r="I749" s="136">
        <v>8.5943644059286048E-2</v>
      </c>
      <c r="J749" s="136">
        <v>0.131246193989526</v>
      </c>
      <c r="K749" s="136">
        <v>0.19227829896260151</v>
      </c>
      <c r="L749" s="136">
        <v>0.277999434484279</v>
      </c>
      <c r="M749" s="136">
        <v>0.40322280363819352</v>
      </c>
      <c r="N749" s="136">
        <v>0.59370550969074798</v>
      </c>
      <c r="O749" s="136">
        <v>0.89638404171727648</v>
      </c>
      <c r="P749" s="135">
        <v>1.3977518734596275</v>
      </c>
      <c r="Q749" s="135">
        <v>2.2387539686123699</v>
      </c>
      <c r="AC749" s="68"/>
    </row>
    <row r="750" spans="1:29" x14ac:dyDescent="0.25">
      <c r="A750" s="136" t="s">
        <v>236</v>
      </c>
      <c r="B750" s="136" t="s">
        <v>236</v>
      </c>
      <c r="C750" s="136" t="s">
        <v>247</v>
      </c>
      <c r="D750" s="136" t="s">
        <v>251</v>
      </c>
      <c r="E750" s="136" t="s">
        <v>53</v>
      </c>
      <c r="F750" s="136" t="s">
        <v>252</v>
      </c>
      <c r="G750" s="136">
        <v>1.402171647930445E-3</v>
      </c>
      <c r="H750" s="136">
        <v>3.0879123606421602E-3</v>
      </c>
      <c r="I750" s="136">
        <v>5.188180703606605E-3</v>
      </c>
      <c r="J750" s="136">
        <v>7.9133514971394502E-3</v>
      </c>
      <c r="K750" s="136">
        <v>1.1579840046338399E-2</v>
      </c>
      <c r="L750" s="136">
        <v>1.6723173006780702E-2</v>
      </c>
      <c r="M750" s="136">
        <v>2.4227234464612151E-2</v>
      </c>
      <c r="N750" s="136">
        <v>3.56281374499854E-2</v>
      </c>
      <c r="O750" s="136">
        <v>5.3722044410355801E-2</v>
      </c>
      <c r="P750" s="135">
        <v>8.3660743784685049E-2</v>
      </c>
      <c r="Q750" s="135">
        <v>0.1338106083928973</v>
      </c>
      <c r="AC750" s="68"/>
    </row>
    <row r="751" spans="1:29" x14ac:dyDescent="0.25">
      <c r="A751" s="136" t="s">
        <v>236</v>
      </c>
      <c r="B751" s="136" t="s">
        <v>236</v>
      </c>
      <c r="C751" s="136" t="s">
        <v>247</v>
      </c>
      <c r="D751" s="136" t="s">
        <v>251</v>
      </c>
      <c r="E751" s="136" t="s">
        <v>53</v>
      </c>
      <c r="F751" s="136" t="s">
        <v>252</v>
      </c>
      <c r="G751" s="136">
        <v>2.6165700959544947E-3</v>
      </c>
      <c r="H751" s="136">
        <v>5.8066171479808802E-3</v>
      </c>
      <c r="I751" s="136">
        <v>9.8533824743783395E-3</v>
      </c>
      <c r="J751" s="136">
        <v>1.519097309670725E-2</v>
      </c>
      <c r="K751" s="136">
        <v>2.24199170558953E-2</v>
      </c>
      <c r="L751" s="136">
        <v>3.264284470092195E-2</v>
      </c>
      <c r="M751" s="136">
        <v>4.77051924766616E-2</v>
      </c>
      <c r="N751" s="136">
        <v>7.0814651334647552E-2</v>
      </c>
      <c r="O751" s="136">
        <v>0.10794762025000995</v>
      </c>
      <c r="P751" s="135">
        <v>0.17007993294489399</v>
      </c>
      <c r="Q751" s="135">
        <v>0.27552848507436351</v>
      </c>
      <c r="AC751" s="68"/>
    </row>
    <row r="752" spans="1:29" x14ac:dyDescent="0.25">
      <c r="A752" s="136" t="s">
        <v>236</v>
      </c>
      <c r="B752" s="136" t="s">
        <v>236</v>
      </c>
      <c r="C752" s="136" t="s">
        <v>247</v>
      </c>
      <c r="D752" s="136" t="s">
        <v>251</v>
      </c>
      <c r="E752" s="136" t="s">
        <v>53</v>
      </c>
      <c r="F752" s="136" t="s">
        <v>252</v>
      </c>
      <c r="G752" s="136">
        <v>4.4622667541910396E-2</v>
      </c>
      <c r="H752" s="136">
        <v>9.8238548547117638E-2</v>
      </c>
      <c r="I752" s="136">
        <v>0.164990965906228</v>
      </c>
      <c r="J752" s="136">
        <v>0.25155027336223701</v>
      </c>
      <c r="K752" s="136">
        <v>0.3679544068916325</v>
      </c>
      <c r="L752" s="136">
        <v>0.53116073224322402</v>
      </c>
      <c r="M752" s="136">
        <v>0.76914784506220002</v>
      </c>
      <c r="N752" s="136">
        <v>1.13052208777387</v>
      </c>
      <c r="O752" s="136">
        <v>1.7036830849032101</v>
      </c>
      <c r="P752" s="135">
        <v>2.6514674299011753</v>
      </c>
      <c r="Q752" s="135">
        <v>4.2378971850553651</v>
      </c>
      <c r="AC752" s="68"/>
    </row>
    <row r="753" spans="1:29" x14ac:dyDescent="0.25">
      <c r="A753" s="136" t="s">
        <v>236</v>
      </c>
      <c r="B753" s="136" t="s">
        <v>236</v>
      </c>
      <c r="C753" s="136" t="s">
        <v>247</v>
      </c>
      <c r="D753" s="136" t="s">
        <v>251</v>
      </c>
      <c r="E753" s="136" t="s">
        <v>53</v>
      </c>
      <c r="F753" s="136" t="s">
        <v>252</v>
      </c>
      <c r="G753" s="136">
        <v>4.4071715126363148E-4</v>
      </c>
      <c r="H753" s="136">
        <v>9.7589960485856093E-4</v>
      </c>
      <c r="I753" s="136">
        <v>1.65101994335445E-3</v>
      </c>
      <c r="J753" s="136">
        <v>2.5368578473548052E-3</v>
      </c>
      <c r="K753" s="136">
        <v>3.736427647966745E-3</v>
      </c>
      <c r="L753" s="136">
        <v>5.4290265887796049E-3</v>
      </c>
      <c r="M753" s="136">
        <v>7.9136882006284361E-3</v>
      </c>
      <c r="N753" s="136">
        <v>1.1711025543182825E-2</v>
      </c>
      <c r="O753" s="136">
        <v>1.7778530834559551E-2</v>
      </c>
      <c r="P753" s="135">
        <v>2.7882068046698398E-2</v>
      </c>
      <c r="Q753" s="135">
        <v>4.4942748862771151E-2</v>
      </c>
      <c r="AC753" s="68"/>
    </row>
    <row r="754" spans="1:29" x14ac:dyDescent="0.25">
      <c r="A754" s="136" t="s">
        <v>236</v>
      </c>
      <c r="B754" s="136" t="s">
        <v>236</v>
      </c>
      <c r="C754" s="136" t="s">
        <v>247</v>
      </c>
      <c r="D754" s="136" t="s">
        <v>251</v>
      </c>
      <c r="E754" s="136" t="s">
        <v>53</v>
      </c>
      <c r="F754" s="136" t="s">
        <v>252</v>
      </c>
      <c r="G754" s="136">
        <v>1.65372572809311E-4</v>
      </c>
      <c r="H754" s="136">
        <v>3.6484966276381452E-4</v>
      </c>
      <c r="I754" s="136">
        <v>6.1450966364533406E-4</v>
      </c>
      <c r="J754" s="136">
        <v>9.4008717686370992E-4</v>
      </c>
      <c r="K754" s="136">
        <v>1.379042580758295E-3</v>
      </c>
      <c r="L754" s="136">
        <v>1.9956683020987149E-3</v>
      </c>
      <c r="M754" s="136">
        <v>2.8969920239040898E-3</v>
      </c>
      <c r="N754" s="136">
        <v>4.2690760340717048E-3</v>
      </c>
      <c r="O754" s="136">
        <v>6.4522902653199547E-3</v>
      </c>
      <c r="P754" s="135">
        <v>1.0073451084333811E-2</v>
      </c>
      <c r="Q754" s="135">
        <v>1.6157389758124408E-2</v>
      </c>
      <c r="AC754" s="68"/>
    </row>
    <row r="755" spans="1:29" x14ac:dyDescent="0.25">
      <c r="A755" s="136" t="s">
        <v>236</v>
      </c>
      <c r="B755" s="136" t="s">
        <v>236</v>
      </c>
      <c r="C755" s="136" t="s">
        <v>247</v>
      </c>
      <c r="D755" s="136" t="s">
        <v>251</v>
      </c>
      <c r="E755" s="136" t="s">
        <v>53</v>
      </c>
      <c r="F755" s="136" t="s">
        <v>252</v>
      </c>
      <c r="G755" s="136">
        <v>6.6465428009746799E-4</v>
      </c>
      <c r="H755" s="136">
        <v>1.4818324969135799E-3</v>
      </c>
      <c r="I755" s="136">
        <v>2.5229003672964101E-3</v>
      </c>
      <c r="J755" s="136">
        <v>3.9006744776581199E-3</v>
      </c>
      <c r="K755" s="136">
        <v>5.7728149275044398E-3</v>
      </c>
      <c r="L755" s="136">
        <v>8.4285937273295194E-3</v>
      </c>
      <c r="M755" s="136">
        <v>1.234989418413065E-2</v>
      </c>
      <c r="N755" s="136">
        <v>1.8378934415015299E-2</v>
      </c>
      <c r="O755" s="136">
        <v>2.806866372132915E-2</v>
      </c>
      <c r="P755" s="135">
        <v>4.4252319428697652E-2</v>
      </c>
      <c r="Q755" s="135">
        <v>7.1668281358508751E-2</v>
      </c>
      <c r="AC755" s="68"/>
    </row>
    <row r="756" spans="1:29" x14ac:dyDescent="0.25">
      <c r="A756" s="136" t="s">
        <v>236</v>
      </c>
      <c r="B756" s="136" t="s">
        <v>236</v>
      </c>
      <c r="C756" s="136" t="s">
        <v>247</v>
      </c>
      <c r="D756" s="136" t="s">
        <v>251</v>
      </c>
      <c r="E756" s="136" t="s">
        <v>53</v>
      </c>
      <c r="F756" s="136" t="s">
        <v>252</v>
      </c>
      <c r="G756" s="136">
        <v>1.6064920084681449E-2</v>
      </c>
      <c r="H756" s="136">
        <v>3.5381701241046351E-2</v>
      </c>
      <c r="I756" s="136">
        <v>5.9410138984809097E-2</v>
      </c>
      <c r="J756" s="136">
        <v>9.0536590710690451E-2</v>
      </c>
      <c r="K756" s="136">
        <v>0.13239853601440449</v>
      </c>
      <c r="L756" s="136">
        <v>0.19111656704375651</v>
      </c>
      <c r="M756" s="136">
        <v>0.27679775209841051</v>
      </c>
      <c r="N756" s="136">
        <v>0.40699998168624052</v>
      </c>
      <c r="O756" s="136">
        <v>0.61368156397840146</v>
      </c>
      <c r="P756" s="135">
        <v>0.95564231080263107</v>
      </c>
      <c r="Q756" s="135">
        <v>1.5284328774813898</v>
      </c>
      <c r="AC756" s="68"/>
    </row>
    <row r="757" spans="1:29" x14ac:dyDescent="0.25">
      <c r="A757" s="136" t="s">
        <v>236</v>
      </c>
      <c r="B757" s="136" t="s">
        <v>236</v>
      </c>
      <c r="C757" s="136" t="s">
        <v>247</v>
      </c>
      <c r="D757" s="136" t="s">
        <v>251</v>
      </c>
      <c r="E757" s="136" t="s">
        <v>53</v>
      </c>
      <c r="F757" s="136" t="s">
        <v>252</v>
      </c>
      <c r="G757" s="136">
        <v>5.7581215348243096E-4</v>
      </c>
      <c r="H757" s="136">
        <v>1.2948164921402151E-3</v>
      </c>
      <c r="I757" s="136">
        <v>2.232572732252045E-3</v>
      </c>
      <c r="J757" s="136">
        <v>3.5025154184239351E-3</v>
      </c>
      <c r="K757" s="136">
        <v>5.2562053062908294E-3</v>
      </c>
      <c r="L757" s="136">
        <v>7.7851383217246006E-3</v>
      </c>
      <c r="M757" s="136">
        <v>1.158389261390603E-2</v>
      </c>
      <c r="N757" s="136">
        <v>1.751440756554315E-2</v>
      </c>
      <c r="O757" s="136">
        <v>2.7214427419442799E-2</v>
      </c>
      <c r="P757" s="135">
        <v>4.3732882399876549E-2</v>
      </c>
      <c r="Q757" s="135">
        <v>7.2374653411694051E-2</v>
      </c>
      <c r="AC757" s="68"/>
    </row>
    <row r="758" spans="1:29" x14ac:dyDescent="0.25">
      <c r="A758" s="136" t="s">
        <v>236</v>
      </c>
      <c r="B758" s="136" t="s">
        <v>236</v>
      </c>
      <c r="C758" s="136" t="s">
        <v>247</v>
      </c>
      <c r="D758" s="136" t="s">
        <v>251</v>
      </c>
      <c r="E758" s="136" t="s">
        <v>53</v>
      </c>
      <c r="F758" s="136" t="s">
        <v>252</v>
      </c>
      <c r="G758" s="136">
        <v>2.0001189816104652E-3</v>
      </c>
      <c r="H758" s="136">
        <v>4.4059139930827402E-3</v>
      </c>
      <c r="I758" s="136">
        <v>7.4050044945388853E-3</v>
      </c>
      <c r="J758" s="136">
        <v>1.1298287577797651E-2</v>
      </c>
      <c r="K758" s="136">
        <v>1.6535438232658649E-2</v>
      </c>
      <c r="L758" s="136">
        <v>2.3880442931413552E-2</v>
      </c>
      <c r="M758" s="136">
        <v>3.4594163608705E-2</v>
      </c>
      <c r="N758" s="136">
        <v>5.0868249663825346E-2</v>
      </c>
      <c r="O758" s="136">
        <v>7.6695299078580498E-2</v>
      </c>
      <c r="P758" s="135">
        <v>0.1194243755920425</v>
      </c>
      <c r="Q758" s="135">
        <v>0.19098595434029</v>
      </c>
      <c r="AC758" s="68"/>
    </row>
    <row r="759" spans="1:29" x14ac:dyDescent="0.25">
      <c r="A759" s="136" t="s">
        <v>236</v>
      </c>
      <c r="B759" s="136" t="s">
        <v>236</v>
      </c>
      <c r="C759" s="136" t="s">
        <v>247</v>
      </c>
      <c r="D759" s="136" t="s">
        <v>251</v>
      </c>
      <c r="E759" s="136" t="s">
        <v>53</v>
      </c>
      <c r="F759" s="136" t="s">
        <v>252</v>
      </c>
      <c r="G759" s="136">
        <v>3.77973196942665E-5</v>
      </c>
      <c r="H759" s="136">
        <v>8.324006903385686E-5</v>
      </c>
      <c r="I759" s="136">
        <v>1.3999161423087998E-4</v>
      </c>
      <c r="J759" s="136">
        <v>2.1377191869751202E-4</v>
      </c>
      <c r="K759" s="136">
        <v>3.1255352586428151E-4</v>
      </c>
      <c r="L759" s="136">
        <v>4.5029182290902501E-4</v>
      </c>
      <c r="M759" s="136">
        <v>6.5010898898797392E-4</v>
      </c>
      <c r="N759" s="136">
        <v>9.5189062700933805E-4</v>
      </c>
      <c r="O759" s="136">
        <v>1.428475029081165E-3</v>
      </c>
      <c r="P759" s="135">
        <v>2.2121025268879899E-3</v>
      </c>
      <c r="Q759" s="135">
        <v>3.5138135974370601E-3</v>
      </c>
      <c r="AC759" s="68"/>
    </row>
    <row r="760" spans="1:29" x14ac:dyDescent="0.25">
      <c r="A760" s="136" t="s">
        <v>236</v>
      </c>
      <c r="B760" s="136" t="s">
        <v>236</v>
      </c>
      <c r="C760" s="136" t="s">
        <v>247</v>
      </c>
      <c r="D760" s="136" t="s">
        <v>251</v>
      </c>
      <c r="E760" s="136" t="s">
        <v>53</v>
      </c>
      <c r="F760" s="136" t="s">
        <v>252</v>
      </c>
      <c r="G760" s="136">
        <v>2.0552913848680249E-3</v>
      </c>
      <c r="H760" s="136">
        <v>4.5667852282014944E-3</v>
      </c>
      <c r="I760" s="136">
        <v>7.7591119210346556E-3</v>
      </c>
      <c r="J760" s="136">
        <v>1.19826340550455E-2</v>
      </c>
      <c r="K760" s="136">
        <v>1.7736816325301049E-2</v>
      </c>
      <c r="L760" s="136">
        <v>2.5908207454025202E-2</v>
      </c>
      <c r="M760" s="136">
        <v>3.7986096193983146E-2</v>
      </c>
      <c r="N760" s="136">
        <v>5.6584963087314352E-2</v>
      </c>
      <c r="O760" s="136">
        <v>8.6560313125137248E-2</v>
      </c>
      <c r="P760" s="135">
        <v>0.13690509218917321</v>
      </c>
      <c r="Q760" s="135">
        <v>0.22278440869711352</v>
      </c>
      <c r="AC760" s="68"/>
    </row>
    <row r="761" spans="1:29" x14ac:dyDescent="0.25">
      <c r="A761" s="136" t="s">
        <v>236</v>
      </c>
      <c r="B761" s="136" t="s">
        <v>236</v>
      </c>
      <c r="C761" s="136" t="s">
        <v>247</v>
      </c>
      <c r="D761" s="136" t="s">
        <v>251</v>
      </c>
      <c r="E761" s="136" t="s">
        <v>53</v>
      </c>
      <c r="F761" s="136" t="s">
        <v>252</v>
      </c>
      <c r="G761" s="136">
        <v>1.5092858521875349E-4</v>
      </c>
      <c r="H761" s="136">
        <v>3.3205135364565902E-4</v>
      </c>
      <c r="I761" s="136">
        <v>5.58520121265262E-4</v>
      </c>
      <c r="J761" s="136">
        <v>8.5317013297088701E-4</v>
      </c>
      <c r="K761" s="136">
        <v>1.2486983662223549E-3</v>
      </c>
      <c r="L761" s="136">
        <v>1.8017117525779198E-3</v>
      </c>
      <c r="M761" s="136">
        <v>2.6062205984745748E-3</v>
      </c>
      <c r="N761" s="136">
        <v>3.8249949645021647E-3</v>
      </c>
      <c r="O761" s="136">
        <v>5.7561217516053703E-3</v>
      </c>
      <c r="P761" s="135">
        <v>8.9448064511913148E-3</v>
      </c>
      <c r="Q761" s="135">
        <v>1.4272973443509765E-2</v>
      </c>
      <c r="AC761" s="68"/>
    </row>
    <row r="762" spans="1:29" x14ac:dyDescent="0.25">
      <c r="A762" s="136" t="s">
        <v>236</v>
      </c>
      <c r="B762" s="136" t="s">
        <v>236</v>
      </c>
      <c r="C762" s="136" t="s">
        <v>247</v>
      </c>
      <c r="D762" s="136" t="s">
        <v>251</v>
      </c>
      <c r="E762" s="136" t="s">
        <v>53</v>
      </c>
      <c r="F762" s="136" t="s">
        <v>252</v>
      </c>
      <c r="G762" s="136">
        <v>3.9512486100184302E-4</v>
      </c>
      <c r="H762" s="136">
        <v>8.6988284156803443E-4</v>
      </c>
      <c r="I762" s="136">
        <v>1.4609622432148099E-3</v>
      </c>
      <c r="J762" s="136">
        <v>2.2274277239001301E-3</v>
      </c>
      <c r="K762" s="136">
        <v>3.2581632136070996E-3</v>
      </c>
      <c r="L762" s="136">
        <v>4.7033228190610302E-3</v>
      </c>
      <c r="M762" s="136">
        <v>6.8106514493924408E-3</v>
      </c>
      <c r="N762" s="136">
        <v>1.0010548615714565E-2</v>
      </c>
      <c r="O762" s="136">
        <v>1.50857754409532E-2</v>
      </c>
      <c r="P762" s="135">
        <v>2.3478217627994451E-2</v>
      </c>
      <c r="Q762" s="135">
        <v>3.7525738115328604E-2</v>
      </c>
      <c r="AC762" s="68"/>
    </row>
    <row r="763" spans="1:29" x14ac:dyDescent="0.25">
      <c r="A763" s="136" t="s">
        <v>236</v>
      </c>
      <c r="B763" s="136" t="s">
        <v>236</v>
      </c>
      <c r="C763" s="136" t="s">
        <v>247</v>
      </c>
      <c r="D763" s="136" t="s">
        <v>251</v>
      </c>
      <c r="E763" s="136" t="s">
        <v>53</v>
      </c>
      <c r="F763" s="136" t="s">
        <v>252</v>
      </c>
      <c r="G763" s="136">
        <v>4.4945850375241302E-3</v>
      </c>
      <c r="H763" s="136">
        <v>8.8090210990202002E-3</v>
      </c>
      <c r="I763" s="136">
        <v>1.29300275748349E-2</v>
      </c>
      <c r="J763" s="136">
        <v>1.6916934988247902E-2</v>
      </c>
      <c r="K763" s="136">
        <v>2.0763124470530199E-2</v>
      </c>
      <c r="L763" s="136">
        <v>2.4483245927284202E-2</v>
      </c>
      <c r="M763" s="136">
        <v>2.8080178982362598E-2</v>
      </c>
      <c r="N763" s="136">
        <v>3.1558386715751903E-2</v>
      </c>
      <c r="O763" s="136">
        <v>3.4931179786201597E-2</v>
      </c>
      <c r="P763" s="135">
        <v>3.8200882383741502E-2</v>
      </c>
      <c r="Q763" s="135">
        <v>4.1362759739752397E-2</v>
      </c>
      <c r="AC763" s="68"/>
    </row>
    <row r="764" spans="1:29" x14ac:dyDescent="0.25">
      <c r="A764" s="136" t="s">
        <v>236</v>
      </c>
      <c r="B764" s="136" t="s">
        <v>236</v>
      </c>
      <c r="C764" s="136" t="s">
        <v>247</v>
      </c>
      <c r="D764" s="136" t="s">
        <v>251</v>
      </c>
      <c r="E764" s="136" t="s">
        <v>53</v>
      </c>
      <c r="F764" s="136" t="s">
        <v>252</v>
      </c>
      <c r="G764" s="136">
        <v>0.212918466879916</v>
      </c>
      <c r="H764" s="136">
        <v>0.41892307816711699</v>
      </c>
      <c r="I764" s="136">
        <v>0.61782362321803297</v>
      </c>
      <c r="J764" s="136">
        <v>0.810305403268053</v>
      </c>
      <c r="K764" s="136">
        <v>0.99599437525396906</v>
      </c>
      <c r="L764" s="136">
        <v>1.1755525218106899</v>
      </c>
      <c r="M764" s="136">
        <v>1.3490822869569401</v>
      </c>
      <c r="N764" s="136">
        <v>1.51678364783985</v>
      </c>
      <c r="O764" s="136">
        <v>1.67926651205213</v>
      </c>
      <c r="P764" s="135">
        <v>1.8366689145949999</v>
      </c>
      <c r="Q764" s="135">
        <v>1.9887633305566199</v>
      </c>
      <c r="AC764" s="68"/>
    </row>
    <row r="765" spans="1:29" x14ac:dyDescent="0.25">
      <c r="A765" s="136" t="s">
        <v>236</v>
      </c>
      <c r="B765" s="136" t="s">
        <v>236</v>
      </c>
      <c r="C765" s="136" t="s">
        <v>247</v>
      </c>
      <c r="D765" s="136" t="s">
        <v>251</v>
      </c>
      <c r="E765" s="136" t="s">
        <v>53</v>
      </c>
      <c r="F765" s="136" t="s">
        <v>252</v>
      </c>
      <c r="G765" s="136">
        <v>2.8864063423311999E-2</v>
      </c>
      <c r="H765" s="136">
        <v>5.6741637804656797E-2</v>
      </c>
      <c r="I765" s="136">
        <v>8.3606474957458002E-2</v>
      </c>
      <c r="J765" s="136">
        <v>0.109554724176575</v>
      </c>
      <c r="K765" s="136">
        <v>0.134553886241493</v>
      </c>
      <c r="L765" s="136">
        <v>0.15869788467940499</v>
      </c>
      <c r="M765" s="136">
        <v>0.18200198455328701</v>
      </c>
      <c r="N765" s="136">
        <v>0.20449603375945799</v>
      </c>
      <c r="O765" s="136">
        <v>0.22626338854790901</v>
      </c>
      <c r="P765" s="135">
        <v>0.24732711357133599</v>
      </c>
      <c r="Q765" s="135">
        <v>0.26766011204381901</v>
      </c>
      <c r="AC765" s="68"/>
    </row>
    <row r="766" spans="1:29" x14ac:dyDescent="0.25">
      <c r="A766" s="136" t="s">
        <v>236</v>
      </c>
      <c r="B766" s="136" t="s">
        <v>236</v>
      </c>
      <c r="C766" s="136" t="s">
        <v>247</v>
      </c>
      <c r="D766" s="136" t="s">
        <v>251</v>
      </c>
      <c r="E766" s="136" t="s">
        <v>53</v>
      </c>
      <c r="F766" s="136" t="s">
        <v>252</v>
      </c>
      <c r="G766" s="136">
        <v>1.5537497109452901E-2</v>
      </c>
      <c r="H766" s="136">
        <v>3.0755360977611799E-2</v>
      </c>
      <c r="I766" s="136">
        <v>4.5687081224759597E-2</v>
      </c>
      <c r="J766" s="136">
        <v>6.03476896656489E-2</v>
      </c>
      <c r="K766" s="136">
        <v>7.4565816217092296E-2</v>
      </c>
      <c r="L766" s="136">
        <v>8.8408880636287601E-2</v>
      </c>
      <c r="M766" s="136">
        <v>0.101902268987813</v>
      </c>
      <c r="N766" s="136">
        <v>0.115054837269324</v>
      </c>
      <c r="O766" s="136">
        <v>0.127941052344093</v>
      </c>
      <c r="P766" s="135">
        <v>0.14055096751349799</v>
      </c>
      <c r="Q766" s="135">
        <v>0.15284610958141601</v>
      </c>
      <c r="AC766" s="68"/>
    </row>
    <row r="767" spans="1:29" x14ac:dyDescent="0.25">
      <c r="A767" s="136" t="s">
        <v>236</v>
      </c>
      <c r="B767" s="136" t="s">
        <v>236</v>
      </c>
      <c r="C767" s="136" t="s">
        <v>247</v>
      </c>
      <c r="D767" s="136" t="s">
        <v>251</v>
      </c>
      <c r="E767" s="136" t="s">
        <v>53</v>
      </c>
      <c r="F767" s="136" t="s">
        <v>252</v>
      </c>
      <c r="G767" s="136">
        <v>0.41020581913821302</v>
      </c>
      <c r="H767" s="136">
        <v>0.80616248033441296</v>
      </c>
      <c r="I767" s="136">
        <v>1.18746214478525</v>
      </c>
      <c r="J767" s="136">
        <v>1.55552170853073</v>
      </c>
      <c r="K767" s="136">
        <v>1.9099541944517699</v>
      </c>
      <c r="L767" s="136">
        <v>2.2520844961919999</v>
      </c>
      <c r="M767" s="136">
        <v>2.5821342326396302</v>
      </c>
      <c r="N767" s="136">
        <v>2.9005360842515402</v>
      </c>
      <c r="O767" s="136">
        <v>3.2084575263167499</v>
      </c>
      <c r="P767" s="135">
        <v>3.5062418131065902</v>
      </c>
      <c r="Q767" s="135">
        <v>3.7935271915293098</v>
      </c>
      <c r="AC767" s="68"/>
    </row>
    <row r="768" spans="1:29" x14ac:dyDescent="0.25">
      <c r="A768" s="136" t="s">
        <v>236</v>
      </c>
      <c r="B768" s="136" t="s">
        <v>236</v>
      </c>
      <c r="C768" s="136" t="s">
        <v>247</v>
      </c>
      <c r="D768" s="136" t="s">
        <v>251</v>
      </c>
      <c r="E768" s="136" t="s">
        <v>53</v>
      </c>
      <c r="F768" s="136" t="s">
        <v>252</v>
      </c>
      <c r="G768" s="136">
        <v>6.6208279843107702E-3</v>
      </c>
      <c r="H768" s="136">
        <v>1.3079781181252701E-2</v>
      </c>
      <c r="I768" s="136">
        <v>1.9381901368486699E-2</v>
      </c>
      <c r="J768" s="136">
        <v>2.5537420105913099E-2</v>
      </c>
      <c r="K768" s="136">
        <v>3.15063531396165E-2</v>
      </c>
      <c r="L768" s="136">
        <v>3.7304840074572701E-2</v>
      </c>
      <c r="M768" s="136">
        <v>4.2936018191618998E-2</v>
      </c>
      <c r="N768" s="136">
        <v>4.8403705056825501E-2</v>
      </c>
      <c r="O768" s="136">
        <v>5.37306662204955E-2</v>
      </c>
      <c r="P768" s="135">
        <v>5.8918329226930098E-2</v>
      </c>
      <c r="Q768" s="135">
        <v>6.3955937667678195E-2</v>
      </c>
      <c r="AC768" s="68"/>
    </row>
    <row r="769" spans="1:29" x14ac:dyDescent="0.25">
      <c r="A769" s="136" t="s">
        <v>236</v>
      </c>
      <c r="B769" s="136" t="s">
        <v>236</v>
      </c>
      <c r="C769" s="136" t="s">
        <v>247</v>
      </c>
      <c r="D769" s="136" t="s">
        <v>251</v>
      </c>
      <c r="E769" s="136" t="s">
        <v>53</v>
      </c>
      <c r="F769" s="136" t="s">
        <v>252</v>
      </c>
      <c r="G769" s="136">
        <v>5.0892002211895097E-3</v>
      </c>
      <c r="H769" s="136">
        <v>1.0020790604976199E-2</v>
      </c>
      <c r="I769" s="136">
        <v>1.47948537529235E-2</v>
      </c>
      <c r="J769" s="136">
        <v>1.94293069632493E-2</v>
      </c>
      <c r="K769" s="136">
        <v>2.3903608863876599E-2</v>
      </c>
      <c r="L769" s="136">
        <v>2.82308984201807E-2</v>
      </c>
      <c r="M769" s="136">
        <v>3.2415426799283303E-2</v>
      </c>
      <c r="N769" s="136">
        <v>3.6462479497293802E-2</v>
      </c>
      <c r="O769" s="136">
        <v>4.0388923628172098E-2</v>
      </c>
      <c r="P769" s="135">
        <v>4.4197650460108803E-2</v>
      </c>
      <c r="Q769" s="135">
        <v>4.7882481038718103E-2</v>
      </c>
      <c r="AC769" s="68"/>
    </row>
    <row r="770" spans="1:29" x14ac:dyDescent="0.25">
      <c r="A770" s="136" t="s">
        <v>236</v>
      </c>
      <c r="B770" s="136" t="s">
        <v>236</v>
      </c>
      <c r="C770" s="136" t="s">
        <v>247</v>
      </c>
      <c r="D770" s="136" t="s">
        <v>251</v>
      </c>
      <c r="E770" s="136" t="s">
        <v>53</v>
      </c>
      <c r="F770" s="136" t="s">
        <v>252</v>
      </c>
      <c r="G770" s="136">
        <v>3.0023350472793999E-2</v>
      </c>
      <c r="H770" s="136">
        <v>5.9677675973494097E-2</v>
      </c>
      <c r="I770" s="136">
        <v>8.8898706691399002E-2</v>
      </c>
      <c r="J770" s="136">
        <v>0.117685906071678</v>
      </c>
      <c r="K770" s="136">
        <v>0.14569638969065901</v>
      </c>
      <c r="L770" s="136">
        <v>0.17305307758184599</v>
      </c>
      <c r="M770" s="136">
        <v>0.19977533430717501</v>
      </c>
      <c r="N770" s="136">
        <v>0.225877926238918</v>
      </c>
      <c r="O770" s="136">
        <v>0.25145742377196001</v>
      </c>
      <c r="P770" s="135">
        <v>0.27644280264100701</v>
      </c>
      <c r="Q770" s="135">
        <v>0.30074632935261802</v>
      </c>
      <c r="AC770" s="68"/>
    </row>
    <row r="771" spans="1:29" x14ac:dyDescent="0.25">
      <c r="A771" s="136" t="s">
        <v>236</v>
      </c>
      <c r="B771" s="136" t="s">
        <v>236</v>
      </c>
      <c r="C771" s="136" t="s">
        <v>247</v>
      </c>
      <c r="D771" s="136" t="s">
        <v>251</v>
      </c>
      <c r="E771" s="136" t="s">
        <v>53</v>
      </c>
      <c r="F771" s="136" t="s">
        <v>252</v>
      </c>
      <c r="G771" s="136">
        <v>1.1124105055947799</v>
      </c>
      <c r="H771" s="136">
        <v>2.1869668449471802</v>
      </c>
      <c r="I771" s="136">
        <v>3.22083506218324</v>
      </c>
      <c r="J771" s="136">
        <v>4.2177868900471696</v>
      </c>
      <c r="K771" s="136">
        <v>5.1779051919995096</v>
      </c>
      <c r="L771" s="136">
        <v>6.1050899038481203</v>
      </c>
      <c r="M771" s="136">
        <v>7.0001488519492101</v>
      </c>
      <c r="N771" s="136">
        <v>7.8642747780470899</v>
      </c>
      <c r="O771" s="136">
        <v>8.7006579847412802</v>
      </c>
      <c r="P771" s="135">
        <v>9.5099564700789507</v>
      </c>
      <c r="Q771" s="135">
        <v>10.2912146064476</v>
      </c>
      <c r="AC771" s="68"/>
    </row>
    <row r="772" spans="1:29" x14ac:dyDescent="0.25">
      <c r="A772" s="136" t="s">
        <v>236</v>
      </c>
      <c r="B772" s="136" t="s">
        <v>236</v>
      </c>
      <c r="C772" s="136" t="s">
        <v>247</v>
      </c>
      <c r="D772" s="136" t="s">
        <v>251</v>
      </c>
      <c r="E772" s="136" t="s">
        <v>53</v>
      </c>
      <c r="F772" s="136" t="s">
        <v>252</v>
      </c>
      <c r="G772" s="136">
        <v>9.04673768571688E-3</v>
      </c>
      <c r="H772" s="136">
        <v>1.8121820578424801E-2</v>
      </c>
      <c r="I772" s="136">
        <v>2.72767346163191E-2</v>
      </c>
      <c r="J772" s="136">
        <v>3.6505706818212302E-2</v>
      </c>
      <c r="K772" s="136">
        <v>4.5631755870993398E-2</v>
      </c>
      <c r="L772" s="136">
        <v>5.4692351797762703E-2</v>
      </c>
      <c r="M772" s="136">
        <v>6.3696280273518396E-2</v>
      </c>
      <c r="N772" s="136">
        <v>7.2626778280767898E-2</v>
      </c>
      <c r="O772" s="136">
        <v>8.1533149820995798E-2</v>
      </c>
      <c r="P772" s="135">
        <v>9.0403209734535195E-2</v>
      </c>
      <c r="Q772" s="135">
        <v>9.9198593118414002E-2</v>
      </c>
      <c r="AC772" s="68"/>
    </row>
    <row r="773" spans="1:29" x14ac:dyDescent="0.25">
      <c r="A773" s="136" t="s">
        <v>236</v>
      </c>
      <c r="B773" s="136" t="s">
        <v>236</v>
      </c>
      <c r="C773" s="136" t="s">
        <v>247</v>
      </c>
      <c r="D773" s="136" t="s">
        <v>251</v>
      </c>
      <c r="E773" s="136" t="s">
        <v>53</v>
      </c>
      <c r="F773" s="136" t="s">
        <v>252</v>
      </c>
      <c r="G773" s="136">
        <v>1.95950041062978E-2</v>
      </c>
      <c r="H773" s="136">
        <v>3.8529601110554298E-2</v>
      </c>
      <c r="I773" s="136">
        <v>5.6786719676290703E-2</v>
      </c>
      <c r="J773" s="136">
        <v>7.4429359009351895E-2</v>
      </c>
      <c r="K773" s="136">
        <v>9.1423664656784795E-2</v>
      </c>
      <c r="L773" s="136">
        <v>0.107832957707352</v>
      </c>
      <c r="M773" s="136">
        <v>0.123667645638707</v>
      </c>
      <c r="N773" s="136">
        <v>0.138948873003756</v>
      </c>
      <c r="O773" s="136">
        <v>0.15373591598445399</v>
      </c>
      <c r="P773" s="135">
        <v>0.168043259104768</v>
      </c>
      <c r="Q773" s="135">
        <v>0.181851570940884</v>
      </c>
      <c r="AC773" s="68"/>
    </row>
    <row r="774" spans="1:29" x14ac:dyDescent="0.25">
      <c r="A774" s="136" t="s">
        <v>236</v>
      </c>
      <c r="B774" s="136" t="s">
        <v>236</v>
      </c>
      <c r="C774" s="136" t="s">
        <v>247</v>
      </c>
      <c r="D774" s="136" t="s">
        <v>251</v>
      </c>
      <c r="E774" s="136" t="s">
        <v>53</v>
      </c>
      <c r="F774" s="136" t="s">
        <v>252</v>
      </c>
      <c r="G774" s="136">
        <v>3.1211623264800902E-3</v>
      </c>
      <c r="H774" s="136">
        <v>6.1357496586110704E-3</v>
      </c>
      <c r="I774" s="136">
        <v>9.0477148559469697E-3</v>
      </c>
      <c r="J774" s="136">
        <v>1.18657982521533E-2</v>
      </c>
      <c r="K774" s="136">
        <v>1.4567580042500399E-2</v>
      </c>
      <c r="L774" s="136">
        <v>1.71612715923125E-2</v>
      </c>
      <c r="M774" s="136">
        <v>1.96505175431375E-2</v>
      </c>
      <c r="N774" s="136">
        <v>2.2038990154856698E-2</v>
      </c>
      <c r="O774" s="136">
        <v>2.4338907300938999E-2</v>
      </c>
      <c r="P774" s="135">
        <v>2.6550529690239098E-2</v>
      </c>
      <c r="Q774" s="135">
        <v>2.8669867106458798E-2</v>
      </c>
      <c r="AC774" s="68"/>
    </row>
    <row r="775" spans="1:29" x14ac:dyDescent="0.25">
      <c r="A775" s="136" t="s">
        <v>236</v>
      </c>
      <c r="B775" s="136" t="s">
        <v>236</v>
      </c>
      <c r="C775" s="136" t="s">
        <v>247</v>
      </c>
      <c r="D775" s="136" t="s">
        <v>251</v>
      </c>
      <c r="E775" s="136" t="s">
        <v>53</v>
      </c>
      <c r="F775" s="136" t="s">
        <v>252</v>
      </c>
      <c r="G775" s="136">
        <v>0.17448217802950999</v>
      </c>
      <c r="H775" s="136">
        <v>0.34576653778972699</v>
      </c>
      <c r="I775" s="136">
        <v>0.51416500669159704</v>
      </c>
      <c r="J775" s="136">
        <v>0.68001310359127598</v>
      </c>
      <c r="K775" s="136">
        <v>0.84181369950915597</v>
      </c>
      <c r="L775" s="136">
        <v>1.0000047596292501</v>
      </c>
      <c r="M775" s="136">
        <v>1.15468981549502</v>
      </c>
      <c r="N775" s="136">
        <v>1.30602372801745</v>
      </c>
      <c r="O775" s="136">
        <v>1.4547401573895999</v>
      </c>
      <c r="P775" s="135">
        <v>1.6008158888959301</v>
      </c>
      <c r="Q775" s="135">
        <v>1.7438490768742501</v>
      </c>
      <c r="AC775" s="68"/>
    </row>
    <row r="776" spans="1:29" x14ac:dyDescent="0.25">
      <c r="A776" s="136" t="s">
        <v>236</v>
      </c>
      <c r="B776" s="136" t="s">
        <v>236</v>
      </c>
      <c r="C776" s="136" t="s">
        <v>247</v>
      </c>
      <c r="D776" s="136" t="s">
        <v>251</v>
      </c>
      <c r="E776" s="136" t="s">
        <v>53</v>
      </c>
      <c r="F776" s="136" t="s">
        <v>252</v>
      </c>
      <c r="G776" s="136">
        <v>4.4641641338077796E-3</v>
      </c>
      <c r="H776" s="136">
        <v>8.7679397368748604E-3</v>
      </c>
      <c r="I776" s="136">
        <v>1.29302083765653E-2</v>
      </c>
      <c r="J776" s="136">
        <v>1.6961397386975E-2</v>
      </c>
      <c r="K776" s="136">
        <v>2.0836337300026202E-2</v>
      </c>
      <c r="L776" s="136">
        <v>2.45663693428506E-2</v>
      </c>
      <c r="M776" s="136">
        <v>2.8156242787191602E-2</v>
      </c>
      <c r="N776" s="136">
        <v>3.1611370191199299E-2</v>
      </c>
      <c r="O776" s="136">
        <v>3.4949447997411502E-2</v>
      </c>
      <c r="P776" s="135">
        <v>3.8172936972887803E-2</v>
      </c>
      <c r="Q776" s="135">
        <v>4.1278045932059103E-2</v>
      </c>
      <c r="AC776" s="68"/>
    </row>
    <row r="777" spans="1:29" x14ac:dyDescent="0.25">
      <c r="A777" s="136" t="s">
        <v>236</v>
      </c>
      <c r="B777" s="136" t="s">
        <v>236</v>
      </c>
      <c r="C777" s="136" t="s">
        <v>247</v>
      </c>
      <c r="D777" s="136" t="s">
        <v>251</v>
      </c>
      <c r="E777" s="136" t="s">
        <v>53</v>
      </c>
      <c r="F777" s="136" t="s">
        <v>252</v>
      </c>
      <c r="G777" s="136">
        <v>1.7155507208352801E-2</v>
      </c>
      <c r="H777" s="136">
        <v>3.3715090321087701E-2</v>
      </c>
      <c r="I777" s="136">
        <v>4.9661692823635299E-2</v>
      </c>
      <c r="J777" s="136">
        <v>6.5054571725753504E-2</v>
      </c>
      <c r="K777" s="136">
        <v>7.9877542984101504E-2</v>
      </c>
      <c r="L777" s="136">
        <v>9.4186015911256096E-2</v>
      </c>
      <c r="M777" s="136">
        <v>0.107989258987226</v>
      </c>
      <c r="N777" s="136">
        <v>0.121305367646915</v>
      </c>
      <c r="O777" s="136">
        <v>0.134183167698738</v>
      </c>
      <c r="P777" s="135">
        <v>0.146637014621948</v>
      </c>
      <c r="Q777" s="135">
        <v>0.158651779285061</v>
      </c>
      <c r="AC777" s="68"/>
    </row>
    <row r="778" spans="1:29" x14ac:dyDescent="0.25">
      <c r="A778" s="136" t="s">
        <v>236</v>
      </c>
      <c r="B778" s="136" t="s">
        <v>236</v>
      </c>
      <c r="C778" s="136" t="s">
        <v>47</v>
      </c>
      <c r="D778" s="136" t="s">
        <v>251</v>
      </c>
      <c r="E778" s="136" t="s">
        <v>53</v>
      </c>
      <c r="F778" s="136" t="s">
        <v>252</v>
      </c>
      <c r="G778" s="136">
        <v>7.8468861836478599E-4</v>
      </c>
      <c r="H778" s="136">
        <v>1.729784088569295E-3</v>
      </c>
      <c r="I778" s="136">
        <v>2.9156521309089698E-3</v>
      </c>
      <c r="J778" s="136">
        <v>4.4631114310705305E-3</v>
      </c>
      <c r="K778" s="136">
        <v>6.5548623865910299E-3</v>
      </c>
      <c r="L778" s="136">
        <v>9.4919125401965107E-3</v>
      </c>
      <c r="M778" s="136">
        <v>1.37976467387734E-2</v>
      </c>
      <c r="N778" s="136">
        <v>2.0371789865688952E-2</v>
      </c>
      <c r="O778" s="136">
        <v>3.08473286839323E-2</v>
      </c>
      <c r="P778" s="135">
        <v>4.82237336519174E-2</v>
      </c>
      <c r="Q778" s="135">
        <v>7.7480427121471004E-2</v>
      </c>
      <c r="AC778" s="68"/>
    </row>
    <row r="779" spans="1:29" x14ac:dyDescent="0.25">
      <c r="A779" s="136" t="s">
        <v>236</v>
      </c>
      <c r="B779" s="136" t="s">
        <v>236</v>
      </c>
      <c r="C779" s="136" t="s">
        <v>47</v>
      </c>
      <c r="D779" s="136" t="s">
        <v>251</v>
      </c>
      <c r="E779" s="136" t="s">
        <v>53</v>
      </c>
      <c r="F779" s="136" t="s">
        <v>252</v>
      </c>
      <c r="G779" s="136">
        <v>2.5257574225228601E-2</v>
      </c>
      <c r="H779" s="136">
        <v>5.5590838363124548E-2</v>
      </c>
      <c r="I779" s="136">
        <v>9.3437759846650592E-2</v>
      </c>
      <c r="J779" s="136">
        <v>0.14250847412327</v>
      </c>
      <c r="K779" s="136">
        <v>0.20863145030368202</v>
      </c>
      <c r="L779" s="136">
        <v>0.30126878872323548</v>
      </c>
      <c r="M779" s="136">
        <v>0.43676134499376951</v>
      </c>
      <c r="N779" s="136">
        <v>0.64306951246011201</v>
      </c>
      <c r="O779" s="136">
        <v>0.97053160562073448</v>
      </c>
      <c r="P779" s="135">
        <v>1.5117896584500401</v>
      </c>
      <c r="Q779" s="135">
        <v>2.4193132506617698</v>
      </c>
      <c r="AC779" s="68"/>
    </row>
    <row r="780" spans="1:29" x14ac:dyDescent="0.25">
      <c r="A780" s="136" t="s">
        <v>236</v>
      </c>
      <c r="B780" s="136" t="s">
        <v>236</v>
      </c>
      <c r="C780" s="136" t="s">
        <v>47</v>
      </c>
      <c r="D780" s="136" t="s">
        <v>251</v>
      </c>
      <c r="E780" s="136" t="s">
        <v>53</v>
      </c>
      <c r="F780" s="136" t="s">
        <v>252</v>
      </c>
      <c r="G780" s="136">
        <v>7.9002801451875894E-4</v>
      </c>
      <c r="H780" s="136">
        <v>1.7373504173838949E-3</v>
      </c>
      <c r="I780" s="136">
        <v>2.91722398864488E-3</v>
      </c>
      <c r="J780" s="136">
        <v>4.4441569288650746E-3</v>
      </c>
      <c r="K780" s="136">
        <v>6.4991084722518903E-3</v>
      </c>
      <c r="L780" s="136">
        <v>9.3747218896850001E-3</v>
      </c>
      <c r="M780" s="136">
        <v>1.3575658292894499E-2</v>
      </c>
      <c r="N780" s="136">
        <v>1.9964923073923849E-2</v>
      </c>
      <c r="O780" s="136">
        <v>3.0094506678605151E-2</v>
      </c>
      <c r="P780" s="135">
        <v>4.6820557390494552E-2</v>
      </c>
      <c r="Q780" s="135">
        <v>7.4828667815109551E-2</v>
      </c>
      <c r="AC780" s="68"/>
    </row>
    <row r="781" spans="1:29" x14ac:dyDescent="0.25">
      <c r="A781" s="136" t="s">
        <v>236</v>
      </c>
      <c r="B781" s="136" t="s">
        <v>236</v>
      </c>
      <c r="C781" s="136" t="s">
        <v>47</v>
      </c>
      <c r="D781" s="136" t="s">
        <v>251</v>
      </c>
      <c r="E781" s="136" t="s">
        <v>53</v>
      </c>
      <c r="F781" s="136" t="s">
        <v>252</v>
      </c>
      <c r="G781" s="136">
        <v>1.4555191850346951E-2</v>
      </c>
      <c r="H781" s="136">
        <v>3.2288327461397745E-2</v>
      </c>
      <c r="I781" s="136">
        <v>5.4786999903903094E-2</v>
      </c>
      <c r="J781" s="136">
        <v>8.4395745783715642E-2</v>
      </c>
      <c r="K781" s="136">
        <v>0.1245937000361195</v>
      </c>
      <c r="L781" s="136">
        <v>0.18144288587297452</v>
      </c>
      <c r="M781" s="136">
        <v>0.26549375382921847</v>
      </c>
      <c r="N781" s="136">
        <v>0.39484045608678253</v>
      </c>
      <c r="O781" s="136">
        <v>0.60276829001056054</v>
      </c>
      <c r="P781" s="135">
        <v>0.95045079494003304</v>
      </c>
      <c r="Q781" s="135">
        <v>1.5414565167385796</v>
      </c>
      <c r="AC781" s="68"/>
    </row>
    <row r="782" spans="1:29" x14ac:dyDescent="0.25">
      <c r="A782" s="136" t="s">
        <v>236</v>
      </c>
      <c r="B782" s="136" t="s">
        <v>236</v>
      </c>
      <c r="C782" s="136" t="s">
        <v>47</v>
      </c>
      <c r="D782" s="136" t="s">
        <v>251</v>
      </c>
      <c r="E782" s="136" t="s">
        <v>53</v>
      </c>
      <c r="F782" s="136" t="s">
        <v>252</v>
      </c>
      <c r="G782" s="136">
        <v>3.2515023303381553E-2</v>
      </c>
      <c r="H782" s="136">
        <v>7.148677880830856E-2</v>
      </c>
      <c r="I782" s="136">
        <v>0.120000091074496</v>
      </c>
      <c r="J782" s="136">
        <v>0.182754607749534</v>
      </c>
      <c r="K782" s="136">
        <v>0.26717808509134</v>
      </c>
      <c r="L782" s="136">
        <v>0.38526720025175148</v>
      </c>
      <c r="M782" s="136">
        <v>0.55770717721723095</v>
      </c>
      <c r="N782" s="136">
        <v>0.81985855859942491</v>
      </c>
      <c r="O782" s="136">
        <v>1.2352707369502465</v>
      </c>
      <c r="P782" s="135">
        <v>1.9208696772406599</v>
      </c>
      <c r="Q782" s="135">
        <v>3.068239212649865</v>
      </c>
      <c r="AC782" s="68"/>
    </row>
    <row r="783" spans="1:29" x14ac:dyDescent="0.25">
      <c r="A783" s="136" t="s">
        <v>236</v>
      </c>
      <c r="B783" s="136" t="s">
        <v>236</v>
      </c>
      <c r="C783" s="136" t="s">
        <v>47</v>
      </c>
      <c r="D783" s="136" t="s">
        <v>251</v>
      </c>
      <c r="E783" s="136" t="s">
        <v>53</v>
      </c>
      <c r="F783" s="136" t="s">
        <v>252</v>
      </c>
      <c r="G783" s="136">
        <v>6.1684412551314097E-4</v>
      </c>
      <c r="H783" s="136">
        <v>1.36298281338431E-3</v>
      </c>
      <c r="I783" s="136">
        <v>2.3025532217401199E-3</v>
      </c>
      <c r="J783" s="136">
        <v>3.5304199124376349E-3</v>
      </c>
      <c r="K783" s="136">
        <v>5.1921319799840349E-3</v>
      </c>
      <c r="L783" s="136">
        <v>7.5296012763641645E-3</v>
      </c>
      <c r="M783" s="136">
        <v>1.0963372314769539E-2</v>
      </c>
      <c r="N783" s="136">
        <v>1.6214493760455799E-2</v>
      </c>
      <c r="O783" s="136">
        <v>2.4593145089471701E-2</v>
      </c>
      <c r="P783" s="135">
        <v>3.8511714862939403E-2</v>
      </c>
      <c r="Q783" s="135">
        <v>6.1995704551932193E-2</v>
      </c>
      <c r="AC783" s="68"/>
    </row>
    <row r="784" spans="1:29" x14ac:dyDescent="0.25">
      <c r="A784" s="136" t="s">
        <v>236</v>
      </c>
      <c r="B784" s="136" t="s">
        <v>236</v>
      </c>
      <c r="C784" s="136" t="s">
        <v>47</v>
      </c>
      <c r="D784" s="136" t="s">
        <v>251</v>
      </c>
      <c r="E784" s="136" t="s">
        <v>53</v>
      </c>
      <c r="F784" s="136" t="s">
        <v>252</v>
      </c>
      <c r="G784" s="136">
        <v>1.5582498677862801E-4</v>
      </c>
      <c r="H784" s="136">
        <v>3.4294270572593651E-4</v>
      </c>
      <c r="I784" s="136">
        <v>5.7794361562497746E-4</v>
      </c>
      <c r="J784" s="136">
        <v>8.8528620983271749E-4</v>
      </c>
      <c r="K784" s="136">
        <v>1.299920334321665E-3</v>
      </c>
      <c r="L784" s="136">
        <v>1.879987765807375E-3</v>
      </c>
      <c r="M784" s="136">
        <v>2.72770195997106E-3</v>
      </c>
      <c r="N784" s="136">
        <v>4.0183499411981247E-3</v>
      </c>
      <c r="O784" s="136">
        <v>6.0721586886454404E-3</v>
      </c>
      <c r="P784" s="135">
        <v>9.4769329479485256E-3</v>
      </c>
      <c r="Q784" s="135">
        <v>1.5206711609931284E-2</v>
      </c>
      <c r="AC784" s="68"/>
    </row>
    <row r="785" spans="1:29" x14ac:dyDescent="0.25">
      <c r="A785" s="136" t="s">
        <v>236</v>
      </c>
      <c r="B785" s="136" t="s">
        <v>236</v>
      </c>
      <c r="C785" s="136" t="s">
        <v>47</v>
      </c>
      <c r="D785" s="136" t="s">
        <v>251</v>
      </c>
      <c r="E785" s="136" t="s">
        <v>53</v>
      </c>
      <c r="F785" s="136" t="s">
        <v>252</v>
      </c>
      <c r="G785" s="136">
        <v>1.25232413626959E-3</v>
      </c>
      <c r="H785" s="136">
        <v>2.7808138872420351E-3</v>
      </c>
      <c r="I785" s="136">
        <v>4.7152431641263298E-3</v>
      </c>
      <c r="J785" s="136">
        <v>7.2551495764646354E-3</v>
      </c>
      <c r="K785" s="136">
        <v>1.0689524836463755E-2</v>
      </c>
      <c r="L785" s="136">
        <v>1.5527772456158599E-2</v>
      </c>
      <c r="M785" s="136">
        <v>2.2652810760881652E-2</v>
      </c>
      <c r="N785" s="136">
        <v>3.3583640194457948E-2</v>
      </c>
      <c r="O785" s="136">
        <v>5.1071069506091499E-2</v>
      </c>
      <c r="P785" s="135">
        <v>8.0113456250344453E-2</v>
      </c>
      <c r="Q785" s="135">
        <v>0.12909288671656488</v>
      </c>
      <c r="AC785" s="68"/>
    </row>
    <row r="786" spans="1:29" x14ac:dyDescent="0.25">
      <c r="A786" s="136" t="s">
        <v>236</v>
      </c>
      <c r="B786" s="136" t="s">
        <v>236</v>
      </c>
      <c r="C786" s="136" t="s">
        <v>47</v>
      </c>
      <c r="D786" s="136" t="s">
        <v>251</v>
      </c>
      <c r="E786" s="136" t="s">
        <v>53</v>
      </c>
      <c r="F786" s="136" t="s">
        <v>252</v>
      </c>
      <c r="G786" s="136">
        <v>1.42999703237393E-2</v>
      </c>
      <c r="H786" s="136">
        <v>3.1427872532898748E-2</v>
      </c>
      <c r="I786" s="136">
        <v>5.2696991472860048E-2</v>
      </c>
      <c r="J786" s="136">
        <v>8.0142376371908464E-2</v>
      </c>
      <c r="K786" s="136">
        <v>0.117027109352425</v>
      </c>
      <c r="L786" s="136">
        <v>0.1685893239414335</v>
      </c>
      <c r="M786" s="136">
        <v>0.24386186642160851</v>
      </c>
      <c r="N786" s="136">
        <v>0.35827779120442599</v>
      </c>
      <c r="O786" s="136">
        <v>0.53957403661318148</v>
      </c>
      <c r="P786" s="135">
        <v>0.83869575577003153</v>
      </c>
      <c r="Q786" s="135">
        <v>1.339091505747998</v>
      </c>
      <c r="AC786" s="68"/>
    </row>
    <row r="787" spans="1:29" x14ac:dyDescent="0.25">
      <c r="A787" s="136" t="s">
        <v>236</v>
      </c>
      <c r="B787" s="136" t="s">
        <v>236</v>
      </c>
      <c r="C787" s="136" t="s">
        <v>47</v>
      </c>
      <c r="D787" s="136" t="s">
        <v>251</v>
      </c>
      <c r="E787" s="136" t="s">
        <v>53</v>
      </c>
      <c r="F787" s="136" t="s">
        <v>252</v>
      </c>
      <c r="G787" s="136">
        <v>9.4921322939059351E-4</v>
      </c>
      <c r="H787" s="136">
        <v>2.1186056305153799E-3</v>
      </c>
      <c r="I787" s="136">
        <v>3.62384676970972E-3</v>
      </c>
      <c r="J787" s="136">
        <v>5.6328275148908643E-3</v>
      </c>
      <c r="K787" s="136">
        <v>8.382039361988055E-3</v>
      </c>
      <c r="L787" s="136">
        <v>1.230199419158845E-2</v>
      </c>
      <c r="M787" s="136">
        <v>1.814690216480145E-2</v>
      </c>
      <c r="N787" s="136">
        <v>2.7205763941380648E-2</v>
      </c>
      <c r="O787" s="136">
        <v>4.1878904510396553E-2</v>
      </c>
      <c r="P787" s="135">
        <v>6.6599818612646897E-2</v>
      </c>
      <c r="Q787" s="135">
        <v>0.1090161523376906</v>
      </c>
      <c r="AC787" s="68"/>
    </row>
    <row r="788" spans="1:29" x14ac:dyDescent="0.25">
      <c r="A788" s="136" t="s">
        <v>236</v>
      </c>
      <c r="B788" s="136" t="s">
        <v>236</v>
      </c>
      <c r="C788" s="136" t="s">
        <v>47</v>
      </c>
      <c r="D788" s="136" t="s">
        <v>251</v>
      </c>
      <c r="E788" s="136" t="s">
        <v>53</v>
      </c>
      <c r="F788" s="136" t="s">
        <v>252</v>
      </c>
      <c r="G788" s="136">
        <v>9.2329846847383455E-3</v>
      </c>
      <c r="H788" s="136">
        <v>2.0312653473194799E-2</v>
      </c>
      <c r="I788" s="136">
        <v>3.4120828890390253E-2</v>
      </c>
      <c r="J788" s="136">
        <v>5.1999723098434647E-2</v>
      </c>
      <c r="K788" s="136">
        <v>7.6062361378254395E-2</v>
      </c>
      <c r="L788" s="136">
        <v>0.10973639208224675</v>
      </c>
      <c r="M788" s="136">
        <v>0.1589311807331685</v>
      </c>
      <c r="N788" s="136">
        <v>0.23375534398909098</v>
      </c>
      <c r="O788" s="136">
        <v>0.35240247631884447</v>
      </c>
      <c r="P788" s="135">
        <v>0.54832894886339001</v>
      </c>
      <c r="Q788" s="135">
        <v>0.8764382067245805</v>
      </c>
      <c r="AC788" s="68"/>
    </row>
    <row r="789" spans="1:29" x14ac:dyDescent="0.25">
      <c r="A789" s="136" t="s">
        <v>236</v>
      </c>
      <c r="B789" s="136" t="s">
        <v>236</v>
      </c>
      <c r="C789" s="136" t="s">
        <v>47</v>
      </c>
      <c r="D789" s="136" t="s">
        <v>251</v>
      </c>
      <c r="E789" s="136" t="s">
        <v>53</v>
      </c>
      <c r="F789" s="136" t="s">
        <v>252</v>
      </c>
      <c r="G789" s="136">
        <v>9.2705201699059609E-5</v>
      </c>
      <c r="H789" s="136">
        <v>2.0385529049471549E-4</v>
      </c>
      <c r="I789" s="136">
        <v>3.425173782534015E-4</v>
      </c>
      <c r="J789" s="136">
        <v>5.2229904020834798E-4</v>
      </c>
      <c r="K789" s="136">
        <v>7.630981877753965E-4</v>
      </c>
      <c r="L789" s="136">
        <v>1.0981812640424886E-3</v>
      </c>
      <c r="M789" s="136">
        <v>1.585225201414285E-3</v>
      </c>
      <c r="N789" s="136">
        <v>2.3223065665428999E-3</v>
      </c>
      <c r="O789" s="136">
        <v>3.4863093828210452E-3</v>
      </c>
      <c r="P789" s="135">
        <v>5.3985309559045703E-3</v>
      </c>
      <c r="Q789" s="135">
        <v>8.5787377321639748E-3</v>
      </c>
      <c r="AC789" s="68"/>
    </row>
    <row r="790" spans="1:29" x14ac:dyDescent="0.25">
      <c r="A790" s="136" t="s">
        <v>236</v>
      </c>
      <c r="B790" s="136" t="s">
        <v>236</v>
      </c>
      <c r="C790" s="136" t="s">
        <v>47</v>
      </c>
      <c r="D790" s="136" t="s">
        <v>251</v>
      </c>
      <c r="E790" s="136" t="s">
        <v>53</v>
      </c>
      <c r="F790" s="136" t="s">
        <v>252</v>
      </c>
      <c r="G790" s="136">
        <v>8.3500700555816506E-4</v>
      </c>
      <c r="H790" s="136">
        <v>1.846412436876585E-3</v>
      </c>
      <c r="I790" s="136">
        <v>3.1215101142387097E-3</v>
      </c>
      <c r="J790" s="136">
        <v>4.7915153317880654E-3</v>
      </c>
      <c r="K790" s="136">
        <v>7.0569224876120447E-3</v>
      </c>
      <c r="L790" s="136">
        <v>1.0252034202722055E-2</v>
      </c>
      <c r="M790" s="136">
        <v>1.49585751821087E-2</v>
      </c>
      <c r="N790" s="136">
        <v>2.2178833765009752E-2</v>
      </c>
      <c r="O790" s="136">
        <v>3.3737571799395551E-2</v>
      </c>
      <c r="P790" s="135">
        <v>5.3003365234830804E-2</v>
      </c>
      <c r="Q790" s="135">
        <v>8.5641791195762706E-2</v>
      </c>
      <c r="AC790" s="68"/>
    </row>
    <row r="791" spans="1:29" x14ac:dyDescent="0.25">
      <c r="A791" s="136" t="s">
        <v>236</v>
      </c>
      <c r="B791" s="136" t="s">
        <v>236</v>
      </c>
      <c r="C791" s="136" t="s">
        <v>47</v>
      </c>
      <c r="D791" s="136" t="s">
        <v>251</v>
      </c>
      <c r="E791" s="136" t="s">
        <v>53</v>
      </c>
      <c r="F791" s="136" t="s">
        <v>252</v>
      </c>
      <c r="G791" s="136">
        <v>1.2957324824146499E-3</v>
      </c>
      <c r="H791" s="136">
        <v>2.8453476655750853E-3</v>
      </c>
      <c r="I791" s="136">
        <v>4.7676285645914095E-3</v>
      </c>
      <c r="J791" s="136">
        <v>7.2479717620227702E-3</v>
      </c>
      <c r="K791" s="136">
        <v>1.0537648833608311E-2</v>
      </c>
      <c r="L791" s="136">
        <v>1.5071345348490448E-2</v>
      </c>
      <c r="M791" s="136">
        <v>2.1602854467320749E-2</v>
      </c>
      <c r="N791" s="136">
        <v>3.1398902967965298E-2</v>
      </c>
      <c r="O791" s="136">
        <v>4.6747292462705953E-2</v>
      </c>
      <c r="P791" s="135">
        <v>7.1732856926377805E-2</v>
      </c>
      <c r="Q791" s="135">
        <v>0.11276147372272956</v>
      </c>
      <c r="AC791" s="68"/>
    </row>
    <row r="792" spans="1:29" x14ac:dyDescent="0.25">
      <c r="A792" s="136" t="s">
        <v>236</v>
      </c>
      <c r="B792" s="136" t="s">
        <v>236</v>
      </c>
      <c r="C792" s="136" t="s">
        <v>47</v>
      </c>
      <c r="D792" s="136" t="s">
        <v>251</v>
      </c>
      <c r="E792" s="136" t="s">
        <v>53</v>
      </c>
      <c r="F792" s="136" t="s">
        <v>252</v>
      </c>
      <c r="G792" s="136">
        <v>9.7760243076876457E-4</v>
      </c>
      <c r="H792" s="136">
        <v>2.1493341117662149E-3</v>
      </c>
      <c r="I792" s="136">
        <v>3.6079439227927699E-3</v>
      </c>
      <c r="J792" s="136">
        <v>5.4947322996860958E-3</v>
      </c>
      <c r="K792" s="136">
        <v>8.0330234733761996E-3</v>
      </c>
      <c r="L792" s="136">
        <v>1.1583511656976695E-2</v>
      </c>
      <c r="M792" s="136">
        <v>1.6768122446587548E-2</v>
      </c>
      <c r="N792" s="136">
        <v>2.4650012158841599E-2</v>
      </c>
      <c r="O792" s="136">
        <v>3.713986804907185E-2</v>
      </c>
      <c r="P792" s="135">
        <v>5.7753206821942848E-2</v>
      </c>
      <c r="Q792" s="135">
        <v>9.2250221827600509E-2</v>
      </c>
      <c r="AC792" s="68"/>
    </row>
    <row r="793" spans="1:29" x14ac:dyDescent="0.25">
      <c r="A793" s="136" t="s">
        <v>236</v>
      </c>
      <c r="B793" s="136" t="s">
        <v>236</v>
      </c>
      <c r="C793" s="136" t="s">
        <v>47</v>
      </c>
      <c r="D793" s="136" t="s">
        <v>251</v>
      </c>
      <c r="E793" s="136" t="s">
        <v>53</v>
      </c>
      <c r="F793" s="136" t="s">
        <v>252</v>
      </c>
      <c r="G793" s="136">
        <v>1.4239721449869401E-2</v>
      </c>
      <c r="H793" s="136">
        <v>2.8023059559951699E-2</v>
      </c>
      <c r="I793" s="136">
        <v>4.14062451586052E-2</v>
      </c>
      <c r="J793" s="136">
        <v>5.4413274943893399E-2</v>
      </c>
      <c r="K793" s="136">
        <v>6.7010963333286599E-2</v>
      </c>
      <c r="L793" s="136">
        <v>7.9197248099573098E-2</v>
      </c>
      <c r="M793" s="136">
        <v>9.10247774858359E-2</v>
      </c>
      <c r="N793" s="136">
        <v>0.102506744706943</v>
      </c>
      <c r="O793" s="136">
        <v>0.11367163649355499</v>
      </c>
      <c r="P793" s="135">
        <v>0.12451181125772</v>
      </c>
      <c r="Q793" s="135">
        <v>0.13502722451825599</v>
      </c>
      <c r="AC793" s="68"/>
    </row>
    <row r="794" spans="1:29" x14ac:dyDescent="0.25">
      <c r="A794" s="136" t="s">
        <v>236</v>
      </c>
      <c r="B794" s="136" t="s">
        <v>236</v>
      </c>
      <c r="C794" s="136" t="s">
        <v>47</v>
      </c>
      <c r="D794" s="136" t="s">
        <v>251</v>
      </c>
      <c r="E794" s="136" t="s">
        <v>53</v>
      </c>
      <c r="F794" s="136" t="s">
        <v>252</v>
      </c>
      <c r="G794" s="136">
        <v>0.22851356348900501</v>
      </c>
      <c r="H794" s="136">
        <v>0.44906712708880903</v>
      </c>
      <c r="I794" s="136">
        <v>0.66201332919355904</v>
      </c>
      <c r="J794" s="136">
        <v>0.86764854123181601</v>
      </c>
      <c r="K794" s="136">
        <v>1.06618921106687</v>
      </c>
      <c r="L794" s="136">
        <v>1.2578186521105099</v>
      </c>
      <c r="M794" s="136">
        <v>1.4433761296451499</v>
      </c>
      <c r="N794" s="136">
        <v>1.62301891225923</v>
      </c>
      <c r="O794" s="136">
        <v>1.7970213711404699</v>
      </c>
      <c r="P794" s="135">
        <v>1.9653650949071499</v>
      </c>
      <c r="Q794" s="135">
        <v>2.1281456066360001</v>
      </c>
      <c r="AC794" s="68"/>
    </row>
    <row r="795" spans="1:29" x14ac:dyDescent="0.25">
      <c r="A795" s="136" t="s">
        <v>236</v>
      </c>
      <c r="B795" s="136" t="s">
        <v>236</v>
      </c>
      <c r="C795" s="136" t="s">
        <v>47</v>
      </c>
      <c r="D795" s="136" t="s">
        <v>251</v>
      </c>
      <c r="E795" s="136" t="s">
        <v>53</v>
      </c>
      <c r="F795" s="136" t="s">
        <v>252</v>
      </c>
      <c r="G795" s="136">
        <v>1.6018070198742199E-2</v>
      </c>
      <c r="H795" s="136">
        <v>3.1454259513731903E-2</v>
      </c>
      <c r="I795" s="136">
        <v>4.63314926523083E-2</v>
      </c>
      <c r="J795" s="136">
        <v>6.06712705170218E-2</v>
      </c>
      <c r="K795" s="136">
        <v>7.4498845793110502E-2</v>
      </c>
      <c r="L795" s="136">
        <v>8.7829578526586002E-2</v>
      </c>
      <c r="M795" s="136">
        <v>0.10072265286003899</v>
      </c>
      <c r="N795" s="136">
        <v>0.113190503599301</v>
      </c>
      <c r="O795" s="136">
        <v>0.125252891800778</v>
      </c>
      <c r="P795" s="135">
        <v>0.13691114072124</v>
      </c>
      <c r="Q795" s="135">
        <v>0.14817363055023899</v>
      </c>
      <c r="AC795" s="68"/>
    </row>
    <row r="796" spans="1:29" x14ac:dyDescent="0.25">
      <c r="A796" s="136" t="s">
        <v>236</v>
      </c>
      <c r="B796" s="136" t="s">
        <v>236</v>
      </c>
      <c r="C796" s="136" t="s">
        <v>47</v>
      </c>
      <c r="D796" s="136" t="s">
        <v>251</v>
      </c>
      <c r="E796" s="136" t="s">
        <v>53</v>
      </c>
      <c r="F796" s="136" t="s">
        <v>252</v>
      </c>
      <c r="G796" s="136">
        <v>8.5129098345342005E-2</v>
      </c>
      <c r="H796" s="136">
        <v>0.168481903872746</v>
      </c>
      <c r="I796" s="136">
        <v>0.25031631976878899</v>
      </c>
      <c r="J796" s="136">
        <v>0.33052749336794202</v>
      </c>
      <c r="K796" s="136">
        <v>0.408553754338629</v>
      </c>
      <c r="L796" s="136">
        <v>0.48457590783983201</v>
      </c>
      <c r="M796" s="136">
        <v>0.55898825107334105</v>
      </c>
      <c r="N796" s="136">
        <v>0.63179782124258599</v>
      </c>
      <c r="O796" s="136">
        <v>0.70322224343389095</v>
      </c>
      <c r="P796" s="135">
        <v>0.77312835585573303</v>
      </c>
      <c r="Q796" s="135">
        <v>0.84144400991302504</v>
      </c>
      <c r="AC796" s="68"/>
    </row>
    <row r="797" spans="1:29" x14ac:dyDescent="0.25">
      <c r="A797" s="136" t="s">
        <v>236</v>
      </c>
      <c r="B797" s="136" t="s">
        <v>236</v>
      </c>
      <c r="C797" s="136" t="s">
        <v>47</v>
      </c>
      <c r="D797" s="136" t="s">
        <v>251</v>
      </c>
      <c r="E797" s="136" t="s">
        <v>53</v>
      </c>
      <c r="F797" s="136" t="s">
        <v>252</v>
      </c>
      <c r="G797" s="136">
        <v>0.29440268724836999</v>
      </c>
      <c r="H797" s="136">
        <v>0.57798703527231299</v>
      </c>
      <c r="I797" s="136">
        <v>0.851159940981142</v>
      </c>
      <c r="J797" s="136">
        <v>1.1143427076360599</v>
      </c>
      <c r="K797" s="136">
        <v>1.3680293974716</v>
      </c>
      <c r="L797" s="136">
        <v>1.61249816768712</v>
      </c>
      <c r="M797" s="136">
        <v>1.84883876843787</v>
      </c>
      <c r="N797" s="136">
        <v>2.0772844001249799</v>
      </c>
      <c r="O797" s="136">
        <v>2.29819213958331</v>
      </c>
      <c r="P797" s="135">
        <v>2.5115949092622998</v>
      </c>
      <c r="Q797" s="135">
        <v>2.71765766975208</v>
      </c>
      <c r="AC797" s="68"/>
    </row>
    <row r="798" spans="1:29" x14ac:dyDescent="0.25">
      <c r="A798" s="136" t="s">
        <v>236</v>
      </c>
      <c r="B798" s="136" t="s">
        <v>236</v>
      </c>
      <c r="C798" s="136" t="s">
        <v>47</v>
      </c>
      <c r="D798" s="136" t="s">
        <v>251</v>
      </c>
      <c r="E798" s="136" t="s">
        <v>53</v>
      </c>
      <c r="F798" s="136" t="s">
        <v>252</v>
      </c>
      <c r="G798" s="136">
        <v>9.1272342688716503E-3</v>
      </c>
      <c r="H798" s="136">
        <v>1.7999977449957801E-2</v>
      </c>
      <c r="I798" s="136">
        <v>2.6645914906864201E-2</v>
      </c>
      <c r="J798" s="136">
        <v>3.5061217591172297E-2</v>
      </c>
      <c r="K798" s="136">
        <v>4.3221332668645203E-2</v>
      </c>
      <c r="L798" s="136">
        <v>5.1129311511149501E-2</v>
      </c>
      <c r="M798" s="136">
        <v>5.8820222351120201E-2</v>
      </c>
      <c r="N798" s="136">
        <v>6.6298280439527402E-2</v>
      </c>
      <c r="O798" s="136">
        <v>7.3579630144223404E-2</v>
      </c>
      <c r="P798" s="135">
        <v>8.0659586643579903E-2</v>
      </c>
      <c r="Q798" s="135">
        <v>8.7538156124036495E-2</v>
      </c>
      <c r="AC798" s="68"/>
    </row>
    <row r="799" spans="1:29" x14ac:dyDescent="0.25">
      <c r="A799" s="136" t="s">
        <v>236</v>
      </c>
      <c r="B799" s="136" t="s">
        <v>236</v>
      </c>
      <c r="C799" s="136" t="s">
        <v>47</v>
      </c>
      <c r="D799" s="136" t="s">
        <v>251</v>
      </c>
      <c r="E799" s="136" t="s">
        <v>53</v>
      </c>
      <c r="F799" s="136" t="s">
        <v>252</v>
      </c>
      <c r="G799" s="136">
        <v>4.7231807434595201E-3</v>
      </c>
      <c r="H799" s="136">
        <v>9.2813134851678202E-3</v>
      </c>
      <c r="I799" s="136">
        <v>1.37111327243863E-2</v>
      </c>
      <c r="J799" s="136">
        <v>1.80260748783207E-2</v>
      </c>
      <c r="K799" s="136">
        <v>2.2197065883231299E-2</v>
      </c>
      <c r="L799" s="136">
        <v>2.6217118781516301E-2</v>
      </c>
      <c r="M799" s="136">
        <v>3.0106581385606901E-2</v>
      </c>
      <c r="N799" s="136">
        <v>3.3871696684158098E-2</v>
      </c>
      <c r="O799" s="136">
        <v>3.7527909551506797E-2</v>
      </c>
      <c r="P799" s="135">
        <v>4.1075700351747103E-2</v>
      </c>
      <c r="Q799" s="135">
        <v>4.4516748698397501E-2</v>
      </c>
      <c r="AC799" s="68"/>
    </row>
    <row r="800" spans="1:29" x14ac:dyDescent="0.25">
      <c r="A800" s="136" t="s">
        <v>236</v>
      </c>
      <c r="B800" s="136" t="s">
        <v>236</v>
      </c>
      <c r="C800" s="136" t="s">
        <v>47</v>
      </c>
      <c r="D800" s="136" t="s">
        <v>251</v>
      </c>
      <c r="E800" s="136" t="s">
        <v>53</v>
      </c>
      <c r="F800" s="136" t="s">
        <v>252</v>
      </c>
      <c r="G800" s="136">
        <v>5.5717486076741103E-2</v>
      </c>
      <c r="H800" s="136">
        <v>0.11037021861686599</v>
      </c>
      <c r="I800" s="136">
        <v>0.16389397847267401</v>
      </c>
      <c r="J800" s="136">
        <v>0.21623560756320201</v>
      </c>
      <c r="K800" s="136">
        <v>0.26694626655717701</v>
      </c>
      <c r="L800" s="136">
        <v>0.316163667183049</v>
      </c>
      <c r="M800" s="136">
        <v>0.36414857275645601</v>
      </c>
      <c r="N800" s="136">
        <v>0.41095450364689101</v>
      </c>
      <c r="O800" s="136">
        <v>0.45665014122851699</v>
      </c>
      <c r="P800" s="135">
        <v>0.50107021551874398</v>
      </c>
      <c r="Q800" s="135">
        <v>0.54417797057371398</v>
      </c>
      <c r="AC800" s="68"/>
    </row>
    <row r="801" spans="1:29" x14ac:dyDescent="0.25">
      <c r="A801" s="136" t="s">
        <v>236</v>
      </c>
      <c r="B801" s="136" t="s">
        <v>236</v>
      </c>
      <c r="C801" s="136" t="s">
        <v>47</v>
      </c>
      <c r="D801" s="136" t="s">
        <v>251</v>
      </c>
      <c r="E801" s="136" t="s">
        <v>53</v>
      </c>
      <c r="F801" s="136" t="s">
        <v>252</v>
      </c>
      <c r="G801" s="136">
        <v>0.97528840391432103</v>
      </c>
      <c r="H801" s="136">
        <v>1.91409619807271</v>
      </c>
      <c r="I801" s="136">
        <v>2.8162205762514501</v>
      </c>
      <c r="J801" s="136">
        <v>3.6832263884072298</v>
      </c>
      <c r="K801" s="136">
        <v>4.5181011129410704</v>
      </c>
      <c r="L801" s="136">
        <v>5.3221552770622802</v>
      </c>
      <c r="M801" s="136">
        <v>6.0992557772521403</v>
      </c>
      <c r="N801" s="136">
        <v>6.8502859871856998</v>
      </c>
      <c r="O801" s="136">
        <v>7.5764935066042796</v>
      </c>
      <c r="P801" s="135">
        <v>8.2778165137876201</v>
      </c>
      <c r="Q801" s="135">
        <v>8.95491333856714</v>
      </c>
      <c r="AC801" s="68"/>
    </row>
    <row r="802" spans="1:29" x14ac:dyDescent="0.25">
      <c r="A802" s="136" t="s">
        <v>236</v>
      </c>
      <c r="B802" s="136" t="s">
        <v>236</v>
      </c>
      <c r="C802" s="136" t="s">
        <v>47</v>
      </c>
      <c r="D802" s="136" t="s">
        <v>251</v>
      </c>
      <c r="E802" s="136" t="s">
        <v>53</v>
      </c>
      <c r="F802" s="136" t="s">
        <v>252</v>
      </c>
      <c r="G802" s="136">
        <v>1.46888016155193E-2</v>
      </c>
      <c r="H802" s="136">
        <v>2.9231916598147899E-2</v>
      </c>
      <c r="I802" s="136">
        <v>4.37178891176358E-2</v>
      </c>
      <c r="J802" s="136">
        <v>5.8117578235481797E-2</v>
      </c>
      <c r="K802" s="136">
        <v>7.2236695157087499E-2</v>
      </c>
      <c r="L802" s="136">
        <v>8.6106152355599097E-2</v>
      </c>
      <c r="M802" s="136">
        <v>9.9797397268633098E-2</v>
      </c>
      <c r="N802" s="136">
        <v>0.11328917640825301</v>
      </c>
      <c r="O802" s="136">
        <v>0.1266249946604</v>
      </c>
      <c r="P802" s="135">
        <v>0.13977601114930699</v>
      </c>
      <c r="Q802" s="135">
        <v>0.152720046997425</v>
      </c>
      <c r="AC802" s="68"/>
    </row>
    <row r="803" spans="1:29" x14ac:dyDescent="0.25">
      <c r="A803" s="136" t="s">
        <v>236</v>
      </c>
      <c r="B803" s="136" t="s">
        <v>236</v>
      </c>
      <c r="C803" s="136" t="s">
        <v>47</v>
      </c>
      <c r="D803" s="136" t="s">
        <v>251</v>
      </c>
      <c r="E803" s="136" t="s">
        <v>53</v>
      </c>
      <c r="F803" s="136" t="s">
        <v>252</v>
      </c>
      <c r="G803" s="136">
        <v>8.9092891616443806E-2</v>
      </c>
      <c r="H803" s="136">
        <v>0.17501448157996199</v>
      </c>
      <c r="I803" s="136">
        <v>0.25787663773535002</v>
      </c>
      <c r="J803" s="136">
        <v>0.33778575863163601</v>
      </c>
      <c r="K803" s="136">
        <v>0.41484432539315802</v>
      </c>
      <c r="L803" s="136">
        <v>0.489138003918827</v>
      </c>
      <c r="M803" s="136">
        <v>0.56099395091471804</v>
      </c>
      <c r="N803" s="136">
        <v>0.63048291150996105</v>
      </c>
      <c r="O803" s="136">
        <v>0.69772360632444697</v>
      </c>
      <c r="P803" s="135">
        <v>0.76271655977031905</v>
      </c>
      <c r="Q803" s="135">
        <v>0.82550417134961296</v>
      </c>
      <c r="AC803" s="68"/>
    </row>
    <row r="804" spans="1:29" x14ac:dyDescent="0.25">
      <c r="A804" s="136" t="s">
        <v>236</v>
      </c>
      <c r="B804" s="136" t="s">
        <v>236</v>
      </c>
      <c r="C804" s="136" t="s">
        <v>47</v>
      </c>
      <c r="D804" s="136" t="s">
        <v>251</v>
      </c>
      <c r="E804" s="136" t="s">
        <v>53</v>
      </c>
      <c r="F804" s="136" t="s">
        <v>252</v>
      </c>
      <c r="G804" s="136">
        <v>7.5399916944903301E-3</v>
      </c>
      <c r="H804" s="136">
        <v>1.48052517767277E-2</v>
      </c>
      <c r="I804" s="136">
        <v>2.1818892156197998E-2</v>
      </c>
      <c r="J804" s="136">
        <v>2.8591671302946702E-2</v>
      </c>
      <c r="K804" s="136">
        <v>3.5091448269970599E-2</v>
      </c>
      <c r="L804" s="136">
        <v>4.1322696859755398E-2</v>
      </c>
      <c r="M804" s="136">
        <v>4.73189172204527E-2</v>
      </c>
      <c r="N804" s="136">
        <v>5.3088643402605301E-2</v>
      </c>
      <c r="O804" s="136">
        <v>5.8648899595120201E-2</v>
      </c>
      <c r="P804" s="135">
        <v>6.3995493409527607E-2</v>
      </c>
      <c r="Q804" s="135">
        <v>6.9130055211548205E-2</v>
      </c>
      <c r="AC804" s="68"/>
    </row>
    <row r="805" spans="1:29" x14ac:dyDescent="0.25">
      <c r="A805" s="136" t="s">
        <v>236</v>
      </c>
      <c r="B805" s="136" t="s">
        <v>236</v>
      </c>
      <c r="C805" s="136" t="s">
        <v>47</v>
      </c>
      <c r="D805" s="136" t="s">
        <v>251</v>
      </c>
      <c r="E805" s="136" t="s">
        <v>53</v>
      </c>
      <c r="F805" s="136" t="s">
        <v>252</v>
      </c>
      <c r="G805" s="136">
        <v>6.9819896919431995E-2</v>
      </c>
      <c r="H805" s="136">
        <v>0.13778546529513699</v>
      </c>
      <c r="I805" s="136">
        <v>0.204091267463888</v>
      </c>
      <c r="J805" s="136">
        <v>0.26877002533913702</v>
      </c>
      <c r="K805" s="136">
        <v>0.33163548525758202</v>
      </c>
      <c r="L805" s="136">
        <v>0.39271997506460299</v>
      </c>
      <c r="M805" s="136">
        <v>0.45229079904271402</v>
      </c>
      <c r="N805" s="136">
        <v>0.51039597795722802</v>
      </c>
      <c r="O805" s="136">
        <v>0.56716004603414805</v>
      </c>
      <c r="P805" s="135">
        <v>0.62253943983145799</v>
      </c>
      <c r="Q805" s="135">
        <v>0.67652674315136596</v>
      </c>
      <c r="AC805" s="68"/>
    </row>
    <row r="806" spans="1:29" x14ac:dyDescent="0.25">
      <c r="A806" s="136" t="s">
        <v>236</v>
      </c>
      <c r="B806" s="136" t="s">
        <v>236</v>
      </c>
      <c r="C806" s="136" t="s">
        <v>47</v>
      </c>
      <c r="D806" s="136" t="s">
        <v>251</v>
      </c>
      <c r="E806" s="136" t="s">
        <v>53</v>
      </c>
      <c r="F806" s="136" t="s">
        <v>252</v>
      </c>
      <c r="G806" s="136">
        <v>3.7748127313681802E-2</v>
      </c>
      <c r="H806" s="136">
        <v>7.4029066044576403E-2</v>
      </c>
      <c r="I806" s="136">
        <v>0.10885605356245601</v>
      </c>
      <c r="J806" s="136">
        <v>0.142325351358357</v>
      </c>
      <c r="K806" s="136">
        <v>0.174131426300564</v>
      </c>
      <c r="L806" s="136">
        <v>0.20433013196982799</v>
      </c>
      <c r="M806" s="136">
        <v>0.23313303625649401</v>
      </c>
      <c r="N806" s="136">
        <v>0.26059957908245401</v>
      </c>
      <c r="O806" s="136">
        <v>0.28686091916116002</v>
      </c>
      <c r="P806" s="135">
        <v>0.31188403832516598</v>
      </c>
      <c r="Q806" s="135">
        <v>0.33566736770114802</v>
      </c>
      <c r="AC806" s="68"/>
    </row>
    <row r="807" spans="1:29" x14ac:dyDescent="0.25">
      <c r="A807" s="136" t="s">
        <v>236</v>
      </c>
      <c r="B807" s="136" t="s">
        <v>236</v>
      </c>
      <c r="C807" s="136" t="s">
        <v>47</v>
      </c>
      <c r="D807" s="136" t="s">
        <v>251</v>
      </c>
      <c r="E807" s="136" t="s">
        <v>53</v>
      </c>
      <c r="F807" s="136" t="s">
        <v>252</v>
      </c>
      <c r="G807" s="136">
        <v>4.1806411545184899E-2</v>
      </c>
      <c r="H807" s="136">
        <v>8.20765737236301E-2</v>
      </c>
      <c r="I807" s="136">
        <v>0.12086826759639201</v>
      </c>
      <c r="J807" s="136">
        <v>0.158241319986684</v>
      </c>
      <c r="K807" s="136">
        <v>0.19426588979590201</v>
      </c>
      <c r="L807" s="136">
        <v>0.22898147650844</v>
      </c>
      <c r="M807" s="136">
        <v>0.26254282919910499</v>
      </c>
      <c r="N807" s="136">
        <v>0.29498306329912199</v>
      </c>
      <c r="O807" s="136">
        <v>0.326352885210837</v>
      </c>
      <c r="P807" s="135">
        <v>0.356656970059612</v>
      </c>
      <c r="Q807" s="135">
        <v>0.38591874293841999</v>
      </c>
      <c r="AC807" s="68"/>
    </row>
    <row r="808" spans="1:29" x14ac:dyDescent="0.25">
      <c r="A808" s="136" t="s">
        <v>236</v>
      </c>
      <c r="B808" s="136" t="s">
        <v>236</v>
      </c>
      <c r="C808" s="136" t="s">
        <v>250</v>
      </c>
      <c r="D808" s="136" t="s">
        <v>251</v>
      </c>
      <c r="E808" s="136" t="s">
        <v>53</v>
      </c>
      <c r="F808" s="136" t="s">
        <v>252</v>
      </c>
      <c r="G808" s="136">
        <v>9.4439367762990899E-5</v>
      </c>
      <c r="H808" s="136">
        <v>2.06367776785166E-4</v>
      </c>
      <c r="I808" s="136">
        <v>3.4447411407609297E-4</v>
      </c>
      <c r="J808" s="136">
        <v>5.2187812558587745E-4</v>
      </c>
      <c r="K808" s="136">
        <v>7.5804464044036549E-4</v>
      </c>
      <c r="L808" s="136">
        <v>1.0845880738101854E-3</v>
      </c>
      <c r="M808" s="136">
        <v>1.5637738519018701E-3</v>
      </c>
      <c r="N808" s="136">
        <v>2.2955093315796251E-3</v>
      </c>
      <c r="O808" s="136">
        <v>3.4611767835636752E-3</v>
      </c>
      <c r="P808" s="135">
        <v>5.3919752299833E-3</v>
      </c>
      <c r="Q808" s="135">
        <v>8.6304038845212445E-3</v>
      </c>
      <c r="AC808" s="68"/>
    </row>
    <row r="809" spans="1:29" x14ac:dyDescent="0.25">
      <c r="A809" s="136" t="s">
        <v>236</v>
      </c>
      <c r="B809" s="136" t="s">
        <v>236</v>
      </c>
      <c r="C809" s="136" t="s">
        <v>250</v>
      </c>
      <c r="D809" s="136" t="s">
        <v>251</v>
      </c>
      <c r="E809" s="136" t="s">
        <v>53</v>
      </c>
      <c r="F809" s="136" t="s">
        <v>252</v>
      </c>
      <c r="G809" s="136">
        <v>2.4740421916791451E-4</v>
      </c>
      <c r="H809" s="136">
        <v>5.3924328453607896E-4</v>
      </c>
      <c r="I809" s="136">
        <v>8.9683218714081497E-4</v>
      </c>
      <c r="J809" s="136">
        <v>1.3523590930385049E-3</v>
      </c>
      <c r="K809" s="136">
        <v>1.9555411375558798E-3</v>
      </c>
      <c r="L809" s="136">
        <v>2.7860176768773502E-3</v>
      </c>
      <c r="M809" s="136">
        <v>3.9994700187115546E-3</v>
      </c>
      <c r="N809" s="136">
        <v>5.8436894101617943E-3</v>
      </c>
      <c r="O809" s="136">
        <v>8.76415957381637E-3</v>
      </c>
      <c r="P809" s="135">
        <v>1.3574918082858649E-2</v>
      </c>
      <c r="Q809" s="135">
        <v>2.15886254396008E-2</v>
      </c>
      <c r="AC809" s="68"/>
    </row>
    <row r="810" spans="1:29" x14ac:dyDescent="0.25">
      <c r="A810" s="136" t="s">
        <v>236</v>
      </c>
      <c r="B810" s="136" t="s">
        <v>236</v>
      </c>
      <c r="C810" s="136" t="s">
        <v>250</v>
      </c>
      <c r="D810" s="136" t="s">
        <v>251</v>
      </c>
      <c r="E810" s="136" t="s">
        <v>53</v>
      </c>
      <c r="F810" s="136" t="s">
        <v>252</v>
      </c>
      <c r="G810" s="136">
        <v>2.0661251680516049E-4</v>
      </c>
      <c r="H810" s="136">
        <v>4.49911158928915E-4</v>
      </c>
      <c r="I810" s="136">
        <v>7.4749680179543197E-4</v>
      </c>
      <c r="J810" s="136">
        <v>1.1258802950008901E-3</v>
      </c>
      <c r="K810" s="136">
        <v>1.6262430001955349E-3</v>
      </c>
      <c r="L810" s="136">
        <v>2.3142895684400552E-3</v>
      </c>
      <c r="M810" s="136">
        <v>3.3183513161158399E-3</v>
      </c>
      <c r="N810" s="136">
        <v>4.8424660004619501E-3</v>
      </c>
      <c r="O810" s="136">
        <v>7.2530339701010098E-3</v>
      </c>
      <c r="P810" s="135">
        <v>1.121956829614156E-2</v>
      </c>
      <c r="Q810" s="135">
        <v>1.7817641469592298E-2</v>
      </c>
      <c r="AC810" s="68"/>
    </row>
    <row r="811" spans="1:29" x14ac:dyDescent="0.25">
      <c r="A811" s="136" t="s">
        <v>236</v>
      </c>
      <c r="B811" s="136" t="s">
        <v>236</v>
      </c>
      <c r="C811" s="136" t="s">
        <v>250</v>
      </c>
      <c r="D811" s="136" t="s">
        <v>251</v>
      </c>
      <c r="E811" s="136" t="s">
        <v>53</v>
      </c>
      <c r="F811" s="136" t="s">
        <v>252</v>
      </c>
      <c r="G811" s="136">
        <v>2.1221907089256001E-4</v>
      </c>
      <c r="H811" s="136">
        <v>4.6572187097740201E-4</v>
      </c>
      <c r="I811" s="136">
        <v>7.8050584860081041E-4</v>
      </c>
      <c r="J811" s="136">
        <v>1.186295736790365E-3</v>
      </c>
      <c r="K811" s="136">
        <v>1.7264183658185599E-3</v>
      </c>
      <c r="L811" s="136">
        <v>2.4752912580084498E-3</v>
      </c>
      <c r="M811" s="136">
        <v>3.5786712087004101E-3</v>
      </c>
      <c r="N811" s="136">
        <v>5.2693495000883852E-3</v>
      </c>
      <c r="O811" s="136">
        <v>7.9737236795147139E-3</v>
      </c>
      <c r="P811" s="135">
        <v>1.246800865495333E-2</v>
      </c>
      <c r="Q811" s="135">
        <v>2.0034513666667648E-2</v>
      </c>
      <c r="AC811" s="68"/>
    </row>
    <row r="812" spans="1:29" x14ac:dyDescent="0.25">
      <c r="A812" s="136" t="s">
        <v>236</v>
      </c>
      <c r="B812" s="136" t="s">
        <v>236</v>
      </c>
      <c r="C812" s="136" t="s">
        <v>250</v>
      </c>
      <c r="D812" s="136" t="s">
        <v>251</v>
      </c>
      <c r="E812" s="136" t="s">
        <v>53</v>
      </c>
      <c r="F812" s="136" t="s">
        <v>252</v>
      </c>
      <c r="G812" s="136">
        <v>5.5162041809335904E-4</v>
      </c>
      <c r="H812" s="136">
        <v>1.20105528546485E-3</v>
      </c>
      <c r="I812" s="136">
        <v>1.9952164409797451E-3</v>
      </c>
      <c r="J812" s="136">
        <v>3.0047956186685697E-3</v>
      </c>
      <c r="K812" s="136">
        <v>4.3396031310999998E-3</v>
      </c>
      <c r="L812" s="136">
        <v>6.1747400506741955E-3</v>
      </c>
      <c r="M812" s="136">
        <v>8.8522175181486445E-3</v>
      </c>
      <c r="N812" s="136">
        <v>1.291568267661725E-2</v>
      </c>
      <c r="O812" s="136">
        <v>1.9341110127142701E-2</v>
      </c>
      <c r="P812" s="135">
        <v>2.9911696396024701E-2</v>
      </c>
      <c r="Q812" s="135">
        <v>4.7490379323854151E-2</v>
      </c>
      <c r="AC812" s="68"/>
    </row>
    <row r="813" spans="1:29" x14ac:dyDescent="0.25">
      <c r="A813" s="136" t="s">
        <v>236</v>
      </c>
      <c r="B813" s="136" t="s">
        <v>236</v>
      </c>
      <c r="C813" s="136" t="s">
        <v>250</v>
      </c>
      <c r="D813" s="136" t="s">
        <v>251</v>
      </c>
      <c r="E813" s="136" t="s">
        <v>53</v>
      </c>
      <c r="F813" s="136" t="s">
        <v>252</v>
      </c>
      <c r="G813" s="136">
        <v>1.1574912315246301E-4</v>
      </c>
      <c r="H813" s="136">
        <v>2.532523587315715E-4</v>
      </c>
      <c r="I813" s="136">
        <v>4.2312996457561302E-4</v>
      </c>
      <c r="J813" s="136">
        <v>6.4107689094208603E-4</v>
      </c>
      <c r="K813" s="136">
        <v>9.3080237277671899E-4</v>
      </c>
      <c r="L813" s="136">
        <v>1.33114691094954E-3</v>
      </c>
      <c r="M813" s="136">
        <v>1.9183874896135152E-3</v>
      </c>
      <c r="N813" s="136">
        <v>2.814283222749985E-3</v>
      </c>
      <c r="O813" s="136">
        <v>4.2395245613661451E-3</v>
      </c>
      <c r="P813" s="135">
        <v>6.5973859600240194E-3</v>
      </c>
      <c r="Q813" s="135">
        <v>1.0547072662788665E-2</v>
      </c>
      <c r="AC813" s="68"/>
    </row>
    <row r="814" spans="1:29" x14ac:dyDescent="0.25">
      <c r="A814" s="136" t="s">
        <v>236</v>
      </c>
      <c r="B814" s="136" t="s">
        <v>236</v>
      </c>
      <c r="C814" s="136" t="s">
        <v>250</v>
      </c>
      <c r="D814" s="136" t="s">
        <v>251</v>
      </c>
      <c r="E814" s="136" t="s">
        <v>53</v>
      </c>
      <c r="F814" s="136" t="s">
        <v>252</v>
      </c>
      <c r="G814" s="136">
        <v>1.174227150413665E-6</v>
      </c>
      <c r="H814" s="136">
        <v>2.56124579922952E-6</v>
      </c>
      <c r="I814" s="136">
        <v>4.2715311237345301E-6</v>
      </c>
      <c r="J814" s="136">
        <v>6.4710548848387151E-6</v>
      </c>
      <c r="K814" s="136">
        <v>9.393115483496265E-6</v>
      </c>
      <c r="L814" s="136">
        <v>1.3417783064016699E-5</v>
      </c>
      <c r="M814" s="136">
        <v>1.9303628410640901E-5</v>
      </c>
      <c r="N814" s="136">
        <v>2.8263262182264997E-5</v>
      </c>
      <c r="O814" s="136">
        <v>4.2509253288768251E-5</v>
      </c>
      <c r="P814" s="135">
        <v>6.6076566731983048E-5</v>
      </c>
      <c r="Q814" s="135">
        <v>1.0555126289448429E-4</v>
      </c>
      <c r="AC814" s="68"/>
    </row>
    <row r="815" spans="1:29" x14ac:dyDescent="0.25">
      <c r="A815" s="136" t="s">
        <v>236</v>
      </c>
      <c r="B815" s="136" t="s">
        <v>236</v>
      </c>
      <c r="C815" s="136" t="s">
        <v>250</v>
      </c>
      <c r="D815" s="136" t="s">
        <v>251</v>
      </c>
      <c r="E815" s="136" t="s">
        <v>53</v>
      </c>
      <c r="F815" s="136" t="s">
        <v>252</v>
      </c>
      <c r="G815" s="136">
        <v>1.24286185076979E-7</v>
      </c>
      <c r="H815" s="136">
        <v>2.7297879625671951E-7</v>
      </c>
      <c r="I815" s="136">
        <v>4.5670088976443548E-7</v>
      </c>
      <c r="J815" s="136">
        <v>6.9230120387983996E-7</v>
      </c>
      <c r="K815" s="136">
        <v>1.003992456372145E-6</v>
      </c>
      <c r="L815" s="136">
        <v>1.4336440197177099E-6</v>
      </c>
      <c r="M815" s="136">
        <v>2.062873484450055E-6</v>
      </c>
      <c r="N815" s="136">
        <v>3.02163071759212E-6</v>
      </c>
      <c r="O815" s="136">
        <v>4.5427612692346348E-6</v>
      </c>
      <c r="P815" s="135">
        <v>7.04308047413543E-6</v>
      </c>
      <c r="Q815" s="135">
        <v>1.1197612170159214E-5</v>
      </c>
      <c r="AC815" s="68"/>
    </row>
    <row r="816" spans="1:29" x14ac:dyDescent="0.25">
      <c r="A816" s="136" t="s">
        <v>236</v>
      </c>
      <c r="B816" s="136" t="s">
        <v>236</v>
      </c>
      <c r="C816" s="136" t="s">
        <v>250</v>
      </c>
      <c r="D816" s="136" t="s">
        <v>251</v>
      </c>
      <c r="E816" s="136" t="s">
        <v>53</v>
      </c>
      <c r="F816" s="136" t="s">
        <v>252</v>
      </c>
      <c r="G816" s="136">
        <v>2.7959315995541749E-5</v>
      </c>
      <c r="H816" s="136">
        <v>6.0837650640666101E-5</v>
      </c>
      <c r="I816" s="136">
        <v>1.0089363640921315E-4</v>
      </c>
      <c r="J816" s="136">
        <v>1.5163093935775649E-4</v>
      </c>
      <c r="K816" s="136">
        <v>2.1859879210349599E-4</v>
      </c>
      <c r="L816" s="136">
        <v>3.1055118989821797E-4</v>
      </c>
      <c r="M816" s="136">
        <v>4.4457899021239851E-4</v>
      </c>
      <c r="N816" s="136">
        <v>6.4780960013597158E-4</v>
      </c>
      <c r="O816" s="136">
        <v>9.6888330549750904E-4</v>
      </c>
      <c r="P816" s="135">
        <v>1.4964607737808001E-3</v>
      </c>
      <c r="Q816" s="135">
        <v>2.3724588262170102E-3</v>
      </c>
      <c r="AC816" s="68"/>
    </row>
    <row r="817" spans="1:29" x14ac:dyDescent="0.25">
      <c r="A817" s="136" t="s">
        <v>236</v>
      </c>
      <c r="B817" s="136" t="s">
        <v>236</v>
      </c>
      <c r="C817" s="136" t="s">
        <v>250</v>
      </c>
      <c r="D817" s="136" t="s">
        <v>251</v>
      </c>
      <c r="E817" s="136" t="s">
        <v>53</v>
      </c>
      <c r="F817" s="136" t="s">
        <v>252</v>
      </c>
      <c r="G817" s="136">
        <v>5.6618775575475749E-5</v>
      </c>
      <c r="H817" s="136">
        <v>1.25001978461165E-4</v>
      </c>
      <c r="I817" s="136">
        <v>2.1103834574047901E-4</v>
      </c>
      <c r="J817" s="136">
        <v>3.2340883059882249E-4</v>
      </c>
      <c r="K817" s="136">
        <v>4.7408075747463351E-4</v>
      </c>
      <c r="L817" s="136">
        <v>6.8454067321226607E-4</v>
      </c>
      <c r="M817" s="136">
        <v>9.9699015619365838E-4</v>
      </c>
      <c r="N817" s="136">
        <v>1.4786707146094051E-3</v>
      </c>
      <c r="O817" s="136">
        <v>2.2540425119443753E-3</v>
      </c>
      <c r="P817" s="135">
        <v>3.5505860489382698E-3</v>
      </c>
      <c r="Q817" s="135">
        <v>5.7511219763138506E-3</v>
      </c>
      <c r="AC817" s="68"/>
    </row>
    <row r="818" spans="1:29" x14ac:dyDescent="0.25">
      <c r="A818" s="136" t="s">
        <v>236</v>
      </c>
      <c r="B818" s="136" t="s">
        <v>236</v>
      </c>
      <c r="C818" s="136" t="s">
        <v>250</v>
      </c>
      <c r="D818" s="136" t="s">
        <v>251</v>
      </c>
      <c r="E818" s="136" t="s">
        <v>53</v>
      </c>
      <c r="F818" s="136" t="s">
        <v>252</v>
      </c>
      <c r="G818" s="136">
        <v>4.1070193105029849E-5</v>
      </c>
      <c r="H818" s="136">
        <v>8.9468078793832805E-5</v>
      </c>
      <c r="I818" s="136">
        <v>1.4869376048728001E-4</v>
      </c>
      <c r="J818" s="136">
        <v>2.240282494689335E-4</v>
      </c>
      <c r="K818" s="136">
        <v>3.2364198973830103E-4</v>
      </c>
      <c r="L818" s="136">
        <v>4.60612706380361E-4</v>
      </c>
      <c r="M818" s="136">
        <v>6.60474836032721E-4</v>
      </c>
      <c r="N818" s="136">
        <v>9.6383472220532051E-4</v>
      </c>
      <c r="O818" s="136">
        <v>1.4436672266859899E-3</v>
      </c>
      <c r="P818" s="135">
        <v>2.23319094694164E-3</v>
      </c>
      <c r="Q818" s="135">
        <v>3.5464261041207147E-3</v>
      </c>
      <c r="AC818" s="68"/>
    </row>
    <row r="819" spans="1:29" x14ac:dyDescent="0.25">
      <c r="A819" s="136" t="s">
        <v>236</v>
      </c>
      <c r="B819" s="136" t="s">
        <v>236</v>
      </c>
      <c r="C819" s="136" t="s">
        <v>250</v>
      </c>
      <c r="D819" s="136" t="s">
        <v>251</v>
      </c>
      <c r="E819" s="136" t="s">
        <v>53</v>
      </c>
      <c r="F819" s="136" t="s">
        <v>252</v>
      </c>
      <c r="G819" s="136">
        <v>1.5747012790015598E-6</v>
      </c>
      <c r="H819" s="136">
        <v>3.4261320092097597E-6</v>
      </c>
      <c r="I819" s="136">
        <v>5.687821687084785E-6</v>
      </c>
      <c r="J819" s="136">
        <v>8.5602795778768196E-6</v>
      </c>
      <c r="K819" s="136">
        <v>1.233338536595665E-5</v>
      </c>
      <c r="L819" s="136">
        <v>1.7482714186441499E-5</v>
      </c>
      <c r="M819" s="136">
        <v>2.49435094821035E-5</v>
      </c>
      <c r="N819" s="136">
        <v>3.6186509298304155E-5</v>
      </c>
      <c r="O819" s="136">
        <v>5.3851550051827799E-5</v>
      </c>
      <c r="P819" s="135">
        <v>8.2685684042905407E-5</v>
      </c>
      <c r="Q819" s="135">
        <v>1.301361472740917E-4</v>
      </c>
      <c r="AC819" s="68"/>
    </row>
    <row r="820" spans="1:29" x14ac:dyDescent="0.25">
      <c r="A820" s="136" t="s">
        <v>236</v>
      </c>
      <c r="B820" s="136" t="s">
        <v>236</v>
      </c>
      <c r="C820" s="136" t="s">
        <v>250</v>
      </c>
      <c r="D820" s="136" t="s">
        <v>251</v>
      </c>
      <c r="E820" s="136" t="s">
        <v>53</v>
      </c>
      <c r="F820" s="136" t="s">
        <v>252</v>
      </c>
      <c r="G820" s="136">
        <v>1.515649905283035E-5</v>
      </c>
      <c r="H820" s="136">
        <v>3.30677960655211E-5</v>
      </c>
      <c r="I820" s="136">
        <v>5.50659624154939E-5</v>
      </c>
      <c r="J820" s="136">
        <v>8.315100965765131E-5</v>
      </c>
      <c r="K820" s="136">
        <v>1.2036971053528649E-4</v>
      </c>
      <c r="L820" s="136">
        <v>1.7165105929994298E-4</v>
      </c>
      <c r="M820" s="136">
        <v>2.4664649823741898E-4</v>
      </c>
      <c r="N820" s="136">
        <v>3.607452413472795E-4</v>
      </c>
      <c r="O820" s="136">
        <v>5.4169616505619E-4</v>
      </c>
      <c r="P820" s="135">
        <v>8.4019252141669803E-4</v>
      </c>
      <c r="Q820" s="135">
        <v>1.33832131724766E-3</v>
      </c>
      <c r="AC820" s="68"/>
    </row>
    <row r="821" spans="1:29" x14ac:dyDescent="0.25">
      <c r="A821" s="136" t="s">
        <v>236</v>
      </c>
      <c r="B821" s="136" t="s">
        <v>236</v>
      </c>
      <c r="C821" s="136" t="s">
        <v>250</v>
      </c>
      <c r="D821" s="136" t="s">
        <v>251</v>
      </c>
      <c r="E821" s="136" t="s">
        <v>53</v>
      </c>
      <c r="F821" s="136" t="s">
        <v>252</v>
      </c>
      <c r="G821" s="136">
        <v>1.0040725192127756E-5</v>
      </c>
      <c r="H821" s="136">
        <v>2.198340910792935E-5</v>
      </c>
      <c r="I821" s="136">
        <v>3.6770353888854705E-5</v>
      </c>
      <c r="J821" s="136">
        <v>5.5790182067686752E-5</v>
      </c>
      <c r="K821" s="136">
        <v>8.1104629565412011E-5</v>
      </c>
      <c r="L821" s="136">
        <v>1.1609735966583551E-4</v>
      </c>
      <c r="M821" s="136">
        <v>1.6743231316307649E-4</v>
      </c>
      <c r="N821" s="136">
        <v>2.4572635706680048E-4</v>
      </c>
      <c r="O821" s="136">
        <v>3.70227582833231E-4</v>
      </c>
      <c r="P821" s="135">
        <v>5.7595931817220399E-4</v>
      </c>
      <c r="Q821" s="135">
        <v>9.2008785326455904E-4</v>
      </c>
      <c r="AC821" s="68"/>
    </row>
    <row r="822" spans="1:29" x14ac:dyDescent="0.25">
      <c r="A822" s="136" t="s">
        <v>236</v>
      </c>
      <c r="B822" s="136" t="s">
        <v>236</v>
      </c>
      <c r="C822" s="136" t="s">
        <v>250</v>
      </c>
      <c r="D822" s="136" t="s">
        <v>251</v>
      </c>
      <c r="E822" s="136" t="s">
        <v>53</v>
      </c>
      <c r="F822" s="136" t="s">
        <v>252</v>
      </c>
      <c r="G822" s="136">
        <v>3.628219876409095E-5</v>
      </c>
      <c r="H822" s="136">
        <v>7.8998030465440004E-5</v>
      </c>
      <c r="I822" s="136">
        <v>1.312330673676355E-4</v>
      </c>
      <c r="J822" s="136">
        <v>1.9763697699738052E-4</v>
      </c>
      <c r="K822" s="136">
        <v>2.8543240640739652E-4</v>
      </c>
      <c r="L822" s="136">
        <v>4.0613642730903698E-4</v>
      </c>
      <c r="M822" s="136">
        <v>5.8224442925185595E-4</v>
      </c>
      <c r="N822" s="136">
        <v>8.4951417800427451E-4</v>
      </c>
      <c r="O822" s="136">
        <v>1.2721392808059495E-3</v>
      </c>
      <c r="P822" s="135">
        <v>1.9674074389103499E-3</v>
      </c>
      <c r="Q822" s="135">
        <v>3.1236250970654396E-3</v>
      </c>
      <c r="AC822" s="68"/>
    </row>
    <row r="823" spans="1:29" x14ac:dyDescent="0.25">
      <c r="A823" s="136" t="s">
        <v>236</v>
      </c>
      <c r="B823" s="136" t="s">
        <v>236</v>
      </c>
      <c r="C823" s="136" t="s">
        <v>250</v>
      </c>
      <c r="D823" s="136" t="s">
        <v>251</v>
      </c>
      <c r="E823" s="136" t="s">
        <v>53</v>
      </c>
      <c r="F823" s="136" t="s">
        <v>252</v>
      </c>
      <c r="G823" s="136">
        <v>1.71378844980468E-3</v>
      </c>
      <c r="H823" s="136">
        <v>3.34616015648782E-3</v>
      </c>
      <c r="I823" s="136">
        <v>4.9047675886166701E-3</v>
      </c>
      <c r="J823" s="136">
        <v>6.3959210305821303E-3</v>
      </c>
      <c r="K823" s="136">
        <v>7.8182472182642196E-3</v>
      </c>
      <c r="L823" s="136">
        <v>9.1731274754911895E-3</v>
      </c>
      <c r="M823" s="136">
        <v>1.04894149215977E-2</v>
      </c>
      <c r="N823" s="136">
        <v>1.1767416119622001E-2</v>
      </c>
      <c r="O823" s="136">
        <v>1.30097914462175E-2</v>
      </c>
      <c r="P823" s="135">
        <v>1.4214309448193701E-2</v>
      </c>
      <c r="Q823" s="135">
        <v>1.53809163804165E-2</v>
      </c>
      <c r="AC823" s="68"/>
    </row>
    <row r="824" spans="1:29" x14ac:dyDescent="0.25">
      <c r="A824" s="136" t="s">
        <v>236</v>
      </c>
      <c r="B824" s="136" t="s">
        <v>236</v>
      </c>
      <c r="C824" s="136" t="s">
        <v>250</v>
      </c>
      <c r="D824" s="136" t="s">
        <v>251</v>
      </c>
      <c r="E824" s="136" t="s">
        <v>53</v>
      </c>
      <c r="F824" s="136" t="s">
        <v>252</v>
      </c>
      <c r="G824" s="136">
        <v>2.2383471682646699E-3</v>
      </c>
      <c r="H824" s="136">
        <v>4.3603128615040797E-3</v>
      </c>
      <c r="I824" s="136">
        <v>6.37229153082938E-3</v>
      </c>
      <c r="J824" s="136">
        <v>8.2812177256949508E-3</v>
      </c>
      <c r="K824" s="136">
        <v>1.0092330504772099E-2</v>
      </c>
      <c r="L824" s="136">
        <v>1.1810252864644599E-2</v>
      </c>
      <c r="M824" s="136">
        <v>1.3472079623671E-2</v>
      </c>
      <c r="N824" s="136">
        <v>1.50779331742097E-2</v>
      </c>
      <c r="O824" s="136">
        <v>1.6629773830514099E-2</v>
      </c>
      <c r="P824" s="135">
        <v>1.81260305556031E-2</v>
      </c>
      <c r="Q824" s="135">
        <v>1.9567684845121499E-2</v>
      </c>
      <c r="AC824" s="68"/>
    </row>
    <row r="825" spans="1:29" x14ac:dyDescent="0.25">
      <c r="A825" s="136" t="s">
        <v>236</v>
      </c>
      <c r="B825" s="136" t="s">
        <v>236</v>
      </c>
      <c r="C825" s="136" t="s">
        <v>250</v>
      </c>
      <c r="D825" s="136" t="s">
        <v>251</v>
      </c>
      <c r="E825" s="136" t="s">
        <v>53</v>
      </c>
      <c r="F825" s="136" t="s">
        <v>252</v>
      </c>
      <c r="G825" s="136">
        <v>4.1891347361142101E-3</v>
      </c>
      <c r="H825" s="136">
        <v>8.1535758688727408E-3</v>
      </c>
      <c r="I825" s="136">
        <v>1.19058855192081E-2</v>
      </c>
      <c r="J825" s="136">
        <v>1.5459371790489999E-2</v>
      </c>
      <c r="K825" s="136">
        <v>1.8826265279386301E-2</v>
      </c>
      <c r="L825" s="136">
        <v>2.20159029594191E-2</v>
      </c>
      <c r="M825" s="136">
        <v>2.50974641890227E-2</v>
      </c>
      <c r="N825" s="136">
        <v>2.80715832849108E-2</v>
      </c>
      <c r="O825" s="136">
        <v>3.0942106671715701E-2</v>
      </c>
      <c r="P825" s="135">
        <v>3.37068265282486E-2</v>
      </c>
      <c r="Q825" s="135">
        <v>3.6368029909085997E-2</v>
      </c>
      <c r="AC825" s="68"/>
    </row>
    <row r="826" spans="1:29" x14ac:dyDescent="0.25">
      <c r="A826" s="136" t="s">
        <v>236</v>
      </c>
      <c r="B826" s="136" t="s">
        <v>236</v>
      </c>
      <c r="C826" s="136" t="s">
        <v>250</v>
      </c>
      <c r="D826" s="136" t="s">
        <v>251</v>
      </c>
      <c r="E826" s="136" t="s">
        <v>53</v>
      </c>
      <c r="F826" s="136" t="s">
        <v>252</v>
      </c>
      <c r="G826" s="136">
        <v>1.2412078344634901E-3</v>
      </c>
      <c r="H826" s="136">
        <v>2.4327720371844501E-3</v>
      </c>
      <c r="I826" s="136">
        <v>3.5777357237341402E-3</v>
      </c>
      <c r="J826" s="136">
        <v>4.6770353461658204E-3</v>
      </c>
      <c r="K826" s="136">
        <v>5.7254406690861303E-3</v>
      </c>
      <c r="L826" s="136">
        <v>6.7268785810789102E-3</v>
      </c>
      <c r="M826" s="136">
        <v>7.7037285482988204E-3</v>
      </c>
      <c r="N826" s="136">
        <v>8.65541542969539E-3</v>
      </c>
      <c r="O826" s="136">
        <v>9.5843837140734203E-3</v>
      </c>
      <c r="P826" s="135">
        <v>1.0488018456386699E-2</v>
      </c>
      <c r="Q826" s="135">
        <v>1.1365566216582201E-2</v>
      </c>
      <c r="AC826" s="68"/>
    </row>
    <row r="827" spans="1:29" x14ac:dyDescent="0.25">
      <c r="A827" s="136" t="s">
        <v>236</v>
      </c>
      <c r="B827" s="136" t="s">
        <v>236</v>
      </c>
      <c r="C827" s="136" t="s">
        <v>250</v>
      </c>
      <c r="D827" s="136" t="s">
        <v>251</v>
      </c>
      <c r="E827" s="136" t="s">
        <v>53</v>
      </c>
      <c r="F827" s="136" t="s">
        <v>252</v>
      </c>
      <c r="G827" s="136">
        <v>4.9945691846041097E-3</v>
      </c>
      <c r="H827" s="136">
        <v>9.7202881331456704E-3</v>
      </c>
      <c r="I827" s="136">
        <v>1.41921186538641E-2</v>
      </c>
      <c r="J827" s="136">
        <v>1.8426138055483401E-2</v>
      </c>
      <c r="K827" s="136">
        <v>2.24371419854133E-2</v>
      </c>
      <c r="L827" s="136">
        <v>2.6236253066023701E-2</v>
      </c>
      <c r="M827" s="136">
        <v>2.9905916239814301E-2</v>
      </c>
      <c r="N827" s="136">
        <v>3.3446927010272902E-2</v>
      </c>
      <c r="O827" s="136">
        <v>3.6863838519184802E-2</v>
      </c>
      <c r="P827" s="135">
        <v>4.0154089209996101E-2</v>
      </c>
      <c r="Q827" s="135">
        <v>4.3320484030905E-2</v>
      </c>
      <c r="AC827" s="68"/>
    </row>
    <row r="828" spans="1:29" x14ac:dyDescent="0.25">
      <c r="A828" s="136" t="s">
        <v>236</v>
      </c>
      <c r="B828" s="136" t="s">
        <v>236</v>
      </c>
      <c r="C828" s="136" t="s">
        <v>250</v>
      </c>
      <c r="D828" s="136" t="s">
        <v>251</v>
      </c>
      <c r="E828" s="136" t="s">
        <v>53</v>
      </c>
      <c r="F828" s="136" t="s">
        <v>252</v>
      </c>
      <c r="G828" s="136">
        <v>1.7127006965498E-3</v>
      </c>
      <c r="H828" s="136">
        <v>3.3478268677214402E-3</v>
      </c>
      <c r="I828" s="136">
        <v>4.91104250584142E-3</v>
      </c>
      <c r="J828" s="136">
        <v>6.4047627674820298E-3</v>
      </c>
      <c r="K828" s="136">
        <v>7.8275082110640607E-3</v>
      </c>
      <c r="L828" s="136">
        <v>9.1819286274030694E-3</v>
      </c>
      <c r="M828" s="136">
        <v>1.04972216046001E-2</v>
      </c>
      <c r="N828" s="136">
        <v>1.17730558055125E-2</v>
      </c>
      <c r="O828" s="136">
        <v>1.3011641849081801E-2</v>
      </c>
      <c r="P828" s="135">
        <v>1.42110148023167E-2</v>
      </c>
      <c r="Q828" s="135">
        <v>1.53713224917576E-2</v>
      </c>
      <c r="AC828" s="68"/>
    </row>
    <row r="829" spans="1:29" x14ac:dyDescent="0.25">
      <c r="A829" s="136" t="s">
        <v>236</v>
      </c>
      <c r="B829" s="136" t="s">
        <v>236</v>
      </c>
      <c r="C829" s="136" t="s">
        <v>250</v>
      </c>
      <c r="D829" s="136" t="s">
        <v>251</v>
      </c>
      <c r="E829" s="136" t="s">
        <v>53</v>
      </c>
      <c r="F829" s="136" t="s">
        <v>252</v>
      </c>
      <c r="G829" s="136">
        <v>3.5591769843434801E-5</v>
      </c>
      <c r="H829" s="136">
        <v>6.9379137240254305E-5</v>
      </c>
      <c r="I829" s="136">
        <v>1.0161839468951299E-4</v>
      </c>
      <c r="J829" s="136">
        <v>1.3249865006001899E-4</v>
      </c>
      <c r="K829" s="136">
        <v>1.6189297086713201E-4</v>
      </c>
      <c r="L829" s="136">
        <v>1.8978520493078999E-4</v>
      </c>
      <c r="M829" s="136">
        <v>2.1679050403604E-4</v>
      </c>
      <c r="N829" s="136">
        <v>2.4292780458090701E-4</v>
      </c>
      <c r="O829" s="136">
        <v>2.68288674260944E-4</v>
      </c>
      <c r="P829" s="135">
        <v>2.92845925770867E-4</v>
      </c>
      <c r="Q829" s="135">
        <v>3.1661152717837301E-4</v>
      </c>
      <c r="AC829" s="68"/>
    </row>
    <row r="830" spans="1:29" x14ac:dyDescent="0.25">
      <c r="A830" s="136" t="s">
        <v>236</v>
      </c>
      <c r="B830" s="136" t="s">
        <v>236</v>
      </c>
      <c r="C830" s="136" t="s">
        <v>250</v>
      </c>
      <c r="D830" s="136" t="s">
        <v>251</v>
      </c>
      <c r="E830" s="136" t="s">
        <v>53</v>
      </c>
      <c r="F830" s="136" t="s">
        <v>252</v>
      </c>
      <c r="G830" s="136">
        <v>5.5296497017023904E-6</v>
      </c>
      <c r="H830" s="136">
        <v>1.08463078633479E-5</v>
      </c>
      <c r="I830" s="136">
        <v>1.5929717906103101E-5</v>
      </c>
      <c r="J830" s="136">
        <v>2.0784898473046701E-5</v>
      </c>
      <c r="K830" s="136">
        <v>2.53872111558333E-5</v>
      </c>
      <c r="L830" s="136">
        <v>2.9757870697240601E-5</v>
      </c>
      <c r="M830" s="136">
        <v>3.39955344343145E-5</v>
      </c>
      <c r="N830" s="136">
        <v>3.8100943366715099E-5</v>
      </c>
      <c r="O830" s="136">
        <v>4.2075743159384203E-5</v>
      </c>
      <c r="P830" s="135">
        <v>4.5899959323468898E-5</v>
      </c>
      <c r="Q830" s="135">
        <v>4.9571943999357101E-5</v>
      </c>
      <c r="AC830" s="68"/>
    </row>
    <row r="831" spans="1:29" x14ac:dyDescent="0.25">
      <c r="A831" s="136" t="s">
        <v>236</v>
      </c>
      <c r="B831" s="136" t="s">
        <v>236</v>
      </c>
      <c r="C831" s="136" t="s">
        <v>250</v>
      </c>
      <c r="D831" s="136" t="s">
        <v>251</v>
      </c>
      <c r="E831" s="136" t="s">
        <v>53</v>
      </c>
      <c r="F831" s="136" t="s">
        <v>252</v>
      </c>
      <c r="G831" s="136">
        <v>1.90688484342935E-3</v>
      </c>
      <c r="H831" s="136">
        <v>3.7089991039418999E-3</v>
      </c>
      <c r="I831" s="136">
        <v>5.4079637557354699E-3</v>
      </c>
      <c r="J831" s="136">
        <v>7.0107664386383096E-3</v>
      </c>
      <c r="K831" s="136">
        <v>8.5265634390735492E-3</v>
      </c>
      <c r="L831" s="136">
        <v>9.9604566288267991E-3</v>
      </c>
      <c r="M831" s="136">
        <v>1.1344136085262401E-2</v>
      </c>
      <c r="N831" s="136">
        <v>1.26781490552712E-2</v>
      </c>
      <c r="O831" s="136">
        <v>1.3964254780160499E-2</v>
      </c>
      <c r="P831" s="135">
        <v>1.5201216835679401E-2</v>
      </c>
      <c r="Q831" s="135">
        <v>1.6390398404048399E-2</v>
      </c>
      <c r="AC831" s="68"/>
    </row>
    <row r="832" spans="1:29" x14ac:dyDescent="0.25">
      <c r="A832" s="136" t="s">
        <v>236</v>
      </c>
      <c r="B832" s="136" t="s">
        <v>236</v>
      </c>
      <c r="C832" s="136" t="s">
        <v>250</v>
      </c>
      <c r="D832" s="136" t="s">
        <v>251</v>
      </c>
      <c r="E832" s="136" t="s">
        <v>53</v>
      </c>
      <c r="F832" s="136" t="s">
        <v>252</v>
      </c>
      <c r="G832" s="136">
        <v>8.7615926157678405E-4</v>
      </c>
      <c r="H832" s="136">
        <v>1.7266049986026299E-3</v>
      </c>
      <c r="I832" s="136">
        <v>2.5545922357517398E-3</v>
      </c>
      <c r="J832" s="136">
        <v>3.3600255640019198E-3</v>
      </c>
      <c r="K832" s="136">
        <v>4.1338308109891298E-3</v>
      </c>
      <c r="L832" s="136">
        <v>4.8784732673979904E-3</v>
      </c>
      <c r="M832" s="136">
        <v>5.61036201809419E-3</v>
      </c>
      <c r="N832" s="136">
        <v>6.3277510091477897E-3</v>
      </c>
      <c r="O832" s="136">
        <v>7.0324547716766102E-3</v>
      </c>
      <c r="P832" s="135">
        <v>7.7221891950505503E-3</v>
      </c>
      <c r="Q832" s="135">
        <v>8.3959196894553695E-3</v>
      </c>
      <c r="AC832" s="68"/>
    </row>
    <row r="833" spans="1:29" x14ac:dyDescent="0.25">
      <c r="A833" s="136" t="s">
        <v>236</v>
      </c>
      <c r="B833" s="136" t="s">
        <v>236</v>
      </c>
      <c r="C833" s="136" t="s">
        <v>250</v>
      </c>
      <c r="D833" s="136" t="s">
        <v>251</v>
      </c>
      <c r="E833" s="136" t="s">
        <v>53</v>
      </c>
      <c r="F833" s="136" t="s">
        <v>252</v>
      </c>
      <c r="G833" s="136">
        <v>3.9630329605345099E-4</v>
      </c>
      <c r="H833" s="136">
        <v>7.7162347652555397E-4</v>
      </c>
      <c r="I833" s="136">
        <v>1.1270337705445799E-3</v>
      </c>
      <c r="J833" s="136">
        <v>1.46373875451312E-3</v>
      </c>
      <c r="K833" s="136">
        <v>1.7827433443527E-3</v>
      </c>
      <c r="L833" s="136">
        <v>2.0849364046099301E-3</v>
      </c>
      <c r="M833" s="136">
        <v>2.3768633137118498E-3</v>
      </c>
      <c r="N833" s="136">
        <v>2.6585926676950598E-3</v>
      </c>
      <c r="O833" s="136">
        <v>2.9305273564002501E-3</v>
      </c>
      <c r="P833" s="135">
        <v>3.1924290674276998E-3</v>
      </c>
      <c r="Q833" s="135">
        <v>3.4444982943695902E-3</v>
      </c>
      <c r="AC833" s="68"/>
    </row>
    <row r="834" spans="1:29" x14ac:dyDescent="0.25">
      <c r="A834" s="136" t="s">
        <v>236</v>
      </c>
      <c r="B834" s="136" t="s">
        <v>236</v>
      </c>
      <c r="C834" s="136" t="s">
        <v>250</v>
      </c>
      <c r="D834" s="136" t="s">
        <v>251</v>
      </c>
      <c r="E834" s="136" t="s">
        <v>53</v>
      </c>
      <c r="F834" s="136" t="s">
        <v>252</v>
      </c>
      <c r="G834" s="136">
        <v>1.2807517105154501E-4</v>
      </c>
      <c r="H834" s="136">
        <v>2.4909285016414098E-4</v>
      </c>
      <c r="I834" s="136">
        <v>3.6349094056489502E-4</v>
      </c>
      <c r="J834" s="136">
        <v>4.7170288326873599E-4</v>
      </c>
      <c r="K834" s="136">
        <v>5.7354853489703997E-4</v>
      </c>
      <c r="L834" s="136">
        <v>6.6930612524877797E-4</v>
      </c>
      <c r="M834" s="136">
        <v>7.6115938370478601E-4</v>
      </c>
      <c r="N834" s="136">
        <v>8.4916734791936103E-4</v>
      </c>
      <c r="O834" s="136">
        <v>9.33550436059018E-4</v>
      </c>
      <c r="P834" s="135">
        <v>1.0141710108974699E-3</v>
      </c>
      <c r="Q834" s="135">
        <v>1.0910819509798899E-3</v>
      </c>
      <c r="AC834" s="68"/>
    </row>
    <row r="835" spans="1:29" x14ac:dyDescent="0.25">
      <c r="A835" s="136" t="s">
        <v>236</v>
      </c>
      <c r="B835" s="136" t="s">
        <v>236</v>
      </c>
      <c r="C835" s="136" t="s">
        <v>250</v>
      </c>
      <c r="D835" s="136" t="s">
        <v>251</v>
      </c>
      <c r="E835" s="136" t="s">
        <v>53</v>
      </c>
      <c r="F835" s="136" t="s">
        <v>252</v>
      </c>
      <c r="G835" s="136">
        <v>1.2673249379754701E-3</v>
      </c>
      <c r="H835" s="136">
        <v>2.47094857308559E-3</v>
      </c>
      <c r="I835" s="136">
        <v>3.6148656956499501E-3</v>
      </c>
      <c r="J835" s="136">
        <v>4.7025904233343498E-3</v>
      </c>
      <c r="K835" s="136">
        <v>5.7354161307240697E-3</v>
      </c>
      <c r="L835" s="136">
        <v>6.7158184781884898E-3</v>
      </c>
      <c r="M835" s="136">
        <v>7.66503789679594E-3</v>
      </c>
      <c r="N835" s="136">
        <v>8.58324987025905E-3</v>
      </c>
      <c r="O835" s="136">
        <v>9.4718858546924498E-3</v>
      </c>
      <c r="P835" s="135">
        <v>1.0329911625670899E-2</v>
      </c>
      <c r="Q835" s="135">
        <v>1.1157758859991899E-2</v>
      </c>
      <c r="AC835" s="68"/>
    </row>
    <row r="836" spans="1:29" x14ac:dyDescent="0.25">
      <c r="A836" s="136" t="s">
        <v>236</v>
      </c>
      <c r="B836" s="136" t="s">
        <v>236</v>
      </c>
      <c r="C836" s="136" t="s">
        <v>250</v>
      </c>
      <c r="D836" s="136" t="s">
        <v>251</v>
      </c>
      <c r="E836" s="136" t="s">
        <v>53</v>
      </c>
      <c r="F836" s="136" t="s">
        <v>252</v>
      </c>
      <c r="G836" s="136">
        <v>2.9251298243894799E-4</v>
      </c>
      <c r="H836" s="136">
        <v>5.7212548762100297E-4</v>
      </c>
      <c r="I836" s="136">
        <v>8.4002844684844804E-4</v>
      </c>
      <c r="J836" s="136">
        <v>1.09667853220899E-3</v>
      </c>
      <c r="K836" s="136">
        <v>1.34142997641233E-3</v>
      </c>
      <c r="L836" s="136">
        <v>1.57451464659215E-3</v>
      </c>
      <c r="M836" s="136">
        <v>1.8008935316615601E-3</v>
      </c>
      <c r="N836" s="136">
        <v>2.02041742537827E-3</v>
      </c>
      <c r="O836" s="136">
        <v>2.23344101532485E-3</v>
      </c>
      <c r="P836" s="135">
        <v>2.43948197696452E-3</v>
      </c>
      <c r="Q836" s="135">
        <v>2.6385003745472901E-3</v>
      </c>
      <c r="AC836" s="68"/>
    </row>
    <row r="837" spans="1:29" x14ac:dyDescent="0.25">
      <c r="A837" s="136" t="s">
        <v>236</v>
      </c>
      <c r="B837" s="136" t="s">
        <v>236</v>
      </c>
      <c r="C837" s="136" t="s">
        <v>250</v>
      </c>
      <c r="D837" s="136" t="s">
        <v>251</v>
      </c>
      <c r="E837" s="136" t="s">
        <v>53</v>
      </c>
      <c r="F837" s="136" t="s">
        <v>252</v>
      </c>
      <c r="G837" s="136">
        <v>1.5515801572864099E-3</v>
      </c>
      <c r="H837" s="136">
        <v>3.0196410607316298E-3</v>
      </c>
      <c r="I837" s="136">
        <v>4.4088306477099003E-3</v>
      </c>
      <c r="J837" s="136">
        <v>5.7241433896714202E-3</v>
      </c>
      <c r="K837" s="136">
        <v>6.97017560555522E-3</v>
      </c>
      <c r="L837" s="136">
        <v>8.1503825763931202E-3</v>
      </c>
      <c r="M837" s="136">
        <v>9.2903761081534492E-3</v>
      </c>
      <c r="N837" s="136">
        <v>1.03904033267405E-2</v>
      </c>
      <c r="O837" s="136">
        <v>1.14518786813665E-2</v>
      </c>
      <c r="P837" s="135">
        <v>1.24740064156458E-2</v>
      </c>
      <c r="Q837" s="135">
        <v>1.34576578964183E-2</v>
      </c>
      <c r="AC837" s="68"/>
    </row>
    <row r="838" spans="1:29" x14ac:dyDescent="0.25">
      <c r="A838" s="136" t="s">
        <v>238</v>
      </c>
      <c r="B838" s="136" t="s">
        <v>236</v>
      </c>
      <c r="C838" s="136" t="s">
        <v>247</v>
      </c>
      <c r="D838" s="136" t="s">
        <v>248</v>
      </c>
      <c r="E838" s="136" t="s">
        <v>53</v>
      </c>
      <c r="F838" s="136" t="s">
        <v>252</v>
      </c>
      <c r="G838" s="136">
        <v>2.0108133248038652E-5</v>
      </c>
      <c r="H838" s="136">
        <v>4.37328020665415E-5</v>
      </c>
      <c r="I838" s="136">
        <v>7.2562145568668096E-5</v>
      </c>
      <c r="J838" s="136">
        <v>1.0911978940412385E-4</v>
      </c>
      <c r="K838" s="136">
        <v>1.5731977439390751E-4</v>
      </c>
      <c r="L838" s="136">
        <v>2.234452148715505E-4</v>
      </c>
      <c r="M838" s="136">
        <v>3.1793836147543848E-4</v>
      </c>
      <c r="N838" s="136">
        <v>4.5881070253969751E-4</v>
      </c>
      <c r="O838" s="136">
        <v>6.784409611745025E-4</v>
      </c>
      <c r="P838" s="135">
        <v>1.0358329639689955E-3</v>
      </c>
      <c r="Q838" s="135">
        <v>1.6236071559475292E-3</v>
      </c>
      <c r="AC838" s="68"/>
    </row>
    <row r="839" spans="1:29" x14ac:dyDescent="0.25">
      <c r="A839" s="136" t="s">
        <v>238</v>
      </c>
      <c r="B839" s="136" t="s">
        <v>236</v>
      </c>
      <c r="C839" s="136" t="s">
        <v>247</v>
      </c>
      <c r="D839" s="136" t="s">
        <v>248</v>
      </c>
      <c r="E839" s="136" t="s">
        <v>53</v>
      </c>
      <c r="F839" s="136" t="s">
        <v>252</v>
      </c>
      <c r="G839" s="136">
        <v>2.8018006422227501E-2</v>
      </c>
      <c r="H839" s="136">
        <v>5.4462735611763499E-2</v>
      </c>
      <c r="I839" s="136">
        <v>7.9423240516365096E-2</v>
      </c>
      <c r="J839" s="136">
        <v>0.10298467453123999</v>
      </c>
      <c r="K839" s="136">
        <v>0.12522961302570701</v>
      </c>
      <c r="L839" s="136">
        <v>0.14624040001118499</v>
      </c>
      <c r="M839" s="136">
        <v>0.166103427749243</v>
      </c>
      <c r="N839" s="136">
        <v>0.18491665536479299</v>
      </c>
      <c r="O839" s="136">
        <v>0.20280106725414099</v>
      </c>
      <c r="P839" s="135">
        <v>0.21982093828240101</v>
      </c>
      <c r="Q839" s="135">
        <v>0.23604965977300199</v>
      </c>
      <c r="AC839" s="68"/>
    </row>
    <row r="840" spans="1:29" x14ac:dyDescent="0.25">
      <c r="A840" s="136" t="s">
        <v>238</v>
      </c>
      <c r="B840" s="136" t="s">
        <v>236</v>
      </c>
      <c r="C840" s="136" t="s">
        <v>247</v>
      </c>
      <c r="D840" s="136" t="s">
        <v>248</v>
      </c>
      <c r="E840" s="136" t="s">
        <v>53</v>
      </c>
      <c r="F840" s="136" t="s">
        <v>252</v>
      </c>
      <c r="G840" s="136">
        <v>0.22952307849656201</v>
      </c>
      <c r="H840" s="136">
        <v>0.44615789405485001</v>
      </c>
      <c r="I840" s="136">
        <v>0.650633967055808</v>
      </c>
      <c r="J840" s="136">
        <v>0.84364887280575895</v>
      </c>
      <c r="K840" s="136">
        <v>1.02587906746251</v>
      </c>
      <c r="L840" s="136">
        <v>1.19799911190353</v>
      </c>
      <c r="M840" s="136">
        <v>1.3607167302093299</v>
      </c>
      <c r="N840" s="136">
        <v>1.5148344020274001</v>
      </c>
      <c r="O840" s="136">
        <v>1.6613432296750099</v>
      </c>
      <c r="P840" s="135">
        <v>1.80076975186046</v>
      </c>
      <c r="Q840" s="135">
        <v>1.93371518917862</v>
      </c>
      <c r="AC840" s="68"/>
    </row>
    <row r="841" spans="1:29" x14ac:dyDescent="0.25">
      <c r="A841" s="136" t="s">
        <v>238</v>
      </c>
      <c r="B841" s="136" t="s">
        <v>236</v>
      </c>
      <c r="C841" s="136" t="s">
        <v>247</v>
      </c>
      <c r="D841" s="136" t="s">
        <v>248</v>
      </c>
      <c r="E841" s="136" t="s">
        <v>53</v>
      </c>
      <c r="F841" s="136" t="s">
        <v>252</v>
      </c>
      <c r="G841" s="136">
        <v>1.1787966514200301E-2</v>
      </c>
      <c r="H841" s="136">
        <v>2.2914010868164199E-2</v>
      </c>
      <c r="I841" s="136">
        <v>3.3415600151816903E-2</v>
      </c>
      <c r="J841" s="136">
        <v>4.33285608032054E-2</v>
      </c>
      <c r="K841" s="136">
        <v>5.26876346120825E-2</v>
      </c>
      <c r="L841" s="136">
        <v>6.1527466029400402E-2</v>
      </c>
      <c r="M841" s="136">
        <v>6.9884402719267796E-2</v>
      </c>
      <c r="N841" s="136">
        <v>7.7799658851845199E-2</v>
      </c>
      <c r="O841" s="136">
        <v>8.5324135979188295E-2</v>
      </c>
      <c r="P841" s="135">
        <v>9.2484876352135495E-2</v>
      </c>
      <c r="Q841" s="135">
        <v>9.9312757772982194E-2</v>
      </c>
      <c r="AC841" s="68"/>
    </row>
    <row r="842" spans="1:29" x14ac:dyDescent="0.25">
      <c r="A842" s="136" t="s">
        <v>238</v>
      </c>
      <c r="B842" s="136" t="s">
        <v>236</v>
      </c>
      <c r="C842" s="136" t="s">
        <v>47</v>
      </c>
      <c r="D842" s="136" t="s">
        <v>248</v>
      </c>
      <c r="E842" s="136" t="s">
        <v>53</v>
      </c>
      <c r="F842" s="136" t="s">
        <v>252</v>
      </c>
      <c r="G842" s="136">
        <v>7.090131513523646E-5</v>
      </c>
      <c r="H842" s="136">
        <v>1.56629510915269E-4</v>
      </c>
      <c r="I842" s="136">
        <v>2.6429219434943451E-4</v>
      </c>
      <c r="J842" s="136">
        <v>4.0481389839426151E-4</v>
      </c>
      <c r="K842" s="136">
        <v>5.9557068819975501E-4</v>
      </c>
      <c r="L842" s="136">
        <v>8.6511990319454652E-4</v>
      </c>
      <c r="M842" s="136">
        <v>1.26191850953629E-3</v>
      </c>
      <c r="N842" s="136">
        <v>1.8707280757139951E-3</v>
      </c>
      <c r="O842" s="136">
        <v>2.8441619316311997E-3</v>
      </c>
      <c r="P842" s="135">
        <v>4.4653940548612147E-3</v>
      </c>
      <c r="Q842" s="135">
        <v>7.2073565986321949E-3</v>
      </c>
      <c r="AC842" s="68"/>
    </row>
    <row r="843" spans="1:29" x14ac:dyDescent="0.25">
      <c r="A843" s="136" t="s">
        <v>238</v>
      </c>
      <c r="B843" s="136" t="s">
        <v>236</v>
      </c>
      <c r="C843" s="136" t="s">
        <v>47</v>
      </c>
      <c r="D843" s="136" t="s">
        <v>248</v>
      </c>
      <c r="E843" s="136" t="s">
        <v>53</v>
      </c>
      <c r="F843" s="136" t="s">
        <v>252</v>
      </c>
      <c r="G843" s="136">
        <v>9.7304108744824896E-2</v>
      </c>
      <c r="H843" s="136">
        <v>0.19185707535042801</v>
      </c>
      <c r="I843" s="136">
        <v>0.283745558629591</v>
      </c>
      <c r="J843" s="136">
        <v>0.37307097609811202</v>
      </c>
      <c r="K843" s="136">
        <v>0.45995374204623302</v>
      </c>
      <c r="L843" s="136">
        <v>0.54453434537266998</v>
      </c>
      <c r="M843" s="136">
        <v>0.626965181491555</v>
      </c>
      <c r="N843" s="136">
        <v>0.70737912550474702</v>
      </c>
      <c r="O843" s="136">
        <v>0.78584075838898104</v>
      </c>
      <c r="P843" s="135">
        <v>0.86232893400008304</v>
      </c>
      <c r="Q843" s="135">
        <v>0.93678976813065895</v>
      </c>
      <c r="AC843" s="68"/>
    </row>
    <row r="844" spans="1:29" x14ac:dyDescent="0.25">
      <c r="A844" s="136" t="s">
        <v>238</v>
      </c>
      <c r="B844" s="136" t="s">
        <v>236</v>
      </c>
      <c r="C844" s="136" t="s">
        <v>47</v>
      </c>
      <c r="D844" s="136" t="s">
        <v>248</v>
      </c>
      <c r="E844" s="136" t="s">
        <v>53</v>
      </c>
      <c r="F844" s="136" t="s">
        <v>252</v>
      </c>
      <c r="G844" s="136">
        <v>0.41743060323000902</v>
      </c>
      <c r="H844" s="136">
        <v>0.82305892043571105</v>
      </c>
      <c r="I844" s="136">
        <v>1.2172567143408</v>
      </c>
      <c r="J844" s="136">
        <v>1.6004590618947101</v>
      </c>
      <c r="K844" s="136">
        <v>1.97318253542372</v>
      </c>
      <c r="L844" s="136">
        <v>2.3360298264944599</v>
      </c>
      <c r="M844" s="136">
        <v>2.6896547051323898</v>
      </c>
      <c r="N844" s="136">
        <v>3.03462720003041</v>
      </c>
      <c r="O844" s="136">
        <v>3.3712243609084598</v>
      </c>
      <c r="P844" s="135">
        <v>3.69935547168238</v>
      </c>
      <c r="Q844" s="135">
        <v>4.0187893713304099</v>
      </c>
      <c r="AC844" s="68"/>
    </row>
    <row r="845" spans="1:29" x14ac:dyDescent="0.25">
      <c r="A845" s="136" t="s">
        <v>238</v>
      </c>
      <c r="B845" s="136" t="s">
        <v>236</v>
      </c>
      <c r="C845" s="136" t="s">
        <v>47</v>
      </c>
      <c r="D845" s="136" t="s">
        <v>248</v>
      </c>
      <c r="E845" s="136" t="s">
        <v>53</v>
      </c>
      <c r="F845" s="136" t="s">
        <v>252</v>
      </c>
      <c r="G845" s="136">
        <v>0.137097427304886</v>
      </c>
      <c r="H845" s="136">
        <v>0.27031861018080899</v>
      </c>
      <c r="I845" s="136">
        <v>0.39978564727744398</v>
      </c>
      <c r="J845" s="136">
        <v>0.52564143164092303</v>
      </c>
      <c r="K845" s="136">
        <v>0.64805562197955402</v>
      </c>
      <c r="L845" s="136">
        <v>0.76722616128698495</v>
      </c>
      <c r="M845" s="136">
        <v>0.88336776834004604</v>
      </c>
      <c r="N845" s="136">
        <v>0.99666765861044604</v>
      </c>
      <c r="O845" s="136">
        <v>1.1072168239985001</v>
      </c>
      <c r="P845" s="135">
        <v>1.2149854704698</v>
      </c>
      <c r="Q845" s="135">
        <v>1.31989767742551</v>
      </c>
      <c r="AC845" s="68"/>
    </row>
    <row r="846" spans="1:29" x14ac:dyDescent="0.25">
      <c r="A846" s="136" t="s">
        <v>238</v>
      </c>
      <c r="B846" s="136" t="s">
        <v>236</v>
      </c>
      <c r="C846" s="136" t="s">
        <v>250</v>
      </c>
      <c r="D846" s="136" t="s">
        <v>248</v>
      </c>
      <c r="E846" s="136" t="s">
        <v>53</v>
      </c>
      <c r="F846" s="136" t="s">
        <v>252</v>
      </c>
      <c r="G846" s="136">
        <v>1.7961043758758051E-7</v>
      </c>
      <c r="H846" s="136">
        <v>3.9129398702794146E-7</v>
      </c>
      <c r="I846" s="136">
        <v>6.5015978647979605E-7</v>
      </c>
      <c r="J846" s="136">
        <v>9.7822908917454847E-7</v>
      </c>
      <c r="K846" s="136">
        <v>1.409080620283035E-6</v>
      </c>
      <c r="L846" s="136">
        <v>1.9960423095341649E-6</v>
      </c>
      <c r="M846" s="136">
        <v>2.826760714668E-6</v>
      </c>
      <c r="N846" s="136">
        <v>4.0498416096516506E-6</v>
      </c>
      <c r="O846" s="136">
        <v>5.9252552807074396E-6</v>
      </c>
      <c r="P846" s="135">
        <v>8.9228222515020109E-6</v>
      </c>
      <c r="Q846" s="135">
        <v>1.3741256866903305E-5</v>
      </c>
      <c r="AC846" s="68"/>
    </row>
    <row r="847" spans="1:29" x14ac:dyDescent="0.25">
      <c r="A847" s="136" t="s">
        <v>238</v>
      </c>
      <c r="B847" s="136" t="s">
        <v>236</v>
      </c>
      <c r="C847" s="136" t="s">
        <v>250</v>
      </c>
      <c r="D847" s="136" t="s">
        <v>248</v>
      </c>
      <c r="E847" s="136" t="s">
        <v>53</v>
      </c>
      <c r="F847" s="136" t="s">
        <v>252</v>
      </c>
      <c r="G847" s="136">
        <v>2.4649519571523298E-4</v>
      </c>
      <c r="H847" s="136">
        <v>4.7996922837242997E-4</v>
      </c>
      <c r="I847" s="136">
        <v>7.0090730018841304E-4</v>
      </c>
      <c r="J847" s="136">
        <v>9.0945108081654305E-4</v>
      </c>
      <c r="K847" s="136">
        <v>1.10568825158177E-3</v>
      </c>
      <c r="L847" s="136">
        <v>1.2898682493136301E-3</v>
      </c>
      <c r="M847" s="136">
        <v>1.46244146812064E-3</v>
      </c>
      <c r="N847" s="136">
        <v>1.6239907670751699E-3</v>
      </c>
      <c r="O847" s="136">
        <v>1.7751546269203799E-3</v>
      </c>
      <c r="P847" s="135">
        <v>1.9165769597146399E-3</v>
      </c>
      <c r="Q847" s="135">
        <v>2.0488829021047699E-3</v>
      </c>
      <c r="AC847" s="68"/>
    </row>
    <row r="848" spans="1:29" x14ac:dyDescent="0.25">
      <c r="A848" s="136" t="s">
        <v>238</v>
      </c>
      <c r="B848" s="136" t="s">
        <v>236</v>
      </c>
      <c r="C848" s="136" t="s">
        <v>250</v>
      </c>
      <c r="D848" s="136" t="s">
        <v>248</v>
      </c>
      <c r="E848" s="136" t="s">
        <v>53</v>
      </c>
      <c r="F848" s="136" t="s">
        <v>252</v>
      </c>
      <c r="G848" s="136">
        <v>1.7824676571757798E-2</v>
      </c>
      <c r="H848" s="136">
        <v>3.4707760673836199E-2</v>
      </c>
      <c r="I848" s="136">
        <v>5.0684338477231902E-2</v>
      </c>
      <c r="J848" s="136">
        <v>6.5764654464576397E-2</v>
      </c>
      <c r="K848" s="136">
        <v>7.9955049089094898E-2</v>
      </c>
      <c r="L848" s="136">
        <v>9.3273559744167206E-2</v>
      </c>
      <c r="M848" s="136">
        <v>0.10575275554048499</v>
      </c>
      <c r="N848" s="136">
        <v>0.117434784457532</v>
      </c>
      <c r="O848" s="136">
        <v>0.12836581661522301</v>
      </c>
      <c r="P848" s="135">
        <v>0.13859241488528901</v>
      </c>
      <c r="Q848" s="135">
        <v>0.14815978444307301</v>
      </c>
      <c r="AC848" s="68"/>
    </row>
    <row r="849" spans="1:29" x14ac:dyDescent="0.25">
      <c r="A849" s="136" t="s">
        <v>238</v>
      </c>
      <c r="B849" s="136" t="s">
        <v>236</v>
      </c>
      <c r="C849" s="136" t="s">
        <v>250</v>
      </c>
      <c r="D849" s="136" t="s">
        <v>248</v>
      </c>
      <c r="E849" s="136" t="s">
        <v>53</v>
      </c>
      <c r="F849" s="136" t="s">
        <v>252</v>
      </c>
      <c r="G849" s="136">
        <v>5.1053750059505696E-3</v>
      </c>
      <c r="H849" s="136">
        <v>9.9410574516384208E-3</v>
      </c>
      <c r="I849" s="136">
        <v>1.4517096779460999E-2</v>
      </c>
      <c r="J849" s="136">
        <v>1.8836427232032101E-2</v>
      </c>
      <c r="K849" s="136">
        <v>2.2900864853042401E-2</v>
      </c>
      <c r="L849" s="136">
        <v>2.6715575944217401E-2</v>
      </c>
      <c r="M849" s="136">
        <v>3.0289889007144501E-2</v>
      </c>
      <c r="N849" s="136">
        <v>3.3635876139746203E-2</v>
      </c>
      <c r="O849" s="136">
        <v>3.6766761468433599E-2</v>
      </c>
      <c r="P849" s="135">
        <v>3.9695881612280701E-2</v>
      </c>
      <c r="Q849" s="135">
        <v>4.2436184316588597E-2</v>
      </c>
      <c r="AC849" s="68"/>
    </row>
    <row r="850" spans="1:29" x14ac:dyDescent="0.25">
      <c r="A850" s="136" t="s">
        <v>238</v>
      </c>
      <c r="B850" s="136" t="s">
        <v>236</v>
      </c>
      <c r="C850" s="136" t="s">
        <v>247</v>
      </c>
      <c r="D850" s="136" t="s">
        <v>251</v>
      </c>
      <c r="E850" s="136" t="s">
        <v>53</v>
      </c>
      <c r="F850" s="136" t="s">
        <v>252</v>
      </c>
      <c r="G850" s="136">
        <v>2.52605308805412E-4</v>
      </c>
      <c r="H850" s="136">
        <v>5.5374601353842942E-4</v>
      </c>
      <c r="I850" s="136">
        <v>9.2645734992589848E-4</v>
      </c>
      <c r="J850" s="136">
        <v>1.4109704860896799E-3</v>
      </c>
      <c r="K850" s="136">
        <v>2.0641985788592099E-3</v>
      </c>
      <c r="L850" s="136">
        <v>2.98214011614797E-3</v>
      </c>
      <c r="M850" s="136">
        <v>4.324037443633055E-3</v>
      </c>
      <c r="N850" s="136">
        <v>6.3717980756220847E-3</v>
      </c>
      <c r="O850" s="136">
        <v>9.6295509086553755E-3</v>
      </c>
      <c r="P850" s="135">
        <v>1.5018131290530399E-2</v>
      </c>
      <c r="Q850" s="135">
        <v>2.408344718171835E-2</v>
      </c>
      <c r="AC850" s="68"/>
    </row>
    <row r="851" spans="1:29" x14ac:dyDescent="0.25">
      <c r="A851" s="136" t="s">
        <v>238</v>
      </c>
      <c r="B851" s="136" t="s">
        <v>236</v>
      </c>
      <c r="C851" s="136" t="s">
        <v>247</v>
      </c>
      <c r="D851" s="136" t="s">
        <v>251</v>
      </c>
      <c r="E851" s="136" t="s">
        <v>53</v>
      </c>
      <c r="F851" s="136" t="s">
        <v>252</v>
      </c>
      <c r="G851" s="136">
        <v>2.4002141840894747E-2</v>
      </c>
      <c r="H851" s="136">
        <v>5.284286612279715E-2</v>
      </c>
      <c r="I851" s="136">
        <v>8.8924739189955693E-2</v>
      </c>
      <c r="J851" s="136">
        <v>0.13584309968927349</v>
      </c>
      <c r="K851" s="136">
        <v>0.19909944337161101</v>
      </c>
      <c r="L851" s="136">
        <v>0.28796773113388852</v>
      </c>
      <c r="M851" s="136">
        <v>0.41781855447226746</v>
      </c>
      <c r="N851" s="136">
        <v>0.61585451340769304</v>
      </c>
      <c r="O851" s="136">
        <v>0.93064369319513351</v>
      </c>
      <c r="P851" s="135">
        <v>1.4509526067858685</v>
      </c>
      <c r="Q851" s="135">
        <v>2.3259740355447351</v>
      </c>
      <c r="AC851" s="68"/>
    </row>
    <row r="852" spans="1:29" x14ac:dyDescent="0.25">
      <c r="A852" s="136" t="s">
        <v>238</v>
      </c>
      <c r="B852" s="136" t="s">
        <v>236</v>
      </c>
      <c r="C852" s="136" t="s">
        <v>247</v>
      </c>
      <c r="D852" s="136" t="s">
        <v>251</v>
      </c>
      <c r="E852" s="136" t="s">
        <v>53</v>
      </c>
      <c r="F852" s="136" t="s">
        <v>252</v>
      </c>
      <c r="G852" s="136">
        <v>1.4519336870978401E-3</v>
      </c>
      <c r="H852" s="136">
        <v>3.1934872980221999E-3</v>
      </c>
      <c r="I852" s="136">
        <v>5.3681402437655446E-3</v>
      </c>
      <c r="J852" s="136">
        <v>8.1905099759345609E-3</v>
      </c>
      <c r="K852" s="136">
        <v>1.1990619113212451E-2</v>
      </c>
      <c r="L852" s="136">
        <v>1.732278358821765E-2</v>
      </c>
      <c r="M852" s="136">
        <v>2.5104147124951251E-2</v>
      </c>
      <c r="N852" s="136">
        <v>3.6957132638582253E-2</v>
      </c>
      <c r="O852" s="136">
        <v>5.5775005492234346E-2</v>
      </c>
      <c r="P852" s="135">
        <v>8.6844753408933648E-2</v>
      </c>
      <c r="Q852" s="135">
        <v>0.1390233240171739</v>
      </c>
      <c r="AC852" s="68"/>
    </row>
    <row r="853" spans="1:29" x14ac:dyDescent="0.25">
      <c r="A853" s="136" t="s">
        <v>238</v>
      </c>
      <c r="B853" s="136" t="s">
        <v>236</v>
      </c>
      <c r="C853" s="136" t="s">
        <v>247</v>
      </c>
      <c r="D853" s="136" t="s">
        <v>251</v>
      </c>
      <c r="E853" s="136" t="s">
        <v>53</v>
      </c>
      <c r="F853" s="136" t="s">
        <v>252</v>
      </c>
      <c r="G853" s="136">
        <v>2.7094302417086302E-3</v>
      </c>
      <c r="H853" s="136">
        <v>6.0050960108163007E-3</v>
      </c>
      <c r="I853" s="136">
        <v>1.0195184466542394E-2</v>
      </c>
      <c r="J853" s="136">
        <v>1.5723151466232949E-2</v>
      </c>
      <c r="K853" s="136">
        <v>2.32155452439749E-2</v>
      </c>
      <c r="L853" s="136">
        <v>3.3813795841126953E-2</v>
      </c>
      <c r="M853" s="136">
        <v>4.9432751578412745E-2</v>
      </c>
      <c r="N853" s="136">
        <v>7.3458574920912706E-2</v>
      </c>
      <c r="O853" s="136">
        <v>0.11207729277208514</v>
      </c>
      <c r="P853" s="135">
        <v>0.17655689052531298</v>
      </c>
      <c r="Q853" s="135">
        <v>0.28626953752010398</v>
      </c>
      <c r="AC853" s="68"/>
    </row>
    <row r="854" spans="1:29" x14ac:dyDescent="0.25">
      <c r="A854" s="136" t="s">
        <v>238</v>
      </c>
      <c r="B854" s="136" t="s">
        <v>236</v>
      </c>
      <c r="C854" s="136" t="s">
        <v>247</v>
      </c>
      <c r="D854" s="136" t="s">
        <v>251</v>
      </c>
      <c r="E854" s="136" t="s">
        <v>53</v>
      </c>
      <c r="F854" s="136" t="s">
        <v>252</v>
      </c>
      <c r="G854" s="136">
        <v>4.6206293150980252E-2</v>
      </c>
      <c r="H854" s="136">
        <v>0.10159733310356245</v>
      </c>
      <c r="I854" s="136">
        <v>0.17071390172287848</v>
      </c>
      <c r="J854" s="136">
        <v>0.26036052863562453</v>
      </c>
      <c r="K854" s="136">
        <v>0.38100686517978549</v>
      </c>
      <c r="L854" s="136">
        <v>0.55020512180228798</v>
      </c>
      <c r="M854" s="136">
        <v>0.79698671498466345</v>
      </c>
      <c r="N854" s="136">
        <v>1.1726906104880375</v>
      </c>
      <c r="O854" s="136">
        <v>1.7687846874762401</v>
      </c>
      <c r="P854" s="135">
        <v>2.7523752005541149</v>
      </c>
      <c r="Q854" s="135">
        <v>4.4029818815153305</v>
      </c>
      <c r="AC854" s="68"/>
    </row>
    <row r="855" spans="1:29" x14ac:dyDescent="0.25">
      <c r="A855" s="136" t="s">
        <v>238</v>
      </c>
      <c r="B855" s="136" t="s">
        <v>236</v>
      </c>
      <c r="C855" s="136" t="s">
        <v>247</v>
      </c>
      <c r="D855" s="136" t="s">
        <v>251</v>
      </c>
      <c r="E855" s="136" t="s">
        <v>53</v>
      </c>
      <c r="F855" s="136" t="s">
        <v>252</v>
      </c>
      <c r="G855" s="136">
        <v>4.56357878399496E-4</v>
      </c>
      <c r="H855" s="136">
        <v>1.0092595954508095E-3</v>
      </c>
      <c r="I855" s="136">
        <v>1.7082904777470649E-3</v>
      </c>
      <c r="J855" s="136">
        <v>2.6257236506666498E-3</v>
      </c>
      <c r="K855" s="136">
        <v>3.8690102718955499E-3</v>
      </c>
      <c r="L855" s="136">
        <v>5.6237510230869002E-3</v>
      </c>
      <c r="M855" s="136">
        <v>8.2002298240946951E-3</v>
      </c>
      <c r="N855" s="136">
        <v>1.2148143824363996E-2</v>
      </c>
      <c r="O855" s="136">
        <v>1.84584196184234E-2</v>
      </c>
      <c r="P855" s="135">
        <v>2.89436564793576E-2</v>
      </c>
      <c r="Q855" s="135">
        <v>4.6694315569173903E-2</v>
      </c>
      <c r="AC855" s="68"/>
    </row>
    <row r="856" spans="1:29" x14ac:dyDescent="0.25">
      <c r="A856" s="136" t="s">
        <v>238</v>
      </c>
      <c r="B856" s="136" t="s">
        <v>236</v>
      </c>
      <c r="C856" s="136" t="s">
        <v>247</v>
      </c>
      <c r="D856" s="136" t="s">
        <v>251</v>
      </c>
      <c r="E856" s="136" t="s">
        <v>53</v>
      </c>
      <c r="F856" s="136" t="s">
        <v>252</v>
      </c>
      <c r="G856" s="136">
        <v>1.7124152363105701E-4</v>
      </c>
      <c r="H856" s="136">
        <v>3.7732306611698054E-4</v>
      </c>
      <c r="I856" s="136">
        <v>6.3582520379380954E-4</v>
      </c>
      <c r="J856" s="136">
        <v>9.7301512266533994E-4</v>
      </c>
      <c r="K856" s="136">
        <v>1.4279677070834001E-3</v>
      </c>
      <c r="L856" s="136">
        <v>2.0672321278381303E-3</v>
      </c>
      <c r="M856" s="136">
        <v>3.0018630051385701E-3</v>
      </c>
      <c r="N856" s="136">
        <v>4.4283545661023254E-3</v>
      </c>
      <c r="O856" s="136">
        <v>6.6989226587699357E-3</v>
      </c>
      <c r="P856" s="135">
        <v>1.045688663729394E-2</v>
      </c>
      <c r="Q856" s="135">
        <v>1.6786915247560749E-2</v>
      </c>
      <c r="AC856" s="68"/>
    </row>
    <row r="857" spans="1:29" x14ac:dyDescent="0.25">
      <c r="A857" s="136" t="s">
        <v>238</v>
      </c>
      <c r="B857" s="136" t="s">
        <v>236</v>
      </c>
      <c r="C857" s="136" t="s">
        <v>247</v>
      </c>
      <c r="D857" s="136" t="s">
        <v>251</v>
      </c>
      <c r="E857" s="136" t="s">
        <v>53</v>
      </c>
      <c r="F857" s="136" t="s">
        <v>252</v>
      </c>
      <c r="G857" s="136">
        <v>6.8824237101900896E-4</v>
      </c>
      <c r="H857" s="136">
        <v>1.532476400329195E-3</v>
      </c>
      <c r="I857" s="136">
        <v>2.61041547351032E-3</v>
      </c>
      <c r="J857" s="136">
        <v>4.03733079055359E-3</v>
      </c>
      <c r="K857" s="136">
        <v>5.9776990568837351E-3</v>
      </c>
      <c r="L857" s="136">
        <v>8.7309817004171501E-3</v>
      </c>
      <c r="M857" s="136">
        <v>1.279718832233725E-2</v>
      </c>
      <c r="N857" s="136">
        <v>1.9065299419278949E-2</v>
      </c>
      <c r="O857" s="136">
        <v>2.9142730151728548E-2</v>
      </c>
      <c r="P857" s="135">
        <v>4.5937785171043549E-2</v>
      </c>
      <c r="Q857" s="135">
        <v>7.4462309503915899E-2</v>
      </c>
      <c r="AC857" s="68"/>
    </row>
    <row r="858" spans="1:29" x14ac:dyDescent="0.25">
      <c r="A858" s="136" t="s">
        <v>238</v>
      </c>
      <c r="B858" s="136" t="s">
        <v>236</v>
      </c>
      <c r="C858" s="136" t="s">
        <v>247</v>
      </c>
      <c r="D858" s="136" t="s">
        <v>251</v>
      </c>
      <c r="E858" s="136" t="s">
        <v>53</v>
      </c>
      <c r="F858" s="136" t="s">
        <v>252</v>
      </c>
      <c r="G858" s="136">
        <v>1.6635052267610001E-2</v>
      </c>
      <c r="H858" s="136">
        <v>3.6591389396222654E-2</v>
      </c>
      <c r="I858" s="136">
        <v>6.1470835442307699E-2</v>
      </c>
      <c r="J858" s="136">
        <v>9.3707477427986657E-2</v>
      </c>
      <c r="K858" s="136">
        <v>0.137095028955353</v>
      </c>
      <c r="L858" s="136">
        <v>0.19796882450874048</v>
      </c>
      <c r="M858" s="136">
        <v>0.286816237728233</v>
      </c>
      <c r="N858" s="136">
        <v>0.42218140513005603</v>
      </c>
      <c r="O858" s="136">
        <v>0.63713264508524947</v>
      </c>
      <c r="P858" s="135">
        <v>0.99201226321405289</v>
      </c>
      <c r="Q858" s="135">
        <v>1.5879740937405225</v>
      </c>
      <c r="AC858" s="68"/>
    </row>
    <row r="859" spans="1:29" x14ac:dyDescent="0.25">
      <c r="A859" s="136" t="s">
        <v>238</v>
      </c>
      <c r="B859" s="136" t="s">
        <v>236</v>
      </c>
      <c r="C859" s="136" t="s">
        <v>247</v>
      </c>
      <c r="D859" s="136" t="s">
        <v>251</v>
      </c>
      <c r="E859" s="136" t="s">
        <v>53</v>
      </c>
      <c r="F859" s="136" t="s">
        <v>252</v>
      </c>
      <c r="G859" s="136">
        <v>5.9624730275744905E-4</v>
      </c>
      <c r="H859" s="136">
        <v>1.33905703192716E-3</v>
      </c>
      <c r="I859" s="136">
        <v>2.310025516397105E-3</v>
      </c>
      <c r="J859" s="136">
        <v>3.6252633750835398E-3</v>
      </c>
      <c r="K859" s="136">
        <v>5.4428642968948901E-3</v>
      </c>
      <c r="L859" s="136">
        <v>8.0646441599283095E-3</v>
      </c>
      <c r="M859" s="136">
        <v>1.2003776095387324E-2</v>
      </c>
      <c r="N859" s="136">
        <v>1.8169455068387099E-2</v>
      </c>
      <c r="O859" s="136">
        <v>2.825758808954025E-2</v>
      </c>
      <c r="P859" s="135">
        <v>4.5400090701242998E-2</v>
      </c>
      <c r="Q859" s="135">
        <v>7.5199417138006597E-2</v>
      </c>
      <c r="AC859" s="68"/>
    </row>
    <row r="860" spans="1:29" x14ac:dyDescent="0.25">
      <c r="A860" s="136" t="s">
        <v>238</v>
      </c>
      <c r="B860" s="136" t="s">
        <v>236</v>
      </c>
      <c r="C860" s="136" t="s">
        <v>247</v>
      </c>
      <c r="D860" s="136" t="s">
        <v>251</v>
      </c>
      <c r="E860" s="136" t="s">
        <v>53</v>
      </c>
      <c r="F860" s="136" t="s">
        <v>252</v>
      </c>
      <c r="G860" s="136">
        <v>2.0711017312968249E-3</v>
      </c>
      <c r="H860" s="136">
        <v>4.5565497944414397E-3</v>
      </c>
      <c r="I860" s="136">
        <v>7.6618582258092954E-3</v>
      </c>
      <c r="J860" s="136">
        <v>1.169400342530715E-2</v>
      </c>
      <c r="K860" s="136">
        <v>1.7122015483652751E-2</v>
      </c>
      <c r="L860" s="136">
        <v>2.4736683525691999E-2</v>
      </c>
      <c r="M860" s="136">
        <v>3.5846314742000999E-2</v>
      </c>
      <c r="N860" s="136">
        <v>5.27657207317195E-2</v>
      </c>
      <c r="O860" s="136">
        <v>7.9626151325085451E-2</v>
      </c>
      <c r="P860" s="135">
        <v>0.12396948165442326</v>
      </c>
      <c r="Q860" s="135">
        <v>0.19842592825257699</v>
      </c>
      <c r="AC860" s="68"/>
    </row>
    <row r="861" spans="1:29" x14ac:dyDescent="0.25">
      <c r="A861" s="136" t="s">
        <v>238</v>
      </c>
      <c r="B861" s="136" t="s">
        <v>236</v>
      </c>
      <c r="C861" s="136" t="s">
        <v>247</v>
      </c>
      <c r="D861" s="136" t="s">
        <v>251</v>
      </c>
      <c r="E861" s="136" t="s">
        <v>53</v>
      </c>
      <c r="F861" s="136" t="s">
        <v>252</v>
      </c>
      <c r="G861" s="136">
        <v>3.9138718734694147E-5</v>
      </c>
      <c r="H861" s="136">
        <v>8.6086024216440839E-5</v>
      </c>
      <c r="I861" s="136">
        <v>1.4484752264668302E-4</v>
      </c>
      <c r="J861" s="136">
        <v>2.2125935659522049E-4</v>
      </c>
      <c r="K861" s="136">
        <v>3.2364093585078547E-4</v>
      </c>
      <c r="L861" s="136">
        <v>4.6643613499467601E-4</v>
      </c>
      <c r="M861" s="136">
        <v>6.7363726452667101E-4</v>
      </c>
      <c r="N861" s="136">
        <v>9.8738551660251155E-4</v>
      </c>
      <c r="O861" s="136">
        <v>1.4830388159072999E-3</v>
      </c>
      <c r="P861" s="135">
        <v>2.2962708308667751E-3</v>
      </c>
      <c r="Q861" s="135">
        <v>3.6506466208441851E-3</v>
      </c>
      <c r="AC861" s="68"/>
    </row>
    <row r="862" spans="1:29" x14ac:dyDescent="0.25">
      <c r="A862" s="136" t="s">
        <v>238</v>
      </c>
      <c r="B862" s="136" t="s">
        <v>236</v>
      </c>
      <c r="C862" s="136" t="s">
        <v>247</v>
      </c>
      <c r="D862" s="136" t="s">
        <v>251</v>
      </c>
      <c r="E862" s="136" t="s">
        <v>53</v>
      </c>
      <c r="F862" s="136" t="s">
        <v>252</v>
      </c>
      <c r="G862" s="136">
        <v>2.1282321625147402E-3</v>
      </c>
      <c r="H862" s="136">
        <v>4.7228786218956494E-3</v>
      </c>
      <c r="I862" s="136">
        <v>8.0282670355238308E-3</v>
      </c>
      <c r="J862" s="136">
        <v>1.24024299549513E-2</v>
      </c>
      <c r="K862" s="136">
        <v>1.8366316199062899E-2</v>
      </c>
      <c r="L862" s="136">
        <v>2.6837710492036801E-2</v>
      </c>
      <c r="M862" s="136">
        <v>3.9361920690735547E-2</v>
      </c>
      <c r="N862" s="136">
        <v>5.8698292567545052E-2</v>
      </c>
      <c r="O862" s="136">
        <v>8.9873003866265802E-2</v>
      </c>
      <c r="P862" s="135">
        <v>0.14211974895308588</v>
      </c>
      <c r="Q862" s="135">
        <v>0.2314714603348435</v>
      </c>
      <c r="AC862" s="68"/>
    </row>
    <row r="863" spans="1:29" x14ac:dyDescent="0.25">
      <c r="A863" s="136" t="s">
        <v>238</v>
      </c>
      <c r="B863" s="136" t="s">
        <v>236</v>
      </c>
      <c r="C863" s="136" t="s">
        <v>247</v>
      </c>
      <c r="D863" s="136" t="s">
        <v>251</v>
      </c>
      <c r="E863" s="136" t="s">
        <v>53</v>
      </c>
      <c r="F863" s="136" t="s">
        <v>252</v>
      </c>
      <c r="G863" s="136">
        <v>1.5628492955806499E-4</v>
      </c>
      <c r="H863" s="136">
        <v>3.4340446045382151E-4</v>
      </c>
      <c r="I863" s="136">
        <v>5.7789400759792708E-4</v>
      </c>
      <c r="J863" s="136">
        <v>8.8305333067401201E-4</v>
      </c>
      <c r="K863" s="136">
        <v>1.2929960955460448E-3</v>
      </c>
      <c r="L863" s="136">
        <v>1.8663127280889049E-3</v>
      </c>
      <c r="M863" s="136">
        <v>2.7005510713672149E-3</v>
      </c>
      <c r="N863" s="136">
        <v>3.96765376695574E-3</v>
      </c>
      <c r="O863" s="136">
        <v>5.9760479973218848E-3</v>
      </c>
      <c r="P863" s="135">
        <v>9.2851974217260554E-3</v>
      </c>
      <c r="Q863" s="135">
        <v>1.4828913505622975E-2</v>
      </c>
      <c r="AC863" s="68"/>
    </row>
    <row r="864" spans="1:29" x14ac:dyDescent="0.25">
      <c r="A864" s="136" t="s">
        <v>238</v>
      </c>
      <c r="B864" s="136" t="s">
        <v>236</v>
      </c>
      <c r="C864" s="136" t="s">
        <v>247</v>
      </c>
      <c r="D864" s="136" t="s">
        <v>251</v>
      </c>
      <c r="E864" s="136" t="s">
        <v>53</v>
      </c>
      <c r="F864" s="136" t="s">
        <v>252</v>
      </c>
      <c r="G864" s="136">
        <v>4.0914755133238004E-4</v>
      </c>
      <c r="H864" s="136">
        <v>8.9962421190978E-4</v>
      </c>
      <c r="I864" s="136">
        <v>1.511637703550135E-3</v>
      </c>
      <c r="J864" s="136">
        <v>2.3054407850202048E-3</v>
      </c>
      <c r="K864" s="136">
        <v>3.3737401401096401E-3</v>
      </c>
      <c r="L864" s="136">
        <v>4.8719571072358154E-3</v>
      </c>
      <c r="M864" s="136">
        <v>7.0571591149915548E-3</v>
      </c>
      <c r="N864" s="136">
        <v>1.0383942511551041E-2</v>
      </c>
      <c r="O864" s="136">
        <v>1.56622372054478E-2</v>
      </c>
      <c r="P864" s="135">
        <v>2.4371735901320451E-2</v>
      </c>
      <c r="Q864" s="135">
        <v>3.8987530323986053E-2</v>
      </c>
      <c r="AC864" s="68"/>
    </row>
    <row r="865" spans="1:29" x14ac:dyDescent="0.25">
      <c r="A865" s="136" t="s">
        <v>238</v>
      </c>
      <c r="B865" s="136" t="s">
        <v>236</v>
      </c>
      <c r="C865" s="136" t="s">
        <v>247</v>
      </c>
      <c r="D865" s="136" t="s">
        <v>251</v>
      </c>
      <c r="E865" s="136" t="s">
        <v>53</v>
      </c>
      <c r="F865" s="136" t="s">
        <v>252</v>
      </c>
      <c r="G865" s="136">
        <v>4.6540945505060801E-3</v>
      </c>
      <c r="H865" s="136">
        <v>9.1113765306712804E-3</v>
      </c>
      <c r="I865" s="136">
        <v>1.3378335513354701E-2</v>
      </c>
      <c r="J865" s="136">
        <v>1.7507444351333099E-2</v>
      </c>
      <c r="K865" s="136">
        <v>2.1493803397379101E-2</v>
      </c>
      <c r="L865" s="136">
        <v>2.5350504806168E-2</v>
      </c>
      <c r="M865" s="136">
        <v>2.90803574834337E-2</v>
      </c>
      <c r="N865" s="136">
        <v>3.2696487357545802E-2</v>
      </c>
      <c r="O865" s="136">
        <v>3.6204231224053599E-2</v>
      </c>
      <c r="P865" s="135">
        <v>3.9597459306474798E-2</v>
      </c>
      <c r="Q865" s="135">
        <v>4.2886816806929899E-2</v>
      </c>
      <c r="AC865" s="68"/>
    </row>
    <row r="866" spans="1:29" x14ac:dyDescent="0.25">
      <c r="A866" s="136" t="s">
        <v>238</v>
      </c>
      <c r="B866" s="136" t="s">
        <v>236</v>
      </c>
      <c r="C866" s="136" t="s">
        <v>247</v>
      </c>
      <c r="D866" s="136" t="s">
        <v>251</v>
      </c>
      <c r="E866" s="136" t="s">
        <v>53</v>
      </c>
      <c r="F866" s="136" t="s">
        <v>252</v>
      </c>
      <c r="G866" s="136">
        <v>0.220474786467449</v>
      </c>
      <c r="H866" s="136">
        <v>0.43329996886289202</v>
      </c>
      <c r="I866" s="136">
        <v>0.63924491758997604</v>
      </c>
      <c r="J866" s="136">
        <v>0.83859196449668705</v>
      </c>
      <c r="K866" s="136">
        <v>1.03104813875354</v>
      </c>
      <c r="L866" s="136">
        <v>1.2171985547641699</v>
      </c>
      <c r="M866" s="136">
        <v>1.3971408692874401</v>
      </c>
      <c r="N866" s="136">
        <v>1.5714921293333799</v>
      </c>
      <c r="O866" s="136">
        <v>1.7404761904507799</v>
      </c>
      <c r="P866" s="135">
        <v>1.9038250690157299</v>
      </c>
      <c r="Q866" s="135">
        <v>2.06205160711013</v>
      </c>
      <c r="AC866" s="68"/>
    </row>
    <row r="867" spans="1:29" x14ac:dyDescent="0.25">
      <c r="A867" s="136" t="s">
        <v>238</v>
      </c>
      <c r="B867" s="136" t="s">
        <v>236</v>
      </c>
      <c r="C867" s="136" t="s">
        <v>247</v>
      </c>
      <c r="D867" s="136" t="s">
        <v>251</v>
      </c>
      <c r="E867" s="136" t="s">
        <v>53</v>
      </c>
      <c r="F867" s="136" t="s">
        <v>252</v>
      </c>
      <c r="G867" s="136">
        <v>2.9888427777505801E-2</v>
      </c>
      <c r="H867" s="136">
        <v>5.8688995955956301E-2</v>
      </c>
      <c r="I867" s="136">
        <v>8.6505297357135594E-2</v>
      </c>
      <c r="J867" s="136">
        <v>0.11337904537051099</v>
      </c>
      <c r="K867" s="136">
        <v>0.13928927062075599</v>
      </c>
      <c r="L867" s="136">
        <v>0.16431968800679</v>
      </c>
      <c r="M867" s="136">
        <v>0.188484958245318</v>
      </c>
      <c r="N867" s="136">
        <v>0.21187096896093499</v>
      </c>
      <c r="O867" s="136">
        <v>0.23450927011206499</v>
      </c>
      <c r="P867" s="135">
        <v>0.25636875767636902</v>
      </c>
      <c r="Q867" s="135">
        <v>0.27752153923668299</v>
      </c>
      <c r="AC867" s="68"/>
    </row>
    <row r="868" spans="1:29" x14ac:dyDescent="0.25">
      <c r="A868" s="136" t="s">
        <v>238</v>
      </c>
      <c r="B868" s="136" t="s">
        <v>236</v>
      </c>
      <c r="C868" s="136" t="s">
        <v>247</v>
      </c>
      <c r="D868" s="136" t="s">
        <v>251</v>
      </c>
      <c r="E868" s="136" t="s">
        <v>53</v>
      </c>
      <c r="F868" s="136" t="s">
        <v>252</v>
      </c>
      <c r="G868" s="136">
        <v>1.60889114394068E-2</v>
      </c>
      <c r="H868" s="136">
        <v>3.1810620934999798E-2</v>
      </c>
      <c r="I868" s="136">
        <v>4.72711736444901E-2</v>
      </c>
      <c r="J868" s="136">
        <v>6.2454683469614303E-2</v>
      </c>
      <c r="K868" s="136">
        <v>7.71909718551098E-2</v>
      </c>
      <c r="L868" s="136">
        <v>9.1542268356609099E-2</v>
      </c>
      <c r="M868" s="136">
        <v>0.10553428597207901</v>
      </c>
      <c r="N868" s="136">
        <v>0.11920839595335</v>
      </c>
      <c r="O868" s="136">
        <v>0.13261020891574199</v>
      </c>
      <c r="P868" s="135">
        <v>0.14569651171954101</v>
      </c>
      <c r="Q868" s="135">
        <v>0.15848736766573501</v>
      </c>
      <c r="AC868" s="68"/>
    </row>
    <row r="869" spans="1:29" x14ac:dyDescent="0.25">
      <c r="A869" s="136" t="s">
        <v>238</v>
      </c>
      <c r="B869" s="136" t="s">
        <v>236</v>
      </c>
      <c r="C869" s="136" t="s">
        <v>247</v>
      </c>
      <c r="D869" s="136" t="s">
        <v>251</v>
      </c>
      <c r="E869" s="136" t="s">
        <v>53</v>
      </c>
      <c r="F869" s="136" t="s">
        <v>252</v>
      </c>
      <c r="G869" s="136">
        <v>0.42476372156676301</v>
      </c>
      <c r="H869" s="136">
        <v>0.833830043496263</v>
      </c>
      <c r="I869" s="136">
        <v>1.22863408903008</v>
      </c>
      <c r="J869" s="136">
        <v>1.6098212699641199</v>
      </c>
      <c r="K869" s="136">
        <v>1.9771706044086299</v>
      </c>
      <c r="L869" s="136">
        <v>2.3318618240502098</v>
      </c>
      <c r="M869" s="136">
        <v>2.6741080861489701</v>
      </c>
      <c r="N869" s="136">
        <v>3.0051355968216802</v>
      </c>
      <c r="O869" s="136">
        <v>3.3253774637875901</v>
      </c>
      <c r="P869" s="135">
        <v>3.6344116876339099</v>
      </c>
      <c r="Q869" s="135">
        <v>3.9332797991656299</v>
      </c>
      <c r="AC869" s="68"/>
    </row>
    <row r="870" spans="1:29" x14ac:dyDescent="0.25">
      <c r="A870" s="136" t="s">
        <v>238</v>
      </c>
      <c r="B870" s="136" t="s">
        <v>236</v>
      </c>
      <c r="C870" s="136" t="s">
        <v>247</v>
      </c>
      <c r="D870" s="136" t="s">
        <v>251</v>
      </c>
      <c r="E870" s="136" t="s">
        <v>53</v>
      </c>
      <c r="F870" s="136" t="s">
        <v>252</v>
      </c>
      <c r="G870" s="136">
        <v>6.85579629362024E-3</v>
      </c>
      <c r="H870" s="136">
        <v>1.3528597856816101E-2</v>
      </c>
      <c r="I870" s="136">
        <v>2.0053918430973299E-2</v>
      </c>
      <c r="J870" s="136">
        <v>2.6428986669463202E-2</v>
      </c>
      <c r="K870" s="136">
        <v>3.2615449999924599E-2</v>
      </c>
      <c r="L870" s="136">
        <v>3.8626821669064303E-2</v>
      </c>
      <c r="M870" s="136">
        <v>4.4466092084834499E-2</v>
      </c>
      <c r="N870" s="136">
        <v>5.0150590346902703E-2</v>
      </c>
      <c r="O870" s="136">
        <v>5.5690691669068003E-2</v>
      </c>
      <c r="P870" s="135">
        <v>6.1074338429117699E-2</v>
      </c>
      <c r="Q870" s="135">
        <v>6.6315052486995194E-2</v>
      </c>
      <c r="AC870" s="68"/>
    </row>
    <row r="871" spans="1:29" x14ac:dyDescent="0.25">
      <c r="A871" s="136" t="s">
        <v>238</v>
      </c>
      <c r="B871" s="136" t="s">
        <v>236</v>
      </c>
      <c r="C871" s="136" t="s">
        <v>247</v>
      </c>
      <c r="D871" s="136" t="s">
        <v>251</v>
      </c>
      <c r="E871" s="136" t="s">
        <v>53</v>
      </c>
      <c r="F871" s="136" t="s">
        <v>252</v>
      </c>
      <c r="G871" s="136">
        <v>5.2698121891403401E-3</v>
      </c>
      <c r="H871" s="136">
        <v>1.03646817475006E-2</v>
      </c>
      <c r="I871" s="136">
        <v>1.53078265235604E-2</v>
      </c>
      <c r="J871" s="136">
        <v>2.0107577239008301E-2</v>
      </c>
      <c r="K871" s="136">
        <v>2.4744939474662501E-2</v>
      </c>
      <c r="L871" s="136">
        <v>2.9231100456782001E-2</v>
      </c>
      <c r="M871" s="136">
        <v>3.3570262220122001E-2</v>
      </c>
      <c r="N871" s="136">
        <v>3.77777935940809E-2</v>
      </c>
      <c r="O871" s="136">
        <v>4.1861340977388799E-2</v>
      </c>
      <c r="P871" s="135">
        <v>4.5813956990271E-2</v>
      </c>
      <c r="Q871" s="135">
        <v>4.9647352070764199E-2</v>
      </c>
      <c r="AC871" s="68"/>
    </row>
    <row r="872" spans="1:29" x14ac:dyDescent="0.25">
      <c r="A872" s="136" t="s">
        <v>238</v>
      </c>
      <c r="B872" s="136" t="s">
        <v>236</v>
      </c>
      <c r="C872" s="136" t="s">
        <v>247</v>
      </c>
      <c r="D872" s="136" t="s">
        <v>251</v>
      </c>
      <c r="E872" s="136" t="s">
        <v>53</v>
      </c>
      <c r="F872" s="136" t="s">
        <v>252</v>
      </c>
      <c r="G872" s="136">
        <v>3.1088857070626599E-2</v>
      </c>
      <c r="H872" s="136">
        <v>6.1725002514485601E-2</v>
      </c>
      <c r="I872" s="136">
        <v>9.1980946113890794E-2</v>
      </c>
      <c r="J872" s="136">
        <v>0.121794901407124</v>
      </c>
      <c r="K872" s="136">
        <v>0.15082619205804301</v>
      </c>
      <c r="L872" s="136">
        <v>0.179187249070896</v>
      </c>
      <c r="M872" s="136">
        <v>0.206896989358898</v>
      </c>
      <c r="N872" s="136">
        <v>0.234034633143089</v>
      </c>
      <c r="O872" s="136">
        <v>0.26063760691162602</v>
      </c>
      <c r="P872" s="135">
        <v>0.28656690375109201</v>
      </c>
      <c r="Q872" s="135">
        <v>0.311850296772132</v>
      </c>
      <c r="AC872" s="68"/>
    </row>
    <row r="873" spans="1:29" x14ac:dyDescent="0.25">
      <c r="A873" s="136" t="s">
        <v>238</v>
      </c>
      <c r="B873" s="136" t="s">
        <v>236</v>
      </c>
      <c r="C873" s="136" t="s">
        <v>247</v>
      </c>
      <c r="D873" s="136" t="s">
        <v>251</v>
      </c>
      <c r="E873" s="136" t="s">
        <v>53</v>
      </c>
      <c r="F873" s="136" t="s">
        <v>252</v>
      </c>
      <c r="G873" s="136">
        <v>1.15188913521287</v>
      </c>
      <c r="H873" s="136">
        <v>2.2620227748818502</v>
      </c>
      <c r="I873" s="136">
        <v>3.3325072068613402</v>
      </c>
      <c r="J873" s="136">
        <v>4.3650174150549503</v>
      </c>
      <c r="K873" s="136">
        <v>5.3601260273302902</v>
      </c>
      <c r="L873" s="136">
        <v>6.3213512523567301</v>
      </c>
      <c r="M873" s="136">
        <v>7.2494858500168302</v>
      </c>
      <c r="N873" s="136">
        <v>8.1478771526295795</v>
      </c>
      <c r="O873" s="136">
        <v>9.0177253769502297</v>
      </c>
      <c r="P873" s="135">
        <v>9.8575981988927897</v>
      </c>
      <c r="Q873" s="135">
        <v>10.670354995347999</v>
      </c>
      <c r="AC873" s="68"/>
    </row>
    <row r="874" spans="1:29" x14ac:dyDescent="0.25">
      <c r="A874" s="136" t="s">
        <v>238</v>
      </c>
      <c r="B874" s="136" t="s">
        <v>236</v>
      </c>
      <c r="C874" s="136" t="s">
        <v>247</v>
      </c>
      <c r="D874" s="136" t="s">
        <v>251</v>
      </c>
      <c r="E874" s="136" t="s">
        <v>53</v>
      </c>
      <c r="F874" s="136" t="s">
        <v>252</v>
      </c>
      <c r="G874" s="136">
        <v>9.3677997437882198E-3</v>
      </c>
      <c r="H874" s="136">
        <v>1.8743347989170201E-2</v>
      </c>
      <c r="I874" s="136">
        <v>2.82224989972902E-2</v>
      </c>
      <c r="J874" s="136">
        <v>3.77806418716621E-2</v>
      </c>
      <c r="K874" s="136">
        <v>4.7239278364689302E-2</v>
      </c>
      <c r="L874" s="136">
        <v>5.6632523580325E-2</v>
      </c>
      <c r="M874" s="136">
        <v>6.5969179619500204E-2</v>
      </c>
      <c r="N874" s="136">
        <v>7.5253800639891399E-2</v>
      </c>
      <c r="O874" s="136">
        <v>8.4516530220543798E-2</v>
      </c>
      <c r="P874" s="135">
        <v>9.3721690473964503E-2</v>
      </c>
      <c r="Q874" s="135">
        <v>0.102871684937899</v>
      </c>
      <c r="AC874" s="68"/>
    </row>
    <row r="875" spans="1:29" x14ac:dyDescent="0.25">
      <c r="A875" s="136" t="s">
        <v>238</v>
      </c>
      <c r="B875" s="136" t="s">
        <v>236</v>
      </c>
      <c r="C875" s="136" t="s">
        <v>247</v>
      </c>
      <c r="D875" s="136" t="s">
        <v>251</v>
      </c>
      <c r="E875" s="136" t="s">
        <v>53</v>
      </c>
      <c r="F875" s="136" t="s">
        <v>252</v>
      </c>
      <c r="G875" s="136">
        <v>2.0290416371452499E-2</v>
      </c>
      <c r="H875" s="136">
        <v>3.9851915678849097E-2</v>
      </c>
      <c r="I875" s="136">
        <v>5.8755641387405397E-2</v>
      </c>
      <c r="J875" s="136">
        <v>7.7027542498107796E-2</v>
      </c>
      <c r="K875" s="136">
        <v>9.4641184353504298E-2</v>
      </c>
      <c r="L875" s="136">
        <v>0.111652925599332</v>
      </c>
      <c r="M875" s="136">
        <v>0.12807276224073</v>
      </c>
      <c r="N875" s="136">
        <v>0.143959939495094</v>
      </c>
      <c r="O875" s="136">
        <v>0.15933863550042399</v>
      </c>
      <c r="P875" s="135">
        <v>0.17418649306924799</v>
      </c>
      <c r="Q875" s="135">
        <v>0.18855152655810301</v>
      </c>
      <c r="AC875" s="68"/>
    </row>
    <row r="876" spans="1:29" x14ac:dyDescent="0.25">
      <c r="A876" s="136" t="s">
        <v>238</v>
      </c>
      <c r="B876" s="136" t="s">
        <v>236</v>
      </c>
      <c r="C876" s="136" t="s">
        <v>247</v>
      </c>
      <c r="D876" s="136" t="s">
        <v>251</v>
      </c>
      <c r="E876" s="136" t="s">
        <v>53</v>
      </c>
      <c r="F876" s="136" t="s">
        <v>252</v>
      </c>
      <c r="G876" s="136">
        <v>3.2319300788928298E-3</v>
      </c>
      <c r="H876" s="136">
        <v>6.3463268625323296E-3</v>
      </c>
      <c r="I876" s="136">
        <v>9.3614242978202998E-3</v>
      </c>
      <c r="J876" s="136">
        <v>1.22800205557341E-2</v>
      </c>
      <c r="K876" s="136">
        <v>1.5080265403265901E-2</v>
      </c>
      <c r="L876" s="136">
        <v>1.77691813352884E-2</v>
      </c>
      <c r="M876" s="136">
        <v>2.0350413883097E-2</v>
      </c>
      <c r="N876" s="136">
        <v>2.2833597127681501E-2</v>
      </c>
      <c r="O876" s="136">
        <v>2.52255376037601E-2</v>
      </c>
      <c r="P876" s="135">
        <v>2.7520712463006101E-2</v>
      </c>
      <c r="Q876" s="135">
        <v>2.9725497039101299E-2</v>
      </c>
      <c r="AC876" s="68"/>
    </row>
    <row r="877" spans="1:29" x14ac:dyDescent="0.25">
      <c r="A877" s="136" t="s">
        <v>238</v>
      </c>
      <c r="B877" s="136" t="s">
        <v>236</v>
      </c>
      <c r="C877" s="136" t="s">
        <v>247</v>
      </c>
      <c r="D877" s="136" t="s">
        <v>251</v>
      </c>
      <c r="E877" s="136" t="s">
        <v>53</v>
      </c>
      <c r="F877" s="136" t="s">
        <v>252</v>
      </c>
      <c r="G877" s="136">
        <v>0.18067442203182801</v>
      </c>
      <c r="H877" s="136">
        <v>0.35762980608695999</v>
      </c>
      <c r="I877" s="136">
        <v>0.53199239536411502</v>
      </c>
      <c r="J877" s="136">
        <v>0.70375581288580102</v>
      </c>
      <c r="K877" s="136">
        <v>0.87145302909526401</v>
      </c>
      <c r="L877" s="136">
        <v>1.0354518908301</v>
      </c>
      <c r="M877" s="136">
        <v>1.1958531162405499</v>
      </c>
      <c r="N877" s="136">
        <v>1.3531879058752601</v>
      </c>
      <c r="O877" s="136">
        <v>1.5078547152771</v>
      </c>
      <c r="P877" s="135">
        <v>1.65944901461198</v>
      </c>
      <c r="Q877" s="135">
        <v>1.8082489953563501</v>
      </c>
      <c r="AC877" s="68"/>
    </row>
    <row r="878" spans="1:29" x14ac:dyDescent="0.25">
      <c r="A878" s="136" t="s">
        <v>238</v>
      </c>
      <c r="B878" s="136" t="s">
        <v>236</v>
      </c>
      <c r="C878" s="136" t="s">
        <v>247</v>
      </c>
      <c r="D878" s="136" t="s">
        <v>251</v>
      </c>
      <c r="E878" s="136" t="s">
        <v>53</v>
      </c>
      <c r="F878" s="136" t="s">
        <v>252</v>
      </c>
      <c r="G878" s="136">
        <v>4.6225940313200497E-3</v>
      </c>
      <c r="H878" s="136">
        <v>9.0688625977786794E-3</v>
      </c>
      <c r="I878" s="136">
        <v>1.33785451145861E-2</v>
      </c>
      <c r="J878" s="136">
        <v>1.7553514945700101E-2</v>
      </c>
      <c r="K878" s="136">
        <v>2.1569672195995E-2</v>
      </c>
      <c r="L878" s="136">
        <v>2.5436648046547099E-2</v>
      </c>
      <c r="M878" s="136">
        <v>2.9159180235050298E-2</v>
      </c>
      <c r="N878" s="136">
        <v>3.2751314570373898E-2</v>
      </c>
      <c r="O878" s="136">
        <v>3.6222954159904099E-2</v>
      </c>
      <c r="P878" s="135">
        <v>3.9568222724449202E-2</v>
      </c>
      <c r="Q878" s="135">
        <v>4.2798523047503603E-2</v>
      </c>
      <c r="AC878" s="68"/>
    </row>
    <row r="879" spans="1:29" x14ac:dyDescent="0.25">
      <c r="A879" s="136" t="s">
        <v>238</v>
      </c>
      <c r="B879" s="136" t="s">
        <v>236</v>
      </c>
      <c r="C879" s="136" t="s">
        <v>247</v>
      </c>
      <c r="D879" s="136" t="s">
        <v>251</v>
      </c>
      <c r="E879" s="136" t="s">
        <v>53</v>
      </c>
      <c r="F879" s="136" t="s">
        <v>252</v>
      </c>
      <c r="G879" s="136">
        <v>1.7764343525146602E-2</v>
      </c>
      <c r="H879" s="136">
        <v>3.48721950161354E-2</v>
      </c>
      <c r="I879" s="136">
        <v>5.1383573775392398E-2</v>
      </c>
      <c r="J879" s="136">
        <v>6.7325472025359004E-2</v>
      </c>
      <c r="K879" s="136">
        <v>8.26886479263889E-2</v>
      </c>
      <c r="L879" s="136">
        <v>9.7522439870355596E-2</v>
      </c>
      <c r="M879" s="136">
        <v>0.11183576245754299</v>
      </c>
      <c r="N879" s="136">
        <v>0.12567989771978699</v>
      </c>
      <c r="O879" s="136">
        <v>0.139072958960829</v>
      </c>
      <c r="P879" s="135">
        <v>0.151997297445255</v>
      </c>
      <c r="Q879" s="135">
        <v>0.164496471768283</v>
      </c>
      <c r="AC879" s="68"/>
    </row>
    <row r="880" spans="1:29" x14ac:dyDescent="0.25">
      <c r="A880" s="136" t="s">
        <v>238</v>
      </c>
      <c r="B880" s="136" t="s">
        <v>236</v>
      </c>
      <c r="C880" s="136" t="s">
        <v>47</v>
      </c>
      <c r="D880" s="136" t="s">
        <v>251</v>
      </c>
      <c r="E880" s="136" t="s">
        <v>53</v>
      </c>
      <c r="F880" s="136" t="s">
        <v>252</v>
      </c>
      <c r="G880" s="136">
        <v>8.0894986801677401E-4</v>
      </c>
      <c r="H880" s="136">
        <v>1.783457261505E-3</v>
      </c>
      <c r="I880" s="136">
        <v>3.00653079051094E-3</v>
      </c>
      <c r="J880" s="136">
        <v>4.6030334122314342E-3</v>
      </c>
      <c r="K880" s="136">
        <v>6.7625301224987795E-3</v>
      </c>
      <c r="L880" s="136">
        <v>9.7960627466004754E-3</v>
      </c>
      <c r="M880" s="136">
        <v>1.42448138426736E-2</v>
      </c>
      <c r="N880" s="136">
        <v>2.1041863647491551E-2</v>
      </c>
      <c r="O880" s="136">
        <v>3.1881947755820352E-2</v>
      </c>
      <c r="P880" s="135">
        <v>4.9868981780230207E-2</v>
      </c>
      <c r="Q880" s="135">
        <v>8.016855260783029E-2</v>
      </c>
      <c r="AC880" s="68"/>
    </row>
    <row r="881" spans="1:29" x14ac:dyDescent="0.25">
      <c r="A881" s="136" t="s">
        <v>238</v>
      </c>
      <c r="B881" s="136" t="s">
        <v>236</v>
      </c>
      <c r="C881" s="136" t="s">
        <v>47</v>
      </c>
      <c r="D881" s="136" t="s">
        <v>251</v>
      </c>
      <c r="E881" s="136" t="s">
        <v>53</v>
      </c>
      <c r="F881" s="136" t="s">
        <v>252</v>
      </c>
      <c r="G881" s="136">
        <v>2.603849585393635E-2</v>
      </c>
      <c r="H881" s="136">
        <v>5.7315748896546302E-2</v>
      </c>
      <c r="I881" s="136">
        <v>9.6350081695952203E-2</v>
      </c>
      <c r="J881" s="136">
        <v>0.14697598441542351</v>
      </c>
      <c r="K881" s="136">
        <v>0.215240492270831</v>
      </c>
      <c r="L881" s="136">
        <v>0.31092097902067101</v>
      </c>
      <c r="M881" s="136">
        <v>0.4509139814724985</v>
      </c>
      <c r="N881" s="136">
        <v>0.66421735232067203</v>
      </c>
      <c r="O881" s="136">
        <v>1.0030750181400816</v>
      </c>
      <c r="P881" s="135">
        <v>1.5633535700133701</v>
      </c>
      <c r="Q881" s="135">
        <v>2.5032307612494549</v>
      </c>
      <c r="AC881" s="68"/>
    </row>
    <row r="882" spans="1:29" x14ac:dyDescent="0.25">
      <c r="A882" s="136" t="s">
        <v>238</v>
      </c>
      <c r="B882" s="136" t="s">
        <v>236</v>
      </c>
      <c r="C882" s="136" t="s">
        <v>47</v>
      </c>
      <c r="D882" s="136" t="s">
        <v>251</v>
      </c>
      <c r="E882" s="136" t="s">
        <v>53</v>
      </c>
      <c r="F882" s="136" t="s">
        <v>252</v>
      </c>
      <c r="G882" s="136">
        <v>8.1445434930139753E-4</v>
      </c>
      <c r="H882" s="136">
        <v>1.7912579788959149E-3</v>
      </c>
      <c r="I882" s="136">
        <v>3.00814896597057E-3</v>
      </c>
      <c r="J882" s="136">
        <v>4.5834746898835797E-3</v>
      </c>
      <c r="K882" s="136">
        <v>6.7049801616467751E-3</v>
      </c>
      <c r="L882" s="136">
        <v>9.6750578449914804E-3</v>
      </c>
      <c r="M882" s="136">
        <v>1.4015530239801399E-2</v>
      </c>
      <c r="N882" s="136">
        <v>2.0621433107206849E-2</v>
      </c>
      <c r="O882" s="136">
        <v>3.1103522874834401E-2</v>
      </c>
      <c r="P882" s="135">
        <v>4.8417348364229951E-2</v>
      </c>
      <c r="Q882" s="135">
        <v>7.742400820359005E-2</v>
      </c>
      <c r="AC882" s="68"/>
    </row>
    <row r="883" spans="1:29" x14ac:dyDescent="0.25">
      <c r="A883" s="136" t="s">
        <v>238</v>
      </c>
      <c r="B883" s="136" t="s">
        <v>236</v>
      </c>
      <c r="C883" s="136" t="s">
        <v>47</v>
      </c>
      <c r="D883" s="136" t="s">
        <v>251</v>
      </c>
      <c r="E883" s="136" t="s">
        <v>53</v>
      </c>
      <c r="F883" s="136" t="s">
        <v>252</v>
      </c>
      <c r="G883" s="136">
        <v>1.5005213852640999E-2</v>
      </c>
      <c r="H883" s="136">
        <v>3.3290215005972998E-2</v>
      </c>
      <c r="I883" s="136">
        <v>5.6494761987366152E-2</v>
      </c>
      <c r="J883" s="136">
        <v>8.7041891994624754E-2</v>
      </c>
      <c r="K883" s="136">
        <v>0.12854174155293049</v>
      </c>
      <c r="L883" s="136">
        <v>0.187258430363306</v>
      </c>
      <c r="M883" s="136">
        <v>0.274101085692524</v>
      </c>
      <c r="N883" s="136">
        <v>0.40783349162906901</v>
      </c>
      <c r="O883" s="136">
        <v>0.62299714548056095</v>
      </c>
      <c r="P883" s="135">
        <v>0.98289765754739344</v>
      </c>
      <c r="Q883" s="135">
        <v>1.5949642661419294</v>
      </c>
      <c r="AC883" s="68"/>
    </row>
    <row r="884" spans="1:29" x14ac:dyDescent="0.25">
      <c r="A884" s="136" t="s">
        <v>238</v>
      </c>
      <c r="B884" s="136" t="s">
        <v>236</v>
      </c>
      <c r="C884" s="136" t="s">
        <v>47</v>
      </c>
      <c r="D884" s="136" t="s">
        <v>251</v>
      </c>
      <c r="E884" s="136" t="s">
        <v>53</v>
      </c>
      <c r="F884" s="136" t="s">
        <v>252</v>
      </c>
      <c r="G884" s="136">
        <v>3.3520333026679797E-2</v>
      </c>
      <c r="H884" s="136">
        <v>7.3704912335422701E-2</v>
      </c>
      <c r="I884" s="136">
        <v>0.12374028382591901</v>
      </c>
      <c r="J884" s="136">
        <v>0.1884836669869755</v>
      </c>
      <c r="K884" s="136">
        <v>0.27564137622946699</v>
      </c>
      <c r="L884" s="136">
        <v>0.39760973381800002</v>
      </c>
      <c r="M884" s="136">
        <v>0.57577738215671104</v>
      </c>
      <c r="N884" s="136">
        <v>0.8468174190493325</v>
      </c>
      <c r="O884" s="136">
        <v>1.2766858039676139</v>
      </c>
      <c r="P884" s="135">
        <v>1.9863775663789849</v>
      </c>
      <c r="Q884" s="135">
        <v>3.1746539904299449</v>
      </c>
      <c r="AC884" s="68"/>
    </row>
    <row r="885" spans="1:29" x14ac:dyDescent="0.25">
      <c r="A885" s="136" t="s">
        <v>238</v>
      </c>
      <c r="B885" s="136" t="s">
        <v>236</v>
      </c>
      <c r="C885" s="136" t="s">
        <v>47</v>
      </c>
      <c r="D885" s="136" t="s">
        <v>251</v>
      </c>
      <c r="E885" s="136" t="s">
        <v>53</v>
      </c>
      <c r="F885" s="136" t="s">
        <v>252</v>
      </c>
      <c r="G885" s="136">
        <v>6.35915906312796E-4</v>
      </c>
      <c r="H885" s="136">
        <v>1.40527486614435E-3</v>
      </c>
      <c r="I885" s="136">
        <v>2.3743234061741796E-3</v>
      </c>
      <c r="J885" s="136">
        <v>3.6411046330647252E-3</v>
      </c>
      <c r="K885" s="136">
        <v>5.356634741372995E-3</v>
      </c>
      <c r="L885" s="136">
        <v>7.7708902009539452E-3</v>
      </c>
      <c r="M885" s="136">
        <v>1.1318715488408754E-2</v>
      </c>
      <c r="N885" s="136">
        <v>1.6747884477953199E-2</v>
      </c>
      <c r="O885" s="136">
        <v>2.5418110105175352E-2</v>
      </c>
      <c r="P885" s="135">
        <v>3.9825796191437002E-2</v>
      </c>
      <c r="Q885" s="135">
        <v>6.4146830844389408E-2</v>
      </c>
      <c r="AC885" s="68"/>
    </row>
    <row r="886" spans="1:29" x14ac:dyDescent="0.25">
      <c r="A886" s="136" t="s">
        <v>238</v>
      </c>
      <c r="B886" s="136" t="s">
        <v>236</v>
      </c>
      <c r="C886" s="136" t="s">
        <v>47</v>
      </c>
      <c r="D886" s="136" t="s">
        <v>251</v>
      </c>
      <c r="E886" s="136" t="s">
        <v>53</v>
      </c>
      <c r="F886" s="136" t="s">
        <v>252</v>
      </c>
      <c r="G886" s="136">
        <v>1.6064283275953701E-4</v>
      </c>
      <c r="H886" s="136">
        <v>3.5358376445963902E-4</v>
      </c>
      <c r="I886" s="136">
        <v>5.9595760533214545E-4</v>
      </c>
      <c r="J886" s="136">
        <v>9.1304074759495442E-4</v>
      </c>
      <c r="K886" s="136">
        <v>1.3411036703991001E-3</v>
      </c>
      <c r="L886" s="136">
        <v>1.9402263906667951E-3</v>
      </c>
      <c r="M886" s="136">
        <v>2.8160977929676898E-3</v>
      </c>
      <c r="N886" s="136">
        <v>4.1505072269472547E-3</v>
      </c>
      <c r="O886" s="136">
        <v>6.2757878402917543E-3</v>
      </c>
      <c r="P886" s="135">
        <v>9.8002102142150747E-3</v>
      </c>
      <c r="Q886" s="135">
        <v>1.5734241134409317E-2</v>
      </c>
      <c r="AC886" s="68"/>
    </row>
    <row r="887" spans="1:29" x14ac:dyDescent="0.25">
      <c r="A887" s="136" t="s">
        <v>238</v>
      </c>
      <c r="B887" s="136" t="s">
        <v>236</v>
      </c>
      <c r="C887" s="136" t="s">
        <v>47</v>
      </c>
      <c r="D887" s="136" t="s">
        <v>251</v>
      </c>
      <c r="E887" s="136" t="s">
        <v>53</v>
      </c>
      <c r="F887" s="136" t="s">
        <v>252</v>
      </c>
      <c r="G887" s="136">
        <v>1.29104388803375E-3</v>
      </c>
      <c r="H887" s="136">
        <v>2.8671011332042353E-3</v>
      </c>
      <c r="I887" s="136">
        <v>4.8622212965095495E-3</v>
      </c>
      <c r="J887" s="136">
        <v>7.4826244604566999E-3</v>
      </c>
      <c r="K887" s="136">
        <v>1.1028229187548186E-2</v>
      </c>
      <c r="L887" s="136">
        <v>1.6025413855916701E-2</v>
      </c>
      <c r="M887" s="136">
        <v>2.3387113511732949E-2</v>
      </c>
      <c r="N887" s="136">
        <v>3.4688569934822201E-2</v>
      </c>
      <c r="O887" s="136">
        <v>5.2784556009202593E-2</v>
      </c>
      <c r="P887" s="135">
        <v>8.2847529304393056E-2</v>
      </c>
      <c r="Q887" s="135">
        <v>0.13357258684123774</v>
      </c>
      <c r="AC887" s="68"/>
    </row>
    <row r="888" spans="1:29" x14ac:dyDescent="0.25">
      <c r="A888" s="136" t="s">
        <v>238</v>
      </c>
      <c r="B888" s="136" t="s">
        <v>236</v>
      </c>
      <c r="C888" s="136" t="s">
        <v>47</v>
      </c>
      <c r="D888" s="136" t="s">
        <v>251</v>
      </c>
      <c r="E888" s="136" t="s">
        <v>53</v>
      </c>
      <c r="F888" s="136" t="s">
        <v>252</v>
      </c>
      <c r="G888" s="136">
        <v>1.474210130655285E-2</v>
      </c>
      <c r="H888" s="136">
        <v>3.2403033840868602E-2</v>
      </c>
      <c r="I888" s="136">
        <v>5.433945124311295E-2</v>
      </c>
      <c r="J888" s="136">
        <v>8.2654657297891995E-2</v>
      </c>
      <c r="K888" s="136">
        <v>0.120733979943974</v>
      </c>
      <c r="L888" s="136">
        <v>0.173990019829665</v>
      </c>
      <c r="M888" s="136">
        <v>0.251762773654917</v>
      </c>
      <c r="N888" s="136">
        <v>0.37005815058839553</v>
      </c>
      <c r="O888" s="136">
        <v>0.55766344544278357</v>
      </c>
      <c r="P888" s="135">
        <v>0.86729668372349389</v>
      </c>
      <c r="Q888" s="135">
        <v>1.3855334720063806</v>
      </c>
      <c r="AC888" s="68"/>
    </row>
    <row r="889" spans="1:29" x14ac:dyDescent="0.25">
      <c r="A889" s="136" t="s">
        <v>238</v>
      </c>
      <c r="B889" s="136" t="s">
        <v>236</v>
      </c>
      <c r="C889" s="136" t="s">
        <v>47</v>
      </c>
      <c r="D889" s="136" t="s">
        <v>251</v>
      </c>
      <c r="E889" s="136" t="s">
        <v>53</v>
      </c>
      <c r="F889" s="136" t="s">
        <v>252</v>
      </c>
      <c r="G889" s="136">
        <v>9.7856130274382195E-4</v>
      </c>
      <c r="H889" s="136">
        <v>2.1843458787067799E-3</v>
      </c>
      <c r="I889" s="136">
        <v>3.736812532995795E-3</v>
      </c>
      <c r="J889" s="136">
        <v>5.8094635076177646E-3</v>
      </c>
      <c r="K889" s="136">
        <v>8.6477143634215246E-3</v>
      </c>
      <c r="L889" s="136">
        <v>1.2696440206935E-2</v>
      </c>
      <c r="M889" s="136">
        <v>1.8735489426664451E-2</v>
      </c>
      <c r="N889" s="136">
        <v>2.8101506180738201E-2</v>
      </c>
      <c r="O889" s="136">
        <v>4.3285267194010504E-2</v>
      </c>
      <c r="P889" s="135">
        <v>6.8874905780987553E-2</v>
      </c>
      <c r="Q889" s="135">
        <v>0.11280233485380925</v>
      </c>
      <c r="AC889" s="68"/>
    </row>
    <row r="890" spans="1:29" x14ac:dyDescent="0.25">
      <c r="A890" s="136" t="s">
        <v>238</v>
      </c>
      <c r="B890" s="136" t="s">
        <v>236</v>
      </c>
      <c r="C890" s="136" t="s">
        <v>47</v>
      </c>
      <c r="D890" s="136" t="s">
        <v>251</v>
      </c>
      <c r="E890" s="136" t="s">
        <v>53</v>
      </c>
      <c r="F890" s="136" t="s">
        <v>252</v>
      </c>
      <c r="G890" s="136">
        <v>9.5184530109340588E-3</v>
      </c>
      <c r="H890" s="136">
        <v>2.0942927566308951E-2</v>
      </c>
      <c r="I890" s="136">
        <v>3.5184321409187203E-2</v>
      </c>
      <c r="J890" s="136">
        <v>5.3629847875457604E-2</v>
      </c>
      <c r="K890" s="136">
        <v>7.847180531235215E-2</v>
      </c>
      <c r="L890" s="136">
        <v>0.11325203220094041</v>
      </c>
      <c r="M890" s="136">
        <v>0.16408084787753549</v>
      </c>
      <c r="N890" s="136">
        <v>0.24144204224705099</v>
      </c>
      <c r="O890" s="136">
        <v>0.36421805558458997</v>
      </c>
      <c r="P890" s="135">
        <v>0.56702963452939048</v>
      </c>
      <c r="Q890" s="135">
        <v>0.90683659214815093</v>
      </c>
      <c r="AC890" s="68"/>
    </row>
    <row r="891" spans="1:29" x14ac:dyDescent="0.25">
      <c r="A891" s="136" t="s">
        <v>238</v>
      </c>
      <c r="B891" s="136" t="s">
        <v>236</v>
      </c>
      <c r="C891" s="136" t="s">
        <v>47</v>
      </c>
      <c r="D891" s="136" t="s">
        <v>251</v>
      </c>
      <c r="E891" s="136" t="s">
        <v>53</v>
      </c>
      <c r="F891" s="136" t="s">
        <v>252</v>
      </c>
      <c r="G891" s="136">
        <v>9.5571490300448757E-5</v>
      </c>
      <c r="H891" s="136">
        <v>2.1018063480814699E-4</v>
      </c>
      <c r="I891" s="136">
        <v>3.5319311424029747E-4</v>
      </c>
      <c r="J891" s="136">
        <v>5.38672560852155E-4</v>
      </c>
      <c r="K891" s="136">
        <v>7.87270495340407E-4</v>
      </c>
      <c r="L891" s="136">
        <v>1.1333610932121336E-3</v>
      </c>
      <c r="M891" s="136">
        <v>1.6365824139649801E-3</v>
      </c>
      <c r="N891" s="136">
        <v>2.398655683783335E-3</v>
      </c>
      <c r="O891" s="136">
        <v>3.6031654135179449E-3</v>
      </c>
      <c r="P891" s="135">
        <v>5.5825848941662651E-3</v>
      </c>
      <c r="Q891" s="135">
        <v>8.8761867016615391E-3</v>
      </c>
      <c r="AC891" s="68"/>
    </row>
    <row r="892" spans="1:29" x14ac:dyDescent="0.25">
      <c r="A892" s="136" t="s">
        <v>238</v>
      </c>
      <c r="B892" s="136" t="s">
        <v>236</v>
      </c>
      <c r="C892" s="136" t="s">
        <v>47</v>
      </c>
      <c r="D892" s="136" t="s">
        <v>251</v>
      </c>
      <c r="E892" s="136" t="s">
        <v>53</v>
      </c>
      <c r="F892" s="136" t="s">
        <v>252</v>
      </c>
      <c r="G892" s="136">
        <v>8.6082401494110006E-4</v>
      </c>
      <c r="H892" s="136">
        <v>1.9037049742802298E-3</v>
      </c>
      <c r="I892" s="136">
        <v>3.2188076335960699E-3</v>
      </c>
      <c r="J892" s="136">
        <v>4.9417399962282203E-3</v>
      </c>
      <c r="K892" s="136">
        <v>7.2805171281361894E-3</v>
      </c>
      <c r="L892" s="136">
        <v>1.0580588668806776E-2</v>
      </c>
      <c r="M892" s="136">
        <v>1.544345952313865E-2</v>
      </c>
      <c r="N892" s="136">
        <v>2.2908532346198399E-2</v>
      </c>
      <c r="O892" s="136">
        <v>3.4869510645536402E-2</v>
      </c>
      <c r="P892" s="135">
        <v>5.4812328660476396E-2</v>
      </c>
      <c r="Q892" s="135">
        <v>8.8613990517320954E-2</v>
      </c>
      <c r="AC892" s="68"/>
    </row>
    <row r="893" spans="1:29" x14ac:dyDescent="0.25">
      <c r="A893" s="136" t="s">
        <v>238</v>
      </c>
      <c r="B893" s="136" t="s">
        <v>236</v>
      </c>
      <c r="C893" s="136" t="s">
        <v>47</v>
      </c>
      <c r="D893" s="136" t="s">
        <v>251</v>
      </c>
      <c r="E893" s="136" t="s">
        <v>53</v>
      </c>
      <c r="F893" s="136" t="s">
        <v>252</v>
      </c>
      <c r="G893" s="136">
        <v>1.335794347085965E-3</v>
      </c>
      <c r="H893" s="136">
        <v>2.9336344602384299E-3</v>
      </c>
      <c r="I893" s="136">
        <v>4.9162251018261653E-3</v>
      </c>
      <c r="J893" s="136">
        <v>7.4751773256761401E-3</v>
      </c>
      <c r="K893" s="136">
        <v>1.0871397509145911E-2</v>
      </c>
      <c r="L893" s="136">
        <v>1.555402653023635E-2</v>
      </c>
      <c r="M893" s="136">
        <v>2.230248266136765E-2</v>
      </c>
      <c r="N893" s="136">
        <v>3.2430681616557197E-2</v>
      </c>
      <c r="O893" s="136">
        <v>4.8313189995088449E-2</v>
      </c>
      <c r="P893" s="135">
        <v>7.4176779095087603E-2</v>
      </c>
      <c r="Q893" s="135">
        <v>0.11666879172484926</v>
      </c>
      <c r="AC893" s="68"/>
    </row>
    <row r="894" spans="1:29" x14ac:dyDescent="0.25">
      <c r="A894" s="136" t="s">
        <v>238</v>
      </c>
      <c r="B894" s="136" t="s">
        <v>236</v>
      </c>
      <c r="C894" s="136" t="s">
        <v>47</v>
      </c>
      <c r="D894" s="136" t="s">
        <v>251</v>
      </c>
      <c r="E894" s="136" t="s">
        <v>53</v>
      </c>
      <c r="F894" s="136" t="s">
        <v>252</v>
      </c>
      <c r="G894" s="136">
        <v>1.0078282503845704E-3</v>
      </c>
      <c r="H894" s="136">
        <v>2.216024905976745E-3</v>
      </c>
      <c r="I894" s="136">
        <v>3.7203972183422846E-3</v>
      </c>
      <c r="J894" s="136">
        <v>5.6669832061142858E-3</v>
      </c>
      <c r="K894" s="136">
        <v>8.2874822788255743E-3</v>
      </c>
      <c r="L894" s="136">
        <v>1.195460445010265E-2</v>
      </c>
      <c r="M894" s="136">
        <v>1.7311424418371399E-2</v>
      </c>
      <c r="N894" s="136">
        <v>2.546056201638535E-2</v>
      </c>
      <c r="O894" s="136">
        <v>3.8385060765339048E-2</v>
      </c>
      <c r="P894" s="135">
        <v>5.9722778581391502E-2</v>
      </c>
      <c r="Q894" s="135">
        <v>9.5449707322562249E-2</v>
      </c>
      <c r="AC894" s="68"/>
    </row>
    <row r="895" spans="1:29" x14ac:dyDescent="0.25">
      <c r="A895" s="136" t="s">
        <v>238</v>
      </c>
      <c r="B895" s="136" t="s">
        <v>236</v>
      </c>
      <c r="C895" s="136" t="s">
        <v>47</v>
      </c>
      <c r="D895" s="136" t="s">
        <v>251</v>
      </c>
      <c r="E895" s="136" t="s">
        <v>53</v>
      </c>
      <c r="F895" s="136" t="s">
        <v>252</v>
      </c>
      <c r="G895" s="136">
        <v>1.4679989639039701E-2</v>
      </c>
      <c r="H895" s="136">
        <v>2.88922732851742E-2</v>
      </c>
      <c r="I895" s="136">
        <v>4.2695343656470999E-2</v>
      </c>
      <c r="J895" s="136">
        <v>5.6114602664343601E-2</v>
      </c>
      <c r="K895" s="136">
        <v>6.9120293691791096E-2</v>
      </c>
      <c r="L895" s="136">
        <v>8.1706899460079599E-2</v>
      </c>
      <c r="M895" s="136">
        <v>9.3927285553202802E-2</v>
      </c>
      <c r="N895" s="136">
        <v>0.10579856695862699</v>
      </c>
      <c r="O895" s="136">
        <v>0.117351993290884</v>
      </c>
      <c r="P895" s="135">
        <v>0.12857310563678201</v>
      </c>
      <c r="Q895" s="135">
        <v>0.13946205042903601</v>
      </c>
      <c r="AC895" s="68"/>
    </row>
    <row r="896" spans="1:29" x14ac:dyDescent="0.25">
      <c r="A896" s="136" t="s">
        <v>238</v>
      </c>
      <c r="B896" s="136" t="s">
        <v>236</v>
      </c>
      <c r="C896" s="136" t="s">
        <v>47</v>
      </c>
      <c r="D896" s="136" t="s">
        <v>251</v>
      </c>
      <c r="E896" s="136" t="s">
        <v>53</v>
      </c>
      <c r="F896" s="136" t="s">
        <v>252</v>
      </c>
      <c r="G896" s="136">
        <v>0.23557881776047099</v>
      </c>
      <c r="H896" s="136">
        <v>0.46299613713633803</v>
      </c>
      <c r="I896" s="136">
        <v>0.68262332464601405</v>
      </c>
      <c r="J896" s="136">
        <v>0.89477569279091596</v>
      </c>
      <c r="K896" s="136">
        <v>1.0997465198540199</v>
      </c>
      <c r="L896" s="136">
        <v>1.2976710123692801</v>
      </c>
      <c r="M896" s="136">
        <v>1.4893918649569</v>
      </c>
      <c r="N896" s="136">
        <v>1.67512571907773</v>
      </c>
      <c r="O896" s="136">
        <v>1.8551834060430801</v>
      </c>
      <c r="P896" s="135">
        <v>2.0294429432008601</v>
      </c>
      <c r="Q896" s="135">
        <v>2.1980057910465498</v>
      </c>
      <c r="AC896" s="68"/>
    </row>
    <row r="897" spans="1:29" x14ac:dyDescent="0.25">
      <c r="A897" s="136" t="s">
        <v>238</v>
      </c>
      <c r="B897" s="136" t="s">
        <v>236</v>
      </c>
      <c r="C897" s="136" t="s">
        <v>47</v>
      </c>
      <c r="D897" s="136" t="s">
        <v>251</v>
      </c>
      <c r="E897" s="136" t="s">
        <v>53</v>
      </c>
      <c r="F897" s="136" t="s">
        <v>252</v>
      </c>
      <c r="G897" s="136">
        <v>1.65133219341944E-2</v>
      </c>
      <c r="H897" s="136">
        <v>3.2429894480549198E-2</v>
      </c>
      <c r="I897" s="136">
        <v>4.7773886718288298E-2</v>
      </c>
      <c r="J897" s="136">
        <v>6.2568132326889694E-2</v>
      </c>
      <c r="K897" s="136">
        <v>7.6843542714957302E-2</v>
      </c>
      <c r="L897" s="136">
        <v>9.0612191711480397E-2</v>
      </c>
      <c r="M897" s="136">
        <v>0.103933515306341</v>
      </c>
      <c r="N897" s="136">
        <v>0.116824108163506</v>
      </c>
      <c r="O897" s="136">
        <v>0.12930626348936</v>
      </c>
      <c r="P897" s="135">
        <v>0.14137419816190799</v>
      </c>
      <c r="Q897" s="135">
        <v>0.153036757391183</v>
      </c>
      <c r="AC897" s="68"/>
    </row>
    <row r="898" spans="1:29" x14ac:dyDescent="0.25">
      <c r="A898" s="136" t="s">
        <v>238</v>
      </c>
      <c r="B898" s="136" t="s">
        <v>236</v>
      </c>
      <c r="C898" s="136" t="s">
        <v>47</v>
      </c>
      <c r="D898" s="136" t="s">
        <v>251</v>
      </c>
      <c r="E898" s="136" t="s">
        <v>53</v>
      </c>
      <c r="F898" s="136" t="s">
        <v>252</v>
      </c>
      <c r="G898" s="136">
        <v>8.7761146598965195E-2</v>
      </c>
      <c r="H898" s="136">
        <v>0.17370794014021901</v>
      </c>
      <c r="I898" s="136">
        <v>0.25810983332779602</v>
      </c>
      <c r="J898" s="136">
        <v>0.34086312378845901</v>
      </c>
      <c r="K898" s="136">
        <v>0.42141642935094298</v>
      </c>
      <c r="L898" s="136">
        <v>0.49993592024804701</v>
      </c>
      <c r="M898" s="136">
        <v>0.57681990292186303</v>
      </c>
      <c r="N898" s="136">
        <v>0.65209819625283605</v>
      </c>
      <c r="O898" s="136">
        <v>0.72600816474000995</v>
      </c>
      <c r="P898" s="135">
        <v>0.79837086720709605</v>
      </c>
      <c r="Q898" s="135">
        <v>0.86911324956008795</v>
      </c>
      <c r="AC898" s="68"/>
    </row>
    <row r="899" spans="1:29" x14ac:dyDescent="0.25">
      <c r="A899" s="136" t="s">
        <v>238</v>
      </c>
      <c r="B899" s="136" t="s">
        <v>236</v>
      </c>
      <c r="C899" s="136" t="s">
        <v>47</v>
      </c>
      <c r="D899" s="136" t="s">
        <v>251</v>
      </c>
      <c r="E899" s="136" t="s">
        <v>53</v>
      </c>
      <c r="F899" s="136" t="s">
        <v>252</v>
      </c>
      <c r="G899" s="136">
        <v>0.30350512218419601</v>
      </c>
      <c r="H899" s="136">
        <v>0.59591478082648097</v>
      </c>
      <c r="I899" s="136">
        <v>0.87765822772375701</v>
      </c>
      <c r="J899" s="136">
        <v>1.14918199375261</v>
      </c>
      <c r="K899" s="136">
        <v>1.4110848606749899</v>
      </c>
      <c r="L899" s="136">
        <v>1.6635844610350301</v>
      </c>
      <c r="M899" s="136">
        <v>1.90777522111121</v>
      </c>
      <c r="N899" s="136">
        <v>2.14396666177413</v>
      </c>
      <c r="O899" s="136">
        <v>2.3725619175846302</v>
      </c>
      <c r="P899" s="135">
        <v>2.59346393305856</v>
      </c>
      <c r="Q899" s="135">
        <v>2.80684651414394</v>
      </c>
      <c r="AC899" s="68"/>
    </row>
    <row r="900" spans="1:29" x14ac:dyDescent="0.25">
      <c r="A900" s="136" t="s">
        <v>238</v>
      </c>
      <c r="B900" s="136" t="s">
        <v>236</v>
      </c>
      <c r="C900" s="136" t="s">
        <v>47</v>
      </c>
      <c r="D900" s="136" t="s">
        <v>251</v>
      </c>
      <c r="E900" s="136" t="s">
        <v>53</v>
      </c>
      <c r="F900" s="136" t="s">
        <v>252</v>
      </c>
      <c r="G900" s="136">
        <v>9.4094329704288802E-3</v>
      </c>
      <c r="H900" s="136">
        <v>1.85583011039516E-2</v>
      </c>
      <c r="I900" s="136">
        <v>2.74754966598077E-2</v>
      </c>
      <c r="J900" s="136">
        <v>3.6157503867794899E-2</v>
      </c>
      <c r="K900" s="136">
        <v>4.45819014370651E-2</v>
      </c>
      <c r="L900" s="136">
        <v>5.2749658388710603E-2</v>
      </c>
      <c r="M900" s="136">
        <v>6.0696026290479599E-2</v>
      </c>
      <c r="N900" s="136">
        <v>6.8427639717349595E-2</v>
      </c>
      <c r="O900" s="136">
        <v>7.5962377986239393E-2</v>
      </c>
      <c r="P900" s="135">
        <v>8.32911331965316E-2</v>
      </c>
      <c r="Q900" s="135">
        <v>9.0414045198808607E-2</v>
      </c>
      <c r="AC900" s="68"/>
    </row>
    <row r="901" spans="1:29" x14ac:dyDescent="0.25">
      <c r="A901" s="136" t="s">
        <v>238</v>
      </c>
      <c r="B901" s="136" t="s">
        <v>236</v>
      </c>
      <c r="C901" s="136" t="s">
        <v>47</v>
      </c>
      <c r="D901" s="136" t="s">
        <v>251</v>
      </c>
      <c r="E901" s="136" t="s">
        <v>53</v>
      </c>
      <c r="F901" s="136" t="s">
        <v>252</v>
      </c>
      <c r="G901" s="136">
        <v>4.8692135321182E-3</v>
      </c>
      <c r="H901" s="136">
        <v>9.5691980282181493E-3</v>
      </c>
      <c r="I901" s="136">
        <v>1.41379986504862E-2</v>
      </c>
      <c r="J901" s="136">
        <v>1.8589693412739E-2</v>
      </c>
      <c r="K901" s="136">
        <v>2.2895770735131299E-2</v>
      </c>
      <c r="L901" s="136">
        <v>2.7047882881596201E-2</v>
      </c>
      <c r="M901" s="136">
        <v>3.1066535734993999E-2</v>
      </c>
      <c r="N901" s="136">
        <v>3.4959313198319797E-2</v>
      </c>
      <c r="O901" s="136">
        <v>3.8742761065554097E-2</v>
      </c>
      <c r="P901" s="135">
        <v>4.2415225764263903E-2</v>
      </c>
      <c r="Q901" s="135">
        <v>4.59785080191586E-2</v>
      </c>
      <c r="AC901" s="68"/>
    </row>
    <row r="902" spans="1:29" x14ac:dyDescent="0.25">
      <c r="A902" s="136" t="s">
        <v>238</v>
      </c>
      <c r="B902" s="136" t="s">
        <v>236</v>
      </c>
      <c r="C902" s="136" t="s">
        <v>47</v>
      </c>
      <c r="D902" s="136" t="s">
        <v>251</v>
      </c>
      <c r="E902" s="136" t="s">
        <v>53</v>
      </c>
      <c r="F902" s="136" t="s">
        <v>252</v>
      </c>
      <c r="G902" s="136">
        <v>5.7440176846114001E-2</v>
      </c>
      <c r="H902" s="136">
        <v>0.113793734358311</v>
      </c>
      <c r="I902" s="136">
        <v>0.16899675148604401</v>
      </c>
      <c r="J902" s="136">
        <v>0.222997233475732</v>
      </c>
      <c r="K902" s="136">
        <v>0.27535026383241301</v>
      </c>
      <c r="L902" s="136">
        <v>0.32618446231853099</v>
      </c>
      <c r="M902" s="136">
        <v>0.37576320810716202</v>
      </c>
      <c r="N902" s="136">
        <v>0.42415616781024901</v>
      </c>
      <c r="O902" s="136">
        <v>0.47144199848331098</v>
      </c>
      <c r="P902" s="135">
        <v>0.51742305089876695</v>
      </c>
      <c r="Q902" s="135">
        <v>0.56206209201693302</v>
      </c>
      <c r="AC902" s="68"/>
    </row>
    <row r="903" spans="1:29" x14ac:dyDescent="0.25">
      <c r="A903" s="136" t="s">
        <v>238</v>
      </c>
      <c r="B903" s="136" t="s">
        <v>236</v>
      </c>
      <c r="C903" s="136" t="s">
        <v>47</v>
      </c>
      <c r="D903" s="136" t="s">
        <v>251</v>
      </c>
      <c r="E903" s="136" t="s">
        <v>53</v>
      </c>
      <c r="F903" s="136" t="s">
        <v>252</v>
      </c>
      <c r="G903" s="136">
        <v>1.00544267771959</v>
      </c>
      <c r="H903" s="136">
        <v>1.97346671900905</v>
      </c>
      <c r="I903" s="136">
        <v>2.9038943951309699</v>
      </c>
      <c r="J903" s="136">
        <v>3.7983780510236298</v>
      </c>
      <c r="K903" s="136">
        <v>4.6602919496921098</v>
      </c>
      <c r="L903" s="136">
        <v>5.4907593952044804</v>
      </c>
      <c r="M903" s="136">
        <v>6.2936716379344899</v>
      </c>
      <c r="N903" s="136">
        <v>7.0701667101122503</v>
      </c>
      <c r="O903" s="136">
        <v>7.8216460112904196</v>
      </c>
      <c r="P903" s="135">
        <v>8.5476144043815108</v>
      </c>
      <c r="Q903" s="135">
        <v>9.2487632571522003</v>
      </c>
      <c r="AC903" s="68"/>
    </row>
    <row r="904" spans="1:29" x14ac:dyDescent="0.25">
      <c r="A904" s="136" t="s">
        <v>238</v>
      </c>
      <c r="B904" s="136" t="s">
        <v>236</v>
      </c>
      <c r="C904" s="136" t="s">
        <v>47</v>
      </c>
      <c r="D904" s="136" t="s">
        <v>251</v>
      </c>
      <c r="E904" s="136" t="s">
        <v>53</v>
      </c>
      <c r="F904" s="136" t="s">
        <v>252</v>
      </c>
      <c r="G904" s="136">
        <v>1.5142954606581299E-2</v>
      </c>
      <c r="H904" s="136">
        <v>3.0138659825498699E-2</v>
      </c>
      <c r="I904" s="136">
        <v>4.5079116012796898E-2</v>
      </c>
      <c r="J904" s="136">
        <v>5.9935171630027803E-2</v>
      </c>
      <c r="K904" s="136">
        <v>7.4511565853067799E-2</v>
      </c>
      <c r="L904" s="136">
        <v>8.8836636481711306E-2</v>
      </c>
      <c r="M904" s="136">
        <v>0.102982642250854</v>
      </c>
      <c r="N904" s="136">
        <v>0.11693188141362</v>
      </c>
      <c r="O904" s="136">
        <v>0.130731781735206</v>
      </c>
      <c r="P904" s="135">
        <v>0.144344941734491</v>
      </c>
      <c r="Q904" s="135">
        <v>0.15774877934380999</v>
      </c>
      <c r="AC904" s="68"/>
    </row>
    <row r="905" spans="1:29" x14ac:dyDescent="0.25">
      <c r="A905" s="136" t="s">
        <v>238</v>
      </c>
      <c r="B905" s="136" t="s">
        <v>236</v>
      </c>
      <c r="C905" s="136" t="s">
        <v>47</v>
      </c>
      <c r="D905" s="136" t="s">
        <v>251</v>
      </c>
      <c r="E905" s="136" t="s">
        <v>53</v>
      </c>
      <c r="F905" s="136" t="s">
        <v>252</v>
      </c>
      <c r="G905" s="136">
        <v>9.1847493677868403E-2</v>
      </c>
      <c r="H905" s="136">
        <v>0.18044301372791599</v>
      </c>
      <c r="I905" s="136">
        <v>0.26590489155207803</v>
      </c>
      <c r="J905" s="136">
        <v>0.34834655641329998</v>
      </c>
      <c r="K905" s="136">
        <v>0.42790082695408499</v>
      </c>
      <c r="L905" s="136">
        <v>0.50463506225322396</v>
      </c>
      <c r="M905" s="136">
        <v>0.57887773683889698</v>
      </c>
      <c r="N905" s="136">
        <v>0.65072283009784104</v>
      </c>
      <c r="O905" s="136">
        <v>0.720303478877655</v>
      </c>
      <c r="P905" s="135">
        <v>0.78758036768933104</v>
      </c>
      <c r="Q905" s="135">
        <v>0.85259833885079495</v>
      </c>
      <c r="AC905" s="68"/>
    </row>
    <row r="906" spans="1:29" x14ac:dyDescent="0.25">
      <c r="A906" s="136" t="s">
        <v>238</v>
      </c>
      <c r="B906" s="136" t="s">
        <v>236</v>
      </c>
      <c r="C906" s="136" t="s">
        <v>47</v>
      </c>
      <c r="D906" s="136" t="s">
        <v>251</v>
      </c>
      <c r="E906" s="136" t="s">
        <v>53</v>
      </c>
      <c r="F906" s="136" t="s">
        <v>252</v>
      </c>
      <c r="G906" s="136">
        <v>7.7731155306116602E-3</v>
      </c>
      <c r="H906" s="136">
        <v>1.52644747519431E-2</v>
      </c>
      <c r="I906" s="136">
        <v>2.2498161455543699E-2</v>
      </c>
      <c r="J906" s="136">
        <v>2.9485588952337501E-2</v>
      </c>
      <c r="K906" s="136">
        <v>3.6195874868887597E-2</v>
      </c>
      <c r="L906" s="136">
        <v>4.2631820766098602E-2</v>
      </c>
      <c r="M906" s="136">
        <v>4.8827208282300798E-2</v>
      </c>
      <c r="N906" s="136">
        <v>5.4792566118775698E-2</v>
      </c>
      <c r="O906" s="136">
        <v>6.0546317389855803E-2</v>
      </c>
      <c r="P906" s="135">
        <v>6.6080797337326594E-2</v>
      </c>
      <c r="Q906" s="135">
        <v>7.1397750519228295E-2</v>
      </c>
      <c r="AC906" s="68"/>
    </row>
    <row r="907" spans="1:29" x14ac:dyDescent="0.25">
      <c r="A907" s="136" t="s">
        <v>238</v>
      </c>
      <c r="B907" s="136" t="s">
        <v>236</v>
      </c>
      <c r="C907" s="136" t="s">
        <v>47</v>
      </c>
      <c r="D907" s="136" t="s">
        <v>251</v>
      </c>
      <c r="E907" s="136" t="s">
        <v>53</v>
      </c>
      <c r="F907" s="136" t="s">
        <v>252</v>
      </c>
      <c r="G907" s="136">
        <v>7.1978610465409404E-2</v>
      </c>
      <c r="H907" s="136">
        <v>0.14205930704352501</v>
      </c>
      <c r="I907" s="136">
        <v>0.21044539095561299</v>
      </c>
      <c r="J907" s="136">
        <v>0.27717399991268099</v>
      </c>
      <c r="K907" s="136">
        <v>0.34207548998970899</v>
      </c>
      <c r="L907" s="136">
        <v>0.40516661304347501</v>
      </c>
      <c r="M907" s="136">
        <v>0.466716108726277</v>
      </c>
      <c r="N907" s="136">
        <v>0.52679143525557703</v>
      </c>
      <c r="O907" s="136">
        <v>0.58553087414850602</v>
      </c>
      <c r="P907" s="135">
        <v>0.64285637055116795</v>
      </c>
      <c r="Q907" s="135">
        <v>0.69876142637425898</v>
      </c>
      <c r="AC907" s="68"/>
    </row>
    <row r="908" spans="1:29" x14ac:dyDescent="0.25">
      <c r="A908" s="136" t="s">
        <v>238</v>
      </c>
      <c r="B908" s="136" t="s">
        <v>236</v>
      </c>
      <c r="C908" s="136" t="s">
        <v>47</v>
      </c>
      <c r="D908" s="136" t="s">
        <v>251</v>
      </c>
      <c r="E908" s="136" t="s">
        <v>53</v>
      </c>
      <c r="F908" s="136" t="s">
        <v>252</v>
      </c>
      <c r="G908" s="136">
        <v>3.8915235793680801E-2</v>
      </c>
      <c r="H908" s="136">
        <v>7.6325258538049098E-2</v>
      </c>
      <c r="I908" s="136">
        <v>0.11224490980388301</v>
      </c>
      <c r="J908" s="136">
        <v>0.14677494343560599</v>
      </c>
      <c r="K908" s="136">
        <v>0.17961112501971799</v>
      </c>
      <c r="L908" s="136">
        <v>0.21080186200488699</v>
      </c>
      <c r="M908" s="136">
        <v>0.24056146770877501</v>
      </c>
      <c r="N908" s="136">
        <v>0.26895930693285097</v>
      </c>
      <c r="O908" s="136">
        <v>0.29613453297037301</v>
      </c>
      <c r="P908" s="135">
        <v>0.32203699649082601</v>
      </c>
      <c r="Q908" s="135">
        <v>0.34666516412765802</v>
      </c>
      <c r="AC908" s="68"/>
    </row>
    <row r="909" spans="1:29" x14ac:dyDescent="0.25">
      <c r="A909" s="136" t="s">
        <v>238</v>
      </c>
      <c r="B909" s="136" t="s">
        <v>236</v>
      </c>
      <c r="C909" s="136" t="s">
        <v>47</v>
      </c>
      <c r="D909" s="136" t="s">
        <v>251</v>
      </c>
      <c r="E909" s="136" t="s">
        <v>53</v>
      </c>
      <c r="F909" s="136" t="s">
        <v>252</v>
      </c>
      <c r="G909" s="136">
        <v>4.3098995334236397E-2</v>
      </c>
      <c r="H909" s="136">
        <v>8.4622388490879899E-2</v>
      </c>
      <c r="I909" s="136">
        <v>0.12463113501841901</v>
      </c>
      <c r="J909" s="136">
        <v>0.163188644166846</v>
      </c>
      <c r="K909" s="136">
        <v>0.20037994544795201</v>
      </c>
      <c r="L909" s="136">
        <v>0.236235943592225</v>
      </c>
      <c r="M909" s="136">
        <v>0.27091205170350602</v>
      </c>
      <c r="N909" s="136">
        <v>0.30445222303853797</v>
      </c>
      <c r="O909" s="136">
        <v>0.33691370438917501</v>
      </c>
      <c r="P909" s="135">
        <v>0.36828271347119101</v>
      </c>
      <c r="Q909" s="135">
        <v>0.398583931455331</v>
      </c>
      <c r="AC909" s="68"/>
    </row>
    <row r="910" spans="1:29" x14ac:dyDescent="0.25">
      <c r="A910" s="136" t="s">
        <v>238</v>
      </c>
      <c r="B910" s="136" t="s">
        <v>236</v>
      </c>
      <c r="C910" s="136" t="s">
        <v>250</v>
      </c>
      <c r="D910" s="136" t="s">
        <v>251</v>
      </c>
      <c r="E910" s="136" t="s">
        <v>53</v>
      </c>
      <c r="F910" s="136" t="s">
        <v>252</v>
      </c>
      <c r="G910" s="136">
        <v>9.7368838495583208E-5</v>
      </c>
      <c r="H910" s="136">
        <v>2.127770544052515E-4</v>
      </c>
      <c r="I910" s="136">
        <v>3.551951568440835E-4</v>
      </c>
      <c r="J910" s="136">
        <v>5.3817398874259851E-4</v>
      </c>
      <c r="K910" s="136">
        <v>7.8197541537592644E-4</v>
      </c>
      <c r="L910" s="136">
        <v>1.1192555383283936E-3</v>
      </c>
      <c r="M910" s="136">
        <v>1.614490121578835E-3</v>
      </c>
      <c r="N910" s="136">
        <v>2.37107047409229E-3</v>
      </c>
      <c r="O910" s="136">
        <v>3.5765279716051899E-3</v>
      </c>
      <c r="P910" s="135">
        <v>5.5740731074045546E-3</v>
      </c>
      <c r="Q910" s="135">
        <v>8.9261391629611511E-3</v>
      </c>
      <c r="AC910" s="68"/>
    </row>
    <row r="911" spans="1:29" x14ac:dyDescent="0.25">
      <c r="A911" s="136" t="s">
        <v>238</v>
      </c>
      <c r="B911" s="136" t="s">
        <v>236</v>
      </c>
      <c r="C911" s="136" t="s">
        <v>250</v>
      </c>
      <c r="D911" s="136" t="s">
        <v>251</v>
      </c>
      <c r="E911" s="136" t="s">
        <v>53</v>
      </c>
      <c r="F911" s="136" t="s">
        <v>252</v>
      </c>
      <c r="G911" s="136">
        <v>2.5507859730427852E-4</v>
      </c>
      <c r="H911" s="136">
        <v>5.55990815758238E-4</v>
      </c>
      <c r="I911" s="136">
        <v>9.2474386475750693E-4</v>
      </c>
      <c r="J911" s="136">
        <v>1.3945854451713E-3</v>
      </c>
      <c r="K911" s="136">
        <v>2.0172674670639948E-3</v>
      </c>
      <c r="L911" s="136">
        <v>2.8750499262024699E-3</v>
      </c>
      <c r="M911" s="136">
        <v>4.1291429988218956E-3</v>
      </c>
      <c r="N911" s="136">
        <v>6.0359798217541998E-3</v>
      </c>
      <c r="O911" s="136">
        <v>9.0561402020135854E-3</v>
      </c>
      <c r="P911" s="135">
        <v>1.403320410894939E-2</v>
      </c>
      <c r="Q911" s="135">
        <v>2.23281690005948E-2</v>
      </c>
      <c r="AC911" s="68"/>
    </row>
    <row r="912" spans="1:29" x14ac:dyDescent="0.25">
      <c r="A912" s="136" t="s">
        <v>238</v>
      </c>
      <c r="B912" s="136" t="s">
        <v>236</v>
      </c>
      <c r="C912" s="136" t="s">
        <v>250</v>
      </c>
      <c r="D912" s="136" t="s">
        <v>251</v>
      </c>
      <c r="E912" s="136" t="s">
        <v>53</v>
      </c>
      <c r="F912" s="136" t="s">
        <v>252</v>
      </c>
      <c r="G912" s="136">
        <v>2.1302155294448551E-4</v>
      </c>
      <c r="H912" s="136">
        <v>4.6388424692939199E-4</v>
      </c>
      <c r="I912" s="136">
        <v>7.7076069736200744E-4</v>
      </c>
      <c r="J912" s="136">
        <v>1.16103467711694E-3</v>
      </c>
      <c r="K912" s="136">
        <v>1.67757336354219E-3</v>
      </c>
      <c r="L912" s="136">
        <v>2.3882427796737852E-3</v>
      </c>
      <c r="M912" s="136">
        <v>3.4259323854633449E-3</v>
      </c>
      <c r="N912" s="136">
        <v>5.0017958732654199E-3</v>
      </c>
      <c r="O912" s="136">
        <v>7.4946485537789953E-3</v>
      </c>
      <c r="P912" s="135">
        <v>1.1598303890593764E-2</v>
      </c>
      <c r="Q912" s="135">
        <v>1.8427961527454552E-2</v>
      </c>
      <c r="AC912" s="68"/>
    </row>
    <row r="913" spans="1:29" x14ac:dyDescent="0.25">
      <c r="A913" s="136" t="s">
        <v>238</v>
      </c>
      <c r="B913" s="136" t="s">
        <v>236</v>
      </c>
      <c r="C913" s="136" t="s">
        <v>250</v>
      </c>
      <c r="D913" s="136" t="s">
        <v>251</v>
      </c>
      <c r="E913" s="136" t="s">
        <v>53</v>
      </c>
      <c r="F913" s="136" t="s">
        <v>252</v>
      </c>
      <c r="G913" s="136">
        <v>2.18802020056705E-4</v>
      </c>
      <c r="H913" s="136">
        <v>4.8018611495705046E-4</v>
      </c>
      <c r="I913" s="136">
        <v>8.0479784277975852E-4</v>
      </c>
      <c r="J913" s="136">
        <v>1.2233394479286351E-3</v>
      </c>
      <c r="K913" s="136">
        <v>1.7809234373233648E-3</v>
      </c>
      <c r="L913" s="136">
        <v>2.5544191360334497E-3</v>
      </c>
      <c r="M913" s="136">
        <v>3.6947532924934698E-3</v>
      </c>
      <c r="N913" s="136">
        <v>5.4428357802368196E-3</v>
      </c>
      <c r="O913" s="136">
        <v>8.2395237422460792E-3</v>
      </c>
      <c r="P913" s="135">
        <v>1.288917379154615E-2</v>
      </c>
      <c r="Q913" s="135">
        <v>2.0721156291671001E-2</v>
      </c>
      <c r="AC913" s="68"/>
    </row>
    <row r="914" spans="1:29" x14ac:dyDescent="0.25">
      <c r="A914" s="136" t="s">
        <v>238</v>
      </c>
      <c r="B914" s="136" t="s">
        <v>236</v>
      </c>
      <c r="C914" s="136" t="s">
        <v>250</v>
      </c>
      <c r="D914" s="136" t="s">
        <v>251</v>
      </c>
      <c r="E914" s="136" t="s">
        <v>53</v>
      </c>
      <c r="F914" s="136" t="s">
        <v>252</v>
      </c>
      <c r="G914" s="136">
        <v>5.6873145884450498E-4</v>
      </c>
      <c r="H914" s="136">
        <v>1.238356981512545E-3</v>
      </c>
      <c r="I914" s="136">
        <v>2.0573123387949898E-3</v>
      </c>
      <c r="J914" s="136">
        <v>3.0986169692282001E-3</v>
      </c>
      <c r="K914" s="136">
        <v>4.4765768210394347E-3</v>
      </c>
      <c r="L914" s="136">
        <v>6.3720527137290702E-3</v>
      </c>
      <c r="M914" s="136">
        <v>9.1392037820428249E-3</v>
      </c>
      <c r="N914" s="136">
        <v>1.33406372062827E-2</v>
      </c>
      <c r="O914" s="136">
        <v>1.9985396551478098E-2</v>
      </c>
      <c r="P914" s="135">
        <v>3.092140244225745E-2</v>
      </c>
      <c r="Q914" s="135">
        <v>4.9117080669819249E-2</v>
      </c>
      <c r="AC914" s="68"/>
    </row>
    <row r="915" spans="1:29" x14ac:dyDescent="0.25">
      <c r="A915" s="136" t="s">
        <v>238</v>
      </c>
      <c r="B915" s="136" t="s">
        <v>236</v>
      </c>
      <c r="C915" s="136" t="s">
        <v>250</v>
      </c>
      <c r="D915" s="136" t="s">
        <v>251</v>
      </c>
      <c r="E915" s="136" t="s">
        <v>53</v>
      </c>
      <c r="F915" s="136" t="s">
        <v>252</v>
      </c>
      <c r="G915" s="136">
        <v>1.1933961381997151E-4</v>
      </c>
      <c r="H915" s="136">
        <v>2.6111776682532454E-4</v>
      </c>
      <c r="I915" s="136">
        <v>4.3629905644417249E-4</v>
      </c>
      <c r="J915" s="136">
        <v>6.6109484129151506E-4</v>
      </c>
      <c r="K915" s="136">
        <v>9.6018671655940906E-4</v>
      </c>
      <c r="L915" s="136">
        <v>1.3736945114179149E-3</v>
      </c>
      <c r="M915" s="136">
        <v>1.9806028474719847E-3</v>
      </c>
      <c r="N915" s="136">
        <v>2.90691724443165E-3</v>
      </c>
      <c r="O915" s="136">
        <v>4.3808091803143054E-3</v>
      </c>
      <c r="P915" s="135">
        <v>6.8201806105699994E-3</v>
      </c>
      <c r="Q915" s="135">
        <v>1.090846521217485E-2</v>
      </c>
      <c r="AC915" s="68"/>
    </row>
    <row r="916" spans="1:29" x14ac:dyDescent="0.25">
      <c r="A916" s="136" t="s">
        <v>238</v>
      </c>
      <c r="B916" s="136" t="s">
        <v>236</v>
      </c>
      <c r="C916" s="136" t="s">
        <v>250</v>
      </c>
      <c r="D916" s="136" t="s">
        <v>251</v>
      </c>
      <c r="E916" s="136" t="s">
        <v>53</v>
      </c>
      <c r="F916" s="136" t="s">
        <v>252</v>
      </c>
      <c r="G916" s="136">
        <v>1.2106511984778749E-6</v>
      </c>
      <c r="H916" s="136">
        <v>2.6407916703357599E-6</v>
      </c>
      <c r="I916" s="136">
        <v>4.4044731589837603E-6</v>
      </c>
      <c r="J916" s="136">
        <v>6.6731157060981751E-6</v>
      </c>
      <c r="K916" s="136">
        <v>9.68964217303056E-6</v>
      </c>
      <c r="L916" s="136">
        <v>1.38466401025017E-5</v>
      </c>
      <c r="M916" s="136">
        <v>1.992961313838815E-5</v>
      </c>
      <c r="N916" s="136">
        <v>2.9193456515658951E-5</v>
      </c>
      <c r="O916" s="136">
        <v>4.3925734370382346E-5</v>
      </c>
      <c r="P916" s="135">
        <v>6.8307757475719608E-5</v>
      </c>
      <c r="Q916" s="135">
        <v>1.0916772339829384E-4</v>
      </c>
      <c r="AC916" s="68"/>
    </row>
    <row r="917" spans="1:29" x14ac:dyDescent="0.25">
      <c r="A917" s="136" t="s">
        <v>238</v>
      </c>
      <c r="B917" s="136" t="s">
        <v>236</v>
      </c>
      <c r="C917" s="136" t="s">
        <v>250</v>
      </c>
      <c r="D917" s="136" t="s">
        <v>251</v>
      </c>
      <c r="E917" s="136" t="s">
        <v>53</v>
      </c>
      <c r="F917" s="136" t="s">
        <v>252</v>
      </c>
      <c r="G917" s="136">
        <v>1.2814149192912049E-7</v>
      </c>
      <c r="H917" s="136">
        <v>2.8145689348909502E-7</v>
      </c>
      <c r="I917" s="136">
        <v>4.7091490422715499E-7</v>
      </c>
      <c r="J917" s="136">
        <v>7.139188245155205E-7</v>
      </c>
      <c r="K917" s="136">
        <v>1.0356865910999305E-6</v>
      </c>
      <c r="L917" s="136">
        <v>1.4794650208679349E-6</v>
      </c>
      <c r="M917" s="136">
        <v>2.1297685273213298E-6</v>
      </c>
      <c r="N917" s="136">
        <v>3.1210787829684801E-6</v>
      </c>
      <c r="O917" s="136">
        <v>4.6941331090993098E-6</v>
      </c>
      <c r="P917" s="135">
        <v>7.28088703722519E-6</v>
      </c>
      <c r="Q917" s="135">
        <v>1.1581214841291091E-5</v>
      </c>
      <c r="AC917" s="68"/>
    </row>
    <row r="918" spans="1:29" x14ac:dyDescent="0.25">
      <c r="A918" s="136" t="s">
        <v>238</v>
      </c>
      <c r="B918" s="136" t="s">
        <v>236</v>
      </c>
      <c r="C918" s="136" t="s">
        <v>250</v>
      </c>
      <c r="D918" s="136" t="s">
        <v>251</v>
      </c>
      <c r="E918" s="136" t="s">
        <v>53</v>
      </c>
      <c r="F918" s="136" t="s">
        <v>252</v>
      </c>
      <c r="G918" s="136">
        <v>2.8826602592777351E-5</v>
      </c>
      <c r="H918" s="136">
        <v>6.2727110753516842E-5</v>
      </c>
      <c r="I918" s="136">
        <v>1.0403366913726541E-4</v>
      </c>
      <c r="J918" s="136">
        <v>1.5636536303863751E-4</v>
      </c>
      <c r="K918" s="136">
        <v>2.2549818675008347E-4</v>
      </c>
      <c r="L918" s="136">
        <v>3.2047396290925097E-4</v>
      </c>
      <c r="M918" s="136">
        <v>4.5899059855920605E-4</v>
      </c>
      <c r="N918" s="136">
        <v>6.6912156906403304E-4</v>
      </c>
      <c r="O918" s="136">
        <v>1.0011551217925995E-3</v>
      </c>
      <c r="P918" s="135">
        <v>1.546970666382895E-3</v>
      </c>
      <c r="Q918" s="135">
        <v>2.453717290374525E-3</v>
      </c>
      <c r="AC918" s="68"/>
    </row>
    <row r="919" spans="1:29" x14ac:dyDescent="0.25">
      <c r="A919" s="136" t="s">
        <v>238</v>
      </c>
      <c r="B919" s="136" t="s">
        <v>236</v>
      </c>
      <c r="C919" s="136" t="s">
        <v>250</v>
      </c>
      <c r="D919" s="136" t="s">
        <v>251</v>
      </c>
      <c r="E919" s="136" t="s">
        <v>53</v>
      </c>
      <c r="F919" s="136" t="s">
        <v>252</v>
      </c>
      <c r="G919" s="136">
        <v>5.8375066938838596E-5</v>
      </c>
      <c r="H919" s="136">
        <v>1.2888427467413951E-4</v>
      </c>
      <c r="I919" s="136">
        <v>2.1760675047797248E-4</v>
      </c>
      <c r="J919" s="136">
        <v>3.3350841405515349E-4</v>
      </c>
      <c r="K919" s="136">
        <v>4.8905133997989201E-4</v>
      </c>
      <c r="L919" s="136">
        <v>7.0643114003902648E-4</v>
      </c>
      <c r="M919" s="136">
        <v>1.029345125732276E-3</v>
      </c>
      <c r="N919" s="136">
        <v>1.5273803540439448E-3</v>
      </c>
      <c r="O919" s="136">
        <v>2.3292194590705199E-3</v>
      </c>
      <c r="P919" s="135">
        <v>3.670583825960725E-3</v>
      </c>
      <c r="Q919" s="135">
        <v>5.9483073208419848E-3</v>
      </c>
      <c r="AC919" s="68"/>
    </row>
    <row r="920" spans="1:29" x14ac:dyDescent="0.25">
      <c r="A920" s="136" t="s">
        <v>238</v>
      </c>
      <c r="B920" s="136" t="s">
        <v>236</v>
      </c>
      <c r="C920" s="136" t="s">
        <v>250</v>
      </c>
      <c r="D920" s="136" t="s">
        <v>251</v>
      </c>
      <c r="E920" s="136" t="s">
        <v>53</v>
      </c>
      <c r="F920" s="136" t="s">
        <v>252</v>
      </c>
      <c r="G920" s="136">
        <v>4.23441737714936E-5</v>
      </c>
      <c r="H920" s="136">
        <v>9.2246729252633443E-5</v>
      </c>
      <c r="I920" s="136">
        <v>1.5332147330770701E-4</v>
      </c>
      <c r="J920" s="136">
        <v>2.31023305854905E-4</v>
      </c>
      <c r="K920" s="136">
        <v>3.3385741002465649E-4</v>
      </c>
      <c r="L920" s="136">
        <v>4.7533169928896349E-4</v>
      </c>
      <c r="M920" s="136">
        <v>6.8188757596816146E-4</v>
      </c>
      <c r="N920" s="136">
        <v>9.955475473556125E-4</v>
      </c>
      <c r="O920" s="136">
        <v>1.49175912904824E-3</v>
      </c>
      <c r="P920" s="135">
        <v>2.3085762701223903E-3</v>
      </c>
      <c r="Q920" s="135">
        <v>3.6679042001404702E-3</v>
      </c>
      <c r="AC920" s="68"/>
    </row>
    <row r="921" spans="1:29" x14ac:dyDescent="0.25">
      <c r="A921" s="136" t="s">
        <v>238</v>
      </c>
      <c r="B921" s="136" t="s">
        <v>236</v>
      </c>
      <c r="C921" s="136" t="s">
        <v>250</v>
      </c>
      <c r="D921" s="136" t="s">
        <v>251</v>
      </c>
      <c r="E921" s="136" t="s">
        <v>53</v>
      </c>
      <c r="F921" s="136" t="s">
        <v>252</v>
      </c>
      <c r="G921" s="136">
        <v>1.623547871462745E-6</v>
      </c>
      <c r="H921" s="136">
        <v>3.5325387998635148E-6</v>
      </c>
      <c r="I921" s="136">
        <v>5.8648398263538747E-6</v>
      </c>
      <c r="J921" s="136">
        <v>8.827563076305924E-6</v>
      </c>
      <c r="K921" s="136">
        <v>1.2722647756448301E-5</v>
      </c>
      <c r="L921" s="136">
        <v>1.8041285585949148E-5</v>
      </c>
      <c r="M921" s="136">
        <v>2.5751956515454602E-5</v>
      </c>
      <c r="N921" s="136">
        <v>3.7376693869991198E-5</v>
      </c>
      <c r="O921" s="136">
        <v>5.5644730593467998E-5</v>
      </c>
      <c r="P921" s="135">
        <v>8.54756454699895E-5</v>
      </c>
      <c r="Q921" s="135">
        <v>1.3459191448192745E-4</v>
      </c>
      <c r="AC921" s="68"/>
    </row>
    <row r="922" spans="1:29" x14ac:dyDescent="0.25">
      <c r="A922" s="136" t="s">
        <v>238</v>
      </c>
      <c r="B922" s="136" t="s">
        <v>236</v>
      </c>
      <c r="C922" s="136" t="s">
        <v>250</v>
      </c>
      <c r="D922" s="136" t="s">
        <v>251</v>
      </c>
      <c r="E922" s="136" t="s">
        <v>53</v>
      </c>
      <c r="F922" s="136" t="s">
        <v>252</v>
      </c>
      <c r="G922" s="136">
        <v>1.56266474817701E-5</v>
      </c>
      <c r="H922" s="136">
        <v>3.40947991415804E-5</v>
      </c>
      <c r="I922" s="136">
        <v>5.6779761831577945E-5</v>
      </c>
      <c r="J922" s="136">
        <v>8.5747365745659254E-5</v>
      </c>
      <c r="K922" s="136">
        <v>1.241692918048955E-4</v>
      </c>
      <c r="L922" s="136">
        <v>1.7713676212889151E-4</v>
      </c>
      <c r="M922" s="136">
        <v>2.5464393501660248E-4</v>
      </c>
      <c r="N922" s="136">
        <v>3.7261671299562851E-4</v>
      </c>
      <c r="O922" s="136">
        <v>5.5974439447590153E-4</v>
      </c>
      <c r="P922" s="135">
        <v>8.6855961328211149E-4</v>
      </c>
      <c r="Q922" s="135">
        <v>1.3841703850227406E-3</v>
      </c>
      <c r="AC922" s="68"/>
    </row>
    <row r="923" spans="1:29" x14ac:dyDescent="0.25">
      <c r="A923" s="136" t="s">
        <v>238</v>
      </c>
      <c r="B923" s="136" t="s">
        <v>236</v>
      </c>
      <c r="C923" s="136" t="s">
        <v>250</v>
      </c>
      <c r="D923" s="136" t="s">
        <v>251</v>
      </c>
      <c r="E923" s="136" t="s">
        <v>53</v>
      </c>
      <c r="F923" s="136" t="s">
        <v>252</v>
      </c>
      <c r="G923" s="136">
        <v>1.0352184399035665E-5</v>
      </c>
      <c r="H923" s="136">
        <v>2.2666161305673303E-5</v>
      </c>
      <c r="I923" s="136">
        <v>3.7914763635419645E-5</v>
      </c>
      <c r="J923" s="136">
        <v>5.7532279121427798E-5</v>
      </c>
      <c r="K923" s="136">
        <v>8.3665105014135401E-5</v>
      </c>
      <c r="L923" s="136">
        <v>1.198083898106385E-4</v>
      </c>
      <c r="M923" s="136">
        <v>1.7286264447285101E-4</v>
      </c>
      <c r="N923" s="136">
        <v>2.538150336647355E-4</v>
      </c>
      <c r="O923" s="136">
        <v>3.82566107390129E-4</v>
      </c>
      <c r="P923" s="135">
        <v>5.9540988089118343E-4</v>
      </c>
      <c r="Q923" s="135">
        <v>9.51614006748483E-4</v>
      </c>
      <c r="AC923" s="68"/>
    </row>
    <row r="924" spans="1:29" x14ac:dyDescent="0.25">
      <c r="A924" s="136" t="s">
        <v>238</v>
      </c>
      <c r="B924" s="136" t="s">
        <v>236</v>
      </c>
      <c r="C924" s="136" t="s">
        <v>250</v>
      </c>
      <c r="D924" s="136" t="s">
        <v>251</v>
      </c>
      <c r="E924" s="136" t="s">
        <v>53</v>
      </c>
      <c r="F924" s="136" t="s">
        <v>252</v>
      </c>
      <c r="G924" s="136">
        <v>3.740765779575505E-5</v>
      </c>
      <c r="H924" s="136">
        <v>8.1451506634646945E-5</v>
      </c>
      <c r="I924" s="136">
        <v>1.3531735365050149E-4</v>
      </c>
      <c r="J924" s="136">
        <v>2.0380796845756948E-4</v>
      </c>
      <c r="K924" s="136">
        <v>2.9444169337507404E-4</v>
      </c>
      <c r="L924" s="136">
        <v>4.19114440857508E-4</v>
      </c>
      <c r="M924" s="136">
        <v>6.0112062079161355E-4</v>
      </c>
      <c r="N924" s="136">
        <v>8.7746507359351498E-4</v>
      </c>
      <c r="O924" s="136">
        <v>1.314516479586119E-3</v>
      </c>
      <c r="P924" s="135">
        <v>2.0338196931726999E-3</v>
      </c>
      <c r="Q924" s="135">
        <v>3.2306195077656851E-3</v>
      </c>
      <c r="AC924" s="68"/>
    </row>
    <row r="925" spans="1:29" x14ac:dyDescent="0.25">
      <c r="A925" s="136" t="s">
        <v>238</v>
      </c>
      <c r="B925" s="136" t="s">
        <v>236</v>
      </c>
      <c r="C925" s="136" t="s">
        <v>250</v>
      </c>
      <c r="D925" s="136" t="s">
        <v>251</v>
      </c>
      <c r="E925" s="136" t="s">
        <v>53</v>
      </c>
      <c r="F925" s="136" t="s">
        <v>252</v>
      </c>
      <c r="G925" s="136">
        <v>1.7669494696683199E-3</v>
      </c>
      <c r="H925" s="136">
        <v>3.45007092217103E-3</v>
      </c>
      <c r="I925" s="136">
        <v>5.0573390409631097E-3</v>
      </c>
      <c r="J925" s="136">
        <v>6.5953511336447898E-3</v>
      </c>
      <c r="K925" s="136">
        <v>8.0636590091642795E-3</v>
      </c>
      <c r="L925" s="136">
        <v>9.4630874864959601E-3</v>
      </c>
      <c r="M925" s="136">
        <v>1.08234597984756E-2</v>
      </c>
      <c r="N925" s="136">
        <v>1.2144853421946799E-2</v>
      </c>
      <c r="O925" s="136">
        <v>1.34296372165192E-2</v>
      </c>
      <c r="P925" s="135">
        <v>1.4675794773923501E-2</v>
      </c>
      <c r="Q925" s="135">
        <v>1.5883203718029901E-2</v>
      </c>
      <c r="AC925" s="68"/>
    </row>
    <row r="926" spans="1:29" x14ac:dyDescent="0.25">
      <c r="A926" s="136" t="s">
        <v>238</v>
      </c>
      <c r="B926" s="136" t="s">
        <v>236</v>
      </c>
      <c r="C926" s="136" t="s">
        <v>250</v>
      </c>
      <c r="D926" s="136" t="s">
        <v>251</v>
      </c>
      <c r="E926" s="136" t="s">
        <v>53</v>
      </c>
      <c r="F926" s="136" t="s">
        <v>252</v>
      </c>
      <c r="G926" s="136">
        <v>2.30777978597627E-3</v>
      </c>
      <c r="H926" s="136">
        <v>4.4957164949646399E-3</v>
      </c>
      <c r="I926" s="136">
        <v>6.5705103809910398E-3</v>
      </c>
      <c r="J926" s="136">
        <v>8.5394234982556702E-3</v>
      </c>
      <c r="K926" s="136">
        <v>1.04090868567759E-2</v>
      </c>
      <c r="L926" s="136">
        <v>1.2183494196042101E-2</v>
      </c>
      <c r="M926" s="136">
        <v>1.39009785623736E-2</v>
      </c>
      <c r="N926" s="136">
        <v>1.55613562249227E-2</v>
      </c>
      <c r="O926" s="136">
        <v>1.7166168944797E-2</v>
      </c>
      <c r="P926" s="135">
        <v>1.8714150479923499E-2</v>
      </c>
      <c r="Q926" s="135">
        <v>2.0206226547187501E-2</v>
      </c>
      <c r="AC926" s="68"/>
    </row>
    <row r="927" spans="1:29" x14ac:dyDescent="0.25">
      <c r="A927" s="136" t="s">
        <v>238</v>
      </c>
      <c r="B927" s="136" t="s">
        <v>236</v>
      </c>
      <c r="C927" s="136" t="s">
        <v>250</v>
      </c>
      <c r="D927" s="136" t="s">
        <v>251</v>
      </c>
      <c r="E927" s="136" t="s">
        <v>53</v>
      </c>
      <c r="F927" s="136" t="s">
        <v>252</v>
      </c>
      <c r="G927" s="136">
        <v>4.3190799898259E-3</v>
      </c>
      <c r="H927" s="136">
        <v>8.4067739203267898E-3</v>
      </c>
      <c r="I927" s="136">
        <v>1.2276232995459199E-2</v>
      </c>
      <c r="J927" s="136">
        <v>1.59413855562891E-2</v>
      </c>
      <c r="K927" s="136">
        <v>1.9417125698455901E-2</v>
      </c>
      <c r="L927" s="136">
        <v>2.2711638093923101E-2</v>
      </c>
      <c r="M927" s="136">
        <v>2.5896406426115601E-2</v>
      </c>
      <c r="N927" s="136">
        <v>2.89715068366833E-2</v>
      </c>
      <c r="O927" s="136">
        <v>3.1940015507419997E-2</v>
      </c>
      <c r="P927" s="135">
        <v>3.4800310278998103E-2</v>
      </c>
      <c r="Q927" s="135">
        <v>3.7554589098503399E-2</v>
      </c>
      <c r="AC927" s="68"/>
    </row>
    <row r="928" spans="1:29" x14ac:dyDescent="0.25">
      <c r="A928" s="136" t="s">
        <v>238</v>
      </c>
      <c r="B928" s="136" t="s">
        <v>236</v>
      </c>
      <c r="C928" s="136" t="s">
        <v>250</v>
      </c>
      <c r="D928" s="136" t="s">
        <v>251</v>
      </c>
      <c r="E928" s="136" t="s">
        <v>53</v>
      </c>
      <c r="F928" s="136" t="s">
        <v>252</v>
      </c>
      <c r="G928" s="136">
        <v>1.2797095960725899E-3</v>
      </c>
      <c r="H928" s="136">
        <v>2.5083190257894701E-3</v>
      </c>
      <c r="I928" s="136">
        <v>3.6890291857894098E-3</v>
      </c>
      <c r="J928" s="136">
        <v>4.8228736750271003E-3</v>
      </c>
      <c r="K928" s="136">
        <v>5.90517238098647E-3</v>
      </c>
      <c r="L928" s="136">
        <v>6.9395373920986599E-3</v>
      </c>
      <c r="M928" s="136">
        <v>7.9491038453037809E-3</v>
      </c>
      <c r="N928" s="136">
        <v>8.9331036870588104E-3</v>
      </c>
      <c r="O928" s="136">
        <v>9.8937822935079803E-3</v>
      </c>
      <c r="P928" s="135">
        <v>1.08286552148087E-2</v>
      </c>
      <c r="Q928" s="135">
        <v>1.17368951585932E-2</v>
      </c>
      <c r="AC928" s="68"/>
    </row>
    <row r="929" spans="1:29" x14ac:dyDescent="0.25">
      <c r="A929" s="136" t="s">
        <v>238</v>
      </c>
      <c r="B929" s="136" t="s">
        <v>236</v>
      </c>
      <c r="C929" s="136" t="s">
        <v>250</v>
      </c>
      <c r="D929" s="136" t="s">
        <v>251</v>
      </c>
      <c r="E929" s="136" t="s">
        <v>53</v>
      </c>
      <c r="F929" s="136" t="s">
        <v>252</v>
      </c>
      <c r="G929" s="136">
        <v>5.1494986869375699E-3</v>
      </c>
      <c r="H929" s="136">
        <v>1.0022138238471199E-2</v>
      </c>
      <c r="I929" s="136">
        <v>1.4633582069952999E-2</v>
      </c>
      <c r="J929" s="136">
        <v>1.9000653128553101E-2</v>
      </c>
      <c r="K929" s="136">
        <v>2.31413268432469E-2</v>
      </c>
      <c r="L929" s="136">
        <v>2.70653520155037E-2</v>
      </c>
      <c r="M929" s="136">
        <v>3.08579188979747E-2</v>
      </c>
      <c r="N929" s="136">
        <v>3.4519158856090901E-2</v>
      </c>
      <c r="O929" s="136">
        <v>3.8052706601415097E-2</v>
      </c>
      <c r="P929" s="135">
        <v>4.1456699532514803E-2</v>
      </c>
      <c r="Q929" s="135">
        <v>4.47338388343132E-2</v>
      </c>
      <c r="AC929" s="68"/>
    </row>
    <row r="930" spans="1:29" x14ac:dyDescent="0.25">
      <c r="A930" s="136" t="s">
        <v>238</v>
      </c>
      <c r="B930" s="136" t="s">
        <v>236</v>
      </c>
      <c r="C930" s="136" t="s">
        <v>250</v>
      </c>
      <c r="D930" s="136" t="s">
        <v>251</v>
      </c>
      <c r="E930" s="136" t="s">
        <v>53</v>
      </c>
      <c r="F930" s="136" t="s">
        <v>252</v>
      </c>
      <c r="G930" s="136">
        <v>1.7658279747503999E-3</v>
      </c>
      <c r="H930" s="136">
        <v>3.4517895268773402E-3</v>
      </c>
      <c r="I930" s="136">
        <v>5.0638097226977296E-3</v>
      </c>
      <c r="J930" s="136">
        <v>6.60446929590625E-3</v>
      </c>
      <c r="K930" s="136">
        <v>8.0732099812446494E-3</v>
      </c>
      <c r="L930" s="136">
        <v>9.47216349820236E-3</v>
      </c>
      <c r="M930" s="136">
        <v>1.08315080346961E-2</v>
      </c>
      <c r="N930" s="136">
        <v>1.2150661084238E-2</v>
      </c>
      <c r="O930" s="136">
        <v>1.3431526248650299E-2</v>
      </c>
      <c r="P930" s="135">
        <v>1.4672360895677399E-2</v>
      </c>
      <c r="Q930" s="135">
        <v>1.5873250281339801E-2</v>
      </c>
      <c r="AC930" s="68"/>
    </row>
    <row r="931" spans="1:29" x14ac:dyDescent="0.25">
      <c r="A931" s="136" t="s">
        <v>238</v>
      </c>
      <c r="B931" s="136" t="s">
        <v>236</v>
      </c>
      <c r="C931" s="136" t="s">
        <v>250</v>
      </c>
      <c r="D931" s="136" t="s">
        <v>251</v>
      </c>
      <c r="E931" s="136" t="s">
        <v>53</v>
      </c>
      <c r="F931" s="136" t="s">
        <v>252</v>
      </c>
      <c r="G931" s="136">
        <v>3.6695812051120798E-5</v>
      </c>
      <c r="H931" s="136">
        <v>7.1533614407257894E-5</v>
      </c>
      <c r="I931" s="136">
        <v>1.04779401385797E-4</v>
      </c>
      <c r="J931" s="136">
        <v>1.3663005125744E-4</v>
      </c>
      <c r="K931" s="136">
        <v>1.66974646688792E-4</v>
      </c>
      <c r="L931" s="136">
        <v>1.95783972411031E-4</v>
      </c>
      <c r="M931" s="136">
        <v>2.2369372820804699E-4</v>
      </c>
      <c r="N931" s="136">
        <v>2.5071847773733698E-4</v>
      </c>
      <c r="O931" s="136">
        <v>2.7694504042227199E-4</v>
      </c>
      <c r="P931" s="135">
        <v>3.0235122323395299E-4</v>
      </c>
      <c r="Q931" s="135">
        <v>3.2694802521490598E-4</v>
      </c>
      <c r="AC931" s="68"/>
    </row>
    <row r="932" spans="1:29" x14ac:dyDescent="0.25">
      <c r="A932" s="136" t="s">
        <v>238</v>
      </c>
      <c r="B932" s="136" t="s">
        <v>236</v>
      </c>
      <c r="C932" s="136" t="s">
        <v>250</v>
      </c>
      <c r="D932" s="136" t="s">
        <v>251</v>
      </c>
      <c r="E932" s="136" t="s">
        <v>53</v>
      </c>
      <c r="F932" s="136" t="s">
        <v>252</v>
      </c>
      <c r="G932" s="136">
        <v>5.7011771837931198E-6</v>
      </c>
      <c r="H932" s="136">
        <v>1.1183127998581601E-5</v>
      </c>
      <c r="I932" s="136">
        <v>1.6425245242503699E-5</v>
      </c>
      <c r="J932" s="136">
        <v>2.1432997103552801E-5</v>
      </c>
      <c r="K932" s="136">
        <v>2.6184095702638199E-5</v>
      </c>
      <c r="L932" s="136">
        <v>3.0698461746679097E-5</v>
      </c>
      <c r="M932" s="136">
        <v>3.50780525666381E-5</v>
      </c>
      <c r="N932" s="136">
        <v>3.9322853896560597E-5</v>
      </c>
      <c r="O932" s="136">
        <v>4.3433333436012602E-5</v>
      </c>
      <c r="P932" s="135">
        <v>4.7389750746673998E-5</v>
      </c>
      <c r="Q932" s="135">
        <v>5.1190162880212101E-5</v>
      </c>
      <c r="AC932" s="68"/>
    </row>
    <row r="933" spans="1:29" x14ac:dyDescent="0.25">
      <c r="A933" s="136" t="s">
        <v>238</v>
      </c>
      <c r="B933" s="136" t="s">
        <v>236</v>
      </c>
      <c r="C933" s="136" t="s">
        <v>250</v>
      </c>
      <c r="D933" s="136" t="s">
        <v>251</v>
      </c>
      <c r="E933" s="136" t="s">
        <v>53</v>
      </c>
      <c r="F933" s="136" t="s">
        <v>252</v>
      </c>
      <c r="G933" s="136">
        <v>1.9660356347949801E-3</v>
      </c>
      <c r="H933" s="136">
        <v>3.8241768653195802E-3</v>
      </c>
      <c r="I933" s="136">
        <v>5.5761842428621701E-3</v>
      </c>
      <c r="J933" s="136">
        <v>7.2293540905191602E-3</v>
      </c>
      <c r="K933" s="136">
        <v>8.7941545509922607E-3</v>
      </c>
      <c r="L933" s="136">
        <v>1.02751938919149E-2</v>
      </c>
      <c r="M933" s="136">
        <v>1.17052152954905E-2</v>
      </c>
      <c r="N933" s="136">
        <v>1.3084522478396501E-2</v>
      </c>
      <c r="O933" s="136">
        <v>1.4414529407922899E-2</v>
      </c>
      <c r="P933" s="135">
        <v>1.56942525927804E-2</v>
      </c>
      <c r="Q933" s="135">
        <v>1.6925025719663499E-2</v>
      </c>
      <c r="AC933" s="68"/>
    </row>
    <row r="934" spans="1:29" x14ac:dyDescent="0.25">
      <c r="A934" s="136" t="s">
        <v>238</v>
      </c>
      <c r="B934" s="136" t="s">
        <v>236</v>
      </c>
      <c r="C934" s="136" t="s">
        <v>250</v>
      </c>
      <c r="D934" s="136" t="s">
        <v>251</v>
      </c>
      <c r="E934" s="136" t="s">
        <v>53</v>
      </c>
      <c r="F934" s="136" t="s">
        <v>252</v>
      </c>
      <c r="G934" s="136">
        <v>9.0333736510158301E-4</v>
      </c>
      <c r="H934" s="136">
        <v>1.78022310032803E-3</v>
      </c>
      <c r="I934" s="136">
        <v>2.6340606104050799E-3</v>
      </c>
      <c r="J934" s="136">
        <v>3.4648042239294199E-3</v>
      </c>
      <c r="K934" s="136">
        <v>4.2636254423738399E-3</v>
      </c>
      <c r="L934" s="136">
        <v>5.0327516093323799E-3</v>
      </c>
      <c r="M934" s="136">
        <v>5.7891526483618899E-3</v>
      </c>
      <c r="N934" s="136">
        <v>6.5308994008627099E-3</v>
      </c>
      <c r="O934" s="136">
        <v>7.2596582184997899E-3</v>
      </c>
      <c r="P934" s="135">
        <v>7.9732363990493195E-3</v>
      </c>
      <c r="Q934" s="135">
        <v>8.6705305796279507E-3</v>
      </c>
      <c r="AC934" s="68"/>
    </row>
    <row r="935" spans="1:29" x14ac:dyDescent="0.25">
      <c r="A935" s="136" t="s">
        <v>238</v>
      </c>
      <c r="B935" s="136" t="s">
        <v>236</v>
      </c>
      <c r="C935" s="136" t="s">
        <v>250</v>
      </c>
      <c r="D935" s="136" t="s">
        <v>251</v>
      </c>
      <c r="E935" s="136" t="s">
        <v>53</v>
      </c>
      <c r="F935" s="136" t="s">
        <v>252</v>
      </c>
      <c r="G935" s="136">
        <v>4.0859646292356602E-4</v>
      </c>
      <c r="H935" s="136">
        <v>7.9558518903507895E-4</v>
      </c>
      <c r="I935" s="136">
        <v>1.16209161194303E-3</v>
      </c>
      <c r="J935" s="136">
        <v>1.50937735895994E-3</v>
      </c>
      <c r="K935" s="136">
        <v>1.8386948921986701E-3</v>
      </c>
      <c r="L935" s="136">
        <v>2.15082400613346E-3</v>
      </c>
      <c r="M935" s="136">
        <v>2.4525280795398602E-3</v>
      </c>
      <c r="N935" s="136">
        <v>2.7438230896490801E-3</v>
      </c>
      <c r="O935" s="136">
        <v>3.0250402659334099E-3</v>
      </c>
      <c r="P935" s="135">
        <v>3.2959957817152502E-3</v>
      </c>
      <c r="Q935" s="135">
        <v>3.55688111570152E-3</v>
      </c>
      <c r="AC935" s="68"/>
    </row>
    <row r="936" spans="1:29" x14ac:dyDescent="0.25">
      <c r="A936" s="136" t="s">
        <v>238</v>
      </c>
      <c r="B936" s="136" t="s">
        <v>236</v>
      </c>
      <c r="C936" s="136" t="s">
        <v>250</v>
      </c>
      <c r="D936" s="136" t="s">
        <v>251</v>
      </c>
      <c r="E936" s="136" t="s">
        <v>53</v>
      </c>
      <c r="F936" s="136" t="s">
        <v>252</v>
      </c>
      <c r="G936" s="136">
        <v>1.32048010705754E-4</v>
      </c>
      <c r="H936" s="136">
        <v>2.5682807826792601E-4</v>
      </c>
      <c r="I936" s="136">
        <v>3.7479774770591E-4</v>
      </c>
      <c r="J936" s="136">
        <v>4.8641018930126699E-4</v>
      </c>
      <c r="K936" s="136">
        <v>5.9154835920092596E-4</v>
      </c>
      <c r="L936" s="136">
        <v>6.9045444196661095E-4</v>
      </c>
      <c r="M936" s="136">
        <v>7.8538403347663301E-4</v>
      </c>
      <c r="N936" s="136">
        <v>8.7638016314192896E-4</v>
      </c>
      <c r="O936" s="136">
        <v>9.6364366705816796E-4</v>
      </c>
      <c r="P936" s="135">
        <v>1.0470512528745601E-3</v>
      </c>
      <c r="Q936" s="135">
        <v>1.12665214876346E-3</v>
      </c>
      <c r="AC936" s="68"/>
    </row>
    <row r="937" spans="1:29" x14ac:dyDescent="0.25">
      <c r="A937" s="136" t="s">
        <v>238</v>
      </c>
      <c r="B937" s="136" t="s">
        <v>236</v>
      </c>
      <c r="C937" s="136" t="s">
        <v>250</v>
      </c>
      <c r="D937" s="136" t="s">
        <v>251</v>
      </c>
      <c r="E937" s="136" t="s">
        <v>53</v>
      </c>
      <c r="F937" s="136" t="s">
        <v>252</v>
      </c>
      <c r="G937" s="136">
        <v>1.30663684150071E-3</v>
      </c>
      <c r="H937" s="136">
        <v>2.5476806262582398E-3</v>
      </c>
      <c r="I937" s="136">
        <v>3.7273115478988401E-3</v>
      </c>
      <c r="J937" s="136">
        <v>4.8492174078903199E-3</v>
      </c>
      <c r="K937" s="136">
        <v>5.91543283254668E-3</v>
      </c>
      <c r="L937" s="136">
        <v>6.9280706335377498E-3</v>
      </c>
      <c r="M937" s="136">
        <v>7.90908114069294E-3</v>
      </c>
      <c r="N937" s="136">
        <v>8.8584694891583396E-3</v>
      </c>
      <c r="O937" s="136">
        <v>9.7774390530521605E-3</v>
      </c>
      <c r="P937" s="135">
        <v>1.0665126324805801E-2</v>
      </c>
      <c r="Q937" s="135">
        <v>1.15219274696169E-2</v>
      </c>
      <c r="AC937" s="68"/>
    </row>
    <row r="938" spans="1:29" x14ac:dyDescent="0.25">
      <c r="A938" s="136" t="s">
        <v>238</v>
      </c>
      <c r="B938" s="136" t="s">
        <v>236</v>
      </c>
      <c r="C938" s="136" t="s">
        <v>250</v>
      </c>
      <c r="D938" s="136" t="s">
        <v>251</v>
      </c>
      <c r="E938" s="136" t="s">
        <v>53</v>
      </c>
      <c r="F938" s="136" t="s">
        <v>252</v>
      </c>
      <c r="G938" s="136">
        <v>3.01586616043832E-4</v>
      </c>
      <c r="H938" s="136">
        <v>5.8989215572769003E-4</v>
      </c>
      <c r="I938" s="136">
        <v>8.6615921080530705E-4</v>
      </c>
      <c r="J938" s="136">
        <v>1.1308743794548901E-3</v>
      </c>
      <c r="K938" s="136">
        <v>1.3835382734201701E-3</v>
      </c>
      <c r="L938" s="136">
        <v>1.62428672579389E-3</v>
      </c>
      <c r="M938" s="136">
        <v>1.85824745236328E-3</v>
      </c>
      <c r="N938" s="136">
        <v>2.08522491827276E-3</v>
      </c>
      <c r="O938" s="136">
        <v>2.3055200660965498E-3</v>
      </c>
      <c r="P938" s="135">
        <v>2.5186837556893001E-3</v>
      </c>
      <c r="Q938" s="135">
        <v>2.7246628105414101E-3</v>
      </c>
      <c r="AC938" s="68"/>
    </row>
    <row r="939" spans="1:29" x14ac:dyDescent="0.25">
      <c r="A939" s="136" t="s">
        <v>238</v>
      </c>
      <c r="B939" s="136" t="s">
        <v>236</v>
      </c>
      <c r="C939" s="136" t="s">
        <v>250</v>
      </c>
      <c r="D939" s="136" t="s">
        <v>251</v>
      </c>
      <c r="E939" s="136" t="s">
        <v>53</v>
      </c>
      <c r="F939" s="136" t="s">
        <v>252</v>
      </c>
      <c r="G939" s="136">
        <v>1.59970954196685E-3</v>
      </c>
      <c r="H939" s="136">
        <v>3.1134118378672699E-3</v>
      </c>
      <c r="I939" s="136">
        <v>4.5459727817467599E-3</v>
      </c>
      <c r="J939" s="136">
        <v>5.9026184802126996E-3</v>
      </c>
      <c r="K939" s="136">
        <v>7.18893306232326E-3</v>
      </c>
      <c r="L939" s="136">
        <v>8.4079450269054796E-3</v>
      </c>
      <c r="M939" s="136">
        <v>9.5861190200023805E-3</v>
      </c>
      <c r="N939" s="136">
        <v>1.0723495850738399E-2</v>
      </c>
      <c r="O939" s="136">
        <v>1.18212046548069E-2</v>
      </c>
      <c r="P939" s="135">
        <v>1.28786668086436E-2</v>
      </c>
      <c r="Q939" s="135">
        <v>1.38967214446686E-2</v>
      </c>
      <c r="AC939" s="68"/>
    </row>
    <row r="940" spans="1:29" x14ac:dyDescent="0.25">
      <c r="A940" s="135" t="s">
        <v>237</v>
      </c>
      <c r="B940" s="135" t="s">
        <v>31</v>
      </c>
      <c r="C940" s="135" t="s">
        <v>247</v>
      </c>
      <c r="D940" s="135" t="s">
        <v>248</v>
      </c>
      <c r="E940" s="135" t="s">
        <v>53</v>
      </c>
      <c r="F940" s="135" t="s">
        <v>249</v>
      </c>
      <c r="G940" s="135">
        <v>1.7214056593457101E-2</v>
      </c>
      <c r="H940" s="135">
        <v>3.7482826608659099E-2</v>
      </c>
      <c r="I940" s="135">
        <v>6.2169539140285203E-2</v>
      </c>
      <c r="J940" s="135">
        <v>9.3221500934104806E-2</v>
      </c>
      <c r="K940" s="135">
        <v>0.133527432465566</v>
      </c>
      <c r="L940" s="135">
        <v>0.18764460806272601</v>
      </c>
      <c r="M940" s="135">
        <v>0.26275992559873101</v>
      </c>
      <c r="N940" s="135">
        <v>0.370491764215166</v>
      </c>
      <c r="O940" s="135">
        <v>0.53067240665140103</v>
      </c>
      <c r="P940" s="135">
        <v>0.77506210163933897</v>
      </c>
      <c r="Q940" s="135">
        <v>1.14241996781697</v>
      </c>
      <c r="AC940" s="68"/>
    </row>
    <row r="941" spans="1:29" x14ac:dyDescent="0.25">
      <c r="A941" s="135" t="s">
        <v>237</v>
      </c>
      <c r="B941" s="135" t="s">
        <v>33</v>
      </c>
      <c r="C941" s="135" t="s">
        <v>247</v>
      </c>
      <c r="D941" s="135" t="s">
        <v>248</v>
      </c>
      <c r="E941" s="135" t="s">
        <v>53</v>
      </c>
      <c r="F941" s="135" t="s">
        <v>249</v>
      </c>
      <c r="G941" s="135">
        <v>1.9384174761929E-2</v>
      </c>
      <c r="H941" s="135">
        <v>4.3335056240861598E-2</v>
      </c>
      <c r="I941" s="135">
        <v>7.4243232949714702E-2</v>
      </c>
      <c r="J941" s="135">
        <v>0.11583440825260399</v>
      </c>
      <c r="K941" s="135">
        <v>0.174147912349608</v>
      </c>
      <c r="L941" s="135">
        <v>0.25953836756087101</v>
      </c>
      <c r="M941" s="135">
        <v>0.39005406454460001</v>
      </c>
      <c r="N941" s="135">
        <v>0.59817911100377696</v>
      </c>
      <c r="O941" s="135">
        <v>0.94557313791377096</v>
      </c>
      <c r="P941" s="135">
        <v>1.5463500692450001</v>
      </c>
      <c r="Q941" s="135">
        <v>2.60892782211456</v>
      </c>
      <c r="AC941" s="68"/>
    </row>
    <row r="942" spans="1:29" x14ac:dyDescent="0.25">
      <c r="A942" s="135" t="s">
        <v>237</v>
      </c>
      <c r="B942" s="135" t="s">
        <v>31</v>
      </c>
      <c r="C942" s="135" t="s">
        <v>247</v>
      </c>
      <c r="D942" s="135" t="s">
        <v>248</v>
      </c>
      <c r="E942" s="135" t="s">
        <v>53</v>
      </c>
      <c r="F942" s="135" t="s">
        <v>249</v>
      </c>
      <c r="G942" s="135">
        <v>0.51110663060545902</v>
      </c>
      <c r="H942" s="135">
        <v>1.1129114807721701</v>
      </c>
      <c r="I942" s="135">
        <v>1.84589050836295</v>
      </c>
      <c r="J942" s="135">
        <v>2.7678616590887501</v>
      </c>
      <c r="K942" s="135">
        <v>3.96459461663517</v>
      </c>
      <c r="L942" s="135">
        <v>5.5714004922392801</v>
      </c>
      <c r="M942" s="135">
        <v>7.8016671725102702</v>
      </c>
      <c r="N942" s="135">
        <v>11.000358703773401</v>
      </c>
      <c r="O942" s="135">
        <v>15.7563200891287</v>
      </c>
      <c r="P942" s="135">
        <v>23.012552394502698</v>
      </c>
      <c r="Q942" s="135">
        <v>33.919861789536597</v>
      </c>
      <c r="AC942" s="68"/>
    </row>
    <row r="943" spans="1:29" x14ac:dyDescent="0.25">
      <c r="A943" s="135" t="s">
        <v>237</v>
      </c>
      <c r="B943" s="135" t="s">
        <v>33</v>
      </c>
      <c r="C943" s="135" t="s">
        <v>247</v>
      </c>
      <c r="D943" s="135" t="s">
        <v>248</v>
      </c>
      <c r="E943" s="135" t="s">
        <v>53</v>
      </c>
      <c r="F943" s="135" t="s">
        <v>249</v>
      </c>
      <c r="G943" s="135">
        <v>0.575540123029606</v>
      </c>
      <c r="H943" s="135">
        <v>1.2866714165900499</v>
      </c>
      <c r="I943" s="135">
        <v>2.2043734103097901</v>
      </c>
      <c r="J943" s="135">
        <v>3.4392668450194601</v>
      </c>
      <c r="K943" s="135">
        <v>5.1706669038031299</v>
      </c>
      <c r="L943" s="135">
        <v>7.7060151299431201</v>
      </c>
      <c r="M943" s="135">
        <v>11.581187595208</v>
      </c>
      <c r="N943" s="135">
        <v>17.760677633644701</v>
      </c>
      <c r="O943" s="135">
        <v>28.075235949545402</v>
      </c>
      <c r="P943" s="135">
        <v>45.9130460816965</v>
      </c>
      <c r="Q943" s="135">
        <v>77.462293760590697</v>
      </c>
      <c r="AC943" s="68"/>
    </row>
    <row r="944" spans="1:29" x14ac:dyDescent="0.25">
      <c r="A944" s="135" t="s">
        <v>237</v>
      </c>
      <c r="B944" s="135" t="s">
        <v>31</v>
      </c>
      <c r="C944" s="135" t="s">
        <v>247</v>
      </c>
      <c r="D944" s="135" t="s">
        <v>248</v>
      </c>
      <c r="E944" s="135" t="s">
        <v>53</v>
      </c>
      <c r="F944" s="135" t="s">
        <v>249</v>
      </c>
      <c r="G944" s="135">
        <v>0.11599674473164601</v>
      </c>
      <c r="H944" s="135">
        <v>0.252577644690546</v>
      </c>
      <c r="I944" s="135">
        <v>0.418928805223094</v>
      </c>
      <c r="J944" s="135">
        <v>0.62817213296860497</v>
      </c>
      <c r="K944" s="135">
        <v>0.89977324137922499</v>
      </c>
      <c r="L944" s="135">
        <v>1.2644412770197799</v>
      </c>
      <c r="M944" s="135">
        <v>1.7706050778854201</v>
      </c>
      <c r="N944" s="135">
        <v>2.4965549732872598</v>
      </c>
      <c r="O944" s="135">
        <v>3.57593059812918</v>
      </c>
      <c r="P944" s="135">
        <v>5.2227480644627997</v>
      </c>
      <c r="Q944" s="135">
        <v>7.6981852977971696</v>
      </c>
      <c r="AC944" s="68"/>
    </row>
    <row r="945" spans="1:29" x14ac:dyDescent="0.25">
      <c r="A945" s="135" t="s">
        <v>237</v>
      </c>
      <c r="B945" s="135" t="s">
        <v>33</v>
      </c>
      <c r="C945" s="135" t="s">
        <v>247</v>
      </c>
      <c r="D945" s="135" t="s">
        <v>248</v>
      </c>
      <c r="E945" s="135" t="s">
        <v>53</v>
      </c>
      <c r="F945" s="135" t="s">
        <v>249</v>
      </c>
      <c r="G945" s="135">
        <v>0.130620063869647</v>
      </c>
      <c r="H945" s="135">
        <v>0.292012834360806</v>
      </c>
      <c r="I945" s="135">
        <v>0.50028726777821197</v>
      </c>
      <c r="J945" s="135">
        <v>0.78054897823013103</v>
      </c>
      <c r="K945" s="135">
        <v>1.17349393065458</v>
      </c>
      <c r="L945" s="135">
        <v>1.7488966419146701</v>
      </c>
      <c r="M945" s="135">
        <v>2.6283753344762402</v>
      </c>
      <c r="N945" s="135">
        <v>4.0308238366824698</v>
      </c>
      <c r="O945" s="135">
        <v>6.3717349427894003</v>
      </c>
      <c r="P945" s="135">
        <v>10.4200641652446</v>
      </c>
      <c r="Q945" s="135">
        <v>17.580233512194699</v>
      </c>
      <c r="AC945" s="68"/>
    </row>
    <row r="946" spans="1:29" x14ac:dyDescent="0.25">
      <c r="A946" s="135" t="s">
        <v>237</v>
      </c>
      <c r="B946" s="135" t="s">
        <v>31</v>
      </c>
      <c r="C946" s="135" t="s">
        <v>247</v>
      </c>
      <c r="D946" s="135" t="s">
        <v>248</v>
      </c>
      <c r="E946" s="135" t="s">
        <v>53</v>
      </c>
      <c r="F946" s="135" t="s">
        <v>249</v>
      </c>
      <c r="G946" s="135">
        <v>2.59999200569212</v>
      </c>
      <c r="H946" s="135">
        <v>5.1236770189830398</v>
      </c>
      <c r="I946" s="135">
        <v>7.5778203355780303</v>
      </c>
      <c r="J946" s="135">
        <v>9.9648870184443208</v>
      </c>
      <c r="K946" s="135">
        <v>12.2854494527946</v>
      </c>
      <c r="L946" s="135">
        <v>14.545499953279499</v>
      </c>
      <c r="M946" s="135">
        <v>16.7493406291706</v>
      </c>
      <c r="N946" s="135">
        <v>18.9000135380095</v>
      </c>
      <c r="O946" s="135">
        <v>21.007325678301001</v>
      </c>
      <c r="P946" s="135">
        <v>23.059433673131402</v>
      </c>
      <c r="Q946" s="135">
        <v>25.055630317923502</v>
      </c>
      <c r="AC946" s="68"/>
    </row>
    <row r="947" spans="1:29" x14ac:dyDescent="0.25">
      <c r="A947" s="135" t="s">
        <v>237</v>
      </c>
      <c r="B947" s="135" t="s">
        <v>33</v>
      </c>
      <c r="C947" s="135" t="s">
        <v>247</v>
      </c>
      <c r="D947" s="135" t="s">
        <v>248</v>
      </c>
      <c r="E947" s="135" t="s">
        <v>53</v>
      </c>
      <c r="F947" s="135" t="s">
        <v>249</v>
      </c>
      <c r="G947" s="135">
        <v>2.59999200569212</v>
      </c>
      <c r="H947" s="135">
        <v>5.1236770189830398</v>
      </c>
      <c r="I947" s="135">
        <v>7.5778203355780303</v>
      </c>
      <c r="J947" s="135">
        <v>9.9648870184443208</v>
      </c>
      <c r="K947" s="135">
        <v>12.2854494527946</v>
      </c>
      <c r="L947" s="135">
        <v>14.545499953279499</v>
      </c>
      <c r="M947" s="135">
        <v>16.7493406291706</v>
      </c>
      <c r="N947" s="135">
        <v>18.9000135380095</v>
      </c>
      <c r="O947" s="135">
        <v>21.007325678301001</v>
      </c>
      <c r="P947" s="135">
        <v>23.059433673131402</v>
      </c>
      <c r="Q947" s="135">
        <v>25.055630317923502</v>
      </c>
      <c r="AC947" s="68"/>
    </row>
    <row r="948" spans="1:29" x14ac:dyDescent="0.25">
      <c r="A948" s="135" t="s">
        <v>237</v>
      </c>
      <c r="B948" s="135" t="s">
        <v>31</v>
      </c>
      <c r="C948" s="135" t="s">
        <v>247</v>
      </c>
      <c r="D948" s="135" t="s">
        <v>248</v>
      </c>
      <c r="E948" s="135" t="s">
        <v>53</v>
      </c>
      <c r="F948" s="135" t="s">
        <v>249</v>
      </c>
      <c r="G948" s="135">
        <v>7.6809223628062799</v>
      </c>
      <c r="H948" s="135">
        <v>15.1364178461876</v>
      </c>
      <c r="I948" s="135">
        <v>22.386472554316601</v>
      </c>
      <c r="J948" s="135">
        <v>29.4383688008425</v>
      </c>
      <c r="K948" s="135">
        <v>36.293797531880102</v>
      </c>
      <c r="L948" s="135">
        <v>42.970461303246097</v>
      </c>
      <c r="M948" s="135">
        <v>49.481069449138303</v>
      </c>
      <c r="N948" s="135">
        <v>55.834608846343301</v>
      </c>
      <c r="O948" s="135">
        <v>62.060051427836697</v>
      </c>
      <c r="P948" s="135">
        <v>68.122409371198998</v>
      </c>
      <c r="Q948" s="135">
        <v>74.019593445601899</v>
      </c>
      <c r="AC948" s="68"/>
    </row>
    <row r="949" spans="1:29" x14ac:dyDescent="0.25">
      <c r="A949" s="135" t="s">
        <v>237</v>
      </c>
      <c r="B949" s="135" t="s">
        <v>33</v>
      </c>
      <c r="C949" s="135" t="s">
        <v>247</v>
      </c>
      <c r="D949" s="135" t="s">
        <v>248</v>
      </c>
      <c r="E949" s="135" t="s">
        <v>53</v>
      </c>
      <c r="F949" s="135" t="s">
        <v>249</v>
      </c>
      <c r="G949" s="135">
        <v>7.6809223628062799</v>
      </c>
      <c r="H949" s="135">
        <v>15.1364178461876</v>
      </c>
      <c r="I949" s="135">
        <v>22.386472554316601</v>
      </c>
      <c r="J949" s="135">
        <v>29.4383688008425</v>
      </c>
      <c r="K949" s="135">
        <v>36.293797531880102</v>
      </c>
      <c r="L949" s="135">
        <v>42.970461303246097</v>
      </c>
      <c r="M949" s="135">
        <v>49.481069449138303</v>
      </c>
      <c r="N949" s="135">
        <v>55.834608846343301</v>
      </c>
      <c r="O949" s="135">
        <v>62.060051427836697</v>
      </c>
      <c r="P949" s="135">
        <v>68.122409371198998</v>
      </c>
      <c r="Q949" s="135">
        <v>74.019593445601899</v>
      </c>
      <c r="AC949" s="68"/>
    </row>
    <row r="950" spans="1:29" x14ac:dyDescent="0.25">
      <c r="A950" s="135" t="s">
        <v>237</v>
      </c>
      <c r="B950" s="135" t="s">
        <v>31</v>
      </c>
      <c r="C950" s="135" t="s">
        <v>247</v>
      </c>
      <c r="D950" s="135" t="s">
        <v>248</v>
      </c>
      <c r="E950" s="135" t="s">
        <v>53</v>
      </c>
      <c r="F950" s="135" t="s">
        <v>249</v>
      </c>
      <c r="G950" s="135">
        <v>4.9361608349984003</v>
      </c>
      <c r="H950" s="135">
        <v>9.7274506140463508</v>
      </c>
      <c r="I950" s="135">
        <v>14.3867134488274</v>
      </c>
      <c r="J950" s="135">
        <v>18.918629333452401</v>
      </c>
      <c r="K950" s="135">
        <v>23.3242849579817</v>
      </c>
      <c r="L950" s="135">
        <v>27.615056906967801</v>
      </c>
      <c r="M950" s="135">
        <v>31.799112860637599</v>
      </c>
      <c r="N950" s="135">
        <v>35.882228254170101</v>
      </c>
      <c r="O950" s="135">
        <v>39.883021960939402</v>
      </c>
      <c r="P950" s="135">
        <v>43.7790089836273</v>
      </c>
      <c r="Q950" s="135">
        <v>47.568846673668602</v>
      </c>
      <c r="AC950" s="68"/>
    </row>
    <row r="951" spans="1:29" x14ac:dyDescent="0.25">
      <c r="A951" s="135" t="s">
        <v>237</v>
      </c>
      <c r="B951" s="135" t="s">
        <v>33</v>
      </c>
      <c r="C951" s="135" t="s">
        <v>247</v>
      </c>
      <c r="D951" s="135" t="s">
        <v>248</v>
      </c>
      <c r="E951" s="135" t="s">
        <v>53</v>
      </c>
      <c r="F951" s="135" t="s">
        <v>249</v>
      </c>
      <c r="G951" s="135">
        <v>4.9361608349984003</v>
      </c>
      <c r="H951" s="135">
        <v>9.7274506140463508</v>
      </c>
      <c r="I951" s="135">
        <v>14.3867134488274</v>
      </c>
      <c r="J951" s="135">
        <v>18.918629333452401</v>
      </c>
      <c r="K951" s="135">
        <v>23.3242849579817</v>
      </c>
      <c r="L951" s="135">
        <v>27.615056906967801</v>
      </c>
      <c r="M951" s="135">
        <v>31.799112860637599</v>
      </c>
      <c r="N951" s="135">
        <v>35.882228254170101</v>
      </c>
      <c r="O951" s="135">
        <v>39.883021960939402</v>
      </c>
      <c r="P951" s="135">
        <v>43.7790089836273</v>
      </c>
      <c r="Q951" s="135">
        <v>47.568846673668602</v>
      </c>
      <c r="AC951" s="68"/>
    </row>
    <row r="952" spans="1:29" x14ac:dyDescent="0.25">
      <c r="A952" s="135" t="s">
        <v>237</v>
      </c>
      <c r="B952" s="135" t="s">
        <v>31</v>
      </c>
      <c r="C952" s="135" t="s">
        <v>45</v>
      </c>
      <c r="D952" s="135" t="s">
        <v>248</v>
      </c>
      <c r="E952" s="135" t="s">
        <v>53</v>
      </c>
      <c r="F952" s="135" t="s">
        <v>249</v>
      </c>
      <c r="G952" s="135">
        <v>8.0143893414175698E-3</v>
      </c>
      <c r="H952" s="135">
        <v>1.7449853647677899E-2</v>
      </c>
      <c r="I952" s="135">
        <v>2.89251978028165E-2</v>
      </c>
      <c r="J952" s="135">
        <v>4.3358666828738603E-2</v>
      </c>
      <c r="K952" s="135">
        <v>6.2070576973741798E-2</v>
      </c>
      <c r="L952" s="135">
        <v>8.7123890478242899E-2</v>
      </c>
      <c r="M952" s="135">
        <v>0.12177378720540701</v>
      </c>
      <c r="N952" s="135">
        <v>0.17127796222827399</v>
      </c>
      <c r="O952" s="135">
        <v>0.244377716824694</v>
      </c>
      <c r="P952" s="135">
        <v>0.35568738378648901</v>
      </c>
      <c r="Q952" s="135">
        <v>0.52258894049644999</v>
      </c>
      <c r="AC952" s="68"/>
    </row>
    <row r="953" spans="1:29" x14ac:dyDescent="0.25">
      <c r="A953" s="135" t="s">
        <v>237</v>
      </c>
      <c r="B953" s="135" t="s">
        <v>33</v>
      </c>
      <c r="C953" s="135" t="s">
        <v>45</v>
      </c>
      <c r="D953" s="135" t="s">
        <v>248</v>
      </c>
      <c r="E953" s="135" t="s">
        <v>53</v>
      </c>
      <c r="F953" s="135" t="s">
        <v>249</v>
      </c>
      <c r="G953" s="135">
        <v>8.7406648208322602E-3</v>
      </c>
      <c r="H953" s="135">
        <v>1.95392615412E-2</v>
      </c>
      <c r="I953" s="135">
        <v>3.3454344043585299E-2</v>
      </c>
      <c r="J953" s="135">
        <v>5.2178093196320698E-2</v>
      </c>
      <c r="K953" s="135">
        <v>7.8397824659224596E-2</v>
      </c>
      <c r="L953" s="135">
        <v>0.116684646636291</v>
      </c>
      <c r="M953" s="135">
        <v>0.17499506047431901</v>
      </c>
      <c r="N953" s="135">
        <v>0.26762087564764497</v>
      </c>
      <c r="O953" s="135">
        <v>0.42116675799509201</v>
      </c>
      <c r="P953" s="135">
        <v>0.68618342143421696</v>
      </c>
      <c r="Q953" s="135">
        <v>1.15406438746369</v>
      </c>
      <c r="AC953" s="68"/>
    </row>
    <row r="954" spans="1:29" x14ac:dyDescent="0.25">
      <c r="A954" s="135" t="s">
        <v>237</v>
      </c>
      <c r="B954" s="135" t="s">
        <v>31</v>
      </c>
      <c r="C954" s="135" t="s">
        <v>45</v>
      </c>
      <c r="D954" s="135" t="s">
        <v>248</v>
      </c>
      <c r="E954" s="135" t="s">
        <v>53</v>
      </c>
      <c r="F954" s="135" t="s">
        <v>249</v>
      </c>
      <c r="G954" s="135">
        <v>0.15849131194465299</v>
      </c>
      <c r="H954" s="135">
        <v>0.34508558045340398</v>
      </c>
      <c r="I954" s="135">
        <v>0.572020194269238</v>
      </c>
      <c r="J954" s="135">
        <v>0.85745422353568801</v>
      </c>
      <c r="K954" s="135">
        <v>1.2274980361747401</v>
      </c>
      <c r="L954" s="135">
        <v>1.7229484512636</v>
      </c>
      <c r="M954" s="135">
        <v>2.40817939738877</v>
      </c>
      <c r="N954" s="135">
        <v>3.3871662311784201</v>
      </c>
      <c r="O954" s="135">
        <v>4.8327755615044703</v>
      </c>
      <c r="P954" s="135">
        <v>7.03401815122084</v>
      </c>
      <c r="Q954" s="135">
        <v>10.334637270367301</v>
      </c>
      <c r="AC954" s="68"/>
    </row>
    <row r="955" spans="1:29" x14ac:dyDescent="0.25">
      <c r="A955" s="135" t="s">
        <v>237</v>
      </c>
      <c r="B955" s="135" t="s">
        <v>33</v>
      </c>
      <c r="C955" s="135" t="s">
        <v>45</v>
      </c>
      <c r="D955" s="135" t="s">
        <v>248</v>
      </c>
      <c r="E955" s="135" t="s">
        <v>53</v>
      </c>
      <c r="F955" s="135" t="s">
        <v>249</v>
      </c>
      <c r="G955" s="135">
        <v>0.17285402239731301</v>
      </c>
      <c r="H955" s="135">
        <v>0.38640538463617202</v>
      </c>
      <c r="I955" s="135">
        <v>0.66158788297372495</v>
      </c>
      <c r="J955" s="135">
        <v>1.0318658219807</v>
      </c>
      <c r="K955" s="135">
        <v>1.55038313644612</v>
      </c>
      <c r="L955" s="135">
        <v>2.3075373483056798</v>
      </c>
      <c r="M955" s="135">
        <v>3.4606749855632799</v>
      </c>
      <c r="N955" s="135">
        <v>5.2924286403173104</v>
      </c>
      <c r="O955" s="135">
        <v>8.3289280291331096</v>
      </c>
      <c r="P955" s="135">
        <v>13.5698561755353</v>
      </c>
      <c r="Q955" s="135">
        <v>22.8225970870254</v>
      </c>
      <c r="AC955" s="68"/>
    </row>
    <row r="956" spans="1:29" x14ac:dyDescent="0.25">
      <c r="A956" s="135" t="s">
        <v>237</v>
      </c>
      <c r="B956" s="135" t="s">
        <v>31</v>
      </c>
      <c r="C956" s="135" t="s">
        <v>45</v>
      </c>
      <c r="D956" s="135" t="s">
        <v>248</v>
      </c>
      <c r="E956" s="135" t="s">
        <v>53</v>
      </c>
      <c r="F956" s="135" t="s">
        <v>249</v>
      </c>
      <c r="G956" s="135">
        <v>0.231931652743845</v>
      </c>
      <c r="H956" s="135">
        <v>0.50498836832505301</v>
      </c>
      <c r="I956" s="135">
        <v>0.83707799141728001</v>
      </c>
      <c r="J956" s="135">
        <v>1.2547739858842899</v>
      </c>
      <c r="K956" s="135">
        <v>1.79628551733645</v>
      </c>
      <c r="L956" s="135">
        <v>2.52131348394393</v>
      </c>
      <c r="M956" s="135">
        <v>3.5240608515821998</v>
      </c>
      <c r="N956" s="135">
        <v>4.9566821832460501</v>
      </c>
      <c r="O956" s="135">
        <v>7.0721455300415297</v>
      </c>
      <c r="P956" s="135">
        <v>10.2933809760661</v>
      </c>
      <c r="Q956" s="135">
        <v>15.123412590978299</v>
      </c>
      <c r="AC956" s="68"/>
    </row>
    <row r="957" spans="1:29" x14ac:dyDescent="0.25">
      <c r="A957" s="135" t="s">
        <v>237</v>
      </c>
      <c r="B957" s="135" t="s">
        <v>33</v>
      </c>
      <c r="C957" s="135" t="s">
        <v>45</v>
      </c>
      <c r="D957" s="135" t="s">
        <v>248</v>
      </c>
      <c r="E957" s="135" t="s">
        <v>53</v>
      </c>
      <c r="F957" s="135" t="s">
        <v>249</v>
      </c>
      <c r="G957" s="135">
        <v>0.25294963241916002</v>
      </c>
      <c r="H957" s="135">
        <v>0.56545458794034698</v>
      </c>
      <c r="I957" s="135">
        <v>0.968148785259483</v>
      </c>
      <c r="J957" s="135">
        <v>1.51000293054199</v>
      </c>
      <c r="K957" s="135">
        <v>2.2687863379394999</v>
      </c>
      <c r="L957" s="135">
        <v>3.3767841555099398</v>
      </c>
      <c r="M957" s="135">
        <v>5.0642527919212696</v>
      </c>
      <c r="N957" s="135">
        <v>7.7447886986152703</v>
      </c>
      <c r="O957" s="135">
        <v>12.188315054493099</v>
      </c>
      <c r="P957" s="135">
        <v>19.8577394033261</v>
      </c>
      <c r="Q957" s="135">
        <v>33.397935807037399</v>
      </c>
      <c r="AC957" s="68"/>
    </row>
    <row r="958" spans="1:29" x14ac:dyDescent="0.25">
      <c r="A958" s="135" t="s">
        <v>237</v>
      </c>
      <c r="B958" s="135" t="s">
        <v>31</v>
      </c>
      <c r="C958" s="135" t="s">
        <v>45</v>
      </c>
      <c r="D958" s="135" t="s">
        <v>248</v>
      </c>
      <c r="E958" s="135" t="s">
        <v>53</v>
      </c>
      <c r="F958" s="135" t="s">
        <v>249</v>
      </c>
      <c r="G958" s="135">
        <v>1.172382055863</v>
      </c>
      <c r="H958" s="135">
        <v>2.3102214598839401</v>
      </c>
      <c r="I958" s="135">
        <v>3.4150943562950502</v>
      </c>
      <c r="J958" s="135">
        <v>4.4897174573579104</v>
      </c>
      <c r="K958" s="135">
        <v>5.5331211219765599</v>
      </c>
      <c r="L958" s="135">
        <v>6.54646799964764</v>
      </c>
      <c r="M958" s="135">
        <v>7.5310764782761401</v>
      </c>
      <c r="N958" s="135">
        <v>8.4882310098498799</v>
      </c>
      <c r="O958" s="135">
        <v>9.4196491601290706</v>
      </c>
      <c r="P958" s="135">
        <v>10.3248816772991</v>
      </c>
      <c r="Q958" s="135">
        <v>11.2042384051477</v>
      </c>
      <c r="AC958" s="68"/>
    </row>
    <row r="959" spans="1:29" x14ac:dyDescent="0.25">
      <c r="A959" s="135" t="s">
        <v>237</v>
      </c>
      <c r="B959" s="135" t="s">
        <v>33</v>
      </c>
      <c r="C959" s="135" t="s">
        <v>45</v>
      </c>
      <c r="D959" s="135" t="s">
        <v>248</v>
      </c>
      <c r="E959" s="135" t="s">
        <v>53</v>
      </c>
      <c r="F959" s="135" t="s">
        <v>249</v>
      </c>
      <c r="G959" s="135">
        <v>1.172382055863</v>
      </c>
      <c r="H959" s="135">
        <v>2.3102214598839401</v>
      </c>
      <c r="I959" s="135">
        <v>3.4150943562950502</v>
      </c>
      <c r="J959" s="135">
        <v>4.4897174573579104</v>
      </c>
      <c r="K959" s="135">
        <v>5.5331211219765599</v>
      </c>
      <c r="L959" s="135">
        <v>6.54646799964764</v>
      </c>
      <c r="M959" s="135">
        <v>7.5310764782761401</v>
      </c>
      <c r="N959" s="135">
        <v>8.4882310098498799</v>
      </c>
      <c r="O959" s="135">
        <v>9.4196491601290706</v>
      </c>
      <c r="P959" s="135">
        <v>10.3248816772991</v>
      </c>
      <c r="Q959" s="135">
        <v>11.2042384051477</v>
      </c>
      <c r="AC959" s="68"/>
    </row>
    <row r="960" spans="1:29" x14ac:dyDescent="0.25">
      <c r="A960" s="135" t="s">
        <v>237</v>
      </c>
      <c r="B960" s="135" t="s">
        <v>31</v>
      </c>
      <c r="C960" s="135" t="s">
        <v>45</v>
      </c>
      <c r="D960" s="135" t="s">
        <v>248</v>
      </c>
      <c r="E960" s="135" t="s">
        <v>53</v>
      </c>
      <c r="F960" s="135" t="s">
        <v>249</v>
      </c>
      <c r="G960" s="135">
        <v>2.3068388684071701</v>
      </c>
      <c r="H960" s="135">
        <v>4.5457098491375696</v>
      </c>
      <c r="I960" s="135">
        <v>6.7197142441592597</v>
      </c>
      <c r="J960" s="135">
        <v>8.8341975954036993</v>
      </c>
      <c r="K960" s="135">
        <v>10.8872519874798</v>
      </c>
      <c r="L960" s="135">
        <v>12.8811651089749</v>
      </c>
      <c r="M960" s="135">
        <v>14.818531087330401</v>
      </c>
      <c r="N960" s="135">
        <v>16.701877275942099</v>
      </c>
      <c r="O960" s="135">
        <v>18.534583245006399</v>
      </c>
      <c r="P960" s="135">
        <v>20.315765023685898</v>
      </c>
      <c r="Q960" s="135">
        <v>22.046032276457101</v>
      </c>
      <c r="AC960" s="68"/>
    </row>
    <row r="961" spans="1:29" x14ac:dyDescent="0.25">
      <c r="A961" s="135" t="s">
        <v>237</v>
      </c>
      <c r="B961" s="135" t="s">
        <v>33</v>
      </c>
      <c r="C961" s="135" t="s">
        <v>45</v>
      </c>
      <c r="D961" s="135" t="s">
        <v>248</v>
      </c>
      <c r="E961" s="135" t="s">
        <v>53</v>
      </c>
      <c r="F961" s="135" t="s">
        <v>249</v>
      </c>
      <c r="G961" s="135">
        <v>2.3068388684071701</v>
      </c>
      <c r="H961" s="135">
        <v>4.5457098491375696</v>
      </c>
      <c r="I961" s="135">
        <v>6.7197142441592597</v>
      </c>
      <c r="J961" s="135">
        <v>8.8341975954036993</v>
      </c>
      <c r="K961" s="135">
        <v>10.8872519874798</v>
      </c>
      <c r="L961" s="135">
        <v>12.8811651089749</v>
      </c>
      <c r="M961" s="135">
        <v>14.818531087330401</v>
      </c>
      <c r="N961" s="135">
        <v>16.701877275942099</v>
      </c>
      <c r="O961" s="135">
        <v>18.534583245006399</v>
      </c>
      <c r="P961" s="135">
        <v>20.315765023685898</v>
      </c>
      <c r="Q961" s="135">
        <v>22.046032276457101</v>
      </c>
      <c r="AC961" s="68"/>
    </row>
    <row r="962" spans="1:29" x14ac:dyDescent="0.25">
      <c r="A962" s="135" t="s">
        <v>237</v>
      </c>
      <c r="B962" s="135" t="s">
        <v>31</v>
      </c>
      <c r="C962" s="135" t="s">
        <v>45</v>
      </c>
      <c r="D962" s="135" t="s">
        <v>248</v>
      </c>
      <c r="E962" s="135" t="s">
        <v>53</v>
      </c>
      <c r="F962" s="135" t="s">
        <v>249</v>
      </c>
      <c r="G962" s="135">
        <v>9.5590220352421795</v>
      </c>
      <c r="H962" s="135">
        <v>18.836400413058101</v>
      </c>
      <c r="I962" s="135">
        <v>27.844986232090601</v>
      </c>
      <c r="J962" s="135">
        <v>36.606930217218</v>
      </c>
      <c r="K962" s="135">
        <v>45.1143263956764</v>
      </c>
      <c r="L962" s="135">
        <v>53.376654435038297</v>
      </c>
      <c r="M962" s="135">
        <v>61.404663816645403</v>
      </c>
      <c r="N962" s="135">
        <v>69.208827325195699</v>
      </c>
      <c r="O962" s="135">
        <v>76.803149140356396</v>
      </c>
      <c r="P962" s="135">
        <v>84.1839662855634</v>
      </c>
      <c r="Q962" s="135">
        <v>91.353805073444803</v>
      </c>
      <c r="AC962" s="68"/>
    </row>
    <row r="963" spans="1:29" x14ac:dyDescent="0.25">
      <c r="A963" s="135" t="s">
        <v>237</v>
      </c>
      <c r="B963" s="135" t="s">
        <v>33</v>
      </c>
      <c r="C963" s="135" t="s">
        <v>45</v>
      </c>
      <c r="D963" s="135" t="s">
        <v>248</v>
      </c>
      <c r="E963" s="135" t="s">
        <v>53</v>
      </c>
      <c r="F963" s="135" t="s">
        <v>249</v>
      </c>
      <c r="G963" s="135">
        <v>9.5590220352421795</v>
      </c>
      <c r="H963" s="135">
        <v>18.836400413058101</v>
      </c>
      <c r="I963" s="135">
        <v>27.844986232090601</v>
      </c>
      <c r="J963" s="135">
        <v>36.606930217218</v>
      </c>
      <c r="K963" s="135">
        <v>45.1143263956764</v>
      </c>
      <c r="L963" s="135">
        <v>53.376654435038297</v>
      </c>
      <c r="M963" s="135">
        <v>61.404663816645403</v>
      </c>
      <c r="N963" s="135">
        <v>69.208827325195699</v>
      </c>
      <c r="O963" s="135">
        <v>76.803149140356396</v>
      </c>
      <c r="P963" s="135">
        <v>84.1839662855634</v>
      </c>
      <c r="Q963" s="135">
        <v>91.353805073444803</v>
      </c>
      <c r="AC963" s="68"/>
    </row>
    <row r="964" spans="1:29" x14ac:dyDescent="0.25">
      <c r="A964" s="135" t="s">
        <v>237</v>
      </c>
      <c r="B964" s="135" t="s">
        <v>31</v>
      </c>
      <c r="C964" s="135" t="s">
        <v>250</v>
      </c>
      <c r="D964" s="135" t="s">
        <v>248</v>
      </c>
      <c r="E964" s="135" t="s">
        <v>53</v>
      </c>
      <c r="F964" s="135" t="s">
        <v>249</v>
      </c>
      <c r="G964" s="135">
        <v>1.7211113767222799E-4</v>
      </c>
      <c r="H964" s="135">
        <v>3.7490242977135E-4</v>
      </c>
      <c r="I964" s="135">
        <v>6.2323950663057098E-4</v>
      </c>
      <c r="J964" s="135">
        <v>9.3552579564668698E-4</v>
      </c>
      <c r="K964" s="135">
        <v>1.34099726287824E-3</v>
      </c>
      <c r="L964" s="135">
        <v>1.8843120039499701E-3</v>
      </c>
      <c r="M964" s="135">
        <v>2.63600221879589E-3</v>
      </c>
      <c r="N964" s="135">
        <v>3.7093497416294799E-3</v>
      </c>
      <c r="O964" s="135">
        <v>5.2947269179570901E-3</v>
      </c>
      <c r="P964" s="135">
        <v>7.7067110614612803E-3</v>
      </c>
      <c r="Q964" s="135">
        <v>1.13216436052832E-2</v>
      </c>
      <c r="AC964" s="68"/>
    </row>
    <row r="965" spans="1:29" x14ac:dyDescent="0.25">
      <c r="A965" s="135" t="s">
        <v>237</v>
      </c>
      <c r="B965" s="135" t="s">
        <v>33</v>
      </c>
      <c r="C965" s="135" t="s">
        <v>250</v>
      </c>
      <c r="D965" s="135" t="s">
        <v>248</v>
      </c>
      <c r="E965" s="135" t="s">
        <v>53</v>
      </c>
      <c r="F965" s="135" t="s">
        <v>249</v>
      </c>
      <c r="G965" s="135">
        <v>1.8770809630506001E-4</v>
      </c>
      <c r="H965" s="135">
        <v>4.1979645048682298E-4</v>
      </c>
      <c r="I965" s="135">
        <v>7.2093172505284498E-4</v>
      </c>
      <c r="J965" s="135">
        <v>1.1260436305050199E-3</v>
      </c>
      <c r="K965" s="135">
        <v>1.6942033161969801E-3</v>
      </c>
      <c r="L965" s="135">
        <v>2.5245044564111102E-3</v>
      </c>
      <c r="M965" s="135">
        <v>3.7894827578125001E-3</v>
      </c>
      <c r="N965" s="135">
        <v>5.7977919402361598E-3</v>
      </c>
      <c r="O965" s="135">
        <v>9.1278733986032805E-3</v>
      </c>
      <c r="P965" s="135">
        <v>1.4870555120928001E-2</v>
      </c>
      <c r="Q965" s="135">
        <v>2.5002014466595002E-2</v>
      </c>
      <c r="AC965" s="68"/>
    </row>
    <row r="966" spans="1:29" x14ac:dyDescent="0.25">
      <c r="A966" s="135" t="s">
        <v>237</v>
      </c>
      <c r="B966" s="135" t="s">
        <v>31</v>
      </c>
      <c r="C966" s="135" t="s">
        <v>250</v>
      </c>
      <c r="D966" s="135" t="s">
        <v>248</v>
      </c>
      <c r="E966" s="135" t="s">
        <v>53</v>
      </c>
      <c r="F966" s="135" t="s">
        <v>249</v>
      </c>
      <c r="G966" s="135">
        <v>8.3421132689511894E-3</v>
      </c>
      <c r="H966" s="135">
        <v>1.8171273377517599E-2</v>
      </c>
      <c r="I966" s="135">
        <v>3.0208007618303102E-2</v>
      </c>
      <c r="J966" s="135">
        <v>4.5344317973035203E-2</v>
      </c>
      <c r="K966" s="135">
        <v>6.4997252424117496E-2</v>
      </c>
      <c r="L966" s="135">
        <v>9.1331359397152603E-2</v>
      </c>
      <c r="M966" s="135">
        <v>0.12776528807961199</v>
      </c>
      <c r="N966" s="135">
        <v>0.179789734222535</v>
      </c>
      <c r="O966" s="135">
        <v>0.25663191978824501</v>
      </c>
      <c r="P966" s="135">
        <v>0.37353919958524001</v>
      </c>
      <c r="Q966" s="135">
        <v>0.54875259453478997</v>
      </c>
      <c r="AC966" s="68"/>
    </row>
    <row r="967" spans="1:29" x14ac:dyDescent="0.25">
      <c r="A967" s="135" t="s">
        <v>237</v>
      </c>
      <c r="B967" s="135" t="s">
        <v>33</v>
      </c>
      <c r="C967" s="135" t="s">
        <v>250</v>
      </c>
      <c r="D967" s="135" t="s">
        <v>248</v>
      </c>
      <c r="E967" s="135" t="s">
        <v>53</v>
      </c>
      <c r="F967" s="135" t="s">
        <v>249</v>
      </c>
      <c r="G967" s="135">
        <v>9.0980875616435194E-3</v>
      </c>
      <c r="H967" s="135">
        <v>2.03472569365847E-2</v>
      </c>
      <c r="I967" s="135">
        <v>3.4943084979337999E-2</v>
      </c>
      <c r="J967" s="135">
        <v>5.4578591708244299E-2</v>
      </c>
      <c r="K967" s="135">
        <v>8.21169167521488E-2</v>
      </c>
      <c r="L967" s="135">
        <v>0.12236106511282301</v>
      </c>
      <c r="M967" s="135">
        <v>0.183673728638134</v>
      </c>
      <c r="N967" s="135">
        <v>0.28101514945169398</v>
      </c>
      <c r="O967" s="135">
        <v>0.44242200025897599</v>
      </c>
      <c r="P967" s="135">
        <v>0.72076599381505801</v>
      </c>
      <c r="Q967" s="135">
        <v>1.2118311426741899</v>
      </c>
      <c r="AC967" s="68"/>
    </row>
    <row r="968" spans="1:29" x14ac:dyDescent="0.25">
      <c r="A968" s="135" t="s">
        <v>237</v>
      </c>
      <c r="B968" s="135" t="s">
        <v>31</v>
      </c>
      <c r="C968" s="135" t="s">
        <v>250</v>
      </c>
      <c r="D968" s="135" t="s">
        <v>248</v>
      </c>
      <c r="E968" s="135" t="s">
        <v>53</v>
      </c>
      <c r="F968" s="135" t="s">
        <v>249</v>
      </c>
      <c r="G968" s="135">
        <v>1.0751786620149299E-2</v>
      </c>
      <c r="H968" s="135">
        <v>2.3420163173597401E-2</v>
      </c>
      <c r="I968" s="135">
        <v>3.8933785919772597E-2</v>
      </c>
      <c r="J968" s="135">
        <v>5.8442317379798797E-2</v>
      </c>
      <c r="K968" s="135">
        <v>8.37721290073008E-2</v>
      </c>
      <c r="L968" s="135">
        <v>0.11771301303486301</v>
      </c>
      <c r="M968" s="135">
        <v>0.16467111757002101</v>
      </c>
      <c r="N968" s="135">
        <v>0.23172316132996901</v>
      </c>
      <c r="O968" s="135">
        <v>0.33076170899671797</v>
      </c>
      <c r="P968" s="135">
        <v>0.481438412392452</v>
      </c>
      <c r="Q968" s="135">
        <v>0.70726332926346902</v>
      </c>
      <c r="AC968" s="68"/>
    </row>
    <row r="969" spans="1:29" x14ac:dyDescent="0.25">
      <c r="A969" s="135" t="s">
        <v>237</v>
      </c>
      <c r="B969" s="135" t="s">
        <v>33</v>
      </c>
      <c r="C969" s="135" t="s">
        <v>250</v>
      </c>
      <c r="D969" s="135" t="s">
        <v>248</v>
      </c>
      <c r="E969" s="135" t="s">
        <v>53</v>
      </c>
      <c r="F969" s="135" t="s">
        <v>249</v>
      </c>
      <c r="G969" s="135">
        <v>1.17261289748136E-2</v>
      </c>
      <c r="H969" s="135">
        <v>2.62246936518781E-2</v>
      </c>
      <c r="I969" s="135">
        <v>4.5036620989782103E-2</v>
      </c>
      <c r="J969" s="135">
        <v>7.0343970784883803E-2</v>
      </c>
      <c r="K969" s="135">
        <v>0.105836919058601</v>
      </c>
      <c r="L969" s="135">
        <v>0.15770584985987299</v>
      </c>
      <c r="M969" s="135">
        <v>0.23672907264332901</v>
      </c>
      <c r="N969" s="135">
        <v>0.36218819219100101</v>
      </c>
      <c r="O969" s="135">
        <v>0.570218455382134</v>
      </c>
      <c r="P969" s="135">
        <v>0.92896391102750897</v>
      </c>
      <c r="Q969" s="135">
        <v>1.5618764029708201</v>
      </c>
      <c r="AC969" s="68"/>
    </row>
    <row r="970" spans="1:29" x14ac:dyDescent="0.25">
      <c r="A970" s="135" t="s">
        <v>237</v>
      </c>
      <c r="B970" s="135" t="s">
        <v>31</v>
      </c>
      <c r="C970" s="135" t="s">
        <v>250</v>
      </c>
      <c r="D970" s="135" t="s">
        <v>248</v>
      </c>
      <c r="E970" s="135" t="s">
        <v>53</v>
      </c>
      <c r="F970" s="135" t="s">
        <v>249</v>
      </c>
      <c r="G970" s="135">
        <v>2.5177215733494299E-2</v>
      </c>
      <c r="H970" s="135">
        <v>4.9632177932821799E-2</v>
      </c>
      <c r="I970" s="135">
        <v>7.3542650828996095E-2</v>
      </c>
      <c r="J970" s="135">
        <v>9.6793475680541002E-2</v>
      </c>
      <c r="K970" s="135">
        <v>0.119403161785766</v>
      </c>
      <c r="L970" s="135">
        <v>0.14137894939401199</v>
      </c>
      <c r="M970" s="135">
        <v>0.162738913744472</v>
      </c>
      <c r="N970" s="135">
        <v>0.183491899628169</v>
      </c>
      <c r="O970" s="135">
        <v>0.203692365214168</v>
      </c>
      <c r="P970" s="135">
        <v>0.22330797037403299</v>
      </c>
      <c r="Q970" s="135">
        <v>0.24234661387769599</v>
      </c>
      <c r="AC970" s="68"/>
    </row>
    <row r="971" spans="1:29" x14ac:dyDescent="0.25">
      <c r="A971" s="135" t="s">
        <v>237</v>
      </c>
      <c r="B971" s="135" t="s">
        <v>33</v>
      </c>
      <c r="C971" s="135" t="s">
        <v>250</v>
      </c>
      <c r="D971" s="135" t="s">
        <v>248</v>
      </c>
      <c r="E971" s="135" t="s">
        <v>53</v>
      </c>
      <c r="F971" s="135" t="s">
        <v>249</v>
      </c>
      <c r="G971" s="135">
        <v>2.5177215733494299E-2</v>
      </c>
      <c r="H971" s="135">
        <v>4.9632177932821799E-2</v>
      </c>
      <c r="I971" s="135">
        <v>7.3542650828996095E-2</v>
      </c>
      <c r="J971" s="135">
        <v>9.6793475680541002E-2</v>
      </c>
      <c r="K971" s="135">
        <v>0.119403161785766</v>
      </c>
      <c r="L971" s="135">
        <v>0.14137894939401199</v>
      </c>
      <c r="M971" s="135">
        <v>0.162738913744472</v>
      </c>
      <c r="N971" s="135">
        <v>0.183491899628169</v>
      </c>
      <c r="O971" s="135">
        <v>0.203692365214168</v>
      </c>
      <c r="P971" s="135">
        <v>0.22330797037403299</v>
      </c>
      <c r="Q971" s="135">
        <v>0.24234661387769599</v>
      </c>
      <c r="AC971" s="68"/>
    </row>
    <row r="972" spans="1:29" x14ac:dyDescent="0.25">
      <c r="A972" s="135" t="s">
        <v>237</v>
      </c>
      <c r="B972" s="135" t="s">
        <v>31</v>
      </c>
      <c r="C972" s="135" t="s">
        <v>250</v>
      </c>
      <c r="D972" s="135" t="s">
        <v>248</v>
      </c>
      <c r="E972" s="135" t="s">
        <v>53</v>
      </c>
      <c r="F972" s="135" t="s">
        <v>249</v>
      </c>
      <c r="G972" s="135">
        <v>0.121419344047022</v>
      </c>
      <c r="H972" s="135">
        <v>0.23935555670722</v>
      </c>
      <c r="I972" s="135">
        <v>0.354665921667288</v>
      </c>
      <c r="J972" s="135">
        <v>0.46679507573697698</v>
      </c>
      <c r="K972" s="135">
        <v>0.57583228164030698</v>
      </c>
      <c r="L972" s="135">
        <v>0.68181245611846097</v>
      </c>
      <c r="M972" s="135">
        <v>0.784822768607084</v>
      </c>
      <c r="N972" s="135">
        <v>0.88490587389117503</v>
      </c>
      <c r="O972" s="135">
        <v>0.98232440129543397</v>
      </c>
      <c r="P972" s="135">
        <v>1.0769223876973899</v>
      </c>
      <c r="Q972" s="135">
        <v>1.1687379256118799</v>
      </c>
      <c r="AC972" s="68"/>
    </row>
    <row r="973" spans="1:29" x14ac:dyDescent="0.25">
      <c r="A973" s="135" t="s">
        <v>237</v>
      </c>
      <c r="B973" s="135" t="s">
        <v>33</v>
      </c>
      <c r="C973" s="135" t="s">
        <v>250</v>
      </c>
      <c r="D973" s="135" t="s">
        <v>248</v>
      </c>
      <c r="E973" s="135" t="s">
        <v>53</v>
      </c>
      <c r="F973" s="135" t="s">
        <v>249</v>
      </c>
      <c r="G973" s="135">
        <v>0.121419344047022</v>
      </c>
      <c r="H973" s="135">
        <v>0.23935555670722</v>
      </c>
      <c r="I973" s="135">
        <v>0.354665921667288</v>
      </c>
      <c r="J973" s="135">
        <v>0.46679507573697698</v>
      </c>
      <c r="K973" s="135">
        <v>0.57583228164030698</v>
      </c>
      <c r="L973" s="135">
        <v>0.68181245611846097</v>
      </c>
      <c r="M973" s="135">
        <v>0.784822768607084</v>
      </c>
      <c r="N973" s="135">
        <v>0.88490587389117503</v>
      </c>
      <c r="O973" s="135">
        <v>0.98232440129543397</v>
      </c>
      <c r="P973" s="135">
        <v>1.0769223876973899</v>
      </c>
      <c r="Q973" s="135">
        <v>1.1687379256118799</v>
      </c>
      <c r="AC973" s="68"/>
    </row>
    <row r="974" spans="1:29" x14ac:dyDescent="0.25">
      <c r="A974" s="135" t="s">
        <v>237</v>
      </c>
      <c r="B974" s="135" t="s">
        <v>31</v>
      </c>
      <c r="C974" s="135" t="s">
        <v>250</v>
      </c>
      <c r="D974" s="135" t="s">
        <v>248</v>
      </c>
      <c r="E974" s="135" t="s">
        <v>53</v>
      </c>
      <c r="F974" s="135" t="s">
        <v>249</v>
      </c>
      <c r="G974" s="135">
        <v>0.44313298337825402</v>
      </c>
      <c r="H974" s="135">
        <v>0.87355390332826099</v>
      </c>
      <c r="I974" s="135">
        <v>1.2943915090675999</v>
      </c>
      <c r="J974" s="135">
        <v>1.7036189427732</v>
      </c>
      <c r="K974" s="135">
        <v>2.10156197837764</v>
      </c>
      <c r="L974" s="135">
        <v>2.48834804829138</v>
      </c>
      <c r="M974" s="135">
        <v>2.8642952867654401</v>
      </c>
      <c r="N974" s="135">
        <v>3.2295593670352498</v>
      </c>
      <c r="O974" s="135">
        <v>3.58509878312901</v>
      </c>
      <c r="P974" s="135">
        <v>3.9303443308206498</v>
      </c>
      <c r="Q974" s="135">
        <v>4.2654350328489103</v>
      </c>
      <c r="AC974" s="68"/>
    </row>
    <row r="975" spans="1:29" x14ac:dyDescent="0.25">
      <c r="A975" s="135" t="s">
        <v>237</v>
      </c>
      <c r="B975" s="135" t="s">
        <v>33</v>
      </c>
      <c r="C975" s="135" t="s">
        <v>250</v>
      </c>
      <c r="D975" s="135" t="s">
        <v>248</v>
      </c>
      <c r="E975" s="135" t="s">
        <v>53</v>
      </c>
      <c r="F975" s="135" t="s">
        <v>249</v>
      </c>
      <c r="G975" s="135">
        <v>0.44313298337825402</v>
      </c>
      <c r="H975" s="135">
        <v>0.87355390332826099</v>
      </c>
      <c r="I975" s="135">
        <v>1.2943915090675999</v>
      </c>
      <c r="J975" s="135">
        <v>1.7036189427732</v>
      </c>
      <c r="K975" s="135">
        <v>2.10156197837764</v>
      </c>
      <c r="L975" s="135">
        <v>2.48834804829138</v>
      </c>
      <c r="M975" s="135">
        <v>2.8642952867654401</v>
      </c>
      <c r="N975" s="135">
        <v>3.2295593670352498</v>
      </c>
      <c r="O975" s="135">
        <v>3.58509878312901</v>
      </c>
      <c r="P975" s="135">
        <v>3.9303443308206498</v>
      </c>
      <c r="Q975" s="135">
        <v>4.2654350328489103</v>
      </c>
      <c r="AC975" s="68"/>
    </row>
    <row r="976" spans="1:29" x14ac:dyDescent="0.25">
      <c r="A976" s="135" t="s">
        <v>237</v>
      </c>
      <c r="B976" s="135" t="s">
        <v>31</v>
      </c>
      <c r="C976" s="135" t="s">
        <v>247</v>
      </c>
      <c r="D976" s="135" t="s">
        <v>251</v>
      </c>
      <c r="E976" s="135" t="s">
        <v>53</v>
      </c>
      <c r="F976" s="135" t="s">
        <v>249</v>
      </c>
      <c r="G976" s="135">
        <v>1.096235687178E-2</v>
      </c>
      <c r="H976" s="135">
        <v>2.3871475725909499E-2</v>
      </c>
      <c r="I976" s="135">
        <v>3.9715508610055003E-2</v>
      </c>
      <c r="J976" s="135">
        <v>5.9809809880503502E-2</v>
      </c>
      <c r="K976" s="135">
        <v>8.5837378423584895E-2</v>
      </c>
      <c r="L976" s="135">
        <v>0.120650466657707</v>
      </c>
      <c r="M976" s="135">
        <v>0.16874475329178301</v>
      </c>
      <c r="N976" s="135">
        <v>0.237423034857284</v>
      </c>
      <c r="O976" s="135">
        <v>0.33871007911463502</v>
      </c>
      <c r="P976" s="135">
        <v>0.49270653239123202</v>
      </c>
      <c r="Q976" s="135">
        <v>0.72298681466829995</v>
      </c>
      <c r="AC976" s="68"/>
    </row>
    <row r="977" spans="1:29" x14ac:dyDescent="0.25">
      <c r="A977" s="135" t="s">
        <v>237</v>
      </c>
      <c r="B977" s="135" t="s">
        <v>33</v>
      </c>
      <c r="C977" s="135" t="s">
        <v>247</v>
      </c>
      <c r="D977" s="135" t="s">
        <v>251</v>
      </c>
      <c r="E977" s="135" t="s">
        <v>53</v>
      </c>
      <c r="F977" s="135" t="s">
        <v>249</v>
      </c>
      <c r="G977" s="135">
        <v>1.23443443009235E-2</v>
      </c>
      <c r="H977" s="135">
        <v>2.7598588906827801E-2</v>
      </c>
      <c r="I977" s="135">
        <v>4.7435582898501701E-2</v>
      </c>
      <c r="J977" s="135">
        <v>7.4350004997740707E-2</v>
      </c>
      <c r="K977" s="135">
        <v>0.11200596944772</v>
      </c>
      <c r="L977" s="135">
        <v>0.16693687481776201</v>
      </c>
      <c r="M977" s="135">
        <v>0.250502511586493</v>
      </c>
      <c r="N977" s="135">
        <v>0.383180749748259</v>
      </c>
      <c r="O977" s="135">
        <v>0.60284845517888996</v>
      </c>
      <c r="P977" s="135">
        <v>0.98141399428631204</v>
      </c>
      <c r="Q977" s="135">
        <v>1.64778625779079</v>
      </c>
      <c r="AC977" s="68"/>
    </row>
    <row r="978" spans="1:29" x14ac:dyDescent="0.25">
      <c r="A978" s="135" t="s">
        <v>237</v>
      </c>
      <c r="B978" s="135" t="s">
        <v>31</v>
      </c>
      <c r="C978" s="135" t="s">
        <v>247</v>
      </c>
      <c r="D978" s="135" t="s">
        <v>251</v>
      </c>
      <c r="E978" s="135" t="s">
        <v>53</v>
      </c>
      <c r="F978" s="135" t="s">
        <v>249</v>
      </c>
      <c r="G978" s="135">
        <v>1.2446300986345599E-2</v>
      </c>
      <c r="H978" s="135">
        <v>2.7178939679037301E-2</v>
      </c>
      <c r="I978" s="135">
        <v>4.52673473299888E-2</v>
      </c>
      <c r="J978" s="135">
        <v>6.8166293097882094E-2</v>
      </c>
      <c r="K978" s="135">
        <v>9.7886274395218603E-2</v>
      </c>
      <c r="L978" s="135">
        <v>0.13781797320978501</v>
      </c>
      <c r="M978" s="135">
        <v>0.19324813564072199</v>
      </c>
      <c r="N978" s="135">
        <v>0.272712344566373</v>
      </c>
      <c r="O978" s="135">
        <v>0.39014904724849298</v>
      </c>
      <c r="P978" s="135">
        <v>0.56903792091096095</v>
      </c>
      <c r="Q978" s="135">
        <v>0.83739001431217197</v>
      </c>
      <c r="AC978" s="68"/>
    </row>
    <row r="979" spans="1:29" x14ac:dyDescent="0.25">
      <c r="A979" s="135" t="s">
        <v>237</v>
      </c>
      <c r="B979" s="135" t="s">
        <v>33</v>
      </c>
      <c r="C979" s="135" t="s">
        <v>247</v>
      </c>
      <c r="D979" s="135" t="s">
        <v>251</v>
      </c>
      <c r="E979" s="135" t="s">
        <v>53</v>
      </c>
      <c r="F979" s="135" t="s">
        <v>249</v>
      </c>
      <c r="G979" s="135">
        <v>1.40153642547332E-2</v>
      </c>
      <c r="H979" s="135">
        <v>3.1424397113458298E-2</v>
      </c>
      <c r="I979" s="135">
        <v>5.4071385826157302E-2</v>
      </c>
      <c r="J979" s="135">
        <v>8.4742364813171697E-2</v>
      </c>
      <c r="K979" s="135">
        <v>0.12774040964913599</v>
      </c>
      <c r="L979" s="135">
        <v>0.190747872649733</v>
      </c>
      <c r="M979" s="135">
        <v>0.28705987026762803</v>
      </c>
      <c r="N979" s="135">
        <v>0.44057523199255</v>
      </c>
      <c r="O979" s="135">
        <v>0.69526773685008203</v>
      </c>
      <c r="P979" s="135">
        <v>1.1350256757989401</v>
      </c>
      <c r="Q979" s="135">
        <v>1.91101382994519</v>
      </c>
      <c r="AC979" s="68"/>
    </row>
    <row r="980" spans="1:29" x14ac:dyDescent="0.25">
      <c r="A980" s="135" t="s">
        <v>237</v>
      </c>
      <c r="B980" s="135" t="s">
        <v>31</v>
      </c>
      <c r="C980" s="135" t="s">
        <v>247</v>
      </c>
      <c r="D980" s="135" t="s">
        <v>251</v>
      </c>
      <c r="E980" s="135" t="s">
        <v>53</v>
      </c>
      <c r="F980" s="135" t="s">
        <v>249</v>
      </c>
      <c r="G980" s="135">
        <v>8.0833870763238502E-2</v>
      </c>
      <c r="H980" s="135">
        <v>0.175954280315919</v>
      </c>
      <c r="I980" s="135">
        <v>0.292007969578777</v>
      </c>
      <c r="J980" s="135">
        <v>0.43776888916699802</v>
      </c>
      <c r="K980" s="135">
        <v>0.62609804202049102</v>
      </c>
      <c r="L980" s="135">
        <v>0.87845310505728702</v>
      </c>
      <c r="M980" s="135">
        <v>1.22782357057978</v>
      </c>
      <c r="N980" s="135">
        <v>1.7276052937505</v>
      </c>
      <c r="O980" s="135">
        <v>2.46536810901463</v>
      </c>
      <c r="P980" s="135">
        <v>3.5890440520126399</v>
      </c>
      <c r="Q980" s="135">
        <v>5.2723580579517302</v>
      </c>
      <c r="AC980" s="68"/>
    </row>
    <row r="981" spans="1:29" x14ac:dyDescent="0.25">
      <c r="A981" s="135" t="s">
        <v>237</v>
      </c>
      <c r="B981" s="135" t="s">
        <v>33</v>
      </c>
      <c r="C981" s="135" t="s">
        <v>247</v>
      </c>
      <c r="D981" s="135" t="s">
        <v>251</v>
      </c>
      <c r="E981" s="135" t="s">
        <v>53</v>
      </c>
      <c r="F981" s="135" t="s">
        <v>249</v>
      </c>
      <c r="G981" s="135">
        <v>9.1024324745938107E-2</v>
      </c>
      <c r="H981" s="135">
        <v>0.203424714790084</v>
      </c>
      <c r="I981" s="135">
        <v>0.34872587349460699</v>
      </c>
      <c r="J981" s="135">
        <v>0.54395888322060504</v>
      </c>
      <c r="K981" s="135">
        <v>0.81642827939211404</v>
      </c>
      <c r="L981" s="135">
        <v>1.2146145015997101</v>
      </c>
      <c r="M981" s="135">
        <v>1.82165886097878</v>
      </c>
      <c r="N981" s="135">
        <v>2.78717746430172</v>
      </c>
      <c r="O981" s="135">
        <v>4.3872109727269697</v>
      </c>
      <c r="P981" s="135">
        <v>7.1495147796791798</v>
      </c>
      <c r="Q981" s="135">
        <v>12.021777487304499</v>
      </c>
      <c r="AC981" s="68"/>
    </row>
    <row r="982" spans="1:29" x14ac:dyDescent="0.25">
      <c r="A982" s="135" t="s">
        <v>237</v>
      </c>
      <c r="B982" s="135" t="s">
        <v>31</v>
      </c>
      <c r="C982" s="135" t="s">
        <v>247</v>
      </c>
      <c r="D982" s="135" t="s">
        <v>251</v>
      </c>
      <c r="E982" s="135" t="s">
        <v>53</v>
      </c>
      <c r="F982" s="135" t="s">
        <v>249</v>
      </c>
      <c r="G982" s="135">
        <v>7.2781214845938002E-3</v>
      </c>
      <c r="H982" s="135">
        <v>1.58080973373175E-2</v>
      </c>
      <c r="I982" s="135">
        <v>2.6180614955078101E-2</v>
      </c>
      <c r="J982" s="135">
        <v>3.9172943407363298E-2</v>
      </c>
      <c r="K982" s="135">
        <v>5.58267152327288E-2</v>
      </c>
      <c r="L982" s="135">
        <v>7.7964749326020696E-2</v>
      </c>
      <c r="M982" s="135">
        <v>0.10840387707487401</v>
      </c>
      <c r="N982" s="135">
        <v>0.15164251152081101</v>
      </c>
      <c r="O982" s="135">
        <v>0.215056690908693</v>
      </c>
      <c r="P982" s="135">
        <v>0.31094555426089199</v>
      </c>
      <c r="Q982" s="135">
        <v>0.45308543499747</v>
      </c>
      <c r="AC982" s="68"/>
    </row>
    <row r="983" spans="1:29" x14ac:dyDescent="0.25">
      <c r="A983" s="135" t="s">
        <v>237</v>
      </c>
      <c r="B983" s="135" t="s">
        <v>33</v>
      </c>
      <c r="C983" s="135" t="s">
        <v>247</v>
      </c>
      <c r="D983" s="135" t="s">
        <v>251</v>
      </c>
      <c r="E983" s="135" t="s">
        <v>53</v>
      </c>
      <c r="F983" s="135" t="s">
        <v>249</v>
      </c>
      <c r="G983" s="135">
        <v>8.1956497604137903E-3</v>
      </c>
      <c r="H983" s="135">
        <v>1.82752175148219E-2</v>
      </c>
      <c r="I983" s="135">
        <v>3.1261782940846999E-2</v>
      </c>
      <c r="J983" s="135">
        <v>4.8663782010653502E-2</v>
      </c>
      <c r="K983" s="135">
        <v>7.2757997295343796E-2</v>
      </c>
      <c r="L983" s="135">
        <v>0.1076891774216</v>
      </c>
      <c r="M983" s="135">
        <v>0.16057830981212901</v>
      </c>
      <c r="N983" s="135">
        <v>0.24411018783875399</v>
      </c>
      <c r="O983" s="135">
        <v>0.38164058355756703</v>
      </c>
      <c r="P983" s="135">
        <v>0.61736172178484305</v>
      </c>
      <c r="Q983" s="135">
        <v>1.02954150801873</v>
      </c>
      <c r="AC983" s="68"/>
    </row>
    <row r="984" spans="1:29" x14ac:dyDescent="0.25">
      <c r="A984" s="135" t="s">
        <v>237</v>
      </c>
      <c r="B984" s="135" t="s">
        <v>31</v>
      </c>
      <c r="C984" s="135" t="s">
        <v>247</v>
      </c>
      <c r="D984" s="135" t="s">
        <v>251</v>
      </c>
      <c r="E984" s="135" t="s">
        <v>53</v>
      </c>
      <c r="F984" s="135" t="s">
        <v>249</v>
      </c>
      <c r="G984" s="135">
        <v>5.9996190938792E-2</v>
      </c>
      <c r="H984" s="135">
        <v>0.12969487713316899</v>
      </c>
      <c r="I984" s="135">
        <v>0.21355974786050799</v>
      </c>
      <c r="J984" s="135">
        <v>0.31736511585048099</v>
      </c>
      <c r="K984" s="135">
        <v>0.44953996073837499</v>
      </c>
      <c r="L984" s="135">
        <v>0.62411085658307797</v>
      </c>
      <c r="M984" s="135">
        <v>0.86243578557558098</v>
      </c>
      <c r="N984" s="135">
        <v>1.19861575549266</v>
      </c>
      <c r="O984" s="135">
        <v>1.6868463520093899</v>
      </c>
      <c r="P984" s="135">
        <v>2.4178448742822201</v>
      </c>
      <c r="Q984" s="135">
        <v>3.4869807619873199</v>
      </c>
      <c r="AC984" s="68"/>
    </row>
    <row r="985" spans="1:29" x14ac:dyDescent="0.25">
      <c r="A985" s="135" t="s">
        <v>237</v>
      </c>
      <c r="B985" s="135" t="s">
        <v>33</v>
      </c>
      <c r="C985" s="135" t="s">
        <v>247</v>
      </c>
      <c r="D985" s="135" t="s">
        <v>251</v>
      </c>
      <c r="E985" s="135" t="s">
        <v>53</v>
      </c>
      <c r="F985" s="135" t="s">
        <v>249</v>
      </c>
      <c r="G985" s="135">
        <v>6.7559708770194293E-2</v>
      </c>
      <c r="H985" s="135">
        <v>0.14992015644545001</v>
      </c>
      <c r="I985" s="135">
        <v>0.25492037633236198</v>
      </c>
      <c r="J985" s="135">
        <v>0.39395788018215899</v>
      </c>
      <c r="K985" s="135">
        <v>0.58518478069120194</v>
      </c>
      <c r="L985" s="135">
        <v>0.86063685479388796</v>
      </c>
      <c r="M985" s="135">
        <v>1.2747354066790499</v>
      </c>
      <c r="N985" s="135">
        <v>1.92419496066242</v>
      </c>
      <c r="O985" s="135">
        <v>2.9830519511513498</v>
      </c>
      <c r="P985" s="135">
        <v>4.78004690644359</v>
      </c>
      <c r="Q985" s="135">
        <v>7.8892087626725296</v>
      </c>
      <c r="AC985" s="68"/>
    </row>
    <row r="986" spans="1:29" x14ac:dyDescent="0.25">
      <c r="A986" s="135" t="s">
        <v>237</v>
      </c>
      <c r="B986" s="135" t="s">
        <v>31</v>
      </c>
      <c r="C986" s="135" t="s">
        <v>247</v>
      </c>
      <c r="D986" s="135" t="s">
        <v>251</v>
      </c>
      <c r="E986" s="135" t="s">
        <v>53</v>
      </c>
      <c r="F986" s="135" t="s">
        <v>249</v>
      </c>
      <c r="G986" s="135">
        <v>1.43466650218392E-2</v>
      </c>
      <c r="H986" s="135">
        <v>3.1302269293311903E-2</v>
      </c>
      <c r="I986" s="135">
        <v>5.2118637694592601E-2</v>
      </c>
      <c r="J986" s="135">
        <v>7.8414499681967703E-2</v>
      </c>
      <c r="K986" s="135">
        <v>0.11237728020333899</v>
      </c>
      <c r="L986" s="135">
        <v>0.15774710177237999</v>
      </c>
      <c r="M986" s="135">
        <v>0.22037408543408599</v>
      </c>
      <c r="N986" s="135">
        <v>0.309644310119084</v>
      </c>
      <c r="O986" s="135">
        <v>0.44093603057568098</v>
      </c>
      <c r="P986" s="135">
        <v>0.64006394331085203</v>
      </c>
      <c r="Q986" s="135">
        <v>0.93701679897172596</v>
      </c>
      <c r="AC986" s="68"/>
    </row>
    <row r="987" spans="1:29" x14ac:dyDescent="0.25">
      <c r="A987" s="135" t="s">
        <v>237</v>
      </c>
      <c r="B987" s="135" t="s">
        <v>33</v>
      </c>
      <c r="C987" s="135" t="s">
        <v>247</v>
      </c>
      <c r="D987" s="135" t="s">
        <v>251</v>
      </c>
      <c r="E987" s="135" t="s">
        <v>53</v>
      </c>
      <c r="F987" s="135" t="s">
        <v>249</v>
      </c>
      <c r="G987" s="135">
        <v>1.6155300787141998E-2</v>
      </c>
      <c r="H987" s="135">
        <v>3.6191132660765402E-2</v>
      </c>
      <c r="I987" s="135">
        <v>6.2253573828625203E-2</v>
      </c>
      <c r="J987" s="135">
        <v>9.7474401836831398E-2</v>
      </c>
      <c r="K987" s="135">
        <v>0.146610810941599</v>
      </c>
      <c r="L987" s="135">
        <v>0.21819898371456001</v>
      </c>
      <c r="M987" s="135">
        <v>0.32701572962897602</v>
      </c>
      <c r="N987" s="135">
        <v>0.49947514272908899</v>
      </c>
      <c r="O987" s="135">
        <v>0.78421591274763203</v>
      </c>
      <c r="P987" s="135">
        <v>1.2737269633724699</v>
      </c>
      <c r="Q987" s="135">
        <v>2.1333876271041698</v>
      </c>
      <c r="AC987" s="68"/>
    </row>
    <row r="988" spans="1:29" x14ac:dyDescent="0.25">
      <c r="A988" s="135" t="s">
        <v>237</v>
      </c>
      <c r="B988" s="135" t="s">
        <v>31</v>
      </c>
      <c r="C988" s="135" t="s">
        <v>247</v>
      </c>
      <c r="D988" s="135" t="s">
        <v>251</v>
      </c>
      <c r="E988" s="135" t="s">
        <v>53</v>
      </c>
      <c r="F988" s="135" t="s">
        <v>249</v>
      </c>
      <c r="G988" s="135">
        <v>6.7052681474796599E-3</v>
      </c>
      <c r="H988" s="135">
        <v>1.4486547704457901E-2</v>
      </c>
      <c r="I988" s="135">
        <v>2.3820935080032399E-2</v>
      </c>
      <c r="J988" s="135">
        <v>3.5373916489556102E-2</v>
      </c>
      <c r="K988" s="135">
        <v>5.0118892515964103E-2</v>
      </c>
      <c r="L988" s="135">
        <v>6.9606551031819994E-2</v>
      </c>
      <c r="M988" s="135">
        <v>9.62131742816697E-2</v>
      </c>
      <c r="N988" s="135">
        <v>0.13374400413242299</v>
      </c>
      <c r="O988" s="135">
        <v>0.18828241735500201</v>
      </c>
      <c r="P988" s="135">
        <v>0.27007248864084299</v>
      </c>
      <c r="Q988" s="135">
        <v>0.38988453012671997</v>
      </c>
      <c r="AC988" s="68"/>
    </row>
    <row r="989" spans="1:29" x14ac:dyDescent="0.25">
      <c r="A989" s="135" t="s">
        <v>237</v>
      </c>
      <c r="B989" s="135" t="s">
        <v>33</v>
      </c>
      <c r="C989" s="135" t="s">
        <v>247</v>
      </c>
      <c r="D989" s="135" t="s">
        <v>251</v>
      </c>
      <c r="E989" s="135" t="s">
        <v>53</v>
      </c>
      <c r="F989" s="135" t="s">
        <v>249</v>
      </c>
      <c r="G989" s="135">
        <v>7.5505787314388197E-3</v>
      </c>
      <c r="H989" s="135">
        <v>1.6745438818353199E-2</v>
      </c>
      <c r="I989" s="135">
        <v>2.8432247829619402E-2</v>
      </c>
      <c r="J989" s="135">
        <v>4.3906377234549897E-2</v>
      </c>
      <c r="K989" s="135">
        <v>6.5238999686285506E-2</v>
      </c>
      <c r="L989" s="135">
        <v>9.5988202934761999E-2</v>
      </c>
      <c r="M989" s="135">
        <v>0.142218214226042</v>
      </c>
      <c r="N989" s="135">
        <v>0.21472329542260499</v>
      </c>
      <c r="O989" s="135">
        <v>0.33300424811771601</v>
      </c>
      <c r="P989" s="135">
        <v>0.53406668670742696</v>
      </c>
      <c r="Q989" s="135">
        <v>0.88246230192404795</v>
      </c>
      <c r="AC989" s="68"/>
    </row>
    <row r="990" spans="1:29" x14ac:dyDescent="0.25">
      <c r="A990" s="135" t="s">
        <v>237</v>
      </c>
      <c r="B990" s="135" t="s">
        <v>31</v>
      </c>
      <c r="C990" s="135" t="s">
        <v>247</v>
      </c>
      <c r="D990" s="135" t="s">
        <v>251</v>
      </c>
      <c r="E990" s="135" t="s">
        <v>53</v>
      </c>
      <c r="F990" s="135" t="s">
        <v>249</v>
      </c>
      <c r="G990" s="135">
        <v>2.6217883850306002E-3</v>
      </c>
      <c r="H990" s="135">
        <v>5.7078044339647499E-3</v>
      </c>
      <c r="I990" s="135">
        <v>9.4630572077654199E-3</v>
      </c>
      <c r="J990" s="135">
        <v>1.4168186344219E-2</v>
      </c>
      <c r="K990" s="135">
        <v>2.02054473109607E-2</v>
      </c>
      <c r="L990" s="135">
        <v>2.82363012965503E-2</v>
      </c>
      <c r="M990" s="135">
        <v>3.9275275677927997E-2</v>
      </c>
      <c r="N990" s="135">
        <v>5.4951750542694702E-2</v>
      </c>
      <c r="O990" s="135">
        <v>7.7891041275414602E-2</v>
      </c>
      <c r="P990" s="135">
        <v>0.11244762502215</v>
      </c>
      <c r="Q990" s="135">
        <v>0.163459459497698</v>
      </c>
      <c r="AC990" s="68"/>
    </row>
    <row r="991" spans="1:29" x14ac:dyDescent="0.25">
      <c r="A991" s="135" t="s">
        <v>237</v>
      </c>
      <c r="B991" s="135" t="s">
        <v>33</v>
      </c>
      <c r="C991" s="135" t="s">
        <v>247</v>
      </c>
      <c r="D991" s="135" t="s">
        <v>251</v>
      </c>
      <c r="E991" s="135" t="s">
        <v>53</v>
      </c>
      <c r="F991" s="135" t="s">
        <v>249</v>
      </c>
      <c r="G991" s="135">
        <v>2.9523084212204399E-3</v>
      </c>
      <c r="H991" s="135">
        <v>6.5989433465104197E-3</v>
      </c>
      <c r="I991" s="135">
        <v>1.1300582585447E-2</v>
      </c>
      <c r="J991" s="135">
        <v>1.7602659473095601E-2</v>
      </c>
      <c r="K991" s="135">
        <v>2.6337201232637199E-2</v>
      </c>
      <c r="L991" s="135">
        <v>3.9008931972418497E-2</v>
      </c>
      <c r="M991" s="135">
        <v>5.8189566264225098E-2</v>
      </c>
      <c r="N991" s="135">
        <v>8.8474643558431404E-2</v>
      </c>
      <c r="O991" s="135">
        <v>0.13822455379038001</v>
      </c>
      <c r="P991" s="135">
        <v>0.223174119039762</v>
      </c>
      <c r="Q991" s="135">
        <v>0.37111566048140299</v>
      </c>
      <c r="AC991" s="68"/>
    </row>
    <row r="992" spans="1:29" x14ac:dyDescent="0.25">
      <c r="A992" s="135" t="s">
        <v>237</v>
      </c>
      <c r="B992" s="135" t="s">
        <v>31</v>
      </c>
      <c r="C992" s="135" t="s">
        <v>247</v>
      </c>
      <c r="D992" s="135" t="s">
        <v>251</v>
      </c>
      <c r="E992" s="135" t="s">
        <v>53</v>
      </c>
      <c r="F992" s="135" t="s">
        <v>249</v>
      </c>
      <c r="G992" s="135">
        <v>7.3439301811092199E-3</v>
      </c>
      <c r="H992" s="135">
        <v>1.5846710780028798E-2</v>
      </c>
      <c r="I992" s="135">
        <v>2.6013076479097199E-2</v>
      </c>
      <c r="J992" s="135">
        <v>3.8553134198217702E-2</v>
      </c>
      <c r="K992" s="135">
        <v>5.4536364680386001E-2</v>
      </c>
      <c r="L992" s="135">
        <v>7.5638521876883497E-2</v>
      </c>
      <c r="M992" s="135">
        <v>0.104412527324018</v>
      </c>
      <c r="N992" s="135">
        <v>0.144947618852479</v>
      </c>
      <c r="O992" s="135">
        <v>0.20376155563276999</v>
      </c>
      <c r="P992" s="135">
        <v>0.29183381316274398</v>
      </c>
      <c r="Q992" s="135">
        <v>0.42055318122987501</v>
      </c>
      <c r="AC992" s="68"/>
    </row>
    <row r="993" spans="1:29" x14ac:dyDescent="0.25">
      <c r="A993" s="135" t="s">
        <v>237</v>
      </c>
      <c r="B993" s="135" t="s">
        <v>33</v>
      </c>
      <c r="C993" s="135" t="s">
        <v>247</v>
      </c>
      <c r="D993" s="135" t="s">
        <v>251</v>
      </c>
      <c r="E993" s="135" t="s">
        <v>53</v>
      </c>
      <c r="F993" s="135" t="s">
        <v>249</v>
      </c>
      <c r="G993" s="135">
        <v>8.2697547377725E-3</v>
      </c>
      <c r="H993" s="135">
        <v>1.83171868322385E-2</v>
      </c>
      <c r="I993" s="135">
        <v>3.1045646610391602E-2</v>
      </c>
      <c r="J993" s="135">
        <v>4.78418716723489E-2</v>
      </c>
      <c r="K993" s="135">
        <v>7.0965966335134897E-2</v>
      </c>
      <c r="L993" s="135">
        <v>0.104262656139528</v>
      </c>
      <c r="M993" s="135">
        <v>0.15425857573537299</v>
      </c>
      <c r="N993" s="135">
        <v>0.23256753171285699</v>
      </c>
      <c r="O993" s="135">
        <v>0.36012108641075702</v>
      </c>
      <c r="P993" s="135">
        <v>0.57662686263378105</v>
      </c>
      <c r="Q993" s="135">
        <v>0.95116016692274097</v>
      </c>
      <c r="AC993" s="68"/>
    </row>
    <row r="994" spans="1:29" x14ac:dyDescent="0.25">
      <c r="A994" s="135" t="s">
        <v>237</v>
      </c>
      <c r="B994" s="135" t="s">
        <v>31</v>
      </c>
      <c r="C994" s="135" t="s">
        <v>247</v>
      </c>
      <c r="D994" s="135" t="s">
        <v>251</v>
      </c>
      <c r="E994" s="135" t="s">
        <v>53</v>
      </c>
      <c r="F994" s="135" t="s">
        <v>249</v>
      </c>
      <c r="G994" s="135">
        <v>9.1137007356396401E-3</v>
      </c>
      <c r="H994" s="135">
        <v>2.0077469172489301E-2</v>
      </c>
      <c r="I994" s="135">
        <v>3.3820418044927497E-2</v>
      </c>
      <c r="J994" s="135">
        <v>5.1536524504517303E-2</v>
      </c>
      <c r="K994" s="135">
        <v>7.4743551224345894E-2</v>
      </c>
      <c r="L994" s="135">
        <v>0.106282544918198</v>
      </c>
      <c r="M994" s="135">
        <v>0.150614477845397</v>
      </c>
      <c r="N994" s="135">
        <v>0.21487349144210699</v>
      </c>
      <c r="O994" s="135">
        <v>0.311095443485293</v>
      </c>
      <c r="P994" s="135">
        <v>0.45963427240336502</v>
      </c>
      <c r="Q994" s="135">
        <v>0.68663492141003801</v>
      </c>
      <c r="AC994" s="68"/>
    </row>
    <row r="995" spans="1:29" x14ac:dyDescent="0.25">
      <c r="A995" s="135" t="s">
        <v>237</v>
      </c>
      <c r="B995" s="135" t="s">
        <v>33</v>
      </c>
      <c r="C995" s="135" t="s">
        <v>247</v>
      </c>
      <c r="D995" s="135" t="s">
        <v>251</v>
      </c>
      <c r="E995" s="135" t="s">
        <v>53</v>
      </c>
      <c r="F995" s="135" t="s">
        <v>249</v>
      </c>
      <c r="G995" s="135">
        <v>1.02626343086792E-2</v>
      </c>
      <c r="H995" s="135">
        <v>2.3218127818966299E-2</v>
      </c>
      <c r="I995" s="135">
        <v>4.0424529509992702E-2</v>
      </c>
      <c r="J995" s="135">
        <v>6.4153583871772502E-2</v>
      </c>
      <c r="K995" s="135">
        <v>9.7728866622642102E-2</v>
      </c>
      <c r="L995" s="135">
        <v>0.147493640905587</v>
      </c>
      <c r="M995" s="135">
        <v>0.224522046221931</v>
      </c>
      <c r="N995" s="135">
        <v>0.34866278643385901</v>
      </c>
      <c r="O995" s="135">
        <v>0.55734550170471098</v>
      </c>
      <c r="P995" s="135">
        <v>0.92249470255517296</v>
      </c>
      <c r="Q995" s="135">
        <v>1.57652064955489</v>
      </c>
      <c r="AC995" s="68"/>
    </row>
    <row r="996" spans="1:29" x14ac:dyDescent="0.25">
      <c r="A996" s="135" t="s">
        <v>237</v>
      </c>
      <c r="B996" s="135" t="s">
        <v>31</v>
      </c>
      <c r="C996" s="135" t="s">
        <v>247</v>
      </c>
      <c r="D996" s="135" t="s">
        <v>251</v>
      </c>
      <c r="E996" s="135" t="s">
        <v>53</v>
      </c>
      <c r="F996" s="135" t="s">
        <v>249</v>
      </c>
      <c r="G996" s="135">
        <v>1.80930044348399E-3</v>
      </c>
      <c r="H996" s="135">
        <v>3.9178325196265896E-3</v>
      </c>
      <c r="I996" s="135">
        <v>6.4618902049635796E-3</v>
      </c>
      <c r="J996" s="135">
        <v>9.6241989401224092E-3</v>
      </c>
      <c r="K996" s="135">
        <v>1.36557703411368E-2</v>
      </c>
      <c r="L996" s="135">
        <v>1.89790468104582E-2</v>
      </c>
      <c r="M996" s="135">
        <v>2.6238237839986502E-2</v>
      </c>
      <c r="N996" s="135">
        <v>3.6469665094682698E-2</v>
      </c>
      <c r="O996" s="135">
        <v>5.1351706732404898E-2</v>
      </c>
      <c r="P996" s="135">
        <v>7.3675224600650194E-2</v>
      </c>
      <c r="Q996" s="135">
        <v>0.10638155870992499</v>
      </c>
      <c r="AC996" s="68"/>
    </row>
    <row r="997" spans="1:29" x14ac:dyDescent="0.25">
      <c r="A997" s="135" t="s">
        <v>237</v>
      </c>
      <c r="B997" s="135" t="s">
        <v>33</v>
      </c>
      <c r="C997" s="135" t="s">
        <v>247</v>
      </c>
      <c r="D997" s="135" t="s">
        <v>251</v>
      </c>
      <c r="E997" s="135" t="s">
        <v>53</v>
      </c>
      <c r="F997" s="135" t="s">
        <v>249</v>
      </c>
      <c r="G997" s="135">
        <v>2.0373928598945001E-3</v>
      </c>
      <c r="H997" s="135">
        <v>4.5289698925581601E-3</v>
      </c>
      <c r="I997" s="135">
        <v>7.7141726365515502E-3</v>
      </c>
      <c r="J997" s="135">
        <v>1.19497870508404E-2</v>
      </c>
      <c r="K997" s="135">
        <v>1.7782552762430799E-2</v>
      </c>
      <c r="L997" s="135">
        <v>2.6182048780375399E-2</v>
      </c>
      <c r="M997" s="135">
        <v>3.8795166954345602E-2</v>
      </c>
      <c r="N997" s="135">
        <v>5.8561062534284898E-2</v>
      </c>
      <c r="O997" s="135">
        <v>9.0836700180254401E-2</v>
      </c>
      <c r="P997" s="135">
        <v>0.145714032721073</v>
      </c>
      <c r="Q997" s="135">
        <v>0.240783579507307</v>
      </c>
      <c r="AC997" s="68"/>
    </row>
    <row r="998" spans="1:29" x14ac:dyDescent="0.25">
      <c r="A998" s="135" t="s">
        <v>237</v>
      </c>
      <c r="B998" s="135" t="s">
        <v>31</v>
      </c>
      <c r="C998" s="135" t="s">
        <v>247</v>
      </c>
      <c r="D998" s="135" t="s">
        <v>251</v>
      </c>
      <c r="E998" s="135" t="s">
        <v>53</v>
      </c>
      <c r="F998" s="135" t="s">
        <v>249</v>
      </c>
      <c r="G998" s="135">
        <v>1.06992184158355E-3</v>
      </c>
      <c r="H998" s="135">
        <v>2.3084434577980298E-3</v>
      </c>
      <c r="I998" s="135">
        <v>3.79590939736616E-3</v>
      </c>
      <c r="J998" s="135">
        <v>5.6373237188026603E-3</v>
      </c>
      <c r="K998" s="135">
        <v>7.9647491862772698E-3</v>
      </c>
      <c r="L998" s="135">
        <v>1.10058598997446E-2</v>
      </c>
      <c r="M998" s="135">
        <v>1.5111711758546699E-2</v>
      </c>
      <c r="N998" s="135">
        <v>2.08362136315977E-2</v>
      </c>
      <c r="O998" s="135">
        <v>2.9070409638984E-2</v>
      </c>
      <c r="P998" s="135">
        <v>4.1267775979320402E-2</v>
      </c>
      <c r="Q998" s="135">
        <v>5.8804975915287001E-2</v>
      </c>
      <c r="AC998" s="68"/>
    </row>
    <row r="999" spans="1:29" x14ac:dyDescent="0.25">
      <c r="A999" s="135" t="s">
        <v>237</v>
      </c>
      <c r="B999" s="135" t="s">
        <v>33</v>
      </c>
      <c r="C999" s="135" t="s">
        <v>247</v>
      </c>
      <c r="D999" s="135" t="s">
        <v>251</v>
      </c>
      <c r="E999" s="135" t="s">
        <v>53</v>
      </c>
      <c r="F999" s="135" t="s">
        <v>249</v>
      </c>
      <c r="G999" s="135">
        <v>1.2048032865619399E-3</v>
      </c>
      <c r="H999" s="135">
        <v>2.6683200375439099E-3</v>
      </c>
      <c r="I999" s="135">
        <v>4.5306522557229702E-3</v>
      </c>
      <c r="J999" s="135">
        <v>6.9970531342452603E-3</v>
      </c>
      <c r="K999" s="135">
        <v>1.0364307763433301E-2</v>
      </c>
      <c r="L999" s="135">
        <v>1.51628181310818E-2</v>
      </c>
      <c r="M999" s="135">
        <v>2.2296890576513899E-2</v>
      </c>
      <c r="N999" s="135">
        <v>3.3355944553363201E-2</v>
      </c>
      <c r="O999" s="135">
        <v>5.1213973250625197E-2</v>
      </c>
      <c r="P999" s="135">
        <v>8.1198446698377696E-2</v>
      </c>
      <c r="Q999" s="135">
        <v>0.132343272061371</v>
      </c>
      <c r="AC999" s="68"/>
    </row>
    <row r="1000" spans="1:29" x14ac:dyDescent="0.25">
      <c r="A1000" s="135" t="s">
        <v>237</v>
      </c>
      <c r="B1000" s="135" t="s">
        <v>31</v>
      </c>
      <c r="C1000" s="135" t="s">
        <v>247</v>
      </c>
      <c r="D1000" s="135" t="s">
        <v>251</v>
      </c>
      <c r="E1000" s="135" t="s">
        <v>53</v>
      </c>
      <c r="F1000" s="135" t="s">
        <v>249</v>
      </c>
      <c r="G1000" s="135">
        <v>1.17968724559562E-2</v>
      </c>
      <c r="H1000" s="135">
        <v>2.57205720715084E-2</v>
      </c>
      <c r="I1000" s="135">
        <v>4.2790640756853897E-2</v>
      </c>
      <c r="J1000" s="135">
        <v>6.43603432362677E-2</v>
      </c>
      <c r="K1000" s="135">
        <v>9.2261147408926006E-2</v>
      </c>
      <c r="L1000" s="135">
        <v>0.12962190642954</v>
      </c>
      <c r="M1000" s="135">
        <v>0.181326609571036</v>
      </c>
      <c r="N1000" s="135">
        <v>0.25528817279309002</v>
      </c>
      <c r="O1000" s="135">
        <v>0.36449810430039298</v>
      </c>
      <c r="P1000" s="135">
        <v>0.53084164691494395</v>
      </c>
      <c r="Q1000" s="135">
        <v>0.78018594232833105</v>
      </c>
      <c r="AC1000" s="68"/>
    </row>
    <row r="1001" spans="1:29" x14ac:dyDescent="0.25">
      <c r="A1001" s="135" t="s">
        <v>237</v>
      </c>
      <c r="B1001" s="135" t="s">
        <v>33</v>
      </c>
      <c r="C1001" s="135" t="s">
        <v>247</v>
      </c>
      <c r="D1001" s="135" t="s">
        <v>251</v>
      </c>
      <c r="E1001" s="135" t="s">
        <v>53</v>
      </c>
      <c r="F1001" s="135" t="s">
        <v>249</v>
      </c>
      <c r="G1001" s="135">
        <v>1.32840644556355E-2</v>
      </c>
      <c r="H1001" s="135">
        <v>2.97372029041073E-2</v>
      </c>
      <c r="I1001" s="135">
        <v>5.1109214211121301E-2</v>
      </c>
      <c r="J1001" s="135">
        <v>7.9999797131747805E-2</v>
      </c>
      <c r="K1001" s="135">
        <v>0.12036590694767001</v>
      </c>
      <c r="L1001" s="135">
        <v>0.17931673327231501</v>
      </c>
      <c r="M1001" s="135">
        <v>0.26915560487948897</v>
      </c>
      <c r="N1001" s="135">
        <v>0.41204051225203497</v>
      </c>
      <c r="O1001" s="135">
        <v>0.64889109112263399</v>
      </c>
      <c r="P1001" s="135">
        <v>1.05780916389025</v>
      </c>
      <c r="Q1001" s="135">
        <v>1.77922460462974</v>
      </c>
      <c r="AC1001" s="68"/>
    </row>
    <row r="1002" spans="1:29" x14ac:dyDescent="0.25">
      <c r="A1002" s="135" t="s">
        <v>237</v>
      </c>
      <c r="B1002" s="135" t="s">
        <v>31</v>
      </c>
      <c r="C1002" s="135" t="s">
        <v>247</v>
      </c>
      <c r="D1002" s="135" t="s">
        <v>251</v>
      </c>
      <c r="E1002" s="135" t="s">
        <v>53</v>
      </c>
      <c r="F1002" s="135" t="s">
        <v>249</v>
      </c>
      <c r="G1002" s="135">
        <v>4.1855303050991298E-3</v>
      </c>
      <c r="H1002" s="135">
        <v>9.0144845261274503E-3</v>
      </c>
      <c r="I1002" s="135">
        <v>1.4796277155773301E-2</v>
      </c>
      <c r="J1002" s="135">
        <v>2.1937379151097301E-2</v>
      </c>
      <c r="K1002" s="135">
        <v>3.1008153730371101E-2</v>
      </c>
      <c r="L1002" s="135">
        <v>4.2933200587137503E-2</v>
      </c>
      <c r="M1002" s="135">
        <v>5.9130874896699298E-2</v>
      </c>
      <c r="N1002" s="135">
        <v>8.1863793137155999E-2</v>
      </c>
      <c r="O1002" s="135">
        <v>0.11476072311548299</v>
      </c>
      <c r="P1002" s="135">
        <v>0.16389065696261601</v>
      </c>
      <c r="Q1002" s="135">
        <v>0.235410637887702</v>
      </c>
      <c r="AC1002" s="68"/>
    </row>
    <row r="1003" spans="1:29" x14ac:dyDescent="0.25">
      <c r="A1003" s="135" t="s">
        <v>237</v>
      </c>
      <c r="B1003" s="135" t="s">
        <v>33</v>
      </c>
      <c r="C1003" s="135" t="s">
        <v>247</v>
      </c>
      <c r="D1003" s="135" t="s">
        <v>251</v>
      </c>
      <c r="E1003" s="135" t="s">
        <v>53</v>
      </c>
      <c r="F1003" s="135" t="s">
        <v>249</v>
      </c>
      <c r="G1003" s="135">
        <v>4.7131860212559903E-3</v>
      </c>
      <c r="H1003" s="135">
        <v>1.0419388722667801E-2</v>
      </c>
      <c r="I1003" s="135">
        <v>1.76582897331648E-2</v>
      </c>
      <c r="J1003" s="135">
        <v>2.7223122606379699E-2</v>
      </c>
      <c r="K1003" s="135">
        <v>4.0346467744268498E-2</v>
      </c>
      <c r="L1003" s="135">
        <v>5.91627708546687E-2</v>
      </c>
      <c r="M1003" s="135">
        <v>8.7306840817690107E-2</v>
      </c>
      <c r="N1003" s="135">
        <v>0.13122412400630101</v>
      </c>
      <c r="O1003" s="135">
        <v>0.20256980475980799</v>
      </c>
      <c r="P1003" s="135">
        <v>0.32334466351415703</v>
      </c>
      <c r="Q1003" s="135">
        <v>0.53162279592488904</v>
      </c>
      <c r="AC1003" s="68"/>
    </row>
    <row r="1004" spans="1:29" x14ac:dyDescent="0.25">
      <c r="A1004" s="135" t="s">
        <v>237</v>
      </c>
      <c r="B1004" s="135" t="s">
        <v>31</v>
      </c>
      <c r="C1004" s="135" t="s">
        <v>247</v>
      </c>
      <c r="D1004" s="135" t="s">
        <v>251</v>
      </c>
      <c r="E1004" s="135" t="s">
        <v>53</v>
      </c>
      <c r="F1004" s="135" t="s">
        <v>249</v>
      </c>
      <c r="G1004" s="135">
        <v>3.7572714265015502E-3</v>
      </c>
      <c r="H1004" s="135">
        <v>8.1762200000432498E-3</v>
      </c>
      <c r="I1004" s="135">
        <v>1.3566492926888E-2</v>
      </c>
      <c r="J1004" s="135">
        <v>2.0307200464073801E-2</v>
      </c>
      <c r="K1004" s="135">
        <v>2.8959199495761999E-2</v>
      </c>
      <c r="L1004" s="135">
        <v>4.0476720014659698E-2</v>
      </c>
      <c r="M1004" s="135">
        <v>5.6344175067164999E-2</v>
      </c>
      <c r="N1004" s="135">
        <v>7.8906980615644107E-2</v>
      </c>
      <c r="O1004" s="135">
        <v>0.111968040378709</v>
      </c>
      <c r="P1004" s="135">
        <v>0.161906217732669</v>
      </c>
      <c r="Q1004" s="135">
        <v>0.23581395068202701</v>
      </c>
      <c r="AC1004" s="68"/>
    </row>
    <row r="1005" spans="1:29" x14ac:dyDescent="0.25">
      <c r="A1005" s="135" t="s">
        <v>237</v>
      </c>
      <c r="B1005" s="135" t="s">
        <v>33</v>
      </c>
      <c r="C1005" s="135" t="s">
        <v>247</v>
      </c>
      <c r="D1005" s="135" t="s">
        <v>251</v>
      </c>
      <c r="E1005" s="135" t="s">
        <v>53</v>
      </c>
      <c r="F1005" s="135" t="s">
        <v>249</v>
      </c>
      <c r="G1005" s="135">
        <v>4.2309379874463102E-3</v>
      </c>
      <c r="H1005" s="135">
        <v>9.45265166158713E-3</v>
      </c>
      <c r="I1005" s="135">
        <v>1.6201363460229001E-2</v>
      </c>
      <c r="J1005" s="135">
        <v>2.52299057051961E-2</v>
      </c>
      <c r="K1005" s="135">
        <v>3.7747377993060501E-2</v>
      </c>
      <c r="L1005" s="135">
        <v>5.5920653097708203E-2</v>
      </c>
      <c r="M1005" s="135">
        <v>8.3490954648294993E-2</v>
      </c>
      <c r="N1005" s="135">
        <v>0.12707960043151201</v>
      </c>
      <c r="O1005" s="135">
        <v>0.19878123996998101</v>
      </c>
      <c r="P1005" s="135">
        <v>0.32154298304784401</v>
      </c>
      <c r="Q1005" s="135">
        <v>0.53581623860245098</v>
      </c>
      <c r="AC1005" s="68"/>
    </row>
    <row r="1006" spans="1:29" x14ac:dyDescent="0.25">
      <c r="A1006" s="135" t="s">
        <v>237</v>
      </c>
      <c r="B1006" s="135" t="s">
        <v>31</v>
      </c>
      <c r="C1006" s="135" t="s">
        <v>247</v>
      </c>
      <c r="D1006" s="135" t="s">
        <v>251</v>
      </c>
      <c r="E1006" s="135" t="s">
        <v>53</v>
      </c>
      <c r="F1006" s="135" t="s">
        <v>249</v>
      </c>
      <c r="G1006" s="135">
        <v>0.14784277640165</v>
      </c>
      <c r="H1006" s="135">
        <v>0.29136255000699002</v>
      </c>
      <c r="I1006" s="135">
        <v>0.43200284985706799</v>
      </c>
      <c r="J1006" s="135">
        <v>0.56993191885710004</v>
      </c>
      <c r="K1006" s="135">
        <v>0.70373474329041497</v>
      </c>
      <c r="L1006" s="135">
        <v>0.83355215898825796</v>
      </c>
      <c r="M1006" s="135">
        <v>0.95954694168214205</v>
      </c>
      <c r="N1006" s="135">
        <v>1.0819682735451099</v>
      </c>
      <c r="O1006" s="135">
        <v>1.2009499607893701</v>
      </c>
      <c r="P1006" s="135">
        <v>1.3164109912248301</v>
      </c>
      <c r="Q1006" s="135">
        <v>1.4282226797484301</v>
      </c>
      <c r="AC1006" s="68"/>
    </row>
    <row r="1007" spans="1:29" x14ac:dyDescent="0.25">
      <c r="A1007" s="135" t="s">
        <v>237</v>
      </c>
      <c r="B1007" s="135" t="s">
        <v>33</v>
      </c>
      <c r="C1007" s="135" t="s">
        <v>247</v>
      </c>
      <c r="D1007" s="135" t="s">
        <v>251</v>
      </c>
      <c r="E1007" s="135" t="s">
        <v>53</v>
      </c>
      <c r="F1007" s="135" t="s">
        <v>249</v>
      </c>
      <c r="G1007" s="135">
        <v>0.14784277640165</v>
      </c>
      <c r="H1007" s="135">
        <v>0.29136255000699002</v>
      </c>
      <c r="I1007" s="135">
        <v>0.43200284985706799</v>
      </c>
      <c r="J1007" s="135">
        <v>0.56993191885710004</v>
      </c>
      <c r="K1007" s="135">
        <v>0.70373474329041497</v>
      </c>
      <c r="L1007" s="135">
        <v>0.83355215898825796</v>
      </c>
      <c r="M1007" s="135">
        <v>0.95954694168214205</v>
      </c>
      <c r="N1007" s="135">
        <v>1.0819682735451099</v>
      </c>
      <c r="O1007" s="135">
        <v>1.2009499607893701</v>
      </c>
      <c r="P1007" s="135">
        <v>1.3164109912248301</v>
      </c>
      <c r="Q1007" s="135">
        <v>1.4282226797484301</v>
      </c>
      <c r="AC1007" s="68"/>
    </row>
    <row r="1008" spans="1:29" x14ac:dyDescent="0.25">
      <c r="A1008" s="135" t="s">
        <v>237</v>
      </c>
      <c r="B1008" s="135" t="s">
        <v>31</v>
      </c>
      <c r="C1008" s="135" t="s">
        <v>247</v>
      </c>
      <c r="D1008" s="135" t="s">
        <v>251</v>
      </c>
      <c r="E1008" s="135" t="s">
        <v>53</v>
      </c>
      <c r="F1008" s="135" t="s">
        <v>249</v>
      </c>
      <c r="G1008" s="135">
        <v>0.82031196771246495</v>
      </c>
      <c r="H1008" s="135">
        <v>1.6207694236127199</v>
      </c>
      <c r="I1008" s="135">
        <v>2.40543926382581</v>
      </c>
      <c r="J1008" s="135">
        <v>3.17358028568517</v>
      </c>
      <c r="K1008" s="135">
        <v>3.92024011845632</v>
      </c>
      <c r="L1008" s="135">
        <v>4.64793742927138</v>
      </c>
      <c r="M1008" s="135">
        <v>5.3575933009131997</v>
      </c>
      <c r="N1008" s="135">
        <v>6.0498255359938904</v>
      </c>
      <c r="O1008" s="135">
        <v>6.72400054413158</v>
      </c>
      <c r="P1008" s="135">
        <v>7.3794672168064901</v>
      </c>
      <c r="Q1008" s="135">
        <v>8.0154865687841603</v>
      </c>
      <c r="AC1008" s="68"/>
    </row>
    <row r="1009" spans="1:29" x14ac:dyDescent="0.25">
      <c r="A1009" s="135" t="s">
        <v>237</v>
      </c>
      <c r="B1009" s="135" t="s">
        <v>33</v>
      </c>
      <c r="C1009" s="135" t="s">
        <v>247</v>
      </c>
      <c r="D1009" s="135" t="s">
        <v>251</v>
      </c>
      <c r="E1009" s="135" t="s">
        <v>53</v>
      </c>
      <c r="F1009" s="135" t="s">
        <v>249</v>
      </c>
      <c r="G1009" s="135">
        <v>0.82031196771246495</v>
      </c>
      <c r="H1009" s="135">
        <v>1.6207694236127199</v>
      </c>
      <c r="I1009" s="135">
        <v>2.40543926382581</v>
      </c>
      <c r="J1009" s="135">
        <v>3.17358028568517</v>
      </c>
      <c r="K1009" s="135">
        <v>3.92024011845632</v>
      </c>
      <c r="L1009" s="135">
        <v>4.64793742927138</v>
      </c>
      <c r="M1009" s="135">
        <v>5.3575933009131997</v>
      </c>
      <c r="N1009" s="135">
        <v>6.0498255359938904</v>
      </c>
      <c r="O1009" s="135">
        <v>6.72400054413158</v>
      </c>
      <c r="P1009" s="135">
        <v>7.3794672168064901</v>
      </c>
      <c r="Q1009" s="135">
        <v>8.0154865687841603</v>
      </c>
      <c r="AC1009" s="68"/>
    </row>
    <row r="1010" spans="1:29" x14ac:dyDescent="0.25">
      <c r="A1010" s="135" t="s">
        <v>237</v>
      </c>
      <c r="B1010" s="135" t="s">
        <v>31</v>
      </c>
      <c r="C1010" s="135" t="s">
        <v>247</v>
      </c>
      <c r="D1010" s="135" t="s">
        <v>251</v>
      </c>
      <c r="E1010" s="135" t="s">
        <v>53</v>
      </c>
      <c r="F1010" s="135" t="s">
        <v>249</v>
      </c>
      <c r="G1010" s="135">
        <v>2.0161588693097099</v>
      </c>
      <c r="H1010" s="135">
        <v>3.9719571235748199</v>
      </c>
      <c r="I1010" s="135">
        <v>5.8771467178910299</v>
      </c>
      <c r="J1010" s="135">
        <v>7.7275193501888504</v>
      </c>
      <c r="K1010" s="135">
        <v>9.5180610362056903</v>
      </c>
      <c r="L1010" s="135">
        <v>11.2584151826472</v>
      </c>
      <c r="M1010" s="135">
        <v>12.9511170151749</v>
      </c>
      <c r="N1010" s="135">
        <v>14.5987225854466</v>
      </c>
      <c r="O1010" s="135">
        <v>16.201518360303499</v>
      </c>
      <c r="P1010" s="135">
        <v>17.759638692715999</v>
      </c>
      <c r="Q1010" s="135">
        <v>19.2718181111081</v>
      </c>
      <c r="AC1010" s="68"/>
    </row>
    <row r="1011" spans="1:29" x14ac:dyDescent="0.25">
      <c r="A1011" s="135" t="s">
        <v>237</v>
      </c>
      <c r="B1011" s="135" t="s">
        <v>33</v>
      </c>
      <c r="C1011" s="135" t="s">
        <v>247</v>
      </c>
      <c r="D1011" s="135" t="s">
        <v>251</v>
      </c>
      <c r="E1011" s="135" t="s">
        <v>53</v>
      </c>
      <c r="F1011" s="135" t="s">
        <v>249</v>
      </c>
      <c r="G1011" s="135">
        <v>2.0161588693097099</v>
      </c>
      <c r="H1011" s="135">
        <v>3.9719571235748199</v>
      </c>
      <c r="I1011" s="135">
        <v>5.8771467178910299</v>
      </c>
      <c r="J1011" s="135">
        <v>7.7275193501888504</v>
      </c>
      <c r="K1011" s="135">
        <v>9.5180610362056903</v>
      </c>
      <c r="L1011" s="135">
        <v>11.2584151826472</v>
      </c>
      <c r="M1011" s="135">
        <v>12.9511170151749</v>
      </c>
      <c r="N1011" s="135">
        <v>14.5987225854466</v>
      </c>
      <c r="O1011" s="135">
        <v>16.201518360303499</v>
      </c>
      <c r="P1011" s="135">
        <v>17.759638692715999</v>
      </c>
      <c r="Q1011" s="135">
        <v>19.2718181111081</v>
      </c>
      <c r="AC1011" s="68"/>
    </row>
    <row r="1012" spans="1:29" x14ac:dyDescent="0.25">
      <c r="A1012" s="135" t="s">
        <v>237</v>
      </c>
      <c r="B1012" s="135" t="s">
        <v>31</v>
      </c>
      <c r="C1012" s="135" t="s">
        <v>247</v>
      </c>
      <c r="D1012" s="135" t="s">
        <v>251</v>
      </c>
      <c r="E1012" s="135" t="s">
        <v>53</v>
      </c>
      <c r="F1012" s="135" t="s">
        <v>249</v>
      </c>
      <c r="G1012" s="135">
        <v>0.30618326200712498</v>
      </c>
      <c r="H1012" s="135">
        <v>0.60200420322239501</v>
      </c>
      <c r="I1012" s="135">
        <v>0.88921066135701099</v>
      </c>
      <c r="J1012" s="135">
        <v>1.16739703824226</v>
      </c>
      <c r="K1012" s="135">
        <v>1.4344579108814499</v>
      </c>
      <c r="L1012" s="135">
        <v>1.6919687013220399</v>
      </c>
      <c r="M1012" s="135">
        <v>1.94071535631098</v>
      </c>
      <c r="N1012" s="135">
        <v>2.1811381400518202</v>
      </c>
      <c r="O1012" s="135">
        <v>2.4135073459328802</v>
      </c>
      <c r="P1012" s="135">
        <v>2.63777097855617</v>
      </c>
      <c r="Q1012" s="135">
        <v>2.8537949928000401</v>
      </c>
      <c r="AC1012" s="68"/>
    </row>
    <row r="1013" spans="1:29" x14ac:dyDescent="0.25">
      <c r="A1013" s="135" t="s">
        <v>237</v>
      </c>
      <c r="B1013" s="135" t="s">
        <v>33</v>
      </c>
      <c r="C1013" s="135" t="s">
        <v>247</v>
      </c>
      <c r="D1013" s="135" t="s">
        <v>251</v>
      </c>
      <c r="E1013" s="135" t="s">
        <v>53</v>
      </c>
      <c r="F1013" s="135" t="s">
        <v>249</v>
      </c>
      <c r="G1013" s="135">
        <v>0.30618326200712498</v>
      </c>
      <c r="H1013" s="135">
        <v>0.60200420322239501</v>
      </c>
      <c r="I1013" s="135">
        <v>0.88921066135701099</v>
      </c>
      <c r="J1013" s="135">
        <v>1.16739703824226</v>
      </c>
      <c r="K1013" s="135">
        <v>1.4344579108814499</v>
      </c>
      <c r="L1013" s="135">
        <v>1.6919687013220399</v>
      </c>
      <c r="M1013" s="135">
        <v>1.94071535631098</v>
      </c>
      <c r="N1013" s="135">
        <v>2.1811381400518202</v>
      </c>
      <c r="O1013" s="135">
        <v>2.4135073459328802</v>
      </c>
      <c r="P1013" s="135">
        <v>2.63777097855617</v>
      </c>
      <c r="Q1013" s="135">
        <v>2.8537949928000401</v>
      </c>
      <c r="AC1013" s="68"/>
    </row>
    <row r="1014" spans="1:29" x14ac:dyDescent="0.25">
      <c r="A1014" s="135" t="s">
        <v>237</v>
      </c>
      <c r="B1014" s="135" t="s">
        <v>31</v>
      </c>
      <c r="C1014" s="135" t="s">
        <v>247</v>
      </c>
      <c r="D1014" s="135" t="s">
        <v>251</v>
      </c>
      <c r="E1014" s="135" t="s">
        <v>53</v>
      </c>
      <c r="F1014" s="135" t="s">
        <v>249</v>
      </c>
      <c r="G1014" s="135">
        <v>2.3154774708282999</v>
      </c>
      <c r="H1014" s="135">
        <v>4.5329611934041996</v>
      </c>
      <c r="I1014" s="135">
        <v>6.6632811604340096</v>
      </c>
      <c r="J1014" s="135">
        <v>8.7023102206650194</v>
      </c>
      <c r="K1014" s="135">
        <v>10.646780005765599</v>
      </c>
      <c r="L1014" s="135">
        <v>12.5096517548153</v>
      </c>
      <c r="M1014" s="135">
        <v>14.296341950493501</v>
      </c>
      <c r="N1014" s="135">
        <v>16.011208075899699</v>
      </c>
      <c r="O1014" s="135">
        <v>17.6524474422955</v>
      </c>
      <c r="P1014" s="135">
        <v>19.2208658002045</v>
      </c>
      <c r="Q1014" s="135">
        <v>20.718475307654298</v>
      </c>
      <c r="AC1014" s="68"/>
    </row>
    <row r="1015" spans="1:29" x14ac:dyDescent="0.25">
      <c r="A1015" s="135" t="s">
        <v>237</v>
      </c>
      <c r="B1015" s="135" t="s">
        <v>33</v>
      </c>
      <c r="C1015" s="135" t="s">
        <v>247</v>
      </c>
      <c r="D1015" s="135" t="s">
        <v>251</v>
      </c>
      <c r="E1015" s="135" t="s">
        <v>53</v>
      </c>
      <c r="F1015" s="135" t="s">
        <v>249</v>
      </c>
      <c r="G1015" s="135">
        <v>2.3154774708282999</v>
      </c>
      <c r="H1015" s="135">
        <v>4.5329611934041996</v>
      </c>
      <c r="I1015" s="135">
        <v>6.6632811604340096</v>
      </c>
      <c r="J1015" s="135">
        <v>8.7023102206650194</v>
      </c>
      <c r="K1015" s="135">
        <v>10.646780005765599</v>
      </c>
      <c r="L1015" s="135">
        <v>12.5096517548153</v>
      </c>
      <c r="M1015" s="135">
        <v>14.296341950493501</v>
      </c>
      <c r="N1015" s="135">
        <v>16.011208075899699</v>
      </c>
      <c r="O1015" s="135">
        <v>17.6524474422955</v>
      </c>
      <c r="P1015" s="135">
        <v>19.2208658002045</v>
      </c>
      <c r="Q1015" s="135">
        <v>20.718475307654298</v>
      </c>
      <c r="AC1015" s="68"/>
    </row>
    <row r="1016" spans="1:29" x14ac:dyDescent="0.25">
      <c r="A1016" s="135" t="s">
        <v>237</v>
      </c>
      <c r="B1016" s="135" t="s">
        <v>31</v>
      </c>
      <c r="C1016" s="135" t="s">
        <v>247</v>
      </c>
      <c r="D1016" s="135" t="s">
        <v>251</v>
      </c>
      <c r="E1016" s="135" t="s">
        <v>53</v>
      </c>
      <c r="F1016" s="135" t="s">
        <v>249</v>
      </c>
      <c r="G1016" s="135">
        <v>0.30187403272941998</v>
      </c>
      <c r="H1016" s="135">
        <v>0.59598216824369998</v>
      </c>
      <c r="I1016" s="135">
        <v>0.88427088073841498</v>
      </c>
      <c r="J1016" s="135">
        <v>1.16588143798857</v>
      </c>
      <c r="K1016" s="135">
        <v>1.43828547874097</v>
      </c>
      <c r="L1016" s="135">
        <v>1.7022442539197</v>
      </c>
      <c r="M1016" s="135">
        <v>1.9582202220534799</v>
      </c>
      <c r="N1016" s="135">
        <v>2.2064894722986401</v>
      </c>
      <c r="O1016" s="135">
        <v>2.44711527164724</v>
      </c>
      <c r="P1016" s="135">
        <v>2.6800506619173099</v>
      </c>
      <c r="Q1016" s="135">
        <v>2.9051582899501902</v>
      </c>
      <c r="AC1016" s="68"/>
    </row>
    <row r="1017" spans="1:29" x14ac:dyDescent="0.25">
      <c r="A1017" s="135" t="s">
        <v>237</v>
      </c>
      <c r="B1017" s="135" t="s">
        <v>33</v>
      </c>
      <c r="C1017" s="135" t="s">
        <v>247</v>
      </c>
      <c r="D1017" s="135" t="s">
        <v>251</v>
      </c>
      <c r="E1017" s="135" t="s">
        <v>53</v>
      </c>
      <c r="F1017" s="135" t="s">
        <v>249</v>
      </c>
      <c r="G1017" s="135">
        <v>0.30187403272941998</v>
      </c>
      <c r="H1017" s="135">
        <v>0.59598216824369998</v>
      </c>
      <c r="I1017" s="135">
        <v>0.88427088073841498</v>
      </c>
      <c r="J1017" s="135">
        <v>1.16588143798857</v>
      </c>
      <c r="K1017" s="135">
        <v>1.43828547874097</v>
      </c>
      <c r="L1017" s="135">
        <v>1.7022442539197</v>
      </c>
      <c r="M1017" s="135">
        <v>1.9582202220534799</v>
      </c>
      <c r="N1017" s="135">
        <v>2.2064894722986401</v>
      </c>
      <c r="O1017" s="135">
        <v>2.44711527164724</v>
      </c>
      <c r="P1017" s="135">
        <v>2.6800506619173099</v>
      </c>
      <c r="Q1017" s="135">
        <v>2.9051582899501902</v>
      </c>
      <c r="AC1017" s="68"/>
    </row>
    <row r="1018" spans="1:29" x14ac:dyDescent="0.25">
      <c r="A1018" s="135" t="s">
        <v>237</v>
      </c>
      <c r="B1018" s="135" t="s">
        <v>31</v>
      </c>
      <c r="C1018" s="135" t="s">
        <v>247</v>
      </c>
      <c r="D1018" s="135" t="s">
        <v>251</v>
      </c>
      <c r="E1018" s="135" t="s">
        <v>53</v>
      </c>
      <c r="F1018" s="135" t="s">
        <v>249</v>
      </c>
      <c r="G1018" s="135">
        <v>0.31990313577403801</v>
      </c>
      <c r="H1018" s="135">
        <v>0.62593900616262599</v>
      </c>
      <c r="I1018" s="135">
        <v>0.91905265507856304</v>
      </c>
      <c r="J1018" s="135">
        <v>1.1995851301044</v>
      </c>
      <c r="K1018" s="135">
        <v>1.46773767702296</v>
      </c>
      <c r="L1018" s="135">
        <v>1.7248105449624</v>
      </c>
      <c r="M1018" s="135">
        <v>1.9713889322534699</v>
      </c>
      <c r="N1018" s="135">
        <v>2.2080528342696102</v>
      </c>
      <c r="O1018" s="135">
        <v>2.4346919655710701</v>
      </c>
      <c r="P1018" s="135">
        <v>2.6516278868233898</v>
      </c>
      <c r="Q1018" s="135">
        <v>2.8590663358121802</v>
      </c>
      <c r="AC1018" s="68"/>
    </row>
    <row r="1019" spans="1:29" x14ac:dyDescent="0.25">
      <c r="A1019" s="135" t="s">
        <v>237</v>
      </c>
      <c r="B1019" s="135" t="s">
        <v>33</v>
      </c>
      <c r="C1019" s="135" t="s">
        <v>247</v>
      </c>
      <c r="D1019" s="135" t="s">
        <v>251</v>
      </c>
      <c r="E1019" s="135" t="s">
        <v>53</v>
      </c>
      <c r="F1019" s="135" t="s">
        <v>249</v>
      </c>
      <c r="G1019" s="135">
        <v>0.31990313577403801</v>
      </c>
      <c r="H1019" s="135">
        <v>0.62593900616262599</v>
      </c>
      <c r="I1019" s="135">
        <v>0.91905265507856304</v>
      </c>
      <c r="J1019" s="135">
        <v>1.1995851301044</v>
      </c>
      <c r="K1019" s="135">
        <v>1.46773767702296</v>
      </c>
      <c r="L1019" s="135">
        <v>1.7248105449624</v>
      </c>
      <c r="M1019" s="135">
        <v>1.9713889322534699</v>
      </c>
      <c r="N1019" s="135">
        <v>2.2080528342696102</v>
      </c>
      <c r="O1019" s="135">
        <v>2.4346919655710701</v>
      </c>
      <c r="P1019" s="135">
        <v>2.6516278868233898</v>
      </c>
      <c r="Q1019" s="135">
        <v>2.8590663358121802</v>
      </c>
      <c r="AC1019" s="68"/>
    </row>
    <row r="1020" spans="1:29" x14ac:dyDescent="0.25">
      <c r="A1020" s="135" t="s">
        <v>237</v>
      </c>
      <c r="B1020" s="135" t="s">
        <v>31</v>
      </c>
      <c r="C1020" s="135" t="s">
        <v>247</v>
      </c>
      <c r="D1020" s="135" t="s">
        <v>251</v>
      </c>
      <c r="E1020" s="135" t="s">
        <v>53</v>
      </c>
      <c r="F1020" s="135" t="s">
        <v>249</v>
      </c>
      <c r="G1020" s="135">
        <v>0.225149695137698</v>
      </c>
      <c r="H1020" s="135">
        <v>0.44361922597433301</v>
      </c>
      <c r="I1020" s="135">
        <v>0.65587561842801401</v>
      </c>
      <c r="J1020" s="135">
        <v>0.86152717334329298</v>
      </c>
      <c r="K1020" s="135">
        <v>1.0591554964880401</v>
      </c>
      <c r="L1020" s="135">
        <v>1.2498462754066999</v>
      </c>
      <c r="M1020" s="135">
        <v>1.4339935749199899</v>
      </c>
      <c r="N1020" s="135">
        <v>1.61192950184245</v>
      </c>
      <c r="O1020" s="135">
        <v>1.7835162586312201</v>
      </c>
      <c r="P1020" s="135">
        <v>1.9484969300127799</v>
      </c>
      <c r="Q1020" s="135">
        <v>2.1067848686542701</v>
      </c>
      <c r="AC1020" s="68"/>
    </row>
    <row r="1021" spans="1:29" x14ac:dyDescent="0.25">
      <c r="A1021" s="135" t="s">
        <v>237</v>
      </c>
      <c r="B1021" s="135" t="s">
        <v>33</v>
      </c>
      <c r="C1021" s="135" t="s">
        <v>247</v>
      </c>
      <c r="D1021" s="135" t="s">
        <v>251</v>
      </c>
      <c r="E1021" s="135" t="s">
        <v>53</v>
      </c>
      <c r="F1021" s="135" t="s">
        <v>249</v>
      </c>
      <c r="G1021" s="135">
        <v>0.225149695137698</v>
      </c>
      <c r="H1021" s="135">
        <v>0.44361922597433301</v>
      </c>
      <c r="I1021" s="135">
        <v>0.65587561842801401</v>
      </c>
      <c r="J1021" s="135">
        <v>0.86152717334329298</v>
      </c>
      <c r="K1021" s="135">
        <v>1.0591554964880401</v>
      </c>
      <c r="L1021" s="135">
        <v>1.2498462754066999</v>
      </c>
      <c r="M1021" s="135">
        <v>1.4339935749199899</v>
      </c>
      <c r="N1021" s="135">
        <v>1.61192950184245</v>
      </c>
      <c r="O1021" s="135">
        <v>1.7835162586312201</v>
      </c>
      <c r="P1021" s="135">
        <v>1.9484969300127799</v>
      </c>
      <c r="Q1021" s="135">
        <v>2.1067848686542701</v>
      </c>
      <c r="AC1021" s="68"/>
    </row>
    <row r="1022" spans="1:29" x14ac:dyDescent="0.25">
      <c r="A1022" s="135" t="s">
        <v>237</v>
      </c>
      <c r="B1022" s="135" t="s">
        <v>31</v>
      </c>
      <c r="C1022" s="135" t="s">
        <v>247</v>
      </c>
      <c r="D1022" s="135" t="s">
        <v>251</v>
      </c>
      <c r="E1022" s="135" t="s">
        <v>53</v>
      </c>
      <c r="F1022" s="135" t="s">
        <v>249</v>
      </c>
      <c r="G1022" s="135">
        <v>2.5652358900769299</v>
      </c>
      <c r="H1022" s="135">
        <v>5.0136152441532698</v>
      </c>
      <c r="I1022" s="135">
        <v>7.3509040059409898</v>
      </c>
      <c r="J1022" s="135">
        <v>9.5802887530022893</v>
      </c>
      <c r="K1022" s="135">
        <v>11.7084221087232</v>
      </c>
      <c r="L1022" s="135">
        <v>13.746495677873501</v>
      </c>
      <c r="M1022" s="135">
        <v>15.698865069721499</v>
      </c>
      <c r="N1022" s="135">
        <v>17.570285785351</v>
      </c>
      <c r="O1022" s="135">
        <v>19.359692531394298</v>
      </c>
      <c r="P1022" s="135">
        <v>21.06996944558</v>
      </c>
      <c r="Q1022" s="135">
        <v>22.703309919159398</v>
      </c>
      <c r="AC1022" s="68"/>
    </row>
    <row r="1023" spans="1:29" x14ac:dyDescent="0.25">
      <c r="A1023" s="135" t="s">
        <v>237</v>
      </c>
      <c r="B1023" s="135" t="s">
        <v>33</v>
      </c>
      <c r="C1023" s="135" t="s">
        <v>247</v>
      </c>
      <c r="D1023" s="135" t="s">
        <v>251</v>
      </c>
      <c r="E1023" s="135" t="s">
        <v>53</v>
      </c>
      <c r="F1023" s="135" t="s">
        <v>249</v>
      </c>
      <c r="G1023" s="135">
        <v>2.5652358900769299</v>
      </c>
      <c r="H1023" s="135">
        <v>5.0136152441532698</v>
      </c>
      <c r="I1023" s="135">
        <v>7.3509040059409898</v>
      </c>
      <c r="J1023" s="135">
        <v>9.5802887530022893</v>
      </c>
      <c r="K1023" s="135">
        <v>11.7084221087232</v>
      </c>
      <c r="L1023" s="135">
        <v>13.746495677873501</v>
      </c>
      <c r="M1023" s="135">
        <v>15.698865069721499</v>
      </c>
      <c r="N1023" s="135">
        <v>17.570285785351</v>
      </c>
      <c r="O1023" s="135">
        <v>19.359692531394298</v>
      </c>
      <c r="P1023" s="135">
        <v>21.06996944558</v>
      </c>
      <c r="Q1023" s="135">
        <v>22.703309919159398</v>
      </c>
      <c r="AC1023" s="68"/>
    </row>
    <row r="1024" spans="1:29" x14ac:dyDescent="0.25">
      <c r="A1024" s="135" t="s">
        <v>237</v>
      </c>
      <c r="B1024" s="135" t="s">
        <v>31</v>
      </c>
      <c r="C1024" s="135" t="s">
        <v>247</v>
      </c>
      <c r="D1024" s="135" t="s">
        <v>251</v>
      </c>
      <c r="E1024" s="135" t="s">
        <v>53</v>
      </c>
      <c r="F1024" s="135" t="s">
        <v>249</v>
      </c>
      <c r="G1024" s="135">
        <v>0.39647483678442202</v>
      </c>
      <c r="H1024" s="135">
        <v>0.78966232299488404</v>
      </c>
      <c r="I1024" s="135">
        <v>1.18316588781298</v>
      </c>
      <c r="J1024" s="135">
        <v>1.5754275538915301</v>
      </c>
      <c r="K1024" s="135">
        <v>1.9602637171380599</v>
      </c>
      <c r="L1024" s="135">
        <v>2.3396336716326198</v>
      </c>
      <c r="M1024" s="135">
        <v>2.7142618440459301</v>
      </c>
      <c r="N1024" s="135">
        <v>3.0837465160367898</v>
      </c>
      <c r="O1024" s="135">
        <v>3.4483535814867099</v>
      </c>
      <c r="P1024" s="135">
        <v>3.8075974775491499</v>
      </c>
      <c r="Q1024" s="135">
        <v>4.16060195076318</v>
      </c>
      <c r="AC1024" s="68"/>
    </row>
    <row r="1025" spans="1:29" x14ac:dyDescent="0.25">
      <c r="A1025" s="135" t="s">
        <v>237</v>
      </c>
      <c r="B1025" s="135" t="s">
        <v>33</v>
      </c>
      <c r="C1025" s="135" t="s">
        <v>247</v>
      </c>
      <c r="D1025" s="135" t="s">
        <v>251</v>
      </c>
      <c r="E1025" s="135" t="s">
        <v>53</v>
      </c>
      <c r="F1025" s="135" t="s">
        <v>249</v>
      </c>
      <c r="G1025" s="135">
        <v>0.39647483678442202</v>
      </c>
      <c r="H1025" s="135">
        <v>0.78966232299488404</v>
      </c>
      <c r="I1025" s="135">
        <v>1.18316588781298</v>
      </c>
      <c r="J1025" s="135">
        <v>1.5754275538915301</v>
      </c>
      <c r="K1025" s="135">
        <v>1.9602637171380599</v>
      </c>
      <c r="L1025" s="135">
        <v>2.3396336716326198</v>
      </c>
      <c r="M1025" s="135">
        <v>2.7142618440459301</v>
      </c>
      <c r="N1025" s="135">
        <v>3.0837465160367898</v>
      </c>
      <c r="O1025" s="135">
        <v>3.4483535814867099</v>
      </c>
      <c r="P1025" s="135">
        <v>3.8075974775491499</v>
      </c>
      <c r="Q1025" s="135">
        <v>4.16060195076318</v>
      </c>
      <c r="AC1025" s="68"/>
    </row>
    <row r="1026" spans="1:29" x14ac:dyDescent="0.25">
      <c r="A1026" s="135" t="s">
        <v>237</v>
      </c>
      <c r="B1026" s="135" t="s">
        <v>31</v>
      </c>
      <c r="C1026" s="135" t="s">
        <v>247</v>
      </c>
      <c r="D1026" s="135" t="s">
        <v>251</v>
      </c>
      <c r="E1026" s="135" t="s">
        <v>53</v>
      </c>
      <c r="F1026" s="135" t="s">
        <v>249</v>
      </c>
      <c r="G1026" s="135">
        <v>0.42255608902872399</v>
      </c>
      <c r="H1026" s="135">
        <v>0.82850637751776801</v>
      </c>
      <c r="I1026" s="135">
        <v>1.21957097714652</v>
      </c>
      <c r="J1026" s="135">
        <v>1.59546434584748</v>
      </c>
      <c r="K1026" s="135">
        <v>1.95437267651061</v>
      </c>
      <c r="L1026" s="135">
        <v>2.2981260205666998</v>
      </c>
      <c r="M1026" s="135">
        <v>2.6274510965417002</v>
      </c>
      <c r="N1026" s="135">
        <v>2.9432796577659701</v>
      </c>
      <c r="O1026" s="135">
        <v>3.2460171727540299</v>
      </c>
      <c r="P1026" s="135">
        <v>3.5358615272274099</v>
      </c>
      <c r="Q1026" s="135">
        <v>3.81289133340427</v>
      </c>
      <c r="AC1026" s="68"/>
    </row>
    <row r="1027" spans="1:29" x14ac:dyDescent="0.25">
      <c r="A1027" s="135" t="s">
        <v>237</v>
      </c>
      <c r="B1027" s="135" t="s">
        <v>33</v>
      </c>
      <c r="C1027" s="135" t="s">
        <v>247</v>
      </c>
      <c r="D1027" s="135" t="s">
        <v>251</v>
      </c>
      <c r="E1027" s="135" t="s">
        <v>53</v>
      </c>
      <c r="F1027" s="135" t="s">
        <v>249</v>
      </c>
      <c r="G1027" s="135">
        <v>0.42255608902872399</v>
      </c>
      <c r="H1027" s="135">
        <v>0.82850637751776801</v>
      </c>
      <c r="I1027" s="135">
        <v>1.21957097714652</v>
      </c>
      <c r="J1027" s="135">
        <v>1.59546434584748</v>
      </c>
      <c r="K1027" s="135">
        <v>1.95437267651061</v>
      </c>
      <c r="L1027" s="135">
        <v>2.2981260205666998</v>
      </c>
      <c r="M1027" s="135">
        <v>2.6274510965417002</v>
      </c>
      <c r="N1027" s="135">
        <v>2.9432796577659701</v>
      </c>
      <c r="O1027" s="135">
        <v>3.2460171727540299</v>
      </c>
      <c r="P1027" s="135">
        <v>3.5358615272274099</v>
      </c>
      <c r="Q1027" s="135">
        <v>3.81289133340427</v>
      </c>
      <c r="AC1027" s="68"/>
    </row>
    <row r="1028" spans="1:29" x14ac:dyDescent="0.25">
      <c r="A1028" s="135" t="s">
        <v>237</v>
      </c>
      <c r="B1028" s="135" t="s">
        <v>31</v>
      </c>
      <c r="C1028" s="135" t="s">
        <v>247</v>
      </c>
      <c r="D1028" s="135" t="s">
        <v>251</v>
      </c>
      <c r="E1028" s="135" t="s">
        <v>53</v>
      </c>
      <c r="F1028" s="135" t="s">
        <v>249</v>
      </c>
      <c r="G1028" s="135">
        <v>6.5924524528009398E-2</v>
      </c>
      <c r="H1028" s="135">
        <v>0.12883420962415301</v>
      </c>
      <c r="I1028" s="135">
        <v>0.18915817161557999</v>
      </c>
      <c r="J1028" s="135">
        <v>0.24690567210467601</v>
      </c>
      <c r="K1028" s="135">
        <v>0.30157028078598003</v>
      </c>
      <c r="L1028" s="135">
        <v>0.35338121447649401</v>
      </c>
      <c r="M1028" s="135">
        <v>0.40252415386323898</v>
      </c>
      <c r="N1028" s="135">
        <v>0.44914435695250599</v>
      </c>
      <c r="O1028" s="135">
        <v>0.49333661627440401</v>
      </c>
      <c r="P1028" s="135">
        <v>0.53511864827683098</v>
      </c>
      <c r="Q1028" s="135">
        <v>0.57451999936571496</v>
      </c>
      <c r="AC1028" s="68"/>
    </row>
    <row r="1029" spans="1:29" x14ac:dyDescent="0.25">
      <c r="A1029" s="135" t="s">
        <v>237</v>
      </c>
      <c r="B1029" s="135" t="s">
        <v>33</v>
      </c>
      <c r="C1029" s="135" t="s">
        <v>247</v>
      </c>
      <c r="D1029" s="135" t="s">
        <v>251</v>
      </c>
      <c r="E1029" s="135" t="s">
        <v>53</v>
      </c>
      <c r="F1029" s="135" t="s">
        <v>249</v>
      </c>
      <c r="G1029" s="135">
        <v>6.5924524528009398E-2</v>
      </c>
      <c r="H1029" s="135">
        <v>0.12883420962415301</v>
      </c>
      <c r="I1029" s="135">
        <v>0.18915817161557999</v>
      </c>
      <c r="J1029" s="135">
        <v>0.24690567210467601</v>
      </c>
      <c r="K1029" s="135">
        <v>0.30157028078598003</v>
      </c>
      <c r="L1029" s="135">
        <v>0.35338121447649401</v>
      </c>
      <c r="M1029" s="135">
        <v>0.40252415386323898</v>
      </c>
      <c r="N1029" s="135">
        <v>0.44914435695250599</v>
      </c>
      <c r="O1029" s="135">
        <v>0.49333661627440401</v>
      </c>
      <c r="P1029" s="135">
        <v>0.53511864827683098</v>
      </c>
      <c r="Q1029" s="135">
        <v>0.57451999936571496</v>
      </c>
      <c r="AC1029" s="68"/>
    </row>
    <row r="1030" spans="1:29" x14ac:dyDescent="0.25">
      <c r="A1030" s="135" t="s">
        <v>237</v>
      </c>
      <c r="B1030" s="135" t="s">
        <v>31</v>
      </c>
      <c r="C1030" s="135" t="s">
        <v>247</v>
      </c>
      <c r="D1030" s="135" t="s">
        <v>251</v>
      </c>
      <c r="E1030" s="135" t="s">
        <v>53</v>
      </c>
      <c r="F1030" s="135" t="s">
        <v>249</v>
      </c>
      <c r="G1030" s="135">
        <v>0.74312714305539096</v>
      </c>
      <c r="H1030" s="135">
        <v>1.4661796786705299</v>
      </c>
      <c r="I1030" s="135">
        <v>2.1739288734489399</v>
      </c>
      <c r="J1030" s="135">
        <v>2.8654844966468098</v>
      </c>
      <c r="K1030" s="135">
        <v>3.5354438733749798</v>
      </c>
      <c r="L1030" s="135">
        <v>4.1861818700921596</v>
      </c>
      <c r="M1030" s="135">
        <v>4.8188692769100498</v>
      </c>
      <c r="N1030" s="135">
        <v>5.4346751528076602</v>
      </c>
      <c r="O1030" s="135">
        <v>6.0338980871057304</v>
      </c>
      <c r="P1030" s="135">
        <v>6.6164447565073496</v>
      </c>
      <c r="Q1030" s="135">
        <v>7.1817832325893196</v>
      </c>
      <c r="AC1030" s="68"/>
    </row>
    <row r="1031" spans="1:29" x14ac:dyDescent="0.25">
      <c r="A1031" s="135" t="s">
        <v>237</v>
      </c>
      <c r="B1031" s="135" t="s">
        <v>33</v>
      </c>
      <c r="C1031" s="135" t="s">
        <v>247</v>
      </c>
      <c r="D1031" s="135" t="s">
        <v>251</v>
      </c>
      <c r="E1031" s="135" t="s">
        <v>53</v>
      </c>
      <c r="F1031" s="135" t="s">
        <v>249</v>
      </c>
      <c r="G1031" s="135">
        <v>0.74312714305539096</v>
      </c>
      <c r="H1031" s="135">
        <v>1.4661796786705299</v>
      </c>
      <c r="I1031" s="135">
        <v>2.1739288734489399</v>
      </c>
      <c r="J1031" s="135">
        <v>2.8654844966468098</v>
      </c>
      <c r="K1031" s="135">
        <v>3.5354438733749798</v>
      </c>
      <c r="L1031" s="135">
        <v>4.1861818700921596</v>
      </c>
      <c r="M1031" s="135">
        <v>4.8188692769100498</v>
      </c>
      <c r="N1031" s="135">
        <v>5.4346751528076602</v>
      </c>
      <c r="O1031" s="135">
        <v>6.0338980871057304</v>
      </c>
      <c r="P1031" s="135">
        <v>6.6164447565073496</v>
      </c>
      <c r="Q1031" s="135">
        <v>7.1817832325893196</v>
      </c>
      <c r="AC1031" s="68"/>
    </row>
    <row r="1032" spans="1:29" x14ac:dyDescent="0.25">
      <c r="A1032" s="135" t="s">
        <v>237</v>
      </c>
      <c r="B1032" s="135" t="s">
        <v>31</v>
      </c>
      <c r="C1032" s="135" t="s">
        <v>247</v>
      </c>
      <c r="D1032" s="135" t="s">
        <v>251</v>
      </c>
      <c r="E1032" s="135" t="s">
        <v>53</v>
      </c>
      <c r="F1032" s="135" t="s">
        <v>249</v>
      </c>
      <c r="G1032" s="135">
        <v>0.17967820258949299</v>
      </c>
      <c r="H1032" s="135">
        <v>0.35056832450189102</v>
      </c>
      <c r="I1032" s="135">
        <v>0.51393192243985397</v>
      </c>
      <c r="J1032" s="135">
        <v>0.66995788182431504</v>
      </c>
      <c r="K1032" s="135">
        <v>0.818388941007266</v>
      </c>
      <c r="L1032" s="135">
        <v>0.95993547282703995</v>
      </c>
      <c r="M1032" s="135">
        <v>1.0950059601570801</v>
      </c>
      <c r="N1032" s="135">
        <v>1.2239916706299501</v>
      </c>
      <c r="O1032" s="135">
        <v>1.34699881203417</v>
      </c>
      <c r="P1032" s="135">
        <v>1.46425063939011</v>
      </c>
      <c r="Q1032" s="135">
        <v>1.5759393717197001</v>
      </c>
      <c r="AC1032" s="68"/>
    </row>
    <row r="1033" spans="1:29" x14ac:dyDescent="0.25">
      <c r="A1033" s="135" t="s">
        <v>237</v>
      </c>
      <c r="B1033" s="135" t="s">
        <v>33</v>
      </c>
      <c r="C1033" s="135" t="s">
        <v>247</v>
      </c>
      <c r="D1033" s="135" t="s">
        <v>251</v>
      </c>
      <c r="E1033" s="135" t="s">
        <v>53</v>
      </c>
      <c r="F1033" s="135" t="s">
        <v>249</v>
      </c>
      <c r="G1033" s="135">
        <v>0.17967820258949299</v>
      </c>
      <c r="H1033" s="135">
        <v>0.35056832450189102</v>
      </c>
      <c r="I1033" s="135">
        <v>0.51393192243985397</v>
      </c>
      <c r="J1033" s="135">
        <v>0.66995788182431504</v>
      </c>
      <c r="K1033" s="135">
        <v>0.818388941007266</v>
      </c>
      <c r="L1033" s="135">
        <v>0.95993547282703995</v>
      </c>
      <c r="M1033" s="135">
        <v>1.0950059601570801</v>
      </c>
      <c r="N1033" s="135">
        <v>1.2239916706299501</v>
      </c>
      <c r="O1033" s="135">
        <v>1.34699881203417</v>
      </c>
      <c r="P1033" s="135">
        <v>1.46425063939011</v>
      </c>
      <c r="Q1033" s="135">
        <v>1.5759393717197001</v>
      </c>
      <c r="AC1033" s="68"/>
    </row>
    <row r="1034" spans="1:29" x14ac:dyDescent="0.25">
      <c r="A1034" s="135" t="s">
        <v>237</v>
      </c>
      <c r="B1034" s="135" t="s">
        <v>31</v>
      </c>
      <c r="C1034" s="135" t="s">
        <v>247</v>
      </c>
      <c r="D1034" s="135" t="s">
        <v>251</v>
      </c>
      <c r="E1034" s="135" t="s">
        <v>53</v>
      </c>
      <c r="F1034" s="135" t="s">
        <v>249</v>
      </c>
      <c r="G1034" s="135">
        <v>0.194784086379754</v>
      </c>
      <c r="H1034" s="135">
        <v>0.383634881602611</v>
      </c>
      <c r="I1034" s="135">
        <v>0.56755936008933905</v>
      </c>
      <c r="J1034" s="135">
        <v>0.74541723925960501</v>
      </c>
      <c r="K1034" s="135">
        <v>0.91639234208152198</v>
      </c>
      <c r="L1034" s="135">
        <v>1.0814874225861399</v>
      </c>
      <c r="M1034" s="135">
        <v>1.2412779684964199</v>
      </c>
      <c r="N1034" s="135">
        <v>1.3958801116323201</v>
      </c>
      <c r="O1034" s="135">
        <v>1.5451690828867699</v>
      </c>
      <c r="P1034" s="135">
        <v>1.68909603450014</v>
      </c>
      <c r="Q1034" s="135">
        <v>1.8274664469297</v>
      </c>
      <c r="AC1034" s="68"/>
    </row>
    <row r="1035" spans="1:29" x14ac:dyDescent="0.25">
      <c r="A1035" s="135" t="s">
        <v>237</v>
      </c>
      <c r="B1035" s="135" t="s">
        <v>33</v>
      </c>
      <c r="C1035" s="135" t="s">
        <v>247</v>
      </c>
      <c r="D1035" s="135" t="s">
        <v>251</v>
      </c>
      <c r="E1035" s="135" t="s">
        <v>53</v>
      </c>
      <c r="F1035" s="135" t="s">
        <v>249</v>
      </c>
      <c r="G1035" s="135">
        <v>0.194784086379754</v>
      </c>
      <c r="H1035" s="135">
        <v>0.383634881602611</v>
      </c>
      <c r="I1035" s="135">
        <v>0.56755936008933905</v>
      </c>
      <c r="J1035" s="135">
        <v>0.74541723925960501</v>
      </c>
      <c r="K1035" s="135">
        <v>0.91639234208152198</v>
      </c>
      <c r="L1035" s="135">
        <v>1.0814874225861399</v>
      </c>
      <c r="M1035" s="135">
        <v>1.2412779684964199</v>
      </c>
      <c r="N1035" s="135">
        <v>1.3958801116323201</v>
      </c>
      <c r="O1035" s="135">
        <v>1.5451690828867699</v>
      </c>
      <c r="P1035" s="135">
        <v>1.68909603450014</v>
      </c>
      <c r="Q1035" s="135">
        <v>1.8274664469297</v>
      </c>
      <c r="AC1035" s="68"/>
    </row>
    <row r="1036" spans="1:29" x14ac:dyDescent="0.25">
      <c r="A1036" s="135" t="s">
        <v>237</v>
      </c>
      <c r="B1036" s="135" t="s">
        <v>31</v>
      </c>
      <c r="C1036" s="135" t="s">
        <v>45</v>
      </c>
      <c r="D1036" s="135" t="s">
        <v>251</v>
      </c>
      <c r="E1036" s="135" t="s">
        <v>53</v>
      </c>
      <c r="F1036" s="135" t="s">
        <v>249</v>
      </c>
      <c r="G1036" s="135">
        <v>7.1044955586768302E-3</v>
      </c>
      <c r="H1036" s="135">
        <v>1.55232780985433E-2</v>
      </c>
      <c r="I1036" s="135">
        <v>2.5789700717685299E-2</v>
      </c>
      <c r="J1036" s="135">
        <v>3.8759581362841397E-2</v>
      </c>
      <c r="K1036" s="135">
        <v>5.5517623575104501E-2</v>
      </c>
      <c r="L1036" s="135">
        <v>7.7863519885654403E-2</v>
      </c>
      <c r="M1036" s="135">
        <v>0.108640222208918</v>
      </c>
      <c r="N1036" s="135">
        <v>0.15244122737952301</v>
      </c>
      <c r="O1036" s="135">
        <v>0.216899210552287</v>
      </c>
      <c r="P1036" s="135">
        <v>0.31470761007645598</v>
      </c>
      <c r="Q1036" s="135">
        <v>0.46058766906614201</v>
      </c>
      <c r="AC1036" s="68"/>
    </row>
    <row r="1037" spans="1:29" x14ac:dyDescent="0.25">
      <c r="A1037" s="135" t="s">
        <v>237</v>
      </c>
      <c r="B1037" s="135" t="s">
        <v>33</v>
      </c>
      <c r="C1037" s="135" t="s">
        <v>45</v>
      </c>
      <c r="D1037" s="135" t="s">
        <v>251</v>
      </c>
      <c r="E1037" s="135" t="s">
        <v>53</v>
      </c>
      <c r="F1037" s="135" t="s">
        <v>249</v>
      </c>
      <c r="G1037" s="135">
        <v>7.7483151559120302E-3</v>
      </c>
      <c r="H1037" s="135">
        <v>1.7383351077162199E-2</v>
      </c>
      <c r="I1037" s="135">
        <v>2.9832486878091001E-2</v>
      </c>
      <c r="J1037" s="135">
        <v>4.6657602954113898E-2</v>
      </c>
      <c r="K1037" s="135">
        <v>7.0139511708730298E-2</v>
      </c>
      <c r="L1037" s="135">
        <v>0.10428882109274799</v>
      </c>
      <c r="M1037" s="135">
        <v>0.15608124815739999</v>
      </c>
      <c r="N1037" s="135">
        <v>0.23803602888981801</v>
      </c>
      <c r="O1037" s="135">
        <v>0.37342988835270002</v>
      </c>
      <c r="P1037" s="135">
        <v>0.60630144754183102</v>
      </c>
      <c r="Q1037" s="135">
        <v>1.0154147709601999</v>
      </c>
      <c r="AC1037" s="68"/>
    </row>
    <row r="1038" spans="1:29" x14ac:dyDescent="0.25">
      <c r="A1038" s="135" t="s">
        <v>237</v>
      </c>
      <c r="B1038" s="135" t="s">
        <v>31</v>
      </c>
      <c r="C1038" s="135" t="s">
        <v>45</v>
      </c>
      <c r="D1038" s="135" t="s">
        <v>251</v>
      </c>
      <c r="E1038" s="135" t="s">
        <v>53</v>
      </c>
      <c r="F1038" s="135" t="s">
        <v>249</v>
      </c>
      <c r="G1038" s="135">
        <v>2.1708073656753701E-2</v>
      </c>
      <c r="H1038" s="135">
        <v>4.7667393973791702E-2</v>
      </c>
      <c r="I1038" s="135">
        <v>7.9521195995950894E-2</v>
      </c>
      <c r="J1038" s="135">
        <v>0.11994152471917199</v>
      </c>
      <c r="K1038" s="135">
        <v>0.172484544330995</v>
      </c>
      <c r="L1038" s="135">
        <v>0.243080557788419</v>
      </c>
      <c r="M1038" s="135">
        <v>0.34105026752116702</v>
      </c>
      <c r="N1038" s="135">
        <v>0.48136497520817201</v>
      </c>
      <c r="O1038" s="135">
        <v>0.68874565259735099</v>
      </c>
      <c r="P1038" s="135">
        <v>1.00469244010606</v>
      </c>
      <c r="Q1038" s="135">
        <v>1.4791412338229799</v>
      </c>
      <c r="AC1038" s="68"/>
    </row>
    <row r="1039" spans="1:29" x14ac:dyDescent="0.25">
      <c r="A1039" s="135" t="s">
        <v>237</v>
      </c>
      <c r="B1039" s="135" t="s">
        <v>33</v>
      </c>
      <c r="C1039" s="135" t="s">
        <v>45</v>
      </c>
      <c r="D1039" s="135" t="s">
        <v>251</v>
      </c>
      <c r="E1039" s="135" t="s">
        <v>53</v>
      </c>
      <c r="F1039" s="135" t="s">
        <v>249</v>
      </c>
      <c r="G1039" s="135">
        <v>2.3675290487704399E-2</v>
      </c>
      <c r="H1039" s="135">
        <v>5.3384928735453398E-2</v>
      </c>
      <c r="I1039" s="135">
        <v>9.2011071634575795E-2</v>
      </c>
      <c r="J1039" s="135">
        <v>0.14444615112416101</v>
      </c>
      <c r="K1039" s="135">
        <v>0.218071123336845</v>
      </c>
      <c r="L1039" s="135">
        <v>0.32595693249535901</v>
      </c>
      <c r="M1039" s="135">
        <v>0.49082479236489601</v>
      </c>
      <c r="N1039" s="135">
        <v>0.75336354135550598</v>
      </c>
      <c r="O1039" s="135">
        <v>1.18896622247712</v>
      </c>
      <c r="P1039" s="135">
        <v>1.9412024453975301</v>
      </c>
      <c r="Q1039" s="135">
        <v>3.2694856276711501</v>
      </c>
      <c r="AC1039" s="68"/>
    </row>
    <row r="1040" spans="1:29" x14ac:dyDescent="0.25">
      <c r="A1040" s="135" t="s">
        <v>237</v>
      </c>
      <c r="B1040" s="135" t="s">
        <v>31</v>
      </c>
      <c r="C1040" s="135" t="s">
        <v>45</v>
      </c>
      <c r="D1040" s="135" t="s">
        <v>251</v>
      </c>
      <c r="E1040" s="135" t="s">
        <v>53</v>
      </c>
      <c r="F1040" s="135" t="s">
        <v>249</v>
      </c>
      <c r="G1040" s="135">
        <v>3.0172993934067499E-2</v>
      </c>
      <c r="H1040" s="135">
        <v>6.5997474089240796E-2</v>
      </c>
      <c r="I1040" s="135">
        <v>0.109650770879041</v>
      </c>
      <c r="J1040" s="135">
        <v>0.164575435006967</v>
      </c>
      <c r="K1040" s="135">
        <v>0.23556586172812599</v>
      </c>
      <c r="L1040" s="135">
        <v>0.33060310347922101</v>
      </c>
      <c r="M1040" s="135">
        <v>0.46206569461368602</v>
      </c>
      <c r="N1040" s="135">
        <v>0.64989904402251997</v>
      </c>
      <c r="O1040" s="135">
        <v>0.92732072286450196</v>
      </c>
      <c r="P1040" s="135">
        <v>1.35019316465761</v>
      </c>
      <c r="Q1040" s="135">
        <v>1.9846409257136399</v>
      </c>
      <c r="AC1040" s="68"/>
    </row>
    <row r="1041" spans="1:29" x14ac:dyDescent="0.25">
      <c r="A1041" s="135" t="s">
        <v>237</v>
      </c>
      <c r="B1041" s="135" t="s">
        <v>33</v>
      </c>
      <c r="C1041" s="135" t="s">
        <v>45</v>
      </c>
      <c r="D1041" s="135" t="s">
        <v>251</v>
      </c>
      <c r="E1041" s="135" t="s">
        <v>53</v>
      </c>
      <c r="F1041" s="135" t="s">
        <v>249</v>
      </c>
      <c r="G1041" s="135">
        <v>3.2907314005291399E-2</v>
      </c>
      <c r="H1041" s="135">
        <v>7.3907322203707299E-2</v>
      </c>
      <c r="I1041" s="135">
        <v>0.126841614902822</v>
      </c>
      <c r="J1041" s="135">
        <v>0.198092374618492</v>
      </c>
      <c r="K1041" s="135">
        <v>0.29756644811722499</v>
      </c>
      <c r="L1041" s="135">
        <v>0.44280368212469001</v>
      </c>
      <c r="M1041" s="135">
        <v>0.66403487809707595</v>
      </c>
      <c r="N1041" s="135">
        <v>1.0154843689267401</v>
      </c>
      <c r="O1041" s="135">
        <v>1.59820802778548</v>
      </c>
      <c r="P1041" s="135">
        <v>2.6050230389455602</v>
      </c>
      <c r="Q1041" s="135">
        <v>4.3831148664782402</v>
      </c>
      <c r="AC1041" s="68"/>
    </row>
    <row r="1042" spans="1:29" x14ac:dyDescent="0.25">
      <c r="A1042" s="135" t="s">
        <v>237</v>
      </c>
      <c r="B1042" s="135" t="s">
        <v>31</v>
      </c>
      <c r="C1042" s="135" t="s">
        <v>45</v>
      </c>
      <c r="D1042" s="135" t="s">
        <v>251</v>
      </c>
      <c r="E1042" s="135" t="s">
        <v>53</v>
      </c>
      <c r="F1042" s="135" t="s">
        <v>249</v>
      </c>
      <c r="G1042" s="135">
        <v>2.0687886008220999E-2</v>
      </c>
      <c r="H1042" s="135">
        <v>4.5284632912020902E-2</v>
      </c>
      <c r="I1042" s="135">
        <v>7.5262488560636304E-2</v>
      </c>
      <c r="J1042" s="135">
        <v>0.112985849671486</v>
      </c>
      <c r="K1042" s="135">
        <v>0.161583525921384</v>
      </c>
      <c r="L1042" s="135">
        <v>0.226433665329274</v>
      </c>
      <c r="M1042" s="135">
        <v>0.31590671487830202</v>
      </c>
      <c r="N1042" s="135">
        <v>0.44333057563392703</v>
      </c>
      <c r="O1042" s="135">
        <v>0.63083745025270399</v>
      </c>
      <c r="P1042" s="135">
        <v>0.915336218538228</v>
      </c>
      <c r="Q1042" s="135">
        <v>1.33962319969765</v>
      </c>
      <c r="AC1042" s="68"/>
    </row>
    <row r="1043" spans="1:29" x14ac:dyDescent="0.25">
      <c r="A1043" s="135" t="s">
        <v>237</v>
      </c>
      <c r="B1043" s="135" t="s">
        <v>33</v>
      </c>
      <c r="C1043" s="135" t="s">
        <v>45</v>
      </c>
      <c r="D1043" s="135" t="s">
        <v>251</v>
      </c>
      <c r="E1043" s="135" t="s">
        <v>53</v>
      </c>
      <c r="F1043" s="135" t="s">
        <v>249</v>
      </c>
      <c r="G1043" s="135">
        <v>2.2562651968373398E-2</v>
      </c>
      <c r="H1043" s="135">
        <v>5.0712867138056103E-2</v>
      </c>
      <c r="I1043" s="135">
        <v>8.7064224357114695E-2</v>
      </c>
      <c r="J1043" s="135">
        <v>0.136000675418815</v>
      </c>
      <c r="K1043" s="135">
        <v>0.20409730537905199</v>
      </c>
      <c r="L1043" s="135">
        <v>0.30320218993860298</v>
      </c>
      <c r="M1043" s="135">
        <v>0.45377148564631897</v>
      </c>
      <c r="N1043" s="135">
        <v>0.69219054766624499</v>
      </c>
      <c r="O1043" s="135">
        <v>1.08604834744279</v>
      </c>
      <c r="P1043" s="135">
        <v>1.7634101290520099</v>
      </c>
      <c r="Q1043" s="135">
        <v>2.9533421161633</v>
      </c>
      <c r="AC1043" s="68"/>
    </row>
    <row r="1044" spans="1:29" x14ac:dyDescent="0.25">
      <c r="A1044" s="135" t="s">
        <v>237</v>
      </c>
      <c r="B1044" s="135" t="s">
        <v>31</v>
      </c>
      <c r="C1044" s="135" t="s">
        <v>45</v>
      </c>
      <c r="D1044" s="135" t="s">
        <v>251</v>
      </c>
      <c r="E1044" s="135" t="s">
        <v>53</v>
      </c>
      <c r="F1044" s="135" t="s">
        <v>249</v>
      </c>
      <c r="G1044" s="135">
        <v>4.0794021746046898E-2</v>
      </c>
      <c r="H1044" s="135">
        <v>8.8511308751563905E-2</v>
      </c>
      <c r="I1044" s="135">
        <v>0.14568389436930201</v>
      </c>
      <c r="J1044" s="135">
        <v>0.21635411750543701</v>
      </c>
      <c r="K1044" s="135">
        <v>0.306154761031385</v>
      </c>
      <c r="L1044" s="135">
        <v>0.42436678680349199</v>
      </c>
      <c r="M1044" s="135">
        <v>0.58522627235285696</v>
      </c>
      <c r="N1044" s="135">
        <v>0.81130545277964095</v>
      </c>
      <c r="O1044" s="135">
        <v>1.1388237446590601</v>
      </c>
      <c r="P1044" s="135">
        <v>1.6280332897920899</v>
      </c>
      <c r="Q1044" s="135">
        <v>2.3414843538015302</v>
      </c>
      <c r="AC1044" s="68"/>
    </row>
    <row r="1045" spans="1:29" x14ac:dyDescent="0.25">
      <c r="A1045" s="135" t="s">
        <v>237</v>
      </c>
      <c r="B1045" s="135" t="s">
        <v>33</v>
      </c>
      <c r="C1045" s="135" t="s">
        <v>45</v>
      </c>
      <c r="D1045" s="135" t="s">
        <v>251</v>
      </c>
      <c r="E1045" s="135" t="s">
        <v>53</v>
      </c>
      <c r="F1045" s="135" t="s">
        <v>249</v>
      </c>
      <c r="G1045" s="135">
        <v>4.4490834620828298E-2</v>
      </c>
      <c r="H1045" s="135">
        <v>9.9101791987360993E-2</v>
      </c>
      <c r="I1045" s="135">
        <v>0.168429668780431</v>
      </c>
      <c r="J1045" s="135">
        <v>0.26010628014755</v>
      </c>
      <c r="K1045" s="135">
        <v>0.38593783556868799</v>
      </c>
      <c r="L1045" s="135">
        <v>0.56659109668211105</v>
      </c>
      <c r="M1045" s="135">
        <v>0.837292716545883</v>
      </c>
      <c r="N1045" s="135">
        <v>1.26030286409556</v>
      </c>
      <c r="O1045" s="135">
        <v>1.94825435434608</v>
      </c>
      <c r="P1045" s="135">
        <v>3.1130110633768102</v>
      </c>
      <c r="Q1045" s="135">
        <v>5.1237332093268</v>
      </c>
      <c r="AC1045" s="68"/>
    </row>
    <row r="1046" spans="1:29" x14ac:dyDescent="0.25">
      <c r="A1046" s="135" t="s">
        <v>237</v>
      </c>
      <c r="B1046" s="135" t="s">
        <v>31</v>
      </c>
      <c r="C1046" s="135" t="s">
        <v>45</v>
      </c>
      <c r="D1046" s="135" t="s">
        <v>251</v>
      </c>
      <c r="E1046" s="135" t="s">
        <v>53</v>
      </c>
      <c r="F1046" s="135" t="s">
        <v>249</v>
      </c>
      <c r="G1046" s="135">
        <v>1.50480948273171E-2</v>
      </c>
      <c r="H1046" s="135">
        <v>3.3008487621897301E-2</v>
      </c>
      <c r="I1046" s="135">
        <v>5.50331080823711E-2</v>
      </c>
      <c r="J1046" s="135">
        <v>8.2890163448334594E-2</v>
      </c>
      <c r="K1046" s="135">
        <v>0.11891123203622</v>
      </c>
      <c r="L1046" s="135">
        <v>0.16704294519810101</v>
      </c>
      <c r="M1046" s="135">
        <v>0.23350062607643299</v>
      </c>
      <c r="N1046" s="135">
        <v>0.32822188048630002</v>
      </c>
      <c r="O1046" s="135">
        <v>0.46772409334607501</v>
      </c>
      <c r="P1046" s="135">
        <v>0.67963970702330101</v>
      </c>
      <c r="Q1046" s="135">
        <v>0.99651707307906001</v>
      </c>
      <c r="AC1046" s="68"/>
    </row>
    <row r="1047" spans="1:29" x14ac:dyDescent="0.25">
      <c r="A1047" s="135" t="s">
        <v>237</v>
      </c>
      <c r="B1047" s="135" t="s">
        <v>33</v>
      </c>
      <c r="C1047" s="135" t="s">
        <v>45</v>
      </c>
      <c r="D1047" s="135" t="s">
        <v>251</v>
      </c>
      <c r="E1047" s="135" t="s">
        <v>53</v>
      </c>
      <c r="F1047" s="135" t="s">
        <v>249</v>
      </c>
      <c r="G1047" s="135">
        <v>1.6411774805841099E-2</v>
      </c>
      <c r="H1047" s="135">
        <v>3.6966888198553399E-2</v>
      </c>
      <c r="I1047" s="135">
        <v>6.3674096858084395E-2</v>
      </c>
      <c r="J1047" s="135">
        <v>9.9811529644991306E-2</v>
      </c>
      <c r="K1047" s="135">
        <v>0.15028541168388199</v>
      </c>
      <c r="L1047" s="135">
        <v>0.22384096484251301</v>
      </c>
      <c r="M1047" s="135">
        <v>0.33567895689324001</v>
      </c>
      <c r="N1047" s="135">
        <v>0.51290912788187304</v>
      </c>
      <c r="O1047" s="135">
        <v>0.805933235571894</v>
      </c>
      <c r="P1047" s="135">
        <v>1.31048212517255</v>
      </c>
      <c r="Q1047" s="135">
        <v>2.19852107689089</v>
      </c>
      <c r="AC1047" s="68"/>
    </row>
    <row r="1048" spans="1:29" x14ac:dyDescent="0.25">
      <c r="A1048" s="135" t="s">
        <v>237</v>
      </c>
      <c r="B1048" s="135" t="s">
        <v>31</v>
      </c>
      <c r="C1048" s="135" t="s">
        <v>45</v>
      </c>
      <c r="D1048" s="135" t="s">
        <v>251</v>
      </c>
      <c r="E1048" s="135" t="s">
        <v>53</v>
      </c>
      <c r="F1048" s="135" t="s">
        <v>249</v>
      </c>
      <c r="G1048" s="135">
        <v>4.5615463084313001E-3</v>
      </c>
      <c r="H1048" s="135">
        <v>9.9142604915242096E-3</v>
      </c>
      <c r="I1048" s="135">
        <v>1.63572229260577E-2</v>
      </c>
      <c r="J1048" s="135">
        <v>2.4384620090800901E-2</v>
      </c>
      <c r="K1048" s="135">
        <v>3.4659347814338701E-2</v>
      </c>
      <c r="L1048" s="135">
        <v>4.8243683685328997E-2</v>
      </c>
      <c r="M1048" s="135">
        <v>6.6795408780721405E-2</v>
      </c>
      <c r="N1048" s="135">
        <v>9.2960419920222206E-2</v>
      </c>
      <c r="O1048" s="135">
        <v>0.13106105176094501</v>
      </c>
      <c r="P1048" s="135">
        <v>0.18833619654730799</v>
      </c>
      <c r="Q1048" s="135">
        <v>0.27261437376654402</v>
      </c>
      <c r="AC1048" s="68"/>
    </row>
    <row r="1049" spans="1:29" x14ac:dyDescent="0.25">
      <c r="A1049" s="135" t="s">
        <v>237</v>
      </c>
      <c r="B1049" s="135" t="s">
        <v>33</v>
      </c>
      <c r="C1049" s="135" t="s">
        <v>45</v>
      </c>
      <c r="D1049" s="135" t="s">
        <v>251</v>
      </c>
      <c r="E1049" s="135" t="s">
        <v>53</v>
      </c>
      <c r="F1049" s="135" t="s">
        <v>249</v>
      </c>
      <c r="G1049" s="135">
        <v>4.9749201901951E-3</v>
      </c>
      <c r="H1049" s="135">
        <v>1.11009358208474E-2</v>
      </c>
      <c r="I1049" s="135">
        <v>1.89137170868591E-2</v>
      </c>
      <c r="J1049" s="135">
        <v>2.9327219938605299E-2</v>
      </c>
      <c r="K1049" s="135">
        <v>4.37244995149801E-2</v>
      </c>
      <c r="L1049" s="135">
        <v>6.4484270436133695E-2</v>
      </c>
      <c r="M1049" s="135">
        <v>9.57039527410916E-2</v>
      </c>
      <c r="N1049" s="135">
        <v>0.144660540436895</v>
      </c>
      <c r="O1049" s="135">
        <v>0.22469083829873701</v>
      </c>
      <c r="P1049" s="135">
        <v>0.36105696159766498</v>
      </c>
      <c r="Q1049" s="135">
        <v>0.59815793481749902</v>
      </c>
      <c r="AC1049" s="68"/>
    </row>
    <row r="1050" spans="1:29" x14ac:dyDescent="0.25">
      <c r="A1050" s="135" t="s">
        <v>237</v>
      </c>
      <c r="B1050" s="135" t="s">
        <v>31</v>
      </c>
      <c r="C1050" s="135" t="s">
        <v>45</v>
      </c>
      <c r="D1050" s="135" t="s">
        <v>251</v>
      </c>
      <c r="E1050" s="135" t="s">
        <v>53</v>
      </c>
      <c r="F1050" s="135" t="s">
        <v>249</v>
      </c>
      <c r="G1050" s="135">
        <v>7.4830754684877899E-3</v>
      </c>
      <c r="H1050" s="135">
        <v>1.6351019610703701E-2</v>
      </c>
      <c r="I1050" s="135">
        <v>2.70859629171296E-2</v>
      </c>
      <c r="J1050" s="135">
        <v>4.0505140344679301E-2</v>
      </c>
      <c r="K1050" s="135">
        <v>5.7691724906364497E-2</v>
      </c>
      <c r="L1050" s="135">
        <v>8.0487616857346705E-2</v>
      </c>
      <c r="M1050" s="135">
        <v>0.11173573921808699</v>
      </c>
      <c r="N1050" s="135">
        <v>0.15597420904312001</v>
      </c>
      <c r="O1050" s="135">
        <v>0.22057989502182601</v>
      </c>
      <c r="P1050" s="135">
        <v>0.31774472893093098</v>
      </c>
      <c r="Q1050" s="135">
        <v>0.46091369084519002</v>
      </c>
      <c r="AC1050" s="68"/>
    </row>
    <row r="1051" spans="1:29" x14ac:dyDescent="0.25">
      <c r="A1051" s="135" t="s">
        <v>237</v>
      </c>
      <c r="B1051" s="135" t="s">
        <v>33</v>
      </c>
      <c r="C1051" s="135" t="s">
        <v>45</v>
      </c>
      <c r="D1051" s="135" t="s">
        <v>251</v>
      </c>
      <c r="E1051" s="135" t="s">
        <v>53</v>
      </c>
      <c r="F1051" s="135" t="s">
        <v>249</v>
      </c>
      <c r="G1051" s="135">
        <v>8.1612025211985698E-3</v>
      </c>
      <c r="H1051" s="135">
        <v>1.8310289987620399E-2</v>
      </c>
      <c r="I1051" s="135">
        <v>3.1327557247570498E-2</v>
      </c>
      <c r="J1051" s="135">
        <v>4.8735521440949003E-2</v>
      </c>
      <c r="K1051" s="135">
        <v>7.2817917544812899E-2</v>
      </c>
      <c r="L1051" s="135">
        <v>0.10765491652216901</v>
      </c>
      <c r="M1051" s="135">
        <v>0.16024067055380201</v>
      </c>
      <c r="N1051" s="135">
        <v>0.24301397861663601</v>
      </c>
      <c r="O1051" s="135">
        <v>0.37871808751590602</v>
      </c>
      <c r="P1051" s="135">
        <v>0.61005738435385404</v>
      </c>
      <c r="Q1051" s="135">
        <v>1.01240203546818</v>
      </c>
      <c r="AC1051" s="68"/>
    </row>
    <row r="1052" spans="1:29" x14ac:dyDescent="0.25">
      <c r="A1052" s="135" t="s">
        <v>237</v>
      </c>
      <c r="B1052" s="135" t="s">
        <v>31</v>
      </c>
      <c r="C1052" s="135" t="s">
        <v>45</v>
      </c>
      <c r="D1052" s="135" t="s">
        <v>251</v>
      </c>
      <c r="E1052" s="135" t="s">
        <v>53</v>
      </c>
      <c r="F1052" s="135" t="s">
        <v>249</v>
      </c>
      <c r="G1052" s="135">
        <v>5.9779614941093797E-3</v>
      </c>
      <c r="H1052" s="135">
        <v>1.29783636486319E-2</v>
      </c>
      <c r="I1052" s="135">
        <v>2.1358161907068501E-2</v>
      </c>
      <c r="J1052" s="135">
        <v>3.1732140815541897E-2</v>
      </c>
      <c r="K1052" s="135">
        <v>4.4980734685838498E-2</v>
      </c>
      <c r="L1052" s="135">
        <v>6.2479077348157802E-2</v>
      </c>
      <c r="M1052" s="135">
        <v>8.6346136835762102E-2</v>
      </c>
      <c r="N1052" s="135">
        <v>0.11995749585991999</v>
      </c>
      <c r="O1052" s="135">
        <v>0.168774160037654</v>
      </c>
      <c r="P1052" s="135">
        <v>0.24195737348858201</v>
      </c>
      <c r="Q1052" s="135">
        <v>0.34919665295958802</v>
      </c>
      <c r="AC1052" s="68"/>
    </row>
    <row r="1053" spans="1:29" x14ac:dyDescent="0.25">
      <c r="A1053" s="135" t="s">
        <v>237</v>
      </c>
      <c r="B1053" s="135" t="s">
        <v>33</v>
      </c>
      <c r="C1053" s="135" t="s">
        <v>45</v>
      </c>
      <c r="D1053" s="135" t="s">
        <v>251</v>
      </c>
      <c r="E1053" s="135" t="s">
        <v>53</v>
      </c>
      <c r="F1053" s="135" t="s">
        <v>249</v>
      </c>
      <c r="G1053" s="135">
        <v>6.5196929554971698E-3</v>
      </c>
      <c r="H1053" s="135">
        <v>1.4531436447222001E-2</v>
      </c>
      <c r="I1053" s="135">
        <v>2.4692838366246202E-2</v>
      </c>
      <c r="J1053" s="135">
        <v>3.81504332416829E-2</v>
      </c>
      <c r="K1053" s="135">
        <v>5.67147898919853E-2</v>
      </c>
      <c r="L1053" s="135">
        <v>8.34560004023462E-2</v>
      </c>
      <c r="M1053" s="135">
        <v>0.123620567898098</v>
      </c>
      <c r="N1053" s="135">
        <v>0.18650979950852101</v>
      </c>
      <c r="O1053" s="135">
        <v>0.28904910098513897</v>
      </c>
      <c r="P1053" s="135">
        <v>0.46329067027466903</v>
      </c>
      <c r="Q1053" s="135">
        <v>0.76527221604166296</v>
      </c>
      <c r="AC1053" s="68"/>
    </row>
    <row r="1054" spans="1:29" x14ac:dyDescent="0.25">
      <c r="A1054" s="135" t="s">
        <v>237</v>
      </c>
      <c r="B1054" s="135" t="s">
        <v>31</v>
      </c>
      <c r="C1054" s="135" t="s">
        <v>45</v>
      </c>
      <c r="D1054" s="135" t="s">
        <v>251</v>
      </c>
      <c r="E1054" s="135" t="s">
        <v>53</v>
      </c>
      <c r="F1054" s="135" t="s">
        <v>249</v>
      </c>
      <c r="G1054" s="135">
        <v>2.50868196284314E-2</v>
      </c>
      <c r="H1054" s="135">
        <v>5.53054527863623E-2</v>
      </c>
      <c r="I1054" s="135">
        <v>9.2733479269701005E-2</v>
      </c>
      <c r="J1054" s="135">
        <v>0.14056657704720199</v>
      </c>
      <c r="K1054" s="135">
        <v>0.20277758910742699</v>
      </c>
      <c r="L1054" s="135">
        <v>0.286628586903237</v>
      </c>
      <c r="M1054" s="135">
        <v>0.40352185556007802</v>
      </c>
      <c r="N1054" s="135">
        <v>0.57149883808935897</v>
      </c>
      <c r="O1054" s="135">
        <v>0.82104440447434701</v>
      </c>
      <c r="P1054" s="135">
        <v>1.2032541040317699</v>
      </c>
      <c r="Q1054" s="135">
        <v>1.7813530312992401</v>
      </c>
      <c r="AC1054" s="68"/>
    </row>
    <row r="1055" spans="1:29" x14ac:dyDescent="0.25">
      <c r="A1055" s="135" t="s">
        <v>237</v>
      </c>
      <c r="B1055" s="135" t="s">
        <v>33</v>
      </c>
      <c r="C1055" s="135" t="s">
        <v>45</v>
      </c>
      <c r="D1055" s="135" t="s">
        <v>251</v>
      </c>
      <c r="E1055" s="135" t="s">
        <v>53</v>
      </c>
      <c r="F1055" s="135" t="s">
        <v>249</v>
      </c>
      <c r="G1055" s="135">
        <v>2.7360223274854E-2</v>
      </c>
      <c r="H1055" s="135">
        <v>6.1944513175322298E-2</v>
      </c>
      <c r="I1055" s="135">
        <v>0.10732999960397099</v>
      </c>
      <c r="J1055" s="135">
        <v>0.16938125854772801</v>
      </c>
      <c r="K1055" s="135">
        <v>0.25655333331798802</v>
      </c>
      <c r="L1055" s="135">
        <v>0.384695593807037</v>
      </c>
      <c r="M1055" s="135">
        <v>0.58140887477091896</v>
      </c>
      <c r="N1055" s="135">
        <v>0.89570569781550402</v>
      </c>
      <c r="O1055" s="135">
        <v>1.4198756404920601</v>
      </c>
      <c r="P1055" s="135">
        <v>2.3298769195862401</v>
      </c>
      <c r="Q1055" s="135">
        <v>3.9461139833577299</v>
      </c>
      <c r="AC1055" s="68"/>
    </row>
    <row r="1056" spans="1:29" x14ac:dyDescent="0.25">
      <c r="A1056" s="135" t="s">
        <v>237</v>
      </c>
      <c r="B1056" s="135" t="s">
        <v>31</v>
      </c>
      <c r="C1056" s="135" t="s">
        <v>45</v>
      </c>
      <c r="D1056" s="135" t="s">
        <v>251</v>
      </c>
      <c r="E1056" s="135" t="s">
        <v>53</v>
      </c>
      <c r="F1056" s="135" t="s">
        <v>249</v>
      </c>
      <c r="G1056" s="135">
        <v>2.45225235255815E-3</v>
      </c>
      <c r="H1056" s="135">
        <v>5.3525977653674298E-3</v>
      </c>
      <c r="I1056" s="135">
        <v>8.8590093498118003E-3</v>
      </c>
      <c r="J1056" s="135">
        <v>1.32362769967299E-2</v>
      </c>
      <c r="K1056" s="135">
        <v>1.8846881786743899E-2</v>
      </c>
      <c r="L1056" s="135">
        <v>2.62871067217667E-2</v>
      </c>
      <c r="M1056" s="135">
        <v>3.6473629028383997E-2</v>
      </c>
      <c r="N1056" s="135">
        <v>5.0876552273783501E-2</v>
      </c>
      <c r="O1056" s="135">
        <v>7.1910533588501496E-2</v>
      </c>
      <c r="P1056" s="135">
        <v>0.103593763501897</v>
      </c>
      <c r="Q1056" s="135">
        <v>0.15035161638866501</v>
      </c>
      <c r="AC1056" s="68"/>
    </row>
    <row r="1057" spans="1:29" x14ac:dyDescent="0.25">
      <c r="A1057" s="135" t="s">
        <v>237</v>
      </c>
      <c r="B1057" s="135" t="s">
        <v>33</v>
      </c>
      <c r="C1057" s="135" t="s">
        <v>45</v>
      </c>
      <c r="D1057" s="135" t="s">
        <v>251</v>
      </c>
      <c r="E1057" s="135" t="s">
        <v>53</v>
      </c>
      <c r="F1057" s="135" t="s">
        <v>249</v>
      </c>
      <c r="G1057" s="135">
        <v>2.6744789848226801E-3</v>
      </c>
      <c r="H1057" s="135">
        <v>5.9938344978222599E-3</v>
      </c>
      <c r="I1057" s="135">
        <v>1.02457336849167E-2</v>
      </c>
      <c r="J1057" s="135">
        <v>1.5924123353268999E-2</v>
      </c>
      <c r="K1057" s="135">
        <v>2.3785883579705999E-2</v>
      </c>
      <c r="L1057" s="135">
        <v>3.5156138755947398E-2</v>
      </c>
      <c r="M1057" s="135">
        <v>5.22984793506742E-2</v>
      </c>
      <c r="N1057" s="135">
        <v>7.9247368123545006E-2</v>
      </c>
      <c r="O1057" s="135">
        <v>0.12342920208562801</v>
      </c>
      <c r="P1057" s="135">
        <v>0.19886365542475101</v>
      </c>
      <c r="Q1057" s="135">
        <v>0.33027987053018398</v>
      </c>
      <c r="AC1057" s="68"/>
    </row>
    <row r="1058" spans="1:29" x14ac:dyDescent="0.25">
      <c r="A1058" s="135" t="s">
        <v>237</v>
      </c>
      <c r="B1058" s="135" t="s">
        <v>31</v>
      </c>
      <c r="C1058" s="135" t="s">
        <v>45</v>
      </c>
      <c r="D1058" s="135" t="s">
        <v>251</v>
      </c>
      <c r="E1058" s="135" t="s">
        <v>53</v>
      </c>
      <c r="F1058" s="135" t="s">
        <v>249</v>
      </c>
      <c r="G1058" s="135">
        <v>3.1908660880455202E-3</v>
      </c>
      <c r="H1058" s="135">
        <v>6.9295898510015799E-3</v>
      </c>
      <c r="I1058" s="135">
        <v>1.14224026150384E-2</v>
      </c>
      <c r="J1058" s="135">
        <v>1.7006940988314002E-2</v>
      </c>
      <c r="K1058" s="135">
        <v>2.4088218750590099E-2</v>
      </c>
      <c r="L1058" s="135">
        <v>3.3361015327283597E-2</v>
      </c>
      <c r="M1058" s="135">
        <v>4.5909467462918699E-2</v>
      </c>
      <c r="N1058" s="135">
        <v>6.3442877302867406E-2</v>
      </c>
      <c r="O1058" s="135">
        <v>8.8751018031852896E-2</v>
      </c>
      <c r="P1058" s="135">
        <v>0.12638482164002501</v>
      </c>
      <c r="Q1058" s="135">
        <v>0.180857240832384</v>
      </c>
      <c r="AC1058" s="68"/>
    </row>
    <row r="1059" spans="1:29" x14ac:dyDescent="0.25">
      <c r="A1059" s="135" t="s">
        <v>237</v>
      </c>
      <c r="B1059" s="135" t="s">
        <v>33</v>
      </c>
      <c r="C1059" s="135" t="s">
        <v>45</v>
      </c>
      <c r="D1059" s="135" t="s">
        <v>251</v>
      </c>
      <c r="E1059" s="135" t="s">
        <v>53</v>
      </c>
      <c r="F1059" s="135" t="s">
        <v>249</v>
      </c>
      <c r="G1059" s="135">
        <v>3.4800269584647999E-3</v>
      </c>
      <c r="H1059" s="135">
        <v>7.7588805320225199E-3</v>
      </c>
      <c r="I1059" s="135">
        <v>1.32068966816164E-2</v>
      </c>
      <c r="J1059" s="135">
        <v>2.04514125666918E-2</v>
      </c>
      <c r="K1059" s="135">
        <v>3.0373927152445801E-2</v>
      </c>
      <c r="L1059" s="135">
        <v>4.4544743787045198E-2</v>
      </c>
      <c r="M1059" s="135">
        <v>6.5661846756126796E-2</v>
      </c>
      <c r="N1059" s="135">
        <v>9.8468097510595196E-2</v>
      </c>
      <c r="O1059" s="135">
        <v>0.15162779442421101</v>
      </c>
      <c r="P1059" s="135">
        <v>0.24122994073361001</v>
      </c>
      <c r="Q1059" s="135">
        <v>0.39487434805891503</v>
      </c>
      <c r="AC1059" s="68"/>
    </row>
    <row r="1060" spans="1:29" x14ac:dyDescent="0.25">
      <c r="A1060" s="135" t="s">
        <v>237</v>
      </c>
      <c r="B1060" s="135" t="s">
        <v>31</v>
      </c>
      <c r="C1060" s="135" t="s">
        <v>45</v>
      </c>
      <c r="D1060" s="135" t="s">
        <v>251</v>
      </c>
      <c r="E1060" s="135" t="s">
        <v>53</v>
      </c>
      <c r="F1060" s="135" t="s">
        <v>249</v>
      </c>
      <c r="G1060" s="135">
        <v>1.5636369988540798E-2</v>
      </c>
      <c r="H1060" s="135">
        <v>3.4317816775328698E-2</v>
      </c>
      <c r="I1060" s="135">
        <v>5.72537993539073E-2</v>
      </c>
      <c r="J1060" s="135">
        <v>8.6337181647909197E-2</v>
      </c>
      <c r="K1060" s="135">
        <v>0.124058427748491</v>
      </c>
      <c r="L1060" s="135">
        <v>0.17464614021293001</v>
      </c>
      <c r="M1060" s="135">
        <v>0.244746804093702</v>
      </c>
      <c r="N1060" s="135">
        <v>0.34507789372328901</v>
      </c>
      <c r="O1060" s="135">
        <v>0.49344851501987502</v>
      </c>
      <c r="P1060" s="135">
        <v>0.71979490416854897</v>
      </c>
      <c r="Q1060" s="135">
        <v>1.0601707404360801</v>
      </c>
      <c r="AC1060" s="68"/>
    </row>
    <row r="1061" spans="1:29" x14ac:dyDescent="0.25">
      <c r="A1061" s="135" t="s">
        <v>237</v>
      </c>
      <c r="B1061" s="135" t="s">
        <v>33</v>
      </c>
      <c r="C1061" s="135" t="s">
        <v>45</v>
      </c>
      <c r="D1061" s="135" t="s">
        <v>251</v>
      </c>
      <c r="E1061" s="135" t="s">
        <v>53</v>
      </c>
      <c r="F1061" s="135" t="s">
        <v>249</v>
      </c>
      <c r="G1061" s="135">
        <v>1.7053360307571701E-2</v>
      </c>
      <c r="H1061" s="135">
        <v>3.8433697666241502E-2</v>
      </c>
      <c r="I1061" s="135">
        <v>6.6246030398003197E-2</v>
      </c>
      <c r="J1061" s="135">
        <v>0.10397430996877</v>
      </c>
      <c r="K1061" s="135">
        <v>0.156830535524529</v>
      </c>
      <c r="L1061" s="135">
        <v>0.234139380959486</v>
      </c>
      <c r="M1061" s="135">
        <v>0.35210794962202402</v>
      </c>
      <c r="N1061" s="135">
        <v>0.53983451934822901</v>
      </c>
      <c r="O1061" s="135">
        <v>0.85148670049712205</v>
      </c>
      <c r="P1061" s="135">
        <v>1.3903937556611901</v>
      </c>
      <c r="Q1061" s="135">
        <v>2.34342415374664</v>
      </c>
      <c r="AC1061" s="68"/>
    </row>
    <row r="1062" spans="1:29" x14ac:dyDescent="0.25">
      <c r="A1062" s="135" t="s">
        <v>237</v>
      </c>
      <c r="B1062" s="135" t="s">
        <v>31</v>
      </c>
      <c r="C1062" s="135" t="s">
        <v>45</v>
      </c>
      <c r="D1062" s="135" t="s">
        <v>251</v>
      </c>
      <c r="E1062" s="135" t="s">
        <v>53</v>
      </c>
      <c r="F1062" s="135" t="s">
        <v>249</v>
      </c>
      <c r="G1062" s="135">
        <v>5.7916854775944401E-3</v>
      </c>
      <c r="H1062" s="135">
        <v>1.25910316933244E-2</v>
      </c>
      <c r="I1062" s="135">
        <v>2.0763747196300999E-2</v>
      </c>
      <c r="J1062" s="135">
        <v>3.09231093966135E-2</v>
      </c>
      <c r="K1062" s="135">
        <v>4.3906364574630902E-2</v>
      </c>
      <c r="L1062" s="135">
        <v>6.1057026035131197E-2</v>
      </c>
      <c r="M1062" s="135">
        <v>8.4455045613424498E-2</v>
      </c>
      <c r="N1062" s="135">
        <v>0.11740603442872299</v>
      </c>
      <c r="O1062" s="135">
        <v>0.165283871348716</v>
      </c>
      <c r="P1062" s="135">
        <v>0.23705822809450999</v>
      </c>
      <c r="Q1062" s="135">
        <v>0.34224935574498699</v>
      </c>
      <c r="AC1062" s="68"/>
    </row>
    <row r="1063" spans="1:29" x14ac:dyDescent="0.25">
      <c r="A1063" s="135" t="s">
        <v>237</v>
      </c>
      <c r="B1063" s="135" t="s">
        <v>33</v>
      </c>
      <c r="C1063" s="135" t="s">
        <v>45</v>
      </c>
      <c r="D1063" s="135" t="s">
        <v>251</v>
      </c>
      <c r="E1063" s="135" t="s">
        <v>53</v>
      </c>
      <c r="F1063" s="135" t="s">
        <v>249</v>
      </c>
      <c r="G1063" s="135">
        <v>6.3165363386726396E-3</v>
      </c>
      <c r="H1063" s="135">
        <v>1.40981775343381E-2</v>
      </c>
      <c r="I1063" s="135">
        <v>2.40084694571749E-2</v>
      </c>
      <c r="J1063" s="135">
        <v>3.7187653827114101E-2</v>
      </c>
      <c r="K1063" s="135">
        <v>5.5380209351589799E-2</v>
      </c>
      <c r="L1063" s="135">
        <v>8.1590088616028997E-2</v>
      </c>
      <c r="M1063" s="135">
        <v>0.12096533453215801</v>
      </c>
      <c r="N1063" s="135">
        <v>0.182618966743468</v>
      </c>
      <c r="O1063" s="135">
        <v>0.283186263519695</v>
      </c>
      <c r="P1063" s="135">
        <v>0.45407349249494999</v>
      </c>
      <c r="Q1063" s="135">
        <v>0.75016968972100095</v>
      </c>
      <c r="AC1063" s="68"/>
    </row>
    <row r="1064" spans="1:29" x14ac:dyDescent="0.25">
      <c r="A1064" s="135" t="s">
        <v>237</v>
      </c>
      <c r="B1064" s="135" t="s">
        <v>31</v>
      </c>
      <c r="C1064" s="135" t="s">
        <v>45</v>
      </c>
      <c r="D1064" s="135" t="s">
        <v>251</v>
      </c>
      <c r="E1064" s="135" t="s">
        <v>53</v>
      </c>
      <c r="F1064" s="135" t="s">
        <v>249</v>
      </c>
      <c r="G1064" s="135">
        <v>2.0276681375378799E-2</v>
      </c>
      <c r="H1064" s="135">
        <v>4.4357118342945701E-2</v>
      </c>
      <c r="I1064" s="135">
        <v>7.3713503698292701E-2</v>
      </c>
      <c r="J1064" s="135">
        <v>0.110498209064329</v>
      </c>
      <c r="K1064" s="135">
        <v>0.15776520617528</v>
      </c>
      <c r="L1064" s="135">
        <v>0.220680165707236</v>
      </c>
      <c r="M1064" s="135">
        <v>0.30735029841074801</v>
      </c>
      <c r="N1064" s="135">
        <v>0.43053236576293002</v>
      </c>
      <c r="O1064" s="135">
        <v>0.611223947471774</v>
      </c>
      <c r="P1064" s="135">
        <v>0.88450831493055504</v>
      </c>
      <c r="Q1064" s="135">
        <v>1.2899427480761001</v>
      </c>
      <c r="AC1064" s="68"/>
    </row>
    <row r="1065" spans="1:29" x14ac:dyDescent="0.25">
      <c r="A1065" s="135" t="s">
        <v>237</v>
      </c>
      <c r="B1065" s="135" t="s">
        <v>33</v>
      </c>
      <c r="C1065" s="135" t="s">
        <v>45</v>
      </c>
      <c r="D1065" s="135" t="s">
        <v>251</v>
      </c>
      <c r="E1065" s="135" t="s">
        <v>53</v>
      </c>
      <c r="F1065" s="135" t="s">
        <v>249</v>
      </c>
      <c r="G1065" s="135">
        <v>2.2114183380770199E-2</v>
      </c>
      <c r="H1065" s="135">
        <v>4.9673497816463602E-2</v>
      </c>
      <c r="I1065" s="135">
        <v>8.5271255815603603E-2</v>
      </c>
      <c r="J1065" s="135">
        <v>0.13299004016980001</v>
      </c>
      <c r="K1065" s="135">
        <v>0.19922207964108399</v>
      </c>
      <c r="L1065" s="135">
        <v>0.29536959541226598</v>
      </c>
      <c r="M1065" s="135">
        <v>0.44122201584319398</v>
      </c>
      <c r="N1065" s="135">
        <v>0.671704382188273</v>
      </c>
      <c r="O1065" s="135">
        <v>1.0512466733958901</v>
      </c>
      <c r="P1065" s="135">
        <v>1.70190814073148</v>
      </c>
      <c r="Q1065" s="135">
        <v>2.8397975491013998</v>
      </c>
      <c r="AC1065" s="68"/>
    </row>
    <row r="1066" spans="1:29" x14ac:dyDescent="0.25">
      <c r="A1066" s="135" t="s">
        <v>237</v>
      </c>
      <c r="B1066" s="135" t="s">
        <v>31</v>
      </c>
      <c r="C1066" s="135" t="s">
        <v>45</v>
      </c>
      <c r="D1066" s="135" t="s">
        <v>251</v>
      </c>
      <c r="E1066" s="135" t="s">
        <v>53</v>
      </c>
      <c r="F1066" s="135" t="s">
        <v>249</v>
      </c>
      <c r="G1066" s="135">
        <v>0.32828083826488702</v>
      </c>
      <c r="H1066" s="135">
        <v>0.64896724094125602</v>
      </c>
      <c r="I1066" s="135">
        <v>0.961200598818723</v>
      </c>
      <c r="J1066" s="135">
        <v>1.2662252843367201</v>
      </c>
      <c r="K1066" s="135">
        <v>1.56139450946625</v>
      </c>
      <c r="L1066" s="135">
        <v>1.8468933183479299</v>
      </c>
      <c r="M1066" s="135">
        <v>2.1231401282184001</v>
      </c>
      <c r="N1066" s="135">
        <v>2.3906488031542898</v>
      </c>
      <c r="O1066" s="135">
        <v>2.65007811948146</v>
      </c>
      <c r="P1066" s="135">
        <v>2.9013344286185698</v>
      </c>
      <c r="Q1066" s="135">
        <v>3.1442732020034998</v>
      </c>
      <c r="AC1066" s="68"/>
    </row>
    <row r="1067" spans="1:29" x14ac:dyDescent="0.25">
      <c r="A1067" s="135" t="s">
        <v>237</v>
      </c>
      <c r="B1067" s="135" t="s">
        <v>33</v>
      </c>
      <c r="C1067" s="135" t="s">
        <v>45</v>
      </c>
      <c r="D1067" s="135" t="s">
        <v>251</v>
      </c>
      <c r="E1067" s="135" t="s">
        <v>53</v>
      </c>
      <c r="F1067" s="135" t="s">
        <v>249</v>
      </c>
      <c r="G1067" s="135">
        <v>0.32828083826488702</v>
      </c>
      <c r="H1067" s="135">
        <v>0.64896724094125602</v>
      </c>
      <c r="I1067" s="135">
        <v>0.961200598818723</v>
      </c>
      <c r="J1067" s="135">
        <v>1.2662252843367201</v>
      </c>
      <c r="K1067" s="135">
        <v>1.56139450946625</v>
      </c>
      <c r="L1067" s="135">
        <v>1.8468933183479299</v>
      </c>
      <c r="M1067" s="135">
        <v>2.1231401282184001</v>
      </c>
      <c r="N1067" s="135">
        <v>2.3906488031542898</v>
      </c>
      <c r="O1067" s="135">
        <v>2.65007811948146</v>
      </c>
      <c r="P1067" s="135">
        <v>2.9013344286185698</v>
      </c>
      <c r="Q1067" s="135">
        <v>3.1442732020034998</v>
      </c>
      <c r="AC1067" s="68"/>
    </row>
    <row r="1068" spans="1:29" x14ac:dyDescent="0.25">
      <c r="A1068" s="135" t="s">
        <v>237</v>
      </c>
      <c r="B1068" s="135" t="s">
        <v>31</v>
      </c>
      <c r="C1068" s="135" t="s">
        <v>45</v>
      </c>
      <c r="D1068" s="135" t="s">
        <v>251</v>
      </c>
      <c r="E1068" s="135" t="s">
        <v>53</v>
      </c>
      <c r="F1068" s="135" t="s">
        <v>249</v>
      </c>
      <c r="G1068" s="135">
        <v>1.3857024172293</v>
      </c>
      <c r="H1068" s="135">
        <v>2.7517347316316201</v>
      </c>
      <c r="I1068" s="135">
        <v>4.0900481719393396</v>
      </c>
      <c r="J1068" s="135">
        <v>5.4032614070779896</v>
      </c>
      <c r="K1068" s="135">
        <v>6.6817569677441</v>
      </c>
      <c r="L1068" s="135">
        <v>7.9277714787396203</v>
      </c>
      <c r="M1068" s="135">
        <v>9.1425676380469891</v>
      </c>
      <c r="N1068" s="135">
        <v>10.3264086749766</v>
      </c>
      <c r="O1068" s="135">
        <v>11.4794557238257</v>
      </c>
      <c r="P1068" s="135">
        <v>12.600676582923199</v>
      </c>
      <c r="Q1068" s="135">
        <v>13.689116990741599</v>
      </c>
      <c r="AC1068" s="68"/>
    </row>
    <row r="1069" spans="1:29" x14ac:dyDescent="0.25">
      <c r="A1069" s="135" t="s">
        <v>237</v>
      </c>
      <c r="B1069" s="135" t="s">
        <v>33</v>
      </c>
      <c r="C1069" s="135" t="s">
        <v>45</v>
      </c>
      <c r="D1069" s="135" t="s">
        <v>251</v>
      </c>
      <c r="E1069" s="135" t="s">
        <v>53</v>
      </c>
      <c r="F1069" s="135" t="s">
        <v>249</v>
      </c>
      <c r="G1069" s="135">
        <v>1.3857024172293</v>
      </c>
      <c r="H1069" s="135">
        <v>2.7517347316316201</v>
      </c>
      <c r="I1069" s="135">
        <v>4.0900481719393396</v>
      </c>
      <c r="J1069" s="135">
        <v>5.4032614070779896</v>
      </c>
      <c r="K1069" s="135">
        <v>6.6817569677441</v>
      </c>
      <c r="L1069" s="135">
        <v>7.9277714787396203</v>
      </c>
      <c r="M1069" s="135">
        <v>9.1425676380469891</v>
      </c>
      <c r="N1069" s="135">
        <v>10.3264086749766</v>
      </c>
      <c r="O1069" s="135">
        <v>11.4794557238257</v>
      </c>
      <c r="P1069" s="135">
        <v>12.600676582923199</v>
      </c>
      <c r="Q1069" s="135">
        <v>13.689116990741599</v>
      </c>
      <c r="AC1069" s="68"/>
    </row>
    <row r="1070" spans="1:29" x14ac:dyDescent="0.25">
      <c r="A1070" s="135" t="s">
        <v>237</v>
      </c>
      <c r="B1070" s="135" t="s">
        <v>31</v>
      </c>
      <c r="C1070" s="135" t="s">
        <v>45</v>
      </c>
      <c r="D1070" s="135" t="s">
        <v>251</v>
      </c>
      <c r="E1070" s="135" t="s">
        <v>53</v>
      </c>
      <c r="F1070" s="135" t="s">
        <v>249</v>
      </c>
      <c r="G1070" s="135">
        <v>0.72888618709460695</v>
      </c>
      <c r="H1070" s="135">
        <v>1.44229780806694</v>
      </c>
      <c r="I1070" s="135">
        <v>2.1363725458873399</v>
      </c>
      <c r="J1070" s="135">
        <v>2.8116705192850602</v>
      </c>
      <c r="K1070" s="135">
        <v>3.46536769695</v>
      </c>
      <c r="L1070" s="135">
        <v>4.1001566683544599</v>
      </c>
      <c r="M1070" s="135">
        <v>4.7170447837762097</v>
      </c>
      <c r="N1070" s="135">
        <v>5.3167744386655302</v>
      </c>
      <c r="O1070" s="135">
        <v>5.9005041002069403</v>
      </c>
      <c r="P1070" s="135">
        <v>6.4684137327095002</v>
      </c>
      <c r="Q1070" s="135">
        <v>7.0201762261333496</v>
      </c>
      <c r="AC1070" s="68"/>
    </row>
    <row r="1071" spans="1:29" x14ac:dyDescent="0.25">
      <c r="A1071" s="135" t="s">
        <v>237</v>
      </c>
      <c r="B1071" s="135" t="s">
        <v>33</v>
      </c>
      <c r="C1071" s="135" t="s">
        <v>45</v>
      </c>
      <c r="D1071" s="135" t="s">
        <v>251</v>
      </c>
      <c r="E1071" s="135" t="s">
        <v>53</v>
      </c>
      <c r="F1071" s="135" t="s">
        <v>249</v>
      </c>
      <c r="G1071" s="135">
        <v>0.72888618709460695</v>
      </c>
      <c r="H1071" s="135">
        <v>1.44229780806694</v>
      </c>
      <c r="I1071" s="135">
        <v>2.1363725458873399</v>
      </c>
      <c r="J1071" s="135">
        <v>2.8116705192850602</v>
      </c>
      <c r="K1071" s="135">
        <v>3.46536769695</v>
      </c>
      <c r="L1071" s="135">
        <v>4.1001566683544599</v>
      </c>
      <c r="M1071" s="135">
        <v>4.7170447837762097</v>
      </c>
      <c r="N1071" s="135">
        <v>5.3167744386655302</v>
      </c>
      <c r="O1071" s="135">
        <v>5.9005041002069403</v>
      </c>
      <c r="P1071" s="135">
        <v>6.4684137327095002</v>
      </c>
      <c r="Q1071" s="135">
        <v>7.0201762261333496</v>
      </c>
      <c r="AC1071" s="68"/>
    </row>
    <row r="1072" spans="1:29" x14ac:dyDescent="0.25">
      <c r="A1072" s="135" t="s">
        <v>237</v>
      </c>
      <c r="B1072" s="135" t="s">
        <v>31</v>
      </c>
      <c r="C1072" s="135" t="s">
        <v>45</v>
      </c>
      <c r="D1072" s="135" t="s">
        <v>251</v>
      </c>
      <c r="E1072" s="135" t="s">
        <v>53</v>
      </c>
      <c r="F1072" s="135" t="s">
        <v>249</v>
      </c>
      <c r="G1072" s="135">
        <v>0.842923573012623</v>
      </c>
      <c r="H1072" s="135">
        <v>1.6690922490717699</v>
      </c>
      <c r="I1072" s="135">
        <v>2.4730264851669901</v>
      </c>
      <c r="J1072" s="135">
        <v>3.2553190231603701</v>
      </c>
      <c r="K1072" s="135">
        <v>4.0101037383332203</v>
      </c>
      <c r="L1072" s="135">
        <v>4.7406996434017596</v>
      </c>
      <c r="M1072" s="135">
        <v>5.4488528491450499</v>
      </c>
      <c r="N1072" s="135">
        <v>6.1350743964379202</v>
      </c>
      <c r="O1072" s="135">
        <v>6.8005303757201796</v>
      </c>
      <c r="P1072" s="135">
        <v>7.44496818425222</v>
      </c>
      <c r="Q1072" s="135">
        <v>8.0680492131511503</v>
      </c>
      <c r="AC1072" s="68"/>
    </row>
    <row r="1073" spans="1:29" x14ac:dyDescent="0.25">
      <c r="A1073" s="135" t="s">
        <v>237</v>
      </c>
      <c r="B1073" s="135" t="s">
        <v>33</v>
      </c>
      <c r="C1073" s="135" t="s">
        <v>45</v>
      </c>
      <c r="D1073" s="135" t="s">
        <v>251</v>
      </c>
      <c r="E1073" s="135" t="s">
        <v>53</v>
      </c>
      <c r="F1073" s="135" t="s">
        <v>249</v>
      </c>
      <c r="G1073" s="135">
        <v>0.842923573012623</v>
      </c>
      <c r="H1073" s="135">
        <v>1.6690922490717699</v>
      </c>
      <c r="I1073" s="135">
        <v>2.4730264851669901</v>
      </c>
      <c r="J1073" s="135">
        <v>3.2553190231603701</v>
      </c>
      <c r="K1073" s="135">
        <v>4.0101037383332203</v>
      </c>
      <c r="L1073" s="135">
        <v>4.7406996434017596</v>
      </c>
      <c r="M1073" s="135">
        <v>5.4488528491450499</v>
      </c>
      <c r="N1073" s="135">
        <v>6.1350743964379202</v>
      </c>
      <c r="O1073" s="135">
        <v>6.8005303757201796</v>
      </c>
      <c r="P1073" s="135">
        <v>7.44496818425222</v>
      </c>
      <c r="Q1073" s="135">
        <v>8.0680492131511503</v>
      </c>
      <c r="AC1073" s="68"/>
    </row>
    <row r="1074" spans="1:29" x14ac:dyDescent="0.25">
      <c r="A1074" s="135" t="s">
        <v>237</v>
      </c>
      <c r="B1074" s="135" t="s">
        <v>31</v>
      </c>
      <c r="C1074" s="135" t="s">
        <v>45</v>
      </c>
      <c r="D1074" s="135" t="s">
        <v>251</v>
      </c>
      <c r="E1074" s="135" t="s">
        <v>53</v>
      </c>
      <c r="F1074" s="135" t="s">
        <v>249</v>
      </c>
      <c r="G1074" s="135">
        <v>1.5248367273650001</v>
      </c>
      <c r="H1074" s="135">
        <v>2.9951894567729398</v>
      </c>
      <c r="I1074" s="135">
        <v>4.4017632750290003</v>
      </c>
      <c r="J1074" s="135">
        <v>5.7462298365331899</v>
      </c>
      <c r="K1074" s="135">
        <v>7.0257342204734003</v>
      </c>
      <c r="L1074" s="135">
        <v>8.2474852550161195</v>
      </c>
      <c r="M1074" s="135">
        <v>9.4154679199226994</v>
      </c>
      <c r="N1074" s="135">
        <v>10.5324054848362</v>
      </c>
      <c r="O1074" s="135">
        <v>11.598737461781001</v>
      </c>
      <c r="P1074" s="135">
        <v>12.615337869902</v>
      </c>
      <c r="Q1074" s="135">
        <v>13.584231881089201</v>
      </c>
      <c r="AC1074" s="68"/>
    </row>
    <row r="1075" spans="1:29" x14ac:dyDescent="0.25">
      <c r="A1075" s="135" t="s">
        <v>237</v>
      </c>
      <c r="B1075" s="135" t="s">
        <v>33</v>
      </c>
      <c r="C1075" s="135" t="s">
        <v>45</v>
      </c>
      <c r="D1075" s="135" t="s">
        <v>251</v>
      </c>
      <c r="E1075" s="135" t="s">
        <v>53</v>
      </c>
      <c r="F1075" s="135" t="s">
        <v>249</v>
      </c>
      <c r="G1075" s="135">
        <v>1.5248367273650001</v>
      </c>
      <c r="H1075" s="135">
        <v>2.9951894567729398</v>
      </c>
      <c r="I1075" s="135">
        <v>4.4017632750290003</v>
      </c>
      <c r="J1075" s="135">
        <v>5.7462298365331899</v>
      </c>
      <c r="K1075" s="135">
        <v>7.0257342204734003</v>
      </c>
      <c r="L1075" s="135">
        <v>8.2474852550161195</v>
      </c>
      <c r="M1075" s="135">
        <v>9.4154679199226994</v>
      </c>
      <c r="N1075" s="135">
        <v>10.5324054848362</v>
      </c>
      <c r="O1075" s="135">
        <v>11.598737461781001</v>
      </c>
      <c r="P1075" s="135">
        <v>12.615337869902</v>
      </c>
      <c r="Q1075" s="135">
        <v>13.584231881089201</v>
      </c>
      <c r="AC1075" s="68"/>
    </row>
    <row r="1076" spans="1:29" x14ac:dyDescent="0.25">
      <c r="A1076" s="135" t="s">
        <v>237</v>
      </c>
      <c r="B1076" s="135" t="s">
        <v>31</v>
      </c>
      <c r="C1076" s="135" t="s">
        <v>45</v>
      </c>
      <c r="D1076" s="135" t="s">
        <v>251</v>
      </c>
      <c r="E1076" s="135" t="s">
        <v>53</v>
      </c>
      <c r="F1076" s="135" t="s">
        <v>249</v>
      </c>
      <c r="G1076" s="135">
        <v>0.30666644404599902</v>
      </c>
      <c r="H1076" s="135">
        <v>0.608397168946613</v>
      </c>
      <c r="I1076" s="135">
        <v>0.90381795279393595</v>
      </c>
      <c r="J1076" s="135">
        <v>1.1927572867113501</v>
      </c>
      <c r="K1076" s="135">
        <v>1.4725760539016399</v>
      </c>
      <c r="L1076" s="135">
        <v>1.7437889228335199</v>
      </c>
      <c r="M1076" s="135">
        <v>2.0068719441898</v>
      </c>
      <c r="N1076" s="135">
        <v>2.2620090856262398</v>
      </c>
      <c r="O1076" s="135">
        <v>2.5096348827213699</v>
      </c>
      <c r="P1076" s="135">
        <v>2.7497260764940998</v>
      </c>
      <c r="Q1076" s="135">
        <v>2.9821935878991099</v>
      </c>
      <c r="AC1076" s="68"/>
    </row>
    <row r="1077" spans="1:29" x14ac:dyDescent="0.25">
      <c r="A1077" s="135" t="s">
        <v>237</v>
      </c>
      <c r="B1077" s="135" t="s">
        <v>33</v>
      </c>
      <c r="C1077" s="135" t="s">
        <v>45</v>
      </c>
      <c r="D1077" s="135" t="s">
        <v>251</v>
      </c>
      <c r="E1077" s="135" t="s">
        <v>53</v>
      </c>
      <c r="F1077" s="135" t="s">
        <v>249</v>
      </c>
      <c r="G1077" s="135">
        <v>0.30666644404599902</v>
      </c>
      <c r="H1077" s="135">
        <v>0.608397168946613</v>
      </c>
      <c r="I1077" s="135">
        <v>0.90381795279393595</v>
      </c>
      <c r="J1077" s="135">
        <v>1.1927572867113501</v>
      </c>
      <c r="K1077" s="135">
        <v>1.4725760539016399</v>
      </c>
      <c r="L1077" s="135">
        <v>1.7437889228335199</v>
      </c>
      <c r="M1077" s="135">
        <v>2.0068719441898</v>
      </c>
      <c r="N1077" s="135">
        <v>2.2620090856262398</v>
      </c>
      <c r="O1077" s="135">
        <v>2.5096348827213699</v>
      </c>
      <c r="P1077" s="135">
        <v>2.7497260764940998</v>
      </c>
      <c r="Q1077" s="135">
        <v>2.9821935878991099</v>
      </c>
      <c r="AC1077" s="68"/>
    </row>
    <row r="1078" spans="1:29" x14ac:dyDescent="0.25">
      <c r="A1078" s="135" t="s">
        <v>237</v>
      </c>
      <c r="B1078" s="135" t="s">
        <v>31</v>
      </c>
      <c r="C1078" s="135" t="s">
        <v>45</v>
      </c>
      <c r="D1078" s="135" t="s">
        <v>251</v>
      </c>
      <c r="E1078" s="135" t="s">
        <v>53</v>
      </c>
      <c r="F1078" s="135" t="s">
        <v>249</v>
      </c>
      <c r="G1078" s="135">
        <v>0.21077756098911801</v>
      </c>
      <c r="H1078" s="135">
        <v>0.41467196588701</v>
      </c>
      <c r="I1078" s="135">
        <v>0.610622188300599</v>
      </c>
      <c r="J1078" s="135">
        <v>0.79940991601329303</v>
      </c>
      <c r="K1078" s="135">
        <v>0.98038472095526197</v>
      </c>
      <c r="L1078" s="135">
        <v>1.15394283904182</v>
      </c>
      <c r="M1078" s="135">
        <v>1.3204601878261999</v>
      </c>
      <c r="N1078" s="135">
        <v>1.4802594306140699</v>
      </c>
      <c r="O1078" s="135">
        <v>1.63360615949914</v>
      </c>
      <c r="P1078" s="135">
        <v>1.78073811906831</v>
      </c>
      <c r="Q1078" s="135">
        <v>1.9218151939755399</v>
      </c>
      <c r="AC1078" s="68"/>
    </row>
    <row r="1079" spans="1:29" x14ac:dyDescent="0.25">
      <c r="A1079" s="135" t="s">
        <v>237</v>
      </c>
      <c r="B1079" s="135" t="s">
        <v>33</v>
      </c>
      <c r="C1079" s="135" t="s">
        <v>45</v>
      </c>
      <c r="D1079" s="135" t="s">
        <v>251</v>
      </c>
      <c r="E1079" s="135" t="s">
        <v>53</v>
      </c>
      <c r="F1079" s="135" t="s">
        <v>249</v>
      </c>
      <c r="G1079" s="135">
        <v>0.21077756098911801</v>
      </c>
      <c r="H1079" s="135">
        <v>0.41467196588701</v>
      </c>
      <c r="I1079" s="135">
        <v>0.610622188300599</v>
      </c>
      <c r="J1079" s="135">
        <v>0.79940991601329303</v>
      </c>
      <c r="K1079" s="135">
        <v>0.98038472095526197</v>
      </c>
      <c r="L1079" s="135">
        <v>1.15394283904182</v>
      </c>
      <c r="M1079" s="135">
        <v>1.3204601878261999</v>
      </c>
      <c r="N1079" s="135">
        <v>1.4802594306140699</v>
      </c>
      <c r="O1079" s="135">
        <v>1.63360615949914</v>
      </c>
      <c r="P1079" s="135">
        <v>1.78073811906831</v>
      </c>
      <c r="Q1079" s="135">
        <v>1.9218151939755399</v>
      </c>
      <c r="AC1079" s="68"/>
    </row>
    <row r="1080" spans="1:29" x14ac:dyDescent="0.25">
      <c r="A1080" s="135" t="s">
        <v>237</v>
      </c>
      <c r="B1080" s="135" t="s">
        <v>31</v>
      </c>
      <c r="C1080" s="135" t="s">
        <v>45</v>
      </c>
      <c r="D1080" s="135" t="s">
        <v>251</v>
      </c>
      <c r="E1080" s="135" t="s">
        <v>53</v>
      </c>
      <c r="F1080" s="135" t="s">
        <v>249</v>
      </c>
      <c r="G1080" s="135">
        <v>0.62239170081196205</v>
      </c>
      <c r="H1080" s="135">
        <v>1.2304225080178199</v>
      </c>
      <c r="I1080" s="135">
        <v>1.8180894998449799</v>
      </c>
      <c r="J1080" s="135">
        <v>2.3861522144231202</v>
      </c>
      <c r="K1080" s="135">
        <v>2.9310421113790799</v>
      </c>
      <c r="L1080" s="135">
        <v>3.4552873472193499</v>
      </c>
      <c r="M1080" s="135">
        <v>3.96014680340175</v>
      </c>
      <c r="N1080" s="135">
        <v>4.4464703201463101</v>
      </c>
      <c r="O1080" s="135">
        <v>4.9145119270632502</v>
      </c>
      <c r="P1080" s="135">
        <v>5.3637963041783001</v>
      </c>
      <c r="Q1080" s="135">
        <v>5.7944177339535203</v>
      </c>
      <c r="AC1080" s="68"/>
    </row>
    <row r="1081" spans="1:29" x14ac:dyDescent="0.25">
      <c r="A1081" s="135" t="s">
        <v>237</v>
      </c>
      <c r="B1081" s="135" t="s">
        <v>33</v>
      </c>
      <c r="C1081" s="135" t="s">
        <v>45</v>
      </c>
      <c r="D1081" s="135" t="s">
        <v>251</v>
      </c>
      <c r="E1081" s="135" t="s">
        <v>53</v>
      </c>
      <c r="F1081" s="135" t="s">
        <v>249</v>
      </c>
      <c r="G1081" s="135">
        <v>0.62239170081196205</v>
      </c>
      <c r="H1081" s="135">
        <v>1.2304225080178199</v>
      </c>
      <c r="I1081" s="135">
        <v>1.8180894998449799</v>
      </c>
      <c r="J1081" s="135">
        <v>2.3861522144231202</v>
      </c>
      <c r="K1081" s="135">
        <v>2.9310421113790799</v>
      </c>
      <c r="L1081" s="135">
        <v>3.4552873472193499</v>
      </c>
      <c r="M1081" s="135">
        <v>3.96014680340175</v>
      </c>
      <c r="N1081" s="135">
        <v>4.4464703201463101</v>
      </c>
      <c r="O1081" s="135">
        <v>4.9145119270632502</v>
      </c>
      <c r="P1081" s="135">
        <v>5.3637963041783001</v>
      </c>
      <c r="Q1081" s="135">
        <v>5.7944177339535203</v>
      </c>
      <c r="AC1081" s="68"/>
    </row>
    <row r="1082" spans="1:29" x14ac:dyDescent="0.25">
      <c r="A1082" s="135" t="s">
        <v>237</v>
      </c>
      <c r="B1082" s="135" t="s">
        <v>31</v>
      </c>
      <c r="C1082" s="135" t="s">
        <v>45</v>
      </c>
      <c r="D1082" s="135" t="s">
        <v>251</v>
      </c>
      <c r="E1082" s="135" t="s">
        <v>53</v>
      </c>
      <c r="F1082" s="135" t="s">
        <v>249</v>
      </c>
      <c r="G1082" s="135">
        <v>2.0223756195976201</v>
      </c>
      <c r="H1082" s="135">
        <v>3.9746940996696298</v>
      </c>
      <c r="I1082" s="135">
        <v>5.8406017525427396</v>
      </c>
      <c r="J1082" s="135">
        <v>7.6268457827791796</v>
      </c>
      <c r="K1082" s="135">
        <v>9.3353419289478001</v>
      </c>
      <c r="L1082" s="135">
        <v>10.972157920820299</v>
      </c>
      <c r="M1082" s="135">
        <v>12.5406073632832</v>
      </c>
      <c r="N1082" s="135">
        <v>14.0435288280976</v>
      </c>
      <c r="O1082" s="135">
        <v>15.482018866508501</v>
      </c>
      <c r="P1082" s="135">
        <v>16.8584317209184</v>
      </c>
      <c r="Q1082" s="135">
        <v>18.174741890006199</v>
      </c>
      <c r="AC1082" s="68"/>
    </row>
    <row r="1083" spans="1:29" x14ac:dyDescent="0.25">
      <c r="A1083" s="135" t="s">
        <v>237</v>
      </c>
      <c r="B1083" s="135" t="s">
        <v>33</v>
      </c>
      <c r="C1083" s="135" t="s">
        <v>45</v>
      </c>
      <c r="D1083" s="135" t="s">
        <v>251</v>
      </c>
      <c r="E1083" s="135" t="s">
        <v>53</v>
      </c>
      <c r="F1083" s="135" t="s">
        <v>249</v>
      </c>
      <c r="G1083" s="135">
        <v>2.0223756195976201</v>
      </c>
      <c r="H1083" s="135">
        <v>3.9746940996696298</v>
      </c>
      <c r="I1083" s="135">
        <v>5.8406017525427396</v>
      </c>
      <c r="J1083" s="135">
        <v>7.6268457827791796</v>
      </c>
      <c r="K1083" s="135">
        <v>9.3353419289478001</v>
      </c>
      <c r="L1083" s="135">
        <v>10.972157920820299</v>
      </c>
      <c r="M1083" s="135">
        <v>12.5406073632832</v>
      </c>
      <c r="N1083" s="135">
        <v>14.0435288280976</v>
      </c>
      <c r="O1083" s="135">
        <v>15.482018866508501</v>
      </c>
      <c r="P1083" s="135">
        <v>16.8584317209184</v>
      </c>
      <c r="Q1083" s="135">
        <v>18.174741890006199</v>
      </c>
      <c r="AC1083" s="68"/>
    </row>
    <row r="1084" spans="1:29" x14ac:dyDescent="0.25">
      <c r="A1084" s="135" t="s">
        <v>237</v>
      </c>
      <c r="B1084" s="135" t="s">
        <v>31</v>
      </c>
      <c r="C1084" s="135" t="s">
        <v>45</v>
      </c>
      <c r="D1084" s="135" t="s">
        <v>251</v>
      </c>
      <c r="E1084" s="135" t="s">
        <v>53</v>
      </c>
      <c r="F1084" s="135" t="s">
        <v>249</v>
      </c>
      <c r="G1084" s="135">
        <v>1.0570034682137199</v>
      </c>
      <c r="H1084" s="135">
        <v>2.1066053222489698</v>
      </c>
      <c r="I1084" s="135">
        <v>3.1445533500455798</v>
      </c>
      <c r="J1084" s="135">
        <v>4.1703139996041401</v>
      </c>
      <c r="K1084" s="135">
        <v>5.1694706424758303</v>
      </c>
      <c r="L1084" s="135">
        <v>6.1463327749987497</v>
      </c>
      <c r="M1084" s="135">
        <v>7.1030491529930098</v>
      </c>
      <c r="N1084" s="135">
        <v>8.0385024004293406</v>
      </c>
      <c r="O1084" s="135">
        <v>8.9543236477631201</v>
      </c>
      <c r="P1084" s="135">
        <v>9.8496081072722603</v>
      </c>
      <c r="Q1084" s="135">
        <v>10.7230194691641</v>
      </c>
      <c r="AC1084" s="68"/>
    </row>
    <row r="1085" spans="1:29" x14ac:dyDescent="0.25">
      <c r="A1085" s="135" t="s">
        <v>237</v>
      </c>
      <c r="B1085" s="135" t="s">
        <v>33</v>
      </c>
      <c r="C1085" s="135" t="s">
        <v>45</v>
      </c>
      <c r="D1085" s="135" t="s">
        <v>251</v>
      </c>
      <c r="E1085" s="135" t="s">
        <v>53</v>
      </c>
      <c r="F1085" s="135" t="s">
        <v>249</v>
      </c>
      <c r="G1085" s="135">
        <v>1.0570034682137199</v>
      </c>
      <c r="H1085" s="135">
        <v>2.1066053222489698</v>
      </c>
      <c r="I1085" s="135">
        <v>3.1445533500455798</v>
      </c>
      <c r="J1085" s="135">
        <v>4.1703139996041401</v>
      </c>
      <c r="K1085" s="135">
        <v>5.1694706424758303</v>
      </c>
      <c r="L1085" s="135">
        <v>6.1463327749987497</v>
      </c>
      <c r="M1085" s="135">
        <v>7.1030491529930098</v>
      </c>
      <c r="N1085" s="135">
        <v>8.0385024004293406</v>
      </c>
      <c r="O1085" s="135">
        <v>8.9543236477631201</v>
      </c>
      <c r="P1085" s="135">
        <v>9.8496081072722603</v>
      </c>
      <c r="Q1085" s="135">
        <v>10.7230194691641</v>
      </c>
      <c r="AC1085" s="68"/>
    </row>
    <row r="1086" spans="1:29" x14ac:dyDescent="0.25">
      <c r="A1086" s="135" t="s">
        <v>237</v>
      </c>
      <c r="B1086" s="135" t="s">
        <v>31</v>
      </c>
      <c r="C1086" s="135" t="s">
        <v>45</v>
      </c>
      <c r="D1086" s="135" t="s">
        <v>251</v>
      </c>
      <c r="E1086" s="135" t="s">
        <v>53</v>
      </c>
      <c r="F1086" s="135" t="s">
        <v>249</v>
      </c>
      <c r="G1086" s="135">
        <v>0.55468800458773604</v>
      </c>
      <c r="H1086" s="135">
        <v>1.09550745766293</v>
      </c>
      <c r="I1086" s="135">
        <v>1.61753615941466</v>
      </c>
      <c r="J1086" s="135">
        <v>2.12146990136082</v>
      </c>
      <c r="K1086" s="135">
        <v>2.6052286152308701</v>
      </c>
      <c r="L1086" s="135">
        <v>3.0705616817927002</v>
      </c>
      <c r="M1086" s="135">
        <v>3.5181435200726399</v>
      </c>
      <c r="N1086" s="135">
        <v>3.9487452468351099</v>
      </c>
      <c r="O1086" s="135">
        <v>4.3631599446332503</v>
      </c>
      <c r="P1086" s="135">
        <v>4.7615803747237102</v>
      </c>
      <c r="Q1086" s="135">
        <v>5.1441186271834596</v>
      </c>
      <c r="AC1086" s="68"/>
    </row>
    <row r="1087" spans="1:29" x14ac:dyDescent="0.25">
      <c r="A1087" s="135" t="s">
        <v>237</v>
      </c>
      <c r="B1087" s="135" t="s">
        <v>33</v>
      </c>
      <c r="C1087" s="135" t="s">
        <v>45</v>
      </c>
      <c r="D1087" s="135" t="s">
        <v>251</v>
      </c>
      <c r="E1087" s="135" t="s">
        <v>53</v>
      </c>
      <c r="F1087" s="135" t="s">
        <v>249</v>
      </c>
      <c r="G1087" s="135">
        <v>0.55468800458773604</v>
      </c>
      <c r="H1087" s="135">
        <v>1.09550745766293</v>
      </c>
      <c r="I1087" s="135">
        <v>1.61753615941466</v>
      </c>
      <c r="J1087" s="135">
        <v>2.12146990136082</v>
      </c>
      <c r="K1087" s="135">
        <v>2.6052286152308701</v>
      </c>
      <c r="L1087" s="135">
        <v>3.0705616817927002</v>
      </c>
      <c r="M1087" s="135">
        <v>3.5181435200726399</v>
      </c>
      <c r="N1087" s="135">
        <v>3.9487452468351099</v>
      </c>
      <c r="O1087" s="135">
        <v>4.3631599446332503</v>
      </c>
      <c r="P1087" s="135">
        <v>4.7615803747237102</v>
      </c>
      <c r="Q1087" s="135">
        <v>5.1441186271834596</v>
      </c>
      <c r="AC1087" s="68"/>
    </row>
    <row r="1088" spans="1:29" x14ac:dyDescent="0.25">
      <c r="A1088" s="135" t="s">
        <v>237</v>
      </c>
      <c r="B1088" s="135" t="s">
        <v>31</v>
      </c>
      <c r="C1088" s="135" t="s">
        <v>45</v>
      </c>
      <c r="D1088" s="135" t="s">
        <v>251</v>
      </c>
      <c r="E1088" s="135" t="s">
        <v>53</v>
      </c>
      <c r="F1088" s="135" t="s">
        <v>249</v>
      </c>
      <c r="G1088" s="135">
        <v>0.190420399031382</v>
      </c>
      <c r="H1088" s="135">
        <v>0.374348140688193</v>
      </c>
      <c r="I1088" s="135">
        <v>0.55081822262562596</v>
      </c>
      <c r="J1088" s="135">
        <v>0.72043893929813696</v>
      </c>
      <c r="K1088" s="135">
        <v>0.88152280039466602</v>
      </c>
      <c r="L1088" s="135">
        <v>1.0345292929815399</v>
      </c>
      <c r="M1088" s="135">
        <v>1.1799941055652301</v>
      </c>
      <c r="N1088" s="135">
        <v>1.3182911132452999</v>
      </c>
      <c r="O1088" s="135">
        <v>1.44984242561609</v>
      </c>
      <c r="P1088" s="135">
        <v>1.57469903685887</v>
      </c>
      <c r="Q1088" s="135">
        <v>1.6929599521616501</v>
      </c>
      <c r="AC1088" s="68"/>
    </row>
    <row r="1089" spans="1:29" x14ac:dyDescent="0.25">
      <c r="A1089" s="135" t="s">
        <v>237</v>
      </c>
      <c r="B1089" s="135" t="s">
        <v>33</v>
      </c>
      <c r="C1089" s="135" t="s">
        <v>45</v>
      </c>
      <c r="D1089" s="135" t="s">
        <v>251</v>
      </c>
      <c r="E1089" s="135" t="s">
        <v>53</v>
      </c>
      <c r="F1089" s="135" t="s">
        <v>249</v>
      </c>
      <c r="G1089" s="135">
        <v>0.190420399031382</v>
      </c>
      <c r="H1089" s="135">
        <v>0.374348140688193</v>
      </c>
      <c r="I1089" s="135">
        <v>0.55081822262562596</v>
      </c>
      <c r="J1089" s="135">
        <v>0.72043893929813696</v>
      </c>
      <c r="K1089" s="135">
        <v>0.88152280039466602</v>
      </c>
      <c r="L1089" s="135">
        <v>1.0345292929815399</v>
      </c>
      <c r="M1089" s="135">
        <v>1.1799941055652301</v>
      </c>
      <c r="N1089" s="135">
        <v>1.3182911132452999</v>
      </c>
      <c r="O1089" s="135">
        <v>1.44984242561609</v>
      </c>
      <c r="P1089" s="135">
        <v>1.57469903685887</v>
      </c>
      <c r="Q1089" s="135">
        <v>1.6929599521616501</v>
      </c>
      <c r="AC1089" s="68"/>
    </row>
    <row r="1090" spans="1:29" x14ac:dyDescent="0.25">
      <c r="A1090" s="135" t="s">
        <v>237</v>
      </c>
      <c r="B1090" s="135" t="s">
        <v>31</v>
      </c>
      <c r="C1090" s="135" t="s">
        <v>45</v>
      </c>
      <c r="D1090" s="135" t="s">
        <v>251</v>
      </c>
      <c r="E1090" s="135" t="s">
        <v>53</v>
      </c>
      <c r="F1090" s="135" t="s">
        <v>249</v>
      </c>
      <c r="G1090" s="135">
        <v>0.95398625678029902</v>
      </c>
      <c r="H1090" s="135">
        <v>1.8935703481625199</v>
      </c>
      <c r="I1090" s="135">
        <v>2.81459531923548</v>
      </c>
      <c r="J1090" s="135">
        <v>3.7176994193648598</v>
      </c>
      <c r="K1090" s="135">
        <v>4.5949581914145696</v>
      </c>
      <c r="L1090" s="135">
        <v>5.4483440783199297</v>
      </c>
      <c r="M1090" s="135">
        <v>6.27913398538238</v>
      </c>
      <c r="N1090" s="135">
        <v>7.08819861526724</v>
      </c>
      <c r="O1090" s="135">
        <v>7.8766667514184299</v>
      </c>
      <c r="P1090" s="135">
        <v>8.6443963554882099</v>
      </c>
      <c r="Q1090" s="135">
        <v>9.3908589157102096</v>
      </c>
      <c r="AC1090" s="68"/>
    </row>
    <row r="1091" spans="1:29" x14ac:dyDescent="0.25">
      <c r="A1091" s="135" t="s">
        <v>237</v>
      </c>
      <c r="B1091" s="135" t="s">
        <v>33</v>
      </c>
      <c r="C1091" s="135" t="s">
        <v>45</v>
      </c>
      <c r="D1091" s="135" t="s">
        <v>251</v>
      </c>
      <c r="E1091" s="135" t="s">
        <v>53</v>
      </c>
      <c r="F1091" s="135" t="s">
        <v>249</v>
      </c>
      <c r="G1091" s="135">
        <v>0.95398625678029902</v>
      </c>
      <c r="H1091" s="135">
        <v>1.8935703481625199</v>
      </c>
      <c r="I1091" s="135">
        <v>2.81459531923548</v>
      </c>
      <c r="J1091" s="135">
        <v>3.7176994193648598</v>
      </c>
      <c r="K1091" s="135">
        <v>4.5949581914145696</v>
      </c>
      <c r="L1091" s="135">
        <v>5.4483440783199297</v>
      </c>
      <c r="M1091" s="135">
        <v>6.27913398538238</v>
      </c>
      <c r="N1091" s="135">
        <v>7.08819861526724</v>
      </c>
      <c r="O1091" s="135">
        <v>7.8766667514184299</v>
      </c>
      <c r="P1091" s="135">
        <v>8.6443963554882099</v>
      </c>
      <c r="Q1091" s="135">
        <v>9.3908589157102096</v>
      </c>
      <c r="AC1091" s="68"/>
    </row>
    <row r="1092" spans="1:29" x14ac:dyDescent="0.25">
      <c r="A1092" s="135" t="s">
        <v>237</v>
      </c>
      <c r="B1092" s="135" t="s">
        <v>31</v>
      </c>
      <c r="C1092" s="135" t="s">
        <v>45</v>
      </c>
      <c r="D1092" s="135" t="s">
        <v>251</v>
      </c>
      <c r="E1092" s="135" t="s">
        <v>53</v>
      </c>
      <c r="F1092" s="135" t="s">
        <v>249</v>
      </c>
      <c r="G1092" s="135">
        <v>0.240801846310635</v>
      </c>
      <c r="H1092" s="135">
        <v>0.473847477913732</v>
      </c>
      <c r="I1092" s="135">
        <v>0.69749757932863998</v>
      </c>
      <c r="J1092" s="135">
        <v>0.912482505095912</v>
      </c>
      <c r="K1092" s="135">
        <v>1.1182486613136799</v>
      </c>
      <c r="L1092" s="135">
        <v>1.31541372012089</v>
      </c>
      <c r="M1092" s="135">
        <v>1.50438545241191</v>
      </c>
      <c r="N1092" s="135">
        <v>1.68546308237038</v>
      </c>
      <c r="O1092" s="135">
        <v>1.85885123375593</v>
      </c>
      <c r="P1092" s="135">
        <v>2.02475364155667</v>
      </c>
      <c r="Q1092" s="135">
        <v>2.1833333203005001</v>
      </c>
      <c r="AC1092" s="68"/>
    </row>
    <row r="1093" spans="1:29" x14ac:dyDescent="0.25">
      <c r="A1093" s="135" t="s">
        <v>237</v>
      </c>
      <c r="B1093" s="135" t="s">
        <v>33</v>
      </c>
      <c r="C1093" s="135" t="s">
        <v>45</v>
      </c>
      <c r="D1093" s="135" t="s">
        <v>251</v>
      </c>
      <c r="E1093" s="135" t="s">
        <v>53</v>
      </c>
      <c r="F1093" s="135" t="s">
        <v>249</v>
      </c>
      <c r="G1093" s="135">
        <v>0.240801846310635</v>
      </c>
      <c r="H1093" s="135">
        <v>0.473847477913732</v>
      </c>
      <c r="I1093" s="135">
        <v>0.69749757932863998</v>
      </c>
      <c r="J1093" s="135">
        <v>0.912482505095912</v>
      </c>
      <c r="K1093" s="135">
        <v>1.1182486613136799</v>
      </c>
      <c r="L1093" s="135">
        <v>1.31541372012089</v>
      </c>
      <c r="M1093" s="135">
        <v>1.50438545241191</v>
      </c>
      <c r="N1093" s="135">
        <v>1.68546308237038</v>
      </c>
      <c r="O1093" s="135">
        <v>1.85885123375593</v>
      </c>
      <c r="P1093" s="135">
        <v>2.02475364155667</v>
      </c>
      <c r="Q1093" s="135">
        <v>2.1833333203005001</v>
      </c>
      <c r="AC1093" s="68"/>
    </row>
    <row r="1094" spans="1:29" x14ac:dyDescent="0.25">
      <c r="A1094" s="135" t="s">
        <v>237</v>
      </c>
      <c r="B1094" s="135" t="s">
        <v>31</v>
      </c>
      <c r="C1094" s="135" t="s">
        <v>45</v>
      </c>
      <c r="D1094" s="135" t="s">
        <v>251</v>
      </c>
      <c r="E1094" s="135" t="s">
        <v>53</v>
      </c>
      <c r="F1094" s="135" t="s">
        <v>249</v>
      </c>
      <c r="G1094" s="135">
        <v>1.0180936280887301</v>
      </c>
      <c r="H1094" s="135">
        <v>2.0148159249760398</v>
      </c>
      <c r="I1094" s="135">
        <v>2.9849713073122901</v>
      </c>
      <c r="J1094" s="135">
        <v>3.9250080875080902</v>
      </c>
      <c r="K1094" s="135">
        <v>4.8296659527934596</v>
      </c>
      <c r="L1094" s="135">
        <v>5.7031178630934898</v>
      </c>
      <c r="M1094" s="135">
        <v>6.54844187379505</v>
      </c>
      <c r="N1094" s="135">
        <v>7.3659269585393803</v>
      </c>
      <c r="O1094" s="135">
        <v>8.1561666039179599</v>
      </c>
      <c r="P1094" s="135">
        <v>8.9190078537892408</v>
      </c>
      <c r="Q1094" s="135">
        <v>9.65359410043453</v>
      </c>
      <c r="AC1094" s="68"/>
    </row>
    <row r="1095" spans="1:29" x14ac:dyDescent="0.25">
      <c r="A1095" s="135" t="s">
        <v>237</v>
      </c>
      <c r="B1095" s="135" t="s">
        <v>33</v>
      </c>
      <c r="C1095" s="135" t="s">
        <v>45</v>
      </c>
      <c r="D1095" s="135" t="s">
        <v>251</v>
      </c>
      <c r="E1095" s="135" t="s">
        <v>53</v>
      </c>
      <c r="F1095" s="135" t="s">
        <v>249</v>
      </c>
      <c r="G1095" s="135">
        <v>1.0180936280887301</v>
      </c>
      <c r="H1095" s="135">
        <v>2.0148159249760398</v>
      </c>
      <c r="I1095" s="135">
        <v>2.9849713073122901</v>
      </c>
      <c r="J1095" s="135">
        <v>3.9250080875080902</v>
      </c>
      <c r="K1095" s="135">
        <v>4.8296659527934596</v>
      </c>
      <c r="L1095" s="135">
        <v>5.7031178630934898</v>
      </c>
      <c r="M1095" s="135">
        <v>6.54844187379505</v>
      </c>
      <c r="N1095" s="135">
        <v>7.3659269585393803</v>
      </c>
      <c r="O1095" s="135">
        <v>8.1561666039179599</v>
      </c>
      <c r="P1095" s="135">
        <v>8.9190078537892408</v>
      </c>
      <c r="Q1095" s="135">
        <v>9.65359410043453</v>
      </c>
      <c r="AC1095" s="68"/>
    </row>
    <row r="1096" spans="1:29" x14ac:dyDescent="0.25">
      <c r="A1096" s="135" t="s">
        <v>237</v>
      </c>
      <c r="B1096" s="135" t="s">
        <v>31</v>
      </c>
      <c r="C1096" s="135" t="s">
        <v>250</v>
      </c>
      <c r="D1096" s="135" t="s">
        <v>251</v>
      </c>
      <c r="E1096" s="135" t="s">
        <v>53</v>
      </c>
      <c r="F1096" s="135" t="s">
        <v>249</v>
      </c>
      <c r="G1096" s="135">
        <v>5.5885463874693403E-3</v>
      </c>
      <c r="H1096" s="135">
        <v>1.21122208330254E-2</v>
      </c>
      <c r="I1096" s="135">
        <v>2.0061064720520001E-2</v>
      </c>
      <c r="J1096" s="135">
        <v>3.00213269167806E-2</v>
      </c>
      <c r="K1096" s="135">
        <v>4.28214159980937E-2</v>
      </c>
      <c r="L1096" s="135">
        <v>5.9798000381872302E-2</v>
      </c>
      <c r="M1096" s="135">
        <v>8.3089204258969193E-2</v>
      </c>
      <c r="N1096" s="135">
        <v>0.116120540035558</v>
      </c>
      <c r="O1096" s="135">
        <v>0.16461457532553</v>
      </c>
      <c r="P1096" s="135">
        <v>0.23804767405260399</v>
      </c>
      <c r="Q1096" s="135">
        <v>0.34711638997154798</v>
      </c>
      <c r="AC1096" s="68"/>
    </row>
    <row r="1097" spans="1:29" x14ac:dyDescent="0.25">
      <c r="A1097" s="135" t="s">
        <v>237</v>
      </c>
      <c r="B1097" s="135" t="s">
        <v>33</v>
      </c>
      <c r="C1097" s="135" t="s">
        <v>250</v>
      </c>
      <c r="D1097" s="135" t="s">
        <v>251</v>
      </c>
      <c r="E1097" s="135" t="s">
        <v>53</v>
      </c>
      <c r="F1097" s="135" t="s">
        <v>249</v>
      </c>
      <c r="G1097" s="135">
        <v>6.0949884922738701E-3</v>
      </c>
      <c r="H1097" s="135">
        <v>1.35611318834145E-2</v>
      </c>
      <c r="I1097" s="135">
        <v>2.3199955521094998E-2</v>
      </c>
      <c r="J1097" s="135">
        <v>3.6120858356256801E-2</v>
      </c>
      <c r="K1097" s="135">
        <v>5.4056755643733703E-2</v>
      </c>
      <c r="L1097" s="135">
        <v>8.0000607899588405E-2</v>
      </c>
      <c r="M1097" s="135">
        <v>0.119196099521203</v>
      </c>
      <c r="N1097" s="135">
        <v>0.181000066583722</v>
      </c>
      <c r="O1097" s="135">
        <v>0.28286168675326001</v>
      </c>
      <c r="P1097" s="135">
        <v>0.45769820672348299</v>
      </c>
      <c r="Q1097" s="135">
        <v>0.76402831487313305</v>
      </c>
      <c r="AC1097" s="68"/>
    </row>
    <row r="1098" spans="1:29" x14ac:dyDescent="0.25">
      <c r="A1098" s="135" t="s">
        <v>237</v>
      </c>
      <c r="B1098" s="135" t="s">
        <v>31</v>
      </c>
      <c r="C1098" s="135" t="s">
        <v>250</v>
      </c>
      <c r="D1098" s="135" t="s">
        <v>251</v>
      </c>
      <c r="E1098" s="135" t="s">
        <v>53</v>
      </c>
      <c r="F1098" s="135" t="s">
        <v>249</v>
      </c>
      <c r="G1098" s="135">
        <v>2.2300321655435002E-3</v>
      </c>
      <c r="H1098" s="135">
        <v>4.8431114300821797E-3</v>
      </c>
      <c r="I1098" s="135">
        <v>8.0245887065956995E-3</v>
      </c>
      <c r="J1098" s="135">
        <v>1.19982016295366E-2</v>
      </c>
      <c r="K1098" s="135">
        <v>1.71011191031827E-2</v>
      </c>
      <c r="L1098" s="135">
        <v>2.3877654563662299E-2</v>
      </c>
      <c r="M1098" s="135">
        <v>3.3186874076527199E-2</v>
      </c>
      <c r="N1098" s="135">
        <v>4.6389004036228899E-2</v>
      </c>
      <c r="O1098" s="135">
        <v>6.5724812907317701E-2</v>
      </c>
      <c r="P1098" s="135">
        <v>9.4925681363199094E-2</v>
      </c>
      <c r="Q1098" s="135">
        <v>0.13816588894328</v>
      </c>
      <c r="AC1098" s="68"/>
    </row>
    <row r="1099" spans="1:29" x14ac:dyDescent="0.25">
      <c r="A1099" s="135" t="s">
        <v>237</v>
      </c>
      <c r="B1099" s="135" t="s">
        <v>33</v>
      </c>
      <c r="C1099" s="135" t="s">
        <v>250</v>
      </c>
      <c r="D1099" s="135" t="s">
        <v>251</v>
      </c>
      <c r="E1099" s="135" t="s">
        <v>53</v>
      </c>
      <c r="F1099" s="135" t="s">
        <v>249</v>
      </c>
      <c r="G1099" s="135">
        <v>2.43212088511322E-3</v>
      </c>
      <c r="H1099" s="135">
        <v>5.4227091868872396E-3</v>
      </c>
      <c r="I1099" s="135">
        <v>9.2805907618224506E-3</v>
      </c>
      <c r="J1099" s="135">
        <v>1.4435341256356499E-2</v>
      </c>
      <c r="K1099" s="135">
        <v>2.1585713655514802E-2</v>
      </c>
      <c r="L1099" s="135">
        <v>3.1941709350457398E-2</v>
      </c>
      <c r="M1099" s="135">
        <v>4.7607685113053202E-2</v>
      </c>
      <c r="N1099" s="135">
        <v>7.2309804661085095E-2</v>
      </c>
      <c r="O1099" s="135">
        <v>0.112924630940656</v>
      </c>
      <c r="P1099" s="135">
        <v>0.18244884154096799</v>
      </c>
      <c r="Q1099" s="135">
        <v>0.30391680130572601</v>
      </c>
      <c r="AC1099" s="68"/>
    </row>
    <row r="1100" spans="1:29" x14ac:dyDescent="0.25">
      <c r="A1100" s="135" t="s">
        <v>237</v>
      </c>
      <c r="B1100" s="135" t="s">
        <v>31</v>
      </c>
      <c r="C1100" s="135" t="s">
        <v>250</v>
      </c>
      <c r="D1100" s="135" t="s">
        <v>251</v>
      </c>
      <c r="E1100" s="135" t="s">
        <v>53</v>
      </c>
      <c r="F1100" s="135" t="s">
        <v>249</v>
      </c>
      <c r="G1100" s="135">
        <v>1.40001915930223E-2</v>
      </c>
      <c r="H1100" s="135">
        <v>3.0354249126389801E-2</v>
      </c>
      <c r="I1100" s="135">
        <v>5.0239812077342898E-2</v>
      </c>
      <c r="J1100" s="135">
        <v>7.4987132875722395E-2</v>
      </c>
      <c r="K1100" s="135">
        <v>0.106722040641724</v>
      </c>
      <c r="L1100" s="135">
        <v>0.14890874544167601</v>
      </c>
      <c r="M1100" s="135">
        <v>0.20695023724348799</v>
      </c>
      <c r="N1100" s="135">
        <v>0.28946106184977899</v>
      </c>
      <c r="O1100" s="135">
        <v>0.410837810852139</v>
      </c>
      <c r="P1100" s="135">
        <v>0.59518828488427999</v>
      </c>
      <c r="Q1100" s="135">
        <v>0.86996571455655503</v>
      </c>
      <c r="AC1100" s="68"/>
    </row>
    <row r="1101" spans="1:29" x14ac:dyDescent="0.25">
      <c r="A1101" s="135" t="s">
        <v>237</v>
      </c>
      <c r="B1101" s="135" t="s">
        <v>33</v>
      </c>
      <c r="C1101" s="135" t="s">
        <v>250</v>
      </c>
      <c r="D1101" s="135" t="s">
        <v>251</v>
      </c>
      <c r="E1101" s="135" t="s">
        <v>53</v>
      </c>
      <c r="F1101" s="135" t="s">
        <v>249</v>
      </c>
      <c r="G1101" s="135">
        <v>1.5268909074536799E-2</v>
      </c>
      <c r="H1101" s="135">
        <v>3.3985621502493797E-2</v>
      </c>
      <c r="I1101" s="135">
        <v>5.8098994080080499E-2</v>
      </c>
      <c r="J1101" s="135">
        <v>9.0202338466585402E-2</v>
      </c>
      <c r="K1101" s="135">
        <v>0.13467031384572101</v>
      </c>
      <c r="L1101" s="135">
        <v>0.199140622580916</v>
      </c>
      <c r="M1101" s="135">
        <v>0.29681547088968102</v>
      </c>
      <c r="N1101" s="135">
        <v>0.45119906351092598</v>
      </c>
      <c r="O1101" s="135">
        <v>0.70615067210284499</v>
      </c>
      <c r="P1101" s="135">
        <v>1.1450698501486101</v>
      </c>
      <c r="Q1101" s="135">
        <v>1.9166798043659901</v>
      </c>
      <c r="AC1101" s="68"/>
    </row>
    <row r="1102" spans="1:29" x14ac:dyDescent="0.25">
      <c r="A1102" s="135" t="s">
        <v>237</v>
      </c>
      <c r="B1102" s="135" t="s">
        <v>31</v>
      </c>
      <c r="C1102" s="135" t="s">
        <v>250</v>
      </c>
      <c r="D1102" s="135" t="s">
        <v>251</v>
      </c>
      <c r="E1102" s="135" t="s">
        <v>53</v>
      </c>
      <c r="F1102" s="135" t="s">
        <v>249</v>
      </c>
      <c r="G1102" s="135">
        <v>1.6806827977463501E-3</v>
      </c>
      <c r="H1102" s="135">
        <v>3.6392085319431199E-3</v>
      </c>
      <c r="I1102" s="135">
        <v>6.0109899380471803E-3</v>
      </c>
      <c r="J1102" s="135">
        <v>8.9517845275694195E-3</v>
      </c>
      <c r="K1102" s="135">
        <v>1.26963532087685E-2</v>
      </c>
      <c r="L1102" s="135">
        <v>1.76375805080402E-2</v>
      </c>
      <c r="M1102" s="135">
        <v>2.4389640251140501E-2</v>
      </c>
      <c r="N1102" s="135">
        <v>3.3916687033458098E-2</v>
      </c>
      <c r="O1102" s="135">
        <v>4.7818591078707402E-2</v>
      </c>
      <c r="P1102" s="135">
        <v>6.8742377655332504E-2</v>
      </c>
      <c r="Q1102" s="135">
        <v>9.9534740268216002E-2</v>
      </c>
      <c r="AC1102" s="68"/>
    </row>
    <row r="1103" spans="1:29" x14ac:dyDescent="0.25">
      <c r="A1103" s="135" t="s">
        <v>237</v>
      </c>
      <c r="B1103" s="135" t="s">
        <v>33</v>
      </c>
      <c r="C1103" s="135" t="s">
        <v>250</v>
      </c>
      <c r="D1103" s="135" t="s">
        <v>251</v>
      </c>
      <c r="E1103" s="135" t="s">
        <v>53</v>
      </c>
      <c r="F1103" s="135" t="s">
        <v>249</v>
      </c>
      <c r="G1103" s="135">
        <v>1.8329886881489001E-3</v>
      </c>
      <c r="H1103" s="135">
        <v>4.0744607433206501E-3</v>
      </c>
      <c r="I1103" s="135">
        <v>6.9504994483369697E-3</v>
      </c>
      <c r="J1103" s="135">
        <v>1.07654312644544E-2</v>
      </c>
      <c r="K1103" s="135">
        <v>1.6012441564557799E-2</v>
      </c>
      <c r="L1103" s="135">
        <v>2.3563693813943801E-2</v>
      </c>
      <c r="M1103" s="135">
        <v>3.4926365425331701E-2</v>
      </c>
      <c r="N1103" s="135">
        <v>5.27521442409358E-2</v>
      </c>
      <c r="O1103" s="135">
        <v>8.1953064746377105E-2</v>
      </c>
      <c r="P1103" s="135">
        <v>0.13177040996359701</v>
      </c>
      <c r="Q1103" s="135">
        <v>0.218421954628082</v>
      </c>
      <c r="AC1103" s="68"/>
    </row>
    <row r="1104" spans="1:29" x14ac:dyDescent="0.25">
      <c r="A1104" s="135" t="s">
        <v>237</v>
      </c>
      <c r="B1104" s="135" t="s">
        <v>31</v>
      </c>
      <c r="C1104" s="135" t="s">
        <v>250</v>
      </c>
      <c r="D1104" s="135" t="s">
        <v>251</v>
      </c>
      <c r="E1104" s="135" t="s">
        <v>53</v>
      </c>
      <c r="F1104" s="135" t="s">
        <v>249</v>
      </c>
      <c r="G1104" s="135">
        <v>1.83971118542782E-3</v>
      </c>
      <c r="H1104" s="135">
        <v>3.9331598091926698E-3</v>
      </c>
      <c r="I1104" s="135">
        <v>6.39985460207538E-3</v>
      </c>
      <c r="J1104" s="135">
        <v>9.3753198261059805E-3</v>
      </c>
      <c r="K1104" s="135">
        <v>1.3084428611314499E-2</v>
      </c>
      <c r="L1104" s="135">
        <v>1.7877273114371199E-2</v>
      </c>
      <c r="M1104" s="135">
        <v>2.4288747816132099E-2</v>
      </c>
      <c r="N1104" s="135">
        <v>3.3151281266641998E-2</v>
      </c>
      <c r="O1104" s="135">
        <v>4.5783748046093899E-2</v>
      </c>
      <c r="P1104" s="135">
        <v>6.4353873734198E-2</v>
      </c>
      <c r="Q1104" s="135">
        <v>9.0707100040054403E-2</v>
      </c>
      <c r="AC1104" s="68"/>
    </row>
    <row r="1105" spans="1:29" x14ac:dyDescent="0.25">
      <c r="A1105" s="135" t="s">
        <v>237</v>
      </c>
      <c r="B1105" s="135" t="s">
        <v>33</v>
      </c>
      <c r="C1105" s="135" t="s">
        <v>250</v>
      </c>
      <c r="D1105" s="135" t="s">
        <v>251</v>
      </c>
      <c r="E1105" s="135" t="s">
        <v>53</v>
      </c>
      <c r="F1105" s="135" t="s">
        <v>249</v>
      </c>
      <c r="G1105" s="135">
        <v>2.0064284568581201E-3</v>
      </c>
      <c r="H1105" s="135">
        <v>4.4023155811246401E-3</v>
      </c>
      <c r="I1105" s="135">
        <v>7.3934469221221101E-3</v>
      </c>
      <c r="J1105" s="135">
        <v>1.1253355054212801E-2</v>
      </c>
      <c r="K1105" s="135">
        <v>1.6450677805403699E-2</v>
      </c>
      <c r="L1105" s="135">
        <v>2.3775169402865601E-2</v>
      </c>
      <c r="M1105" s="135">
        <v>3.45646890979888E-2</v>
      </c>
      <c r="N1105" s="135">
        <v>5.11471164382113E-2</v>
      </c>
      <c r="O1105" s="135">
        <v>7.7681586609616701E-2</v>
      </c>
      <c r="P1105" s="135">
        <v>0.121895111668457</v>
      </c>
      <c r="Q1105" s="135">
        <v>0.19671051763491601</v>
      </c>
      <c r="AC1105" s="68"/>
    </row>
    <row r="1106" spans="1:29" x14ac:dyDescent="0.25">
      <c r="A1106" s="135" t="s">
        <v>237</v>
      </c>
      <c r="B1106" s="135" t="s">
        <v>31</v>
      </c>
      <c r="C1106" s="135" t="s">
        <v>250</v>
      </c>
      <c r="D1106" s="135" t="s">
        <v>251</v>
      </c>
      <c r="E1106" s="135" t="s">
        <v>53</v>
      </c>
      <c r="F1106" s="135" t="s">
        <v>249</v>
      </c>
      <c r="G1106" s="135">
        <v>4.1043573303872604E-3</v>
      </c>
      <c r="H1106" s="135">
        <v>8.9137053928694202E-3</v>
      </c>
      <c r="I1106" s="135">
        <v>1.4781099350297099E-2</v>
      </c>
      <c r="J1106" s="135">
        <v>2.21030536069327E-2</v>
      </c>
      <c r="K1106" s="135">
        <v>3.1475127227731201E-2</v>
      </c>
      <c r="L1106" s="135">
        <v>4.3878123451901903E-2</v>
      </c>
      <c r="M1106" s="135">
        <v>6.08649883511167E-2</v>
      </c>
      <c r="N1106" s="135">
        <v>8.4886129244807804E-2</v>
      </c>
      <c r="O1106" s="135">
        <v>0.120013704257132</v>
      </c>
      <c r="P1106" s="135">
        <v>0.17301656584918701</v>
      </c>
      <c r="Q1106" s="135">
        <v>0.25139583297483098</v>
      </c>
      <c r="AC1106" s="68"/>
    </row>
    <row r="1107" spans="1:29" x14ac:dyDescent="0.25">
      <c r="A1107" s="135" t="s">
        <v>237</v>
      </c>
      <c r="B1107" s="135" t="s">
        <v>33</v>
      </c>
      <c r="C1107" s="135" t="s">
        <v>250</v>
      </c>
      <c r="D1107" s="135" t="s">
        <v>251</v>
      </c>
      <c r="E1107" s="135" t="s">
        <v>53</v>
      </c>
      <c r="F1107" s="135" t="s">
        <v>249</v>
      </c>
      <c r="G1107" s="135">
        <v>4.4763000899449004E-3</v>
      </c>
      <c r="H1107" s="135">
        <v>9.9804500214081791E-3</v>
      </c>
      <c r="I1107" s="135">
        <v>1.7095292930502399E-2</v>
      </c>
      <c r="J1107" s="135">
        <v>2.6593663319687998E-2</v>
      </c>
      <c r="K1107" s="135">
        <v>3.9726114880413603E-2</v>
      </c>
      <c r="L1107" s="135">
        <v>5.8680546130864299E-2</v>
      </c>
      <c r="M1107" s="135">
        <v>8.7266810900518493E-2</v>
      </c>
      <c r="N1107" s="135">
        <v>0.13221206563193599</v>
      </c>
      <c r="O1107" s="135">
        <v>0.20599746381516901</v>
      </c>
      <c r="P1107" s="135">
        <v>0.33219172811634201</v>
      </c>
      <c r="Q1107" s="135">
        <v>0.55247183528460497</v>
      </c>
      <c r="AC1107" s="68"/>
    </row>
    <row r="1108" spans="1:29" x14ac:dyDescent="0.25">
      <c r="A1108" s="135" t="s">
        <v>237</v>
      </c>
      <c r="B1108" s="135" t="s">
        <v>31</v>
      </c>
      <c r="C1108" s="135" t="s">
        <v>250</v>
      </c>
      <c r="D1108" s="135" t="s">
        <v>251</v>
      </c>
      <c r="E1108" s="135" t="s">
        <v>53</v>
      </c>
      <c r="F1108" s="135" t="s">
        <v>249</v>
      </c>
      <c r="G1108" s="135">
        <v>1.28711047218257E-4</v>
      </c>
      <c r="H1108" s="135">
        <v>2.7701434253144203E-4</v>
      </c>
      <c r="I1108" s="135">
        <v>4.54882661062358E-4</v>
      </c>
      <c r="J1108" s="135">
        <v>6.7392460060858197E-4</v>
      </c>
      <c r="K1108" s="135">
        <v>9.51807084966322E-4</v>
      </c>
      <c r="L1108" s="135">
        <v>1.3160466328431201E-3</v>
      </c>
      <c r="M1108" s="135">
        <v>1.80998878228151E-3</v>
      </c>
      <c r="N1108" s="135">
        <v>2.5020010798398099E-3</v>
      </c>
      <c r="O1108" s="135">
        <v>3.5041026772721202E-3</v>
      </c>
      <c r="P1108" s="135">
        <v>5.0027539110400199E-3</v>
      </c>
      <c r="Q1108" s="135">
        <v>7.1872577795643504E-3</v>
      </c>
      <c r="AC1108" s="68"/>
    </row>
    <row r="1109" spans="1:29" x14ac:dyDescent="0.25">
      <c r="A1109" s="135" t="s">
        <v>237</v>
      </c>
      <c r="B1109" s="135" t="s">
        <v>33</v>
      </c>
      <c r="C1109" s="135" t="s">
        <v>250</v>
      </c>
      <c r="D1109" s="135" t="s">
        <v>251</v>
      </c>
      <c r="E1109" s="135" t="s">
        <v>53</v>
      </c>
      <c r="F1109" s="135" t="s">
        <v>249</v>
      </c>
      <c r="G1109" s="135">
        <v>1.40375027284874E-4</v>
      </c>
      <c r="H1109" s="135">
        <v>3.1010355641789602E-4</v>
      </c>
      <c r="I1109" s="135">
        <v>5.2578792225976302E-4</v>
      </c>
      <c r="J1109" s="135">
        <v>8.0993903815756399E-4</v>
      </c>
      <c r="K1109" s="135">
        <v>1.1993169296525201E-3</v>
      </c>
      <c r="L1109" s="135">
        <v>1.7559528702062899E-3</v>
      </c>
      <c r="M1109" s="135">
        <v>2.5871810661396398E-3</v>
      </c>
      <c r="N1109" s="135">
        <v>3.8819850527063398E-3</v>
      </c>
      <c r="O1109" s="135">
        <v>5.9868973718930404E-3</v>
      </c>
      <c r="P1109" s="135">
        <v>9.5550290577816992E-3</v>
      </c>
      <c r="Q1109" s="135">
        <v>1.57178430223378E-2</v>
      </c>
      <c r="AC1109" s="68"/>
    </row>
    <row r="1110" spans="1:29" x14ac:dyDescent="0.25">
      <c r="A1110" s="135" t="s">
        <v>237</v>
      </c>
      <c r="B1110" s="135" t="s">
        <v>31</v>
      </c>
      <c r="C1110" s="135" t="s">
        <v>250</v>
      </c>
      <c r="D1110" s="135" t="s">
        <v>251</v>
      </c>
      <c r="E1110" s="135" t="s">
        <v>53</v>
      </c>
      <c r="F1110" s="135" t="s">
        <v>249</v>
      </c>
      <c r="G1110" s="135">
        <v>1.40467111389192E-4</v>
      </c>
      <c r="H1110" s="135">
        <v>3.0412101694417699E-4</v>
      </c>
      <c r="I1110" s="135">
        <v>5.0121281562155999E-4</v>
      </c>
      <c r="J1110" s="135">
        <v>7.4422159243233202E-4</v>
      </c>
      <c r="K1110" s="135">
        <v>1.0519323729389701E-3</v>
      </c>
      <c r="L1110" s="135">
        <v>1.45574380934468E-3</v>
      </c>
      <c r="M1110" s="135">
        <v>2.00432691686467E-3</v>
      </c>
      <c r="N1110" s="135">
        <v>2.77414394739E-3</v>
      </c>
      <c r="O1110" s="135">
        <v>3.8888200113852099E-3</v>
      </c>
      <c r="P1110" s="135">
        <v>5.5501010951907702E-3</v>
      </c>
      <c r="Q1110" s="135">
        <v>7.9621965568231895E-3</v>
      </c>
      <c r="AC1110" s="68"/>
    </row>
    <row r="1111" spans="1:29" x14ac:dyDescent="0.25">
      <c r="A1111" s="135" t="s">
        <v>237</v>
      </c>
      <c r="B1111" s="135" t="s">
        <v>33</v>
      </c>
      <c r="C1111" s="135" t="s">
        <v>250</v>
      </c>
      <c r="D1111" s="135" t="s">
        <v>251</v>
      </c>
      <c r="E1111" s="135" t="s">
        <v>53</v>
      </c>
      <c r="F1111" s="135" t="s">
        <v>249</v>
      </c>
      <c r="G1111" s="135">
        <v>1.5319644288535E-4</v>
      </c>
      <c r="H1111" s="135">
        <v>3.4049327009383199E-4</v>
      </c>
      <c r="I1111" s="135">
        <v>5.7948816227849898E-4</v>
      </c>
      <c r="J1111" s="135">
        <v>8.9473014400487405E-4</v>
      </c>
      <c r="K1111" s="135">
        <v>1.3259044052429301E-3</v>
      </c>
      <c r="L1111" s="135">
        <v>1.94301465595653E-3</v>
      </c>
      <c r="M1111" s="135">
        <v>2.86619512820783E-3</v>
      </c>
      <c r="N1111" s="135">
        <v>4.3065772768605603E-3</v>
      </c>
      <c r="O1111" s="135">
        <v>6.64795202870008E-3</v>
      </c>
      <c r="P1111" s="135">
        <v>1.06032883609504E-2</v>
      </c>
      <c r="Q1111" s="135">
        <v>1.7405469994593799E-2</v>
      </c>
      <c r="AC1111" s="68"/>
    </row>
    <row r="1112" spans="1:29" x14ac:dyDescent="0.25">
      <c r="A1112" s="135" t="s">
        <v>237</v>
      </c>
      <c r="B1112" s="135" t="s">
        <v>31</v>
      </c>
      <c r="C1112" s="135" t="s">
        <v>250</v>
      </c>
      <c r="D1112" s="135" t="s">
        <v>251</v>
      </c>
      <c r="E1112" s="135" t="s">
        <v>53</v>
      </c>
      <c r="F1112" s="135" t="s">
        <v>249</v>
      </c>
      <c r="G1112" s="135">
        <v>1.93205098021364E-5</v>
      </c>
      <c r="H1112" s="135">
        <v>4.1531303000519199E-5</v>
      </c>
      <c r="I1112" s="135">
        <v>6.8020369156112894E-5</v>
      </c>
      <c r="J1112" s="135">
        <v>1.00407589302368E-4</v>
      </c>
      <c r="K1112" s="135">
        <v>1.4137065645856799E-4</v>
      </c>
      <c r="L1112" s="135">
        <v>1.9498707004233801E-4</v>
      </c>
      <c r="M1112" s="135">
        <v>2.6757819587508902E-4</v>
      </c>
      <c r="N1112" s="135">
        <v>3.6908478043115199E-4</v>
      </c>
      <c r="O1112" s="135">
        <v>5.1561868676586501E-4</v>
      </c>
      <c r="P1112" s="135">
        <v>7.3405744593097995E-4</v>
      </c>
      <c r="Q1112" s="135">
        <v>1.0508435729134E-3</v>
      </c>
      <c r="AC1112" s="68"/>
    </row>
    <row r="1113" spans="1:29" x14ac:dyDescent="0.25">
      <c r="A1113" s="135" t="s">
        <v>237</v>
      </c>
      <c r="B1113" s="135" t="s">
        <v>33</v>
      </c>
      <c r="C1113" s="135" t="s">
        <v>250</v>
      </c>
      <c r="D1113" s="135" t="s">
        <v>251</v>
      </c>
      <c r="E1113" s="135" t="s">
        <v>53</v>
      </c>
      <c r="F1113" s="135" t="s">
        <v>249</v>
      </c>
      <c r="G1113" s="135">
        <v>2.1071362165468299E-5</v>
      </c>
      <c r="H1113" s="135">
        <v>4.6490927202632202E-5</v>
      </c>
      <c r="I1113" s="135">
        <v>7.8611753905783596E-5</v>
      </c>
      <c r="J1113" s="135">
        <v>1.20625921441239E-4</v>
      </c>
      <c r="K1113" s="135">
        <v>1.7802469112372801E-4</v>
      </c>
      <c r="L1113" s="135">
        <v>2.59962039712839E-4</v>
      </c>
      <c r="M1113" s="135">
        <v>3.8212167042128302E-4</v>
      </c>
      <c r="N1113" s="135">
        <v>5.7204767435170599E-4</v>
      </c>
      <c r="O1113" s="135">
        <v>8.7984183954694099E-4</v>
      </c>
      <c r="P1113" s="135">
        <v>1.39992165561171E-3</v>
      </c>
      <c r="Q1113" s="135">
        <v>2.2946941429075902E-3</v>
      </c>
      <c r="AC1113" s="68"/>
    </row>
    <row r="1114" spans="1:29" x14ac:dyDescent="0.25">
      <c r="A1114" s="135" t="s">
        <v>237</v>
      </c>
      <c r="B1114" s="135" t="s">
        <v>31</v>
      </c>
      <c r="C1114" s="135" t="s">
        <v>250</v>
      </c>
      <c r="D1114" s="135" t="s">
        <v>251</v>
      </c>
      <c r="E1114" s="135" t="s">
        <v>53</v>
      </c>
      <c r="F1114" s="135" t="s">
        <v>249</v>
      </c>
      <c r="G1114" s="135">
        <v>9.2771373635713405E-4</v>
      </c>
      <c r="H1114" s="135">
        <v>2.02119895158522E-3</v>
      </c>
      <c r="I1114" s="135">
        <v>3.3633771297782102E-3</v>
      </c>
      <c r="J1114" s="135">
        <v>5.0499227872735902E-3</v>
      </c>
      <c r="K1114" s="135">
        <v>7.2134457397037997E-3</v>
      </c>
      <c r="L1114" s="135">
        <v>1.0090143495045001E-2</v>
      </c>
      <c r="M1114" s="135">
        <v>1.40519930259233E-2</v>
      </c>
      <c r="N1114" s="135">
        <v>1.9677899700315901E-2</v>
      </c>
      <c r="O1114" s="135">
        <v>2.7942568555974899E-2</v>
      </c>
      <c r="P1114" s="135">
        <v>4.0462883172710302E-2</v>
      </c>
      <c r="Q1114" s="135">
        <v>5.9085118506934597E-2</v>
      </c>
      <c r="AC1114" s="68"/>
    </row>
    <row r="1115" spans="1:29" x14ac:dyDescent="0.25">
      <c r="A1115" s="135" t="s">
        <v>237</v>
      </c>
      <c r="B1115" s="135" t="s">
        <v>33</v>
      </c>
      <c r="C1115" s="135" t="s">
        <v>250</v>
      </c>
      <c r="D1115" s="135" t="s">
        <v>251</v>
      </c>
      <c r="E1115" s="135" t="s">
        <v>53</v>
      </c>
      <c r="F1115" s="135" t="s">
        <v>249</v>
      </c>
      <c r="G1115" s="135">
        <v>1.0117844883419801E-3</v>
      </c>
      <c r="H1115" s="135">
        <v>2.26324445635842E-3</v>
      </c>
      <c r="I1115" s="135">
        <v>3.8907790932253502E-3</v>
      </c>
      <c r="J1115" s="135">
        <v>6.0786424384034598E-3</v>
      </c>
      <c r="K1115" s="135">
        <v>9.1102405161495401E-3</v>
      </c>
      <c r="L1115" s="135">
        <v>1.35064500163736E-2</v>
      </c>
      <c r="M1115" s="135">
        <v>2.01736296483521E-2</v>
      </c>
      <c r="N1115" s="135">
        <v>3.0700099215089802E-2</v>
      </c>
      <c r="O1115" s="135">
        <v>4.8060018940644801E-2</v>
      </c>
      <c r="P1115" s="135">
        <v>7.7869577225229206E-2</v>
      </c>
      <c r="Q1115" s="135">
        <v>0.130128685525153</v>
      </c>
      <c r="AC1115" s="68"/>
    </row>
    <row r="1116" spans="1:29" x14ac:dyDescent="0.25">
      <c r="A1116" s="135" t="s">
        <v>237</v>
      </c>
      <c r="B1116" s="135" t="s">
        <v>31</v>
      </c>
      <c r="C1116" s="135" t="s">
        <v>250</v>
      </c>
      <c r="D1116" s="135" t="s">
        <v>251</v>
      </c>
      <c r="E1116" s="135" t="s">
        <v>53</v>
      </c>
      <c r="F1116" s="135" t="s">
        <v>249</v>
      </c>
      <c r="G1116" s="135">
        <v>2.3079438098311901E-5</v>
      </c>
      <c r="H1116" s="135">
        <v>4.9829482339728E-5</v>
      </c>
      <c r="I1116" s="135">
        <v>8.1968265043892106E-5</v>
      </c>
      <c r="J1116" s="135">
        <v>1.21508222905125E-4</v>
      </c>
      <c r="K1116" s="135">
        <v>1.71596054197739E-4</v>
      </c>
      <c r="L1116" s="135">
        <v>2.37261795860553E-4</v>
      </c>
      <c r="M1116" s="135">
        <v>3.26277534174322E-4</v>
      </c>
      <c r="N1116" s="135">
        <v>4.5092872495694199E-4</v>
      </c>
      <c r="O1116" s="135">
        <v>6.3137133242709099E-4</v>
      </c>
      <c r="P1116" s="135">
        <v>9.0088598709038104E-4</v>
      </c>
      <c r="Q1116" s="135">
        <v>1.2930273028351599E-3</v>
      </c>
      <c r="AC1116" s="68"/>
    </row>
    <row r="1117" spans="1:29" x14ac:dyDescent="0.25">
      <c r="A1117" s="135" t="s">
        <v>237</v>
      </c>
      <c r="B1117" s="135" t="s">
        <v>33</v>
      </c>
      <c r="C1117" s="135" t="s">
        <v>250</v>
      </c>
      <c r="D1117" s="135" t="s">
        <v>251</v>
      </c>
      <c r="E1117" s="135" t="s">
        <v>53</v>
      </c>
      <c r="F1117" s="135" t="s">
        <v>249</v>
      </c>
      <c r="G1117" s="135">
        <v>2.5170929945713E-5</v>
      </c>
      <c r="H1117" s="135">
        <v>5.5785527239392697E-5</v>
      </c>
      <c r="I1117" s="135">
        <v>9.47572397047149E-5</v>
      </c>
      <c r="J1117" s="135">
        <v>1.4605026227426001E-4</v>
      </c>
      <c r="K1117" s="135">
        <v>2.1623494549871799E-4</v>
      </c>
      <c r="L1117" s="135">
        <v>3.16586244762367E-4</v>
      </c>
      <c r="M1117" s="135">
        <v>4.6638595643378199E-4</v>
      </c>
      <c r="N1117" s="135">
        <v>6.9961715669583397E-4</v>
      </c>
      <c r="O1117" s="135">
        <v>1.0786364780334E-3</v>
      </c>
      <c r="P1117" s="135">
        <v>1.7203226538740699E-3</v>
      </c>
      <c r="Q1117" s="135">
        <v>2.8265705415212602E-3</v>
      </c>
      <c r="AC1117" s="68"/>
    </row>
    <row r="1118" spans="1:29" x14ac:dyDescent="0.25">
      <c r="A1118" s="135" t="s">
        <v>237</v>
      </c>
      <c r="B1118" s="135" t="s">
        <v>31</v>
      </c>
      <c r="C1118" s="135" t="s">
        <v>250</v>
      </c>
      <c r="D1118" s="135" t="s">
        <v>251</v>
      </c>
      <c r="E1118" s="135" t="s">
        <v>53</v>
      </c>
      <c r="F1118" s="135" t="s">
        <v>249</v>
      </c>
      <c r="G1118" s="135">
        <v>3.13848068665624E-4</v>
      </c>
      <c r="H1118" s="135">
        <v>6.74012746062046E-4</v>
      </c>
      <c r="I1118" s="135">
        <v>1.1034420417912201E-3</v>
      </c>
      <c r="J1118" s="135">
        <v>1.62840613846939E-3</v>
      </c>
      <c r="K1118" s="135">
        <v>2.2857295366184799E-3</v>
      </c>
      <c r="L1118" s="135">
        <v>3.13616619137267E-3</v>
      </c>
      <c r="M1118" s="135">
        <v>4.2749071615752997E-3</v>
      </c>
      <c r="N1118" s="135">
        <v>5.84936239678863E-3</v>
      </c>
      <c r="O1118" s="135">
        <v>8.0992923487069705E-3</v>
      </c>
      <c r="P1118" s="135">
        <v>1.14118491054139E-2</v>
      </c>
      <c r="Q1118" s="135">
        <v>1.6124259106567E-2</v>
      </c>
      <c r="AC1118" s="68"/>
    </row>
    <row r="1119" spans="1:29" x14ac:dyDescent="0.25">
      <c r="A1119" s="135" t="s">
        <v>237</v>
      </c>
      <c r="B1119" s="135" t="s">
        <v>33</v>
      </c>
      <c r="C1119" s="135" t="s">
        <v>250</v>
      </c>
      <c r="D1119" s="135" t="s">
        <v>251</v>
      </c>
      <c r="E1119" s="135" t="s">
        <v>53</v>
      </c>
      <c r="F1119" s="135" t="s">
        <v>249</v>
      </c>
      <c r="G1119" s="135">
        <v>3.4228943167197699E-4</v>
      </c>
      <c r="H1119" s="135">
        <v>7.54486752109597E-4</v>
      </c>
      <c r="I1119" s="135">
        <v>1.2752157165944601E-3</v>
      </c>
      <c r="J1119" s="135">
        <v>1.9562228980794598E-3</v>
      </c>
      <c r="K1119" s="135">
        <v>2.8772856249841801E-3</v>
      </c>
      <c r="L1119" s="135">
        <v>4.1769347431535597E-3</v>
      </c>
      <c r="M1119" s="135">
        <v>6.0932595665628402E-3</v>
      </c>
      <c r="N1119" s="135">
        <v>9.0391767452287098E-3</v>
      </c>
      <c r="O1119" s="135">
        <v>1.3765149925228501E-2</v>
      </c>
      <c r="P1119" s="135">
        <v>2.1652000753885899E-2</v>
      </c>
      <c r="Q1119" s="135">
        <v>3.5005565659061301E-2</v>
      </c>
      <c r="AC1119" s="68"/>
    </row>
    <row r="1120" spans="1:29" x14ac:dyDescent="0.25">
      <c r="A1120" s="135" t="s">
        <v>237</v>
      </c>
      <c r="B1120" s="135" t="s">
        <v>31</v>
      </c>
      <c r="C1120" s="135" t="s">
        <v>250</v>
      </c>
      <c r="D1120" s="135" t="s">
        <v>251</v>
      </c>
      <c r="E1120" s="135" t="s">
        <v>53</v>
      </c>
      <c r="F1120" s="135" t="s">
        <v>249</v>
      </c>
      <c r="G1120" s="135">
        <v>3.6667059318737198E-4</v>
      </c>
      <c r="H1120" s="135">
        <v>7.9377305494538202E-4</v>
      </c>
      <c r="I1120" s="135">
        <v>1.3112131893438599E-3</v>
      </c>
      <c r="J1120" s="135">
        <v>1.9537034917479798E-3</v>
      </c>
      <c r="K1120" s="135">
        <v>2.7738978192325399E-3</v>
      </c>
      <c r="L1120" s="135">
        <v>3.8568462305366398E-3</v>
      </c>
      <c r="M1120" s="135">
        <v>5.3362866311012797E-3</v>
      </c>
      <c r="N1120" s="135">
        <v>7.4242410831677902E-3</v>
      </c>
      <c r="O1120" s="135">
        <v>1.0470056489514301E-2</v>
      </c>
      <c r="P1120" s="135">
        <v>1.50556537357117E-2</v>
      </c>
      <c r="Q1120" s="135">
        <v>2.1810829623672E-2</v>
      </c>
      <c r="AC1120" s="68"/>
    </row>
    <row r="1121" spans="1:29" x14ac:dyDescent="0.25">
      <c r="A1121" s="135" t="s">
        <v>237</v>
      </c>
      <c r="B1121" s="135" t="s">
        <v>33</v>
      </c>
      <c r="C1121" s="135" t="s">
        <v>250</v>
      </c>
      <c r="D1121" s="135" t="s">
        <v>251</v>
      </c>
      <c r="E1121" s="135" t="s">
        <v>53</v>
      </c>
      <c r="F1121" s="135" t="s">
        <v>249</v>
      </c>
      <c r="G1121" s="135">
        <v>3.9989880927592599E-4</v>
      </c>
      <c r="H1121" s="135">
        <v>8.8870435112307802E-4</v>
      </c>
      <c r="I1121" s="135">
        <v>1.5161558735226001E-3</v>
      </c>
      <c r="J1121" s="135">
        <v>2.3496233672813398E-3</v>
      </c>
      <c r="K1121" s="135">
        <v>3.4989060886813899E-3</v>
      </c>
      <c r="L1121" s="135">
        <v>5.1538829054804097E-3</v>
      </c>
      <c r="M1121" s="135">
        <v>7.6435521441766598E-3</v>
      </c>
      <c r="N1121" s="135">
        <v>1.15502627009751E-2</v>
      </c>
      <c r="O1121" s="135">
        <v>1.7947991621091501E-2</v>
      </c>
      <c r="P1121" s="135">
        <v>2.8865818573893299E-2</v>
      </c>
      <c r="Q1121" s="135">
        <v>4.7871961129840303E-2</v>
      </c>
      <c r="AC1121" s="68"/>
    </row>
    <row r="1122" spans="1:29" x14ac:dyDescent="0.25">
      <c r="A1122" s="135" t="s">
        <v>237</v>
      </c>
      <c r="B1122" s="135" t="s">
        <v>31</v>
      </c>
      <c r="C1122" s="135" t="s">
        <v>250</v>
      </c>
      <c r="D1122" s="135" t="s">
        <v>251</v>
      </c>
      <c r="E1122" s="135" t="s">
        <v>53</v>
      </c>
      <c r="F1122" s="135" t="s">
        <v>249</v>
      </c>
      <c r="G1122" s="135">
        <v>7.7571164811044303E-4</v>
      </c>
      <c r="H1122" s="135">
        <v>1.6752955246827699E-3</v>
      </c>
      <c r="I1122" s="135">
        <v>2.7607886493209799E-3</v>
      </c>
      <c r="J1122" s="135">
        <v>4.1029605144494701E-3</v>
      </c>
      <c r="K1122" s="135">
        <v>5.8121224974690602E-3</v>
      </c>
      <c r="L1122" s="135">
        <v>8.0621660685612807E-3</v>
      </c>
      <c r="M1122" s="135">
        <v>1.1125710456515499E-2</v>
      </c>
      <c r="N1122" s="135">
        <v>1.54319185922687E-2</v>
      </c>
      <c r="O1122" s="135">
        <v>2.16837561932894E-2</v>
      </c>
      <c r="P1122" s="135">
        <v>3.10507242901546E-2</v>
      </c>
      <c r="Q1122" s="135">
        <v>4.4752664143475999E-2</v>
      </c>
      <c r="AC1122" s="68"/>
    </row>
    <row r="1123" spans="1:29" x14ac:dyDescent="0.25">
      <c r="A1123" s="135" t="s">
        <v>237</v>
      </c>
      <c r="B1123" s="135" t="s">
        <v>33</v>
      </c>
      <c r="C1123" s="135" t="s">
        <v>250</v>
      </c>
      <c r="D1123" s="135" t="s">
        <v>251</v>
      </c>
      <c r="E1123" s="135" t="s">
        <v>53</v>
      </c>
      <c r="F1123" s="135" t="s">
        <v>249</v>
      </c>
      <c r="G1123" s="135">
        <v>8.4600775241966105E-4</v>
      </c>
      <c r="H1123" s="135">
        <v>1.87555364268437E-3</v>
      </c>
      <c r="I1123" s="135">
        <v>3.1918301901157401E-3</v>
      </c>
      <c r="J1123" s="135">
        <v>4.9329562684958701E-3</v>
      </c>
      <c r="K1123" s="135">
        <v>7.3278891146941003E-3</v>
      </c>
      <c r="L1123" s="135">
        <v>1.0766436979094299E-2</v>
      </c>
      <c r="M1123" s="135">
        <v>1.59219080755705E-2</v>
      </c>
      <c r="N1123" s="135">
        <v>2.39791282735821E-2</v>
      </c>
      <c r="O1123" s="135">
        <v>3.7111100139171502E-2</v>
      </c>
      <c r="P1123" s="135">
        <v>5.9412870500446302E-2</v>
      </c>
      <c r="Q1123" s="135">
        <v>9.8016449965581204E-2</v>
      </c>
      <c r="AC1123" s="68"/>
    </row>
    <row r="1124" spans="1:29" x14ac:dyDescent="0.25">
      <c r="A1124" s="135" t="s">
        <v>237</v>
      </c>
      <c r="B1124" s="135" t="s">
        <v>31</v>
      </c>
      <c r="C1124" s="135" t="s">
        <v>250</v>
      </c>
      <c r="D1124" s="135" t="s">
        <v>251</v>
      </c>
      <c r="E1124" s="135" t="s">
        <v>53</v>
      </c>
      <c r="F1124" s="135" t="s">
        <v>249</v>
      </c>
      <c r="G1124" s="135">
        <v>2.2185785325875801E-3</v>
      </c>
      <c r="H1124" s="135">
        <v>4.8058181904371902E-3</v>
      </c>
      <c r="I1124" s="135">
        <v>7.9436373586245605E-3</v>
      </c>
      <c r="J1124" s="135">
        <v>1.1822058607993201E-2</v>
      </c>
      <c r="K1124" s="135">
        <v>1.6756372630896799E-2</v>
      </c>
      <c r="L1124" s="135">
        <v>2.3263719018813901E-2</v>
      </c>
      <c r="M1124" s="135">
        <v>3.21593945407362E-2</v>
      </c>
      <c r="N1124" s="135">
        <v>4.4708934050392703E-2</v>
      </c>
      <c r="O1124" s="135">
        <v>6.2995535846019801E-2</v>
      </c>
      <c r="P1124" s="135">
        <v>9.0479371843192505E-2</v>
      </c>
      <c r="Q1124" s="135">
        <v>0.13081683777980399</v>
      </c>
      <c r="AC1124" s="68"/>
    </row>
    <row r="1125" spans="1:29" x14ac:dyDescent="0.25">
      <c r="A1125" s="135" t="s">
        <v>237</v>
      </c>
      <c r="B1125" s="135" t="s">
        <v>33</v>
      </c>
      <c r="C1125" s="135" t="s">
        <v>250</v>
      </c>
      <c r="D1125" s="135" t="s">
        <v>251</v>
      </c>
      <c r="E1125" s="135" t="s">
        <v>53</v>
      </c>
      <c r="F1125" s="135" t="s">
        <v>249</v>
      </c>
      <c r="G1125" s="135">
        <v>2.4196293074790799E-3</v>
      </c>
      <c r="H1125" s="135">
        <v>5.3806449795455102E-3</v>
      </c>
      <c r="I1125" s="135">
        <v>9.1855864272790202E-3</v>
      </c>
      <c r="J1125" s="135">
        <v>1.4216849975314199E-2</v>
      </c>
      <c r="K1125" s="135">
        <v>2.1130969786258402E-2</v>
      </c>
      <c r="L1125" s="135">
        <v>3.107558699837E-2</v>
      </c>
      <c r="M1125" s="135">
        <v>4.6045632223510699E-2</v>
      </c>
      <c r="N1125" s="135">
        <v>6.9526708851792199E-2</v>
      </c>
      <c r="O1125" s="135">
        <v>0.107937677853642</v>
      </c>
      <c r="P1125" s="135">
        <v>0.17337381393496501</v>
      </c>
      <c r="Q1125" s="135">
        <v>0.28691348836924302</v>
      </c>
      <c r="AC1125" s="68"/>
    </row>
    <row r="1126" spans="1:29" x14ac:dyDescent="0.25">
      <c r="A1126" s="135" t="s">
        <v>237</v>
      </c>
      <c r="B1126" s="135" t="s">
        <v>31</v>
      </c>
      <c r="C1126" s="135" t="s">
        <v>250</v>
      </c>
      <c r="D1126" s="135" t="s">
        <v>251</v>
      </c>
      <c r="E1126" s="135" t="s">
        <v>53</v>
      </c>
      <c r="F1126" s="135" t="s">
        <v>249</v>
      </c>
      <c r="G1126" s="135">
        <v>7.2996993511146593E-2</v>
      </c>
      <c r="H1126" s="135">
        <v>0.14324230797180201</v>
      </c>
      <c r="I1126" s="135">
        <v>0.21157963000629901</v>
      </c>
      <c r="J1126" s="135">
        <v>0.27779573125203699</v>
      </c>
      <c r="K1126" s="135">
        <v>0.34152730076204502</v>
      </c>
      <c r="L1126" s="135">
        <v>0.40284003228200499</v>
      </c>
      <c r="M1126" s="135">
        <v>0.461936422142738</v>
      </c>
      <c r="N1126" s="135">
        <v>0.51896253333501996</v>
      </c>
      <c r="O1126" s="135">
        <v>0.57413526530054004</v>
      </c>
      <c r="P1126" s="135">
        <v>0.62745973007118105</v>
      </c>
      <c r="Q1126" s="135">
        <v>0.67892860115956699</v>
      </c>
      <c r="AC1126" s="68"/>
    </row>
    <row r="1127" spans="1:29" x14ac:dyDescent="0.25">
      <c r="A1127" s="135" t="s">
        <v>237</v>
      </c>
      <c r="B1127" s="135" t="s">
        <v>33</v>
      </c>
      <c r="C1127" s="135" t="s">
        <v>250</v>
      </c>
      <c r="D1127" s="135" t="s">
        <v>251</v>
      </c>
      <c r="E1127" s="135" t="s">
        <v>53</v>
      </c>
      <c r="F1127" s="135" t="s">
        <v>249</v>
      </c>
      <c r="G1127" s="135">
        <v>7.2996993511146593E-2</v>
      </c>
      <c r="H1127" s="135">
        <v>0.14324230797180201</v>
      </c>
      <c r="I1127" s="135">
        <v>0.21157963000629901</v>
      </c>
      <c r="J1127" s="135">
        <v>0.27779573125203699</v>
      </c>
      <c r="K1127" s="135">
        <v>0.34152730076204502</v>
      </c>
      <c r="L1127" s="135">
        <v>0.40284003228200499</v>
      </c>
      <c r="M1127" s="135">
        <v>0.461936422142738</v>
      </c>
      <c r="N1127" s="135">
        <v>0.51896253333501996</v>
      </c>
      <c r="O1127" s="135">
        <v>0.57413526530054004</v>
      </c>
      <c r="P1127" s="135">
        <v>0.62745973007118105</v>
      </c>
      <c r="Q1127" s="135">
        <v>0.67892860115956699</v>
      </c>
      <c r="AC1127" s="68"/>
    </row>
    <row r="1128" spans="1:29" x14ac:dyDescent="0.25">
      <c r="A1128" s="135" t="s">
        <v>237</v>
      </c>
      <c r="B1128" s="135" t="s">
        <v>31</v>
      </c>
      <c r="C1128" s="135" t="s">
        <v>250</v>
      </c>
      <c r="D1128" s="135" t="s">
        <v>251</v>
      </c>
      <c r="E1128" s="135" t="s">
        <v>53</v>
      </c>
      <c r="F1128" s="135" t="s">
        <v>249</v>
      </c>
      <c r="G1128" s="135">
        <v>0.14235076825120899</v>
      </c>
      <c r="H1128" s="135">
        <v>0.27985632201224703</v>
      </c>
      <c r="I1128" s="135">
        <v>0.41352368756659102</v>
      </c>
      <c r="J1128" s="135">
        <v>0.54262212012649902</v>
      </c>
      <c r="K1128" s="135">
        <v>0.66678813465517095</v>
      </c>
      <c r="L1128" s="135">
        <v>0.78639349343545994</v>
      </c>
      <c r="M1128" s="135">
        <v>0.90182513185948798</v>
      </c>
      <c r="N1128" s="135">
        <v>1.0132120525808399</v>
      </c>
      <c r="O1128" s="135">
        <v>1.12072012728001</v>
      </c>
      <c r="P1128" s="135">
        <v>1.22434714331856</v>
      </c>
      <c r="Q1128" s="135">
        <v>1.3240971408431499</v>
      </c>
      <c r="AC1128" s="68"/>
    </row>
    <row r="1129" spans="1:29" x14ac:dyDescent="0.25">
      <c r="A1129" s="135" t="s">
        <v>237</v>
      </c>
      <c r="B1129" s="135" t="s">
        <v>33</v>
      </c>
      <c r="C1129" s="135" t="s">
        <v>250</v>
      </c>
      <c r="D1129" s="135" t="s">
        <v>251</v>
      </c>
      <c r="E1129" s="135" t="s">
        <v>53</v>
      </c>
      <c r="F1129" s="135" t="s">
        <v>249</v>
      </c>
      <c r="G1129" s="135">
        <v>0.14235076825120899</v>
      </c>
      <c r="H1129" s="135">
        <v>0.27985632201224703</v>
      </c>
      <c r="I1129" s="135">
        <v>0.41352368756659102</v>
      </c>
      <c r="J1129" s="135">
        <v>0.54262212012649902</v>
      </c>
      <c r="K1129" s="135">
        <v>0.66678813465517095</v>
      </c>
      <c r="L1129" s="135">
        <v>0.78639349343545994</v>
      </c>
      <c r="M1129" s="135">
        <v>0.90182513185948798</v>
      </c>
      <c r="N1129" s="135">
        <v>1.0132120525808399</v>
      </c>
      <c r="O1129" s="135">
        <v>1.12072012728001</v>
      </c>
      <c r="P1129" s="135">
        <v>1.22434714331856</v>
      </c>
      <c r="Q1129" s="135">
        <v>1.3240971408431499</v>
      </c>
      <c r="AC1129" s="68"/>
    </row>
    <row r="1130" spans="1:29" x14ac:dyDescent="0.25">
      <c r="A1130" s="135" t="s">
        <v>237</v>
      </c>
      <c r="B1130" s="135" t="s">
        <v>31</v>
      </c>
      <c r="C1130" s="135" t="s">
        <v>250</v>
      </c>
      <c r="D1130" s="135" t="s">
        <v>251</v>
      </c>
      <c r="E1130" s="135" t="s">
        <v>53</v>
      </c>
      <c r="F1130" s="135" t="s">
        <v>249</v>
      </c>
      <c r="G1130" s="135">
        <v>0.33820131641992501</v>
      </c>
      <c r="H1130" s="135">
        <v>0.66387735257783398</v>
      </c>
      <c r="I1130" s="135">
        <v>0.98005202680813597</v>
      </c>
      <c r="J1130" s="135">
        <v>1.2843199881605201</v>
      </c>
      <c r="K1130" s="135">
        <v>1.5765427652058901</v>
      </c>
      <c r="L1130" s="135">
        <v>1.8583234067047401</v>
      </c>
      <c r="M1130" s="135">
        <v>2.1306830657142299</v>
      </c>
      <c r="N1130" s="135">
        <v>2.3941303636594902</v>
      </c>
      <c r="O1130" s="135">
        <v>2.64952211570241</v>
      </c>
      <c r="P1130" s="135">
        <v>2.89710128996908</v>
      </c>
      <c r="Q1130" s="135">
        <v>3.1368420130175498</v>
      </c>
      <c r="AC1130" s="68"/>
    </row>
    <row r="1131" spans="1:29" x14ac:dyDescent="0.25">
      <c r="A1131" s="135" t="s">
        <v>237</v>
      </c>
      <c r="B1131" s="135" t="s">
        <v>33</v>
      </c>
      <c r="C1131" s="135" t="s">
        <v>250</v>
      </c>
      <c r="D1131" s="135" t="s">
        <v>251</v>
      </c>
      <c r="E1131" s="135" t="s">
        <v>53</v>
      </c>
      <c r="F1131" s="135" t="s">
        <v>249</v>
      </c>
      <c r="G1131" s="135">
        <v>0.33820131641992501</v>
      </c>
      <c r="H1131" s="135">
        <v>0.66387735257783398</v>
      </c>
      <c r="I1131" s="135">
        <v>0.98005202680813597</v>
      </c>
      <c r="J1131" s="135">
        <v>1.2843199881605201</v>
      </c>
      <c r="K1131" s="135">
        <v>1.5765427652058901</v>
      </c>
      <c r="L1131" s="135">
        <v>1.8583234067047401</v>
      </c>
      <c r="M1131" s="135">
        <v>2.1306830657142299</v>
      </c>
      <c r="N1131" s="135">
        <v>2.3941303636594902</v>
      </c>
      <c r="O1131" s="135">
        <v>2.64952211570241</v>
      </c>
      <c r="P1131" s="135">
        <v>2.89710128996908</v>
      </c>
      <c r="Q1131" s="135">
        <v>3.1368420130175498</v>
      </c>
      <c r="AC1131" s="68"/>
    </row>
    <row r="1132" spans="1:29" x14ac:dyDescent="0.25">
      <c r="A1132" s="135" t="s">
        <v>237</v>
      </c>
      <c r="B1132" s="135" t="s">
        <v>31</v>
      </c>
      <c r="C1132" s="135" t="s">
        <v>250</v>
      </c>
      <c r="D1132" s="135" t="s">
        <v>251</v>
      </c>
      <c r="E1132" s="135" t="s">
        <v>53</v>
      </c>
      <c r="F1132" s="135" t="s">
        <v>249</v>
      </c>
      <c r="G1132" s="135">
        <v>6.8479067818444095E-2</v>
      </c>
      <c r="H1132" s="135">
        <v>0.134263076540311</v>
      </c>
      <c r="I1132" s="135">
        <v>0.197868569049552</v>
      </c>
      <c r="J1132" s="135">
        <v>0.258853634945305</v>
      </c>
      <c r="K1132" s="135">
        <v>0.31701162568853603</v>
      </c>
      <c r="L1132" s="135">
        <v>0.37267905314238498</v>
      </c>
      <c r="M1132" s="135">
        <v>0.42611964532681401</v>
      </c>
      <c r="N1132" s="135">
        <v>0.47742608625024202</v>
      </c>
      <c r="O1132" s="135">
        <v>0.52676350488690704</v>
      </c>
      <c r="P1132" s="135">
        <v>0.57415941893212996</v>
      </c>
      <c r="Q1132" s="135">
        <v>0.61963016354906997</v>
      </c>
      <c r="AC1132" s="68"/>
    </row>
    <row r="1133" spans="1:29" x14ac:dyDescent="0.25">
      <c r="A1133" s="135" t="s">
        <v>237</v>
      </c>
      <c r="B1133" s="135" t="s">
        <v>33</v>
      </c>
      <c r="C1133" s="135" t="s">
        <v>250</v>
      </c>
      <c r="D1133" s="135" t="s">
        <v>251</v>
      </c>
      <c r="E1133" s="135" t="s">
        <v>53</v>
      </c>
      <c r="F1133" s="135" t="s">
        <v>249</v>
      </c>
      <c r="G1133" s="135">
        <v>6.8479067818444095E-2</v>
      </c>
      <c r="H1133" s="135">
        <v>0.134263076540311</v>
      </c>
      <c r="I1133" s="135">
        <v>0.197868569049552</v>
      </c>
      <c r="J1133" s="135">
        <v>0.258853634945305</v>
      </c>
      <c r="K1133" s="135">
        <v>0.31701162568853603</v>
      </c>
      <c r="L1133" s="135">
        <v>0.37267905314238498</v>
      </c>
      <c r="M1133" s="135">
        <v>0.42611964532681401</v>
      </c>
      <c r="N1133" s="135">
        <v>0.47742608625024202</v>
      </c>
      <c r="O1133" s="135">
        <v>0.52676350488690704</v>
      </c>
      <c r="P1133" s="135">
        <v>0.57415941893212996</v>
      </c>
      <c r="Q1133" s="135">
        <v>0.61963016354906997</v>
      </c>
      <c r="AC1133" s="68"/>
    </row>
    <row r="1134" spans="1:29" x14ac:dyDescent="0.25">
      <c r="A1134" s="135" t="s">
        <v>237</v>
      </c>
      <c r="B1134" s="135" t="s">
        <v>31</v>
      </c>
      <c r="C1134" s="135" t="s">
        <v>250</v>
      </c>
      <c r="D1134" s="135" t="s">
        <v>251</v>
      </c>
      <c r="E1134" s="135" t="s">
        <v>53</v>
      </c>
      <c r="F1134" s="135" t="s">
        <v>249</v>
      </c>
      <c r="G1134" s="135">
        <v>6.8766428589659798E-2</v>
      </c>
      <c r="H1134" s="135">
        <v>0.133273614370612</v>
      </c>
      <c r="I1134" s="135">
        <v>0.19395983794803401</v>
      </c>
      <c r="J1134" s="135">
        <v>0.25056661405685599</v>
      </c>
      <c r="K1134" s="135">
        <v>0.30341502098184803</v>
      </c>
      <c r="L1134" s="135">
        <v>0.352950275045599</v>
      </c>
      <c r="M1134" s="135">
        <v>0.39950327303990002</v>
      </c>
      <c r="N1134" s="135">
        <v>0.44328835980680498</v>
      </c>
      <c r="O1134" s="135">
        <v>0.48441706500773701</v>
      </c>
      <c r="P1134" s="135">
        <v>0.52300665824278303</v>
      </c>
      <c r="Q1134" s="135">
        <v>0.559222960886267</v>
      </c>
      <c r="AC1134" s="68"/>
    </row>
    <row r="1135" spans="1:29" x14ac:dyDescent="0.25">
      <c r="A1135" s="135" t="s">
        <v>237</v>
      </c>
      <c r="B1135" s="135" t="s">
        <v>33</v>
      </c>
      <c r="C1135" s="135" t="s">
        <v>250</v>
      </c>
      <c r="D1135" s="135" t="s">
        <v>251</v>
      </c>
      <c r="E1135" s="135" t="s">
        <v>53</v>
      </c>
      <c r="F1135" s="135" t="s">
        <v>249</v>
      </c>
      <c r="G1135" s="135">
        <v>6.8766428589659798E-2</v>
      </c>
      <c r="H1135" s="135">
        <v>0.133273614370612</v>
      </c>
      <c r="I1135" s="135">
        <v>0.19395983794803401</v>
      </c>
      <c r="J1135" s="135">
        <v>0.25056661405685599</v>
      </c>
      <c r="K1135" s="135">
        <v>0.30341502098184803</v>
      </c>
      <c r="L1135" s="135">
        <v>0.352950275045599</v>
      </c>
      <c r="M1135" s="135">
        <v>0.39950327303990002</v>
      </c>
      <c r="N1135" s="135">
        <v>0.44328835980680498</v>
      </c>
      <c r="O1135" s="135">
        <v>0.48441706500773701</v>
      </c>
      <c r="P1135" s="135">
        <v>0.52300665824278303</v>
      </c>
      <c r="Q1135" s="135">
        <v>0.559222960886267</v>
      </c>
      <c r="AC1135" s="68"/>
    </row>
    <row r="1136" spans="1:29" x14ac:dyDescent="0.25">
      <c r="A1136" s="135" t="s">
        <v>237</v>
      </c>
      <c r="B1136" s="135" t="s">
        <v>31</v>
      </c>
      <c r="C1136" s="135" t="s">
        <v>250</v>
      </c>
      <c r="D1136" s="135" t="s">
        <v>251</v>
      </c>
      <c r="E1136" s="135" t="s">
        <v>53</v>
      </c>
      <c r="F1136" s="135" t="s">
        <v>249</v>
      </c>
      <c r="G1136" s="135">
        <v>8.3643057945056304E-2</v>
      </c>
      <c r="H1136" s="135">
        <v>0.16443906802062699</v>
      </c>
      <c r="I1136" s="135">
        <v>0.243139635195216</v>
      </c>
      <c r="J1136" s="135">
        <v>0.31908451013239097</v>
      </c>
      <c r="K1136" s="135">
        <v>0.39188862698389498</v>
      </c>
      <c r="L1136" s="135">
        <v>0.46177710525174898</v>
      </c>
      <c r="M1136" s="135">
        <v>0.52902224053171598</v>
      </c>
      <c r="N1136" s="135">
        <v>0.593724563783676</v>
      </c>
      <c r="O1136" s="135">
        <v>0.65607836867413405</v>
      </c>
      <c r="P1136" s="135">
        <v>0.71612831068732596</v>
      </c>
      <c r="Q1136" s="135">
        <v>0.773896590523242</v>
      </c>
      <c r="AC1136" s="68"/>
    </row>
    <row r="1137" spans="1:29" x14ac:dyDescent="0.25">
      <c r="A1137" s="135" t="s">
        <v>237</v>
      </c>
      <c r="B1137" s="135" t="s">
        <v>33</v>
      </c>
      <c r="C1137" s="135" t="s">
        <v>250</v>
      </c>
      <c r="D1137" s="135" t="s">
        <v>251</v>
      </c>
      <c r="E1137" s="135" t="s">
        <v>53</v>
      </c>
      <c r="F1137" s="135" t="s">
        <v>249</v>
      </c>
      <c r="G1137" s="135">
        <v>8.3643057945056304E-2</v>
      </c>
      <c r="H1137" s="135">
        <v>0.16443906802062699</v>
      </c>
      <c r="I1137" s="135">
        <v>0.243139635195216</v>
      </c>
      <c r="J1137" s="135">
        <v>0.31908451013239097</v>
      </c>
      <c r="K1137" s="135">
        <v>0.39188862698389498</v>
      </c>
      <c r="L1137" s="135">
        <v>0.46177710525174898</v>
      </c>
      <c r="M1137" s="135">
        <v>0.52902224053171598</v>
      </c>
      <c r="N1137" s="135">
        <v>0.593724563783676</v>
      </c>
      <c r="O1137" s="135">
        <v>0.65607836867413405</v>
      </c>
      <c r="P1137" s="135">
        <v>0.71612831068732596</v>
      </c>
      <c r="Q1137" s="135">
        <v>0.773896590523242</v>
      </c>
      <c r="AC1137" s="68"/>
    </row>
    <row r="1138" spans="1:29" x14ac:dyDescent="0.25">
      <c r="A1138" s="135" t="s">
        <v>237</v>
      </c>
      <c r="B1138" s="135" t="s">
        <v>31</v>
      </c>
      <c r="C1138" s="135" t="s">
        <v>250</v>
      </c>
      <c r="D1138" s="135" t="s">
        <v>251</v>
      </c>
      <c r="E1138" s="135" t="s">
        <v>53</v>
      </c>
      <c r="F1138" s="135" t="s">
        <v>249</v>
      </c>
      <c r="G1138" s="135">
        <v>5.94741317322048E-3</v>
      </c>
      <c r="H1138" s="135">
        <v>1.15965495006912E-2</v>
      </c>
      <c r="I1138" s="135">
        <v>1.70060698774754E-2</v>
      </c>
      <c r="J1138" s="135">
        <v>2.2157481872179599E-2</v>
      </c>
      <c r="K1138" s="135">
        <v>2.7051989031549501E-2</v>
      </c>
      <c r="L1138" s="135">
        <v>3.1705637988889999E-2</v>
      </c>
      <c r="M1138" s="135">
        <v>3.6139184559595E-2</v>
      </c>
      <c r="N1138" s="135">
        <v>4.03655554393983E-2</v>
      </c>
      <c r="O1138" s="135">
        <v>4.4398795691663599E-2</v>
      </c>
      <c r="P1138" s="135">
        <v>4.8248624331250503E-2</v>
      </c>
      <c r="Q1138" s="135">
        <v>5.1921999044568901E-2</v>
      </c>
      <c r="AC1138" s="68"/>
    </row>
    <row r="1139" spans="1:29" x14ac:dyDescent="0.25">
      <c r="A1139" s="135" t="s">
        <v>237</v>
      </c>
      <c r="B1139" s="135" t="s">
        <v>33</v>
      </c>
      <c r="C1139" s="135" t="s">
        <v>250</v>
      </c>
      <c r="D1139" s="135" t="s">
        <v>251</v>
      </c>
      <c r="E1139" s="135" t="s">
        <v>53</v>
      </c>
      <c r="F1139" s="135" t="s">
        <v>249</v>
      </c>
      <c r="G1139" s="135">
        <v>5.94741317322048E-3</v>
      </c>
      <c r="H1139" s="135">
        <v>1.15965495006912E-2</v>
      </c>
      <c r="I1139" s="135">
        <v>1.70060698774754E-2</v>
      </c>
      <c r="J1139" s="135">
        <v>2.2157481872179599E-2</v>
      </c>
      <c r="K1139" s="135">
        <v>2.7051989031549501E-2</v>
      </c>
      <c r="L1139" s="135">
        <v>3.1705637988889999E-2</v>
      </c>
      <c r="M1139" s="135">
        <v>3.6139184559595E-2</v>
      </c>
      <c r="N1139" s="135">
        <v>4.03655554393983E-2</v>
      </c>
      <c r="O1139" s="135">
        <v>4.4398795691663599E-2</v>
      </c>
      <c r="P1139" s="135">
        <v>4.8248624331250503E-2</v>
      </c>
      <c r="Q1139" s="135">
        <v>5.1921999044568901E-2</v>
      </c>
      <c r="AC1139" s="68"/>
    </row>
    <row r="1140" spans="1:29" x14ac:dyDescent="0.25">
      <c r="A1140" s="135" t="s">
        <v>237</v>
      </c>
      <c r="B1140" s="135" t="s">
        <v>31</v>
      </c>
      <c r="C1140" s="135" t="s">
        <v>250</v>
      </c>
      <c r="D1140" s="135" t="s">
        <v>251</v>
      </c>
      <c r="E1140" s="135" t="s">
        <v>53</v>
      </c>
      <c r="F1140" s="135" t="s">
        <v>249</v>
      </c>
      <c r="G1140" s="135">
        <v>1.1683106061648499E-2</v>
      </c>
      <c r="H1140" s="135">
        <v>2.2904040102413099E-2</v>
      </c>
      <c r="I1140" s="135">
        <v>3.3693509700562597E-2</v>
      </c>
      <c r="J1140" s="135">
        <v>4.3980595191960403E-2</v>
      </c>
      <c r="K1140" s="135">
        <v>5.3736372721853901E-2</v>
      </c>
      <c r="L1140" s="135">
        <v>6.3022967963168405E-2</v>
      </c>
      <c r="M1140" s="135">
        <v>7.1886136320488694E-2</v>
      </c>
      <c r="N1140" s="135">
        <v>8.0348909264843296E-2</v>
      </c>
      <c r="O1140" s="135">
        <v>8.84242786116856E-2</v>
      </c>
      <c r="P1140" s="135">
        <v>9.6105942922961304E-2</v>
      </c>
      <c r="Q1140" s="135">
        <v>0.10340214789888599</v>
      </c>
      <c r="AC1140" s="68"/>
    </row>
    <row r="1141" spans="1:29" x14ac:dyDescent="0.25">
      <c r="A1141" s="135" t="s">
        <v>237</v>
      </c>
      <c r="B1141" s="135" t="s">
        <v>33</v>
      </c>
      <c r="C1141" s="135" t="s">
        <v>250</v>
      </c>
      <c r="D1141" s="135" t="s">
        <v>251</v>
      </c>
      <c r="E1141" s="135" t="s">
        <v>53</v>
      </c>
      <c r="F1141" s="135" t="s">
        <v>249</v>
      </c>
      <c r="G1141" s="135">
        <v>1.1683106061648499E-2</v>
      </c>
      <c r="H1141" s="135">
        <v>2.2904040102413099E-2</v>
      </c>
      <c r="I1141" s="135">
        <v>3.3693509700562597E-2</v>
      </c>
      <c r="J1141" s="135">
        <v>4.3980595191960403E-2</v>
      </c>
      <c r="K1141" s="135">
        <v>5.3736372721853901E-2</v>
      </c>
      <c r="L1141" s="135">
        <v>6.3022967963168405E-2</v>
      </c>
      <c r="M1141" s="135">
        <v>7.1886136320488694E-2</v>
      </c>
      <c r="N1141" s="135">
        <v>8.0348909264843296E-2</v>
      </c>
      <c r="O1141" s="135">
        <v>8.84242786116856E-2</v>
      </c>
      <c r="P1141" s="135">
        <v>9.6105942922961304E-2</v>
      </c>
      <c r="Q1141" s="135">
        <v>0.10340214789888599</v>
      </c>
      <c r="AC1141" s="68"/>
    </row>
    <row r="1142" spans="1:29" x14ac:dyDescent="0.25">
      <c r="A1142" s="135" t="s">
        <v>237</v>
      </c>
      <c r="B1142" s="135" t="s">
        <v>31</v>
      </c>
      <c r="C1142" s="135" t="s">
        <v>250</v>
      </c>
      <c r="D1142" s="135" t="s">
        <v>251</v>
      </c>
      <c r="E1142" s="135" t="s">
        <v>53</v>
      </c>
      <c r="F1142" s="135" t="s">
        <v>249</v>
      </c>
      <c r="G1142" s="135">
        <v>6.53622945222048E-3</v>
      </c>
      <c r="H1142" s="135">
        <v>1.2730522445837399E-2</v>
      </c>
      <c r="I1142" s="135">
        <v>1.8628773183249101E-2</v>
      </c>
      <c r="J1142" s="135">
        <v>2.4205368157328801E-2</v>
      </c>
      <c r="K1142" s="135">
        <v>2.9487833833065202E-2</v>
      </c>
      <c r="L1142" s="135">
        <v>3.45031775644319E-2</v>
      </c>
      <c r="M1142" s="135">
        <v>3.9273581346232697E-2</v>
      </c>
      <c r="N1142" s="135">
        <v>4.3812416703638203E-2</v>
      </c>
      <c r="O1142" s="135">
        <v>4.81303595230098E-2</v>
      </c>
      <c r="P1142" s="135">
        <v>5.2238704891279603E-2</v>
      </c>
      <c r="Q1142" s="135">
        <v>5.6146418770597201E-2</v>
      </c>
      <c r="AC1142" s="68"/>
    </row>
    <row r="1143" spans="1:29" x14ac:dyDescent="0.25">
      <c r="A1143" s="135" t="s">
        <v>237</v>
      </c>
      <c r="B1143" s="135" t="s">
        <v>33</v>
      </c>
      <c r="C1143" s="135" t="s">
        <v>250</v>
      </c>
      <c r="D1143" s="135" t="s">
        <v>251</v>
      </c>
      <c r="E1143" s="135" t="s">
        <v>53</v>
      </c>
      <c r="F1143" s="135" t="s">
        <v>249</v>
      </c>
      <c r="G1143" s="135">
        <v>6.53622945222048E-3</v>
      </c>
      <c r="H1143" s="135">
        <v>1.2730522445837399E-2</v>
      </c>
      <c r="I1143" s="135">
        <v>1.8628773183249101E-2</v>
      </c>
      <c r="J1143" s="135">
        <v>2.4205368157328801E-2</v>
      </c>
      <c r="K1143" s="135">
        <v>2.9487833833065202E-2</v>
      </c>
      <c r="L1143" s="135">
        <v>3.45031775644319E-2</v>
      </c>
      <c r="M1143" s="135">
        <v>3.9273581346232697E-2</v>
      </c>
      <c r="N1143" s="135">
        <v>4.3812416703638203E-2</v>
      </c>
      <c r="O1143" s="135">
        <v>4.81303595230098E-2</v>
      </c>
      <c r="P1143" s="135">
        <v>5.2238704891279603E-2</v>
      </c>
      <c r="Q1143" s="135">
        <v>5.6146418770597201E-2</v>
      </c>
      <c r="AC1143" s="68"/>
    </row>
    <row r="1144" spans="1:29" x14ac:dyDescent="0.25">
      <c r="A1144" s="135" t="s">
        <v>237</v>
      </c>
      <c r="B1144" s="135" t="s">
        <v>31</v>
      </c>
      <c r="C1144" s="135" t="s">
        <v>250</v>
      </c>
      <c r="D1144" s="135" t="s">
        <v>251</v>
      </c>
      <c r="E1144" s="135" t="s">
        <v>53</v>
      </c>
      <c r="F1144" s="135" t="s">
        <v>249</v>
      </c>
      <c r="G1144" s="135">
        <v>3.9088120828503298E-2</v>
      </c>
      <c r="H1144" s="135">
        <v>7.7068796634229803E-2</v>
      </c>
      <c r="I1144" s="135">
        <v>0.114289866615763</v>
      </c>
      <c r="J1144" s="135">
        <v>0.15045712839733999</v>
      </c>
      <c r="K1144" s="135">
        <v>0.185204968985969</v>
      </c>
      <c r="L1144" s="135">
        <v>0.21871842950256001</v>
      </c>
      <c r="M1144" s="135">
        <v>0.25114430292446999</v>
      </c>
      <c r="N1144" s="135">
        <v>0.28247462324033201</v>
      </c>
      <c r="O1144" s="135">
        <v>0.31280559425230797</v>
      </c>
      <c r="P1144" s="135">
        <v>0.342133063224204</v>
      </c>
      <c r="Q1144" s="135">
        <v>0.37044133763308301</v>
      </c>
      <c r="AC1144" s="68"/>
    </row>
    <row r="1145" spans="1:29" x14ac:dyDescent="0.25">
      <c r="A1145" s="135" t="s">
        <v>237</v>
      </c>
      <c r="B1145" s="135" t="s">
        <v>33</v>
      </c>
      <c r="C1145" s="135" t="s">
        <v>250</v>
      </c>
      <c r="D1145" s="135" t="s">
        <v>251</v>
      </c>
      <c r="E1145" s="135" t="s">
        <v>53</v>
      </c>
      <c r="F1145" s="135" t="s">
        <v>249</v>
      </c>
      <c r="G1145" s="135">
        <v>3.9088120828503298E-2</v>
      </c>
      <c r="H1145" s="135">
        <v>7.7068796634229803E-2</v>
      </c>
      <c r="I1145" s="135">
        <v>0.114289866615763</v>
      </c>
      <c r="J1145" s="135">
        <v>0.15045712839733999</v>
      </c>
      <c r="K1145" s="135">
        <v>0.185204968985969</v>
      </c>
      <c r="L1145" s="135">
        <v>0.21871842950256001</v>
      </c>
      <c r="M1145" s="135">
        <v>0.25114430292446999</v>
      </c>
      <c r="N1145" s="135">
        <v>0.28247462324033201</v>
      </c>
      <c r="O1145" s="135">
        <v>0.31280559425230797</v>
      </c>
      <c r="P1145" s="135">
        <v>0.342133063224204</v>
      </c>
      <c r="Q1145" s="135">
        <v>0.37044133763308301</v>
      </c>
      <c r="AC1145" s="68"/>
    </row>
    <row r="1146" spans="1:29" x14ac:dyDescent="0.25">
      <c r="A1146" s="135" t="s">
        <v>237</v>
      </c>
      <c r="B1146" s="135" t="s">
        <v>31</v>
      </c>
      <c r="C1146" s="135" t="s">
        <v>250</v>
      </c>
      <c r="D1146" s="135" t="s">
        <v>251</v>
      </c>
      <c r="E1146" s="135" t="s">
        <v>53</v>
      </c>
      <c r="F1146" s="135" t="s">
        <v>249</v>
      </c>
      <c r="G1146" s="135">
        <v>5.22046087646897E-3</v>
      </c>
      <c r="H1146" s="135">
        <v>1.02084682470694E-2</v>
      </c>
      <c r="I1146" s="135">
        <v>1.49932365513284E-2</v>
      </c>
      <c r="J1146" s="135">
        <v>1.9545281463508601E-2</v>
      </c>
      <c r="K1146" s="135">
        <v>2.38639646988313E-2</v>
      </c>
      <c r="L1146" s="135">
        <v>2.79708890462631E-2</v>
      </c>
      <c r="M1146" s="135">
        <v>3.1882118668215699E-2</v>
      </c>
      <c r="N1146" s="135">
        <v>3.5608793946523498E-2</v>
      </c>
      <c r="O1146" s="135">
        <v>3.9163901632785603E-2</v>
      </c>
      <c r="P1146" s="135">
        <v>4.2553080858519499E-2</v>
      </c>
      <c r="Q1146" s="135">
        <v>4.57808289152992E-2</v>
      </c>
      <c r="AC1146" s="68"/>
    </row>
    <row r="1147" spans="1:29" x14ac:dyDescent="0.25">
      <c r="A1147" s="135" t="s">
        <v>237</v>
      </c>
      <c r="B1147" s="135" t="s">
        <v>33</v>
      </c>
      <c r="C1147" s="135" t="s">
        <v>250</v>
      </c>
      <c r="D1147" s="135" t="s">
        <v>251</v>
      </c>
      <c r="E1147" s="135" t="s">
        <v>53</v>
      </c>
      <c r="F1147" s="135" t="s">
        <v>249</v>
      </c>
      <c r="G1147" s="135">
        <v>5.22046087646897E-3</v>
      </c>
      <c r="H1147" s="135">
        <v>1.02084682470694E-2</v>
      </c>
      <c r="I1147" s="135">
        <v>1.49932365513284E-2</v>
      </c>
      <c r="J1147" s="135">
        <v>1.9545281463508601E-2</v>
      </c>
      <c r="K1147" s="135">
        <v>2.38639646988313E-2</v>
      </c>
      <c r="L1147" s="135">
        <v>2.79708890462631E-2</v>
      </c>
      <c r="M1147" s="135">
        <v>3.1882118668215699E-2</v>
      </c>
      <c r="N1147" s="135">
        <v>3.5608793946523498E-2</v>
      </c>
      <c r="O1147" s="135">
        <v>3.9163901632785603E-2</v>
      </c>
      <c r="P1147" s="135">
        <v>4.2553080858519499E-2</v>
      </c>
      <c r="Q1147" s="135">
        <v>4.57808289152992E-2</v>
      </c>
      <c r="AC1147" s="68"/>
    </row>
    <row r="1148" spans="1:29" x14ac:dyDescent="0.25">
      <c r="A1148" s="135" t="s">
        <v>237</v>
      </c>
      <c r="B1148" s="135" t="s">
        <v>31</v>
      </c>
      <c r="C1148" s="135" t="s">
        <v>250</v>
      </c>
      <c r="D1148" s="135" t="s">
        <v>251</v>
      </c>
      <c r="E1148" s="135" t="s">
        <v>53</v>
      </c>
      <c r="F1148" s="135" t="s">
        <v>249</v>
      </c>
      <c r="G1148" s="135">
        <v>1.8729421047920899E-2</v>
      </c>
      <c r="H1148" s="135">
        <v>3.64478404707297E-2</v>
      </c>
      <c r="I1148" s="135">
        <v>5.3315096460176403E-2</v>
      </c>
      <c r="J1148" s="135">
        <v>6.9259975043517302E-2</v>
      </c>
      <c r="K1148" s="135">
        <v>8.42126706611106E-2</v>
      </c>
      <c r="L1148" s="135">
        <v>9.82453660443251E-2</v>
      </c>
      <c r="M1148" s="135">
        <v>0.11144593771814</v>
      </c>
      <c r="N1148" s="135">
        <v>0.123864654313706</v>
      </c>
      <c r="O1148" s="135">
        <v>0.13555975436418999</v>
      </c>
      <c r="P1148" s="135">
        <v>0.14654973070296201</v>
      </c>
      <c r="Q1148" s="135">
        <v>0.15685802092600901</v>
      </c>
      <c r="AC1148" s="68"/>
    </row>
    <row r="1149" spans="1:29" x14ac:dyDescent="0.25">
      <c r="A1149" s="135" t="s">
        <v>237</v>
      </c>
      <c r="B1149" s="135" t="s">
        <v>33</v>
      </c>
      <c r="C1149" s="135" t="s">
        <v>250</v>
      </c>
      <c r="D1149" s="135" t="s">
        <v>251</v>
      </c>
      <c r="E1149" s="135" t="s">
        <v>53</v>
      </c>
      <c r="F1149" s="135" t="s">
        <v>249</v>
      </c>
      <c r="G1149" s="135">
        <v>1.8729421047920899E-2</v>
      </c>
      <c r="H1149" s="135">
        <v>3.64478404707297E-2</v>
      </c>
      <c r="I1149" s="135">
        <v>5.3315096460176403E-2</v>
      </c>
      <c r="J1149" s="135">
        <v>6.9259975043517302E-2</v>
      </c>
      <c r="K1149" s="135">
        <v>8.42126706611106E-2</v>
      </c>
      <c r="L1149" s="135">
        <v>9.82453660443251E-2</v>
      </c>
      <c r="M1149" s="135">
        <v>0.11144593771814</v>
      </c>
      <c r="N1149" s="135">
        <v>0.123864654313706</v>
      </c>
      <c r="O1149" s="135">
        <v>0.13555975436418999</v>
      </c>
      <c r="P1149" s="135">
        <v>0.14654973070296201</v>
      </c>
      <c r="Q1149" s="135">
        <v>0.15685802092600901</v>
      </c>
      <c r="AC1149" s="68"/>
    </row>
    <row r="1150" spans="1:29" x14ac:dyDescent="0.25">
      <c r="A1150" s="135" t="s">
        <v>237</v>
      </c>
      <c r="B1150" s="135" t="s">
        <v>31</v>
      </c>
      <c r="C1150" s="135" t="s">
        <v>250</v>
      </c>
      <c r="D1150" s="135" t="s">
        <v>251</v>
      </c>
      <c r="E1150" s="135" t="s">
        <v>53</v>
      </c>
      <c r="F1150" s="135" t="s">
        <v>249</v>
      </c>
      <c r="G1150" s="135">
        <v>2.23708384313356E-2</v>
      </c>
      <c r="H1150" s="135">
        <v>4.3851973326188801E-2</v>
      </c>
      <c r="I1150" s="135">
        <v>6.4630472053400695E-2</v>
      </c>
      <c r="J1150" s="135">
        <v>8.4581233643952994E-2</v>
      </c>
      <c r="K1150" s="135">
        <v>0.10365596586919899</v>
      </c>
      <c r="L1150" s="135">
        <v>0.12192468855760299</v>
      </c>
      <c r="M1150" s="135">
        <v>0.13945810528786401</v>
      </c>
      <c r="N1150" s="135">
        <v>0.156295260173895</v>
      </c>
      <c r="O1150" s="135">
        <v>0.17248127041983199</v>
      </c>
      <c r="P1150" s="135">
        <v>0.188034859639823</v>
      </c>
      <c r="Q1150" s="135">
        <v>0.20296747055710601</v>
      </c>
      <c r="AC1150" s="68"/>
    </row>
    <row r="1151" spans="1:29" x14ac:dyDescent="0.25">
      <c r="A1151" s="135" t="s">
        <v>237</v>
      </c>
      <c r="B1151" s="135" t="s">
        <v>33</v>
      </c>
      <c r="C1151" s="135" t="s">
        <v>250</v>
      </c>
      <c r="D1151" s="135" t="s">
        <v>251</v>
      </c>
      <c r="E1151" s="135" t="s">
        <v>53</v>
      </c>
      <c r="F1151" s="135" t="s">
        <v>249</v>
      </c>
      <c r="G1151" s="135">
        <v>2.23708384313356E-2</v>
      </c>
      <c r="H1151" s="135">
        <v>4.3851973326188801E-2</v>
      </c>
      <c r="I1151" s="135">
        <v>6.4630472053400695E-2</v>
      </c>
      <c r="J1151" s="135">
        <v>8.4581233643952994E-2</v>
      </c>
      <c r="K1151" s="135">
        <v>0.10365596586919899</v>
      </c>
      <c r="L1151" s="135">
        <v>0.12192468855760299</v>
      </c>
      <c r="M1151" s="135">
        <v>0.13945810528786401</v>
      </c>
      <c r="N1151" s="135">
        <v>0.156295260173895</v>
      </c>
      <c r="O1151" s="135">
        <v>0.17248127041983199</v>
      </c>
      <c r="P1151" s="135">
        <v>0.188034859639823</v>
      </c>
      <c r="Q1151" s="135">
        <v>0.20296747055710601</v>
      </c>
      <c r="AC1151" s="68"/>
    </row>
    <row r="1152" spans="1:29" x14ac:dyDescent="0.25">
      <c r="A1152" s="135" t="s">
        <v>237</v>
      </c>
      <c r="B1152" s="135" t="s">
        <v>31</v>
      </c>
      <c r="C1152" s="135" t="s">
        <v>250</v>
      </c>
      <c r="D1152" s="135" t="s">
        <v>251</v>
      </c>
      <c r="E1152" s="135" t="s">
        <v>53</v>
      </c>
      <c r="F1152" s="135" t="s">
        <v>249</v>
      </c>
      <c r="G1152" s="135">
        <v>3.2251888986769499E-2</v>
      </c>
      <c r="H1152" s="135">
        <v>6.3084867047330406E-2</v>
      </c>
      <c r="I1152" s="135">
        <v>9.2789883369273907E-2</v>
      </c>
      <c r="J1152" s="135">
        <v>0.121191933921491</v>
      </c>
      <c r="K1152" s="135">
        <v>0.148279724061745</v>
      </c>
      <c r="L1152" s="135">
        <v>0.17414636331848199</v>
      </c>
      <c r="M1152" s="135">
        <v>0.19888876888853299</v>
      </c>
      <c r="N1152" s="135">
        <v>0.22255294381514601</v>
      </c>
      <c r="O1152" s="135">
        <v>0.245193786303813</v>
      </c>
      <c r="P1152" s="135">
        <v>0.26684500871137101</v>
      </c>
      <c r="Q1152" s="135">
        <v>0.28753164711377799</v>
      </c>
      <c r="AC1152" s="68"/>
    </row>
    <row r="1153" spans="1:29" x14ac:dyDescent="0.25">
      <c r="A1153" s="135" t="s">
        <v>237</v>
      </c>
      <c r="B1153" s="135" t="s">
        <v>33</v>
      </c>
      <c r="C1153" s="135" t="s">
        <v>250</v>
      </c>
      <c r="D1153" s="135" t="s">
        <v>251</v>
      </c>
      <c r="E1153" s="135" t="s">
        <v>53</v>
      </c>
      <c r="F1153" s="135" t="s">
        <v>249</v>
      </c>
      <c r="G1153" s="135">
        <v>3.2251888986769499E-2</v>
      </c>
      <c r="H1153" s="135">
        <v>6.3084867047330406E-2</v>
      </c>
      <c r="I1153" s="135">
        <v>9.2789883369273907E-2</v>
      </c>
      <c r="J1153" s="135">
        <v>0.121191933921491</v>
      </c>
      <c r="K1153" s="135">
        <v>0.148279724061745</v>
      </c>
      <c r="L1153" s="135">
        <v>0.17414636331848199</v>
      </c>
      <c r="M1153" s="135">
        <v>0.19888876888853299</v>
      </c>
      <c r="N1153" s="135">
        <v>0.22255294381514601</v>
      </c>
      <c r="O1153" s="135">
        <v>0.245193786303813</v>
      </c>
      <c r="P1153" s="135">
        <v>0.26684500871137101</v>
      </c>
      <c r="Q1153" s="135">
        <v>0.28753164711377799</v>
      </c>
      <c r="AC1153" s="68"/>
    </row>
    <row r="1154" spans="1:29" x14ac:dyDescent="0.25">
      <c r="A1154" s="135" t="s">
        <v>237</v>
      </c>
      <c r="B1154" s="135" t="s">
        <v>31</v>
      </c>
      <c r="C1154" s="135" t="s">
        <v>250</v>
      </c>
      <c r="D1154" s="135" t="s">
        <v>251</v>
      </c>
      <c r="E1154" s="135" t="s">
        <v>53</v>
      </c>
      <c r="F1154" s="135" t="s">
        <v>249</v>
      </c>
      <c r="G1154" s="135">
        <v>0.11139498745512399</v>
      </c>
      <c r="H1154" s="135">
        <v>0.21848438362526101</v>
      </c>
      <c r="I1154" s="135">
        <v>0.32218148795082402</v>
      </c>
      <c r="J1154" s="135">
        <v>0.42129492619153602</v>
      </c>
      <c r="K1154" s="135">
        <v>0.51573430807419596</v>
      </c>
      <c r="L1154" s="135">
        <v>0.60607616279037302</v>
      </c>
      <c r="M1154" s="135">
        <v>0.69283878649391695</v>
      </c>
      <c r="N1154" s="135">
        <v>0.77612251106579799</v>
      </c>
      <c r="O1154" s="135">
        <v>0.85609744726089199</v>
      </c>
      <c r="P1154" s="135">
        <v>0.93281535102647395</v>
      </c>
      <c r="Q1154" s="135">
        <v>1.0062479768433401</v>
      </c>
      <c r="AC1154" s="68"/>
    </row>
    <row r="1155" spans="1:29" x14ac:dyDescent="0.25">
      <c r="A1155" s="135" t="s">
        <v>237</v>
      </c>
      <c r="B1155" s="135" t="s">
        <v>33</v>
      </c>
      <c r="C1155" s="135" t="s">
        <v>250</v>
      </c>
      <c r="D1155" s="135" t="s">
        <v>251</v>
      </c>
      <c r="E1155" s="135" t="s">
        <v>53</v>
      </c>
      <c r="F1155" s="135" t="s">
        <v>249</v>
      </c>
      <c r="G1155" s="135">
        <v>0.11139498745512399</v>
      </c>
      <c r="H1155" s="135">
        <v>0.21848438362526101</v>
      </c>
      <c r="I1155" s="135">
        <v>0.32218148795082402</v>
      </c>
      <c r="J1155" s="135">
        <v>0.42129492619153602</v>
      </c>
      <c r="K1155" s="135">
        <v>0.51573430807419596</v>
      </c>
      <c r="L1155" s="135">
        <v>0.60607616279037302</v>
      </c>
      <c r="M1155" s="135">
        <v>0.69283878649391695</v>
      </c>
      <c r="N1155" s="135">
        <v>0.77612251106579799</v>
      </c>
      <c r="O1155" s="135">
        <v>0.85609744726089199</v>
      </c>
      <c r="P1155" s="135">
        <v>0.93281535102647395</v>
      </c>
      <c r="Q1155" s="135">
        <v>1.0062479768433401</v>
      </c>
      <c r="AC1155" s="68"/>
    </row>
    <row r="1156" spans="1:29" x14ac:dyDescent="0.25">
      <c r="A1156" s="135" t="s">
        <v>236</v>
      </c>
      <c r="B1156" s="135" t="s">
        <v>31</v>
      </c>
      <c r="C1156" s="135" t="s">
        <v>247</v>
      </c>
      <c r="D1156" s="135" t="s">
        <v>248</v>
      </c>
      <c r="E1156" s="135" t="s">
        <v>53</v>
      </c>
      <c r="F1156" s="135" t="s">
        <v>249</v>
      </c>
      <c r="G1156" s="135">
        <v>1.7297547573859099E-2</v>
      </c>
      <c r="H1156" s="135">
        <v>3.7694930696910503E-2</v>
      </c>
      <c r="I1156" s="135">
        <v>6.2560363775846603E-2</v>
      </c>
      <c r="J1156" s="135">
        <v>9.3870531773306301E-2</v>
      </c>
      <c r="K1156" s="135">
        <v>0.13455041500923001</v>
      </c>
      <c r="L1156" s="135">
        <v>0.189211718159845</v>
      </c>
      <c r="M1156" s="135">
        <v>0.26512536199985298</v>
      </c>
      <c r="N1156" s="135">
        <v>0.37406630380150901</v>
      </c>
      <c r="O1156" s="135">
        <v>0.53542216478592297</v>
      </c>
      <c r="P1156" s="135">
        <v>0.78195874891926298</v>
      </c>
      <c r="Q1156" s="135">
        <v>1.1533164686594799</v>
      </c>
      <c r="AC1156" s="68"/>
    </row>
    <row r="1157" spans="1:29" x14ac:dyDescent="0.25">
      <c r="A1157" s="135" t="s">
        <v>236</v>
      </c>
      <c r="B1157" s="135" t="s">
        <v>33</v>
      </c>
      <c r="C1157" s="135" t="s">
        <v>247</v>
      </c>
      <c r="D1157" s="135" t="s">
        <v>248</v>
      </c>
      <c r="E1157" s="135" t="s">
        <v>53</v>
      </c>
      <c r="F1157" s="135" t="s">
        <v>249</v>
      </c>
      <c r="G1157" s="135">
        <v>1.9478191169181501E-2</v>
      </c>
      <c r="H1157" s="135">
        <v>4.3581050163297698E-2</v>
      </c>
      <c r="I1157" s="135">
        <v>7.4712987984558304E-2</v>
      </c>
      <c r="J1157" s="135">
        <v>0.116650006154033</v>
      </c>
      <c r="K1157" s="135">
        <v>0.175504533207752</v>
      </c>
      <c r="L1157" s="135">
        <v>0.261753556867382</v>
      </c>
      <c r="M1157" s="135">
        <v>0.39365637591096803</v>
      </c>
      <c r="N1157" s="135">
        <v>0.60411726532827104</v>
      </c>
      <c r="O1157" s="135">
        <v>0.95406006403579202</v>
      </c>
      <c r="P1157" s="135">
        <v>1.5601146379973501</v>
      </c>
      <c r="Q1157" s="135">
        <v>2.6340865332963399</v>
      </c>
      <c r="AC1157" s="68"/>
    </row>
    <row r="1158" spans="1:29" x14ac:dyDescent="0.25">
      <c r="A1158" s="135" t="s">
        <v>236</v>
      </c>
      <c r="B1158" s="135" t="s">
        <v>31</v>
      </c>
      <c r="C1158" s="135" t="s">
        <v>247</v>
      </c>
      <c r="D1158" s="135" t="s">
        <v>248</v>
      </c>
      <c r="E1158" s="135" t="s">
        <v>53</v>
      </c>
      <c r="F1158" s="135" t="s">
        <v>249</v>
      </c>
      <c r="G1158" s="135">
        <v>0.51358558107524199</v>
      </c>
      <c r="H1158" s="135">
        <v>1.1192091134827</v>
      </c>
      <c r="I1158" s="135">
        <v>1.8574945751647001</v>
      </c>
      <c r="J1158" s="135">
        <v>2.7871321874260002</v>
      </c>
      <c r="K1158" s="135">
        <v>3.9949682335814098</v>
      </c>
      <c r="L1158" s="135">
        <v>5.6179299292245704</v>
      </c>
      <c r="M1158" s="135">
        <v>7.8718999048313902</v>
      </c>
      <c r="N1158" s="135">
        <v>11.1064912050826</v>
      </c>
      <c r="O1158" s="135">
        <v>15.8973462826436</v>
      </c>
      <c r="P1158" s="135">
        <v>23.217322382017201</v>
      </c>
      <c r="Q1158" s="135">
        <v>34.2433923763435</v>
      </c>
      <c r="AC1158" s="68"/>
    </row>
    <row r="1159" spans="1:29" x14ac:dyDescent="0.25">
      <c r="A1159" s="135" t="s">
        <v>236</v>
      </c>
      <c r="B1159" s="135" t="s">
        <v>33</v>
      </c>
      <c r="C1159" s="135" t="s">
        <v>247</v>
      </c>
      <c r="D1159" s="135" t="s">
        <v>248</v>
      </c>
      <c r="E1159" s="135" t="s">
        <v>53</v>
      </c>
      <c r="F1159" s="135" t="s">
        <v>249</v>
      </c>
      <c r="G1159" s="135">
        <v>0.57833158644042604</v>
      </c>
      <c r="H1159" s="135">
        <v>1.29397528039247</v>
      </c>
      <c r="I1159" s="135">
        <v>2.2183210182873299</v>
      </c>
      <c r="J1159" s="135">
        <v>3.4634829554444</v>
      </c>
      <c r="K1159" s="135">
        <v>5.2109466549501402</v>
      </c>
      <c r="L1159" s="135">
        <v>7.7717868401996402</v>
      </c>
      <c r="M1159" s="135">
        <v>11.6881446750143</v>
      </c>
      <c r="N1159" s="135">
        <v>17.936988779848399</v>
      </c>
      <c r="O1159" s="135">
        <v>28.3272232827387</v>
      </c>
      <c r="P1159" s="135">
        <v>46.321733151973</v>
      </c>
      <c r="Q1159" s="135">
        <v>78.209287011872604</v>
      </c>
      <c r="AC1159" s="68"/>
    </row>
    <row r="1160" spans="1:29" x14ac:dyDescent="0.25">
      <c r="A1160" s="135" t="s">
        <v>236</v>
      </c>
      <c r="B1160" s="135" t="s">
        <v>31</v>
      </c>
      <c r="C1160" s="135" t="s">
        <v>247</v>
      </c>
      <c r="D1160" s="135" t="s">
        <v>248</v>
      </c>
      <c r="E1160" s="135" t="s">
        <v>53</v>
      </c>
      <c r="F1160" s="135" t="s">
        <v>249</v>
      </c>
      <c r="G1160" s="135">
        <v>0.116559347851283</v>
      </c>
      <c r="H1160" s="135">
        <v>0.25400690592527397</v>
      </c>
      <c r="I1160" s="135">
        <v>0.42156237304250599</v>
      </c>
      <c r="J1160" s="135">
        <v>0.63254562065694198</v>
      </c>
      <c r="K1160" s="135">
        <v>0.90666659881291001</v>
      </c>
      <c r="L1160" s="135">
        <v>1.27500123242106</v>
      </c>
      <c r="M1160" s="135">
        <v>1.78654454694144</v>
      </c>
      <c r="N1160" s="135">
        <v>2.5206419718212199</v>
      </c>
      <c r="O1160" s="135">
        <v>3.6079367948600898</v>
      </c>
      <c r="P1160" s="135">
        <v>5.2692210517967499</v>
      </c>
      <c r="Q1160" s="135">
        <v>7.7716112575548397</v>
      </c>
      <c r="AC1160" s="68"/>
    </row>
    <row r="1161" spans="1:29" x14ac:dyDescent="0.25">
      <c r="A1161" s="135" t="s">
        <v>236</v>
      </c>
      <c r="B1161" s="135" t="s">
        <v>33</v>
      </c>
      <c r="C1161" s="135" t="s">
        <v>247</v>
      </c>
      <c r="D1161" s="135" t="s">
        <v>248</v>
      </c>
      <c r="E1161" s="135" t="s">
        <v>53</v>
      </c>
      <c r="F1161" s="135" t="s">
        <v>249</v>
      </c>
      <c r="G1161" s="135">
        <v>0.13125359247073201</v>
      </c>
      <c r="H1161" s="135">
        <v>0.29367046189743201</v>
      </c>
      <c r="I1161" s="135">
        <v>0.50345270728791203</v>
      </c>
      <c r="J1161" s="135">
        <v>0.78604487636791898</v>
      </c>
      <c r="K1161" s="135">
        <v>1.1826355064665</v>
      </c>
      <c r="L1161" s="135">
        <v>1.7638236724565299</v>
      </c>
      <c r="M1161" s="135">
        <v>2.6526494728665702</v>
      </c>
      <c r="N1161" s="135">
        <v>4.0708380290150998</v>
      </c>
      <c r="O1161" s="135">
        <v>6.4289240078762697</v>
      </c>
      <c r="P1161" s="135">
        <v>10.512816571351699</v>
      </c>
      <c r="Q1161" s="135">
        <v>17.7497652308158</v>
      </c>
      <c r="AC1161" s="68"/>
    </row>
    <row r="1162" spans="1:29" x14ac:dyDescent="0.25">
      <c r="A1162" s="135" t="s">
        <v>236</v>
      </c>
      <c r="B1162" s="135" t="s">
        <v>31</v>
      </c>
      <c r="C1162" s="135" t="s">
        <v>247</v>
      </c>
      <c r="D1162" s="135" t="s">
        <v>248</v>
      </c>
      <c r="E1162" s="135" t="s">
        <v>53</v>
      </c>
      <c r="F1162" s="135" t="s">
        <v>249</v>
      </c>
      <c r="G1162" s="135">
        <v>2.61260239072333</v>
      </c>
      <c r="H1162" s="135">
        <v>5.1523011518908604</v>
      </c>
      <c r="I1162" s="135">
        <v>7.6242113475774698</v>
      </c>
      <c r="J1162" s="135">
        <v>10.0311271926355</v>
      </c>
      <c r="K1162" s="135">
        <v>12.3732194178793</v>
      </c>
      <c r="L1162" s="135">
        <v>14.6559938638758</v>
      </c>
      <c r="M1162" s="135">
        <v>16.883256979278698</v>
      </c>
      <c r="N1162" s="135">
        <v>19.058067464323901</v>
      </c>
      <c r="O1162" s="135">
        <v>21.180840600878099</v>
      </c>
      <c r="P1162" s="135">
        <v>23.2509757403453</v>
      </c>
      <c r="Q1162" s="135">
        <v>25.268367792793601</v>
      </c>
      <c r="AC1162" s="68"/>
    </row>
    <row r="1163" spans="1:29" x14ac:dyDescent="0.25">
      <c r="A1163" s="135" t="s">
        <v>236</v>
      </c>
      <c r="B1163" s="135" t="s">
        <v>33</v>
      </c>
      <c r="C1163" s="135" t="s">
        <v>247</v>
      </c>
      <c r="D1163" s="135" t="s">
        <v>248</v>
      </c>
      <c r="E1163" s="135" t="s">
        <v>53</v>
      </c>
      <c r="F1163" s="135" t="s">
        <v>249</v>
      </c>
      <c r="G1163" s="135">
        <v>2.61260239072333</v>
      </c>
      <c r="H1163" s="135">
        <v>5.1523011518908604</v>
      </c>
      <c r="I1163" s="135">
        <v>7.6242113475774698</v>
      </c>
      <c r="J1163" s="135">
        <v>10.0311271926355</v>
      </c>
      <c r="K1163" s="135">
        <v>12.3732194178793</v>
      </c>
      <c r="L1163" s="135">
        <v>14.6559938638758</v>
      </c>
      <c r="M1163" s="135">
        <v>16.883256979278698</v>
      </c>
      <c r="N1163" s="135">
        <v>19.058067464323901</v>
      </c>
      <c r="O1163" s="135">
        <v>21.180840600878099</v>
      </c>
      <c r="P1163" s="135">
        <v>23.2509757403453</v>
      </c>
      <c r="Q1163" s="135">
        <v>25.268367792793601</v>
      </c>
      <c r="AC1163" s="68"/>
    </row>
    <row r="1164" spans="1:29" x14ac:dyDescent="0.25">
      <c r="A1164" s="135" t="s">
        <v>236</v>
      </c>
      <c r="B1164" s="135" t="s">
        <v>31</v>
      </c>
      <c r="C1164" s="135" t="s">
        <v>247</v>
      </c>
      <c r="D1164" s="135" t="s">
        <v>248</v>
      </c>
      <c r="E1164" s="135" t="s">
        <v>53</v>
      </c>
      <c r="F1164" s="135" t="s">
        <v>249</v>
      </c>
      <c r="G1164" s="135">
        <v>7.7181760882707398</v>
      </c>
      <c r="H1164" s="135">
        <v>15.2209795456414</v>
      </c>
      <c r="I1164" s="135">
        <v>22.523521345512801</v>
      </c>
      <c r="J1164" s="135">
        <v>29.634056185322098</v>
      </c>
      <c r="K1164" s="135">
        <v>36.553088439746602</v>
      </c>
      <c r="L1164" s="135">
        <v>43.296883518004798</v>
      </c>
      <c r="M1164" s="135">
        <v>49.876686468743998</v>
      </c>
      <c r="N1164" s="135">
        <v>56.301533334764599</v>
      </c>
      <c r="O1164" s="135">
        <v>62.572650945906503</v>
      </c>
      <c r="P1164" s="135">
        <v>68.688264860085397</v>
      </c>
      <c r="Q1164" s="135">
        <v>74.648064619574498</v>
      </c>
      <c r="AC1164" s="68"/>
    </row>
    <row r="1165" spans="1:29" x14ac:dyDescent="0.25">
      <c r="A1165" s="135" t="s">
        <v>236</v>
      </c>
      <c r="B1165" s="135" t="s">
        <v>33</v>
      </c>
      <c r="C1165" s="135" t="s">
        <v>247</v>
      </c>
      <c r="D1165" s="135" t="s">
        <v>248</v>
      </c>
      <c r="E1165" s="135" t="s">
        <v>53</v>
      </c>
      <c r="F1165" s="135" t="s">
        <v>249</v>
      </c>
      <c r="G1165" s="135">
        <v>7.7181760882707398</v>
      </c>
      <c r="H1165" s="135">
        <v>15.2209795456414</v>
      </c>
      <c r="I1165" s="135">
        <v>22.523521345512801</v>
      </c>
      <c r="J1165" s="135">
        <v>29.634056185322098</v>
      </c>
      <c r="K1165" s="135">
        <v>36.553088439746602</v>
      </c>
      <c r="L1165" s="135">
        <v>43.296883518004798</v>
      </c>
      <c r="M1165" s="135">
        <v>49.876686468743998</v>
      </c>
      <c r="N1165" s="135">
        <v>56.301533334764599</v>
      </c>
      <c r="O1165" s="135">
        <v>62.572650945906503</v>
      </c>
      <c r="P1165" s="135">
        <v>68.688264860085397</v>
      </c>
      <c r="Q1165" s="135">
        <v>74.648064619574498</v>
      </c>
      <c r="AC1165" s="68"/>
    </row>
    <row r="1166" spans="1:29" x14ac:dyDescent="0.25">
      <c r="A1166" s="135" t="s">
        <v>236</v>
      </c>
      <c r="B1166" s="135" t="s">
        <v>31</v>
      </c>
      <c r="C1166" s="135" t="s">
        <v>247</v>
      </c>
      <c r="D1166" s="135" t="s">
        <v>248</v>
      </c>
      <c r="E1166" s="135" t="s">
        <v>53</v>
      </c>
      <c r="F1166" s="135" t="s">
        <v>249</v>
      </c>
      <c r="G1166" s="135">
        <v>4.9601020196516803</v>
      </c>
      <c r="H1166" s="135">
        <v>9.7817943672140792</v>
      </c>
      <c r="I1166" s="135">
        <v>14.474788141375001</v>
      </c>
      <c r="J1166" s="135">
        <v>19.044388240722299</v>
      </c>
      <c r="K1166" s="135">
        <v>23.490918802698001</v>
      </c>
      <c r="L1166" s="135">
        <v>27.824832826584998</v>
      </c>
      <c r="M1166" s="135">
        <v>32.0533569664357</v>
      </c>
      <c r="N1166" s="135">
        <v>36.1822982540711</v>
      </c>
      <c r="O1166" s="135">
        <v>40.212445114255999</v>
      </c>
      <c r="P1166" s="135">
        <v>44.142657198070303</v>
      </c>
      <c r="Q1166" s="135">
        <v>47.972734989206202</v>
      </c>
      <c r="AC1166" s="68"/>
    </row>
    <row r="1167" spans="1:29" x14ac:dyDescent="0.25">
      <c r="A1167" s="135" t="s">
        <v>236</v>
      </c>
      <c r="B1167" s="135" t="s">
        <v>33</v>
      </c>
      <c r="C1167" s="135" t="s">
        <v>247</v>
      </c>
      <c r="D1167" s="135" t="s">
        <v>248</v>
      </c>
      <c r="E1167" s="135" t="s">
        <v>53</v>
      </c>
      <c r="F1167" s="135" t="s">
        <v>249</v>
      </c>
      <c r="G1167" s="135">
        <v>4.9601020196516803</v>
      </c>
      <c r="H1167" s="135">
        <v>9.7817943672140792</v>
      </c>
      <c r="I1167" s="135">
        <v>14.474788141375001</v>
      </c>
      <c r="J1167" s="135">
        <v>19.044388240722299</v>
      </c>
      <c r="K1167" s="135">
        <v>23.490918802698001</v>
      </c>
      <c r="L1167" s="135">
        <v>27.824832826584998</v>
      </c>
      <c r="M1167" s="135">
        <v>32.0533569664357</v>
      </c>
      <c r="N1167" s="135">
        <v>36.1822982540711</v>
      </c>
      <c r="O1167" s="135">
        <v>40.212445114255999</v>
      </c>
      <c r="P1167" s="135">
        <v>44.142657198070303</v>
      </c>
      <c r="Q1167" s="135">
        <v>47.972734989206202</v>
      </c>
      <c r="AC1167" s="68"/>
    </row>
    <row r="1168" spans="1:29" x14ac:dyDescent="0.25">
      <c r="A1168" s="135" t="s">
        <v>236</v>
      </c>
      <c r="B1168" s="135" t="s">
        <v>31</v>
      </c>
      <c r="C1168" s="135" t="s">
        <v>45</v>
      </c>
      <c r="D1168" s="135" t="s">
        <v>248</v>
      </c>
      <c r="E1168" s="135" t="s">
        <v>53</v>
      </c>
      <c r="F1168" s="135" t="s">
        <v>249</v>
      </c>
      <c r="G1168" s="135">
        <v>8.0365013170759607E-3</v>
      </c>
      <c r="H1168" s="135">
        <v>1.7504590073204901E-2</v>
      </c>
      <c r="I1168" s="135">
        <v>2.9026715868000399E-2</v>
      </c>
      <c r="J1168" s="135">
        <v>4.3529515220720003E-2</v>
      </c>
      <c r="K1168" s="135">
        <v>6.2342033784174501E-2</v>
      </c>
      <c r="L1168" s="135">
        <v>8.7547411108700096E-2</v>
      </c>
      <c r="M1168" s="135">
        <v>0.1224255083183</v>
      </c>
      <c r="N1168" s="135">
        <v>0.17228426357753199</v>
      </c>
      <c r="O1168" s="135">
        <v>0.24586951745937999</v>
      </c>
      <c r="P1168" s="135">
        <v>0.35799856623702903</v>
      </c>
      <c r="Q1168" s="135">
        <v>0.52631872405610702</v>
      </c>
      <c r="AC1168" s="68"/>
    </row>
    <row r="1169" spans="1:29" x14ac:dyDescent="0.25">
      <c r="A1169" s="135" t="s">
        <v>236</v>
      </c>
      <c r="B1169" s="135" t="s">
        <v>33</v>
      </c>
      <c r="C1169" s="135" t="s">
        <v>45</v>
      </c>
      <c r="D1169" s="135" t="s">
        <v>248</v>
      </c>
      <c r="E1169" s="135" t="s">
        <v>53</v>
      </c>
      <c r="F1169" s="135" t="s">
        <v>249</v>
      </c>
      <c r="G1169" s="135">
        <v>8.7647806155014205E-3</v>
      </c>
      <c r="H1169" s="135">
        <v>1.96007150084966E-2</v>
      </c>
      <c r="I1169" s="135">
        <v>3.3572525253999903E-2</v>
      </c>
      <c r="J1169" s="135">
        <v>5.2386212843939801E-2</v>
      </c>
      <c r="K1169" s="135">
        <v>7.8746920064757295E-2</v>
      </c>
      <c r="L1169" s="135">
        <v>0.117266128085505</v>
      </c>
      <c r="M1169" s="135">
        <v>0.17596056801959101</v>
      </c>
      <c r="N1169" s="135">
        <v>0.26924982791091201</v>
      </c>
      <c r="O1169" s="135">
        <v>0.423815500496665</v>
      </c>
      <c r="P1169" s="135">
        <v>0.69078302625392796</v>
      </c>
      <c r="Q1169" s="135">
        <v>1.1625656193129601</v>
      </c>
      <c r="AC1169" s="68"/>
    </row>
    <row r="1170" spans="1:29" x14ac:dyDescent="0.25">
      <c r="A1170" s="135" t="s">
        <v>236</v>
      </c>
      <c r="B1170" s="135" t="s">
        <v>31</v>
      </c>
      <c r="C1170" s="135" t="s">
        <v>45</v>
      </c>
      <c r="D1170" s="135" t="s">
        <v>248</v>
      </c>
      <c r="E1170" s="135" t="s">
        <v>53</v>
      </c>
      <c r="F1170" s="135" t="s">
        <v>249</v>
      </c>
      <c r="G1170" s="135">
        <v>0.158928594921869</v>
      </c>
      <c r="H1170" s="135">
        <v>0.346168039456002</v>
      </c>
      <c r="I1170" s="135">
        <v>0.57402779967142703</v>
      </c>
      <c r="J1170" s="135">
        <v>0.86083289465275203</v>
      </c>
      <c r="K1170" s="135">
        <v>1.2328663236622801</v>
      </c>
      <c r="L1170" s="135">
        <v>1.73132392910693</v>
      </c>
      <c r="M1170" s="135">
        <v>2.42106773233286</v>
      </c>
      <c r="N1170" s="135">
        <v>3.4070666894992399</v>
      </c>
      <c r="O1170" s="135">
        <v>4.8622771778695801</v>
      </c>
      <c r="P1170" s="135">
        <v>7.0797237344068904</v>
      </c>
      <c r="Q1170" s="135">
        <v>10.408396887533</v>
      </c>
      <c r="AC1170" s="68"/>
    </row>
    <row r="1171" spans="1:29" x14ac:dyDescent="0.25">
      <c r="A1171" s="135" t="s">
        <v>236</v>
      </c>
      <c r="B1171" s="135" t="s">
        <v>33</v>
      </c>
      <c r="C1171" s="135" t="s">
        <v>45</v>
      </c>
      <c r="D1171" s="135" t="s">
        <v>248</v>
      </c>
      <c r="E1171" s="135" t="s">
        <v>53</v>
      </c>
      <c r="F1171" s="135" t="s">
        <v>249</v>
      </c>
      <c r="G1171" s="135">
        <v>0.173330932586334</v>
      </c>
      <c r="H1171" s="135">
        <v>0.38762067880775097</v>
      </c>
      <c r="I1171" s="135">
        <v>0.66392501613357802</v>
      </c>
      <c r="J1171" s="135">
        <v>1.0359815636283101</v>
      </c>
      <c r="K1171" s="135">
        <v>1.5572867926649201</v>
      </c>
      <c r="L1171" s="135">
        <v>2.3190366346307498</v>
      </c>
      <c r="M1171" s="135">
        <v>3.47976871198754</v>
      </c>
      <c r="N1171" s="135">
        <v>5.3246425458691897</v>
      </c>
      <c r="O1171" s="135">
        <v>8.3813091471689205</v>
      </c>
      <c r="P1171" s="135">
        <v>13.6608172420929</v>
      </c>
      <c r="Q1171" s="135">
        <v>22.990716120371101</v>
      </c>
      <c r="AC1171" s="68"/>
    </row>
    <row r="1172" spans="1:29" x14ac:dyDescent="0.25">
      <c r="A1172" s="135" t="s">
        <v>236</v>
      </c>
      <c r="B1172" s="135" t="s">
        <v>31</v>
      </c>
      <c r="C1172" s="135" t="s">
        <v>45</v>
      </c>
      <c r="D1172" s="135" t="s">
        <v>248</v>
      </c>
      <c r="E1172" s="135" t="s">
        <v>53</v>
      </c>
      <c r="F1172" s="135" t="s">
        <v>249</v>
      </c>
      <c r="G1172" s="135">
        <v>0.23257156014557001</v>
      </c>
      <c r="H1172" s="135">
        <v>0.506572407869047</v>
      </c>
      <c r="I1172" s="135">
        <v>0.84001586374147297</v>
      </c>
      <c r="J1172" s="135">
        <v>1.25971823656051</v>
      </c>
      <c r="K1172" s="135">
        <v>1.80414131570238</v>
      </c>
      <c r="L1172" s="135">
        <v>2.5335699186650902</v>
      </c>
      <c r="M1172" s="135">
        <v>3.5429212723082499</v>
      </c>
      <c r="N1172" s="135">
        <v>4.9858039447613898</v>
      </c>
      <c r="O1172" s="135">
        <v>7.1153173516273496</v>
      </c>
      <c r="P1172" s="135">
        <v>10.360265219233099</v>
      </c>
      <c r="Q1172" s="135">
        <v>15.2313503050718</v>
      </c>
      <c r="AC1172" s="68"/>
    </row>
    <row r="1173" spans="1:29" x14ac:dyDescent="0.25">
      <c r="A1173" s="135" t="s">
        <v>236</v>
      </c>
      <c r="B1173" s="135" t="s">
        <v>33</v>
      </c>
      <c r="C1173" s="135" t="s">
        <v>45</v>
      </c>
      <c r="D1173" s="135" t="s">
        <v>248</v>
      </c>
      <c r="E1173" s="135" t="s">
        <v>53</v>
      </c>
      <c r="F1173" s="135" t="s">
        <v>249</v>
      </c>
      <c r="G1173" s="135">
        <v>0.253647529149226</v>
      </c>
      <c r="H1173" s="135">
        <v>0.56723301467128695</v>
      </c>
      <c r="I1173" s="135">
        <v>0.97156887907911504</v>
      </c>
      <c r="J1173" s="135">
        <v>1.5160257891509801</v>
      </c>
      <c r="K1173" s="135">
        <v>2.2788889509922501</v>
      </c>
      <c r="L1173" s="135">
        <v>3.3936118822163599</v>
      </c>
      <c r="M1173" s="135">
        <v>5.0921940050532903</v>
      </c>
      <c r="N1173" s="135">
        <v>7.7919296066203101</v>
      </c>
      <c r="O1173" s="135">
        <v>12.2649680844261</v>
      </c>
      <c r="P1173" s="135">
        <v>19.990849226465201</v>
      </c>
      <c r="Q1173" s="135">
        <v>33.643956391908297</v>
      </c>
      <c r="AC1173" s="68"/>
    </row>
    <row r="1174" spans="1:29" x14ac:dyDescent="0.25">
      <c r="A1174" s="135" t="s">
        <v>236</v>
      </c>
      <c r="B1174" s="135" t="s">
        <v>31</v>
      </c>
      <c r="C1174" s="135" t="s">
        <v>45</v>
      </c>
      <c r="D1174" s="135" t="s">
        <v>248</v>
      </c>
      <c r="E1174" s="135" t="s">
        <v>53</v>
      </c>
      <c r="F1174" s="135" t="s">
        <v>249</v>
      </c>
      <c r="G1174" s="135">
        <v>1.17561669825149</v>
      </c>
      <c r="H1174" s="135">
        <v>2.3173903426436602</v>
      </c>
      <c r="I1174" s="135">
        <v>3.4267674844183702</v>
      </c>
      <c r="J1174" s="135">
        <v>4.5065524748819703</v>
      </c>
      <c r="K1174" s="135">
        <v>5.55556621306821</v>
      </c>
      <c r="L1174" s="135">
        <v>6.57506371018534</v>
      </c>
      <c r="M1174" s="135">
        <v>7.5661567140522097</v>
      </c>
      <c r="N1174" s="135">
        <v>8.5301669922349195</v>
      </c>
      <c r="O1174" s="135">
        <v>9.4677712487314398</v>
      </c>
      <c r="P1174" s="135">
        <v>10.3796674374759</v>
      </c>
      <c r="Q1174" s="135">
        <v>11.2662670769777</v>
      </c>
      <c r="AC1174" s="68"/>
    </row>
    <row r="1175" spans="1:29" x14ac:dyDescent="0.25">
      <c r="A1175" s="135" t="s">
        <v>236</v>
      </c>
      <c r="B1175" s="135" t="s">
        <v>33</v>
      </c>
      <c r="C1175" s="135" t="s">
        <v>45</v>
      </c>
      <c r="D1175" s="135" t="s">
        <v>248</v>
      </c>
      <c r="E1175" s="135" t="s">
        <v>53</v>
      </c>
      <c r="F1175" s="135" t="s">
        <v>249</v>
      </c>
      <c r="G1175" s="135">
        <v>1.17561669825149</v>
      </c>
      <c r="H1175" s="135">
        <v>2.3173903426436602</v>
      </c>
      <c r="I1175" s="135">
        <v>3.4267674844183702</v>
      </c>
      <c r="J1175" s="135">
        <v>4.5065524748819703</v>
      </c>
      <c r="K1175" s="135">
        <v>5.55556621306821</v>
      </c>
      <c r="L1175" s="135">
        <v>6.57506371018534</v>
      </c>
      <c r="M1175" s="135">
        <v>7.5661567140522097</v>
      </c>
      <c r="N1175" s="135">
        <v>8.5301669922349195</v>
      </c>
      <c r="O1175" s="135">
        <v>9.4677712487314398</v>
      </c>
      <c r="P1175" s="135">
        <v>10.3796674374759</v>
      </c>
      <c r="Q1175" s="135">
        <v>11.2662670769777</v>
      </c>
      <c r="AC1175" s="68"/>
    </row>
    <row r="1176" spans="1:29" x14ac:dyDescent="0.25">
      <c r="A1176" s="135" t="s">
        <v>236</v>
      </c>
      <c r="B1176" s="135" t="s">
        <v>31</v>
      </c>
      <c r="C1176" s="135" t="s">
        <v>45</v>
      </c>
      <c r="D1176" s="135" t="s">
        <v>248</v>
      </c>
      <c r="E1176" s="135" t="s">
        <v>53</v>
      </c>
      <c r="F1176" s="135" t="s">
        <v>249</v>
      </c>
      <c r="G1176" s="135">
        <v>2.3132035161342799</v>
      </c>
      <c r="H1176" s="135">
        <v>4.5598157093479603</v>
      </c>
      <c r="I1176" s="135">
        <v>6.7426828878160903</v>
      </c>
      <c r="J1176" s="135">
        <v>8.86732303653495</v>
      </c>
      <c r="K1176" s="135">
        <v>10.931416096164501</v>
      </c>
      <c r="L1176" s="135">
        <v>12.9374314909177</v>
      </c>
      <c r="M1176" s="135">
        <v>14.8875567526384</v>
      </c>
      <c r="N1176" s="135">
        <v>16.784392658761998</v>
      </c>
      <c r="O1176" s="135">
        <v>18.629270726669599</v>
      </c>
      <c r="P1176" s="135">
        <v>20.4235642862036</v>
      </c>
      <c r="Q1176" s="135">
        <v>22.168083062220699</v>
      </c>
      <c r="AC1176" s="68"/>
    </row>
    <row r="1177" spans="1:29" x14ac:dyDescent="0.25">
      <c r="A1177" s="135" t="s">
        <v>236</v>
      </c>
      <c r="B1177" s="135" t="s">
        <v>33</v>
      </c>
      <c r="C1177" s="135" t="s">
        <v>45</v>
      </c>
      <c r="D1177" s="135" t="s">
        <v>248</v>
      </c>
      <c r="E1177" s="135" t="s">
        <v>53</v>
      </c>
      <c r="F1177" s="135" t="s">
        <v>249</v>
      </c>
      <c r="G1177" s="135">
        <v>2.3132035161342799</v>
      </c>
      <c r="H1177" s="135">
        <v>4.5598157093479603</v>
      </c>
      <c r="I1177" s="135">
        <v>6.7426828878160903</v>
      </c>
      <c r="J1177" s="135">
        <v>8.86732303653495</v>
      </c>
      <c r="K1177" s="135">
        <v>10.931416096164501</v>
      </c>
      <c r="L1177" s="135">
        <v>12.9374314909177</v>
      </c>
      <c r="M1177" s="135">
        <v>14.8875567526384</v>
      </c>
      <c r="N1177" s="135">
        <v>16.784392658761998</v>
      </c>
      <c r="O1177" s="135">
        <v>18.629270726669599</v>
      </c>
      <c r="P1177" s="135">
        <v>20.4235642862036</v>
      </c>
      <c r="Q1177" s="135">
        <v>22.168083062220699</v>
      </c>
      <c r="AC1177" s="68"/>
    </row>
    <row r="1178" spans="1:29" x14ac:dyDescent="0.25">
      <c r="A1178" s="135" t="s">
        <v>236</v>
      </c>
      <c r="B1178" s="135" t="s">
        <v>31</v>
      </c>
      <c r="C1178" s="135" t="s">
        <v>45</v>
      </c>
      <c r="D1178" s="135" t="s">
        <v>248</v>
      </c>
      <c r="E1178" s="135" t="s">
        <v>53</v>
      </c>
      <c r="F1178" s="135" t="s">
        <v>249</v>
      </c>
      <c r="G1178" s="135">
        <v>9.5853957055939407</v>
      </c>
      <c r="H1178" s="135">
        <v>18.894851928863499</v>
      </c>
      <c r="I1178" s="135">
        <v>27.940163131458</v>
      </c>
      <c r="J1178" s="135">
        <v>36.744194603576901</v>
      </c>
      <c r="K1178" s="135">
        <v>45.297332540520699</v>
      </c>
      <c r="L1178" s="135">
        <v>53.609809681466899</v>
      </c>
      <c r="M1178" s="135">
        <v>61.690690666943802</v>
      </c>
      <c r="N1178" s="135">
        <v>69.550752534374197</v>
      </c>
      <c r="O1178" s="135">
        <v>77.195512792658505</v>
      </c>
      <c r="P1178" s="135">
        <v>84.630662212141402</v>
      </c>
      <c r="Q1178" s="135">
        <v>91.859556110723801</v>
      </c>
      <c r="AC1178" s="68"/>
    </row>
    <row r="1179" spans="1:29" x14ac:dyDescent="0.25">
      <c r="A1179" s="135" t="s">
        <v>236</v>
      </c>
      <c r="B1179" s="135" t="s">
        <v>33</v>
      </c>
      <c r="C1179" s="135" t="s">
        <v>45</v>
      </c>
      <c r="D1179" s="135" t="s">
        <v>248</v>
      </c>
      <c r="E1179" s="135" t="s">
        <v>53</v>
      </c>
      <c r="F1179" s="135" t="s">
        <v>249</v>
      </c>
      <c r="G1179" s="135">
        <v>9.5853957055939407</v>
      </c>
      <c r="H1179" s="135">
        <v>18.894851928863499</v>
      </c>
      <c r="I1179" s="135">
        <v>27.940163131458</v>
      </c>
      <c r="J1179" s="135">
        <v>36.744194603576901</v>
      </c>
      <c r="K1179" s="135">
        <v>45.297332540520699</v>
      </c>
      <c r="L1179" s="135">
        <v>53.609809681466899</v>
      </c>
      <c r="M1179" s="135">
        <v>61.690690666943802</v>
      </c>
      <c r="N1179" s="135">
        <v>69.550752534374197</v>
      </c>
      <c r="O1179" s="135">
        <v>77.195512792658505</v>
      </c>
      <c r="P1179" s="135">
        <v>84.630662212141402</v>
      </c>
      <c r="Q1179" s="135">
        <v>91.859556110723801</v>
      </c>
      <c r="AC1179" s="68"/>
    </row>
    <row r="1180" spans="1:29" x14ac:dyDescent="0.25">
      <c r="A1180" s="135" t="s">
        <v>236</v>
      </c>
      <c r="B1180" s="135" t="s">
        <v>31</v>
      </c>
      <c r="C1180" s="135" t="s">
        <v>250</v>
      </c>
      <c r="D1180" s="135" t="s">
        <v>248</v>
      </c>
      <c r="E1180" s="135" t="s">
        <v>53</v>
      </c>
      <c r="F1180" s="135" t="s">
        <v>249</v>
      </c>
      <c r="G1180" s="135">
        <v>1.73039716345573E-4</v>
      </c>
      <c r="H1180" s="135">
        <v>3.7718797894475801E-4</v>
      </c>
      <c r="I1180" s="135">
        <v>6.2752510041406495E-4</v>
      </c>
      <c r="J1180" s="135">
        <v>9.4278837492696498E-4</v>
      </c>
      <c r="K1180" s="135">
        <v>1.3526536099446099E-3</v>
      </c>
      <c r="L1180" s="135">
        <v>1.9026368087807701E-3</v>
      </c>
      <c r="M1180" s="135">
        <v>2.6643826135776399E-3</v>
      </c>
      <c r="N1180" s="135">
        <v>3.7533238487615301E-3</v>
      </c>
      <c r="O1180" s="135">
        <v>5.3607488778523197E-3</v>
      </c>
      <c r="P1180" s="135">
        <v>7.8097506429239899E-3</v>
      </c>
      <c r="Q1180" s="135">
        <v>1.1488203884093299E-2</v>
      </c>
      <c r="AC1180" s="68"/>
    </row>
    <row r="1181" spans="1:29" x14ac:dyDescent="0.25">
      <c r="A1181" s="135" t="s">
        <v>236</v>
      </c>
      <c r="B1181" s="135" t="s">
        <v>33</v>
      </c>
      <c r="C1181" s="135" t="s">
        <v>250</v>
      </c>
      <c r="D1181" s="135" t="s">
        <v>248</v>
      </c>
      <c r="E1181" s="135" t="s">
        <v>53</v>
      </c>
      <c r="F1181" s="135" t="s">
        <v>249</v>
      </c>
      <c r="G1181" s="135">
        <v>1.8872082411222301E-4</v>
      </c>
      <c r="H1181" s="135">
        <v>4.2236218901142198E-4</v>
      </c>
      <c r="I1181" s="135">
        <v>7.2592273164623095E-4</v>
      </c>
      <c r="J1181" s="135">
        <v>1.13489651739711E-3</v>
      </c>
      <c r="K1181" s="135">
        <v>1.70921289209456E-3</v>
      </c>
      <c r="L1181" s="135">
        <v>2.5497048621661001E-3</v>
      </c>
      <c r="M1181" s="135">
        <v>3.8316051652704701E-3</v>
      </c>
      <c r="N1181" s="135">
        <v>5.8690912871615201E-3</v>
      </c>
      <c r="O1181" s="135">
        <v>9.2454842143575092E-3</v>
      </c>
      <c r="P1181" s="135">
        <v>1.5076301018064E-2</v>
      </c>
      <c r="Q1181" s="135">
        <v>2.5382362951380199E-2</v>
      </c>
      <c r="AC1181" s="68"/>
    </row>
    <row r="1182" spans="1:29" x14ac:dyDescent="0.25">
      <c r="A1182" s="135" t="s">
        <v>236</v>
      </c>
      <c r="B1182" s="135" t="s">
        <v>31</v>
      </c>
      <c r="C1182" s="135" t="s">
        <v>250</v>
      </c>
      <c r="D1182" s="135" t="s">
        <v>248</v>
      </c>
      <c r="E1182" s="135" t="s">
        <v>53</v>
      </c>
      <c r="F1182" s="135" t="s">
        <v>249</v>
      </c>
      <c r="G1182" s="135">
        <v>8.3871208644905899E-3</v>
      </c>
      <c r="H1182" s="135">
        <v>1.8282052437746901E-2</v>
      </c>
      <c r="I1182" s="135">
        <v>3.0415727520978399E-2</v>
      </c>
      <c r="J1182" s="135">
        <v>4.5696330398263603E-2</v>
      </c>
      <c r="K1182" s="135">
        <v>6.5562227874544299E-2</v>
      </c>
      <c r="L1182" s="135">
        <v>9.22195505949885E-2</v>
      </c>
      <c r="M1182" s="135">
        <v>0.12914086708681</v>
      </c>
      <c r="N1182" s="135">
        <v>0.181921130177253</v>
      </c>
      <c r="O1182" s="135">
        <v>0.25983196061728803</v>
      </c>
      <c r="P1182" s="135">
        <v>0.37853346010418498</v>
      </c>
      <c r="Q1182" s="135">
        <v>0.556825661337639</v>
      </c>
      <c r="AC1182" s="68"/>
    </row>
    <row r="1183" spans="1:29" x14ac:dyDescent="0.25">
      <c r="A1183" s="135" t="s">
        <v>236</v>
      </c>
      <c r="B1183" s="135" t="s">
        <v>33</v>
      </c>
      <c r="C1183" s="135" t="s">
        <v>250</v>
      </c>
      <c r="D1183" s="135" t="s">
        <v>248</v>
      </c>
      <c r="E1183" s="135" t="s">
        <v>53</v>
      </c>
      <c r="F1183" s="135" t="s">
        <v>249</v>
      </c>
      <c r="G1183" s="135">
        <v>9.1471738101700905E-3</v>
      </c>
      <c r="H1183" s="135">
        <v>2.0471616589772802E-2</v>
      </c>
      <c r="I1183" s="135">
        <v>3.5184995775415603E-2</v>
      </c>
      <c r="J1183" s="135">
        <v>5.5007685293992699E-2</v>
      </c>
      <c r="K1183" s="135">
        <v>8.2844420991270207E-2</v>
      </c>
      <c r="L1183" s="135">
        <v>0.123582512150329</v>
      </c>
      <c r="M1183" s="135">
        <v>0.18571537393156401</v>
      </c>
      <c r="N1183" s="135">
        <v>0.28447098174760499</v>
      </c>
      <c r="O1183" s="135">
        <v>0.44812251888865301</v>
      </c>
      <c r="P1183" s="135">
        <v>0.73073836168005701</v>
      </c>
      <c r="Q1183" s="135">
        <v>1.23026638274445</v>
      </c>
      <c r="AC1183" s="68"/>
    </row>
    <row r="1184" spans="1:29" x14ac:dyDescent="0.25">
      <c r="A1184" s="135" t="s">
        <v>236</v>
      </c>
      <c r="B1184" s="135" t="s">
        <v>31</v>
      </c>
      <c r="C1184" s="135" t="s">
        <v>250</v>
      </c>
      <c r="D1184" s="135" t="s">
        <v>248</v>
      </c>
      <c r="E1184" s="135" t="s">
        <v>53</v>
      </c>
      <c r="F1184" s="135" t="s">
        <v>249</v>
      </c>
      <c r="G1184" s="135">
        <v>1.0809794950643501E-2</v>
      </c>
      <c r="H1184" s="135">
        <v>2.35629414815831E-2</v>
      </c>
      <c r="I1184" s="135">
        <v>3.9201507059287197E-2</v>
      </c>
      <c r="J1184" s="135">
        <v>5.8896010869886502E-2</v>
      </c>
      <c r="K1184" s="135">
        <v>8.4500301269264694E-2</v>
      </c>
      <c r="L1184" s="135">
        <v>0.11885776400252999</v>
      </c>
      <c r="M1184" s="135">
        <v>0.16644404146684699</v>
      </c>
      <c r="N1184" s="135">
        <v>0.23447022478611701</v>
      </c>
      <c r="O1184" s="135">
        <v>0.33488610230814603</v>
      </c>
      <c r="P1184" s="135">
        <v>0.48787529735120699</v>
      </c>
      <c r="Q1184" s="135">
        <v>0.71766835360634296</v>
      </c>
      <c r="AC1184" s="68"/>
    </row>
    <row r="1185" spans="1:29" x14ac:dyDescent="0.25">
      <c r="A1185" s="135" t="s">
        <v>236</v>
      </c>
      <c r="B1185" s="135" t="s">
        <v>33</v>
      </c>
      <c r="C1185" s="135" t="s">
        <v>250</v>
      </c>
      <c r="D1185" s="135" t="s">
        <v>248</v>
      </c>
      <c r="E1185" s="135" t="s">
        <v>53</v>
      </c>
      <c r="F1185" s="135" t="s">
        <v>249</v>
      </c>
      <c r="G1185" s="135">
        <v>1.17893941035796E-2</v>
      </c>
      <c r="H1185" s="135">
        <v>2.63849753949E-2</v>
      </c>
      <c r="I1185" s="135">
        <v>4.5348409283309299E-2</v>
      </c>
      <c r="J1185" s="135">
        <v>7.0897010827053103E-2</v>
      </c>
      <c r="K1185" s="135">
        <v>0.106774567600655</v>
      </c>
      <c r="L1185" s="135">
        <v>0.15928011977106701</v>
      </c>
      <c r="M1185" s="135">
        <v>0.23936046037941899</v>
      </c>
      <c r="N1185" s="135">
        <v>0.36664226398824501</v>
      </c>
      <c r="O1185" s="135">
        <v>0.57756560567300796</v>
      </c>
      <c r="P1185" s="135">
        <v>0.94181686182370195</v>
      </c>
      <c r="Q1185" s="135">
        <v>1.5856367813229499</v>
      </c>
      <c r="AC1185" s="68"/>
    </row>
    <row r="1186" spans="1:29" x14ac:dyDescent="0.25">
      <c r="A1186" s="135" t="s">
        <v>236</v>
      </c>
      <c r="B1186" s="135" t="s">
        <v>31</v>
      </c>
      <c r="C1186" s="135" t="s">
        <v>250</v>
      </c>
      <c r="D1186" s="135" t="s">
        <v>248</v>
      </c>
      <c r="E1186" s="135" t="s">
        <v>53</v>
      </c>
      <c r="F1186" s="135" t="s">
        <v>249</v>
      </c>
      <c r="G1186" s="135">
        <v>2.5313052529999901E-2</v>
      </c>
      <c r="H1186" s="135">
        <v>4.9931654212764499E-2</v>
      </c>
      <c r="I1186" s="135">
        <v>7.40346960682155E-2</v>
      </c>
      <c r="J1186" s="135">
        <v>9.75071680775315E-2</v>
      </c>
      <c r="K1186" s="135">
        <v>0.120361857144718</v>
      </c>
      <c r="L1186" s="135">
        <v>0.14260736799149901</v>
      </c>
      <c r="M1186" s="135">
        <v>0.16425307111922899</v>
      </c>
      <c r="N1186" s="135">
        <v>0.185307558693102</v>
      </c>
      <c r="O1186" s="135">
        <v>0.20578895231164501</v>
      </c>
      <c r="P1186" s="135">
        <v>0.22570560549066099</v>
      </c>
      <c r="Q1186" s="135">
        <v>0.245068255500039</v>
      </c>
      <c r="AC1186" s="68"/>
    </row>
    <row r="1187" spans="1:29" x14ac:dyDescent="0.25">
      <c r="A1187" s="135" t="s">
        <v>236</v>
      </c>
      <c r="B1187" s="135" t="s">
        <v>33</v>
      </c>
      <c r="C1187" s="135" t="s">
        <v>250</v>
      </c>
      <c r="D1187" s="135" t="s">
        <v>248</v>
      </c>
      <c r="E1187" s="135" t="s">
        <v>53</v>
      </c>
      <c r="F1187" s="135" t="s">
        <v>249</v>
      </c>
      <c r="G1187" s="135">
        <v>2.5313052529999901E-2</v>
      </c>
      <c r="H1187" s="135">
        <v>4.9931654212764499E-2</v>
      </c>
      <c r="I1187" s="135">
        <v>7.40346960682155E-2</v>
      </c>
      <c r="J1187" s="135">
        <v>9.75071680775315E-2</v>
      </c>
      <c r="K1187" s="135">
        <v>0.120361857144718</v>
      </c>
      <c r="L1187" s="135">
        <v>0.14260736799149901</v>
      </c>
      <c r="M1187" s="135">
        <v>0.16425307111922899</v>
      </c>
      <c r="N1187" s="135">
        <v>0.185307558693102</v>
      </c>
      <c r="O1187" s="135">
        <v>0.20578895231164501</v>
      </c>
      <c r="P1187" s="135">
        <v>0.22570560549066099</v>
      </c>
      <c r="Q1187" s="135">
        <v>0.245068255500039</v>
      </c>
      <c r="AC1187" s="68"/>
    </row>
    <row r="1188" spans="1:29" x14ac:dyDescent="0.25">
      <c r="A1188" s="135" t="s">
        <v>236</v>
      </c>
      <c r="B1188" s="135" t="s">
        <v>31</v>
      </c>
      <c r="C1188" s="135" t="s">
        <v>250</v>
      </c>
      <c r="D1188" s="135" t="s">
        <v>248</v>
      </c>
      <c r="E1188" s="135" t="s">
        <v>53</v>
      </c>
      <c r="F1188" s="135" t="s">
        <v>249</v>
      </c>
      <c r="G1188" s="135">
        <v>0.12207442898189901</v>
      </c>
      <c r="H1188" s="135">
        <v>0.24079980748749599</v>
      </c>
      <c r="I1188" s="135">
        <v>0.35703885324240298</v>
      </c>
      <c r="J1188" s="135">
        <v>0.47023692028449199</v>
      </c>
      <c r="K1188" s="135">
        <v>0.580455674586416</v>
      </c>
      <c r="L1188" s="135">
        <v>0.68773661317780099</v>
      </c>
      <c r="M1188" s="135">
        <v>0.79212492612811203</v>
      </c>
      <c r="N1188" s="135">
        <v>0.89366204991201303</v>
      </c>
      <c r="O1188" s="135">
        <v>0.99243537753711997</v>
      </c>
      <c r="P1188" s="135">
        <v>1.08848519457034</v>
      </c>
      <c r="Q1188" s="135">
        <v>1.18186328244298</v>
      </c>
      <c r="AC1188" s="68"/>
    </row>
    <row r="1189" spans="1:29" x14ac:dyDescent="0.25">
      <c r="A1189" s="135" t="s">
        <v>236</v>
      </c>
      <c r="B1189" s="135" t="s">
        <v>33</v>
      </c>
      <c r="C1189" s="135" t="s">
        <v>250</v>
      </c>
      <c r="D1189" s="135" t="s">
        <v>248</v>
      </c>
      <c r="E1189" s="135" t="s">
        <v>53</v>
      </c>
      <c r="F1189" s="135" t="s">
        <v>249</v>
      </c>
      <c r="G1189" s="135">
        <v>0.12207442898189901</v>
      </c>
      <c r="H1189" s="135">
        <v>0.24079980748749599</v>
      </c>
      <c r="I1189" s="135">
        <v>0.35703885324240298</v>
      </c>
      <c r="J1189" s="135">
        <v>0.47023692028449199</v>
      </c>
      <c r="K1189" s="135">
        <v>0.580455674586416</v>
      </c>
      <c r="L1189" s="135">
        <v>0.68773661317780099</v>
      </c>
      <c r="M1189" s="135">
        <v>0.79212492612811203</v>
      </c>
      <c r="N1189" s="135">
        <v>0.89366204991201303</v>
      </c>
      <c r="O1189" s="135">
        <v>0.99243537753711997</v>
      </c>
      <c r="P1189" s="135">
        <v>1.08848519457034</v>
      </c>
      <c r="Q1189" s="135">
        <v>1.18186328244298</v>
      </c>
      <c r="AC1189" s="68"/>
    </row>
    <row r="1190" spans="1:29" x14ac:dyDescent="0.25">
      <c r="A1190" s="135" t="s">
        <v>236</v>
      </c>
      <c r="B1190" s="135" t="s">
        <v>31</v>
      </c>
      <c r="C1190" s="135" t="s">
        <v>250</v>
      </c>
      <c r="D1190" s="135" t="s">
        <v>248</v>
      </c>
      <c r="E1190" s="135" t="s">
        <v>53</v>
      </c>
      <c r="F1190" s="135" t="s">
        <v>249</v>
      </c>
      <c r="G1190" s="135">
        <v>0.44552378645692797</v>
      </c>
      <c r="H1190" s="135">
        <v>0.87882485222057505</v>
      </c>
      <c r="I1190" s="135">
        <v>1.3030517786192599</v>
      </c>
      <c r="J1190" s="135">
        <v>1.71618032543126</v>
      </c>
      <c r="K1190" s="135">
        <v>2.1184355492704801</v>
      </c>
      <c r="L1190" s="135">
        <v>2.5099688980193302</v>
      </c>
      <c r="M1190" s="135">
        <v>2.8909452977071699</v>
      </c>
      <c r="N1190" s="135">
        <v>3.2615159752145599</v>
      </c>
      <c r="O1190" s="135">
        <v>3.6219998807425</v>
      </c>
      <c r="P1190" s="135">
        <v>3.97254404080965</v>
      </c>
      <c r="Q1190" s="135">
        <v>4.3133374373308504</v>
      </c>
      <c r="AC1190" s="68"/>
    </row>
    <row r="1191" spans="1:29" x14ac:dyDescent="0.25">
      <c r="A1191" s="135" t="s">
        <v>236</v>
      </c>
      <c r="B1191" s="135" t="s">
        <v>33</v>
      </c>
      <c r="C1191" s="135" t="s">
        <v>250</v>
      </c>
      <c r="D1191" s="135" t="s">
        <v>248</v>
      </c>
      <c r="E1191" s="135" t="s">
        <v>53</v>
      </c>
      <c r="F1191" s="135" t="s">
        <v>249</v>
      </c>
      <c r="G1191" s="135">
        <v>0.44552378645692797</v>
      </c>
      <c r="H1191" s="135">
        <v>0.87882485222057505</v>
      </c>
      <c r="I1191" s="135">
        <v>1.3030517786192599</v>
      </c>
      <c r="J1191" s="135">
        <v>1.71618032543126</v>
      </c>
      <c r="K1191" s="135">
        <v>2.1184355492704801</v>
      </c>
      <c r="L1191" s="135">
        <v>2.5099688980193302</v>
      </c>
      <c r="M1191" s="135">
        <v>2.8909452977071699</v>
      </c>
      <c r="N1191" s="135">
        <v>3.2615159752145599</v>
      </c>
      <c r="O1191" s="135">
        <v>3.6219998807425</v>
      </c>
      <c r="P1191" s="135">
        <v>3.97254404080965</v>
      </c>
      <c r="Q1191" s="135">
        <v>4.3133374373308504</v>
      </c>
      <c r="AC1191" s="68"/>
    </row>
    <row r="1192" spans="1:29" x14ac:dyDescent="0.25">
      <c r="A1192" s="135" t="s">
        <v>236</v>
      </c>
      <c r="B1192" s="135" t="s">
        <v>31</v>
      </c>
      <c r="C1192" s="135" t="s">
        <v>247</v>
      </c>
      <c r="D1192" s="135" t="s">
        <v>251</v>
      </c>
      <c r="E1192" s="135" t="s">
        <v>53</v>
      </c>
      <c r="F1192" s="135" t="s">
        <v>249</v>
      </c>
      <c r="G1192" s="135">
        <v>1.13322136887971E-2</v>
      </c>
      <c r="H1192" s="135">
        <v>2.4758703477345101E-2</v>
      </c>
      <c r="I1192" s="135">
        <v>4.13446378251906E-2</v>
      </c>
      <c r="J1192" s="135">
        <v>6.2556885265731998E-2</v>
      </c>
      <c r="K1192" s="135">
        <v>9.0244588756353994E-2</v>
      </c>
      <c r="L1192" s="135">
        <v>0.127526840820362</v>
      </c>
      <c r="M1192" s="135">
        <v>0.17934943416233301</v>
      </c>
      <c r="N1192" s="135">
        <v>0.25375989851688102</v>
      </c>
      <c r="O1192" s="135">
        <v>0.36415284254111202</v>
      </c>
      <c r="P1192" s="135">
        <v>0.532920294026068</v>
      </c>
      <c r="Q1192" s="135">
        <v>0.78751698792006397</v>
      </c>
      <c r="AC1192" s="68"/>
    </row>
    <row r="1193" spans="1:29" x14ac:dyDescent="0.25">
      <c r="A1193" s="135" t="s">
        <v>236</v>
      </c>
      <c r="B1193" s="135" t="s">
        <v>33</v>
      </c>
      <c r="C1193" s="135" t="s">
        <v>247</v>
      </c>
      <c r="D1193" s="135" t="s">
        <v>251</v>
      </c>
      <c r="E1193" s="135" t="s">
        <v>53</v>
      </c>
      <c r="F1193" s="135" t="s">
        <v>249</v>
      </c>
      <c r="G1193" s="135">
        <v>1.2760827721843299E-2</v>
      </c>
      <c r="H1193" s="135">
        <v>2.8626431079245999E-2</v>
      </c>
      <c r="I1193" s="135">
        <v>4.939229810378E-2</v>
      </c>
      <c r="J1193" s="135">
        <v>7.7804103700018695E-2</v>
      </c>
      <c r="K1193" s="135">
        <v>0.117861905358237</v>
      </c>
      <c r="L1193" s="135">
        <v>0.17668885705920101</v>
      </c>
      <c r="M1193" s="135">
        <v>0.26673256733559902</v>
      </c>
      <c r="N1193" s="135">
        <v>0.41048469808663501</v>
      </c>
      <c r="O1193" s="135">
        <v>0.64990095203438503</v>
      </c>
      <c r="P1193" s="135">
        <v>1.0647776579312001</v>
      </c>
      <c r="Q1193" s="135">
        <v>1.80018625294821</v>
      </c>
      <c r="AC1193" s="68"/>
    </row>
    <row r="1194" spans="1:29" x14ac:dyDescent="0.25">
      <c r="A1194" s="135" t="s">
        <v>236</v>
      </c>
      <c r="B1194" s="135" t="s">
        <v>31</v>
      </c>
      <c r="C1194" s="135" t="s">
        <v>247</v>
      </c>
      <c r="D1194" s="135" t="s">
        <v>251</v>
      </c>
      <c r="E1194" s="135" t="s">
        <v>53</v>
      </c>
      <c r="F1194" s="135" t="s">
        <v>249</v>
      </c>
      <c r="G1194" s="135">
        <v>1.28662243039577E-2</v>
      </c>
      <c r="H1194" s="135">
        <v>2.8189316855895499E-2</v>
      </c>
      <c r="I1194" s="135">
        <v>4.7124719473997899E-2</v>
      </c>
      <c r="J1194" s="135">
        <v>7.1297647769366798E-2</v>
      </c>
      <c r="K1194" s="135">
        <v>0.102913279807581</v>
      </c>
      <c r="L1194" s="135">
        <v>0.14567718660426601</v>
      </c>
      <c r="M1194" s="135">
        <v>0.205404338571264</v>
      </c>
      <c r="N1194" s="135">
        <v>0.29150096986343099</v>
      </c>
      <c r="O1194" s="135">
        <v>0.419495457614875</v>
      </c>
      <c r="P1194" s="135">
        <v>0.61554295523355496</v>
      </c>
      <c r="Q1194" s="135">
        <v>0.91220911929155801</v>
      </c>
      <c r="AC1194" s="68"/>
    </row>
    <row r="1195" spans="1:29" x14ac:dyDescent="0.25">
      <c r="A1195" s="135" t="s">
        <v>236</v>
      </c>
      <c r="B1195" s="135" t="s">
        <v>33</v>
      </c>
      <c r="C1195" s="135" t="s">
        <v>247</v>
      </c>
      <c r="D1195" s="135" t="s">
        <v>251</v>
      </c>
      <c r="E1195" s="135" t="s">
        <v>53</v>
      </c>
      <c r="F1195" s="135" t="s">
        <v>249</v>
      </c>
      <c r="G1195" s="135">
        <v>1.44882258914433E-2</v>
      </c>
      <c r="H1195" s="135">
        <v>3.2594976983242097E-2</v>
      </c>
      <c r="I1195" s="135">
        <v>5.6302417551678002E-2</v>
      </c>
      <c r="J1195" s="135">
        <v>8.8679776025595E-2</v>
      </c>
      <c r="K1195" s="135">
        <v>0.13442039578898499</v>
      </c>
      <c r="L1195" s="135">
        <v>0.201896745537225</v>
      </c>
      <c r="M1195" s="135">
        <v>0.30567492452301298</v>
      </c>
      <c r="N1195" s="135">
        <v>0.47200333419082502</v>
      </c>
      <c r="O1195" s="135">
        <v>0.74959318428745403</v>
      </c>
      <c r="P1195" s="135">
        <v>1.2315317292835</v>
      </c>
      <c r="Q1195" s="135">
        <v>2.0878877843871502</v>
      </c>
      <c r="AC1195" s="68"/>
    </row>
    <row r="1196" spans="1:29" x14ac:dyDescent="0.25">
      <c r="A1196" s="135" t="s">
        <v>236</v>
      </c>
      <c r="B1196" s="135" t="s">
        <v>31</v>
      </c>
      <c r="C1196" s="135" t="s">
        <v>247</v>
      </c>
      <c r="D1196" s="135" t="s">
        <v>251</v>
      </c>
      <c r="E1196" s="135" t="s">
        <v>53</v>
      </c>
      <c r="F1196" s="135" t="s">
        <v>249</v>
      </c>
      <c r="G1196" s="135">
        <v>8.3561108938144099E-2</v>
      </c>
      <c r="H1196" s="135">
        <v>0.182493748878401</v>
      </c>
      <c r="I1196" s="135">
        <v>0.30398168600993503</v>
      </c>
      <c r="J1196" s="135">
        <v>0.45785201232047501</v>
      </c>
      <c r="K1196" s="135">
        <v>0.658193497704196</v>
      </c>
      <c r="L1196" s="135">
        <v>0.92844717374966201</v>
      </c>
      <c r="M1196" s="135">
        <v>1.3049011109547399</v>
      </c>
      <c r="N1196" s="135">
        <v>1.8463967519250299</v>
      </c>
      <c r="O1196" s="135">
        <v>2.6504858609099702</v>
      </c>
      <c r="P1196" s="135">
        <v>3.8819423078588602</v>
      </c>
      <c r="Q1196" s="135">
        <v>5.7430536636274798</v>
      </c>
      <c r="AC1196" s="68"/>
    </row>
    <row r="1197" spans="1:29" x14ac:dyDescent="0.25">
      <c r="A1197" s="135" t="s">
        <v>236</v>
      </c>
      <c r="B1197" s="135" t="s">
        <v>33</v>
      </c>
      <c r="C1197" s="135" t="s">
        <v>247</v>
      </c>
      <c r="D1197" s="135" t="s">
        <v>251</v>
      </c>
      <c r="E1197" s="135" t="s">
        <v>53</v>
      </c>
      <c r="F1197" s="135" t="s">
        <v>249</v>
      </c>
      <c r="G1197" s="135">
        <v>9.4095376657076193E-2</v>
      </c>
      <c r="H1197" s="135">
        <v>0.211000543168405</v>
      </c>
      <c r="I1197" s="135">
        <v>0.36310547103374902</v>
      </c>
      <c r="J1197" s="135">
        <v>0.56920026652484301</v>
      </c>
      <c r="K1197" s="135">
        <v>0.85904877231125398</v>
      </c>
      <c r="L1197" s="135">
        <v>1.2854768732864701</v>
      </c>
      <c r="M1197" s="135">
        <v>1.9395797860916899</v>
      </c>
      <c r="N1197" s="135">
        <v>2.9856846969679798</v>
      </c>
      <c r="O1197" s="135">
        <v>4.7295642901338404</v>
      </c>
      <c r="P1197" s="135">
        <v>7.75682215099628</v>
      </c>
      <c r="Q1197" s="135">
        <v>13.1339051000081</v>
      </c>
      <c r="AC1197" s="68"/>
    </row>
    <row r="1198" spans="1:29" x14ac:dyDescent="0.25">
      <c r="A1198" s="135" t="s">
        <v>236</v>
      </c>
      <c r="B1198" s="135" t="s">
        <v>31</v>
      </c>
      <c r="C1198" s="135" t="s">
        <v>247</v>
      </c>
      <c r="D1198" s="135" t="s">
        <v>251</v>
      </c>
      <c r="E1198" s="135" t="s">
        <v>53</v>
      </c>
      <c r="F1198" s="135" t="s">
        <v>249</v>
      </c>
      <c r="G1198" s="135">
        <v>7.5236766035924104E-3</v>
      </c>
      <c r="H1198" s="135">
        <v>1.63955163455063E-2</v>
      </c>
      <c r="I1198" s="135">
        <v>2.72537301278192E-2</v>
      </c>
      <c r="J1198" s="135">
        <v>4.0968886591804601E-2</v>
      </c>
      <c r="K1198" s="135">
        <v>5.8684897810369403E-2</v>
      </c>
      <c r="L1198" s="135">
        <v>8.2393100935501895E-2</v>
      </c>
      <c r="M1198" s="135">
        <v>0.115191893669761</v>
      </c>
      <c r="N1198" s="135">
        <v>0.16203940927205801</v>
      </c>
      <c r="O1198" s="135">
        <v>0.23115464515278999</v>
      </c>
      <c r="P1198" s="135">
        <v>0.33624095558016898</v>
      </c>
      <c r="Q1198" s="135">
        <v>0.49342516910773598</v>
      </c>
      <c r="AC1198" s="68"/>
    </row>
    <row r="1199" spans="1:29" x14ac:dyDescent="0.25">
      <c r="A1199" s="135" t="s">
        <v>236</v>
      </c>
      <c r="B1199" s="135" t="s">
        <v>33</v>
      </c>
      <c r="C1199" s="135" t="s">
        <v>247</v>
      </c>
      <c r="D1199" s="135" t="s">
        <v>251</v>
      </c>
      <c r="E1199" s="135" t="s">
        <v>53</v>
      </c>
      <c r="F1199" s="135" t="s">
        <v>249</v>
      </c>
      <c r="G1199" s="135">
        <v>8.4721611866725201E-3</v>
      </c>
      <c r="H1199" s="135">
        <v>1.89556972867563E-2</v>
      </c>
      <c r="I1199" s="135">
        <v>3.2550362428835598E-2</v>
      </c>
      <c r="J1199" s="135">
        <v>5.0920521473463598E-2</v>
      </c>
      <c r="K1199" s="135">
        <v>7.6551555257410697E-2</v>
      </c>
      <c r="L1199" s="135">
        <v>0.113960275035505</v>
      </c>
      <c r="M1199" s="135">
        <v>0.17094941432636801</v>
      </c>
      <c r="N1199" s="135">
        <v>0.26145321976070401</v>
      </c>
      <c r="O1199" s="135">
        <v>0.41134786213610702</v>
      </c>
      <c r="P1199" s="135">
        <v>0.66967884907316799</v>
      </c>
      <c r="Q1199" s="135">
        <v>1.12459898397073</v>
      </c>
      <c r="AC1199" s="68"/>
    </row>
    <row r="1200" spans="1:29" x14ac:dyDescent="0.25">
      <c r="A1200" s="135" t="s">
        <v>236</v>
      </c>
      <c r="B1200" s="135" t="s">
        <v>31</v>
      </c>
      <c r="C1200" s="135" t="s">
        <v>247</v>
      </c>
      <c r="D1200" s="135" t="s">
        <v>251</v>
      </c>
      <c r="E1200" s="135" t="s">
        <v>53</v>
      </c>
      <c r="F1200" s="135" t="s">
        <v>249</v>
      </c>
      <c r="G1200" s="135">
        <v>6.2020390704710202E-2</v>
      </c>
      <c r="H1200" s="135">
        <v>0.134512456897489</v>
      </c>
      <c r="I1200" s="135">
        <v>0.22230432467163999</v>
      </c>
      <c r="J1200" s="135">
        <v>0.33188490285765798</v>
      </c>
      <c r="K1200" s="135">
        <v>0.47249035004406997</v>
      </c>
      <c r="L1200" s="135">
        <v>0.65944291507226604</v>
      </c>
      <c r="M1200" s="135">
        <v>0.916242978921881</v>
      </c>
      <c r="N1200" s="135">
        <v>1.2804819653672599</v>
      </c>
      <c r="O1200" s="135">
        <v>1.81260542999562</v>
      </c>
      <c r="P1200" s="135">
        <v>2.61371970904767</v>
      </c>
      <c r="Q1200" s="135">
        <v>3.7963750574654802</v>
      </c>
      <c r="AC1200" s="68"/>
    </row>
    <row r="1201" spans="1:29" x14ac:dyDescent="0.25">
      <c r="A1201" s="135" t="s">
        <v>236</v>
      </c>
      <c r="B1201" s="135" t="s">
        <v>33</v>
      </c>
      <c r="C1201" s="135" t="s">
        <v>247</v>
      </c>
      <c r="D1201" s="135" t="s">
        <v>251</v>
      </c>
      <c r="E1201" s="135" t="s">
        <v>53</v>
      </c>
      <c r="F1201" s="135" t="s">
        <v>249</v>
      </c>
      <c r="G1201" s="135">
        <v>6.9839092586704205E-2</v>
      </c>
      <c r="H1201" s="135">
        <v>0.155500377619983</v>
      </c>
      <c r="I1201" s="135">
        <v>0.26541726344621402</v>
      </c>
      <c r="J1201" s="135">
        <v>0.41219011687777302</v>
      </c>
      <c r="K1201" s="135">
        <v>0.61561417902023796</v>
      </c>
      <c r="L1201" s="135">
        <v>0.910603051859871</v>
      </c>
      <c r="M1201" s="135">
        <v>1.35680284729751</v>
      </c>
      <c r="N1201" s="135">
        <v>2.0604690702985802</v>
      </c>
      <c r="O1201" s="135">
        <v>3.2145193374158101</v>
      </c>
      <c r="P1201" s="135">
        <v>5.1838780627838004</v>
      </c>
      <c r="Q1201" s="135">
        <v>8.6158332568766092</v>
      </c>
      <c r="AC1201" s="68"/>
    </row>
    <row r="1202" spans="1:29" x14ac:dyDescent="0.25">
      <c r="A1202" s="135" t="s">
        <v>236</v>
      </c>
      <c r="B1202" s="135" t="s">
        <v>31</v>
      </c>
      <c r="C1202" s="135" t="s">
        <v>247</v>
      </c>
      <c r="D1202" s="135" t="s">
        <v>251</v>
      </c>
      <c r="E1202" s="135" t="s">
        <v>53</v>
      </c>
      <c r="F1202" s="135" t="s">
        <v>249</v>
      </c>
      <c r="G1202" s="135">
        <v>1.48307043504115E-2</v>
      </c>
      <c r="H1202" s="135">
        <v>3.2465854369714699E-2</v>
      </c>
      <c r="I1202" s="135">
        <v>5.4256955296404702E-2</v>
      </c>
      <c r="J1202" s="135">
        <v>8.2015787197608603E-2</v>
      </c>
      <c r="K1202" s="135">
        <v>0.118144839945517</v>
      </c>
      <c r="L1202" s="135">
        <v>0.16673257546787701</v>
      </c>
      <c r="M1202" s="135">
        <v>0.234214451875111</v>
      </c>
      <c r="N1202" s="135">
        <v>0.33093555089547999</v>
      </c>
      <c r="O1202" s="135">
        <v>0.47403064912328902</v>
      </c>
      <c r="P1202" s="135">
        <v>0.69225846954894699</v>
      </c>
      <c r="Q1202" s="135">
        <v>1.02058244862546</v>
      </c>
      <c r="AC1202" s="68"/>
    </row>
    <row r="1203" spans="1:29" x14ac:dyDescent="0.25">
      <c r="A1203" s="135" t="s">
        <v>236</v>
      </c>
      <c r="B1203" s="135" t="s">
        <v>33</v>
      </c>
      <c r="C1203" s="135" t="s">
        <v>247</v>
      </c>
      <c r="D1203" s="135" t="s">
        <v>251</v>
      </c>
      <c r="E1203" s="135" t="s">
        <v>53</v>
      </c>
      <c r="F1203" s="135" t="s">
        <v>249</v>
      </c>
      <c r="G1203" s="135">
        <v>1.6700361324485598E-2</v>
      </c>
      <c r="H1203" s="135">
        <v>3.7539188133351498E-2</v>
      </c>
      <c r="I1203" s="135">
        <v>6.4822010714921996E-2</v>
      </c>
      <c r="J1203" s="135">
        <v>0.102002348996679</v>
      </c>
      <c r="K1203" s="135">
        <v>0.154272860690263</v>
      </c>
      <c r="L1203" s="135">
        <v>0.23093851827784201</v>
      </c>
      <c r="M1203" s="135">
        <v>0.34819082342636598</v>
      </c>
      <c r="N1203" s="135">
        <v>0.53504443593053497</v>
      </c>
      <c r="O1203" s="135">
        <v>0.84538394792386895</v>
      </c>
      <c r="P1203" s="135">
        <v>1.3818478127071201</v>
      </c>
      <c r="Q1203" s="135">
        <v>2.3305853337976199</v>
      </c>
      <c r="AC1203" s="68"/>
    </row>
    <row r="1204" spans="1:29" x14ac:dyDescent="0.25">
      <c r="A1204" s="135" t="s">
        <v>236</v>
      </c>
      <c r="B1204" s="135" t="s">
        <v>31</v>
      </c>
      <c r="C1204" s="135" t="s">
        <v>247</v>
      </c>
      <c r="D1204" s="135" t="s">
        <v>251</v>
      </c>
      <c r="E1204" s="135" t="s">
        <v>53</v>
      </c>
      <c r="F1204" s="135" t="s">
        <v>249</v>
      </c>
      <c r="G1204" s="135">
        <v>6.9314958796434104E-3</v>
      </c>
      <c r="H1204" s="135">
        <v>1.5024633118068099E-2</v>
      </c>
      <c r="I1204" s="135">
        <v>2.4796105906638201E-2</v>
      </c>
      <c r="J1204" s="135">
        <v>3.6991837275272201E-2</v>
      </c>
      <c r="K1204" s="135">
        <v>5.2677302612526497E-2</v>
      </c>
      <c r="L1204" s="135">
        <v>7.3547148804837204E-2</v>
      </c>
      <c r="M1204" s="135">
        <v>0.102216338294447</v>
      </c>
      <c r="N1204" s="135">
        <v>0.142879651544978</v>
      </c>
      <c r="O1204" s="135">
        <v>0.20232117283918399</v>
      </c>
      <c r="P1204" s="135">
        <v>0.29195636633868299</v>
      </c>
      <c r="Q1204" s="135">
        <v>0.42448864875220299</v>
      </c>
      <c r="AC1204" s="68"/>
    </row>
    <row r="1205" spans="1:29" x14ac:dyDescent="0.25">
      <c r="A1205" s="135" t="s">
        <v>236</v>
      </c>
      <c r="B1205" s="135" t="s">
        <v>33</v>
      </c>
      <c r="C1205" s="135" t="s">
        <v>247</v>
      </c>
      <c r="D1205" s="135" t="s">
        <v>251</v>
      </c>
      <c r="E1205" s="135" t="s">
        <v>53</v>
      </c>
      <c r="F1205" s="135" t="s">
        <v>249</v>
      </c>
      <c r="G1205" s="135">
        <v>7.8053262322646203E-3</v>
      </c>
      <c r="H1205" s="135">
        <v>1.7368697401056E-2</v>
      </c>
      <c r="I1205" s="135">
        <v>2.9602744654936401E-2</v>
      </c>
      <c r="J1205" s="135">
        <v>4.5937777032850902E-2</v>
      </c>
      <c r="K1205" s="135">
        <v>6.8631073340701607E-2</v>
      </c>
      <c r="L1205" s="135">
        <v>0.101561204059569</v>
      </c>
      <c r="M1205" s="135">
        <v>0.15137500197637399</v>
      </c>
      <c r="N1205" s="135">
        <v>0.22993166700817</v>
      </c>
      <c r="O1205" s="135">
        <v>0.35884630446987598</v>
      </c>
      <c r="P1205" s="135">
        <v>0.57919420617893802</v>
      </c>
      <c r="Q1205" s="135">
        <v>0.96375891390430002</v>
      </c>
      <c r="AC1205" s="68"/>
    </row>
    <row r="1206" spans="1:29" x14ac:dyDescent="0.25">
      <c r="A1206" s="135" t="s">
        <v>236</v>
      </c>
      <c r="B1206" s="135" t="s">
        <v>31</v>
      </c>
      <c r="C1206" s="135" t="s">
        <v>247</v>
      </c>
      <c r="D1206" s="135" t="s">
        <v>251</v>
      </c>
      <c r="E1206" s="135" t="s">
        <v>53</v>
      </c>
      <c r="F1206" s="135" t="s">
        <v>249</v>
      </c>
      <c r="G1206" s="135">
        <v>2.7102443911907301E-3</v>
      </c>
      <c r="H1206" s="135">
        <v>5.9199416165792102E-3</v>
      </c>
      <c r="I1206" s="135">
        <v>9.8510351974407107E-3</v>
      </c>
      <c r="J1206" s="135">
        <v>1.4817934127583299E-2</v>
      </c>
      <c r="K1206" s="135">
        <v>2.1240274011770699E-2</v>
      </c>
      <c r="L1206" s="135">
        <v>2.98407268232663E-2</v>
      </c>
      <c r="M1206" s="135">
        <v>4.1735451130773503E-2</v>
      </c>
      <c r="N1206" s="135">
        <v>5.8720351561299997E-2</v>
      </c>
      <c r="O1206" s="135">
        <v>8.3721928578184099E-2</v>
      </c>
      <c r="P1206" s="135">
        <v>0.121593103185614</v>
      </c>
      <c r="Q1206" s="135">
        <v>0.178004790088754</v>
      </c>
      <c r="AC1206" s="68"/>
    </row>
    <row r="1207" spans="1:29" x14ac:dyDescent="0.25">
      <c r="A1207" s="135" t="s">
        <v>236</v>
      </c>
      <c r="B1207" s="135" t="s">
        <v>33</v>
      </c>
      <c r="C1207" s="135" t="s">
        <v>247</v>
      </c>
      <c r="D1207" s="135" t="s">
        <v>251</v>
      </c>
      <c r="E1207" s="135" t="s">
        <v>53</v>
      </c>
      <c r="F1207" s="135" t="s">
        <v>249</v>
      </c>
      <c r="G1207" s="135">
        <v>3.0519157783149898E-3</v>
      </c>
      <c r="H1207" s="135">
        <v>6.8447003316391697E-3</v>
      </c>
      <c r="I1207" s="135">
        <v>1.1766495200058701E-2</v>
      </c>
      <c r="J1207" s="135">
        <v>1.8419188047195199E-2</v>
      </c>
      <c r="K1207" s="135">
        <v>2.7710851306648202E-2</v>
      </c>
      <c r="L1207" s="135">
        <v>4.1281341127908003E-2</v>
      </c>
      <c r="M1207" s="135">
        <v>6.1948873188588903E-2</v>
      </c>
      <c r="N1207" s="135">
        <v>9.4761672418663095E-2</v>
      </c>
      <c r="O1207" s="135">
        <v>0.14898419510865099</v>
      </c>
      <c r="P1207" s="135">
        <v>0.24208193422438601</v>
      </c>
      <c r="Q1207" s="135">
        <v>0.40536477915242503</v>
      </c>
      <c r="AC1207" s="68"/>
    </row>
    <row r="1208" spans="1:29" x14ac:dyDescent="0.25">
      <c r="A1208" s="135" t="s">
        <v>236</v>
      </c>
      <c r="B1208" s="135" t="s">
        <v>31</v>
      </c>
      <c r="C1208" s="135" t="s">
        <v>247</v>
      </c>
      <c r="D1208" s="135" t="s">
        <v>251</v>
      </c>
      <c r="E1208" s="135" t="s">
        <v>53</v>
      </c>
      <c r="F1208" s="135" t="s">
        <v>249</v>
      </c>
      <c r="G1208" s="135">
        <v>7.5917056068639296E-3</v>
      </c>
      <c r="H1208" s="135">
        <v>1.64352601651317E-2</v>
      </c>
      <c r="I1208" s="135">
        <v>2.7077668904996698E-2</v>
      </c>
      <c r="J1208" s="135">
        <v>4.0315392559904302E-2</v>
      </c>
      <c r="K1208" s="135">
        <v>5.7318092819056303E-2</v>
      </c>
      <c r="L1208" s="135">
        <v>7.9916948123224196E-2</v>
      </c>
      <c r="M1208" s="135">
        <v>0.11092153697286899</v>
      </c>
      <c r="N1208" s="135">
        <v>0.154839860415633</v>
      </c>
      <c r="O1208" s="135">
        <v>0.21894128304511301</v>
      </c>
      <c r="P1208" s="135">
        <v>0.31546123615833999</v>
      </c>
      <c r="Q1208" s="135">
        <v>0.457856134880329</v>
      </c>
      <c r="AC1208" s="68"/>
    </row>
    <row r="1209" spans="1:29" x14ac:dyDescent="0.25">
      <c r="A1209" s="135" t="s">
        <v>236</v>
      </c>
      <c r="B1209" s="135" t="s">
        <v>33</v>
      </c>
      <c r="C1209" s="135" t="s">
        <v>247</v>
      </c>
      <c r="D1209" s="135" t="s">
        <v>251</v>
      </c>
      <c r="E1209" s="135" t="s">
        <v>53</v>
      </c>
      <c r="F1209" s="135" t="s">
        <v>249</v>
      </c>
      <c r="G1209" s="135">
        <v>8.5487663773860401E-3</v>
      </c>
      <c r="H1209" s="135">
        <v>1.8998878886368298E-2</v>
      </c>
      <c r="I1209" s="135">
        <v>3.2323352508288897E-2</v>
      </c>
      <c r="J1209" s="135">
        <v>5.0054035316614801E-2</v>
      </c>
      <c r="K1209" s="135">
        <v>7.4653070583875006E-2</v>
      </c>
      <c r="L1209" s="135">
        <v>0.110311371675582</v>
      </c>
      <c r="M1209" s="135">
        <v>0.164183014053527</v>
      </c>
      <c r="N1209" s="135">
        <v>0.249027970050964</v>
      </c>
      <c r="O1209" s="135">
        <v>0.38804883424046299</v>
      </c>
      <c r="P1209" s="135">
        <v>0.62532136427271501</v>
      </c>
      <c r="Q1209" s="135">
        <v>1.03874774982326</v>
      </c>
      <c r="AC1209" s="68"/>
    </row>
    <row r="1210" spans="1:29" x14ac:dyDescent="0.25">
      <c r="A1210" s="135" t="s">
        <v>236</v>
      </c>
      <c r="B1210" s="135" t="s">
        <v>31</v>
      </c>
      <c r="C1210" s="135" t="s">
        <v>247</v>
      </c>
      <c r="D1210" s="135" t="s">
        <v>251</v>
      </c>
      <c r="E1210" s="135" t="s">
        <v>53</v>
      </c>
      <c r="F1210" s="135" t="s">
        <v>249</v>
      </c>
      <c r="G1210" s="135">
        <v>9.4211861044116302E-3</v>
      </c>
      <c r="H1210" s="135">
        <v>2.08243598318174E-2</v>
      </c>
      <c r="I1210" s="135">
        <v>3.5210826295930003E-2</v>
      </c>
      <c r="J1210" s="135">
        <v>5.3912568090577997E-2</v>
      </c>
      <c r="K1210" s="135">
        <v>7.8599825129359494E-2</v>
      </c>
      <c r="L1210" s="135">
        <v>0.112375763214245</v>
      </c>
      <c r="M1210" s="135">
        <v>0.16014434224795501</v>
      </c>
      <c r="N1210" s="135">
        <v>0.22976668764889699</v>
      </c>
      <c r="O1210" s="135">
        <v>0.33463917794308101</v>
      </c>
      <c r="P1210" s="135">
        <v>0.49742552184696698</v>
      </c>
      <c r="Q1210" s="135">
        <v>0.74828017799469304</v>
      </c>
      <c r="AC1210" s="68"/>
    </row>
    <row r="1211" spans="1:29" x14ac:dyDescent="0.25">
      <c r="A1211" s="135" t="s">
        <v>236</v>
      </c>
      <c r="B1211" s="135" t="s">
        <v>33</v>
      </c>
      <c r="C1211" s="135" t="s">
        <v>247</v>
      </c>
      <c r="D1211" s="135" t="s">
        <v>251</v>
      </c>
      <c r="E1211" s="135" t="s">
        <v>53</v>
      </c>
      <c r="F1211" s="135" t="s">
        <v>249</v>
      </c>
      <c r="G1211" s="135">
        <v>1.0608883322829599E-2</v>
      </c>
      <c r="H1211" s="135">
        <v>2.4083606368378498E-2</v>
      </c>
      <c r="I1211" s="135">
        <v>4.2095702840078901E-2</v>
      </c>
      <c r="J1211" s="135">
        <v>6.7144922809343296E-2</v>
      </c>
      <c r="K1211" s="135">
        <v>0.102861761740384</v>
      </c>
      <c r="L1211" s="135">
        <v>0.15615616774791399</v>
      </c>
      <c r="M1211" s="135">
        <v>0.23915587527785301</v>
      </c>
      <c r="N1211" s="135">
        <v>0.37365793202598102</v>
      </c>
      <c r="O1211" s="135">
        <v>0.60110162410556101</v>
      </c>
      <c r="P1211" s="135">
        <v>1.0012751263394899</v>
      </c>
      <c r="Q1211" s="135">
        <v>1.72293122473936</v>
      </c>
      <c r="AC1211" s="68"/>
    </row>
    <row r="1212" spans="1:29" x14ac:dyDescent="0.25">
      <c r="A1212" s="135" t="s">
        <v>236</v>
      </c>
      <c r="B1212" s="135" t="s">
        <v>31</v>
      </c>
      <c r="C1212" s="135" t="s">
        <v>247</v>
      </c>
      <c r="D1212" s="135" t="s">
        <v>251</v>
      </c>
      <c r="E1212" s="135" t="s">
        <v>53</v>
      </c>
      <c r="F1212" s="135" t="s">
        <v>249</v>
      </c>
      <c r="G1212" s="135">
        <v>1.87034407770258E-3</v>
      </c>
      <c r="H1212" s="135">
        <v>4.0633817829909104E-3</v>
      </c>
      <c r="I1212" s="135">
        <v>6.7265657118979602E-3</v>
      </c>
      <c r="J1212" s="135">
        <v>1.00648094493015E-2</v>
      </c>
      <c r="K1212" s="135">
        <v>1.43535294412513E-2</v>
      </c>
      <c r="L1212" s="135">
        <v>2.00543662587424E-2</v>
      </c>
      <c r="M1212" s="135">
        <v>2.7876295453308799E-2</v>
      </c>
      <c r="N1212" s="135">
        <v>3.8961681337718601E-2</v>
      </c>
      <c r="O1212" s="135">
        <v>5.5181647094692601E-2</v>
      </c>
      <c r="P1212" s="135">
        <v>7.9646387279557404E-2</v>
      </c>
      <c r="Q1212" s="135">
        <v>0.115823649642932</v>
      </c>
      <c r="AC1212" s="68"/>
    </row>
    <row r="1213" spans="1:29" x14ac:dyDescent="0.25">
      <c r="A1213" s="135" t="s">
        <v>236</v>
      </c>
      <c r="B1213" s="135" t="s">
        <v>33</v>
      </c>
      <c r="C1213" s="135" t="s">
        <v>247</v>
      </c>
      <c r="D1213" s="135" t="s">
        <v>251</v>
      </c>
      <c r="E1213" s="135" t="s">
        <v>53</v>
      </c>
      <c r="F1213" s="135" t="s">
        <v>249</v>
      </c>
      <c r="G1213" s="135">
        <v>2.1061320595928499E-3</v>
      </c>
      <c r="H1213" s="135">
        <v>4.6975663754786302E-3</v>
      </c>
      <c r="I1213" s="135">
        <v>8.0319171675245302E-3</v>
      </c>
      <c r="J1213" s="135">
        <v>1.25031799305026E-2</v>
      </c>
      <c r="K1213" s="135">
        <v>1.8707981092988098E-2</v>
      </c>
      <c r="L1213" s="135">
        <v>2.7703222355287601E-2</v>
      </c>
      <c r="M1213" s="135">
        <v>4.1294119313113498E-2</v>
      </c>
      <c r="N1213" s="135">
        <v>6.2709760982657306E-2</v>
      </c>
      <c r="O1213" s="135">
        <v>9.7887040427646996E-2</v>
      </c>
      <c r="P1213" s="135">
        <v>0.158028084978663</v>
      </c>
      <c r="Q1213" s="135">
        <v>0.26296580913749801</v>
      </c>
      <c r="AC1213" s="68"/>
    </row>
    <row r="1214" spans="1:29" x14ac:dyDescent="0.25">
      <c r="A1214" s="135" t="s">
        <v>236</v>
      </c>
      <c r="B1214" s="135" t="s">
        <v>31</v>
      </c>
      <c r="C1214" s="135" t="s">
        <v>247</v>
      </c>
      <c r="D1214" s="135" t="s">
        <v>251</v>
      </c>
      <c r="E1214" s="135" t="s">
        <v>53</v>
      </c>
      <c r="F1214" s="135" t="s">
        <v>249</v>
      </c>
      <c r="G1214" s="135">
        <v>1.10601972558911E-3</v>
      </c>
      <c r="H1214" s="135">
        <v>2.3941787410032599E-3</v>
      </c>
      <c r="I1214" s="135">
        <v>3.9512957072915999E-3</v>
      </c>
      <c r="J1214" s="135">
        <v>5.8951570887426702E-3</v>
      </c>
      <c r="K1214" s="135">
        <v>8.3710343929670299E-3</v>
      </c>
      <c r="L1214" s="135">
        <v>1.16278398625524E-2</v>
      </c>
      <c r="M1214" s="135">
        <v>1.60519805680789E-2</v>
      </c>
      <c r="N1214" s="135">
        <v>2.2254273823858001E-2</v>
      </c>
      <c r="O1214" s="135">
        <v>3.1228739863348301E-2</v>
      </c>
      <c r="P1214" s="135">
        <v>4.4596050527247702E-2</v>
      </c>
      <c r="Q1214" s="135">
        <v>6.4001212344946601E-2</v>
      </c>
      <c r="AC1214" s="68"/>
    </row>
    <row r="1215" spans="1:29" x14ac:dyDescent="0.25">
      <c r="A1215" s="135" t="s">
        <v>236</v>
      </c>
      <c r="B1215" s="135" t="s">
        <v>33</v>
      </c>
      <c r="C1215" s="135" t="s">
        <v>247</v>
      </c>
      <c r="D1215" s="135" t="s">
        <v>251</v>
      </c>
      <c r="E1215" s="135" t="s">
        <v>53</v>
      </c>
      <c r="F1215" s="135" t="s">
        <v>249</v>
      </c>
      <c r="G1215" s="135">
        <v>1.24545190929074E-3</v>
      </c>
      <c r="H1215" s="135">
        <v>2.7676234017425701E-3</v>
      </c>
      <c r="I1215" s="135">
        <v>4.7171598695382403E-3</v>
      </c>
      <c r="J1215" s="135">
        <v>7.3207789264359497E-3</v>
      </c>
      <c r="K1215" s="135">
        <v>1.0902809556614299E-2</v>
      </c>
      <c r="L1215" s="135">
        <v>1.6041660550105901E-2</v>
      </c>
      <c r="M1215" s="135">
        <v>2.3728771870098701E-2</v>
      </c>
      <c r="N1215" s="135">
        <v>3.5710861738706398E-2</v>
      </c>
      <c r="O1215" s="135">
        <v>5.5174361506267998E-2</v>
      </c>
      <c r="P1215" s="135">
        <v>8.8034879136543301E-2</v>
      </c>
      <c r="Q1215" s="135">
        <v>0.144495973666382</v>
      </c>
      <c r="AC1215" s="68"/>
    </row>
    <row r="1216" spans="1:29" x14ac:dyDescent="0.25">
      <c r="A1216" s="135" t="s">
        <v>236</v>
      </c>
      <c r="B1216" s="135" t="s">
        <v>31</v>
      </c>
      <c r="C1216" s="135" t="s">
        <v>247</v>
      </c>
      <c r="D1216" s="135" t="s">
        <v>251</v>
      </c>
      <c r="E1216" s="135" t="s">
        <v>53</v>
      </c>
      <c r="F1216" s="135" t="s">
        <v>249</v>
      </c>
      <c r="G1216" s="135">
        <v>1.2194884831246399E-2</v>
      </c>
      <c r="H1216" s="135">
        <v>2.6676617691519799E-2</v>
      </c>
      <c r="I1216" s="135">
        <v>4.4545997324761E-2</v>
      </c>
      <c r="J1216" s="135">
        <v>6.7315729899889903E-2</v>
      </c>
      <c r="K1216" s="135">
        <v>9.69961509428236E-2</v>
      </c>
      <c r="L1216" s="135">
        <v>0.13700677067704101</v>
      </c>
      <c r="M1216" s="135">
        <v>0.19271966283730399</v>
      </c>
      <c r="N1216" s="135">
        <v>0.27285437410687002</v>
      </c>
      <c r="O1216" s="135">
        <v>0.39188248815809801</v>
      </c>
      <c r="P1216" s="135">
        <v>0.57418133440239105</v>
      </c>
      <c r="Q1216" s="135">
        <v>0.84985009482641605</v>
      </c>
      <c r="AC1216" s="68"/>
    </row>
    <row r="1217" spans="1:29" x14ac:dyDescent="0.25">
      <c r="A1217" s="135" t="s">
        <v>236</v>
      </c>
      <c r="B1217" s="135" t="s">
        <v>33</v>
      </c>
      <c r="C1217" s="135" t="s">
        <v>247</v>
      </c>
      <c r="D1217" s="135" t="s">
        <v>251</v>
      </c>
      <c r="E1217" s="135" t="s">
        <v>53</v>
      </c>
      <c r="F1217" s="135" t="s">
        <v>249</v>
      </c>
      <c r="G1217" s="135">
        <v>1.3732252911282199E-2</v>
      </c>
      <c r="H1217" s="135">
        <v>3.0844799310783801E-2</v>
      </c>
      <c r="I1217" s="135">
        <v>5.3217561284426E-2</v>
      </c>
      <c r="J1217" s="135">
        <v>8.3715471381706694E-2</v>
      </c>
      <c r="K1217" s="135">
        <v>0.12665628153856701</v>
      </c>
      <c r="L1217" s="135">
        <v>0.18978827234720899</v>
      </c>
      <c r="M1217" s="135">
        <v>0.28659152353217199</v>
      </c>
      <c r="N1217" s="135">
        <v>0.441402215711584</v>
      </c>
      <c r="O1217" s="135">
        <v>0.69954611641555897</v>
      </c>
      <c r="P1217" s="135">
        <v>1.14768670367426</v>
      </c>
      <c r="Q1217" s="135">
        <v>1.9438354797033299</v>
      </c>
      <c r="AC1217" s="68"/>
    </row>
    <row r="1218" spans="1:29" x14ac:dyDescent="0.25">
      <c r="A1218" s="135" t="s">
        <v>236</v>
      </c>
      <c r="B1218" s="135" t="s">
        <v>31</v>
      </c>
      <c r="C1218" s="135" t="s">
        <v>247</v>
      </c>
      <c r="D1218" s="135" t="s">
        <v>251</v>
      </c>
      <c r="E1218" s="135" t="s">
        <v>53</v>
      </c>
      <c r="F1218" s="135" t="s">
        <v>249</v>
      </c>
      <c r="G1218" s="135">
        <v>4.3267450944258204E-3</v>
      </c>
      <c r="H1218" s="135">
        <v>9.3492338692705897E-3</v>
      </c>
      <c r="I1218" s="135">
        <v>1.54017606261497E-2</v>
      </c>
      <c r="J1218" s="135">
        <v>2.29401577310905E-2</v>
      </c>
      <c r="K1218" s="135">
        <v>3.2589499987763303E-2</v>
      </c>
      <c r="L1218" s="135">
        <v>4.5360346394699297E-2</v>
      </c>
      <c r="M1218" s="135">
        <v>6.2813677082743199E-2</v>
      </c>
      <c r="N1218" s="135">
        <v>8.7443981799862E-2</v>
      </c>
      <c r="O1218" s="135">
        <v>0.123298408950874</v>
      </c>
      <c r="P1218" s="135">
        <v>0.17714077707419901</v>
      </c>
      <c r="Q1218" s="135">
        <v>0.25626645967029599</v>
      </c>
      <c r="AC1218" s="68"/>
    </row>
    <row r="1219" spans="1:29" x14ac:dyDescent="0.25">
      <c r="A1219" s="135" t="s">
        <v>236</v>
      </c>
      <c r="B1219" s="135" t="s">
        <v>33</v>
      </c>
      <c r="C1219" s="135" t="s">
        <v>247</v>
      </c>
      <c r="D1219" s="135" t="s">
        <v>251</v>
      </c>
      <c r="E1219" s="135" t="s">
        <v>53</v>
      </c>
      <c r="F1219" s="135" t="s">
        <v>249</v>
      </c>
      <c r="G1219" s="135">
        <v>4.8722032837133396E-3</v>
      </c>
      <c r="H1219" s="135">
        <v>1.0807098853861601E-2</v>
      </c>
      <c r="I1219" s="135">
        <v>1.83849635167657E-2</v>
      </c>
      <c r="J1219" s="135">
        <v>2.8481935733084499E-2</v>
      </c>
      <c r="K1219" s="135">
        <v>4.2442336543537698E-2</v>
      </c>
      <c r="L1219" s="135">
        <v>6.25932105699087E-2</v>
      </c>
      <c r="M1219" s="135">
        <v>9.2919030844124798E-2</v>
      </c>
      <c r="N1219" s="135">
        <v>0.140501838112504</v>
      </c>
      <c r="O1219" s="135">
        <v>0.21826163256144701</v>
      </c>
      <c r="P1219" s="135">
        <v>0.35062094786864201</v>
      </c>
      <c r="Q1219" s="135">
        <v>0.58053538443879904</v>
      </c>
      <c r="AC1219" s="68"/>
    </row>
    <row r="1220" spans="1:29" x14ac:dyDescent="0.25">
      <c r="A1220" s="135" t="s">
        <v>236</v>
      </c>
      <c r="B1220" s="135" t="s">
        <v>31</v>
      </c>
      <c r="C1220" s="135" t="s">
        <v>247</v>
      </c>
      <c r="D1220" s="135" t="s">
        <v>251</v>
      </c>
      <c r="E1220" s="135" t="s">
        <v>53</v>
      </c>
      <c r="F1220" s="135" t="s">
        <v>249</v>
      </c>
      <c r="G1220" s="135">
        <v>3.8840372731829601E-3</v>
      </c>
      <c r="H1220" s="135">
        <v>8.4800882174189407E-3</v>
      </c>
      <c r="I1220" s="135">
        <v>1.41227622471527E-2</v>
      </c>
      <c r="J1220" s="135">
        <v>2.1238488953877699E-2</v>
      </c>
      <c r="K1220" s="135">
        <v>3.0442344603859701E-2</v>
      </c>
      <c r="L1220" s="135">
        <v>4.2776760334235997E-2</v>
      </c>
      <c r="M1220" s="135">
        <v>5.9874272910196799E-2</v>
      </c>
      <c r="N1220" s="135">
        <v>8.4320266603304495E-2</v>
      </c>
      <c r="O1220" s="135">
        <v>0.120353579121859</v>
      </c>
      <c r="P1220" s="135">
        <v>0.17508171567636699</v>
      </c>
      <c r="Q1220" s="135">
        <v>0.25681011343520999</v>
      </c>
      <c r="AC1220" s="68"/>
    </row>
    <row r="1221" spans="1:29" x14ac:dyDescent="0.25">
      <c r="A1221" s="135" t="s">
        <v>236</v>
      </c>
      <c r="B1221" s="135" t="s">
        <v>33</v>
      </c>
      <c r="C1221" s="135" t="s">
        <v>247</v>
      </c>
      <c r="D1221" s="135" t="s">
        <v>251</v>
      </c>
      <c r="E1221" s="135" t="s">
        <v>53</v>
      </c>
      <c r="F1221" s="135" t="s">
        <v>249</v>
      </c>
      <c r="G1221" s="135">
        <v>4.3736847776973797E-3</v>
      </c>
      <c r="H1221" s="135">
        <v>9.8046739967753201E-3</v>
      </c>
      <c r="I1221" s="135">
        <v>1.6869396194923E-2</v>
      </c>
      <c r="J1221" s="135">
        <v>2.6400241261393401E-2</v>
      </c>
      <c r="K1221" s="135">
        <v>3.9716124402179302E-2</v>
      </c>
      <c r="L1221" s="135">
        <v>5.9178362820199303E-2</v>
      </c>
      <c r="M1221" s="135">
        <v>8.8885935705982203E-2</v>
      </c>
      <c r="N1221" s="135">
        <v>0.13611267608709901</v>
      </c>
      <c r="O1221" s="135">
        <v>0.214260430699271</v>
      </c>
      <c r="P1221" s="135">
        <v>0.34879720786705098</v>
      </c>
      <c r="Q1221" s="135">
        <v>0.58528716848764994</v>
      </c>
      <c r="AC1221" s="68"/>
    </row>
    <row r="1222" spans="1:29" x14ac:dyDescent="0.25">
      <c r="A1222" s="135" t="s">
        <v>236</v>
      </c>
      <c r="B1222" s="135" t="s">
        <v>31</v>
      </c>
      <c r="C1222" s="135" t="s">
        <v>247</v>
      </c>
      <c r="D1222" s="135" t="s">
        <v>251</v>
      </c>
      <c r="E1222" s="135" t="s">
        <v>53</v>
      </c>
      <c r="F1222" s="135" t="s">
        <v>249</v>
      </c>
      <c r="G1222" s="135">
        <v>0.15283081495380099</v>
      </c>
      <c r="H1222" s="135">
        <v>0.30210256591846102</v>
      </c>
      <c r="I1222" s="135">
        <v>0.44932838885328302</v>
      </c>
      <c r="J1222" s="135">
        <v>0.59493113967771605</v>
      </c>
      <c r="K1222" s="135">
        <v>0.73726840498873802</v>
      </c>
      <c r="L1222" s="135">
        <v>0.87629329073849904</v>
      </c>
      <c r="M1222" s="135">
        <v>1.01205528751024</v>
      </c>
      <c r="N1222" s="135">
        <v>1.1446944267429</v>
      </c>
      <c r="O1222" s="135">
        <v>1.27437279613525</v>
      </c>
      <c r="P1222" s="135">
        <v>1.4009085924981699</v>
      </c>
      <c r="Q1222" s="135">
        <v>1.52416192901023</v>
      </c>
      <c r="AC1222" s="68"/>
    </row>
    <row r="1223" spans="1:29" x14ac:dyDescent="0.25">
      <c r="A1223" s="135" t="s">
        <v>236</v>
      </c>
      <c r="B1223" s="135" t="s">
        <v>33</v>
      </c>
      <c r="C1223" s="135" t="s">
        <v>247</v>
      </c>
      <c r="D1223" s="135" t="s">
        <v>251</v>
      </c>
      <c r="E1223" s="135" t="s">
        <v>53</v>
      </c>
      <c r="F1223" s="135" t="s">
        <v>249</v>
      </c>
      <c r="G1223" s="135">
        <v>0.15283081495380099</v>
      </c>
      <c r="H1223" s="135">
        <v>0.30210256591846102</v>
      </c>
      <c r="I1223" s="135">
        <v>0.44932838885328302</v>
      </c>
      <c r="J1223" s="135">
        <v>0.59493113967771605</v>
      </c>
      <c r="K1223" s="135">
        <v>0.73726840498873802</v>
      </c>
      <c r="L1223" s="135">
        <v>0.87629329073849904</v>
      </c>
      <c r="M1223" s="135">
        <v>1.01205528751024</v>
      </c>
      <c r="N1223" s="135">
        <v>1.1446944267429</v>
      </c>
      <c r="O1223" s="135">
        <v>1.27437279613525</v>
      </c>
      <c r="P1223" s="135">
        <v>1.4009085924981699</v>
      </c>
      <c r="Q1223" s="135">
        <v>1.52416192901023</v>
      </c>
      <c r="AC1223" s="68"/>
    </row>
    <row r="1224" spans="1:29" x14ac:dyDescent="0.25">
      <c r="A1224" s="135" t="s">
        <v>236</v>
      </c>
      <c r="B1224" s="135" t="s">
        <v>31</v>
      </c>
      <c r="C1224" s="135" t="s">
        <v>247</v>
      </c>
      <c r="D1224" s="135" t="s">
        <v>251</v>
      </c>
      <c r="E1224" s="135" t="s">
        <v>53</v>
      </c>
      <c r="F1224" s="135" t="s">
        <v>249</v>
      </c>
      <c r="G1224" s="135">
        <v>0.84798831294440502</v>
      </c>
      <c r="H1224" s="135">
        <v>1.68052645743394</v>
      </c>
      <c r="I1224" s="135">
        <v>2.5019386919119402</v>
      </c>
      <c r="J1224" s="135">
        <v>3.31281522877733</v>
      </c>
      <c r="K1224" s="135">
        <v>4.1070997976146399</v>
      </c>
      <c r="L1224" s="135">
        <v>4.8864099922648396</v>
      </c>
      <c r="M1224" s="135">
        <v>5.6510789420019796</v>
      </c>
      <c r="N1224" s="135">
        <v>6.4010878367995998</v>
      </c>
      <c r="O1224" s="135">
        <v>7.1358724726981597</v>
      </c>
      <c r="P1224" s="135">
        <v>7.8542100546811504</v>
      </c>
      <c r="Q1224" s="135">
        <v>8.5553130274793503</v>
      </c>
      <c r="AC1224" s="68"/>
    </row>
    <row r="1225" spans="1:29" x14ac:dyDescent="0.25">
      <c r="A1225" s="135" t="s">
        <v>236</v>
      </c>
      <c r="B1225" s="135" t="s">
        <v>33</v>
      </c>
      <c r="C1225" s="135" t="s">
        <v>247</v>
      </c>
      <c r="D1225" s="135" t="s">
        <v>251</v>
      </c>
      <c r="E1225" s="135" t="s">
        <v>53</v>
      </c>
      <c r="F1225" s="135" t="s">
        <v>249</v>
      </c>
      <c r="G1225" s="135">
        <v>0.84798831294440502</v>
      </c>
      <c r="H1225" s="135">
        <v>1.68052645743394</v>
      </c>
      <c r="I1225" s="135">
        <v>2.5019386919119402</v>
      </c>
      <c r="J1225" s="135">
        <v>3.31281522877733</v>
      </c>
      <c r="K1225" s="135">
        <v>4.1070997976146399</v>
      </c>
      <c r="L1225" s="135">
        <v>4.8864099922648396</v>
      </c>
      <c r="M1225" s="135">
        <v>5.6510789420019796</v>
      </c>
      <c r="N1225" s="135">
        <v>6.4010878367995998</v>
      </c>
      <c r="O1225" s="135">
        <v>7.1358724726981597</v>
      </c>
      <c r="P1225" s="135">
        <v>7.8542100546811504</v>
      </c>
      <c r="Q1225" s="135">
        <v>8.5553130274793503</v>
      </c>
      <c r="AC1225" s="68"/>
    </row>
    <row r="1226" spans="1:29" x14ac:dyDescent="0.25">
      <c r="A1226" s="135" t="s">
        <v>236</v>
      </c>
      <c r="B1226" s="135" t="s">
        <v>31</v>
      </c>
      <c r="C1226" s="135" t="s">
        <v>247</v>
      </c>
      <c r="D1226" s="135" t="s">
        <v>251</v>
      </c>
      <c r="E1226" s="135" t="s">
        <v>53</v>
      </c>
      <c r="F1226" s="135" t="s">
        <v>249</v>
      </c>
      <c r="G1226" s="135">
        <v>2.08418165954774</v>
      </c>
      <c r="H1226" s="135">
        <v>4.1183642854943896</v>
      </c>
      <c r="I1226" s="135">
        <v>6.11276493857227</v>
      </c>
      <c r="J1226" s="135">
        <v>8.0660830263841099</v>
      </c>
      <c r="K1226" s="135">
        <v>9.9708321084189198</v>
      </c>
      <c r="L1226" s="135">
        <v>11.834623149647999</v>
      </c>
      <c r="M1226" s="135">
        <v>13.6585445518659</v>
      </c>
      <c r="N1226" s="135">
        <v>15.443666321986599</v>
      </c>
      <c r="O1226" s="135">
        <v>17.190556514640399</v>
      </c>
      <c r="P1226" s="135">
        <v>18.898128293166</v>
      </c>
      <c r="Q1226" s="135">
        <v>20.565048462092101</v>
      </c>
      <c r="AC1226" s="68"/>
    </row>
    <row r="1227" spans="1:29" x14ac:dyDescent="0.25">
      <c r="A1227" s="135" t="s">
        <v>236</v>
      </c>
      <c r="B1227" s="135" t="s">
        <v>33</v>
      </c>
      <c r="C1227" s="135" t="s">
        <v>247</v>
      </c>
      <c r="D1227" s="135" t="s">
        <v>251</v>
      </c>
      <c r="E1227" s="135" t="s">
        <v>53</v>
      </c>
      <c r="F1227" s="135" t="s">
        <v>249</v>
      </c>
      <c r="G1227" s="135">
        <v>2.08418165954774</v>
      </c>
      <c r="H1227" s="135">
        <v>4.1183642854943896</v>
      </c>
      <c r="I1227" s="135">
        <v>6.11276493857227</v>
      </c>
      <c r="J1227" s="135">
        <v>8.0660830263841099</v>
      </c>
      <c r="K1227" s="135">
        <v>9.9708321084189198</v>
      </c>
      <c r="L1227" s="135">
        <v>11.834623149647999</v>
      </c>
      <c r="M1227" s="135">
        <v>13.6585445518659</v>
      </c>
      <c r="N1227" s="135">
        <v>15.443666321986599</v>
      </c>
      <c r="O1227" s="135">
        <v>17.190556514640399</v>
      </c>
      <c r="P1227" s="135">
        <v>18.898128293166</v>
      </c>
      <c r="Q1227" s="135">
        <v>20.565048462092101</v>
      </c>
      <c r="AC1227" s="68"/>
    </row>
    <row r="1228" spans="1:29" x14ac:dyDescent="0.25">
      <c r="A1228" s="135" t="s">
        <v>236</v>
      </c>
      <c r="B1228" s="135" t="s">
        <v>31</v>
      </c>
      <c r="C1228" s="135" t="s">
        <v>247</v>
      </c>
      <c r="D1228" s="135" t="s">
        <v>251</v>
      </c>
      <c r="E1228" s="135" t="s">
        <v>53</v>
      </c>
      <c r="F1228" s="135" t="s">
        <v>249</v>
      </c>
      <c r="G1228" s="135">
        <v>0.31651351927154298</v>
      </c>
      <c r="H1228" s="135">
        <v>0.624190355417097</v>
      </c>
      <c r="I1228" s="135">
        <v>0.92484533977178995</v>
      </c>
      <c r="J1228" s="135">
        <v>1.2185086118436499</v>
      </c>
      <c r="K1228" s="135">
        <v>1.50260361838801</v>
      </c>
      <c r="L1228" s="135">
        <v>1.77837869854877</v>
      </c>
      <c r="M1228" s="135">
        <v>2.0464083887434801</v>
      </c>
      <c r="N1228" s="135">
        <v>2.30689788515738</v>
      </c>
      <c r="O1228" s="135">
        <v>2.56015752883506</v>
      </c>
      <c r="P1228" s="135">
        <v>2.8059320316452698</v>
      </c>
      <c r="Q1228" s="135">
        <v>3.0440617019316099</v>
      </c>
      <c r="AC1228" s="68"/>
    </row>
    <row r="1229" spans="1:29" x14ac:dyDescent="0.25">
      <c r="A1229" s="135" t="s">
        <v>236</v>
      </c>
      <c r="B1229" s="135" t="s">
        <v>33</v>
      </c>
      <c r="C1229" s="135" t="s">
        <v>247</v>
      </c>
      <c r="D1229" s="135" t="s">
        <v>251</v>
      </c>
      <c r="E1229" s="135" t="s">
        <v>53</v>
      </c>
      <c r="F1229" s="135" t="s">
        <v>249</v>
      </c>
      <c r="G1229" s="135">
        <v>0.31651351927154298</v>
      </c>
      <c r="H1229" s="135">
        <v>0.624190355417097</v>
      </c>
      <c r="I1229" s="135">
        <v>0.92484533977178995</v>
      </c>
      <c r="J1229" s="135">
        <v>1.2185086118436499</v>
      </c>
      <c r="K1229" s="135">
        <v>1.50260361838801</v>
      </c>
      <c r="L1229" s="135">
        <v>1.77837869854877</v>
      </c>
      <c r="M1229" s="135">
        <v>2.0464083887434801</v>
      </c>
      <c r="N1229" s="135">
        <v>2.30689788515738</v>
      </c>
      <c r="O1229" s="135">
        <v>2.56015752883506</v>
      </c>
      <c r="P1229" s="135">
        <v>2.8059320316452698</v>
      </c>
      <c r="Q1229" s="135">
        <v>3.0440617019316099</v>
      </c>
      <c r="AC1229" s="68"/>
    </row>
    <row r="1230" spans="1:29" x14ac:dyDescent="0.25">
      <c r="A1230" s="135" t="s">
        <v>236</v>
      </c>
      <c r="B1230" s="135" t="s">
        <v>31</v>
      </c>
      <c r="C1230" s="135" t="s">
        <v>247</v>
      </c>
      <c r="D1230" s="135" t="s">
        <v>251</v>
      </c>
      <c r="E1230" s="135" t="s">
        <v>53</v>
      </c>
      <c r="F1230" s="135" t="s">
        <v>249</v>
      </c>
      <c r="G1230" s="135">
        <v>2.3935989128915298</v>
      </c>
      <c r="H1230" s="135">
        <v>4.6999548225292003</v>
      </c>
      <c r="I1230" s="135">
        <v>6.9300276437247197</v>
      </c>
      <c r="J1230" s="135">
        <v>9.0824980571987997</v>
      </c>
      <c r="K1230" s="135">
        <v>11.150993343926199</v>
      </c>
      <c r="L1230" s="135">
        <v>13.1459917090215</v>
      </c>
      <c r="M1230" s="135">
        <v>15.0711875257968</v>
      </c>
      <c r="N1230" s="135">
        <v>16.9291837043363</v>
      </c>
      <c r="O1230" s="135">
        <v>18.7179736412265</v>
      </c>
      <c r="P1230" s="135">
        <v>20.436831209011402</v>
      </c>
      <c r="Q1230" s="135">
        <v>22.0876905334943</v>
      </c>
      <c r="AC1230" s="68"/>
    </row>
    <row r="1231" spans="1:29" x14ac:dyDescent="0.25">
      <c r="A1231" s="135" t="s">
        <v>236</v>
      </c>
      <c r="B1231" s="135" t="s">
        <v>33</v>
      </c>
      <c r="C1231" s="135" t="s">
        <v>247</v>
      </c>
      <c r="D1231" s="135" t="s">
        <v>251</v>
      </c>
      <c r="E1231" s="135" t="s">
        <v>53</v>
      </c>
      <c r="F1231" s="135" t="s">
        <v>249</v>
      </c>
      <c r="G1231" s="135">
        <v>2.3935989128915298</v>
      </c>
      <c r="H1231" s="135">
        <v>4.6999548225292003</v>
      </c>
      <c r="I1231" s="135">
        <v>6.9300276437247197</v>
      </c>
      <c r="J1231" s="135">
        <v>9.0824980571987997</v>
      </c>
      <c r="K1231" s="135">
        <v>11.150993343926199</v>
      </c>
      <c r="L1231" s="135">
        <v>13.1459917090215</v>
      </c>
      <c r="M1231" s="135">
        <v>15.0711875257968</v>
      </c>
      <c r="N1231" s="135">
        <v>16.9291837043363</v>
      </c>
      <c r="O1231" s="135">
        <v>18.7179736412265</v>
      </c>
      <c r="P1231" s="135">
        <v>20.436831209011402</v>
      </c>
      <c r="Q1231" s="135">
        <v>22.0876905334943</v>
      </c>
      <c r="AC1231" s="68"/>
    </row>
    <row r="1232" spans="1:29" x14ac:dyDescent="0.25">
      <c r="A1232" s="135" t="s">
        <v>236</v>
      </c>
      <c r="B1232" s="135" t="s">
        <v>31</v>
      </c>
      <c r="C1232" s="135" t="s">
        <v>247</v>
      </c>
      <c r="D1232" s="135" t="s">
        <v>251</v>
      </c>
      <c r="E1232" s="135" t="s">
        <v>53</v>
      </c>
      <c r="F1232" s="135" t="s">
        <v>249</v>
      </c>
      <c r="G1232" s="135">
        <v>0.312058901749039</v>
      </c>
      <c r="H1232" s="135">
        <v>0.61795428646371198</v>
      </c>
      <c r="I1232" s="135">
        <v>0.91974220205475798</v>
      </c>
      <c r="J1232" s="135">
        <v>1.2170201587182199</v>
      </c>
      <c r="K1232" s="135">
        <v>1.50679914047427</v>
      </c>
      <c r="L1232" s="135">
        <v>1.78947953712678</v>
      </c>
      <c r="M1232" s="135">
        <v>2.0652989624743898</v>
      </c>
      <c r="N1232" s="135">
        <v>2.3342898250089799</v>
      </c>
      <c r="O1232" s="135">
        <v>2.5965483457609899</v>
      </c>
      <c r="P1232" s="135">
        <v>2.8518263819760401</v>
      </c>
      <c r="Q1232" s="135">
        <v>3.09996918883036</v>
      </c>
      <c r="AC1232" s="68"/>
    </row>
    <row r="1233" spans="1:29" x14ac:dyDescent="0.25">
      <c r="A1233" s="135" t="s">
        <v>236</v>
      </c>
      <c r="B1233" s="135" t="s">
        <v>33</v>
      </c>
      <c r="C1233" s="135" t="s">
        <v>247</v>
      </c>
      <c r="D1233" s="135" t="s">
        <v>251</v>
      </c>
      <c r="E1233" s="135" t="s">
        <v>53</v>
      </c>
      <c r="F1233" s="135" t="s">
        <v>249</v>
      </c>
      <c r="G1233" s="135">
        <v>0.312058901749039</v>
      </c>
      <c r="H1233" s="135">
        <v>0.61795428646371198</v>
      </c>
      <c r="I1233" s="135">
        <v>0.91974220205475798</v>
      </c>
      <c r="J1233" s="135">
        <v>1.2170201587182199</v>
      </c>
      <c r="K1233" s="135">
        <v>1.50679914047427</v>
      </c>
      <c r="L1233" s="135">
        <v>1.78947953712678</v>
      </c>
      <c r="M1233" s="135">
        <v>2.0652989624743898</v>
      </c>
      <c r="N1233" s="135">
        <v>2.3342898250089799</v>
      </c>
      <c r="O1233" s="135">
        <v>2.5965483457609899</v>
      </c>
      <c r="P1233" s="135">
        <v>2.8518263819760401</v>
      </c>
      <c r="Q1233" s="135">
        <v>3.09996918883036</v>
      </c>
      <c r="AC1233" s="68"/>
    </row>
    <row r="1234" spans="1:29" x14ac:dyDescent="0.25">
      <c r="A1234" s="135" t="s">
        <v>236</v>
      </c>
      <c r="B1234" s="135" t="s">
        <v>31</v>
      </c>
      <c r="C1234" s="135" t="s">
        <v>247</v>
      </c>
      <c r="D1234" s="135" t="s">
        <v>251</v>
      </c>
      <c r="E1234" s="135" t="s">
        <v>53</v>
      </c>
      <c r="F1234" s="135" t="s">
        <v>249</v>
      </c>
      <c r="G1234" s="135">
        <v>0.33069628517932098</v>
      </c>
      <c r="H1234" s="135">
        <v>0.64899744385114999</v>
      </c>
      <c r="I1234" s="135">
        <v>0.95583622491944498</v>
      </c>
      <c r="J1234" s="135">
        <v>1.25197612026912</v>
      </c>
      <c r="K1234" s="135">
        <v>1.5372324321311801</v>
      </c>
      <c r="L1234" s="135">
        <v>1.8125385295644401</v>
      </c>
      <c r="M1234" s="135">
        <v>2.0782318662538302</v>
      </c>
      <c r="N1234" s="135">
        <v>2.3346487486154701</v>
      </c>
      <c r="O1234" s="135">
        <v>2.5816631730061399</v>
      </c>
      <c r="P1234" s="135">
        <v>2.8194071066247699</v>
      </c>
      <c r="Q1234" s="135">
        <v>3.0480726539960301</v>
      </c>
      <c r="AC1234" s="68"/>
    </row>
    <row r="1235" spans="1:29" x14ac:dyDescent="0.25">
      <c r="A1235" s="135" t="s">
        <v>236</v>
      </c>
      <c r="B1235" s="135" t="s">
        <v>33</v>
      </c>
      <c r="C1235" s="135" t="s">
        <v>247</v>
      </c>
      <c r="D1235" s="135" t="s">
        <v>251</v>
      </c>
      <c r="E1235" s="135" t="s">
        <v>53</v>
      </c>
      <c r="F1235" s="135" t="s">
        <v>249</v>
      </c>
      <c r="G1235" s="135">
        <v>0.33069628517932098</v>
      </c>
      <c r="H1235" s="135">
        <v>0.64899744385114999</v>
      </c>
      <c r="I1235" s="135">
        <v>0.95583622491944498</v>
      </c>
      <c r="J1235" s="135">
        <v>1.25197612026912</v>
      </c>
      <c r="K1235" s="135">
        <v>1.5372324321311801</v>
      </c>
      <c r="L1235" s="135">
        <v>1.8125385295644401</v>
      </c>
      <c r="M1235" s="135">
        <v>2.0782318662538302</v>
      </c>
      <c r="N1235" s="135">
        <v>2.3346487486154701</v>
      </c>
      <c r="O1235" s="135">
        <v>2.5816631730061399</v>
      </c>
      <c r="P1235" s="135">
        <v>2.8194071066247699</v>
      </c>
      <c r="Q1235" s="135">
        <v>3.0480726539960301</v>
      </c>
      <c r="AC1235" s="68"/>
    </row>
    <row r="1236" spans="1:29" x14ac:dyDescent="0.25">
      <c r="A1236" s="135" t="s">
        <v>236</v>
      </c>
      <c r="B1236" s="135" t="s">
        <v>31</v>
      </c>
      <c r="C1236" s="135" t="s">
        <v>247</v>
      </c>
      <c r="D1236" s="135" t="s">
        <v>251</v>
      </c>
      <c r="E1236" s="135" t="s">
        <v>53</v>
      </c>
      <c r="F1236" s="135" t="s">
        <v>249</v>
      </c>
      <c r="G1236" s="135">
        <v>0.23274597671929401</v>
      </c>
      <c r="H1236" s="135">
        <v>0.459971317041312</v>
      </c>
      <c r="I1236" s="135">
        <v>0.68216667701623901</v>
      </c>
      <c r="J1236" s="135">
        <v>0.89925965331247903</v>
      </c>
      <c r="K1236" s="135">
        <v>1.1094934445912701</v>
      </c>
      <c r="L1236" s="135">
        <v>1.31370921649052</v>
      </c>
      <c r="M1236" s="135">
        <v>1.5121317586587</v>
      </c>
      <c r="N1236" s="135">
        <v>1.7049189782257801</v>
      </c>
      <c r="O1236" s="135">
        <v>1.8919317139252601</v>
      </c>
      <c r="P1236" s="135">
        <v>2.0727369653509702</v>
      </c>
      <c r="Q1236" s="135">
        <v>2.2472224491567299</v>
      </c>
      <c r="AC1236" s="68"/>
    </row>
    <row r="1237" spans="1:29" x14ac:dyDescent="0.25">
      <c r="A1237" s="135" t="s">
        <v>236</v>
      </c>
      <c r="B1237" s="135" t="s">
        <v>33</v>
      </c>
      <c r="C1237" s="135" t="s">
        <v>247</v>
      </c>
      <c r="D1237" s="135" t="s">
        <v>251</v>
      </c>
      <c r="E1237" s="135" t="s">
        <v>53</v>
      </c>
      <c r="F1237" s="135" t="s">
        <v>249</v>
      </c>
      <c r="G1237" s="135">
        <v>0.23274597671929401</v>
      </c>
      <c r="H1237" s="135">
        <v>0.459971317041312</v>
      </c>
      <c r="I1237" s="135">
        <v>0.68216667701623901</v>
      </c>
      <c r="J1237" s="135">
        <v>0.89925965331247903</v>
      </c>
      <c r="K1237" s="135">
        <v>1.1094934445912701</v>
      </c>
      <c r="L1237" s="135">
        <v>1.31370921649052</v>
      </c>
      <c r="M1237" s="135">
        <v>1.5121317586587</v>
      </c>
      <c r="N1237" s="135">
        <v>1.7049189782257801</v>
      </c>
      <c r="O1237" s="135">
        <v>1.8919317139252601</v>
      </c>
      <c r="P1237" s="135">
        <v>2.0727369653509702</v>
      </c>
      <c r="Q1237" s="135">
        <v>2.2472224491567299</v>
      </c>
      <c r="AC1237" s="68"/>
    </row>
    <row r="1238" spans="1:29" x14ac:dyDescent="0.25">
      <c r="A1238" s="135" t="s">
        <v>236</v>
      </c>
      <c r="B1238" s="135" t="s">
        <v>31</v>
      </c>
      <c r="C1238" s="135" t="s">
        <v>247</v>
      </c>
      <c r="D1238" s="135" t="s">
        <v>251</v>
      </c>
      <c r="E1238" s="135" t="s">
        <v>53</v>
      </c>
      <c r="F1238" s="135" t="s">
        <v>249</v>
      </c>
      <c r="G1238" s="135">
        <v>2.65178388265725</v>
      </c>
      <c r="H1238" s="135">
        <v>5.1982892458394998</v>
      </c>
      <c r="I1238" s="135">
        <v>7.6450222360089404</v>
      </c>
      <c r="J1238" s="135">
        <v>9.9984387722873205</v>
      </c>
      <c r="K1238" s="135">
        <v>12.262312374009699</v>
      </c>
      <c r="L1238" s="135">
        <v>14.444938977517401</v>
      </c>
      <c r="M1238" s="135">
        <v>16.548657571304901</v>
      </c>
      <c r="N1238" s="135">
        <v>18.576275055005301</v>
      </c>
      <c r="O1238" s="135">
        <v>20.526552903479601</v>
      </c>
      <c r="P1238" s="135">
        <v>22.4008757855932</v>
      </c>
      <c r="Q1238" s="135">
        <v>24.201355374865699</v>
      </c>
      <c r="AC1238" s="68"/>
    </row>
    <row r="1239" spans="1:29" x14ac:dyDescent="0.25">
      <c r="A1239" s="135" t="s">
        <v>236</v>
      </c>
      <c r="B1239" s="135" t="s">
        <v>33</v>
      </c>
      <c r="C1239" s="135" t="s">
        <v>247</v>
      </c>
      <c r="D1239" s="135" t="s">
        <v>251</v>
      </c>
      <c r="E1239" s="135" t="s">
        <v>53</v>
      </c>
      <c r="F1239" s="135" t="s">
        <v>249</v>
      </c>
      <c r="G1239" s="135">
        <v>2.65178388265725</v>
      </c>
      <c r="H1239" s="135">
        <v>5.1982892458394998</v>
      </c>
      <c r="I1239" s="135">
        <v>7.6450222360089404</v>
      </c>
      <c r="J1239" s="135">
        <v>9.9984387722873205</v>
      </c>
      <c r="K1239" s="135">
        <v>12.262312374009699</v>
      </c>
      <c r="L1239" s="135">
        <v>14.444938977517401</v>
      </c>
      <c r="M1239" s="135">
        <v>16.548657571304901</v>
      </c>
      <c r="N1239" s="135">
        <v>18.576275055005301</v>
      </c>
      <c r="O1239" s="135">
        <v>20.526552903479601</v>
      </c>
      <c r="P1239" s="135">
        <v>22.4008757855932</v>
      </c>
      <c r="Q1239" s="135">
        <v>24.201355374865699</v>
      </c>
      <c r="AC1239" s="68"/>
    </row>
    <row r="1240" spans="1:29" x14ac:dyDescent="0.25">
      <c r="A1240" s="135" t="s">
        <v>236</v>
      </c>
      <c r="B1240" s="135" t="s">
        <v>31</v>
      </c>
      <c r="C1240" s="135" t="s">
        <v>247</v>
      </c>
      <c r="D1240" s="135" t="s">
        <v>251</v>
      </c>
      <c r="E1240" s="135" t="s">
        <v>53</v>
      </c>
      <c r="F1240" s="135" t="s">
        <v>249</v>
      </c>
      <c r="G1240" s="135">
        <v>0.40985142385192802</v>
      </c>
      <c r="H1240" s="135">
        <v>0.81879705586931995</v>
      </c>
      <c r="I1240" s="135">
        <v>1.23072653994954</v>
      </c>
      <c r="J1240" s="135">
        <v>1.6448116783332301</v>
      </c>
      <c r="K1240" s="135">
        <v>2.0541941207539298</v>
      </c>
      <c r="L1240" s="135">
        <v>2.4604713856107199</v>
      </c>
      <c r="M1240" s="135">
        <v>2.8641410268954202</v>
      </c>
      <c r="N1240" s="135">
        <v>3.2644644681350798</v>
      </c>
      <c r="O1240" s="135">
        <v>3.66185040887577</v>
      </c>
      <c r="P1240" s="135">
        <v>4.0555521825853802</v>
      </c>
      <c r="Q1240" s="135">
        <v>4.4446794706338499</v>
      </c>
      <c r="AC1240" s="68"/>
    </row>
    <row r="1241" spans="1:29" x14ac:dyDescent="0.25">
      <c r="A1241" s="135" t="s">
        <v>236</v>
      </c>
      <c r="B1241" s="135" t="s">
        <v>33</v>
      </c>
      <c r="C1241" s="135" t="s">
        <v>247</v>
      </c>
      <c r="D1241" s="135" t="s">
        <v>251</v>
      </c>
      <c r="E1241" s="135" t="s">
        <v>53</v>
      </c>
      <c r="F1241" s="135" t="s">
        <v>249</v>
      </c>
      <c r="G1241" s="135">
        <v>0.40985142385192802</v>
      </c>
      <c r="H1241" s="135">
        <v>0.81879705586931995</v>
      </c>
      <c r="I1241" s="135">
        <v>1.23072653994954</v>
      </c>
      <c r="J1241" s="135">
        <v>1.6448116783332301</v>
      </c>
      <c r="K1241" s="135">
        <v>2.0541941207539298</v>
      </c>
      <c r="L1241" s="135">
        <v>2.4604713856107199</v>
      </c>
      <c r="M1241" s="135">
        <v>2.8641410268954202</v>
      </c>
      <c r="N1241" s="135">
        <v>3.2644644681350798</v>
      </c>
      <c r="O1241" s="135">
        <v>3.66185040887577</v>
      </c>
      <c r="P1241" s="135">
        <v>4.0555521825853802</v>
      </c>
      <c r="Q1241" s="135">
        <v>4.4446794706338499</v>
      </c>
      <c r="AC1241" s="68"/>
    </row>
    <row r="1242" spans="1:29" x14ac:dyDescent="0.25">
      <c r="A1242" s="135" t="s">
        <v>236</v>
      </c>
      <c r="B1242" s="135" t="s">
        <v>31</v>
      </c>
      <c r="C1242" s="135" t="s">
        <v>247</v>
      </c>
      <c r="D1242" s="135" t="s">
        <v>251</v>
      </c>
      <c r="E1242" s="135" t="s">
        <v>53</v>
      </c>
      <c r="F1242" s="135" t="s">
        <v>249</v>
      </c>
      <c r="G1242" s="135">
        <v>0.43681262637076701</v>
      </c>
      <c r="H1242" s="135">
        <v>0.85903256753373003</v>
      </c>
      <c r="I1242" s="135">
        <v>1.26840888116783</v>
      </c>
      <c r="J1242" s="135">
        <v>1.6652150721782999</v>
      </c>
      <c r="K1242" s="135">
        <v>2.0470159085978201</v>
      </c>
      <c r="L1242" s="135">
        <v>2.4151504083226598</v>
      </c>
      <c r="M1242" s="135">
        <v>2.7700050217077199</v>
      </c>
      <c r="N1242" s="135">
        <v>3.11219398394483</v>
      </c>
      <c r="O1242" s="135">
        <v>3.44214818283722</v>
      </c>
      <c r="P1242" s="135">
        <v>3.7597937648683599</v>
      </c>
      <c r="Q1242" s="135">
        <v>4.0651719268069302</v>
      </c>
      <c r="AC1242" s="68"/>
    </row>
    <row r="1243" spans="1:29" x14ac:dyDescent="0.25">
      <c r="A1243" s="135" t="s">
        <v>236</v>
      </c>
      <c r="B1243" s="135" t="s">
        <v>33</v>
      </c>
      <c r="C1243" s="135" t="s">
        <v>247</v>
      </c>
      <c r="D1243" s="135" t="s">
        <v>251</v>
      </c>
      <c r="E1243" s="135" t="s">
        <v>53</v>
      </c>
      <c r="F1243" s="135" t="s">
        <v>249</v>
      </c>
      <c r="G1243" s="135">
        <v>0.43681262637076701</v>
      </c>
      <c r="H1243" s="135">
        <v>0.85903256753373003</v>
      </c>
      <c r="I1243" s="135">
        <v>1.26840888116783</v>
      </c>
      <c r="J1243" s="135">
        <v>1.6652150721782999</v>
      </c>
      <c r="K1243" s="135">
        <v>2.0470159085978201</v>
      </c>
      <c r="L1243" s="135">
        <v>2.4151504083226598</v>
      </c>
      <c r="M1243" s="135">
        <v>2.7700050217077199</v>
      </c>
      <c r="N1243" s="135">
        <v>3.11219398394483</v>
      </c>
      <c r="O1243" s="135">
        <v>3.44214818283722</v>
      </c>
      <c r="P1243" s="135">
        <v>3.7597937648683599</v>
      </c>
      <c r="Q1243" s="135">
        <v>4.0651719268069302</v>
      </c>
      <c r="AC1243" s="68"/>
    </row>
    <row r="1244" spans="1:29" x14ac:dyDescent="0.25">
      <c r="A1244" s="135" t="s">
        <v>236</v>
      </c>
      <c r="B1244" s="135" t="s">
        <v>31</v>
      </c>
      <c r="C1244" s="135" t="s">
        <v>247</v>
      </c>
      <c r="D1244" s="135" t="s">
        <v>251</v>
      </c>
      <c r="E1244" s="135" t="s">
        <v>53</v>
      </c>
      <c r="F1244" s="135" t="s">
        <v>249</v>
      </c>
      <c r="G1244" s="135">
        <v>6.8148739182803106E-2</v>
      </c>
      <c r="H1244" s="135">
        <v>0.13357971507578101</v>
      </c>
      <c r="I1244" s="135">
        <v>0.19672836419231601</v>
      </c>
      <c r="J1244" s="135">
        <v>0.25768864606332398</v>
      </c>
      <c r="K1244" s="135">
        <v>0.315839966425562</v>
      </c>
      <c r="L1244" s="135">
        <v>0.37132565837368597</v>
      </c>
      <c r="M1244" s="135">
        <v>0.42427819684972201</v>
      </c>
      <c r="N1244" s="135">
        <v>0.47478952126116802</v>
      </c>
      <c r="O1244" s="135">
        <v>0.52295474955266896</v>
      </c>
      <c r="P1244" s="135">
        <v>0.56874442138522097</v>
      </c>
      <c r="Q1244" s="135">
        <v>0.61217769789604704</v>
      </c>
      <c r="AC1244" s="68"/>
    </row>
    <row r="1245" spans="1:29" x14ac:dyDescent="0.25">
      <c r="A1245" s="135" t="s">
        <v>236</v>
      </c>
      <c r="B1245" s="135" t="s">
        <v>33</v>
      </c>
      <c r="C1245" s="135" t="s">
        <v>247</v>
      </c>
      <c r="D1245" s="135" t="s">
        <v>251</v>
      </c>
      <c r="E1245" s="135" t="s">
        <v>53</v>
      </c>
      <c r="F1245" s="135" t="s">
        <v>249</v>
      </c>
      <c r="G1245" s="135">
        <v>6.8148739182803106E-2</v>
      </c>
      <c r="H1245" s="135">
        <v>0.13357971507578101</v>
      </c>
      <c r="I1245" s="135">
        <v>0.19672836419231601</v>
      </c>
      <c r="J1245" s="135">
        <v>0.25768864606332398</v>
      </c>
      <c r="K1245" s="135">
        <v>0.315839966425562</v>
      </c>
      <c r="L1245" s="135">
        <v>0.37132565837368597</v>
      </c>
      <c r="M1245" s="135">
        <v>0.42427819684972201</v>
      </c>
      <c r="N1245" s="135">
        <v>0.47478952126116802</v>
      </c>
      <c r="O1245" s="135">
        <v>0.52295474955266896</v>
      </c>
      <c r="P1245" s="135">
        <v>0.56874442138522097</v>
      </c>
      <c r="Q1245" s="135">
        <v>0.61217769789604704</v>
      </c>
      <c r="AC1245" s="68"/>
    </row>
    <row r="1246" spans="1:29" x14ac:dyDescent="0.25">
      <c r="A1246" s="135" t="s">
        <v>236</v>
      </c>
      <c r="B1246" s="135" t="s">
        <v>31</v>
      </c>
      <c r="C1246" s="135" t="s">
        <v>247</v>
      </c>
      <c r="D1246" s="135" t="s">
        <v>251</v>
      </c>
      <c r="E1246" s="135" t="s">
        <v>53</v>
      </c>
      <c r="F1246" s="135" t="s">
        <v>249</v>
      </c>
      <c r="G1246" s="135">
        <v>0.768199364566165</v>
      </c>
      <c r="H1246" s="135">
        <v>1.5202303587586801</v>
      </c>
      <c r="I1246" s="135">
        <v>2.2611201161311101</v>
      </c>
      <c r="J1246" s="135">
        <v>2.9911504267517901</v>
      </c>
      <c r="K1246" s="135">
        <v>3.70384229971364</v>
      </c>
      <c r="L1246" s="135">
        <v>4.4007347402256602</v>
      </c>
      <c r="M1246" s="135">
        <v>5.0824685695591096</v>
      </c>
      <c r="N1246" s="135">
        <v>5.7496722347250602</v>
      </c>
      <c r="O1246" s="135">
        <v>6.40276646142524</v>
      </c>
      <c r="P1246" s="135">
        <v>7.0411897151697502</v>
      </c>
      <c r="Q1246" s="135">
        <v>7.6643790646538603</v>
      </c>
      <c r="AC1246" s="68"/>
    </row>
    <row r="1247" spans="1:29" x14ac:dyDescent="0.25">
      <c r="A1247" s="135" t="s">
        <v>236</v>
      </c>
      <c r="B1247" s="135" t="s">
        <v>33</v>
      </c>
      <c r="C1247" s="135" t="s">
        <v>247</v>
      </c>
      <c r="D1247" s="135" t="s">
        <v>251</v>
      </c>
      <c r="E1247" s="135" t="s">
        <v>53</v>
      </c>
      <c r="F1247" s="135" t="s">
        <v>249</v>
      </c>
      <c r="G1247" s="135">
        <v>0.768199364566165</v>
      </c>
      <c r="H1247" s="135">
        <v>1.5202303587586801</v>
      </c>
      <c r="I1247" s="135">
        <v>2.2611201161311101</v>
      </c>
      <c r="J1247" s="135">
        <v>2.9911504267517901</v>
      </c>
      <c r="K1247" s="135">
        <v>3.70384229971364</v>
      </c>
      <c r="L1247" s="135">
        <v>4.4007347402256602</v>
      </c>
      <c r="M1247" s="135">
        <v>5.0824685695591096</v>
      </c>
      <c r="N1247" s="135">
        <v>5.7496722347250602</v>
      </c>
      <c r="O1247" s="135">
        <v>6.40276646142524</v>
      </c>
      <c r="P1247" s="135">
        <v>7.0411897151697502</v>
      </c>
      <c r="Q1247" s="135">
        <v>7.6643790646538603</v>
      </c>
      <c r="AC1247" s="68"/>
    </row>
    <row r="1248" spans="1:29" x14ac:dyDescent="0.25">
      <c r="A1248" s="135" t="s">
        <v>236</v>
      </c>
      <c r="B1248" s="135" t="s">
        <v>31</v>
      </c>
      <c r="C1248" s="135" t="s">
        <v>247</v>
      </c>
      <c r="D1248" s="135" t="s">
        <v>251</v>
      </c>
      <c r="E1248" s="135" t="s">
        <v>53</v>
      </c>
      <c r="F1248" s="135" t="s">
        <v>249</v>
      </c>
      <c r="G1248" s="135">
        <v>0.18574033036679299</v>
      </c>
      <c r="H1248" s="135">
        <v>0.363479376908034</v>
      </c>
      <c r="I1248" s="135">
        <v>0.53449252299524097</v>
      </c>
      <c r="J1248" s="135">
        <v>0.69919898444749295</v>
      </c>
      <c r="K1248" s="135">
        <v>0.857097527626969</v>
      </c>
      <c r="L1248" s="135">
        <v>1.0086834324051199</v>
      </c>
      <c r="M1248" s="135">
        <v>1.1542246895332999</v>
      </c>
      <c r="N1248" s="135">
        <v>1.2939760984591899</v>
      </c>
      <c r="O1248" s="135">
        <v>1.4280418180700301</v>
      </c>
      <c r="P1248" s="135">
        <v>1.55654018062175</v>
      </c>
      <c r="Q1248" s="135">
        <v>1.67965797887875</v>
      </c>
      <c r="AC1248" s="68"/>
    </row>
    <row r="1249" spans="1:29" x14ac:dyDescent="0.25">
      <c r="A1249" s="135" t="s">
        <v>236</v>
      </c>
      <c r="B1249" s="135" t="s">
        <v>33</v>
      </c>
      <c r="C1249" s="135" t="s">
        <v>247</v>
      </c>
      <c r="D1249" s="135" t="s">
        <v>251</v>
      </c>
      <c r="E1249" s="135" t="s">
        <v>53</v>
      </c>
      <c r="F1249" s="135" t="s">
        <v>249</v>
      </c>
      <c r="G1249" s="135">
        <v>0.18574033036679299</v>
      </c>
      <c r="H1249" s="135">
        <v>0.363479376908034</v>
      </c>
      <c r="I1249" s="135">
        <v>0.53449252299524097</v>
      </c>
      <c r="J1249" s="135">
        <v>0.69919898444749295</v>
      </c>
      <c r="K1249" s="135">
        <v>0.857097527626969</v>
      </c>
      <c r="L1249" s="135">
        <v>1.0086834324051199</v>
      </c>
      <c r="M1249" s="135">
        <v>1.1542246895332999</v>
      </c>
      <c r="N1249" s="135">
        <v>1.2939760984591899</v>
      </c>
      <c r="O1249" s="135">
        <v>1.4280418180700301</v>
      </c>
      <c r="P1249" s="135">
        <v>1.55654018062175</v>
      </c>
      <c r="Q1249" s="135">
        <v>1.67965797887875</v>
      </c>
      <c r="AC1249" s="68"/>
    </row>
    <row r="1250" spans="1:29" x14ac:dyDescent="0.25">
      <c r="A1250" s="135" t="s">
        <v>236</v>
      </c>
      <c r="B1250" s="135" t="s">
        <v>31</v>
      </c>
      <c r="C1250" s="135" t="s">
        <v>247</v>
      </c>
      <c r="D1250" s="135" t="s">
        <v>251</v>
      </c>
      <c r="E1250" s="135" t="s">
        <v>53</v>
      </c>
      <c r="F1250" s="135" t="s">
        <v>249</v>
      </c>
      <c r="G1250" s="135">
        <v>0.20135586861934199</v>
      </c>
      <c r="H1250" s="135">
        <v>0.39777541531890198</v>
      </c>
      <c r="I1250" s="135">
        <v>0.59031221118702804</v>
      </c>
      <c r="J1250" s="135">
        <v>0.77806521097697301</v>
      </c>
      <c r="K1250" s="135">
        <v>0.95994574059218396</v>
      </c>
      <c r="L1250" s="135">
        <v>1.1367504056798401</v>
      </c>
      <c r="M1250" s="135">
        <v>1.3089280396595999</v>
      </c>
      <c r="N1250" s="135">
        <v>1.4764339381579401</v>
      </c>
      <c r="O1250" s="135">
        <v>1.63914427458807</v>
      </c>
      <c r="P1250" s="135">
        <v>1.7968763801461101</v>
      </c>
      <c r="Q1250" s="135">
        <v>1.9494061847818001</v>
      </c>
      <c r="AC1250" s="68"/>
    </row>
    <row r="1251" spans="1:29" x14ac:dyDescent="0.25">
      <c r="A1251" s="135" t="s">
        <v>236</v>
      </c>
      <c r="B1251" s="135" t="s">
        <v>33</v>
      </c>
      <c r="C1251" s="135" t="s">
        <v>247</v>
      </c>
      <c r="D1251" s="135" t="s">
        <v>251</v>
      </c>
      <c r="E1251" s="135" t="s">
        <v>53</v>
      </c>
      <c r="F1251" s="135" t="s">
        <v>249</v>
      </c>
      <c r="G1251" s="135">
        <v>0.20135586861934199</v>
      </c>
      <c r="H1251" s="135">
        <v>0.39777541531890198</v>
      </c>
      <c r="I1251" s="135">
        <v>0.59031221118702804</v>
      </c>
      <c r="J1251" s="135">
        <v>0.77806521097697301</v>
      </c>
      <c r="K1251" s="135">
        <v>0.95994574059218396</v>
      </c>
      <c r="L1251" s="135">
        <v>1.1367504056798401</v>
      </c>
      <c r="M1251" s="135">
        <v>1.3089280396595999</v>
      </c>
      <c r="N1251" s="135">
        <v>1.4764339381579401</v>
      </c>
      <c r="O1251" s="135">
        <v>1.63914427458807</v>
      </c>
      <c r="P1251" s="135">
        <v>1.7968763801461101</v>
      </c>
      <c r="Q1251" s="135">
        <v>1.9494061847818001</v>
      </c>
      <c r="AC1251" s="68"/>
    </row>
    <row r="1252" spans="1:29" x14ac:dyDescent="0.25">
      <c r="A1252" s="135" t="s">
        <v>236</v>
      </c>
      <c r="B1252" s="135" t="s">
        <v>31</v>
      </c>
      <c r="C1252" s="135" t="s">
        <v>45</v>
      </c>
      <c r="D1252" s="135" t="s">
        <v>251</v>
      </c>
      <c r="E1252" s="135" t="s">
        <v>53</v>
      </c>
      <c r="F1252" s="135" t="s">
        <v>249</v>
      </c>
      <c r="G1252" s="135">
        <v>7.3703821995918101E-3</v>
      </c>
      <c r="H1252" s="135">
        <v>1.6155159697027102E-2</v>
      </c>
      <c r="I1252" s="135">
        <v>2.6938542728039999E-2</v>
      </c>
      <c r="J1252" s="135">
        <v>4.0680135845179301E-2</v>
      </c>
      <c r="K1252" s="135">
        <v>5.85699849918229E-2</v>
      </c>
      <c r="L1252" s="135">
        <v>8.2568294544065099E-2</v>
      </c>
      <c r="M1252" s="135">
        <v>0.115803479115514</v>
      </c>
      <c r="N1252" s="135">
        <v>0.163353292294591</v>
      </c>
      <c r="O1252" s="135">
        <v>0.23372207698849901</v>
      </c>
      <c r="P1252" s="135">
        <v>0.34107076595812502</v>
      </c>
      <c r="Q1252" s="135">
        <v>0.50254009537878896</v>
      </c>
      <c r="AC1252" s="68"/>
    </row>
    <row r="1253" spans="1:29" x14ac:dyDescent="0.25">
      <c r="A1253" s="135" t="s">
        <v>236</v>
      </c>
      <c r="B1253" s="135" t="s">
        <v>33</v>
      </c>
      <c r="C1253" s="135" t="s">
        <v>45</v>
      </c>
      <c r="D1253" s="135" t="s">
        <v>251</v>
      </c>
      <c r="E1253" s="135" t="s">
        <v>53</v>
      </c>
      <c r="F1253" s="135" t="s">
        <v>249</v>
      </c>
      <c r="G1253" s="135">
        <v>8.0382968263263306E-3</v>
      </c>
      <c r="H1253" s="135">
        <v>1.8092202643131199E-2</v>
      </c>
      <c r="I1253" s="135">
        <v>3.1168208251570802E-2</v>
      </c>
      <c r="J1253" s="135">
        <v>4.8994424667193198E-2</v>
      </c>
      <c r="K1253" s="135">
        <v>7.4062257769315895E-2</v>
      </c>
      <c r="L1253" s="135">
        <v>0.11073680804036699</v>
      </c>
      <c r="M1253" s="135">
        <v>0.16666648025855799</v>
      </c>
      <c r="N1253" s="135">
        <v>0.25563554610031602</v>
      </c>
      <c r="O1253" s="135">
        <v>0.40344503185299102</v>
      </c>
      <c r="P1253" s="135">
        <v>0.65903102138846503</v>
      </c>
      <c r="Q1253" s="135">
        <v>1.11105746149073</v>
      </c>
      <c r="AC1253" s="68"/>
    </row>
    <row r="1254" spans="1:29" x14ac:dyDescent="0.25">
      <c r="A1254" s="135" t="s">
        <v>236</v>
      </c>
      <c r="B1254" s="135" t="s">
        <v>31</v>
      </c>
      <c r="C1254" s="135" t="s">
        <v>45</v>
      </c>
      <c r="D1254" s="135" t="s">
        <v>251</v>
      </c>
      <c r="E1254" s="135" t="s">
        <v>53</v>
      </c>
      <c r="F1254" s="135" t="s">
        <v>249</v>
      </c>
      <c r="G1254" s="135">
        <v>2.2520501046940498E-2</v>
      </c>
      <c r="H1254" s="135">
        <v>4.9608367004984999E-2</v>
      </c>
      <c r="I1254" s="135">
        <v>8.3066150786314005E-2</v>
      </c>
      <c r="J1254" s="135">
        <v>0.125891503322072</v>
      </c>
      <c r="K1254" s="135">
        <v>0.18198318053940299</v>
      </c>
      <c r="L1254" s="135">
        <v>0.257799561344216</v>
      </c>
      <c r="M1254" s="135">
        <v>0.363595216485537</v>
      </c>
      <c r="N1254" s="135">
        <v>0.51591907551130101</v>
      </c>
      <c r="O1254" s="135">
        <v>0.74231657537974505</v>
      </c>
      <c r="P1254" s="135">
        <v>1.08908100040077</v>
      </c>
      <c r="Q1254" s="135">
        <v>1.61413853854274</v>
      </c>
      <c r="AC1254" s="68"/>
    </row>
    <row r="1255" spans="1:29" x14ac:dyDescent="0.25">
      <c r="A1255" s="135" t="s">
        <v>236</v>
      </c>
      <c r="B1255" s="135" t="s">
        <v>33</v>
      </c>
      <c r="C1255" s="135" t="s">
        <v>45</v>
      </c>
      <c r="D1255" s="135" t="s">
        <v>251</v>
      </c>
      <c r="E1255" s="135" t="s">
        <v>53</v>
      </c>
      <c r="F1255" s="135" t="s">
        <v>249</v>
      </c>
      <c r="G1255" s="135">
        <v>2.45613412155107E-2</v>
      </c>
      <c r="H1255" s="135">
        <v>5.5562565002900098E-2</v>
      </c>
      <c r="I1255" s="135">
        <v>9.6133707390440803E-2</v>
      </c>
      <c r="J1255" s="135">
        <v>0.15168869259994899</v>
      </c>
      <c r="K1255" s="135">
        <v>0.23028615820049</v>
      </c>
      <c r="L1255" s="135">
        <v>0.34614980531039602</v>
      </c>
      <c r="M1255" s="135">
        <v>0.52418752017375703</v>
      </c>
      <c r="N1255" s="135">
        <v>0.80919624127840795</v>
      </c>
      <c r="O1255" s="135">
        <v>1.28474371842764</v>
      </c>
      <c r="P1255" s="135">
        <v>2.1103535098036401</v>
      </c>
      <c r="Q1255" s="135">
        <v>3.5778661844092698</v>
      </c>
      <c r="AC1255" s="68"/>
    </row>
    <row r="1256" spans="1:29" x14ac:dyDescent="0.25">
      <c r="A1256" s="135" t="s">
        <v>236</v>
      </c>
      <c r="B1256" s="135" t="s">
        <v>31</v>
      </c>
      <c r="C1256" s="135" t="s">
        <v>45</v>
      </c>
      <c r="D1256" s="135" t="s">
        <v>251</v>
      </c>
      <c r="E1256" s="135" t="s">
        <v>53</v>
      </c>
      <c r="F1256" s="135" t="s">
        <v>249</v>
      </c>
      <c r="G1256" s="135">
        <v>3.1302222031575302E-2</v>
      </c>
      <c r="H1256" s="135">
        <v>6.8684122043150303E-2</v>
      </c>
      <c r="I1256" s="135">
        <v>0.11453555806071899</v>
      </c>
      <c r="J1256" s="135">
        <v>0.17272825907245701</v>
      </c>
      <c r="K1256" s="135">
        <v>0.24851324688971099</v>
      </c>
      <c r="L1256" s="135">
        <v>0.350578212860992</v>
      </c>
      <c r="M1256" s="135">
        <v>0.49254220350245198</v>
      </c>
      <c r="N1256" s="135">
        <v>0.69645169458382095</v>
      </c>
      <c r="O1256" s="135">
        <v>0.99931296058915797</v>
      </c>
      <c r="P1256" s="135">
        <v>1.4634326317903701</v>
      </c>
      <c r="Q1256" s="135">
        <v>2.1656317553073099</v>
      </c>
      <c r="AC1256" s="68"/>
    </row>
    <row r="1257" spans="1:29" x14ac:dyDescent="0.25">
      <c r="A1257" s="135" t="s">
        <v>236</v>
      </c>
      <c r="B1257" s="135" t="s">
        <v>33</v>
      </c>
      <c r="C1257" s="135" t="s">
        <v>45</v>
      </c>
      <c r="D1257" s="135" t="s">
        <v>251</v>
      </c>
      <c r="E1257" s="135" t="s">
        <v>53</v>
      </c>
      <c r="F1257" s="135" t="s">
        <v>249</v>
      </c>
      <c r="G1257" s="135">
        <v>3.4138874375783203E-2</v>
      </c>
      <c r="H1257" s="135">
        <v>7.6921301372860407E-2</v>
      </c>
      <c r="I1257" s="135">
        <v>0.13252107305827801</v>
      </c>
      <c r="J1257" s="135">
        <v>0.20801127810233599</v>
      </c>
      <c r="K1257" s="135">
        <v>0.31420364510760901</v>
      </c>
      <c r="L1257" s="135">
        <v>0.47018074496450801</v>
      </c>
      <c r="M1257" s="135">
        <v>0.70908417113004396</v>
      </c>
      <c r="N1257" s="135">
        <v>1.0906132608333901</v>
      </c>
      <c r="O1257" s="135">
        <v>1.72677271956749</v>
      </c>
      <c r="P1257" s="135">
        <v>2.8317930655579802</v>
      </c>
      <c r="Q1257" s="135">
        <v>4.7963433641152804</v>
      </c>
      <c r="AC1257" s="68"/>
    </row>
    <row r="1258" spans="1:29" x14ac:dyDescent="0.25">
      <c r="A1258" s="135" t="s">
        <v>236</v>
      </c>
      <c r="B1258" s="135" t="s">
        <v>31</v>
      </c>
      <c r="C1258" s="135" t="s">
        <v>45</v>
      </c>
      <c r="D1258" s="135" t="s">
        <v>251</v>
      </c>
      <c r="E1258" s="135" t="s">
        <v>53</v>
      </c>
      <c r="F1258" s="135" t="s">
        <v>249</v>
      </c>
      <c r="G1258" s="135">
        <v>2.14621327471947E-2</v>
      </c>
      <c r="H1258" s="135">
        <v>4.7128189292472498E-2</v>
      </c>
      <c r="I1258" s="135">
        <v>7.8615564388906198E-2</v>
      </c>
      <c r="J1258" s="135">
        <v>0.11858347878832</v>
      </c>
      <c r="K1258" s="135">
        <v>0.17046335150709799</v>
      </c>
      <c r="L1258" s="135">
        <v>0.24010896779333399</v>
      </c>
      <c r="M1258" s="135">
        <v>0.33672923869495602</v>
      </c>
      <c r="N1258" s="135">
        <v>0.47505895852414798</v>
      </c>
      <c r="O1258" s="135">
        <v>0.67976022653173296</v>
      </c>
      <c r="P1258" s="135">
        <v>0.99200917383586995</v>
      </c>
      <c r="Q1258" s="135">
        <v>1.4616386318223999</v>
      </c>
      <c r="AC1258" s="68"/>
    </row>
    <row r="1259" spans="1:29" x14ac:dyDescent="0.25">
      <c r="A1259" s="135" t="s">
        <v>236</v>
      </c>
      <c r="B1259" s="135" t="s">
        <v>33</v>
      </c>
      <c r="C1259" s="135" t="s">
        <v>45</v>
      </c>
      <c r="D1259" s="135" t="s">
        <v>251</v>
      </c>
      <c r="E1259" s="135" t="s">
        <v>53</v>
      </c>
      <c r="F1259" s="135" t="s">
        <v>249</v>
      </c>
      <c r="G1259" s="135">
        <v>2.3407062059485E-2</v>
      </c>
      <c r="H1259" s="135">
        <v>5.2781069001646898E-2</v>
      </c>
      <c r="I1259" s="135">
        <v>9.0962880050357298E-2</v>
      </c>
      <c r="J1259" s="135">
        <v>0.14281106720679301</v>
      </c>
      <c r="K1259" s="135">
        <v>0.215506816623868</v>
      </c>
      <c r="L1259" s="135">
        <v>0.32194021561339498</v>
      </c>
      <c r="M1259" s="135">
        <v>0.48453717876679703</v>
      </c>
      <c r="N1259" s="135">
        <v>0.74336187498601902</v>
      </c>
      <c r="O1259" s="135">
        <v>1.1733364622797</v>
      </c>
      <c r="P1259" s="135">
        <v>1.91676851481943</v>
      </c>
      <c r="Q1259" s="135">
        <v>3.2315177510063799</v>
      </c>
      <c r="AC1259" s="68"/>
    </row>
    <row r="1260" spans="1:29" x14ac:dyDescent="0.25">
      <c r="A1260" s="135" t="s">
        <v>236</v>
      </c>
      <c r="B1260" s="135" t="s">
        <v>31</v>
      </c>
      <c r="C1260" s="135" t="s">
        <v>45</v>
      </c>
      <c r="D1260" s="135" t="s">
        <v>251</v>
      </c>
      <c r="E1260" s="135" t="s">
        <v>53</v>
      </c>
      <c r="F1260" s="135" t="s">
        <v>249</v>
      </c>
      <c r="G1260" s="135">
        <v>4.2320743146867901E-2</v>
      </c>
      <c r="H1260" s="135">
        <v>9.21124733809848E-2</v>
      </c>
      <c r="I1260" s="135">
        <v>0.15216395503730701</v>
      </c>
      <c r="J1260" s="135">
        <v>0.227039081370632</v>
      </c>
      <c r="K1260" s="135">
        <v>0.32290469297382501</v>
      </c>
      <c r="L1260" s="135">
        <v>0.44985815001359902</v>
      </c>
      <c r="M1260" s="135">
        <v>0.62356729650198806</v>
      </c>
      <c r="N1260" s="135">
        <v>0.86899597447641497</v>
      </c>
      <c r="O1260" s="135">
        <v>1.2265477164042899</v>
      </c>
      <c r="P1260" s="135">
        <v>1.76347505144856</v>
      </c>
      <c r="Q1260" s="135">
        <v>2.5535685552555898</v>
      </c>
      <c r="AC1260" s="68"/>
    </row>
    <row r="1261" spans="1:29" x14ac:dyDescent="0.25">
      <c r="A1261" s="135" t="s">
        <v>236</v>
      </c>
      <c r="B1261" s="135" t="s">
        <v>33</v>
      </c>
      <c r="C1261" s="135" t="s">
        <v>45</v>
      </c>
      <c r="D1261" s="135" t="s">
        <v>251</v>
      </c>
      <c r="E1261" s="135" t="s">
        <v>53</v>
      </c>
      <c r="F1261" s="135" t="s">
        <v>249</v>
      </c>
      <c r="G1261" s="135">
        <v>4.6155909709008097E-2</v>
      </c>
      <c r="H1261" s="135">
        <v>0.103141003113561</v>
      </c>
      <c r="I1261" s="135">
        <v>0.175959849358274</v>
      </c>
      <c r="J1261" s="135">
        <v>0.27309125142985402</v>
      </c>
      <c r="K1261" s="135">
        <v>0.407421235556782</v>
      </c>
      <c r="L1261" s="135">
        <v>0.60143327345275799</v>
      </c>
      <c r="M1261" s="135">
        <v>0.89375888408719995</v>
      </c>
      <c r="N1261" s="135">
        <v>1.3529733110277899</v>
      </c>
      <c r="O1261" s="135">
        <v>2.1040100005801201</v>
      </c>
      <c r="P1261" s="135">
        <v>3.3823777715620702</v>
      </c>
      <c r="Q1261" s="135">
        <v>5.6044349372330799</v>
      </c>
      <c r="AC1261" s="68"/>
    </row>
    <row r="1262" spans="1:29" x14ac:dyDescent="0.25">
      <c r="A1262" s="135" t="s">
        <v>236</v>
      </c>
      <c r="B1262" s="135" t="s">
        <v>31</v>
      </c>
      <c r="C1262" s="135" t="s">
        <v>45</v>
      </c>
      <c r="D1262" s="135" t="s">
        <v>251</v>
      </c>
      <c r="E1262" s="135" t="s">
        <v>53</v>
      </c>
      <c r="F1262" s="135" t="s">
        <v>249</v>
      </c>
      <c r="G1262" s="135">
        <v>1.56112716711563E-2</v>
      </c>
      <c r="H1262" s="135">
        <v>3.4352467766883998E-2</v>
      </c>
      <c r="I1262" s="135">
        <v>5.7486126622418497E-2</v>
      </c>
      <c r="J1262" s="135">
        <v>8.7000686605949201E-2</v>
      </c>
      <c r="K1262" s="135">
        <v>0.125454551023752</v>
      </c>
      <c r="L1262" s="135">
        <v>0.177145462665243</v>
      </c>
      <c r="M1262" s="135">
        <v>0.24891186788248401</v>
      </c>
      <c r="N1262" s="135">
        <v>0.351740054900889</v>
      </c>
      <c r="O1262" s="135">
        <v>0.50403463034148699</v>
      </c>
      <c r="P1262" s="135">
        <v>0.73662061897963405</v>
      </c>
      <c r="Q1262" s="135">
        <v>1.0873352111211001</v>
      </c>
      <c r="AC1262" s="68"/>
    </row>
    <row r="1263" spans="1:29" x14ac:dyDescent="0.25">
      <c r="A1263" s="135" t="s">
        <v>236</v>
      </c>
      <c r="B1263" s="135" t="s">
        <v>33</v>
      </c>
      <c r="C1263" s="135" t="s">
        <v>45</v>
      </c>
      <c r="D1263" s="135" t="s">
        <v>251</v>
      </c>
      <c r="E1263" s="135" t="s">
        <v>53</v>
      </c>
      <c r="F1263" s="135" t="s">
        <v>249</v>
      </c>
      <c r="G1263" s="135">
        <v>1.7025987544597599E-2</v>
      </c>
      <c r="H1263" s="135">
        <v>3.8474706137154702E-2</v>
      </c>
      <c r="I1263" s="135">
        <v>6.6526742503545497E-2</v>
      </c>
      <c r="J1263" s="135">
        <v>0.10481436528449201</v>
      </c>
      <c r="K1263" s="135">
        <v>0.15869715923404301</v>
      </c>
      <c r="L1263" s="135">
        <v>0.237691928987532</v>
      </c>
      <c r="M1263" s="135">
        <v>0.35846368253230698</v>
      </c>
      <c r="N1263" s="135">
        <v>0.55086249820745703</v>
      </c>
      <c r="O1263" s="135">
        <v>0.87075693686678401</v>
      </c>
      <c r="P1263" s="135">
        <v>1.4245198251586699</v>
      </c>
      <c r="Q1263" s="135">
        <v>2.4056808787300299</v>
      </c>
      <c r="AC1263" s="68"/>
    </row>
    <row r="1264" spans="1:29" x14ac:dyDescent="0.25">
      <c r="A1264" s="135" t="s">
        <v>236</v>
      </c>
      <c r="B1264" s="135" t="s">
        <v>31</v>
      </c>
      <c r="C1264" s="135" t="s">
        <v>45</v>
      </c>
      <c r="D1264" s="135" t="s">
        <v>251</v>
      </c>
      <c r="E1264" s="135" t="s">
        <v>53</v>
      </c>
      <c r="F1264" s="135" t="s">
        <v>249</v>
      </c>
      <c r="G1264" s="135">
        <v>4.7322627534357098E-3</v>
      </c>
      <c r="H1264" s="135">
        <v>1.0317678801797301E-2</v>
      </c>
      <c r="I1264" s="135">
        <v>1.7085073284122801E-2</v>
      </c>
      <c r="J1264" s="135">
        <v>2.55901034108862E-2</v>
      </c>
      <c r="K1264" s="135">
        <v>3.6558767092996901E-2</v>
      </c>
      <c r="L1264" s="135">
        <v>5.1147624606836702E-2</v>
      </c>
      <c r="M1264" s="135">
        <v>7.1181285172156106E-2</v>
      </c>
      <c r="N1264" s="135">
        <v>9.9585687917385701E-2</v>
      </c>
      <c r="O1264" s="135">
        <v>0.14118015033665901</v>
      </c>
      <c r="P1264" s="135">
        <v>0.20404194680069601</v>
      </c>
      <c r="Q1264" s="135">
        <v>0.297356662352465</v>
      </c>
      <c r="AC1264" s="68"/>
    </row>
    <row r="1265" spans="1:29" x14ac:dyDescent="0.25">
      <c r="A1265" s="135" t="s">
        <v>236</v>
      </c>
      <c r="B1265" s="135" t="s">
        <v>33</v>
      </c>
      <c r="C1265" s="135" t="s">
        <v>45</v>
      </c>
      <c r="D1265" s="135" t="s">
        <v>251</v>
      </c>
      <c r="E1265" s="135" t="s">
        <v>53</v>
      </c>
      <c r="F1265" s="135" t="s">
        <v>249</v>
      </c>
      <c r="G1265" s="135">
        <v>5.16110720477851E-3</v>
      </c>
      <c r="H1265" s="135">
        <v>1.1553442914395799E-2</v>
      </c>
      <c r="I1265" s="135">
        <v>1.97596327484129E-2</v>
      </c>
      <c r="J1265" s="135">
        <v>3.0792742691973501E-2</v>
      </c>
      <c r="K1265" s="135">
        <v>4.6162387694712502E-2</v>
      </c>
      <c r="L1265" s="135">
        <v>6.8457282554860499E-2</v>
      </c>
      <c r="M1265" s="135">
        <v>0.10217083291411901</v>
      </c>
      <c r="N1265" s="135">
        <v>0.155317480799333</v>
      </c>
      <c r="O1265" s="135">
        <v>0.24268656251780801</v>
      </c>
      <c r="P1265" s="135">
        <v>0.39235391856520802</v>
      </c>
      <c r="Q1265" s="135">
        <v>0.65435719376639601</v>
      </c>
      <c r="AC1265" s="68"/>
    </row>
    <row r="1266" spans="1:29" x14ac:dyDescent="0.25">
      <c r="A1266" s="135" t="s">
        <v>236</v>
      </c>
      <c r="B1266" s="135" t="s">
        <v>31</v>
      </c>
      <c r="C1266" s="135" t="s">
        <v>45</v>
      </c>
      <c r="D1266" s="135" t="s">
        <v>251</v>
      </c>
      <c r="E1266" s="135" t="s">
        <v>53</v>
      </c>
      <c r="F1266" s="135" t="s">
        <v>249</v>
      </c>
      <c r="G1266" s="135">
        <v>7.7631305102000099E-3</v>
      </c>
      <c r="H1266" s="135">
        <v>1.7016596291047601E-2</v>
      </c>
      <c r="I1266" s="135">
        <v>2.8292092126721E-2</v>
      </c>
      <c r="J1266" s="135">
        <v>4.2509715343242799E-2</v>
      </c>
      <c r="K1266" s="135">
        <v>6.0857049790794697E-2</v>
      </c>
      <c r="L1266" s="135">
        <v>8.5338630836208199E-2</v>
      </c>
      <c r="M1266" s="135">
        <v>0.11908289307919</v>
      </c>
      <c r="N1266" s="135">
        <v>0.16710761231372201</v>
      </c>
      <c r="O1266" s="135">
        <v>0.237637644171107</v>
      </c>
      <c r="P1266" s="135">
        <v>0.34427999375291801</v>
      </c>
      <c r="Q1266" s="135">
        <v>0.50278231809074803</v>
      </c>
      <c r="AC1266" s="68"/>
    </row>
    <row r="1267" spans="1:29" x14ac:dyDescent="0.25">
      <c r="A1267" s="135" t="s">
        <v>236</v>
      </c>
      <c r="B1267" s="135" t="s">
        <v>33</v>
      </c>
      <c r="C1267" s="135" t="s">
        <v>45</v>
      </c>
      <c r="D1267" s="135" t="s">
        <v>251</v>
      </c>
      <c r="E1267" s="135" t="s">
        <v>53</v>
      </c>
      <c r="F1267" s="135" t="s">
        <v>249</v>
      </c>
      <c r="G1267" s="135">
        <v>8.4666365532514495E-3</v>
      </c>
      <c r="H1267" s="135">
        <v>1.9056941597042101E-2</v>
      </c>
      <c r="I1267" s="135">
        <v>3.2729686630875297E-2</v>
      </c>
      <c r="J1267" s="135">
        <v>5.1173430832367001E-2</v>
      </c>
      <c r="K1267" s="135">
        <v>7.6882307080009593E-2</v>
      </c>
      <c r="L1267" s="135">
        <v>0.11429539956514</v>
      </c>
      <c r="M1267" s="135">
        <v>0.17108177072060499</v>
      </c>
      <c r="N1267" s="135">
        <v>0.26093941940405002</v>
      </c>
      <c r="O1267" s="135">
        <v>0.40908760448791798</v>
      </c>
      <c r="P1267" s="135">
        <v>0.66299187389140501</v>
      </c>
      <c r="Q1267" s="135">
        <v>1.1075754825139701</v>
      </c>
      <c r="AC1267" s="68"/>
    </row>
    <row r="1268" spans="1:29" x14ac:dyDescent="0.25">
      <c r="A1268" s="135" t="s">
        <v>236</v>
      </c>
      <c r="B1268" s="135" t="s">
        <v>31</v>
      </c>
      <c r="C1268" s="135" t="s">
        <v>45</v>
      </c>
      <c r="D1268" s="135" t="s">
        <v>251</v>
      </c>
      <c r="E1268" s="135" t="s">
        <v>53</v>
      </c>
      <c r="F1268" s="135" t="s">
        <v>249</v>
      </c>
      <c r="G1268" s="135">
        <v>6.2016874557994598E-3</v>
      </c>
      <c r="H1268" s="135">
        <v>1.35064224372333E-2</v>
      </c>
      <c r="I1268" s="135">
        <v>2.2308181111657398E-2</v>
      </c>
      <c r="J1268" s="135">
        <v>3.3299415423383001E-2</v>
      </c>
      <c r="K1268" s="135">
        <v>4.74427946285811E-2</v>
      </c>
      <c r="L1268" s="135">
        <v>6.6235088212405105E-2</v>
      </c>
      <c r="M1268" s="135">
        <v>9.2008678862780996E-2</v>
      </c>
      <c r="N1268" s="135">
        <v>0.128496742003537</v>
      </c>
      <c r="O1268" s="135">
        <v>0.18178989766729101</v>
      </c>
      <c r="P1268" s="135">
        <v>0.26211144527220898</v>
      </c>
      <c r="Q1268" s="135">
        <v>0.38086071362645002</v>
      </c>
      <c r="AC1268" s="68"/>
    </row>
    <row r="1269" spans="1:29" x14ac:dyDescent="0.25">
      <c r="A1269" s="135" t="s">
        <v>236</v>
      </c>
      <c r="B1269" s="135" t="s">
        <v>33</v>
      </c>
      <c r="C1269" s="135" t="s">
        <v>45</v>
      </c>
      <c r="D1269" s="135" t="s">
        <v>251</v>
      </c>
      <c r="E1269" s="135" t="s">
        <v>53</v>
      </c>
      <c r="F1269" s="135" t="s">
        <v>249</v>
      </c>
      <c r="G1269" s="135">
        <v>6.7636932853470597E-3</v>
      </c>
      <c r="H1269" s="135">
        <v>1.51237362735157E-2</v>
      </c>
      <c r="I1269" s="135">
        <v>2.5796810341263899E-2</v>
      </c>
      <c r="J1269" s="135">
        <v>4.0055136857369202E-2</v>
      </c>
      <c r="K1269" s="135">
        <v>5.9873295552265497E-2</v>
      </c>
      <c r="L1269" s="135">
        <v>8.8591939848772602E-2</v>
      </c>
      <c r="M1269" s="135">
        <v>0.13196490424023999</v>
      </c>
      <c r="N1269" s="135">
        <v>0.20023665285431499</v>
      </c>
      <c r="O1269" s="135">
        <v>0.31217881537796</v>
      </c>
      <c r="P1269" s="135">
        <v>0.50341601093823596</v>
      </c>
      <c r="Q1269" s="135">
        <v>0.83712629774955905</v>
      </c>
      <c r="AC1269" s="68"/>
    </row>
    <row r="1270" spans="1:29" x14ac:dyDescent="0.25">
      <c r="A1270" s="135" t="s">
        <v>236</v>
      </c>
      <c r="B1270" s="135" t="s">
        <v>31</v>
      </c>
      <c r="C1270" s="135" t="s">
        <v>45</v>
      </c>
      <c r="D1270" s="135" t="s">
        <v>251</v>
      </c>
      <c r="E1270" s="135" t="s">
        <v>53</v>
      </c>
      <c r="F1270" s="135" t="s">
        <v>249</v>
      </c>
      <c r="G1270" s="135">
        <v>2.6025697012075799E-2</v>
      </c>
      <c r="H1270" s="135">
        <v>5.7558043561230399E-2</v>
      </c>
      <c r="I1270" s="135">
        <v>9.6870738999290301E-2</v>
      </c>
      <c r="J1270" s="135">
        <v>0.147549922962039</v>
      </c>
      <c r="K1270" s="135">
        <v>0.21396255081680299</v>
      </c>
      <c r="L1270" s="135">
        <v>0.30401408302668798</v>
      </c>
      <c r="M1270" s="135">
        <v>0.43024493512266998</v>
      </c>
      <c r="N1270" s="135">
        <v>0.612598607293939</v>
      </c>
      <c r="O1270" s="135">
        <v>0.88502751939934499</v>
      </c>
      <c r="P1270" s="135">
        <v>1.30451818030956</v>
      </c>
      <c r="Q1270" s="135">
        <v>1.9441917616331801</v>
      </c>
      <c r="AC1270" s="68"/>
    </row>
    <row r="1271" spans="1:29" x14ac:dyDescent="0.25">
      <c r="A1271" s="135" t="s">
        <v>236</v>
      </c>
      <c r="B1271" s="135" t="s">
        <v>33</v>
      </c>
      <c r="C1271" s="135" t="s">
        <v>45</v>
      </c>
      <c r="D1271" s="135" t="s">
        <v>251</v>
      </c>
      <c r="E1271" s="135" t="s">
        <v>53</v>
      </c>
      <c r="F1271" s="135" t="s">
        <v>249</v>
      </c>
      <c r="G1271" s="135">
        <v>2.8384183076243501E-2</v>
      </c>
      <c r="H1271" s="135">
        <v>6.4471977272579806E-2</v>
      </c>
      <c r="I1271" s="135">
        <v>0.112142826444174</v>
      </c>
      <c r="J1271" s="135">
        <v>0.17788615717635101</v>
      </c>
      <c r="K1271" s="135">
        <v>0.270945671389693</v>
      </c>
      <c r="L1271" s="135">
        <v>0.40856367476727001</v>
      </c>
      <c r="M1271" s="135">
        <v>0.62099066359212496</v>
      </c>
      <c r="N1271" s="135">
        <v>0.96218729048088802</v>
      </c>
      <c r="O1271" s="135">
        <v>1.53442365320361</v>
      </c>
      <c r="P1271" s="135">
        <v>2.5331869981380399</v>
      </c>
      <c r="Q1271" s="135">
        <v>4.3187407827473701</v>
      </c>
      <c r="AC1271" s="68"/>
    </row>
    <row r="1272" spans="1:29" x14ac:dyDescent="0.25">
      <c r="A1272" s="135" t="s">
        <v>236</v>
      </c>
      <c r="B1272" s="135" t="s">
        <v>31</v>
      </c>
      <c r="C1272" s="135" t="s">
        <v>45</v>
      </c>
      <c r="D1272" s="135" t="s">
        <v>251</v>
      </c>
      <c r="E1272" s="135" t="s">
        <v>53</v>
      </c>
      <c r="F1272" s="135" t="s">
        <v>249</v>
      </c>
      <c r="G1272" s="135">
        <v>2.5440282056517901E-3</v>
      </c>
      <c r="H1272" s="135">
        <v>5.5704621343800002E-3</v>
      </c>
      <c r="I1272" s="135">
        <v>9.2534372642899196E-3</v>
      </c>
      <c r="J1272" s="135">
        <v>1.3891153879764801E-2</v>
      </c>
      <c r="K1272" s="135">
        <v>1.98806884592478E-2</v>
      </c>
      <c r="L1272" s="135">
        <v>2.7871096122810201E-2</v>
      </c>
      <c r="M1272" s="135">
        <v>3.8871330827803099E-2</v>
      </c>
      <c r="N1272" s="135">
        <v>5.4506960806700297E-2</v>
      </c>
      <c r="O1272" s="135">
        <v>7.7469759664739998E-2</v>
      </c>
      <c r="P1272" s="135">
        <v>0.112243390662411</v>
      </c>
      <c r="Q1272" s="135">
        <v>0.164009550841062</v>
      </c>
      <c r="AC1272" s="68"/>
    </row>
    <row r="1273" spans="1:29" x14ac:dyDescent="0.25">
      <c r="A1273" s="135" t="s">
        <v>236</v>
      </c>
      <c r="B1273" s="135" t="s">
        <v>33</v>
      </c>
      <c r="C1273" s="135" t="s">
        <v>45</v>
      </c>
      <c r="D1273" s="135" t="s">
        <v>251</v>
      </c>
      <c r="E1273" s="135" t="s">
        <v>53</v>
      </c>
      <c r="F1273" s="135" t="s">
        <v>249</v>
      </c>
      <c r="G1273" s="135">
        <v>2.7745716976126399E-3</v>
      </c>
      <c r="H1273" s="135">
        <v>6.23823161263034E-3</v>
      </c>
      <c r="I1273" s="135">
        <v>1.07042329886309E-2</v>
      </c>
      <c r="J1273" s="135">
        <v>1.67204888446328E-2</v>
      </c>
      <c r="K1273" s="135">
        <v>2.5113217702608801E-2</v>
      </c>
      <c r="L1273" s="135">
        <v>3.7324269772988201E-2</v>
      </c>
      <c r="M1273" s="135">
        <v>5.5835962405558798E-2</v>
      </c>
      <c r="N1273" s="135">
        <v>8.5091332722807E-2</v>
      </c>
      <c r="O1273" s="135">
        <v>0.13332464391913901</v>
      </c>
      <c r="P1273" s="135">
        <v>0.21611701868951</v>
      </c>
      <c r="Q1273" s="135">
        <v>0.361330158483397</v>
      </c>
      <c r="AC1273" s="68"/>
    </row>
    <row r="1274" spans="1:29" x14ac:dyDescent="0.25">
      <c r="A1274" s="135" t="s">
        <v>236</v>
      </c>
      <c r="B1274" s="135" t="s">
        <v>31</v>
      </c>
      <c r="C1274" s="135" t="s">
        <v>45</v>
      </c>
      <c r="D1274" s="135" t="s">
        <v>251</v>
      </c>
      <c r="E1274" s="135" t="s">
        <v>53</v>
      </c>
      <c r="F1274" s="135" t="s">
        <v>249</v>
      </c>
      <c r="G1274" s="135">
        <v>3.3102846531994899E-3</v>
      </c>
      <c r="H1274" s="135">
        <v>7.2115442743398801E-3</v>
      </c>
      <c r="I1274" s="135">
        <v>1.19305903060999E-2</v>
      </c>
      <c r="J1274" s="135">
        <v>1.7847410681873E-2</v>
      </c>
      <c r="K1274" s="135">
        <v>2.5406944744861399E-2</v>
      </c>
      <c r="L1274" s="135">
        <v>3.5365437327564399E-2</v>
      </c>
      <c r="M1274" s="135">
        <v>4.8916275829796498E-2</v>
      </c>
      <c r="N1274" s="135">
        <v>6.7950322172670705E-2</v>
      </c>
      <c r="O1274" s="135">
        <v>9.5579221159283995E-2</v>
      </c>
      <c r="P1274" s="135">
        <v>0.13688384834806999</v>
      </c>
      <c r="Q1274" s="135">
        <v>0.19721301073945599</v>
      </c>
      <c r="AC1274" s="68"/>
    </row>
    <row r="1275" spans="1:29" x14ac:dyDescent="0.25">
      <c r="A1275" s="135" t="s">
        <v>236</v>
      </c>
      <c r="B1275" s="135" t="s">
        <v>33</v>
      </c>
      <c r="C1275" s="135" t="s">
        <v>45</v>
      </c>
      <c r="D1275" s="135" t="s">
        <v>251</v>
      </c>
      <c r="E1275" s="135" t="s">
        <v>53</v>
      </c>
      <c r="F1275" s="135" t="s">
        <v>249</v>
      </c>
      <c r="G1275" s="135">
        <v>3.61026740560671E-3</v>
      </c>
      <c r="H1275" s="135">
        <v>8.0751382357786092E-3</v>
      </c>
      <c r="I1275" s="135">
        <v>1.37974864265376E-2</v>
      </c>
      <c r="J1275" s="135">
        <v>2.1473053561424E-2</v>
      </c>
      <c r="K1275" s="135">
        <v>3.2065716286942797E-2</v>
      </c>
      <c r="L1275" s="135">
        <v>4.7284423090152197E-2</v>
      </c>
      <c r="M1275" s="135">
        <v>7.0088387186760595E-2</v>
      </c>
      <c r="N1275" s="135">
        <v>0.105702435047192</v>
      </c>
      <c r="O1275" s="135">
        <v>0.163736879849497</v>
      </c>
      <c r="P1275" s="135">
        <v>0.26207887278642999</v>
      </c>
      <c r="Q1275" s="135">
        <v>0.43187724948404899</v>
      </c>
      <c r="AC1275" s="68"/>
    </row>
    <row r="1276" spans="1:29" x14ac:dyDescent="0.25">
      <c r="A1276" s="135" t="s">
        <v>236</v>
      </c>
      <c r="B1276" s="135" t="s">
        <v>31</v>
      </c>
      <c r="C1276" s="135" t="s">
        <v>45</v>
      </c>
      <c r="D1276" s="135" t="s">
        <v>251</v>
      </c>
      <c r="E1276" s="135" t="s">
        <v>53</v>
      </c>
      <c r="F1276" s="135" t="s">
        <v>249</v>
      </c>
      <c r="G1276" s="135">
        <v>1.62215631043672E-2</v>
      </c>
      <c r="H1276" s="135">
        <v>3.5715160019950599E-2</v>
      </c>
      <c r="I1276" s="135">
        <v>5.9806072162638398E-2</v>
      </c>
      <c r="J1276" s="135">
        <v>9.0619925958867906E-2</v>
      </c>
      <c r="K1276" s="135">
        <v>0.13088879470948001</v>
      </c>
      <c r="L1276" s="135">
        <v>0.18521731957103299</v>
      </c>
      <c r="M1276" s="135">
        <v>0.26091771392086799</v>
      </c>
      <c r="N1276" s="135">
        <v>0.36983586658330497</v>
      </c>
      <c r="O1276" s="135">
        <v>0.53181208412857395</v>
      </c>
      <c r="P1276" s="135">
        <v>0.78023643465804504</v>
      </c>
      <c r="Q1276" s="135">
        <v>1.1569238054981501</v>
      </c>
      <c r="AC1276" s="68"/>
    </row>
    <row r="1277" spans="1:29" x14ac:dyDescent="0.25">
      <c r="A1277" s="135" t="s">
        <v>236</v>
      </c>
      <c r="B1277" s="135" t="s">
        <v>33</v>
      </c>
      <c r="C1277" s="135" t="s">
        <v>45</v>
      </c>
      <c r="D1277" s="135" t="s">
        <v>251</v>
      </c>
      <c r="E1277" s="135" t="s">
        <v>53</v>
      </c>
      <c r="F1277" s="135" t="s">
        <v>249</v>
      </c>
      <c r="G1277" s="135">
        <v>1.76915844645219E-2</v>
      </c>
      <c r="H1277" s="135">
        <v>4.0001402496595201E-2</v>
      </c>
      <c r="I1277" s="135">
        <v>6.9214210887453206E-2</v>
      </c>
      <c r="J1277" s="135">
        <v>0.10918733639688299</v>
      </c>
      <c r="K1277" s="135">
        <v>0.16561337290379399</v>
      </c>
      <c r="L1277" s="135">
        <v>0.24863897984705299</v>
      </c>
      <c r="M1277" s="135">
        <v>0.37603102828511498</v>
      </c>
      <c r="N1277" s="135">
        <v>0.57982460070341901</v>
      </c>
      <c r="O1277" s="135">
        <v>0.92005530844793204</v>
      </c>
      <c r="P1277" s="135">
        <v>1.5115276782013001</v>
      </c>
      <c r="Q1277" s="135">
        <v>2.5644583045743699</v>
      </c>
      <c r="AC1277" s="68"/>
    </row>
    <row r="1278" spans="1:29" x14ac:dyDescent="0.25">
      <c r="A1278" s="135" t="s">
        <v>236</v>
      </c>
      <c r="B1278" s="135" t="s">
        <v>31</v>
      </c>
      <c r="C1278" s="135" t="s">
        <v>45</v>
      </c>
      <c r="D1278" s="135" t="s">
        <v>251</v>
      </c>
      <c r="E1278" s="135" t="s">
        <v>53</v>
      </c>
      <c r="F1278" s="135" t="s">
        <v>249</v>
      </c>
      <c r="G1278" s="135">
        <v>6.0084400359096896E-3</v>
      </c>
      <c r="H1278" s="135">
        <v>1.310337844896E-2</v>
      </c>
      <c r="I1278" s="135">
        <v>2.1687626822660799E-2</v>
      </c>
      <c r="J1278" s="135">
        <v>3.2451474656409199E-2</v>
      </c>
      <c r="K1278" s="135">
        <v>4.63115946886372E-2</v>
      </c>
      <c r="L1278" s="135">
        <v>6.4730497069405896E-2</v>
      </c>
      <c r="M1278" s="135">
        <v>8.9997580304088096E-2</v>
      </c>
      <c r="N1278" s="135">
        <v>0.12576875395936299</v>
      </c>
      <c r="O1278" s="135">
        <v>0.178036991840821</v>
      </c>
      <c r="P1278" s="135">
        <v>0.25681226201989499</v>
      </c>
      <c r="Q1278" s="135">
        <v>0.37328877622441198</v>
      </c>
      <c r="AC1278" s="68"/>
    </row>
    <row r="1279" spans="1:29" x14ac:dyDescent="0.25">
      <c r="A1279" s="135" t="s">
        <v>236</v>
      </c>
      <c r="B1279" s="135" t="s">
        <v>33</v>
      </c>
      <c r="C1279" s="135" t="s">
        <v>45</v>
      </c>
      <c r="D1279" s="135" t="s">
        <v>251</v>
      </c>
      <c r="E1279" s="135" t="s">
        <v>53</v>
      </c>
      <c r="F1279" s="135" t="s">
        <v>249</v>
      </c>
      <c r="G1279" s="135">
        <v>6.5529335065554403E-3</v>
      </c>
      <c r="H1279" s="135">
        <v>1.4672870818759899E-2</v>
      </c>
      <c r="I1279" s="135">
        <v>2.5082190376075598E-2</v>
      </c>
      <c r="J1279" s="135">
        <v>3.9045540863429699E-2</v>
      </c>
      <c r="K1279" s="135">
        <v>5.8466787677490403E-2</v>
      </c>
      <c r="L1279" s="135">
        <v>8.6614810346777801E-2</v>
      </c>
      <c r="M1279" s="135">
        <v>0.129135401143782</v>
      </c>
      <c r="N1279" s="135">
        <v>0.19606579879197999</v>
      </c>
      <c r="O1279" s="135">
        <v>0.30585512364763101</v>
      </c>
      <c r="P1279" s="135">
        <v>0.49341079454492198</v>
      </c>
      <c r="Q1279" s="135">
        <v>0.82061232975644904</v>
      </c>
      <c r="AC1279" s="68"/>
    </row>
    <row r="1280" spans="1:29" x14ac:dyDescent="0.25">
      <c r="A1280" s="135" t="s">
        <v>236</v>
      </c>
      <c r="B1280" s="135" t="s">
        <v>31</v>
      </c>
      <c r="C1280" s="135" t="s">
        <v>45</v>
      </c>
      <c r="D1280" s="135" t="s">
        <v>251</v>
      </c>
      <c r="E1280" s="135" t="s">
        <v>53</v>
      </c>
      <c r="F1280" s="135" t="s">
        <v>249</v>
      </c>
      <c r="G1280" s="135">
        <v>2.1035538729187502E-2</v>
      </c>
      <c r="H1280" s="135">
        <v>4.6162839475982202E-2</v>
      </c>
      <c r="I1280" s="135">
        <v>7.6997450463307998E-2</v>
      </c>
      <c r="J1280" s="135">
        <v>0.115970858770092</v>
      </c>
      <c r="K1280" s="135">
        <v>0.166430180761235</v>
      </c>
      <c r="L1280" s="135">
        <v>0.233997516317243</v>
      </c>
      <c r="M1280" s="135">
        <v>0.327590969799613</v>
      </c>
      <c r="N1280" s="135">
        <v>0.46131585275137799</v>
      </c>
      <c r="O1280" s="135">
        <v>0.65857686501718005</v>
      </c>
      <c r="P1280" s="135">
        <v>0.95851755216996404</v>
      </c>
      <c r="Q1280" s="135">
        <v>1.4073133766227901</v>
      </c>
      <c r="AC1280" s="68"/>
    </row>
    <row r="1281" spans="1:29" x14ac:dyDescent="0.25">
      <c r="A1281" s="135" t="s">
        <v>236</v>
      </c>
      <c r="B1281" s="135" t="s">
        <v>33</v>
      </c>
      <c r="C1281" s="135" t="s">
        <v>45</v>
      </c>
      <c r="D1281" s="135" t="s">
        <v>251</v>
      </c>
      <c r="E1281" s="135" t="s">
        <v>53</v>
      </c>
      <c r="F1281" s="135" t="s">
        <v>249</v>
      </c>
      <c r="G1281" s="135">
        <v>2.29418094785175E-2</v>
      </c>
      <c r="H1281" s="135">
        <v>5.1699227092402301E-2</v>
      </c>
      <c r="I1281" s="135">
        <v>8.9089491821452899E-2</v>
      </c>
      <c r="J1281" s="135">
        <v>0.13964756067190001</v>
      </c>
      <c r="K1281" s="135">
        <v>0.21035278863395601</v>
      </c>
      <c r="L1281" s="135">
        <v>0.31361013012025601</v>
      </c>
      <c r="M1281" s="135">
        <v>0.47111342798171302</v>
      </c>
      <c r="N1281" s="135">
        <v>0.72132214849151399</v>
      </c>
      <c r="O1281" s="135">
        <v>1.13566849408904</v>
      </c>
      <c r="P1281" s="135">
        <v>1.84979586782516</v>
      </c>
      <c r="Q1281" s="135">
        <v>3.10707919275871</v>
      </c>
      <c r="AC1281" s="68"/>
    </row>
    <row r="1282" spans="1:29" x14ac:dyDescent="0.25">
      <c r="A1282" s="135" t="s">
        <v>236</v>
      </c>
      <c r="B1282" s="135" t="s">
        <v>31</v>
      </c>
      <c r="C1282" s="135" t="s">
        <v>45</v>
      </c>
      <c r="D1282" s="135" t="s">
        <v>251</v>
      </c>
      <c r="E1282" s="135" t="s">
        <v>53</v>
      </c>
      <c r="F1282" s="135" t="s">
        <v>249</v>
      </c>
      <c r="G1282" s="135">
        <v>0.34056678997561801</v>
      </c>
      <c r="H1282" s="135">
        <v>0.67519459163510898</v>
      </c>
      <c r="I1282" s="135">
        <v>1.0031502990861401</v>
      </c>
      <c r="J1282" s="135">
        <v>1.3263240609539599</v>
      </c>
      <c r="K1282" s="135">
        <v>1.6414284653595601</v>
      </c>
      <c r="L1282" s="135">
        <v>1.9480390705964801</v>
      </c>
      <c r="M1282" s="135">
        <v>2.2463528280902101</v>
      </c>
      <c r="N1282" s="135">
        <v>2.53675683748313</v>
      </c>
      <c r="O1282" s="135">
        <v>2.8199758400849499</v>
      </c>
      <c r="P1282" s="135">
        <v>3.0957398390097102</v>
      </c>
      <c r="Q1282" s="135">
        <v>3.3638565293565401</v>
      </c>
      <c r="AC1282" s="68"/>
    </row>
    <row r="1283" spans="1:29" x14ac:dyDescent="0.25">
      <c r="A1283" s="135" t="s">
        <v>236</v>
      </c>
      <c r="B1283" s="135" t="s">
        <v>33</v>
      </c>
      <c r="C1283" s="135" t="s">
        <v>45</v>
      </c>
      <c r="D1283" s="135" t="s">
        <v>251</v>
      </c>
      <c r="E1283" s="135" t="s">
        <v>53</v>
      </c>
      <c r="F1283" s="135" t="s">
        <v>249</v>
      </c>
      <c r="G1283" s="135">
        <v>0.34056678997561801</v>
      </c>
      <c r="H1283" s="135">
        <v>0.67519459163510898</v>
      </c>
      <c r="I1283" s="135">
        <v>1.0031502990861401</v>
      </c>
      <c r="J1283" s="135">
        <v>1.3263240609539599</v>
      </c>
      <c r="K1283" s="135">
        <v>1.6414284653595601</v>
      </c>
      <c r="L1283" s="135">
        <v>1.9480390705964801</v>
      </c>
      <c r="M1283" s="135">
        <v>2.2463528280902101</v>
      </c>
      <c r="N1283" s="135">
        <v>2.53675683748313</v>
      </c>
      <c r="O1283" s="135">
        <v>2.8199758400849499</v>
      </c>
      <c r="P1283" s="135">
        <v>3.0957398390097102</v>
      </c>
      <c r="Q1283" s="135">
        <v>3.3638565293565401</v>
      </c>
      <c r="AC1283" s="68"/>
    </row>
    <row r="1284" spans="1:29" x14ac:dyDescent="0.25">
      <c r="A1284" s="135" t="s">
        <v>236</v>
      </c>
      <c r="B1284" s="135" t="s">
        <v>31</v>
      </c>
      <c r="C1284" s="135" t="s">
        <v>45</v>
      </c>
      <c r="D1284" s="135" t="s">
        <v>251</v>
      </c>
      <c r="E1284" s="135" t="s">
        <v>53</v>
      </c>
      <c r="F1284" s="135" t="s">
        <v>249</v>
      </c>
      <c r="G1284" s="135">
        <v>1.4375625046882801</v>
      </c>
      <c r="H1284" s="135">
        <v>2.8629811895758399</v>
      </c>
      <c r="I1284" s="135">
        <v>4.2686847123864897</v>
      </c>
      <c r="J1284" s="135">
        <v>5.6600345980970497</v>
      </c>
      <c r="K1284" s="135">
        <v>7.0248773658418999</v>
      </c>
      <c r="L1284" s="135">
        <v>8.3630309814271797</v>
      </c>
      <c r="M1284" s="135">
        <v>9.6748666078434997</v>
      </c>
      <c r="N1284" s="135">
        <v>10.9600293551474</v>
      </c>
      <c r="O1284" s="135">
        <v>12.218810898233199</v>
      </c>
      <c r="P1284" s="135">
        <v>13.4493963065934</v>
      </c>
      <c r="Q1284" s="135">
        <v>14.650641524546501</v>
      </c>
      <c r="AC1284" s="68"/>
    </row>
    <row r="1285" spans="1:29" x14ac:dyDescent="0.25">
      <c r="A1285" s="135" t="s">
        <v>236</v>
      </c>
      <c r="B1285" s="135" t="s">
        <v>33</v>
      </c>
      <c r="C1285" s="135" t="s">
        <v>45</v>
      </c>
      <c r="D1285" s="135" t="s">
        <v>251</v>
      </c>
      <c r="E1285" s="135" t="s">
        <v>53</v>
      </c>
      <c r="F1285" s="135" t="s">
        <v>249</v>
      </c>
      <c r="G1285" s="135">
        <v>1.4375625046882801</v>
      </c>
      <c r="H1285" s="135">
        <v>2.8629811895758399</v>
      </c>
      <c r="I1285" s="135">
        <v>4.2686847123864897</v>
      </c>
      <c r="J1285" s="135">
        <v>5.6600345980970497</v>
      </c>
      <c r="K1285" s="135">
        <v>7.0248773658418999</v>
      </c>
      <c r="L1285" s="135">
        <v>8.3630309814271797</v>
      </c>
      <c r="M1285" s="135">
        <v>9.6748666078434997</v>
      </c>
      <c r="N1285" s="135">
        <v>10.9600293551474</v>
      </c>
      <c r="O1285" s="135">
        <v>12.218810898233199</v>
      </c>
      <c r="P1285" s="135">
        <v>13.4493963065934</v>
      </c>
      <c r="Q1285" s="135">
        <v>14.650641524546501</v>
      </c>
      <c r="AC1285" s="68"/>
    </row>
    <row r="1286" spans="1:29" x14ac:dyDescent="0.25">
      <c r="A1286" s="135" t="s">
        <v>236</v>
      </c>
      <c r="B1286" s="135" t="s">
        <v>31</v>
      </c>
      <c r="C1286" s="135" t="s">
        <v>45</v>
      </c>
      <c r="D1286" s="135" t="s">
        <v>251</v>
      </c>
      <c r="E1286" s="135" t="s">
        <v>53</v>
      </c>
      <c r="F1286" s="135" t="s">
        <v>249</v>
      </c>
      <c r="G1286" s="135">
        <v>0.75616484443139997</v>
      </c>
      <c r="H1286" s="135">
        <v>1.50059105150456</v>
      </c>
      <c r="I1286" s="135">
        <v>2.2296155644943498</v>
      </c>
      <c r="J1286" s="135">
        <v>2.94509400544097</v>
      </c>
      <c r="K1286" s="135">
        <v>3.6429406720077102</v>
      </c>
      <c r="L1286" s="135">
        <v>4.3246704189107898</v>
      </c>
      <c r="M1286" s="135">
        <v>4.9908363440520702</v>
      </c>
      <c r="N1286" s="135">
        <v>5.6418952167164402</v>
      </c>
      <c r="O1286" s="135">
        <v>6.2791529286488803</v>
      </c>
      <c r="P1286" s="135">
        <v>6.9024568043789696</v>
      </c>
      <c r="Q1286" s="135">
        <v>7.5114033777606997</v>
      </c>
      <c r="AC1286" s="68"/>
    </row>
    <row r="1287" spans="1:29" x14ac:dyDescent="0.25">
      <c r="A1287" s="135" t="s">
        <v>236</v>
      </c>
      <c r="B1287" s="135" t="s">
        <v>33</v>
      </c>
      <c r="C1287" s="135" t="s">
        <v>45</v>
      </c>
      <c r="D1287" s="135" t="s">
        <v>251</v>
      </c>
      <c r="E1287" s="135" t="s">
        <v>53</v>
      </c>
      <c r="F1287" s="135" t="s">
        <v>249</v>
      </c>
      <c r="G1287" s="135">
        <v>0.75616484443139997</v>
      </c>
      <c r="H1287" s="135">
        <v>1.50059105150456</v>
      </c>
      <c r="I1287" s="135">
        <v>2.2296155644943498</v>
      </c>
      <c r="J1287" s="135">
        <v>2.94509400544097</v>
      </c>
      <c r="K1287" s="135">
        <v>3.6429406720077102</v>
      </c>
      <c r="L1287" s="135">
        <v>4.3246704189107898</v>
      </c>
      <c r="M1287" s="135">
        <v>4.9908363440520702</v>
      </c>
      <c r="N1287" s="135">
        <v>5.6418952167164402</v>
      </c>
      <c r="O1287" s="135">
        <v>6.2791529286488803</v>
      </c>
      <c r="P1287" s="135">
        <v>6.9024568043789696</v>
      </c>
      <c r="Q1287" s="135">
        <v>7.5114033777606997</v>
      </c>
      <c r="AC1287" s="68"/>
    </row>
    <row r="1288" spans="1:29" x14ac:dyDescent="0.25">
      <c r="A1288" s="135" t="s">
        <v>236</v>
      </c>
      <c r="B1288" s="135" t="s">
        <v>31</v>
      </c>
      <c r="C1288" s="135" t="s">
        <v>45</v>
      </c>
      <c r="D1288" s="135" t="s">
        <v>251</v>
      </c>
      <c r="E1288" s="135" t="s">
        <v>53</v>
      </c>
      <c r="F1288" s="135" t="s">
        <v>249</v>
      </c>
      <c r="G1288" s="135">
        <v>0.87447009387752295</v>
      </c>
      <c r="H1288" s="135">
        <v>1.7365553134638501</v>
      </c>
      <c r="I1288" s="135">
        <v>2.5809712430589999</v>
      </c>
      <c r="J1288" s="135">
        <v>3.4098104629244501</v>
      </c>
      <c r="K1288" s="135">
        <v>4.2155719308573598</v>
      </c>
      <c r="L1288" s="135">
        <v>5.0001932520955501</v>
      </c>
      <c r="M1288" s="135">
        <v>5.7649146394142603</v>
      </c>
      <c r="N1288" s="135">
        <v>6.5098680085467997</v>
      </c>
      <c r="O1288" s="135">
        <v>7.2363463472170899</v>
      </c>
      <c r="P1288" s="135">
        <v>7.9436430027694396</v>
      </c>
      <c r="Q1288" s="135">
        <v>8.6312994890462296</v>
      </c>
      <c r="AC1288" s="68"/>
    </row>
    <row r="1289" spans="1:29" x14ac:dyDescent="0.25">
      <c r="A1289" s="135" t="s">
        <v>236</v>
      </c>
      <c r="B1289" s="135" t="s">
        <v>33</v>
      </c>
      <c r="C1289" s="135" t="s">
        <v>45</v>
      </c>
      <c r="D1289" s="135" t="s">
        <v>251</v>
      </c>
      <c r="E1289" s="135" t="s">
        <v>53</v>
      </c>
      <c r="F1289" s="135" t="s">
        <v>249</v>
      </c>
      <c r="G1289" s="135">
        <v>0.87447009387752295</v>
      </c>
      <c r="H1289" s="135">
        <v>1.7365553134638501</v>
      </c>
      <c r="I1289" s="135">
        <v>2.5809712430589999</v>
      </c>
      <c r="J1289" s="135">
        <v>3.4098104629244501</v>
      </c>
      <c r="K1289" s="135">
        <v>4.2155719308573598</v>
      </c>
      <c r="L1289" s="135">
        <v>5.0001932520955501</v>
      </c>
      <c r="M1289" s="135">
        <v>5.7649146394142603</v>
      </c>
      <c r="N1289" s="135">
        <v>6.5098680085467997</v>
      </c>
      <c r="O1289" s="135">
        <v>7.2363463472170899</v>
      </c>
      <c r="P1289" s="135">
        <v>7.9436430027694396</v>
      </c>
      <c r="Q1289" s="135">
        <v>8.6312994890462296</v>
      </c>
      <c r="AC1289" s="68"/>
    </row>
    <row r="1290" spans="1:29" x14ac:dyDescent="0.25">
      <c r="A1290" s="135" t="s">
        <v>236</v>
      </c>
      <c r="B1290" s="135" t="s">
        <v>31</v>
      </c>
      <c r="C1290" s="135" t="s">
        <v>45</v>
      </c>
      <c r="D1290" s="135" t="s">
        <v>251</v>
      </c>
      <c r="E1290" s="135" t="s">
        <v>53</v>
      </c>
      <c r="F1290" s="135" t="s">
        <v>249</v>
      </c>
      <c r="G1290" s="135">
        <v>1.5819039339012499</v>
      </c>
      <c r="H1290" s="135">
        <v>3.11617821993124</v>
      </c>
      <c r="I1290" s="135">
        <v>4.59357933678855</v>
      </c>
      <c r="J1290" s="135">
        <v>6.0180421328043199</v>
      </c>
      <c r="K1290" s="135">
        <v>7.3839618578667796</v>
      </c>
      <c r="L1290" s="135">
        <v>8.6960577843517601</v>
      </c>
      <c r="M1290" s="135">
        <v>9.9573403947073391</v>
      </c>
      <c r="N1290" s="135">
        <v>11.1698735851551</v>
      </c>
      <c r="O1290" s="135">
        <v>12.3339882782372</v>
      </c>
      <c r="P1290" s="135">
        <v>13.449748494626499</v>
      </c>
      <c r="Q1290" s="135">
        <v>14.519057654119001</v>
      </c>
      <c r="AC1290" s="68"/>
    </row>
    <row r="1291" spans="1:29" x14ac:dyDescent="0.25">
      <c r="A1291" s="135" t="s">
        <v>236</v>
      </c>
      <c r="B1291" s="135" t="s">
        <v>33</v>
      </c>
      <c r="C1291" s="135" t="s">
        <v>45</v>
      </c>
      <c r="D1291" s="135" t="s">
        <v>251</v>
      </c>
      <c r="E1291" s="135" t="s">
        <v>53</v>
      </c>
      <c r="F1291" s="135" t="s">
        <v>249</v>
      </c>
      <c r="G1291" s="135">
        <v>1.5819039339012499</v>
      </c>
      <c r="H1291" s="135">
        <v>3.11617821993124</v>
      </c>
      <c r="I1291" s="135">
        <v>4.59357933678855</v>
      </c>
      <c r="J1291" s="135">
        <v>6.0180421328043199</v>
      </c>
      <c r="K1291" s="135">
        <v>7.3839618578667796</v>
      </c>
      <c r="L1291" s="135">
        <v>8.6960577843517601</v>
      </c>
      <c r="M1291" s="135">
        <v>9.9573403947073391</v>
      </c>
      <c r="N1291" s="135">
        <v>11.1698735851551</v>
      </c>
      <c r="O1291" s="135">
        <v>12.3339882782372</v>
      </c>
      <c r="P1291" s="135">
        <v>13.449748494626499</v>
      </c>
      <c r="Q1291" s="135">
        <v>14.519057654119001</v>
      </c>
      <c r="AC1291" s="68"/>
    </row>
    <row r="1292" spans="1:29" x14ac:dyDescent="0.25">
      <c r="A1292" s="135" t="s">
        <v>236</v>
      </c>
      <c r="B1292" s="135" t="s">
        <v>31</v>
      </c>
      <c r="C1292" s="135" t="s">
        <v>45</v>
      </c>
      <c r="D1292" s="135" t="s">
        <v>251</v>
      </c>
      <c r="E1292" s="135" t="s">
        <v>53</v>
      </c>
      <c r="F1292" s="135" t="s">
        <v>249</v>
      </c>
      <c r="G1292" s="135">
        <v>0.31814347433130202</v>
      </c>
      <c r="H1292" s="135">
        <v>0.63299152627228705</v>
      </c>
      <c r="I1292" s="135">
        <v>0.94328807120587199</v>
      </c>
      <c r="J1292" s="135">
        <v>1.24941939738066</v>
      </c>
      <c r="K1292" s="135">
        <v>1.5481366025307299</v>
      </c>
      <c r="L1292" s="135">
        <v>1.83940486461902</v>
      </c>
      <c r="M1292" s="135">
        <v>2.12350329337696</v>
      </c>
      <c r="N1292" s="135">
        <v>2.4004769236188599</v>
      </c>
      <c r="O1292" s="135">
        <v>2.67081002345757</v>
      </c>
      <c r="P1292" s="135">
        <v>2.9343198550266401</v>
      </c>
      <c r="Q1292" s="135">
        <v>3.1908800529013401</v>
      </c>
      <c r="AC1292" s="68"/>
    </row>
    <row r="1293" spans="1:29" x14ac:dyDescent="0.25">
      <c r="A1293" s="135" t="s">
        <v>236</v>
      </c>
      <c r="B1293" s="135" t="s">
        <v>33</v>
      </c>
      <c r="C1293" s="135" t="s">
        <v>45</v>
      </c>
      <c r="D1293" s="135" t="s">
        <v>251</v>
      </c>
      <c r="E1293" s="135" t="s">
        <v>53</v>
      </c>
      <c r="F1293" s="135" t="s">
        <v>249</v>
      </c>
      <c r="G1293" s="135">
        <v>0.31814347433130202</v>
      </c>
      <c r="H1293" s="135">
        <v>0.63299152627228705</v>
      </c>
      <c r="I1293" s="135">
        <v>0.94328807120587199</v>
      </c>
      <c r="J1293" s="135">
        <v>1.24941939738066</v>
      </c>
      <c r="K1293" s="135">
        <v>1.5481366025307299</v>
      </c>
      <c r="L1293" s="135">
        <v>1.83940486461902</v>
      </c>
      <c r="M1293" s="135">
        <v>2.12350329337696</v>
      </c>
      <c r="N1293" s="135">
        <v>2.4004769236188599</v>
      </c>
      <c r="O1293" s="135">
        <v>2.67081002345757</v>
      </c>
      <c r="P1293" s="135">
        <v>2.9343198550266401</v>
      </c>
      <c r="Q1293" s="135">
        <v>3.1908800529013401</v>
      </c>
      <c r="AC1293" s="68"/>
    </row>
    <row r="1294" spans="1:29" x14ac:dyDescent="0.25">
      <c r="A1294" s="135" t="s">
        <v>236</v>
      </c>
      <c r="B1294" s="135" t="s">
        <v>31</v>
      </c>
      <c r="C1294" s="135" t="s">
        <v>45</v>
      </c>
      <c r="D1294" s="135" t="s">
        <v>251</v>
      </c>
      <c r="E1294" s="135" t="s">
        <v>53</v>
      </c>
      <c r="F1294" s="135" t="s">
        <v>249</v>
      </c>
      <c r="G1294" s="135">
        <v>0.21866593775123799</v>
      </c>
      <c r="H1294" s="135">
        <v>0.43142437063841899</v>
      </c>
      <c r="I1294" s="135">
        <v>0.63724156535999199</v>
      </c>
      <c r="J1294" s="135">
        <v>0.83726222944420603</v>
      </c>
      <c r="K1294" s="135">
        <v>1.0304597353787499</v>
      </c>
      <c r="L1294" s="135">
        <v>1.2168519653104399</v>
      </c>
      <c r="M1294" s="135">
        <v>1.39667093236768</v>
      </c>
      <c r="N1294" s="135">
        <v>1.5701469544618201</v>
      </c>
      <c r="O1294" s="135">
        <v>1.7375555890060701</v>
      </c>
      <c r="P1294" s="135">
        <v>1.8990388873947699</v>
      </c>
      <c r="Q1294" s="135">
        <v>2.05473704080564</v>
      </c>
      <c r="AC1294" s="68"/>
    </row>
    <row r="1295" spans="1:29" x14ac:dyDescent="0.25">
      <c r="A1295" s="135" t="s">
        <v>236</v>
      </c>
      <c r="B1295" s="135" t="s">
        <v>33</v>
      </c>
      <c r="C1295" s="135" t="s">
        <v>45</v>
      </c>
      <c r="D1295" s="135" t="s">
        <v>251</v>
      </c>
      <c r="E1295" s="135" t="s">
        <v>53</v>
      </c>
      <c r="F1295" s="135" t="s">
        <v>249</v>
      </c>
      <c r="G1295" s="135">
        <v>0.21866593775123799</v>
      </c>
      <c r="H1295" s="135">
        <v>0.43142437063841899</v>
      </c>
      <c r="I1295" s="135">
        <v>0.63724156535999199</v>
      </c>
      <c r="J1295" s="135">
        <v>0.83726222944420603</v>
      </c>
      <c r="K1295" s="135">
        <v>1.0304597353787499</v>
      </c>
      <c r="L1295" s="135">
        <v>1.2168519653104399</v>
      </c>
      <c r="M1295" s="135">
        <v>1.39667093236768</v>
      </c>
      <c r="N1295" s="135">
        <v>1.5701469544618201</v>
      </c>
      <c r="O1295" s="135">
        <v>1.7375555890060701</v>
      </c>
      <c r="P1295" s="135">
        <v>1.8990388873947699</v>
      </c>
      <c r="Q1295" s="135">
        <v>2.05473704080564</v>
      </c>
      <c r="AC1295" s="68"/>
    </row>
    <row r="1296" spans="1:29" x14ac:dyDescent="0.25">
      <c r="A1296" s="135" t="s">
        <v>236</v>
      </c>
      <c r="B1296" s="135" t="s">
        <v>31</v>
      </c>
      <c r="C1296" s="135" t="s">
        <v>45</v>
      </c>
      <c r="D1296" s="135" t="s">
        <v>251</v>
      </c>
      <c r="E1296" s="135" t="s">
        <v>53</v>
      </c>
      <c r="F1296" s="135" t="s">
        <v>249</v>
      </c>
      <c r="G1296" s="135">
        <v>0.64568478858934097</v>
      </c>
      <c r="H1296" s="135">
        <v>1.28014889638588</v>
      </c>
      <c r="I1296" s="135">
        <v>1.8974075562563399</v>
      </c>
      <c r="J1296" s="135">
        <v>2.4992702026690301</v>
      </c>
      <c r="K1296" s="135">
        <v>3.08096094760218</v>
      </c>
      <c r="L1296" s="135">
        <v>3.6439725751574001</v>
      </c>
      <c r="M1296" s="135">
        <v>4.1891608488269902</v>
      </c>
      <c r="N1296" s="135">
        <v>4.7171074627397402</v>
      </c>
      <c r="O1296" s="135">
        <v>5.2280685174263803</v>
      </c>
      <c r="P1296" s="135">
        <v>5.72117635982511</v>
      </c>
      <c r="Q1296" s="135">
        <v>6.1964269381295001</v>
      </c>
      <c r="AC1296" s="68"/>
    </row>
    <row r="1297" spans="1:29" x14ac:dyDescent="0.25">
      <c r="A1297" s="135" t="s">
        <v>236</v>
      </c>
      <c r="B1297" s="135" t="s">
        <v>33</v>
      </c>
      <c r="C1297" s="135" t="s">
        <v>45</v>
      </c>
      <c r="D1297" s="135" t="s">
        <v>251</v>
      </c>
      <c r="E1297" s="135" t="s">
        <v>53</v>
      </c>
      <c r="F1297" s="135" t="s">
        <v>249</v>
      </c>
      <c r="G1297" s="135">
        <v>0.64568478858934097</v>
      </c>
      <c r="H1297" s="135">
        <v>1.28014889638588</v>
      </c>
      <c r="I1297" s="135">
        <v>1.8974075562563399</v>
      </c>
      <c r="J1297" s="135">
        <v>2.4992702026690301</v>
      </c>
      <c r="K1297" s="135">
        <v>3.08096094760218</v>
      </c>
      <c r="L1297" s="135">
        <v>3.6439725751574001</v>
      </c>
      <c r="M1297" s="135">
        <v>4.1891608488269902</v>
      </c>
      <c r="N1297" s="135">
        <v>4.7171074627397402</v>
      </c>
      <c r="O1297" s="135">
        <v>5.2280685174263803</v>
      </c>
      <c r="P1297" s="135">
        <v>5.72117635982511</v>
      </c>
      <c r="Q1297" s="135">
        <v>6.1964269381295001</v>
      </c>
      <c r="AC1297" s="68"/>
    </row>
    <row r="1298" spans="1:29" x14ac:dyDescent="0.25">
      <c r="A1298" s="135" t="s">
        <v>236</v>
      </c>
      <c r="B1298" s="135" t="s">
        <v>31</v>
      </c>
      <c r="C1298" s="135" t="s">
        <v>45</v>
      </c>
      <c r="D1298" s="135" t="s">
        <v>251</v>
      </c>
      <c r="E1298" s="135" t="s">
        <v>53</v>
      </c>
      <c r="F1298" s="135" t="s">
        <v>249</v>
      </c>
      <c r="G1298" s="135">
        <v>2.09806328182811</v>
      </c>
      <c r="H1298" s="135">
        <v>4.13525611468107</v>
      </c>
      <c r="I1298" s="135">
        <v>6.0951205843078498</v>
      </c>
      <c r="J1298" s="135">
        <v>7.9876467642303597</v>
      </c>
      <c r="K1298" s="135">
        <v>9.8115315555105802</v>
      </c>
      <c r="L1298" s="135">
        <v>11.5693852708915</v>
      </c>
      <c r="M1298" s="135">
        <v>13.263124455931999</v>
      </c>
      <c r="N1298" s="135">
        <v>14.894676850595101</v>
      </c>
      <c r="O1298" s="135">
        <v>16.465076525154501</v>
      </c>
      <c r="P1298" s="135">
        <v>17.975745507784598</v>
      </c>
      <c r="Q1298" s="135">
        <v>19.428476667526201</v>
      </c>
      <c r="AC1298" s="68"/>
    </row>
    <row r="1299" spans="1:29" x14ac:dyDescent="0.25">
      <c r="A1299" s="135" t="s">
        <v>236</v>
      </c>
      <c r="B1299" s="135" t="s">
        <v>33</v>
      </c>
      <c r="C1299" s="135" t="s">
        <v>45</v>
      </c>
      <c r="D1299" s="135" t="s">
        <v>251</v>
      </c>
      <c r="E1299" s="135" t="s">
        <v>53</v>
      </c>
      <c r="F1299" s="135" t="s">
        <v>249</v>
      </c>
      <c r="G1299" s="135">
        <v>2.09806328182811</v>
      </c>
      <c r="H1299" s="135">
        <v>4.13525611468107</v>
      </c>
      <c r="I1299" s="135">
        <v>6.0951205843078498</v>
      </c>
      <c r="J1299" s="135">
        <v>7.9876467642303597</v>
      </c>
      <c r="K1299" s="135">
        <v>9.8115315555105802</v>
      </c>
      <c r="L1299" s="135">
        <v>11.5693852708915</v>
      </c>
      <c r="M1299" s="135">
        <v>13.263124455931999</v>
      </c>
      <c r="N1299" s="135">
        <v>14.894676850595101</v>
      </c>
      <c r="O1299" s="135">
        <v>16.465076525154501</v>
      </c>
      <c r="P1299" s="135">
        <v>17.975745507784598</v>
      </c>
      <c r="Q1299" s="135">
        <v>19.428476667526201</v>
      </c>
      <c r="AC1299" s="68"/>
    </row>
    <row r="1300" spans="1:29" x14ac:dyDescent="0.25">
      <c r="A1300" s="135" t="s">
        <v>236</v>
      </c>
      <c r="B1300" s="135" t="s">
        <v>31</v>
      </c>
      <c r="C1300" s="135" t="s">
        <v>45</v>
      </c>
      <c r="D1300" s="135" t="s">
        <v>251</v>
      </c>
      <c r="E1300" s="135" t="s">
        <v>53</v>
      </c>
      <c r="F1300" s="135" t="s">
        <v>249</v>
      </c>
      <c r="G1300" s="135">
        <v>1.0965619561144599</v>
      </c>
      <c r="H1300" s="135">
        <v>2.1917938028728501</v>
      </c>
      <c r="I1300" s="135">
        <v>3.28200716786198</v>
      </c>
      <c r="J1300" s="135">
        <v>4.3688009377854096</v>
      </c>
      <c r="K1300" s="135">
        <v>5.43543875790985</v>
      </c>
      <c r="L1300" s="135">
        <v>6.4845369690691097</v>
      </c>
      <c r="M1300" s="135">
        <v>7.51767707196871</v>
      </c>
      <c r="N1300" s="135">
        <v>8.5331931995120591</v>
      </c>
      <c r="O1300" s="135">
        <v>9.5329953186538798</v>
      </c>
      <c r="P1300" s="135">
        <v>10.5156063566704</v>
      </c>
      <c r="Q1300" s="135">
        <v>11.479537146304899</v>
      </c>
      <c r="AC1300" s="68"/>
    </row>
    <row r="1301" spans="1:29" x14ac:dyDescent="0.25">
      <c r="A1301" s="135" t="s">
        <v>236</v>
      </c>
      <c r="B1301" s="135" t="s">
        <v>33</v>
      </c>
      <c r="C1301" s="135" t="s">
        <v>45</v>
      </c>
      <c r="D1301" s="135" t="s">
        <v>251</v>
      </c>
      <c r="E1301" s="135" t="s">
        <v>53</v>
      </c>
      <c r="F1301" s="135" t="s">
        <v>249</v>
      </c>
      <c r="G1301" s="135">
        <v>1.0965619561144599</v>
      </c>
      <c r="H1301" s="135">
        <v>2.1917938028728501</v>
      </c>
      <c r="I1301" s="135">
        <v>3.28200716786198</v>
      </c>
      <c r="J1301" s="135">
        <v>4.3688009377854096</v>
      </c>
      <c r="K1301" s="135">
        <v>5.43543875790985</v>
      </c>
      <c r="L1301" s="135">
        <v>6.4845369690691097</v>
      </c>
      <c r="M1301" s="135">
        <v>7.51767707196871</v>
      </c>
      <c r="N1301" s="135">
        <v>8.5331931995120591</v>
      </c>
      <c r="O1301" s="135">
        <v>9.5329953186538798</v>
      </c>
      <c r="P1301" s="135">
        <v>10.5156063566704</v>
      </c>
      <c r="Q1301" s="135">
        <v>11.479537146304899</v>
      </c>
      <c r="AC1301" s="68"/>
    </row>
    <row r="1302" spans="1:29" x14ac:dyDescent="0.25">
      <c r="A1302" s="135" t="s">
        <v>236</v>
      </c>
      <c r="B1302" s="135" t="s">
        <v>31</v>
      </c>
      <c r="C1302" s="135" t="s">
        <v>45</v>
      </c>
      <c r="D1302" s="135" t="s">
        <v>251</v>
      </c>
      <c r="E1302" s="135" t="s">
        <v>53</v>
      </c>
      <c r="F1302" s="135" t="s">
        <v>249</v>
      </c>
      <c r="G1302" s="135">
        <v>0.57544727300835496</v>
      </c>
      <c r="H1302" s="135">
        <v>1.1397781057685901</v>
      </c>
      <c r="I1302" s="135">
        <v>1.6880932933467401</v>
      </c>
      <c r="J1302" s="135">
        <v>2.2220112706419202</v>
      </c>
      <c r="K1302" s="135">
        <v>2.7384421463307498</v>
      </c>
      <c r="L1302" s="135">
        <v>3.2381852231377701</v>
      </c>
      <c r="M1302" s="135">
        <v>3.7215204697089299</v>
      </c>
      <c r="N1302" s="135">
        <v>4.1889762183246004</v>
      </c>
      <c r="O1302" s="135">
        <v>4.6413927726121704</v>
      </c>
      <c r="P1302" s="135">
        <v>5.0786753683503498</v>
      </c>
      <c r="Q1302" s="135">
        <v>5.5008594798098001</v>
      </c>
      <c r="AC1302" s="68"/>
    </row>
    <row r="1303" spans="1:29" x14ac:dyDescent="0.25">
      <c r="A1303" s="135" t="s">
        <v>236</v>
      </c>
      <c r="B1303" s="135" t="s">
        <v>33</v>
      </c>
      <c r="C1303" s="135" t="s">
        <v>45</v>
      </c>
      <c r="D1303" s="135" t="s">
        <v>251</v>
      </c>
      <c r="E1303" s="135" t="s">
        <v>53</v>
      </c>
      <c r="F1303" s="135" t="s">
        <v>249</v>
      </c>
      <c r="G1303" s="135">
        <v>0.57544727300835496</v>
      </c>
      <c r="H1303" s="135">
        <v>1.1397781057685901</v>
      </c>
      <c r="I1303" s="135">
        <v>1.6880932933467401</v>
      </c>
      <c r="J1303" s="135">
        <v>2.2220112706419202</v>
      </c>
      <c r="K1303" s="135">
        <v>2.7384421463307498</v>
      </c>
      <c r="L1303" s="135">
        <v>3.2381852231377701</v>
      </c>
      <c r="M1303" s="135">
        <v>3.7215204697089299</v>
      </c>
      <c r="N1303" s="135">
        <v>4.1889762183246004</v>
      </c>
      <c r="O1303" s="135">
        <v>4.6413927726121704</v>
      </c>
      <c r="P1303" s="135">
        <v>5.0786753683503498</v>
      </c>
      <c r="Q1303" s="135">
        <v>5.5008594798098001</v>
      </c>
      <c r="AC1303" s="68"/>
    </row>
    <row r="1304" spans="1:29" x14ac:dyDescent="0.25">
      <c r="A1304" s="135" t="s">
        <v>236</v>
      </c>
      <c r="B1304" s="135" t="s">
        <v>31</v>
      </c>
      <c r="C1304" s="135" t="s">
        <v>45</v>
      </c>
      <c r="D1304" s="135" t="s">
        <v>251</v>
      </c>
      <c r="E1304" s="135" t="s">
        <v>53</v>
      </c>
      <c r="F1304" s="135" t="s">
        <v>249</v>
      </c>
      <c r="G1304" s="135">
        <v>0.19754690644376399</v>
      </c>
      <c r="H1304" s="135">
        <v>0.38947065294861899</v>
      </c>
      <c r="I1304" s="135">
        <v>0.57482679477522802</v>
      </c>
      <c r="J1304" s="135">
        <v>0.75454000390346498</v>
      </c>
      <c r="K1304" s="135">
        <v>0.92650316872154703</v>
      </c>
      <c r="L1304" s="135">
        <v>1.09082404095566</v>
      </c>
      <c r="M1304" s="135">
        <v>1.2479087683605099</v>
      </c>
      <c r="N1304" s="135">
        <v>1.39804223796468</v>
      </c>
      <c r="O1304" s="135">
        <v>1.5416568147907901</v>
      </c>
      <c r="P1304" s="135">
        <v>1.67869201413265</v>
      </c>
      <c r="Q1304" s="135">
        <v>1.8092093653424799</v>
      </c>
      <c r="AC1304" s="68"/>
    </row>
    <row r="1305" spans="1:29" x14ac:dyDescent="0.25">
      <c r="A1305" s="135" t="s">
        <v>236</v>
      </c>
      <c r="B1305" s="135" t="s">
        <v>33</v>
      </c>
      <c r="C1305" s="135" t="s">
        <v>45</v>
      </c>
      <c r="D1305" s="135" t="s">
        <v>251</v>
      </c>
      <c r="E1305" s="135" t="s">
        <v>53</v>
      </c>
      <c r="F1305" s="135" t="s">
        <v>249</v>
      </c>
      <c r="G1305" s="135">
        <v>0.19754690644376399</v>
      </c>
      <c r="H1305" s="135">
        <v>0.38947065294861899</v>
      </c>
      <c r="I1305" s="135">
        <v>0.57482679477522802</v>
      </c>
      <c r="J1305" s="135">
        <v>0.75454000390346498</v>
      </c>
      <c r="K1305" s="135">
        <v>0.92650316872154703</v>
      </c>
      <c r="L1305" s="135">
        <v>1.09082404095566</v>
      </c>
      <c r="M1305" s="135">
        <v>1.2479087683605099</v>
      </c>
      <c r="N1305" s="135">
        <v>1.39804223796468</v>
      </c>
      <c r="O1305" s="135">
        <v>1.5416568147907901</v>
      </c>
      <c r="P1305" s="135">
        <v>1.67869201413265</v>
      </c>
      <c r="Q1305" s="135">
        <v>1.8092093653424799</v>
      </c>
      <c r="AC1305" s="68"/>
    </row>
    <row r="1306" spans="1:29" x14ac:dyDescent="0.25">
      <c r="A1306" s="135" t="s">
        <v>236</v>
      </c>
      <c r="B1306" s="135" t="s">
        <v>31</v>
      </c>
      <c r="C1306" s="135" t="s">
        <v>45</v>
      </c>
      <c r="D1306" s="135" t="s">
        <v>251</v>
      </c>
      <c r="E1306" s="135" t="s">
        <v>53</v>
      </c>
      <c r="F1306" s="135" t="s">
        <v>249</v>
      </c>
      <c r="G1306" s="135">
        <v>0.989689312570739</v>
      </c>
      <c r="H1306" s="135">
        <v>1.97012052620957</v>
      </c>
      <c r="I1306" s="135">
        <v>2.9375232343047299</v>
      </c>
      <c r="J1306" s="135">
        <v>3.8943623468553099</v>
      </c>
      <c r="K1306" s="135">
        <v>4.8308695411774902</v>
      </c>
      <c r="L1306" s="135">
        <v>5.7473608018927997</v>
      </c>
      <c r="M1306" s="135">
        <v>6.6445152666986704</v>
      </c>
      <c r="N1306" s="135">
        <v>7.5228255212460402</v>
      </c>
      <c r="O1306" s="135">
        <v>8.3835962400896609</v>
      </c>
      <c r="P1306" s="135">
        <v>9.2262106462245406</v>
      </c>
      <c r="Q1306" s="135">
        <v>10.050035794948</v>
      </c>
      <c r="AC1306" s="68"/>
    </row>
    <row r="1307" spans="1:29" x14ac:dyDescent="0.25">
      <c r="A1307" s="135" t="s">
        <v>236</v>
      </c>
      <c r="B1307" s="135" t="s">
        <v>33</v>
      </c>
      <c r="C1307" s="135" t="s">
        <v>45</v>
      </c>
      <c r="D1307" s="135" t="s">
        <v>251</v>
      </c>
      <c r="E1307" s="135" t="s">
        <v>53</v>
      </c>
      <c r="F1307" s="135" t="s">
        <v>249</v>
      </c>
      <c r="G1307" s="135">
        <v>0.989689312570739</v>
      </c>
      <c r="H1307" s="135">
        <v>1.97012052620957</v>
      </c>
      <c r="I1307" s="135">
        <v>2.9375232343047299</v>
      </c>
      <c r="J1307" s="135">
        <v>3.8943623468553099</v>
      </c>
      <c r="K1307" s="135">
        <v>4.8308695411774902</v>
      </c>
      <c r="L1307" s="135">
        <v>5.7473608018927997</v>
      </c>
      <c r="M1307" s="135">
        <v>6.6445152666986704</v>
      </c>
      <c r="N1307" s="135">
        <v>7.5228255212460402</v>
      </c>
      <c r="O1307" s="135">
        <v>8.3835962400896609</v>
      </c>
      <c r="P1307" s="135">
        <v>9.2262106462245406</v>
      </c>
      <c r="Q1307" s="135">
        <v>10.050035794948</v>
      </c>
      <c r="AC1307" s="68"/>
    </row>
    <row r="1308" spans="1:29" x14ac:dyDescent="0.25">
      <c r="A1308" s="135" t="s">
        <v>236</v>
      </c>
      <c r="B1308" s="135" t="s">
        <v>31</v>
      </c>
      <c r="C1308" s="135" t="s">
        <v>45</v>
      </c>
      <c r="D1308" s="135" t="s">
        <v>251</v>
      </c>
      <c r="E1308" s="135" t="s">
        <v>53</v>
      </c>
      <c r="F1308" s="135" t="s">
        <v>249</v>
      </c>
      <c r="G1308" s="135">
        <v>0.24981388573171201</v>
      </c>
      <c r="H1308" s="135">
        <v>0.49299085469223097</v>
      </c>
      <c r="I1308" s="135">
        <v>0.72790274152466605</v>
      </c>
      <c r="J1308" s="135">
        <v>0.95567934618567996</v>
      </c>
      <c r="K1308" s="135">
        <v>1.1753425650506399</v>
      </c>
      <c r="L1308" s="135">
        <v>1.38708739946606</v>
      </c>
      <c r="M1308" s="135">
        <v>1.59115443483297</v>
      </c>
      <c r="N1308" s="135">
        <v>1.7877300029483301</v>
      </c>
      <c r="O1308" s="135">
        <v>1.9770178598243699</v>
      </c>
      <c r="P1308" s="135">
        <v>2.1591024871258599</v>
      </c>
      <c r="Q1308" s="135">
        <v>2.3341171956824498</v>
      </c>
      <c r="AC1308" s="68"/>
    </row>
    <row r="1309" spans="1:29" x14ac:dyDescent="0.25">
      <c r="A1309" s="135" t="s">
        <v>236</v>
      </c>
      <c r="B1309" s="135" t="s">
        <v>33</v>
      </c>
      <c r="C1309" s="135" t="s">
        <v>45</v>
      </c>
      <c r="D1309" s="135" t="s">
        <v>251</v>
      </c>
      <c r="E1309" s="135" t="s">
        <v>53</v>
      </c>
      <c r="F1309" s="135" t="s">
        <v>249</v>
      </c>
      <c r="G1309" s="135">
        <v>0.24981388573171201</v>
      </c>
      <c r="H1309" s="135">
        <v>0.49299085469223097</v>
      </c>
      <c r="I1309" s="135">
        <v>0.72790274152466605</v>
      </c>
      <c r="J1309" s="135">
        <v>0.95567934618567996</v>
      </c>
      <c r="K1309" s="135">
        <v>1.1753425650506399</v>
      </c>
      <c r="L1309" s="135">
        <v>1.38708739946606</v>
      </c>
      <c r="M1309" s="135">
        <v>1.59115443483297</v>
      </c>
      <c r="N1309" s="135">
        <v>1.7877300029483301</v>
      </c>
      <c r="O1309" s="135">
        <v>1.9770178598243699</v>
      </c>
      <c r="P1309" s="135">
        <v>2.1591024871258599</v>
      </c>
      <c r="Q1309" s="135">
        <v>2.3341171956824498</v>
      </c>
      <c r="AC1309" s="68"/>
    </row>
    <row r="1310" spans="1:29" x14ac:dyDescent="0.25">
      <c r="A1310" s="135" t="s">
        <v>236</v>
      </c>
      <c r="B1310" s="135" t="s">
        <v>31</v>
      </c>
      <c r="C1310" s="135" t="s">
        <v>45</v>
      </c>
      <c r="D1310" s="135" t="s">
        <v>251</v>
      </c>
      <c r="E1310" s="135" t="s">
        <v>53</v>
      </c>
      <c r="F1310" s="135" t="s">
        <v>249</v>
      </c>
      <c r="G1310" s="135">
        <v>1.05619591032309</v>
      </c>
      <c r="H1310" s="135">
        <v>2.09624933413162</v>
      </c>
      <c r="I1310" s="135">
        <v>3.1152563899900798</v>
      </c>
      <c r="J1310" s="135">
        <v>4.11122569009469</v>
      </c>
      <c r="K1310" s="135">
        <v>5.0769824613383303</v>
      </c>
      <c r="L1310" s="135">
        <v>6.0150235688002498</v>
      </c>
      <c r="M1310" s="135">
        <v>6.9278731399873097</v>
      </c>
      <c r="N1310" s="135">
        <v>7.8153245330517498</v>
      </c>
      <c r="O1310" s="135">
        <v>8.6780292086416004</v>
      </c>
      <c r="P1310" s="135">
        <v>9.5152784476028796</v>
      </c>
      <c r="Q1310" s="135">
        <v>10.3259964341993</v>
      </c>
      <c r="AC1310" s="68"/>
    </row>
    <row r="1311" spans="1:29" x14ac:dyDescent="0.25">
      <c r="A1311" s="135" t="s">
        <v>236</v>
      </c>
      <c r="B1311" s="135" t="s">
        <v>33</v>
      </c>
      <c r="C1311" s="135" t="s">
        <v>45</v>
      </c>
      <c r="D1311" s="135" t="s">
        <v>251</v>
      </c>
      <c r="E1311" s="135" t="s">
        <v>53</v>
      </c>
      <c r="F1311" s="135" t="s">
        <v>249</v>
      </c>
      <c r="G1311" s="135">
        <v>1.05619591032309</v>
      </c>
      <c r="H1311" s="135">
        <v>2.09624933413162</v>
      </c>
      <c r="I1311" s="135">
        <v>3.1152563899900798</v>
      </c>
      <c r="J1311" s="135">
        <v>4.11122569009469</v>
      </c>
      <c r="K1311" s="135">
        <v>5.0769824613383303</v>
      </c>
      <c r="L1311" s="135">
        <v>6.0150235688002498</v>
      </c>
      <c r="M1311" s="135">
        <v>6.9278731399873097</v>
      </c>
      <c r="N1311" s="135">
        <v>7.8153245330517498</v>
      </c>
      <c r="O1311" s="135">
        <v>8.6780292086416004</v>
      </c>
      <c r="P1311" s="135">
        <v>9.5152784476028796</v>
      </c>
      <c r="Q1311" s="135">
        <v>10.3259964341993</v>
      </c>
      <c r="AC1311" s="68"/>
    </row>
    <row r="1312" spans="1:29" x14ac:dyDescent="0.25">
      <c r="A1312" s="135" t="s">
        <v>236</v>
      </c>
      <c r="B1312" s="135" t="s">
        <v>31</v>
      </c>
      <c r="C1312" s="135" t="s">
        <v>250</v>
      </c>
      <c r="D1312" s="135" t="s">
        <v>251</v>
      </c>
      <c r="E1312" s="135" t="s">
        <v>53</v>
      </c>
      <c r="F1312" s="135" t="s">
        <v>249</v>
      </c>
      <c r="G1312" s="135">
        <v>5.8171518596197604E-3</v>
      </c>
      <c r="H1312" s="135">
        <v>1.2649524891343199E-2</v>
      </c>
      <c r="I1312" s="135">
        <v>2.1028996741083699E-2</v>
      </c>
      <c r="J1312" s="135">
        <v>3.16307925538667E-2</v>
      </c>
      <c r="K1312" s="135">
        <v>4.5372148811042401E-2</v>
      </c>
      <c r="L1312" s="135">
        <v>6.3715804782180599E-2</v>
      </c>
      <c r="M1312" s="135">
        <v>8.9030928735975304E-2</v>
      </c>
      <c r="N1312" s="135">
        <v>0.12513003326584299</v>
      </c>
      <c r="O1312" s="135">
        <v>0.17844585260124901</v>
      </c>
      <c r="P1312" s="135">
        <v>0.25964447243017802</v>
      </c>
      <c r="Q1312" s="135">
        <v>0.38134026469841498</v>
      </c>
      <c r="AC1312" s="68"/>
    </row>
    <row r="1313" spans="1:29" x14ac:dyDescent="0.25">
      <c r="A1313" s="135" t="s">
        <v>236</v>
      </c>
      <c r="B1313" s="135" t="s">
        <v>33</v>
      </c>
      <c r="C1313" s="135" t="s">
        <v>250</v>
      </c>
      <c r="D1313" s="135" t="s">
        <v>251</v>
      </c>
      <c r="E1313" s="135" t="s">
        <v>53</v>
      </c>
      <c r="F1313" s="135" t="s">
        <v>249</v>
      </c>
      <c r="G1313" s="135">
        <v>6.3443105208342496E-3</v>
      </c>
      <c r="H1313" s="135">
        <v>1.41637498846974E-2</v>
      </c>
      <c r="I1313" s="135">
        <v>2.43247559982562E-2</v>
      </c>
      <c r="J1313" s="135">
        <v>3.8077885270959698E-2</v>
      </c>
      <c r="K1313" s="135">
        <v>5.7332716456404198E-2</v>
      </c>
      <c r="L1313" s="135">
        <v>8.5365746516453705E-2</v>
      </c>
      <c r="M1313" s="135">
        <v>0.12796718240903199</v>
      </c>
      <c r="N1313" s="135">
        <v>0.19551116193321599</v>
      </c>
      <c r="O1313" s="135">
        <v>0.30750092945198199</v>
      </c>
      <c r="P1313" s="135">
        <v>0.50082634215230504</v>
      </c>
      <c r="Q1313" s="135">
        <v>0.84193707364857995</v>
      </c>
      <c r="AC1313" s="68"/>
    </row>
    <row r="1314" spans="1:29" x14ac:dyDescent="0.25">
      <c r="A1314" s="135" t="s">
        <v>236</v>
      </c>
      <c r="B1314" s="135" t="s">
        <v>31</v>
      </c>
      <c r="C1314" s="135" t="s">
        <v>250</v>
      </c>
      <c r="D1314" s="135" t="s">
        <v>251</v>
      </c>
      <c r="E1314" s="135" t="s">
        <v>53</v>
      </c>
      <c r="F1314" s="135" t="s">
        <v>249</v>
      </c>
      <c r="G1314" s="135">
        <v>2.32125401837768E-3</v>
      </c>
      <c r="H1314" s="135">
        <v>5.0579835173415102E-3</v>
      </c>
      <c r="I1314" s="135">
        <v>8.4118170630065603E-3</v>
      </c>
      <c r="J1314" s="135">
        <v>1.26413676529369E-2</v>
      </c>
      <c r="K1314" s="135">
        <v>1.8119533196230601E-2</v>
      </c>
      <c r="L1314" s="135">
        <v>2.5441761999925198E-2</v>
      </c>
      <c r="M1314" s="135">
        <v>3.5559918499040201E-2</v>
      </c>
      <c r="N1314" s="135">
        <v>4.9988189661175797E-2</v>
      </c>
      <c r="O1314" s="135">
        <v>7.1246566826750402E-2</v>
      </c>
      <c r="P1314" s="135">
        <v>0.10353541555470799</v>
      </c>
      <c r="Q1314" s="135">
        <v>0.15178264733070701</v>
      </c>
      <c r="AC1314" s="68"/>
    </row>
    <row r="1315" spans="1:29" x14ac:dyDescent="0.25">
      <c r="A1315" s="135" t="s">
        <v>236</v>
      </c>
      <c r="B1315" s="135" t="s">
        <v>33</v>
      </c>
      <c r="C1315" s="135" t="s">
        <v>250</v>
      </c>
      <c r="D1315" s="135" t="s">
        <v>251</v>
      </c>
      <c r="E1315" s="135" t="s">
        <v>53</v>
      </c>
      <c r="F1315" s="135" t="s">
        <v>249</v>
      </c>
      <c r="G1315" s="135">
        <v>2.5316093933440702E-3</v>
      </c>
      <c r="H1315" s="135">
        <v>5.6637115594702801E-3</v>
      </c>
      <c r="I1315" s="135">
        <v>9.7305935506564502E-3</v>
      </c>
      <c r="J1315" s="135">
        <v>1.5217357968304901E-2</v>
      </c>
      <c r="K1315" s="135">
        <v>2.2893540054549501E-2</v>
      </c>
      <c r="L1315" s="135">
        <v>3.4083471902567899E-2</v>
      </c>
      <c r="M1315" s="135">
        <v>5.1110763423434097E-2</v>
      </c>
      <c r="N1315" s="135">
        <v>7.8107079942541305E-2</v>
      </c>
      <c r="O1315" s="135">
        <v>0.122760256922191</v>
      </c>
      <c r="P1315" s="135">
        <v>0.19963662525335299</v>
      </c>
      <c r="Q1315" s="135">
        <v>0.33489710807936202</v>
      </c>
      <c r="AC1315" s="68"/>
    </row>
    <row r="1316" spans="1:29" x14ac:dyDescent="0.25">
      <c r="A1316" s="135" t="s">
        <v>236</v>
      </c>
      <c r="B1316" s="135" t="s">
        <v>31</v>
      </c>
      <c r="C1316" s="135" t="s">
        <v>250</v>
      </c>
      <c r="D1316" s="135" t="s">
        <v>251</v>
      </c>
      <c r="E1316" s="135" t="s">
        <v>53</v>
      </c>
      <c r="F1316" s="135" t="s">
        <v>249</v>
      </c>
      <c r="G1316" s="135">
        <v>1.45728844164183E-2</v>
      </c>
      <c r="H1316" s="135">
        <v>3.1700811719159297E-2</v>
      </c>
      <c r="I1316" s="135">
        <v>5.26636734034732E-2</v>
      </c>
      <c r="J1316" s="135">
        <v>7.9004952061414294E-2</v>
      </c>
      <c r="K1316" s="135">
        <v>0.113073517571469</v>
      </c>
      <c r="L1316" s="135">
        <v>0.158657386617925</v>
      </c>
      <c r="M1316" s="135">
        <v>0.22174247089177199</v>
      </c>
      <c r="N1316" s="135">
        <v>0.31191644697478699</v>
      </c>
      <c r="O1316" s="135">
        <v>0.44536174148643798</v>
      </c>
      <c r="P1316" s="135">
        <v>0.64920720512203101</v>
      </c>
      <c r="Q1316" s="135">
        <v>0.95579046855929495</v>
      </c>
      <c r="AC1316" s="68"/>
    </row>
    <row r="1317" spans="1:29" x14ac:dyDescent="0.25">
      <c r="A1317" s="135" t="s">
        <v>236</v>
      </c>
      <c r="B1317" s="135" t="s">
        <v>33</v>
      </c>
      <c r="C1317" s="135" t="s">
        <v>250</v>
      </c>
      <c r="D1317" s="135" t="s">
        <v>251</v>
      </c>
      <c r="E1317" s="135" t="s">
        <v>53</v>
      </c>
      <c r="F1317" s="135" t="s">
        <v>249</v>
      </c>
      <c r="G1317" s="135">
        <v>1.58935001445927E-2</v>
      </c>
      <c r="H1317" s="135">
        <v>3.5495882559982497E-2</v>
      </c>
      <c r="I1317" s="135">
        <v>6.0915595108882302E-2</v>
      </c>
      <c r="J1317" s="135">
        <v>9.50866937593733E-2</v>
      </c>
      <c r="K1317" s="135">
        <v>0.142824665568655</v>
      </c>
      <c r="L1317" s="135">
        <v>0.212486567931152</v>
      </c>
      <c r="M1317" s="135">
        <v>0.318649001833333</v>
      </c>
      <c r="N1317" s="135">
        <v>0.487370893234432</v>
      </c>
      <c r="O1317" s="135">
        <v>0.76767245654378102</v>
      </c>
      <c r="P1317" s="135">
        <v>1.25300716380194</v>
      </c>
      <c r="Q1317" s="135">
        <v>2.11221950965417</v>
      </c>
      <c r="AC1317" s="68"/>
    </row>
    <row r="1318" spans="1:29" x14ac:dyDescent="0.25">
      <c r="A1318" s="135" t="s">
        <v>236</v>
      </c>
      <c r="B1318" s="135" t="s">
        <v>31</v>
      </c>
      <c r="C1318" s="135" t="s">
        <v>250</v>
      </c>
      <c r="D1318" s="135" t="s">
        <v>251</v>
      </c>
      <c r="E1318" s="135" t="s">
        <v>53</v>
      </c>
      <c r="F1318" s="135" t="s">
        <v>249</v>
      </c>
      <c r="G1318" s="135">
        <v>1.74943292664846E-3</v>
      </c>
      <c r="H1318" s="135">
        <v>3.80063559164007E-3</v>
      </c>
      <c r="I1318" s="135">
        <v>6.3009080598733199E-3</v>
      </c>
      <c r="J1318" s="135">
        <v>9.4311172000661192E-3</v>
      </c>
      <c r="K1318" s="135">
        <v>1.3451046432663399E-2</v>
      </c>
      <c r="L1318" s="135">
        <v>1.8790175411967602E-2</v>
      </c>
      <c r="M1318" s="135">
        <v>2.6128964348854401E-2</v>
      </c>
      <c r="N1318" s="135">
        <v>3.6540830825643397E-2</v>
      </c>
      <c r="O1318" s="135">
        <v>5.1825007530317997E-2</v>
      </c>
      <c r="P1318" s="135">
        <v>7.4961476249029907E-2</v>
      </c>
      <c r="Q1318" s="135">
        <v>0.109326054260835</v>
      </c>
      <c r="AC1318" s="68"/>
    </row>
    <row r="1319" spans="1:29" x14ac:dyDescent="0.25">
      <c r="A1319" s="135" t="s">
        <v>236</v>
      </c>
      <c r="B1319" s="135" t="s">
        <v>33</v>
      </c>
      <c r="C1319" s="135" t="s">
        <v>250</v>
      </c>
      <c r="D1319" s="135" t="s">
        <v>251</v>
      </c>
      <c r="E1319" s="135" t="s">
        <v>53</v>
      </c>
      <c r="F1319" s="135" t="s">
        <v>249</v>
      </c>
      <c r="G1319" s="135">
        <v>1.90796905253134E-3</v>
      </c>
      <c r="H1319" s="135">
        <v>4.2555069851682899E-3</v>
      </c>
      <c r="I1319" s="135">
        <v>7.2873548499078197E-3</v>
      </c>
      <c r="J1319" s="135">
        <v>1.1348003792397501E-2</v>
      </c>
      <c r="K1319" s="135">
        <v>1.6980858170266899E-2</v>
      </c>
      <c r="L1319" s="135">
        <v>2.5140189298522301E-2</v>
      </c>
      <c r="M1319" s="135">
        <v>3.74902353419303E-2</v>
      </c>
      <c r="N1319" s="135">
        <v>5.6971574429854198E-2</v>
      </c>
      <c r="O1319" s="135">
        <v>8.90759557787415E-2</v>
      </c>
      <c r="P1319" s="135">
        <v>0.14416146551889</v>
      </c>
      <c r="Q1319" s="135">
        <v>0.24065915460444501</v>
      </c>
      <c r="AC1319" s="68"/>
    </row>
    <row r="1320" spans="1:29" x14ac:dyDescent="0.25">
      <c r="A1320" s="135" t="s">
        <v>236</v>
      </c>
      <c r="B1320" s="135" t="s">
        <v>31</v>
      </c>
      <c r="C1320" s="135" t="s">
        <v>250</v>
      </c>
      <c r="D1320" s="135" t="s">
        <v>251</v>
      </c>
      <c r="E1320" s="135" t="s">
        <v>53</v>
      </c>
      <c r="F1320" s="135" t="s">
        <v>249</v>
      </c>
      <c r="G1320" s="135">
        <v>1.91496654075746E-3</v>
      </c>
      <c r="H1320" s="135">
        <v>4.1074766115279E-3</v>
      </c>
      <c r="I1320" s="135">
        <v>6.7078043914432003E-3</v>
      </c>
      <c r="J1320" s="135">
        <v>9.8749172777939202E-3</v>
      </c>
      <c r="K1320" s="135">
        <v>1.38567790359733E-2</v>
      </c>
      <c r="L1320" s="135">
        <v>1.90355764135683E-2</v>
      </c>
      <c r="M1320" s="135">
        <v>2.6004184719869702E-2</v>
      </c>
      <c r="N1320" s="135">
        <v>3.5689821522246902E-2</v>
      </c>
      <c r="O1320" s="135">
        <v>4.9578340234837003E-2</v>
      </c>
      <c r="P1320" s="135">
        <v>7.0112249358405695E-2</v>
      </c>
      <c r="Q1320" s="135">
        <v>9.9551288580658606E-2</v>
      </c>
      <c r="AC1320" s="68"/>
    </row>
    <row r="1321" spans="1:29" x14ac:dyDescent="0.25">
      <c r="A1321" s="135" t="s">
        <v>236</v>
      </c>
      <c r="B1321" s="135" t="s">
        <v>33</v>
      </c>
      <c r="C1321" s="135" t="s">
        <v>250</v>
      </c>
      <c r="D1321" s="135" t="s">
        <v>251</v>
      </c>
      <c r="E1321" s="135" t="s">
        <v>53</v>
      </c>
      <c r="F1321" s="135" t="s">
        <v>249</v>
      </c>
      <c r="G1321" s="135">
        <v>2.0885035606354701E-3</v>
      </c>
      <c r="H1321" s="135">
        <v>4.5977634434677603E-3</v>
      </c>
      <c r="I1321" s="135">
        <v>7.7509390782536502E-3</v>
      </c>
      <c r="J1321" s="135">
        <v>1.18594612301995E-2</v>
      </c>
      <c r="K1321" s="135">
        <v>1.7438974236238199E-2</v>
      </c>
      <c r="L1321" s="135">
        <v>2.5353284381906399E-2</v>
      </c>
      <c r="M1321" s="135">
        <v>3.70803737125074E-2</v>
      </c>
      <c r="N1321" s="135">
        <v>5.5202885680004102E-2</v>
      </c>
      <c r="O1321" s="135">
        <v>8.4375690322061006E-2</v>
      </c>
      <c r="P1321" s="135">
        <v>0.13326477814188301</v>
      </c>
      <c r="Q1321" s="135">
        <v>0.21661158049707599</v>
      </c>
      <c r="AC1321" s="68"/>
    </row>
    <row r="1322" spans="1:29" x14ac:dyDescent="0.25">
      <c r="A1322" s="135" t="s">
        <v>236</v>
      </c>
      <c r="B1322" s="135" t="s">
        <v>31</v>
      </c>
      <c r="C1322" s="135" t="s">
        <v>250</v>
      </c>
      <c r="D1322" s="135" t="s">
        <v>251</v>
      </c>
      <c r="E1322" s="135" t="s">
        <v>53</v>
      </c>
      <c r="F1322" s="135" t="s">
        <v>249</v>
      </c>
      <c r="G1322" s="135">
        <v>4.2722504604310596E-3</v>
      </c>
      <c r="H1322" s="135">
        <v>9.3091756283719997E-3</v>
      </c>
      <c r="I1322" s="135">
        <v>1.5494435169693699E-2</v>
      </c>
      <c r="J1322" s="135">
        <v>2.3287991448616801E-2</v>
      </c>
      <c r="K1322" s="135">
        <v>3.3349249747192798E-2</v>
      </c>
      <c r="L1322" s="135">
        <v>4.6751020716205099E-2</v>
      </c>
      <c r="M1322" s="135">
        <v>6.5213981788511302E-2</v>
      </c>
      <c r="N1322" s="135">
        <v>9.1466074102096603E-2</v>
      </c>
      <c r="O1322" s="135">
        <v>0.13008639991844001</v>
      </c>
      <c r="P1322" s="135">
        <v>0.18869429312820801</v>
      </c>
      <c r="Q1322" s="135">
        <v>0.27615395380147401</v>
      </c>
      <c r="AC1322" s="68"/>
    </row>
    <row r="1323" spans="1:29" x14ac:dyDescent="0.25">
      <c r="A1323" s="135" t="s">
        <v>236</v>
      </c>
      <c r="B1323" s="135" t="s">
        <v>33</v>
      </c>
      <c r="C1323" s="135" t="s">
        <v>250</v>
      </c>
      <c r="D1323" s="135" t="s">
        <v>251</v>
      </c>
      <c r="E1323" s="135" t="s">
        <v>53</v>
      </c>
      <c r="F1323" s="135" t="s">
        <v>249</v>
      </c>
      <c r="G1323" s="135">
        <v>4.6594079367086403E-3</v>
      </c>
      <c r="H1323" s="135">
        <v>1.0424012818227401E-2</v>
      </c>
      <c r="I1323" s="135">
        <v>1.79243017553237E-2</v>
      </c>
      <c r="J1323" s="135">
        <v>2.8034455628394999E-2</v>
      </c>
      <c r="K1323" s="135">
        <v>4.2132614967729999E-2</v>
      </c>
      <c r="L1323" s="135">
        <v>6.2613387667748793E-2</v>
      </c>
      <c r="M1323" s="135">
        <v>9.3683693858808204E-2</v>
      </c>
      <c r="N1323" s="135">
        <v>0.14280321659457701</v>
      </c>
      <c r="O1323" s="135">
        <v>0.22392513057028901</v>
      </c>
      <c r="P1323" s="135">
        <v>0.36346438833287098</v>
      </c>
      <c r="Q1323" s="135">
        <v>0.60876168287265697</v>
      </c>
      <c r="AC1323" s="68"/>
    </row>
    <row r="1324" spans="1:29" x14ac:dyDescent="0.25">
      <c r="A1324" s="135" t="s">
        <v>236</v>
      </c>
      <c r="B1324" s="135" t="s">
        <v>31</v>
      </c>
      <c r="C1324" s="135" t="s">
        <v>250</v>
      </c>
      <c r="D1324" s="135" t="s">
        <v>251</v>
      </c>
      <c r="E1324" s="135" t="s">
        <v>53</v>
      </c>
      <c r="F1324" s="135" t="s">
        <v>249</v>
      </c>
      <c r="G1324" s="135">
        <v>1.33976110381422E-4</v>
      </c>
      <c r="H1324" s="135">
        <v>2.8929707924180999E-4</v>
      </c>
      <c r="I1324" s="135">
        <v>4.7680139926441098E-4</v>
      </c>
      <c r="J1324" s="135">
        <v>7.0995167902078698E-4</v>
      </c>
      <c r="K1324" s="135">
        <v>1.008268525953E-3</v>
      </c>
      <c r="L1324" s="135">
        <v>1.4018391527817499E-3</v>
      </c>
      <c r="M1324" s="135">
        <v>1.93870306093432E-3</v>
      </c>
      <c r="N1324" s="135">
        <v>2.6949856537568902E-3</v>
      </c>
      <c r="O1324" s="135">
        <v>3.79672667004783E-3</v>
      </c>
      <c r="P1324" s="135">
        <v>5.4538596781365904E-3</v>
      </c>
      <c r="Q1324" s="135">
        <v>7.8924623854713608E-3</v>
      </c>
      <c r="AC1324" s="68"/>
    </row>
    <row r="1325" spans="1:29" x14ac:dyDescent="0.25">
      <c r="A1325" s="135" t="s">
        <v>236</v>
      </c>
      <c r="B1325" s="135" t="s">
        <v>33</v>
      </c>
      <c r="C1325" s="135" t="s">
        <v>250</v>
      </c>
      <c r="D1325" s="135" t="s">
        <v>251</v>
      </c>
      <c r="E1325" s="135" t="s">
        <v>53</v>
      </c>
      <c r="F1325" s="135" t="s">
        <v>249</v>
      </c>
      <c r="G1325" s="135">
        <v>1.46117218038187E-4</v>
      </c>
      <c r="H1325" s="135">
        <v>3.2387725723703102E-4</v>
      </c>
      <c r="I1325" s="135">
        <v>5.5124630581583004E-4</v>
      </c>
      <c r="J1325" s="135">
        <v>8.5369939905407003E-4</v>
      </c>
      <c r="K1325" s="135">
        <v>1.2717105778599701E-3</v>
      </c>
      <c r="L1325" s="135">
        <v>1.87317068101509E-3</v>
      </c>
      <c r="M1325" s="135">
        <v>2.7766295543726E-3</v>
      </c>
      <c r="N1325" s="135">
        <v>4.1916878121706202E-3</v>
      </c>
      <c r="O1325" s="135">
        <v>6.50589252323609E-3</v>
      </c>
      <c r="P1325" s="135">
        <v>1.0451352721488699E-2</v>
      </c>
      <c r="Q1325" s="135">
        <v>1.7315155063504301E-2</v>
      </c>
      <c r="AC1325" s="68"/>
    </row>
    <row r="1326" spans="1:29" x14ac:dyDescent="0.25">
      <c r="A1326" s="135" t="s">
        <v>236</v>
      </c>
      <c r="B1326" s="135" t="s">
        <v>31</v>
      </c>
      <c r="C1326" s="135" t="s">
        <v>250</v>
      </c>
      <c r="D1326" s="135" t="s">
        <v>251</v>
      </c>
      <c r="E1326" s="135" t="s">
        <v>53</v>
      </c>
      <c r="F1326" s="135" t="s">
        <v>249</v>
      </c>
      <c r="G1326" s="135">
        <v>1.46213068941362E-4</v>
      </c>
      <c r="H1326" s="135">
        <v>3.1761103494682102E-4</v>
      </c>
      <c r="I1326" s="135">
        <v>5.2538026556790197E-4</v>
      </c>
      <c r="J1326" s="135">
        <v>7.8404107004242604E-4</v>
      </c>
      <c r="K1326" s="135">
        <v>1.1143796663017501E-3</v>
      </c>
      <c r="L1326" s="135">
        <v>1.5507087828769001E-3</v>
      </c>
      <c r="M1326" s="135">
        <v>2.1469617476917598E-3</v>
      </c>
      <c r="N1326" s="135">
        <v>2.98827514905601E-3</v>
      </c>
      <c r="O1326" s="135">
        <v>4.2137839624617601E-3</v>
      </c>
      <c r="P1326" s="135">
        <v>6.05074486280824E-3</v>
      </c>
      <c r="Q1326" s="135">
        <v>8.7432945744287203E-3</v>
      </c>
      <c r="AC1326" s="68"/>
    </row>
    <row r="1327" spans="1:29" x14ac:dyDescent="0.25">
      <c r="A1327" s="135" t="s">
        <v>236</v>
      </c>
      <c r="B1327" s="135" t="s">
        <v>33</v>
      </c>
      <c r="C1327" s="135" t="s">
        <v>250</v>
      </c>
      <c r="D1327" s="135" t="s">
        <v>251</v>
      </c>
      <c r="E1327" s="135" t="s">
        <v>53</v>
      </c>
      <c r="F1327" s="135" t="s">
        <v>249</v>
      </c>
      <c r="G1327" s="135">
        <v>1.59463107368282E-4</v>
      </c>
      <c r="H1327" s="135">
        <v>3.5562277196011599E-4</v>
      </c>
      <c r="I1327" s="135">
        <v>6.0756519272445002E-4</v>
      </c>
      <c r="J1327" s="135">
        <v>9.4311169300983903E-4</v>
      </c>
      <c r="K1327" s="135">
        <v>1.4059927788334101E-3</v>
      </c>
      <c r="L1327" s="135">
        <v>2.0727970004275698E-3</v>
      </c>
      <c r="M1327" s="135">
        <v>3.0761984652074E-3</v>
      </c>
      <c r="N1327" s="135">
        <v>4.6503553839240602E-3</v>
      </c>
      <c r="O1327" s="135">
        <v>7.2245340951638502E-3</v>
      </c>
      <c r="P1327" s="135">
        <v>1.1598145677750299E-2</v>
      </c>
      <c r="Q1327" s="135">
        <v>1.9173916416192399E-2</v>
      </c>
      <c r="AC1327" s="68"/>
    </row>
    <row r="1328" spans="1:29" x14ac:dyDescent="0.25">
      <c r="A1328" s="135" t="s">
        <v>236</v>
      </c>
      <c r="B1328" s="135" t="s">
        <v>31</v>
      </c>
      <c r="C1328" s="135" t="s">
        <v>250</v>
      </c>
      <c r="D1328" s="135" t="s">
        <v>251</v>
      </c>
      <c r="E1328" s="135" t="s">
        <v>53</v>
      </c>
      <c r="F1328" s="135" t="s">
        <v>249</v>
      </c>
      <c r="G1328" s="135">
        <v>2.0110835936926599E-5</v>
      </c>
      <c r="H1328" s="135">
        <v>4.3372638120386397E-5</v>
      </c>
      <c r="I1328" s="135">
        <v>7.1296747251012603E-5</v>
      </c>
      <c r="J1328" s="135">
        <v>1.05770005903095E-4</v>
      </c>
      <c r="K1328" s="135">
        <v>1.49745332606229E-4</v>
      </c>
      <c r="L1328" s="135">
        <v>2.07679309368169E-4</v>
      </c>
      <c r="M1328" s="135">
        <v>2.8657833743466702E-4</v>
      </c>
      <c r="N1328" s="135">
        <v>3.9751229515115399E-4</v>
      </c>
      <c r="O1328" s="135">
        <v>5.5861613462207603E-4</v>
      </c>
      <c r="P1328" s="135">
        <v>8.0015470604030301E-4</v>
      </c>
      <c r="Q1328" s="135">
        <v>1.1538356904834499E-3</v>
      </c>
      <c r="AC1328" s="68"/>
    </row>
    <row r="1329" spans="1:29" x14ac:dyDescent="0.25">
      <c r="A1329" s="135" t="s">
        <v>236</v>
      </c>
      <c r="B1329" s="135" t="s">
        <v>33</v>
      </c>
      <c r="C1329" s="135" t="s">
        <v>250</v>
      </c>
      <c r="D1329" s="135" t="s">
        <v>251</v>
      </c>
      <c r="E1329" s="135" t="s">
        <v>53</v>
      </c>
      <c r="F1329" s="135" t="s">
        <v>249</v>
      </c>
      <c r="G1329" s="135">
        <v>2.19333087903528E-5</v>
      </c>
      <c r="H1329" s="135">
        <v>4.8555721065442102E-5</v>
      </c>
      <c r="I1329" s="135">
        <v>8.2416690906967697E-5</v>
      </c>
      <c r="J1329" s="135">
        <v>1.27136961988002E-4</v>
      </c>
      <c r="K1329" s="135">
        <v>1.88756606813923E-4</v>
      </c>
      <c r="L1329" s="135">
        <v>2.7729211547266398E-4</v>
      </c>
      <c r="M1329" s="135">
        <v>4.1006696944124798E-4</v>
      </c>
      <c r="N1329" s="135">
        <v>6.1763225578621698E-4</v>
      </c>
      <c r="O1329" s="135">
        <v>9.5603053520172004E-4</v>
      </c>
      <c r="P1329" s="135">
        <v>1.5311085857997999E-3</v>
      </c>
      <c r="Q1329" s="135">
        <v>2.52770601162716E-3</v>
      </c>
      <c r="AC1329" s="68"/>
    </row>
    <row r="1330" spans="1:29" x14ac:dyDescent="0.25">
      <c r="A1330" s="135" t="s">
        <v>236</v>
      </c>
      <c r="B1330" s="135" t="s">
        <v>31</v>
      </c>
      <c r="C1330" s="135" t="s">
        <v>250</v>
      </c>
      <c r="D1330" s="135" t="s">
        <v>251</v>
      </c>
      <c r="E1330" s="135" t="s">
        <v>53</v>
      </c>
      <c r="F1330" s="135" t="s">
        <v>249</v>
      </c>
      <c r="G1330" s="135">
        <v>9.6566285979930104E-4</v>
      </c>
      <c r="H1330" s="135">
        <v>2.11089151237286E-3</v>
      </c>
      <c r="I1330" s="135">
        <v>3.52578208271075E-3</v>
      </c>
      <c r="J1330" s="135">
        <v>5.3209569824653599E-3</v>
      </c>
      <c r="K1330" s="135">
        <v>7.6435767291765698E-3</v>
      </c>
      <c r="L1330" s="135">
        <v>1.0751926015700099E-2</v>
      </c>
      <c r="M1330" s="135">
        <v>1.5058045720362101E-2</v>
      </c>
      <c r="N1330" s="135">
        <v>2.1206455657150701E-2</v>
      </c>
      <c r="O1330" s="135">
        <v>3.0292884306374501E-2</v>
      </c>
      <c r="P1330" s="135">
        <v>4.4137217234246198E-2</v>
      </c>
      <c r="Q1330" s="135">
        <v>6.4913496519179603E-2</v>
      </c>
      <c r="AC1330" s="68"/>
    </row>
    <row r="1331" spans="1:29" x14ac:dyDescent="0.25">
      <c r="A1331" s="135" t="s">
        <v>236</v>
      </c>
      <c r="B1331" s="135" t="s">
        <v>33</v>
      </c>
      <c r="C1331" s="135" t="s">
        <v>250</v>
      </c>
      <c r="D1331" s="135" t="s">
        <v>251</v>
      </c>
      <c r="E1331" s="135" t="s">
        <v>53</v>
      </c>
      <c r="F1331" s="135" t="s">
        <v>249</v>
      </c>
      <c r="G1331" s="135">
        <v>1.0531726158863001E-3</v>
      </c>
      <c r="H1331" s="135">
        <v>2.3638513456597501E-3</v>
      </c>
      <c r="I1331" s="135">
        <v>4.0795575372934399E-3</v>
      </c>
      <c r="J1331" s="135">
        <v>6.4083396511376801E-3</v>
      </c>
      <c r="K1331" s="135">
        <v>9.6628692837240106E-3</v>
      </c>
      <c r="L1331" s="135">
        <v>1.44130918742125E-2</v>
      </c>
      <c r="M1331" s="135">
        <v>2.1659624930055101E-2</v>
      </c>
      <c r="N1331" s="135">
        <v>3.3163735081406097E-2</v>
      </c>
      <c r="O1331" s="135">
        <v>5.2249759542567699E-2</v>
      </c>
      <c r="P1331" s="135">
        <v>8.5211666807497699E-2</v>
      </c>
      <c r="Q1331" s="135">
        <v>0.14340226330933201</v>
      </c>
      <c r="AC1331" s="68"/>
    </row>
    <row r="1332" spans="1:29" x14ac:dyDescent="0.25">
      <c r="A1332" s="135" t="s">
        <v>236</v>
      </c>
      <c r="B1332" s="135" t="s">
        <v>31</v>
      </c>
      <c r="C1332" s="135" t="s">
        <v>250</v>
      </c>
      <c r="D1332" s="135" t="s">
        <v>251</v>
      </c>
      <c r="E1332" s="135" t="s">
        <v>53</v>
      </c>
      <c r="F1332" s="135" t="s">
        <v>249</v>
      </c>
      <c r="G1332" s="135">
        <v>2.4023527218742401E-5</v>
      </c>
      <c r="H1332" s="135">
        <v>5.2039376629646301E-5</v>
      </c>
      <c r="I1332" s="135">
        <v>8.5919275237059003E-5</v>
      </c>
      <c r="J1332" s="135">
        <v>1.280059745057E-4</v>
      </c>
      <c r="K1332" s="135">
        <v>1.8177706387615899E-4</v>
      </c>
      <c r="L1332" s="135">
        <v>2.5273066366524602E-4</v>
      </c>
      <c r="M1332" s="135">
        <v>3.4948154271566398E-4</v>
      </c>
      <c r="N1332" s="135">
        <v>4.8570965036075702E-4</v>
      </c>
      <c r="O1332" s="135">
        <v>6.8409374858566501E-4</v>
      </c>
      <c r="P1332" s="135">
        <v>9.8210947121866706E-4</v>
      </c>
      <c r="Q1332" s="135">
        <v>1.4198623698492201E-3</v>
      </c>
      <c r="AC1332" s="68"/>
    </row>
    <row r="1333" spans="1:29" x14ac:dyDescent="0.25">
      <c r="A1333" s="135" t="s">
        <v>236</v>
      </c>
      <c r="B1333" s="135" t="s">
        <v>33</v>
      </c>
      <c r="C1333" s="135" t="s">
        <v>250</v>
      </c>
      <c r="D1333" s="135" t="s">
        <v>251</v>
      </c>
      <c r="E1333" s="135" t="s">
        <v>53</v>
      </c>
      <c r="F1333" s="135" t="s">
        <v>249</v>
      </c>
      <c r="G1333" s="135">
        <v>2.62005737789658E-5</v>
      </c>
      <c r="H1333" s="135">
        <v>5.8263845892260399E-5</v>
      </c>
      <c r="I1333" s="135">
        <v>9.9346847667286699E-5</v>
      </c>
      <c r="J1333" s="135">
        <v>1.53943618433717E-4</v>
      </c>
      <c r="K1333" s="135">
        <v>2.29289401565203E-4</v>
      </c>
      <c r="L1333" s="135">
        <v>3.3772167912676099E-4</v>
      </c>
      <c r="M1333" s="135">
        <v>5.0053843558191399E-4</v>
      </c>
      <c r="N1333" s="135">
        <v>7.5543086666106298E-4</v>
      </c>
      <c r="O1333" s="135">
        <v>1.1721362519776001E-3</v>
      </c>
      <c r="P1333" s="135">
        <v>1.88168048672683E-3</v>
      </c>
      <c r="Q1333" s="135">
        <v>3.1137564631708698E-3</v>
      </c>
      <c r="AC1333" s="68"/>
    </row>
    <row r="1334" spans="1:29" x14ac:dyDescent="0.25">
      <c r="A1334" s="135" t="s">
        <v>236</v>
      </c>
      <c r="B1334" s="135" t="s">
        <v>31</v>
      </c>
      <c r="C1334" s="135" t="s">
        <v>250</v>
      </c>
      <c r="D1334" s="135" t="s">
        <v>251</v>
      </c>
      <c r="E1334" s="135" t="s">
        <v>53</v>
      </c>
      <c r="F1334" s="135" t="s">
        <v>249</v>
      </c>
      <c r="G1334" s="135">
        <v>3.2668635986808701E-4</v>
      </c>
      <c r="H1334" s="135">
        <v>7.0389393657341597E-4</v>
      </c>
      <c r="I1334" s="135">
        <v>1.1565875289935199E-3</v>
      </c>
      <c r="J1334" s="135">
        <v>1.7153642009684301E-3</v>
      </c>
      <c r="K1334" s="135">
        <v>2.4210245235462401E-3</v>
      </c>
      <c r="L1334" s="135">
        <v>3.3399441994595301E-3</v>
      </c>
      <c r="M1334" s="135">
        <v>4.5776375777864002E-3</v>
      </c>
      <c r="N1334" s="135">
        <v>6.2983195537738004E-3</v>
      </c>
      <c r="O1334" s="135">
        <v>8.7719610669312297E-3</v>
      </c>
      <c r="P1334" s="135">
        <v>1.24348193884803E-2</v>
      </c>
      <c r="Q1334" s="135">
        <v>1.7697948723986001E-2</v>
      </c>
      <c r="AC1334" s="68"/>
    </row>
    <row r="1335" spans="1:29" x14ac:dyDescent="0.25">
      <c r="A1335" s="135" t="s">
        <v>236</v>
      </c>
      <c r="B1335" s="135" t="s">
        <v>33</v>
      </c>
      <c r="C1335" s="135" t="s">
        <v>250</v>
      </c>
      <c r="D1335" s="135" t="s">
        <v>251</v>
      </c>
      <c r="E1335" s="135" t="s">
        <v>53</v>
      </c>
      <c r="F1335" s="135" t="s">
        <v>249</v>
      </c>
      <c r="G1335" s="135">
        <v>3.5629114727282101E-4</v>
      </c>
      <c r="H1335" s="135">
        <v>7.87993538219861E-4</v>
      </c>
      <c r="I1335" s="135">
        <v>1.3369329514230999E-3</v>
      </c>
      <c r="J1335" s="135">
        <v>2.06180333564385E-3</v>
      </c>
      <c r="K1335" s="135">
        <v>3.0505973186545601E-3</v>
      </c>
      <c r="L1335" s="135">
        <v>4.4549031417783196E-3</v>
      </c>
      <c r="M1335" s="135">
        <v>6.5377495543694503E-3</v>
      </c>
      <c r="N1335" s="135">
        <v>9.7572673143616392E-3</v>
      </c>
      <c r="O1335" s="135">
        <v>1.49531461630114E-2</v>
      </c>
      <c r="P1335" s="135">
        <v>2.3674028342636998E-2</v>
      </c>
      <c r="Q1335" s="135">
        <v>3.8549207698912E-2</v>
      </c>
      <c r="AC1335" s="68"/>
    </row>
    <row r="1336" spans="1:29" x14ac:dyDescent="0.25">
      <c r="A1336" s="135" t="s">
        <v>236</v>
      </c>
      <c r="B1336" s="135" t="s">
        <v>31</v>
      </c>
      <c r="C1336" s="135" t="s">
        <v>250</v>
      </c>
      <c r="D1336" s="135" t="s">
        <v>251</v>
      </c>
      <c r="E1336" s="135" t="s">
        <v>53</v>
      </c>
      <c r="F1336" s="135" t="s">
        <v>249</v>
      </c>
      <c r="G1336" s="135">
        <v>3.8166964629843199E-4</v>
      </c>
      <c r="H1336" s="135">
        <v>8.28982485995077E-4</v>
      </c>
      <c r="I1336" s="135">
        <v>1.37445489701315E-3</v>
      </c>
      <c r="J1336" s="135">
        <v>2.05832755654403E-3</v>
      </c>
      <c r="K1336" s="135">
        <v>2.9388356828924699E-3</v>
      </c>
      <c r="L1336" s="135">
        <v>4.1089905646032199E-3</v>
      </c>
      <c r="M1336" s="135">
        <v>5.7169889025239897E-3</v>
      </c>
      <c r="N1336" s="135">
        <v>7.9988610777381002E-3</v>
      </c>
      <c r="O1336" s="135">
        <v>1.1347523299035E-2</v>
      </c>
      <c r="P1336" s="135">
        <v>1.64180456375576E-2</v>
      </c>
      <c r="Q1336" s="135">
        <v>2.3956743128674698E-2</v>
      </c>
      <c r="AC1336" s="68"/>
    </row>
    <row r="1337" spans="1:29" x14ac:dyDescent="0.25">
      <c r="A1337" s="135" t="s">
        <v>236</v>
      </c>
      <c r="B1337" s="135" t="s">
        <v>33</v>
      </c>
      <c r="C1337" s="135" t="s">
        <v>250</v>
      </c>
      <c r="D1337" s="135" t="s">
        <v>251</v>
      </c>
      <c r="E1337" s="135" t="s">
        <v>53</v>
      </c>
      <c r="F1337" s="135" t="s">
        <v>249</v>
      </c>
      <c r="G1337" s="135">
        <v>4.1625709813470599E-4</v>
      </c>
      <c r="H1337" s="135">
        <v>9.2819279169900604E-4</v>
      </c>
      <c r="I1337" s="135">
        <v>1.58963644859296E-3</v>
      </c>
      <c r="J1337" s="135">
        <v>2.4767870086193399E-3</v>
      </c>
      <c r="K1337" s="135">
        <v>3.71058336852361E-3</v>
      </c>
      <c r="L1337" s="135">
        <v>5.4988303257017899E-3</v>
      </c>
      <c r="M1337" s="135">
        <v>8.2048426775803204E-3</v>
      </c>
      <c r="N1337" s="135">
        <v>1.2474387019101099E-2</v>
      </c>
      <c r="O1337" s="135">
        <v>1.9508245043540699E-2</v>
      </c>
      <c r="P1337" s="135">
        <v>3.1580627871799799E-2</v>
      </c>
      <c r="Q1337" s="135">
        <v>5.27462698925674E-2</v>
      </c>
      <c r="AC1337" s="68"/>
    </row>
    <row r="1338" spans="1:29" x14ac:dyDescent="0.25">
      <c r="A1338" s="135" t="s">
        <v>236</v>
      </c>
      <c r="B1338" s="135" t="s">
        <v>31</v>
      </c>
      <c r="C1338" s="135" t="s">
        <v>250</v>
      </c>
      <c r="D1338" s="135" t="s">
        <v>251</v>
      </c>
      <c r="E1338" s="135" t="s">
        <v>53</v>
      </c>
      <c r="F1338" s="135" t="s">
        <v>249</v>
      </c>
      <c r="G1338" s="135">
        <v>8.0744296342465203E-4</v>
      </c>
      <c r="H1338" s="135">
        <v>1.7495949161869301E-3</v>
      </c>
      <c r="I1338" s="135">
        <v>2.8938945413566502E-3</v>
      </c>
      <c r="J1338" s="135">
        <v>4.3225147703599099E-3</v>
      </c>
      <c r="K1338" s="135">
        <v>6.1573616656194798E-3</v>
      </c>
      <c r="L1338" s="135">
        <v>8.5885942537026697E-3</v>
      </c>
      <c r="M1338" s="135">
        <v>1.1918349397672501E-2</v>
      </c>
      <c r="N1338" s="135">
        <v>1.6624494455545001E-2</v>
      </c>
      <c r="O1338" s="135">
        <v>2.3497955120495E-2</v>
      </c>
      <c r="P1338" s="135">
        <v>3.3855476383133E-2</v>
      </c>
      <c r="Q1338" s="135">
        <v>4.9148958296765903E-2</v>
      </c>
      <c r="AC1338" s="68"/>
    </row>
    <row r="1339" spans="1:29" x14ac:dyDescent="0.25">
      <c r="A1339" s="135" t="s">
        <v>236</v>
      </c>
      <c r="B1339" s="135" t="s">
        <v>33</v>
      </c>
      <c r="C1339" s="135" t="s">
        <v>250</v>
      </c>
      <c r="D1339" s="135" t="s">
        <v>251</v>
      </c>
      <c r="E1339" s="135" t="s">
        <v>53</v>
      </c>
      <c r="F1339" s="135" t="s">
        <v>249</v>
      </c>
      <c r="G1339" s="135">
        <v>8.80614605127989E-4</v>
      </c>
      <c r="H1339" s="135">
        <v>1.95887834043103E-3</v>
      </c>
      <c r="I1339" s="135">
        <v>3.34646406129632E-3</v>
      </c>
      <c r="J1339" s="135">
        <v>5.1997348691900898E-3</v>
      </c>
      <c r="K1339" s="135">
        <v>7.7707814644568897E-3</v>
      </c>
      <c r="L1339" s="135">
        <v>1.14862249034279E-2</v>
      </c>
      <c r="M1339" s="135">
        <v>1.70896875039953E-2</v>
      </c>
      <c r="N1339" s="135">
        <v>2.5895217989212099E-2</v>
      </c>
      <c r="O1339" s="135">
        <v>4.0332907806462197E-2</v>
      </c>
      <c r="P1339" s="135">
        <v>6.49930815491995E-2</v>
      </c>
      <c r="Q1339" s="135">
        <v>0.107985248393325</v>
      </c>
      <c r="AC1339" s="68"/>
    </row>
    <row r="1340" spans="1:29" x14ac:dyDescent="0.25">
      <c r="A1340" s="135" t="s">
        <v>236</v>
      </c>
      <c r="B1340" s="135" t="s">
        <v>31</v>
      </c>
      <c r="C1340" s="135" t="s">
        <v>250</v>
      </c>
      <c r="D1340" s="135" t="s">
        <v>251</v>
      </c>
      <c r="E1340" s="135" t="s">
        <v>53</v>
      </c>
      <c r="F1340" s="135" t="s">
        <v>249</v>
      </c>
      <c r="G1340" s="135">
        <v>2.30933186230534E-3</v>
      </c>
      <c r="H1340" s="135">
        <v>5.01899903107993E-3</v>
      </c>
      <c r="I1340" s="135">
        <v>8.3268092939997491E-3</v>
      </c>
      <c r="J1340" s="135">
        <v>1.24550369803353E-2</v>
      </c>
      <c r="K1340" s="135">
        <v>1.7752200651835501E-2</v>
      </c>
      <c r="L1340" s="135">
        <v>2.47835634234327E-2</v>
      </c>
      <c r="M1340" s="135">
        <v>3.4452240477590601E-2</v>
      </c>
      <c r="N1340" s="135">
        <v>4.8167312178744301E-2</v>
      </c>
      <c r="O1340" s="135">
        <v>6.8272159130834897E-2</v>
      </c>
      <c r="P1340" s="135">
        <v>9.8662399897731304E-2</v>
      </c>
      <c r="Q1340" s="135">
        <v>0.14368061111073299</v>
      </c>
      <c r="AC1340" s="68"/>
    </row>
    <row r="1341" spans="1:29" x14ac:dyDescent="0.25">
      <c r="A1341" s="135" t="s">
        <v>236</v>
      </c>
      <c r="B1341" s="135" t="s">
        <v>33</v>
      </c>
      <c r="C1341" s="135" t="s">
        <v>250</v>
      </c>
      <c r="D1341" s="135" t="s">
        <v>251</v>
      </c>
      <c r="E1341" s="135" t="s">
        <v>53</v>
      </c>
      <c r="F1341" s="135" t="s">
        <v>249</v>
      </c>
      <c r="G1341" s="135">
        <v>2.51860683435539E-3</v>
      </c>
      <c r="H1341" s="135">
        <v>5.6197370015908703E-3</v>
      </c>
      <c r="I1341" s="135">
        <v>9.6308108385489404E-3</v>
      </c>
      <c r="J1341" s="135">
        <v>1.4986134600667601E-2</v>
      </c>
      <c r="K1341" s="135">
        <v>2.2408691031597899E-2</v>
      </c>
      <c r="L1341" s="135">
        <v>3.31541173658811E-2</v>
      </c>
      <c r="M1341" s="135">
        <v>4.9425004541490097E-2</v>
      </c>
      <c r="N1341" s="135">
        <v>7.5086874391723402E-2</v>
      </c>
      <c r="O1341" s="135">
        <v>0.11731706355942099</v>
      </c>
      <c r="P1341" s="135">
        <v>0.18967304511059099</v>
      </c>
      <c r="Q1341" s="135">
        <v>0.31611541224064299</v>
      </c>
      <c r="AC1341" s="68"/>
    </row>
    <row r="1342" spans="1:29" x14ac:dyDescent="0.25">
      <c r="A1342" s="135" t="s">
        <v>236</v>
      </c>
      <c r="B1342" s="135" t="s">
        <v>31</v>
      </c>
      <c r="C1342" s="135" t="s">
        <v>250</v>
      </c>
      <c r="D1342" s="135" t="s">
        <v>251</v>
      </c>
      <c r="E1342" s="135" t="s">
        <v>53</v>
      </c>
      <c r="F1342" s="135" t="s">
        <v>249</v>
      </c>
      <c r="G1342" s="135">
        <v>7.5983013669195895E-2</v>
      </c>
      <c r="H1342" s="135">
        <v>0.14955231822774201</v>
      </c>
      <c r="I1342" s="135">
        <v>0.221591809049243</v>
      </c>
      <c r="J1342" s="135">
        <v>0.29207284369403802</v>
      </c>
      <c r="K1342" s="135">
        <v>0.36049097702910199</v>
      </c>
      <c r="L1342" s="135">
        <v>0.42674103229508198</v>
      </c>
      <c r="M1342" s="135">
        <v>0.49097268139491002</v>
      </c>
      <c r="N1342" s="135">
        <v>0.55329506407981199</v>
      </c>
      <c r="O1342" s="135">
        <v>0.61395364594715196</v>
      </c>
      <c r="P1342" s="135">
        <v>0.67291715174424505</v>
      </c>
      <c r="Q1342" s="135">
        <v>0.73015685162368404</v>
      </c>
      <c r="AC1342" s="68"/>
    </row>
    <row r="1343" spans="1:29" x14ac:dyDescent="0.25">
      <c r="A1343" s="135" t="s">
        <v>236</v>
      </c>
      <c r="B1343" s="135" t="s">
        <v>33</v>
      </c>
      <c r="C1343" s="135" t="s">
        <v>250</v>
      </c>
      <c r="D1343" s="135" t="s">
        <v>251</v>
      </c>
      <c r="E1343" s="135" t="s">
        <v>53</v>
      </c>
      <c r="F1343" s="135" t="s">
        <v>249</v>
      </c>
      <c r="G1343" s="135">
        <v>7.5983013669195895E-2</v>
      </c>
      <c r="H1343" s="135">
        <v>0.14955231822774201</v>
      </c>
      <c r="I1343" s="135">
        <v>0.221591809049243</v>
      </c>
      <c r="J1343" s="135">
        <v>0.29207284369403802</v>
      </c>
      <c r="K1343" s="135">
        <v>0.36049097702910199</v>
      </c>
      <c r="L1343" s="135">
        <v>0.42674103229508198</v>
      </c>
      <c r="M1343" s="135">
        <v>0.49097268139491002</v>
      </c>
      <c r="N1343" s="135">
        <v>0.55329506407981199</v>
      </c>
      <c r="O1343" s="135">
        <v>0.61395364594715196</v>
      </c>
      <c r="P1343" s="135">
        <v>0.67291715174424505</v>
      </c>
      <c r="Q1343" s="135">
        <v>0.73015685162368404</v>
      </c>
      <c r="AC1343" s="68"/>
    </row>
    <row r="1344" spans="1:29" x14ac:dyDescent="0.25">
      <c r="A1344" s="135" t="s">
        <v>236</v>
      </c>
      <c r="B1344" s="135" t="s">
        <v>31</v>
      </c>
      <c r="C1344" s="135" t="s">
        <v>250</v>
      </c>
      <c r="D1344" s="135" t="s">
        <v>251</v>
      </c>
      <c r="E1344" s="135" t="s">
        <v>53</v>
      </c>
      <c r="F1344" s="135" t="s">
        <v>249</v>
      </c>
      <c r="G1344" s="135">
        <v>0.14817377880365001</v>
      </c>
      <c r="H1344" s="135">
        <v>0.29218605977654499</v>
      </c>
      <c r="I1344" s="135">
        <v>0.43309484383930902</v>
      </c>
      <c r="J1344" s="135">
        <v>0.57050841737598901</v>
      </c>
      <c r="K1344" s="135">
        <v>0.70380510225321102</v>
      </c>
      <c r="L1344" s="135">
        <v>0.83304190891418795</v>
      </c>
      <c r="M1344" s="135">
        <v>0.95850413277833801</v>
      </c>
      <c r="N1344" s="135">
        <v>1.0802360579289401</v>
      </c>
      <c r="O1344" s="135">
        <v>1.19843370952638</v>
      </c>
      <c r="P1344" s="135">
        <v>1.3130192414619799</v>
      </c>
      <c r="Q1344" s="135">
        <v>1.42395347803144</v>
      </c>
      <c r="AC1344" s="68"/>
    </row>
    <row r="1345" spans="1:29" x14ac:dyDescent="0.25">
      <c r="A1345" s="135" t="s">
        <v>236</v>
      </c>
      <c r="B1345" s="135" t="s">
        <v>33</v>
      </c>
      <c r="C1345" s="135" t="s">
        <v>250</v>
      </c>
      <c r="D1345" s="135" t="s">
        <v>251</v>
      </c>
      <c r="E1345" s="135" t="s">
        <v>53</v>
      </c>
      <c r="F1345" s="135" t="s">
        <v>249</v>
      </c>
      <c r="G1345" s="135">
        <v>0.14817377880365001</v>
      </c>
      <c r="H1345" s="135">
        <v>0.29218605977654499</v>
      </c>
      <c r="I1345" s="135">
        <v>0.43309484383930902</v>
      </c>
      <c r="J1345" s="135">
        <v>0.57050841737598901</v>
      </c>
      <c r="K1345" s="135">
        <v>0.70380510225321102</v>
      </c>
      <c r="L1345" s="135">
        <v>0.83304190891418795</v>
      </c>
      <c r="M1345" s="135">
        <v>0.95850413277833801</v>
      </c>
      <c r="N1345" s="135">
        <v>1.0802360579289401</v>
      </c>
      <c r="O1345" s="135">
        <v>1.19843370952638</v>
      </c>
      <c r="P1345" s="135">
        <v>1.3130192414619799</v>
      </c>
      <c r="Q1345" s="135">
        <v>1.42395347803144</v>
      </c>
      <c r="AC1345" s="68"/>
    </row>
    <row r="1346" spans="1:29" x14ac:dyDescent="0.25">
      <c r="A1346" s="135" t="s">
        <v>236</v>
      </c>
      <c r="B1346" s="135" t="s">
        <v>31</v>
      </c>
      <c r="C1346" s="135" t="s">
        <v>250</v>
      </c>
      <c r="D1346" s="135" t="s">
        <v>251</v>
      </c>
      <c r="E1346" s="135" t="s">
        <v>53</v>
      </c>
      <c r="F1346" s="135" t="s">
        <v>249</v>
      </c>
      <c r="G1346" s="135">
        <v>0.35203580329032602</v>
      </c>
      <c r="H1346" s="135">
        <v>0.69312274518081995</v>
      </c>
      <c r="I1346" s="135">
        <v>1.02642615631986</v>
      </c>
      <c r="J1346" s="135">
        <v>1.3502918071498999</v>
      </c>
      <c r="K1346" s="135">
        <v>1.6640034743369601</v>
      </c>
      <c r="L1346" s="135">
        <v>1.9684750352900899</v>
      </c>
      <c r="M1346" s="135">
        <v>2.2645017483883501</v>
      </c>
      <c r="N1346" s="135">
        <v>2.5524165820771998</v>
      </c>
      <c r="O1346" s="135">
        <v>2.8332020525016199</v>
      </c>
      <c r="P1346" s="135">
        <v>3.1069626263752101</v>
      </c>
      <c r="Q1346" s="135">
        <v>3.3735837265856299</v>
      </c>
      <c r="AC1346" s="68"/>
    </row>
    <row r="1347" spans="1:29" x14ac:dyDescent="0.25">
      <c r="A1347" s="135" t="s">
        <v>236</v>
      </c>
      <c r="B1347" s="135" t="s">
        <v>33</v>
      </c>
      <c r="C1347" s="135" t="s">
        <v>250</v>
      </c>
      <c r="D1347" s="135" t="s">
        <v>251</v>
      </c>
      <c r="E1347" s="135" t="s">
        <v>53</v>
      </c>
      <c r="F1347" s="135" t="s">
        <v>249</v>
      </c>
      <c r="G1347" s="135">
        <v>0.35203580329032602</v>
      </c>
      <c r="H1347" s="135">
        <v>0.69312274518081995</v>
      </c>
      <c r="I1347" s="135">
        <v>1.02642615631986</v>
      </c>
      <c r="J1347" s="135">
        <v>1.3502918071498999</v>
      </c>
      <c r="K1347" s="135">
        <v>1.6640034743369601</v>
      </c>
      <c r="L1347" s="135">
        <v>1.9684750352900899</v>
      </c>
      <c r="M1347" s="135">
        <v>2.2645017483883501</v>
      </c>
      <c r="N1347" s="135">
        <v>2.5524165820771998</v>
      </c>
      <c r="O1347" s="135">
        <v>2.8332020525016199</v>
      </c>
      <c r="P1347" s="135">
        <v>3.1069626263752101</v>
      </c>
      <c r="Q1347" s="135">
        <v>3.3735837265856299</v>
      </c>
      <c r="AC1347" s="68"/>
    </row>
    <row r="1348" spans="1:29" x14ac:dyDescent="0.25">
      <c r="A1348" s="135" t="s">
        <v>236</v>
      </c>
      <c r="B1348" s="135" t="s">
        <v>31</v>
      </c>
      <c r="C1348" s="135" t="s">
        <v>250</v>
      </c>
      <c r="D1348" s="135" t="s">
        <v>251</v>
      </c>
      <c r="E1348" s="135" t="s">
        <v>53</v>
      </c>
      <c r="F1348" s="135" t="s">
        <v>249</v>
      </c>
      <c r="G1348" s="135">
        <v>7.1280277389891303E-2</v>
      </c>
      <c r="H1348" s="135">
        <v>0.14017716837685901</v>
      </c>
      <c r="I1348" s="135">
        <v>0.20722848319869899</v>
      </c>
      <c r="J1348" s="135">
        <v>0.27214155511548399</v>
      </c>
      <c r="K1348" s="135">
        <v>0.33457625107170003</v>
      </c>
      <c r="L1348" s="135">
        <v>0.39472640347735199</v>
      </c>
      <c r="M1348" s="135">
        <v>0.45281078685451698</v>
      </c>
      <c r="N1348" s="135">
        <v>0.50888228776133304</v>
      </c>
      <c r="O1348" s="135">
        <v>0.56312534843423301</v>
      </c>
      <c r="P1348" s="135">
        <v>0.61553336161513095</v>
      </c>
      <c r="Q1348" s="135">
        <v>0.66610240888835903</v>
      </c>
      <c r="AC1348" s="68"/>
    </row>
    <row r="1349" spans="1:29" x14ac:dyDescent="0.25">
      <c r="A1349" s="135" t="s">
        <v>236</v>
      </c>
      <c r="B1349" s="135" t="s">
        <v>33</v>
      </c>
      <c r="C1349" s="135" t="s">
        <v>250</v>
      </c>
      <c r="D1349" s="135" t="s">
        <v>251</v>
      </c>
      <c r="E1349" s="135" t="s">
        <v>53</v>
      </c>
      <c r="F1349" s="135" t="s">
        <v>249</v>
      </c>
      <c r="G1349" s="135">
        <v>7.1280277389891303E-2</v>
      </c>
      <c r="H1349" s="135">
        <v>0.14017716837685901</v>
      </c>
      <c r="I1349" s="135">
        <v>0.20722848319869899</v>
      </c>
      <c r="J1349" s="135">
        <v>0.27214155511548399</v>
      </c>
      <c r="K1349" s="135">
        <v>0.33457625107170003</v>
      </c>
      <c r="L1349" s="135">
        <v>0.39472640347735199</v>
      </c>
      <c r="M1349" s="135">
        <v>0.45281078685451698</v>
      </c>
      <c r="N1349" s="135">
        <v>0.50888228776133304</v>
      </c>
      <c r="O1349" s="135">
        <v>0.56312534843423301</v>
      </c>
      <c r="P1349" s="135">
        <v>0.61553336161513095</v>
      </c>
      <c r="Q1349" s="135">
        <v>0.66610240888835903</v>
      </c>
      <c r="AC1349" s="68"/>
    </row>
    <row r="1350" spans="1:29" x14ac:dyDescent="0.25">
      <c r="A1350" s="135" t="s">
        <v>236</v>
      </c>
      <c r="B1350" s="135" t="s">
        <v>31</v>
      </c>
      <c r="C1350" s="135" t="s">
        <v>250</v>
      </c>
      <c r="D1350" s="135" t="s">
        <v>251</v>
      </c>
      <c r="E1350" s="135" t="s">
        <v>53</v>
      </c>
      <c r="F1350" s="135" t="s">
        <v>249</v>
      </c>
      <c r="G1350" s="135">
        <v>7.1579392961054394E-2</v>
      </c>
      <c r="H1350" s="135">
        <v>0.139139042076038</v>
      </c>
      <c r="I1350" s="135">
        <v>0.203112936812363</v>
      </c>
      <c r="J1350" s="135">
        <v>0.26336571631760203</v>
      </c>
      <c r="K1350" s="135">
        <v>0.32010038297243898</v>
      </c>
      <c r="L1350" s="135">
        <v>0.37362455712001302</v>
      </c>
      <c r="M1350" s="135">
        <v>0.424222839667587</v>
      </c>
      <c r="N1350" s="135">
        <v>0.47207444442067498</v>
      </c>
      <c r="O1350" s="135">
        <v>0.51729259553719997</v>
      </c>
      <c r="P1350" s="135">
        <v>0.55996302297062905</v>
      </c>
      <c r="Q1350" s="135">
        <v>0.60023999524958305</v>
      </c>
      <c r="AC1350" s="68"/>
    </row>
    <row r="1351" spans="1:29" x14ac:dyDescent="0.25">
      <c r="A1351" s="135" t="s">
        <v>236</v>
      </c>
      <c r="B1351" s="135" t="s">
        <v>33</v>
      </c>
      <c r="C1351" s="135" t="s">
        <v>250</v>
      </c>
      <c r="D1351" s="135" t="s">
        <v>251</v>
      </c>
      <c r="E1351" s="135" t="s">
        <v>53</v>
      </c>
      <c r="F1351" s="135" t="s">
        <v>249</v>
      </c>
      <c r="G1351" s="135">
        <v>7.1579392961054394E-2</v>
      </c>
      <c r="H1351" s="135">
        <v>0.139139042076038</v>
      </c>
      <c r="I1351" s="135">
        <v>0.203112936812363</v>
      </c>
      <c r="J1351" s="135">
        <v>0.26336571631760203</v>
      </c>
      <c r="K1351" s="135">
        <v>0.32010038297243898</v>
      </c>
      <c r="L1351" s="135">
        <v>0.37362455712001302</v>
      </c>
      <c r="M1351" s="135">
        <v>0.424222839667587</v>
      </c>
      <c r="N1351" s="135">
        <v>0.47207444442067498</v>
      </c>
      <c r="O1351" s="135">
        <v>0.51729259553719997</v>
      </c>
      <c r="P1351" s="135">
        <v>0.55996302297062905</v>
      </c>
      <c r="Q1351" s="135">
        <v>0.60023999524958305</v>
      </c>
      <c r="AC1351" s="68"/>
    </row>
    <row r="1352" spans="1:29" x14ac:dyDescent="0.25">
      <c r="A1352" s="135" t="s">
        <v>236</v>
      </c>
      <c r="B1352" s="135" t="s">
        <v>31</v>
      </c>
      <c r="C1352" s="135" t="s">
        <v>250</v>
      </c>
      <c r="D1352" s="135" t="s">
        <v>251</v>
      </c>
      <c r="E1352" s="135" t="s">
        <v>53</v>
      </c>
      <c r="F1352" s="135" t="s">
        <v>249</v>
      </c>
      <c r="G1352" s="135">
        <v>8.7064566764685797E-2</v>
      </c>
      <c r="H1352" s="135">
        <v>0.17168382312368799</v>
      </c>
      <c r="I1352" s="135">
        <v>0.25464798703632702</v>
      </c>
      <c r="J1352" s="135">
        <v>0.33548441897418801</v>
      </c>
      <c r="K1352" s="135">
        <v>0.413642258368142</v>
      </c>
      <c r="L1352" s="135">
        <v>0.48915863861933401</v>
      </c>
      <c r="M1352" s="135">
        <v>0.56224712918791397</v>
      </c>
      <c r="N1352" s="135">
        <v>0.63295864827983195</v>
      </c>
      <c r="O1352" s="135">
        <v>0.70151232042808997</v>
      </c>
      <c r="P1352" s="135">
        <v>0.76791252002201904</v>
      </c>
      <c r="Q1352" s="135">
        <v>0.83215793536600202</v>
      </c>
      <c r="AC1352" s="68"/>
    </row>
    <row r="1353" spans="1:29" x14ac:dyDescent="0.25">
      <c r="A1353" s="135" t="s">
        <v>236</v>
      </c>
      <c r="B1353" s="135" t="s">
        <v>33</v>
      </c>
      <c r="C1353" s="135" t="s">
        <v>250</v>
      </c>
      <c r="D1353" s="135" t="s">
        <v>251</v>
      </c>
      <c r="E1353" s="135" t="s">
        <v>53</v>
      </c>
      <c r="F1353" s="135" t="s">
        <v>249</v>
      </c>
      <c r="G1353" s="135">
        <v>8.7064566764685797E-2</v>
      </c>
      <c r="H1353" s="135">
        <v>0.17168382312368799</v>
      </c>
      <c r="I1353" s="135">
        <v>0.25464798703632702</v>
      </c>
      <c r="J1353" s="135">
        <v>0.33548441897418801</v>
      </c>
      <c r="K1353" s="135">
        <v>0.413642258368142</v>
      </c>
      <c r="L1353" s="135">
        <v>0.48915863861933401</v>
      </c>
      <c r="M1353" s="135">
        <v>0.56224712918791397</v>
      </c>
      <c r="N1353" s="135">
        <v>0.63295864827983195</v>
      </c>
      <c r="O1353" s="135">
        <v>0.70151232042808997</v>
      </c>
      <c r="P1353" s="135">
        <v>0.76791252002201904</v>
      </c>
      <c r="Q1353" s="135">
        <v>0.83215793536600202</v>
      </c>
      <c r="AC1353" s="68"/>
    </row>
    <row r="1354" spans="1:29" x14ac:dyDescent="0.25">
      <c r="A1354" s="135" t="s">
        <v>236</v>
      </c>
      <c r="B1354" s="135" t="s">
        <v>31</v>
      </c>
      <c r="C1354" s="135" t="s">
        <v>250</v>
      </c>
      <c r="D1354" s="135" t="s">
        <v>251</v>
      </c>
      <c r="E1354" s="135" t="s">
        <v>53</v>
      </c>
      <c r="F1354" s="135" t="s">
        <v>249</v>
      </c>
      <c r="G1354" s="135">
        <v>6.1906984753853202E-3</v>
      </c>
      <c r="H1354" s="135">
        <v>1.21071504716422E-2</v>
      </c>
      <c r="I1354" s="135">
        <v>1.78097311688394E-2</v>
      </c>
      <c r="J1354" s="135">
        <v>2.3292942056187201E-2</v>
      </c>
      <c r="K1354" s="135">
        <v>2.85473716271804E-2</v>
      </c>
      <c r="L1354" s="135">
        <v>3.3575764474299198E-2</v>
      </c>
      <c r="M1354" s="135">
        <v>3.8394569959175201E-2</v>
      </c>
      <c r="N1354" s="135">
        <v>4.3013462915969899E-2</v>
      </c>
      <c r="O1354" s="135">
        <v>4.7447730085947701E-2</v>
      </c>
      <c r="P1354" s="135">
        <v>5.1704676579165498E-2</v>
      </c>
      <c r="Q1354" s="135">
        <v>5.5789919983358097E-2</v>
      </c>
      <c r="AC1354" s="68"/>
    </row>
    <row r="1355" spans="1:29" x14ac:dyDescent="0.25">
      <c r="A1355" s="135" t="s">
        <v>236</v>
      </c>
      <c r="B1355" s="135" t="s">
        <v>33</v>
      </c>
      <c r="C1355" s="135" t="s">
        <v>250</v>
      </c>
      <c r="D1355" s="135" t="s">
        <v>251</v>
      </c>
      <c r="E1355" s="135" t="s">
        <v>53</v>
      </c>
      <c r="F1355" s="135" t="s">
        <v>249</v>
      </c>
      <c r="G1355" s="135">
        <v>6.1906984753853202E-3</v>
      </c>
      <c r="H1355" s="135">
        <v>1.21071504716422E-2</v>
      </c>
      <c r="I1355" s="135">
        <v>1.78097311688394E-2</v>
      </c>
      <c r="J1355" s="135">
        <v>2.3292942056187201E-2</v>
      </c>
      <c r="K1355" s="135">
        <v>2.85473716271804E-2</v>
      </c>
      <c r="L1355" s="135">
        <v>3.3575764474299198E-2</v>
      </c>
      <c r="M1355" s="135">
        <v>3.8394569959175201E-2</v>
      </c>
      <c r="N1355" s="135">
        <v>4.3013462915969899E-2</v>
      </c>
      <c r="O1355" s="135">
        <v>4.7447730085947701E-2</v>
      </c>
      <c r="P1355" s="135">
        <v>5.1704676579165498E-2</v>
      </c>
      <c r="Q1355" s="135">
        <v>5.5789919983358097E-2</v>
      </c>
      <c r="AC1355" s="68"/>
    </row>
    <row r="1356" spans="1:29" x14ac:dyDescent="0.25">
      <c r="A1356" s="135" t="s">
        <v>236</v>
      </c>
      <c r="B1356" s="135" t="s">
        <v>31</v>
      </c>
      <c r="C1356" s="135" t="s">
        <v>250</v>
      </c>
      <c r="D1356" s="135" t="s">
        <v>251</v>
      </c>
      <c r="E1356" s="135" t="s">
        <v>53</v>
      </c>
      <c r="F1356" s="135" t="s">
        <v>249</v>
      </c>
      <c r="G1356" s="135">
        <v>1.2161016021096101E-2</v>
      </c>
      <c r="H1356" s="135">
        <v>2.3912921756228601E-2</v>
      </c>
      <c r="I1356" s="135">
        <v>3.52869099802973E-2</v>
      </c>
      <c r="J1356" s="135">
        <v>4.6236579551183501E-2</v>
      </c>
      <c r="K1356" s="135">
        <v>5.6709757804272898E-2</v>
      </c>
      <c r="L1356" s="135">
        <v>6.6744173703189205E-2</v>
      </c>
      <c r="M1356" s="135">
        <v>7.6377518839528397E-2</v>
      </c>
      <c r="N1356" s="135">
        <v>8.5626267579121298E-2</v>
      </c>
      <c r="O1356" s="135">
        <v>9.4504574583033393E-2</v>
      </c>
      <c r="P1356" s="135">
        <v>0.102998571852343</v>
      </c>
      <c r="Q1356" s="135">
        <v>0.11111284702973399</v>
      </c>
      <c r="AC1356" s="68"/>
    </row>
    <row r="1357" spans="1:29" x14ac:dyDescent="0.25">
      <c r="A1357" s="135" t="s">
        <v>236</v>
      </c>
      <c r="B1357" s="135" t="s">
        <v>33</v>
      </c>
      <c r="C1357" s="135" t="s">
        <v>250</v>
      </c>
      <c r="D1357" s="135" t="s">
        <v>251</v>
      </c>
      <c r="E1357" s="135" t="s">
        <v>53</v>
      </c>
      <c r="F1357" s="135" t="s">
        <v>249</v>
      </c>
      <c r="G1357" s="135">
        <v>1.2161016021096101E-2</v>
      </c>
      <c r="H1357" s="135">
        <v>2.3912921756228601E-2</v>
      </c>
      <c r="I1357" s="135">
        <v>3.52869099802973E-2</v>
      </c>
      <c r="J1357" s="135">
        <v>4.6236579551183501E-2</v>
      </c>
      <c r="K1357" s="135">
        <v>5.6709757804272898E-2</v>
      </c>
      <c r="L1357" s="135">
        <v>6.6744173703189205E-2</v>
      </c>
      <c r="M1357" s="135">
        <v>7.6377518839528397E-2</v>
      </c>
      <c r="N1357" s="135">
        <v>8.5626267579121298E-2</v>
      </c>
      <c r="O1357" s="135">
        <v>9.4504574583033393E-2</v>
      </c>
      <c r="P1357" s="135">
        <v>0.102998571852343</v>
      </c>
      <c r="Q1357" s="135">
        <v>0.11111284702973399</v>
      </c>
      <c r="AC1357" s="68"/>
    </row>
    <row r="1358" spans="1:29" x14ac:dyDescent="0.25">
      <c r="A1358" s="135" t="s">
        <v>236</v>
      </c>
      <c r="B1358" s="135" t="s">
        <v>31</v>
      </c>
      <c r="C1358" s="135" t="s">
        <v>250</v>
      </c>
      <c r="D1358" s="135" t="s">
        <v>251</v>
      </c>
      <c r="E1358" s="135" t="s">
        <v>53</v>
      </c>
      <c r="F1358" s="135" t="s">
        <v>249</v>
      </c>
      <c r="G1358" s="135">
        <v>6.8036009145668796E-3</v>
      </c>
      <c r="H1358" s="135">
        <v>1.3291006249302901E-2</v>
      </c>
      <c r="I1358" s="135">
        <v>1.9508794234120198E-2</v>
      </c>
      <c r="J1358" s="135">
        <v>2.54445738432134E-2</v>
      </c>
      <c r="K1358" s="135">
        <v>3.1115490842734E-2</v>
      </c>
      <c r="L1358" s="135">
        <v>3.6534704620100299E-2</v>
      </c>
      <c r="M1358" s="135">
        <v>4.1719638970560802E-2</v>
      </c>
      <c r="N1358" s="135">
        <v>4.66800163866921E-2</v>
      </c>
      <c r="O1358" s="135">
        <v>5.1427294229867103E-2</v>
      </c>
      <c r="P1358" s="135">
        <v>5.5970095493421697E-2</v>
      </c>
      <c r="Q1358" s="135">
        <v>6.0315952803614903E-2</v>
      </c>
      <c r="AC1358" s="68"/>
    </row>
    <row r="1359" spans="1:29" x14ac:dyDescent="0.25">
      <c r="A1359" s="135" t="s">
        <v>236</v>
      </c>
      <c r="B1359" s="135" t="s">
        <v>33</v>
      </c>
      <c r="C1359" s="135" t="s">
        <v>250</v>
      </c>
      <c r="D1359" s="135" t="s">
        <v>251</v>
      </c>
      <c r="E1359" s="135" t="s">
        <v>53</v>
      </c>
      <c r="F1359" s="135" t="s">
        <v>249</v>
      </c>
      <c r="G1359" s="135">
        <v>6.8036009145668796E-3</v>
      </c>
      <c r="H1359" s="135">
        <v>1.3291006249302901E-2</v>
      </c>
      <c r="I1359" s="135">
        <v>1.9508794234120198E-2</v>
      </c>
      <c r="J1359" s="135">
        <v>2.54445738432134E-2</v>
      </c>
      <c r="K1359" s="135">
        <v>3.1115490842734E-2</v>
      </c>
      <c r="L1359" s="135">
        <v>3.6534704620100299E-2</v>
      </c>
      <c r="M1359" s="135">
        <v>4.1719638970560802E-2</v>
      </c>
      <c r="N1359" s="135">
        <v>4.66800163866921E-2</v>
      </c>
      <c r="O1359" s="135">
        <v>5.1427294229867103E-2</v>
      </c>
      <c r="P1359" s="135">
        <v>5.5970095493421697E-2</v>
      </c>
      <c r="Q1359" s="135">
        <v>6.0315952803614903E-2</v>
      </c>
      <c r="AC1359" s="68"/>
    </row>
    <row r="1360" spans="1:29" x14ac:dyDescent="0.25">
      <c r="A1360" s="135" t="s">
        <v>236</v>
      </c>
      <c r="B1360" s="135" t="s">
        <v>31</v>
      </c>
      <c r="C1360" s="135" t="s">
        <v>250</v>
      </c>
      <c r="D1360" s="135" t="s">
        <v>251</v>
      </c>
      <c r="E1360" s="135" t="s">
        <v>53</v>
      </c>
      <c r="F1360" s="135" t="s">
        <v>249</v>
      </c>
      <c r="G1360" s="135">
        <v>4.0687062252253298E-2</v>
      </c>
      <c r="H1360" s="135">
        <v>8.04649738061394E-2</v>
      </c>
      <c r="I1360" s="135">
        <v>0.119702492185153</v>
      </c>
      <c r="J1360" s="135">
        <v>0.15819926234645401</v>
      </c>
      <c r="K1360" s="135">
        <v>0.19550231966603099</v>
      </c>
      <c r="L1360" s="135">
        <v>0.23171451501824</v>
      </c>
      <c r="M1360" s="135">
        <v>0.26695807775193497</v>
      </c>
      <c r="N1360" s="135">
        <v>0.30119818586279501</v>
      </c>
      <c r="O1360" s="135">
        <v>0.334544979155461</v>
      </c>
      <c r="P1360" s="135">
        <v>0.36697381635385301</v>
      </c>
      <c r="Q1360" s="135">
        <v>0.39845609092106499</v>
      </c>
      <c r="AC1360" s="68"/>
    </row>
    <row r="1361" spans="1:29" x14ac:dyDescent="0.25">
      <c r="A1361" s="135" t="s">
        <v>236</v>
      </c>
      <c r="B1361" s="135" t="s">
        <v>33</v>
      </c>
      <c r="C1361" s="135" t="s">
        <v>250</v>
      </c>
      <c r="D1361" s="135" t="s">
        <v>251</v>
      </c>
      <c r="E1361" s="135" t="s">
        <v>53</v>
      </c>
      <c r="F1361" s="135" t="s">
        <v>249</v>
      </c>
      <c r="G1361" s="135">
        <v>4.0687062252253298E-2</v>
      </c>
      <c r="H1361" s="135">
        <v>8.04649738061394E-2</v>
      </c>
      <c r="I1361" s="135">
        <v>0.119702492185153</v>
      </c>
      <c r="J1361" s="135">
        <v>0.15819926234645401</v>
      </c>
      <c r="K1361" s="135">
        <v>0.19550231966603099</v>
      </c>
      <c r="L1361" s="135">
        <v>0.23171451501824</v>
      </c>
      <c r="M1361" s="135">
        <v>0.26695807775193497</v>
      </c>
      <c r="N1361" s="135">
        <v>0.30119818586279501</v>
      </c>
      <c r="O1361" s="135">
        <v>0.334544979155461</v>
      </c>
      <c r="P1361" s="135">
        <v>0.36697381635385301</v>
      </c>
      <c r="Q1361" s="135">
        <v>0.39845609092106499</v>
      </c>
      <c r="AC1361" s="68"/>
    </row>
    <row r="1362" spans="1:29" x14ac:dyDescent="0.25">
      <c r="A1362" s="135" t="s">
        <v>236</v>
      </c>
      <c r="B1362" s="135" t="s">
        <v>31</v>
      </c>
      <c r="C1362" s="135" t="s">
        <v>250</v>
      </c>
      <c r="D1362" s="135" t="s">
        <v>251</v>
      </c>
      <c r="E1362" s="135" t="s">
        <v>53</v>
      </c>
      <c r="F1362" s="135" t="s">
        <v>249</v>
      </c>
      <c r="G1362" s="135">
        <v>5.4340094167806196E-3</v>
      </c>
      <c r="H1362" s="135">
        <v>1.06580480050556E-2</v>
      </c>
      <c r="I1362" s="135">
        <v>1.5702030737707501E-2</v>
      </c>
      <c r="J1362" s="135">
        <v>2.0547269722246499E-2</v>
      </c>
      <c r="K1362" s="135">
        <v>2.5183531588978299E-2</v>
      </c>
      <c r="L1362" s="135">
        <v>2.9621173792245301E-2</v>
      </c>
      <c r="M1362" s="135">
        <v>3.3872274903804803E-2</v>
      </c>
      <c r="N1362" s="135">
        <v>3.7945063280587797E-2</v>
      </c>
      <c r="O1362" s="135">
        <v>4.1853656945464002E-2</v>
      </c>
      <c r="P1362" s="135">
        <v>4.5601240531787601E-2</v>
      </c>
      <c r="Q1362" s="135">
        <v>4.9190892415529902E-2</v>
      </c>
      <c r="AC1362" s="68"/>
    </row>
    <row r="1363" spans="1:29" x14ac:dyDescent="0.25">
      <c r="A1363" s="135" t="s">
        <v>236</v>
      </c>
      <c r="B1363" s="135" t="s">
        <v>33</v>
      </c>
      <c r="C1363" s="135" t="s">
        <v>250</v>
      </c>
      <c r="D1363" s="135" t="s">
        <v>251</v>
      </c>
      <c r="E1363" s="135" t="s">
        <v>53</v>
      </c>
      <c r="F1363" s="135" t="s">
        <v>249</v>
      </c>
      <c r="G1363" s="135">
        <v>5.4340094167806196E-3</v>
      </c>
      <c r="H1363" s="135">
        <v>1.06580480050556E-2</v>
      </c>
      <c r="I1363" s="135">
        <v>1.5702030737707501E-2</v>
      </c>
      <c r="J1363" s="135">
        <v>2.0547269722246499E-2</v>
      </c>
      <c r="K1363" s="135">
        <v>2.5183531588978299E-2</v>
      </c>
      <c r="L1363" s="135">
        <v>2.9621173792245301E-2</v>
      </c>
      <c r="M1363" s="135">
        <v>3.3872274903804803E-2</v>
      </c>
      <c r="N1363" s="135">
        <v>3.7945063280587797E-2</v>
      </c>
      <c r="O1363" s="135">
        <v>4.1853656945464002E-2</v>
      </c>
      <c r="P1363" s="135">
        <v>4.5601240531787601E-2</v>
      </c>
      <c r="Q1363" s="135">
        <v>4.9190892415529902E-2</v>
      </c>
      <c r="AC1363" s="68"/>
    </row>
    <row r="1364" spans="1:29" x14ac:dyDescent="0.25">
      <c r="A1364" s="135" t="s">
        <v>236</v>
      </c>
      <c r="B1364" s="135" t="s">
        <v>31</v>
      </c>
      <c r="C1364" s="135" t="s">
        <v>250</v>
      </c>
      <c r="D1364" s="135" t="s">
        <v>251</v>
      </c>
      <c r="E1364" s="135" t="s">
        <v>53</v>
      </c>
      <c r="F1364" s="135" t="s">
        <v>249</v>
      </c>
      <c r="G1364" s="135">
        <v>1.94955680644983E-2</v>
      </c>
      <c r="H1364" s="135">
        <v>3.8052418508135802E-2</v>
      </c>
      <c r="I1364" s="135">
        <v>5.5833456700154403E-2</v>
      </c>
      <c r="J1364" s="135">
        <v>7.2805333912750306E-2</v>
      </c>
      <c r="K1364" s="135">
        <v>8.8857590751058396E-2</v>
      </c>
      <c r="L1364" s="135">
        <v>0.104020295488262</v>
      </c>
      <c r="M1364" s="135">
        <v>0.11836794835957599</v>
      </c>
      <c r="N1364" s="135">
        <v>0.131940047034068</v>
      </c>
      <c r="O1364" s="135">
        <v>0.144797996216327</v>
      </c>
      <c r="P1364" s="135">
        <v>0.156950158199542</v>
      </c>
      <c r="Q1364" s="135">
        <v>0.168414241754514</v>
      </c>
      <c r="AC1364" s="68"/>
    </row>
    <row r="1365" spans="1:29" x14ac:dyDescent="0.25">
      <c r="A1365" s="135" t="s">
        <v>236</v>
      </c>
      <c r="B1365" s="135" t="s">
        <v>33</v>
      </c>
      <c r="C1365" s="135" t="s">
        <v>250</v>
      </c>
      <c r="D1365" s="135" t="s">
        <v>251</v>
      </c>
      <c r="E1365" s="135" t="s">
        <v>53</v>
      </c>
      <c r="F1365" s="135" t="s">
        <v>249</v>
      </c>
      <c r="G1365" s="135">
        <v>1.94955680644983E-2</v>
      </c>
      <c r="H1365" s="135">
        <v>3.8052418508135802E-2</v>
      </c>
      <c r="I1365" s="135">
        <v>5.5833456700154403E-2</v>
      </c>
      <c r="J1365" s="135">
        <v>7.2805333912750306E-2</v>
      </c>
      <c r="K1365" s="135">
        <v>8.8857590751058396E-2</v>
      </c>
      <c r="L1365" s="135">
        <v>0.104020295488262</v>
      </c>
      <c r="M1365" s="135">
        <v>0.11836794835957599</v>
      </c>
      <c r="N1365" s="135">
        <v>0.131940047034068</v>
      </c>
      <c r="O1365" s="135">
        <v>0.144797996216327</v>
      </c>
      <c r="P1365" s="135">
        <v>0.156950158199542</v>
      </c>
      <c r="Q1365" s="135">
        <v>0.168414241754514</v>
      </c>
      <c r="AC1365" s="68"/>
    </row>
    <row r="1366" spans="1:29" x14ac:dyDescent="0.25">
      <c r="A1366" s="135" t="s">
        <v>236</v>
      </c>
      <c r="B1366" s="135" t="s">
        <v>31</v>
      </c>
      <c r="C1366" s="135" t="s">
        <v>250</v>
      </c>
      <c r="D1366" s="135" t="s">
        <v>251</v>
      </c>
      <c r="E1366" s="135" t="s">
        <v>53</v>
      </c>
      <c r="F1366" s="135" t="s">
        <v>249</v>
      </c>
      <c r="G1366" s="135">
        <v>2.3285941523879101E-2</v>
      </c>
      <c r="H1366" s="135">
        <v>4.5783558161752003E-2</v>
      </c>
      <c r="I1366" s="135">
        <v>6.7687730344383704E-2</v>
      </c>
      <c r="J1366" s="135">
        <v>8.8923506725045398E-2</v>
      </c>
      <c r="K1366" s="135">
        <v>0.109400918198689</v>
      </c>
      <c r="L1366" s="135">
        <v>0.12914076435693</v>
      </c>
      <c r="M1366" s="135">
        <v>0.14819777060711201</v>
      </c>
      <c r="N1366" s="135">
        <v>0.16659866781355301</v>
      </c>
      <c r="O1366" s="135">
        <v>0.18439406044015599</v>
      </c>
      <c r="P1366" s="135">
        <v>0.201592435559028</v>
      </c>
      <c r="Q1366" s="135">
        <v>0.21819933113001999</v>
      </c>
      <c r="AC1366" s="68"/>
    </row>
    <row r="1367" spans="1:29" x14ac:dyDescent="0.25">
      <c r="A1367" s="135" t="s">
        <v>236</v>
      </c>
      <c r="B1367" s="135" t="s">
        <v>33</v>
      </c>
      <c r="C1367" s="135" t="s">
        <v>250</v>
      </c>
      <c r="D1367" s="135" t="s">
        <v>251</v>
      </c>
      <c r="E1367" s="135" t="s">
        <v>53</v>
      </c>
      <c r="F1367" s="135" t="s">
        <v>249</v>
      </c>
      <c r="G1367" s="135">
        <v>2.3285941523879101E-2</v>
      </c>
      <c r="H1367" s="135">
        <v>4.5783558161752003E-2</v>
      </c>
      <c r="I1367" s="135">
        <v>6.7687730344383704E-2</v>
      </c>
      <c r="J1367" s="135">
        <v>8.8923506725045398E-2</v>
      </c>
      <c r="K1367" s="135">
        <v>0.109400918198689</v>
      </c>
      <c r="L1367" s="135">
        <v>0.12914076435693</v>
      </c>
      <c r="M1367" s="135">
        <v>0.14819777060711201</v>
      </c>
      <c r="N1367" s="135">
        <v>0.16659866781355301</v>
      </c>
      <c r="O1367" s="135">
        <v>0.18439406044015599</v>
      </c>
      <c r="P1367" s="135">
        <v>0.201592435559028</v>
      </c>
      <c r="Q1367" s="135">
        <v>0.21819933113001999</v>
      </c>
      <c r="AC1367" s="68"/>
    </row>
    <row r="1368" spans="1:29" x14ac:dyDescent="0.25">
      <c r="A1368" s="136" t="s">
        <v>236</v>
      </c>
      <c r="B1368" s="136" t="s">
        <v>31</v>
      </c>
      <c r="C1368" s="136" t="s">
        <v>250</v>
      </c>
      <c r="D1368" s="136" t="s">
        <v>251</v>
      </c>
      <c r="E1368" s="136" t="s">
        <v>53</v>
      </c>
      <c r="F1368" s="136" t="s">
        <v>249</v>
      </c>
      <c r="G1368" s="136">
        <v>3.3571187029297102E-2</v>
      </c>
      <c r="H1368" s="136">
        <v>6.5863173630835797E-2</v>
      </c>
      <c r="I1368" s="136">
        <v>9.7177456762928105E-2</v>
      </c>
      <c r="J1368" s="136">
        <v>0.12740886379677099</v>
      </c>
      <c r="K1368" s="136">
        <v>0.15648858130281901</v>
      </c>
      <c r="L1368" s="136">
        <v>0.18443818064086301</v>
      </c>
      <c r="M1368" s="136">
        <v>0.21133061038498799</v>
      </c>
      <c r="N1368" s="136">
        <v>0.237192583696233</v>
      </c>
      <c r="O1368" s="136">
        <v>0.26208461547929901</v>
      </c>
      <c r="P1368" s="135">
        <v>0.28602544607991098</v>
      </c>
      <c r="Q1368" s="135">
        <v>0.30903152623338498</v>
      </c>
      <c r="AC1368" s="68"/>
    </row>
    <row r="1369" spans="1:29" x14ac:dyDescent="0.25">
      <c r="A1369" s="136" t="s">
        <v>236</v>
      </c>
      <c r="B1369" s="136" t="s">
        <v>33</v>
      </c>
      <c r="C1369" s="136" t="s">
        <v>250</v>
      </c>
      <c r="D1369" s="136" t="s">
        <v>251</v>
      </c>
      <c r="E1369" s="136" t="s">
        <v>53</v>
      </c>
      <c r="F1369" s="136" t="s">
        <v>249</v>
      </c>
      <c r="G1369" s="136">
        <v>3.3571187029297102E-2</v>
      </c>
      <c r="H1369" s="136">
        <v>6.5863173630835797E-2</v>
      </c>
      <c r="I1369" s="136">
        <v>9.7177456762928105E-2</v>
      </c>
      <c r="J1369" s="136">
        <v>0.12740886379677099</v>
      </c>
      <c r="K1369" s="136">
        <v>0.15648858130281901</v>
      </c>
      <c r="L1369" s="136">
        <v>0.18443818064086301</v>
      </c>
      <c r="M1369" s="136">
        <v>0.21133061038498799</v>
      </c>
      <c r="N1369" s="136">
        <v>0.237192583696233</v>
      </c>
      <c r="O1369" s="136">
        <v>0.26208461547929901</v>
      </c>
      <c r="P1369" s="135">
        <v>0.28602544607991098</v>
      </c>
      <c r="Q1369" s="135">
        <v>0.30903152623338498</v>
      </c>
      <c r="AC1369" s="68"/>
    </row>
    <row r="1370" spans="1:29" x14ac:dyDescent="0.25">
      <c r="A1370" s="136" t="s">
        <v>236</v>
      </c>
      <c r="B1370" s="136" t="s">
        <v>31</v>
      </c>
      <c r="C1370" s="136" t="s">
        <v>250</v>
      </c>
      <c r="D1370" s="136" t="s">
        <v>251</v>
      </c>
      <c r="E1370" s="136" t="s">
        <v>53</v>
      </c>
      <c r="F1370" s="136" t="s">
        <v>249</v>
      </c>
      <c r="G1370" s="136">
        <v>0.115951718657976</v>
      </c>
      <c r="H1370" s="136">
        <v>0.22810855733572599</v>
      </c>
      <c r="I1370" s="136">
        <v>0.3374234437386</v>
      </c>
      <c r="J1370" s="136">
        <v>0.44292071015849499</v>
      </c>
      <c r="K1370" s="136">
        <v>0.54430478513744596</v>
      </c>
      <c r="L1370" s="136">
        <v>0.64192158868548999</v>
      </c>
      <c r="M1370" s="136">
        <v>0.73622356574093395</v>
      </c>
      <c r="N1370" s="136">
        <v>0.82724222448642504</v>
      </c>
      <c r="O1370" s="136">
        <v>0.91516910506136495</v>
      </c>
      <c r="P1370" s="135">
        <v>0.99999989676043599</v>
      </c>
      <c r="Q1370" s="135">
        <v>1.08166598685009</v>
      </c>
      <c r="AC1370" s="68"/>
    </row>
    <row r="1371" spans="1:29" x14ac:dyDescent="0.25">
      <c r="A1371" s="136" t="s">
        <v>236</v>
      </c>
      <c r="B1371" s="136" t="s">
        <v>33</v>
      </c>
      <c r="C1371" s="136" t="s">
        <v>250</v>
      </c>
      <c r="D1371" s="136" t="s">
        <v>251</v>
      </c>
      <c r="E1371" s="136" t="s">
        <v>53</v>
      </c>
      <c r="F1371" s="136" t="s">
        <v>249</v>
      </c>
      <c r="G1371" s="136">
        <v>0.115951718657976</v>
      </c>
      <c r="H1371" s="136">
        <v>0.22810855733572599</v>
      </c>
      <c r="I1371" s="136">
        <v>0.3374234437386</v>
      </c>
      <c r="J1371" s="136">
        <v>0.44292071015849499</v>
      </c>
      <c r="K1371" s="136">
        <v>0.54430478513744596</v>
      </c>
      <c r="L1371" s="136">
        <v>0.64192158868548999</v>
      </c>
      <c r="M1371" s="136">
        <v>0.73622356574093395</v>
      </c>
      <c r="N1371" s="136">
        <v>0.82724222448642504</v>
      </c>
      <c r="O1371" s="136">
        <v>0.91516910506136495</v>
      </c>
      <c r="P1371" s="135">
        <v>0.99999989676043599</v>
      </c>
      <c r="Q1371" s="135">
        <v>1.08166598685009</v>
      </c>
      <c r="AC1371" s="68"/>
    </row>
    <row r="1372" spans="1:29" x14ac:dyDescent="0.25">
      <c r="A1372" s="136" t="s">
        <v>238</v>
      </c>
      <c r="B1372" s="136" t="s">
        <v>31</v>
      </c>
      <c r="C1372" s="136" t="s">
        <v>247</v>
      </c>
      <c r="D1372" s="136" t="s">
        <v>248</v>
      </c>
      <c r="E1372" s="136" t="s">
        <v>53</v>
      </c>
      <c r="F1372" s="136" t="s">
        <v>249</v>
      </c>
      <c r="G1372" s="136">
        <v>1.7443483837490101E-2</v>
      </c>
      <c r="H1372" s="136">
        <v>3.8037021141613302E-2</v>
      </c>
      <c r="I1372" s="136">
        <v>6.3175445406586594E-2</v>
      </c>
      <c r="J1372" s="136">
        <v>9.4857910927420006E-2</v>
      </c>
      <c r="K1372" s="136">
        <v>0.13606184968277599</v>
      </c>
      <c r="L1372" s="136">
        <v>0.191507771923487</v>
      </c>
      <c r="M1372" s="136">
        <v>0.26860686150908702</v>
      </c>
      <c r="N1372" s="136">
        <v>0.37939185871205799</v>
      </c>
      <c r="O1372" s="136">
        <v>0.54365126313556</v>
      </c>
      <c r="P1372" s="135">
        <v>0.79485046031178896</v>
      </c>
      <c r="Q1372" s="135">
        <v>1.1737631051130399</v>
      </c>
      <c r="AC1372" s="68"/>
    </row>
    <row r="1373" spans="1:29" x14ac:dyDescent="0.25">
      <c r="A1373" s="136" t="s">
        <v>238</v>
      </c>
      <c r="B1373" s="136" t="s">
        <v>33</v>
      </c>
      <c r="C1373" s="136" t="s">
        <v>247</v>
      </c>
      <c r="D1373" s="136" t="s">
        <v>248</v>
      </c>
      <c r="E1373" s="136" t="s">
        <v>53</v>
      </c>
      <c r="F1373" s="136" t="s">
        <v>249</v>
      </c>
      <c r="G1373" s="136">
        <v>1.9642525126315199E-2</v>
      </c>
      <c r="H1373" s="136">
        <v>4.39771725091163E-2</v>
      </c>
      <c r="I1373" s="136">
        <v>7.5450899858131401E-2</v>
      </c>
      <c r="J1373" s="136">
        <v>0.117886575460663</v>
      </c>
      <c r="K1373" s="136">
        <v>0.17749929150836699</v>
      </c>
      <c r="L1373" s="136">
        <v>0.26498635060741899</v>
      </c>
      <c r="M1373" s="136">
        <v>0.39894892633975498</v>
      </c>
      <c r="N1373" s="136">
        <v>0.61297231056825696</v>
      </c>
      <c r="O1373" s="136">
        <v>0.96921221005070102</v>
      </c>
      <c r="P1373" s="135">
        <v>1.58672876630259</v>
      </c>
      <c r="Q1373" s="135">
        <v>2.6822020766757899</v>
      </c>
      <c r="AC1373" s="68"/>
    </row>
    <row r="1374" spans="1:29" x14ac:dyDescent="0.25">
      <c r="A1374" s="136" t="s">
        <v>238</v>
      </c>
      <c r="B1374" s="136" t="s">
        <v>31</v>
      </c>
      <c r="C1374" s="136" t="s">
        <v>247</v>
      </c>
      <c r="D1374" s="136" t="s">
        <v>248</v>
      </c>
      <c r="E1374" s="136" t="s">
        <v>53</v>
      </c>
      <c r="F1374" s="136" t="s">
        <v>249</v>
      </c>
      <c r="G1374" s="136">
        <v>0.51791860923642097</v>
      </c>
      <c r="H1374" s="136">
        <v>1.1293662018834001</v>
      </c>
      <c r="I1374" s="136">
        <v>1.8757571095143399</v>
      </c>
      <c r="J1374" s="136">
        <v>2.8164486957022099</v>
      </c>
      <c r="K1374" s="136">
        <v>4.0398445983814497</v>
      </c>
      <c r="L1374" s="136">
        <v>5.68610260522646</v>
      </c>
      <c r="M1374" s="136">
        <v>7.9752699311792501</v>
      </c>
      <c r="N1374" s="136">
        <v>11.264613517023299</v>
      </c>
      <c r="O1374" s="136">
        <v>16.141678390393398</v>
      </c>
      <c r="P1374" s="135">
        <v>23.600093237730398</v>
      </c>
      <c r="Q1374" s="135">
        <v>34.850478301050302</v>
      </c>
      <c r="AC1374" s="68"/>
    </row>
    <row r="1375" spans="1:29" x14ac:dyDescent="0.25">
      <c r="A1375" s="136" t="s">
        <v>238</v>
      </c>
      <c r="B1375" s="136" t="s">
        <v>33</v>
      </c>
      <c r="C1375" s="136" t="s">
        <v>247</v>
      </c>
      <c r="D1375" s="136" t="s">
        <v>248</v>
      </c>
      <c r="E1375" s="136" t="s">
        <v>53</v>
      </c>
      <c r="F1375" s="136" t="s">
        <v>249</v>
      </c>
      <c r="G1375" s="136">
        <v>0.58321086487596896</v>
      </c>
      <c r="H1375" s="136">
        <v>1.3057366427639501</v>
      </c>
      <c r="I1375" s="136">
        <v>2.2402305344631501</v>
      </c>
      <c r="J1375" s="136">
        <v>3.5001982275471901</v>
      </c>
      <c r="K1375" s="136">
        <v>5.2701734960125304</v>
      </c>
      <c r="L1375" s="136">
        <v>7.8677724846607298</v>
      </c>
      <c r="M1375" s="136">
        <v>11.845287043071499</v>
      </c>
      <c r="N1375" s="136">
        <v>18.1999060249438</v>
      </c>
      <c r="O1375" s="136">
        <v>28.777109238095999</v>
      </c>
      <c r="P1375" s="135">
        <v>47.111939537710398</v>
      </c>
      <c r="Q1375" s="135">
        <v>79.637897004113896</v>
      </c>
      <c r="AC1375" s="68"/>
    </row>
    <row r="1376" spans="1:29" x14ac:dyDescent="0.25">
      <c r="A1376" s="136" t="s">
        <v>238</v>
      </c>
      <c r="B1376" s="136" t="s">
        <v>31</v>
      </c>
      <c r="C1376" s="136" t="s">
        <v>247</v>
      </c>
      <c r="D1376" s="136" t="s">
        <v>248</v>
      </c>
      <c r="E1376" s="136" t="s">
        <v>53</v>
      </c>
      <c r="F1376" s="136" t="s">
        <v>249</v>
      </c>
      <c r="G1376" s="136">
        <v>0.117542737874871</v>
      </c>
      <c r="H1376" s="136">
        <v>0.25631207889678698</v>
      </c>
      <c r="I1376" s="136">
        <v>0.42570709433598602</v>
      </c>
      <c r="J1376" s="136">
        <v>0.63919906501337598</v>
      </c>
      <c r="K1376" s="136">
        <v>0.91685138594045701</v>
      </c>
      <c r="L1376" s="136">
        <v>1.29047316728228</v>
      </c>
      <c r="M1376" s="136">
        <v>1.8100045958650299</v>
      </c>
      <c r="N1376" s="136">
        <v>2.55652816925293</v>
      </c>
      <c r="O1376" s="136">
        <v>3.6633884901332001</v>
      </c>
      <c r="P1376" s="135">
        <v>5.3560917174898801</v>
      </c>
      <c r="Q1376" s="135">
        <v>7.9093907086939703</v>
      </c>
      <c r="AC1376" s="68"/>
    </row>
    <row r="1377" spans="1:29" x14ac:dyDescent="0.25">
      <c r="A1377" s="136" t="s">
        <v>238</v>
      </c>
      <c r="B1377" s="136" t="s">
        <v>33</v>
      </c>
      <c r="C1377" s="136" t="s">
        <v>247</v>
      </c>
      <c r="D1377" s="136" t="s">
        <v>248</v>
      </c>
      <c r="E1377" s="136" t="s">
        <v>53</v>
      </c>
      <c r="F1377" s="136" t="s">
        <v>249</v>
      </c>
      <c r="G1377" s="136">
        <v>0.132360955164289</v>
      </c>
      <c r="H1377" s="136">
        <v>0.29633972828336202</v>
      </c>
      <c r="I1377" s="136">
        <v>0.50842511891956899</v>
      </c>
      <c r="J1377" s="136">
        <v>0.79437748602476199</v>
      </c>
      <c r="K1377" s="136">
        <v>1.19607716492403</v>
      </c>
      <c r="L1377" s="136">
        <v>1.78560782009176</v>
      </c>
      <c r="M1377" s="136">
        <v>2.6883132699346399</v>
      </c>
      <c r="N1377" s="136">
        <v>4.1305076610227101</v>
      </c>
      <c r="O1377" s="136">
        <v>6.5310265892106498</v>
      </c>
      <c r="P1377" s="135">
        <v>10.692155603410701</v>
      </c>
      <c r="Q1377" s="135">
        <v>18.073991328987901</v>
      </c>
      <c r="AC1377" s="68"/>
    </row>
    <row r="1378" spans="1:29" x14ac:dyDescent="0.25">
      <c r="A1378" s="136" t="s">
        <v>238</v>
      </c>
      <c r="B1378" s="136" t="s">
        <v>31</v>
      </c>
      <c r="C1378" s="136" t="s">
        <v>247</v>
      </c>
      <c r="D1378" s="136" t="s">
        <v>248</v>
      </c>
      <c r="E1378" s="136" t="s">
        <v>53</v>
      </c>
      <c r="F1378" s="136" t="s">
        <v>249</v>
      </c>
      <c r="G1378" s="136">
        <v>2.6346444420388502</v>
      </c>
      <c r="H1378" s="136">
        <v>5.1987665582838698</v>
      </c>
      <c r="I1378" s="136">
        <v>7.6978152194038199</v>
      </c>
      <c r="J1378" s="136">
        <v>10.133350802566</v>
      </c>
      <c r="K1378" s="136">
        <v>12.5056148537843</v>
      </c>
      <c r="L1378" s="136">
        <v>14.8211566928994</v>
      </c>
      <c r="M1378" s="136">
        <v>17.0832001119593</v>
      </c>
      <c r="N1378" s="136">
        <v>19.2948238552292</v>
      </c>
      <c r="O1378" s="136">
        <v>21.4557955671294</v>
      </c>
      <c r="P1378" s="135">
        <v>23.565082052575299</v>
      </c>
      <c r="Q1378" s="135">
        <v>25.622446949186401</v>
      </c>
      <c r="AC1378" s="68"/>
    </row>
    <row r="1379" spans="1:29" x14ac:dyDescent="0.25">
      <c r="A1379" s="136" t="s">
        <v>238</v>
      </c>
      <c r="B1379" s="136" t="s">
        <v>33</v>
      </c>
      <c r="C1379" s="136" t="s">
        <v>247</v>
      </c>
      <c r="D1379" s="136" t="s">
        <v>248</v>
      </c>
      <c r="E1379" s="136" t="s">
        <v>53</v>
      </c>
      <c r="F1379" s="136" t="s">
        <v>249</v>
      </c>
      <c r="G1379" s="136">
        <v>2.6346444420388502</v>
      </c>
      <c r="H1379" s="136">
        <v>5.1987665582838698</v>
      </c>
      <c r="I1379" s="136">
        <v>7.6978152194038199</v>
      </c>
      <c r="J1379" s="136">
        <v>10.133350802566</v>
      </c>
      <c r="K1379" s="136">
        <v>12.5056148537843</v>
      </c>
      <c r="L1379" s="136">
        <v>14.8211566928994</v>
      </c>
      <c r="M1379" s="136">
        <v>17.0832001119593</v>
      </c>
      <c r="N1379" s="136">
        <v>19.2948238552292</v>
      </c>
      <c r="O1379" s="136">
        <v>21.4557955671294</v>
      </c>
      <c r="P1379" s="135">
        <v>23.565082052575299</v>
      </c>
      <c r="Q1379" s="135">
        <v>25.622446949186401</v>
      </c>
      <c r="AC1379" s="68"/>
    </row>
    <row r="1380" spans="1:29" x14ac:dyDescent="0.25">
      <c r="A1380" s="136" t="s">
        <v>238</v>
      </c>
      <c r="B1380" s="136" t="s">
        <v>31</v>
      </c>
      <c r="C1380" s="136" t="s">
        <v>247</v>
      </c>
      <c r="D1380" s="136" t="s">
        <v>248</v>
      </c>
      <c r="E1380" s="136" t="s">
        <v>53</v>
      </c>
      <c r="F1380" s="136" t="s">
        <v>249</v>
      </c>
      <c r="G1380" s="136">
        <v>7.7832929365151999</v>
      </c>
      <c r="H1380" s="136">
        <v>15.3582481134984</v>
      </c>
      <c r="I1380" s="136">
        <v>22.740962639125399</v>
      </c>
      <c r="J1380" s="136">
        <v>29.9360461952155</v>
      </c>
      <c r="K1380" s="136">
        <v>36.944212359416397</v>
      </c>
      <c r="L1380" s="136">
        <v>43.784809197843302</v>
      </c>
      <c r="M1380" s="136">
        <v>50.467360469177301</v>
      </c>
      <c r="N1380" s="136">
        <v>57.000961430489902</v>
      </c>
      <c r="O1380" s="136">
        <v>63.384925654605702</v>
      </c>
      <c r="P1380" s="135">
        <v>69.616200866282398</v>
      </c>
      <c r="Q1380" s="135">
        <v>75.694088801413102</v>
      </c>
      <c r="AC1380" s="68"/>
    </row>
    <row r="1381" spans="1:29" x14ac:dyDescent="0.25">
      <c r="A1381" s="136" t="s">
        <v>238</v>
      </c>
      <c r="B1381" s="136" t="s">
        <v>33</v>
      </c>
      <c r="C1381" s="136" t="s">
        <v>247</v>
      </c>
      <c r="D1381" s="136" t="s">
        <v>248</v>
      </c>
      <c r="E1381" s="136" t="s">
        <v>53</v>
      </c>
      <c r="F1381" s="136" t="s">
        <v>249</v>
      </c>
      <c r="G1381" s="136">
        <v>7.7832929365151999</v>
      </c>
      <c r="H1381" s="136">
        <v>15.3582481134984</v>
      </c>
      <c r="I1381" s="136">
        <v>22.740962639125399</v>
      </c>
      <c r="J1381" s="136">
        <v>29.9360461952155</v>
      </c>
      <c r="K1381" s="136">
        <v>36.944212359416397</v>
      </c>
      <c r="L1381" s="136">
        <v>43.784809197843302</v>
      </c>
      <c r="M1381" s="136">
        <v>50.467360469177301</v>
      </c>
      <c r="N1381" s="136">
        <v>57.000961430489902</v>
      </c>
      <c r="O1381" s="136">
        <v>63.384925654605702</v>
      </c>
      <c r="P1381" s="135">
        <v>69.616200866282398</v>
      </c>
      <c r="Q1381" s="135">
        <v>75.694088801413102</v>
      </c>
      <c r="AC1381" s="68"/>
    </row>
    <row r="1382" spans="1:29" x14ac:dyDescent="0.25">
      <c r="A1382" s="136" t="s">
        <v>238</v>
      </c>
      <c r="B1382" s="136" t="s">
        <v>31</v>
      </c>
      <c r="C1382" s="136" t="s">
        <v>247</v>
      </c>
      <c r="D1382" s="136" t="s">
        <v>248</v>
      </c>
      <c r="E1382" s="136" t="s">
        <v>53</v>
      </c>
      <c r="F1382" s="136" t="s">
        <v>249</v>
      </c>
      <c r="G1382" s="136">
        <v>5.0019494984856401</v>
      </c>
      <c r="H1382" s="136">
        <v>9.8700102996928294</v>
      </c>
      <c r="I1382" s="136">
        <v>14.614527243886901</v>
      </c>
      <c r="J1382" s="136">
        <v>19.238462752738599</v>
      </c>
      <c r="K1382" s="136">
        <v>23.742275408416901</v>
      </c>
      <c r="L1382" s="136">
        <v>28.1383992861122</v>
      </c>
      <c r="M1382" s="136">
        <v>32.432954849277102</v>
      </c>
      <c r="N1382" s="136">
        <v>36.631787183907903</v>
      </c>
      <c r="O1382" s="136">
        <v>40.734455156143198</v>
      </c>
      <c r="P1382" s="135">
        <v>44.738997214909297</v>
      </c>
      <c r="Q1382" s="135">
        <v>48.644964619316198</v>
      </c>
      <c r="AC1382" s="68"/>
    </row>
    <row r="1383" spans="1:29" x14ac:dyDescent="0.25">
      <c r="A1383" s="136" t="s">
        <v>238</v>
      </c>
      <c r="B1383" s="136" t="s">
        <v>33</v>
      </c>
      <c r="C1383" s="136" t="s">
        <v>247</v>
      </c>
      <c r="D1383" s="136" t="s">
        <v>248</v>
      </c>
      <c r="E1383" s="136" t="s">
        <v>53</v>
      </c>
      <c r="F1383" s="136" t="s">
        <v>249</v>
      </c>
      <c r="G1383" s="136">
        <v>5.0019494984856401</v>
      </c>
      <c r="H1383" s="136">
        <v>9.8700102996928294</v>
      </c>
      <c r="I1383" s="136">
        <v>14.614527243886901</v>
      </c>
      <c r="J1383" s="136">
        <v>19.238462752738599</v>
      </c>
      <c r="K1383" s="136">
        <v>23.742275408416901</v>
      </c>
      <c r="L1383" s="136">
        <v>28.1383992861122</v>
      </c>
      <c r="M1383" s="136">
        <v>32.432954849277102</v>
      </c>
      <c r="N1383" s="136">
        <v>36.631787183907903</v>
      </c>
      <c r="O1383" s="136">
        <v>40.734455156143198</v>
      </c>
      <c r="P1383" s="135">
        <v>44.738997214909297</v>
      </c>
      <c r="Q1383" s="135">
        <v>48.644964619316198</v>
      </c>
      <c r="AC1383" s="68"/>
    </row>
    <row r="1384" spans="1:29" x14ac:dyDescent="0.25">
      <c r="A1384" s="136" t="s">
        <v>238</v>
      </c>
      <c r="B1384" s="136" t="s">
        <v>31</v>
      </c>
      <c r="C1384" s="136" t="s">
        <v>45</v>
      </c>
      <c r="D1384" s="136" t="s">
        <v>248</v>
      </c>
      <c r="E1384" s="136" t="s">
        <v>53</v>
      </c>
      <c r="F1384" s="136" t="s">
        <v>249</v>
      </c>
      <c r="G1384" s="136">
        <v>8.1100298186526001E-3</v>
      </c>
      <c r="H1384" s="136">
        <v>1.76849703951889E-2</v>
      </c>
      <c r="I1384" s="136">
        <v>2.9362807190558601E-2</v>
      </c>
      <c r="J1384" s="136">
        <v>4.4093521573499501E-2</v>
      </c>
      <c r="K1384" s="136">
        <v>6.3240614971423706E-2</v>
      </c>
      <c r="L1384" s="136">
        <v>8.8952118011236397E-2</v>
      </c>
      <c r="M1384" s="136">
        <v>0.124608288858921</v>
      </c>
      <c r="N1384" s="136">
        <v>0.175693309886127</v>
      </c>
      <c r="O1384" s="136">
        <v>0.25124390602838098</v>
      </c>
      <c r="P1384" s="135">
        <v>0.36657863329138002</v>
      </c>
      <c r="Q1384" s="135">
        <v>0.54021998802379101</v>
      </c>
      <c r="AC1384" s="68"/>
    </row>
    <row r="1385" spans="1:29" x14ac:dyDescent="0.25">
      <c r="A1385" s="136" t="s">
        <v>238</v>
      </c>
      <c r="B1385" s="136" t="s">
        <v>33</v>
      </c>
      <c r="C1385" s="136" t="s">
        <v>45</v>
      </c>
      <c r="D1385" s="136" t="s">
        <v>248</v>
      </c>
      <c r="E1385" s="136" t="s">
        <v>53</v>
      </c>
      <c r="F1385" s="136" t="s">
        <v>249</v>
      </c>
      <c r="G1385" s="136">
        <v>8.8449723755570694E-3</v>
      </c>
      <c r="H1385" s="136">
        <v>1.980319536824E-2</v>
      </c>
      <c r="I1385" s="136">
        <v>3.3963821861014397E-2</v>
      </c>
      <c r="J1385" s="136">
        <v>5.3073171141594301E-2</v>
      </c>
      <c r="K1385" s="136">
        <v>7.9902695401722998E-2</v>
      </c>
      <c r="L1385" s="136">
        <v>0.119195371776497</v>
      </c>
      <c r="M1385" s="136">
        <v>0.179199189230244</v>
      </c>
      <c r="N1385" s="136">
        <v>0.27478287916358202</v>
      </c>
      <c r="O1385" s="136">
        <v>0.43347674907578299</v>
      </c>
      <c r="P1385" s="135">
        <v>0.70807665968725197</v>
      </c>
      <c r="Q1385" s="135">
        <v>1.1944789376028999</v>
      </c>
      <c r="AC1385" s="68"/>
    </row>
    <row r="1386" spans="1:29" x14ac:dyDescent="0.25">
      <c r="A1386" s="136" t="s">
        <v>238</v>
      </c>
      <c r="B1386" s="136" t="s">
        <v>31</v>
      </c>
      <c r="C1386" s="136" t="s">
        <v>45</v>
      </c>
      <c r="D1386" s="136" t="s">
        <v>248</v>
      </c>
      <c r="E1386" s="136" t="s">
        <v>53</v>
      </c>
      <c r="F1386" s="136" t="s">
        <v>249</v>
      </c>
      <c r="G1386" s="136">
        <v>0.16038268308551501</v>
      </c>
      <c r="H1386" s="136">
        <v>0.34973521253212098</v>
      </c>
      <c r="I1386" s="136">
        <v>0.58067428917626995</v>
      </c>
      <c r="J1386" s="136">
        <v>0.87198659619994101</v>
      </c>
      <c r="K1386" s="136">
        <v>1.25063652488272</v>
      </c>
      <c r="L1386" s="136">
        <v>1.7591031934271799</v>
      </c>
      <c r="M1386" s="136">
        <v>2.4642340594018899</v>
      </c>
      <c r="N1386" s="136">
        <v>3.4744834568799998</v>
      </c>
      <c r="O1386" s="136">
        <v>4.9685602468489503</v>
      </c>
      <c r="P1386" s="135">
        <v>7.2494018004561003</v>
      </c>
      <c r="Q1386" s="135">
        <v>10.683306112686401</v>
      </c>
      <c r="AC1386" s="68"/>
    </row>
    <row r="1387" spans="1:29" x14ac:dyDescent="0.25">
      <c r="A1387" s="136" t="s">
        <v>238</v>
      </c>
      <c r="B1387" s="136" t="s">
        <v>33</v>
      </c>
      <c r="C1387" s="136" t="s">
        <v>45</v>
      </c>
      <c r="D1387" s="136" t="s">
        <v>248</v>
      </c>
      <c r="E1387" s="136" t="s">
        <v>53</v>
      </c>
      <c r="F1387" s="136" t="s">
        <v>249</v>
      </c>
      <c r="G1387" s="136">
        <v>0.174916792309006</v>
      </c>
      <c r="H1387" s="136">
        <v>0.39162489877906098</v>
      </c>
      <c r="I1387" s="136">
        <v>0.67166323672198003</v>
      </c>
      <c r="J1387" s="136">
        <v>1.0495667436349601</v>
      </c>
      <c r="K1387" s="136">
        <v>1.58014322522208</v>
      </c>
      <c r="L1387" s="136">
        <v>2.35718905655839</v>
      </c>
      <c r="M1387" s="136">
        <v>3.5438151792480599</v>
      </c>
      <c r="N1387" s="136">
        <v>5.43406330330117</v>
      </c>
      <c r="O1387" s="136">
        <v>8.5723684901951707</v>
      </c>
      <c r="P1387" s="135">
        <v>14.0028134359854</v>
      </c>
      <c r="Q1387" s="135">
        <v>23.621828918715</v>
      </c>
      <c r="AC1387" s="68"/>
    </row>
    <row r="1388" spans="1:29" x14ac:dyDescent="0.25">
      <c r="A1388" s="136" t="s">
        <v>238</v>
      </c>
      <c r="B1388" s="136" t="s">
        <v>31</v>
      </c>
      <c r="C1388" s="136" t="s">
        <v>45</v>
      </c>
      <c r="D1388" s="136" t="s">
        <v>248</v>
      </c>
      <c r="E1388" s="136" t="s">
        <v>53</v>
      </c>
      <c r="F1388" s="136" t="s">
        <v>249</v>
      </c>
      <c r="G1388" s="136">
        <v>0.23469943117453501</v>
      </c>
      <c r="H1388" s="136">
        <v>0.51179250692063805</v>
      </c>
      <c r="I1388" s="136">
        <v>0.84974214638049395</v>
      </c>
      <c r="J1388" s="136">
        <v>1.27604024438738</v>
      </c>
      <c r="K1388" s="136">
        <v>1.8301457199064699</v>
      </c>
      <c r="L1388" s="136">
        <v>2.5742212995310298</v>
      </c>
      <c r="M1388" s="136">
        <v>3.6060896407012</v>
      </c>
      <c r="N1388" s="136">
        <v>5.0844597138973597</v>
      </c>
      <c r="O1388" s="136">
        <v>7.2708489548718296</v>
      </c>
      <c r="P1388" s="135">
        <v>10.6085672479709</v>
      </c>
      <c r="Q1388" s="135">
        <v>15.633644602229399</v>
      </c>
      <c r="AC1388" s="68"/>
    </row>
    <row r="1389" spans="1:29" x14ac:dyDescent="0.25">
      <c r="A1389" s="136" t="s">
        <v>238</v>
      </c>
      <c r="B1389" s="136" t="s">
        <v>33</v>
      </c>
      <c r="C1389" s="136" t="s">
        <v>45</v>
      </c>
      <c r="D1389" s="136" t="s">
        <v>248</v>
      </c>
      <c r="E1389" s="136" t="s">
        <v>53</v>
      </c>
      <c r="F1389" s="136" t="s">
        <v>249</v>
      </c>
      <c r="G1389" s="136">
        <v>0.25596823090875098</v>
      </c>
      <c r="H1389" s="136">
        <v>0.57309267564891897</v>
      </c>
      <c r="I1389" s="136">
        <v>0.98289276976021001</v>
      </c>
      <c r="J1389" s="136">
        <v>1.5359059530104699</v>
      </c>
      <c r="K1389" s="136">
        <v>2.3123364006585398</v>
      </c>
      <c r="L1389" s="136">
        <v>3.4494430452327198</v>
      </c>
      <c r="M1389" s="136">
        <v>5.1859177733903401</v>
      </c>
      <c r="N1389" s="136">
        <v>7.9520528134024202</v>
      </c>
      <c r="O1389" s="136">
        <v>12.5445588623465</v>
      </c>
      <c r="P1389" s="135">
        <v>20.491316674859402</v>
      </c>
      <c r="Q1389" s="135">
        <v>34.567508809966498</v>
      </c>
      <c r="AC1389" s="68"/>
    </row>
    <row r="1390" spans="1:29" x14ac:dyDescent="0.25">
      <c r="A1390" s="136" t="s">
        <v>238</v>
      </c>
      <c r="B1390" s="136" t="s">
        <v>31</v>
      </c>
      <c r="C1390" s="136" t="s">
        <v>45</v>
      </c>
      <c r="D1390" s="136" t="s">
        <v>248</v>
      </c>
      <c r="E1390" s="136" t="s">
        <v>53</v>
      </c>
      <c r="F1390" s="136" t="s">
        <v>249</v>
      </c>
      <c r="G1390" s="136">
        <v>1.1863727885998201</v>
      </c>
      <c r="H1390" s="136">
        <v>2.34103188385106</v>
      </c>
      <c r="I1390" s="136">
        <v>3.4654012438879498</v>
      </c>
      <c r="J1390" s="136">
        <v>4.5621553189226596</v>
      </c>
      <c r="K1390" s="136">
        <v>5.62982544256979</v>
      </c>
      <c r="L1390" s="136">
        <v>6.6697945197516901</v>
      </c>
      <c r="M1390" s="136">
        <v>7.6829971970495397</v>
      </c>
      <c r="N1390" s="136">
        <v>8.6707171085346602</v>
      </c>
      <c r="O1390" s="136">
        <v>9.6333632473597905</v>
      </c>
      <c r="P1390" s="135">
        <v>10.5713298079213</v>
      </c>
      <c r="Q1390" s="135">
        <v>11.4850504057782</v>
      </c>
      <c r="AC1390" s="68"/>
    </row>
    <row r="1391" spans="1:29" x14ac:dyDescent="0.25">
      <c r="A1391" s="136" t="s">
        <v>238</v>
      </c>
      <c r="B1391" s="136" t="s">
        <v>33</v>
      </c>
      <c r="C1391" s="136" t="s">
        <v>45</v>
      </c>
      <c r="D1391" s="136" t="s">
        <v>248</v>
      </c>
      <c r="E1391" s="136" t="s">
        <v>53</v>
      </c>
      <c r="F1391" s="136" t="s">
        <v>249</v>
      </c>
      <c r="G1391" s="136">
        <v>1.1863727885998201</v>
      </c>
      <c r="H1391" s="136">
        <v>2.34103188385106</v>
      </c>
      <c r="I1391" s="136">
        <v>3.4654012438879498</v>
      </c>
      <c r="J1391" s="136">
        <v>4.5621553189226596</v>
      </c>
      <c r="K1391" s="136">
        <v>5.62982544256979</v>
      </c>
      <c r="L1391" s="136">
        <v>6.6697945197516901</v>
      </c>
      <c r="M1391" s="136">
        <v>7.6829971970495397</v>
      </c>
      <c r="N1391" s="136">
        <v>8.6707171085346602</v>
      </c>
      <c r="O1391" s="136">
        <v>9.6333632473597905</v>
      </c>
      <c r="P1391" s="135">
        <v>10.5713298079213</v>
      </c>
      <c r="Q1391" s="135">
        <v>11.4850504057782</v>
      </c>
      <c r="AC1391" s="68"/>
    </row>
    <row r="1392" spans="1:29" x14ac:dyDescent="0.25">
      <c r="A1392" s="136" t="s">
        <v>238</v>
      </c>
      <c r="B1392" s="136" t="s">
        <v>31</v>
      </c>
      <c r="C1392" s="136" t="s">
        <v>45</v>
      </c>
      <c r="D1392" s="136" t="s">
        <v>248</v>
      </c>
      <c r="E1392" s="136" t="s">
        <v>53</v>
      </c>
      <c r="F1392" s="136" t="s">
        <v>249</v>
      </c>
      <c r="G1392" s="136">
        <v>2.3343677493836101</v>
      </c>
      <c r="H1392" s="136">
        <v>4.6063340144461504</v>
      </c>
      <c r="I1392" s="136">
        <v>6.81870064800904</v>
      </c>
      <c r="J1392" s="136">
        <v>8.9767300350347803</v>
      </c>
      <c r="K1392" s="136">
        <v>11.077532352461301</v>
      </c>
      <c r="L1392" s="136">
        <v>13.1238286747116</v>
      </c>
      <c r="M1392" s="136">
        <v>15.1174580601804</v>
      </c>
      <c r="N1392" s="136">
        <v>17.060946252889401</v>
      </c>
      <c r="O1392" s="136">
        <v>18.955098008674501</v>
      </c>
      <c r="P1392" s="135">
        <v>20.800688964582601</v>
      </c>
      <c r="Q1392" s="135">
        <v>22.598572324754699</v>
      </c>
      <c r="AC1392" s="68"/>
    </row>
    <row r="1393" spans="1:29" x14ac:dyDescent="0.25">
      <c r="A1393" s="136" t="s">
        <v>238</v>
      </c>
      <c r="B1393" s="136" t="s">
        <v>33</v>
      </c>
      <c r="C1393" s="136" t="s">
        <v>45</v>
      </c>
      <c r="D1393" s="136" t="s">
        <v>248</v>
      </c>
      <c r="E1393" s="136" t="s">
        <v>53</v>
      </c>
      <c r="F1393" s="136" t="s">
        <v>249</v>
      </c>
      <c r="G1393" s="136">
        <v>2.3343677493836101</v>
      </c>
      <c r="H1393" s="136">
        <v>4.6063340144461504</v>
      </c>
      <c r="I1393" s="136">
        <v>6.81870064800904</v>
      </c>
      <c r="J1393" s="136">
        <v>8.9767300350347803</v>
      </c>
      <c r="K1393" s="136">
        <v>11.077532352461301</v>
      </c>
      <c r="L1393" s="136">
        <v>13.1238286747116</v>
      </c>
      <c r="M1393" s="136">
        <v>15.1174580601804</v>
      </c>
      <c r="N1393" s="136">
        <v>17.060946252889401</v>
      </c>
      <c r="O1393" s="136">
        <v>18.955098008674501</v>
      </c>
      <c r="P1393" s="135">
        <v>20.800688964582601</v>
      </c>
      <c r="Q1393" s="135">
        <v>22.598572324754699</v>
      </c>
      <c r="AC1393" s="68"/>
    </row>
    <row r="1394" spans="1:29" x14ac:dyDescent="0.25">
      <c r="A1394" s="136" t="s">
        <v>238</v>
      </c>
      <c r="B1394" s="136" t="s">
        <v>31</v>
      </c>
      <c r="C1394" s="136" t="s">
        <v>45</v>
      </c>
      <c r="D1394" s="136" t="s">
        <v>248</v>
      </c>
      <c r="E1394" s="136" t="s">
        <v>53</v>
      </c>
      <c r="F1394" s="136" t="s">
        <v>249</v>
      </c>
      <c r="G1394" s="136">
        <v>9.6730955335966993</v>
      </c>
      <c r="H1394" s="136">
        <v>19.087613334770801</v>
      </c>
      <c r="I1394" s="136">
        <v>28.255163652173199</v>
      </c>
      <c r="J1394" s="136">
        <v>37.197552626884203</v>
      </c>
      <c r="K1394" s="136">
        <v>45.902805481338703</v>
      </c>
      <c r="L1394" s="136">
        <v>54.3821977366513</v>
      </c>
      <c r="M1394" s="136">
        <v>62.643350037662103</v>
      </c>
      <c r="N1394" s="136">
        <v>70.696728500183497</v>
      </c>
      <c r="O1394" s="136">
        <v>78.545667851610702</v>
      </c>
      <c r="P1394" s="135">
        <v>86.193382157616995</v>
      </c>
      <c r="Q1394" s="135">
        <v>93.643406904489296</v>
      </c>
      <c r="AC1394" s="68"/>
    </row>
    <row r="1395" spans="1:29" x14ac:dyDescent="0.25">
      <c r="A1395" s="136" t="s">
        <v>238</v>
      </c>
      <c r="B1395" s="136" t="s">
        <v>33</v>
      </c>
      <c r="C1395" s="136" t="s">
        <v>45</v>
      </c>
      <c r="D1395" s="136" t="s">
        <v>248</v>
      </c>
      <c r="E1395" s="136" t="s">
        <v>53</v>
      </c>
      <c r="F1395" s="136" t="s">
        <v>249</v>
      </c>
      <c r="G1395" s="136">
        <v>9.6730955335966993</v>
      </c>
      <c r="H1395" s="136">
        <v>19.087613334770801</v>
      </c>
      <c r="I1395" s="136">
        <v>28.255163652173199</v>
      </c>
      <c r="J1395" s="136">
        <v>37.197552626884203</v>
      </c>
      <c r="K1395" s="136">
        <v>45.902805481338703</v>
      </c>
      <c r="L1395" s="136">
        <v>54.3821977366513</v>
      </c>
      <c r="M1395" s="136">
        <v>62.643350037662103</v>
      </c>
      <c r="N1395" s="136">
        <v>70.696728500183497</v>
      </c>
      <c r="O1395" s="136">
        <v>78.545667851610702</v>
      </c>
      <c r="P1395" s="135">
        <v>86.193382157616995</v>
      </c>
      <c r="Q1395" s="135">
        <v>93.643406904489296</v>
      </c>
      <c r="AC1395" s="68"/>
    </row>
    <row r="1396" spans="1:29" x14ac:dyDescent="0.25">
      <c r="A1396" s="136" t="s">
        <v>238</v>
      </c>
      <c r="B1396" s="136" t="s">
        <v>31</v>
      </c>
      <c r="C1396" s="136" t="s">
        <v>250</v>
      </c>
      <c r="D1396" s="136" t="s">
        <v>248</v>
      </c>
      <c r="E1396" s="136" t="s">
        <v>53</v>
      </c>
      <c r="F1396" s="136" t="s">
        <v>249</v>
      </c>
      <c r="G1396" s="136">
        <v>1.75983361727405E-4</v>
      </c>
      <c r="H1396" s="136">
        <v>3.8449273531003498E-4</v>
      </c>
      <c r="I1396" s="136">
        <v>6.4147815275066001E-4</v>
      </c>
      <c r="J1396" s="136">
        <v>9.6641025981903804E-4</v>
      </c>
      <c r="K1396" s="136">
        <v>1.39038846725965E-3</v>
      </c>
      <c r="L1396" s="136">
        <v>1.9615769846625299E-3</v>
      </c>
      <c r="M1396" s="136">
        <v>2.7558730538163202E-3</v>
      </c>
      <c r="N1396" s="136">
        <v>3.8959362381387999E-3</v>
      </c>
      <c r="O1396" s="136">
        <v>5.5850748250480999E-3</v>
      </c>
      <c r="P1396" s="135">
        <v>8.1666293856016495E-3</v>
      </c>
      <c r="Q1396" s="135">
        <v>1.20641335077394E-2</v>
      </c>
      <c r="AC1396" s="68"/>
    </row>
    <row r="1397" spans="1:29" x14ac:dyDescent="0.25">
      <c r="A1397" s="136" t="s">
        <v>238</v>
      </c>
      <c r="B1397" s="136" t="s">
        <v>33</v>
      </c>
      <c r="C1397" s="136" t="s">
        <v>250</v>
      </c>
      <c r="D1397" s="136" t="s">
        <v>248</v>
      </c>
      <c r="E1397" s="136" t="s">
        <v>53</v>
      </c>
      <c r="F1397" s="136" t="s">
        <v>249</v>
      </c>
      <c r="G1397" s="136">
        <v>1.9193122686880201E-4</v>
      </c>
      <c r="H1397" s="136">
        <v>4.3056374824259502E-4</v>
      </c>
      <c r="I1397" s="136">
        <v>7.4218606102481501E-4</v>
      </c>
      <c r="J1397" s="136">
        <v>1.16370269389328E-3</v>
      </c>
      <c r="K1397" s="136">
        <v>1.7577946203225501E-3</v>
      </c>
      <c r="L1397" s="136">
        <v>2.6306928530142001E-3</v>
      </c>
      <c r="M1397" s="136">
        <v>3.9673702136126896E-3</v>
      </c>
      <c r="N1397" s="136">
        <v>6.1005091205470902E-3</v>
      </c>
      <c r="O1397" s="136">
        <v>9.6485412058259293E-3</v>
      </c>
      <c r="P1397" s="135">
        <v>1.5794952337922601E-2</v>
      </c>
      <c r="Q1397" s="135">
        <v>2.6702708084349401E-2</v>
      </c>
      <c r="AC1397" s="68"/>
    </row>
    <row r="1398" spans="1:29" x14ac:dyDescent="0.25">
      <c r="A1398" s="136" t="s">
        <v>238</v>
      </c>
      <c r="B1398" s="136" t="s">
        <v>31</v>
      </c>
      <c r="C1398" s="136" t="s">
        <v>250</v>
      </c>
      <c r="D1398" s="136" t="s">
        <v>248</v>
      </c>
      <c r="E1398" s="136" t="s">
        <v>53</v>
      </c>
      <c r="F1398" s="136" t="s">
        <v>249</v>
      </c>
      <c r="G1398" s="136">
        <v>8.5297974136726191E-3</v>
      </c>
      <c r="H1398" s="136">
        <v>1.8636109158452999E-2</v>
      </c>
      <c r="I1398" s="136">
        <v>3.1092022760285699E-2</v>
      </c>
      <c r="J1398" s="136">
        <v>4.6841267571191302E-2</v>
      </c>
      <c r="K1398" s="136">
        <v>6.7391211507836404E-2</v>
      </c>
      <c r="L1398" s="136">
        <v>9.5076342026080604E-2</v>
      </c>
      <c r="M1398" s="136">
        <v>0.13357534835176299</v>
      </c>
      <c r="N1398" s="136">
        <v>0.18883345858220801</v>
      </c>
      <c r="O1398" s="136">
        <v>0.27070489124793601</v>
      </c>
      <c r="P1398" s="135">
        <v>0.39583113726188102</v>
      </c>
      <c r="Q1398" s="135">
        <v>0.58474059014689295</v>
      </c>
      <c r="AC1398" s="68"/>
    </row>
    <row r="1399" spans="1:29" x14ac:dyDescent="0.25">
      <c r="A1399" s="136" t="s">
        <v>238</v>
      </c>
      <c r="B1399" s="136" t="s">
        <v>33</v>
      </c>
      <c r="C1399" s="136" t="s">
        <v>250</v>
      </c>
      <c r="D1399" s="136" t="s">
        <v>248</v>
      </c>
      <c r="E1399" s="136" t="s">
        <v>53</v>
      </c>
      <c r="F1399" s="136" t="s">
        <v>249</v>
      </c>
      <c r="G1399" s="136">
        <v>9.3027799132762001E-3</v>
      </c>
      <c r="H1399" s="136">
        <v>2.0869140753599701E-2</v>
      </c>
      <c r="I1399" s="136">
        <v>3.5973268618424703E-2</v>
      </c>
      <c r="J1399" s="136">
        <v>5.6403901659920798E-2</v>
      </c>
      <c r="K1399" s="136">
        <v>8.5199145299996198E-2</v>
      </c>
      <c r="L1399" s="136">
        <v>0.127507946623758</v>
      </c>
      <c r="M1399" s="136">
        <v>0.19229581623502701</v>
      </c>
      <c r="N1399" s="136">
        <v>0.29568765142202302</v>
      </c>
      <c r="O1399" s="136">
        <v>0.46765842529277901</v>
      </c>
      <c r="P1399" s="135">
        <v>0.76557091692444001</v>
      </c>
      <c r="Q1399" s="135">
        <v>1.2942626400599599</v>
      </c>
      <c r="AC1399" s="68"/>
    </row>
    <row r="1400" spans="1:29" x14ac:dyDescent="0.25">
      <c r="A1400" s="136" t="s">
        <v>238</v>
      </c>
      <c r="B1400" s="136" t="s">
        <v>31</v>
      </c>
      <c r="C1400" s="136" t="s">
        <v>250</v>
      </c>
      <c r="D1400" s="136" t="s">
        <v>248</v>
      </c>
      <c r="E1400" s="136" t="s">
        <v>53</v>
      </c>
      <c r="F1400" s="136" t="s">
        <v>249</v>
      </c>
      <c r="G1400" s="136">
        <v>1.09936845434897E-2</v>
      </c>
      <c r="H1400" s="136">
        <v>2.4019269775114101E-2</v>
      </c>
      <c r="I1400" s="136">
        <v>4.0073154550854903E-2</v>
      </c>
      <c r="J1400" s="136">
        <v>6.0371670547466297E-2</v>
      </c>
      <c r="K1400" s="136">
        <v>8.6857598649784998E-2</v>
      </c>
      <c r="L1400" s="136">
        <v>0.12253975810823201</v>
      </c>
      <c r="M1400" s="136">
        <v>0.17215945131500601</v>
      </c>
      <c r="N1400" s="136">
        <v>0.243379223940455</v>
      </c>
      <c r="O1400" s="136">
        <v>0.34889974924716699</v>
      </c>
      <c r="P1400" s="135">
        <v>0.51016952038890895</v>
      </c>
      <c r="Q1400" s="135">
        <v>0.75364669007785001</v>
      </c>
      <c r="AC1400" s="68"/>
    </row>
    <row r="1401" spans="1:29" x14ac:dyDescent="0.25">
      <c r="A1401" s="136" t="s">
        <v>238</v>
      </c>
      <c r="B1401" s="136" t="s">
        <v>33</v>
      </c>
      <c r="C1401" s="136" t="s">
        <v>250</v>
      </c>
      <c r="D1401" s="136" t="s">
        <v>248</v>
      </c>
      <c r="E1401" s="136" t="s">
        <v>53</v>
      </c>
      <c r="F1401" s="136" t="s">
        <v>249</v>
      </c>
      <c r="G1401" s="136">
        <v>1.19899480355931E-2</v>
      </c>
      <c r="H1401" s="136">
        <v>2.6897326983523099E-2</v>
      </c>
      <c r="I1401" s="136">
        <v>4.6364379833365998E-2</v>
      </c>
      <c r="J1401" s="136">
        <v>7.2696533317102699E-2</v>
      </c>
      <c r="K1401" s="136">
        <v>0.10980946924972899</v>
      </c>
      <c r="L1401" s="136">
        <v>0.16433944137088</v>
      </c>
      <c r="M1401" s="136">
        <v>0.247841705986137</v>
      </c>
      <c r="N1401" s="136">
        <v>0.38109894121617299</v>
      </c>
      <c r="O1401" s="136">
        <v>0.60274458494558003</v>
      </c>
      <c r="P1401" s="135">
        <v>0.98671102584999004</v>
      </c>
      <c r="Q1401" s="135">
        <v>1.66811877131289</v>
      </c>
      <c r="AC1401" s="68"/>
    </row>
    <row r="1402" spans="1:29" x14ac:dyDescent="0.25">
      <c r="A1402" s="136" t="s">
        <v>238</v>
      </c>
      <c r="B1402" s="136" t="s">
        <v>31</v>
      </c>
      <c r="C1402" s="136" t="s">
        <v>250</v>
      </c>
      <c r="D1402" s="136" t="s">
        <v>248</v>
      </c>
      <c r="E1402" s="136" t="s">
        <v>53</v>
      </c>
      <c r="F1402" s="136" t="s">
        <v>249</v>
      </c>
      <c r="G1402" s="136">
        <v>2.5743662633585601E-2</v>
      </c>
      <c r="H1402" s="136">
        <v>5.0888178437924501E-2</v>
      </c>
      <c r="I1402" s="136">
        <v>7.5631333733697806E-2</v>
      </c>
      <c r="J1402" s="136">
        <v>9.9823684713604005E-2</v>
      </c>
      <c r="K1402" s="136">
        <v>0.12346533390568901</v>
      </c>
      <c r="L1402" s="136">
        <v>0.14656854939723599</v>
      </c>
      <c r="M1402" s="136">
        <v>0.16913919803114699</v>
      </c>
      <c r="N1402" s="136">
        <v>0.19118211951505401</v>
      </c>
      <c r="O1402" s="136">
        <v>0.212704686134741</v>
      </c>
      <c r="P1402" s="135">
        <v>0.23369933284286501</v>
      </c>
      <c r="Q1402" s="135">
        <v>0.25417801820921598</v>
      </c>
      <c r="AC1402" s="68"/>
    </row>
    <row r="1403" spans="1:29" x14ac:dyDescent="0.25">
      <c r="A1403" s="136" t="s">
        <v>238</v>
      </c>
      <c r="B1403" s="136" t="s">
        <v>33</v>
      </c>
      <c r="C1403" s="136" t="s">
        <v>250</v>
      </c>
      <c r="D1403" s="136" t="s">
        <v>248</v>
      </c>
      <c r="E1403" s="136" t="s">
        <v>53</v>
      </c>
      <c r="F1403" s="136" t="s">
        <v>249</v>
      </c>
      <c r="G1403" s="136">
        <v>2.5743662633585601E-2</v>
      </c>
      <c r="H1403" s="136">
        <v>5.0888178437924501E-2</v>
      </c>
      <c r="I1403" s="136">
        <v>7.5631333733697806E-2</v>
      </c>
      <c r="J1403" s="136">
        <v>9.9823684713604005E-2</v>
      </c>
      <c r="K1403" s="136">
        <v>0.12346533390568901</v>
      </c>
      <c r="L1403" s="136">
        <v>0.14656854939723599</v>
      </c>
      <c r="M1403" s="136">
        <v>0.16913919803114699</v>
      </c>
      <c r="N1403" s="136">
        <v>0.19118211951505401</v>
      </c>
      <c r="O1403" s="136">
        <v>0.212704686134741</v>
      </c>
      <c r="P1403" s="135">
        <v>0.23369933284286501</v>
      </c>
      <c r="Q1403" s="135">
        <v>0.25417801820921598</v>
      </c>
      <c r="AC1403" s="68"/>
    </row>
    <row r="1404" spans="1:29" x14ac:dyDescent="0.25">
      <c r="A1404" s="136" t="s">
        <v>238</v>
      </c>
      <c r="B1404" s="136" t="s">
        <v>31</v>
      </c>
      <c r="C1404" s="136" t="s">
        <v>250</v>
      </c>
      <c r="D1404" s="136" t="s">
        <v>248</v>
      </c>
      <c r="E1404" s="136" t="s">
        <v>53</v>
      </c>
      <c r="F1404" s="136" t="s">
        <v>249</v>
      </c>
      <c r="G1404" s="136">
        <v>0.124151084195519</v>
      </c>
      <c r="H1404" s="136">
        <v>0.24541272994935201</v>
      </c>
      <c r="I1404" s="136">
        <v>0.36473877924199299</v>
      </c>
      <c r="J1404" s="136">
        <v>0.48140852612857099</v>
      </c>
      <c r="K1404" s="136">
        <v>0.59542246505963303</v>
      </c>
      <c r="L1404" s="136">
        <v>0.70683975996841197</v>
      </c>
      <c r="M1404" s="136">
        <v>0.81568870422237905</v>
      </c>
      <c r="N1404" s="136">
        <v>0.92199263773856299</v>
      </c>
      <c r="O1404" s="136">
        <v>1.0257871140155499</v>
      </c>
      <c r="P1404" s="135">
        <v>1.12703564994512</v>
      </c>
      <c r="Q1404" s="135">
        <v>1.2257959167851</v>
      </c>
      <c r="AC1404" s="68"/>
    </row>
    <row r="1405" spans="1:29" x14ac:dyDescent="0.25">
      <c r="A1405" s="136" t="s">
        <v>238</v>
      </c>
      <c r="B1405" s="136" t="s">
        <v>33</v>
      </c>
      <c r="C1405" s="136" t="s">
        <v>250</v>
      </c>
      <c r="D1405" s="136" t="s">
        <v>248</v>
      </c>
      <c r="E1405" s="136" t="s">
        <v>53</v>
      </c>
      <c r="F1405" s="136" t="s">
        <v>249</v>
      </c>
      <c r="G1405" s="136">
        <v>0.124151084195519</v>
      </c>
      <c r="H1405" s="136">
        <v>0.24541272994935201</v>
      </c>
      <c r="I1405" s="136">
        <v>0.36473877924199299</v>
      </c>
      <c r="J1405" s="136">
        <v>0.48140852612857099</v>
      </c>
      <c r="K1405" s="136">
        <v>0.59542246505963303</v>
      </c>
      <c r="L1405" s="136">
        <v>0.70683975996841197</v>
      </c>
      <c r="M1405" s="136">
        <v>0.81568870422237905</v>
      </c>
      <c r="N1405" s="136">
        <v>0.92199263773856299</v>
      </c>
      <c r="O1405" s="136">
        <v>1.0257871140155499</v>
      </c>
      <c r="P1405" s="135">
        <v>1.12703564994512</v>
      </c>
      <c r="Q1405" s="135">
        <v>1.2257959167851</v>
      </c>
      <c r="AC1405" s="68"/>
    </row>
    <row r="1406" spans="1:29" x14ac:dyDescent="0.25">
      <c r="A1406" s="136" t="s">
        <v>238</v>
      </c>
      <c r="B1406" s="136" t="s">
        <v>31</v>
      </c>
      <c r="C1406" s="136" t="s">
        <v>250</v>
      </c>
      <c r="D1406" s="136" t="s">
        <v>248</v>
      </c>
      <c r="E1406" s="136" t="s">
        <v>53</v>
      </c>
      <c r="F1406" s="136" t="s">
        <v>249</v>
      </c>
      <c r="G1406" s="136">
        <v>0.45310276349293499</v>
      </c>
      <c r="H1406" s="136">
        <v>0.89566020995255902</v>
      </c>
      <c r="I1406" s="136">
        <v>1.33115348849729</v>
      </c>
      <c r="J1406" s="136">
        <v>1.75695230509947</v>
      </c>
      <c r="K1406" s="136">
        <v>2.1730584643096602</v>
      </c>
      <c r="L1406" s="136">
        <v>2.5796878912792298</v>
      </c>
      <c r="M1406" s="136">
        <v>2.9769438457023898</v>
      </c>
      <c r="N1406" s="136">
        <v>3.3649115091220398</v>
      </c>
      <c r="O1406" s="136">
        <v>3.7437206378634502</v>
      </c>
      <c r="P1406" s="135">
        <v>4.1132380828908097</v>
      </c>
      <c r="Q1406" s="135">
        <v>4.4736743216756603</v>
      </c>
      <c r="AC1406" s="68"/>
    </row>
    <row r="1407" spans="1:29" x14ac:dyDescent="0.25">
      <c r="A1407" s="136" t="s">
        <v>238</v>
      </c>
      <c r="B1407" s="136" t="s">
        <v>33</v>
      </c>
      <c r="C1407" s="136" t="s">
        <v>250</v>
      </c>
      <c r="D1407" s="136" t="s">
        <v>248</v>
      </c>
      <c r="E1407" s="136" t="s">
        <v>53</v>
      </c>
      <c r="F1407" s="136" t="s">
        <v>249</v>
      </c>
      <c r="G1407" s="136">
        <v>0.45310276349293499</v>
      </c>
      <c r="H1407" s="136">
        <v>0.89566020995255902</v>
      </c>
      <c r="I1407" s="136">
        <v>1.33115348849729</v>
      </c>
      <c r="J1407" s="136">
        <v>1.75695230509947</v>
      </c>
      <c r="K1407" s="136">
        <v>2.1730584643096602</v>
      </c>
      <c r="L1407" s="136">
        <v>2.5796878912792298</v>
      </c>
      <c r="M1407" s="136">
        <v>2.9769438457023898</v>
      </c>
      <c r="N1407" s="136">
        <v>3.3649115091220398</v>
      </c>
      <c r="O1407" s="136">
        <v>3.7437206378634502</v>
      </c>
      <c r="P1407" s="135">
        <v>4.1132380828908097</v>
      </c>
      <c r="Q1407" s="135">
        <v>4.4736743216756603</v>
      </c>
      <c r="AC1407" s="68"/>
    </row>
    <row r="1408" spans="1:29" x14ac:dyDescent="0.25">
      <c r="A1408" s="136" t="s">
        <v>238</v>
      </c>
      <c r="B1408" s="136" t="s">
        <v>31</v>
      </c>
      <c r="C1408" s="136" t="s">
        <v>247</v>
      </c>
      <c r="D1408" s="136" t="s">
        <v>251</v>
      </c>
      <c r="E1408" s="136" t="s">
        <v>53</v>
      </c>
      <c r="F1408" s="136" t="s">
        <v>249</v>
      </c>
      <c r="G1408" s="136">
        <v>1.16537199871816E-2</v>
      </c>
      <c r="H1408" s="136">
        <v>2.5501028679474302E-2</v>
      </c>
      <c r="I1408" s="136">
        <v>4.26596047507792E-2</v>
      </c>
      <c r="J1408" s="136">
        <v>6.4697752764278901E-2</v>
      </c>
      <c r="K1408" s="136">
        <v>9.3632946179569396E-2</v>
      </c>
      <c r="L1408" s="136">
        <v>0.13277206321058399</v>
      </c>
      <c r="M1408" s="136">
        <v>0.18739277140250099</v>
      </c>
      <c r="N1408" s="136">
        <v>0.26607241520494401</v>
      </c>
      <c r="O1408" s="136">
        <v>0.38323967217076499</v>
      </c>
      <c r="P1408" s="135">
        <v>0.56292729237836503</v>
      </c>
      <c r="Q1408" s="135">
        <v>0.83532745522090301</v>
      </c>
      <c r="AC1408" s="68"/>
    </row>
    <row r="1409" spans="1:29" x14ac:dyDescent="0.25">
      <c r="A1409" s="136" t="s">
        <v>238</v>
      </c>
      <c r="B1409" s="136" t="s">
        <v>33</v>
      </c>
      <c r="C1409" s="136" t="s">
        <v>247</v>
      </c>
      <c r="D1409" s="136" t="s">
        <v>251</v>
      </c>
      <c r="E1409" s="136" t="s">
        <v>53</v>
      </c>
      <c r="F1409" s="136" t="s">
        <v>249</v>
      </c>
      <c r="G1409" s="136">
        <v>1.3122865237004899E-2</v>
      </c>
      <c r="H1409" s="136">
        <v>2.94857352603239E-2</v>
      </c>
      <c r="I1409" s="136">
        <v>5.0968559293891498E-2</v>
      </c>
      <c r="J1409" s="136">
        <v>8.0486580843271593E-2</v>
      </c>
      <c r="K1409" s="136">
        <v>0.122349216332866</v>
      </c>
      <c r="L1409" s="136">
        <v>0.18410607971249601</v>
      </c>
      <c r="M1409" s="136">
        <v>0.27901162006378</v>
      </c>
      <c r="N1409" s="136">
        <v>0.43101129566642898</v>
      </c>
      <c r="O1409" s="136">
        <v>0.68511943632742001</v>
      </c>
      <c r="P1409" s="135">
        <v>1.1268409134619599</v>
      </c>
      <c r="Q1409" s="135">
        <v>1.9128806194368699</v>
      </c>
      <c r="AC1409" s="68"/>
    </row>
    <row r="1410" spans="1:29" x14ac:dyDescent="0.25">
      <c r="A1410" s="136" t="s">
        <v>238</v>
      </c>
      <c r="B1410" s="136" t="s">
        <v>31</v>
      </c>
      <c r="C1410" s="136" t="s">
        <v>247</v>
      </c>
      <c r="D1410" s="136" t="s">
        <v>251</v>
      </c>
      <c r="E1410" s="136" t="s">
        <v>53</v>
      </c>
      <c r="F1410" s="136" t="s">
        <v>249</v>
      </c>
      <c r="G1410" s="136">
        <v>1.32312520261441E-2</v>
      </c>
      <c r="H1410" s="136">
        <v>2.90346076335221E-2</v>
      </c>
      <c r="I1410" s="136">
        <v>4.8623769115142199E-2</v>
      </c>
      <c r="J1410" s="136">
        <v>7.3737872332460597E-2</v>
      </c>
      <c r="K1410" s="136">
        <v>0.106777970016338</v>
      </c>
      <c r="L1410" s="136">
        <v>0.151671758887925</v>
      </c>
      <c r="M1410" s="136">
        <v>0.214623825319566</v>
      </c>
      <c r="N1410" s="136">
        <v>0.305660110893343</v>
      </c>
      <c r="O1410" s="136">
        <v>0.44150903827850502</v>
      </c>
      <c r="P1410" s="135">
        <v>0.65024187144506995</v>
      </c>
      <c r="Q1410" s="135">
        <v>0.96763987509094396</v>
      </c>
      <c r="AC1410" s="68"/>
    </row>
    <row r="1411" spans="1:29" x14ac:dyDescent="0.25">
      <c r="A1411" s="136" t="s">
        <v>238</v>
      </c>
      <c r="B1411" s="136" t="s">
        <v>33</v>
      </c>
      <c r="C1411" s="136" t="s">
        <v>247</v>
      </c>
      <c r="D1411" s="136" t="s">
        <v>251</v>
      </c>
      <c r="E1411" s="136" t="s">
        <v>53</v>
      </c>
      <c r="F1411" s="136" t="s">
        <v>249</v>
      </c>
      <c r="G1411" s="136">
        <v>1.48992714298028E-2</v>
      </c>
      <c r="H1411" s="136">
        <v>3.3573532218091902E-2</v>
      </c>
      <c r="I1411" s="136">
        <v>5.8099489810724603E-2</v>
      </c>
      <c r="J1411" s="136">
        <v>9.1737463360410207E-2</v>
      </c>
      <c r="K1411" s="136">
        <v>0.13953896052095399</v>
      </c>
      <c r="L1411" s="136">
        <v>0.21037601041504</v>
      </c>
      <c r="M1411" s="136">
        <v>0.31975759990181002</v>
      </c>
      <c r="N1411" s="136">
        <v>0.495628831729304</v>
      </c>
      <c r="O1411" s="136">
        <v>0.79025310853304898</v>
      </c>
      <c r="P1411" s="135">
        <v>1.3033756891888</v>
      </c>
      <c r="Q1411" s="135">
        <v>2.2186750246167102</v>
      </c>
      <c r="AC1411" s="68"/>
    </row>
    <row r="1412" spans="1:29" x14ac:dyDescent="0.25">
      <c r="A1412" s="136" t="s">
        <v>238</v>
      </c>
      <c r="B1412" s="136" t="s">
        <v>31</v>
      </c>
      <c r="C1412" s="136" t="s">
        <v>247</v>
      </c>
      <c r="D1412" s="136" t="s">
        <v>251</v>
      </c>
      <c r="E1412" s="136" t="s">
        <v>53</v>
      </c>
      <c r="F1412" s="136" t="s">
        <v>249</v>
      </c>
      <c r="G1412" s="136">
        <v>8.5931821630419805E-2</v>
      </c>
      <c r="H1412" s="136">
        <v>0.18796525155673399</v>
      </c>
      <c r="I1412" s="136">
        <v>0.31364765010596701</v>
      </c>
      <c r="J1412" s="136">
        <v>0.47350893003975503</v>
      </c>
      <c r="K1412" s="136">
        <v>0.68287694897451501</v>
      </c>
      <c r="L1412" s="136">
        <v>0.96659077175124597</v>
      </c>
      <c r="M1412" s="136">
        <v>1.36337100457536</v>
      </c>
      <c r="N1412" s="136">
        <v>1.9359340778162</v>
      </c>
      <c r="O1412" s="136">
        <v>2.7893664786694399</v>
      </c>
      <c r="P1412" s="135">
        <v>4.1005048314416701</v>
      </c>
      <c r="Q1412" s="135">
        <v>6.0917889449010403</v>
      </c>
      <c r="AC1412" s="68"/>
    </row>
    <row r="1413" spans="1:29" x14ac:dyDescent="0.25">
      <c r="A1413" s="136" t="s">
        <v>238</v>
      </c>
      <c r="B1413" s="136" t="s">
        <v>33</v>
      </c>
      <c r="C1413" s="136" t="s">
        <v>247</v>
      </c>
      <c r="D1413" s="136" t="s">
        <v>251</v>
      </c>
      <c r="E1413" s="136" t="s">
        <v>53</v>
      </c>
      <c r="F1413" s="136" t="s">
        <v>249</v>
      </c>
      <c r="G1413" s="136">
        <v>9.6764957118131503E-2</v>
      </c>
      <c r="H1413" s="136">
        <v>0.21733421638848799</v>
      </c>
      <c r="I1413" s="136">
        <v>0.37469068005596301</v>
      </c>
      <c r="J1413" s="136">
        <v>0.58880979310967796</v>
      </c>
      <c r="K1413" s="136">
        <v>0.891717637341086</v>
      </c>
      <c r="L1413" s="136">
        <v>1.3393842461266301</v>
      </c>
      <c r="M1413" s="136">
        <v>2.0288048641195302</v>
      </c>
      <c r="N1413" s="136">
        <v>3.13492834395106</v>
      </c>
      <c r="O1413" s="136">
        <v>4.9858218971211503</v>
      </c>
      <c r="P1413" s="135">
        <v>8.2089597473814209</v>
      </c>
      <c r="Q1413" s="135">
        <v>13.9562734246111</v>
      </c>
      <c r="AC1413" s="68"/>
    </row>
    <row r="1414" spans="1:29" x14ac:dyDescent="0.25">
      <c r="A1414" s="136" t="s">
        <v>238</v>
      </c>
      <c r="B1414" s="136" t="s">
        <v>31</v>
      </c>
      <c r="C1414" s="136" t="s">
        <v>247</v>
      </c>
      <c r="D1414" s="136" t="s">
        <v>251</v>
      </c>
      <c r="E1414" s="136" t="s">
        <v>53</v>
      </c>
      <c r="F1414" s="136" t="s">
        <v>249</v>
      </c>
      <c r="G1414" s="136">
        <v>7.7371308748840602E-3</v>
      </c>
      <c r="H1414" s="136">
        <v>1.6887035690632501E-2</v>
      </c>
      <c r="I1414" s="136">
        <v>2.8120137382398699E-2</v>
      </c>
      <c r="J1414" s="136">
        <v>4.2369294574669397E-2</v>
      </c>
      <c r="K1414" s="136">
        <v>6.0883513759740299E-2</v>
      </c>
      <c r="L1414" s="136">
        <v>8.5772518187813299E-2</v>
      </c>
      <c r="M1414" s="136">
        <v>0.12034225257303199</v>
      </c>
      <c r="N1414" s="136">
        <v>0.16987756823851999</v>
      </c>
      <c r="O1414" s="136">
        <v>0.24323409183040501</v>
      </c>
      <c r="P1414" s="135">
        <v>0.35512005604297697</v>
      </c>
      <c r="Q1414" s="135">
        <v>0.523316847319376</v>
      </c>
      <c r="AC1414" s="68"/>
    </row>
    <row r="1415" spans="1:29" x14ac:dyDescent="0.25">
      <c r="A1415" s="136" t="s">
        <v>238</v>
      </c>
      <c r="B1415" s="136" t="s">
        <v>33</v>
      </c>
      <c r="C1415" s="136" t="s">
        <v>247</v>
      </c>
      <c r="D1415" s="136" t="s">
        <v>251</v>
      </c>
      <c r="E1415" s="136" t="s">
        <v>53</v>
      </c>
      <c r="F1415" s="136" t="s">
        <v>249</v>
      </c>
      <c r="G1415" s="136">
        <v>8.7125249194123199E-3</v>
      </c>
      <c r="H1415" s="136">
        <v>1.9524640584109298E-2</v>
      </c>
      <c r="I1415" s="136">
        <v>3.3588671654784998E-2</v>
      </c>
      <c r="J1415" s="136">
        <v>5.2674074330377497E-2</v>
      </c>
      <c r="K1415" s="136">
        <v>7.9459933266766106E-2</v>
      </c>
      <c r="L1415" s="136">
        <v>0.118731816812362</v>
      </c>
      <c r="M1415" s="136">
        <v>0.17879803400789701</v>
      </c>
      <c r="N1415" s="136">
        <v>0.274494348176966</v>
      </c>
      <c r="O1415" s="136">
        <v>0.43358734308018798</v>
      </c>
      <c r="P1415" s="135">
        <v>0.70863374486068298</v>
      </c>
      <c r="Q1415" s="135">
        <v>1.1948970470244</v>
      </c>
      <c r="AC1415" s="68"/>
    </row>
    <row r="1416" spans="1:29" x14ac:dyDescent="0.25">
      <c r="A1416" s="136" t="s">
        <v>238</v>
      </c>
      <c r="B1416" s="136" t="s">
        <v>31</v>
      </c>
      <c r="C1416" s="136" t="s">
        <v>247</v>
      </c>
      <c r="D1416" s="136" t="s">
        <v>251</v>
      </c>
      <c r="E1416" s="136" t="s">
        <v>53</v>
      </c>
      <c r="F1416" s="136" t="s">
        <v>249</v>
      </c>
      <c r="G1416" s="136">
        <v>6.3779971558674098E-2</v>
      </c>
      <c r="H1416" s="136">
        <v>0.13854411573355199</v>
      </c>
      <c r="I1416" s="136">
        <v>0.22936706306062801</v>
      </c>
      <c r="J1416" s="136">
        <v>0.34321416993779902</v>
      </c>
      <c r="K1416" s="136">
        <v>0.49015469936669398</v>
      </c>
      <c r="L1416" s="136">
        <v>0.68641854923618295</v>
      </c>
      <c r="M1416" s="136">
        <v>0.95708430420208401</v>
      </c>
      <c r="N1416" s="136">
        <v>1.3422209104720799</v>
      </c>
      <c r="O1416" s="136">
        <v>1.90699837219073</v>
      </c>
      <c r="P1416" s="135">
        <v>2.7599490866240899</v>
      </c>
      <c r="Q1416" s="135">
        <v>4.0256784932499903</v>
      </c>
      <c r="AC1416" s="68"/>
    </row>
    <row r="1417" spans="1:29" x14ac:dyDescent="0.25">
      <c r="A1417" s="136" t="s">
        <v>238</v>
      </c>
      <c r="B1417" s="136" t="s">
        <v>33</v>
      </c>
      <c r="C1417" s="136" t="s">
        <v>247</v>
      </c>
      <c r="D1417" s="136" t="s">
        <v>251</v>
      </c>
      <c r="E1417" s="136" t="s">
        <v>53</v>
      </c>
      <c r="F1417" s="136" t="s">
        <v>249</v>
      </c>
      <c r="G1417" s="136">
        <v>7.1820497875794795E-2</v>
      </c>
      <c r="H1417" s="136">
        <v>0.16016661629656201</v>
      </c>
      <c r="I1417" s="136">
        <v>0.27387846438519903</v>
      </c>
      <c r="J1417" s="136">
        <v>0.426365930758344</v>
      </c>
      <c r="K1417" s="136">
        <v>0.63895541422380897</v>
      </c>
      <c r="L1417" s="136">
        <v>0.94863638513445703</v>
      </c>
      <c r="M1417" s="136">
        <v>1.41892834179255</v>
      </c>
      <c r="N1417" s="136">
        <v>2.1629662706211801</v>
      </c>
      <c r="O1417" s="136">
        <v>3.3878353543655</v>
      </c>
      <c r="P1417" s="135">
        <v>5.48462226192862</v>
      </c>
      <c r="Q1417" s="135">
        <v>9.1532686168057893</v>
      </c>
      <c r="AC1417" s="68"/>
    </row>
    <row r="1418" spans="1:29" x14ac:dyDescent="0.25">
      <c r="A1418" s="136" t="s">
        <v>238</v>
      </c>
      <c r="B1418" s="136" t="s">
        <v>31</v>
      </c>
      <c r="C1418" s="136" t="s">
        <v>247</v>
      </c>
      <c r="D1418" s="136" t="s">
        <v>251</v>
      </c>
      <c r="E1418" s="136" t="s">
        <v>53</v>
      </c>
      <c r="F1418" s="136" t="s">
        <v>249</v>
      </c>
      <c r="G1418" s="136">
        <v>1.5251466347059201E-2</v>
      </c>
      <c r="H1418" s="136">
        <v>3.3439344936180199E-2</v>
      </c>
      <c r="I1418" s="136">
        <v>5.5982799835159802E-2</v>
      </c>
      <c r="J1418" s="136">
        <v>8.4822424105777602E-2</v>
      </c>
      <c r="K1418" s="136">
        <v>0.12257929800202</v>
      </c>
      <c r="L1418" s="136">
        <v>0.17358697488851099</v>
      </c>
      <c r="M1418" s="136">
        <v>0.2447124752115</v>
      </c>
      <c r="N1418" s="136">
        <v>0.34698279008070598</v>
      </c>
      <c r="O1418" s="136">
        <v>0.49885898373423299</v>
      </c>
      <c r="P1418" s="135">
        <v>0.73120732679654199</v>
      </c>
      <c r="Q1418" s="135">
        <v>1.0824990133719401</v>
      </c>
      <c r="AC1418" s="68"/>
    </row>
    <row r="1419" spans="1:29" x14ac:dyDescent="0.25">
      <c r="A1419" s="136" t="s">
        <v>238</v>
      </c>
      <c r="B1419" s="136" t="s">
        <v>33</v>
      </c>
      <c r="C1419" s="136" t="s">
        <v>247</v>
      </c>
      <c r="D1419" s="136" t="s">
        <v>251</v>
      </c>
      <c r="E1419" s="136" t="s">
        <v>53</v>
      </c>
      <c r="F1419" s="136" t="s">
        <v>249</v>
      </c>
      <c r="G1419" s="136">
        <v>1.7174167369674101E-2</v>
      </c>
      <c r="H1419" s="136">
        <v>3.8666133784731903E-2</v>
      </c>
      <c r="I1419" s="136">
        <v>6.6890916114622306E-2</v>
      </c>
      <c r="J1419" s="136">
        <v>0.105518873880159</v>
      </c>
      <c r="K1419" s="136">
        <v>0.160144472073319</v>
      </c>
      <c r="L1419" s="136">
        <v>0.24062850880555001</v>
      </c>
      <c r="M1419" s="136">
        <v>0.36421174791682398</v>
      </c>
      <c r="N1419" s="136">
        <v>0.56178578273238799</v>
      </c>
      <c r="O1419" s="136">
        <v>0.89116941924804205</v>
      </c>
      <c r="P1419" s="135">
        <v>1.4623454033735499</v>
      </c>
      <c r="Q1419" s="135">
        <v>2.4764106812511</v>
      </c>
      <c r="AC1419" s="68"/>
    </row>
    <row r="1420" spans="1:29" x14ac:dyDescent="0.25">
      <c r="A1420" s="136" t="s">
        <v>238</v>
      </c>
      <c r="B1420" s="136" t="s">
        <v>31</v>
      </c>
      <c r="C1420" s="136" t="s">
        <v>247</v>
      </c>
      <c r="D1420" s="136" t="s">
        <v>251</v>
      </c>
      <c r="E1420" s="136" t="s">
        <v>53</v>
      </c>
      <c r="F1420" s="136" t="s">
        <v>249</v>
      </c>
      <c r="G1420" s="136">
        <v>7.1281493882809199E-3</v>
      </c>
      <c r="H1420" s="136">
        <v>1.54749452667646E-2</v>
      </c>
      <c r="I1420" s="136">
        <v>2.5583785423433002E-2</v>
      </c>
      <c r="J1420" s="136">
        <v>3.8254358581143497E-2</v>
      </c>
      <c r="K1420" s="136">
        <v>5.4646544140917901E-2</v>
      </c>
      <c r="L1420" s="136">
        <v>7.6555825563557001E-2</v>
      </c>
      <c r="M1420" s="136">
        <v>0.106772982448728</v>
      </c>
      <c r="N1420" s="136">
        <v>0.14976928720412799</v>
      </c>
      <c r="O1420" s="136">
        <v>0.21285846433839101</v>
      </c>
      <c r="P1420" s="135">
        <v>0.30829354062268599</v>
      </c>
      <c r="Q1420" s="135">
        <v>0.45013463304555501</v>
      </c>
      <c r="AC1420" s="68"/>
    </row>
    <row r="1421" spans="1:29" x14ac:dyDescent="0.25">
      <c r="A1421" s="136" t="s">
        <v>238</v>
      </c>
      <c r="B1421" s="136" t="s">
        <v>33</v>
      </c>
      <c r="C1421" s="136" t="s">
        <v>247</v>
      </c>
      <c r="D1421" s="136" t="s">
        <v>251</v>
      </c>
      <c r="E1421" s="136" t="s">
        <v>53</v>
      </c>
      <c r="F1421" s="136" t="s">
        <v>249</v>
      </c>
      <c r="G1421" s="136">
        <v>8.0267711867575003E-3</v>
      </c>
      <c r="H1421" s="136">
        <v>1.78898817092247E-2</v>
      </c>
      <c r="I1421" s="136">
        <v>3.0546318546798099E-2</v>
      </c>
      <c r="J1421" s="136">
        <v>4.7517356733999198E-2</v>
      </c>
      <c r="K1421" s="136">
        <v>7.1233116263154997E-2</v>
      </c>
      <c r="L1421" s="136">
        <v>0.105803351930239</v>
      </c>
      <c r="M1421" s="136">
        <v>0.15830680157410801</v>
      </c>
      <c r="N1421" s="136">
        <v>0.24137052757855099</v>
      </c>
      <c r="O1421" s="136">
        <v>0.37819607007713602</v>
      </c>
      <c r="P1421" s="135">
        <v>0.61280167517136896</v>
      </c>
      <c r="Q1421" s="135">
        <v>1.02388778894614</v>
      </c>
      <c r="AC1421" s="68"/>
    </row>
    <row r="1422" spans="1:29" x14ac:dyDescent="0.25">
      <c r="A1422" s="136" t="s">
        <v>238</v>
      </c>
      <c r="B1422" s="136" t="s">
        <v>31</v>
      </c>
      <c r="C1422" s="136" t="s">
        <v>247</v>
      </c>
      <c r="D1422" s="136" t="s">
        <v>251</v>
      </c>
      <c r="E1422" s="136" t="s">
        <v>53</v>
      </c>
      <c r="F1422" s="136" t="s">
        <v>249</v>
      </c>
      <c r="G1422" s="136">
        <v>2.7871367500765E-3</v>
      </c>
      <c r="H1422" s="136">
        <v>6.0974337069668403E-3</v>
      </c>
      <c r="I1422" s="136">
        <v>1.01642512184802E-2</v>
      </c>
      <c r="J1422" s="136">
        <v>1.53245367609434E-2</v>
      </c>
      <c r="K1422" s="136">
        <v>2.2036239910705802E-2</v>
      </c>
      <c r="L1422" s="136">
        <v>3.10650434425024E-2</v>
      </c>
      <c r="M1422" s="136">
        <v>4.3602012812915203E-2</v>
      </c>
      <c r="N1422" s="136">
        <v>6.1561394298915897E-2</v>
      </c>
      <c r="O1422" s="136">
        <v>8.8097204397838705E-2</v>
      </c>
      <c r="P1422" s="135">
        <v>0.12841884923989599</v>
      </c>
      <c r="Q1422" s="135">
        <v>0.18878323030409899</v>
      </c>
      <c r="AC1422" s="68"/>
    </row>
    <row r="1423" spans="1:29" x14ac:dyDescent="0.25">
      <c r="A1423" s="136" t="s">
        <v>238</v>
      </c>
      <c r="B1423" s="136" t="s">
        <v>33</v>
      </c>
      <c r="C1423" s="136" t="s">
        <v>247</v>
      </c>
      <c r="D1423" s="136" t="s">
        <v>251</v>
      </c>
      <c r="E1423" s="136" t="s">
        <v>53</v>
      </c>
      <c r="F1423" s="136" t="s">
        <v>249</v>
      </c>
      <c r="G1423" s="136">
        <v>3.1385016980490501E-3</v>
      </c>
      <c r="H1423" s="136">
        <v>7.0501613604304798E-3</v>
      </c>
      <c r="I1423" s="136">
        <v>1.21418848585465E-2</v>
      </c>
      <c r="J1423" s="136">
        <v>1.9053600840764101E-2</v>
      </c>
      <c r="K1423" s="136">
        <v>2.87639068491004E-2</v>
      </c>
      <c r="L1423" s="136">
        <v>4.3010283070434897E-2</v>
      </c>
      <c r="M1423" s="136">
        <v>6.4793740148397394E-2</v>
      </c>
      <c r="N1423" s="136">
        <v>9.9489120401396999E-2</v>
      </c>
      <c r="O1423" s="136">
        <v>0.15703903272150299</v>
      </c>
      <c r="P1423" s="135">
        <v>0.25616070008818498</v>
      </c>
      <c r="Q1423" s="135">
        <v>0.43069387409346999</v>
      </c>
      <c r="AC1423" s="68"/>
    </row>
    <row r="1424" spans="1:29" x14ac:dyDescent="0.25">
      <c r="A1424" s="136" t="s">
        <v>238</v>
      </c>
      <c r="B1424" s="136" t="s">
        <v>31</v>
      </c>
      <c r="C1424" s="136" t="s">
        <v>247</v>
      </c>
      <c r="D1424" s="136" t="s">
        <v>251</v>
      </c>
      <c r="E1424" s="136" t="s">
        <v>53</v>
      </c>
      <c r="F1424" s="136" t="s">
        <v>249</v>
      </c>
      <c r="G1424" s="136">
        <v>7.80708992939052E-3</v>
      </c>
      <c r="H1424" s="136">
        <v>1.69278230349202E-2</v>
      </c>
      <c r="I1424" s="136">
        <v>2.79376688545869E-2</v>
      </c>
      <c r="J1424" s="136">
        <v>4.1690804352671203E-2</v>
      </c>
      <c r="K1424" s="136">
        <v>5.94595738263623E-2</v>
      </c>
      <c r="L1424" s="136">
        <v>8.3183978698638805E-2</v>
      </c>
      <c r="M1424" s="136">
        <v>0.11586263275579201</v>
      </c>
      <c r="N1424" s="136">
        <v>0.16230069862261201</v>
      </c>
      <c r="O1424" s="136">
        <v>0.230335734045296</v>
      </c>
      <c r="P1424" s="135">
        <v>0.333101051201317</v>
      </c>
      <c r="Q1424" s="135">
        <v>0.48550323569536002</v>
      </c>
      <c r="AC1424" s="68"/>
    </row>
    <row r="1425" spans="1:29" x14ac:dyDescent="0.25">
      <c r="A1425" s="136" t="s">
        <v>238</v>
      </c>
      <c r="B1425" s="136" t="s">
        <v>33</v>
      </c>
      <c r="C1425" s="136" t="s">
        <v>247</v>
      </c>
      <c r="D1425" s="136" t="s">
        <v>251</v>
      </c>
      <c r="E1425" s="136" t="s">
        <v>53</v>
      </c>
      <c r="F1425" s="136" t="s">
        <v>249</v>
      </c>
      <c r="G1425" s="136">
        <v>8.7913034764230003E-3</v>
      </c>
      <c r="H1425" s="136">
        <v>1.9568947973236401E-2</v>
      </c>
      <c r="I1425" s="136">
        <v>3.33534589604947E-2</v>
      </c>
      <c r="J1425" s="136">
        <v>5.1774487340707102E-2</v>
      </c>
      <c r="K1425" s="136">
        <v>7.7481850305237895E-2</v>
      </c>
      <c r="L1425" s="136">
        <v>0.11491613450994199</v>
      </c>
      <c r="M1425" s="136">
        <v>0.17169652831863699</v>
      </c>
      <c r="N1425" s="136">
        <v>0.26140932576208298</v>
      </c>
      <c r="O1425" s="136">
        <v>0.40896126816273298</v>
      </c>
      <c r="P1425" s="135">
        <v>0.66158661675331898</v>
      </c>
      <c r="Q1425" s="135">
        <v>1.1035311187683401</v>
      </c>
      <c r="AC1425" s="68"/>
    </row>
    <row r="1426" spans="1:29" x14ac:dyDescent="0.25">
      <c r="A1426" s="136" t="s">
        <v>238</v>
      </c>
      <c r="B1426" s="136" t="s">
        <v>31</v>
      </c>
      <c r="C1426" s="136" t="s">
        <v>247</v>
      </c>
      <c r="D1426" s="136" t="s">
        <v>251</v>
      </c>
      <c r="E1426" s="136" t="s">
        <v>53</v>
      </c>
      <c r="F1426" s="136" t="s">
        <v>249</v>
      </c>
      <c r="G1426" s="136">
        <v>9.6884746284372405E-3</v>
      </c>
      <c r="H1426" s="136">
        <v>2.14490516044024E-2</v>
      </c>
      <c r="I1426" s="136">
        <v>3.63322215268626E-2</v>
      </c>
      <c r="J1426" s="136">
        <v>5.5762117153715797E-2</v>
      </c>
      <c r="K1426" s="136">
        <v>8.1561676786824605E-2</v>
      </c>
      <c r="L1426" s="136">
        <v>0.117019845764037</v>
      </c>
      <c r="M1426" s="136">
        <v>0.167367646749705</v>
      </c>
      <c r="N1426" s="136">
        <v>0.24098446105603799</v>
      </c>
      <c r="O1426" s="136">
        <v>0.352292499151726</v>
      </c>
      <c r="P1426" s="135">
        <v>0.52561200170398703</v>
      </c>
      <c r="Q1426" s="135">
        <v>0.79393904735319099</v>
      </c>
      <c r="AC1426" s="68"/>
    </row>
    <row r="1427" spans="1:29" x14ac:dyDescent="0.25">
      <c r="A1427" s="136" t="s">
        <v>238</v>
      </c>
      <c r="B1427" s="136" t="s">
        <v>33</v>
      </c>
      <c r="C1427" s="136" t="s">
        <v>247</v>
      </c>
      <c r="D1427" s="136" t="s">
        <v>251</v>
      </c>
      <c r="E1427" s="136" t="s">
        <v>53</v>
      </c>
      <c r="F1427" s="136" t="s">
        <v>249</v>
      </c>
      <c r="G1427" s="136">
        <v>1.0909868011327701E-2</v>
      </c>
      <c r="H1427" s="136">
        <v>2.4806921708416502E-2</v>
      </c>
      <c r="I1427" s="136">
        <v>4.3440899211981202E-2</v>
      </c>
      <c r="J1427" s="136">
        <v>6.9465412590525397E-2</v>
      </c>
      <c r="K1427" s="136">
        <v>0.106791500072013</v>
      </c>
      <c r="L1427" s="136">
        <v>0.16274026599543201</v>
      </c>
      <c r="M1427" s="136">
        <v>0.25022146893506902</v>
      </c>
      <c r="N1427" s="136">
        <v>0.39244036257367498</v>
      </c>
      <c r="O1427" s="136">
        <v>0.63384123969217698</v>
      </c>
      <c r="P1427" s="135">
        <v>1.0599081362049001</v>
      </c>
      <c r="Q1427" s="135">
        <v>1.8311723958927399</v>
      </c>
      <c r="AC1427" s="68"/>
    </row>
    <row r="1428" spans="1:29" x14ac:dyDescent="0.25">
      <c r="A1428" s="136" t="s">
        <v>238</v>
      </c>
      <c r="B1428" s="136" t="s">
        <v>31</v>
      </c>
      <c r="C1428" s="136" t="s">
        <v>247</v>
      </c>
      <c r="D1428" s="136" t="s">
        <v>251</v>
      </c>
      <c r="E1428" s="136" t="s">
        <v>53</v>
      </c>
      <c r="F1428" s="136" t="s">
        <v>249</v>
      </c>
      <c r="G1428" s="136">
        <v>1.9234076200643001E-3</v>
      </c>
      <c r="H1428" s="136">
        <v>4.1851804703938499E-3</v>
      </c>
      <c r="I1428" s="136">
        <v>6.94031280588173E-3</v>
      </c>
      <c r="J1428" s="136">
        <v>1.0408531333704001E-2</v>
      </c>
      <c r="K1428" s="136">
        <v>1.4890482771573401E-2</v>
      </c>
      <c r="L1428" s="136">
        <v>2.0875253192400502E-2</v>
      </c>
      <c r="M1428" s="136">
        <v>2.9119520499035399E-2</v>
      </c>
      <c r="N1428" s="136">
        <v>4.0840912380722898E-2</v>
      </c>
      <c r="O1428" s="136">
        <v>5.8056223672783597E-2</v>
      </c>
      <c r="P1428" s="135">
        <v>8.4103965130842506E-2</v>
      </c>
      <c r="Q1428" s="135">
        <v>0.122821383061495</v>
      </c>
      <c r="AC1428" s="68"/>
    </row>
    <row r="1429" spans="1:29" x14ac:dyDescent="0.25">
      <c r="A1429" s="136" t="s">
        <v>238</v>
      </c>
      <c r="B1429" s="136" t="s">
        <v>33</v>
      </c>
      <c r="C1429" s="136" t="s">
        <v>247</v>
      </c>
      <c r="D1429" s="136" t="s">
        <v>251</v>
      </c>
      <c r="E1429" s="136" t="s">
        <v>53</v>
      </c>
      <c r="F1429" s="136" t="s">
        <v>249</v>
      </c>
      <c r="G1429" s="136">
        <v>2.1658851441166702E-3</v>
      </c>
      <c r="H1429" s="136">
        <v>4.8385413255169702E-3</v>
      </c>
      <c r="I1429" s="136">
        <v>8.2880130594483892E-3</v>
      </c>
      <c r="J1429" s="136">
        <v>1.29333648004162E-2</v>
      </c>
      <c r="K1429" s="136">
        <v>1.9417727860745401E-2</v>
      </c>
      <c r="L1429" s="136">
        <v>2.8860982519367102E-2</v>
      </c>
      <c r="M1429" s="136">
        <v>4.3185707874217202E-2</v>
      </c>
      <c r="N1429" s="136">
        <v>6.5830037176235298E-2</v>
      </c>
      <c r="O1429" s="136">
        <v>0.103165986285309</v>
      </c>
      <c r="P1429" s="135">
        <v>0.16719848234474499</v>
      </c>
      <c r="Q1429" s="135">
        <v>0.27937226515283797</v>
      </c>
      <c r="AC1429" s="68"/>
    </row>
    <row r="1430" spans="1:29" x14ac:dyDescent="0.25">
      <c r="A1430" s="136" t="s">
        <v>238</v>
      </c>
      <c r="B1430" s="136" t="s">
        <v>31</v>
      </c>
      <c r="C1430" s="136" t="s">
        <v>247</v>
      </c>
      <c r="D1430" s="136" t="s">
        <v>251</v>
      </c>
      <c r="E1430" s="136" t="s">
        <v>53</v>
      </c>
      <c r="F1430" s="136" t="s">
        <v>249</v>
      </c>
      <c r="G1430" s="136">
        <v>1.1373986174525799E-3</v>
      </c>
      <c r="H1430" s="136">
        <v>2.4659316750216399E-3</v>
      </c>
      <c r="I1430" s="136">
        <v>4.0768092630815902E-3</v>
      </c>
      <c r="J1430" s="136">
        <v>6.0963550449335E-3</v>
      </c>
      <c r="K1430" s="136">
        <v>8.6837848292247496E-3</v>
      </c>
      <c r="L1430" s="136">
        <v>1.21027974522419E-2</v>
      </c>
      <c r="M1430" s="136">
        <v>1.6765815701481699E-2</v>
      </c>
      <c r="N1430" s="136">
        <v>2.33239554517971E-2</v>
      </c>
      <c r="O1430" s="136">
        <v>3.28491436590179E-2</v>
      </c>
      <c r="P1430" s="135">
        <v>4.7081391765139799E-2</v>
      </c>
      <c r="Q1430" s="135">
        <v>6.7853159818415804E-2</v>
      </c>
      <c r="AC1430" s="68"/>
    </row>
    <row r="1431" spans="1:29" x14ac:dyDescent="0.25">
      <c r="A1431" s="136" t="s">
        <v>238</v>
      </c>
      <c r="B1431" s="136" t="s">
        <v>33</v>
      </c>
      <c r="C1431" s="136" t="s">
        <v>247</v>
      </c>
      <c r="D1431" s="136" t="s">
        <v>251</v>
      </c>
      <c r="E1431" s="136" t="s">
        <v>53</v>
      </c>
      <c r="F1431" s="136" t="s">
        <v>249</v>
      </c>
      <c r="G1431" s="136">
        <v>1.28078663242325E-3</v>
      </c>
      <c r="H1431" s="136">
        <v>2.8506666882340101E-3</v>
      </c>
      <c r="I1431" s="136">
        <v>4.8675123530548302E-3</v>
      </c>
      <c r="J1431" s="136">
        <v>7.5725035289080801E-3</v>
      </c>
      <c r="K1431" s="136">
        <v>1.13159251940097E-2</v>
      </c>
      <c r="L1431" s="136">
        <v>1.6710719749175099E-2</v>
      </c>
      <c r="M1431" s="136">
        <v>2.48128898099708E-2</v>
      </c>
      <c r="N1431" s="136">
        <v>3.74824326094748E-2</v>
      </c>
      <c r="O1431" s="136">
        <v>5.8140318843757199E-2</v>
      </c>
      <c r="P1431" s="135">
        <v>9.3127090047684699E-2</v>
      </c>
      <c r="Q1431" s="135">
        <v>0.15348596767637601</v>
      </c>
      <c r="AC1431" s="68"/>
    </row>
    <row r="1432" spans="1:29" x14ac:dyDescent="0.25">
      <c r="A1432" s="136" t="s">
        <v>238</v>
      </c>
      <c r="B1432" s="136" t="s">
        <v>31</v>
      </c>
      <c r="C1432" s="136" t="s">
        <v>247</v>
      </c>
      <c r="D1432" s="136" t="s">
        <v>251</v>
      </c>
      <c r="E1432" s="136" t="s">
        <v>53</v>
      </c>
      <c r="F1432" s="136" t="s">
        <v>249</v>
      </c>
      <c r="G1432" s="136">
        <v>1.2540865977471701E-2</v>
      </c>
      <c r="H1432" s="136">
        <v>2.74764916304675E-2</v>
      </c>
      <c r="I1432" s="136">
        <v>4.59628248905425E-2</v>
      </c>
      <c r="J1432" s="136">
        <v>6.9619098848550207E-2</v>
      </c>
      <c r="K1432" s="136">
        <v>0.100636793176843</v>
      </c>
      <c r="L1432" s="136">
        <v>0.14264016586936301</v>
      </c>
      <c r="M1432" s="136">
        <v>0.20136122610524401</v>
      </c>
      <c r="N1432" s="136">
        <v>0.28609353618544098</v>
      </c>
      <c r="O1432" s="136">
        <v>0.41242586429271699</v>
      </c>
      <c r="P1432" s="135">
        <v>0.60652043383208198</v>
      </c>
      <c r="Q1432" s="135">
        <v>0.90146319911353701</v>
      </c>
      <c r="AC1432" s="68"/>
    </row>
    <row r="1433" spans="1:29" x14ac:dyDescent="0.25">
      <c r="A1433" s="136" t="s">
        <v>238</v>
      </c>
      <c r="B1433" s="136" t="s">
        <v>33</v>
      </c>
      <c r="C1433" s="136" t="s">
        <v>247</v>
      </c>
      <c r="D1433" s="136" t="s">
        <v>251</v>
      </c>
      <c r="E1433" s="136" t="s">
        <v>53</v>
      </c>
      <c r="F1433" s="136" t="s">
        <v>249</v>
      </c>
      <c r="G1433" s="136">
        <v>1.4121850735964199E-2</v>
      </c>
      <c r="H1433" s="136">
        <v>3.1770746034510203E-2</v>
      </c>
      <c r="I1433" s="136">
        <v>5.4915944260849697E-2</v>
      </c>
      <c r="J1433" s="136">
        <v>8.6601292959060105E-2</v>
      </c>
      <c r="K1433" s="136">
        <v>0.131476833023944</v>
      </c>
      <c r="L1433" s="136">
        <v>0.197753150570914</v>
      </c>
      <c r="M1433" s="136">
        <v>0.29978320723194102</v>
      </c>
      <c r="N1433" s="136">
        <v>0.463475911250678</v>
      </c>
      <c r="O1433" s="136">
        <v>0.737460929181742</v>
      </c>
      <c r="P1433" s="135">
        <v>1.2145986410712299</v>
      </c>
      <c r="Q1433" s="135">
        <v>2.0655570593128498</v>
      </c>
      <c r="AC1433" s="68"/>
    </row>
    <row r="1434" spans="1:29" x14ac:dyDescent="0.25">
      <c r="A1434" s="136" t="s">
        <v>238</v>
      </c>
      <c r="B1434" s="136" t="s">
        <v>31</v>
      </c>
      <c r="C1434" s="136" t="s">
        <v>247</v>
      </c>
      <c r="D1434" s="136" t="s">
        <v>251</v>
      </c>
      <c r="E1434" s="136" t="s">
        <v>53</v>
      </c>
      <c r="F1434" s="136" t="s">
        <v>249</v>
      </c>
      <c r="G1434" s="136">
        <v>4.4494992038667299E-3</v>
      </c>
      <c r="H1434" s="136">
        <v>9.6294050142573806E-3</v>
      </c>
      <c r="I1434" s="136">
        <v>1.5890899760557801E-2</v>
      </c>
      <c r="J1434" s="136">
        <v>2.3722804967627301E-2</v>
      </c>
      <c r="K1434" s="136">
        <v>3.3806905464504301E-2</v>
      </c>
      <c r="L1434" s="136">
        <v>4.7213811550757601E-2</v>
      </c>
      <c r="M1434" s="136">
        <v>6.5609519310843398E-2</v>
      </c>
      <c r="N1434" s="136">
        <v>9.16529477277781E-2</v>
      </c>
      <c r="O1434" s="136">
        <v>0.129707598018134</v>
      </c>
      <c r="P1434" s="135">
        <v>0.18703385915021201</v>
      </c>
      <c r="Q1434" s="135">
        <v>0.27172467316964199</v>
      </c>
      <c r="AC1434" s="68"/>
    </row>
    <row r="1435" spans="1:29" x14ac:dyDescent="0.25">
      <c r="A1435" s="136" t="s">
        <v>238</v>
      </c>
      <c r="B1435" s="136" t="s">
        <v>33</v>
      </c>
      <c r="C1435" s="136" t="s">
        <v>247</v>
      </c>
      <c r="D1435" s="136" t="s">
        <v>251</v>
      </c>
      <c r="E1435" s="136" t="s">
        <v>53</v>
      </c>
      <c r="F1435" s="136" t="s">
        <v>249</v>
      </c>
      <c r="G1435" s="136">
        <v>5.01043259051438E-3</v>
      </c>
      <c r="H1435" s="136">
        <v>1.1131342248261299E-2</v>
      </c>
      <c r="I1435" s="136">
        <v>1.8970838326658801E-2</v>
      </c>
      <c r="J1435" s="136">
        <v>2.9460936974393101E-2</v>
      </c>
      <c r="K1435" s="136">
        <v>4.4050333951367399E-2</v>
      </c>
      <c r="L1435" s="136">
        <v>6.5204834367310796E-2</v>
      </c>
      <c r="M1435" s="136">
        <v>9.7168070343325502E-2</v>
      </c>
      <c r="N1435" s="136">
        <v>0.14748086383911799</v>
      </c>
      <c r="O1435" s="136">
        <v>0.230012423245749</v>
      </c>
      <c r="P1435" s="135">
        <v>0.37093610355609202</v>
      </c>
      <c r="Q1435" s="135">
        <v>0.61671471565140601</v>
      </c>
      <c r="AC1435" s="68"/>
    </row>
    <row r="1436" spans="1:29" x14ac:dyDescent="0.25">
      <c r="A1436" s="136" t="s">
        <v>238</v>
      </c>
      <c r="B1436" s="136" t="s">
        <v>31</v>
      </c>
      <c r="C1436" s="136" t="s">
        <v>247</v>
      </c>
      <c r="D1436" s="136" t="s">
        <v>251</v>
      </c>
      <c r="E1436" s="136" t="s">
        <v>53</v>
      </c>
      <c r="F1436" s="136" t="s">
        <v>249</v>
      </c>
      <c r="G1436" s="136">
        <v>3.9942313165341903E-3</v>
      </c>
      <c r="H1436" s="136">
        <v>8.7343336956848799E-3</v>
      </c>
      <c r="I1436" s="136">
        <v>1.45718252445008E-2</v>
      </c>
      <c r="J1436" s="136">
        <v>2.1964603347150301E-2</v>
      </c>
      <c r="K1436" s="136">
        <v>3.1583145509335997E-2</v>
      </c>
      <c r="L1436" s="136">
        <v>4.4531884226931703E-2</v>
      </c>
      <c r="M1436" s="136">
        <v>6.2552561792344794E-2</v>
      </c>
      <c r="N1436" s="136">
        <v>8.8401104639839106E-2</v>
      </c>
      <c r="O1436" s="136">
        <v>0.126645617679227</v>
      </c>
      <c r="P1436" s="135">
        <v>0.18491496126028401</v>
      </c>
      <c r="Q1436" s="135">
        <v>0.27236827060565699</v>
      </c>
      <c r="AC1436" s="68"/>
    </row>
    <row r="1437" spans="1:29" x14ac:dyDescent="0.25">
      <c r="A1437" s="136" t="s">
        <v>238</v>
      </c>
      <c r="B1437" s="136" t="s">
        <v>33</v>
      </c>
      <c r="C1437" s="136" t="s">
        <v>247</v>
      </c>
      <c r="D1437" s="136" t="s">
        <v>251</v>
      </c>
      <c r="E1437" s="136" t="s">
        <v>53</v>
      </c>
      <c r="F1437" s="136" t="s">
        <v>249</v>
      </c>
      <c r="G1437" s="136">
        <v>4.4977706131567397E-3</v>
      </c>
      <c r="H1437" s="136">
        <v>1.0098980267018E-2</v>
      </c>
      <c r="I1437" s="136">
        <v>1.7407617255280301E-2</v>
      </c>
      <c r="J1437" s="136">
        <v>2.73095465467127E-2</v>
      </c>
      <c r="K1437" s="136">
        <v>4.1225386634517303E-2</v>
      </c>
      <c r="L1437" s="136">
        <v>6.1656953531833703E-2</v>
      </c>
      <c r="M1437" s="136">
        <v>9.29685604013855E-2</v>
      </c>
      <c r="N1437" s="136">
        <v>0.142904858250999</v>
      </c>
      <c r="O1437" s="136">
        <v>0.22584818517175201</v>
      </c>
      <c r="P1437" s="135">
        <v>0.36909022092551003</v>
      </c>
      <c r="Q1437" s="135">
        <v>0.62187269235074705</v>
      </c>
      <c r="AC1437" s="68"/>
    </row>
    <row r="1438" spans="1:29" x14ac:dyDescent="0.25">
      <c r="A1438" s="136" t="s">
        <v>238</v>
      </c>
      <c r="B1438" s="136" t="s">
        <v>31</v>
      </c>
      <c r="C1438" s="136" t="s">
        <v>247</v>
      </c>
      <c r="D1438" s="136" t="s">
        <v>251</v>
      </c>
      <c r="E1438" s="136" t="s">
        <v>53</v>
      </c>
      <c r="F1438" s="136" t="s">
        <v>249</v>
      </c>
      <c r="G1438" s="136">
        <v>0.157166778865553</v>
      </c>
      <c r="H1438" s="136">
        <v>0.31111707020750401</v>
      </c>
      <c r="I1438" s="136">
        <v>0.46342597421662601</v>
      </c>
      <c r="J1438" s="136">
        <v>0.61469777994282104</v>
      </c>
      <c r="K1438" s="136">
        <v>0.76344815584066095</v>
      </c>
      <c r="L1438" s="136">
        <v>0.90939725956544204</v>
      </c>
      <c r="M1438" s="136">
        <v>1.0524896046414201</v>
      </c>
      <c r="N1438" s="136">
        <v>1.1927386989000399</v>
      </c>
      <c r="O1438" s="136">
        <v>1.33037484008462</v>
      </c>
      <c r="P1438" s="135">
        <v>1.4650981882152601</v>
      </c>
      <c r="Q1438" s="135">
        <v>1.5967521295870399</v>
      </c>
      <c r="AC1438" s="68"/>
    </row>
    <row r="1439" spans="1:29" x14ac:dyDescent="0.25">
      <c r="A1439" s="136" t="s">
        <v>238</v>
      </c>
      <c r="B1439" s="136" t="s">
        <v>33</v>
      </c>
      <c r="C1439" s="136" t="s">
        <v>247</v>
      </c>
      <c r="D1439" s="136" t="s">
        <v>251</v>
      </c>
      <c r="E1439" s="136" t="s">
        <v>53</v>
      </c>
      <c r="F1439" s="136" t="s">
        <v>249</v>
      </c>
      <c r="G1439" s="136">
        <v>0.157166778865553</v>
      </c>
      <c r="H1439" s="136">
        <v>0.31111707020750401</v>
      </c>
      <c r="I1439" s="136">
        <v>0.46342597421662601</v>
      </c>
      <c r="J1439" s="136">
        <v>0.61469777994282104</v>
      </c>
      <c r="K1439" s="136">
        <v>0.76344815584066095</v>
      </c>
      <c r="L1439" s="136">
        <v>0.90939725956544204</v>
      </c>
      <c r="M1439" s="136">
        <v>1.0524896046414201</v>
      </c>
      <c r="N1439" s="136">
        <v>1.1927386989000399</v>
      </c>
      <c r="O1439" s="136">
        <v>1.33037484008462</v>
      </c>
      <c r="P1439" s="135">
        <v>1.4650981882152601</v>
      </c>
      <c r="Q1439" s="135">
        <v>1.5967521295870399</v>
      </c>
      <c r="AC1439" s="68"/>
    </row>
    <row r="1440" spans="1:29" x14ac:dyDescent="0.25">
      <c r="A1440" s="136" t="s">
        <v>238</v>
      </c>
      <c r="B1440" s="136" t="s">
        <v>31</v>
      </c>
      <c r="C1440" s="136" t="s">
        <v>247</v>
      </c>
      <c r="D1440" s="136" t="s">
        <v>251</v>
      </c>
      <c r="E1440" s="136" t="s">
        <v>53</v>
      </c>
      <c r="F1440" s="136" t="s">
        <v>249</v>
      </c>
      <c r="G1440" s="136">
        <v>0.87204659414657104</v>
      </c>
      <c r="H1440" s="136">
        <v>1.73067851257161</v>
      </c>
      <c r="I1440" s="136">
        <v>2.58045061558383</v>
      </c>
      <c r="J1440" s="136">
        <v>3.4228986961186298</v>
      </c>
      <c r="K1440" s="136">
        <v>4.2529703426844998</v>
      </c>
      <c r="L1440" s="136">
        <v>5.0710945498678797</v>
      </c>
      <c r="M1440" s="136">
        <v>5.8770511196481197</v>
      </c>
      <c r="N1440" s="136">
        <v>6.6700905557436903</v>
      </c>
      <c r="O1440" s="136">
        <v>7.4499655831726797</v>
      </c>
      <c r="P1440" s="135">
        <v>8.2147834996398998</v>
      </c>
      <c r="Q1440" s="135">
        <v>8.9636717024945796</v>
      </c>
      <c r="AC1440" s="68"/>
    </row>
    <row r="1441" spans="1:29" x14ac:dyDescent="0.25">
      <c r="A1441" s="136" t="s">
        <v>238</v>
      </c>
      <c r="B1441" s="136" t="s">
        <v>33</v>
      </c>
      <c r="C1441" s="136" t="s">
        <v>247</v>
      </c>
      <c r="D1441" s="136" t="s">
        <v>251</v>
      </c>
      <c r="E1441" s="136" t="s">
        <v>53</v>
      </c>
      <c r="F1441" s="136" t="s">
        <v>249</v>
      </c>
      <c r="G1441" s="136">
        <v>0.87204659414657104</v>
      </c>
      <c r="H1441" s="136">
        <v>1.73067851257161</v>
      </c>
      <c r="I1441" s="136">
        <v>2.58045061558383</v>
      </c>
      <c r="J1441" s="136">
        <v>3.4228986961186298</v>
      </c>
      <c r="K1441" s="136">
        <v>4.2529703426844998</v>
      </c>
      <c r="L1441" s="136">
        <v>5.0710945498678797</v>
      </c>
      <c r="M1441" s="136">
        <v>5.8770511196481197</v>
      </c>
      <c r="N1441" s="136">
        <v>6.6700905557436903</v>
      </c>
      <c r="O1441" s="136">
        <v>7.4499655831726797</v>
      </c>
      <c r="P1441" s="135">
        <v>8.2147834996398998</v>
      </c>
      <c r="Q1441" s="135">
        <v>8.9636717024945796</v>
      </c>
      <c r="AC1441" s="68"/>
    </row>
    <row r="1442" spans="1:29" x14ac:dyDescent="0.25">
      <c r="A1442" s="136" t="s">
        <v>238</v>
      </c>
      <c r="B1442" s="136" t="s">
        <v>31</v>
      </c>
      <c r="C1442" s="136" t="s">
        <v>247</v>
      </c>
      <c r="D1442" s="136" t="s">
        <v>251</v>
      </c>
      <c r="E1442" s="136" t="s">
        <v>53</v>
      </c>
      <c r="F1442" s="136" t="s">
        <v>249</v>
      </c>
      <c r="G1442" s="136">
        <v>2.1433119891482701</v>
      </c>
      <c r="H1442" s="136">
        <v>4.2412508548976398</v>
      </c>
      <c r="I1442" s="136">
        <v>6.3045096743769298</v>
      </c>
      <c r="J1442" s="136">
        <v>8.3338803602180693</v>
      </c>
      <c r="K1442" s="136">
        <v>10.324449318562399</v>
      </c>
      <c r="L1442" s="136">
        <v>12.281067592554599</v>
      </c>
      <c r="M1442" s="136">
        <v>14.203470009163301</v>
      </c>
      <c r="N1442" s="136">
        <v>16.091010239363399</v>
      </c>
      <c r="O1442" s="136">
        <v>17.945099138820702</v>
      </c>
      <c r="P1442" s="135">
        <v>19.763160065363099</v>
      </c>
      <c r="Q1442" s="135">
        <v>21.543692880146398</v>
      </c>
      <c r="AC1442" s="68"/>
    </row>
    <row r="1443" spans="1:29" x14ac:dyDescent="0.25">
      <c r="A1443" s="136" t="s">
        <v>238</v>
      </c>
      <c r="B1443" s="136" t="s">
        <v>33</v>
      </c>
      <c r="C1443" s="136" t="s">
        <v>247</v>
      </c>
      <c r="D1443" s="136" t="s">
        <v>251</v>
      </c>
      <c r="E1443" s="136" t="s">
        <v>53</v>
      </c>
      <c r="F1443" s="136" t="s">
        <v>249</v>
      </c>
      <c r="G1443" s="136">
        <v>2.1433119891482701</v>
      </c>
      <c r="H1443" s="136">
        <v>4.2412508548976398</v>
      </c>
      <c r="I1443" s="136">
        <v>6.3045096743769298</v>
      </c>
      <c r="J1443" s="136">
        <v>8.3338803602180693</v>
      </c>
      <c r="K1443" s="136">
        <v>10.324449318562399</v>
      </c>
      <c r="L1443" s="136">
        <v>12.281067592554599</v>
      </c>
      <c r="M1443" s="136">
        <v>14.203470009163301</v>
      </c>
      <c r="N1443" s="136">
        <v>16.091010239363399</v>
      </c>
      <c r="O1443" s="136">
        <v>17.945099138820702</v>
      </c>
      <c r="P1443" s="135">
        <v>19.763160065363099</v>
      </c>
      <c r="Q1443" s="135">
        <v>21.543692880146398</v>
      </c>
      <c r="AC1443" s="68"/>
    </row>
    <row r="1444" spans="1:29" x14ac:dyDescent="0.25">
      <c r="A1444" s="136" t="s">
        <v>238</v>
      </c>
      <c r="B1444" s="136" t="s">
        <v>31</v>
      </c>
      <c r="C1444" s="136" t="s">
        <v>247</v>
      </c>
      <c r="D1444" s="136" t="s">
        <v>251</v>
      </c>
      <c r="E1444" s="136" t="s">
        <v>53</v>
      </c>
      <c r="F1444" s="136" t="s">
        <v>249</v>
      </c>
      <c r="G1444" s="136">
        <v>0.32549332610930698</v>
      </c>
      <c r="H1444" s="136">
        <v>0.64281350395723502</v>
      </c>
      <c r="I1444" s="136">
        <v>0.95384882533707005</v>
      </c>
      <c r="J1444" s="136">
        <v>1.2589459007030299</v>
      </c>
      <c r="K1444" s="136">
        <v>1.5558410175358</v>
      </c>
      <c r="L1444" s="136">
        <v>1.8453512412776001</v>
      </c>
      <c r="M1444" s="136">
        <v>2.1278529562783901</v>
      </c>
      <c r="N1444" s="136">
        <v>2.4032876141575401</v>
      </c>
      <c r="O1444" s="136">
        <v>2.6720886504207102</v>
      </c>
      <c r="P1444" s="135">
        <v>2.9337660955032301</v>
      </c>
      <c r="Q1444" s="135">
        <v>3.18812602228456</v>
      </c>
      <c r="AC1444" s="68"/>
    </row>
    <row r="1445" spans="1:29" x14ac:dyDescent="0.25">
      <c r="A1445" s="136" t="s">
        <v>238</v>
      </c>
      <c r="B1445" s="136" t="s">
        <v>33</v>
      </c>
      <c r="C1445" s="136" t="s">
        <v>247</v>
      </c>
      <c r="D1445" s="136" t="s">
        <v>251</v>
      </c>
      <c r="E1445" s="136" t="s">
        <v>53</v>
      </c>
      <c r="F1445" s="136" t="s">
        <v>249</v>
      </c>
      <c r="G1445" s="136">
        <v>0.32549332610930698</v>
      </c>
      <c r="H1445" s="136">
        <v>0.64281350395723502</v>
      </c>
      <c r="I1445" s="136">
        <v>0.95384882533707005</v>
      </c>
      <c r="J1445" s="136">
        <v>1.2589459007030299</v>
      </c>
      <c r="K1445" s="136">
        <v>1.5558410175358</v>
      </c>
      <c r="L1445" s="136">
        <v>1.8453512412776001</v>
      </c>
      <c r="M1445" s="136">
        <v>2.1278529562783901</v>
      </c>
      <c r="N1445" s="136">
        <v>2.4032876141575401</v>
      </c>
      <c r="O1445" s="136">
        <v>2.6720886504207102</v>
      </c>
      <c r="P1445" s="135">
        <v>2.9337660955032301</v>
      </c>
      <c r="Q1445" s="135">
        <v>3.18812602228456</v>
      </c>
      <c r="AC1445" s="68"/>
    </row>
    <row r="1446" spans="1:29" x14ac:dyDescent="0.25">
      <c r="A1446" s="136" t="s">
        <v>238</v>
      </c>
      <c r="B1446" s="136" t="s">
        <v>31</v>
      </c>
      <c r="C1446" s="136" t="s">
        <v>247</v>
      </c>
      <c r="D1446" s="136" t="s">
        <v>251</v>
      </c>
      <c r="E1446" s="136" t="s">
        <v>53</v>
      </c>
      <c r="F1446" s="136" t="s">
        <v>249</v>
      </c>
      <c r="G1446" s="136">
        <v>2.46150772112922</v>
      </c>
      <c r="H1446" s="136">
        <v>4.8401504444333101</v>
      </c>
      <c r="I1446" s="136">
        <v>7.1472181889769502</v>
      </c>
      <c r="J1446" s="136">
        <v>9.3834952124175999</v>
      </c>
      <c r="K1446" s="136">
        <v>11.545188081613</v>
      </c>
      <c r="L1446" s="136">
        <v>13.6395485390793</v>
      </c>
      <c r="M1446" s="136">
        <v>15.6686935922122</v>
      </c>
      <c r="N1446" s="136">
        <v>17.633289281566402</v>
      </c>
      <c r="O1446" s="136">
        <v>19.531849122016698</v>
      </c>
      <c r="P1446" s="135">
        <v>21.3619260895452</v>
      </c>
      <c r="Q1446" s="135">
        <v>23.125303397365801</v>
      </c>
      <c r="AC1446" s="68"/>
    </row>
    <row r="1447" spans="1:29" x14ac:dyDescent="0.25">
      <c r="A1447" s="136" t="s">
        <v>238</v>
      </c>
      <c r="B1447" s="136" t="s">
        <v>33</v>
      </c>
      <c r="C1447" s="136" t="s">
        <v>247</v>
      </c>
      <c r="D1447" s="136" t="s">
        <v>251</v>
      </c>
      <c r="E1447" s="136" t="s">
        <v>53</v>
      </c>
      <c r="F1447" s="136" t="s">
        <v>249</v>
      </c>
      <c r="G1447" s="136">
        <v>2.46150772112922</v>
      </c>
      <c r="H1447" s="136">
        <v>4.8401504444333101</v>
      </c>
      <c r="I1447" s="136">
        <v>7.1472181889769502</v>
      </c>
      <c r="J1447" s="136">
        <v>9.3834952124175999</v>
      </c>
      <c r="K1447" s="136">
        <v>11.545188081613</v>
      </c>
      <c r="L1447" s="136">
        <v>13.6395485390793</v>
      </c>
      <c r="M1447" s="136">
        <v>15.6686935922122</v>
      </c>
      <c r="N1447" s="136">
        <v>17.633289281566402</v>
      </c>
      <c r="O1447" s="136">
        <v>19.531849122016698</v>
      </c>
      <c r="P1447" s="135">
        <v>21.3619260895452</v>
      </c>
      <c r="Q1447" s="135">
        <v>23.125303397365801</v>
      </c>
      <c r="AC1447" s="68"/>
    </row>
    <row r="1448" spans="1:29" x14ac:dyDescent="0.25">
      <c r="A1448" s="136" t="s">
        <v>238</v>
      </c>
      <c r="B1448" s="136" t="s">
        <v>31</v>
      </c>
      <c r="C1448" s="136" t="s">
        <v>247</v>
      </c>
      <c r="D1448" s="136" t="s">
        <v>251</v>
      </c>
      <c r="E1448" s="136" t="s">
        <v>53</v>
      </c>
      <c r="F1448" s="136" t="s">
        <v>249</v>
      </c>
      <c r="G1448" s="136">
        <v>0.32091232660798502</v>
      </c>
      <c r="H1448" s="136">
        <v>0.63639521799666499</v>
      </c>
      <c r="I1448" s="136">
        <v>0.94860258590670099</v>
      </c>
      <c r="J1448" s="136">
        <v>1.25745508390175</v>
      </c>
      <c r="K1448" s="136">
        <v>1.5602902716462601</v>
      </c>
      <c r="L1448" s="136">
        <v>1.85704973531711</v>
      </c>
      <c r="M1448" s="136">
        <v>2.1477617852942101</v>
      </c>
      <c r="N1448" s="136">
        <v>2.43218556135737</v>
      </c>
      <c r="O1448" s="136">
        <v>2.7105376948567801</v>
      </c>
      <c r="P1448" s="135">
        <v>2.9823336034585202</v>
      </c>
      <c r="Q1448" s="135">
        <v>3.2473891343668599</v>
      </c>
      <c r="AC1448" s="68"/>
    </row>
    <row r="1449" spans="1:29" x14ac:dyDescent="0.25">
      <c r="A1449" s="136" t="s">
        <v>238</v>
      </c>
      <c r="B1449" s="136" t="s">
        <v>33</v>
      </c>
      <c r="C1449" s="136" t="s">
        <v>247</v>
      </c>
      <c r="D1449" s="136" t="s">
        <v>251</v>
      </c>
      <c r="E1449" s="136" t="s">
        <v>53</v>
      </c>
      <c r="F1449" s="136" t="s">
        <v>249</v>
      </c>
      <c r="G1449" s="136">
        <v>0.32091232660798502</v>
      </c>
      <c r="H1449" s="136">
        <v>0.63639521799666499</v>
      </c>
      <c r="I1449" s="136">
        <v>0.94860258590670099</v>
      </c>
      <c r="J1449" s="136">
        <v>1.25745508390175</v>
      </c>
      <c r="K1449" s="136">
        <v>1.5602902716462601</v>
      </c>
      <c r="L1449" s="136">
        <v>1.85704973531711</v>
      </c>
      <c r="M1449" s="136">
        <v>2.1477617852942101</v>
      </c>
      <c r="N1449" s="136">
        <v>2.43218556135737</v>
      </c>
      <c r="O1449" s="136">
        <v>2.7105376948567801</v>
      </c>
      <c r="P1449" s="135">
        <v>2.9823336034585202</v>
      </c>
      <c r="Q1449" s="135">
        <v>3.2473891343668599</v>
      </c>
      <c r="AC1449" s="68"/>
    </row>
    <row r="1450" spans="1:29" x14ac:dyDescent="0.25">
      <c r="A1450" s="136" t="s">
        <v>238</v>
      </c>
      <c r="B1450" s="136" t="s">
        <v>31</v>
      </c>
      <c r="C1450" s="136" t="s">
        <v>247</v>
      </c>
      <c r="D1450" s="136" t="s">
        <v>251</v>
      </c>
      <c r="E1450" s="136" t="s">
        <v>53</v>
      </c>
      <c r="F1450" s="136" t="s">
        <v>249</v>
      </c>
      <c r="G1450" s="136">
        <v>0.34007847134852798</v>
      </c>
      <c r="H1450" s="136">
        <v>0.66835596387696805</v>
      </c>
      <c r="I1450" s="136">
        <v>0.985788582152749</v>
      </c>
      <c r="J1450" s="136">
        <v>1.2934587083245399</v>
      </c>
      <c r="K1450" s="136">
        <v>1.59156745394357</v>
      </c>
      <c r="L1450" s="136">
        <v>1.8805853369913099</v>
      </c>
      <c r="M1450" s="136">
        <v>2.1606245491566098</v>
      </c>
      <c r="N1450" s="136">
        <v>2.43175293337175</v>
      </c>
      <c r="O1450" s="136">
        <v>2.6939255096416002</v>
      </c>
      <c r="P1450" s="135">
        <v>2.9470527641853002</v>
      </c>
      <c r="Q1450" s="135">
        <v>3.1913035197372102</v>
      </c>
      <c r="AC1450" s="68"/>
    </row>
    <row r="1451" spans="1:29" x14ac:dyDescent="0.25">
      <c r="A1451" s="136" t="s">
        <v>238</v>
      </c>
      <c r="B1451" s="136" t="s">
        <v>33</v>
      </c>
      <c r="C1451" s="136" t="s">
        <v>247</v>
      </c>
      <c r="D1451" s="136" t="s">
        <v>251</v>
      </c>
      <c r="E1451" s="136" t="s">
        <v>53</v>
      </c>
      <c r="F1451" s="136" t="s">
        <v>249</v>
      </c>
      <c r="G1451" s="136">
        <v>0.34007847134852798</v>
      </c>
      <c r="H1451" s="136">
        <v>0.66835596387696805</v>
      </c>
      <c r="I1451" s="136">
        <v>0.985788582152749</v>
      </c>
      <c r="J1451" s="136">
        <v>1.2934587083245399</v>
      </c>
      <c r="K1451" s="136">
        <v>1.59156745394357</v>
      </c>
      <c r="L1451" s="136">
        <v>1.8805853369913099</v>
      </c>
      <c r="M1451" s="136">
        <v>2.1606245491566098</v>
      </c>
      <c r="N1451" s="136">
        <v>2.43175293337175</v>
      </c>
      <c r="O1451" s="136">
        <v>2.6939255096416002</v>
      </c>
      <c r="P1451" s="135">
        <v>2.9470527641853002</v>
      </c>
      <c r="Q1451" s="135">
        <v>3.1913035197372102</v>
      </c>
      <c r="AC1451" s="68"/>
    </row>
    <row r="1452" spans="1:29" x14ac:dyDescent="0.25">
      <c r="A1452" s="136" t="s">
        <v>238</v>
      </c>
      <c r="B1452" s="136" t="s">
        <v>31</v>
      </c>
      <c r="C1452" s="136" t="s">
        <v>247</v>
      </c>
      <c r="D1452" s="136" t="s">
        <v>251</v>
      </c>
      <c r="E1452" s="136" t="s">
        <v>53</v>
      </c>
      <c r="F1452" s="136" t="s">
        <v>249</v>
      </c>
      <c r="G1452" s="136">
        <v>0.23934921413555399</v>
      </c>
      <c r="H1452" s="136">
        <v>0.47369635025999202</v>
      </c>
      <c r="I1452" s="136">
        <v>0.70356317035361104</v>
      </c>
      <c r="J1452" s="136">
        <v>0.92910867927331997</v>
      </c>
      <c r="K1452" s="136">
        <v>1.14881470924948</v>
      </c>
      <c r="L1452" s="136">
        <v>1.36320157038172</v>
      </c>
      <c r="M1452" s="136">
        <v>1.5723377612888101</v>
      </c>
      <c r="N1452" s="136">
        <v>1.77618583422821</v>
      </c>
      <c r="O1452" s="136">
        <v>1.9746746910411299</v>
      </c>
      <c r="P1452" s="135">
        <v>2.16717902208282</v>
      </c>
      <c r="Q1452" s="135">
        <v>2.35355695151878</v>
      </c>
      <c r="AC1452" s="68"/>
    </row>
    <row r="1453" spans="1:29" x14ac:dyDescent="0.25">
      <c r="A1453" s="136" t="s">
        <v>238</v>
      </c>
      <c r="B1453" s="136" t="s">
        <v>33</v>
      </c>
      <c r="C1453" s="136" t="s">
        <v>247</v>
      </c>
      <c r="D1453" s="136" t="s">
        <v>251</v>
      </c>
      <c r="E1453" s="136" t="s">
        <v>53</v>
      </c>
      <c r="F1453" s="136" t="s">
        <v>249</v>
      </c>
      <c r="G1453" s="136">
        <v>0.23934921413555399</v>
      </c>
      <c r="H1453" s="136">
        <v>0.47369635025999202</v>
      </c>
      <c r="I1453" s="136">
        <v>0.70356317035361104</v>
      </c>
      <c r="J1453" s="136">
        <v>0.92910867927331997</v>
      </c>
      <c r="K1453" s="136">
        <v>1.14881470924948</v>
      </c>
      <c r="L1453" s="136">
        <v>1.36320157038172</v>
      </c>
      <c r="M1453" s="136">
        <v>1.5723377612888101</v>
      </c>
      <c r="N1453" s="136">
        <v>1.77618583422821</v>
      </c>
      <c r="O1453" s="136">
        <v>1.9746746910411299</v>
      </c>
      <c r="P1453" s="135">
        <v>2.16717902208282</v>
      </c>
      <c r="Q1453" s="135">
        <v>2.35355695151878</v>
      </c>
      <c r="AC1453" s="68"/>
    </row>
    <row r="1454" spans="1:29" x14ac:dyDescent="0.25">
      <c r="A1454" s="136" t="s">
        <v>238</v>
      </c>
      <c r="B1454" s="136" t="s">
        <v>31</v>
      </c>
      <c r="C1454" s="136" t="s">
        <v>247</v>
      </c>
      <c r="D1454" s="136" t="s">
        <v>251</v>
      </c>
      <c r="E1454" s="136" t="s">
        <v>53</v>
      </c>
      <c r="F1454" s="136" t="s">
        <v>249</v>
      </c>
      <c r="G1454" s="136">
        <v>2.72701765812619</v>
      </c>
      <c r="H1454" s="136">
        <v>5.3533367039753896</v>
      </c>
      <c r="I1454" s="136">
        <v>7.8845449710241002</v>
      </c>
      <c r="J1454" s="136">
        <v>10.329591970843399</v>
      </c>
      <c r="K1454" s="136">
        <v>12.6954660692783</v>
      </c>
      <c r="L1454" s="136">
        <v>14.986799702317199</v>
      </c>
      <c r="M1454" s="136">
        <v>17.204106711075301</v>
      </c>
      <c r="N1454" s="136">
        <v>19.3480554522768</v>
      </c>
      <c r="O1454" s="136">
        <v>21.418012983047699</v>
      </c>
      <c r="P1454" s="135">
        <v>23.413614713264501</v>
      </c>
      <c r="Q1454" s="135">
        <v>25.336809987284401</v>
      </c>
      <c r="AC1454" s="68"/>
    </row>
    <row r="1455" spans="1:29" x14ac:dyDescent="0.25">
      <c r="A1455" s="136" t="s">
        <v>238</v>
      </c>
      <c r="B1455" s="136" t="s">
        <v>33</v>
      </c>
      <c r="C1455" s="136" t="s">
        <v>247</v>
      </c>
      <c r="D1455" s="136" t="s">
        <v>251</v>
      </c>
      <c r="E1455" s="136" t="s">
        <v>53</v>
      </c>
      <c r="F1455" s="136" t="s">
        <v>249</v>
      </c>
      <c r="G1455" s="136">
        <v>2.72701765812619</v>
      </c>
      <c r="H1455" s="136">
        <v>5.3533367039753896</v>
      </c>
      <c r="I1455" s="136">
        <v>7.8845449710241002</v>
      </c>
      <c r="J1455" s="136">
        <v>10.329591970843399</v>
      </c>
      <c r="K1455" s="136">
        <v>12.6954660692783</v>
      </c>
      <c r="L1455" s="136">
        <v>14.986799702317199</v>
      </c>
      <c r="M1455" s="136">
        <v>17.204106711075301</v>
      </c>
      <c r="N1455" s="136">
        <v>19.3480554522768</v>
      </c>
      <c r="O1455" s="136">
        <v>21.418012983047699</v>
      </c>
      <c r="P1455" s="135">
        <v>23.413614713264501</v>
      </c>
      <c r="Q1455" s="135">
        <v>25.336809987284401</v>
      </c>
      <c r="AC1455" s="68"/>
    </row>
    <row r="1456" spans="1:29" x14ac:dyDescent="0.25">
      <c r="A1456" s="136" t="s">
        <v>238</v>
      </c>
      <c r="B1456" s="136" t="s">
        <v>31</v>
      </c>
      <c r="C1456" s="136" t="s">
        <v>247</v>
      </c>
      <c r="D1456" s="136" t="s">
        <v>251</v>
      </c>
      <c r="E1456" s="136" t="s">
        <v>53</v>
      </c>
      <c r="F1456" s="136" t="s">
        <v>249</v>
      </c>
      <c r="G1456" s="136">
        <v>0.421479320906193</v>
      </c>
      <c r="H1456" s="136">
        <v>0.843242305430979</v>
      </c>
      <c r="I1456" s="136">
        <v>1.2693939614287</v>
      </c>
      <c r="J1456" s="136">
        <v>1.6996015382293099</v>
      </c>
      <c r="K1456" s="136">
        <v>2.12742900887089</v>
      </c>
      <c r="L1456" s="136">
        <v>2.5539411570364701</v>
      </c>
      <c r="M1456" s="136">
        <v>2.9794065816834001</v>
      </c>
      <c r="N1456" s="136">
        <v>3.4026979296909601</v>
      </c>
      <c r="O1456" s="136">
        <v>3.8244696384257999</v>
      </c>
      <c r="P1456" s="135">
        <v>4.2436460505060403</v>
      </c>
      <c r="Q1456" s="135">
        <v>4.65929517300978</v>
      </c>
      <c r="AC1456" s="68"/>
    </row>
    <row r="1457" spans="1:29" x14ac:dyDescent="0.25">
      <c r="A1457" s="136" t="s">
        <v>238</v>
      </c>
      <c r="B1457" s="136" t="s">
        <v>33</v>
      </c>
      <c r="C1457" s="136" t="s">
        <v>247</v>
      </c>
      <c r="D1457" s="136" t="s">
        <v>251</v>
      </c>
      <c r="E1457" s="136" t="s">
        <v>53</v>
      </c>
      <c r="F1457" s="136" t="s">
        <v>249</v>
      </c>
      <c r="G1457" s="136">
        <v>0.421479320906193</v>
      </c>
      <c r="H1457" s="136">
        <v>0.843242305430979</v>
      </c>
      <c r="I1457" s="136">
        <v>1.2693939614287</v>
      </c>
      <c r="J1457" s="136">
        <v>1.6996015382293099</v>
      </c>
      <c r="K1457" s="136">
        <v>2.12742900887089</v>
      </c>
      <c r="L1457" s="136">
        <v>2.5539411570364701</v>
      </c>
      <c r="M1457" s="136">
        <v>2.9794065816834001</v>
      </c>
      <c r="N1457" s="136">
        <v>3.4026979296909601</v>
      </c>
      <c r="O1457" s="136">
        <v>3.8244696384257999</v>
      </c>
      <c r="P1457" s="135">
        <v>4.2436460505060403</v>
      </c>
      <c r="Q1457" s="135">
        <v>4.65929517300978</v>
      </c>
      <c r="AC1457" s="68"/>
    </row>
    <row r="1458" spans="1:29" x14ac:dyDescent="0.25">
      <c r="A1458" s="136" t="s">
        <v>238</v>
      </c>
      <c r="B1458" s="136" t="s">
        <v>31</v>
      </c>
      <c r="C1458" s="136" t="s">
        <v>247</v>
      </c>
      <c r="D1458" s="136" t="s">
        <v>251</v>
      </c>
      <c r="E1458" s="136" t="s">
        <v>53</v>
      </c>
      <c r="F1458" s="136" t="s">
        <v>249</v>
      </c>
      <c r="G1458" s="136">
        <v>0.44920543985353201</v>
      </c>
      <c r="H1458" s="136">
        <v>0.88465878271549303</v>
      </c>
      <c r="I1458" s="136">
        <v>1.3081691181578601</v>
      </c>
      <c r="J1458" s="136">
        <v>1.72042499036913</v>
      </c>
      <c r="K1458" s="136">
        <v>2.1194281453855899</v>
      </c>
      <c r="L1458" s="136">
        <v>2.5058978050817702</v>
      </c>
      <c r="M1458" s="136">
        <v>2.8799124778010401</v>
      </c>
      <c r="N1458" s="136">
        <v>3.2417339755632399</v>
      </c>
      <c r="O1458" s="136">
        <v>3.5919359631113799</v>
      </c>
      <c r="P1458" s="135">
        <v>3.9301349357356798</v>
      </c>
      <c r="Q1458" s="135">
        <v>4.2563268244570898</v>
      </c>
      <c r="AC1458" s="68"/>
    </row>
    <row r="1459" spans="1:29" x14ac:dyDescent="0.25">
      <c r="A1459" s="136" t="s">
        <v>238</v>
      </c>
      <c r="B1459" s="136" t="s">
        <v>33</v>
      </c>
      <c r="C1459" s="136" t="s">
        <v>247</v>
      </c>
      <c r="D1459" s="136" t="s">
        <v>251</v>
      </c>
      <c r="E1459" s="136" t="s">
        <v>53</v>
      </c>
      <c r="F1459" s="136" t="s">
        <v>249</v>
      </c>
      <c r="G1459" s="136">
        <v>0.44920543985353201</v>
      </c>
      <c r="H1459" s="136">
        <v>0.88465878271549303</v>
      </c>
      <c r="I1459" s="136">
        <v>1.3081691181578601</v>
      </c>
      <c r="J1459" s="136">
        <v>1.72042499036913</v>
      </c>
      <c r="K1459" s="136">
        <v>2.1194281453855899</v>
      </c>
      <c r="L1459" s="136">
        <v>2.5058978050817702</v>
      </c>
      <c r="M1459" s="136">
        <v>2.8799124778010401</v>
      </c>
      <c r="N1459" s="136">
        <v>3.2417339755632399</v>
      </c>
      <c r="O1459" s="136">
        <v>3.5919359631113799</v>
      </c>
      <c r="P1459" s="135">
        <v>3.9301349357356798</v>
      </c>
      <c r="Q1459" s="135">
        <v>4.2563268244570898</v>
      </c>
      <c r="AC1459" s="68"/>
    </row>
    <row r="1460" spans="1:29" x14ac:dyDescent="0.25">
      <c r="A1460" s="136" t="s">
        <v>238</v>
      </c>
      <c r="B1460" s="136" t="s">
        <v>31</v>
      </c>
      <c r="C1460" s="136" t="s">
        <v>247</v>
      </c>
      <c r="D1460" s="136" t="s">
        <v>251</v>
      </c>
      <c r="E1460" s="136" t="s">
        <v>53</v>
      </c>
      <c r="F1460" s="136" t="s">
        <v>249</v>
      </c>
      <c r="G1460" s="136">
        <v>7.0082187445952099E-2</v>
      </c>
      <c r="H1460" s="136">
        <v>0.137563929546619</v>
      </c>
      <c r="I1460" s="136">
        <v>0.202892832757124</v>
      </c>
      <c r="J1460" s="136">
        <v>0.266226608142485</v>
      </c>
      <c r="K1460" s="136">
        <v>0.32699797918110501</v>
      </c>
      <c r="L1460" s="136">
        <v>0.38524716935813702</v>
      </c>
      <c r="M1460" s="136">
        <v>0.44105883306695298</v>
      </c>
      <c r="N1460" s="136">
        <v>0.49446816261697502</v>
      </c>
      <c r="O1460" s="136">
        <v>0.54558907192807204</v>
      </c>
      <c r="P1460" s="135">
        <v>0.594341583678903</v>
      </c>
      <c r="Q1460" s="135">
        <v>0.64073515160297601</v>
      </c>
      <c r="AC1460" s="68"/>
    </row>
    <row r="1461" spans="1:29" x14ac:dyDescent="0.25">
      <c r="A1461" s="136" t="s">
        <v>238</v>
      </c>
      <c r="B1461" s="136" t="s">
        <v>33</v>
      </c>
      <c r="C1461" s="136" t="s">
        <v>247</v>
      </c>
      <c r="D1461" s="136" t="s">
        <v>251</v>
      </c>
      <c r="E1461" s="136" t="s">
        <v>53</v>
      </c>
      <c r="F1461" s="136" t="s">
        <v>249</v>
      </c>
      <c r="G1461" s="136">
        <v>7.0082187445952099E-2</v>
      </c>
      <c r="H1461" s="136">
        <v>0.137563929546619</v>
      </c>
      <c r="I1461" s="136">
        <v>0.202892832757124</v>
      </c>
      <c r="J1461" s="136">
        <v>0.266226608142485</v>
      </c>
      <c r="K1461" s="136">
        <v>0.32699797918110501</v>
      </c>
      <c r="L1461" s="136">
        <v>0.38524716935813702</v>
      </c>
      <c r="M1461" s="136">
        <v>0.44105883306695298</v>
      </c>
      <c r="N1461" s="136">
        <v>0.49446816261697502</v>
      </c>
      <c r="O1461" s="136">
        <v>0.54558907192807204</v>
      </c>
      <c r="P1461" s="135">
        <v>0.594341583678903</v>
      </c>
      <c r="Q1461" s="135">
        <v>0.64073515160297601</v>
      </c>
      <c r="AC1461" s="68"/>
    </row>
    <row r="1462" spans="1:29" x14ac:dyDescent="0.25">
      <c r="A1462" s="136" t="s">
        <v>238</v>
      </c>
      <c r="B1462" s="136" t="s">
        <v>31</v>
      </c>
      <c r="C1462" s="136" t="s">
        <v>247</v>
      </c>
      <c r="D1462" s="136" t="s">
        <v>251</v>
      </c>
      <c r="E1462" s="136" t="s">
        <v>53</v>
      </c>
      <c r="F1462" s="136" t="s">
        <v>249</v>
      </c>
      <c r="G1462" s="136">
        <v>0.78999395306454501</v>
      </c>
      <c r="H1462" s="136">
        <v>1.56559543094581</v>
      </c>
      <c r="I1462" s="136">
        <v>2.3320649584208599</v>
      </c>
      <c r="J1462" s="136">
        <v>3.0905190583410298</v>
      </c>
      <c r="K1462" s="136">
        <v>3.8353217898727898</v>
      </c>
      <c r="L1462" s="136">
        <v>4.5669233771481803</v>
      </c>
      <c r="M1462" s="136">
        <v>5.2854668184394997</v>
      </c>
      <c r="N1462" s="136">
        <v>5.9909502094423202</v>
      </c>
      <c r="O1462" s="136">
        <v>6.68412185876329</v>
      </c>
      <c r="P1462" s="135">
        <v>7.3638545568704901</v>
      </c>
      <c r="Q1462" s="135">
        <v>8.0295187603906601</v>
      </c>
      <c r="AC1462" s="68"/>
    </row>
    <row r="1463" spans="1:29" x14ac:dyDescent="0.25">
      <c r="A1463" s="136" t="s">
        <v>238</v>
      </c>
      <c r="B1463" s="136" t="s">
        <v>33</v>
      </c>
      <c r="C1463" s="136" t="s">
        <v>247</v>
      </c>
      <c r="D1463" s="136" t="s">
        <v>251</v>
      </c>
      <c r="E1463" s="136" t="s">
        <v>53</v>
      </c>
      <c r="F1463" s="136" t="s">
        <v>249</v>
      </c>
      <c r="G1463" s="136">
        <v>0.78999395306454501</v>
      </c>
      <c r="H1463" s="136">
        <v>1.56559543094581</v>
      </c>
      <c r="I1463" s="136">
        <v>2.3320649584208599</v>
      </c>
      <c r="J1463" s="136">
        <v>3.0905190583410298</v>
      </c>
      <c r="K1463" s="136">
        <v>3.8353217898727898</v>
      </c>
      <c r="L1463" s="136">
        <v>4.5669233771481803</v>
      </c>
      <c r="M1463" s="136">
        <v>5.2854668184394997</v>
      </c>
      <c r="N1463" s="136">
        <v>5.9909502094423202</v>
      </c>
      <c r="O1463" s="136">
        <v>6.68412185876329</v>
      </c>
      <c r="P1463" s="135">
        <v>7.3638545568704901</v>
      </c>
      <c r="Q1463" s="135">
        <v>8.0295187603906601</v>
      </c>
      <c r="AC1463" s="68"/>
    </row>
    <row r="1464" spans="1:29" x14ac:dyDescent="0.25">
      <c r="A1464" s="136" t="s">
        <v>238</v>
      </c>
      <c r="B1464" s="136" t="s">
        <v>31</v>
      </c>
      <c r="C1464" s="136" t="s">
        <v>247</v>
      </c>
      <c r="D1464" s="136" t="s">
        <v>251</v>
      </c>
      <c r="E1464" s="136" t="s">
        <v>53</v>
      </c>
      <c r="F1464" s="136" t="s">
        <v>249</v>
      </c>
      <c r="G1464" s="136">
        <v>0.191009970325664</v>
      </c>
      <c r="H1464" s="136">
        <v>0.37431979164840501</v>
      </c>
      <c r="I1464" s="136">
        <v>0.55123729383975395</v>
      </c>
      <c r="J1464" s="136">
        <v>0.72235661471506496</v>
      </c>
      <c r="K1464" s="136">
        <v>0.88736939334577403</v>
      </c>
      <c r="L1464" s="136">
        <v>1.0465051251995801</v>
      </c>
      <c r="M1464" s="136">
        <v>1.1999047530998099</v>
      </c>
      <c r="N1464" s="136">
        <v>1.3476741719652401</v>
      </c>
      <c r="O1464" s="136">
        <v>1.48996689509892</v>
      </c>
      <c r="P1464" s="135">
        <v>1.6267797980866101</v>
      </c>
      <c r="Q1464" s="135">
        <v>1.75828896329258</v>
      </c>
      <c r="AC1464" s="68"/>
    </row>
    <row r="1465" spans="1:29" x14ac:dyDescent="0.25">
      <c r="A1465" s="136" t="s">
        <v>238</v>
      </c>
      <c r="B1465" s="136" t="s">
        <v>33</v>
      </c>
      <c r="C1465" s="136" t="s">
        <v>247</v>
      </c>
      <c r="D1465" s="136" t="s">
        <v>251</v>
      </c>
      <c r="E1465" s="136" t="s">
        <v>53</v>
      </c>
      <c r="F1465" s="136" t="s">
        <v>249</v>
      </c>
      <c r="G1465" s="136">
        <v>0.191009970325664</v>
      </c>
      <c r="H1465" s="136">
        <v>0.37431979164840501</v>
      </c>
      <c r="I1465" s="136">
        <v>0.55123729383975395</v>
      </c>
      <c r="J1465" s="136">
        <v>0.72235661471506496</v>
      </c>
      <c r="K1465" s="136">
        <v>0.88736939334577403</v>
      </c>
      <c r="L1465" s="136">
        <v>1.0465051251995801</v>
      </c>
      <c r="M1465" s="136">
        <v>1.1999047530998099</v>
      </c>
      <c r="N1465" s="136">
        <v>1.3476741719652401</v>
      </c>
      <c r="O1465" s="136">
        <v>1.48996689509892</v>
      </c>
      <c r="P1465" s="135">
        <v>1.6267797980866101</v>
      </c>
      <c r="Q1465" s="135">
        <v>1.75828896329258</v>
      </c>
      <c r="AC1465" s="68"/>
    </row>
    <row r="1466" spans="1:29" x14ac:dyDescent="0.25">
      <c r="A1466" s="136" t="s">
        <v>238</v>
      </c>
      <c r="B1466" s="136" t="s">
        <v>31</v>
      </c>
      <c r="C1466" s="136" t="s">
        <v>247</v>
      </c>
      <c r="D1466" s="136" t="s">
        <v>251</v>
      </c>
      <c r="E1466" s="136" t="s">
        <v>53</v>
      </c>
      <c r="F1466" s="136" t="s">
        <v>249</v>
      </c>
      <c r="G1466" s="136">
        <v>0.207068537101918</v>
      </c>
      <c r="H1466" s="136">
        <v>0.40964435097315899</v>
      </c>
      <c r="I1466" s="136">
        <v>0.60882862296792195</v>
      </c>
      <c r="J1466" s="136">
        <v>0.80389180101860003</v>
      </c>
      <c r="K1466" s="136">
        <v>0.99396709219159696</v>
      </c>
      <c r="L1466" s="136">
        <v>1.1795776198661201</v>
      </c>
      <c r="M1466" s="136">
        <v>1.36105183210255</v>
      </c>
      <c r="N1466" s="136">
        <v>1.5381681092683801</v>
      </c>
      <c r="O1466" s="136">
        <v>1.71086323908863</v>
      </c>
      <c r="P1466" s="135">
        <v>1.8788014666833199</v>
      </c>
      <c r="Q1466" s="135">
        <v>2.0417272788782199</v>
      </c>
      <c r="AC1466" s="68"/>
    </row>
    <row r="1467" spans="1:29" x14ac:dyDescent="0.25">
      <c r="A1467" s="136" t="s">
        <v>238</v>
      </c>
      <c r="B1467" s="136" t="s">
        <v>33</v>
      </c>
      <c r="C1467" s="136" t="s">
        <v>247</v>
      </c>
      <c r="D1467" s="136" t="s">
        <v>251</v>
      </c>
      <c r="E1467" s="136" t="s">
        <v>53</v>
      </c>
      <c r="F1467" s="136" t="s">
        <v>249</v>
      </c>
      <c r="G1467" s="136">
        <v>0.207068537101918</v>
      </c>
      <c r="H1467" s="136">
        <v>0.40964435097315899</v>
      </c>
      <c r="I1467" s="136">
        <v>0.60882862296792195</v>
      </c>
      <c r="J1467" s="136">
        <v>0.80389180101860003</v>
      </c>
      <c r="K1467" s="136">
        <v>0.99396709219159696</v>
      </c>
      <c r="L1467" s="136">
        <v>1.1795776198661201</v>
      </c>
      <c r="M1467" s="136">
        <v>1.36105183210255</v>
      </c>
      <c r="N1467" s="136">
        <v>1.5381681092683801</v>
      </c>
      <c r="O1467" s="136">
        <v>1.71086323908863</v>
      </c>
      <c r="P1467" s="135">
        <v>1.8788014666833199</v>
      </c>
      <c r="Q1467" s="135">
        <v>2.0417272788782199</v>
      </c>
      <c r="AC1467" s="68"/>
    </row>
    <row r="1468" spans="1:29" x14ac:dyDescent="0.25">
      <c r="A1468" s="136" t="s">
        <v>238</v>
      </c>
      <c r="B1468" s="136" t="s">
        <v>31</v>
      </c>
      <c r="C1468" s="136" t="s">
        <v>45</v>
      </c>
      <c r="D1468" s="136" t="s">
        <v>251</v>
      </c>
      <c r="E1468" s="136" t="s">
        <v>53</v>
      </c>
      <c r="F1468" s="136" t="s">
        <v>249</v>
      </c>
      <c r="G1468" s="136">
        <v>7.6008307541425403E-3</v>
      </c>
      <c r="H1468" s="136">
        <v>1.66811212256463E-2</v>
      </c>
      <c r="I1468" s="136">
        <v>2.7856940584010299E-2</v>
      </c>
      <c r="J1468" s="136">
        <v>4.2160343744026399E-2</v>
      </c>
      <c r="K1468" s="136">
        <v>6.0904431557830201E-2</v>
      </c>
      <c r="L1468" s="136">
        <v>8.6150730702643993E-2</v>
      </c>
      <c r="M1468" s="136">
        <v>0.121233987700543</v>
      </c>
      <c r="N1468" s="136">
        <v>0.17159118303465501</v>
      </c>
      <c r="O1468" s="136">
        <v>0.24638695589718701</v>
      </c>
      <c r="P1468" s="135">
        <v>0.36084202900753398</v>
      </c>
      <c r="Q1468" s="135">
        <v>0.53383257225911196</v>
      </c>
      <c r="AC1468" s="68"/>
    </row>
    <row r="1469" spans="1:29" x14ac:dyDescent="0.25">
      <c r="A1469" s="136" t="s">
        <v>238</v>
      </c>
      <c r="B1469" s="136" t="s">
        <v>33</v>
      </c>
      <c r="C1469" s="136" t="s">
        <v>45</v>
      </c>
      <c r="D1469" s="136" t="s">
        <v>251</v>
      </c>
      <c r="E1469" s="136" t="s">
        <v>53</v>
      </c>
      <c r="F1469" s="136" t="s">
        <v>249</v>
      </c>
      <c r="G1469" s="136">
        <v>8.28962896006279E-3</v>
      </c>
      <c r="H1469" s="136">
        <v>1.8681740224848E-2</v>
      </c>
      <c r="I1469" s="136">
        <v>3.2233616865842099E-2</v>
      </c>
      <c r="J1469" s="136">
        <v>5.0788638691683E-2</v>
      </c>
      <c r="K1469" s="136">
        <v>7.7053458540995198E-2</v>
      </c>
      <c r="L1469" s="136">
        <v>0.115635203856384</v>
      </c>
      <c r="M1469" s="136">
        <v>0.17467489596402799</v>
      </c>
      <c r="N1469" s="136">
        <v>0.26889677251302402</v>
      </c>
      <c r="O1469" s="136">
        <v>0.42600513769759102</v>
      </c>
      <c r="P1469" s="135">
        <v>0.69851068386723703</v>
      </c>
      <c r="Q1469" s="135">
        <v>1.1823074377623</v>
      </c>
      <c r="AC1469" s="68"/>
    </row>
    <row r="1470" spans="1:29" x14ac:dyDescent="0.25">
      <c r="A1470" s="136" t="s">
        <v>238</v>
      </c>
      <c r="B1470" s="136" t="s">
        <v>31</v>
      </c>
      <c r="C1470" s="136" t="s">
        <v>45</v>
      </c>
      <c r="D1470" s="136" t="s">
        <v>251</v>
      </c>
      <c r="E1470" s="136" t="s">
        <v>53</v>
      </c>
      <c r="F1470" s="136" t="s">
        <v>249</v>
      </c>
      <c r="G1470" s="136">
        <v>2.3224645930270099E-2</v>
      </c>
      <c r="H1470" s="136">
        <v>5.1223726296734898E-2</v>
      </c>
      <c r="I1470" s="136">
        <v>8.5899128867147997E-2</v>
      </c>
      <c r="J1470" s="136">
        <v>0.13047534921999501</v>
      </c>
      <c r="K1470" s="136">
        <v>0.18924539891504499</v>
      </c>
      <c r="L1470" s="136">
        <v>0.26900447634958802</v>
      </c>
      <c r="M1470" s="136">
        <v>0.38068299435525199</v>
      </c>
      <c r="N1470" s="136">
        <v>0.54200018595215105</v>
      </c>
      <c r="O1470" s="136">
        <v>0.78264063541370399</v>
      </c>
      <c r="P1470" s="135">
        <v>1.15236054535205</v>
      </c>
      <c r="Q1470" s="135">
        <v>1.7148267272697599</v>
      </c>
      <c r="AC1470" s="68"/>
    </row>
    <row r="1471" spans="1:29" x14ac:dyDescent="0.25">
      <c r="A1471" s="136" t="s">
        <v>238</v>
      </c>
      <c r="B1471" s="136" t="s">
        <v>33</v>
      </c>
      <c r="C1471" s="136" t="s">
        <v>45</v>
      </c>
      <c r="D1471" s="136" t="s">
        <v>251</v>
      </c>
      <c r="E1471" s="136" t="s">
        <v>53</v>
      </c>
      <c r="F1471" s="136" t="s">
        <v>249</v>
      </c>
      <c r="G1471" s="136">
        <v>2.5329296720078099E-2</v>
      </c>
      <c r="H1471" s="136">
        <v>5.7373377181281701E-2</v>
      </c>
      <c r="I1471" s="136">
        <v>9.9421012620141705E-2</v>
      </c>
      <c r="J1471" s="136">
        <v>0.15724730279091001</v>
      </c>
      <c r="K1471" s="136">
        <v>0.239597790214408</v>
      </c>
      <c r="L1471" s="136">
        <v>0.36148672112340002</v>
      </c>
      <c r="M1471" s="136">
        <v>0.54942438376649705</v>
      </c>
      <c r="N1471" s="136">
        <v>0.85126026662349497</v>
      </c>
      <c r="O1471" s="136">
        <v>1.3567250297414499</v>
      </c>
      <c r="P1471" s="135">
        <v>2.23698942737462</v>
      </c>
      <c r="Q1471" s="135">
        <v>3.8075861959715498</v>
      </c>
      <c r="AC1471" s="68"/>
    </row>
    <row r="1472" spans="1:29" x14ac:dyDescent="0.25">
      <c r="A1472" s="136" t="s">
        <v>238</v>
      </c>
      <c r="B1472" s="136" t="s">
        <v>31</v>
      </c>
      <c r="C1472" s="136" t="s">
        <v>45</v>
      </c>
      <c r="D1472" s="136" t="s">
        <v>251</v>
      </c>
      <c r="E1472" s="136" t="s">
        <v>53</v>
      </c>
      <c r="F1472" s="136" t="s">
        <v>249</v>
      </c>
      <c r="G1472" s="136">
        <v>3.2280943572203402E-2</v>
      </c>
      <c r="H1472" s="136">
        <v>7.0920341164334696E-2</v>
      </c>
      <c r="I1472" s="136">
        <v>0.118440434328066</v>
      </c>
      <c r="J1472" s="136">
        <v>0.179012280433959</v>
      </c>
      <c r="K1472" s="136">
        <v>0.258415994516209</v>
      </c>
      <c r="L1472" s="136">
        <v>0.36578866830836898</v>
      </c>
      <c r="M1472" s="136">
        <v>0.515646694744616</v>
      </c>
      <c r="N1472" s="136">
        <v>0.73159517879422198</v>
      </c>
      <c r="O1472" s="136">
        <v>1.05350982545935</v>
      </c>
      <c r="P1472" s="135">
        <v>1.5483537905711799</v>
      </c>
      <c r="Q1472" s="135">
        <v>2.3006277041263199</v>
      </c>
      <c r="AC1472" s="68"/>
    </row>
    <row r="1473" spans="1:29" x14ac:dyDescent="0.25">
      <c r="A1473" s="136" t="s">
        <v>238</v>
      </c>
      <c r="B1473" s="136" t="s">
        <v>33</v>
      </c>
      <c r="C1473" s="136" t="s">
        <v>45</v>
      </c>
      <c r="D1473" s="136" t="s">
        <v>251</v>
      </c>
      <c r="E1473" s="136" t="s">
        <v>53</v>
      </c>
      <c r="F1473" s="136" t="s">
        <v>249</v>
      </c>
      <c r="G1473" s="136">
        <v>3.5206289068921398E-2</v>
      </c>
      <c r="H1473" s="136">
        <v>7.9427883107333799E-2</v>
      </c>
      <c r="I1473" s="136">
        <v>0.13705108010733399</v>
      </c>
      <c r="J1473" s="136">
        <v>0.21562761982678599</v>
      </c>
      <c r="K1473" s="136">
        <v>0.32689066268346301</v>
      </c>
      <c r="L1473" s="136">
        <v>0.49097907541751201</v>
      </c>
      <c r="M1473" s="136">
        <v>0.74316694215932699</v>
      </c>
      <c r="N1473" s="136">
        <v>1.14722183977754</v>
      </c>
      <c r="O1473" s="136">
        <v>1.8234028849213599</v>
      </c>
      <c r="P1473" s="135">
        <v>3.0015745580244202</v>
      </c>
      <c r="Q1473" s="135">
        <v>5.1041711619274901</v>
      </c>
      <c r="AC1473" s="68"/>
    </row>
    <row r="1474" spans="1:29" x14ac:dyDescent="0.25">
      <c r="A1474" s="136" t="s">
        <v>238</v>
      </c>
      <c r="B1474" s="136" t="s">
        <v>31</v>
      </c>
      <c r="C1474" s="136" t="s">
        <v>45</v>
      </c>
      <c r="D1474" s="136" t="s">
        <v>251</v>
      </c>
      <c r="E1474" s="136" t="s">
        <v>53</v>
      </c>
      <c r="F1474" s="136" t="s">
        <v>249</v>
      </c>
      <c r="G1474" s="136">
        <v>2.2133185799157299E-2</v>
      </c>
      <c r="H1474" s="136">
        <v>4.8662628207596599E-2</v>
      </c>
      <c r="I1474" s="136">
        <v>8.1295913618560797E-2</v>
      </c>
      <c r="J1474" s="136">
        <v>0.122897872594249</v>
      </c>
      <c r="K1474" s="136">
        <v>0.177255004509594</v>
      </c>
      <c r="L1474" s="136">
        <v>0.25052241774382999</v>
      </c>
      <c r="M1474" s="136">
        <v>0.35251534599012802</v>
      </c>
      <c r="N1474" s="136">
        <v>0.49901217229136402</v>
      </c>
      <c r="O1474" s="136">
        <v>0.71659145283694803</v>
      </c>
      <c r="P1474" s="135">
        <v>1.0495109922868999</v>
      </c>
      <c r="Q1474" s="135">
        <v>1.5526505890705999</v>
      </c>
      <c r="AC1474" s="68"/>
    </row>
    <row r="1475" spans="1:29" x14ac:dyDescent="0.25">
      <c r="A1475" s="136" t="s">
        <v>238</v>
      </c>
      <c r="B1475" s="136" t="s">
        <v>33</v>
      </c>
      <c r="C1475" s="136" t="s">
        <v>45</v>
      </c>
      <c r="D1475" s="136" t="s">
        <v>251</v>
      </c>
      <c r="E1475" s="136" t="s">
        <v>53</v>
      </c>
      <c r="F1475" s="136" t="s">
        <v>249</v>
      </c>
      <c r="G1475" s="136">
        <v>2.41389269033714E-2</v>
      </c>
      <c r="H1475" s="136">
        <v>5.4501052230355299E-2</v>
      </c>
      <c r="I1475" s="136">
        <v>9.4072402133104097E-2</v>
      </c>
      <c r="J1475" s="136">
        <v>0.14804034585642001</v>
      </c>
      <c r="K1475" s="136">
        <v>0.224207310686281</v>
      </c>
      <c r="L1475" s="136">
        <v>0.33617559012027298</v>
      </c>
      <c r="M1475" s="136">
        <v>0.50781390412227401</v>
      </c>
      <c r="N1475" s="136">
        <v>0.78191983458549597</v>
      </c>
      <c r="O1475" s="136">
        <v>1.2389446604052301</v>
      </c>
      <c r="P1475" s="135">
        <v>2.0315912287306901</v>
      </c>
      <c r="Q1475" s="135">
        <v>3.4387475949527699</v>
      </c>
      <c r="AC1475" s="68"/>
    </row>
    <row r="1476" spans="1:29" x14ac:dyDescent="0.25">
      <c r="A1476" s="136" t="s">
        <v>238</v>
      </c>
      <c r="B1476" s="136" t="s">
        <v>31</v>
      </c>
      <c r="C1476" s="136" t="s">
        <v>45</v>
      </c>
      <c r="D1476" s="136" t="s">
        <v>251</v>
      </c>
      <c r="E1476" s="136" t="s">
        <v>53</v>
      </c>
      <c r="F1476" s="136" t="s">
        <v>249</v>
      </c>
      <c r="G1476" s="136">
        <v>4.3643979014642599E-2</v>
      </c>
      <c r="H1476" s="136">
        <v>9.5110663712864502E-2</v>
      </c>
      <c r="I1476" s="136">
        <v>0.15734758038947899</v>
      </c>
      <c r="J1476" s="136">
        <v>0.23528389457614399</v>
      </c>
      <c r="K1476" s="136">
        <v>0.335727080400961</v>
      </c>
      <c r="L1476" s="136">
        <v>0.46928252716762497</v>
      </c>
      <c r="M1476" s="136">
        <v>0.65265092748555997</v>
      </c>
      <c r="N1476" s="136">
        <v>0.91256992718394603</v>
      </c>
      <c r="O1476" s="136">
        <v>1.2926156959458901</v>
      </c>
      <c r="P1476" s="135">
        <v>1.86508712505505</v>
      </c>
      <c r="Q1476" s="135">
        <v>2.7117954876592201</v>
      </c>
      <c r="AC1476" s="68"/>
    </row>
    <row r="1477" spans="1:29" x14ac:dyDescent="0.25">
      <c r="A1477" s="136" t="s">
        <v>238</v>
      </c>
      <c r="B1477" s="136" t="s">
        <v>33</v>
      </c>
      <c r="C1477" s="136" t="s">
        <v>45</v>
      </c>
      <c r="D1477" s="136" t="s">
        <v>251</v>
      </c>
      <c r="E1477" s="136" t="s">
        <v>53</v>
      </c>
      <c r="F1477" s="136" t="s">
        <v>249</v>
      </c>
      <c r="G1477" s="136">
        <v>4.7599059112712498E-2</v>
      </c>
      <c r="H1477" s="136">
        <v>0.106501086034872</v>
      </c>
      <c r="I1477" s="136">
        <v>0.181970006055137</v>
      </c>
      <c r="J1477" s="136">
        <v>0.28307251953260398</v>
      </c>
      <c r="K1477" s="136">
        <v>0.42381674816543102</v>
      </c>
      <c r="L1477" s="136">
        <v>0.62791803853982397</v>
      </c>
      <c r="M1477" s="136">
        <v>0.93649867852117397</v>
      </c>
      <c r="N1477" s="136">
        <v>1.4228255229737401</v>
      </c>
      <c r="O1477" s="136">
        <v>2.2211108690619601</v>
      </c>
      <c r="P1477" s="135">
        <v>3.5841054067134701</v>
      </c>
      <c r="Q1477" s="135">
        <v>5.9625926746249904</v>
      </c>
      <c r="AC1477" s="68"/>
    </row>
    <row r="1478" spans="1:29" x14ac:dyDescent="0.25">
      <c r="A1478" s="136" t="s">
        <v>238</v>
      </c>
      <c r="B1478" s="136" t="s">
        <v>31</v>
      </c>
      <c r="C1478" s="136" t="s">
        <v>45</v>
      </c>
      <c r="D1478" s="136" t="s">
        <v>251</v>
      </c>
      <c r="E1478" s="136" t="s">
        <v>53</v>
      </c>
      <c r="F1478" s="136" t="s">
        <v>249</v>
      </c>
      <c r="G1478" s="136">
        <v>1.6099386791090801E-2</v>
      </c>
      <c r="H1478" s="136">
        <v>3.5471021915862301E-2</v>
      </c>
      <c r="I1478" s="136">
        <v>5.9446576871474997E-2</v>
      </c>
      <c r="J1478" s="136">
        <v>9.0167807440322004E-2</v>
      </c>
      <c r="K1478" s="136">
        <v>0.13045784038130001</v>
      </c>
      <c r="L1478" s="136">
        <v>0.184836846349547</v>
      </c>
      <c r="M1478" s="136">
        <v>0.26059388728425598</v>
      </c>
      <c r="N1478" s="136">
        <v>0.36949313952814899</v>
      </c>
      <c r="O1478" s="136">
        <v>0.53136875699688302</v>
      </c>
      <c r="P1478" s="135">
        <v>0.77935172343584902</v>
      </c>
      <c r="Q1478" s="135">
        <v>1.1550753884902101</v>
      </c>
      <c r="AC1478" s="68"/>
    </row>
    <row r="1479" spans="1:29" x14ac:dyDescent="0.25">
      <c r="A1479" s="136" t="s">
        <v>238</v>
      </c>
      <c r="B1479" s="136" t="s">
        <v>33</v>
      </c>
      <c r="C1479" s="136" t="s">
        <v>45</v>
      </c>
      <c r="D1479" s="136" t="s">
        <v>251</v>
      </c>
      <c r="E1479" s="136" t="s">
        <v>53</v>
      </c>
      <c r="F1479" s="136" t="s">
        <v>249</v>
      </c>
      <c r="G1479" s="136">
        <v>1.75583363581596E-2</v>
      </c>
      <c r="H1479" s="136">
        <v>3.9728572897311701E-2</v>
      </c>
      <c r="I1479" s="136">
        <v>6.8801498357105403E-2</v>
      </c>
      <c r="J1479" s="136">
        <v>0.10865446882466</v>
      </c>
      <c r="K1479" s="136">
        <v>0.16511016127710099</v>
      </c>
      <c r="L1479" s="136">
        <v>0.24821291414937299</v>
      </c>
      <c r="M1479" s="136">
        <v>0.375700290023259</v>
      </c>
      <c r="N1479" s="136">
        <v>0.57945849842077102</v>
      </c>
      <c r="O1479" s="136">
        <v>0.91947789591395501</v>
      </c>
      <c r="P1479" s="135">
        <v>1.5098993763586599</v>
      </c>
      <c r="Q1479" s="135">
        <v>2.5600043731106399</v>
      </c>
      <c r="AC1479" s="68"/>
    </row>
    <row r="1480" spans="1:29" x14ac:dyDescent="0.25">
      <c r="A1480" s="136" t="s">
        <v>238</v>
      </c>
      <c r="B1480" s="136" t="s">
        <v>31</v>
      </c>
      <c r="C1480" s="136" t="s">
        <v>45</v>
      </c>
      <c r="D1480" s="136" t="s">
        <v>251</v>
      </c>
      <c r="E1480" s="136" t="s">
        <v>53</v>
      </c>
      <c r="F1480" s="136" t="s">
        <v>249</v>
      </c>
      <c r="G1480" s="136">
        <v>4.8802256516615201E-3</v>
      </c>
      <c r="H1480" s="136">
        <v>1.0653530682793899E-2</v>
      </c>
      <c r="I1480" s="136">
        <v>1.7667208861872299E-2</v>
      </c>
      <c r="J1480" s="136">
        <v>2.6519957866603799E-2</v>
      </c>
      <c r="K1480" s="136">
        <v>3.8012374240396198E-2</v>
      </c>
      <c r="L1480" s="136">
        <v>5.3359899455606701E-2</v>
      </c>
      <c r="M1480" s="136">
        <v>7.4507549793182096E-2</v>
      </c>
      <c r="N1480" s="136">
        <v>0.104588973078766</v>
      </c>
      <c r="O1480" s="136">
        <v>0.14880019509977799</v>
      </c>
      <c r="P1480" s="135">
        <v>0.21582338447636201</v>
      </c>
      <c r="Q1480" s="135">
        <v>0.31581444982210499</v>
      </c>
      <c r="AC1480" s="68"/>
    </row>
    <row r="1481" spans="1:29" x14ac:dyDescent="0.25">
      <c r="A1481" s="136" t="s">
        <v>238</v>
      </c>
      <c r="B1481" s="136" t="s">
        <v>33</v>
      </c>
      <c r="C1481" s="136" t="s">
        <v>45</v>
      </c>
      <c r="D1481" s="136" t="s">
        <v>251</v>
      </c>
      <c r="E1481" s="136" t="s">
        <v>53</v>
      </c>
      <c r="F1481" s="136" t="s">
        <v>249</v>
      </c>
      <c r="G1481" s="136">
        <v>5.3224787134756304E-3</v>
      </c>
      <c r="H1481" s="136">
        <v>1.1929847545712699E-2</v>
      </c>
      <c r="I1481" s="136">
        <v>2.04346827112315E-2</v>
      </c>
      <c r="J1481" s="136">
        <v>3.1918869318001197E-2</v>
      </c>
      <c r="K1481" s="136">
        <v>4.8022413469595203E-2</v>
      </c>
      <c r="L1481" s="136">
        <v>7.1476714857622706E-2</v>
      </c>
      <c r="M1481" s="136">
        <v>0.107064937604595</v>
      </c>
      <c r="N1481" s="136">
        <v>0.16334940961355399</v>
      </c>
      <c r="O1481" s="136">
        <v>0.25621498942779197</v>
      </c>
      <c r="P1481" s="135">
        <v>0.41579018632176301</v>
      </c>
      <c r="Q1481" s="135">
        <v>0.69622739317680205</v>
      </c>
      <c r="AC1481" s="68"/>
    </row>
    <row r="1482" spans="1:29" x14ac:dyDescent="0.25">
      <c r="A1482" s="136" t="s">
        <v>238</v>
      </c>
      <c r="B1482" s="136" t="s">
        <v>31</v>
      </c>
      <c r="C1482" s="136" t="s">
        <v>45</v>
      </c>
      <c r="D1482" s="136" t="s">
        <v>251</v>
      </c>
      <c r="E1482" s="136" t="s">
        <v>53</v>
      </c>
      <c r="F1482" s="136" t="s">
        <v>249</v>
      </c>
      <c r="G1482" s="136">
        <v>8.0058590629965495E-3</v>
      </c>
      <c r="H1482" s="136">
        <v>1.7570604121450999E-2</v>
      </c>
      <c r="I1482" s="136">
        <v>2.92564455937478E-2</v>
      </c>
      <c r="J1482" s="136">
        <v>4.4055340824423299E-2</v>
      </c>
      <c r="K1482" s="136">
        <v>6.3278758820581205E-2</v>
      </c>
      <c r="L1482" s="136">
        <v>8.9033461136801897E-2</v>
      </c>
      <c r="M1482" s="136">
        <v>0.124654103529505</v>
      </c>
      <c r="N1482" s="136">
        <v>0.175514243783921</v>
      </c>
      <c r="O1482" s="136">
        <v>0.25048140807045799</v>
      </c>
      <c r="P1482" s="135">
        <v>0.364183382777378</v>
      </c>
      <c r="Q1482" s="135">
        <v>0.53401546629642505</v>
      </c>
      <c r="AC1482" s="68"/>
    </row>
    <row r="1483" spans="1:29" x14ac:dyDescent="0.25">
      <c r="A1483" s="136" t="s">
        <v>238</v>
      </c>
      <c r="B1483" s="136" t="s">
        <v>33</v>
      </c>
      <c r="C1483" s="136" t="s">
        <v>45</v>
      </c>
      <c r="D1483" s="136" t="s">
        <v>251</v>
      </c>
      <c r="E1483" s="136" t="s">
        <v>53</v>
      </c>
      <c r="F1483" s="136" t="s">
        <v>249</v>
      </c>
      <c r="G1483" s="136">
        <v>8.7313615163220493E-3</v>
      </c>
      <c r="H1483" s="136">
        <v>1.96779160542742E-2</v>
      </c>
      <c r="I1483" s="136">
        <v>3.38482490742203E-2</v>
      </c>
      <c r="J1483" s="136">
        <v>5.3046045635749099E-2</v>
      </c>
      <c r="K1483" s="136">
        <v>7.9982518382387E-2</v>
      </c>
      <c r="L1483" s="136">
        <v>0.11934121249190401</v>
      </c>
      <c r="M1483" s="136">
        <v>0.17928524105423399</v>
      </c>
      <c r="N1483" s="136">
        <v>0.27444816314553</v>
      </c>
      <c r="O1483" s="136">
        <v>0.43191653565941002</v>
      </c>
      <c r="P1483" s="135">
        <v>0.70262903337634397</v>
      </c>
      <c r="Q1483" s="135">
        <v>1.1784813369514799</v>
      </c>
      <c r="AC1483" s="68"/>
    </row>
    <row r="1484" spans="1:29" x14ac:dyDescent="0.25">
      <c r="A1484" s="136" t="s">
        <v>238</v>
      </c>
      <c r="B1484" s="136" t="s">
        <v>31</v>
      </c>
      <c r="C1484" s="136" t="s">
        <v>45</v>
      </c>
      <c r="D1484" s="136" t="s">
        <v>251</v>
      </c>
      <c r="E1484" s="136" t="s">
        <v>53</v>
      </c>
      <c r="F1484" s="136" t="s">
        <v>249</v>
      </c>
      <c r="G1484" s="136">
        <v>6.3955946198056297E-3</v>
      </c>
      <c r="H1484" s="136">
        <v>1.3946055114466799E-2</v>
      </c>
      <c r="I1484" s="136">
        <v>2.3068133473213299E-2</v>
      </c>
      <c r="J1484" s="136">
        <v>3.4508732408625703E-2</v>
      </c>
      <c r="K1484" s="136">
        <v>4.9327456682547101E-2</v>
      </c>
      <c r="L1484" s="136">
        <v>6.9097010217206697E-2</v>
      </c>
      <c r="M1484" s="136">
        <v>9.6303764631399905E-2</v>
      </c>
      <c r="N1484" s="136">
        <v>0.13494611462386899</v>
      </c>
      <c r="O1484" s="136">
        <v>0.191592009298512</v>
      </c>
      <c r="P1484" s="135">
        <v>0.27723076922839202</v>
      </c>
      <c r="Q1484" s="135">
        <v>0.404483026624676</v>
      </c>
      <c r="AC1484" s="68"/>
    </row>
    <row r="1485" spans="1:29" x14ac:dyDescent="0.25">
      <c r="A1485" s="136" t="s">
        <v>238</v>
      </c>
      <c r="B1485" s="136" t="s">
        <v>33</v>
      </c>
      <c r="C1485" s="136" t="s">
        <v>45</v>
      </c>
      <c r="D1485" s="136" t="s">
        <v>251</v>
      </c>
      <c r="E1485" s="136" t="s">
        <v>53</v>
      </c>
      <c r="F1485" s="136" t="s">
        <v>249</v>
      </c>
      <c r="G1485" s="136">
        <v>6.9751725952150101E-3</v>
      </c>
      <c r="H1485" s="136">
        <v>1.56164408241476E-2</v>
      </c>
      <c r="I1485" s="136">
        <v>2.66779367792245E-2</v>
      </c>
      <c r="J1485" s="136">
        <v>4.15191994194807E-2</v>
      </c>
      <c r="K1485" s="136">
        <v>6.2283673386815903E-2</v>
      </c>
      <c r="L1485" s="136">
        <v>9.24957799256024E-2</v>
      </c>
      <c r="M1485" s="136">
        <v>0.138280537137807</v>
      </c>
      <c r="N1485" s="136">
        <v>0.21058310892315901</v>
      </c>
      <c r="O1485" s="136">
        <v>0.32956769275929299</v>
      </c>
      <c r="P1485" s="135">
        <v>0.53346461417826496</v>
      </c>
      <c r="Q1485" s="135">
        <v>0.89066125453393696</v>
      </c>
      <c r="AC1485" s="68"/>
    </row>
    <row r="1486" spans="1:29" x14ac:dyDescent="0.25">
      <c r="A1486" s="136" t="s">
        <v>238</v>
      </c>
      <c r="B1486" s="136" t="s">
        <v>31</v>
      </c>
      <c r="C1486" s="136" t="s">
        <v>45</v>
      </c>
      <c r="D1486" s="136" t="s">
        <v>251</v>
      </c>
      <c r="E1486" s="136" t="s">
        <v>53</v>
      </c>
      <c r="F1486" s="136" t="s">
        <v>249</v>
      </c>
      <c r="G1486" s="136">
        <v>2.6839438293761401E-2</v>
      </c>
      <c r="H1486" s="136">
        <v>5.9432508066790297E-2</v>
      </c>
      <c r="I1486" s="136">
        <v>0.10017589828510701</v>
      </c>
      <c r="J1486" s="136">
        <v>0.15292704539451299</v>
      </c>
      <c r="K1486" s="136">
        <v>0.22251087017979501</v>
      </c>
      <c r="L1486" s="136">
        <v>0.31724537286092902</v>
      </c>
      <c r="M1486" s="136">
        <v>0.45049540538674898</v>
      </c>
      <c r="N1486" s="136">
        <v>0.64361539630737896</v>
      </c>
      <c r="O1486" s="136">
        <v>0.93318315166448795</v>
      </c>
      <c r="P1486" s="135">
        <v>1.3804437071908999</v>
      </c>
      <c r="Q1486" s="135">
        <v>2.0656378668912501</v>
      </c>
      <c r="AC1486" s="68"/>
    </row>
    <row r="1487" spans="1:29" x14ac:dyDescent="0.25">
      <c r="A1487" s="136" t="s">
        <v>238</v>
      </c>
      <c r="B1487" s="136" t="s">
        <v>33</v>
      </c>
      <c r="C1487" s="136" t="s">
        <v>45</v>
      </c>
      <c r="D1487" s="136" t="s">
        <v>251</v>
      </c>
      <c r="E1487" s="136" t="s">
        <v>53</v>
      </c>
      <c r="F1487" s="136" t="s">
        <v>249</v>
      </c>
      <c r="G1487" s="136">
        <v>2.92716667622843E-2</v>
      </c>
      <c r="H1487" s="136">
        <v>6.6573425842039E-2</v>
      </c>
      <c r="I1487" s="136">
        <v>0.11597914550064101</v>
      </c>
      <c r="J1487" s="136">
        <v>0.18441032058555501</v>
      </c>
      <c r="K1487" s="136">
        <v>0.28191341812576398</v>
      </c>
      <c r="L1487" s="136">
        <v>0.42668800207797802</v>
      </c>
      <c r="M1487" s="136">
        <v>0.65092718529089599</v>
      </c>
      <c r="N1487" s="136">
        <v>1.01226835655626</v>
      </c>
      <c r="O1487" s="136">
        <v>1.62050482384878</v>
      </c>
      <c r="P1487" s="135">
        <v>2.6853853804874501</v>
      </c>
      <c r="Q1487" s="135">
        <v>4.5963062596722697</v>
      </c>
      <c r="AC1487" s="68"/>
    </row>
    <row r="1488" spans="1:29" x14ac:dyDescent="0.25">
      <c r="A1488" s="136" t="s">
        <v>238</v>
      </c>
      <c r="B1488" s="136" t="s">
        <v>31</v>
      </c>
      <c r="C1488" s="136" t="s">
        <v>45</v>
      </c>
      <c r="D1488" s="136" t="s">
        <v>251</v>
      </c>
      <c r="E1488" s="136" t="s">
        <v>53</v>
      </c>
      <c r="F1488" s="136" t="s">
        <v>249</v>
      </c>
      <c r="G1488" s="136">
        <v>2.62357192629645E-3</v>
      </c>
      <c r="H1488" s="136">
        <v>5.7518127011697397E-3</v>
      </c>
      <c r="I1488" s="136">
        <v>9.5688212072057507E-3</v>
      </c>
      <c r="J1488" s="136">
        <v>1.43961458068772E-2</v>
      </c>
      <c r="K1488" s="136">
        <v>2.0671680116941898E-2</v>
      </c>
      <c r="L1488" s="136">
        <v>2.9077614781805101E-2</v>
      </c>
      <c r="M1488" s="136">
        <v>4.0689527463162997E-2</v>
      </c>
      <c r="N1488" s="136">
        <v>5.7248298578706801E-2</v>
      </c>
      <c r="O1488" s="136">
        <v>8.1655715804183501E-2</v>
      </c>
      <c r="P1488" s="135">
        <v>0.1187313290823</v>
      </c>
      <c r="Q1488" s="135">
        <v>0.174198069255625</v>
      </c>
      <c r="AC1488" s="68"/>
    </row>
    <row r="1489" spans="1:29" x14ac:dyDescent="0.25">
      <c r="A1489" s="136" t="s">
        <v>238</v>
      </c>
      <c r="B1489" s="136" t="s">
        <v>33</v>
      </c>
      <c r="C1489" s="136" t="s">
        <v>45</v>
      </c>
      <c r="D1489" s="136" t="s">
        <v>251</v>
      </c>
      <c r="E1489" s="136" t="s">
        <v>53</v>
      </c>
      <c r="F1489" s="136" t="s">
        <v>249</v>
      </c>
      <c r="G1489" s="136">
        <v>2.8613237845325902E-3</v>
      </c>
      <c r="H1489" s="136">
        <v>6.4414984824172896E-3</v>
      </c>
      <c r="I1489" s="136">
        <v>1.1070029666818601E-2</v>
      </c>
      <c r="J1489" s="136">
        <v>1.7332253579915899E-2</v>
      </c>
      <c r="K1489" s="136">
        <v>2.6125734476363901E-2</v>
      </c>
      <c r="L1489" s="136">
        <v>3.8971800686593901E-2</v>
      </c>
      <c r="M1489" s="136">
        <v>5.8512852691236898E-2</v>
      </c>
      <c r="N1489" s="136">
        <v>8.9495485411351702E-2</v>
      </c>
      <c r="O1489" s="136">
        <v>0.140763214481014</v>
      </c>
      <c r="P1489" s="135">
        <v>0.229036368054444</v>
      </c>
      <c r="Q1489" s="135">
        <v>0.38446306725777901</v>
      </c>
      <c r="AC1489" s="68"/>
    </row>
    <row r="1490" spans="1:29" x14ac:dyDescent="0.25">
      <c r="A1490" s="136" t="s">
        <v>238</v>
      </c>
      <c r="B1490" s="136" t="s">
        <v>31</v>
      </c>
      <c r="C1490" s="136" t="s">
        <v>45</v>
      </c>
      <c r="D1490" s="136" t="s">
        <v>251</v>
      </c>
      <c r="E1490" s="136" t="s">
        <v>53</v>
      </c>
      <c r="F1490" s="136" t="s">
        <v>249</v>
      </c>
      <c r="G1490" s="136">
        <v>3.4137867909208599E-3</v>
      </c>
      <c r="H1490" s="136">
        <v>7.4462817032900797E-3</v>
      </c>
      <c r="I1490" s="136">
        <v>1.23370665194352E-2</v>
      </c>
      <c r="J1490" s="136">
        <v>1.8495789641176E-2</v>
      </c>
      <c r="K1490" s="136">
        <v>2.64162907670718E-2</v>
      </c>
      <c r="L1490" s="136">
        <v>3.68926571222528E-2</v>
      </c>
      <c r="M1490" s="136">
        <v>5.1197002226424197E-2</v>
      </c>
      <c r="N1490" s="136">
        <v>7.1354835151589094E-2</v>
      </c>
      <c r="O1490" s="136">
        <v>0.100721902694869</v>
      </c>
      <c r="P1490" s="135">
        <v>0.144760858084682</v>
      </c>
      <c r="Q1490" s="135">
        <v>0.209415981578296</v>
      </c>
      <c r="AC1490" s="68"/>
    </row>
    <row r="1491" spans="1:29" x14ac:dyDescent="0.25">
      <c r="A1491" s="136" t="s">
        <v>238</v>
      </c>
      <c r="B1491" s="136" t="s">
        <v>33</v>
      </c>
      <c r="C1491" s="136" t="s">
        <v>45</v>
      </c>
      <c r="D1491" s="136" t="s">
        <v>251</v>
      </c>
      <c r="E1491" s="136" t="s">
        <v>53</v>
      </c>
      <c r="F1491" s="136" t="s">
        <v>249</v>
      </c>
      <c r="G1491" s="136">
        <v>3.7231490557889501E-3</v>
      </c>
      <c r="H1491" s="136">
        <v>8.3382146129463292E-3</v>
      </c>
      <c r="I1491" s="136">
        <v>1.4268814453614101E-2</v>
      </c>
      <c r="J1491" s="136">
        <v>2.2258188776967999E-2</v>
      </c>
      <c r="K1491" s="136">
        <v>3.3356650182741303E-2</v>
      </c>
      <c r="L1491" s="136">
        <v>4.9366778884291397E-2</v>
      </c>
      <c r="M1491" s="136">
        <v>7.3438777980678605E-2</v>
      </c>
      <c r="N1491" s="136">
        <v>0.111155510073651</v>
      </c>
      <c r="O1491" s="136">
        <v>0.172840974310639</v>
      </c>
      <c r="P1491" s="135">
        <v>0.27769311642295502</v>
      </c>
      <c r="Q1491" s="135">
        <v>0.45944828288042999</v>
      </c>
      <c r="AC1491" s="68"/>
    </row>
    <row r="1492" spans="1:29" x14ac:dyDescent="0.25">
      <c r="A1492" s="136" t="s">
        <v>238</v>
      </c>
      <c r="B1492" s="136" t="s">
        <v>31</v>
      </c>
      <c r="C1492" s="136" t="s">
        <v>45</v>
      </c>
      <c r="D1492" s="136" t="s">
        <v>251</v>
      </c>
      <c r="E1492" s="136" t="s">
        <v>53</v>
      </c>
      <c r="F1492" s="136" t="s">
        <v>249</v>
      </c>
      <c r="G1492" s="136">
        <v>1.6728760108365499E-2</v>
      </c>
      <c r="H1492" s="136">
        <v>3.6878106222092803E-2</v>
      </c>
      <c r="I1492" s="136">
        <v>6.1845751488015202E-2</v>
      </c>
      <c r="J1492" s="136">
        <v>9.3919396079597803E-2</v>
      </c>
      <c r="K1492" s="136">
        <v>0.136111099644947</v>
      </c>
      <c r="L1492" s="136">
        <v>0.19326488323813701</v>
      </c>
      <c r="M1492" s="136">
        <v>0.27317466632082499</v>
      </c>
      <c r="N1492" s="136">
        <v>0.38852344105515602</v>
      </c>
      <c r="O1492" s="136">
        <v>0.56068978483026499</v>
      </c>
      <c r="P1492" s="135">
        <v>0.825559598100985</v>
      </c>
      <c r="Q1492" s="135">
        <v>1.2290872075352599</v>
      </c>
      <c r="AC1492" s="68"/>
    </row>
    <row r="1493" spans="1:29" x14ac:dyDescent="0.25">
      <c r="A1493" s="136" t="s">
        <v>238</v>
      </c>
      <c r="B1493" s="136" t="s">
        <v>33</v>
      </c>
      <c r="C1493" s="136" t="s">
        <v>45</v>
      </c>
      <c r="D1493" s="136" t="s">
        <v>251</v>
      </c>
      <c r="E1493" s="136" t="s">
        <v>53</v>
      </c>
      <c r="F1493" s="136" t="s">
        <v>249</v>
      </c>
      <c r="G1493" s="136">
        <v>1.82447443899037E-2</v>
      </c>
      <c r="H1493" s="136">
        <v>4.1305047073353598E-2</v>
      </c>
      <c r="I1493" s="136">
        <v>7.1580988175305102E-2</v>
      </c>
      <c r="J1493" s="136">
        <v>0.113188371311558</v>
      </c>
      <c r="K1493" s="136">
        <v>0.172308745921807</v>
      </c>
      <c r="L1493" s="136">
        <v>0.25965195253418299</v>
      </c>
      <c r="M1493" s="136">
        <v>0.39412775077244</v>
      </c>
      <c r="N1493" s="136">
        <v>0.60995347222071095</v>
      </c>
      <c r="O1493" s="136">
        <v>0.97158851889674303</v>
      </c>
      <c r="P1493" s="135">
        <v>1.60221581367468</v>
      </c>
      <c r="Q1493" s="135">
        <v>2.72911123945434</v>
      </c>
      <c r="AC1493" s="68"/>
    </row>
    <row r="1494" spans="1:29" x14ac:dyDescent="0.25">
      <c r="A1494" s="136" t="s">
        <v>238</v>
      </c>
      <c r="B1494" s="136" t="s">
        <v>31</v>
      </c>
      <c r="C1494" s="136" t="s">
        <v>45</v>
      </c>
      <c r="D1494" s="136" t="s">
        <v>251</v>
      </c>
      <c r="E1494" s="136" t="s">
        <v>53</v>
      </c>
      <c r="F1494" s="136" t="s">
        <v>249</v>
      </c>
      <c r="G1494" s="136">
        <v>6.1963049639261599E-3</v>
      </c>
      <c r="H1494" s="136">
        <v>1.3529911499405901E-2</v>
      </c>
      <c r="I1494" s="136">
        <v>2.242656377225E-2</v>
      </c>
      <c r="J1494" s="136">
        <v>3.3630479781605799E-2</v>
      </c>
      <c r="K1494" s="136">
        <v>4.8152419282850002E-2</v>
      </c>
      <c r="L1494" s="136">
        <v>6.7529164066132505E-2</v>
      </c>
      <c r="M1494" s="136">
        <v>9.4201246262756999E-2</v>
      </c>
      <c r="N1494" s="136">
        <v>0.13208438099359401</v>
      </c>
      <c r="O1494" s="136">
        <v>0.187640879027654</v>
      </c>
      <c r="P1494" s="135">
        <v>0.27163099939311502</v>
      </c>
      <c r="Q1494" s="135">
        <v>0.39644490505461799</v>
      </c>
      <c r="AC1494" s="68"/>
    </row>
    <row r="1495" spans="1:29" x14ac:dyDescent="0.25">
      <c r="A1495" s="136" t="s">
        <v>238</v>
      </c>
      <c r="B1495" s="136" t="s">
        <v>33</v>
      </c>
      <c r="C1495" s="136" t="s">
        <v>45</v>
      </c>
      <c r="D1495" s="136" t="s">
        <v>251</v>
      </c>
      <c r="E1495" s="136" t="s">
        <v>53</v>
      </c>
      <c r="F1495" s="136" t="s">
        <v>249</v>
      </c>
      <c r="G1495" s="136">
        <v>6.7578230243251396E-3</v>
      </c>
      <c r="H1495" s="136">
        <v>1.51509086120641E-2</v>
      </c>
      <c r="I1495" s="136">
        <v>2.59390513202916E-2</v>
      </c>
      <c r="J1495" s="136">
        <v>4.0473278158672299E-2</v>
      </c>
      <c r="K1495" s="136">
        <v>6.0821887739016901E-2</v>
      </c>
      <c r="L1495" s="136">
        <v>9.0433698483304598E-2</v>
      </c>
      <c r="M1495" s="136">
        <v>0.13531868509822301</v>
      </c>
      <c r="N1495" s="136">
        <v>0.20620071139487101</v>
      </c>
      <c r="O1495" s="136">
        <v>0.32289701985541702</v>
      </c>
      <c r="P1495" s="135">
        <v>0.52286870307628797</v>
      </c>
      <c r="Q1495" s="135">
        <v>0.87309548697850303</v>
      </c>
      <c r="AC1495" s="68"/>
    </row>
    <row r="1496" spans="1:29" x14ac:dyDescent="0.25">
      <c r="A1496" s="136" t="s">
        <v>238</v>
      </c>
      <c r="B1496" s="136" t="s">
        <v>31</v>
      </c>
      <c r="C1496" s="136" t="s">
        <v>45</v>
      </c>
      <c r="D1496" s="136" t="s">
        <v>251</v>
      </c>
      <c r="E1496" s="136" t="s">
        <v>53</v>
      </c>
      <c r="F1496" s="136" t="s">
        <v>249</v>
      </c>
      <c r="G1496" s="136">
        <v>2.1693253534615799E-2</v>
      </c>
      <c r="H1496" s="136">
        <v>4.7665816825187703E-2</v>
      </c>
      <c r="I1496" s="136">
        <v>7.9622582284478896E-2</v>
      </c>
      <c r="J1496" s="136">
        <v>0.12018937587092</v>
      </c>
      <c r="K1496" s="136">
        <v>0.17305812589078501</v>
      </c>
      <c r="L1496" s="136">
        <v>0.24413918108559099</v>
      </c>
      <c r="M1496" s="136">
        <v>0.34293698299892</v>
      </c>
      <c r="N1496" s="136">
        <v>0.48455709886503801</v>
      </c>
      <c r="O1496" s="136">
        <v>0.69422804788376402</v>
      </c>
      <c r="P1496" s="135">
        <v>1.01402453171929</v>
      </c>
      <c r="Q1496" s="135">
        <v>1.4948640686863199</v>
      </c>
      <c r="AC1496" s="68"/>
    </row>
    <row r="1497" spans="1:29" x14ac:dyDescent="0.25">
      <c r="A1497" s="136" t="s">
        <v>238</v>
      </c>
      <c r="B1497" s="136" t="s">
        <v>33</v>
      </c>
      <c r="C1497" s="136" t="s">
        <v>45</v>
      </c>
      <c r="D1497" s="136" t="s">
        <v>251</v>
      </c>
      <c r="E1497" s="136" t="s">
        <v>53</v>
      </c>
      <c r="F1497" s="136" t="s">
        <v>249</v>
      </c>
      <c r="G1497" s="136">
        <v>2.36591273448007E-2</v>
      </c>
      <c r="H1497" s="136">
        <v>5.3383921765677897E-2</v>
      </c>
      <c r="I1497" s="136">
        <v>9.2134918848086805E-2</v>
      </c>
      <c r="J1497" s="136">
        <v>0.144759999185958</v>
      </c>
      <c r="K1497" s="136">
        <v>0.21884139534264099</v>
      </c>
      <c r="L1497" s="136">
        <v>0.327468452027046</v>
      </c>
      <c r="M1497" s="136">
        <v>0.49372986288249099</v>
      </c>
      <c r="N1497" s="136">
        <v>0.75871112296774001</v>
      </c>
      <c r="O1497" s="136">
        <v>1.19912451487922</v>
      </c>
      <c r="P1497" s="135">
        <v>1.9605264617087299</v>
      </c>
      <c r="Q1497" s="135">
        <v>3.3061993110740602</v>
      </c>
      <c r="AC1497" s="68"/>
    </row>
    <row r="1498" spans="1:29" x14ac:dyDescent="0.25">
      <c r="A1498" s="136" t="s">
        <v>238</v>
      </c>
      <c r="B1498" s="136" t="s">
        <v>31</v>
      </c>
      <c r="C1498" s="136" t="s">
        <v>45</v>
      </c>
      <c r="D1498" s="136" t="s">
        <v>251</v>
      </c>
      <c r="E1498" s="136" t="s">
        <v>53</v>
      </c>
      <c r="F1498" s="136" t="s">
        <v>249</v>
      </c>
      <c r="G1498" s="136">
        <v>0.35121523701031998</v>
      </c>
      <c r="H1498" s="136">
        <v>0.69709965352468495</v>
      </c>
      <c r="I1498" s="136">
        <v>1.0369905517220499</v>
      </c>
      <c r="J1498" s="136">
        <v>1.3733769202697499</v>
      </c>
      <c r="K1498" s="136">
        <v>1.70352753128275</v>
      </c>
      <c r="L1498" s="136">
        <v>2.02608287810552</v>
      </c>
      <c r="M1498" s="136">
        <v>2.3409846412554201</v>
      </c>
      <c r="N1498" s="136">
        <v>2.6485343548943199</v>
      </c>
      <c r="O1498" s="136">
        <v>2.9495710188228399</v>
      </c>
      <c r="P1498" s="135">
        <v>3.2435903399816302</v>
      </c>
      <c r="Q1498" s="135">
        <v>3.5303686164839201</v>
      </c>
      <c r="AC1498" s="68"/>
    </row>
    <row r="1499" spans="1:29" x14ac:dyDescent="0.25">
      <c r="A1499" s="136" t="s">
        <v>238</v>
      </c>
      <c r="B1499" s="136" t="s">
        <v>33</v>
      </c>
      <c r="C1499" s="136" t="s">
        <v>45</v>
      </c>
      <c r="D1499" s="136" t="s">
        <v>251</v>
      </c>
      <c r="E1499" s="136" t="s">
        <v>53</v>
      </c>
      <c r="F1499" s="136" t="s">
        <v>249</v>
      </c>
      <c r="G1499" s="136">
        <v>0.35121523701031998</v>
      </c>
      <c r="H1499" s="136">
        <v>0.69709965352468495</v>
      </c>
      <c r="I1499" s="136">
        <v>1.0369905517220499</v>
      </c>
      <c r="J1499" s="136">
        <v>1.3733769202697499</v>
      </c>
      <c r="K1499" s="136">
        <v>1.70352753128275</v>
      </c>
      <c r="L1499" s="136">
        <v>2.02608287810552</v>
      </c>
      <c r="M1499" s="136">
        <v>2.3409846412554201</v>
      </c>
      <c r="N1499" s="136">
        <v>2.6485343548943199</v>
      </c>
      <c r="O1499" s="136">
        <v>2.9495710188228399</v>
      </c>
      <c r="P1499" s="135">
        <v>3.2435903399816302</v>
      </c>
      <c r="Q1499" s="135">
        <v>3.5303686164839201</v>
      </c>
      <c r="AC1499" s="68"/>
    </row>
    <row r="1500" spans="1:29" x14ac:dyDescent="0.25">
      <c r="A1500" s="136" t="s">
        <v>238</v>
      </c>
      <c r="B1500" s="136" t="s">
        <v>31</v>
      </c>
      <c r="C1500" s="136" t="s">
        <v>45</v>
      </c>
      <c r="D1500" s="136" t="s">
        <v>251</v>
      </c>
      <c r="E1500" s="136" t="s">
        <v>53</v>
      </c>
      <c r="F1500" s="136" t="s">
        <v>249</v>
      </c>
      <c r="G1500" s="136">
        <v>1.4825105402596299</v>
      </c>
      <c r="H1500" s="136">
        <v>2.9558791834684901</v>
      </c>
      <c r="I1500" s="136">
        <v>4.41274004032263</v>
      </c>
      <c r="J1500" s="136">
        <v>5.8609737481842501</v>
      </c>
      <c r="K1500" s="136">
        <v>7.29098763376496</v>
      </c>
      <c r="L1500" s="136">
        <v>8.6987295585549802</v>
      </c>
      <c r="M1500" s="136">
        <v>10.083510988657199</v>
      </c>
      <c r="N1500" s="136">
        <v>11.4445508576968</v>
      </c>
      <c r="O1500" s="136">
        <v>12.782523920465101</v>
      </c>
      <c r="P1500" s="135">
        <v>14.0945729471863</v>
      </c>
      <c r="Q1500" s="135">
        <v>15.379427809506099</v>
      </c>
      <c r="AC1500" s="68"/>
    </row>
    <row r="1501" spans="1:29" x14ac:dyDescent="0.25">
      <c r="A1501" s="136" t="s">
        <v>238</v>
      </c>
      <c r="B1501" s="136" t="s">
        <v>33</v>
      </c>
      <c r="C1501" s="136" t="s">
        <v>45</v>
      </c>
      <c r="D1501" s="136" t="s">
        <v>251</v>
      </c>
      <c r="E1501" s="136" t="s">
        <v>53</v>
      </c>
      <c r="F1501" s="136" t="s">
        <v>249</v>
      </c>
      <c r="G1501" s="136">
        <v>1.4825105402596299</v>
      </c>
      <c r="H1501" s="136">
        <v>2.9558791834684901</v>
      </c>
      <c r="I1501" s="136">
        <v>4.41274004032263</v>
      </c>
      <c r="J1501" s="136">
        <v>5.8609737481842501</v>
      </c>
      <c r="K1501" s="136">
        <v>7.29098763376496</v>
      </c>
      <c r="L1501" s="136">
        <v>8.6987295585549802</v>
      </c>
      <c r="M1501" s="136">
        <v>10.083510988657199</v>
      </c>
      <c r="N1501" s="136">
        <v>11.4445508576968</v>
      </c>
      <c r="O1501" s="136">
        <v>12.782523920465101</v>
      </c>
      <c r="P1501" s="135">
        <v>14.0945729471863</v>
      </c>
      <c r="Q1501" s="135">
        <v>15.379427809506099</v>
      </c>
      <c r="AC1501" s="68"/>
    </row>
    <row r="1502" spans="1:29" x14ac:dyDescent="0.25">
      <c r="A1502" s="136" t="s">
        <v>238</v>
      </c>
      <c r="B1502" s="136" t="s">
        <v>31</v>
      </c>
      <c r="C1502" s="136" t="s">
        <v>45</v>
      </c>
      <c r="D1502" s="136" t="s">
        <v>251</v>
      </c>
      <c r="E1502" s="136" t="s">
        <v>53</v>
      </c>
      <c r="F1502" s="136" t="s">
        <v>249</v>
      </c>
      <c r="G1502" s="136">
        <v>0.77980772897691897</v>
      </c>
      <c r="H1502" s="136">
        <v>1.5492758454770299</v>
      </c>
      <c r="I1502" s="136">
        <v>2.3048315223514599</v>
      </c>
      <c r="J1502" s="136">
        <v>3.0495615187879901</v>
      </c>
      <c r="K1502" s="136">
        <v>3.7807303001162098</v>
      </c>
      <c r="L1502" s="136">
        <v>4.4979121953145498</v>
      </c>
      <c r="M1502" s="136">
        <v>5.2011208778098004</v>
      </c>
      <c r="N1502" s="136">
        <v>5.8906188302264004</v>
      </c>
      <c r="O1502" s="136">
        <v>6.5679672210494902</v>
      </c>
      <c r="P1502" s="135">
        <v>7.23253323812341</v>
      </c>
      <c r="Q1502" s="135">
        <v>7.8838640022413902</v>
      </c>
      <c r="AC1502" s="68"/>
    </row>
    <row r="1503" spans="1:29" x14ac:dyDescent="0.25">
      <c r="A1503" s="136" t="s">
        <v>238</v>
      </c>
      <c r="B1503" s="136" t="s">
        <v>33</v>
      </c>
      <c r="C1503" s="136" t="s">
        <v>45</v>
      </c>
      <c r="D1503" s="136" t="s">
        <v>251</v>
      </c>
      <c r="E1503" s="136" t="s">
        <v>53</v>
      </c>
      <c r="F1503" s="136" t="s">
        <v>249</v>
      </c>
      <c r="G1503" s="136">
        <v>0.77980772897691897</v>
      </c>
      <c r="H1503" s="136">
        <v>1.5492758454770299</v>
      </c>
      <c r="I1503" s="136">
        <v>2.3048315223514599</v>
      </c>
      <c r="J1503" s="136">
        <v>3.0495615187879901</v>
      </c>
      <c r="K1503" s="136">
        <v>3.7807303001162098</v>
      </c>
      <c r="L1503" s="136">
        <v>4.4979121953145498</v>
      </c>
      <c r="M1503" s="136">
        <v>5.2011208778098004</v>
      </c>
      <c r="N1503" s="136">
        <v>5.8906188302264004</v>
      </c>
      <c r="O1503" s="136">
        <v>6.5679672210494902</v>
      </c>
      <c r="P1503" s="135">
        <v>7.23253323812341</v>
      </c>
      <c r="Q1503" s="135">
        <v>7.8838640022413902</v>
      </c>
      <c r="AC1503" s="68"/>
    </row>
    <row r="1504" spans="1:29" x14ac:dyDescent="0.25">
      <c r="A1504" s="136" t="s">
        <v>238</v>
      </c>
      <c r="B1504" s="136" t="s">
        <v>31</v>
      </c>
      <c r="C1504" s="136" t="s">
        <v>45</v>
      </c>
      <c r="D1504" s="136" t="s">
        <v>251</v>
      </c>
      <c r="E1504" s="136" t="s">
        <v>53</v>
      </c>
      <c r="F1504" s="136" t="s">
        <v>249</v>
      </c>
      <c r="G1504" s="136">
        <v>0.90181200962553898</v>
      </c>
      <c r="H1504" s="136">
        <v>1.79289709485613</v>
      </c>
      <c r="I1504" s="136">
        <v>2.6680435925127299</v>
      </c>
      <c r="J1504" s="136">
        <v>3.5307689996405398</v>
      </c>
      <c r="K1504" s="136">
        <v>4.3750055042701703</v>
      </c>
      <c r="L1504" s="136">
        <v>5.2004296679287201</v>
      </c>
      <c r="M1504" s="136">
        <v>6.0076740780030997</v>
      </c>
      <c r="N1504" s="136">
        <v>6.7966101392854199</v>
      </c>
      <c r="O1504" s="136">
        <v>7.5687921379527499</v>
      </c>
      <c r="P1504" s="135">
        <v>8.3229111793586004</v>
      </c>
      <c r="Q1504" s="135">
        <v>9.0584302613858192</v>
      </c>
      <c r="AC1504" s="68"/>
    </row>
    <row r="1505" spans="1:29" x14ac:dyDescent="0.25">
      <c r="A1505" s="136" t="s">
        <v>238</v>
      </c>
      <c r="B1505" s="136" t="s">
        <v>33</v>
      </c>
      <c r="C1505" s="136" t="s">
        <v>45</v>
      </c>
      <c r="D1505" s="136" t="s">
        <v>251</v>
      </c>
      <c r="E1505" s="136" t="s">
        <v>53</v>
      </c>
      <c r="F1505" s="136" t="s">
        <v>249</v>
      </c>
      <c r="G1505" s="136">
        <v>0.90181200962553898</v>
      </c>
      <c r="H1505" s="136">
        <v>1.79289709485613</v>
      </c>
      <c r="I1505" s="136">
        <v>2.6680435925127299</v>
      </c>
      <c r="J1505" s="136">
        <v>3.5307689996405398</v>
      </c>
      <c r="K1505" s="136">
        <v>4.3750055042701703</v>
      </c>
      <c r="L1505" s="136">
        <v>5.2004296679287201</v>
      </c>
      <c r="M1505" s="136">
        <v>6.0076740780030997</v>
      </c>
      <c r="N1505" s="136">
        <v>6.7966101392854199</v>
      </c>
      <c r="O1505" s="136">
        <v>7.5687921379527499</v>
      </c>
      <c r="P1505" s="135">
        <v>8.3229111793586004</v>
      </c>
      <c r="Q1505" s="135">
        <v>9.0584302613858192</v>
      </c>
      <c r="AC1505" s="68"/>
    </row>
    <row r="1506" spans="1:29" x14ac:dyDescent="0.25">
      <c r="A1506" s="136" t="s">
        <v>238</v>
      </c>
      <c r="B1506" s="136" t="s">
        <v>31</v>
      </c>
      <c r="C1506" s="136" t="s">
        <v>45</v>
      </c>
      <c r="D1506" s="136" t="s">
        <v>251</v>
      </c>
      <c r="E1506" s="136" t="s">
        <v>53</v>
      </c>
      <c r="F1506" s="136" t="s">
        <v>249</v>
      </c>
      <c r="G1506" s="136">
        <v>1.6313650697194</v>
      </c>
      <c r="H1506" s="136">
        <v>3.2172511304851499</v>
      </c>
      <c r="I1506" s="136">
        <v>4.7484188497766402</v>
      </c>
      <c r="J1506" s="136">
        <v>6.23111925315599</v>
      </c>
      <c r="K1506" s="136">
        <v>7.6622615206681202</v>
      </c>
      <c r="L1506" s="136">
        <v>9.0425906723785801</v>
      </c>
      <c r="M1506" s="136">
        <v>10.374008040347601</v>
      </c>
      <c r="N1506" s="136">
        <v>11.658130240586701</v>
      </c>
      <c r="O1506" s="136">
        <v>12.895480843534401</v>
      </c>
      <c r="P1506" s="135">
        <v>14.085103356545201</v>
      </c>
      <c r="Q1506" s="135">
        <v>15.2288390837418</v>
      </c>
      <c r="AC1506" s="68"/>
    </row>
    <row r="1507" spans="1:29" x14ac:dyDescent="0.25">
      <c r="A1507" s="136" t="s">
        <v>238</v>
      </c>
      <c r="B1507" s="136" t="s">
        <v>33</v>
      </c>
      <c r="C1507" s="136" t="s">
        <v>45</v>
      </c>
      <c r="D1507" s="136" t="s">
        <v>251</v>
      </c>
      <c r="E1507" s="136" t="s">
        <v>53</v>
      </c>
      <c r="F1507" s="136" t="s">
        <v>249</v>
      </c>
      <c r="G1507" s="136">
        <v>1.6313650697194</v>
      </c>
      <c r="H1507" s="136">
        <v>3.2172511304851499</v>
      </c>
      <c r="I1507" s="136">
        <v>4.7484188497766402</v>
      </c>
      <c r="J1507" s="136">
        <v>6.23111925315599</v>
      </c>
      <c r="K1507" s="136">
        <v>7.6622615206681202</v>
      </c>
      <c r="L1507" s="136">
        <v>9.0425906723785801</v>
      </c>
      <c r="M1507" s="136">
        <v>10.374008040347601</v>
      </c>
      <c r="N1507" s="136">
        <v>11.658130240586701</v>
      </c>
      <c r="O1507" s="136">
        <v>12.895480843534401</v>
      </c>
      <c r="P1507" s="135">
        <v>14.085103356545201</v>
      </c>
      <c r="Q1507" s="135">
        <v>15.2288390837418</v>
      </c>
      <c r="AC1507" s="68"/>
    </row>
    <row r="1508" spans="1:29" x14ac:dyDescent="0.25">
      <c r="A1508" s="136" t="s">
        <v>238</v>
      </c>
      <c r="B1508" s="136" t="s">
        <v>31</v>
      </c>
      <c r="C1508" s="136" t="s">
        <v>45</v>
      </c>
      <c r="D1508" s="136" t="s">
        <v>251</v>
      </c>
      <c r="E1508" s="136" t="s">
        <v>53</v>
      </c>
      <c r="F1508" s="136" t="s">
        <v>249</v>
      </c>
      <c r="G1508" s="136">
        <v>0.32809081516302302</v>
      </c>
      <c r="H1508" s="136">
        <v>0.65353010680654</v>
      </c>
      <c r="I1508" s="136">
        <v>0.97511917804038395</v>
      </c>
      <c r="J1508" s="136">
        <v>1.2937663495045799</v>
      </c>
      <c r="K1508" s="136">
        <v>1.6067472739903199</v>
      </c>
      <c r="L1508" s="136">
        <v>1.91316242627691</v>
      </c>
      <c r="M1508" s="136">
        <v>2.2130584045100798</v>
      </c>
      <c r="N1508" s="136">
        <v>2.50638479778025</v>
      </c>
      <c r="O1508" s="136">
        <v>2.7937248907023098</v>
      </c>
      <c r="P1508" s="135">
        <v>3.0746788299354901</v>
      </c>
      <c r="Q1508" s="135">
        <v>3.34909625344768</v>
      </c>
      <c r="AC1508" s="68"/>
    </row>
    <row r="1509" spans="1:29" x14ac:dyDescent="0.25">
      <c r="A1509" s="136" t="s">
        <v>238</v>
      </c>
      <c r="B1509" s="136" t="s">
        <v>33</v>
      </c>
      <c r="C1509" s="136" t="s">
        <v>45</v>
      </c>
      <c r="D1509" s="136" t="s">
        <v>251</v>
      </c>
      <c r="E1509" s="136" t="s">
        <v>53</v>
      </c>
      <c r="F1509" s="136" t="s">
        <v>249</v>
      </c>
      <c r="G1509" s="136">
        <v>0.32809081516302302</v>
      </c>
      <c r="H1509" s="136">
        <v>0.65353010680654</v>
      </c>
      <c r="I1509" s="136">
        <v>0.97511917804038395</v>
      </c>
      <c r="J1509" s="136">
        <v>1.2937663495045799</v>
      </c>
      <c r="K1509" s="136">
        <v>1.6067472739903199</v>
      </c>
      <c r="L1509" s="136">
        <v>1.91316242627691</v>
      </c>
      <c r="M1509" s="136">
        <v>2.2130584045100798</v>
      </c>
      <c r="N1509" s="136">
        <v>2.50638479778025</v>
      </c>
      <c r="O1509" s="136">
        <v>2.7937248907023098</v>
      </c>
      <c r="P1509" s="135">
        <v>3.0746788299354901</v>
      </c>
      <c r="Q1509" s="135">
        <v>3.34909625344768</v>
      </c>
      <c r="AC1509" s="68"/>
    </row>
    <row r="1510" spans="1:29" x14ac:dyDescent="0.25">
      <c r="A1510" s="136" t="s">
        <v>238</v>
      </c>
      <c r="B1510" s="136" t="s">
        <v>31</v>
      </c>
      <c r="C1510" s="136" t="s">
        <v>45</v>
      </c>
      <c r="D1510" s="136" t="s">
        <v>251</v>
      </c>
      <c r="E1510" s="136" t="s">
        <v>53</v>
      </c>
      <c r="F1510" s="136" t="s">
        <v>249</v>
      </c>
      <c r="G1510" s="136">
        <v>0.22550293044980499</v>
      </c>
      <c r="H1510" s="136">
        <v>0.44541838891663099</v>
      </c>
      <c r="I1510" s="136">
        <v>0.65872582522286705</v>
      </c>
      <c r="J1510" s="136">
        <v>0.86692411594087004</v>
      </c>
      <c r="K1510" s="136">
        <v>1.06934678518536</v>
      </c>
      <c r="L1510" s="136">
        <v>1.2654320129752901</v>
      </c>
      <c r="M1510" s="136">
        <v>1.45524997594773</v>
      </c>
      <c r="N1510" s="136">
        <v>1.6389681726413701</v>
      </c>
      <c r="O1510" s="136">
        <v>1.81690869355649</v>
      </c>
      <c r="P1510" s="135">
        <v>1.9890820372701601</v>
      </c>
      <c r="Q1510" s="135">
        <v>2.15561716804475</v>
      </c>
      <c r="AC1510" s="68"/>
    </row>
    <row r="1511" spans="1:29" x14ac:dyDescent="0.25">
      <c r="A1511" s="136" t="s">
        <v>238</v>
      </c>
      <c r="B1511" s="136" t="s">
        <v>33</v>
      </c>
      <c r="C1511" s="136" t="s">
        <v>45</v>
      </c>
      <c r="D1511" s="136" t="s">
        <v>251</v>
      </c>
      <c r="E1511" s="136" t="s">
        <v>53</v>
      </c>
      <c r="F1511" s="136" t="s">
        <v>249</v>
      </c>
      <c r="G1511" s="136">
        <v>0.22550293044980499</v>
      </c>
      <c r="H1511" s="136">
        <v>0.44541838891663099</v>
      </c>
      <c r="I1511" s="136">
        <v>0.65872582522286705</v>
      </c>
      <c r="J1511" s="136">
        <v>0.86692411594087004</v>
      </c>
      <c r="K1511" s="136">
        <v>1.06934678518536</v>
      </c>
      <c r="L1511" s="136">
        <v>1.2654320129752901</v>
      </c>
      <c r="M1511" s="136">
        <v>1.45524997594773</v>
      </c>
      <c r="N1511" s="136">
        <v>1.6389681726413701</v>
      </c>
      <c r="O1511" s="136">
        <v>1.81690869355649</v>
      </c>
      <c r="P1511" s="135">
        <v>1.9890820372701601</v>
      </c>
      <c r="Q1511" s="135">
        <v>2.15561716804475</v>
      </c>
      <c r="AC1511" s="68"/>
    </row>
    <row r="1512" spans="1:29" x14ac:dyDescent="0.25">
      <c r="A1512" s="136" t="s">
        <v>238</v>
      </c>
      <c r="B1512" s="136" t="s">
        <v>31</v>
      </c>
      <c r="C1512" s="136" t="s">
        <v>45</v>
      </c>
      <c r="D1512" s="136" t="s">
        <v>251</v>
      </c>
      <c r="E1512" s="136" t="s">
        <v>53</v>
      </c>
      <c r="F1512" s="136" t="s">
        <v>249</v>
      </c>
      <c r="G1512" s="136">
        <v>0.66587331100193003</v>
      </c>
      <c r="H1512" s="136">
        <v>1.3216802900879701</v>
      </c>
      <c r="I1512" s="136">
        <v>1.9614026536781799</v>
      </c>
      <c r="J1512" s="136">
        <v>2.5878717977730998</v>
      </c>
      <c r="K1512" s="136">
        <v>3.1973382227904099</v>
      </c>
      <c r="L1512" s="136">
        <v>3.7896282730677</v>
      </c>
      <c r="M1512" s="136">
        <v>4.3651322326221402</v>
      </c>
      <c r="N1512" s="136">
        <v>4.9242492718976001</v>
      </c>
      <c r="O1512" s="136">
        <v>5.4673555249639598</v>
      </c>
      <c r="P1512" s="135">
        <v>5.9931066514542097</v>
      </c>
      <c r="Q1512" s="135">
        <v>6.5014358478818801</v>
      </c>
      <c r="AC1512" s="68"/>
    </row>
    <row r="1513" spans="1:29" x14ac:dyDescent="0.25">
      <c r="A1513" s="136" t="s">
        <v>238</v>
      </c>
      <c r="B1513" s="136" t="s">
        <v>33</v>
      </c>
      <c r="C1513" s="136" t="s">
        <v>45</v>
      </c>
      <c r="D1513" s="136" t="s">
        <v>251</v>
      </c>
      <c r="E1513" s="136" t="s">
        <v>53</v>
      </c>
      <c r="F1513" s="136" t="s">
        <v>249</v>
      </c>
      <c r="G1513" s="136">
        <v>0.66587331100193003</v>
      </c>
      <c r="H1513" s="136">
        <v>1.3216802900879701</v>
      </c>
      <c r="I1513" s="136">
        <v>1.9614026536781799</v>
      </c>
      <c r="J1513" s="136">
        <v>2.5878717977730998</v>
      </c>
      <c r="K1513" s="136">
        <v>3.1973382227904099</v>
      </c>
      <c r="L1513" s="136">
        <v>3.7896282730677</v>
      </c>
      <c r="M1513" s="136">
        <v>4.3651322326221402</v>
      </c>
      <c r="N1513" s="136">
        <v>4.9242492718976001</v>
      </c>
      <c r="O1513" s="136">
        <v>5.4673555249639598</v>
      </c>
      <c r="P1513" s="135">
        <v>5.9931066514542097</v>
      </c>
      <c r="Q1513" s="135">
        <v>6.5014358478818801</v>
      </c>
      <c r="AC1513" s="68"/>
    </row>
    <row r="1514" spans="1:29" x14ac:dyDescent="0.25">
      <c r="A1514" s="136" t="s">
        <v>238</v>
      </c>
      <c r="B1514" s="136" t="s">
        <v>31</v>
      </c>
      <c r="C1514" s="136" t="s">
        <v>45</v>
      </c>
      <c r="D1514" s="136" t="s">
        <v>251</v>
      </c>
      <c r="E1514" s="136" t="s">
        <v>53</v>
      </c>
      <c r="F1514" s="136" t="s">
        <v>249</v>
      </c>
      <c r="G1514" s="136">
        <v>2.1636630889426001</v>
      </c>
      <c r="H1514" s="136">
        <v>4.2693854790852104</v>
      </c>
      <c r="I1514" s="136">
        <v>6.3005746908967204</v>
      </c>
      <c r="J1514" s="136">
        <v>8.2704747389889803</v>
      </c>
      <c r="K1514" s="136">
        <v>10.1814498629145</v>
      </c>
      <c r="L1514" s="136">
        <v>12.0307176479942</v>
      </c>
      <c r="M1514" s="136">
        <v>13.818638728692401</v>
      </c>
      <c r="N1514" s="136">
        <v>15.546519389894099</v>
      </c>
      <c r="O1514" s="136">
        <v>17.215714870143898</v>
      </c>
      <c r="P1514" s="135">
        <v>18.8263887452704</v>
      </c>
      <c r="Q1514" s="135">
        <v>20.380233594216399</v>
      </c>
      <c r="AC1514" s="68"/>
    </row>
    <row r="1515" spans="1:29" x14ac:dyDescent="0.25">
      <c r="A1515" s="136" t="s">
        <v>238</v>
      </c>
      <c r="B1515" s="136" t="s">
        <v>33</v>
      </c>
      <c r="C1515" s="136" t="s">
        <v>45</v>
      </c>
      <c r="D1515" s="136" t="s">
        <v>251</v>
      </c>
      <c r="E1515" s="136" t="s">
        <v>53</v>
      </c>
      <c r="F1515" s="136" t="s">
        <v>249</v>
      </c>
      <c r="G1515" s="136">
        <v>2.1636630889426001</v>
      </c>
      <c r="H1515" s="136">
        <v>4.2693854790852104</v>
      </c>
      <c r="I1515" s="136">
        <v>6.3005746908967204</v>
      </c>
      <c r="J1515" s="136">
        <v>8.2704747389889803</v>
      </c>
      <c r="K1515" s="136">
        <v>10.1814498629145</v>
      </c>
      <c r="L1515" s="136">
        <v>12.0307176479942</v>
      </c>
      <c r="M1515" s="136">
        <v>13.818638728692401</v>
      </c>
      <c r="N1515" s="136">
        <v>15.546519389894099</v>
      </c>
      <c r="O1515" s="136">
        <v>17.215714870143898</v>
      </c>
      <c r="P1515" s="135">
        <v>18.8263887452704</v>
      </c>
      <c r="Q1515" s="135">
        <v>20.380233594216399</v>
      </c>
      <c r="AC1515" s="68"/>
    </row>
    <row r="1516" spans="1:29" x14ac:dyDescent="0.25">
      <c r="A1516" s="136" t="s">
        <v>238</v>
      </c>
      <c r="B1516" s="136" t="s">
        <v>31</v>
      </c>
      <c r="C1516" s="136" t="s">
        <v>45</v>
      </c>
      <c r="D1516" s="136" t="s">
        <v>251</v>
      </c>
      <c r="E1516" s="136" t="s">
        <v>53</v>
      </c>
      <c r="F1516" s="136" t="s">
        <v>249</v>
      </c>
      <c r="G1516" s="136">
        <v>1.13084798239081</v>
      </c>
      <c r="H1516" s="136">
        <v>2.2629225631199299</v>
      </c>
      <c r="I1516" s="136">
        <v>3.3928117263029001</v>
      </c>
      <c r="J1516" s="136">
        <v>4.5240378738461802</v>
      </c>
      <c r="K1516" s="136">
        <v>5.6416075527211698</v>
      </c>
      <c r="L1516" s="136">
        <v>6.7452622586311302</v>
      </c>
      <c r="M1516" s="136">
        <v>7.8358510491624802</v>
      </c>
      <c r="N1516" s="136">
        <v>8.9113241284582507</v>
      </c>
      <c r="O1516" s="136">
        <v>9.9740250481358306</v>
      </c>
      <c r="P1516" s="135">
        <v>11.021684030045201</v>
      </c>
      <c r="Q1516" s="135">
        <v>12.052706791669101</v>
      </c>
      <c r="AC1516" s="68"/>
    </row>
    <row r="1517" spans="1:29" x14ac:dyDescent="0.25">
      <c r="A1517" s="136" t="s">
        <v>238</v>
      </c>
      <c r="B1517" s="136" t="s">
        <v>33</v>
      </c>
      <c r="C1517" s="136" t="s">
        <v>45</v>
      </c>
      <c r="D1517" s="136" t="s">
        <v>251</v>
      </c>
      <c r="E1517" s="136" t="s">
        <v>53</v>
      </c>
      <c r="F1517" s="136" t="s">
        <v>249</v>
      </c>
      <c r="G1517" s="136">
        <v>1.13084798239081</v>
      </c>
      <c r="H1517" s="136">
        <v>2.2629225631199299</v>
      </c>
      <c r="I1517" s="136">
        <v>3.3928117263029001</v>
      </c>
      <c r="J1517" s="136">
        <v>4.5240378738461802</v>
      </c>
      <c r="K1517" s="136">
        <v>5.6416075527211698</v>
      </c>
      <c r="L1517" s="136">
        <v>6.7452622586311302</v>
      </c>
      <c r="M1517" s="136">
        <v>7.8358510491624802</v>
      </c>
      <c r="N1517" s="136">
        <v>8.9113241284582507</v>
      </c>
      <c r="O1517" s="136">
        <v>9.9740250481358306</v>
      </c>
      <c r="P1517" s="135">
        <v>11.021684030045201</v>
      </c>
      <c r="Q1517" s="135">
        <v>12.052706791669101</v>
      </c>
      <c r="AC1517" s="68"/>
    </row>
    <row r="1518" spans="1:29" x14ac:dyDescent="0.25">
      <c r="A1518" s="136" t="s">
        <v>238</v>
      </c>
      <c r="B1518" s="136" t="s">
        <v>31</v>
      </c>
      <c r="C1518" s="136" t="s">
        <v>45</v>
      </c>
      <c r="D1518" s="136" t="s">
        <v>251</v>
      </c>
      <c r="E1518" s="136" t="s">
        <v>53</v>
      </c>
      <c r="F1518" s="136" t="s">
        <v>249</v>
      </c>
      <c r="G1518" s="136">
        <v>0.59343969032048305</v>
      </c>
      <c r="H1518" s="136">
        <v>1.1767541664110399</v>
      </c>
      <c r="I1518" s="136">
        <v>1.7450240192204101</v>
      </c>
      <c r="J1518" s="136">
        <v>2.3007706505268102</v>
      </c>
      <c r="K1518" s="136">
        <v>2.8418610534879201</v>
      </c>
      <c r="L1518" s="136">
        <v>3.36759238406996</v>
      </c>
      <c r="M1518" s="136">
        <v>3.87780392314371</v>
      </c>
      <c r="N1518" s="136">
        <v>4.3728586640411997</v>
      </c>
      <c r="O1518" s="136">
        <v>4.8537373090389204</v>
      </c>
      <c r="P1518" s="135">
        <v>5.3199676090592396</v>
      </c>
      <c r="Q1518" s="135">
        <v>5.7715367810282503</v>
      </c>
      <c r="AC1518" s="68"/>
    </row>
    <row r="1519" spans="1:29" x14ac:dyDescent="0.25">
      <c r="A1519" s="136" t="s">
        <v>238</v>
      </c>
      <c r="B1519" s="136" t="s">
        <v>33</v>
      </c>
      <c r="C1519" s="136" t="s">
        <v>45</v>
      </c>
      <c r="D1519" s="136" t="s">
        <v>251</v>
      </c>
      <c r="E1519" s="136" t="s">
        <v>53</v>
      </c>
      <c r="F1519" s="136" t="s">
        <v>249</v>
      </c>
      <c r="G1519" s="136">
        <v>0.59343969032048305</v>
      </c>
      <c r="H1519" s="136">
        <v>1.1767541664110399</v>
      </c>
      <c r="I1519" s="136">
        <v>1.7450240192204101</v>
      </c>
      <c r="J1519" s="136">
        <v>2.3007706505268102</v>
      </c>
      <c r="K1519" s="136">
        <v>2.8418610534879201</v>
      </c>
      <c r="L1519" s="136">
        <v>3.36759238406996</v>
      </c>
      <c r="M1519" s="136">
        <v>3.87780392314371</v>
      </c>
      <c r="N1519" s="136">
        <v>4.3728586640411997</v>
      </c>
      <c r="O1519" s="136">
        <v>4.8537373090389204</v>
      </c>
      <c r="P1519" s="135">
        <v>5.3199676090592396</v>
      </c>
      <c r="Q1519" s="135">
        <v>5.7715367810282503</v>
      </c>
      <c r="AC1519" s="68"/>
    </row>
    <row r="1520" spans="1:29" x14ac:dyDescent="0.25">
      <c r="A1520" s="136" t="s">
        <v>238</v>
      </c>
      <c r="B1520" s="136" t="s">
        <v>31</v>
      </c>
      <c r="C1520" s="136" t="s">
        <v>45</v>
      </c>
      <c r="D1520" s="136" t="s">
        <v>251</v>
      </c>
      <c r="E1520" s="136" t="s">
        <v>53</v>
      </c>
      <c r="F1520" s="136" t="s">
        <v>249</v>
      </c>
      <c r="G1520" s="136">
        <v>0.203723573787889</v>
      </c>
      <c r="H1520" s="136">
        <v>0.402103483484192</v>
      </c>
      <c r="I1520" s="136">
        <v>0.59420523411846404</v>
      </c>
      <c r="J1520" s="136">
        <v>0.78126582173951498</v>
      </c>
      <c r="K1520" s="136">
        <v>0.96144021201348195</v>
      </c>
      <c r="L1520" s="136">
        <v>1.13430630023225</v>
      </c>
      <c r="M1520" s="136">
        <v>1.30012586564316</v>
      </c>
      <c r="N1520" s="136">
        <v>1.45912334532983</v>
      </c>
      <c r="O1520" s="136">
        <v>1.61177289462586</v>
      </c>
      <c r="P1520" s="135">
        <v>1.75787969769824</v>
      </c>
      <c r="Q1520" s="135">
        <v>1.89748138002985</v>
      </c>
      <c r="AC1520" s="68"/>
    </row>
    <row r="1521" spans="1:29" x14ac:dyDescent="0.25">
      <c r="A1521" s="136" t="s">
        <v>238</v>
      </c>
      <c r="B1521" s="136" t="s">
        <v>33</v>
      </c>
      <c r="C1521" s="136" t="s">
        <v>45</v>
      </c>
      <c r="D1521" s="136" t="s">
        <v>251</v>
      </c>
      <c r="E1521" s="136" t="s">
        <v>53</v>
      </c>
      <c r="F1521" s="136" t="s">
        <v>249</v>
      </c>
      <c r="G1521" s="136">
        <v>0.203723573787889</v>
      </c>
      <c r="H1521" s="136">
        <v>0.402103483484192</v>
      </c>
      <c r="I1521" s="136">
        <v>0.59420523411846404</v>
      </c>
      <c r="J1521" s="136">
        <v>0.78126582173951498</v>
      </c>
      <c r="K1521" s="136">
        <v>0.96144021201348195</v>
      </c>
      <c r="L1521" s="136">
        <v>1.13430630023225</v>
      </c>
      <c r="M1521" s="136">
        <v>1.30012586564316</v>
      </c>
      <c r="N1521" s="136">
        <v>1.45912334532983</v>
      </c>
      <c r="O1521" s="136">
        <v>1.61177289462586</v>
      </c>
      <c r="P1521" s="135">
        <v>1.75787969769824</v>
      </c>
      <c r="Q1521" s="135">
        <v>1.89748138002985</v>
      </c>
      <c r="AC1521" s="68"/>
    </row>
    <row r="1522" spans="1:29" x14ac:dyDescent="0.25">
      <c r="A1522" s="136" t="s">
        <v>238</v>
      </c>
      <c r="B1522" s="136" t="s">
        <v>31</v>
      </c>
      <c r="C1522" s="136" t="s">
        <v>45</v>
      </c>
      <c r="D1522" s="136" t="s">
        <v>251</v>
      </c>
      <c r="E1522" s="136" t="s">
        <v>53</v>
      </c>
      <c r="F1522" s="136" t="s">
        <v>249</v>
      </c>
      <c r="G1522" s="136">
        <v>1.02063376909415</v>
      </c>
      <c r="H1522" s="136">
        <v>2.0340459141107701</v>
      </c>
      <c r="I1522" s="136">
        <v>3.03665501010317</v>
      </c>
      <c r="J1522" s="136">
        <v>4.0326134458840199</v>
      </c>
      <c r="K1522" s="136">
        <v>5.0138387734283398</v>
      </c>
      <c r="L1522" s="136">
        <v>5.9779905392540602</v>
      </c>
      <c r="M1522" s="136">
        <v>6.9250320875846203</v>
      </c>
      <c r="N1522" s="136">
        <v>7.8551985403028102</v>
      </c>
      <c r="O1522" s="136">
        <v>8.7701214205741707</v>
      </c>
      <c r="P1522" s="135">
        <v>9.6685161227701997</v>
      </c>
      <c r="Q1522" s="135">
        <v>10.5496815436343</v>
      </c>
      <c r="AC1522" s="68"/>
    </row>
    <row r="1523" spans="1:29" x14ac:dyDescent="0.25">
      <c r="A1523" s="136" t="s">
        <v>238</v>
      </c>
      <c r="B1523" s="136" t="s">
        <v>33</v>
      </c>
      <c r="C1523" s="136" t="s">
        <v>45</v>
      </c>
      <c r="D1523" s="136" t="s">
        <v>251</v>
      </c>
      <c r="E1523" s="136" t="s">
        <v>53</v>
      </c>
      <c r="F1523" s="136" t="s">
        <v>249</v>
      </c>
      <c r="G1523" s="136">
        <v>1.02063376909415</v>
      </c>
      <c r="H1523" s="136">
        <v>2.0340459141107701</v>
      </c>
      <c r="I1523" s="136">
        <v>3.03665501010317</v>
      </c>
      <c r="J1523" s="136">
        <v>4.0326134458840199</v>
      </c>
      <c r="K1523" s="136">
        <v>5.0138387734283398</v>
      </c>
      <c r="L1523" s="136">
        <v>5.9779905392540602</v>
      </c>
      <c r="M1523" s="136">
        <v>6.9250320875846203</v>
      </c>
      <c r="N1523" s="136">
        <v>7.8551985403028102</v>
      </c>
      <c r="O1523" s="136">
        <v>8.7701214205741707</v>
      </c>
      <c r="P1523" s="135">
        <v>9.6685161227701997</v>
      </c>
      <c r="Q1523" s="135">
        <v>10.5496815436343</v>
      </c>
      <c r="AC1523" s="68"/>
    </row>
    <row r="1524" spans="1:29" x14ac:dyDescent="0.25">
      <c r="A1524" s="136" t="s">
        <v>238</v>
      </c>
      <c r="B1524" s="136" t="s">
        <v>31</v>
      </c>
      <c r="C1524" s="136" t="s">
        <v>45</v>
      </c>
      <c r="D1524" s="136" t="s">
        <v>251</v>
      </c>
      <c r="E1524" s="136" t="s">
        <v>53</v>
      </c>
      <c r="F1524" s="136" t="s">
        <v>249</v>
      </c>
      <c r="G1524" s="136">
        <v>0.25762477630896902</v>
      </c>
      <c r="H1524" s="136">
        <v>0.50898202636863399</v>
      </c>
      <c r="I1524" s="136">
        <v>0.75244298892753803</v>
      </c>
      <c r="J1524" s="136">
        <v>0.98953199157181904</v>
      </c>
      <c r="K1524" s="136">
        <v>1.2196841091283901</v>
      </c>
      <c r="L1524" s="136">
        <v>1.4424403587043599</v>
      </c>
      <c r="M1524" s="136">
        <v>1.6578547257040599</v>
      </c>
      <c r="N1524" s="136">
        <v>1.86603628562352</v>
      </c>
      <c r="O1524" s="136">
        <v>2.0672324780847098</v>
      </c>
      <c r="P1524" s="135">
        <v>2.2613709396728101</v>
      </c>
      <c r="Q1524" s="135">
        <v>2.44856710570591</v>
      </c>
      <c r="AC1524" s="68"/>
    </row>
    <row r="1525" spans="1:29" x14ac:dyDescent="0.25">
      <c r="A1525" s="136" t="s">
        <v>238</v>
      </c>
      <c r="B1525" s="136" t="s">
        <v>33</v>
      </c>
      <c r="C1525" s="136" t="s">
        <v>45</v>
      </c>
      <c r="D1525" s="136" t="s">
        <v>251</v>
      </c>
      <c r="E1525" s="136" t="s">
        <v>53</v>
      </c>
      <c r="F1525" s="136" t="s">
        <v>249</v>
      </c>
      <c r="G1525" s="136">
        <v>0.25762477630896902</v>
      </c>
      <c r="H1525" s="136">
        <v>0.50898202636863399</v>
      </c>
      <c r="I1525" s="136">
        <v>0.75244298892753803</v>
      </c>
      <c r="J1525" s="136">
        <v>0.98953199157181904</v>
      </c>
      <c r="K1525" s="136">
        <v>1.2196841091283901</v>
      </c>
      <c r="L1525" s="136">
        <v>1.4424403587043599</v>
      </c>
      <c r="M1525" s="136">
        <v>1.6578547257040599</v>
      </c>
      <c r="N1525" s="136">
        <v>1.86603628562352</v>
      </c>
      <c r="O1525" s="136">
        <v>2.0672324780847098</v>
      </c>
      <c r="P1525" s="135">
        <v>2.2613709396728101</v>
      </c>
      <c r="Q1525" s="135">
        <v>2.44856710570591</v>
      </c>
      <c r="AC1525" s="68"/>
    </row>
    <row r="1526" spans="1:29" x14ac:dyDescent="0.25">
      <c r="A1526" s="136" t="s">
        <v>238</v>
      </c>
      <c r="B1526" s="136" t="s">
        <v>31</v>
      </c>
      <c r="C1526" s="136" t="s">
        <v>45</v>
      </c>
      <c r="D1526" s="136" t="s">
        <v>251</v>
      </c>
      <c r="E1526" s="136" t="s">
        <v>53</v>
      </c>
      <c r="F1526" s="136" t="s">
        <v>249</v>
      </c>
      <c r="G1526" s="136">
        <v>1.0892198179394199</v>
      </c>
      <c r="H1526" s="136">
        <v>2.1642598171677001</v>
      </c>
      <c r="I1526" s="136">
        <v>3.2203512820094899</v>
      </c>
      <c r="J1526" s="136">
        <v>4.25703970037251</v>
      </c>
      <c r="K1526" s="136">
        <v>5.26891126947194</v>
      </c>
      <c r="L1526" s="136">
        <v>6.2557335436643102</v>
      </c>
      <c r="M1526" s="136">
        <v>7.21934293892821</v>
      </c>
      <c r="N1526" s="136">
        <v>8.1591902308990392</v>
      </c>
      <c r="O1526" s="136">
        <v>9.0761687355519598</v>
      </c>
      <c r="P1526" s="135">
        <v>9.9688431014588605</v>
      </c>
      <c r="Q1526" s="135">
        <v>10.8359890692267</v>
      </c>
      <c r="AC1526" s="68"/>
    </row>
    <row r="1527" spans="1:29" x14ac:dyDescent="0.25">
      <c r="A1527" s="136" t="s">
        <v>238</v>
      </c>
      <c r="B1527" s="136" t="s">
        <v>33</v>
      </c>
      <c r="C1527" s="136" t="s">
        <v>45</v>
      </c>
      <c r="D1527" s="136" t="s">
        <v>251</v>
      </c>
      <c r="E1527" s="136" t="s">
        <v>53</v>
      </c>
      <c r="F1527" s="136" t="s">
        <v>249</v>
      </c>
      <c r="G1527" s="136">
        <v>1.0892198179394199</v>
      </c>
      <c r="H1527" s="136">
        <v>2.1642598171677001</v>
      </c>
      <c r="I1527" s="136">
        <v>3.2203512820094899</v>
      </c>
      <c r="J1527" s="136">
        <v>4.25703970037251</v>
      </c>
      <c r="K1527" s="136">
        <v>5.26891126947194</v>
      </c>
      <c r="L1527" s="136">
        <v>6.2557335436643102</v>
      </c>
      <c r="M1527" s="136">
        <v>7.21934293892821</v>
      </c>
      <c r="N1527" s="136">
        <v>8.1591902308990392</v>
      </c>
      <c r="O1527" s="136">
        <v>9.0761687355519598</v>
      </c>
      <c r="P1527" s="135">
        <v>9.9688431014588605</v>
      </c>
      <c r="Q1527" s="135">
        <v>10.8359890692267</v>
      </c>
      <c r="AC1527" s="68"/>
    </row>
    <row r="1528" spans="1:29" x14ac:dyDescent="0.25">
      <c r="A1528" s="136" t="s">
        <v>238</v>
      </c>
      <c r="B1528" s="136" t="s">
        <v>31</v>
      </c>
      <c r="C1528" s="136" t="s">
        <v>250</v>
      </c>
      <c r="D1528" s="136" t="s">
        <v>251</v>
      </c>
      <c r="E1528" s="136" t="s">
        <v>53</v>
      </c>
      <c r="F1528" s="136" t="s">
        <v>249</v>
      </c>
      <c r="G1528" s="136">
        <v>6.0134133436825698E-3</v>
      </c>
      <c r="H1528" s="136">
        <v>1.3091191478459999E-2</v>
      </c>
      <c r="I1528" s="136">
        <v>2.1791417591928E-2</v>
      </c>
      <c r="J1528" s="136">
        <v>3.2847700205231603E-2</v>
      </c>
      <c r="K1528" s="136">
        <v>4.7283506414934201E-2</v>
      </c>
      <c r="L1528" s="136">
        <v>6.6637220694607605E-2</v>
      </c>
      <c r="M1528" s="136">
        <v>9.3440201907795895E-2</v>
      </c>
      <c r="N1528" s="136">
        <v>0.13177622030431299</v>
      </c>
      <c r="O1528" s="136">
        <v>0.188591088356931</v>
      </c>
      <c r="P1528" s="135">
        <v>0.27538214885308898</v>
      </c>
      <c r="Q1528" s="135">
        <v>0.406084485353083</v>
      </c>
      <c r="AC1528" s="68"/>
    </row>
    <row r="1529" spans="1:29" x14ac:dyDescent="0.25">
      <c r="A1529" s="136" t="s">
        <v>238</v>
      </c>
      <c r="B1529" s="136" t="s">
        <v>33</v>
      </c>
      <c r="C1529" s="136" t="s">
        <v>250</v>
      </c>
      <c r="D1529" s="136" t="s">
        <v>251</v>
      </c>
      <c r="E1529" s="136" t="s">
        <v>53</v>
      </c>
      <c r="F1529" s="136" t="s">
        <v>249</v>
      </c>
      <c r="G1529" s="136">
        <v>6.5583575026257196E-3</v>
      </c>
      <c r="H1529" s="136">
        <v>1.46586554077313E-2</v>
      </c>
      <c r="I1529" s="136">
        <v>2.5208610382641699E-2</v>
      </c>
      <c r="J1529" s="136">
        <v>3.95513204990698E-2</v>
      </c>
      <c r="K1529" s="136">
        <v>5.9779237335769599E-2</v>
      </c>
      <c r="L1529" s="136">
        <v>8.9355852544282494E-2</v>
      </c>
      <c r="M1529" s="136">
        <v>0.13446112194638801</v>
      </c>
      <c r="N1529" s="136">
        <v>0.206190525634801</v>
      </c>
      <c r="O1529" s="136">
        <v>0.32553003769959599</v>
      </c>
      <c r="P1529" s="135">
        <v>0.53217046612644203</v>
      </c>
      <c r="Q1529" s="135">
        <v>0.89814351656232705</v>
      </c>
      <c r="AC1529" s="68"/>
    </row>
    <row r="1530" spans="1:29" x14ac:dyDescent="0.25">
      <c r="A1530" s="136" t="s">
        <v>238</v>
      </c>
      <c r="B1530" s="136" t="s">
        <v>31</v>
      </c>
      <c r="C1530" s="136" t="s">
        <v>250</v>
      </c>
      <c r="D1530" s="136" t="s">
        <v>251</v>
      </c>
      <c r="E1530" s="136" t="s">
        <v>53</v>
      </c>
      <c r="F1530" s="136" t="s">
        <v>249</v>
      </c>
      <c r="G1530" s="136">
        <v>2.3995694499716102E-3</v>
      </c>
      <c r="H1530" s="136">
        <v>5.2345967704398996E-3</v>
      </c>
      <c r="I1530" s="136">
        <v>8.7168102938523298E-3</v>
      </c>
      <c r="J1530" s="136">
        <v>1.31276768560201E-2</v>
      </c>
      <c r="K1530" s="136">
        <v>1.8882693659864402E-2</v>
      </c>
      <c r="L1530" s="136">
        <v>2.6608106978783502E-2</v>
      </c>
      <c r="M1530" s="136">
        <v>3.73209424779447E-2</v>
      </c>
      <c r="N1530" s="136">
        <v>5.2643274594075598E-2</v>
      </c>
      <c r="O1530" s="136">
        <v>7.5296811738028796E-2</v>
      </c>
      <c r="P1530" s="135">
        <v>0.109809509480965</v>
      </c>
      <c r="Q1530" s="135">
        <v>0.16162803138731399</v>
      </c>
      <c r="AC1530" s="68"/>
    </row>
    <row r="1531" spans="1:29" x14ac:dyDescent="0.25">
      <c r="A1531" s="136" t="s">
        <v>238</v>
      </c>
      <c r="B1531" s="136" t="s">
        <v>33</v>
      </c>
      <c r="C1531" s="136" t="s">
        <v>250</v>
      </c>
      <c r="D1531" s="136" t="s">
        <v>251</v>
      </c>
      <c r="E1531" s="136" t="s">
        <v>53</v>
      </c>
      <c r="F1531" s="136" t="s">
        <v>249</v>
      </c>
      <c r="G1531" s="136">
        <v>2.6170218818943598E-3</v>
      </c>
      <c r="H1531" s="136">
        <v>5.8616228608466703E-3</v>
      </c>
      <c r="I1531" s="136">
        <v>1.00841793100584E-2</v>
      </c>
      <c r="J1531" s="136">
        <v>1.5806155011665102E-2</v>
      </c>
      <c r="K1531" s="136">
        <v>2.3870270005376299E-2</v>
      </c>
      <c r="L1531" s="136">
        <v>3.5676354034443997E-2</v>
      </c>
      <c r="M1531" s="136">
        <v>5.3704398280968103E-2</v>
      </c>
      <c r="N1531" s="136">
        <v>8.2373566123023406E-2</v>
      </c>
      <c r="O1531" s="136">
        <v>0.12995727373275101</v>
      </c>
      <c r="P1531" s="135">
        <v>0.21212839374208101</v>
      </c>
      <c r="Q1531" s="135">
        <v>0.357248131756568</v>
      </c>
      <c r="AC1531" s="68"/>
    </row>
    <row r="1532" spans="1:29" x14ac:dyDescent="0.25">
      <c r="A1532" s="136" t="s">
        <v>238</v>
      </c>
      <c r="B1532" s="136" t="s">
        <v>31</v>
      </c>
      <c r="C1532" s="136" t="s">
        <v>250</v>
      </c>
      <c r="D1532" s="136" t="s">
        <v>251</v>
      </c>
      <c r="E1532" s="136" t="s">
        <v>53</v>
      </c>
      <c r="F1532" s="136" t="s">
        <v>249</v>
      </c>
      <c r="G1532" s="136">
        <v>1.5064550439871399E-2</v>
      </c>
      <c r="H1532" s="136">
        <v>3.2807678456231899E-2</v>
      </c>
      <c r="I1532" s="136">
        <v>5.4572968668947897E-2</v>
      </c>
      <c r="J1532" s="136">
        <v>8.2043467665619998E-2</v>
      </c>
      <c r="K1532" s="136">
        <v>0.11783376378641799</v>
      </c>
      <c r="L1532" s="136">
        <v>0.165927621339963</v>
      </c>
      <c r="M1532" s="136">
        <v>0.23272043387805399</v>
      </c>
      <c r="N1532" s="136">
        <v>0.32848212245803798</v>
      </c>
      <c r="O1532" s="136">
        <v>0.47068526018394402</v>
      </c>
      <c r="P1532" s="135">
        <v>0.68857029324901398</v>
      </c>
      <c r="Q1532" s="135">
        <v>1.0178402248574601</v>
      </c>
      <c r="AC1532" s="68"/>
    </row>
    <row r="1533" spans="1:29" x14ac:dyDescent="0.25">
      <c r="A1533" s="136" t="s">
        <v>238</v>
      </c>
      <c r="B1533" s="136" t="s">
        <v>33</v>
      </c>
      <c r="C1533" s="136" t="s">
        <v>250</v>
      </c>
      <c r="D1533" s="136" t="s">
        <v>251</v>
      </c>
      <c r="E1533" s="136" t="s">
        <v>53</v>
      </c>
      <c r="F1533" s="136" t="s">
        <v>249</v>
      </c>
      <c r="G1533" s="136">
        <v>1.64297216496531E-2</v>
      </c>
      <c r="H1533" s="136">
        <v>3.6736182231504003E-2</v>
      </c>
      <c r="I1533" s="136">
        <v>6.3128925220626395E-2</v>
      </c>
      <c r="J1533" s="136">
        <v>9.8764899593135003E-2</v>
      </c>
      <c r="K1533" s="136">
        <v>0.14891541581479101</v>
      </c>
      <c r="L1533" s="136">
        <v>0.22241311750651199</v>
      </c>
      <c r="M1533" s="136">
        <v>0.33481508427626</v>
      </c>
      <c r="N1533" s="136">
        <v>0.51399198123490897</v>
      </c>
      <c r="O1533" s="136">
        <v>0.81268937598333202</v>
      </c>
      <c r="P1533" s="135">
        <v>1.3314508281763999</v>
      </c>
      <c r="Q1533" s="135">
        <v>2.2532846902463501</v>
      </c>
      <c r="AC1533" s="68"/>
    </row>
    <row r="1534" spans="1:29" x14ac:dyDescent="0.25">
      <c r="A1534" s="136" t="s">
        <v>238</v>
      </c>
      <c r="B1534" s="136" t="s">
        <v>31</v>
      </c>
      <c r="C1534" s="136" t="s">
        <v>250</v>
      </c>
      <c r="D1534" s="136" t="s">
        <v>251</v>
      </c>
      <c r="E1534" s="136" t="s">
        <v>53</v>
      </c>
      <c r="F1534" s="136" t="s">
        <v>249</v>
      </c>
      <c r="G1534" s="136">
        <v>1.8084560208942401E-3</v>
      </c>
      <c r="H1534" s="136">
        <v>3.9333337617416001E-3</v>
      </c>
      <c r="I1534" s="136">
        <v>6.5293131037548703E-3</v>
      </c>
      <c r="J1534" s="136">
        <v>9.7937107118457999E-3</v>
      </c>
      <c r="K1534" s="136">
        <v>1.40167959948716E-2</v>
      </c>
      <c r="L1534" s="136">
        <v>1.9649913892980899E-2</v>
      </c>
      <c r="M1534" s="136">
        <v>2.74200287998622E-2</v>
      </c>
      <c r="N1534" s="136">
        <v>3.8477076058915601E-2</v>
      </c>
      <c r="O1534" s="136">
        <v>5.4764333642000902E-2</v>
      </c>
      <c r="P1534" s="135">
        <v>7.9494294083000697E-2</v>
      </c>
      <c r="Q1534" s="135">
        <v>0.116406252833196</v>
      </c>
      <c r="AC1534" s="68"/>
    </row>
    <row r="1535" spans="1:29" x14ac:dyDescent="0.25">
      <c r="A1535" s="136" t="s">
        <v>238</v>
      </c>
      <c r="B1535" s="136" t="s">
        <v>33</v>
      </c>
      <c r="C1535" s="136" t="s">
        <v>250</v>
      </c>
      <c r="D1535" s="136" t="s">
        <v>251</v>
      </c>
      <c r="E1535" s="136" t="s">
        <v>53</v>
      </c>
      <c r="F1535" s="136" t="s">
        <v>249</v>
      </c>
      <c r="G1535" s="136">
        <v>1.9723409043984198E-3</v>
      </c>
      <c r="H1535" s="136">
        <v>4.4041976799333096E-3</v>
      </c>
      <c r="I1535" s="136">
        <v>7.5521003685360402E-3</v>
      </c>
      <c r="J1535" s="136">
        <v>1.1786824663777199E-2</v>
      </c>
      <c r="K1535" s="136">
        <v>1.7704347845954801E-2</v>
      </c>
      <c r="L1535" s="136">
        <v>2.6312956926825001E-2</v>
      </c>
      <c r="M1535" s="136">
        <v>3.9388857826526298E-2</v>
      </c>
      <c r="N1535" s="136">
        <v>6.0077375821356603E-2</v>
      </c>
      <c r="O1535" s="136">
        <v>9.42887264670869E-2</v>
      </c>
      <c r="P1535" s="135">
        <v>0.15316817316693901</v>
      </c>
      <c r="Q1535" s="135">
        <v>0.25670357842295399</v>
      </c>
      <c r="AC1535" s="68"/>
    </row>
    <row r="1536" spans="1:29" x14ac:dyDescent="0.25">
      <c r="A1536" s="136" t="s">
        <v>238</v>
      </c>
      <c r="B1536" s="136" t="s">
        <v>31</v>
      </c>
      <c r="C1536" s="136" t="s">
        <v>250</v>
      </c>
      <c r="D1536" s="136" t="s">
        <v>251</v>
      </c>
      <c r="E1536" s="136" t="s">
        <v>53</v>
      </c>
      <c r="F1536" s="136" t="s">
        <v>249</v>
      </c>
      <c r="G1536" s="136">
        <v>1.97957447678687E-3</v>
      </c>
      <c r="H1536" s="136">
        <v>4.2508351013350702E-3</v>
      </c>
      <c r="I1536" s="136">
        <v>6.9506997300462399E-3</v>
      </c>
      <c r="J1536" s="136">
        <v>1.02535831054747E-2</v>
      </c>
      <c r="K1536" s="136">
        <v>1.44366770897303E-2</v>
      </c>
      <c r="L1536" s="136">
        <v>1.9900635033337399E-2</v>
      </c>
      <c r="M1536" s="136">
        <v>2.7278812515571901E-2</v>
      </c>
      <c r="N1536" s="136">
        <v>3.7564628617483699E-2</v>
      </c>
      <c r="O1536" s="136">
        <v>5.2364632967751998E-2</v>
      </c>
      <c r="P1536" s="135">
        <v>7.4312786184160901E-2</v>
      </c>
      <c r="Q1536" s="135">
        <v>0.105950084392822</v>
      </c>
      <c r="AC1536" s="68"/>
    </row>
    <row r="1537" spans="1:29" x14ac:dyDescent="0.25">
      <c r="A1537" s="136" t="s">
        <v>238</v>
      </c>
      <c r="B1537" s="136" t="s">
        <v>33</v>
      </c>
      <c r="C1537" s="136" t="s">
        <v>250</v>
      </c>
      <c r="D1537" s="136" t="s">
        <v>251</v>
      </c>
      <c r="E1537" s="136" t="s">
        <v>53</v>
      </c>
      <c r="F1537" s="136" t="s">
        <v>249</v>
      </c>
      <c r="G1537" s="136">
        <v>2.15896636067445E-3</v>
      </c>
      <c r="H1537" s="136">
        <v>4.7583538137194103E-3</v>
      </c>
      <c r="I1537" s="136">
        <v>8.0322285268333293E-3</v>
      </c>
      <c r="J1537" s="136">
        <v>1.23168783009934E-2</v>
      </c>
      <c r="K1537" s="136">
        <v>1.81783643866648E-2</v>
      </c>
      <c r="L1537" s="136">
        <v>2.6528460873481999E-2</v>
      </c>
      <c r="M1537" s="136">
        <v>3.8944791743011901E-2</v>
      </c>
      <c r="N1537" s="136">
        <v>5.8190281658204203E-2</v>
      </c>
      <c r="O1537" s="136">
        <v>8.9277659984632801E-2</v>
      </c>
      <c r="P1537" s="135">
        <v>0.14153391492482401</v>
      </c>
      <c r="Q1537" s="135">
        <v>0.23097625219097601</v>
      </c>
      <c r="AC1537" s="68"/>
    </row>
    <row r="1538" spans="1:29" x14ac:dyDescent="0.25">
      <c r="A1538" s="136" t="s">
        <v>238</v>
      </c>
      <c r="B1538" s="136" t="s">
        <v>31</v>
      </c>
      <c r="C1538" s="136" t="s">
        <v>250</v>
      </c>
      <c r="D1538" s="136" t="s">
        <v>251</v>
      </c>
      <c r="E1538" s="136" t="s">
        <v>53</v>
      </c>
      <c r="F1538" s="136" t="s">
        <v>249</v>
      </c>
      <c r="G1538" s="136">
        <v>4.4163894198198696E-3</v>
      </c>
      <c r="H1538" s="136">
        <v>9.6342308132324993E-3</v>
      </c>
      <c r="I1538" s="136">
        <v>1.6056253292089699E-2</v>
      </c>
      <c r="J1538" s="136">
        <v>2.4183910370578598E-2</v>
      </c>
      <c r="K1538" s="136">
        <v>3.4753636699314097E-2</v>
      </c>
      <c r="L1538" s="136">
        <v>4.8893350537383501E-2</v>
      </c>
      <c r="M1538" s="136">
        <v>6.8441443592905396E-2</v>
      </c>
      <c r="N1538" s="136">
        <v>9.6320270699211494E-2</v>
      </c>
      <c r="O1538" s="136">
        <v>0.137475198875427</v>
      </c>
      <c r="P1538" s="135">
        <v>0.20011962824920099</v>
      </c>
      <c r="Q1538" s="135">
        <v>0.29405558337772703</v>
      </c>
      <c r="AC1538" s="68"/>
    </row>
    <row r="1539" spans="1:29" x14ac:dyDescent="0.25">
      <c r="A1539" s="136" t="s">
        <v>238</v>
      </c>
      <c r="B1539" s="136" t="s">
        <v>33</v>
      </c>
      <c r="C1539" s="136" t="s">
        <v>250</v>
      </c>
      <c r="D1539" s="136" t="s">
        <v>251</v>
      </c>
      <c r="E1539" s="136" t="s">
        <v>53</v>
      </c>
      <c r="F1539" s="136" t="s">
        <v>249</v>
      </c>
      <c r="G1539" s="136">
        <v>4.8166089757360597E-3</v>
      </c>
      <c r="H1539" s="136">
        <v>1.07882668750638E-2</v>
      </c>
      <c r="I1539" s="136">
        <v>1.85756562045119E-2</v>
      </c>
      <c r="J1539" s="136">
        <v>2.9119220753254099E-2</v>
      </c>
      <c r="K1539" s="136">
        <v>4.3929861881190198E-2</v>
      </c>
      <c r="L1539" s="136">
        <v>6.5538369132239802E-2</v>
      </c>
      <c r="M1539" s="136">
        <v>9.8434784518036902E-2</v>
      </c>
      <c r="N1539" s="136">
        <v>0.15059804318470399</v>
      </c>
      <c r="O1539" s="136">
        <v>0.23704388414067801</v>
      </c>
      <c r="P1539" s="135">
        <v>0.38619371190347102</v>
      </c>
      <c r="Q1539" s="135">
        <v>0.64937356588494999</v>
      </c>
      <c r="AC1539" s="68"/>
    </row>
    <row r="1540" spans="1:29" x14ac:dyDescent="0.25">
      <c r="A1540" s="136" t="s">
        <v>238</v>
      </c>
      <c r="B1540" s="136" t="s">
        <v>31</v>
      </c>
      <c r="C1540" s="136" t="s">
        <v>250</v>
      </c>
      <c r="D1540" s="136" t="s">
        <v>251</v>
      </c>
      <c r="E1540" s="136" t="s">
        <v>53</v>
      </c>
      <c r="F1540" s="136" t="s">
        <v>249</v>
      </c>
      <c r="G1540" s="136">
        <v>1.38496252005186E-4</v>
      </c>
      <c r="H1540" s="136">
        <v>2.99396037799698E-4</v>
      </c>
      <c r="I1540" s="136">
        <v>4.9407775649289002E-4</v>
      </c>
      <c r="J1540" s="136">
        <v>7.37222920753566E-4</v>
      </c>
      <c r="K1540" s="136">
        <v>1.0506158719882099E-3</v>
      </c>
      <c r="L1540" s="136">
        <v>1.46585771213721E-3</v>
      </c>
      <c r="M1540" s="136">
        <v>2.0342749662069998E-3</v>
      </c>
      <c r="N1540" s="136">
        <v>2.8374212982004302E-3</v>
      </c>
      <c r="O1540" s="136">
        <v>4.0114681617578604E-3</v>
      </c>
      <c r="P1540" s="135">
        <v>5.7827338736409504E-3</v>
      </c>
      <c r="Q1540" s="135">
        <v>8.40248341779091E-3</v>
      </c>
      <c r="AC1540" s="68"/>
    </row>
    <row r="1541" spans="1:29" x14ac:dyDescent="0.25">
      <c r="A1541" s="136" t="s">
        <v>238</v>
      </c>
      <c r="B1541" s="136" t="s">
        <v>33</v>
      </c>
      <c r="C1541" s="136" t="s">
        <v>250</v>
      </c>
      <c r="D1541" s="136" t="s">
        <v>251</v>
      </c>
      <c r="E1541" s="136" t="s">
        <v>53</v>
      </c>
      <c r="F1541" s="136" t="s">
        <v>249</v>
      </c>
      <c r="G1541" s="136">
        <v>1.51046981391689E-4</v>
      </c>
      <c r="H1541" s="136">
        <v>3.3519180381825299E-4</v>
      </c>
      <c r="I1541" s="136">
        <v>5.7126421617451702E-4</v>
      </c>
      <c r="J1541" s="136">
        <v>8.8668312587260995E-4</v>
      </c>
      <c r="K1541" s="136">
        <v>1.32581942783554E-3</v>
      </c>
      <c r="L1541" s="136">
        <v>1.9603977804497799E-3</v>
      </c>
      <c r="M1541" s="136">
        <v>2.9169560518486301E-3</v>
      </c>
      <c r="N1541" s="136">
        <v>4.4196996824615101E-3</v>
      </c>
      <c r="O1541" s="136">
        <v>6.88578267518069E-3</v>
      </c>
      <c r="P1541" s="135">
        <v>1.11029808920121E-2</v>
      </c>
      <c r="Q1541" s="135">
        <v>1.8467770169844799E-2</v>
      </c>
      <c r="AC1541" s="68"/>
    </row>
    <row r="1542" spans="1:29" x14ac:dyDescent="0.25">
      <c r="A1542" s="136" t="s">
        <v>238</v>
      </c>
      <c r="B1542" s="136" t="s">
        <v>31</v>
      </c>
      <c r="C1542" s="136" t="s">
        <v>250</v>
      </c>
      <c r="D1542" s="136" t="s">
        <v>251</v>
      </c>
      <c r="E1542" s="136" t="s">
        <v>53</v>
      </c>
      <c r="F1542" s="136" t="s">
        <v>249</v>
      </c>
      <c r="G1542" s="136">
        <v>1.51146066152421E-4</v>
      </c>
      <c r="H1542" s="136">
        <v>3.2870030250721803E-4</v>
      </c>
      <c r="I1542" s="136">
        <v>5.44422643752469E-4</v>
      </c>
      <c r="J1542" s="136">
        <v>8.1417193960351504E-4</v>
      </c>
      <c r="K1542" s="136">
        <v>1.1612049303750501E-3</v>
      </c>
      <c r="L1542" s="136">
        <v>1.6215596746738099E-3</v>
      </c>
      <c r="M1542" s="136">
        <v>2.25285648536333E-3</v>
      </c>
      <c r="N1542" s="136">
        <v>3.1463026373378402E-3</v>
      </c>
      <c r="O1542" s="136">
        <v>4.4522400195048297E-3</v>
      </c>
      <c r="P1542" s="135">
        <v>6.41571901664719E-3</v>
      </c>
      <c r="Q1542" s="135">
        <v>9.3082136163685093E-3</v>
      </c>
      <c r="AC1542" s="68"/>
    </row>
    <row r="1543" spans="1:29" x14ac:dyDescent="0.25">
      <c r="A1543" s="136" t="s">
        <v>238</v>
      </c>
      <c r="B1543" s="136" t="s">
        <v>33</v>
      </c>
      <c r="C1543" s="136" t="s">
        <v>250</v>
      </c>
      <c r="D1543" s="136" t="s">
        <v>251</v>
      </c>
      <c r="E1543" s="136" t="s">
        <v>53</v>
      </c>
      <c r="F1543" s="136" t="s">
        <v>249</v>
      </c>
      <c r="G1543" s="136">
        <v>1.6484313987570501E-4</v>
      </c>
      <c r="H1543" s="136">
        <v>3.6804846524757701E-4</v>
      </c>
      <c r="I1543" s="136">
        <v>6.2963488352429497E-4</v>
      </c>
      <c r="J1543" s="136">
        <v>9.7956587659124399E-4</v>
      </c>
      <c r="K1543" s="136">
        <v>1.4658396859611499E-3</v>
      </c>
      <c r="L1543" s="136">
        <v>2.1693602058356098E-3</v>
      </c>
      <c r="M1543" s="136">
        <v>3.2317350399018599E-3</v>
      </c>
      <c r="N1543" s="136">
        <v>4.9034360247558204E-3</v>
      </c>
      <c r="O1543" s="136">
        <v>7.6465547772388296E-3</v>
      </c>
      <c r="P1543" s="135">
        <v>1.2321392702448501E-2</v>
      </c>
      <c r="Q1543" s="135">
        <v>2.04500471574975E-2</v>
      </c>
      <c r="AC1543" s="68"/>
    </row>
    <row r="1544" spans="1:29" x14ac:dyDescent="0.25">
      <c r="A1544" s="136" t="s">
        <v>238</v>
      </c>
      <c r="B1544" s="136" t="s">
        <v>31</v>
      </c>
      <c r="C1544" s="136" t="s">
        <v>250</v>
      </c>
      <c r="D1544" s="136" t="s">
        <v>251</v>
      </c>
      <c r="E1544" s="136" t="s">
        <v>53</v>
      </c>
      <c r="F1544" s="136" t="s">
        <v>249</v>
      </c>
      <c r="G1544" s="136">
        <v>2.0789343667509198E-5</v>
      </c>
      <c r="H1544" s="136">
        <v>4.4886663018364403E-5</v>
      </c>
      <c r="I1544" s="136">
        <v>7.3879667328191894E-5</v>
      </c>
      <c r="J1544" s="136">
        <v>1.09830754954249E-4</v>
      </c>
      <c r="K1544" s="136">
        <v>1.56028472443984E-4</v>
      </c>
      <c r="L1544" s="136">
        <v>2.1715247275776999E-4</v>
      </c>
      <c r="M1544" s="136">
        <v>3.00688669177941E-4</v>
      </c>
      <c r="N1544" s="136">
        <v>4.18496750547354E-4</v>
      </c>
      <c r="O1544" s="136">
        <v>5.9017362799960202E-4</v>
      </c>
      <c r="P1544" s="135">
        <v>8.4834782859908404E-4</v>
      </c>
      <c r="Q1544" s="135">
        <v>1.2283274371208801E-3</v>
      </c>
      <c r="AC1544" s="68"/>
    </row>
    <row r="1545" spans="1:29" x14ac:dyDescent="0.25">
      <c r="A1545" s="136" t="s">
        <v>238</v>
      </c>
      <c r="B1545" s="136" t="s">
        <v>33</v>
      </c>
      <c r="C1545" s="136" t="s">
        <v>250</v>
      </c>
      <c r="D1545" s="136" t="s">
        <v>251</v>
      </c>
      <c r="E1545" s="136" t="s">
        <v>53</v>
      </c>
      <c r="F1545" s="136" t="s">
        <v>249</v>
      </c>
      <c r="G1545" s="136">
        <v>2.2673303866548702E-5</v>
      </c>
      <c r="H1545" s="136">
        <v>5.0251939667136498E-5</v>
      </c>
      <c r="I1545" s="136">
        <v>8.5409059271484403E-5</v>
      </c>
      <c r="J1545" s="136">
        <v>1.3204643697114701E-4</v>
      </c>
      <c r="K1545" s="136">
        <v>1.9678016738099499E-4</v>
      </c>
      <c r="L1545" s="136">
        <v>2.9019071437788802E-4</v>
      </c>
      <c r="M1545" s="136">
        <v>4.3076920504612299E-4</v>
      </c>
      <c r="N1545" s="136">
        <v>6.5119646326842302E-4</v>
      </c>
      <c r="O1545" s="136">
        <v>1.0118033869522701E-3</v>
      </c>
      <c r="P1545" s="135">
        <v>1.6264891289590501E-3</v>
      </c>
      <c r="Q1545" s="135">
        <v>2.6958554927082501E-3</v>
      </c>
      <c r="AC1545" s="68"/>
    </row>
    <row r="1546" spans="1:29" x14ac:dyDescent="0.25">
      <c r="A1546" s="136" t="s">
        <v>238</v>
      </c>
      <c r="B1546" s="136" t="s">
        <v>31</v>
      </c>
      <c r="C1546" s="136" t="s">
        <v>250</v>
      </c>
      <c r="D1546" s="136" t="s">
        <v>251</v>
      </c>
      <c r="E1546" s="136" t="s">
        <v>53</v>
      </c>
      <c r="F1546" s="136" t="s">
        <v>249</v>
      </c>
      <c r="G1546" s="136">
        <v>9.9824279419711897E-4</v>
      </c>
      <c r="H1546" s="136">
        <v>2.18460575752922E-3</v>
      </c>
      <c r="I1546" s="136">
        <v>3.65365632640661E-3</v>
      </c>
      <c r="J1546" s="136">
        <v>5.5257883106940697E-3</v>
      </c>
      <c r="K1546" s="136">
        <v>7.9657868039172408E-3</v>
      </c>
      <c r="L1546" s="136">
        <v>1.1245291394902599E-2</v>
      </c>
      <c r="M1546" s="136">
        <v>1.58044966255961E-2</v>
      </c>
      <c r="N1546" s="136">
        <v>2.2333898379898201E-2</v>
      </c>
      <c r="O1546" s="136">
        <v>3.2016657666171698E-2</v>
      </c>
      <c r="P1546" s="135">
        <v>4.6814499540865397E-2</v>
      </c>
      <c r="Q1546" s="135">
        <v>6.91273483672529E-2</v>
      </c>
      <c r="AC1546" s="68"/>
    </row>
    <row r="1547" spans="1:29" x14ac:dyDescent="0.25">
      <c r="A1547" s="136" t="s">
        <v>238</v>
      </c>
      <c r="B1547" s="136" t="s">
        <v>33</v>
      </c>
      <c r="C1547" s="136" t="s">
        <v>250</v>
      </c>
      <c r="D1547" s="136" t="s">
        <v>251</v>
      </c>
      <c r="E1547" s="136" t="s">
        <v>53</v>
      </c>
      <c r="F1547" s="136" t="s">
        <v>249</v>
      </c>
      <c r="G1547" s="136">
        <v>1.0887049907591199E-3</v>
      </c>
      <c r="H1547" s="136">
        <v>2.4464606654325898E-3</v>
      </c>
      <c r="I1547" s="136">
        <v>4.2278416497188998E-3</v>
      </c>
      <c r="J1547" s="136">
        <v>6.6564559760223102E-3</v>
      </c>
      <c r="K1547" s="136">
        <v>1.00754604906034E-2</v>
      </c>
      <c r="L1547" s="136">
        <v>1.5087244996691699E-2</v>
      </c>
      <c r="M1547" s="136">
        <v>2.2759681825798399E-2</v>
      </c>
      <c r="N1547" s="136">
        <v>3.4976654632778999E-2</v>
      </c>
      <c r="O1547" s="136">
        <v>5.5315270355595803E-2</v>
      </c>
      <c r="P1547" s="135">
        <v>9.0547382595021694E-2</v>
      </c>
      <c r="Q1547" s="135">
        <v>0.15297816085275101</v>
      </c>
      <c r="AC1547" s="68"/>
    </row>
    <row r="1548" spans="1:29" x14ac:dyDescent="0.25">
      <c r="A1548" s="136" t="s">
        <v>238</v>
      </c>
      <c r="B1548" s="136" t="s">
        <v>31</v>
      </c>
      <c r="C1548" s="136" t="s">
        <v>250</v>
      </c>
      <c r="D1548" s="136" t="s">
        <v>251</v>
      </c>
      <c r="E1548" s="136" t="s">
        <v>53</v>
      </c>
      <c r="F1548" s="136" t="s">
        <v>249</v>
      </c>
      <c r="G1548" s="136">
        <v>2.4834042951897399E-5</v>
      </c>
      <c r="H1548" s="136">
        <v>5.3856165348761898E-5</v>
      </c>
      <c r="I1548" s="136">
        <v>8.9032938285231504E-5</v>
      </c>
      <c r="J1548" s="136">
        <v>1.3292384597599801E-4</v>
      </c>
      <c r="K1548" s="136">
        <v>1.89412376751932E-4</v>
      </c>
      <c r="L1548" s="136">
        <v>2.64272900716887E-4</v>
      </c>
      <c r="M1548" s="136">
        <v>3.6671016305385798E-4</v>
      </c>
      <c r="N1548" s="136">
        <v>5.1137976937287201E-4</v>
      </c>
      <c r="O1548" s="136">
        <v>7.2278356105953505E-4</v>
      </c>
      <c r="P1548" s="135">
        <v>1.0413246971815501E-3</v>
      </c>
      <c r="Q1548" s="135">
        <v>1.5115941964772401E-3</v>
      </c>
      <c r="AC1548" s="68"/>
    </row>
    <row r="1549" spans="1:29" x14ac:dyDescent="0.25">
      <c r="A1549" s="136" t="s">
        <v>238</v>
      </c>
      <c r="B1549" s="136" t="s">
        <v>33</v>
      </c>
      <c r="C1549" s="136" t="s">
        <v>250</v>
      </c>
      <c r="D1549" s="136" t="s">
        <v>251</v>
      </c>
      <c r="E1549" s="136" t="s">
        <v>53</v>
      </c>
      <c r="F1549" s="136" t="s">
        <v>249</v>
      </c>
      <c r="G1549" s="136">
        <v>2.7084539612632901E-5</v>
      </c>
      <c r="H1549" s="136">
        <v>6.02994599981572E-5</v>
      </c>
      <c r="I1549" s="136">
        <v>1.02955060646043E-4</v>
      </c>
      <c r="J1549" s="136">
        <v>1.59892332220315E-4</v>
      </c>
      <c r="K1549" s="136">
        <v>2.3904588181527801E-4</v>
      </c>
      <c r="L1549" s="136">
        <v>3.5344877521463703E-4</v>
      </c>
      <c r="M1549" s="136">
        <v>5.25834834726922E-4</v>
      </c>
      <c r="N1549" s="136">
        <v>7.9652190728015499E-4</v>
      </c>
      <c r="O1549" s="136">
        <v>1.24057513160813E-3</v>
      </c>
      <c r="P1549" s="135">
        <v>1.9989882269607702E-3</v>
      </c>
      <c r="Q1549" s="135">
        <v>3.3209919956061801E-3</v>
      </c>
      <c r="AC1549" s="68"/>
    </row>
    <row r="1550" spans="1:29" x14ac:dyDescent="0.25">
      <c r="A1550" s="136" t="s">
        <v>238</v>
      </c>
      <c r="B1550" s="136" t="s">
        <v>31</v>
      </c>
      <c r="C1550" s="136" t="s">
        <v>250</v>
      </c>
      <c r="D1550" s="136" t="s">
        <v>251</v>
      </c>
      <c r="E1550" s="136" t="s">
        <v>53</v>
      </c>
      <c r="F1550" s="136" t="s">
        <v>249</v>
      </c>
      <c r="G1550" s="136">
        <v>3.3770823988051301E-4</v>
      </c>
      <c r="H1550" s="136">
        <v>7.2846435437854198E-4</v>
      </c>
      <c r="I1550" s="136">
        <v>1.1984864136202599E-3</v>
      </c>
      <c r="J1550" s="136">
        <v>1.78121719925063E-3</v>
      </c>
      <c r="K1550" s="136">
        <v>2.5225396332199802E-3</v>
      </c>
      <c r="L1550" s="136">
        <v>3.4920578623874902E-3</v>
      </c>
      <c r="M1550" s="136">
        <v>4.8024947548764097E-3</v>
      </c>
      <c r="N1550" s="136">
        <v>6.6298003555300203E-3</v>
      </c>
      <c r="O1550" s="136">
        <v>9.2657837828012991E-3</v>
      </c>
      <c r="P1550" s="135">
        <v>1.31809163163861E-2</v>
      </c>
      <c r="Q1550" s="135">
        <v>1.8836449386303099E-2</v>
      </c>
      <c r="AC1550" s="68"/>
    </row>
    <row r="1551" spans="1:29" x14ac:dyDescent="0.25">
      <c r="A1551" s="136" t="s">
        <v>238</v>
      </c>
      <c r="B1551" s="136" t="s">
        <v>33</v>
      </c>
      <c r="C1551" s="136" t="s">
        <v>250</v>
      </c>
      <c r="D1551" s="136" t="s">
        <v>251</v>
      </c>
      <c r="E1551" s="136" t="s">
        <v>53</v>
      </c>
      <c r="F1551" s="136" t="s">
        <v>249</v>
      </c>
      <c r="G1551" s="136">
        <v>3.6831184589126498E-4</v>
      </c>
      <c r="H1551" s="136">
        <v>8.1552011879866104E-4</v>
      </c>
      <c r="I1551" s="136">
        <v>1.3854721519462501E-3</v>
      </c>
      <c r="J1551" s="136">
        <v>2.14141689635411E-3</v>
      </c>
      <c r="K1551" s="136">
        <v>3.18018177901325E-3</v>
      </c>
      <c r="L1551" s="136">
        <v>4.6618130146176204E-3</v>
      </c>
      <c r="M1551" s="136">
        <v>6.8670755038920698E-3</v>
      </c>
      <c r="N1551" s="136">
        <v>1.0286093612024099E-2</v>
      </c>
      <c r="O1551" s="136">
        <v>1.5822971313299398E-2</v>
      </c>
      <c r="P1551" s="135">
        <v>2.5144491979862401E-2</v>
      </c>
      <c r="Q1551" s="135">
        <v>4.11069293403135E-2</v>
      </c>
      <c r="AC1551" s="68"/>
    </row>
    <row r="1552" spans="1:29" x14ac:dyDescent="0.25">
      <c r="A1552" s="136" t="s">
        <v>238</v>
      </c>
      <c r="B1552" s="136" t="s">
        <v>31</v>
      </c>
      <c r="C1552" s="136" t="s">
        <v>250</v>
      </c>
      <c r="D1552" s="136" t="s">
        <v>251</v>
      </c>
      <c r="E1552" s="136" t="s">
        <v>53</v>
      </c>
      <c r="F1552" s="136" t="s">
        <v>249</v>
      </c>
      <c r="G1552" s="136">
        <v>3.9454657525128098E-4</v>
      </c>
      <c r="H1552" s="136">
        <v>8.5792599284311105E-4</v>
      </c>
      <c r="I1552" s="136">
        <v>1.4242783118932399E-3</v>
      </c>
      <c r="J1552" s="136">
        <v>2.1374678062775999E-3</v>
      </c>
      <c r="K1552" s="136">
        <v>3.06247436604835E-3</v>
      </c>
      <c r="L1552" s="136">
        <v>4.2970615867870803E-3</v>
      </c>
      <c r="M1552" s="136">
        <v>5.9995675401765701E-3</v>
      </c>
      <c r="N1552" s="136">
        <v>8.4228380015014398E-3</v>
      </c>
      <c r="O1552" s="136">
        <v>1.19912686216687E-2</v>
      </c>
      <c r="P1552" s="135">
        <v>1.74110160503443E-2</v>
      </c>
      <c r="Q1552" s="135">
        <v>2.5508461716627399E-2</v>
      </c>
      <c r="AC1552" s="68"/>
    </row>
    <row r="1553" spans="1:29" x14ac:dyDescent="0.25">
      <c r="A1553" s="136" t="s">
        <v>238</v>
      </c>
      <c r="B1553" s="136" t="s">
        <v>33</v>
      </c>
      <c r="C1553" s="136" t="s">
        <v>250</v>
      </c>
      <c r="D1553" s="136" t="s">
        <v>251</v>
      </c>
      <c r="E1553" s="136" t="s">
        <v>53</v>
      </c>
      <c r="F1553" s="136" t="s">
        <v>249</v>
      </c>
      <c r="G1553" s="136">
        <v>4.30300952894402E-4</v>
      </c>
      <c r="H1553" s="136">
        <v>9.60624347342841E-4</v>
      </c>
      <c r="I1553" s="136">
        <v>1.64738712660736E-3</v>
      </c>
      <c r="J1553" s="136">
        <v>2.5725688114286698E-3</v>
      </c>
      <c r="K1553" s="136">
        <v>3.8687178101502401E-3</v>
      </c>
      <c r="L1553" s="136">
        <v>5.7554311635393098E-3</v>
      </c>
      <c r="M1553" s="136">
        <v>8.6204852064283195E-3</v>
      </c>
      <c r="N1553" s="136">
        <v>1.3154595748861801E-2</v>
      </c>
      <c r="O1553" s="136">
        <v>2.06500768376051E-2</v>
      </c>
      <c r="P1553" s="135">
        <v>3.3553928043299097E-2</v>
      </c>
      <c r="Q1553" s="135">
        <v>5.6263125133307501E-2</v>
      </c>
      <c r="AC1553" s="68"/>
    </row>
    <row r="1554" spans="1:29" x14ac:dyDescent="0.25">
      <c r="A1554" s="136" t="s">
        <v>238</v>
      </c>
      <c r="B1554" s="136" t="s">
        <v>31</v>
      </c>
      <c r="C1554" s="136" t="s">
        <v>250</v>
      </c>
      <c r="D1554" s="136" t="s">
        <v>251</v>
      </c>
      <c r="E1554" s="136" t="s">
        <v>53</v>
      </c>
      <c r="F1554" s="136" t="s">
        <v>249</v>
      </c>
      <c r="G1554" s="136">
        <v>8.3468480928359005E-4</v>
      </c>
      <c r="H1554" s="136">
        <v>1.8106769660257501E-3</v>
      </c>
      <c r="I1554" s="136">
        <v>2.9987787532334402E-3</v>
      </c>
      <c r="J1554" s="136">
        <v>4.4886422893616797E-3</v>
      </c>
      <c r="K1554" s="136">
        <v>6.4162172469361903E-3</v>
      </c>
      <c r="L1554" s="136">
        <v>8.9813210044001699E-3</v>
      </c>
      <c r="M1554" s="136">
        <v>1.2506777357339001E-2</v>
      </c>
      <c r="N1554" s="136">
        <v>1.7504542976871401E-2</v>
      </c>
      <c r="O1554" s="136">
        <v>2.4829100033517099E-2</v>
      </c>
      <c r="P1554" s="135">
        <v>3.5899980996638901E-2</v>
      </c>
      <c r="Q1554" s="135">
        <v>5.2328249629450103E-2</v>
      </c>
      <c r="AC1554" s="68"/>
    </row>
    <row r="1555" spans="1:29" x14ac:dyDescent="0.25">
      <c r="A1555" s="136" t="s">
        <v>238</v>
      </c>
      <c r="B1555" s="136" t="s">
        <v>33</v>
      </c>
      <c r="C1555" s="136" t="s">
        <v>250</v>
      </c>
      <c r="D1555" s="136" t="s">
        <v>251</v>
      </c>
      <c r="E1555" s="136" t="s">
        <v>53</v>
      </c>
      <c r="F1555" s="136" t="s">
        <v>249</v>
      </c>
      <c r="G1555" s="136">
        <v>9.1032514620729803E-4</v>
      </c>
      <c r="H1555" s="136">
        <v>2.0273179470711401E-3</v>
      </c>
      <c r="I1555" s="136">
        <v>3.4680184756756202E-3</v>
      </c>
      <c r="J1555" s="136">
        <v>5.4007368729072401E-3</v>
      </c>
      <c r="K1555" s="136">
        <v>8.1017170171346995E-3</v>
      </c>
      <c r="L1555" s="136">
        <v>1.2021744238168101E-2</v>
      </c>
      <c r="M1555" s="136">
        <v>1.7954541687073899E-2</v>
      </c>
      <c r="N1555" s="136">
        <v>2.73057148828817E-2</v>
      </c>
      <c r="O1555" s="136">
        <v>4.2690931731776099E-2</v>
      </c>
      <c r="P1555" s="135">
        <v>6.9049540235970805E-2</v>
      </c>
      <c r="Q1555" s="135">
        <v>0.11517836279815701</v>
      </c>
      <c r="AC1555" s="68"/>
    </row>
    <row r="1556" spans="1:29" x14ac:dyDescent="0.25">
      <c r="A1556" s="136" t="s">
        <v>238</v>
      </c>
      <c r="B1556" s="136" t="s">
        <v>31</v>
      </c>
      <c r="C1556" s="136" t="s">
        <v>250</v>
      </c>
      <c r="D1556" s="136" t="s">
        <v>251</v>
      </c>
      <c r="E1556" s="136" t="s">
        <v>53</v>
      </c>
      <c r="F1556" s="136" t="s">
        <v>249</v>
      </c>
      <c r="G1556" s="136">
        <v>2.38724505924897E-3</v>
      </c>
      <c r="H1556" s="136">
        <v>5.1942380250354896E-3</v>
      </c>
      <c r="I1556" s="136">
        <v>8.6286665599011794E-3</v>
      </c>
      <c r="J1556" s="136">
        <v>1.2933866622060201E-2</v>
      </c>
      <c r="K1556" s="136">
        <v>1.84987342225869E-2</v>
      </c>
      <c r="L1556" s="136">
        <v>2.5917265528033199E-2</v>
      </c>
      <c r="M1556" s="136">
        <v>3.61542041230003E-2</v>
      </c>
      <c r="N1556" s="136">
        <v>5.0719142724453797E-2</v>
      </c>
      <c r="O1556" s="136">
        <v>7.2143444949188895E-2</v>
      </c>
      <c r="P1556" s="135">
        <v>0.10462677077971901</v>
      </c>
      <c r="Q1556" s="135">
        <v>0.15298277052636</v>
      </c>
      <c r="AC1556" s="68"/>
    </row>
    <row r="1557" spans="1:29" x14ac:dyDescent="0.25">
      <c r="A1557" s="136" t="s">
        <v>238</v>
      </c>
      <c r="B1557" s="136" t="s">
        <v>33</v>
      </c>
      <c r="C1557" s="136" t="s">
        <v>250</v>
      </c>
      <c r="D1557" s="136" t="s">
        <v>251</v>
      </c>
      <c r="E1557" s="136" t="s">
        <v>53</v>
      </c>
      <c r="F1557" s="136" t="s">
        <v>249</v>
      </c>
      <c r="G1557" s="136">
        <v>2.60358063717333E-3</v>
      </c>
      <c r="H1557" s="136">
        <v>5.8160971653028696E-3</v>
      </c>
      <c r="I1557" s="136">
        <v>9.9807092035223994E-3</v>
      </c>
      <c r="J1557" s="136">
        <v>1.5565609539777901E-2</v>
      </c>
      <c r="K1557" s="136">
        <v>2.3363281342482101E-2</v>
      </c>
      <c r="L1557" s="136">
        <v>3.4700384012429898E-2</v>
      </c>
      <c r="M1557" s="136">
        <v>5.1927567418118201E-2</v>
      </c>
      <c r="N1557" s="136">
        <v>7.9179598388958397E-2</v>
      </c>
      <c r="O1557" s="136">
        <v>0.12418130060994501</v>
      </c>
      <c r="P1557" s="135">
        <v>0.20152069856149901</v>
      </c>
      <c r="Q1557" s="135">
        <v>0.33718540414973303</v>
      </c>
      <c r="AC1557" s="68"/>
    </row>
    <row r="1558" spans="1:29" x14ac:dyDescent="0.25">
      <c r="A1558" s="136" t="s">
        <v>238</v>
      </c>
      <c r="B1558" s="136" t="s">
        <v>31</v>
      </c>
      <c r="C1558" s="136" t="s">
        <v>250</v>
      </c>
      <c r="D1558" s="136" t="s">
        <v>251</v>
      </c>
      <c r="E1558" s="136" t="s">
        <v>53</v>
      </c>
      <c r="F1558" s="136" t="s">
        <v>249</v>
      </c>
      <c r="G1558" s="136">
        <v>7.8546560123913395E-2</v>
      </c>
      <c r="H1558" s="136">
        <v>0.154758326193705</v>
      </c>
      <c r="I1558" s="136">
        <v>0.22955538625729099</v>
      </c>
      <c r="J1558" s="136">
        <v>0.30305786184461603</v>
      </c>
      <c r="K1558" s="136">
        <v>0.37493365747714802</v>
      </c>
      <c r="L1558" s="136">
        <v>0.44483164524183999</v>
      </c>
      <c r="M1558" s="136">
        <v>0.51283841018034404</v>
      </c>
      <c r="N1558" s="136">
        <v>0.579022656029057</v>
      </c>
      <c r="O1558" s="136">
        <v>0.64366218268382702</v>
      </c>
      <c r="P1558" s="135">
        <v>0.70668671696141405</v>
      </c>
      <c r="Q1558" s="135">
        <v>0.76805749420578295</v>
      </c>
      <c r="AC1558" s="68"/>
    </row>
    <row r="1559" spans="1:29" x14ac:dyDescent="0.25">
      <c r="A1559" s="136" t="s">
        <v>238</v>
      </c>
      <c r="B1559" s="136" t="s">
        <v>33</v>
      </c>
      <c r="C1559" s="136" t="s">
        <v>250</v>
      </c>
      <c r="D1559" s="136" t="s">
        <v>251</v>
      </c>
      <c r="E1559" s="136" t="s">
        <v>53</v>
      </c>
      <c r="F1559" s="136" t="s">
        <v>249</v>
      </c>
      <c r="G1559" s="136">
        <v>7.8546560123913395E-2</v>
      </c>
      <c r="H1559" s="136">
        <v>0.154758326193705</v>
      </c>
      <c r="I1559" s="136">
        <v>0.22955538625729099</v>
      </c>
      <c r="J1559" s="136">
        <v>0.30305786184461603</v>
      </c>
      <c r="K1559" s="136">
        <v>0.37493365747714802</v>
      </c>
      <c r="L1559" s="136">
        <v>0.44483164524183999</v>
      </c>
      <c r="M1559" s="136">
        <v>0.51283841018034404</v>
      </c>
      <c r="N1559" s="136">
        <v>0.579022656029057</v>
      </c>
      <c r="O1559" s="136">
        <v>0.64366218268382702</v>
      </c>
      <c r="P1559" s="135">
        <v>0.70668671696141405</v>
      </c>
      <c r="Q1559" s="135">
        <v>0.76805749420578295</v>
      </c>
      <c r="AC1559" s="68"/>
    </row>
    <row r="1560" spans="1:29" x14ac:dyDescent="0.25">
      <c r="A1560" s="136" t="s">
        <v>238</v>
      </c>
      <c r="B1560" s="136" t="s">
        <v>31</v>
      </c>
      <c r="C1560" s="136" t="s">
        <v>250</v>
      </c>
      <c r="D1560" s="136" t="s">
        <v>251</v>
      </c>
      <c r="E1560" s="136" t="s">
        <v>53</v>
      </c>
      <c r="F1560" s="136" t="s">
        <v>249</v>
      </c>
      <c r="G1560" s="136">
        <v>0.15317292725790799</v>
      </c>
      <c r="H1560" s="136">
        <v>0.30235783983172798</v>
      </c>
      <c r="I1560" s="136">
        <v>0.44866041172447202</v>
      </c>
      <c r="J1560" s="136">
        <v>0.59196474721201597</v>
      </c>
      <c r="K1560" s="136">
        <v>0.73199787605827105</v>
      </c>
      <c r="L1560" s="136">
        <v>0.86835086013458296</v>
      </c>
      <c r="M1560" s="136">
        <v>1.00118693217331</v>
      </c>
      <c r="N1560" s="136">
        <v>1.13046208685633</v>
      </c>
      <c r="O1560" s="136">
        <v>1.2564168984553401</v>
      </c>
      <c r="P1560" s="135">
        <v>1.37889434764301</v>
      </c>
      <c r="Q1560" s="135">
        <v>1.4978348790507301</v>
      </c>
      <c r="AC1560" s="68"/>
    </row>
    <row r="1561" spans="1:29" x14ac:dyDescent="0.25">
      <c r="A1561" s="136" t="s">
        <v>238</v>
      </c>
      <c r="B1561" s="136" t="s">
        <v>33</v>
      </c>
      <c r="C1561" s="136" t="s">
        <v>250</v>
      </c>
      <c r="D1561" s="136" t="s">
        <v>251</v>
      </c>
      <c r="E1561" s="136" t="s">
        <v>53</v>
      </c>
      <c r="F1561" s="136" t="s">
        <v>249</v>
      </c>
      <c r="G1561" s="136">
        <v>0.15317292725790799</v>
      </c>
      <c r="H1561" s="136">
        <v>0.30235783983172798</v>
      </c>
      <c r="I1561" s="136">
        <v>0.44866041172447202</v>
      </c>
      <c r="J1561" s="136">
        <v>0.59196474721201597</v>
      </c>
      <c r="K1561" s="136">
        <v>0.73199787605827105</v>
      </c>
      <c r="L1561" s="136">
        <v>0.86835086013458296</v>
      </c>
      <c r="M1561" s="136">
        <v>1.00118693217331</v>
      </c>
      <c r="N1561" s="136">
        <v>1.13046208685633</v>
      </c>
      <c r="O1561" s="136">
        <v>1.2564168984553401</v>
      </c>
      <c r="P1561" s="135">
        <v>1.37889434764301</v>
      </c>
      <c r="Q1561" s="135">
        <v>1.4978348790507301</v>
      </c>
      <c r="AC1561" s="68"/>
    </row>
    <row r="1562" spans="1:29" x14ac:dyDescent="0.25">
      <c r="A1562" s="136" t="s">
        <v>238</v>
      </c>
      <c r="B1562" s="136" t="s">
        <v>31</v>
      </c>
      <c r="C1562" s="136" t="s">
        <v>250</v>
      </c>
      <c r="D1562" s="136" t="s">
        <v>251</v>
      </c>
      <c r="E1562" s="136" t="s">
        <v>53</v>
      </c>
      <c r="F1562" s="136" t="s">
        <v>249</v>
      </c>
      <c r="G1562" s="136">
        <v>0.36391293334715102</v>
      </c>
      <c r="H1562" s="136">
        <v>0.71725103244706201</v>
      </c>
      <c r="I1562" s="136">
        <v>1.0633128240848799</v>
      </c>
      <c r="J1562" s="136">
        <v>1.4010622231065899</v>
      </c>
      <c r="K1562" s="136">
        <v>1.73062800602342</v>
      </c>
      <c r="L1562" s="136">
        <v>2.0518647107590802</v>
      </c>
      <c r="M1562" s="136">
        <v>2.3652899361009099</v>
      </c>
      <c r="N1562" s="136">
        <v>2.6710456744958502</v>
      </c>
      <c r="O1562" s="136">
        <v>2.9702587345615301</v>
      </c>
      <c r="P1562" s="135">
        <v>3.2628741826884</v>
      </c>
      <c r="Q1562" s="135">
        <v>3.5487377386491601</v>
      </c>
      <c r="AC1562" s="68"/>
    </row>
    <row r="1563" spans="1:29" x14ac:dyDescent="0.25">
      <c r="A1563" s="136" t="s">
        <v>238</v>
      </c>
      <c r="B1563" s="136" t="s">
        <v>33</v>
      </c>
      <c r="C1563" s="136" t="s">
        <v>250</v>
      </c>
      <c r="D1563" s="136" t="s">
        <v>251</v>
      </c>
      <c r="E1563" s="136" t="s">
        <v>53</v>
      </c>
      <c r="F1563" s="136" t="s">
        <v>249</v>
      </c>
      <c r="G1563" s="136">
        <v>0.36391293334715102</v>
      </c>
      <c r="H1563" s="136">
        <v>0.71725103244706201</v>
      </c>
      <c r="I1563" s="136">
        <v>1.0633128240848799</v>
      </c>
      <c r="J1563" s="136">
        <v>1.4010622231065899</v>
      </c>
      <c r="K1563" s="136">
        <v>1.73062800602342</v>
      </c>
      <c r="L1563" s="136">
        <v>2.0518647107590802</v>
      </c>
      <c r="M1563" s="136">
        <v>2.3652899361009099</v>
      </c>
      <c r="N1563" s="136">
        <v>2.6710456744958502</v>
      </c>
      <c r="O1563" s="136">
        <v>2.9702587345615301</v>
      </c>
      <c r="P1563" s="135">
        <v>3.2628741826884</v>
      </c>
      <c r="Q1563" s="135">
        <v>3.5487377386491601</v>
      </c>
      <c r="AC1563" s="68"/>
    </row>
    <row r="1564" spans="1:29" x14ac:dyDescent="0.25">
      <c r="A1564" s="136" t="s">
        <v>238</v>
      </c>
      <c r="B1564" s="136" t="s">
        <v>31</v>
      </c>
      <c r="C1564" s="136" t="s">
        <v>250</v>
      </c>
      <c r="D1564" s="136" t="s">
        <v>251</v>
      </c>
      <c r="E1564" s="136" t="s">
        <v>53</v>
      </c>
      <c r="F1564" s="136" t="s">
        <v>249</v>
      </c>
      <c r="G1564" s="136">
        <v>7.3685160975973898E-2</v>
      </c>
      <c r="H1564" s="136">
        <v>0.14505668977241901</v>
      </c>
      <c r="I1564" s="136">
        <v>0.214674633554092</v>
      </c>
      <c r="J1564" s="136">
        <v>0.28237045425121499</v>
      </c>
      <c r="K1564" s="136">
        <v>0.34796042621013101</v>
      </c>
      <c r="L1564" s="136">
        <v>0.411422631637961</v>
      </c>
      <c r="M1564" s="136">
        <v>0.47292083481797698</v>
      </c>
      <c r="N1564" s="136">
        <v>0.53246685731018295</v>
      </c>
      <c r="O1564" s="136">
        <v>0.59026982035785802</v>
      </c>
      <c r="P1564" s="135">
        <v>0.64628736169107004</v>
      </c>
      <c r="Q1564" s="135">
        <v>0.70050605504903496</v>
      </c>
      <c r="AC1564" s="68"/>
    </row>
    <row r="1565" spans="1:29" x14ac:dyDescent="0.25">
      <c r="A1565" s="136" t="s">
        <v>238</v>
      </c>
      <c r="B1565" s="136" t="s">
        <v>33</v>
      </c>
      <c r="C1565" s="136" t="s">
        <v>250</v>
      </c>
      <c r="D1565" s="136" t="s">
        <v>251</v>
      </c>
      <c r="E1565" s="136" t="s">
        <v>53</v>
      </c>
      <c r="F1565" s="136" t="s">
        <v>249</v>
      </c>
      <c r="G1565" s="136">
        <v>7.3685160975973898E-2</v>
      </c>
      <c r="H1565" s="136">
        <v>0.14505668977241901</v>
      </c>
      <c r="I1565" s="136">
        <v>0.214674633554092</v>
      </c>
      <c r="J1565" s="136">
        <v>0.28237045425121499</v>
      </c>
      <c r="K1565" s="136">
        <v>0.34796042621013101</v>
      </c>
      <c r="L1565" s="136">
        <v>0.411422631637961</v>
      </c>
      <c r="M1565" s="136">
        <v>0.47292083481797698</v>
      </c>
      <c r="N1565" s="136">
        <v>0.53246685731018295</v>
      </c>
      <c r="O1565" s="136">
        <v>0.59026982035785802</v>
      </c>
      <c r="P1565" s="135">
        <v>0.64628736169107004</v>
      </c>
      <c r="Q1565" s="135">
        <v>0.70050605504903496</v>
      </c>
      <c r="AC1565" s="68"/>
    </row>
    <row r="1566" spans="1:29" x14ac:dyDescent="0.25">
      <c r="A1566" s="136" t="s">
        <v>238</v>
      </c>
      <c r="B1566" s="136" t="s">
        <v>31</v>
      </c>
      <c r="C1566" s="136" t="s">
        <v>250</v>
      </c>
      <c r="D1566" s="136" t="s">
        <v>251</v>
      </c>
      <c r="E1566" s="136" t="s">
        <v>53</v>
      </c>
      <c r="F1566" s="136" t="s">
        <v>249</v>
      </c>
      <c r="G1566" s="136">
        <v>7.3994368232435798E-2</v>
      </c>
      <c r="H1566" s="136">
        <v>0.14398062411733301</v>
      </c>
      <c r="I1566" s="136">
        <v>0.210403348549836</v>
      </c>
      <c r="J1566" s="136">
        <v>0.27323909545638903</v>
      </c>
      <c r="K1566" s="136">
        <v>0.33284097447569</v>
      </c>
      <c r="L1566" s="136">
        <v>0.38931235483397297</v>
      </c>
      <c r="M1566" s="136">
        <v>0.44288447318573498</v>
      </c>
      <c r="N1566" s="136">
        <v>0.49370124617796901</v>
      </c>
      <c r="O1566" s="136">
        <v>0.541887006451237</v>
      </c>
      <c r="P1566" s="135">
        <v>0.58749629952264804</v>
      </c>
      <c r="Q1566" s="135">
        <v>0.63068012297063303</v>
      </c>
      <c r="AC1566" s="68"/>
    </row>
    <row r="1567" spans="1:29" x14ac:dyDescent="0.25">
      <c r="A1567" s="136" t="s">
        <v>238</v>
      </c>
      <c r="B1567" s="136" t="s">
        <v>33</v>
      </c>
      <c r="C1567" s="136" t="s">
        <v>250</v>
      </c>
      <c r="D1567" s="136" t="s">
        <v>251</v>
      </c>
      <c r="E1567" s="136" t="s">
        <v>53</v>
      </c>
      <c r="F1567" s="136" t="s">
        <v>249</v>
      </c>
      <c r="G1567" s="136">
        <v>7.3994368232435798E-2</v>
      </c>
      <c r="H1567" s="136">
        <v>0.14398062411733301</v>
      </c>
      <c r="I1567" s="136">
        <v>0.210403348549836</v>
      </c>
      <c r="J1567" s="136">
        <v>0.27323909545638903</v>
      </c>
      <c r="K1567" s="136">
        <v>0.33284097447569</v>
      </c>
      <c r="L1567" s="136">
        <v>0.38931235483397297</v>
      </c>
      <c r="M1567" s="136">
        <v>0.44288447318573498</v>
      </c>
      <c r="N1567" s="136">
        <v>0.49370124617796901</v>
      </c>
      <c r="O1567" s="136">
        <v>0.541887006451237</v>
      </c>
      <c r="P1567" s="135">
        <v>0.58749629952264804</v>
      </c>
      <c r="Q1567" s="135">
        <v>0.63068012297063303</v>
      </c>
      <c r="AC1567" s="68"/>
    </row>
    <row r="1568" spans="1:29" x14ac:dyDescent="0.25">
      <c r="A1568" s="136" t="s">
        <v>238</v>
      </c>
      <c r="B1568" s="136" t="s">
        <v>31</v>
      </c>
      <c r="C1568" s="136" t="s">
        <v>250</v>
      </c>
      <c r="D1568" s="136" t="s">
        <v>251</v>
      </c>
      <c r="E1568" s="136" t="s">
        <v>53</v>
      </c>
      <c r="F1568" s="136" t="s">
        <v>249</v>
      </c>
      <c r="G1568" s="136">
        <v>9.0001987257545393E-2</v>
      </c>
      <c r="H1568" s="136">
        <v>0.177660597180927</v>
      </c>
      <c r="I1568" s="136">
        <v>0.263800511282689</v>
      </c>
      <c r="J1568" s="136">
        <v>0.34810230814227699</v>
      </c>
      <c r="K1568" s="136">
        <v>0.43021002750738702</v>
      </c>
      <c r="L1568" s="136">
        <v>0.50988457270798904</v>
      </c>
      <c r="M1568" s="136">
        <v>0.58726872627506199</v>
      </c>
      <c r="N1568" s="136">
        <v>0.66236194900335799</v>
      </c>
      <c r="O1568" s="136">
        <v>0.73541471056974095</v>
      </c>
      <c r="P1568" s="135">
        <v>0.80638813046351798</v>
      </c>
      <c r="Q1568" s="135">
        <v>0.87527023645554902</v>
      </c>
      <c r="AC1568" s="68"/>
    </row>
    <row r="1569" spans="1:29" x14ac:dyDescent="0.25">
      <c r="A1569" s="136" t="s">
        <v>238</v>
      </c>
      <c r="B1569" s="136" t="s">
        <v>33</v>
      </c>
      <c r="C1569" s="136" t="s">
        <v>250</v>
      </c>
      <c r="D1569" s="136" t="s">
        <v>251</v>
      </c>
      <c r="E1569" s="136" t="s">
        <v>53</v>
      </c>
      <c r="F1569" s="136" t="s">
        <v>249</v>
      </c>
      <c r="G1569" s="136">
        <v>9.0001987257545393E-2</v>
      </c>
      <c r="H1569" s="136">
        <v>0.177660597180927</v>
      </c>
      <c r="I1569" s="136">
        <v>0.263800511282689</v>
      </c>
      <c r="J1569" s="136">
        <v>0.34810230814227699</v>
      </c>
      <c r="K1569" s="136">
        <v>0.43021002750738702</v>
      </c>
      <c r="L1569" s="136">
        <v>0.50988457270798904</v>
      </c>
      <c r="M1569" s="136">
        <v>0.58726872627506199</v>
      </c>
      <c r="N1569" s="136">
        <v>0.66236194900335799</v>
      </c>
      <c r="O1569" s="136">
        <v>0.73541471056974095</v>
      </c>
      <c r="P1569" s="135">
        <v>0.80638813046351798</v>
      </c>
      <c r="Q1569" s="135">
        <v>0.87527023645554902</v>
      </c>
      <c r="AC1569" s="68"/>
    </row>
    <row r="1570" spans="1:29" x14ac:dyDescent="0.25">
      <c r="A1570" s="136" t="s">
        <v>238</v>
      </c>
      <c r="B1570" s="136" t="s">
        <v>31</v>
      </c>
      <c r="C1570" s="136" t="s">
        <v>250</v>
      </c>
      <c r="D1570" s="136" t="s">
        <v>251</v>
      </c>
      <c r="E1570" s="136" t="s">
        <v>53</v>
      </c>
      <c r="F1570" s="136" t="s">
        <v>249</v>
      </c>
      <c r="G1570" s="136">
        <v>6.3995628302250997E-3</v>
      </c>
      <c r="H1570" s="136">
        <v>1.2528521887369E-2</v>
      </c>
      <c r="I1570" s="136">
        <v>1.84493892624948E-2</v>
      </c>
      <c r="J1570" s="136">
        <v>2.4167659098041399E-2</v>
      </c>
      <c r="K1570" s="136">
        <v>2.96876329353967E-2</v>
      </c>
      <c r="L1570" s="136">
        <v>3.4992904610912701E-2</v>
      </c>
      <c r="M1570" s="136">
        <v>4.0094927935660399E-2</v>
      </c>
      <c r="N1570" s="136">
        <v>4.5000034798261902E-2</v>
      </c>
      <c r="O1570" s="136">
        <v>4.9725317224992703E-2</v>
      </c>
      <c r="P1570" s="135">
        <v>5.4275454916990103E-2</v>
      </c>
      <c r="Q1570" s="135">
        <v>5.86555366343261E-2</v>
      </c>
      <c r="AC1570" s="68"/>
    </row>
    <row r="1571" spans="1:29" x14ac:dyDescent="0.25">
      <c r="A1571" s="136" t="s">
        <v>238</v>
      </c>
      <c r="B1571" s="136" t="s">
        <v>33</v>
      </c>
      <c r="C1571" s="136" t="s">
        <v>250</v>
      </c>
      <c r="D1571" s="136" t="s">
        <v>251</v>
      </c>
      <c r="E1571" s="136" t="s">
        <v>53</v>
      </c>
      <c r="F1571" s="136" t="s">
        <v>249</v>
      </c>
      <c r="G1571" s="136">
        <v>6.3995628302250997E-3</v>
      </c>
      <c r="H1571" s="136">
        <v>1.2528521887369E-2</v>
      </c>
      <c r="I1571" s="136">
        <v>1.84493892624948E-2</v>
      </c>
      <c r="J1571" s="136">
        <v>2.4167659098041399E-2</v>
      </c>
      <c r="K1571" s="136">
        <v>2.96876329353967E-2</v>
      </c>
      <c r="L1571" s="136">
        <v>3.4992904610912701E-2</v>
      </c>
      <c r="M1571" s="136">
        <v>4.0094927935660399E-2</v>
      </c>
      <c r="N1571" s="136">
        <v>4.5000034798261902E-2</v>
      </c>
      <c r="O1571" s="136">
        <v>4.9725317224992703E-2</v>
      </c>
      <c r="P1571" s="135">
        <v>5.4275454916990103E-2</v>
      </c>
      <c r="Q1571" s="135">
        <v>5.86555366343261E-2</v>
      </c>
      <c r="AC1571" s="68"/>
    </row>
    <row r="1572" spans="1:29" x14ac:dyDescent="0.25">
      <c r="A1572" s="136" t="s">
        <v>238</v>
      </c>
      <c r="B1572" s="136" t="s">
        <v>31</v>
      </c>
      <c r="C1572" s="136" t="s">
        <v>250</v>
      </c>
      <c r="D1572" s="136" t="s">
        <v>251</v>
      </c>
      <c r="E1572" s="136" t="s">
        <v>53</v>
      </c>
      <c r="F1572" s="136" t="s">
        <v>249</v>
      </c>
      <c r="G1572" s="136">
        <v>1.2571309427493099E-2</v>
      </c>
      <c r="H1572" s="136">
        <v>2.4745319989838699E-2</v>
      </c>
      <c r="I1572" s="136">
        <v>3.6554688305144301E-2</v>
      </c>
      <c r="J1572" s="136">
        <v>4.7973757624705897E-2</v>
      </c>
      <c r="K1572" s="136">
        <v>5.8976221197566202E-2</v>
      </c>
      <c r="L1572" s="136">
        <v>6.9563163003310696E-2</v>
      </c>
      <c r="M1572" s="136">
        <v>7.9762693101631796E-2</v>
      </c>
      <c r="N1572" s="136">
        <v>8.9584548974329006E-2</v>
      </c>
      <c r="O1572" s="136">
        <v>9.9045527859125598E-2</v>
      </c>
      <c r="P1572" s="135">
        <v>0.108124537236477</v>
      </c>
      <c r="Q1572" s="135">
        <v>0.116824432160106</v>
      </c>
      <c r="AC1572" s="68"/>
    </row>
    <row r="1573" spans="1:29" x14ac:dyDescent="0.25">
      <c r="A1573" s="136" t="s">
        <v>238</v>
      </c>
      <c r="B1573" s="136" t="s">
        <v>33</v>
      </c>
      <c r="C1573" s="136" t="s">
        <v>250</v>
      </c>
      <c r="D1573" s="136" t="s">
        <v>251</v>
      </c>
      <c r="E1573" s="136" t="s">
        <v>53</v>
      </c>
      <c r="F1573" s="136" t="s">
        <v>249</v>
      </c>
      <c r="G1573" s="136">
        <v>1.2571309427493099E-2</v>
      </c>
      <c r="H1573" s="136">
        <v>2.4745319989838699E-2</v>
      </c>
      <c r="I1573" s="136">
        <v>3.6554688305144301E-2</v>
      </c>
      <c r="J1573" s="136">
        <v>4.7973757624705897E-2</v>
      </c>
      <c r="K1573" s="136">
        <v>5.8976221197566202E-2</v>
      </c>
      <c r="L1573" s="136">
        <v>6.9563163003310696E-2</v>
      </c>
      <c r="M1573" s="136">
        <v>7.9762693101631796E-2</v>
      </c>
      <c r="N1573" s="136">
        <v>8.9584548974329006E-2</v>
      </c>
      <c r="O1573" s="136">
        <v>9.9045527859125598E-2</v>
      </c>
      <c r="P1573" s="135">
        <v>0.108124537236477</v>
      </c>
      <c r="Q1573" s="135">
        <v>0.116824432160106</v>
      </c>
      <c r="AC1573" s="68"/>
    </row>
    <row r="1574" spans="1:29" x14ac:dyDescent="0.25">
      <c r="A1574" s="136" t="s">
        <v>238</v>
      </c>
      <c r="B1574" s="136" t="s">
        <v>31</v>
      </c>
      <c r="C1574" s="136" t="s">
        <v>250</v>
      </c>
      <c r="D1574" s="136" t="s">
        <v>251</v>
      </c>
      <c r="E1574" s="136" t="s">
        <v>53</v>
      </c>
      <c r="F1574" s="136" t="s">
        <v>249</v>
      </c>
      <c r="G1574" s="136">
        <v>7.0331436263074898E-3</v>
      </c>
      <c r="H1574" s="136">
        <v>1.37535635179672E-2</v>
      </c>
      <c r="I1574" s="136">
        <v>2.0209359582869599E-2</v>
      </c>
      <c r="J1574" s="136">
        <v>2.6399599241068699E-2</v>
      </c>
      <c r="K1574" s="136">
        <v>3.2357108624004503E-2</v>
      </c>
      <c r="L1574" s="136">
        <v>3.8074721036308601E-2</v>
      </c>
      <c r="M1574" s="136">
        <v>4.3564391884480601E-2</v>
      </c>
      <c r="N1574" s="136">
        <v>4.88321436017327E-2</v>
      </c>
      <c r="O1574" s="136">
        <v>5.38909791899536E-2</v>
      </c>
      <c r="P1574" s="135">
        <v>5.8746659497301998E-2</v>
      </c>
      <c r="Q1574" s="135">
        <v>6.3406164027923803E-2</v>
      </c>
      <c r="AC1574" s="68"/>
    </row>
    <row r="1575" spans="1:29" x14ac:dyDescent="0.25">
      <c r="A1575" s="136" t="s">
        <v>238</v>
      </c>
      <c r="B1575" s="136" t="s">
        <v>33</v>
      </c>
      <c r="C1575" s="136" t="s">
        <v>250</v>
      </c>
      <c r="D1575" s="136" t="s">
        <v>251</v>
      </c>
      <c r="E1575" s="136" t="s">
        <v>53</v>
      </c>
      <c r="F1575" s="136" t="s">
        <v>249</v>
      </c>
      <c r="G1575" s="136">
        <v>7.0331436263074898E-3</v>
      </c>
      <c r="H1575" s="136">
        <v>1.37535635179672E-2</v>
      </c>
      <c r="I1575" s="136">
        <v>2.0209359582869599E-2</v>
      </c>
      <c r="J1575" s="136">
        <v>2.6399599241068699E-2</v>
      </c>
      <c r="K1575" s="136">
        <v>3.2357108624004503E-2</v>
      </c>
      <c r="L1575" s="136">
        <v>3.8074721036308601E-2</v>
      </c>
      <c r="M1575" s="136">
        <v>4.3564391884480601E-2</v>
      </c>
      <c r="N1575" s="136">
        <v>4.88321436017327E-2</v>
      </c>
      <c r="O1575" s="136">
        <v>5.38909791899536E-2</v>
      </c>
      <c r="P1575" s="135">
        <v>5.8746659497301998E-2</v>
      </c>
      <c r="Q1575" s="135">
        <v>6.3406164027923803E-2</v>
      </c>
      <c r="AC1575" s="68"/>
    </row>
    <row r="1576" spans="1:29" x14ac:dyDescent="0.25">
      <c r="A1576" s="136" t="s">
        <v>238</v>
      </c>
      <c r="B1576" s="136" t="s">
        <v>31</v>
      </c>
      <c r="C1576" s="136" t="s">
        <v>250</v>
      </c>
      <c r="D1576" s="136" t="s">
        <v>251</v>
      </c>
      <c r="E1576" s="136" t="s">
        <v>53</v>
      </c>
      <c r="F1576" s="136" t="s">
        <v>249</v>
      </c>
      <c r="G1576" s="136">
        <v>4.2059779247182398E-2</v>
      </c>
      <c r="H1576" s="136">
        <v>8.3266433411993093E-2</v>
      </c>
      <c r="I1576" s="136">
        <v>0.124005908184421</v>
      </c>
      <c r="J1576" s="136">
        <v>0.16415299063337199</v>
      </c>
      <c r="K1576" s="136">
        <v>0.20334124078980301</v>
      </c>
      <c r="L1576" s="136">
        <v>0.241547391373366</v>
      </c>
      <c r="M1576" s="136">
        <v>0.27886234000096</v>
      </c>
      <c r="N1576" s="136">
        <v>0.315224167573458</v>
      </c>
      <c r="O1576" s="136">
        <v>0.350759468062456</v>
      </c>
      <c r="P1576" s="135">
        <v>0.38542179578471802</v>
      </c>
      <c r="Q1576" s="135">
        <v>0.419176194631671</v>
      </c>
      <c r="AC1576" s="68"/>
    </row>
    <row r="1577" spans="1:29" x14ac:dyDescent="0.25">
      <c r="A1577" s="136" t="s">
        <v>238</v>
      </c>
      <c r="B1577" s="136" t="s">
        <v>33</v>
      </c>
      <c r="C1577" s="136" t="s">
        <v>250</v>
      </c>
      <c r="D1577" s="136" t="s">
        <v>251</v>
      </c>
      <c r="E1577" s="136" t="s">
        <v>53</v>
      </c>
      <c r="F1577" s="136" t="s">
        <v>249</v>
      </c>
      <c r="G1577" s="136">
        <v>4.2059779247182398E-2</v>
      </c>
      <c r="H1577" s="136">
        <v>8.3266433411993093E-2</v>
      </c>
      <c r="I1577" s="136">
        <v>0.124005908184421</v>
      </c>
      <c r="J1577" s="136">
        <v>0.16415299063337199</v>
      </c>
      <c r="K1577" s="136">
        <v>0.20334124078980301</v>
      </c>
      <c r="L1577" s="136">
        <v>0.241547391373366</v>
      </c>
      <c r="M1577" s="136">
        <v>0.27886234000096</v>
      </c>
      <c r="N1577" s="136">
        <v>0.315224167573458</v>
      </c>
      <c r="O1577" s="136">
        <v>0.350759468062456</v>
      </c>
      <c r="P1577" s="135">
        <v>0.38542179578471802</v>
      </c>
      <c r="Q1577" s="135">
        <v>0.419176194631671</v>
      </c>
      <c r="AC1577" s="68"/>
    </row>
    <row r="1578" spans="1:29" x14ac:dyDescent="0.25">
      <c r="A1578" s="136" t="s">
        <v>238</v>
      </c>
      <c r="B1578" s="136" t="s">
        <v>31</v>
      </c>
      <c r="C1578" s="136" t="s">
        <v>250</v>
      </c>
      <c r="D1578" s="136" t="s">
        <v>251</v>
      </c>
      <c r="E1578" s="136" t="s">
        <v>53</v>
      </c>
      <c r="F1578" s="136" t="s">
        <v>249</v>
      </c>
      <c r="G1578" s="136">
        <v>5.6173442820695498E-3</v>
      </c>
      <c r="H1578" s="136">
        <v>1.1029019833689599E-2</v>
      </c>
      <c r="I1578" s="136">
        <v>1.6266079050955101E-2</v>
      </c>
      <c r="J1578" s="136">
        <v>2.1319027861520502E-2</v>
      </c>
      <c r="K1578" s="136">
        <v>2.6189593516975699E-2</v>
      </c>
      <c r="L1578" s="136">
        <v>3.0871585995060801E-2</v>
      </c>
      <c r="M1578" s="136">
        <v>3.5372538999930897E-2</v>
      </c>
      <c r="N1578" s="136">
        <v>3.9697701415200598E-2</v>
      </c>
      <c r="O1578" s="136">
        <v>4.3862811060130499E-2</v>
      </c>
      <c r="P1578" s="135">
        <v>4.78685041918646E-2</v>
      </c>
      <c r="Q1578" s="135">
        <v>5.1717226784854797E-2</v>
      </c>
      <c r="AC1578" s="68"/>
    </row>
    <row r="1579" spans="1:29" x14ac:dyDescent="0.25">
      <c r="A1579" s="136" t="s">
        <v>238</v>
      </c>
      <c r="B1579" s="136" t="s">
        <v>33</v>
      </c>
      <c r="C1579" s="136" t="s">
        <v>250</v>
      </c>
      <c r="D1579" s="136" t="s">
        <v>251</v>
      </c>
      <c r="E1579" s="136" t="s">
        <v>53</v>
      </c>
      <c r="F1579" s="136" t="s">
        <v>249</v>
      </c>
      <c r="G1579" s="136">
        <v>5.6173442820695498E-3</v>
      </c>
      <c r="H1579" s="136">
        <v>1.1029019833689599E-2</v>
      </c>
      <c r="I1579" s="136">
        <v>1.6266079050955101E-2</v>
      </c>
      <c r="J1579" s="136">
        <v>2.1319027861520502E-2</v>
      </c>
      <c r="K1579" s="136">
        <v>2.6189593516975699E-2</v>
      </c>
      <c r="L1579" s="136">
        <v>3.0871585995060801E-2</v>
      </c>
      <c r="M1579" s="136">
        <v>3.5372538999930897E-2</v>
      </c>
      <c r="N1579" s="136">
        <v>3.9697701415200598E-2</v>
      </c>
      <c r="O1579" s="136">
        <v>4.3862811060130499E-2</v>
      </c>
      <c r="P1579" s="135">
        <v>4.78685041918646E-2</v>
      </c>
      <c r="Q1579" s="135">
        <v>5.1717226784854797E-2</v>
      </c>
      <c r="AC1579" s="68"/>
    </row>
    <row r="1580" spans="1:29" x14ac:dyDescent="0.25">
      <c r="A1580" s="136" t="s">
        <v>238</v>
      </c>
      <c r="B1580" s="136" t="s">
        <v>31</v>
      </c>
      <c r="C1580" s="136" t="s">
        <v>250</v>
      </c>
      <c r="D1580" s="136" t="s">
        <v>251</v>
      </c>
      <c r="E1580" s="136" t="s">
        <v>53</v>
      </c>
      <c r="F1580" s="136" t="s">
        <v>249</v>
      </c>
      <c r="G1580" s="136">
        <v>2.0153317632211398E-2</v>
      </c>
      <c r="H1580" s="136">
        <v>3.9376692835889703E-2</v>
      </c>
      <c r="I1580" s="136">
        <v>5.7838363878744602E-2</v>
      </c>
      <c r="J1580" s="136">
        <v>7.5537805959537602E-2</v>
      </c>
      <c r="K1580" s="136">
        <v>9.24012992428285E-2</v>
      </c>
      <c r="L1580" s="136">
        <v>0.108398909296823</v>
      </c>
      <c r="M1580" s="136">
        <v>0.12358982327635</v>
      </c>
      <c r="N1580" s="136">
        <v>0.13800292939742301</v>
      </c>
      <c r="O1580" s="136">
        <v>0.151704729263268</v>
      </c>
      <c r="P1580" s="135">
        <v>0.16469385430094</v>
      </c>
      <c r="Q1580" s="135">
        <v>0.176985318435883</v>
      </c>
      <c r="AC1580" s="68"/>
    </row>
    <row r="1581" spans="1:29" x14ac:dyDescent="0.25">
      <c r="A1581" s="136" t="s">
        <v>238</v>
      </c>
      <c r="B1581" s="136" t="s">
        <v>33</v>
      </c>
      <c r="C1581" s="136" t="s">
        <v>250</v>
      </c>
      <c r="D1581" s="136" t="s">
        <v>251</v>
      </c>
      <c r="E1581" s="136" t="s">
        <v>53</v>
      </c>
      <c r="F1581" s="136" t="s">
        <v>249</v>
      </c>
      <c r="G1581" s="136">
        <v>2.0153317632211398E-2</v>
      </c>
      <c r="H1581" s="136">
        <v>3.9376692835889703E-2</v>
      </c>
      <c r="I1581" s="136">
        <v>5.7838363878744602E-2</v>
      </c>
      <c r="J1581" s="136">
        <v>7.5537805959537602E-2</v>
      </c>
      <c r="K1581" s="136">
        <v>9.24012992428285E-2</v>
      </c>
      <c r="L1581" s="136">
        <v>0.108398909296823</v>
      </c>
      <c r="M1581" s="136">
        <v>0.12358982327635</v>
      </c>
      <c r="N1581" s="136">
        <v>0.13800292939742301</v>
      </c>
      <c r="O1581" s="136">
        <v>0.151704729263268</v>
      </c>
      <c r="P1581" s="135">
        <v>0.16469385430094</v>
      </c>
      <c r="Q1581" s="135">
        <v>0.176985318435883</v>
      </c>
      <c r="AC1581" s="68"/>
    </row>
    <row r="1582" spans="1:29" x14ac:dyDescent="0.25">
      <c r="A1582" s="136" t="s">
        <v>238</v>
      </c>
      <c r="B1582" s="136" t="s">
        <v>31</v>
      </c>
      <c r="C1582" s="136" t="s">
        <v>250</v>
      </c>
      <c r="D1582" s="136" t="s">
        <v>251</v>
      </c>
      <c r="E1582" s="136" t="s">
        <v>53</v>
      </c>
      <c r="F1582" s="136" t="s">
        <v>249</v>
      </c>
      <c r="G1582" s="136">
        <v>2.4071572284698799E-2</v>
      </c>
      <c r="H1582" s="136">
        <v>4.7377258081537699E-2</v>
      </c>
      <c r="I1582" s="136">
        <v>7.0119890819558495E-2</v>
      </c>
      <c r="J1582" s="136">
        <v>9.2266020524718106E-2</v>
      </c>
      <c r="K1582" s="136">
        <v>0.113778303459344</v>
      </c>
      <c r="L1582" s="136">
        <v>0.13460508646663699</v>
      </c>
      <c r="M1582" s="136">
        <v>0.15478213878664601</v>
      </c>
      <c r="N1582" s="136">
        <v>0.17432326433547601</v>
      </c>
      <c r="O1582" s="136">
        <v>0.19328654571477299</v>
      </c>
      <c r="P1582" s="135">
        <v>0.21166943471611799</v>
      </c>
      <c r="Q1582" s="135">
        <v>0.229474875536991</v>
      </c>
      <c r="AC1582" s="68"/>
    </row>
    <row r="1583" spans="1:29" x14ac:dyDescent="0.25">
      <c r="A1583" s="136" t="s">
        <v>238</v>
      </c>
      <c r="B1583" s="136" t="s">
        <v>33</v>
      </c>
      <c r="C1583" s="136" t="s">
        <v>250</v>
      </c>
      <c r="D1583" s="136" t="s">
        <v>251</v>
      </c>
      <c r="E1583" s="136" t="s">
        <v>53</v>
      </c>
      <c r="F1583" s="136" t="s">
        <v>249</v>
      </c>
      <c r="G1583" s="136">
        <v>2.4071572284698799E-2</v>
      </c>
      <c r="H1583" s="136">
        <v>4.7377258081537699E-2</v>
      </c>
      <c r="I1583" s="136">
        <v>7.0119890819558495E-2</v>
      </c>
      <c r="J1583" s="136">
        <v>9.2266020524718106E-2</v>
      </c>
      <c r="K1583" s="136">
        <v>0.113778303459344</v>
      </c>
      <c r="L1583" s="136">
        <v>0.13460508646663699</v>
      </c>
      <c r="M1583" s="136">
        <v>0.15478213878664601</v>
      </c>
      <c r="N1583" s="136">
        <v>0.17432326433547601</v>
      </c>
      <c r="O1583" s="136">
        <v>0.19328654571477299</v>
      </c>
      <c r="P1583" s="135">
        <v>0.21166943471611799</v>
      </c>
      <c r="Q1583" s="135">
        <v>0.229474875536991</v>
      </c>
      <c r="AC1583" s="68"/>
    </row>
    <row r="1584" spans="1:29" x14ac:dyDescent="0.25">
      <c r="A1584" s="136" t="s">
        <v>238</v>
      </c>
      <c r="B1584" s="136" t="s">
        <v>31</v>
      </c>
      <c r="C1584" s="136" t="s">
        <v>250</v>
      </c>
      <c r="D1584" s="136" t="s">
        <v>251</v>
      </c>
      <c r="E1584" s="136" t="s">
        <v>53</v>
      </c>
      <c r="F1584" s="136" t="s">
        <v>249</v>
      </c>
      <c r="G1584" s="136">
        <v>3.4703825672248202E-2</v>
      </c>
      <c r="H1584" s="136">
        <v>6.8155675510611802E-2</v>
      </c>
      <c r="I1584" s="136">
        <v>0.100668624860611</v>
      </c>
      <c r="J1584" s="136">
        <v>0.13219601756524799</v>
      </c>
      <c r="K1584" s="136">
        <v>0.16274534316991601</v>
      </c>
      <c r="L1584" s="136">
        <v>0.19223393370339301</v>
      </c>
      <c r="M1584" s="136">
        <v>0.22070692441536299</v>
      </c>
      <c r="N1584" s="136">
        <v>0.24817145844029301</v>
      </c>
      <c r="O1584" s="136">
        <v>0.27469712228538301</v>
      </c>
      <c r="P1584" s="135">
        <v>0.300286843900894</v>
      </c>
      <c r="Q1584" s="135">
        <v>0.32495330831875002</v>
      </c>
      <c r="AC1584" s="68"/>
    </row>
    <row r="1585" spans="1:29" x14ac:dyDescent="0.25">
      <c r="A1585" s="136" t="s">
        <v>238</v>
      </c>
      <c r="B1585" s="136" t="s">
        <v>33</v>
      </c>
      <c r="C1585" s="136" t="s">
        <v>250</v>
      </c>
      <c r="D1585" s="136" t="s">
        <v>251</v>
      </c>
      <c r="E1585" s="136" t="s">
        <v>53</v>
      </c>
      <c r="F1585" s="136" t="s">
        <v>249</v>
      </c>
      <c r="G1585" s="136">
        <v>3.4703825672248202E-2</v>
      </c>
      <c r="H1585" s="136">
        <v>6.8155675510611802E-2</v>
      </c>
      <c r="I1585" s="136">
        <v>0.100668624860611</v>
      </c>
      <c r="J1585" s="136">
        <v>0.13219601756524799</v>
      </c>
      <c r="K1585" s="136">
        <v>0.16274534316991601</v>
      </c>
      <c r="L1585" s="136">
        <v>0.19223393370339301</v>
      </c>
      <c r="M1585" s="136">
        <v>0.22070692441536299</v>
      </c>
      <c r="N1585" s="136">
        <v>0.24817145844029301</v>
      </c>
      <c r="O1585" s="136">
        <v>0.27469712228538301</v>
      </c>
      <c r="P1585" s="135">
        <v>0.300286843900894</v>
      </c>
      <c r="Q1585" s="135">
        <v>0.32495330831875002</v>
      </c>
      <c r="AC1585" s="68"/>
    </row>
    <row r="1586" spans="1:29" x14ac:dyDescent="0.25">
      <c r="A1586" s="136" t="s">
        <v>238</v>
      </c>
      <c r="B1586" s="136" t="s">
        <v>31</v>
      </c>
      <c r="C1586" s="136" t="s">
        <v>250</v>
      </c>
      <c r="D1586" s="136" t="s">
        <v>251</v>
      </c>
      <c r="E1586" s="136" t="s">
        <v>53</v>
      </c>
      <c r="F1586" s="136" t="s">
        <v>249</v>
      </c>
      <c r="G1586" s="136">
        <v>0.11986374587208699</v>
      </c>
      <c r="H1586" s="136">
        <v>0.236049032707766</v>
      </c>
      <c r="I1586" s="136">
        <v>0.34954833747630298</v>
      </c>
      <c r="J1586" s="136">
        <v>0.459568150446379</v>
      </c>
      <c r="K1586" s="136">
        <v>0.56607589478797804</v>
      </c>
      <c r="L1586" s="136">
        <v>0.66906778079676499</v>
      </c>
      <c r="M1586" s="136">
        <v>0.76891221071134497</v>
      </c>
      <c r="N1586" s="136">
        <v>0.86557092348374698</v>
      </c>
      <c r="O1586" s="136">
        <v>0.95926833225312003</v>
      </c>
      <c r="P1586" s="135">
        <v>1.0499417253453001</v>
      </c>
      <c r="Q1586" s="135">
        <v>1.1375017830302101</v>
      </c>
      <c r="AC1586" s="68"/>
    </row>
    <row r="1587" spans="1:29" x14ac:dyDescent="0.25">
      <c r="A1587" s="136" t="s">
        <v>238</v>
      </c>
      <c r="B1587" s="136" t="s">
        <v>33</v>
      </c>
      <c r="C1587" s="136" t="s">
        <v>250</v>
      </c>
      <c r="D1587" s="136" t="s">
        <v>251</v>
      </c>
      <c r="E1587" s="136" t="s">
        <v>53</v>
      </c>
      <c r="F1587" s="136" t="s">
        <v>249</v>
      </c>
      <c r="G1587" s="136">
        <v>0.11986374587208699</v>
      </c>
      <c r="H1587" s="136">
        <v>0.236049032707766</v>
      </c>
      <c r="I1587" s="136">
        <v>0.34954833747630298</v>
      </c>
      <c r="J1587" s="136">
        <v>0.459568150446379</v>
      </c>
      <c r="K1587" s="136">
        <v>0.56607589478797804</v>
      </c>
      <c r="L1587" s="136">
        <v>0.66906778079676499</v>
      </c>
      <c r="M1587" s="136">
        <v>0.76891221071134497</v>
      </c>
      <c r="N1587" s="136">
        <v>0.86557092348374698</v>
      </c>
      <c r="O1587" s="136">
        <v>0.95926833225312003</v>
      </c>
      <c r="P1587" s="135">
        <v>1.0499417253453001</v>
      </c>
      <c r="Q1587" s="135">
        <v>1.1375017830302101</v>
      </c>
      <c r="AC1587" s="68"/>
    </row>
    <row r="1588" spans="1:29" x14ac:dyDescent="0.25">
      <c r="A1588" s="136" t="s">
        <v>237</v>
      </c>
      <c r="B1588" s="136" t="s">
        <v>236</v>
      </c>
      <c r="C1588" s="136" t="s">
        <v>247</v>
      </c>
      <c r="D1588" s="136" t="s">
        <v>248</v>
      </c>
      <c r="E1588" s="136" t="s">
        <v>53</v>
      </c>
      <c r="F1588" s="136" t="s">
        <v>249</v>
      </c>
      <c r="G1588" s="136">
        <v>1.8299115677693052E-2</v>
      </c>
      <c r="H1588" s="136">
        <v>4.0408941424760349E-2</v>
      </c>
      <c r="I1588" s="136">
        <v>6.8206386044999956E-2</v>
      </c>
      <c r="J1588" s="136">
        <v>0.1045279545933544</v>
      </c>
      <c r="K1588" s="136">
        <v>0.153837672407587</v>
      </c>
      <c r="L1588" s="136">
        <v>0.22359148781179849</v>
      </c>
      <c r="M1588" s="136">
        <v>0.32640699507166548</v>
      </c>
      <c r="N1588" s="136">
        <v>0.48433543760947151</v>
      </c>
      <c r="O1588" s="136">
        <v>0.73812277228258605</v>
      </c>
      <c r="P1588" s="135">
        <v>1.1607060854421696</v>
      </c>
      <c r="Q1588" s="135">
        <v>1.875673894965765</v>
      </c>
      <c r="AC1588" s="68"/>
    </row>
    <row r="1589" spans="1:29" x14ac:dyDescent="0.25">
      <c r="A1589" s="136" t="s">
        <v>237</v>
      </c>
      <c r="B1589" s="136" t="s">
        <v>236</v>
      </c>
      <c r="C1589" s="136" t="s">
        <v>247</v>
      </c>
      <c r="D1589" s="136" t="s">
        <v>248</v>
      </c>
      <c r="E1589" s="136" t="s">
        <v>53</v>
      </c>
      <c r="F1589" s="136" t="s">
        <v>249</v>
      </c>
      <c r="G1589" s="136">
        <v>0.54332337681753251</v>
      </c>
      <c r="H1589" s="136">
        <v>1.1997914486811099</v>
      </c>
      <c r="I1589" s="136">
        <v>2.0251319593363699</v>
      </c>
      <c r="J1589" s="136">
        <v>3.1035642520541051</v>
      </c>
      <c r="K1589" s="136">
        <v>4.5676307602191502</v>
      </c>
      <c r="L1589" s="136">
        <v>6.6387078110911997</v>
      </c>
      <c r="M1589" s="136">
        <v>9.6914273838591356</v>
      </c>
      <c r="N1589" s="136">
        <v>14.380518168709051</v>
      </c>
      <c r="O1589" s="136">
        <v>21.915778019337051</v>
      </c>
      <c r="P1589" s="135">
        <v>34.462799238099599</v>
      </c>
      <c r="Q1589" s="135">
        <v>55.691077775063647</v>
      </c>
      <c r="AC1589" s="68"/>
    </row>
    <row r="1590" spans="1:29" x14ac:dyDescent="0.25">
      <c r="A1590" s="136" t="s">
        <v>237</v>
      </c>
      <c r="B1590" s="136" t="s">
        <v>236</v>
      </c>
      <c r="C1590" s="136" t="s">
        <v>247</v>
      </c>
      <c r="D1590" s="136" t="s">
        <v>248</v>
      </c>
      <c r="E1590" s="136" t="s">
        <v>53</v>
      </c>
      <c r="F1590" s="136" t="s">
        <v>249</v>
      </c>
      <c r="G1590" s="136">
        <v>0.1233084043006465</v>
      </c>
      <c r="H1590" s="136">
        <v>0.27229523952567602</v>
      </c>
      <c r="I1590" s="136">
        <v>0.45960803650065296</v>
      </c>
      <c r="J1590" s="136">
        <v>0.70436055559936794</v>
      </c>
      <c r="K1590" s="136">
        <v>1.0366335860169025</v>
      </c>
      <c r="L1590" s="136">
        <v>1.5066689594672251</v>
      </c>
      <c r="M1590" s="136">
        <v>2.1994902061808301</v>
      </c>
      <c r="N1590" s="136">
        <v>3.2636894049848646</v>
      </c>
      <c r="O1590" s="136">
        <v>4.97383277045929</v>
      </c>
      <c r="P1590" s="135">
        <v>7.8214061148536995</v>
      </c>
      <c r="Q1590" s="135">
        <v>12.639209404995935</v>
      </c>
      <c r="AC1590" s="68"/>
    </row>
    <row r="1591" spans="1:29" x14ac:dyDescent="0.25">
      <c r="A1591" s="136" t="s">
        <v>237</v>
      </c>
      <c r="B1591" s="136" t="s">
        <v>236</v>
      </c>
      <c r="C1591" s="136" t="s">
        <v>247</v>
      </c>
      <c r="D1591" s="136" t="s">
        <v>248</v>
      </c>
      <c r="E1591" s="136" t="s">
        <v>53</v>
      </c>
      <c r="F1591" s="136" t="s">
        <v>249</v>
      </c>
      <c r="G1591" s="136">
        <v>2.59999200569212</v>
      </c>
      <c r="H1591" s="136">
        <v>5.1236770189830398</v>
      </c>
      <c r="I1591" s="136">
        <v>7.5778203355780303</v>
      </c>
      <c r="J1591" s="136">
        <v>9.9648870184443208</v>
      </c>
      <c r="K1591" s="136">
        <v>12.2854494527946</v>
      </c>
      <c r="L1591" s="136">
        <v>14.545499953279499</v>
      </c>
      <c r="M1591" s="136">
        <v>16.7493406291706</v>
      </c>
      <c r="N1591" s="136">
        <v>18.9000135380095</v>
      </c>
      <c r="O1591" s="136">
        <v>21.007325678301001</v>
      </c>
      <c r="P1591" s="135">
        <v>23.059433673131402</v>
      </c>
      <c r="Q1591" s="135">
        <v>25.055630317923502</v>
      </c>
      <c r="AC1591" s="68"/>
    </row>
    <row r="1592" spans="1:29" x14ac:dyDescent="0.25">
      <c r="A1592" s="136" t="s">
        <v>237</v>
      </c>
      <c r="B1592" s="136" t="s">
        <v>236</v>
      </c>
      <c r="C1592" s="136" t="s">
        <v>247</v>
      </c>
      <c r="D1592" s="136" t="s">
        <v>248</v>
      </c>
      <c r="E1592" s="136" t="s">
        <v>53</v>
      </c>
      <c r="F1592" s="136" t="s">
        <v>249</v>
      </c>
      <c r="G1592" s="136">
        <v>7.6809223628062799</v>
      </c>
      <c r="H1592" s="136">
        <v>15.1364178461876</v>
      </c>
      <c r="I1592" s="136">
        <v>22.386472554316601</v>
      </c>
      <c r="J1592" s="136">
        <v>29.4383688008425</v>
      </c>
      <c r="K1592" s="136">
        <v>36.293797531880102</v>
      </c>
      <c r="L1592" s="136">
        <v>42.970461303246097</v>
      </c>
      <c r="M1592" s="136">
        <v>49.481069449138303</v>
      </c>
      <c r="N1592" s="136">
        <v>55.834608846343301</v>
      </c>
      <c r="O1592" s="136">
        <v>62.060051427836697</v>
      </c>
      <c r="P1592" s="135">
        <v>68.122409371198998</v>
      </c>
      <c r="Q1592" s="135">
        <v>74.019593445601899</v>
      </c>
      <c r="AC1592" s="68"/>
    </row>
    <row r="1593" spans="1:29" x14ac:dyDescent="0.25">
      <c r="A1593" s="136" t="s">
        <v>237</v>
      </c>
      <c r="B1593" s="136" t="s">
        <v>236</v>
      </c>
      <c r="C1593" s="136" t="s">
        <v>247</v>
      </c>
      <c r="D1593" s="136" t="s">
        <v>248</v>
      </c>
      <c r="E1593" s="136" t="s">
        <v>53</v>
      </c>
      <c r="F1593" s="136" t="s">
        <v>249</v>
      </c>
      <c r="G1593" s="136">
        <v>4.9361608349984003</v>
      </c>
      <c r="H1593" s="136">
        <v>9.7274506140463508</v>
      </c>
      <c r="I1593" s="136">
        <v>14.3867134488274</v>
      </c>
      <c r="J1593" s="136">
        <v>18.918629333452401</v>
      </c>
      <c r="K1593" s="136">
        <v>23.3242849579817</v>
      </c>
      <c r="L1593" s="136">
        <v>27.615056906967801</v>
      </c>
      <c r="M1593" s="136">
        <v>31.799112860637599</v>
      </c>
      <c r="N1593" s="136">
        <v>35.882228254170101</v>
      </c>
      <c r="O1593" s="136">
        <v>39.883021960939402</v>
      </c>
      <c r="P1593" s="135">
        <v>43.7790089836273</v>
      </c>
      <c r="Q1593" s="135">
        <v>47.568846673668602</v>
      </c>
      <c r="AC1593" s="68"/>
    </row>
    <row r="1594" spans="1:29" x14ac:dyDescent="0.25">
      <c r="A1594" s="136" t="s">
        <v>237</v>
      </c>
      <c r="B1594" s="136" t="s">
        <v>236</v>
      </c>
      <c r="C1594" s="136" t="s">
        <v>45</v>
      </c>
      <c r="D1594" s="136" t="s">
        <v>248</v>
      </c>
      <c r="E1594" s="136" t="s">
        <v>53</v>
      </c>
      <c r="F1594" s="136" t="s">
        <v>249</v>
      </c>
      <c r="G1594" s="136">
        <v>8.377527081124915E-3</v>
      </c>
      <c r="H1594" s="136">
        <v>1.8494557594438951E-2</v>
      </c>
      <c r="I1594" s="136">
        <v>3.11897709232009E-2</v>
      </c>
      <c r="J1594" s="136">
        <v>4.776838001252965E-2</v>
      </c>
      <c r="K1594" s="136">
        <v>7.0234200816483197E-2</v>
      </c>
      <c r="L1594" s="136">
        <v>0.10190426855726695</v>
      </c>
      <c r="M1594" s="136">
        <v>0.148384423839863</v>
      </c>
      <c r="N1594" s="136">
        <v>0.2194494189379595</v>
      </c>
      <c r="O1594" s="136">
        <v>0.33277223740989303</v>
      </c>
      <c r="P1594" s="135">
        <v>0.52093540261035298</v>
      </c>
      <c r="Q1594" s="135">
        <v>0.83832666398006994</v>
      </c>
      <c r="AC1594" s="68"/>
    </row>
    <row r="1595" spans="1:29" x14ac:dyDescent="0.25">
      <c r="A1595" s="136" t="s">
        <v>237</v>
      </c>
      <c r="B1595" s="136" t="s">
        <v>236</v>
      </c>
      <c r="C1595" s="136" t="s">
        <v>45</v>
      </c>
      <c r="D1595" s="136" t="s">
        <v>248</v>
      </c>
      <c r="E1595" s="136" t="s">
        <v>53</v>
      </c>
      <c r="F1595" s="136" t="s">
        <v>249</v>
      </c>
      <c r="G1595" s="136">
        <v>0.165672667170983</v>
      </c>
      <c r="H1595" s="136">
        <v>0.365745482544788</v>
      </c>
      <c r="I1595" s="136">
        <v>0.61680403862148148</v>
      </c>
      <c r="J1595" s="136">
        <v>0.94466002275819405</v>
      </c>
      <c r="K1595" s="136">
        <v>1.38894058631043</v>
      </c>
      <c r="L1595" s="136">
        <v>2.0152428997846399</v>
      </c>
      <c r="M1595" s="136">
        <v>2.9344271914760247</v>
      </c>
      <c r="N1595" s="136">
        <v>4.3397974357478653</v>
      </c>
      <c r="O1595" s="136">
        <v>6.5808517953187895</v>
      </c>
      <c r="P1595" s="135">
        <v>10.301937163378071</v>
      </c>
      <c r="Q1595" s="135">
        <v>16.578617178696351</v>
      </c>
      <c r="AC1595" s="68"/>
    </row>
    <row r="1596" spans="1:29" x14ac:dyDescent="0.25">
      <c r="A1596" s="136" t="s">
        <v>237</v>
      </c>
      <c r="B1596" s="136" t="s">
        <v>236</v>
      </c>
      <c r="C1596" s="136" t="s">
        <v>45</v>
      </c>
      <c r="D1596" s="136" t="s">
        <v>248</v>
      </c>
      <c r="E1596" s="136" t="s">
        <v>53</v>
      </c>
      <c r="F1596" s="136" t="s">
        <v>249</v>
      </c>
      <c r="G1596" s="136">
        <v>0.2424406425815025</v>
      </c>
      <c r="H1596" s="136">
        <v>0.53522147813270005</v>
      </c>
      <c r="I1596" s="136">
        <v>0.90261338833838156</v>
      </c>
      <c r="J1596" s="136">
        <v>1.38238845821314</v>
      </c>
      <c r="K1596" s="136">
        <v>2.0325359276379751</v>
      </c>
      <c r="L1596" s="136">
        <v>2.9490488197269347</v>
      </c>
      <c r="M1596" s="136">
        <v>4.2941568217517343</v>
      </c>
      <c r="N1596" s="136">
        <v>6.3507354409306602</v>
      </c>
      <c r="O1596" s="136">
        <v>9.6302302922673135</v>
      </c>
      <c r="P1596" s="135">
        <v>15.0755601896961</v>
      </c>
      <c r="Q1596" s="135">
        <v>24.260674199007848</v>
      </c>
      <c r="AC1596" s="68"/>
    </row>
    <row r="1597" spans="1:29" x14ac:dyDescent="0.25">
      <c r="A1597" s="136" t="s">
        <v>237</v>
      </c>
      <c r="B1597" s="136" t="s">
        <v>236</v>
      </c>
      <c r="C1597" s="136" t="s">
        <v>45</v>
      </c>
      <c r="D1597" s="136" t="s">
        <v>248</v>
      </c>
      <c r="E1597" s="136" t="s">
        <v>53</v>
      </c>
      <c r="F1597" s="136" t="s">
        <v>249</v>
      </c>
      <c r="G1597" s="136">
        <v>1.172382055863</v>
      </c>
      <c r="H1597" s="136">
        <v>2.3102214598839401</v>
      </c>
      <c r="I1597" s="136">
        <v>3.4150943562950502</v>
      </c>
      <c r="J1597" s="136">
        <v>4.4897174573579104</v>
      </c>
      <c r="K1597" s="136">
        <v>5.5331211219765599</v>
      </c>
      <c r="L1597" s="136">
        <v>6.54646799964764</v>
      </c>
      <c r="M1597" s="136">
        <v>7.5310764782761401</v>
      </c>
      <c r="N1597" s="136">
        <v>8.4882310098498799</v>
      </c>
      <c r="O1597" s="136">
        <v>9.4196491601290706</v>
      </c>
      <c r="P1597" s="135">
        <v>10.3248816772991</v>
      </c>
      <c r="Q1597" s="135">
        <v>11.2042384051477</v>
      </c>
      <c r="AC1597" s="68"/>
    </row>
    <row r="1598" spans="1:29" x14ac:dyDescent="0.25">
      <c r="A1598" s="136" t="s">
        <v>237</v>
      </c>
      <c r="B1598" s="136" t="s">
        <v>236</v>
      </c>
      <c r="C1598" s="136" t="s">
        <v>45</v>
      </c>
      <c r="D1598" s="136" t="s">
        <v>248</v>
      </c>
      <c r="E1598" s="136" t="s">
        <v>53</v>
      </c>
      <c r="F1598" s="136" t="s">
        <v>249</v>
      </c>
      <c r="G1598" s="136">
        <v>2.3068388684071701</v>
      </c>
      <c r="H1598" s="136">
        <v>4.5457098491375696</v>
      </c>
      <c r="I1598" s="136">
        <v>6.7197142441592597</v>
      </c>
      <c r="J1598" s="136">
        <v>8.8341975954036993</v>
      </c>
      <c r="K1598" s="136">
        <v>10.8872519874798</v>
      </c>
      <c r="L1598" s="136">
        <v>12.8811651089749</v>
      </c>
      <c r="M1598" s="136">
        <v>14.818531087330401</v>
      </c>
      <c r="N1598" s="136">
        <v>16.701877275942099</v>
      </c>
      <c r="O1598" s="136">
        <v>18.534583245006399</v>
      </c>
      <c r="P1598" s="135">
        <v>20.315765023685898</v>
      </c>
      <c r="Q1598" s="135">
        <v>22.046032276457101</v>
      </c>
      <c r="AC1598" s="68"/>
    </row>
    <row r="1599" spans="1:29" x14ac:dyDescent="0.25">
      <c r="A1599" s="136" t="s">
        <v>237</v>
      </c>
      <c r="B1599" s="136" t="s">
        <v>236</v>
      </c>
      <c r="C1599" s="136" t="s">
        <v>45</v>
      </c>
      <c r="D1599" s="136" t="s">
        <v>248</v>
      </c>
      <c r="E1599" s="136" t="s">
        <v>53</v>
      </c>
      <c r="F1599" s="136" t="s">
        <v>249</v>
      </c>
      <c r="G1599" s="136">
        <v>9.5590220352421795</v>
      </c>
      <c r="H1599" s="136">
        <v>18.836400413058101</v>
      </c>
      <c r="I1599" s="136">
        <v>27.844986232090601</v>
      </c>
      <c r="J1599" s="136">
        <v>36.606930217218</v>
      </c>
      <c r="K1599" s="136">
        <v>45.1143263956764</v>
      </c>
      <c r="L1599" s="136">
        <v>53.376654435038297</v>
      </c>
      <c r="M1599" s="136">
        <v>61.404663816645403</v>
      </c>
      <c r="N1599" s="136">
        <v>69.208827325195699</v>
      </c>
      <c r="O1599" s="136">
        <v>76.803149140356396</v>
      </c>
      <c r="P1599" s="135">
        <v>84.1839662855634</v>
      </c>
      <c r="Q1599" s="135">
        <v>91.353805073444803</v>
      </c>
      <c r="AC1599" s="68"/>
    </row>
    <row r="1600" spans="1:29" x14ac:dyDescent="0.25">
      <c r="A1600" s="136" t="s">
        <v>237</v>
      </c>
      <c r="B1600" s="136" t="s">
        <v>236</v>
      </c>
      <c r="C1600" s="136" t="s">
        <v>250</v>
      </c>
      <c r="D1600" s="136" t="s">
        <v>248</v>
      </c>
      <c r="E1600" s="136" t="s">
        <v>53</v>
      </c>
      <c r="F1600" s="136" t="s">
        <v>249</v>
      </c>
      <c r="G1600" s="136">
        <v>1.79909616988644E-4</v>
      </c>
      <c r="H1600" s="136">
        <v>3.9734944012908646E-4</v>
      </c>
      <c r="I1600" s="136">
        <v>6.7208561584170792E-4</v>
      </c>
      <c r="J1600" s="136">
        <v>1.0307847130758534E-3</v>
      </c>
      <c r="K1600" s="136">
        <v>1.5176002895376101E-3</v>
      </c>
      <c r="L1600" s="136">
        <v>2.2044082301805401E-3</v>
      </c>
      <c r="M1600" s="136">
        <v>3.212742488304195E-3</v>
      </c>
      <c r="N1600" s="136">
        <v>4.7535708409328203E-3</v>
      </c>
      <c r="O1600" s="136">
        <v>7.2113001582801853E-3</v>
      </c>
      <c r="P1600" s="135">
        <v>1.1288633091194641E-2</v>
      </c>
      <c r="Q1600" s="135">
        <v>1.81618290359391E-2</v>
      </c>
      <c r="AC1600" s="68"/>
    </row>
    <row r="1601" spans="1:29" x14ac:dyDescent="0.25">
      <c r="A1601" s="136" t="s">
        <v>237</v>
      </c>
      <c r="B1601" s="136" t="s">
        <v>236</v>
      </c>
      <c r="C1601" s="136" t="s">
        <v>250</v>
      </c>
      <c r="D1601" s="136" t="s">
        <v>248</v>
      </c>
      <c r="E1601" s="136" t="s">
        <v>53</v>
      </c>
      <c r="F1601" s="136" t="s">
        <v>249</v>
      </c>
      <c r="G1601" s="136">
        <v>8.7201004152973535E-3</v>
      </c>
      <c r="H1601" s="136">
        <v>1.9259265157051147E-2</v>
      </c>
      <c r="I1601" s="136">
        <v>3.2575546298820549E-2</v>
      </c>
      <c r="J1601" s="136">
        <v>4.9961454840639755E-2</v>
      </c>
      <c r="K1601" s="136">
        <v>7.3557084588133148E-2</v>
      </c>
      <c r="L1601" s="136">
        <v>0.1068462122549878</v>
      </c>
      <c r="M1601" s="136">
        <v>0.15571950835887299</v>
      </c>
      <c r="N1601" s="136">
        <v>0.2304024418371145</v>
      </c>
      <c r="O1601" s="136">
        <v>0.3495269600236105</v>
      </c>
      <c r="P1601" s="135">
        <v>0.54715259670014904</v>
      </c>
      <c r="Q1601" s="135">
        <v>0.88029186860448994</v>
      </c>
      <c r="AC1601" s="68"/>
    </row>
    <row r="1602" spans="1:29" x14ac:dyDescent="0.25">
      <c r="A1602" s="136" t="s">
        <v>237</v>
      </c>
      <c r="B1602" s="136" t="s">
        <v>236</v>
      </c>
      <c r="C1602" s="136" t="s">
        <v>250</v>
      </c>
      <c r="D1602" s="136" t="s">
        <v>248</v>
      </c>
      <c r="E1602" s="136" t="s">
        <v>53</v>
      </c>
      <c r="F1602" s="136" t="s">
        <v>249</v>
      </c>
      <c r="G1602" s="136">
        <v>1.123895779748145E-2</v>
      </c>
      <c r="H1602" s="136">
        <v>2.4822428412737751E-2</v>
      </c>
      <c r="I1602" s="136">
        <v>4.1985203454777353E-2</v>
      </c>
      <c r="J1602" s="136">
        <v>6.43931440823413E-2</v>
      </c>
      <c r="K1602" s="136">
        <v>9.4804524032950893E-2</v>
      </c>
      <c r="L1602" s="136">
        <v>0.137709431447368</v>
      </c>
      <c r="M1602" s="136">
        <v>0.20070009510667502</v>
      </c>
      <c r="N1602" s="136">
        <v>0.29695567676048501</v>
      </c>
      <c r="O1602" s="136">
        <v>0.45049008218942599</v>
      </c>
      <c r="P1602" s="135">
        <v>0.70520116170998048</v>
      </c>
      <c r="Q1602" s="135">
        <v>1.1345698661171446</v>
      </c>
      <c r="AC1602" s="68"/>
    </row>
    <row r="1603" spans="1:29" x14ac:dyDescent="0.25">
      <c r="A1603" s="136" t="s">
        <v>237</v>
      </c>
      <c r="B1603" s="136" t="s">
        <v>236</v>
      </c>
      <c r="C1603" s="136" t="s">
        <v>250</v>
      </c>
      <c r="D1603" s="136" t="s">
        <v>248</v>
      </c>
      <c r="E1603" s="136" t="s">
        <v>53</v>
      </c>
      <c r="F1603" s="136" t="s">
        <v>249</v>
      </c>
      <c r="G1603" s="136">
        <v>2.5177215733494299E-2</v>
      </c>
      <c r="H1603" s="136">
        <v>4.9632177932821799E-2</v>
      </c>
      <c r="I1603" s="136">
        <v>7.3542650828996095E-2</v>
      </c>
      <c r="J1603" s="136">
        <v>9.6793475680541002E-2</v>
      </c>
      <c r="K1603" s="136">
        <v>0.119403161785766</v>
      </c>
      <c r="L1603" s="136">
        <v>0.14137894939401199</v>
      </c>
      <c r="M1603" s="136">
        <v>0.162738913744472</v>
      </c>
      <c r="N1603" s="136">
        <v>0.183491899628169</v>
      </c>
      <c r="O1603" s="136">
        <v>0.203692365214168</v>
      </c>
      <c r="P1603" s="135">
        <v>0.22330797037403299</v>
      </c>
      <c r="Q1603" s="135">
        <v>0.24234661387769599</v>
      </c>
      <c r="AC1603" s="68"/>
    </row>
    <row r="1604" spans="1:29" x14ac:dyDescent="0.25">
      <c r="A1604" s="136" t="s">
        <v>237</v>
      </c>
      <c r="B1604" s="136" t="s">
        <v>236</v>
      </c>
      <c r="C1604" s="136" t="s">
        <v>250</v>
      </c>
      <c r="D1604" s="136" t="s">
        <v>248</v>
      </c>
      <c r="E1604" s="136" t="s">
        <v>53</v>
      </c>
      <c r="F1604" s="136" t="s">
        <v>249</v>
      </c>
      <c r="G1604" s="136">
        <v>0.121419344047022</v>
      </c>
      <c r="H1604" s="136">
        <v>0.23935555670722</v>
      </c>
      <c r="I1604" s="136">
        <v>0.354665921667288</v>
      </c>
      <c r="J1604" s="136">
        <v>0.46679507573697698</v>
      </c>
      <c r="K1604" s="136">
        <v>0.57583228164030698</v>
      </c>
      <c r="L1604" s="136">
        <v>0.68181245611846097</v>
      </c>
      <c r="M1604" s="136">
        <v>0.784822768607084</v>
      </c>
      <c r="N1604" s="136">
        <v>0.88490587389117503</v>
      </c>
      <c r="O1604" s="136">
        <v>0.98232440129543397</v>
      </c>
      <c r="P1604" s="135">
        <v>1.0769223876973899</v>
      </c>
      <c r="Q1604" s="135">
        <v>1.1687379256118799</v>
      </c>
      <c r="AC1604" s="68"/>
    </row>
    <row r="1605" spans="1:29" x14ac:dyDescent="0.25">
      <c r="A1605" s="136" t="s">
        <v>237</v>
      </c>
      <c r="B1605" s="136" t="s">
        <v>236</v>
      </c>
      <c r="C1605" s="136" t="s">
        <v>250</v>
      </c>
      <c r="D1605" s="136" t="s">
        <v>248</v>
      </c>
      <c r="E1605" s="136" t="s">
        <v>53</v>
      </c>
      <c r="F1605" s="136" t="s">
        <v>249</v>
      </c>
      <c r="G1605" s="136">
        <v>0.44313298337825402</v>
      </c>
      <c r="H1605" s="136">
        <v>0.87355390332826099</v>
      </c>
      <c r="I1605" s="136">
        <v>1.2943915090675999</v>
      </c>
      <c r="J1605" s="136">
        <v>1.7036189427732</v>
      </c>
      <c r="K1605" s="136">
        <v>2.10156197837764</v>
      </c>
      <c r="L1605" s="136">
        <v>2.48834804829138</v>
      </c>
      <c r="M1605" s="136">
        <v>2.8642952867654401</v>
      </c>
      <c r="N1605" s="136">
        <v>3.2295593670352498</v>
      </c>
      <c r="O1605" s="136">
        <v>3.58509878312901</v>
      </c>
      <c r="P1605" s="135">
        <v>3.9303443308206498</v>
      </c>
      <c r="Q1605" s="135">
        <v>4.2654350328489103</v>
      </c>
      <c r="AC1605" s="68"/>
    </row>
    <row r="1606" spans="1:29" x14ac:dyDescent="0.25">
      <c r="A1606" s="136" t="s">
        <v>237</v>
      </c>
      <c r="B1606" s="136" t="s">
        <v>236</v>
      </c>
      <c r="C1606" s="136" t="s">
        <v>247</v>
      </c>
      <c r="D1606" s="136" t="s">
        <v>251</v>
      </c>
      <c r="E1606" s="136" t="s">
        <v>53</v>
      </c>
      <c r="F1606" s="136" t="s">
        <v>249</v>
      </c>
      <c r="G1606" s="136">
        <v>1.165335058635175E-2</v>
      </c>
      <c r="H1606" s="136">
        <v>2.5735032316368651E-2</v>
      </c>
      <c r="I1606" s="136">
        <v>4.3575545754278355E-2</v>
      </c>
      <c r="J1606" s="136">
        <v>6.7079907439122108E-2</v>
      </c>
      <c r="K1606" s="136">
        <v>9.8921673935652446E-2</v>
      </c>
      <c r="L1606" s="136">
        <v>0.1437936707377345</v>
      </c>
      <c r="M1606" s="136">
        <v>0.20962363243913801</v>
      </c>
      <c r="N1606" s="136">
        <v>0.3103018923027715</v>
      </c>
      <c r="O1606" s="136">
        <v>0.47077926714676249</v>
      </c>
      <c r="P1606" s="135">
        <v>0.73706026333877206</v>
      </c>
      <c r="Q1606" s="135">
        <v>1.185386536229545</v>
      </c>
      <c r="AC1606" s="68"/>
    </row>
    <row r="1607" spans="1:29" x14ac:dyDescent="0.25">
      <c r="A1607" s="136" t="s">
        <v>237</v>
      </c>
      <c r="B1607" s="136" t="s">
        <v>236</v>
      </c>
      <c r="C1607" s="136" t="s">
        <v>247</v>
      </c>
      <c r="D1607" s="136" t="s">
        <v>251</v>
      </c>
      <c r="E1607" s="136" t="s">
        <v>53</v>
      </c>
      <c r="F1607" s="136" t="s">
        <v>249</v>
      </c>
      <c r="G1607" s="136">
        <v>1.3230832620539399E-2</v>
      </c>
      <c r="H1607" s="136">
        <v>2.9301668396247801E-2</v>
      </c>
      <c r="I1607" s="136">
        <v>4.9669366578073054E-2</v>
      </c>
      <c r="J1607" s="136">
        <v>7.6454328955526896E-2</v>
      </c>
      <c r="K1607" s="136">
        <v>0.1128133420221773</v>
      </c>
      <c r="L1607" s="136">
        <v>0.16428292292975899</v>
      </c>
      <c r="M1607" s="136">
        <v>0.24015400295417499</v>
      </c>
      <c r="N1607" s="136">
        <v>0.35664378827946153</v>
      </c>
      <c r="O1607" s="136">
        <v>0.54270839204928745</v>
      </c>
      <c r="P1607" s="135">
        <v>0.85203179835495058</v>
      </c>
      <c r="Q1607" s="135">
        <v>1.374201922128681</v>
      </c>
      <c r="AC1607" s="68"/>
    </row>
    <row r="1608" spans="1:29" x14ac:dyDescent="0.25">
      <c r="A1608" s="136" t="s">
        <v>237</v>
      </c>
      <c r="B1608" s="136" t="s">
        <v>236</v>
      </c>
      <c r="C1608" s="136" t="s">
        <v>247</v>
      </c>
      <c r="D1608" s="136" t="s">
        <v>251</v>
      </c>
      <c r="E1608" s="136" t="s">
        <v>53</v>
      </c>
      <c r="F1608" s="136" t="s">
        <v>249</v>
      </c>
      <c r="G1608" s="136">
        <v>8.5929097754588304E-2</v>
      </c>
      <c r="H1608" s="136">
        <v>0.18968949755300152</v>
      </c>
      <c r="I1608" s="136">
        <v>0.320366921536692</v>
      </c>
      <c r="J1608" s="136">
        <v>0.4908638861938015</v>
      </c>
      <c r="K1608" s="136">
        <v>0.72126316070630248</v>
      </c>
      <c r="L1608" s="136">
        <v>1.0465338033284985</v>
      </c>
      <c r="M1608" s="136">
        <v>1.5247412157792799</v>
      </c>
      <c r="N1608" s="136">
        <v>2.2573913790261102</v>
      </c>
      <c r="O1608" s="136">
        <v>3.4262895408707998</v>
      </c>
      <c r="P1608" s="135">
        <v>5.3692794158459094</v>
      </c>
      <c r="Q1608" s="135">
        <v>8.6470677726281142</v>
      </c>
      <c r="AC1608" s="68"/>
    </row>
    <row r="1609" spans="1:29" x14ac:dyDescent="0.25">
      <c r="A1609" s="136" t="s">
        <v>237</v>
      </c>
      <c r="B1609" s="136" t="s">
        <v>236</v>
      </c>
      <c r="C1609" s="136" t="s">
        <v>247</v>
      </c>
      <c r="D1609" s="136" t="s">
        <v>251</v>
      </c>
      <c r="E1609" s="136" t="s">
        <v>53</v>
      </c>
      <c r="F1609" s="136" t="s">
        <v>249</v>
      </c>
      <c r="G1609" s="136">
        <v>7.7368856225037957E-3</v>
      </c>
      <c r="H1609" s="136">
        <v>1.7041657426069702E-2</v>
      </c>
      <c r="I1609" s="136">
        <v>2.8721198947962552E-2</v>
      </c>
      <c r="J1609" s="136">
        <v>4.3918362709008396E-2</v>
      </c>
      <c r="K1609" s="136">
        <v>6.4292356264036302E-2</v>
      </c>
      <c r="L1609" s="136">
        <v>9.2826963373810356E-2</v>
      </c>
      <c r="M1609" s="136">
        <v>0.13449109344350152</v>
      </c>
      <c r="N1609" s="136">
        <v>0.19787634967978251</v>
      </c>
      <c r="O1609" s="136">
        <v>0.29834863723312999</v>
      </c>
      <c r="P1609" s="135">
        <v>0.46415363802286752</v>
      </c>
      <c r="Q1609" s="135">
        <v>0.74131347150810001</v>
      </c>
      <c r="AC1609" s="68"/>
    </row>
    <row r="1610" spans="1:29" x14ac:dyDescent="0.25">
      <c r="A1610" s="136" t="s">
        <v>237</v>
      </c>
      <c r="B1610" s="136" t="s">
        <v>236</v>
      </c>
      <c r="C1610" s="136" t="s">
        <v>247</v>
      </c>
      <c r="D1610" s="136" t="s">
        <v>251</v>
      </c>
      <c r="E1610" s="136" t="s">
        <v>53</v>
      </c>
      <c r="F1610" s="136" t="s">
        <v>249</v>
      </c>
      <c r="G1610" s="136">
        <v>6.3777949854493143E-2</v>
      </c>
      <c r="H1610" s="136">
        <v>0.1398075167893095</v>
      </c>
      <c r="I1610" s="136">
        <v>0.234240062096435</v>
      </c>
      <c r="J1610" s="136">
        <v>0.35566149801631997</v>
      </c>
      <c r="K1610" s="136">
        <v>0.51736237071478852</v>
      </c>
      <c r="L1610" s="136">
        <v>0.74237385568848291</v>
      </c>
      <c r="M1610" s="136">
        <v>1.0685855961273154</v>
      </c>
      <c r="N1610" s="136">
        <v>1.56140535807754</v>
      </c>
      <c r="O1610" s="136">
        <v>2.33494915158037</v>
      </c>
      <c r="P1610" s="135">
        <v>3.5989458903629048</v>
      </c>
      <c r="Q1610" s="135">
        <v>5.6880947623299249</v>
      </c>
      <c r="AC1610" s="68"/>
    </row>
    <row r="1611" spans="1:29" x14ac:dyDescent="0.25">
      <c r="A1611" s="136" t="s">
        <v>237</v>
      </c>
      <c r="B1611" s="136" t="s">
        <v>236</v>
      </c>
      <c r="C1611" s="136" t="s">
        <v>247</v>
      </c>
      <c r="D1611" s="136" t="s">
        <v>251</v>
      </c>
      <c r="E1611" s="136" t="s">
        <v>53</v>
      </c>
      <c r="F1611" s="136" t="s">
        <v>249</v>
      </c>
      <c r="G1611" s="136">
        <v>1.52509829044906E-2</v>
      </c>
      <c r="H1611" s="136">
        <v>3.3746700977038649E-2</v>
      </c>
      <c r="I1611" s="136">
        <v>5.7186105761608902E-2</v>
      </c>
      <c r="J1611" s="136">
        <v>8.7944450759399551E-2</v>
      </c>
      <c r="K1611" s="136">
        <v>0.12949404557246899</v>
      </c>
      <c r="L1611" s="136">
        <v>0.18797304274346999</v>
      </c>
      <c r="M1611" s="136">
        <v>0.27369490753153103</v>
      </c>
      <c r="N1611" s="136">
        <v>0.4045597264240865</v>
      </c>
      <c r="O1611" s="136">
        <v>0.61257597166165656</v>
      </c>
      <c r="P1611" s="135">
        <v>0.95689545334166093</v>
      </c>
      <c r="Q1611" s="135">
        <v>1.5352022130379479</v>
      </c>
      <c r="AC1611" s="68"/>
    </row>
    <row r="1612" spans="1:29" x14ac:dyDescent="0.25">
      <c r="A1612" s="136" t="s">
        <v>237</v>
      </c>
      <c r="B1612" s="136" t="s">
        <v>236</v>
      </c>
      <c r="C1612" s="136" t="s">
        <v>247</v>
      </c>
      <c r="D1612" s="136" t="s">
        <v>251</v>
      </c>
      <c r="E1612" s="136" t="s">
        <v>53</v>
      </c>
      <c r="F1612" s="136" t="s">
        <v>249</v>
      </c>
      <c r="G1612" s="136">
        <v>7.1279234394592394E-3</v>
      </c>
      <c r="H1612" s="136">
        <v>1.561599326140555E-2</v>
      </c>
      <c r="I1612" s="136">
        <v>2.61265914548259E-2</v>
      </c>
      <c r="J1612" s="136">
        <v>3.9640146862053E-2</v>
      </c>
      <c r="K1612" s="136">
        <v>5.7678946101124805E-2</v>
      </c>
      <c r="L1612" s="136">
        <v>8.2797376983290996E-2</v>
      </c>
      <c r="M1612" s="136">
        <v>0.11921569425385585</v>
      </c>
      <c r="N1612" s="136">
        <v>0.17423364977751399</v>
      </c>
      <c r="O1612" s="136">
        <v>0.26064333273635898</v>
      </c>
      <c r="P1612" s="135">
        <v>0.40206958767413498</v>
      </c>
      <c r="Q1612" s="135">
        <v>0.63617341602538402</v>
      </c>
      <c r="AC1612" s="68"/>
    </row>
    <row r="1613" spans="1:29" x14ac:dyDescent="0.25">
      <c r="A1613" s="136" t="s">
        <v>237</v>
      </c>
      <c r="B1613" s="136" t="s">
        <v>236</v>
      </c>
      <c r="C1613" s="136" t="s">
        <v>247</v>
      </c>
      <c r="D1613" s="136" t="s">
        <v>251</v>
      </c>
      <c r="E1613" s="136" t="s">
        <v>53</v>
      </c>
      <c r="F1613" s="136" t="s">
        <v>249</v>
      </c>
      <c r="G1613" s="136">
        <v>2.7870484031255202E-3</v>
      </c>
      <c r="H1613" s="136">
        <v>6.1533738902375852E-3</v>
      </c>
      <c r="I1613" s="136">
        <v>1.038181989660621E-2</v>
      </c>
      <c r="J1613" s="136">
        <v>1.5885422908657298E-2</v>
      </c>
      <c r="K1613" s="136">
        <v>2.3271324271798947E-2</v>
      </c>
      <c r="L1613" s="136">
        <v>3.3622616634484397E-2</v>
      </c>
      <c r="M1613" s="136">
        <v>4.8732420971076551E-2</v>
      </c>
      <c r="N1613" s="136">
        <v>7.171319705056306E-2</v>
      </c>
      <c r="O1613" s="136">
        <v>0.10805779753289731</v>
      </c>
      <c r="P1613" s="135">
        <v>0.16781087203095602</v>
      </c>
      <c r="Q1613" s="135">
        <v>0.2672875599895505</v>
      </c>
      <c r="AC1613" s="68"/>
    </row>
    <row r="1614" spans="1:29" x14ac:dyDescent="0.25">
      <c r="A1614" s="136" t="s">
        <v>237</v>
      </c>
      <c r="B1614" s="136" t="s">
        <v>236</v>
      </c>
      <c r="C1614" s="136" t="s">
        <v>247</v>
      </c>
      <c r="D1614" s="136" t="s">
        <v>251</v>
      </c>
      <c r="E1614" s="136" t="s">
        <v>53</v>
      </c>
      <c r="F1614" s="136" t="s">
        <v>249</v>
      </c>
      <c r="G1614" s="136">
        <v>7.80684245944086E-3</v>
      </c>
      <c r="H1614" s="136">
        <v>1.7081948806133649E-2</v>
      </c>
      <c r="I1614" s="136">
        <v>2.8529361544744399E-2</v>
      </c>
      <c r="J1614" s="136">
        <v>4.3197502935283301E-2</v>
      </c>
      <c r="K1614" s="136">
        <v>6.2751165507760442E-2</v>
      </c>
      <c r="L1614" s="136">
        <v>8.9950589008205739E-2</v>
      </c>
      <c r="M1614" s="136">
        <v>0.1293355515296955</v>
      </c>
      <c r="N1614" s="136">
        <v>0.18875757528266801</v>
      </c>
      <c r="O1614" s="136">
        <v>0.2819413210217635</v>
      </c>
      <c r="P1614" s="135">
        <v>0.43423033789826249</v>
      </c>
      <c r="Q1614" s="135">
        <v>0.68585667407630801</v>
      </c>
      <c r="AC1614" s="68"/>
    </row>
    <row r="1615" spans="1:29" x14ac:dyDescent="0.25">
      <c r="A1615" s="136" t="s">
        <v>237</v>
      </c>
      <c r="B1615" s="136" t="s">
        <v>236</v>
      </c>
      <c r="C1615" s="136" t="s">
        <v>247</v>
      </c>
      <c r="D1615" s="136" t="s">
        <v>251</v>
      </c>
      <c r="E1615" s="136" t="s">
        <v>53</v>
      </c>
      <c r="F1615" s="136" t="s">
        <v>249</v>
      </c>
      <c r="G1615" s="136">
        <v>9.6881675221594209E-3</v>
      </c>
      <c r="H1615" s="136">
        <v>2.1647798495727802E-2</v>
      </c>
      <c r="I1615" s="136">
        <v>3.7122473777460099E-2</v>
      </c>
      <c r="J1615" s="136">
        <v>5.7845054188144902E-2</v>
      </c>
      <c r="K1615" s="136">
        <v>8.6236208923493998E-2</v>
      </c>
      <c r="L1615" s="136">
        <v>0.12688809291189251</v>
      </c>
      <c r="M1615" s="136">
        <v>0.187568262033664</v>
      </c>
      <c r="N1615" s="136">
        <v>0.28176813893798303</v>
      </c>
      <c r="O1615" s="136">
        <v>0.43422047259500196</v>
      </c>
      <c r="P1615" s="135">
        <v>0.69106448747926896</v>
      </c>
      <c r="Q1615" s="135">
        <v>1.131577785482464</v>
      </c>
      <c r="AC1615" s="68"/>
    </row>
    <row r="1616" spans="1:29" x14ac:dyDescent="0.25">
      <c r="A1616" s="136" t="s">
        <v>237</v>
      </c>
      <c r="B1616" s="136" t="s">
        <v>236</v>
      </c>
      <c r="C1616" s="136" t="s">
        <v>247</v>
      </c>
      <c r="D1616" s="136" t="s">
        <v>251</v>
      </c>
      <c r="E1616" s="136" t="s">
        <v>53</v>
      </c>
      <c r="F1616" s="136" t="s">
        <v>249</v>
      </c>
      <c r="G1616" s="136">
        <v>1.9233466516892449E-3</v>
      </c>
      <c r="H1616" s="136">
        <v>4.2234012060923748E-3</v>
      </c>
      <c r="I1616" s="136">
        <v>7.0880314207575649E-3</v>
      </c>
      <c r="J1616" s="136">
        <v>1.0786992995481404E-2</v>
      </c>
      <c r="K1616" s="136">
        <v>1.5719161551783802E-2</v>
      </c>
      <c r="L1616" s="136">
        <v>2.2580547795416801E-2</v>
      </c>
      <c r="M1616" s="136">
        <v>3.2516702397166052E-2</v>
      </c>
      <c r="N1616" s="136">
        <v>4.7515363814483798E-2</v>
      </c>
      <c r="O1616" s="136">
        <v>7.1094203456329649E-2</v>
      </c>
      <c r="P1616" s="135">
        <v>0.1096946286608616</v>
      </c>
      <c r="Q1616" s="135">
        <v>0.173582569108616</v>
      </c>
      <c r="AC1616" s="68"/>
    </row>
    <row r="1617" spans="1:29" x14ac:dyDescent="0.25">
      <c r="A1617" s="136" t="s">
        <v>237</v>
      </c>
      <c r="B1617" s="136" t="s">
        <v>236</v>
      </c>
      <c r="C1617" s="136" t="s">
        <v>247</v>
      </c>
      <c r="D1617" s="136" t="s">
        <v>251</v>
      </c>
      <c r="E1617" s="136" t="s">
        <v>53</v>
      </c>
      <c r="F1617" s="136" t="s">
        <v>249</v>
      </c>
      <c r="G1617" s="136">
        <v>1.1373625640727449E-3</v>
      </c>
      <c r="H1617" s="136">
        <v>2.4883817476709699E-3</v>
      </c>
      <c r="I1617" s="136">
        <v>4.1632808265445655E-3</v>
      </c>
      <c r="J1617" s="136">
        <v>6.3171884265239599E-3</v>
      </c>
      <c r="K1617" s="136">
        <v>9.1645284748552852E-3</v>
      </c>
      <c r="L1617" s="136">
        <v>1.3084339015413199E-2</v>
      </c>
      <c r="M1617" s="136">
        <v>1.8704301167530298E-2</v>
      </c>
      <c r="N1617" s="136">
        <v>2.7096079092480449E-2</v>
      </c>
      <c r="O1617" s="136">
        <v>4.0142191444804597E-2</v>
      </c>
      <c r="P1617" s="135">
        <v>6.1233111338849053E-2</v>
      </c>
      <c r="Q1617" s="135">
        <v>9.5574123988328999E-2</v>
      </c>
      <c r="AC1617" s="68"/>
    </row>
    <row r="1618" spans="1:29" x14ac:dyDescent="0.25">
      <c r="A1618" s="136" t="s">
        <v>237</v>
      </c>
      <c r="B1618" s="136" t="s">
        <v>236</v>
      </c>
      <c r="C1618" s="136" t="s">
        <v>247</v>
      </c>
      <c r="D1618" s="136" t="s">
        <v>251</v>
      </c>
      <c r="E1618" s="136" t="s">
        <v>53</v>
      </c>
      <c r="F1618" s="136" t="s">
        <v>249</v>
      </c>
      <c r="G1618" s="136">
        <v>1.254046845579585E-2</v>
      </c>
      <c r="H1618" s="136">
        <v>2.772888748780785E-2</v>
      </c>
      <c r="I1618" s="136">
        <v>4.6949927483987602E-2</v>
      </c>
      <c r="J1618" s="136">
        <v>7.2180070184007752E-2</v>
      </c>
      <c r="K1618" s="136">
        <v>0.10631352717829801</v>
      </c>
      <c r="L1618" s="136">
        <v>0.15446931985092749</v>
      </c>
      <c r="M1618" s="136">
        <v>0.22524110722526247</v>
      </c>
      <c r="N1618" s="136">
        <v>0.3336643425225625</v>
      </c>
      <c r="O1618" s="136">
        <v>0.50669459771151348</v>
      </c>
      <c r="P1618" s="135">
        <v>0.794325405402597</v>
      </c>
      <c r="Q1618" s="135">
        <v>1.2797052734790355</v>
      </c>
      <c r="AC1618" s="68"/>
    </row>
    <row r="1619" spans="1:29" x14ac:dyDescent="0.25">
      <c r="A1619" s="136" t="s">
        <v>237</v>
      </c>
      <c r="B1619" s="136" t="s">
        <v>236</v>
      </c>
      <c r="C1619" s="136" t="s">
        <v>247</v>
      </c>
      <c r="D1619" s="136" t="s">
        <v>251</v>
      </c>
      <c r="E1619" s="136" t="s">
        <v>53</v>
      </c>
      <c r="F1619" s="136" t="s">
        <v>249</v>
      </c>
      <c r="G1619" s="136">
        <v>4.4493581631775605E-3</v>
      </c>
      <c r="H1619" s="136">
        <v>9.7169366243976263E-3</v>
      </c>
      <c r="I1619" s="136">
        <v>1.622728344446905E-2</v>
      </c>
      <c r="J1619" s="136">
        <v>2.45802508787385E-2</v>
      </c>
      <c r="K1619" s="136">
        <v>3.5677310737319799E-2</v>
      </c>
      <c r="L1619" s="136">
        <v>5.1047985720903105E-2</v>
      </c>
      <c r="M1619" s="136">
        <v>7.3218857857194702E-2</v>
      </c>
      <c r="N1619" s="136">
        <v>0.10654395857172851</v>
      </c>
      <c r="O1619" s="136">
        <v>0.15866526393764549</v>
      </c>
      <c r="P1619" s="135">
        <v>0.24361766023838652</v>
      </c>
      <c r="Q1619" s="135">
        <v>0.38351671690629552</v>
      </c>
      <c r="AC1619" s="68"/>
    </row>
    <row r="1620" spans="1:29" x14ac:dyDescent="0.25">
      <c r="A1620" s="136" t="s">
        <v>237</v>
      </c>
      <c r="B1620" s="136" t="s">
        <v>236</v>
      </c>
      <c r="C1620" s="136" t="s">
        <v>247</v>
      </c>
      <c r="D1620" s="136" t="s">
        <v>251</v>
      </c>
      <c r="E1620" s="136" t="s">
        <v>53</v>
      </c>
      <c r="F1620" s="136" t="s">
        <v>249</v>
      </c>
      <c r="G1620" s="136">
        <v>3.99410470697393E-3</v>
      </c>
      <c r="H1620" s="136">
        <v>8.8144358308151899E-3</v>
      </c>
      <c r="I1620" s="136">
        <v>1.48839281935585E-2</v>
      </c>
      <c r="J1620" s="136">
        <v>2.2768553084634949E-2</v>
      </c>
      <c r="K1620" s="136">
        <v>3.335328874441125E-2</v>
      </c>
      <c r="L1620" s="136">
        <v>4.8198686556183951E-2</v>
      </c>
      <c r="M1620" s="136">
        <v>6.991756485773E-2</v>
      </c>
      <c r="N1620" s="136">
        <v>0.10299329052357806</v>
      </c>
      <c r="O1620" s="136">
        <v>0.15537464017434499</v>
      </c>
      <c r="P1620" s="135">
        <v>0.24172460039025651</v>
      </c>
      <c r="Q1620" s="135">
        <v>0.38581509464223901</v>
      </c>
      <c r="AC1620" s="68"/>
    </row>
    <row r="1621" spans="1:29" x14ac:dyDescent="0.25">
      <c r="A1621" s="136" t="s">
        <v>237</v>
      </c>
      <c r="B1621" s="136" t="s">
        <v>236</v>
      </c>
      <c r="C1621" s="136" t="s">
        <v>247</v>
      </c>
      <c r="D1621" s="136" t="s">
        <v>251</v>
      </c>
      <c r="E1621" s="136" t="s">
        <v>53</v>
      </c>
      <c r="F1621" s="136" t="s">
        <v>249</v>
      </c>
      <c r="G1621" s="136">
        <v>0.14784277640165</v>
      </c>
      <c r="H1621" s="136">
        <v>0.29136255000699002</v>
      </c>
      <c r="I1621" s="136">
        <v>0.43200284985706799</v>
      </c>
      <c r="J1621" s="136">
        <v>0.56993191885710004</v>
      </c>
      <c r="K1621" s="136">
        <v>0.70373474329041497</v>
      </c>
      <c r="L1621" s="136">
        <v>0.83355215898825796</v>
      </c>
      <c r="M1621" s="136">
        <v>0.95954694168214205</v>
      </c>
      <c r="N1621" s="136">
        <v>1.0819682735451099</v>
      </c>
      <c r="O1621" s="136">
        <v>1.2009499607893701</v>
      </c>
      <c r="P1621" s="135">
        <v>1.3164109912248301</v>
      </c>
      <c r="Q1621" s="135">
        <v>1.4282226797484301</v>
      </c>
      <c r="AC1621" s="68"/>
    </row>
    <row r="1622" spans="1:29" x14ac:dyDescent="0.25">
      <c r="A1622" s="136" t="s">
        <v>237</v>
      </c>
      <c r="B1622" s="136" t="s">
        <v>236</v>
      </c>
      <c r="C1622" s="136" t="s">
        <v>247</v>
      </c>
      <c r="D1622" s="136" t="s">
        <v>251</v>
      </c>
      <c r="E1622" s="136" t="s">
        <v>53</v>
      </c>
      <c r="F1622" s="136" t="s">
        <v>249</v>
      </c>
      <c r="G1622" s="136">
        <v>0.82031196771246495</v>
      </c>
      <c r="H1622" s="136">
        <v>1.6207694236127199</v>
      </c>
      <c r="I1622" s="136">
        <v>2.40543926382581</v>
      </c>
      <c r="J1622" s="136">
        <v>3.17358028568517</v>
      </c>
      <c r="K1622" s="136">
        <v>3.92024011845632</v>
      </c>
      <c r="L1622" s="136">
        <v>4.64793742927138</v>
      </c>
      <c r="M1622" s="136">
        <v>5.3575933009131997</v>
      </c>
      <c r="N1622" s="136">
        <v>6.0498255359938904</v>
      </c>
      <c r="O1622" s="136">
        <v>6.72400054413158</v>
      </c>
      <c r="P1622" s="135">
        <v>7.3794672168064901</v>
      </c>
      <c r="Q1622" s="135">
        <v>8.0154865687841603</v>
      </c>
      <c r="AC1622" s="68"/>
    </row>
    <row r="1623" spans="1:29" x14ac:dyDescent="0.25">
      <c r="A1623" s="136" t="s">
        <v>237</v>
      </c>
      <c r="B1623" s="136" t="s">
        <v>236</v>
      </c>
      <c r="C1623" s="136" t="s">
        <v>247</v>
      </c>
      <c r="D1623" s="136" t="s">
        <v>251</v>
      </c>
      <c r="E1623" s="136" t="s">
        <v>53</v>
      </c>
      <c r="F1623" s="136" t="s">
        <v>249</v>
      </c>
      <c r="G1623" s="136">
        <v>2.0161588693097099</v>
      </c>
      <c r="H1623" s="136">
        <v>3.9719571235748199</v>
      </c>
      <c r="I1623" s="136">
        <v>5.8771467178910299</v>
      </c>
      <c r="J1623" s="136">
        <v>7.7275193501888504</v>
      </c>
      <c r="K1623" s="136">
        <v>9.5180610362056903</v>
      </c>
      <c r="L1623" s="136">
        <v>11.2584151826472</v>
      </c>
      <c r="M1623" s="136">
        <v>12.9511170151749</v>
      </c>
      <c r="N1623" s="136">
        <v>14.5987225854466</v>
      </c>
      <c r="O1623" s="136">
        <v>16.201518360303499</v>
      </c>
      <c r="P1623" s="135">
        <v>17.759638692715999</v>
      </c>
      <c r="Q1623" s="135">
        <v>19.2718181111081</v>
      </c>
      <c r="AC1623" s="68"/>
    </row>
    <row r="1624" spans="1:29" x14ac:dyDescent="0.25">
      <c r="A1624" s="136" t="s">
        <v>237</v>
      </c>
      <c r="B1624" s="136" t="s">
        <v>236</v>
      </c>
      <c r="C1624" s="136" t="s">
        <v>247</v>
      </c>
      <c r="D1624" s="136" t="s">
        <v>251</v>
      </c>
      <c r="E1624" s="136" t="s">
        <v>53</v>
      </c>
      <c r="F1624" s="136" t="s">
        <v>249</v>
      </c>
      <c r="G1624" s="136">
        <v>0.30618326200712498</v>
      </c>
      <c r="H1624" s="136">
        <v>0.60200420322239501</v>
      </c>
      <c r="I1624" s="136">
        <v>0.88921066135701099</v>
      </c>
      <c r="J1624" s="136">
        <v>1.16739703824226</v>
      </c>
      <c r="K1624" s="136">
        <v>1.4344579108814499</v>
      </c>
      <c r="L1624" s="136">
        <v>1.6919687013220399</v>
      </c>
      <c r="M1624" s="136">
        <v>1.94071535631098</v>
      </c>
      <c r="N1624" s="136">
        <v>2.1811381400518202</v>
      </c>
      <c r="O1624" s="136">
        <v>2.4135073459328802</v>
      </c>
      <c r="P1624" s="135">
        <v>2.63777097855617</v>
      </c>
      <c r="Q1624" s="135">
        <v>2.8537949928000401</v>
      </c>
      <c r="AC1624" s="68"/>
    </row>
    <row r="1625" spans="1:29" x14ac:dyDescent="0.25">
      <c r="A1625" s="136" t="s">
        <v>237</v>
      </c>
      <c r="B1625" s="136" t="s">
        <v>236</v>
      </c>
      <c r="C1625" s="136" t="s">
        <v>247</v>
      </c>
      <c r="D1625" s="136" t="s">
        <v>251</v>
      </c>
      <c r="E1625" s="136" t="s">
        <v>53</v>
      </c>
      <c r="F1625" s="136" t="s">
        <v>249</v>
      </c>
      <c r="G1625" s="136">
        <v>2.3154774708282999</v>
      </c>
      <c r="H1625" s="136">
        <v>4.5329611934041996</v>
      </c>
      <c r="I1625" s="136">
        <v>6.6632811604340096</v>
      </c>
      <c r="J1625" s="136">
        <v>8.7023102206650194</v>
      </c>
      <c r="K1625" s="136">
        <v>10.646780005765599</v>
      </c>
      <c r="L1625" s="136">
        <v>12.5096517548153</v>
      </c>
      <c r="M1625" s="136">
        <v>14.296341950493501</v>
      </c>
      <c r="N1625" s="136">
        <v>16.011208075899699</v>
      </c>
      <c r="O1625" s="136">
        <v>17.6524474422955</v>
      </c>
      <c r="P1625" s="135">
        <v>19.2208658002045</v>
      </c>
      <c r="Q1625" s="135">
        <v>20.718475307654298</v>
      </c>
      <c r="AC1625" s="68"/>
    </row>
    <row r="1626" spans="1:29" x14ac:dyDescent="0.25">
      <c r="A1626" s="136" t="s">
        <v>237</v>
      </c>
      <c r="B1626" s="136" t="s">
        <v>236</v>
      </c>
      <c r="C1626" s="136" t="s">
        <v>247</v>
      </c>
      <c r="D1626" s="136" t="s">
        <v>251</v>
      </c>
      <c r="E1626" s="136" t="s">
        <v>53</v>
      </c>
      <c r="F1626" s="136" t="s">
        <v>249</v>
      </c>
      <c r="G1626" s="136">
        <v>0.30187403272941998</v>
      </c>
      <c r="H1626" s="136">
        <v>0.59598216824369998</v>
      </c>
      <c r="I1626" s="136">
        <v>0.88427088073841498</v>
      </c>
      <c r="J1626" s="136">
        <v>1.16588143798857</v>
      </c>
      <c r="K1626" s="136">
        <v>1.43828547874097</v>
      </c>
      <c r="L1626" s="136">
        <v>1.7022442539197</v>
      </c>
      <c r="M1626" s="136">
        <v>1.9582202220534799</v>
      </c>
      <c r="N1626" s="136">
        <v>2.2064894722986401</v>
      </c>
      <c r="O1626" s="136">
        <v>2.44711527164724</v>
      </c>
      <c r="P1626" s="135">
        <v>2.6800506619173099</v>
      </c>
      <c r="Q1626" s="135">
        <v>2.9051582899501902</v>
      </c>
      <c r="AC1626" s="68"/>
    </row>
    <row r="1627" spans="1:29" x14ac:dyDescent="0.25">
      <c r="A1627" s="136" t="s">
        <v>237</v>
      </c>
      <c r="B1627" s="136" t="s">
        <v>236</v>
      </c>
      <c r="C1627" s="136" t="s">
        <v>247</v>
      </c>
      <c r="D1627" s="136" t="s">
        <v>251</v>
      </c>
      <c r="E1627" s="136" t="s">
        <v>53</v>
      </c>
      <c r="F1627" s="136" t="s">
        <v>249</v>
      </c>
      <c r="G1627" s="136">
        <v>0.31990313577403801</v>
      </c>
      <c r="H1627" s="136">
        <v>0.62593900616262599</v>
      </c>
      <c r="I1627" s="136">
        <v>0.91905265507856304</v>
      </c>
      <c r="J1627" s="136">
        <v>1.1995851301044</v>
      </c>
      <c r="K1627" s="136">
        <v>1.46773767702296</v>
      </c>
      <c r="L1627" s="136">
        <v>1.7248105449624</v>
      </c>
      <c r="M1627" s="136">
        <v>1.9713889322534699</v>
      </c>
      <c r="N1627" s="136">
        <v>2.2080528342696102</v>
      </c>
      <c r="O1627" s="136">
        <v>2.4346919655710701</v>
      </c>
      <c r="P1627" s="135">
        <v>2.6516278868233898</v>
      </c>
      <c r="Q1627" s="135">
        <v>2.8590663358121802</v>
      </c>
      <c r="AC1627" s="68"/>
    </row>
    <row r="1628" spans="1:29" x14ac:dyDescent="0.25">
      <c r="A1628" s="136" t="s">
        <v>237</v>
      </c>
      <c r="B1628" s="136" t="s">
        <v>236</v>
      </c>
      <c r="C1628" s="136" t="s">
        <v>247</v>
      </c>
      <c r="D1628" s="136" t="s">
        <v>251</v>
      </c>
      <c r="E1628" s="136" t="s">
        <v>53</v>
      </c>
      <c r="F1628" s="136" t="s">
        <v>249</v>
      </c>
      <c r="G1628" s="136">
        <v>0.225149695137698</v>
      </c>
      <c r="H1628" s="136">
        <v>0.44361922597433301</v>
      </c>
      <c r="I1628" s="136">
        <v>0.65587561842801401</v>
      </c>
      <c r="J1628" s="136">
        <v>0.86152717334329298</v>
      </c>
      <c r="K1628" s="136">
        <v>1.0591554964880401</v>
      </c>
      <c r="L1628" s="136">
        <v>1.2498462754066999</v>
      </c>
      <c r="M1628" s="136">
        <v>1.4339935749199899</v>
      </c>
      <c r="N1628" s="136">
        <v>1.61192950184245</v>
      </c>
      <c r="O1628" s="136">
        <v>1.7835162586312201</v>
      </c>
      <c r="P1628" s="135">
        <v>1.9484969300127799</v>
      </c>
      <c r="Q1628" s="135">
        <v>2.1067848686542701</v>
      </c>
      <c r="AC1628" s="68"/>
    </row>
    <row r="1629" spans="1:29" x14ac:dyDescent="0.25">
      <c r="A1629" s="136" t="s">
        <v>237</v>
      </c>
      <c r="B1629" s="136" t="s">
        <v>236</v>
      </c>
      <c r="C1629" s="136" t="s">
        <v>247</v>
      </c>
      <c r="D1629" s="136" t="s">
        <v>251</v>
      </c>
      <c r="E1629" s="136" t="s">
        <v>53</v>
      </c>
      <c r="F1629" s="136" t="s">
        <v>249</v>
      </c>
      <c r="G1629" s="136">
        <v>2.5652358900769299</v>
      </c>
      <c r="H1629" s="136">
        <v>5.0136152441532698</v>
      </c>
      <c r="I1629" s="136">
        <v>7.3509040059409898</v>
      </c>
      <c r="J1629" s="136">
        <v>9.5802887530022893</v>
      </c>
      <c r="K1629" s="136">
        <v>11.7084221087232</v>
      </c>
      <c r="L1629" s="136">
        <v>13.746495677873501</v>
      </c>
      <c r="M1629" s="136">
        <v>15.698865069721499</v>
      </c>
      <c r="N1629" s="136">
        <v>17.570285785351</v>
      </c>
      <c r="O1629" s="136">
        <v>19.359692531394298</v>
      </c>
      <c r="P1629" s="135">
        <v>21.06996944558</v>
      </c>
      <c r="Q1629" s="135">
        <v>22.703309919159398</v>
      </c>
      <c r="AC1629" s="68"/>
    </row>
    <row r="1630" spans="1:29" x14ac:dyDescent="0.25">
      <c r="A1630" s="136" t="s">
        <v>237</v>
      </c>
      <c r="B1630" s="136" t="s">
        <v>236</v>
      </c>
      <c r="C1630" s="136" t="s">
        <v>247</v>
      </c>
      <c r="D1630" s="136" t="s">
        <v>251</v>
      </c>
      <c r="E1630" s="136" t="s">
        <v>53</v>
      </c>
      <c r="F1630" s="136" t="s">
        <v>249</v>
      </c>
      <c r="G1630" s="136">
        <v>0.39647483678442202</v>
      </c>
      <c r="H1630" s="136">
        <v>0.78966232299488404</v>
      </c>
      <c r="I1630" s="136">
        <v>1.18316588781298</v>
      </c>
      <c r="J1630" s="136">
        <v>1.5754275538915301</v>
      </c>
      <c r="K1630" s="136">
        <v>1.9602637171380599</v>
      </c>
      <c r="L1630" s="136">
        <v>2.3396336716326198</v>
      </c>
      <c r="M1630" s="136">
        <v>2.7142618440459301</v>
      </c>
      <c r="N1630" s="136">
        <v>3.0837465160367898</v>
      </c>
      <c r="O1630" s="136">
        <v>3.4483535814867099</v>
      </c>
      <c r="P1630" s="135">
        <v>3.8075974775491499</v>
      </c>
      <c r="Q1630" s="135">
        <v>4.16060195076318</v>
      </c>
      <c r="AC1630" s="68"/>
    </row>
    <row r="1631" spans="1:29" x14ac:dyDescent="0.25">
      <c r="A1631" s="136" t="s">
        <v>237</v>
      </c>
      <c r="B1631" s="136" t="s">
        <v>236</v>
      </c>
      <c r="C1631" s="136" t="s">
        <v>247</v>
      </c>
      <c r="D1631" s="136" t="s">
        <v>251</v>
      </c>
      <c r="E1631" s="136" t="s">
        <v>53</v>
      </c>
      <c r="F1631" s="136" t="s">
        <v>249</v>
      </c>
      <c r="G1631" s="136">
        <v>0.42255608902872399</v>
      </c>
      <c r="H1631" s="136">
        <v>0.82850637751776801</v>
      </c>
      <c r="I1631" s="136">
        <v>1.21957097714652</v>
      </c>
      <c r="J1631" s="136">
        <v>1.59546434584748</v>
      </c>
      <c r="K1631" s="136">
        <v>1.95437267651061</v>
      </c>
      <c r="L1631" s="136">
        <v>2.2981260205666998</v>
      </c>
      <c r="M1631" s="136">
        <v>2.6274510965417002</v>
      </c>
      <c r="N1631" s="136">
        <v>2.9432796577659701</v>
      </c>
      <c r="O1631" s="136">
        <v>3.2460171727540299</v>
      </c>
      <c r="P1631" s="135">
        <v>3.5358615272274099</v>
      </c>
      <c r="Q1631" s="135">
        <v>3.81289133340427</v>
      </c>
      <c r="AC1631" s="68"/>
    </row>
    <row r="1632" spans="1:29" x14ac:dyDescent="0.25">
      <c r="A1632" s="136" t="s">
        <v>237</v>
      </c>
      <c r="B1632" s="136" t="s">
        <v>236</v>
      </c>
      <c r="C1632" s="136" t="s">
        <v>247</v>
      </c>
      <c r="D1632" s="136" t="s">
        <v>251</v>
      </c>
      <c r="E1632" s="136" t="s">
        <v>53</v>
      </c>
      <c r="F1632" s="136" t="s">
        <v>249</v>
      </c>
      <c r="G1632" s="136">
        <v>6.5924524528009398E-2</v>
      </c>
      <c r="H1632" s="136">
        <v>0.12883420962415301</v>
      </c>
      <c r="I1632" s="136">
        <v>0.18915817161557999</v>
      </c>
      <c r="J1632" s="136">
        <v>0.24690567210467601</v>
      </c>
      <c r="K1632" s="136">
        <v>0.30157028078598003</v>
      </c>
      <c r="L1632" s="136">
        <v>0.35338121447649401</v>
      </c>
      <c r="M1632" s="136">
        <v>0.40252415386323898</v>
      </c>
      <c r="N1632" s="136">
        <v>0.44914435695250599</v>
      </c>
      <c r="O1632" s="136">
        <v>0.49333661627440401</v>
      </c>
      <c r="P1632" s="135">
        <v>0.53511864827683098</v>
      </c>
      <c r="Q1632" s="135">
        <v>0.57451999936571496</v>
      </c>
      <c r="AC1632" s="68"/>
    </row>
    <row r="1633" spans="1:29" x14ac:dyDescent="0.25">
      <c r="A1633" s="136" t="s">
        <v>237</v>
      </c>
      <c r="B1633" s="136" t="s">
        <v>236</v>
      </c>
      <c r="C1633" s="136" t="s">
        <v>247</v>
      </c>
      <c r="D1633" s="136" t="s">
        <v>251</v>
      </c>
      <c r="E1633" s="136" t="s">
        <v>53</v>
      </c>
      <c r="F1633" s="136" t="s">
        <v>249</v>
      </c>
      <c r="G1633" s="136">
        <v>0.74312714305539096</v>
      </c>
      <c r="H1633" s="136">
        <v>1.4661796786705299</v>
      </c>
      <c r="I1633" s="136">
        <v>2.1739288734489399</v>
      </c>
      <c r="J1633" s="136">
        <v>2.8654844966468098</v>
      </c>
      <c r="K1633" s="136">
        <v>3.5354438733749798</v>
      </c>
      <c r="L1633" s="136">
        <v>4.1861818700921596</v>
      </c>
      <c r="M1633" s="136">
        <v>4.8188692769100498</v>
      </c>
      <c r="N1633" s="136">
        <v>5.4346751528076602</v>
      </c>
      <c r="O1633" s="136">
        <v>6.0338980871057304</v>
      </c>
      <c r="P1633" s="135">
        <v>6.6164447565073496</v>
      </c>
      <c r="Q1633" s="135">
        <v>7.1817832325893196</v>
      </c>
      <c r="AC1633" s="68"/>
    </row>
    <row r="1634" spans="1:29" x14ac:dyDescent="0.25">
      <c r="A1634" s="136" t="s">
        <v>237</v>
      </c>
      <c r="B1634" s="136" t="s">
        <v>236</v>
      </c>
      <c r="C1634" s="136" t="s">
        <v>247</v>
      </c>
      <c r="D1634" s="136" t="s">
        <v>251</v>
      </c>
      <c r="E1634" s="136" t="s">
        <v>53</v>
      </c>
      <c r="F1634" s="136" t="s">
        <v>249</v>
      </c>
      <c r="G1634" s="136">
        <v>0.17967820258949299</v>
      </c>
      <c r="H1634" s="136">
        <v>0.35056832450189102</v>
      </c>
      <c r="I1634" s="136">
        <v>0.51393192243985397</v>
      </c>
      <c r="J1634" s="136">
        <v>0.66995788182431504</v>
      </c>
      <c r="K1634" s="136">
        <v>0.818388941007266</v>
      </c>
      <c r="L1634" s="136">
        <v>0.95993547282703995</v>
      </c>
      <c r="M1634" s="136">
        <v>1.0950059601570801</v>
      </c>
      <c r="N1634" s="136">
        <v>1.2239916706299501</v>
      </c>
      <c r="O1634" s="136">
        <v>1.34699881203417</v>
      </c>
      <c r="P1634" s="135">
        <v>1.46425063939011</v>
      </c>
      <c r="Q1634" s="135">
        <v>1.5759393717197001</v>
      </c>
      <c r="AC1634" s="68"/>
    </row>
    <row r="1635" spans="1:29" x14ac:dyDescent="0.25">
      <c r="A1635" s="136" t="s">
        <v>237</v>
      </c>
      <c r="B1635" s="136" t="s">
        <v>236</v>
      </c>
      <c r="C1635" s="136" t="s">
        <v>247</v>
      </c>
      <c r="D1635" s="136" t="s">
        <v>251</v>
      </c>
      <c r="E1635" s="136" t="s">
        <v>53</v>
      </c>
      <c r="F1635" s="136" t="s">
        <v>249</v>
      </c>
      <c r="G1635" s="136">
        <v>0.194784086379754</v>
      </c>
      <c r="H1635" s="136">
        <v>0.383634881602611</v>
      </c>
      <c r="I1635" s="136">
        <v>0.56755936008933905</v>
      </c>
      <c r="J1635" s="136">
        <v>0.74541723925960501</v>
      </c>
      <c r="K1635" s="136">
        <v>0.91639234208152198</v>
      </c>
      <c r="L1635" s="136">
        <v>1.0814874225861399</v>
      </c>
      <c r="M1635" s="136">
        <v>1.2412779684964199</v>
      </c>
      <c r="N1635" s="136">
        <v>1.3958801116323201</v>
      </c>
      <c r="O1635" s="136">
        <v>1.5451690828867699</v>
      </c>
      <c r="P1635" s="135">
        <v>1.68909603450014</v>
      </c>
      <c r="Q1635" s="135">
        <v>1.8274664469297</v>
      </c>
      <c r="AC1635" s="68"/>
    </row>
    <row r="1636" spans="1:29" x14ac:dyDescent="0.25">
      <c r="A1636" s="136" t="s">
        <v>237</v>
      </c>
      <c r="B1636" s="136" t="s">
        <v>236</v>
      </c>
      <c r="C1636" s="136" t="s">
        <v>45</v>
      </c>
      <c r="D1636" s="136" t="s">
        <v>251</v>
      </c>
      <c r="E1636" s="136" t="s">
        <v>53</v>
      </c>
      <c r="F1636" s="136" t="s">
        <v>249</v>
      </c>
      <c r="G1636" s="136">
        <v>7.4264053572944307E-3</v>
      </c>
      <c r="H1636" s="136">
        <v>1.6453314587852749E-2</v>
      </c>
      <c r="I1636" s="136">
        <v>2.781109379788815E-2</v>
      </c>
      <c r="J1636" s="136">
        <v>4.2708592158477651E-2</v>
      </c>
      <c r="K1636" s="136">
        <v>6.2828567641917396E-2</v>
      </c>
      <c r="L1636" s="136">
        <v>9.1076170489201191E-2</v>
      </c>
      <c r="M1636" s="136">
        <v>0.132360735183159</v>
      </c>
      <c r="N1636" s="136">
        <v>0.19523862813467052</v>
      </c>
      <c r="O1636" s="136">
        <v>0.29516454945249349</v>
      </c>
      <c r="P1636" s="135">
        <v>0.4605045288091435</v>
      </c>
      <c r="Q1636" s="135">
        <v>0.73800122001317092</v>
      </c>
      <c r="AC1636" s="68"/>
    </row>
    <row r="1637" spans="1:29" x14ac:dyDescent="0.25">
      <c r="A1637" s="136" t="s">
        <v>237</v>
      </c>
      <c r="B1637" s="136" t="s">
        <v>236</v>
      </c>
      <c r="C1637" s="136" t="s">
        <v>45</v>
      </c>
      <c r="D1637" s="136" t="s">
        <v>251</v>
      </c>
      <c r="E1637" s="136" t="s">
        <v>53</v>
      </c>
      <c r="F1637" s="136" t="s">
        <v>249</v>
      </c>
      <c r="G1637" s="136">
        <v>2.269168207222905E-2</v>
      </c>
      <c r="H1637" s="136">
        <v>5.0526161354622554E-2</v>
      </c>
      <c r="I1637" s="136">
        <v>8.5766133815263351E-2</v>
      </c>
      <c r="J1637" s="136">
        <v>0.1321938379216665</v>
      </c>
      <c r="K1637" s="136">
        <v>0.19527783383392</v>
      </c>
      <c r="L1637" s="136">
        <v>0.28451874514188902</v>
      </c>
      <c r="M1637" s="136">
        <v>0.41593752994303151</v>
      </c>
      <c r="N1637" s="136">
        <v>0.61736425828183905</v>
      </c>
      <c r="O1637" s="136">
        <v>0.93885593753723551</v>
      </c>
      <c r="P1637" s="135">
        <v>1.472947442751795</v>
      </c>
      <c r="Q1637" s="135">
        <v>2.374313430747065</v>
      </c>
      <c r="AC1637" s="68"/>
    </row>
    <row r="1638" spans="1:29" x14ac:dyDescent="0.25">
      <c r="A1638" s="136" t="s">
        <v>237</v>
      </c>
      <c r="B1638" s="136" t="s">
        <v>236</v>
      </c>
      <c r="C1638" s="136" t="s">
        <v>45</v>
      </c>
      <c r="D1638" s="136" t="s">
        <v>251</v>
      </c>
      <c r="E1638" s="136" t="s">
        <v>53</v>
      </c>
      <c r="F1638" s="136" t="s">
        <v>249</v>
      </c>
      <c r="G1638" s="136">
        <v>3.1540153969679449E-2</v>
      </c>
      <c r="H1638" s="136">
        <v>6.9952398146474054E-2</v>
      </c>
      <c r="I1638" s="136">
        <v>0.1182461928909315</v>
      </c>
      <c r="J1638" s="136">
        <v>0.18133390481272949</v>
      </c>
      <c r="K1638" s="136">
        <v>0.26656615492267549</v>
      </c>
      <c r="L1638" s="136">
        <v>0.38670339280195554</v>
      </c>
      <c r="M1638" s="136">
        <v>0.56305028635538101</v>
      </c>
      <c r="N1638" s="136">
        <v>0.83269170647462998</v>
      </c>
      <c r="O1638" s="136">
        <v>1.2627643753249909</v>
      </c>
      <c r="P1638" s="135">
        <v>1.977608101801585</v>
      </c>
      <c r="Q1638" s="135">
        <v>3.18387789609594</v>
      </c>
      <c r="AC1638" s="68"/>
    </row>
    <row r="1639" spans="1:29" x14ac:dyDescent="0.25">
      <c r="A1639" s="136" t="s">
        <v>237</v>
      </c>
      <c r="B1639" s="136" t="s">
        <v>236</v>
      </c>
      <c r="C1639" s="136" t="s">
        <v>45</v>
      </c>
      <c r="D1639" s="136" t="s">
        <v>251</v>
      </c>
      <c r="E1639" s="136" t="s">
        <v>53</v>
      </c>
      <c r="F1639" s="136" t="s">
        <v>249</v>
      </c>
      <c r="G1639" s="136">
        <v>2.1625268988297197E-2</v>
      </c>
      <c r="H1639" s="136">
        <v>4.7998750025038506E-2</v>
      </c>
      <c r="I1639" s="136">
        <v>8.1163356458875499E-2</v>
      </c>
      <c r="J1639" s="136">
        <v>0.1244932625451505</v>
      </c>
      <c r="K1639" s="136">
        <v>0.182840415650218</v>
      </c>
      <c r="L1639" s="136">
        <v>0.26481792763393852</v>
      </c>
      <c r="M1639" s="136">
        <v>0.3848391002623105</v>
      </c>
      <c r="N1639" s="136">
        <v>0.56776056165008604</v>
      </c>
      <c r="O1639" s="136">
        <v>0.85844289884774705</v>
      </c>
      <c r="P1639" s="135">
        <v>1.3393731737951189</v>
      </c>
      <c r="Q1639" s="135">
        <v>2.1464826579304752</v>
      </c>
      <c r="AC1639" s="68"/>
    </row>
    <row r="1640" spans="1:29" x14ac:dyDescent="0.25">
      <c r="A1640" s="136" t="s">
        <v>237</v>
      </c>
      <c r="B1640" s="136" t="s">
        <v>236</v>
      </c>
      <c r="C1640" s="136" t="s">
        <v>45</v>
      </c>
      <c r="D1640" s="136" t="s">
        <v>251</v>
      </c>
      <c r="E1640" s="136" t="s">
        <v>53</v>
      </c>
      <c r="F1640" s="136" t="s">
        <v>249</v>
      </c>
      <c r="G1640" s="136">
        <v>4.2642428183437595E-2</v>
      </c>
      <c r="H1640" s="136">
        <v>9.3806550369462449E-2</v>
      </c>
      <c r="I1640" s="136">
        <v>0.15705678157486652</v>
      </c>
      <c r="J1640" s="136">
        <v>0.23823019882649349</v>
      </c>
      <c r="K1640" s="136">
        <v>0.34604629830003653</v>
      </c>
      <c r="L1640" s="136">
        <v>0.49547894174280149</v>
      </c>
      <c r="M1640" s="136">
        <v>0.71125949444936998</v>
      </c>
      <c r="N1640" s="136">
        <v>1.0358041584376005</v>
      </c>
      <c r="O1640" s="136">
        <v>1.54353904950257</v>
      </c>
      <c r="P1640" s="135">
        <v>2.37052217658445</v>
      </c>
      <c r="Q1640" s="135">
        <v>3.7326087815641653</v>
      </c>
      <c r="AC1640" s="68"/>
    </row>
    <row r="1641" spans="1:29" x14ac:dyDescent="0.25">
      <c r="A1641" s="136" t="s">
        <v>237</v>
      </c>
      <c r="B1641" s="136" t="s">
        <v>236</v>
      </c>
      <c r="C1641" s="136" t="s">
        <v>45</v>
      </c>
      <c r="D1641" s="136" t="s">
        <v>251</v>
      </c>
      <c r="E1641" s="136" t="s">
        <v>53</v>
      </c>
      <c r="F1641" s="136" t="s">
        <v>249</v>
      </c>
      <c r="G1641" s="136">
        <v>1.57299348165791E-2</v>
      </c>
      <c r="H1641" s="136">
        <v>3.498768791022535E-2</v>
      </c>
      <c r="I1641" s="136">
        <v>5.9353602470227751E-2</v>
      </c>
      <c r="J1641" s="136">
        <v>9.135084654666295E-2</v>
      </c>
      <c r="K1641" s="136">
        <v>0.134598321860051</v>
      </c>
      <c r="L1641" s="136">
        <v>0.19544195502030701</v>
      </c>
      <c r="M1641" s="136">
        <v>0.28458979148483649</v>
      </c>
      <c r="N1641" s="136">
        <v>0.42056550418408656</v>
      </c>
      <c r="O1641" s="136">
        <v>0.63682866445898445</v>
      </c>
      <c r="P1641" s="135">
        <v>0.99506091609792557</v>
      </c>
      <c r="Q1641" s="135">
        <v>1.597519074984975</v>
      </c>
      <c r="AC1641" s="68"/>
    </row>
    <row r="1642" spans="1:29" x14ac:dyDescent="0.25">
      <c r="A1642" s="136" t="s">
        <v>237</v>
      </c>
      <c r="B1642" s="136" t="s">
        <v>236</v>
      </c>
      <c r="C1642" s="136" t="s">
        <v>45</v>
      </c>
      <c r="D1642" s="136" t="s">
        <v>251</v>
      </c>
      <c r="E1642" s="136" t="s">
        <v>53</v>
      </c>
      <c r="F1642" s="136" t="s">
        <v>249</v>
      </c>
      <c r="G1642" s="136">
        <v>4.7682332493132005E-3</v>
      </c>
      <c r="H1642" s="136">
        <v>1.0507598156185804E-2</v>
      </c>
      <c r="I1642" s="136">
        <v>1.76354700064584E-2</v>
      </c>
      <c r="J1642" s="136">
        <v>2.6855920014703098E-2</v>
      </c>
      <c r="K1642" s="136">
        <v>3.91919236646594E-2</v>
      </c>
      <c r="L1642" s="136">
        <v>5.6363977060731346E-2</v>
      </c>
      <c r="M1642" s="136">
        <v>8.1249680760906495E-2</v>
      </c>
      <c r="N1642" s="136">
        <v>0.11881048017855861</v>
      </c>
      <c r="O1642" s="136">
        <v>0.177875945029841</v>
      </c>
      <c r="P1642" s="135">
        <v>0.27469657907248646</v>
      </c>
      <c r="Q1642" s="135">
        <v>0.43538615429202154</v>
      </c>
      <c r="AC1642" s="68"/>
    </row>
    <row r="1643" spans="1:29" x14ac:dyDescent="0.25">
      <c r="A1643" s="136" t="s">
        <v>237</v>
      </c>
      <c r="B1643" s="136" t="s">
        <v>236</v>
      </c>
      <c r="C1643" s="136" t="s">
        <v>45</v>
      </c>
      <c r="D1643" s="136" t="s">
        <v>251</v>
      </c>
      <c r="E1643" s="136" t="s">
        <v>53</v>
      </c>
      <c r="F1643" s="136" t="s">
        <v>249</v>
      </c>
      <c r="G1643" s="136">
        <v>7.8221389948431794E-3</v>
      </c>
      <c r="H1643" s="136">
        <v>1.733065479916205E-2</v>
      </c>
      <c r="I1643" s="136">
        <v>2.9206760082350049E-2</v>
      </c>
      <c r="J1643" s="136">
        <v>4.4620330892814156E-2</v>
      </c>
      <c r="K1643" s="136">
        <v>6.5254821225588705E-2</v>
      </c>
      <c r="L1643" s="136">
        <v>9.4071266689757849E-2</v>
      </c>
      <c r="M1643" s="136">
        <v>0.13598820488594449</v>
      </c>
      <c r="N1643" s="136">
        <v>0.19949409382987801</v>
      </c>
      <c r="O1643" s="136">
        <v>0.29964899126886602</v>
      </c>
      <c r="P1643" s="135">
        <v>0.46390105664239251</v>
      </c>
      <c r="Q1643" s="135">
        <v>0.73665786315668502</v>
      </c>
      <c r="AC1643" s="68"/>
    </row>
    <row r="1644" spans="1:29" x14ac:dyDescent="0.25">
      <c r="A1644" s="136" t="s">
        <v>237</v>
      </c>
      <c r="B1644" s="136" t="s">
        <v>236</v>
      </c>
      <c r="C1644" s="136" t="s">
        <v>45</v>
      </c>
      <c r="D1644" s="136" t="s">
        <v>251</v>
      </c>
      <c r="E1644" s="136" t="s">
        <v>53</v>
      </c>
      <c r="F1644" s="136" t="s">
        <v>249</v>
      </c>
      <c r="G1644" s="136">
        <v>6.2488272248032752E-3</v>
      </c>
      <c r="H1644" s="136">
        <v>1.3754900047926951E-2</v>
      </c>
      <c r="I1644" s="136">
        <v>2.3025500136657349E-2</v>
      </c>
      <c r="J1644" s="136">
        <v>3.4941287028612399E-2</v>
      </c>
      <c r="K1644" s="136">
        <v>5.0847762288911899E-2</v>
      </c>
      <c r="L1644" s="136">
        <v>7.2967538875252008E-2</v>
      </c>
      <c r="M1644" s="136">
        <v>0.10498335236693004</v>
      </c>
      <c r="N1644" s="136">
        <v>0.15323364768422049</v>
      </c>
      <c r="O1644" s="136">
        <v>0.22891163051139649</v>
      </c>
      <c r="P1644" s="135">
        <v>0.3526240218816255</v>
      </c>
      <c r="Q1644" s="135">
        <v>0.55723443450062549</v>
      </c>
      <c r="AC1644" s="68"/>
    </row>
    <row r="1645" spans="1:29" x14ac:dyDescent="0.25">
      <c r="A1645" s="136" t="s">
        <v>237</v>
      </c>
      <c r="B1645" s="136" t="s">
        <v>236</v>
      </c>
      <c r="C1645" s="136" t="s">
        <v>45</v>
      </c>
      <c r="D1645" s="136" t="s">
        <v>251</v>
      </c>
      <c r="E1645" s="136" t="s">
        <v>53</v>
      </c>
      <c r="F1645" s="136" t="s">
        <v>249</v>
      </c>
      <c r="G1645" s="136">
        <v>2.6223521451642702E-2</v>
      </c>
      <c r="H1645" s="136">
        <v>5.8624982980842302E-2</v>
      </c>
      <c r="I1645" s="136">
        <v>0.10003173943683599</v>
      </c>
      <c r="J1645" s="136">
        <v>0.154973917797465</v>
      </c>
      <c r="K1645" s="136">
        <v>0.22966546121270751</v>
      </c>
      <c r="L1645" s="136">
        <v>0.335662090355137</v>
      </c>
      <c r="M1645" s="136">
        <v>0.49246536516549849</v>
      </c>
      <c r="N1645" s="136">
        <v>0.73360226795243144</v>
      </c>
      <c r="O1645" s="136">
        <v>1.1204600224832035</v>
      </c>
      <c r="P1645" s="135">
        <v>1.7665655118090049</v>
      </c>
      <c r="Q1645" s="135">
        <v>2.8637335073284849</v>
      </c>
      <c r="AC1645" s="68"/>
    </row>
    <row r="1646" spans="1:29" x14ac:dyDescent="0.25">
      <c r="A1646" s="136" t="s">
        <v>237</v>
      </c>
      <c r="B1646" s="136" t="s">
        <v>236</v>
      </c>
      <c r="C1646" s="136" t="s">
        <v>45</v>
      </c>
      <c r="D1646" s="136" t="s">
        <v>251</v>
      </c>
      <c r="E1646" s="136" t="s">
        <v>53</v>
      </c>
      <c r="F1646" s="136" t="s">
        <v>249</v>
      </c>
      <c r="G1646" s="136">
        <v>2.5633656686904153E-3</v>
      </c>
      <c r="H1646" s="136">
        <v>5.6732161315948444E-3</v>
      </c>
      <c r="I1646" s="136">
        <v>9.5523715173642491E-3</v>
      </c>
      <c r="J1646" s="136">
        <v>1.458020017499945E-2</v>
      </c>
      <c r="K1646" s="136">
        <v>2.1316382683224951E-2</v>
      </c>
      <c r="L1646" s="136">
        <v>3.0721622738857049E-2</v>
      </c>
      <c r="M1646" s="136">
        <v>4.4386054189529095E-2</v>
      </c>
      <c r="N1646" s="136">
        <v>6.5061960198664254E-2</v>
      </c>
      <c r="O1646" s="136">
        <v>9.7669867837064744E-2</v>
      </c>
      <c r="P1646" s="135">
        <v>0.15122870946332401</v>
      </c>
      <c r="Q1646" s="135">
        <v>0.2403157434594245</v>
      </c>
      <c r="AC1646" s="68"/>
    </row>
    <row r="1647" spans="1:29" x14ac:dyDescent="0.25">
      <c r="A1647" s="136" t="s">
        <v>237</v>
      </c>
      <c r="B1647" s="136" t="s">
        <v>236</v>
      </c>
      <c r="C1647" s="136" t="s">
        <v>45</v>
      </c>
      <c r="D1647" s="136" t="s">
        <v>251</v>
      </c>
      <c r="E1647" s="136" t="s">
        <v>53</v>
      </c>
      <c r="F1647" s="136" t="s">
        <v>249</v>
      </c>
      <c r="G1647" s="136">
        <v>3.3354465232551603E-3</v>
      </c>
      <c r="H1647" s="136">
        <v>7.3442351915120503E-3</v>
      </c>
      <c r="I1647" s="136">
        <v>1.2314649648327399E-2</v>
      </c>
      <c r="J1647" s="136">
        <v>1.8729176777502902E-2</v>
      </c>
      <c r="K1647" s="136">
        <v>2.723107295151795E-2</v>
      </c>
      <c r="L1647" s="136">
        <v>3.8952879557164394E-2</v>
      </c>
      <c r="M1647" s="136">
        <v>5.5785657109522747E-2</v>
      </c>
      <c r="N1647" s="136">
        <v>8.0955487406731308E-2</v>
      </c>
      <c r="O1647" s="136">
        <v>0.12018940622803195</v>
      </c>
      <c r="P1647" s="135">
        <v>0.1838073811868175</v>
      </c>
      <c r="Q1647" s="135">
        <v>0.28786579444564953</v>
      </c>
      <c r="AC1647" s="68"/>
    </row>
    <row r="1648" spans="1:29" x14ac:dyDescent="0.25">
      <c r="A1648" s="136" t="s">
        <v>237</v>
      </c>
      <c r="B1648" s="136" t="s">
        <v>236</v>
      </c>
      <c r="C1648" s="136" t="s">
        <v>45</v>
      </c>
      <c r="D1648" s="136" t="s">
        <v>251</v>
      </c>
      <c r="E1648" s="136" t="s">
        <v>53</v>
      </c>
      <c r="F1648" s="136" t="s">
        <v>249</v>
      </c>
      <c r="G1648" s="136">
        <v>1.6344865148056248E-2</v>
      </c>
      <c r="H1648" s="136">
        <v>3.63757572207851E-2</v>
      </c>
      <c r="I1648" s="136">
        <v>6.1749914875955249E-2</v>
      </c>
      <c r="J1648" s="136">
        <v>9.5155745808339603E-2</v>
      </c>
      <c r="K1648" s="136">
        <v>0.14044448163650999</v>
      </c>
      <c r="L1648" s="136">
        <v>0.20439276058620801</v>
      </c>
      <c r="M1648" s="136">
        <v>0.29842737685786302</v>
      </c>
      <c r="N1648" s="136">
        <v>0.44245620653575901</v>
      </c>
      <c r="O1648" s="136">
        <v>0.67246760775849856</v>
      </c>
      <c r="P1648" s="135">
        <v>1.0550943299148696</v>
      </c>
      <c r="Q1648" s="135">
        <v>1.7017974470913599</v>
      </c>
      <c r="AC1648" s="68"/>
    </row>
    <row r="1649" spans="1:29" x14ac:dyDescent="0.25">
      <c r="A1649" s="136" t="s">
        <v>237</v>
      </c>
      <c r="B1649" s="136" t="s">
        <v>236</v>
      </c>
      <c r="C1649" s="136" t="s">
        <v>45</v>
      </c>
      <c r="D1649" s="136" t="s">
        <v>251</v>
      </c>
      <c r="E1649" s="136" t="s">
        <v>53</v>
      </c>
      <c r="F1649" s="136" t="s">
        <v>249</v>
      </c>
      <c r="G1649" s="136">
        <v>6.0541109081335403E-3</v>
      </c>
      <c r="H1649" s="136">
        <v>1.3344604613831249E-2</v>
      </c>
      <c r="I1649" s="136">
        <v>2.2386108326737951E-2</v>
      </c>
      <c r="J1649" s="136">
        <v>3.4055381611863798E-2</v>
      </c>
      <c r="K1649" s="136">
        <v>4.964328696311035E-2</v>
      </c>
      <c r="L1649" s="136">
        <v>7.13235573255801E-2</v>
      </c>
      <c r="M1649" s="136">
        <v>0.10271019007279125</v>
      </c>
      <c r="N1649" s="136">
        <v>0.1500125005860955</v>
      </c>
      <c r="O1649" s="136">
        <v>0.22423506743420552</v>
      </c>
      <c r="P1649" s="135">
        <v>0.34556586029473002</v>
      </c>
      <c r="Q1649" s="135">
        <v>0.54620952273299395</v>
      </c>
      <c r="AC1649" s="68"/>
    </row>
    <row r="1650" spans="1:29" x14ac:dyDescent="0.25">
      <c r="A1650" s="136" t="s">
        <v>237</v>
      </c>
      <c r="B1650" s="136" t="s">
        <v>236</v>
      </c>
      <c r="C1650" s="136" t="s">
        <v>45</v>
      </c>
      <c r="D1650" s="136" t="s">
        <v>251</v>
      </c>
      <c r="E1650" s="136" t="s">
        <v>53</v>
      </c>
      <c r="F1650" s="136" t="s">
        <v>249</v>
      </c>
      <c r="G1650" s="136">
        <v>2.1195432378074499E-2</v>
      </c>
      <c r="H1650" s="136">
        <v>4.7015308079704651E-2</v>
      </c>
      <c r="I1650" s="136">
        <v>7.9492379756948145E-2</v>
      </c>
      <c r="J1650" s="136">
        <v>0.12174412461706451</v>
      </c>
      <c r="K1650" s="136">
        <v>0.17849364290818198</v>
      </c>
      <c r="L1650" s="136">
        <v>0.25802488055975098</v>
      </c>
      <c r="M1650" s="136">
        <v>0.374286157126971</v>
      </c>
      <c r="N1650" s="136">
        <v>0.55111837397560148</v>
      </c>
      <c r="O1650" s="136">
        <v>0.83123531043383203</v>
      </c>
      <c r="P1650" s="135">
        <v>1.2932082278310175</v>
      </c>
      <c r="Q1650" s="135">
        <v>2.0648701485887502</v>
      </c>
      <c r="AC1650" s="68"/>
    </row>
    <row r="1651" spans="1:29" x14ac:dyDescent="0.25">
      <c r="A1651" s="136" t="s">
        <v>237</v>
      </c>
      <c r="B1651" s="136" t="s">
        <v>236</v>
      </c>
      <c r="C1651" s="136" t="s">
        <v>45</v>
      </c>
      <c r="D1651" s="136" t="s">
        <v>251</v>
      </c>
      <c r="E1651" s="136" t="s">
        <v>53</v>
      </c>
      <c r="F1651" s="136" t="s">
        <v>249</v>
      </c>
      <c r="G1651" s="136">
        <v>0.32828083826488702</v>
      </c>
      <c r="H1651" s="136">
        <v>0.64896724094125602</v>
      </c>
      <c r="I1651" s="136">
        <v>0.961200598818723</v>
      </c>
      <c r="J1651" s="136">
        <v>1.2662252843367201</v>
      </c>
      <c r="K1651" s="136">
        <v>1.56139450946625</v>
      </c>
      <c r="L1651" s="136">
        <v>1.8468933183479299</v>
      </c>
      <c r="M1651" s="136">
        <v>2.1231401282184001</v>
      </c>
      <c r="N1651" s="136">
        <v>2.3906488031542898</v>
      </c>
      <c r="O1651" s="136">
        <v>2.65007811948146</v>
      </c>
      <c r="P1651" s="135">
        <v>2.9013344286185698</v>
      </c>
      <c r="Q1651" s="135">
        <v>3.1442732020034998</v>
      </c>
      <c r="AC1651" s="68"/>
    </row>
    <row r="1652" spans="1:29" x14ac:dyDescent="0.25">
      <c r="A1652" s="136" t="s">
        <v>237</v>
      </c>
      <c r="B1652" s="136" t="s">
        <v>236</v>
      </c>
      <c r="C1652" s="136" t="s">
        <v>45</v>
      </c>
      <c r="D1652" s="136" t="s">
        <v>251</v>
      </c>
      <c r="E1652" s="136" t="s">
        <v>53</v>
      </c>
      <c r="F1652" s="136" t="s">
        <v>249</v>
      </c>
      <c r="G1652" s="136">
        <v>1.3857024172293</v>
      </c>
      <c r="H1652" s="136">
        <v>2.7517347316316201</v>
      </c>
      <c r="I1652" s="136">
        <v>4.0900481719393396</v>
      </c>
      <c r="J1652" s="136">
        <v>5.4032614070779896</v>
      </c>
      <c r="K1652" s="136">
        <v>6.6817569677441</v>
      </c>
      <c r="L1652" s="136">
        <v>7.9277714787396203</v>
      </c>
      <c r="M1652" s="136">
        <v>9.1425676380469891</v>
      </c>
      <c r="N1652" s="136">
        <v>10.3264086749766</v>
      </c>
      <c r="O1652" s="136">
        <v>11.4794557238257</v>
      </c>
      <c r="P1652" s="135">
        <v>12.600676582923199</v>
      </c>
      <c r="Q1652" s="135">
        <v>13.689116990741599</v>
      </c>
      <c r="AC1652" s="68"/>
    </row>
    <row r="1653" spans="1:29" x14ac:dyDescent="0.25">
      <c r="A1653" s="136" t="s">
        <v>237</v>
      </c>
      <c r="B1653" s="136" t="s">
        <v>236</v>
      </c>
      <c r="C1653" s="136" t="s">
        <v>45</v>
      </c>
      <c r="D1653" s="136" t="s">
        <v>251</v>
      </c>
      <c r="E1653" s="136" t="s">
        <v>53</v>
      </c>
      <c r="F1653" s="136" t="s">
        <v>249</v>
      </c>
      <c r="G1653" s="136">
        <v>0.72888618709460695</v>
      </c>
      <c r="H1653" s="136">
        <v>1.44229780806694</v>
      </c>
      <c r="I1653" s="136">
        <v>2.1363725458873399</v>
      </c>
      <c r="J1653" s="136">
        <v>2.8116705192850602</v>
      </c>
      <c r="K1653" s="136">
        <v>3.46536769695</v>
      </c>
      <c r="L1653" s="136">
        <v>4.1001566683544599</v>
      </c>
      <c r="M1653" s="136">
        <v>4.7170447837762097</v>
      </c>
      <c r="N1653" s="136">
        <v>5.3167744386655302</v>
      </c>
      <c r="O1653" s="136">
        <v>5.9005041002069403</v>
      </c>
      <c r="P1653" s="135">
        <v>6.4684137327095002</v>
      </c>
      <c r="Q1653" s="135">
        <v>7.0201762261333496</v>
      </c>
      <c r="AC1653" s="68"/>
    </row>
    <row r="1654" spans="1:29" x14ac:dyDescent="0.25">
      <c r="A1654" s="136" t="s">
        <v>237</v>
      </c>
      <c r="B1654" s="136" t="s">
        <v>236</v>
      </c>
      <c r="C1654" s="136" t="s">
        <v>45</v>
      </c>
      <c r="D1654" s="136" t="s">
        <v>251</v>
      </c>
      <c r="E1654" s="136" t="s">
        <v>53</v>
      </c>
      <c r="F1654" s="136" t="s">
        <v>249</v>
      </c>
      <c r="G1654" s="136">
        <v>0.842923573012623</v>
      </c>
      <c r="H1654" s="136">
        <v>1.6690922490717699</v>
      </c>
      <c r="I1654" s="136">
        <v>2.4730264851669901</v>
      </c>
      <c r="J1654" s="136">
        <v>3.2553190231603701</v>
      </c>
      <c r="K1654" s="136">
        <v>4.0101037383332203</v>
      </c>
      <c r="L1654" s="136">
        <v>4.7406996434017596</v>
      </c>
      <c r="M1654" s="136">
        <v>5.4488528491450499</v>
      </c>
      <c r="N1654" s="136">
        <v>6.1350743964379202</v>
      </c>
      <c r="O1654" s="136">
        <v>6.8005303757201796</v>
      </c>
      <c r="P1654" s="135">
        <v>7.44496818425222</v>
      </c>
      <c r="Q1654" s="135">
        <v>8.0680492131511503</v>
      </c>
      <c r="AC1654" s="68"/>
    </row>
    <row r="1655" spans="1:29" x14ac:dyDescent="0.25">
      <c r="A1655" s="136" t="s">
        <v>237</v>
      </c>
      <c r="B1655" s="136" t="s">
        <v>236</v>
      </c>
      <c r="C1655" s="136" t="s">
        <v>45</v>
      </c>
      <c r="D1655" s="136" t="s">
        <v>251</v>
      </c>
      <c r="E1655" s="136" t="s">
        <v>53</v>
      </c>
      <c r="F1655" s="136" t="s">
        <v>249</v>
      </c>
      <c r="G1655" s="136">
        <v>1.5248367273650001</v>
      </c>
      <c r="H1655" s="136">
        <v>2.9951894567729398</v>
      </c>
      <c r="I1655" s="136">
        <v>4.4017632750290003</v>
      </c>
      <c r="J1655" s="136">
        <v>5.7462298365331899</v>
      </c>
      <c r="K1655" s="136">
        <v>7.0257342204734003</v>
      </c>
      <c r="L1655" s="136">
        <v>8.2474852550161195</v>
      </c>
      <c r="M1655" s="136">
        <v>9.4154679199226994</v>
      </c>
      <c r="N1655" s="136">
        <v>10.5324054848362</v>
      </c>
      <c r="O1655" s="136">
        <v>11.598737461781001</v>
      </c>
      <c r="P1655" s="135">
        <v>12.615337869902</v>
      </c>
      <c r="Q1655" s="135">
        <v>13.584231881089201</v>
      </c>
      <c r="AC1655" s="68"/>
    </row>
    <row r="1656" spans="1:29" x14ac:dyDescent="0.25">
      <c r="A1656" s="136" t="s">
        <v>237</v>
      </c>
      <c r="B1656" s="136" t="s">
        <v>236</v>
      </c>
      <c r="C1656" s="136" t="s">
        <v>45</v>
      </c>
      <c r="D1656" s="136" t="s">
        <v>251</v>
      </c>
      <c r="E1656" s="136" t="s">
        <v>53</v>
      </c>
      <c r="F1656" s="136" t="s">
        <v>249</v>
      </c>
      <c r="G1656" s="136">
        <v>0.30666644404599902</v>
      </c>
      <c r="H1656" s="136">
        <v>0.608397168946613</v>
      </c>
      <c r="I1656" s="136">
        <v>0.90381795279393595</v>
      </c>
      <c r="J1656" s="136">
        <v>1.1927572867113501</v>
      </c>
      <c r="K1656" s="136">
        <v>1.4725760539016399</v>
      </c>
      <c r="L1656" s="136">
        <v>1.7437889228335199</v>
      </c>
      <c r="M1656" s="136">
        <v>2.0068719441898</v>
      </c>
      <c r="N1656" s="136">
        <v>2.2620090856262398</v>
      </c>
      <c r="O1656" s="136">
        <v>2.5096348827213699</v>
      </c>
      <c r="P1656" s="135">
        <v>2.7497260764940998</v>
      </c>
      <c r="Q1656" s="135">
        <v>2.9821935878991099</v>
      </c>
      <c r="AC1656" s="68"/>
    </row>
    <row r="1657" spans="1:29" x14ac:dyDescent="0.25">
      <c r="A1657" s="136" t="s">
        <v>237</v>
      </c>
      <c r="B1657" s="136" t="s">
        <v>236</v>
      </c>
      <c r="C1657" s="136" t="s">
        <v>45</v>
      </c>
      <c r="D1657" s="136" t="s">
        <v>251</v>
      </c>
      <c r="E1657" s="136" t="s">
        <v>53</v>
      </c>
      <c r="F1657" s="136" t="s">
        <v>249</v>
      </c>
      <c r="G1657" s="136">
        <v>0.21077756098911801</v>
      </c>
      <c r="H1657" s="136">
        <v>0.41467196588701</v>
      </c>
      <c r="I1657" s="136">
        <v>0.610622188300599</v>
      </c>
      <c r="J1657" s="136">
        <v>0.79940991601329303</v>
      </c>
      <c r="K1657" s="136">
        <v>0.98038472095526197</v>
      </c>
      <c r="L1657" s="136">
        <v>1.15394283904182</v>
      </c>
      <c r="M1657" s="136">
        <v>1.3204601878261999</v>
      </c>
      <c r="N1657" s="136">
        <v>1.4802594306140699</v>
      </c>
      <c r="O1657" s="136">
        <v>1.63360615949914</v>
      </c>
      <c r="P1657" s="135">
        <v>1.78073811906831</v>
      </c>
      <c r="Q1657" s="135">
        <v>1.9218151939755399</v>
      </c>
      <c r="AC1657" s="68"/>
    </row>
    <row r="1658" spans="1:29" x14ac:dyDescent="0.25">
      <c r="A1658" s="136" t="s">
        <v>237</v>
      </c>
      <c r="B1658" s="136" t="s">
        <v>236</v>
      </c>
      <c r="C1658" s="136" t="s">
        <v>45</v>
      </c>
      <c r="D1658" s="136" t="s">
        <v>251</v>
      </c>
      <c r="E1658" s="136" t="s">
        <v>53</v>
      </c>
      <c r="F1658" s="136" t="s">
        <v>249</v>
      </c>
      <c r="G1658" s="136">
        <v>0.62239170081196205</v>
      </c>
      <c r="H1658" s="136">
        <v>1.2304225080178199</v>
      </c>
      <c r="I1658" s="136">
        <v>1.8180894998449799</v>
      </c>
      <c r="J1658" s="136">
        <v>2.3861522144231202</v>
      </c>
      <c r="K1658" s="136">
        <v>2.9310421113790799</v>
      </c>
      <c r="L1658" s="136">
        <v>3.4552873472193499</v>
      </c>
      <c r="M1658" s="136">
        <v>3.96014680340175</v>
      </c>
      <c r="N1658" s="136">
        <v>4.4464703201463101</v>
      </c>
      <c r="O1658" s="136">
        <v>4.9145119270632502</v>
      </c>
      <c r="P1658" s="135">
        <v>5.3637963041783001</v>
      </c>
      <c r="Q1658" s="135">
        <v>5.7944177339535203</v>
      </c>
      <c r="AC1658" s="68"/>
    </row>
    <row r="1659" spans="1:29" x14ac:dyDescent="0.25">
      <c r="A1659" s="136" t="s">
        <v>237</v>
      </c>
      <c r="B1659" s="136" t="s">
        <v>236</v>
      </c>
      <c r="C1659" s="136" t="s">
        <v>45</v>
      </c>
      <c r="D1659" s="136" t="s">
        <v>251</v>
      </c>
      <c r="E1659" s="136" t="s">
        <v>53</v>
      </c>
      <c r="F1659" s="136" t="s">
        <v>249</v>
      </c>
      <c r="G1659" s="136">
        <v>2.0223756195976201</v>
      </c>
      <c r="H1659" s="136">
        <v>3.9746940996696298</v>
      </c>
      <c r="I1659" s="136">
        <v>5.8406017525427396</v>
      </c>
      <c r="J1659" s="136">
        <v>7.6268457827791796</v>
      </c>
      <c r="K1659" s="136">
        <v>9.3353419289478001</v>
      </c>
      <c r="L1659" s="136">
        <v>10.972157920820299</v>
      </c>
      <c r="M1659" s="136">
        <v>12.5406073632832</v>
      </c>
      <c r="N1659" s="136">
        <v>14.0435288280976</v>
      </c>
      <c r="O1659" s="136">
        <v>15.482018866508501</v>
      </c>
      <c r="P1659" s="135">
        <v>16.8584317209184</v>
      </c>
      <c r="Q1659" s="135">
        <v>18.174741890006199</v>
      </c>
      <c r="AC1659" s="68"/>
    </row>
    <row r="1660" spans="1:29" x14ac:dyDescent="0.25">
      <c r="A1660" s="136" t="s">
        <v>237</v>
      </c>
      <c r="B1660" s="136" t="s">
        <v>236</v>
      </c>
      <c r="C1660" s="136" t="s">
        <v>45</v>
      </c>
      <c r="D1660" s="136" t="s">
        <v>251</v>
      </c>
      <c r="E1660" s="136" t="s">
        <v>53</v>
      </c>
      <c r="F1660" s="136" t="s">
        <v>249</v>
      </c>
      <c r="G1660" s="136">
        <v>1.0570034682137199</v>
      </c>
      <c r="H1660" s="136">
        <v>2.1066053222489698</v>
      </c>
      <c r="I1660" s="136">
        <v>3.1445533500455798</v>
      </c>
      <c r="J1660" s="136">
        <v>4.1703139996041401</v>
      </c>
      <c r="K1660" s="136">
        <v>5.1694706424758303</v>
      </c>
      <c r="L1660" s="136">
        <v>6.1463327749987497</v>
      </c>
      <c r="M1660" s="136">
        <v>7.1030491529930098</v>
      </c>
      <c r="N1660" s="136">
        <v>8.0385024004293406</v>
      </c>
      <c r="O1660" s="136">
        <v>8.9543236477631201</v>
      </c>
      <c r="P1660" s="135">
        <v>9.8496081072722603</v>
      </c>
      <c r="Q1660" s="135">
        <v>10.7230194691641</v>
      </c>
      <c r="AC1660" s="68"/>
    </row>
    <row r="1661" spans="1:29" x14ac:dyDescent="0.25">
      <c r="A1661" s="136" t="s">
        <v>237</v>
      </c>
      <c r="B1661" s="136" t="s">
        <v>236</v>
      </c>
      <c r="C1661" s="136" t="s">
        <v>45</v>
      </c>
      <c r="D1661" s="136" t="s">
        <v>251</v>
      </c>
      <c r="E1661" s="136" t="s">
        <v>53</v>
      </c>
      <c r="F1661" s="136" t="s">
        <v>249</v>
      </c>
      <c r="G1661" s="136">
        <v>0.55468800458773604</v>
      </c>
      <c r="H1661" s="136">
        <v>1.09550745766293</v>
      </c>
      <c r="I1661" s="136">
        <v>1.61753615941466</v>
      </c>
      <c r="J1661" s="136">
        <v>2.12146990136082</v>
      </c>
      <c r="K1661" s="136">
        <v>2.6052286152308701</v>
      </c>
      <c r="L1661" s="136">
        <v>3.0705616817927002</v>
      </c>
      <c r="M1661" s="136">
        <v>3.5181435200726399</v>
      </c>
      <c r="N1661" s="136">
        <v>3.9487452468351099</v>
      </c>
      <c r="O1661" s="136">
        <v>4.3631599446332503</v>
      </c>
      <c r="P1661" s="135">
        <v>4.7615803747237102</v>
      </c>
      <c r="Q1661" s="135">
        <v>5.1441186271834596</v>
      </c>
      <c r="AC1661" s="68"/>
    </row>
    <row r="1662" spans="1:29" x14ac:dyDescent="0.25">
      <c r="A1662" s="136" t="s">
        <v>237</v>
      </c>
      <c r="B1662" s="136" t="s">
        <v>236</v>
      </c>
      <c r="C1662" s="136" t="s">
        <v>45</v>
      </c>
      <c r="D1662" s="136" t="s">
        <v>251</v>
      </c>
      <c r="E1662" s="136" t="s">
        <v>53</v>
      </c>
      <c r="F1662" s="136" t="s">
        <v>249</v>
      </c>
      <c r="G1662" s="136">
        <v>0.190420399031382</v>
      </c>
      <c r="H1662" s="136">
        <v>0.374348140688193</v>
      </c>
      <c r="I1662" s="136">
        <v>0.55081822262562596</v>
      </c>
      <c r="J1662" s="136">
        <v>0.72043893929813696</v>
      </c>
      <c r="K1662" s="136">
        <v>0.88152280039466602</v>
      </c>
      <c r="L1662" s="136">
        <v>1.0345292929815399</v>
      </c>
      <c r="M1662" s="136">
        <v>1.1799941055652301</v>
      </c>
      <c r="N1662" s="136">
        <v>1.3182911132452999</v>
      </c>
      <c r="O1662" s="136">
        <v>1.44984242561609</v>
      </c>
      <c r="P1662" s="135">
        <v>1.57469903685887</v>
      </c>
      <c r="Q1662" s="135">
        <v>1.6929599521616501</v>
      </c>
      <c r="AC1662" s="68"/>
    </row>
    <row r="1663" spans="1:29" x14ac:dyDescent="0.25">
      <c r="A1663" s="136" t="s">
        <v>237</v>
      </c>
      <c r="B1663" s="136" t="s">
        <v>236</v>
      </c>
      <c r="C1663" s="136" t="s">
        <v>45</v>
      </c>
      <c r="D1663" s="136" t="s">
        <v>251</v>
      </c>
      <c r="E1663" s="136" t="s">
        <v>53</v>
      </c>
      <c r="F1663" s="136" t="s">
        <v>249</v>
      </c>
      <c r="G1663" s="136">
        <v>0.95398625678029902</v>
      </c>
      <c r="H1663" s="136">
        <v>1.8935703481625199</v>
      </c>
      <c r="I1663" s="136">
        <v>2.81459531923548</v>
      </c>
      <c r="J1663" s="136">
        <v>3.7176994193648598</v>
      </c>
      <c r="K1663" s="136">
        <v>4.5949581914145696</v>
      </c>
      <c r="L1663" s="136">
        <v>5.4483440783199297</v>
      </c>
      <c r="M1663" s="136">
        <v>6.27913398538238</v>
      </c>
      <c r="N1663" s="136">
        <v>7.08819861526724</v>
      </c>
      <c r="O1663" s="136">
        <v>7.8766667514184299</v>
      </c>
      <c r="P1663" s="135">
        <v>8.6443963554882099</v>
      </c>
      <c r="Q1663" s="135">
        <v>9.3908589157102096</v>
      </c>
      <c r="AC1663" s="68"/>
    </row>
    <row r="1664" spans="1:29" x14ac:dyDescent="0.25">
      <c r="A1664" s="136" t="s">
        <v>237</v>
      </c>
      <c r="B1664" s="136" t="s">
        <v>236</v>
      </c>
      <c r="C1664" s="136" t="s">
        <v>45</v>
      </c>
      <c r="D1664" s="136" t="s">
        <v>251</v>
      </c>
      <c r="E1664" s="136" t="s">
        <v>53</v>
      </c>
      <c r="F1664" s="136" t="s">
        <v>249</v>
      </c>
      <c r="G1664" s="136">
        <v>0.240801846310635</v>
      </c>
      <c r="H1664" s="136">
        <v>0.473847477913732</v>
      </c>
      <c r="I1664" s="136">
        <v>0.69749757932863998</v>
      </c>
      <c r="J1664" s="136">
        <v>0.912482505095912</v>
      </c>
      <c r="K1664" s="136">
        <v>1.1182486613136799</v>
      </c>
      <c r="L1664" s="136">
        <v>1.31541372012089</v>
      </c>
      <c r="M1664" s="136">
        <v>1.50438545241191</v>
      </c>
      <c r="N1664" s="136">
        <v>1.68546308237038</v>
      </c>
      <c r="O1664" s="136">
        <v>1.85885123375593</v>
      </c>
      <c r="P1664" s="135">
        <v>2.02475364155667</v>
      </c>
      <c r="Q1664" s="135">
        <v>2.1833333203005001</v>
      </c>
      <c r="AC1664" s="68"/>
    </row>
    <row r="1665" spans="1:29" x14ac:dyDescent="0.25">
      <c r="A1665" s="136" t="s">
        <v>237</v>
      </c>
      <c r="B1665" s="136" t="s">
        <v>236</v>
      </c>
      <c r="C1665" s="136" t="s">
        <v>45</v>
      </c>
      <c r="D1665" s="136" t="s">
        <v>251</v>
      </c>
      <c r="E1665" s="136" t="s">
        <v>53</v>
      </c>
      <c r="F1665" s="136" t="s">
        <v>249</v>
      </c>
      <c r="G1665" s="136">
        <v>1.0180936280887301</v>
      </c>
      <c r="H1665" s="136">
        <v>2.0148159249760398</v>
      </c>
      <c r="I1665" s="136">
        <v>2.9849713073122901</v>
      </c>
      <c r="J1665" s="136">
        <v>3.9250080875080902</v>
      </c>
      <c r="K1665" s="136">
        <v>4.8296659527934596</v>
      </c>
      <c r="L1665" s="136">
        <v>5.7031178630934898</v>
      </c>
      <c r="M1665" s="136">
        <v>6.54844187379505</v>
      </c>
      <c r="N1665" s="136">
        <v>7.3659269585393803</v>
      </c>
      <c r="O1665" s="136">
        <v>8.1561666039179599</v>
      </c>
      <c r="P1665" s="135">
        <v>8.9190078537892408</v>
      </c>
      <c r="Q1665" s="135">
        <v>9.65359410043453</v>
      </c>
      <c r="AC1665" s="68"/>
    </row>
    <row r="1666" spans="1:29" x14ac:dyDescent="0.25">
      <c r="A1666" s="136" t="s">
        <v>237</v>
      </c>
      <c r="B1666" s="136" t="s">
        <v>236</v>
      </c>
      <c r="C1666" s="136" t="s">
        <v>250</v>
      </c>
      <c r="D1666" s="136" t="s">
        <v>251</v>
      </c>
      <c r="E1666" s="136" t="s">
        <v>53</v>
      </c>
      <c r="F1666" s="136" t="s">
        <v>249</v>
      </c>
      <c r="G1666" s="136">
        <v>5.8417674398716056E-3</v>
      </c>
      <c r="H1666" s="136">
        <v>1.283667635821995E-2</v>
      </c>
      <c r="I1666" s="136">
        <v>2.1630510120807502E-2</v>
      </c>
      <c r="J1666" s="136">
        <v>3.3071092636518702E-2</v>
      </c>
      <c r="K1666" s="136">
        <v>4.8439085820913705E-2</v>
      </c>
      <c r="L1666" s="136">
        <v>6.9899304140730353E-2</v>
      </c>
      <c r="M1666" s="136">
        <v>0.10114265189008609</v>
      </c>
      <c r="N1666" s="136">
        <v>0.14856030330963998</v>
      </c>
      <c r="O1666" s="136">
        <v>0.22373813103939499</v>
      </c>
      <c r="P1666" s="135">
        <v>0.34787294038804351</v>
      </c>
      <c r="Q1666" s="135">
        <v>0.55557235242234049</v>
      </c>
      <c r="AC1666" s="68"/>
    </row>
    <row r="1667" spans="1:29" x14ac:dyDescent="0.25">
      <c r="A1667" s="136" t="s">
        <v>237</v>
      </c>
      <c r="B1667" s="136" t="s">
        <v>236</v>
      </c>
      <c r="C1667" s="136" t="s">
        <v>250</v>
      </c>
      <c r="D1667" s="136" t="s">
        <v>251</v>
      </c>
      <c r="E1667" s="136" t="s">
        <v>53</v>
      </c>
      <c r="F1667" s="136" t="s">
        <v>249</v>
      </c>
      <c r="G1667" s="136">
        <v>2.3310765253283603E-3</v>
      </c>
      <c r="H1667" s="136">
        <v>5.1329103084847092E-3</v>
      </c>
      <c r="I1667" s="136">
        <v>8.6525897342090742E-3</v>
      </c>
      <c r="J1667" s="136">
        <v>1.321677144294655E-2</v>
      </c>
      <c r="K1667" s="136">
        <v>1.9343416379348749E-2</v>
      </c>
      <c r="L1667" s="136">
        <v>2.7909681957059847E-2</v>
      </c>
      <c r="M1667" s="136">
        <v>4.0397279594790197E-2</v>
      </c>
      <c r="N1667" s="136">
        <v>5.9349404348657001E-2</v>
      </c>
      <c r="O1667" s="136">
        <v>8.9324721923986855E-2</v>
      </c>
      <c r="P1667" s="135">
        <v>0.13868726145208354</v>
      </c>
      <c r="Q1667" s="135">
        <v>0.22104134512450302</v>
      </c>
      <c r="AC1667" s="68"/>
    </row>
    <row r="1668" spans="1:29" x14ac:dyDescent="0.25">
      <c r="A1668" s="136" t="s">
        <v>237</v>
      </c>
      <c r="B1668" s="136" t="s">
        <v>236</v>
      </c>
      <c r="C1668" s="136" t="s">
        <v>250</v>
      </c>
      <c r="D1668" s="136" t="s">
        <v>251</v>
      </c>
      <c r="E1668" s="136" t="s">
        <v>53</v>
      </c>
      <c r="F1668" s="136" t="s">
        <v>249</v>
      </c>
      <c r="G1668" s="136">
        <v>1.4634550333779549E-2</v>
      </c>
      <c r="H1668" s="136">
        <v>3.2169935314441803E-2</v>
      </c>
      <c r="I1668" s="136">
        <v>5.4169403078711695E-2</v>
      </c>
      <c r="J1668" s="136">
        <v>8.2594735671153899E-2</v>
      </c>
      <c r="K1668" s="136">
        <v>0.1206961772437225</v>
      </c>
      <c r="L1668" s="136">
        <v>0.174024684011296</v>
      </c>
      <c r="M1668" s="136">
        <v>0.25188285406658451</v>
      </c>
      <c r="N1668" s="136">
        <v>0.37033006268035251</v>
      </c>
      <c r="O1668" s="136">
        <v>0.55849424147749205</v>
      </c>
      <c r="P1668" s="135">
        <v>0.87012906751644503</v>
      </c>
      <c r="Q1668" s="135">
        <v>1.3933227594612725</v>
      </c>
      <c r="AC1668" s="68"/>
    </row>
    <row r="1669" spans="1:29" x14ac:dyDescent="0.25">
      <c r="A1669" s="136" t="s">
        <v>237</v>
      </c>
      <c r="B1669" s="136" t="s">
        <v>236</v>
      </c>
      <c r="C1669" s="136" t="s">
        <v>250</v>
      </c>
      <c r="D1669" s="136" t="s">
        <v>251</v>
      </c>
      <c r="E1669" s="136" t="s">
        <v>53</v>
      </c>
      <c r="F1669" s="136" t="s">
        <v>249</v>
      </c>
      <c r="G1669" s="136">
        <v>1.7568357429476251E-3</v>
      </c>
      <c r="H1669" s="136">
        <v>3.8568346376318847E-3</v>
      </c>
      <c r="I1669" s="136">
        <v>6.480744693192075E-3</v>
      </c>
      <c r="J1669" s="136">
        <v>9.8586078960119089E-3</v>
      </c>
      <c r="K1669" s="136">
        <v>1.4354397386663149E-2</v>
      </c>
      <c r="L1669" s="136">
        <v>2.0600637160992002E-2</v>
      </c>
      <c r="M1669" s="136">
        <v>2.9658002838236101E-2</v>
      </c>
      <c r="N1669" s="136">
        <v>4.3334415637196949E-2</v>
      </c>
      <c r="O1669" s="136">
        <v>6.4885827912542257E-2</v>
      </c>
      <c r="P1669" s="135">
        <v>0.10025639380946476</v>
      </c>
      <c r="Q1669" s="135">
        <v>0.15897834744814901</v>
      </c>
      <c r="AC1669" s="68"/>
    </row>
    <row r="1670" spans="1:29" x14ac:dyDescent="0.25">
      <c r="A1670" s="136" t="s">
        <v>237</v>
      </c>
      <c r="B1670" s="136" t="s">
        <v>236</v>
      </c>
      <c r="C1670" s="136" t="s">
        <v>250</v>
      </c>
      <c r="D1670" s="136" t="s">
        <v>251</v>
      </c>
      <c r="E1670" s="136" t="s">
        <v>53</v>
      </c>
      <c r="F1670" s="136" t="s">
        <v>249</v>
      </c>
      <c r="G1670" s="136">
        <v>1.9230698211429699E-3</v>
      </c>
      <c r="H1670" s="136">
        <v>4.1677376951586549E-3</v>
      </c>
      <c r="I1670" s="136">
        <v>6.8966507620987451E-3</v>
      </c>
      <c r="J1670" s="136">
        <v>1.0314337440159391E-2</v>
      </c>
      <c r="K1670" s="136">
        <v>1.47675532083591E-2</v>
      </c>
      <c r="L1670" s="136">
        <v>2.08262212586184E-2</v>
      </c>
      <c r="M1670" s="136">
        <v>2.942671845706045E-2</v>
      </c>
      <c r="N1670" s="136">
        <v>4.2149198852426649E-2</v>
      </c>
      <c r="O1670" s="136">
        <v>6.1732667327855303E-2</v>
      </c>
      <c r="P1670" s="135">
        <v>9.3124492701327499E-2</v>
      </c>
      <c r="Q1670" s="135">
        <v>0.14370880883748521</v>
      </c>
      <c r="AC1670" s="68"/>
    </row>
    <row r="1671" spans="1:29" x14ac:dyDescent="0.25">
      <c r="A1671" s="136" t="s">
        <v>237</v>
      </c>
      <c r="B1671" s="136" t="s">
        <v>236</v>
      </c>
      <c r="C1671" s="136" t="s">
        <v>250</v>
      </c>
      <c r="D1671" s="136" t="s">
        <v>251</v>
      </c>
      <c r="E1671" s="136" t="s">
        <v>53</v>
      </c>
      <c r="F1671" s="136" t="s">
        <v>249</v>
      </c>
      <c r="G1671" s="136">
        <v>4.29032871016608E-3</v>
      </c>
      <c r="H1671" s="136">
        <v>9.4470777071388005E-3</v>
      </c>
      <c r="I1671" s="136">
        <v>1.5938196140399749E-2</v>
      </c>
      <c r="J1671" s="136">
        <v>2.4348358463310349E-2</v>
      </c>
      <c r="K1671" s="136">
        <v>3.5600621054072398E-2</v>
      </c>
      <c r="L1671" s="136">
        <v>5.1279334791383101E-2</v>
      </c>
      <c r="M1671" s="136">
        <v>7.4065899625817597E-2</v>
      </c>
      <c r="N1671" s="136">
        <v>0.10854909743837191</v>
      </c>
      <c r="O1671" s="136">
        <v>0.16300558403615051</v>
      </c>
      <c r="P1671" s="135">
        <v>0.25260414698276451</v>
      </c>
      <c r="Q1671" s="135">
        <v>0.40193383412971795</v>
      </c>
      <c r="AC1671" s="68"/>
    </row>
    <row r="1672" spans="1:29" x14ac:dyDescent="0.25">
      <c r="A1672" s="136" t="s">
        <v>237</v>
      </c>
      <c r="B1672" s="136" t="s">
        <v>236</v>
      </c>
      <c r="C1672" s="136" t="s">
        <v>250</v>
      </c>
      <c r="D1672" s="136" t="s">
        <v>251</v>
      </c>
      <c r="E1672" s="136" t="s">
        <v>53</v>
      </c>
      <c r="F1672" s="136" t="s">
        <v>249</v>
      </c>
      <c r="G1672" s="136">
        <v>1.3454303725156548E-4</v>
      </c>
      <c r="H1672" s="136">
        <v>2.93558949474669E-4</v>
      </c>
      <c r="I1672" s="136">
        <v>4.9033529166106048E-4</v>
      </c>
      <c r="J1672" s="136">
        <v>7.4193181938307304E-4</v>
      </c>
      <c r="K1672" s="136">
        <v>1.075562007309421E-3</v>
      </c>
      <c r="L1672" s="136">
        <v>1.535999751524705E-3</v>
      </c>
      <c r="M1672" s="136">
        <v>2.1985849242105748E-3</v>
      </c>
      <c r="N1672" s="136">
        <v>3.1919930662730749E-3</v>
      </c>
      <c r="O1672" s="136">
        <v>4.7455000245825805E-3</v>
      </c>
      <c r="P1672" s="135">
        <v>7.2788914844108595E-3</v>
      </c>
      <c r="Q1672" s="135">
        <v>1.1452550400951075E-2</v>
      </c>
      <c r="AC1672" s="68"/>
    </row>
    <row r="1673" spans="1:29" x14ac:dyDescent="0.25">
      <c r="A1673" s="136" t="s">
        <v>237</v>
      </c>
      <c r="B1673" s="136" t="s">
        <v>236</v>
      </c>
      <c r="C1673" s="136" t="s">
        <v>250</v>
      </c>
      <c r="D1673" s="136" t="s">
        <v>251</v>
      </c>
      <c r="E1673" s="136" t="s">
        <v>53</v>
      </c>
      <c r="F1673" s="136" t="s">
        <v>249</v>
      </c>
      <c r="G1673" s="136">
        <v>1.46831777137271E-4</v>
      </c>
      <c r="H1673" s="136">
        <v>3.2230714351900449E-4</v>
      </c>
      <c r="I1673" s="136">
        <v>5.4035048895002954E-4</v>
      </c>
      <c r="J1673" s="136">
        <v>8.1947586821860298E-4</v>
      </c>
      <c r="K1673" s="136">
        <v>1.1889183890909502E-3</v>
      </c>
      <c r="L1673" s="136">
        <v>1.6993792326506049E-3</v>
      </c>
      <c r="M1673" s="136">
        <v>2.43526102253625E-3</v>
      </c>
      <c r="N1673" s="136">
        <v>3.5403606121252804E-3</v>
      </c>
      <c r="O1673" s="136">
        <v>5.2683860200426445E-3</v>
      </c>
      <c r="P1673" s="135">
        <v>8.0766947280705853E-3</v>
      </c>
      <c r="Q1673" s="135">
        <v>1.2683833275708494E-2</v>
      </c>
      <c r="AC1673" s="68"/>
    </row>
    <row r="1674" spans="1:29" x14ac:dyDescent="0.25">
      <c r="A1674" s="136" t="s">
        <v>237</v>
      </c>
      <c r="B1674" s="136" t="s">
        <v>236</v>
      </c>
      <c r="C1674" s="136" t="s">
        <v>250</v>
      </c>
      <c r="D1674" s="136" t="s">
        <v>251</v>
      </c>
      <c r="E1674" s="136" t="s">
        <v>53</v>
      </c>
      <c r="F1674" s="136" t="s">
        <v>249</v>
      </c>
      <c r="G1674" s="136">
        <v>2.0195935983802351E-5</v>
      </c>
      <c r="H1674" s="136">
        <v>4.40111151015757E-5</v>
      </c>
      <c r="I1674" s="136">
        <v>7.3316061530948252E-5</v>
      </c>
      <c r="J1674" s="136">
        <v>1.105167553718035E-4</v>
      </c>
      <c r="K1674" s="136">
        <v>1.59697673791148E-4</v>
      </c>
      <c r="L1674" s="136">
        <v>2.2747455487758851E-4</v>
      </c>
      <c r="M1674" s="136">
        <v>3.2484993314818599E-4</v>
      </c>
      <c r="N1674" s="136">
        <v>4.7056622739142899E-4</v>
      </c>
      <c r="O1674" s="136">
        <v>6.9773026315640306E-4</v>
      </c>
      <c r="P1674" s="135">
        <v>1.0669895507713449E-3</v>
      </c>
      <c r="Q1674" s="135">
        <v>1.6727688579104951E-3</v>
      </c>
      <c r="AC1674" s="68"/>
    </row>
    <row r="1675" spans="1:29" x14ac:dyDescent="0.25">
      <c r="A1675" s="136" t="s">
        <v>237</v>
      </c>
      <c r="B1675" s="136" t="s">
        <v>236</v>
      </c>
      <c r="C1675" s="136" t="s">
        <v>250</v>
      </c>
      <c r="D1675" s="136" t="s">
        <v>251</v>
      </c>
      <c r="E1675" s="136" t="s">
        <v>53</v>
      </c>
      <c r="F1675" s="136" t="s">
        <v>249</v>
      </c>
      <c r="G1675" s="136">
        <v>9.6974911234955707E-4</v>
      </c>
      <c r="H1675" s="136">
        <v>2.1422217039718198E-3</v>
      </c>
      <c r="I1675" s="136">
        <v>3.6270781115017802E-3</v>
      </c>
      <c r="J1675" s="136">
        <v>5.564282612838525E-3</v>
      </c>
      <c r="K1675" s="136">
        <v>8.1618431279266695E-3</v>
      </c>
      <c r="L1675" s="136">
        <v>1.17982967557093E-2</v>
      </c>
      <c r="M1675" s="136">
        <v>1.7112811337137698E-2</v>
      </c>
      <c r="N1675" s="136">
        <v>2.5188999457702851E-2</v>
      </c>
      <c r="O1675" s="136">
        <v>3.800129374830985E-2</v>
      </c>
      <c r="P1675" s="135">
        <v>5.9166230198969758E-2</v>
      </c>
      <c r="Q1675" s="135">
        <v>9.4606902016043798E-2</v>
      </c>
      <c r="AC1675" s="68"/>
    </row>
    <row r="1676" spans="1:29" x14ac:dyDescent="0.25">
      <c r="A1676" s="136" t="s">
        <v>237</v>
      </c>
      <c r="B1676" s="136" t="s">
        <v>236</v>
      </c>
      <c r="C1676" s="136" t="s">
        <v>250</v>
      </c>
      <c r="D1676" s="136" t="s">
        <v>251</v>
      </c>
      <c r="E1676" s="136" t="s">
        <v>53</v>
      </c>
      <c r="F1676" s="136" t="s">
        <v>249</v>
      </c>
      <c r="G1676" s="136">
        <v>2.4125184022012449E-5</v>
      </c>
      <c r="H1676" s="136">
        <v>5.2807504789560349E-5</v>
      </c>
      <c r="I1676" s="136">
        <v>8.8362752374303503E-5</v>
      </c>
      <c r="J1676" s="136">
        <v>1.337792425896925E-4</v>
      </c>
      <c r="K1676" s="136">
        <v>1.939154998482285E-4</v>
      </c>
      <c r="L1676" s="136">
        <v>2.7692402031145999E-4</v>
      </c>
      <c r="M1676" s="136">
        <v>3.9633174530405197E-4</v>
      </c>
      <c r="N1676" s="136">
        <v>5.7527294082638798E-4</v>
      </c>
      <c r="O1676" s="136">
        <v>8.5500390523024548E-4</v>
      </c>
      <c r="P1676" s="135">
        <v>1.3106043204822255E-3</v>
      </c>
      <c r="Q1676" s="135">
        <v>2.0597989221782099E-3</v>
      </c>
      <c r="AC1676" s="68"/>
    </row>
    <row r="1677" spans="1:29" x14ac:dyDescent="0.25">
      <c r="A1677" s="136" t="s">
        <v>237</v>
      </c>
      <c r="B1677" s="136" t="s">
        <v>236</v>
      </c>
      <c r="C1677" s="136" t="s">
        <v>250</v>
      </c>
      <c r="D1677" s="136" t="s">
        <v>251</v>
      </c>
      <c r="E1677" s="136" t="s">
        <v>53</v>
      </c>
      <c r="F1677" s="136" t="s">
        <v>249</v>
      </c>
      <c r="G1677" s="136">
        <v>3.280687501688005E-4</v>
      </c>
      <c r="H1677" s="136">
        <v>7.142497490858215E-4</v>
      </c>
      <c r="I1677" s="136">
        <v>1.18932887919284E-3</v>
      </c>
      <c r="J1677" s="136">
        <v>1.7923145182744248E-3</v>
      </c>
      <c r="K1677" s="136">
        <v>2.58150758080133E-3</v>
      </c>
      <c r="L1677" s="136">
        <v>3.6565504672631151E-3</v>
      </c>
      <c r="M1677" s="136">
        <v>5.18408336406907E-3</v>
      </c>
      <c r="N1677" s="136">
        <v>7.4442695710086699E-3</v>
      </c>
      <c r="O1677" s="136">
        <v>1.0932221136967735E-2</v>
      </c>
      <c r="P1677" s="135">
        <v>1.6531924929649899E-2</v>
      </c>
      <c r="Q1677" s="135">
        <v>2.5564912382814151E-2</v>
      </c>
      <c r="AC1677" s="68"/>
    </row>
    <row r="1678" spans="1:29" x14ac:dyDescent="0.25">
      <c r="A1678" s="136" t="s">
        <v>237</v>
      </c>
      <c r="B1678" s="136" t="s">
        <v>236</v>
      </c>
      <c r="C1678" s="136" t="s">
        <v>250</v>
      </c>
      <c r="D1678" s="136" t="s">
        <v>251</v>
      </c>
      <c r="E1678" s="136" t="s">
        <v>53</v>
      </c>
      <c r="F1678" s="136" t="s">
        <v>249</v>
      </c>
      <c r="G1678" s="136">
        <v>3.8328470123164899E-4</v>
      </c>
      <c r="H1678" s="136">
        <v>8.4123870303423002E-4</v>
      </c>
      <c r="I1678" s="136">
        <v>1.41368453143323E-3</v>
      </c>
      <c r="J1678" s="136">
        <v>2.1516634295146598E-3</v>
      </c>
      <c r="K1678" s="136">
        <v>3.1364019539569651E-3</v>
      </c>
      <c r="L1678" s="136">
        <v>4.5053645680085252E-3</v>
      </c>
      <c r="M1678" s="136">
        <v>6.4899193876389698E-3</v>
      </c>
      <c r="N1678" s="136">
        <v>9.4872518920714449E-3</v>
      </c>
      <c r="O1678" s="136">
        <v>1.4209024055302902E-2</v>
      </c>
      <c r="P1678" s="135">
        <v>2.1960736154802499E-2</v>
      </c>
      <c r="Q1678" s="135">
        <v>3.4841395376756151E-2</v>
      </c>
      <c r="AC1678" s="68"/>
    </row>
    <row r="1679" spans="1:29" x14ac:dyDescent="0.25">
      <c r="A1679" s="136" t="s">
        <v>237</v>
      </c>
      <c r="B1679" s="136" t="s">
        <v>236</v>
      </c>
      <c r="C1679" s="136" t="s">
        <v>250</v>
      </c>
      <c r="D1679" s="136" t="s">
        <v>251</v>
      </c>
      <c r="E1679" s="136" t="s">
        <v>53</v>
      </c>
      <c r="F1679" s="136" t="s">
        <v>249</v>
      </c>
      <c r="G1679" s="136">
        <v>8.1085970026505204E-4</v>
      </c>
      <c r="H1679" s="136">
        <v>1.7754245836835701E-3</v>
      </c>
      <c r="I1679" s="136">
        <v>2.9763094197183598E-3</v>
      </c>
      <c r="J1679" s="136">
        <v>4.5179583914726701E-3</v>
      </c>
      <c r="K1679" s="136">
        <v>6.5700058060815802E-3</v>
      </c>
      <c r="L1679" s="136">
        <v>9.4143015238277901E-3</v>
      </c>
      <c r="M1679" s="136">
        <v>1.3523809266043E-2</v>
      </c>
      <c r="N1679" s="136">
        <v>1.9705523432925399E-2</v>
      </c>
      <c r="O1679" s="136">
        <v>2.9397428166230449E-2</v>
      </c>
      <c r="P1679" s="135">
        <v>4.5231797395300449E-2</v>
      </c>
      <c r="Q1679" s="135">
        <v>7.1384557054528605E-2</v>
      </c>
      <c r="AC1679" s="68"/>
    </row>
    <row r="1680" spans="1:29" x14ac:dyDescent="0.25">
      <c r="A1680" s="136" t="s">
        <v>237</v>
      </c>
      <c r="B1680" s="136" t="s">
        <v>236</v>
      </c>
      <c r="C1680" s="136" t="s">
        <v>250</v>
      </c>
      <c r="D1680" s="136" t="s">
        <v>251</v>
      </c>
      <c r="E1680" s="136" t="s">
        <v>53</v>
      </c>
      <c r="F1680" s="136" t="s">
        <v>249</v>
      </c>
      <c r="G1680" s="136">
        <v>2.3191039200333302E-3</v>
      </c>
      <c r="H1680" s="136">
        <v>5.0932315849913506E-3</v>
      </c>
      <c r="I1680" s="136">
        <v>8.5646118929517904E-3</v>
      </c>
      <c r="J1680" s="136">
        <v>1.3019454291653701E-2</v>
      </c>
      <c r="K1680" s="136">
        <v>1.8943671208577602E-2</v>
      </c>
      <c r="L1680" s="136">
        <v>2.7169653008591949E-2</v>
      </c>
      <c r="M1680" s="136">
        <v>3.9102513382123449E-2</v>
      </c>
      <c r="N1680" s="136">
        <v>5.7117821451092454E-2</v>
      </c>
      <c r="O1680" s="136">
        <v>8.5466606849830901E-2</v>
      </c>
      <c r="P1680" s="135">
        <v>0.13192659288907876</v>
      </c>
      <c r="Q1680" s="135">
        <v>0.20886516307452352</v>
      </c>
      <c r="AC1680" s="68"/>
    </row>
    <row r="1681" spans="1:29" x14ac:dyDescent="0.25">
      <c r="A1681" s="136" t="s">
        <v>237</v>
      </c>
      <c r="B1681" s="136" t="s">
        <v>236</v>
      </c>
      <c r="C1681" s="136" t="s">
        <v>250</v>
      </c>
      <c r="D1681" s="136" t="s">
        <v>251</v>
      </c>
      <c r="E1681" s="136" t="s">
        <v>53</v>
      </c>
      <c r="F1681" s="136" t="s">
        <v>249</v>
      </c>
      <c r="G1681" s="136">
        <v>7.2996993511146593E-2</v>
      </c>
      <c r="H1681" s="136">
        <v>0.14324230797180201</v>
      </c>
      <c r="I1681" s="136">
        <v>0.21157963000629901</v>
      </c>
      <c r="J1681" s="136">
        <v>0.27779573125203699</v>
      </c>
      <c r="K1681" s="136">
        <v>0.34152730076204502</v>
      </c>
      <c r="L1681" s="136">
        <v>0.40284003228200499</v>
      </c>
      <c r="M1681" s="136">
        <v>0.461936422142738</v>
      </c>
      <c r="N1681" s="136">
        <v>0.51896253333501996</v>
      </c>
      <c r="O1681" s="136">
        <v>0.57413526530054004</v>
      </c>
      <c r="P1681" s="135">
        <v>0.62745973007118105</v>
      </c>
      <c r="Q1681" s="135">
        <v>0.67892860115956699</v>
      </c>
      <c r="AC1681" s="68"/>
    </row>
    <row r="1682" spans="1:29" x14ac:dyDescent="0.25">
      <c r="A1682" s="136" t="s">
        <v>237</v>
      </c>
      <c r="B1682" s="136" t="s">
        <v>236</v>
      </c>
      <c r="C1682" s="136" t="s">
        <v>250</v>
      </c>
      <c r="D1682" s="136" t="s">
        <v>251</v>
      </c>
      <c r="E1682" s="136" t="s">
        <v>53</v>
      </c>
      <c r="F1682" s="136" t="s">
        <v>249</v>
      </c>
      <c r="G1682" s="136">
        <v>0.14235076825120899</v>
      </c>
      <c r="H1682" s="136">
        <v>0.27985632201224703</v>
      </c>
      <c r="I1682" s="136">
        <v>0.41352368756659102</v>
      </c>
      <c r="J1682" s="136">
        <v>0.54262212012649902</v>
      </c>
      <c r="K1682" s="136">
        <v>0.66678813465517095</v>
      </c>
      <c r="L1682" s="136">
        <v>0.78639349343545994</v>
      </c>
      <c r="M1682" s="136">
        <v>0.90182513185948798</v>
      </c>
      <c r="N1682" s="136">
        <v>1.0132120525808399</v>
      </c>
      <c r="O1682" s="136">
        <v>1.12072012728001</v>
      </c>
      <c r="P1682" s="135">
        <v>1.22434714331856</v>
      </c>
      <c r="Q1682" s="135">
        <v>1.3240971408431499</v>
      </c>
      <c r="AC1682" s="68"/>
    </row>
    <row r="1683" spans="1:29" x14ac:dyDescent="0.25">
      <c r="A1683" s="136" t="s">
        <v>237</v>
      </c>
      <c r="B1683" s="136" t="s">
        <v>236</v>
      </c>
      <c r="C1683" s="136" t="s">
        <v>250</v>
      </c>
      <c r="D1683" s="136" t="s">
        <v>251</v>
      </c>
      <c r="E1683" s="136" t="s">
        <v>53</v>
      </c>
      <c r="F1683" s="136" t="s">
        <v>249</v>
      </c>
      <c r="G1683" s="136">
        <v>0.33820131641992501</v>
      </c>
      <c r="H1683" s="136">
        <v>0.66387735257783398</v>
      </c>
      <c r="I1683" s="136">
        <v>0.98005202680813597</v>
      </c>
      <c r="J1683" s="136">
        <v>1.2843199881605201</v>
      </c>
      <c r="K1683" s="136">
        <v>1.5765427652058901</v>
      </c>
      <c r="L1683" s="136">
        <v>1.8583234067047401</v>
      </c>
      <c r="M1683" s="136">
        <v>2.1306830657142299</v>
      </c>
      <c r="N1683" s="136">
        <v>2.3941303636594902</v>
      </c>
      <c r="O1683" s="136">
        <v>2.64952211570241</v>
      </c>
      <c r="P1683" s="135">
        <v>2.89710128996908</v>
      </c>
      <c r="Q1683" s="135">
        <v>3.1368420130175498</v>
      </c>
      <c r="AC1683" s="68"/>
    </row>
    <row r="1684" spans="1:29" x14ac:dyDescent="0.25">
      <c r="A1684" s="136" t="s">
        <v>237</v>
      </c>
      <c r="B1684" s="136" t="s">
        <v>236</v>
      </c>
      <c r="C1684" s="136" t="s">
        <v>250</v>
      </c>
      <c r="D1684" s="136" t="s">
        <v>251</v>
      </c>
      <c r="E1684" s="136" t="s">
        <v>53</v>
      </c>
      <c r="F1684" s="136" t="s">
        <v>249</v>
      </c>
      <c r="G1684" s="136">
        <v>6.8479067818444095E-2</v>
      </c>
      <c r="H1684" s="136">
        <v>0.134263076540311</v>
      </c>
      <c r="I1684" s="136">
        <v>0.197868569049552</v>
      </c>
      <c r="J1684" s="136">
        <v>0.258853634945305</v>
      </c>
      <c r="K1684" s="136">
        <v>0.31701162568853603</v>
      </c>
      <c r="L1684" s="136">
        <v>0.37267905314238498</v>
      </c>
      <c r="M1684" s="136">
        <v>0.42611964532681401</v>
      </c>
      <c r="N1684" s="136">
        <v>0.47742608625024202</v>
      </c>
      <c r="O1684" s="136">
        <v>0.52676350488690704</v>
      </c>
      <c r="P1684" s="135">
        <v>0.57415941893212996</v>
      </c>
      <c r="Q1684" s="135">
        <v>0.61963016354906997</v>
      </c>
      <c r="AC1684" s="68"/>
    </row>
    <row r="1685" spans="1:29" x14ac:dyDescent="0.25">
      <c r="A1685" s="136" t="s">
        <v>237</v>
      </c>
      <c r="B1685" s="136" t="s">
        <v>236</v>
      </c>
      <c r="C1685" s="136" t="s">
        <v>250</v>
      </c>
      <c r="D1685" s="136" t="s">
        <v>251</v>
      </c>
      <c r="E1685" s="136" t="s">
        <v>53</v>
      </c>
      <c r="F1685" s="136" t="s">
        <v>249</v>
      </c>
      <c r="G1685" s="136">
        <v>6.8766428589659798E-2</v>
      </c>
      <c r="H1685" s="136">
        <v>0.133273614370612</v>
      </c>
      <c r="I1685" s="136">
        <v>0.19395983794803401</v>
      </c>
      <c r="J1685" s="136">
        <v>0.25056661405685599</v>
      </c>
      <c r="K1685" s="136">
        <v>0.30341502098184803</v>
      </c>
      <c r="L1685" s="136">
        <v>0.352950275045599</v>
      </c>
      <c r="M1685" s="136">
        <v>0.39950327303990002</v>
      </c>
      <c r="N1685" s="136">
        <v>0.44328835980680498</v>
      </c>
      <c r="O1685" s="136">
        <v>0.48441706500773701</v>
      </c>
      <c r="P1685" s="135">
        <v>0.52300665824278303</v>
      </c>
      <c r="Q1685" s="135">
        <v>0.559222960886267</v>
      </c>
      <c r="AC1685" s="68"/>
    </row>
    <row r="1686" spans="1:29" x14ac:dyDescent="0.25">
      <c r="A1686" s="136" t="s">
        <v>237</v>
      </c>
      <c r="B1686" s="136" t="s">
        <v>236</v>
      </c>
      <c r="C1686" s="136" t="s">
        <v>250</v>
      </c>
      <c r="D1686" s="136" t="s">
        <v>251</v>
      </c>
      <c r="E1686" s="136" t="s">
        <v>53</v>
      </c>
      <c r="F1686" s="136" t="s">
        <v>249</v>
      </c>
      <c r="G1686" s="136">
        <v>8.3643057945056304E-2</v>
      </c>
      <c r="H1686" s="136">
        <v>0.16443906802062699</v>
      </c>
      <c r="I1686" s="136">
        <v>0.243139635195216</v>
      </c>
      <c r="J1686" s="136">
        <v>0.31908451013239097</v>
      </c>
      <c r="K1686" s="136">
        <v>0.39188862698389498</v>
      </c>
      <c r="L1686" s="136">
        <v>0.46177710525174898</v>
      </c>
      <c r="M1686" s="136">
        <v>0.52902224053171598</v>
      </c>
      <c r="N1686" s="136">
        <v>0.593724563783676</v>
      </c>
      <c r="O1686" s="136">
        <v>0.65607836867413405</v>
      </c>
      <c r="P1686" s="135">
        <v>0.71612831068732596</v>
      </c>
      <c r="Q1686" s="135">
        <v>0.773896590523242</v>
      </c>
      <c r="AC1686" s="68"/>
    </row>
    <row r="1687" spans="1:29" x14ac:dyDescent="0.25">
      <c r="A1687" s="136" t="s">
        <v>237</v>
      </c>
      <c r="B1687" s="136" t="s">
        <v>236</v>
      </c>
      <c r="C1687" s="136" t="s">
        <v>250</v>
      </c>
      <c r="D1687" s="136" t="s">
        <v>251</v>
      </c>
      <c r="E1687" s="136" t="s">
        <v>53</v>
      </c>
      <c r="F1687" s="136" t="s">
        <v>249</v>
      </c>
      <c r="G1687" s="136">
        <v>5.94741317322048E-3</v>
      </c>
      <c r="H1687" s="136">
        <v>1.15965495006912E-2</v>
      </c>
      <c r="I1687" s="136">
        <v>1.70060698774754E-2</v>
      </c>
      <c r="J1687" s="136">
        <v>2.2157481872179599E-2</v>
      </c>
      <c r="K1687" s="136">
        <v>2.7051989031549501E-2</v>
      </c>
      <c r="L1687" s="136">
        <v>3.1705637988889999E-2</v>
      </c>
      <c r="M1687" s="136">
        <v>3.6139184559595E-2</v>
      </c>
      <c r="N1687" s="136">
        <v>4.03655554393983E-2</v>
      </c>
      <c r="O1687" s="136">
        <v>4.4398795691663599E-2</v>
      </c>
      <c r="P1687" s="135">
        <v>4.8248624331250503E-2</v>
      </c>
      <c r="Q1687" s="135">
        <v>5.1921999044568901E-2</v>
      </c>
      <c r="AC1687" s="68"/>
    </row>
    <row r="1688" spans="1:29" x14ac:dyDescent="0.25">
      <c r="A1688" s="136" t="s">
        <v>237</v>
      </c>
      <c r="B1688" s="136" t="s">
        <v>236</v>
      </c>
      <c r="C1688" s="136" t="s">
        <v>250</v>
      </c>
      <c r="D1688" s="136" t="s">
        <v>251</v>
      </c>
      <c r="E1688" s="136" t="s">
        <v>53</v>
      </c>
      <c r="F1688" s="136" t="s">
        <v>249</v>
      </c>
      <c r="G1688" s="136">
        <v>1.1683106061648499E-2</v>
      </c>
      <c r="H1688" s="136">
        <v>2.2904040102413099E-2</v>
      </c>
      <c r="I1688" s="136">
        <v>3.3693509700562597E-2</v>
      </c>
      <c r="J1688" s="136">
        <v>4.3980595191960403E-2</v>
      </c>
      <c r="K1688" s="136">
        <v>5.3736372721853901E-2</v>
      </c>
      <c r="L1688" s="136">
        <v>6.3022967963168405E-2</v>
      </c>
      <c r="M1688" s="136">
        <v>7.1886136320488694E-2</v>
      </c>
      <c r="N1688" s="136">
        <v>8.0348909264843296E-2</v>
      </c>
      <c r="O1688" s="136">
        <v>8.84242786116856E-2</v>
      </c>
      <c r="P1688" s="135">
        <v>9.6105942922961304E-2</v>
      </c>
      <c r="Q1688" s="135">
        <v>0.10340214789888599</v>
      </c>
      <c r="AC1688" s="68"/>
    </row>
    <row r="1689" spans="1:29" x14ac:dyDescent="0.25">
      <c r="A1689" s="136" t="s">
        <v>237</v>
      </c>
      <c r="B1689" s="136" t="s">
        <v>236</v>
      </c>
      <c r="C1689" s="136" t="s">
        <v>250</v>
      </c>
      <c r="D1689" s="136" t="s">
        <v>251</v>
      </c>
      <c r="E1689" s="136" t="s">
        <v>53</v>
      </c>
      <c r="F1689" s="136" t="s">
        <v>249</v>
      </c>
      <c r="G1689" s="136">
        <v>6.53622945222048E-3</v>
      </c>
      <c r="H1689" s="136">
        <v>1.2730522445837399E-2</v>
      </c>
      <c r="I1689" s="136">
        <v>1.8628773183249101E-2</v>
      </c>
      <c r="J1689" s="136">
        <v>2.4205368157328801E-2</v>
      </c>
      <c r="K1689" s="136">
        <v>2.9487833833065202E-2</v>
      </c>
      <c r="L1689" s="136">
        <v>3.45031775644319E-2</v>
      </c>
      <c r="M1689" s="136">
        <v>3.9273581346232697E-2</v>
      </c>
      <c r="N1689" s="136">
        <v>4.3812416703638203E-2</v>
      </c>
      <c r="O1689" s="136">
        <v>4.81303595230098E-2</v>
      </c>
      <c r="P1689" s="135">
        <v>5.2238704891279603E-2</v>
      </c>
      <c r="Q1689" s="135">
        <v>5.6146418770597201E-2</v>
      </c>
      <c r="AC1689" s="68"/>
    </row>
    <row r="1690" spans="1:29" x14ac:dyDescent="0.25">
      <c r="A1690" s="136" t="s">
        <v>237</v>
      </c>
      <c r="B1690" s="136" t="s">
        <v>236</v>
      </c>
      <c r="C1690" s="136" t="s">
        <v>250</v>
      </c>
      <c r="D1690" s="136" t="s">
        <v>251</v>
      </c>
      <c r="E1690" s="136" t="s">
        <v>53</v>
      </c>
      <c r="F1690" s="136" t="s">
        <v>249</v>
      </c>
      <c r="G1690" s="136">
        <v>3.9088120828503298E-2</v>
      </c>
      <c r="H1690" s="136">
        <v>7.7068796634229803E-2</v>
      </c>
      <c r="I1690" s="136">
        <v>0.114289866615763</v>
      </c>
      <c r="J1690" s="136">
        <v>0.15045712839733999</v>
      </c>
      <c r="K1690" s="136">
        <v>0.185204968985969</v>
      </c>
      <c r="L1690" s="136">
        <v>0.21871842950256001</v>
      </c>
      <c r="M1690" s="136">
        <v>0.25114430292446999</v>
      </c>
      <c r="N1690" s="136">
        <v>0.28247462324033201</v>
      </c>
      <c r="O1690" s="136">
        <v>0.31280559425230797</v>
      </c>
      <c r="P1690" s="135">
        <v>0.342133063224204</v>
      </c>
      <c r="Q1690" s="135">
        <v>0.37044133763308301</v>
      </c>
      <c r="AC1690" s="68"/>
    </row>
    <row r="1691" spans="1:29" x14ac:dyDescent="0.25">
      <c r="A1691" s="136" t="s">
        <v>237</v>
      </c>
      <c r="B1691" s="136" t="s">
        <v>236</v>
      </c>
      <c r="C1691" s="136" t="s">
        <v>250</v>
      </c>
      <c r="D1691" s="136" t="s">
        <v>251</v>
      </c>
      <c r="E1691" s="136" t="s">
        <v>53</v>
      </c>
      <c r="F1691" s="136" t="s">
        <v>249</v>
      </c>
      <c r="G1691" s="136">
        <v>5.22046087646897E-3</v>
      </c>
      <c r="H1691" s="136">
        <v>1.02084682470694E-2</v>
      </c>
      <c r="I1691" s="136">
        <v>1.49932365513284E-2</v>
      </c>
      <c r="J1691" s="136">
        <v>1.9545281463508601E-2</v>
      </c>
      <c r="K1691" s="136">
        <v>2.38639646988313E-2</v>
      </c>
      <c r="L1691" s="136">
        <v>2.79708890462631E-2</v>
      </c>
      <c r="M1691" s="136">
        <v>3.1882118668215699E-2</v>
      </c>
      <c r="N1691" s="136">
        <v>3.5608793946523498E-2</v>
      </c>
      <c r="O1691" s="136">
        <v>3.9163901632785603E-2</v>
      </c>
      <c r="P1691" s="135">
        <v>4.2553080858519499E-2</v>
      </c>
      <c r="Q1691" s="135">
        <v>4.57808289152992E-2</v>
      </c>
      <c r="AC1691" s="68"/>
    </row>
    <row r="1692" spans="1:29" x14ac:dyDescent="0.25">
      <c r="A1692" s="136" t="s">
        <v>237</v>
      </c>
      <c r="B1692" s="136" t="s">
        <v>236</v>
      </c>
      <c r="C1692" s="136" t="s">
        <v>250</v>
      </c>
      <c r="D1692" s="136" t="s">
        <v>251</v>
      </c>
      <c r="E1692" s="136" t="s">
        <v>53</v>
      </c>
      <c r="F1692" s="136" t="s">
        <v>249</v>
      </c>
      <c r="G1692" s="136">
        <v>1.8729421047920899E-2</v>
      </c>
      <c r="H1692" s="136">
        <v>3.64478404707297E-2</v>
      </c>
      <c r="I1692" s="136">
        <v>5.3315096460176403E-2</v>
      </c>
      <c r="J1692" s="136">
        <v>6.9259975043517302E-2</v>
      </c>
      <c r="K1692" s="136">
        <v>8.42126706611106E-2</v>
      </c>
      <c r="L1692" s="136">
        <v>9.82453660443251E-2</v>
      </c>
      <c r="M1692" s="136">
        <v>0.11144593771814</v>
      </c>
      <c r="N1692" s="136">
        <v>0.123864654313706</v>
      </c>
      <c r="O1692" s="136">
        <v>0.13555975436418999</v>
      </c>
      <c r="P1692" s="135">
        <v>0.14654973070296201</v>
      </c>
      <c r="Q1692" s="135">
        <v>0.15685802092600901</v>
      </c>
      <c r="AC1692" s="68"/>
    </row>
    <row r="1693" spans="1:29" x14ac:dyDescent="0.25">
      <c r="A1693" s="136" t="s">
        <v>237</v>
      </c>
      <c r="B1693" s="136" t="s">
        <v>236</v>
      </c>
      <c r="C1693" s="136" t="s">
        <v>250</v>
      </c>
      <c r="D1693" s="136" t="s">
        <v>251</v>
      </c>
      <c r="E1693" s="136" t="s">
        <v>53</v>
      </c>
      <c r="F1693" s="136" t="s">
        <v>249</v>
      </c>
      <c r="G1693" s="136">
        <v>2.23708384313356E-2</v>
      </c>
      <c r="H1693" s="136">
        <v>4.3851973326188801E-2</v>
      </c>
      <c r="I1693" s="136">
        <v>6.4630472053400695E-2</v>
      </c>
      <c r="J1693" s="136">
        <v>8.4581233643952994E-2</v>
      </c>
      <c r="K1693" s="136">
        <v>0.10365596586919899</v>
      </c>
      <c r="L1693" s="136">
        <v>0.12192468855760299</v>
      </c>
      <c r="M1693" s="136">
        <v>0.13945810528786401</v>
      </c>
      <c r="N1693" s="136">
        <v>0.156295260173895</v>
      </c>
      <c r="O1693" s="136">
        <v>0.17248127041983199</v>
      </c>
      <c r="P1693" s="135">
        <v>0.188034859639823</v>
      </c>
      <c r="Q1693" s="135">
        <v>0.20296747055710601</v>
      </c>
      <c r="AC1693" s="68"/>
    </row>
    <row r="1694" spans="1:29" x14ac:dyDescent="0.25">
      <c r="A1694" s="136" t="s">
        <v>237</v>
      </c>
      <c r="B1694" s="136" t="s">
        <v>236</v>
      </c>
      <c r="C1694" s="136" t="s">
        <v>250</v>
      </c>
      <c r="D1694" s="136" t="s">
        <v>251</v>
      </c>
      <c r="E1694" s="136" t="s">
        <v>53</v>
      </c>
      <c r="F1694" s="136" t="s">
        <v>249</v>
      </c>
      <c r="G1694" s="136">
        <v>3.2251888986769499E-2</v>
      </c>
      <c r="H1694" s="136">
        <v>6.3084867047330406E-2</v>
      </c>
      <c r="I1694" s="136">
        <v>9.2789883369273907E-2</v>
      </c>
      <c r="J1694" s="136">
        <v>0.121191933921491</v>
      </c>
      <c r="K1694" s="136">
        <v>0.148279724061745</v>
      </c>
      <c r="L1694" s="136">
        <v>0.17414636331848199</v>
      </c>
      <c r="M1694" s="136">
        <v>0.19888876888853299</v>
      </c>
      <c r="N1694" s="136">
        <v>0.22255294381514601</v>
      </c>
      <c r="O1694" s="136">
        <v>0.245193786303813</v>
      </c>
      <c r="P1694" s="135">
        <v>0.26684500871137101</v>
      </c>
      <c r="Q1694" s="135">
        <v>0.28753164711377799</v>
      </c>
      <c r="AC1694" s="68"/>
    </row>
    <row r="1695" spans="1:29" x14ac:dyDescent="0.25">
      <c r="A1695" s="136" t="s">
        <v>237</v>
      </c>
      <c r="B1695" s="136" t="s">
        <v>236</v>
      </c>
      <c r="C1695" s="136" t="s">
        <v>250</v>
      </c>
      <c r="D1695" s="136" t="s">
        <v>251</v>
      </c>
      <c r="E1695" s="136" t="s">
        <v>53</v>
      </c>
      <c r="F1695" s="136" t="s">
        <v>249</v>
      </c>
      <c r="G1695" s="136">
        <v>0.11139498745512399</v>
      </c>
      <c r="H1695" s="136">
        <v>0.21848438362526101</v>
      </c>
      <c r="I1695" s="136">
        <v>0.32218148795082402</v>
      </c>
      <c r="J1695" s="136">
        <v>0.42129492619153602</v>
      </c>
      <c r="K1695" s="136">
        <v>0.51573430807419596</v>
      </c>
      <c r="L1695" s="136">
        <v>0.60607616279037302</v>
      </c>
      <c r="M1695" s="136">
        <v>0.69283878649391695</v>
      </c>
      <c r="N1695" s="136">
        <v>0.77612251106579799</v>
      </c>
      <c r="O1695" s="136">
        <v>0.85609744726089199</v>
      </c>
      <c r="P1695" s="135">
        <v>0.93281535102647395</v>
      </c>
      <c r="Q1695" s="135">
        <v>1.0062479768433401</v>
      </c>
      <c r="AC1695" s="68"/>
    </row>
    <row r="1696" spans="1:29" x14ac:dyDescent="0.25">
      <c r="A1696" s="136" t="s">
        <v>236</v>
      </c>
      <c r="B1696" s="136" t="s">
        <v>236</v>
      </c>
      <c r="C1696" s="136" t="s">
        <v>247</v>
      </c>
      <c r="D1696" s="136" t="s">
        <v>248</v>
      </c>
      <c r="E1696" s="136" t="s">
        <v>53</v>
      </c>
      <c r="F1696" s="136" t="s">
        <v>249</v>
      </c>
      <c r="G1696" s="136">
        <v>1.8387869371520302E-2</v>
      </c>
      <c r="H1696" s="136">
        <v>4.0637990430104104E-2</v>
      </c>
      <c r="I1696" s="136">
        <v>6.8636675880202447E-2</v>
      </c>
      <c r="J1696" s="136">
        <v>0.10526026896366965</v>
      </c>
      <c r="K1696" s="136">
        <v>0.15502747410849099</v>
      </c>
      <c r="L1696" s="136">
        <v>0.2254826375136135</v>
      </c>
      <c r="M1696" s="136">
        <v>0.32939086895541048</v>
      </c>
      <c r="N1696" s="136">
        <v>0.48909178456489</v>
      </c>
      <c r="O1696" s="136">
        <v>0.74474111441085755</v>
      </c>
      <c r="P1696" s="135">
        <v>1.1710366934583065</v>
      </c>
      <c r="Q1696" s="135">
        <v>1.8937015009779099</v>
      </c>
      <c r="AC1696" s="68"/>
    </row>
    <row r="1697" spans="1:29" x14ac:dyDescent="0.25">
      <c r="A1697" s="136" t="s">
        <v>236</v>
      </c>
      <c r="B1697" s="136" t="s">
        <v>236</v>
      </c>
      <c r="C1697" s="136" t="s">
        <v>247</v>
      </c>
      <c r="D1697" s="136" t="s">
        <v>248</v>
      </c>
      <c r="E1697" s="136" t="s">
        <v>53</v>
      </c>
      <c r="F1697" s="136" t="s">
        <v>249</v>
      </c>
      <c r="G1697" s="136">
        <v>0.54595858375783402</v>
      </c>
      <c r="H1697" s="136">
        <v>1.206592196937585</v>
      </c>
      <c r="I1697" s="136">
        <v>2.0379077967260151</v>
      </c>
      <c r="J1697" s="136">
        <v>3.1253075714351999</v>
      </c>
      <c r="K1697" s="136">
        <v>4.6029574442657752</v>
      </c>
      <c r="L1697" s="136">
        <v>6.6948583847121057</v>
      </c>
      <c r="M1697" s="136">
        <v>9.7800222899228455</v>
      </c>
      <c r="N1697" s="136">
        <v>14.521739992465498</v>
      </c>
      <c r="O1697" s="136">
        <v>22.112284782691148</v>
      </c>
      <c r="P1697" s="135">
        <v>34.769527766995097</v>
      </c>
      <c r="Q1697" s="135">
        <v>56.226339694108049</v>
      </c>
      <c r="AC1697" s="68"/>
    </row>
    <row r="1698" spans="1:29" x14ac:dyDescent="0.25">
      <c r="A1698" s="136" t="s">
        <v>236</v>
      </c>
      <c r="B1698" s="136" t="s">
        <v>236</v>
      </c>
      <c r="C1698" s="136" t="s">
        <v>247</v>
      </c>
      <c r="D1698" s="136" t="s">
        <v>248</v>
      </c>
      <c r="E1698" s="136" t="s">
        <v>53</v>
      </c>
      <c r="F1698" s="136" t="s">
        <v>249</v>
      </c>
      <c r="G1698" s="136">
        <v>0.1239064701610075</v>
      </c>
      <c r="H1698" s="136">
        <v>0.27383868391135302</v>
      </c>
      <c r="I1698" s="136">
        <v>0.46250754016520901</v>
      </c>
      <c r="J1698" s="136">
        <v>0.70929524851243042</v>
      </c>
      <c r="K1698" s="136">
        <v>1.044651052639705</v>
      </c>
      <c r="L1698" s="136">
        <v>1.5194124524387949</v>
      </c>
      <c r="M1698" s="136">
        <v>2.219597009904005</v>
      </c>
      <c r="N1698" s="136">
        <v>3.2957400004181601</v>
      </c>
      <c r="O1698" s="136">
        <v>5.01843040136818</v>
      </c>
      <c r="P1698" s="135">
        <v>7.8910188115742246</v>
      </c>
      <c r="Q1698" s="135">
        <v>12.760688244185321</v>
      </c>
      <c r="AC1698" s="68"/>
    </row>
    <row r="1699" spans="1:29" x14ac:dyDescent="0.25">
      <c r="A1699" s="136" t="s">
        <v>236</v>
      </c>
      <c r="B1699" s="136" t="s">
        <v>236</v>
      </c>
      <c r="C1699" s="136" t="s">
        <v>247</v>
      </c>
      <c r="D1699" s="136" t="s">
        <v>248</v>
      </c>
      <c r="E1699" s="136" t="s">
        <v>53</v>
      </c>
      <c r="F1699" s="136" t="s">
        <v>249</v>
      </c>
      <c r="G1699" s="136">
        <v>2.61260239072333</v>
      </c>
      <c r="H1699" s="136">
        <v>5.1523011518908604</v>
      </c>
      <c r="I1699" s="136">
        <v>7.6242113475774698</v>
      </c>
      <c r="J1699" s="136">
        <v>10.0311271926355</v>
      </c>
      <c r="K1699" s="136">
        <v>12.3732194178793</v>
      </c>
      <c r="L1699" s="136">
        <v>14.6559938638758</v>
      </c>
      <c r="M1699" s="136">
        <v>16.883256979278698</v>
      </c>
      <c r="N1699" s="136">
        <v>19.058067464323901</v>
      </c>
      <c r="O1699" s="136">
        <v>21.180840600878099</v>
      </c>
      <c r="P1699" s="135">
        <v>23.2509757403453</v>
      </c>
      <c r="Q1699" s="135">
        <v>25.268367792793601</v>
      </c>
      <c r="AC1699" s="68"/>
    </row>
    <row r="1700" spans="1:29" x14ac:dyDescent="0.25">
      <c r="A1700" s="136" t="s">
        <v>236</v>
      </c>
      <c r="B1700" s="136" t="s">
        <v>236</v>
      </c>
      <c r="C1700" s="136" t="s">
        <v>247</v>
      </c>
      <c r="D1700" s="136" t="s">
        <v>248</v>
      </c>
      <c r="E1700" s="136" t="s">
        <v>53</v>
      </c>
      <c r="F1700" s="136" t="s">
        <v>249</v>
      </c>
      <c r="G1700" s="136">
        <v>7.7181760882707398</v>
      </c>
      <c r="H1700" s="136">
        <v>15.2209795456414</v>
      </c>
      <c r="I1700" s="136">
        <v>22.523521345512801</v>
      </c>
      <c r="J1700" s="136">
        <v>29.634056185322098</v>
      </c>
      <c r="K1700" s="136">
        <v>36.553088439746602</v>
      </c>
      <c r="L1700" s="136">
        <v>43.296883518004798</v>
      </c>
      <c r="M1700" s="136">
        <v>49.876686468743998</v>
      </c>
      <c r="N1700" s="136">
        <v>56.301533334764599</v>
      </c>
      <c r="O1700" s="136">
        <v>62.572650945906503</v>
      </c>
      <c r="P1700" s="135">
        <v>68.688264860085397</v>
      </c>
      <c r="Q1700" s="135">
        <v>74.648064619574498</v>
      </c>
      <c r="AC1700" s="68"/>
    </row>
    <row r="1701" spans="1:29" x14ac:dyDescent="0.25">
      <c r="A1701" s="136" t="s">
        <v>236</v>
      </c>
      <c r="B1701" s="136" t="s">
        <v>236</v>
      </c>
      <c r="C1701" s="136" t="s">
        <v>247</v>
      </c>
      <c r="D1701" s="136" t="s">
        <v>248</v>
      </c>
      <c r="E1701" s="136" t="s">
        <v>53</v>
      </c>
      <c r="F1701" s="136" t="s">
        <v>249</v>
      </c>
      <c r="G1701" s="136">
        <v>4.9601020196516803</v>
      </c>
      <c r="H1701" s="136">
        <v>9.7817943672140792</v>
      </c>
      <c r="I1701" s="136">
        <v>14.474788141375001</v>
      </c>
      <c r="J1701" s="136">
        <v>19.044388240722299</v>
      </c>
      <c r="K1701" s="136">
        <v>23.490918802698001</v>
      </c>
      <c r="L1701" s="136">
        <v>27.824832826584998</v>
      </c>
      <c r="M1701" s="136">
        <v>32.0533569664357</v>
      </c>
      <c r="N1701" s="136">
        <v>36.1822982540711</v>
      </c>
      <c r="O1701" s="136">
        <v>40.212445114255999</v>
      </c>
      <c r="P1701" s="135">
        <v>44.142657198070303</v>
      </c>
      <c r="Q1701" s="135">
        <v>47.972734989206202</v>
      </c>
      <c r="AC1701" s="68"/>
    </row>
    <row r="1702" spans="1:29" x14ac:dyDescent="0.25">
      <c r="A1702" s="136" t="s">
        <v>236</v>
      </c>
      <c r="B1702" s="136" t="s">
        <v>236</v>
      </c>
      <c r="C1702" s="136" t="s">
        <v>45</v>
      </c>
      <c r="D1702" s="136" t="s">
        <v>248</v>
      </c>
      <c r="E1702" s="136" t="s">
        <v>53</v>
      </c>
      <c r="F1702" s="136" t="s">
        <v>249</v>
      </c>
      <c r="G1702" s="136">
        <v>8.4006409662886906E-3</v>
      </c>
      <c r="H1702" s="136">
        <v>1.8552652540850749E-2</v>
      </c>
      <c r="I1702" s="136">
        <v>3.1299620561000149E-2</v>
      </c>
      <c r="J1702" s="136">
        <v>4.7957864032329905E-2</v>
      </c>
      <c r="K1702" s="136">
        <v>7.0544476924465901E-2</v>
      </c>
      <c r="L1702" s="136">
        <v>0.10240676959710254</v>
      </c>
      <c r="M1702" s="136">
        <v>0.1491930381689455</v>
      </c>
      <c r="N1702" s="136">
        <v>0.22076704574422201</v>
      </c>
      <c r="O1702" s="136">
        <v>0.33484250897802248</v>
      </c>
      <c r="P1702" s="135">
        <v>0.52439079624547846</v>
      </c>
      <c r="Q1702" s="135">
        <v>0.84444217168453362</v>
      </c>
      <c r="AC1702" s="68"/>
    </row>
    <row r="1703" spans="1:29" x14ac:dyDescent="0.25">
      <c r="A1703" s="136" t="s">
        <v>236</v>
      </c>
      <c r="B1703" s="136" t="s">
        <v>236</v>
      </c>
      <c r="C1703" s="136" t="s">
        <v>45</v>
      </c>
      <c r="D1703" s="136" t="s">
        <v>248</v>
      </c>
      <c r="E1703" s="136" t="s">
        <v>53</v>
      </c>
      <c r="F1703" s="136" t="s">
        <v>249</v>
      </c>
      <c r="G1703" s="136">
        <v>0.16612976375410149</v>
      </c>
      <c r="H1703" s="136">
        <v>0.36689435913187651</v>
      </c>
      <c r="I1703" s="136">
        <v>0.61897640790250252</v>
      </c>
      <c r="J1703" s="136">
        <v>0.94840722914053099</v>
      </c>
      <c r="K1703" s="136">
        <v>1.3950765581636002</v>
      </c>
      <c r="L1703" s="136">
        <v>2.02518028186884</v>
      </c>
      <c r="M1703" s="136">
        <v>2.9504182221602</v>
      </c>
      <c r="N1703" s="136">
        <v>4.3658546176842146</v>
      </c>
      <c r="O1703" s="136">
        <v>6.6217931625192499</v>
      </c>
      <c r="P1703" s="135">
        <v>10.370270488249895</v>
      </c>
      <c r="Q1703" s="135">
        <v>16.699556503952049</v>
      </c>
      <c r="AC1703" s="68"/>
    </row>
    <row r="1704" spans="1:29" x14ac:dyDescent="0.25">
      <c r="A1704" s="136" t="s">
        <v>236</v>
      </c>
      <c r="B1704" s="136" t="s">
        <v>236</v>
      </c>
      <c r="C1704" s="136" t="s">
        <v>45</v>
      </c>
      <c r="D1704" s="136" t="s">
        <v>248</v>
      </c>
      <c r="E1704" s="136" t="s">
        <v>53</v>
      </c>
      <c r="F1704" s="136" t="s">
        <v>249</v>
      </c>
      <c r="G1704" s="136">
        <v>0.24310954464739801</v>
      </c>
      <c r="H1704" s="136">
        <v>0.53690271127016698</v>
      </c>
      <c r="I1704" s="136">
        <v>0.90579237141029401</v>
      </c>
      <c r="J1704" s="136">
        <v>1.3878720128557451</v>
      </c>
      <c r="K1704" s="136">
        <v>2.0415151333473149</v>
      </c>
      <c r="L1704" s="136">
        <v>2.963590900440725</v>
      </c>
      <c r="M1704" s="136">
        <v>4.3175576386807704</v>
      </c>
      <c r="N1704" s="136">
        <v>6.3888667756908504</v>
      </c>
      <c r="O1704" s="136">
        <v>9.6901427180267241</v>
      </c>
      <c r="P1704" s="135">
        <v>15.17555722284915</v>
      </c>
      <c r="Q1704" s="135">
        <v>24.437653348490048</v>
      </c>
      <c r="AC1704" s="68"/>
    </row>
    <row r="1705" spans="1:29" x14ac:dyDescent="0.25">
      <c r="A1705" s="136" t="s">
        <v>236</v>
      </c>
      <c r="B1705" s="136" t="s">
        <v>236</v>
      </c>
      <c r="C1705" s="136" t="s">
        <v>45</v>
      </c>
      <c r="D1705" s="136" t="s">
        <v>248</v>
      </c>
      <c r="E1705" s="136" t="s">
        <v>53</v>
      </c>
      <c r="F1705" s="136" t="s">
        <v>249</v>
      </c>
      <c r="G1705" s="136">
        <v>1.17561669825149</v>
      </c>
      <c r="H1705" s="136">
        <v>2.3173903426436602</v>
      </c>
      <c r="I1705" s="136">
        <v>3.4267674844183702</v>
      </c>
      <c r="J1705" s="136">
        <v>4.5065524748819703</v>
      </c>
      <c r="K1705" s="136">
        <v>5.55556621306821</v>
      </c>
      <c r="L1705" s="136">
        <v>6.57506371018534</v>
      </c>
      <c r="M1705" s="136">
        <v>7.5661567140522097</v>
      </c>
      <c r="N1705" s="136">
        <v>8.5301669922349195</v>
      </c>
      <c r="O1705" s="136">
        <v>9.4677712487314398</v>
      </c>
      <c r="P1705" s="135">
        <v>10.3796674374759</v>
      </c>
      <c r="Q1705" s="135">
        <v>11.2662670769777</v>
      </c>
      <c r="AC1705" s="68"/>
    </row>
    <row r="1706" spans="1:29" x14ac:dyDescent="0.25">
      <c r="A1706" s="136" t="s">
        <v>236</v>
      </c>
      <c r="B1706" s="136" t="s">
        <v>236</v>
      </c>
      <c r="C1706" s="136" t="s">
        <v>45</v>
      </c>
      <c r="D1706" s="136" t="s">
        <v>248</v>
      </c>
      <c r="E1706" s="136" t="s">
        <v>53</v>
      </c>
      <c r="F1706" s="136" t="s">
        <v>249</v>
      </c>
      <c r="G1706" s="136">
        <v>2.3132035161342799</v>
      </c>
      <c r="H1706" s="136">
        <v>4.5598157093479603</v>
      </c>
      <c r="I1706" s="136">
        <v>6.7426828878160903</v>
      </c>
      <c r="J1706" s="136">
        <v>8.86732303653495</v>
      </c>
      <c r="K1706" s="136">
        <v>10.931416096164501</v>
      </c>
      <c r="L1706" s="136">
        <v>12.9374314909177</v>
      </c>
      <c r="M1706" s="136">
        <v>14.8875567526384</v>
      </c>
      <c r="N1706" s="136">
        <v>16.784392658761998</v>
      </c>
      <c r="O1706" s="136">
        <v>18.629270726669599</v>
      </c>
      <c r="P1706" s="135">
        <v>20.4235642862036</v>
      </c>
      <c r="Q1706" s="135">
        <v>22.168083062220699</v>
      </c>
      <c r="AC1706" s="68"/>
    </row>
    <row r="1707" spans="1:29" x14ac:dyDescent="0.25">
      <c r="A1707" s="136" t="s">
        <v>236</v>
      </c>
      <c r="B1707" s="136" t="s">
        <v>236</v>
      </c>
      <c r="C1707" s="136" t="s">
        <v>45</v>
      </c>
      <c r="D1707" s="136" t="s">
        <v>248</v>
      </c>
      <c r="E1707" s="136" t="s">
        <v>53</v>
      </c>
      <c r="F1707" s="136" t="s">
        <v>249</v>
      </c>
      <c r="G1707" s="136">
        <v>9.5853957055939407</v>
      </c>
      <c r="H1707" s="136">
        <v>18.894851928863499</v>
      </c>
      <c r="I1707" s="136">
        <v>27.940163131458</v>
      </c>
      <c r="J1707" s="136">
        <v>36.744194603576901</v>
      </c>
      <c r="K1707" s="136">
        <v>45.297332540520699</v>
      </c>
      <c r="L1707" s="136">
        <v>53.609809681466899</v>
      </c>
      <c r="M1707" s="136">
        <v>61.690690666943802</v>
      </c>
      <c r="N1707" s="136">
        <v>69.550752534374197</v>
      </c>
      <c r="O1707" s="136">
        <v>77.195512792658505</v>
      </c>
      <c r="P1707" s="135">
        <v>84.630662212141402</v>
      </c>
      <c r="Q1707" s="135">
        <v>91.859556110723801</v>
      </c>
      <c r="AC1707" s="68"/>
    </row>
    <row r="1708" spans="1:29" x14ac:dyDescent="0.25">
      <c r="A1708" s="136" t="s">
        <v>236</v>
      </c>
      <c r="B1708" s="136" t="s">
        <v>236</v>
      </c>
      <c r="C1708" s="136" t="s">
        <v>250</v>
      </c>
      <c r="D1708" s="136" t="s">
        <v>248</v>
      </c>
      <c r="E1708" s="136" t="s">
        <v>53</v>
      </c>
      <c r="F1708" s="136" t="s">
        <v>249</v>
      </c>
      <c r="G1708" s="136">
        <v>1.80880270228898E-4</v>
      </c>
      <c r="H1708" s="136">
        <v>3.9977508397809E-4</v>
      </c>
      <c r="I1708" s="136">
        <v>6.7672391603014795E-4</v>
      </c>
      <c r="J1708" s="136">
        <v>1.0388424461620375E-3</v>
      </c>
      <c r="K1708" s="136">
        <v>1.5309332510195848E-3</v>
      </c>
      <c r="L1708" s="136">
        <v>2.2261708354734352E-3</v>
      </c>
      <c r="M1708" s="136">
        <v>3.247993889424055E-3</v>
      </c>
      <c r="N1708" s="136">
        <v>4.8112075679615247E-3</v>
      </c>
      <c r="O1708" s="136">
        <v>7.3031165461049149E-3</v>
      </c>
      <c r="P1708" s="135">
        <v>1.1443025830493996E-2</v>
      </c>
      <c r="Q1708" s="135">
        <v>1.8435283417736748E-2</v>
      </c>
      <c r="AC1708" s="68"/>
    </row>
    <row r="1709" spans="1:29" x14ac:dyDescent="0.25">
      <c r="A1709" s="136" t="s">
        <v>236</v>
      </c>
      <c r="B1709" s="136" t="s">
        <v>236</v>
      </c>
      <c r="C1709" s="136" t="s">
        <v>250</v>
      </c>
      <c r="D1709" s="136" t="s">
        <v>248</v>
      </c>
      <c r="E1709" s="136" t="s">
        <v>53</v>
      </c>
      <c r="F1709" s="136" t="s">
        <v>249</v>
      </c>
      <c r="G1709" s="136">
        <v>8.7671473373303402E-3</v>
      </c>
      <c r="H1709" s="136">
        <v>1.937683451375985E-2</v>
      </c>
      <c r="I1709" s="136">
        <v>3.2800361648197003E-2</v>
      </c>
      <c r="J1709" s="136">
        <v>5.0352007846128151E-2</v>
      </c>
      <c r="K1709" s="136">
        <v>7.4203324432907253E-2</v>
      </c>
      <c r="L1709" s="136">
        <v>0.10790103137265875</v>
      </c>
      <c r="M1709" s="136">
        <v>0.157428120509187</v>
      </c>
      <c r="N1709" s="136">
        <v>0.23319605596242898</v>
      </c>
      <c r="O1709" s="136">
        <v>0.35397723975297052</v>
      </c>
      <c r="P1709" s="135">
        <v>0.55463591089212105</v>
      </c>
      <c r="Q1709" s="135">
        <v>0.8935460220410445</v>
      </c>
      <c r="AC1709" s="68"/>
    </row>
    <row r="1710" spans="1:29" x14ac:dyDescent="0.25">
      <c r="A1710" s="136" t="s">
        <v>236</v>
      </c>
      <c r="B1710" s="136" t="s">
        <v>236</v>
      </c>
      <c r="C1710" s="136" t="s">
        <v>250</v>
      </c>
      <c r="D1710" s="136" t="s">
        <v>248</v>
      </c>
      <c r="E1710" s="136" t="s">
        <v>53</v>
      </c>
      <c r="F1710" s="136" t="s">
        <v>249</v>
      </c>
      <c r="G1710" s="136">
        <v>1.129959452711155E-2</v>
      </c>
      <c r="H1710" s="136">
        <v>2.4973958438241552E-2</v>
      </c>
      <c r="I1710" s="136">
        <v>4.2274958171298248E-2</v>
      </c>
      <c r="J1710" s="136">
        <v>6.4896510848469799E-2</v>
      </c>
      <c r="K1710" s="136">
        <v>9.5637434434959839E-2</v>
      </c>
      <c r="L1710" s="136">
        <v>0.1390689418867985</v>
      </c>
      <c r="M1710" s="136">
        <v>0.20290225092313299</v>
      </c>
      <c r="N1710" s="136">
        <v>0.30055624438718098</v>
      </c>
      <c r="O1710" s="136">
        <v>0.45622585399057702</v>
      </c>
      <c r="P1710" s="135">
        <v>0.7148460795874545</v>
      </c>
      <c r="Q1710" s="135">
        <v>1.1516525674646465</v>
      </c>
      <c r="AC1710" s="68"/>
    </row>
    <row r="1711" spans="1:29" x14ac:dyDescent="0.25">
      <c r="A1711" s="136" t="s">
        <v>236</v>
      </c>
      <c r="B1711" s="136" t="s">
        <v>236</v>
      </c>
      <c r="C1711" s="136" t="s">
        <v>250</v>
      </c>
      <c r="D1711" s="136" t="s">
        <v>248</v>
      </c>
      <c r="E1711" s="136" t="s">
        <v>53</v>
      </c>
      <c r="F1711" s="136" t="s">
        <v>249</v>
      </c>
      <c r="G1711" s="136">
        <v>2.5313052529999901E-2</v>
      </c>
      <c r="H1711" s="136">
        <v>4.9931654212764499E-2</v>
      </c>
      <c r="I1711" s="136">
        <v>7.40346960682155E-2</v>
      </c>
      <c r="J1711" s="136">
        <v>9.75071680775315E-2</v>
      </c>
      <c r="K1711" s="136">
        <v>0.120361857144718</v>
      </c>
      <c r="L1711" s="136">
        <v>0.14260736799149901</v>
      </c>
      <c r="M1711" s="136">
        <v>0.16425307111922899</v>
      </c>
      <c r="N1711" s="136">
        <v>0.185307558693102</v>
      </c>
      <c r="O1711" s="136">
        <v>0.20578895231164501</v>
      </c>
      <c r="P1711" s="135">
        <v>0.22570560549066099</v>
      </c>
      <c r="Q1711" s="135">
        <v>0.245068255500039</v>
      </c>
      <c r="AC1711" s="68"/>
    </row>
    <row r="1712" spans="1:29" x14ac:dyDescent="0.25">
      <c r="A1712" s="136" t="s">
        <v>236</v>
      </c>
      <c r="B1712" s="136" t="s">
        <v>236</v>
      </c>
      <c r="C1712" s="136" t="s">
        <v>250</v>
      </c>
      <c r="D1712" s="136" t="s">
        <v>248</v>
      </c>
      <c r="E1712" s="136" t="s">
        <v>53</v>
      </c>
      <c r="F1712" s="136" t="s">
        <v>249</v>
      </c>
      <c r="G1712" s="136">
        <v>0.12207442898189901</v>
      </c>
      <c r="H1712" s="136">
        <v>0.24079980748749599</v>
      </c>
      <c r="I1712" s="136">
        <v>0.35703885324240298</v>
      </c>
      <c r="J1712" s="136">
        <v>0.47023692028449199</v>
      </c>
      <c r="K1712" s="136">
        <v>0.580455674586416</v>
      </c>
      <c r="L1712" s="136">
        <v>0.68773661317780099</v>
      </c>
      <c r="M1712" s="136">
        <v>0.79212492612811203</v>
      </c>
      <c r="N1712" s="136">
        <v>0.89366204991201303</v>
      </c>
      <c r="O1712" s="136">
        <v>0.99243537753711997</v>
      </c>
      <c r="P1712" s="135">
        <v>1.08848519457034</v>
      </c>
      <c r="Q1712" s="135">
        <v>1.18186328244298</v>
      </c>
      <c r="AC1712" s="68"/>
    </row>
    <row r="1713" spans="1:29" x14ac:dyDescent="0.25">
      <c r="A1713" s="136" t="s">
        <v>236</v>
      </c>
      <c r="B1713" s="136" t="s">
        <v>236</v>
      </c>
      <c r="C1713" s="136" t="s">
        <v>250</v>
      </c>
      <c r="D1713" s="136" t="s">
        <v>248</v>
      </c>
      <c r="E1713" s="136" t="s">
        <v>53</v>
      </c>
      <c r="F1713" s="136" t="s">
        <v>249</v>
      </c>
      <c r="G1713" s="136">
        <v>0.44552378645692797</v>
      </c>
      <c r="H1713" s="136">
        <v>0.87882485222057505</v>
      </c>
      <c r="I1713" s="136">
        <v>1.3030517786192599</v>
      </c>
      <c r="J1713" s="136">
        <v>1.71618032543126</v>
      </c>
      <c r="K1713" s="136">
        <v>2.1184355492704801</v>
      </c>
      <c r="L1713" s="136">
        <v>2.5099688980193302</v>
      </c>
      <c r="M1713" s="136">
        <v>2.8909452977071699</v>
      </c>
      <c r="N1713" s="136">
        <v>3.2615159752145599</v>
      </c>
      <c r="O1713" s="136">
        <v>3.6219998807425</v>
      </c>
      <c r="P1713" s="135">
        <v>3.97254404080965</v>
      </c>
      <c r="Q1713" s="135">
        <v>4.3133374373308504</v>
      </c>
      <c r="AC1713" s="68"/>
    </row>
    <row r="1714" spans="1:29" x14ac:dyDescent="0.25">
      <c r="A1714" s="136" t="s">
        <v>236</v>
      </c>
      <c r="B1714" s="136" t="s">
        <v>236</v>
      </c>
      <c r="C1714" s="136" t="s">
        <v>247</v>
      </c>
      <c r="D1714" s="136" t="s">
        <v>251</v>
      </c>
      <c r="E1714" s="136" t="s">
        <v>53</v>
      </c>
      <c r="F1714" s="136" t="s">
        <v>249</v>
      </c>
      <c r="G1714" s="136">
        <v>1.20465207053202E-2</v>
      </c>
      <c r="H1714" s="136">
        <v>2.669256727829555E-2</v>
      </c>
      <c r="I1714" s="136">
        <v>4.53684679644853E-2</v>
      </c>
      <c r="J1714" s="136">
        <v>7.0180494482875347E-2</v>
      </c>
      <c r="K1714" s="136">
        <v>0.10405324705729549</v>
      </c>
      <c r="L1714" s="136">
        <v>0.15210784893978152</v>
      </c>
      <c r="M1714" s="136">
        <v>0.22304100074896602</v>
      </c>
      <c r="N1714" s="136">
        <v>0.33212229830175799</v>
      </c>
      <c r="O1714" s="136">
        <v>0.50702689728774852</v>
      </c>
      <c r="P1714" s="135">
        <v>0.79884897597863402</v>
      </c>
      <c r="Q1714" s="135">
        <v>1.293851620434137</v>
      </c>
      <c r="AC1714" s="68"/>
    </row>
    <row r="1715" spans="1:29" x14ac:dyDescent="0.25">
      <c r="A1715" s="136" t="s">
        <v>236</v>
      </c>
      <c r="B1715" s="136" t="s">
        <v>236</v>
      </c>
      <c r="C1715" s="136" t="s">
        <v>247</v>
      </c>
      <c r="D1715" s="136" t="s">
        <v>251</v>
      </c>
      <c r="E1715" s="136" t="s">
        <v>53</v>
      </c>
      <c r="F1715" s="136" t="s">
        <v>249</v>
      </c>
      <c r="G1715" s="136">
        <v>1.36772250977005E-2</v>
      </c>
      <c r="H1715" s="136">
        <v>3.0392146919568798E-2</v>
      </c>
      <c r="I1715" s="136">
        <v>5.1713568512837954E-2</v>
      </c>
      <c r="J1715" s="136">
        <v>7.9988711897480899E-2</v>
      </c>
      <c r="K1715" s="136">
        <v>0.11866683779828299</v>
      </c>
      <c r="L1715" s="136">
        <v>0.17378696607074551</v>
      </c>
      <c r="M1715" s="136">
        <v>0.25553963154713849</v>
      </c>
      <c r="N1715" s="136">
        <v>0.38175215202712798</v>
      </c>
      <c r="O1715" s="136">
        <v>0.58454432095116449</v>
      </c>
      <c r="P1715" s="135">
        <v>0.92353734225852746</v>
      </c>
      <c r="Q1715" s="135">
        <v>1.500048451839354</v>
      </c>
      <c r="AC1715" s="68"/>
    </row>
    <row r="1716" spans="1:29" x14ac:dyDescent="0.25">
      <c r="A1716" s="136" t="s">
        <v>236</v>
      </c>
      <c r="B1716" s="136" t="s">
        <v>236</v>
      </c>
      <c r="C1716" s="136" t="s">
        <v>247</v>
      </c>
      <c r="D1716" s="136" t="s">
        <v>251</v>
      </c>
      <c r="E1716" s="136" t="s">
        <v>53</v>
      </c>
      <c r="F1716" s="136" t="s">
        <v>249</v>
      </c>
      <c r="G1716" s="136">
        <v>8.8828242797610146E-2</v>
      </c>
      <c r="H1716" s="136">
        <v>0.19674714602340299</v>
      </c>
      <c r="I1716" s="136">
        <v>0.33354357852184202</v>
      </c>
      <c r="J1716" s="136">
        <v>0.51352613942265901</v>
      </c>
      <c r="K1716" s="136">
        <v>0.75862113500772499</v>
      </c>
      <c r="L1716" s="136">
        <v>1.1069620235180659</v>
      </c>
      <c r="M1716" s="136">
        <v>1.6222404485232149</v>
      </c>
      <c r="N1716" s="136">
        <v>2.4160407244465048</v>
      </c>
      <c r="O1716" s="136">
        <v>3.6900250755219055</v>
      </c>
      <c r="P1716" s="135">
        <v>5.8193822294275703</v>
      </c>
      <c r="Q1716" s="135">
        <v>9.438479381817789</v>
      </c>
      <c r="AC1716" s="68"/>
    </row>
    <row r="1717" spans="1:29" x14ac:dyDescent="0.25">
      <c r="A1717" s="136" t="s">
        <v>236</v>
      </c>
      <c r="B1717" s="136" t="s">
        <v>236</v>
      </c>
      <c r="C1717" s="136" t="s">
        <v>247</v>
      </c>
      <c r="D1717" s="136" t="s">
        <v>251</v>
      </c>
      <c r="E1717" s="136" t="s">
        <v>53</v>
      </c>
      <c r="F1717" s="136" t="s">
        <v>249</v>
      </c>
      <c r="G1717" s="136">
        <v>7.9979188951324644E-3</v>
      </c>
      <c r="H1717" s="136">
        <v>1.7675606816131298E-2</v>
      </c>
      <c r="I1717" s="136">
        <v>2.9902046278327397E-2</v>
      </c>
      <c r="J1717" s="136">
        <v>4.59447040326341E-2</v>
      </c>
      <c r="K1717" s="136">
        <v>6.7618226533890047E-2</v>
      </c>
      <c r="L1717" s="136">
        <v>9.8176687985503441E-2</v>
      </c>
      <c r="M1717" s="136">
        <v>0.14307065399806451</v>
      </c>
      <c r="N1717" s="136">
        <v>0.21174631451638101</v>
      </c>
      <c r="O1717" s="136">
        <v>0.32125125364444851</v>
      </c>
      <c r="P1717" s="135">
        <v>0.50295990232666843</v>
      </c>
      <c r="Q1717" s="135">
        <v>0.80901207653923302</v>
      </c>
      <c r="AC1717" s="68"/>
    </row>
    <row r="1718" spans="1:29" x14ac:dyDescent="0.25">
      <c r="A1718" s="136" t="s">
        <v>236</v>
      </c>
      <c r="B1718" s="136" t="s">
        <v>236</v>
      </c>
      <c r="C1718" s="136" t="s">
        <v>247</v>
      </c>
      <c r="D1718" s="136" t="s">
        <v>251</v>
      </c>
      <c r="E1718" s="136" t="s">
        <v>53</v>
      </c>
      <c r="F1718" s="136" t="s">
        <v>249</v>
      </c>
      <c r="G1718" s="136">
        <v>6.5929741645707196E-2</v>
      </c>
      <c r="H1718" s="136">
        <v>0.145006417258736</v>
      </c>
      <c r="I1718" s="136">
        <v>0.24386079405892702</v>
      </c>
      <c r="J1718" s="136">
        <v>0.3720375098677155</v>
      </c>
      <c r="K1718" s="136">
        <v>0.54405226453215394</v>
      </c>
      <c r="L1718" s="136">
        <v>0.78502298346606847</v>
      </c>
      <c r="M1718" s="136">
        <v>1.1365229131096954</v>
      </c>
      <c r="N1718" s="136">
        <v>1.67047551783292</v>
      </c>
      <c r="O1718" s="136">
        <v>2.5135623837057151</v>
      </c>
      <c r="P1718" s="135">
        <v>3.8987988859157352</v>
      </c>
      <c r="Q1718" s="135">
        <v>6.2061041571710449</v>
      </c>
      <c r="AC1718" s="68"/>
    </row>
    <row r="1719" spans="1:29" x14ac:dyDescent="0.25">
      <c r="A1719" s="136" t="s">
        <v>236</v>
      </c>
      <c r="B1719" s="136" t="s">
        <v>236</v>
      </c>
      <c r="C1719" s="136" t="s">
        <v>247</v>
      </c>
      <c r="D1719" s="136" t="s">
        <v>251</v>
      </c>
      <c r="E1719" s="136" t="s">
        <v>53</v>
      </c>
      <c r="F1719" s="136" t="s">
        <v>249</v>
      </c>
      <c r="G1719" s="136">
        <v>1.576553283744855E-2</v>
      </c>
      <c r="H1719" s="136">
        <v>3.5002521251533095E-2</v>
      </c>
      <c r="I1719" s="136">
        <v>5.9539483005663349E-2</v>
      </c>
      <c r="J1719" s="136">
        <v>9.2009068097143792E-2</v>
      </c>
      <c r="K1719" s="136">
        <v>0.13620885031788998</v>
      </c>
      <c r="L1719" s="136">
        <v>0.19883554687285951</v>
      </c>
      <c r="M1719" s="136">
        <v>0.29120263765073851</v>
      </c>
      <c r="N1719" s="136">
        <v>0.43298999341300748</v>
      </c>
      <c r="O1719" s="136">
        <v>0.65970729852357901</v>
      </c>
      <c r="P1719" s="135">
        <v>1.0370531411280335</v>
      </c>
      <c r="Q1719" s="135">
        <v>1.6755838912115399</v>
      </c>
      <c r="AC1719" s="68"/>
    </row>
    <row r="1720" spans="1:29" x14ac:dyDescent="0.25">
      <c r="A1720" s="136" t="s">
        <v>236</v>
      </c>
      <c r="B1720" s="136" t="s">
        <v>236</v>
      </c>
      <c r="C1720" s="136" t="s">
        <v>247</v>
      </c>
      <c r="D1720" s="136" t="s">
        <v>251</v>
      </c>
      <c r="E1720" s="136" t="s">
        <v>53</v>
      </c>
      <c r="F1720" s="136" t="s">
        <v>249</v>
      </c>
      <c r="G1720" s="136">
        <v>7.3684110559540158E-3</v>
      </c>
      <c r="H1720" s="136">
        <v>1.6196665259562051E-2</v>
      </c>
      <c r="I1720" s="136">
        <v>2.7199425280787302E-2</v>
      </c>
      <c r="J1720" s="136">
        <v>4.1464807154061548E-2</v>
      </c>
      <c r="K1720" s="136">
        <v>6.0654187976614052E-2</v>
      </c>
      <c r="L1720" s="136">
        <v>8.7554176432203104E-2</v>
      </c>
      <c r="M1720" s="136">
        <v>0.12679567013541049</v>
      </c>
      <c r="N1720" s="136">
        <v>0.18640565927657399</v>
      </c>
      <c r="O1720" s="136">
        <v>0.28058373865453001</v>
      </c>
      <c r="P1720" s="135">
        <v>0.43557528625881048</v>
      </c>
      <c r="Q1720" s="135">
        <v>0.69412378132825148</v>
      </c>
      <c r="AC1720" s="68"/>
    </row>
    <row r="1721" spans="1:29" x14ac:dyDescent="0.25">
      <c r="A1721" s="136" t="s">
        <v>236</v>
      </c>
      <c r="B1721" s="136" t="s">
        <v>236</v>
      </c>
      <c r="C1721" s="136" t="s">
        <v>247</v>
      </c>
      <c r="D1721" s="136" t="s">
        <v>251</v>
      </c>
      <c r="E1721" s="136" t="s">
        <v>53</v>
      </c>
      <c r="F1721" s="136" t="s">
        <v>249</v>
      </c>
      <c r="G1721" s="136">
        <v>2.88108008475286E-3</v>
      </c>
      <c r="H1721" s="136">
        <v>6.3823209741091895E-3</v>
      </c>
      <c r="I1721" s="136">
        <v>1.0808765198749706E-2</v>
      </c>
      <c r="J1721" s="136">
        <v>1.6618561087389249E-2</v>
      </c>
      <c r="K1721" s="136">
        <v>2.447556265920945E-2</v>
      </c>
      <c r="L1721" s="136">
        <v>3.5561033975587152E-2</v>
      </c>
      <c r="M1721" s="136">
        <v>5.1842162159681203E-2</v>
      </c>
      <c r="N1721" s="136">
        <v>7.6741011989981539E-2</v>
      </c>
      <c r="O1721" s="136">
        <v>0.11635306184341754</v>
      </c>
      <c r="P1721" s="135">
        <v>0.18183751870500001</v>
      </c>
      <c r="Q1721" s="135">
        <v>0.2916847846205895</v>
      </c>
      <c r="AC1721" s="68"/>
    </row>
    <row r="1722" spans="1:29" x14ac:dyDescent="0.25">
      <c r="A1722" s="136" t="s">
        <v>236</v>
      </c>
      <c r="B1722" s="136" t="s">
        <v>236</v>
      </c>
      <c r="C1722" s="136" t="s">
        <v>247</v>
      </c>
      <c r="D1722" s="136" t="s">
        <v>251</v>
      </c>
      <c r="E1722" s="136" t="s">
        <v>53</v>
      </c>
      <c r="F1722" s="136" t="s">
        <v>249</v>
      </c>
      <c r="G1722" s="136">
        <v>8.0702359921249849E-3</v>
      </c>
      <c r="H1722" s="136">
        <v>1.7717069525750001E-2</v>
      </c>
      <c r="I1722" s="136">
        <v>2.9700510706642799E-2</v>
      </c>
      <c r="J1722" s="136">
        <v>4.5184713938259555E-2</v>
      </c>
      <c r="K1722" s="136">
        <v>6.5985581701465651E-2</v>
      </c>
      <c r="L1722" s="136">
        <v>9.5114159899403097E-2</v>
      </c>
      <c r="M1722" s="136">
        <v>0.13755227551319799</v>
      </c>
      <c r="N1722" s="136">
        <v>0.20193391523329851</v>
      </c>
      <c r="O1722" s="136">
        <v>0.30349505864278803</v>
      </c>
      <c r="P1722" s="135">
        <v>0.4703913002155275</v>
      </c>
      <c r="Q1722" s="135">
        <v>0.74830194235179448</v>
      </c>
      <c r="AC1722" s="68"/>
    </row>
    <row r="1723" spans="1:29" x14ac:dyDescent="0.25">
      <c r="A1723" s="136" t="s">
        <v>236</v>
      </c>
      <c r="B1723" s="136" t="s">
        <v>236</v>
      </c>
      <c r="C1723" s="136" t="s">
        <v>247</v>
      </c>
      <c r="D1723" s="136" t="s">
        <v>251</v>
      </c>
      <c r="E1723" s="136" t="s">
        <v>53</v>
      </c>
      <c r="F1723" s="136" t="s">
        <v>249</v>
      </c>
      <c r="G1723" s="136">
        <v>1.0015034713620615E-2</v>
      </c>
      <c r="H1723" s="136">
        <v>2.2453983100097948E-2</v>
      </c>
      <c r="I1723" s="136">
        <v>3.8653264568004456E-2</v>
      </c>
      <c r="J1723" s="136">
        <v>6.0528745449960647E-2</v>
      </c>
      <c r="K1723" s="136">
        <v>9.0730793434871754E-2</v>
      </c>
      <c r="L1723" s="136">
        <v>0.1342659654810795</v>
      </c>
      <c r="M1723" s="136">
        <v>0.19965010876290401</v>
      </c>
      <c r="N1723" s="136">
        <v>0.30171230983743902</v>
      </c>
      <c r="O1723" s="136">
        <v>0.46787040102432098</v>
      </c>
      <c r="P1723" s="135">
        <v>0.74935032409322844</v>
      </c>
      <c r="Q1723" s="135">
        <v>1.2356057013670265</v>
      </c>
      <c r="AC1723" s="68"/>
    </row>
    <row r="1724" spans="1:29" x14ac:dyDescent="0.25">
      <c r="A1724" s="136" t="s">
        <v>236</v>
      </c>
      <c r="B1724" s="136" t="s">
        <v>236</v>
      </c>
      <c r="C1724" s="136" t="s">
        <v>247</v>
      </c>
      <c r="D1724" s="136" t="s">
        <v>251</v>
      </c>
      <c r="E1724" s="136" t="s">
        <v>53</v>
      </c>
      <c r="F1724" s="136" t="s">
        <v>249</v>
      </c>
      <c r="G1724" s="136">
        <v>1.9882380686477149E-3</v>
      </c>
      <c r="H1724" s="136">
        <v>4.3804740792347703E-3</v>
      </c>
      <c r="I1724" s="136">
        <v>7.3792414397112448E-3</v>
      </c>
      <c r="J1724" s="136">
        <v>1.1283994689902051E-2</v>
      </c>
      <c r="K1724" s="136">
        <v>1.6530755267119699E-2</v>
      </c>
      <c r="L1724" s="136">
        <v>2.3878794307014999E-2</v>
      </c>
      <c r="M1724" s="136">
        <v>3.458520738321115E-2</v>
      </c>
      <c r="N1724" s="136">
        <v>5.0835721160187954E-2</v>
      </c>
      <c r="O1724" s="136">
        <v>7.6534343761169799E-2</v>
      </c>
      <c r="P1724" s="135">
        <v>0.11883723612911021</v>
      </c>
      <c r="Q1724" s="135">
        <v>0.18939472939021501</v>
      </c>
      <c r="AC1724" s="68"/>
    </row>
    <row r="1725" spans="1:29" x14ac:dyDescent="0.25">
      <c r="A1725" s="136" t="s">
        <v>236</v>
      </c>
      <c r="B1725" s="136" t="s">
        <v>236</v>
      </c>
      <c r="C1725" s="136" t="s">
        <v>247</v>
      </c>
      <c r="D1725" s="136" t="s">
        <v>251</v>
      </c>
      <c r="E1725" s="136" t="s">
        <v>53</v>
      </c>
      <c r="F1725" s="136" t="s">
        <v>249</v>
      </c>
      <c r="G1725" s="136">
        <v>1.175735817439925E-3</v>
      </c>
      <c r="H1725" s="136">
        <v>2.580901071372915E-3</v>
      </c>
      <c r="I1725" s="136">
        <v>4.3342277884149197E-3</v>
      </c>
      <c r="J1725" s="136">
        <v>6.6079680075893099E-3</v>
      </c>
      <c r="K1725" s="136">
        <v>9.6369219747906645E-3</v>
      </c>
      <c r="L1725" s="136">
        <v>1.3834750206329152E-2</v>
      </c>
      <c r="M1725" s="136">
        <v>1.98903762190888E-2</v>
      </c>
      <c r="N1725" s="136">
        <v>2.8982567781282199E-2</v>
      </c>
      <c r="O1725" s="136">
        <v>4.3201550684808146E-2</v>
      </c>
      <c r="P1725" s="135">
        <v>6.6315464831895501E-2</v>
      </c>
      <c r="Q1725" s="135">
        <v>0.1042485930056643</v>
      </c>
      <c r="AC1725" s="68"/>
    </row>
    <row r="1726" spans="1:29" x14ac:dyDescent="0.25">
      <c r="A1726" s="136" t="s">
        <v>236</v>
      </c>
      <c r="B1726" s="136" t="s">
        <v>236</v>
      </c>
      <c r="C1726" s="136" t="s">
        <v>247</v>
      </c>
      <c r="D1726" s="136" t="s">
        <v>251</v>
      </c>
      <c r="E1726" s="136" t="s">
        <v>53</v>
      </c>
      <c r="F1726" s="136" t="s">
        <v>249</v>
      </c>
      <c r="G1726" s="136">
        <v>1.2963568871264299E-2</v>
      </c>
      <c r="H1726" s="136">
        <v>2.87607085011518E-2</v>
      </c>
      <c r="I1726" s="136">
        <v>4.8881779304593503E-2</v>
      </c>
      <c r="J1726" s="136">
        <v>7.5515600640798292E-2</v>
      </c>
      <c r="K1726" s="136">
        <v>0.1118262162406953</v>
      </c>
      <c r="L1726" s="136">
        <v>0.163397521512125</v>
      </c>
      <c r="M1726" s="136">
        <v>0.239655593184738</v>
      </c>
      <c r="N1726" s="136">
        <v>0.35712829490922704</v>
      </c>
      <c r="O1726" s="136">
        <v>0.54571430228682849</v>
      </c>
      <c r="P1726" s="135">
        <v>0.86093401903832545</v>
      </c>
      <c r="Q1726" s="135">
        <v>1.396842787264873</v>
      </c>
      <c r="AC1726" s="68"/>
    </row>
    <row r="1727" spans="1:29" x14ac:dyDescent="0.25">
      <c r="A1727" s="136" t="s">
        <v>236</v>
      </c>
      <c r="B1727" s="136" t="s">
        <v>236</v>
      </c>
      <c r="C1727" s="136" t="s">
        <v>247</v>
      </c>
      <c r="D1727" s="136" t="s">
        <v>251</v>
      </c>
      <c r="E1727" s="136" t="s">
        <v>53</v>
      </c>
      <c r="F1727" s="136" t="s">
        <v>249</v>
      </c>
      <c r="G1727" s="136">
        <v>4.5994741890695804E-3</v>
      </c>
      <c r="H1727" s="136">
        <v>1.0078166361566096E-2</v>
      </c>
      <c r="I1727" s="136">
        <v>1.6893362071457699E-2</v>
      </c>
      <c r="J1727" s="136">
        <v>2.57110467320875E-2</v>
      </c>
      <c r="K1727" s="136">
        <v>3.7515918265650497E-2</v>
      </c>
      <c r="L1727" s="136">
        <v>5.3976778482303998E-2</v>
      </c>
      <c r="M1727" s="136">
        <v>7.7866353963433999E-2</v>
      </c>
      <c r="N1727" s="136">
        <v>0.11397290995618301</v>
      </c>
      <c r="O1727" s="136">
        <v>0.1707800207561605</v>
      </c>
      <c r="P1727" s="135">
        <v>0.26388086247142051</v>
      </c>
      <c r="Q1727" s="135">
        <v>0.41840092205454749</v>
      </c>
      <c r="AC1727" s="68"/>
    </row>
    <row r="1728" spans="1:29" x14ac:dyDescent="0.25">
      <c r="A1728" s="136" t="s">
        <v>236</v>
      </c>
      <c r="B1728" s="136" t="s">
        <v>236</v>
      </c>
      <c r="C1728" s="136" t="s">
        <v>247</v>
      </c>
      <c r="D1728" s="136" t="s">
        <v>251</v>
      </c>
      <c r="E1728" s="136" t="s">
        <v>53</v>
      </c>
      <c r="F1728" s="136" t="s">
        <v>249</v>
      </c>
      <c r="G1728" s="136">
        <v>4.1288610254401701E-3</v>
      </c>
      <c r="H1728" s="136">
        <v>9.1423811070971313E-3</v>
      </c>
      <c r="I1728" s="136">
        <v>1.5496079221037851E-2</v>
      </c>
      <c r="J1728" s="136">
        <v>2.3819365107635548E-2</v>
      </c>
      <c r="K1728" s="136">
        <v>3.5079234503019502E-2</v>
      </c>
      <c r="L1728" s="136">
        <v>5.0977561577217653E-2</v>
      </c>
      <c r="M1728" s="136">
        <v>7.4380104308089501E-2</v>
      </c>
      <c r="N1728" s="136">
        <v>0.11021647134520175</v>
      </c>
      <c r="O1728" s="136">
        <v>0.16730700491056499</v>
      </c>
      <c r="P1728" s="135">
        <v>0.26193946177170901</v>
      </c>
      <c r="Q1728" s="135">
        <v>0.42104864096142997</v>
      </c>
      <c r="AC1728" s="68"/>
    </row>
    <row r="1729" spans="1:29" x14ac:dyDescent="0.25">
      <c r="A1729" s="136" t="s">
        <v>236</v>
      </c>
      <c r="B1729" s="136" t="s">
        <v>236</v>
      </c>
      <c r="C1729" s="136" t="s">
        <v>247</v>
      </c>
      <c r="D1729" s="136" t="s">
        <v>251</v>
      </c>
      <c r="E1729" s="136" t="s">
        <v>53</v>
      </c>
      <c r="F1729" s="136" t="s">
        <v>249</v>
      </c>
      <c r="G1729" s="136">
        <v>0.15283081495380099</v>
      </c>
      <c r="H1729" s="136">
        <v>0.30210256591846102</v>
      </c>
      <c r="I1729" s="136">
        <v>0.44932838885328302</v>
      </c>
      <c r="J1729" s="136">
        <v>0.59493113967771605</v>
      </c>
      <c r="K1729" s="136">
        <v>0.73726840498873802</v>
      </c>
      <c r="L1729" s="136">
        <v>0.87629329073849904</v>
      </c>
      <c r="M1729" s="136">
        <v>1.01205528751024</v>
      </c>
      <c r="N1729" s="136">
        <v>1.1446944267429</v>
      </c>
      <c r="O1729" s="136">
        <v>1.27437279613525</v>
      </c>
      <c r="P1729" s="135">
        <v>1.4009085924981699</v>
      </c>
      <c r="Q1729" s="135">
        <v>1.52416192901023</v>
      </c>
      <c r="AC1729" s="68"/>
    </row>
    <row r="1730" spans="1:29" x14ac:dyDescent="0.25">
      <c r="A1730" s="136" t="s">
        <v>236</v>
      </c>
      <c r="B1730" s="136" t="s">
        <v>236</v>
      </c>
      <c r="C1730" s="136" t="s">
        <v>247</v>
      </c>
      <c r="D1730" s="136" t="s">
        <v>251</v>
      </c>
      <c r="E1730" s="136" t="s">
        <v>53</v>
      </c>
      <c r="F1730" s="136" t="s">
        <v>249</v>
      </c>
      <c r="G1730" s="136">
        <v>0.84798831294440502</v>
      </c>
      <c r="H1730" s="136">
        <v>1.68052645743394</v>
      </c>
      <c r="I1730" s="136">
        <v>2.5019386919119402</v>
      </c>
      <c r="J1730" s="136">
        <v>3.31281522877733</v>
      </c>
      <c r="K1730" s="136">
        <v>4.1070997976146399</v>
      </c>
      <c r="L1730" s="136">
        <v>4.8864099922648396</v>
      </c>
      <c r="M1730" s="136">
        <v>5.6510789420019796</v>
      </c>
      <c r="N1730" s="136">
        <v>6.4010878367995998</v>
      </c>
      <c r="O1730" s="136">
        <v>7.1358724726981597</v>
      </c>
      <c r="P1730" s="135">
        <v>7.8542100546811504</v>
      </c>
      <c r="Q1730" s="135">
        <v>8.5553130274793503</v>
      </c>
      <c r="AC1730" s="68"/>
    </row>
    <row r="1731" spans="1:29" x14ac:dyDescent="0.25">
      <c r="A1731" s="136" t="s">
        <v>236</v>
      </c>
      <c r="B1731" s="136" t="s">
        <v>236</v>
      </c>
      <c r="C1731" s="136" t="s">
        <v>247</v>
      </c>
      <c r="D1731" s="136" t="s">
        <v>251</v>
      </c>
      <c r="E1731" s="136" t="s">
        <v>53</v>
      </c>
      <c r="F1731" s="136" t="s">
        <v>249</v>
      </c>
      <c r="G1731" s="136">
        <v>2.08418165954774</v>
      </c>
      <c r="H1731" s="136">
        <v>4.1183642854943896</v>
      </c>
      <c r="I1731" s="136">
        <v>6.11276493857227</v>
      </c>
      <c r="J1731" s="136">
        <v>8.0660830263841099</v>
      </c>
      <c r="K1731" s="136">
        <v>9.9708321084189198</v>
      </c>
      <c r="L1731" s="136">
        <v>11.834623149647999</v>
      </c>
      <c r="M1731" s="136">
        <v>13.6585445518659</v>
      </c>
      <c r="N1731" s="136">
        <v>15.443666321986599</v>
      </c>
      <c r="O1731" s="136">
        <v>17.190556514640399</v>
      </c>
      <c r="P1731" s="135">
        <v>18.898128293166</v>
      </c>
      <c r="Q1731" s="135">
        <v>20.565048462092101</v>
      </c>
      <c r="AC1731" s="68"/>
    </row>
    <row r="1732" spans="1:29" x14ac:dyDescent="0.25">
      <c r="A1732" s="136" t="s">
        <v>236</v>
      </c>
      <c r="B1732" s="136" t="s">
        <v>236</v>
      </c>
      <c r="C1732" s="136" t="s">
        <v>247</v>
      </c>
      <c r="D1732" s="136" t="s">
        <v>251</v>
      </c>
      <c r="E1732" s="136" t="s">
        <v>53</v>
      </c>
      <c r="F1732" s="136" t="s">
        <v>249</v>
      </c>
      <c r="G1732" s="136">
        <v>0.31651351927154298</v>
      </c>
      <c r="H1732" s="136">
        <v>0.624190355417097</v>
      </c>
      <c r="I1732" s="136">
        <v>0.92484533977178995</v>
      </c>
      <c r="J1732" s="136">
        <v>1.2185086118436499</v>
      </c>
      <c r="K1732" s="136">
        <v>1.50260361838801</v>
      </c>
      <c r="L1732" s="136">
        <v>1.77837869854877</v>
      </c>
      <c r="M1732" s="136">
        <v>2.0464083887434801</v>
      </c>
      <c r="N1732" s="136">
        <v>2.30689788515738</v>
      </c>
      <c r="O1732" s="136">
        <v>2.56015752883506</v>
      </c>
      <c r="P1732" s="135">
        <v>2.8059320316452698</v>
      </c>
      <c r="Q1732" s="135">
        <v>3.0440617019316099</v>
      </c>
      <c r="AC1732" s="68"/>
    </row>
    <row r="1733" spans="1:29" x14ac:dyDescent="0.25">
      <c r="A1733" s="136" t="s">
        <v>236</v>
      </c>
      <c r="B1733" s="136" t="s">
        <v>236</v>
      </c>
      <c r="C1733" s="136" t="s">
        <v>247</v>
      </c>
      <c r="D1733" s="136" t="s">
        <v>251</v>
      </c>
      <c r="E1733" s="136" t="s">
        <v>53</v>
      </c>
      <c r="F1733" s="136" t="s">
        <v>249</v>
      </c>
      <c r="G1733" s="136">
        <v>2.3935989128915298</v>
      </c>
      <c r="H1733" s="136">
        <v>4.6999548225292003</v>
      </c>
      <c r="I1733" s="136">
        <v>6.9300276437247197</v>
      </c>
      <c r="J1733" s="136">
        <v>9.0824980571987997</v>
      </c>
      <c r="K1733" s="136">
        <v>11.150993343926199</v>
      </c>
      <c r="L1733" s="136">
        <v>13.1459917090215</v>
      </c>
      <c r="M1733" s="136">
        <v>15.0711875257968</v>
      </c>
      <c r="N1733" s="136">
        <v>16.9291837043363</v>
      </c>
      <c r="O1733" s="136">
        <v>18.7179736412265</v>
      </c>
      <c r="P1733" s="135">
        <v>20.436831209011402</v>
      </c>
      <c r="Q1733" s="135">
        <v>22.0876905334943</v>
      </c>
      <c r="AC1733" s="68"/>
    </row>
    <row r="1734" spans="1:29" x14ac:dyDescent="0.25">
      <c r="A1734" s="136" t="s">
        <v>236</v>
      </c>
      <c r="B1734" s="136" t="s">
        <v>236</v>
      </c>
      <c r="C1734" s="136" t="s">
        <v>247</v>
      </c>
      <c r="D1734" s="136" t="s">
        <v>251</v>
      </c>
      <c r="E1734" s="136" t="s">
        <v>53</v>
      </c>
      <c r="F1734" s="136" t="s">
        <v>249</v>
      </c>
      <c r="G1734" s="136">
        <v>0.312058901749039</v>
      </c>
      <c r="H1734" s="136">
        <v>0.61795428646371198</v>
      </c>
      <c r="I1734" s="136">
        <v>0.91974220205475798</v>
      </c>
      <c r="J1734" s="136">
        <v>1.2170201587182199</v>
      </c>
      <c r="K1734" s="136">
        <v>1.50679914047427</v>
      </c>
      <c r="L1734" s="136">
        <v>1.78947953712678</v>
      </c>
      <c r="M1734" s="136">
        <v>2.0652989624743898</v>
      </c>
      <c r="N1734" s="136">
        <v>2.3342898250089799</v>
      </c>
      <c r="O1734" s="136">
        <v>2.5965483457609899</v>
      </c>
      <c r="P1734" s="135">
        <v>2.8518263819760401</v>
      </c>
      <c r="Q1734" s="135">
        <v>3.09996918883036</v>
      </c>
      <c r="AC1734" s="68"/>
    </row>
    <row r="1735" spans="1:29" x14ac:dyDescent="0.25">
      <c r="A1735" s="136" t="s">
        <v>236</v>
      </c>
      <c r="B1735" s="136" t="s">
        <v>236</v>
      </c>
      <c r="C1735" s="136" t="s">
        <v>247</v>
      </c>
      <c r="D1735" s="136" t="s">
        <v>251</v>
      </c>
      <c r="E1735" s="136" t="s">
        <v>53</v>
      </c>
      <c r="F1735" s="136" t="s">
        <v>249</v>
      </c>
      <c r="G1735" s="136">
        <v>0.33069628517932098</v>
      </c>
      <c r="H1735" s="136">
        <v>0.64899744385114999</v>
      </c>
      <c r="I1735" s="136">
        <v>0.95583622491944498</v>
      </c>
      <c r="J1735" s="136">
        <v>1.25197612026912</v>
      </c>
      <c r="K1735" s="136">
        <v>1.5372324321311801</v>
      </c>
      <c r="L1735" s="136">
        <v>1.8125385295644401</v>
      </c>
      <c r="M1735" s="136">
        <v>2.0782318662538302</v>
      </c>
      <c r="N1735" s="136">
        <v>2.3346487486154701</v>
      </c>
      <c r="O1735" s="136">
        <v>2.5816631730061399</v>
      </c>
      <c r="P1735" s="135">
        <v>2.8194071066247699</v>
      </c>
      <c r="Q1735" s="135">
        <v>3.0480726539960301</v>
      </c>
      <c r="AC1735" s="68"/>
    </row>
    <row r="1736" spans="1:29" x14ac:dyDescent="0.25">
      <c r="A1736" s="136" t="s">
        <v>236</v>
      </c>
      <c r="B1736" s="136" t="s">
        <v>236</v>
      </c>
      <c r="C1736" s="136" t="s">
        <v>247</v>
      </c>
      <c r="D1736" s="136" t="s">
        <v>251</v>
      </c>
      <c r="E1736" s="136" t="s">
        <v>53</v>
      </c>
      <c r="F1736" s="136" t="s">
        <v>249</v>
      </c>
      <c r="G1736" s="136">
        <v>0.23274597671929401</v>
      </c>
      <c r="H1736" s="136">
        <v>0.459971317041312</v>
      </c>
      <c r="I1736" s="136">
        <v>0.68216667701623901</v>
      </c>
      <c r="J1736" s="136">
        <v>0.89925965331247903</v>
      </c>
      <c r="K1736" s="136">
        <v>1.1094934445912701</v>
      </c>
      <c r="L1736" s="136">
        <v>1.31370921649052</v>
      </c>
      <c r="M1736" s="136">
        <v>1.5121317586587</v>
      </c>
      <c r="N1736" s="136">
        <v>1.7049189782257801</v>
      </c>
      <c r="O1736" s="136">
        <v>1.8919317139252601</v>
      </c>
      <c r="P1736" s="135">
        <v>2.0727369653509702</v>
      </c>
      <c r="Q1736" s="135">
        <v>2.2472224491567299</v>
      </c>
      <c r="AC1736" s="68"/>
    </row>
    <row r="1737" spans="1:29" x14ac:dyDescent="0.25">
      <c r="A1737" s="136" t="s">
        <v>236</v>
      </c>
      <c r="B1737" s="136" t="s">
        <v>236</v>
      </c>
      <c r="C1737" s="136" t="s">
        <v>247</v>
      </c>
      <c r="D1737" s="136" t="s">
        <v>251</v>
      </c>
      <c r="E1737" s="136" t="s">
        <v>53</v>
      </c>
      <c r="F1737" s="136" t="s">
        <v>249</v>
      </c>
      <c r="G1737" s="136">
        <v>2.65178388265725</v>
      </c>
      <c r="H1737" s="136">
        <v>5.1982892458394998</v>
      </c>
      <c r="I1737" s="136">
        <v>7.6450222360089404</v>
      </c>
      <c r="J1737" s="136">
        <v>9.9984387722873205</v>
      </c>
      <c r="K1737" s="136">
        <v>12.262312374009699</v>
      </c>
      <c r="L1737" s="136">
        <v>14.444938977517401</v>
      </c>
      <c r="M1737" s="136">
        <v>16.548657571304901</v>
      </c>
      <c r="N1737" s="136">
        <v>18.576275055005301</v>
      </c>
      <c r="O1737" s="136">
        <v>20.526552903479601</v>
      </c>
      <c r="P1737" s="135">
        <v>22.4008757855932</v>
      </c>
      <c r="Q1737" s="135">
        <v>24.201355374865699</v>
      </c>
      <c r="AC1737" s="68"/>
    </row>
    <row r="1738" spans="1:29" x14ac:dyDescent="0.25">
      <c r="A1738" s="136" t="s">
        <v>236</v>
      </c>
      <c r="B1738" s="136" t="s">
        <v>236</v>
      </c>
      <c r="C1738" s="136" t="s">
        <v>247</v>
      </c>
      <c r="D1738" s="136" t="s">
        <v>251</v>
      </c>
      <c r="E1738" s="136" t="s">
        <v>53</v>
      </c>
      <c r="F1738" s="136" t="s">
        <v>249</v>
      </c>
      <c r="G1738" s="136">
        <v>0.40985142385192802</v>
      </c>
      <c r="H1738" s="136">
        <v>0.81879705586931995</v>
      </c>
      <c r="I1738" s="136">
        <v>1.23072653994954</v>
      </c>
      <c r="J1738" s="136">
        <v>1.6448116783332301</v>
      </c>
      <c r="K1738" s="136">
        <v>2.0541941207539298</v>
      </c>
      <c r="L1738" s="136">
        <v>2.4604713856107199</v>
      </c>
      <c r="M1738" s="136">
        <v>2.8641410268954202</v>
      </c>
      <c r="N1738" s="136">
        <v>3.2644644681350798</v>
      </c>
      <c r="O1738" s="136">
        <v>3.66185040887577</v>
      </c>
      <c r="P1738" s="135">
        <v>4.0555521825853802</v>
      </c>
      <c r="Q1738" s="135">
        <v>4.4446794706338499</v>
      </c>
      <c r="AC1738" s="68"/>
    </row>
    <row r="1739" spans="1:29" x14ac:dyDescent="0.25">
      <c r="A1739" s="136" t="s">
        <v>236</v>
      </c>
      <c r="B1739" s="136" t="s">
        <v>236</v>
      </c>
      <c r="C1739" s="136" t="s">
        <v>247</v>
      </c>
      <c r="D1739" s="136" t="s">
        <v>251</v>
      </c>
      <c r="E1739" s="136" t="s">
        <v>53</v>
      </c>
      <c r="F1739" s="136" t="s">
        <v>249</v>
      </c>
      <c r="G1739" s="136">
        <v>0.43681262637076701</v>
      </c>
      <c r="H1739" s="136">
        <v>0.85903256753373003</v>
      </c>
      <c r="I1739" s="136">
        <v>1.26840888116783</v>
      </c>
      <c r="J1739" s="136">
        <v>1.6652150721782999</v>
      </c>
      <c r="K1739" s="136">
        <v>2.0470159085978201</v>
      </c>
      <c r="L1739" s="136">
        <v>2.4151504083226598</v>
      </c>
      <c r="M1739" s="136">
        <v>2.7700050217077199</v>
      </c>
      <c r="N1739" s="136">
        <v>3.11219398394483</v>
      </c>
      <c r="O1739" s="136">
        <v>3.44214818283722</v>
      </c>
      <c r="P1739" s="135">
        <v>3.7597937648683599</v>
      </c>
      <c r="Q1739" s="135">
        <v>4.0651719268069302</v>
      </c>
      <c r="AC1739" s="68"/>
    </row>
    <row r="1740" spans="1:29" x14ac:dyDescent="0.25">
      <c r="A1740" s="136" t="s">
        <v>236</v>
      </c>
      <c r="B1740" s="136" t="s">
        <v>236</v>
      </c>
      <c r="C1740" s="136" t="s">
        <v>247</v>
      </c>
      <c r="D1740" s="136" t="s">
        <v>251</v>
      </c>
      <c r="E1740" s="136" t="s">
        <v>53</v>
      </c>
      <c r="F1740" s="136" t="s">
        <v>249</v>
      </c>
      <c r="G1740" s="136">
        <v>6.8148739182803106E-2</v>
      </c>
      <c r="H1740" s="136">
        <v>0.13357971507578101</v>
      </c>
      <c r="I1740" s="136">
        <v>0.19672836419231601</v>
      </c>
      <c r="J1740" s="136">
        <v>0.25768864606332398</v>
      </c>
      <c r="K1740" s="136">
        <v>0.315839966425562</v>
      </c>
      <c r="L1740" s="136">
        <v>0.37132565837368597</v>
      </c>
      <c r="M1740" s="136">
        <v>0.42427819684972201</v>
      </c>
      <c r="N1740" s="136">
        <v>0.47478952126116802</v>
      </c>
      <c r="O1740" s="136">
        <v>0.52295474955266896</v>
      </c>
      <c r="P1740" s="135">
        <v>0.56874442138522097</v>
      </c>
      <c r="Q1740" s="135">
        <v>0.61217769789604704</v>
      </c>
      <c r="AC1740" s="68"/>
    </row>
    <row r="1741" spans="1:29" x14ac:dyDescent="0.25">
      <c r="A1741" s="136" t="s">
        <v>236</v>
      </c>
      <c r="B1741" s="136" t="s">
        <v>236</v>
      </c>
      <c r="C1741" s="136" t="s">
        <v>247</v>
      </c>
      <c r="D1741" s="136" t="s">
        <v>251</v>
      </c>
      <c r="E1741" s="136" t="s">
        <v>53</v>
      </c>
      <c r="F1741" s="136" t="s">
        <v>249</v>
      </c>
      <c r="G1741" s="136">
        <v>0.768199364566165</v>
      </c>
      <c r="H1741" s="136">
        <v>1.5202303587586801</v>
      </c>
      <c r="I1741" s="136">
        <v>2.2611201161311101</v>
      </c>
      <c r="J1741" s="136">
        <v>2.9911504267517901</v>
      </c>
      <c r="K1741" s="136">
        <v>3.70384229971364</v>
      </c>
      <c r="L1741" s="136">
        <v>4.4007347402256602</v>
      </c>
      <c r="M1741" s="136">
        <v>5.0824685695591096</v>
      </c>
      <c r="N1741" s="136">
        <v>5.7496722347250602</v>
      </c>
      <c r="O1741" s="136">
        <v>6.40276646142524</v>
      </c>
      <c r="P1741" s="135">
        <v>7.0411897151697502</v>
      </c>
      <c r="Q1741" s="135">
        <v>7.6643790646538603</v>
      </c>
      <c r="AC1741" s="68"/>
    </row>
    <row r="1742" spans="1:29" x14ac:dyDescent="0.25">
      <c r="A1742" s="136" t="s">
        <v>236</v>
      </c>
      <c r="B1742" s="136" t="s">
        <v>236</v>
      </c>
      <c r="C1742" s="136" t="s">
        <v>247</v>
      </c>
      <c r="D1742" s="136" t="s">
        <v>251</v>
      </c>
      <c r="E1742" s="136" t="s">
        <v>53</v>
      </c>
      <c r="F1742" s="136" t="s">
        <v>249</v>
      </c>
      <c r="G1742" s="136">
        <v>0.18574033036679299</v>
      </c>
      <c r="H1742" s="136">
        <v>0.363479376908034</v>
      </c>
      <c r="I1742" s="136">
        <v>0.53449252299524097</v>
      </c>
      <c r="J1742" s="136">
        <v>0.69919898444749295</v>
      </c>
      <c r="K1742" s="136">
        <v>0.857097527626969</v>
      </c>
      <c r="L1742" s="136">
        <v>1.0086834324051199</v>
      </c>
      <c r="M1742" s="136">
        <v>1.1542246895332999</v>
      </c>
      <c r="N1742" s="136">
        <v>1.2939760984591899</v>
      </c>
      <c r="O1742" s="136">
        <v>1.4280418180700301</v>
      </c>
      <c r="P1742" s="135">
        <v>1.55654018062175</v>
      </c>
      <c r="Q1742" s="135">
        <v>1.67965797887875</v>
      </c>
      <c r="AC1742" s="68"/>
    </row>
    <row r="1743" spans="1:29" x14ac:dyDescent="0.25">
      <c r="A1743" s="136" t="s">
        <v>236</v>
      </c>
      <c r="B1743" s="136" t="s">
        <v>236</v>
      </c>
      <c r="C1743" s="136" t="s">
        <v>247</v>
      </c>
      <c r="D1743" s="136" t="s">
        <v>251</v>
      </c>
      <c r="E1743" s="136" t="s">
        <v>53</v>
      </c>
      <c r="F1743" s="136" t="s">
        <v>249</v>
      </c>
      <c r="G1743" s="136">
        <v>0.20135586861934199</v>
      </c>
      <c r="H1743" s="136">
        <v>0.39777541531890198</v>
      </c>
      <c r="I1743" s="136">
        <v>0.59031221118702804</v>
      </c>
      <c r="J1743" s="136">
        <v>0.77806521097697301</v>
      </c>
      <c r="K1743" s="136">
        <v>0.95994574059218396</v>
      </c>
      <c r="L1743" s="136">
        <v>1.1367504056798401</v>
      </c>
      <c r="M1743" s="136">
        <v>1.3089280396595999</v>
      </c>
      <c r="N1743" s="136">
        <v>1.4764339381579401</v>
      </c>
      <c r="O1743" s="136">
        <v>1.63914427458807</v>
      </c>
      <c r="P1743" s="135">
        <v>1.7968763801461101</v>
      </c>
      <c r="Q1743" s="135">
        <v>1.9494061847818001</v>
      </c>
      <c r="AC1743" s="68"/>
    </row>
    <row r="1744" spans="1:29" x14ac:dyDescent="0.25">
      <c r="A1744" s="136" t="s">
        <v>236</v>
      </c>
      <c r="B1744" s="136" t="s">
        <v>236</v>
      </c>
      <c r="C1744" s="136" t="s">
        <v>45</v>
      </c>
      <c r="D1744" s="136" t="s">
        <v>251</v>
      </c>
      <c r="E1744" s="136" t="s">
        <v>53</v>
      </c>
      <c r="F1744" s="136" t="s">
        <v>249</v>
      </c>
      <c r="G1744" s="136">
        <v>7.7043395129590703E-3</v>
      </c>
      <c r="H1744" s="136">
        <v>1.712368117007915E-2</v>
      </c>
      <c r="I1744" s="136">
        <v>2.90533754898054E-2</v>
      </c>
      <c r="J1744" s="136">
        <v>4.4837280256186246E-2</v>
      </c>
      <c r="K1744" s="136">
        <v>6.6316121380569401E-2</v>
      </c>
      <c r="L1744" s="136">
        <v>9.6652551292216046E-2</v>
      </c>
      <c r="M1744" s="136">
        <v>0.14123497968703599</v>
      </c>
      <c r="N1744" s="136">
        <v>0.20949441919745351</v>
      </c>
      <c r="O1744" s="136">
        <v>0.31858355442074504</v>
      </c>
      <c r="P1744" s="135">
        <v>0.50005089367329503</v>
      </c>
      <c r="Q1744" s="135">
        <v>0.80679877843475944</v>
      </c>
      <c r="AC1744" s="68"/>
    </row>
    <row r="1745" spans="1:29" x14ac:dyDescent="0.25">
      <c r="A1745" s="136" t="s">
        <v>236</v>
      </c>
      <c r="B1745" s="136" t="s">
        <v>236</v>
      </c>
      <c r="C1745" s="136" t="s">
        <v>45</v>
      </c>
      <c r="D1745" s="136" t="s">
        <v>251</v>
      </c>
      <c r="E1745" s="136" t="s">
        <v>53</v>
      </c>
      <c r="F1745" s="136" t="s">
        <v>249</v>
      </c>
      <c r="G1745" s="136">
        <v>2.3540921131225599E-2</v>
      </c>
      <c r="H1745" s="136">
        <v>5.2585466003942552E-2</v>
      </c>
      <c r="I1745" s="136">
        <v>8.9599929088377411E-2</v>
      </c>
      <c r="J1745" s="136">
        <v>0.13879009796101049</v>
      </c>
      <c r="K1745" s="136">
        <v>0.20613466936994651</v>
      </c>
      <c r="L1745" s="136">
        <v>0.30197468332730604</v>
      </c>
      <c r="M1745" s="136">
        <v>0.44389136832964704</v>
      </c>
      <c r="N1745" s="136">
        <v>0.66255765839485448</v>
      </c>
      <c r="O1745" s="136">
        <v>1.0135301469036926</v>
      </c>
      <c r="P1745" s="135">
        <v>1.5997172551022052</v>
      </c>
      <c r="Q1745" s="135">
        <v>2.596002361476005</v>
      </c>
      <c r="AC1745" s="68"/>
    </row>
    <row r="1746" spans="1:29" x14ac:dyDescent="0.25">
      <c r="A1746" s="136" t="s">
        <v>236</v>
      </c>
      <c r="B1746" s="136" t="s">
        <v>236</v>
      </c>
      <c r="C1746" s="136" t="s">
        <v>45</v>
      </c>
      <c r="D1746" s="136" t="s">
        <v>251</v>
      </c>
      <c r="E1746" s="136" t="s">
        <v>53</v>
      </c>
      <c r="F1746" s="136" t="s">
        <v>249</v>
      </c>
      <c r="G1746" s="136">
        <v>3.2720548203679256E-2</v>
      </c>
      <c r="H1746" s="136">
        <v>7.2802711708005355E-2</v>
      </c>
      <c r="I1746" s="136">
        <v>0.1235283155594985</v>
      </c>
      <c r="J1746" s="136">
        <v>0.19036976858739652</v>
      </c>
      <c r="K1746" s="136">
        <v>0.28135844599866</v>
      </c>
      <c r="L1746" s="136">
        <v>0.41037947891275001</v>
      </c>
      <c r="M1746" s="136">
        <v>0.600813187316248</v>
      </c>
      <c r="N1746" s="136">
        <v>0.89353247770860555</v>
      </c>
      <c r="O1746" s="136">
        <v>1.3630428400783239</v>
      </c>
      <c r="P1746" s="135">
        <v>2.147612848674175</v>
      </c>
      <c r="Q1746" s="135">
        <v>3.4809875597112949</v>
      </c>
      <c r="AC1746" s="68"/>
    </row>
    <row r="1747" spans="1:29" x14ac:dyDescent="0.25">
      <c r="A1747" s="136" t="s">
        <v>236</v>
      </c>
      <c r="B1747" s="136" t="s">
        <v>236</v>
      </c>
      <c r="C1747" s="136" t="s">
        <v>45</v>
      </c>
      <c r="D1747" s="136" t="s">
        <v>251</v>
      </c>
      <c r="E1747" s="136" t="s">
        <v>53</v>
      </c>
      <c r="F1747" s="136" t="s">
        <v>249</v>
      </c>
      <c r="G1747" s="136">
        <v>2.2434597403339848E-2</v>
      </c>
      <c r="H1747" s="136">
        <v>4.9954629147059698E-2</v>
      </c>
      <c r="I1747" s="136">
        <v>8.4789222219631755E-2</v>
      </c>
      <c r="J1747" s="136">
        <v>0.13069727299755651</v>
      </c>
      <c r="K1747" s="136">
        <v>0.19298508406548298</v>
      </c>
      <c r="L1747" s="136">
        <v>0.28102459170336447</v>
      </c>
      <c r="M1747" s="136">
        <v>0.4106332087308765</v>
      </c>
      <c r="N1747" s="136">
        <v>0.60921041675508347</v>
      </c>
      <c r="O1747" s="136">
        <v>0.92654834440571654</v>
      </c>
      <c r="P1747" s="135">
        <v>1.45438884432765</v>
      </c>
      <c r="Q1747" s="135">
        <v>2.3465781914143902</v>
      </c>
      <c r="AC1747" s="68"/>
    </row>
    <row r="1748" spans="1:29" x14ac:dyDescent="0.25">
      <c r="A1748" s="136" t="s">
        <v>236</v>
      </c>
      <c r="B1748" s="136" t="s">
        <v>236</v>
      </c>
      <c r="C1748" s="136" t="s">
        <v>45</v>
      </c>
      <c r="D1748" s="136" t="s">
        <v>251</v>
      </c>
      <c r="E1748" s="136" t="s">
        <v>53</v>
      </c>
      <c r="F1748" s="136" t="s">
        <v>249</v>
      </c>
      <c r="G1748" s="136">
        <v>4.4238326427937999E-2</v>
      </c>
      <c r="H1748" s="136">
        <v>9.7626738247272901E-2</v>
      </c>
      <c r="I1748" s="136">
        <v>0.16406190219779049</v>
      </c>
      <c r="J1748" s="136">
        <v>0.25006516640024301</v>
      </c>
      <c r="K1748" s="136">
        <v>0.36516296426530348</v>
      </c>
      <c r="L1748" s="136">
        <v>0.52564571173317853</v>
      </c>
      <c r="M1748" s="136">
        <v>0.758663090294594</v>
      </c>
      <c r="N1748" s="136">
        <v>1.1109846427521024</v>
      </c>
      <c r="O1748" s="136">
        <v>1.6652788584922051</v>
      </c>
      <c r="P1748" s="135">
        <v>2.572926411505315</v>
      </c>
      <c r="Q1748" s="135">
        <v>4.0790017462443346</v>
      </c>
      <c r="AC1748" s="68"/>
    </row>
    <row r="1749" spans="1:29" x14ac:dyDescent="0.25">
      <c r="A1749" s="136" t="s">
        <v>236</v>
      </c>
      <c r="B1749" s="136" t="s">
        <v>236</v>
      </c>
      <c r="C1749" s="136" t="s">
        <v>45</v>
      </c>
      <c r="D1749" s="136" t="s">
        <v>251</v>
      </c>
      <c r="E1749" s="136" t="s">
        <v>53</v>
      </c>
      <c r="F1749" s="136" t="s">
        <v>249</v>
      </c>
      <c r="G1749" s="136">
        <v>1.6318629607876951E-2</v>
      </c>
      <c r="H1749" s="136">
        <v>3.641358695201935E-2</v>
      </c>
      <c r="I1749" s="136">
        <v>6.2006434562981994E-2</v>
      </c>
      <c r="J1749" s="136">
        <v>9.5907525945220604E-2</v>
      </c>
      <c r="K1749" s="136">
        <v>0.1420758551288975</v>
      </c>
      <c r="L1749" s="136">
        <v>0.2074186958263875</v>
      </c>
      <c r="M1749" s="136">
        <v>0.30368777520739548</v>
      </c>
      <c r="N1749" s="136">
        <v>0.45130127655417301</v>
      </c>
      <c r="O1749" s="136">
        <v>0.68739578360413556</v>
      </c>
      <c r="P1749" s="135">
        <v>1.080570222069152</v>
      </c>
      <c r="Q1749" s="135">
        <v>1.746508044925565</v>
      </c>
      <c r="AC1749" s="68"/>
    </row>
    <row r="1750" spans="1:29" x14ac:dyDescent="0.25">
      <c r="A1750" s="136" t="s">
        <v>236</v>
      </c>
      <c r="B1750" s="136" t="s">
        <v>236</v>
      </c>
      <c r="C1750" s="136" t="s">
        <v>45</v>
      </c>
      <c r="D1750" s="136" t="s">
        <v>251</v>
      </c>
      <c r="E1750" s="136" t="s">
        <v>53</v>
      </c>
      <c r="F1750" s="136" t="s">
        <v>249</v>
      </c>
      <c r="G1750" s="136">
        <v>4.9466849791071094E-3</v>
      </c>
      <c r="H1750" s="136">
        <v>1.0935560858096549E-2</v>
      </c>
      <c r="I1750" s="136">
        <v>1.8422353016267851E-2</v>
      </c>
      <c r="J1750" s="136">
        <v>2.819142305142985E-2</v>
      </c>
      <c r="K1750" s="136">
        <v>4.1360577393854701E-2</v>
      </c>
      <c r="L1750" s="136">
        <v>5.9802453580848597E-2</v>
      </c>
      <c r="M1750" s="136">
        <v>8.6676059043137549E-2</v>
      </c>
      <c r="N1750" s="136">
        <v>0.12745158435835935</v>
      </c>
      <c r="O1750" s="136">
        <v>0.19193335642723353</v>
      </c>
      <c r="P1750" s="135">
        <v>0.29819793268295203</v>
      </c>
      <c r="Q1750" s="135">
        <v>0.47585692805943047</v>
      </c>
      <c r="AC1750" s="68"/>
    </row>
    <row r="1751" spans="1:29" x14ac:dyDescent="0.25">
      <c r="A1751" s="136" t="s">
        <v>236</v>
      </c>
      <c r="B1751" s="136" t="s">
        <v>236</v>
      </c>
      <c r="C1751" s="136" t="s">
        <v>45</v>
      </c>
      <c r="D1751" s="136" t="s">
        <v>251</v>
      </c>
      <c r="E1751" s="136" t="s">
        <v>53</v>
      </c>
      <c r="F1751" s="136" t="s">
        <v>249</v>
      </c>
      <c r="G1751" s="136">
        <v>8.1148835317257292E-3</v>
      </c>
      <c r="H1751" s="136">
        <v>1.8036768944044851E-2</v>
      </c>
      <c r="I1751" s="136">
        <v>3.0510889378798148E-2</v>
      </c>
      <c r="J1751" s="136">
        <v>4.68415730878049E-2</v>
      </c>
      <c r="K1751" s="136">
        <v>6.8869678435402149E-2</v>
      </c>
      <c r="L1751" s="136">
        <v>9.9817015200674097E-2</v>
      </c>
      <c r="M1751" s="136">
        <v>0.1450823318998975</v>
      </c>
      <c r="N1751" s="136">
        <v>0.21402351585888602</v>
      </c>
      <c r="O1751" s="136">
        <v>0.32336262432951246</v>
      </c>
      <c r="P1751" s="135">
        <v>0.50363593382216154</v>
      </c>
      <c r="Q1751" s="135">
        <v>0.80517890030235906</v>
      </c>
      <c r="AC1751" s="68"/>
    </row>
    <row r="1752" spans="1:29" x14ac:dyDescent="0.25">
      <c r="A1752" s="136" t="s">
        <v>236</v>
      </c>
      <c r="B1752" s="136" t="s">
        <v>236</v>
      </c>
      <c r="C1752" s="136" t="s">
        <v>45</v>
      </c>
      <c r="D1752" s="136" t="s">
        <v>251</v>
      </c>
      <c r="E1752" s="136" t="s">
        <v>53</v>
      </c>
      <c r="F1752" s="136" t="s">
        <v>249</v>
      </c>
      <c r="G1752" s="136">
        <v>6.4826903705732597E-3</v>
      </c>
      <c r="H1752" s="136">
        <v>1.43150793553745E-2</v>
      </c>
      <c r="I1752" s="136">
        <v>2.4052495726460649E-2</v>
      </c>
      <c r="J1752" s="136">
        <v>3.6677276140376101E-2</v>
      </c>
      <c r="K1752" s="136">
        <v>5.3658045090423295E-2</v>
      </c>
      <c r="L1752" s="136">
        <v>7.7413514030588854E-2</v>
      </c>
      <c r="M1752" s="136">
        <v>0.11198679155151049</v>
      </c>
      <c r="N1752" s="136">
        <v>0.16436669742892601</v>
      </c>
      <c r="O1752" s="136">
        <v>0.24698435652262551</v>
      </c>
      <c r="P1752" s="135">
        <v>0.38276372810522247</v>
      </c>
      <c r="Q1752" s="135">
        <v>0.60899350568800448</v>
      </c>
      <c r="AC1752" s="68"/>
    </row>
    <row r="1753" spans="1:29" x14ac:dyDescent="0.25">
      <c r="A1753" s="136" t="s">
        <v>236</v>
      </c>
      <c r="B1753" s="136" t="s">
        <v>236</v>
      </c>
      <c r="C1753" s="136" t="s">
        <v>45</v>
      </c>
      <c r="D1753" s="136" t="s">
        <v>251</v>
      </c>
      <c r="E1753" s="136" t="s">
        <v>53</v>
      </c>
      <c r="F1753" s="136" t="s">
        <v>249</v>
      </c>
      <c r="G1753" s="136">
        <v>2.7204940044159652E-2</v>
      </c>
      <c r="H1753" s="136">
        <v>6.1015010416905102E-2</v>
      </c>
      <c r="I1753" s="136">
        <v>0.10450678272173215</v>
      </c>
      <c r="J1753" s="136">
        <v>0.16271804006919499</v>
      </c>
      <c r="K1753" s="136">
        <v>0.24245411110324799</v>
      </c>
      <c r="L1753" s="136">
        <v>0.35628887889697902</v>
      </c>
      <c r="M1753" s="136">
        <v>0.5256177993573975</v>
      </c>
      <c r="N1753" s="136">
        <v>0.78739294888741351</v>
      </c>
      <c r="O1753" s="136">
        <v>1.2097255863014775</v>
      </c>
      <c r="P1753" s="135">
        <v>1.9188525892238</v>
      </c>
      <c r="Q1753" s="135">
        <v>3.1314662721902753</v>
      </c>
      <c r="AC1753" s="68"/>
    </row>
    <row r="1754" spans="1:29" x14ac:dyDescent="0.25">
      <c r="A1754" s="136" t="s">
        <v>236</v>
      </c>
      <c r="B1754" s="136" t="s">
        <v>236</v>
      </c>
      <c r="C1754" s="136" t="s">
        <v>45</v>
      </c>
      <c r="D1754" s="136" t="s">
        <v>251</v>
      </c>
      <c r="E1754" s="136" t="s">
        <v>53</v>
      </c>
      <c r="F1754" s="136" t="s">
        <v>249</v>
      </c>
      <c r="G1754" s="136">
        <v>2.6592999516322153E-3</v>
      </c>
      <c r="H1754" s="136">
        <v>5.9043468735051705E-3</v>
      </c>
      <c r="I1754" s="136">
        <v>9.97883512646041E-3</v>
      </c>
      <c r="J1754" s="136">
        <v>1.5305821362198799E-2</v>
      </c>
      <c r="K1754" s="136">
        <v>2.2496953080928299E-2</v>
      </c>
      <c r="L1754" s="136">
        <v>3.2597682947899199E-2</v>
      </c>
      <c r="M1754" s="136">
        <v>4.7353646616680949E-2</v>
      </c>
      <c r="N1754" s="136">
        <v>6.9799146764753656E-2</v>
      </c>
      <c r="O1754" s="136">
        <v>0.10539720179193951</v>
      </c>
      <c r="P1754" s="135">
        <v>0.16418020467596051</v>
      </c>
      <c r="Q1754" s="135">
        <v>0.26266985466222947</v>
      </c>
      <c r="AC1754" s="68"/>
    </row>
    <row r="1755" spans="1:29" x14ac:dyDescent="0.25">
      <c r="A1755" s="136" t="s">
        <v>236</v>
      </c>
      <c r="B1755" s="136" t="s">
        <v>236</v>
      </c>
      <c r="C1755" s="136" t="s">
        <v>45</v>
      </c>
      <c r="D1755" s="136" t="s">
        <v>251</v>
      </c>
      <c r="E1755" s="136" t="s">
        <v>53</v>
      </c>
      <c r="F1755" s="136" t="s">
        <v>249</v>
      </c>
      <c r="G1755" s="136">
        <v>3.4602760294030997E-3</v>
      </c>
      <c r="H1755" s="136">
        <v>7.6433412550592442E-3</v>
      </c>
      <c r="I1755" s="136">
        <v>1.2864038366318751E-2</v>
      </c>
      <c r="J1755" s="136">
        <v>1.96602321216485E-2</v>
      </c>
      <c r="K1755" s="136">
        <v>2.8736330515902096E-2</v>
      </c>
      <c r="L1755" s="136">
        <v>4.1324930208858301E-2</v>
      </c>
      <c r="M1755" s="136">
        <v>5.950233150827855E-2</v>
      </c>
      <c r="N1755" s="136">
        <v>8.6826378609931351E-2</v>
      </c>
      <c r="O1755" s="136">
        <v>0.1296580505043905</v>
      </c>
      <c r="P1755" s="135">
        <v>0.19948136056724999</v>
      </c>
      <c r="Q1755" s="135">
        <v>0.3145451301117525</v>
      </c>
      <c r="AC1755" s="68"/>
    </row>
    <row r="1756" spans="1:29" x14ac:dyDescent="0.25">
      <c r="A1756" s="136" t="s">
        <v>236</v>
      </c>
      <c r="B1756" s="136" t="s">
        <v>236</v>
      </c>
      <c r="C1756" s="136" t="s">
        <v>45</v>
      </c>
      <c r="D1756" s="136" t="s">
        <v>251</v>
      </c>
      <c r="E1756" s="136" t="s">
        <v>53</v>
      </c>
      <c r="F1756" s="136" t="s">
        <v>249</v>
      </c>
      <c r="G1756" s="136">
        <v>1.695657378444455E-2</v>
      </c>
      <c r="H1756" s="136">
        <v>3.7858281258272897E-2</v>
      </c>
      <c r="I1756" s="136">
        <v>6.4510141525045805E-2</v>
      </c>
      <c r="J1756" s="136">
        <v>9.9903631177875457E-2</v>
      </c>
      <c r="K1756" s="136">
        <v>0.14825108380663699</v>
      </c>
      <c r="L1756" s="136">
        <v>0.21692814970904301</v>
      </c>
      <c r="M1756" s="136">
        <v>0.31847437110299148</v>
      </c>
      <c r="N1756" s="136">
        <v>0.47483023364336197</v>
      </c>
      <c r="O1756" s="136">
        <v>0.72593369628825299</v>
      </c>
      <c r="P1756" s="135">
        <v>1.1458820564296726</v>
      </c>
      <c r="Q1756" s="135">
        <v>1.8606910550362601</v>
      </c>
      <c r="AC1756" s="68"/>
    </row>
    <row r="1757" spans="1:29" x14ac:dyDescent="0.25">
      <c r="A1757" s="136" t="s">
        <v>236</v>
      </c>
      <c r="B1757" s="136" t="s">
        <v>236</v>
      </c>
      <c r="C1757" s="136" t="s">
        <v>45</v>
      </c>
      <c r="D1757" s="136" t="s">
        <v>251</v>
      </c>
      <c r="E1757" s="136" t="s">
        <v>53</v>
      </c>
      <c r="F1757" s="136" t="s">
        <v>249</v>
      </c>
      <c r="G1757" s="136">
        <v>6.2806867712325645E-3</v>
      </c>
      <c r="H1757" s="136">
        <v>1.3888124633859949E-2</v>
      </c>
      <c r="I1757" s="136">
        <v>2.3384908599368197E-2</v>
      </c>
      <c r="J1757" s="136">
        <v>3.5748507759919446E-2</v>
      </c>
      <c r="K1757" s="136">
        <v>5.2389191183063802E-2</v>
      </c>
      <c r="L1757" s="136">
        <v>7.5672653708091842E-2</v>
      </c>
      <c r="M1757" s="136">
        <v>0.10956649072393504</v>
      </c>
      <c r="N1757" s="136">
        <v>0.16091727637567149</v>
      </c>
      <c r="O1757" s="136">
        <v>0.24194605774422601</v>
      </c>
      <c r="P1757" s="135">
        <v>0.37511152828240846</v>
      </c>
      <c r="Q1757" s="135">
        <v>0.59695055299043054</v>
      </c>
      <c r="AC1757" s="68"/>
    </row>
    <row r="1758" spans="1:29" x14ac:dyDescent="0.25">
      <c r="A1758" s="136" t="s">
        <v>236</v>
      </c>
      <c r="B1758" s="136" t="s">
        <v>236</v>
      </c>
      <c r="C1758" s="136" t="s">
        <v>45</v>
      </c>
      <c r="D1758" s="136" t="s">
        <v>251</v>
      </c>
      <c r="E1758" s="136" t="s">
        <v>53</v>
      </c>
      <c r="F1758" s="136" t="s">
        <v>249</v>
      </c>
      <c r="G1758" s="136">
        <v>2.1988674103852503E-2</v>
      </c>
      <c r="H1758" s="136">
        <v>4.8931033284192252E-2</v>
      </c>
      <c r="I1758" s="136">
        <v>8.3043471142380448E-2</v>
      </c>
      <c r="J1758" s="136">
        <v>0.12780920972099602</v>
      </c>
      <c r="K1758" s="136">
        <v>0.18839148469759551</v>
      </c>
      <c r="L1758" s="136">
        <v>0.27380382321874952</v>
      </c>
      <c r="M1758" s="136">
        <v>0.39935219889066298</v>
      </c>
      <c r="N1758" s="136">
        <v>0.59131900062144593</v>
      </c>
      <c r="O1758" s="136">
        <v>0.89712267955310998</v>
      </c>
      <c r="P1758" s="135">
        <v>1.404156709997562</v>
      </c>
      <c r="Q1758" s="135">
        <v>2.2571962846907501</v>
      </c>
      <c r="AC1758" s="68"/>
    </row>
    <row r="1759" spans="1:29" x14ac:dyDescent="0.25">
      <c r="A1759" s="136" t="s">
        <v>236</v>
      </c>
      <c r="B1759" s="136" t="s">
        <v>236</v>
      </c>
      <c r="C1759" s="136" t="s">
        <v>45</v>
      </c>
      <c r="D1759" s="136" t="s">
        <v>251</v>
      </c>
      <c r="E1759" s="136" t="s">
        <v>53</v>
      </c>
      <c r="F1759" s="136" t="s">
        <v>249</v>
      </c>
      <c r="G1759" s="136">
        <v>0.34056678997561801</v>
      </c>
      <c r="H1759" s="136">
        <v>0.67519459163510898</v>
      </c>
      <c r="I1759" s="136">
        <v>1.0031502990861401</v>
      </c>
      <c r="J1759" s="136">
        <v>1.3263240609539599</v>
      </c>
      <c r="K1759" s="136">
        <v>1.6414284653595601</v>
      </c>
      <c r="L1759" s="136">
        <v>1.9480390705964801</v>
      </c>
      <c r="M1759" s="136">
        <v>2.2463528280902101</v>
      </c>
      <c r="N1759" s="136">
        <v>2.53675683748313</v>
      </c>
      <c r="O1759" s="136">
        <v>2.8199758400849499</v>
      </c>
      <c r="P1759" s="135">
        <v>3.0957398390097102</v>
      </c>
      <c r="Q1759" s="135">
        <v>3.3638565293565401</v>
      </c>
      <c r="AC1759" s="68"/>
    </row>
    <row r="1760" spans="1:29" x14ac:dyDescent="0.25">
      <c r="A1760" s="136" t="s">
        <v>236</v>
      </c>
      <c r="B1760" s="136" t="s">
        <v>236</v>
      </c>
      <c r="C1760" s="136" t="s">
        <v>45</v>
      </c>
      <c r="D1760" s="136" t="s">
        <v>251</v>
      </c>
      <c r="E1760" s="136" t="s">
        <v>53</v>
      </c>
      <c r="F1760" s="136" t="s">
        <v>249</v>
      </c>
      <c r="G1760" s="136">
        <v>1.4375625046882801</v>
      </c>
      <c r="H1760" s="136">
        <v>2.8629811895758399</v>
      </c>
      <c r="I1760" s="136">
        <v>4.2686847123864897</v>
      </c>
      <c r="J1760" s="136">
        <v>5.6600345980970497</v>
      </c>
      <c r="K1760" s="136">
        <v>7.0248773658418999</v>
      </c>
      <c r="L1760" s="136">
        <v>8.3630309814271797</v>
      </c>
      <c r="M1760" s="136">
        <v>9.6748666078434997</v>
      </c>
      <c r="N1760" s="136">
        <v>10.9600293551474</v>
      </c>
      <c r="O1760" s="136">
        <v>12.218810898233199</v>
      </c>
      <c r="P1760" s="135">
        <v>13.4493963065934</v>
      </c>
      <c r="Q1760" s="135">
        <v>14.650641524546501</v>
      </c>
      <c r="AC1760" s="68"/>
    </row>
    <row r="1761" spans="1:29" x14ac:dyDescent="0.25">
      <c r="A1761" s="136" t="s">
        <v>236</v>
      </c>
      <c r="B1761" s="136" t="s">
        <v>236</v>
      </c>
      <c r="C1761" s="136" t="s">
        <v>45</v>
      </c>
      <c r="D1761" s="136" t="s">
        <v>251</v>
      </c>
      <c r="E1761" s="136" t="s">
        <v>53</v>
      </c>
      <c r="F1761" s="136" t="s">
        <v>249</v>
      </c>
      <c r="G1761" s="136">
        <v>0.75616484443139997</v>
      </c>
      <c r="H1761" s="136">
        <v>1.50059105150456</v>
      </c>
      <c r="I1761" s="136">
        <v>2.2296155644943498</v>
      </c>
      <c r="J1761" s="136">
        <v>2.94509400544097</v>
      </c>
      <c r="K1761" s="136">
        <v>3.6429406720077102</v>
      </c>
      <c r="L1761" s="136">
        <v>4.3246704189107898</v>
      </c>
      <c r="M1761" s="136">
        <v>4.9908363440520702</v>
      </c>
      <c r="N1761" s="136">
        <v>5.6418952167164402</v>
      </c>
      <c r="O1761" s="136">
        <v>6.2791529286488803</v>
      </c>
      <c r="P1761" s="135">
        <v>6.9024568043789696</v>
      </c>
      <c r="Q1761" s="135">
        <v>7.5114033777606997</v>
      </c>
      <c r="AC1761" s="68"/>
    </row>
    <row r="1762" spans="1:29" x14ac:dyDescent="0.25">
      <c r="A1762" s="136" t="s">
        <v>236</v>
      </c>
      <c r="B1762" s="136" t="s">
        <v>236</v>
      </c>
      <c r="C1762" s="136" t="s">
        <v>45</v>
      </c>
      <c r="D1762" s="136" t="s">
        <v>251</v>
      </c>
      <c r="E1762" s="136" t="s">
        <v>53</v>
      </c>
      <c r="F1762" s="136" t="s">
        <v>249</v>
      </c>
      <c r="G1762" s="136">
        <v>0.87447009387752295</v>
      </c>
      <c r="H1762" s="136">
        <v>1.7365553134638501</v>
      </c>
      <c r="I1762" s="136">
        <v>2.5809712430589999</v>
      </c>
      <c r="J1762" s="136">
        <v>3.4098104629244501</v>
      </c>
      <c r="K1762" s="136">
        <v>4.2155719308573598</v>
      </c>
      <c r="L1762" s="136">
        <v>5.0001932520955501</v>
      </c>
      <c r="M1762" s="136">
        <v>5.7649146394142603</v>
      </c>
      <c r="N1762" s="136">
        <v>6.5098680085467997</v>
      </c>
      <c r="O1762" s="136">
        <v>7.2363463472170899</v>
      </c>
      <c r="P1762" s="135">
        <v>7.9436430027694396</v>
      </c>
      <c r="Q1762" s="135">
        <v>8.6312994890462296</v>
      </c>
      <c r="AC1762" s="68"/>
    </row>
    <row r="1763" spans="1:29" x14ac:dyDescent="0.25">
      <c r="A1763" s="136" t="s">
        <v>236</v>
      </c>
      <c r="B1763" s="136" t="s">
        <v>236</v>
      </c>
      <c r="C1763" s="136" t="s">
        <v>45</v>
      </c>
      <c r="D1763" s="136" t="s">
        <v>251</v>
      </c>
      <c r="E1763" s="136" t="s">
        <v>53</v>
      </c>
      <c r="F1763" s="136" t="s">
        <v>249</v>
      </c>
      <c r="G1763" s="136">
        <v>1.5819039339012499</v>
      </c>
      <c r="H1763" s="136">
        <v>3.11617821993124</v>
      </c>
      <c r="I1763" s="136">
        <v>4.59357933678855</v>
      </c>
      <c r="J1763" s="136">
        <v>6.0180421328043199</v>
      </c>
      <c r="K1763" s="136">
        <v>7.3839618578667796</v>
      </c>
      <c r="L1763" s="136">
        <v>8.6960577843517601</v>
      </c>
      <c r="M1763" s="136">
        <v>9.9573403947073391</v>
      </c>
      <c r="N1763" s="136">
        <v>11.1698735851551</v>
      </c>
      <c r="O1763" s="136">
        <v>12.3339882782372</v>
      </c>
      <c r="P1763" s="135">
        <v>13.449748494626499</v>
      </c>
      <c r="Q1763" s="135">
        <v>14.519057654119001</v>
      </c>
      <c r="AC1763" s="68"/>
    </row>
    <row r="1764" spans="1:29" x14ac:dyDescent="0.25">
      <c r="A1764" s="136" t="s">
        <v>236</v>
      </c>
      <c r="B1764" s="136" t="s">
        <v>236</v>
      </c>
      <c r="C1764" s="136" t="s">
        <v>45</v>
      </c>
      <c r="D1764" s="136" t="s">
        <v>251</v>
      </c>
      <c r="E1764" s="136" t="s">
        <v>53</v>
      </c>
      <c r="F1764" s="136" t="s">
        <v>249</v>
      </c>
      <c r="G1764" s="136">
        <v>0.31814347433130202</v>
      </c>
      <c r="H1764" s="136">
        <v>0.63299152627228705</v>
      </c>
      <c r="I1764" s="136">
        <v>0.94328807120587199</v>
      </c>
      <c r="J1764" s="136">
        <v>1.24941939738066</v>
      </c>
      <c r="K1764" s="136">
        <v>1.5481366025307299</v>
      </c>
      <c r="L1764" s="136">
        <v>1.83940486461902</v>
      </c>
      <c r="M1764" s="136">
        <v>2.12350329337696</v>
      </c>
      <c r="N1764" s="136">
        <v>2.4004769236188599</v>
      </c>
      <c r="O1764" s="136">
        <v>2.67081002345757</v>
      </c>
      <c r="P1764" s="135">
        <v>2.9343198550266401</v>
      </c>
      <c r="Q1764" s="135">
        <v>3.1908800529013401</v>
      </c>
      <c r="AC1764" s="68"/>
    </row>
    <row r="1765" spans="1:29" x14ac:dyDescent="0.25">
      <c r="A1765" s="136" t="s">
        <v>236</v>
      </c>
      <c r="B1765" s="136" t="s">
        <v>236</v>
      </c>
      <c r="C1765" s="136" t="s">
        <v>45</v>
      </c>
      <c r="D1765" s="136" t="s">
        <v>251</v>
      </c>
      <c r="E1765" s="136" t="s">
        <v>53</v>
      </c>
      <c r="F1765" s="136" t="s">
        <v>249</v>
      </c>
      <c r="G1765" s="136">
        <v>0.21866593775123799</v>
      </c>
      <c r="H1765" s="136">
        <v>0.43142437063841899</v>
      </c>
      <c r="I1765" s="136">
        <v>0.63724156535999199</v>
      </c>
      <c r="J1765" s="136">
        <v>0.83726222944420603</v>
      </c>
      <c r="K1765" s="136">
        <v>1.0304597353787499</v>
      </c>
      <c r="L1765" s="136">
        <v>1.2168519653104399</v>
      </c>
      <c r="M1765" s="136">
        <v>1.39667093236768</v>
      </c>
      <c r="N1765" s="136">
        <v>1.5701469544618201</v>
      </c>
      <c r="O1765" s="136">
        <v>1.7375555890060701</v>
      </c>
      <c r="P1765" s="135">
        <v>1.8990388873947699</v>
      </c>
      <c r="Q1765" s="135">
        <v>2.05473704080564</v>
      </c>
      <c r="AC1765" s="68"/>
    </row>
    <row r="1766" spans="1:29" x14ac:dyDescent="0.25">
      <c r="A1766" s="136" t="s">
        <v>236</v>
      </c>
      <c r="B1766" s="136" t="s">
        <v>236</v>
      </c>
      <c r="C1766" s="136" t="s">
        <v>45</v>
      </c>
      <c r="D1766" s="136" t="s">
        <v>251</v>
      </c>
      <c r="E1766" s="136" t="s">
        <v>53</v>
      </c>
      <c r="F1766" s="136" t="s">
        <v>249</v>
      </c>
      <c r="G1766" s="136">
        <v>0.64568478858934097</v>
      </c>
      <c r="H1766" s="136">
        <v>1.28014889638588</v>
      </c>
      <c r="I1766" s="136">
        <v>1.8974075562563399</v>
      </c>
      <c r="J1766" s="136">
        <v>2.4992702026690301</v>
      </c>
      <c r="K1766" s="136">
        <v>3.08096094760218</v>
      </c>
      <c r="L1766" s="136">
        <v>3.6439725751574001</v>
      </c>
      <c r="M1766" s="136">
        <v>4.1891608488269902</v>
      </c>
      <c r="N1766" s="136">
        <v>4.7171074627397402</v>
      </c>
      <c r="O1766" s="136">
        <v>5.2280685174263803</v>
      </c>
      <c r="P1766" s="135">
        <v>5.72117635982511</v>
      </c>
      <c r="Q1766" s="135">
        <v>6.1964269381295001</v>
      </c>
      <c r="AC1766" s="68"/>
    </row>
    <row r="1767" spans="1:29" x14ac:dyDescent="0.25">
      <c r="A1767" s="136" t="s">
        <v>236</v>
      </c>
      <c r="B1767" s="136" t="s">
        <v>236</v>
      </c>
      <c r="C1767" s="136" t="s">
        <v>45</v>
      </c>
      <c r="D1767" s="136" t="s">
        <v>251</v>
      </c>
      <c r="E1767" s="136" t="s">
        <v>53</v>
      </c>
      <c r="F1767" s="136" t="s">
        <v>249</v>
      </c>
      <c r="G1767" s="136">
        <v>2.09806328182811</v>
      </c>
      <c r="H1767" s="136">
        <v>4.13525611468107</v>
      </c>
      <c r="I1767" s="136">
        <v>6.0951205843078498</v>
      </c>
      <c r="J1767" s="136">
        <v>7.9876467642303597</v>
      </c>
      <c r="K1767" s="136">
        <v>9.8115315555105802</v>
      </c>
      <c r="L1767" s="136">
        <v>11.5693852708915</v>
      </c>
      <c r="M1767" s="136">
        <v>13.263124455931999</v>
      </c>
      <c r="N1767" s="136">
        <v>14.894676850595101</v>
      </c>
      <c r="O1767" s="136">
        <v>16.465076525154501</v>
      </c>
      <c r="P1767" s="135">
        <v>17.975745507784598</v>
      </c>
      <c r="Q1767" s="135">
        <v>19.428476667526201</v>
      </c>
      <c r="AC1767" s="68"/>
    </row>
    <row r="1768" spans="1:29" x14ac:dyDescent="0.25">
      <c r="A1768" s="136" t="s">
        <v>236</v>
      </c>
      <c r="B1768" s="136" t="s">
        <v>236</v>
      </c>
      <c r="C1768" s="136" t="s">
        <v>45</v>
      </c>
      <c r="D1768" s="136" t="s">
        <v>251</v>
      </c>
      <c r="E1768" s="136" t="s">
        <v>53</v>
      </c>
      <c r="F1768" s="136" t="s">
        <v>249</v>
      </c>
      <c r="G1768" s="136">
        <v>1.0965619561144599</v>
      </c>
      <c r="H1768" s="136">
        <v>2.1917938028728501</v>
      </c>
      <c r="I1768" s="136">
        <v>3.28200716786198</v>
      </c>
      <c r="J1768" s="136">
        <v>4.3688009377854096</v>
      </c>
      <c r="K1768" s="136">
        <v>5.43543875790985</v>
      </c>
      <c r="L1768" s="136">
        <v>6.4845369690691097</v>
      </c>
      <c r="M1768" s="136">
        <v>7.51767707196871</v>
      </c>
      <c r="N1768" s="136">
        <v>8.5331931995120591</v>
      </c>
      <c r="O1768" s="136">
        <v>9.5329953186538798</v>
      </c>
      <c r="P1768" s="135">
        <v>10.5156063566704</v>
      </c>
      <c r="Q1768" s="135">
        <v>11.479537146304899</v>
      </c>
      <c r="AC1768" s="68"/>
    </row>
    <row r="1769" spans="1:29" x14ac:dyDescent="0.25">
      <c r="A1769" s="136" t="s">
        <v>236</v>
      </c>
      <c r="B1769" s="136" t="s">
        <v>236</v>
      </c>
      <c r="C1769" s="136" t="s">
        <v>45</v>
      </c>
      <c r="D1769" s="136" t="s">
        <v>251</v>
      </c>
      <c r="E1769" s="136" t="s">
        <v>53</v>
      </c>
      <c r="F1769" s="136" t="s">
        <v>249</v>
      </c>
      <c r="G1769" s="136">
        <v>0.57544727300835496</v>
      </c>
      <c r="H1769" s="136">
        <v>1.1397781057685901</v>
      </c>
      <c r="I1769" s="136">
        <v>1.6880932933467401</v>
      </c>
      <c r="J1769" s="136">
        <v>2.2220112706419202</v>
      </c>
      <c r="K1769" s="136">
        <v>2.7384421463307498</v>
      </c>
      <c r="L1769" s="136">
        <v>3.2381852231377701</v>
      </c>
      <c r="M1769" s="136">
        <v>3.7215204697089299</v>
      </c>
      <c r="N1769" s="136">
        <v>4.1889762183246004</v>
      </c>
      <c r="O1769" s="136">
        <v>4.6413927726121704</v>
      </c>
      <c r="P1769" s="135">
        <v>5.0786753683503498</v>
      </c>
      <c r="Q1769" s="135">
        <v>5.5008594798098001</v>
      </c>
      <c r="AC1769" s="68"/>
    </row>
    <row r="1770" spans="1:29" x14ac:dyDescent="0.25">
      <c r="A1770" s="136" t="s">
        <v>236</v>
      </c>
      <c r="B1770" s="136" t="s">
        <v>236</v>
      </c>
      <c r="C1770" s="136" t="s">
        <v>45</v>
      </c>
      <c r="D1770" s="136" t="s">
        <v>251</v>
      </c>
      <c r="E1770" s="136" t="s">
        <v>53</v>
      </c>
      <c r="F1770" s="136" t="s">
        <v>249</v>
      </c>
      <c r="G1770" s="136">
        <v>0.19754690644376399</v>
      </c>
      <c r="H1770" s="136">
        <v>0.38947065294861899</v>
      </c>
      <c r="I1770" s="136">
        <v>0.57482679477522802</v>
      </c>
      <c r="J1770" s="136">
        <v>0.75454000390346498</v>
      </c>
      <c r="K1770" s="136">
        <v>0.92650316872154703</v>
      </c>
      <c r="L1770" s="136">
        <v>1.09082404095566</v>
      </c>
      <c r="M1770" s="136">
        <v>1.2479087683605099</v>
      </c>
      <c r="N1770" s="136">
        <v>1.39804223796468</v>
      </c>
      <c r="O1770" s="136">
        <v>1.5416568147907901</v>
      </c>
      <c r="P1770" s="135">
        <v>1.67869201413265</v>
      </c>
      <c r="Q1770" s="135">
        <v>1.8092093653424799</v>
      </c>
      <c r="AC1770" s="68"/>
    </row>
    <row r="1771" spans="1:29" x14ac:dyDescent="0.25">
      <c r="A1771" s="136" t="s">
        <v>236</v>
      </c>
      <c r="B1771" s="136" t="s">
        <v>236</v>
      </c>
      <c r="C1771" s="136" t="s">
        <v>45</v>
      </c>
      <c r="D1771" s="136" t="s">
        <v>251</v>
      </c>
      <c r="E1771" s="136" t="s">
        <v>53</v>
      </c>
      <c r="F1771" s="136" t="s">
        <v>249</v>
      </c>
      <c r="G1771" s="136">
        <v>0.989689312570739</v>
      </c>
      <c r="H1771" s="136">
        <v>1.97012052620957</v>
      </c>
      <c r="I1771" s="136">
        <v>2.9375232343047299</v>
      </c>
      <c r="J1771" s="136">
        <v>3.8943623468553099</v>
      </c>
      <c r="K1771" s="136">
        <v>4.8308695411774902</v>
      </c>
      <c r="L1771" s="136">
        <v>5.7473608018927997</v>
      </c>
      <c r="M1771" s="136">
        <v>6.6445152666986704</v>
      </c>
      <c r="N1771" s="136">
        <v>7.5228255212460402</v>
      </c>
      <c r="O1771" s="136">
        <v>8.3835962400896609</v>
      </c>
      <c r="P1771" s="135">
        <v>9.2262106462245406</v>
      </c>
      <c r="Q1771" s="135">
        <v>10.050035794948</v>
      </c>
      <c r="AC1771" s="68"/>
    </row>
    <row r="1772" spans="1:29" x14ac:dyDescent="0.25">
      <c r="A1772" s="136" t="s">
        <v>236</v>
      </c>
      <c r="B1772" s="136" t="s">
        <v>236</v>
      </c>
      <c r="C1772" s="136" t="s">
        <v>45</v>
      </c>
      <c r="D1772" s="136" t="s">
        <v>251</v>
      </c>
      <c r="E1772" s="136" t="s">
        <v>53</v>
      </c>
      <c r="F1772" s="136" t="s">
        <v>249</v>
      </c>
      <c r="G1772" s="136">
        <v>0.24981388573171201</v>
      </c>
      <c r="H1772" s="136">
        <v>0.49299085469223097</v>
      </c>
      <c r="I1772" s="136">
        <v>0.72790274152466605</v>
      </c>
      <c r="J1772" s="136">
        <v>0.95567934618567996</v>
      </c>
      <c r="K1772" s="136">
        <v>1.1753425650506399</v>
      </c>
      <c r="L1772" s="136">
        <v>1.38708739946606</v>
      </c>
      <c r="M1772" s="136">
        <v>1.59115443483297</v>
      </c>
      <c r="N1772" s="136">
        <v>1.7877300029483301</v>
      </c>
      <c r="O1772" s="136">
        <v>1.9770178598243699</v>
      </c>
      <c r="P1772" s="135">
        <v>2.1591024871258599</v>
      </c>
      <c r="Q1772" s="135">
        <v>2.3341171956824498</v>
      </c>
      <c r="AC1772" s="68"/>
    </row>
    <row r="1773" spans="1:29" x14ac:dyDescent="0.25">
      <c r="A1773" s="136" t="s">
        <v>236</v>
      </c>
      <c r="B1773" s="136" t="s">
        <v>236</v>
      </c>
      <c r="C1773" s="136" t="s">
        <v>45</v>
      </c>
      <c r="D1773" s="136" t="s">
        <v>251</v>
      </c>
      <c r="E1773" s="136" t="s">
        <v>53</v>
      </c>
      <c r="F1773" s="136" t="s">
        <v>249</v>
      </c>
      <c r="G1773" s="136">
        <v>1.05619591032309</v>
      </c>
      <c r="H1773" s="136">
        <v>2.09624933413162</v>
      </c>
      <c r="I1773" s="136">
        <v>3.1152563899900798</v>
      </c>
      <c r="J1773" s="136">
        <v>4.11122569009469</v>
      </c>
      <c r="K1773" s="136">
        <v>5.0769824613383303</v>
      </c>
      <c r="L1773" s="136">
        <v>6.0150235688002498</v>
      </c>
      <c r="M1773" s="136">
        <v>6.9278731399873097</v>
      </c>
      <c r="N1773" s="136">
        <v>7.8153245330517498</v>
      </c>
      <c r="O1773" s="136">
        <v>8.6780292086416004</v>
      </c>
      <c r="P1773" s="135">
        <v>9.5152784476028796</v>
      </c>
      <c r="Q1773" s="135">
        <v>10.3259964341993</v>
      </c>
      <c r="AC1773" s="68"/>
    </row>
    <row r="1774" spans="1:29" x14ac:dyDescent="0.25">
      <c r="A1774" s="136" t="s">
        <v>236</v>
      </c>
      <c r="B1774" s="136" t="s">
        <v>236</v>
      </c>
      <c r="C1774" s="136" t="s">
        <v>250</v>
      </c>
      <c r="D1774" s="136" t="s">
        <v>251</v>
      </c>
      <c r="E1774" s="136" t="s">
        <v>53</v>
      </c>
      <c r="F1774" s="136" t="s">
        <v>249</v>
      </c>
      <c r="G1774" s="136">
        <v>6.080731190227005E-3</v>
      </c>
      <c r="H1774" s="136">
        <v>1.3406637388020299E-2</v>
      </c>
      <c r="I1774" s="136">
        <v>2.2676876369669949E-2</v>
      </c>
      <c r="J1774" s="136">
        <v>3.4854338912413199E-2</v>
      </c>
      <c r="K1774" s="136">
        <v>5.1352432633723299E-2</v>
      </c>
      <c r="L1774" s="136">
        <v>7.4540775649317159E-2</v>
      </c>
      <c r="M1774" s="136">
        <v>0.10849905557250364</v>
      </c>
      <c r="N1774" s="136">
        <v>0.16032059759952949</v>
      </c>
      <c r="O1774" s="136">
        <v>0.2429733910266155</v>
      </c>
      <c r="P1774" s="135">
        <v>0.3802354072912415</v>
      </c>
      <c r="Q1774" s="135">
        <v>0.61163866917349741</v>
      </c>
      <c r="AC1774" s="68"/>
    </row>
    <row r="1775" spans="1:29" x14ac:dyDescent="0.25">
      <c r="A1775" s="136" t="s">
        <v>236</v>
      </c>
      <c r="B1775" s="136" t="s">
        <v>236</v>
      </c>
      <c r="C1775" s="136" t="s">
        <v>250</v>
      </c>
      <c r="D1775" s="136" t="s">
        <v>251</v>
      </c>
      <c r="E1775" s="136" t="s">
        <v>53</v>
      </c>
      <c r="F1775" s="136" t="s">
        <v>249</v>
      </c>
      <c r="G1775" s="136">
        <v>2.4264317058608751E-3</v>
      </c>
      <c r="H1775" s="136">
        <v>5.3608475384058947E-3</v>
      </c>
      <c r="I1775" s="136">
        <v>9.0712053068315052E-3</v>
      </c>
      <c r="J1775" s="136">
        <v>1.3929362810620901E-2</v>
      </c>
      <c r="K1775" s="136">
        <v>2.0506536625390051E-2</v>
      </c>
      <c r="L1775" s="136">
        <v>2.9762616951246549E-2</v>
      </c>
      <c r="M1775" s="136">
        <v>4.3335340961237145E-2</v>
      </c>
      <c r="N1775" s="136">
        <v>6.4047634801858544E-2</v>
      </c>
      <c r="O1775" s="136">
        <v>9.7003411874470702E-2</v>
      </c>
      <c r="P1775" s="135">
        <v>0.15158602040403049</v>
      </c>
      <c r="Q1775" s="135">
        <v>0.24333987770503451</v>
      </c>
      <c r="AC1775" s="68"/>
    </row>
    <row r="1776" spans="1:29" x14ac:dyDescent="0.25">
      <c r="A1776" s="136" t="s">
        <v>236</v>
      </c>
      <c r="B1776" s="136" t="s">
        <v>236</v>
      </c>
      <c r="C1776" s="136" t="s">
        <v>250</v>
      </c>
      <c r="D1776" s="136" t="s">
        <v>251</v>
      </c>
      <c r="E1776" s="136" t="s">
        <v>53</v>
      </c>
      <c r="F1776" s="136" t="s">
        <v>249</v>
      </c>
      <c r="G1776" s="136">
        <v>1.52331922805055E-2</v>
      </c>
      <c r="H1776" s="136">
        <v>3.3598347139570897E-2</v>
      </c>
      <c r="I1776" s="136">
        <v>5.6789634256177751E-2</v>
      </c>
      <c r="J1776" s="136">
        <v>8.7045822910393797E-2</v>
      </c>
      <c r="K1776" s="136">
        <v>0.12794909157006201</v>
      </c>
      <c r="L1776" s="136">
        <v>0.1855719772745385</v>
      </c>
      <c r="M1776" s="136">
        <v>0.27019573636255251</v>
      </c>
      <c r="N1776" s="136">
        <v>0.39964367010460949</v>
      </c>
      <c r="O1776" s="136">
        <v>0.60651709901510953</v>
      </c>
      <c r="P1776" s="135">
        <v>0.9511071844619855</v>
      </c>
      <c r="Q1776" s="135">
        <v>1.5340049891067324</v>
      </c>
      <c r="AC1776" s="68"/>
    </row>
    <row r="1777" spans="1:29" x14ac:dyDescent="0.25">
      <c r="A1777" s="136" t="s">
        <v>236</v>
      </c>
      <c r="B1777" s="136" t="s">
        <v>236</v>
      </c>
      <c r="C1777" s="136" t="s">
        <v>250</v>
      </c>
      <c r="D1777" s="136" t="s">
        <v>251</v>
      </c>
      <c r="E1777" s="136" t="s">
        <v>53</v>
      </c>
      <c r="F1777" s="136" t="s">
        <v>249</v>
      </c>
      <c r="G1777" s="136">
        <v>1.8287009895899E-3</v>
      </c>
      <c r="H1777" s="136">
        <v>4.0280712884041801E-3</v>
      </c>
      <c r="I1777" s="136">
        <v>6.7941314548905698E-3</v>
      </c>
      <c r="J1777" s="136">
        <v>1.038956049623181E-2</v>
      </c>
      <c r="K1777" s="136">
        <v>1.5215952301465149E-2</v>
      </c>
      <c r="L1777" s="136">
        <v>2.1965182355244951E-2</v>
      </c>
      <c r="M1777" s="136">
        <v>3.1809599845392347E-2</v>
      </c>
      <c r="N1777" s="136">
        <v>4.6756202627748794E-2</v>
      </c>
      <c r="O1777" s="136">
        <v>7.0450481654529745E-2</v>
      </c>
      <c r="P1777" s="135">
        <v>0.10956147088395995</v>
      </c>
      <c r="Q1777" s="135">
        <v>0.17499260443264</v>
      </c>
      <c r="AC1777" s="68"/>
    </row>
    <row r="1778" spans="1:29" x14ac:dyDescent="0.25">
      <c r="A1778" s="136" t="s">
        <v>236</v>
      </c>
      <c r="B1778" s="136" t="s">
        <v>236</v>
      </c>
      <c r="C1778" s="136" t="s">
        <v>250</v>
      </c>
      <c r="D1778" s="136" t="s">
        <v>251</v>
      </c>
      <c r="E1778" s="136" t="s">
        <v>53</v>
      </c>
      <c r="F1778" s="136" t="s">
        <v>249</v>
      </c>
      <c r="G1778" s="136">
        <v>2.001735050696465E-3</v>
      </c>
      <c r="H1778" s="136">
        <v>4.3526200274978302E-3</v>
      </c>
      <c r="I1778" s="136">
        <v>7.2293717348484252E-3</v>
      </c>
      <c r="J1778" s="136">
        <v>1.086718925399671E-2</v>
      </c>
      <c r="K1778" s="136">
        <v>1.5647876636105749E-2</v>
      </c>
      <c r="L1778" s="136">
        <v>2.2194430397737351E-2</v>
      </c>
      <c r="M1778" s="136">
        <v>3.1542279216188553E-2</v>
      </c>
      <c r="N1778" s="136">
        <v>4.5446353601125505E-2</v>
      </c>
      <c r="O1778" s="136">
        <v>6.6977015278449001E-2</v>
      </c>
      <c r="P1778" s="135">
        <v>0.10168851375014434</v>
      </c>
      <c r="Q1778" s="135">
        <v>0.1580814345388673</v>
      </c>
      <c r="AC1778" s="68"/>
    </row>
    <row r="1779" spans="1:29" x14ac:dyDescent="0.25">
      <c r="A1779" s="136" t="s">
        <v>236</v>
      </c>
      <c r="B1779" s="136" t="s">
        <v>236</v>
      </c>
      <c r="C1779" s="136" t="s">
        <v>250</v>
      </c>
      <c r="D1779" s="136" t="s">
        <v>251</v>
      </c>
      <c r="E1779" s="136" t="s">
        <v>53</v>
      </c>
      <c r="F1779" s="136" t="s">
        <v>249</v>
      </c>
      <c r="G1779" s="136">
        <v>4.46582919856985E-3</v>
      </c>
      <c r="H1779" s="136">
        <v>9.866594223299701E-3</v>
      </c>
      <c r="I1779" s="136">
        <v>1.67093684625087E-2</v>
      </c>
      <c r="J1779" s="136">
        <v>2.56612235385059E-2</v>
      </c>
      <c r="K1779" s="136">
        <v>3.7740932357461399E-2</v>
      </c>
      <c r="L1779" s="136">
        <v>5.4682204191976946E-2</v>
      </c>
      <c r="M1779" s="136">
        <v>7.9448837823659746E-2</v>
      </c>
      <c r="N1779" s="136">
        <v>0.11713464534833681</v>
      </c>
      <c r="O1779" s="136">
        <v>0.17700576524436451</v>
      </c>
      <c r="P1779" s="135">
        <v>0.27607934073053952</v>
      </c>
      <c r="Q1779" s="135">
        <v>0.44245781833706549</v>
      </c>
      <c r="AC1779" s="68"/>
    </row>
    <row r="1780" spans="1:29" x14ac:dyDescent="0.25">
      <c r="A1780" s="136" t="s">
        <v>236</v>
      </c>
      <c r="B1780" s="136" t="s">
        <v>236</v>
      </c>
      <c r="C1780" s="136" t="s">
        <v>250</v>
      </c>
      <c r="D1780" s="136" t="s">
        <v>251</v>
      </c>
      <c r="E1780" s="136" t="s">
        <v>53</v>
      </c>
      <c r="F1780" s="136" t="s">
        <v>249</v>
      </c>
      <c r="G1780" s="136">
        <v>1.4004666420980451E-4</v>
      </c>
      <c r="H1780" s="136">
        <v>3.0658716823942053E-4</v>
      </c>
      <c r="I1780" s="136">
        <v>5.1402385254012048E-4</v>
      </c>
      <c r="J1780" s="136">
        <v>7.8182553903742851E-4</v>
      </c>
      <c r="K1780" s="136">
        <v>1.139989551906485E-3</v>
      </c>
      <c r="L1780" s="136">
        <v>1.6375049168984199E-3</v>
      </c>
      <c r="M1780" s="136">
        <v>2.35766630765346E-3</v>
      </c>
      <c r="N1780" s="136">
        <v>3.4433367329637552E-3</v>
      </c>
      <c r="O1780" s="136">
        <v>5.1513095966419595E-3</v>
      </c>
      <c r="P1780" s="135">
        <v>7.9526061998126448E-3</v>
      </c>
      <c r="Q1780" s="135">
        <v>1.2603808724487832E-2</v>
      </c>
      <c r="AC1780" s="68"/>
    </row>
    <row r="1781" spans="1:29" x14ac:dyDescent="0.25">
      <c r="A1781" s="136" t="s">
        <v>236</v>
      </c>
      <c r="B1781" s="136" t="s">
        <v>236</v>
      </c>
      <c r="C1781" s="136" t="s">
        <v>250</v>
      </c>
      <c r="D1781" s="136" t="s">
        <v>251</v>
      </c>
      <c r="E1781" s="136" t="s">
        <v>53</v>
      </c>
      <c r="F1781" s="136" t="s">
        <v>249</v>
      </c>
      <c r="G1781" s="136">
        <v>1.5283808815482201E-4</v>
      </c>
      <c r="H1781" s="136">
        <v>3.3661690345346848E-4</v>
      </c>
      <c r="I1781" s="136">
        <v>5.6647272914617599E-4</v>
      </c>
      <c r="J1781" s="136">
        <v>8.6357638152613253E-4</v>
      </c>
      <c r="K1781" s="136">
        <v>1.2601862225675802E-3</v>
      </c>
      <c r="L1781" s="136">
        <v>1.8117528916522349E-3</v>
      </c>
      <c r="M1781" s="136">
        <v>2.6115801064495797E-3</v>
      </c>
      <c r="N1781" s="136">
        <v>3.8193152664900351E-3</v>
      </c>
      <c r="O1781" s="136">
        <v>5.7191590288128051E-3</v>
      </c>
      <c r="P1781" s="135">
        <v>8.8244452702792697E-3</v>
      </c>
      <c r="Q1781" s="135">
        <v>1.3958605495310559E-2</v>
      </c>
      <c r="AC1781" s="68"/>
    </row>
    <row r="1782" spans="1:29" x14ac:dyDescent="0.25">
      <c r="A1782" s="136" t="s">
        <v>236</v>
      </c>
      <c r="B1782" s="136" t="s">
        <v>236</v>
      </c>
      <c r="C1782" s="136" t="s">
        <v>250</v>
      </c>
      <c r="D1782" s="136" t="s">
        <v>251</v>
      </c>
      <c r="E1782" s="136" t="s">
        <v>53</v>
      </c>
      <c r="F1782" s="136" t="s">
        <v>249</v>
      </c>
      <c r="G1782" s="136">
        <v>2.1022072363639701E-5</v>
      </c>
      <c r="H1782" s="136">
        <v>4.5964179592914253E-5</v>
      </c>
      <c r="I1782" s="136">
        <v>7.6856719078990157E-5</v>
      </c>
      <c r="J1782" s="136">
        <v>1.164534839455485E-4</v>
      </c>
      <c r="K1782" s="136">
        <v>1.6925096971007598E-4</v>
      </c>
      <c r="L1782" s="136">
        <v>2.4248571242041649E-4</v>
      </c>
      <c r="M1782" s="136">
        <v>3.4832265343795747E-4</v>
      </c>
      <c r="N1782" s="136">
        <v>5.0757227546868549E-4</v>
      </c>
      <c r="O1782" s="136">
        <v>7.5732333491189798E-4</v>
      </c>
      <c r="P1782" s="135">
        <v>1.1656316459200515E-3</v>
      </c>
      <c r="Q1782" s="135">
        <v>1.840770851055305E-3</v>
      </c>
      <c r="AC1782" s="68"/>
    </row>
    <row r="1783" spans="1:29" x14ac:dyDescent="0.25">
      <c r="A1783" s="136" t="s">
        <v>236</v>
      </c>
      <c r="B1783" s="136" t="s">
        <v>236</v>
      </c>
      <c r="C1783" s="136" t="s">
        <v>250</v>
      </c>
      <c r="D1783" s="136" t="s">
        <v>251</v>
      </c>
      <c r="E1783" s="136" t="s">
        <v>53</v>
      </c>
      <c r="F1783" s="136" t="s">
        <v>249</v>
      </c>
      <c r="G1783" s="136">
        <v>1.0094177378428006E-3</v>
      </c>
      <c r="H1783" s="136">
        <v>2.2373714290163053E-3</v>
      </c>
      <c r="I1783" s="136">
        <v>3.8026698100020948E-3</v>
      </c>
      <c r="J1783" s="136">
        <v>5.86464831680152E-3</v>
      </c>
      <c r="K1783" s="136">
        <v>8.6532230064502898E-3</v>
      </c>
      <c r="L1783" s="136">
        <v>1.25825089449563E-2</v>
      </c>
      <c r="M1783" s="136">
        <v>1.83588353252086E-2</v>
      </c>
      <c r="N1783" s="136">
        <v>2.7185095369278399E-2</v>
      </c>
      <c r="O1783" s="136">
        <v>4.1271321924471097E-2</v>
      </c>
      <c r="P1783" s="135">
        <v>6.4674442020871942E-2</v>
      </c>
      <c r="Q1783" s="135">
        <v>0.1041578799142558</v>
      </c>
      <c r="AC1783" s="68"/>
    </row>
    <row r="1784" spans="1:29" x14ac:dyDescent="0.25">
      <c r="A1784" s="136" t="s">
        <v>236</v>
      </c>
      <c r="B1784" s="136" t="s">
        <v>236</v>
      </c>
      <c r="C1784" s="136" t="s">
        <v>250</v>
      </c>
      <c r="D1784" s="136" t="s">
        <v>251</v>
      </c>
      <c r="E1784" s="136" t="s">
        <v>53</v>
      </c>
      <c r="F1784" s="136" t="s">
        <v>249</v>
      </c>
      <c r="G1784" s="136">
        <v>2.5112050498854101E-5</v>
      </c>
      <c r="H1784" s="136">
        <v>5.5151611260953354E-5</v>
      </c>
      <c r="I1784" s="136">
        <v>9.2633061452172851E-5</v>
      </c>
      <c r="J1784" s="136">
        <v>1.409747964697085E-4</v>
      </c>
      <c r="K1784" s="136">
        <v>2.0553323272068098E-4</v>
      </c>
      <c r="L1784" s="136">
        <v>2.9522617139600351E-4</v>
      </c>
      <c r="M1784" s="136">
        <v>4.2500998914878898E-4</v>
      </c>
      <c r="N1784" s="136">
        <v>6.2057025851091003E-4</v>
      </c>
      <c r="O1784" s="136">
        <v>9.2811500028163255E-4</v>
      </c>
      <c r="P1784" s="135">
        <v>1.4318949789727485E-3</v>
      </c>
      <c r="Q1784" s="135">
        <v>2.266809416510045E-3</v>
      </c>
      <c r="AC1784" s="68"/>
    </row>
    <row r="1785" spans="1:29" x14ac:dyDescent="0.25">
      <c r="A1785" s="136" t="s">
        <v>236</v>
      </c>
      <c r="B1785" s="136" t="s">
        <v>236</v>
      </c>
      <c r="C1785" s="136" t="s">
        <v>250</v>
      </c>
      <c r="D1785" s="136" t="s">
        <v>251</v>
      </c>
      <c r="E1785" s="136" t="s">
        <v>53</v>
      </c>
      <c r="F1785" s="136" t="s">
        <v>249</v>
      </c>
      <c r="G1785" s="136">
        <v>3.4148875357045401E-4</v>
      </c>
      <c r="H1785" s="136">
        <v>7.4594373739663854E-4</v>
      </c>
      <c r="I1785" s="136">
        <v>1.2467602402083098E-3</v>
      </c>
      <c r="J1785" s="136">
        <v>1.8885837683061402E-3</v>
      </c>
      <c r="K1785" s="136">
        <v>2.7358109211003999E-3</v>
      </c>
      <c r="L1785" s="136">
        <v>3.8974236706189247E-3</v>
      </c>
      <c r="M1785" s="136">
        <v>5.5576935660779248E-3</v>
      </c>
      <c r="N1785" s="136">
        <v>8.0277934340677193E-3</v>
      </c>
      <c r="O1785" s="136">
        <v>1.1862553614971315E-2</v>
      </c>
      <c r="P1785" s="135">
        <v>1.8054423865558649E-2</v>
      </c>
      <c r="Q1785" s="135">
        <v>2.8123578211449E-2</v>
      </c>
      <c r="AC1785" s="68"/>
    </row>
    <row r="1786" spans="1:29" x14ac:dyDescent="0.25">
      <c r="A1786" s="136" t="s">
        <v>236</v>
      </c>
      <c r="B1786" s="136" t="s">
        <v>236</v>
      </c>
      <c r="C1786" s="136" t="s">
        <v>250</v>
      </c>
      <c r="D1786" s="136" t="s">
        <v>251</v>
      </c>
      <c r="E1786" s="136" t="s">
        <v>53</v>
      </c>
      <c r="F1786" s="136" t="s">
        <v>249</v>
      </c>
      <c r="G1786" s="136">
        <v>3.9896337221656899E-4</v>
      </c>
      <c r="H1786" s="136">
        <v>8.7858763884704157E-4</v>
      </c>
      <c r="I1786" s="136">
        <v>1.482045672803055E-3</v>
      </c>
      <c r="J1786" s="136">
        <v>2.267557282581685E-3</v>
      </c>
      <c r="K1786" s="136">
        <v>3.3247095257080399E-3</v>
      </c>
      <c r="L1786" s="136">
        <v>4.8039104451525049E-3</v>
      </c>
      <c r="M1786" s="136">
        <v>6.9609157900521555E-3</v>
      </c>
      <c r="N1786" s="136">
        <v>1.02366240484196E-2</v>
      </c>
      <c r="O1786" s="136">
        <v>1.542788417128785E-2</v>
      </c>
      <c r="P1786" s="135">
        <v>2.3999336754678698E-2</v>
      </c>
      <c r="Q1786" s="135">
        <v>3.8351506510621053E-2</v>
      </c>
      <c r="AC1786" s="68"/>
    </row>
    <row r="1787" spans="1:29" x14ac:dyDescent="0.25">
      <c r="A1787" s="136" t="s">
        <v>236</v>
      </c>
      <c r="B1787" s="136" t="s">
        <v>236</v>
      </c>
      <c r="C1787" s="136" t="s">
        <v>250</v>
      </c>
      <c r="D1787" s="136" t="s">
        <v>251</v>
      </c>
      <c r="E1787" s="136" t="s">
        <v>53</v>
      </c>
      <c r="F1787" s="136" t="s">
        <v>249</v>
      </c>
      <c r="G1787" s="136">
        <v>8.4402878427632046E-4</v>
      </c>
      <c r="H1787" s="136">
        <v>1.8542366283089799E-3</v>
      </c>
      <c r="I1787" s="136">
        <v>3.1201793013264853E-3</v>
      </c>
      <c r="J1787" s="136">
        <v>4.7611248197749999E-3</v>
      </c>
      <c r="K1787" s="136">
        <v>6.9640715650381851E-3</v>
      </c>
      <c r="L1787" s="136">
        <v>1.0037409578565285E-2</v>
      </c>
      <c r="M1787" s="136">
        <v>1.45040184508339E-2</v>
      </c>
      <c r="N1787" s="136">
        <v>2.125985622237855E-2</v>
      </c>
      <c r="O1787" s="136">
        <v>3.1915431463478597E-2</v>
      </c>
      <c r="P1787" s="135">
        <v>4.9424278966166246E-2</v>
      </c>
      <c r="Q1787" s="135">
        <v>7.856710334504545E-2</v>
      </c>
      <c r="AC1787" s="68"/>
    </row>
    <row r="1788" spans="1:29" x14ac:dyDescent="0.25">
      <c r="A1788" s="136" t="s">
        <v>236</v>
      </c>
      <c r="B1788" s="136" t="s">
        <v>236</v>
      </c>
      <c r="C1788" s="136" t="s">
        <v>250</v>
      </c>
      <c r="D1788" s="136" t="s">
        <v>251</v>
      </c>
      <c r="E1788" s="136" t="s">
        <v>53</v>
      </c>
      <c r="F1788" s="136" t="s">
        <v>249</v>
      </c>
      <c r="G1788" s="136">
        <v>2.4139693483303647E-3</v>
      </c>
      <c r="H1788" s="136">
        <v>5.3193680163353997E-3</v>
      </c>
      <c r="I1788" s="136">
        <v>8.9788100662743439E-3</v>
      </c>
      <c r="J1788" s="136">
        <v>1.3720585790501449E-2</v>
      </c>
      <c r="K1788" s="136">
        <v>2.0080445841716699E-2</v>
      </c>
      <c r="L1788" s="136">
        <v>2.89688403946569E-2</v>
      </c>
      <c r="M1788" s="136">
        <v>4.1938622509540349E-2</v>
      </c>
      <c r="N1788" s="136">
        <v>6.1627093285233851E-2</v>
      </c>
      <c r="O1788" s="136">
        <v>9.2794611345127953E-2</v>
      </c>
      <c r="P1788" s="135">
        <v>0.14416772250416116</v>
      </c>
      <c r="Q1788" s="135">
        <v>0.22989801167568799</v>
      </c>
      <c r="AC1788" s="68"/>
    </row>
    <row r="1789" spans="1:29" x14ac:dyDescent="0.25">
      <c r="A1789" s="136" t="s">
        <v>236</v>
      </c>
      <c r="B1789" s="136" t="s">
        <v>236</v>
      </c>
      <c r="C1789" s="136" t="s">
        <v>250</v>
      </c>
      <c r="D1789" s="136" t="s">
        <v>251</v>
      </c>
      <c r="E1789" s="136" t="s">
        <v>53</v>
      </c>
      <c r="F1789" s="136" t="s">
        <v>249</v>
      </c>
      <c r="G1789" s="136">
        <v>7.5983013669195895E-2</v>
      </c>
      <c r="H1789" s="136">
        <v>0.14955231822774201</v>
      </c>
      <c r="I1789" s="136">
        <v>0.221591809049243</v>
      </c>
      <c r="J1789" s="136">
        <v>0.29207284369403802</v>
      </c>
      <c r="K1789" s="136">
        <v>0.36049097702910199</v>
      </c>
      <c r="L1789" s="136">
        <v>0.42674103229508198</v>
      </c>
      <c r="M1789" s="136">
        <v>0.49097268139491002</v>
      </c>
      <c r="N1789" s="136">
        <v>0.55329506407981199</v>
      </c>
      <c r="O1789" s="136">
        <v>0.61395364594715196</v>
      </c>
      <c r="P1789" s="135">
        <v>0.67291715174424505</v>
      </c>
      <c r="Q1789" s="135">
        <v>0.73015685162368404</v>
      </c>
      <c r="AC1789" s="68"/>
    </row>
    <row r="1790" spans="1:29" x14ac:dyDescent="0.25">
      <c r="A1790" s="136" t="s">
        <v>236</v>
      </c>
      <c r="B1790" s="136" t="s">
        <v>236</v>
      </c>
      <c r="C1790" s="136" t="s">
        <v>250</v>
      </c>
      <c r="D1790" s="136" t="s">
        <v>251</v>
      </c>
      <c r="E1790" s="136" t="s">
        <v>53</v>
      </c>
      <c r="F1790" s="136" t="s">
        <v>249</v>
      </c>
      <c r="G1790" s="136">
        <v>0.14817377880365001</v>
      </c>
      <c r="H1790" s="136">
        <v>0.29218605977654499</v>
      </c>
      <c r="I1790" s="136">
        <v>0.43309484383930902</v>
      </c>
      <c r="J1790" s="136">
        <v>0.57050841737598901</v>
      </c>
      <c r="K1790" s="136">
        <v>0.70380510225321102</v>
      </c>
      <c r="L1790" s="136">
        <v>0.83304190891418795</v>
      </c>
      <c r="M1790" s="136">
        <v>0.95850413277833801</v>
      </c>
      <c r="N1790" s="136">
        <v>1.0802360579289401</v>
      </c>
      <c r="O1790" s="136">
        <v>1.19843370952638</v>
      </c>
      <c r="P1790" s="135">
        <v>1.3130192414619799</v>
      </c>
      <c r="Q1790" s="135">
        <v>1.42395347803144</v>
      </c>
      <c r="AC1790" s="68"/>
    </row>
    <row r="1791" spans="1:29" x14ac:dyDescent="0.25">
      <c r="A1791" s="136" t="s">
        <v>236</v>
      </c>
      <c r="B1791" s="136" t="s">
        <v>236</v>
      </c>
      <c r="C1791" s="136" t="s">
        <v>250</v>
      </c>
      <c r="D1791" s="136" t="s">
        <v>251</v>
      </c>
      <c r="E1791" s="136" t="s">
        <v>53</v>
      </c>
      <c r="F1791" s="136" t="s">
        <v>249</v>
      </c>
      <c r="G1791" s="136">
        <v>0.35203580329032602</v>
      </c>
      <c r="H1791" s="136">
        <v>0.69312274518081995</v>
      </c>
      <c r="I1791" s="136">
        <v>1.02642615631986</v>
      </c>
      <c r="J1791" s="136">
        <v>1.3502918071498999</v>
      </c>
      <c r="K1791" s="136">
        <v>1.6640034743369601</v>
      </c>
      <c r="L1791" s="136">
        <v>1.9684750352900899</v>
      </c>
      <c r="M1791" s="136">
        <v>2.2645017483883501</v>
      </c>
      <c r="N1791" s="136">
        <v>2.5524165820771998</v>
      </c>
      <c r="O1791" s="136">
        <v>2.8332020525016199</v>
      </c>
      <c r="P1791" s="135">
        <v>3.1069626263752101</v>
      </c>
      <c r="Q1791" s="135">
        <v>3.3735837265856299</v>
      </c>
      <c r="AC1791" s="68"/>
    </row>
    <row r="1792" spans="1:29" x14ac:dyDescent="0.25">
      <c r="A1792" s="136" t="s">
        <v>236</v>
      </c>
      <c r="B1792" s="136" t="s">
        <v>236</v>
      </c>
      <c r="C1792" s="136" t="s">
        <v>250</v>
      </c>
      <c r="D1792" s="136" t="s">
        <v>251</v>
      </c>
      <c r="E1792" s="136" t="s">
        <v>53</v>
      </c>
      <c r="F1792" s="136" t="s">
        <v>249</v>
      </c>
      <c r="G1792" s="136">
        <v>7.1280277389891303E-2</v>
      </c>
      <c r="H1792" s="136">
        <v>0.14017716837685901</v>
      </c>
      <c r="I1792" s="136">
        <v>0.20722848319869899</v>
      </c>
      <c r="J1792" s="136">
        <v>0.27214155511548399</v>
      </c>
      <c r="K1792" s="136">
        <v>0.33457625107170003</v>
      </c>
      <c r="L1792" s="136">
        <v>0.39472640347735199</v>
      </c>
      <c r="M1792" s="136">
        <v>0.45281078685451698</v>
      </c>
      <c r="N1792" s="136">
        <v>0.50888228776133304</v>
      </c>
      <c r="O1792" s="136">
        <v>0.56312534843423301</v>
      </c>
      <c r="P1792" s="135">
        <v>0.61553336161513095</v>
      </c>
      <c r="Q1792" s="135">
        <v>0.66610240888835903</v>
      </c>
      <c r="AC1792" s="68"/>
    </row>
    <row r="1793" spans="1:29" x14ac:dyDescent="0.25">
      <c r="A1793" s="136" t="s">
        <v>236</v>
      </c>
      <c r="B1793" s="136" t="s">
        <v>236</v>
      </c>
      <c r="C1793" s="136" t="s">
        <v>250</v>
      </c>
      <c r="D1793" s="136" t="s">
        <v>251</v>
      </c>
      <c r="E1793" s="136" t="s">
        <v>53</v>
      </c>
      <c r="F1793" s="136" t="s">
        <v>249</v>
      </c>
      <c r="G1793" s="136">
        <v>7.1579392961054394E-2</v>
      </c>
      <c r="H1793" s="136">
        <v>0.139139042076038</v>
      </c>
      <c r="I1793" s="136">
        <v>0.203112936812363</v>
      </c>
      <c r="J1793" s="136">
        <v>0.26336571631760203</v>
      </c>
      <c r="K1793" s="136">
        <v>0.32010038297243898</v>
      </c>
      <c r="L1793" s="136">
        <v>0.37362455712001302</v>
      </c>
      <c r="M1793" s="136">
        <v>0.424222839667587</v>
      </c>
      <c r="N1793" s="136">
        <v>0.47207444442067498</v>
      </c>
      <c r="O1793" s="136">
        <v>0.51729259553719997</v>
      </c>
      <c r="P1793" s="135">
        <v>0.55996302297062905</v>
      </c>
      <c r="Q1793" s="135">
        <v>0.60023999524958305</v>
      </c>
      <c r="AC1793" s="68"/>
    </row>
    <row r="1794" spans="1:29" x14ac:dyDescent="0.25">
      <c r="A1794" s="136" t="s">
        <v>236</v>
      </c>
      <c r="B1794" s="136" t="s">
        <v>236</v>
      </c>
      <c r="C1794" s="136" t="s">
        <v>250</v>
      </c>
      <c r="D1794" s="136" t="s">
        <v>251</v>
      </c>
      <c r="E1794" s="136" t="s">
        <v>53</v>
      </c>
      <c r="F1794" s="136" t="s">
        <v>249</v>
      </c>
      <c r="G1794" s="136">
        <v>8.7064566764685797E-2</v>
      </c>
      <c r="H1794" s="136">
        <v>0.17168382312368799</v>
      </c>
      <c r="I1794" s="136">
        <v>0.25464798703632702</v>
      </c>
      <c r="J1794" s="136">
        <v>0.33548441897418801</v>
      </c>
      <c r="K1794" s="136">
        <v>0.413642258368142</v>
      </c>
      <c r="L1794" s="136">
        <v>0.48915863861933401</v>
      </c>
      <c r="M1794" s="136">
        <v>0.56224712918791397</v>
      </c>
      <c r="N1794" s="136">
        <v>0.63295864827983195</v>
      </c>
      <c r="O1794" s="136">
        <v>0.70151232042808997</v>
      </c>
      <c r="P1794" s="135">
        <v>0.76791252002201904</v>
      </c>
      <c r="Q1794" s="135">
        <v>0.83215793536600202</v>
      </c>
      <c r="AC1794" s="68"/>
    </row>
    <row r="1795" spans="1:29" x14ac:dyDescent="0.25">
      <c r="A1795" s="136" t="s">
        <v>236</v>
      </c>
      <c r="B1795" s="136" t="s">
        <v>236</v>
      </c>
      <c r="C1795" s="136" t="s">
        <v>250</v>
      </c>
      <c r="D1795" s="136" t="s">
        <v>251</v>
      </c>
      <c r="E1795" s="136" t="s">
        <v>53</v>
      </c>
      <c r="F1795" s="136" t="s">
        <v>249</v>
      </c>
      <c r="G1795" s="136">
        <v>6.1906984753853202E-3</v>
      </c>
      <c r="H1795" s="136">
        <v>1.21071504716422E-2</v>
      </c>
      <c r="I1795" s="136">
        <v>1.78097311688394E-2</v>
      </c>
      <c r="J1795" s="136">
        <v>2.3292942056187201E-2</v>
      </c>
      <c r="K1795" s="136">
        <v>2.85473716271804E-2</v>
      </c>
      <c r="L1795" s="136">
        <v>3.3575764474299198E-2</v>
      </c>
      <c r="M1795" s="136">
        <v>3.8394569959175201E-2</v>
      </c>
      <c r="N1795" s="136">
        <v>4.3013462915969899E-2</v>
      </c>
      <c r="O1795" s="136">
        <v>4.7447730085947701E-2</v>
      </c>
      <c r="P1795" s="135">
        <v>5.1704676579165498E-2</v>
      </c>
      <c r="Q1795" s="135">
        <v>5.5789919983358097E-2</v>
      </c>
      <c r="AC1795" s="68"/>
    </row>
    <row r="1796" spans="1:29" x14ac:dyDescent="0.25">
      <c r="A1796" s="136" t="s">
        <v>236</v>
      </c>
      <c r="B1796" s="136" t="s">
        <v>236</v>
      </c>
      <c r="C1796" s="136" t="s">
        <v>250</v>
      </c>
      <c r="D1796" s="136" t="s">
        <v>251</v>
      </c>
      <c r="E1796" s="136" t="s">
        <v>53</v>
      </c>
      <c r="F1796" s="136" t="s">
        <v>249</v>
      </c>
      <c r="G1796" s="136">
        <v>1.2161016021096101E-2</v>
      </c>
      <c r="H1796" s="136">
        <v>2.3912921756228601E-2</v>
      </c>
      <c r="I1796" s="136">
        <v>3.52869099802973E-2</v>
      </c>
      <c r="J1796" s="136">
        <v>4.6236579551183501E-2</v>
      </c>
      <c r="K1796" s="136">
        <v>5.6709757804272898E-2</v>
      </c>
      <c r="L1796" s="136">
        <v>6.6744173703189205E-2</v>
      </c>
      <c r="M1796" s="136">
        <v>7.6377518839528397E-2</v>
      </c>
      <c r="N1796" s="136">
        <v>8.5626267579121298E-2</v>
      </c>
      <c r="O1796" s="136">
        <v>9.4504574583033393E-2</v>
      </c>
      <c r="P1796" s="135">
        <v>0.102998571852343</v>
      </c>
      <c r="Q1796" s="135">
        <v>0.11111284702973399</v>
      </c>
      <c r="AC1796" s="68"/>
    </row>
    <row r="1797" spans="1:29" x14ac:dyDescent="0.25">
      <c r="A1797" s="136" t="s">
        <v>236</v>
      </c>
      <c r="B1797" s="136" t="s">
        <v>236</v>
      </c>
      <c r="C1797" s="136" t="s">
        <v>250</v>
      </c>
      <c r="D1797" s="136" t="s">
        <v>251</v>
      </c>
      <c r="E1797" s="136" t="s">
        <v>53</v>
      </c>
      <c r="F1797" s="136" t="s">
        <v>249</v>
      </c>
      <c r="G1797" s="136">
        <v>6.8036009145668796E-3</v>
      </c>
      <c r="H1797" s="136">
        <v>1.3291006249302901E-2</v>
      </c>
      <c r="I1797" s="136">
        <v>1.9508794234120198E-2</v>
      </c>
      <c r="J1797" s="136">
        <v>2.54445738432134E-2</v>
      </c>
      <c r="K1797" s="136">
        <v>3.1115490842734E-2</v>
      </c>
      <c r="L1797" s="136">
        <v>3.6534704620100299E-2</v>
      </c>
      <c r="M1797" s="136">
        <v>4.1719638970560802E-2</v>
      </c>
      <c r="N1797" s="136">
        <v>4.66800163866921E-2</v>
      </c>
      <c r="O1797" s="136">
        <v>5.1427294229867103E-2</v>
      </c>
      <c r="P1797" s="135">
        <v>5.5970095493421697E-2</v>
      </c>
      <c r="Q1797" s="135">
        <v>6.0315952803614903E-2</v>
      </c>
      <c r="AC1797" s="68"/>
    </row>
    <row r="1798" spans="1:29" x14ac:dyDescent="0.25">
      <c r="A1798" s="136" t="s">
        <v>236</v>
      </c>
      <c r="B1798" s="136" t="s">
        <v>236</v>
      </c>
      <c r="C1798" s="136" t="s">
        <v>250</v>
      </c>
      <c r="D1798" s="136" t="s">
        <v>251</v>
      </c>
      <c r="E1798" s="136" t="s">
        <v>53</v>
      </c>
      <c r="F1798" s="136" t="s">
        <v>249</v>
      </c>
      <c r="G1798" s="136">
        <v>4.0687062252253298E-2</v>
      </c>
      <c r="H1798" s="136">
        <v>8.04649738061394E-2</v>
      </c>
      <c r="I1798" s="136">
        <v>0.119702492185153</v>
      </c>
      <c r="J1798" s="136">
        <v>0.15819926234645401</v>
      </c>
      <c r="K1798" s="136">
        <v>0.19550231966603099</v>
      </c>
      <c r="L1798" s="136">
        <v>0.23171451501824</v>
      </c>
      <c r="M1798" s="136">
        <v>0.26695807775193497</v>
      </c>
      <c r="N1798" s="136">
        <v>0.30119818586279501</v>
      </c>
      <c r="O1798" s="136">
        <v>0.334544979155461</v>
      </c>
      <c r="P1798" s="135">
        <v>0.36697381635385301</v>
      </c>
      <c r="Q1798" s="135">
        <v>0.39845609092106499</v>
      </c>
      <c r="AC1798" s="68"/>
    </row>
    <row r="1799" spans="1:29" x14ac:dyDescent="0.25">
      <c r="A1799" s="136" t="s">
        <v>236</v>
      </c>
      <c r="B1799" s="136" t="s">
        <v>236</v>
      </c>
      <c r="C1799" s="136" t="s">
        <v>250</v>
      </c>
      <c r="D1799" s="136" t="s">
        <v>251</v>
      </c>
      <c r="E1799" s="136" t="s">
        <v>53</v>
      </c>
      <c r="F1799" s="136" t="s">
        <v>249</v>
      </c>
      <c r="G1799" s="136">
        <v>5.4340094167806196E-3</v>
      </c>
      <c r="H1799" s="136">
        <v>1.06580480050556E-2</v>
      </c>
      <c r="I1799" s="136">
        <v>1.5702030737707501E-2</v>
      </c>
      <c r="J1799" s="136">
        <v>2.0547269722246499E-2</v>
      </c>
      <c r="K1799" s="136">
        <v>2.5183531588978299E-2</v>
      </c>
      <c r="L1799" s="136">
        <v>2.9621173792245301E-2</v>
      </c>
      <c r="M1799" s="136">
        <v>3.3872274903804803E-2</v>
      </c>
      <c r="N1799" s="136">
        <v>3.7945063280587797E-2</v>
      </c>
      <c r="O1799" s="136">
        <v>4.1853656945464002E-2</v>
      </c>
      <c r="P1799" s="135">
        <v>4.5601240531787601E-2</v>
      </c>
      <c r="Q1799" s="135">
        <v>4.9190892415529902E-2</v>
      </c>
      <c r="AC1799" s="68"/>
    </row>
    <row r="1800" spans="1:29" x14ac:dyDescent="0.25">
      <c r="A1800" s="136" t="s">
        <v>236</v>
      </c>
      <c r="B1800" s="136" t="s">
        <v>236</v>
      </c>
      <c r="C1800" s="136" t="s">
        <v>250</v>
      </c>
      <c r="D1800" s="136" t="s">
        <v>251</v>
      </c>
      <c r="E1800" s="136" t="s">
        <v>53</v>
      </c>
      <c r="F1800" s="136" t="s">
        <v>249</v>
      </c>
      <c r="G1800" s="136">
        <v>1.94955680644983E-2</v>
      </c>
      <c r="H1800" s="136">
        <v>3.8052418508135802E-2</v>
      </c>
      <c r="I1800" s="136">
        <v>5.5833456700154403E-2</v>
      </c>
      <c r="J1800" s="136">
        <v>7.2805333912750306E-2</v>
      </c>
      <c r="K1800" s="136">
        <v>8.8857590751058396E-2</v>
      </c>
      <c r="L1800" s="136">
        <v>0.104020295488262</v>
      </c>
      <c r="M1800" s="136">
        <v>0.11836794835957599</v>
      </c>
      <c r="N1800" s="136">
        <v>0.131940047034068</v>
      </c>
      <c r="O1800" s="136">
        <v>0.144797996216327</v>
      </c>
      <c r="P1800" s="135">
        <v>0.156950158199542</v>
      </c>
      <c r="Q1800" s="135">
        <v>0.168414241754514</v>
      </c>
      <c r="AC1800" s="68"/>
    </row>
    <row r="1801" spans="1:29" x14ac:dyDescent="0.25">
      <c r="A1801" s="136" t="s">
        <v>236</v>
      </c>
      <c r="B1801" s="136" t="s">
        <v>236</v>
      </c>
      <c r="C1801" s="136" t="s">
        <v>250</v>
      </c>
      <c r="D1801" s="136" t="s">
        <v>251</v>
      </c>
      <c r="E1801" s="136" t="s">
        <v>53</v>
      </c>
      <c r="F1801" s="136" t="s">
        <v>249</v>
      </c>
      <c r="G1801" s="136">
        <v>2.3285941523879101E-2</v>
      </c>
      <c r="H1801" s="136">
        <v>4.5783558161752003E-2</v>
      </c>
      <c r="I1801" s="136">
        <v>6.7687730344383704E-2</v>
      </c>
      <c r="J1801" s="136">
        <v>8.8923506725045398E-2</v>
      </c>
      <c r="K1801" s="136">
        <v>0.109400918198689</v>
      </c>
      <c r="L1801" s="136">
        <v>0.12914076435693</v>
      </c>
      <c r="M1801" s="136">
        <v>0.14819777060711201</v>
      </c>
      <c r="N1801" s="136">
        <v>0.16659866781355301</v>
      </c>
      <c r="O1801" s="136">
        <v>0.18439406044015599</v>
      </c>
      <c r="P1801" s="135">
        <v>0.201592435559028</v>
      </c>
      <c r="Q1801" s="135">
        <v>0.21819933113001999</v>
      </c>
      <c r="AC1801" s="68"/>
    </row>
    <row r="1802" spans="1:29" x14ac:dyDescent="0.25">
      <c r="A1802" s="136" t="s">
        <v>236</v>
      </c>
      <c r="B1802" s="136" t="s">
        <v>236</v>
      </c>
      <c r="C1802" s="136" t="s">
        <v>250</v>
      </c>
      <c r="D1802" s="136" t="s">
        <v>251</v>
      </c>
      <c r="E1802" s="136" t="s">
        <v>53</v>
      </c>
      <c r="F1802" s="136" t="s">
        <v>249</v>
      </c>
      <c r="G1802" s="136">
        <v>3.3571187029297102E-2</v>
      </c>
      <c r="H1802" s="136">
        <v>6.5863173630835797E-2</v>
      </c>
      <c r="I1802" s="136">
        <v>9.7177456762928105E-2</v>
      </c>
      <c r="J1802" s="136">
        <v>0.12740886379677099</v>
      </c>
      <c r="K1802" s="136">
        <v>0.15648858130281901</v>
      </c>
      <c r="L1802" s="136">
        <v>0.18443818064086301</v>
      </c>
      <c r="M1802" s="136">
        <v>0.21133061038498799</v>
      </c>
      <c r="N1802" s="136">
        <v>0.237192583696233</v>
      </c>
      <c r="O1802" s="136">
        <v>0.26208461547929901</v>
      </c>
      <c r="P1802" s="135">
        <v>0.28602544607991098</v>
      </c>
      <c r="Q1802" s="135">
        <v>0.30903152623338498</v>
      </c>
      <c r="AC1802" s="68"/>
    </row>
    <row r="1803" spans="1:29" x14ac:dyDescent="0.25">
      <c r="A1803" s="136" t="s">
        <v>236</v>
      </c>
      <c r="B1803" s="136" t="s">
        <v>236</v>
      </c>
      <c r="C1803" s="136" t="s">
        <v>250</v>
      </c>
      <c r="D1803" s="136" t="s">
        <v>251</v>
      </c>
      <c r="E1803" s="136" t="s">
        <v>53</v>
      </c>
      <c r="F1803" s="136" t="s">
        <v>249</v>
      </c>
      <c r="G1803" s="136">
        <v>0.115951718657976</v>
      </c>
      <c r="H1803" s="136">
        <v>0.22810855733572599</v>
      </c>
      <c r="I1803" s="136">
        <v>0.3374234437386</v>
      </c>
      <c r="J1803" s="136">
        <v>0.44292071015849499</v>
      </c>
      <c r="K1803" s="136">
        <v>0.54430478513744596</v>
      </c>
      <c r="L1803" s="136">
        <v>0.64192158868548999</v>
      </c>
      <c r="M1803" s="136">
        <v>0.73622356574093395</v>
      </c>
      <c r="N1803" s="136">
        <v>0.82724222448642504</v>
      </c>
      <c r="O1803" s="136">
        <v>0.91516910506136495</v>
      </c>
      <c r="P1803" s="135">
        <v>0.99999989676043599</v>
      </c>
      <c r="Q1803" s="135">
        <v>1.08166598685009</v>
      </c>
      <c r="AC1803" s="68"/>
    </row>
    <row r="1804" spans="1:29" x14ac:dyDescent="0.25">
      <c r="A1804" s="136" t="s">
        <v>238</v>
      </c>
      <c r="B1804" s="136" t="s">
        <v>236</v>
      </c>
      <c r="C1804" s="136" t="s">
        <v>247</v>
      </c>
      <c r="D1804" s="136" t="s">
        <v>248</v>
      </c>
      <c r="E1804" s="136" t="s">
        <v>53</v>
      </c>
      <c r="F1804" s="136" t="s">
        <v>249</v>
      </c>
      <c r="G1804" s="136">
        <v>1.8543004481902652E-2</v>
      </c>
      <c r="H1804" s="136">
        <v>4.1007096825364797E-2</v>
      </c>
      <c r="I1804" s="136">
        <v>6.9313172632359005E-2</v>
      </c>
      <c r="J1804" s="136">
        <v>0.10637224319404151</v>
      </c>
      <c r="K1804" s="136">
        <v>0.15678057059557149</v>
      </c>
      <c r="L1804" s="136">
        <v>0.22824706126545299</v>
      </c>
      <c r="M1804" s="136">
        <v>0.33377789392442103</v>
      </c>
      <c r="N1804" s="136">
        <v>0.49618208464015745</v>
      </c>
      <c r="O1804" s="136">
        <v>0.75643173659313057</v>
      </c>
      <c r="P1804" s="135">
        <v>1.1907896133071896</v>
      </c>
      <c r="Q1804" s="135">
        <v>1.9279825908944148</v>
      </c>
      <c r="AC1804" s="68"/>
    </row>
    <row r="1805" spans="1:29" x14ac:dyDescent="0.25">
      <c r="A1805" s="136" t="s">
        <v>238</v>
      </c>
      <c r="B1805" s="136" t="s">
        <v>236</v>
      </c>
      <c r="C1805" s="136" t="s">
        <v>247</v>
      </c>
      <c r="D1805" s="136" t="s">
        <v>248</v>
      </c>
      <c r="E1805" s="136" t="s">
        <v>53</v>
      </c>
      <c r="F1805" s="136" t="s">
        <v>249</v>
      </c>
      <c r="G1805" s="136">
        <v>0.55056473705619502</v>
      </c>
      <c r="H1805" s="136">
        <v>1.217551422323675</v>
      </c>
      <c r="I1805" s="136">
        <v>2.0579938219887453</v>
      </c>
      <c r="J1805" s="136">
        <v>3.1583234616247</v>
      </c>
      <c r="K1805" s="136">
        <v>4.65500904719699</v>
      </c>
      <c r="L1805" s="136">
        <v>6.7769375449435945</v>
      </c>
      <c r="M1805" s="136">
        <v>9.9102784871253746</v>
      </c>
      <c r="N1805" s="136">
        <v>14.73225977098355</v>
      </c>
      <c r="O1805" s="136">
        <v>22.459393814244699</v>
      </c>
      <c r="P1805" s="135">
        <v>35.356016387720402</v>
      </c>
      <c r="Q1805" s="135">
        <v>57.244187652582099</v>
      </c>
      <c r="AC1805" s="68"/>
    </row>
    <row r="1806" spans="1:29" x14ac:dyDescent="0.25">
      <c r="A1806" s="136" t="s">
        <v>238</v>
      </c>
      <c r="B1806" s="136" t="s">
        <v>236</v>
      </c>
      <c r="C1806" s="136" t="s">
        <v>247</v>
      </c>
      <c r="D1806" s="136" t="s">
        <v>248</v>
      </c>
      <c r="E1806" s="136" t="s">
        <v>53</v>
      </c>
      <c r="F1806" s="136" t="s">
        <v>249</v>
      </c>
      <c r="G1806" s="136">
        <v>0.12495184651958</v>
      </c>
      <c r="H1806" s="136">
        <v>0.27632590359007447</v>
      </c>
      <c r="I1806" s="136">
        <v>0.46706610662777748</v>
      </c>
      <c r="J1806" s="136">
        <v>0.71678827551906898</v>
      </c>
      <c r="K1806" s="136">
        <v>1.0564642754322435</v>
      </c>
      <c r="L1806" s="136">
        <v>1.53804049368702</v>
      </c>
      <c r="M1806" s="136">
        <v>2.2491589328998352</v>
      </c>
      <c r="N1806" s="136">
        <v>3.34351791513782</v>
      </c>
      <c r="O1806" s="136">
        <v>5.097207539671925</v>
      </c>
      <c r="P1806" s="135">
        <v>8.0241236604502895</v>
      </c>
      <c r="Q1806" s="135">
        <v>12.991691018840935</v>
      </c>
      <c r="AC1806" s="68"/>
    </row>
    <row r="1807" spans="1:29" x14ac:dyDescent="0.25">
      <c r="A1807" s="136" t="s">
        <v>238</v>
      </c>
      <c r="B1807" s="136" t="s">
        <v>236</v>
      </c>
      <c r="C1807" s="136" t="s">
        <v>247</v>
      </c>
      <c r="D1807" s="136" t="s">
        <v>248</v>
      </c>
      <c r="E1807" s="136" t="s">
        <v>53</v>
      </c>
      <c r="F1807" s="136" t="s">
        <v>249</v>
      </c>
      <c r="G1807" s="136">
        <v>2.6346444420388502</v>
      </c>
      <c r="H1807" s="136">
        <v>5.1987665582838698</v>
      </c>
      <c r="I1807" s="136">
        <v>7.6978152194038199</v>
      </c>
      <c r="J1807" s="136">
        <v>10.133350802566</v>
      </c>
      <c r="K1807" s="136">
        <v>12.5056148537843</v>
      </c>
      <c r="L1807" s="136">
        <v>14.8211566928994</v>
      </c>
      <c r="M1807" s="136">
        <v>17.0832001119593</v>
      </c>
      <c r="N1807" s="136">
        <v>19.2948238552292</v>
      </c>
      <c r="O1807" s="136">
        <v>21.4557955671294</v>
      </c>
      <c r="P1807" s="135">
        <v>23.565082052575299</v>
      </c>
      <c r="Q1807" s="135">
        <v>25.622446949186401</v>
      </c>
      <c r="AC1807" s="68"/>
    </row>
    <row r="1808" spans="1:29" x14ac:dyDescent="0.25">
      <c r="A1808" s="136" t="s">
        <v>238</v>
      </c>
      <c r="B1808" s="136" t="s">
        <v>236</v>
      </c>
      <c r="C1808" s="136" t="s">
        <v>247</v>
      </c>
      <c r="D1808" s="136" t="s">
        <v>248</v>
      </c>
      <c r="E1808" s="136" t="s">
        <v>53</v>
      </c>
      <c r="F1808" s="136" t="s">
        <v>249</v>
      </c>
      <c r="G1808" s="136">
        <v>7.7832929365151999</v>
      </c>
      <c r="H1808" s="136">
        <v>15.3582481134984</v>
      </c>
      <c r="I1808" s="136">
        <v>22.740962639125399</v>
      </c>
      <c r="J1808" s="136">
        <v>29.9360461952155</v>
      </c>
      <c r="K1808" s="136">
        <v>36.944212359416397</v>
      </c>
      <c r="L1808" s="136">
        <v>43.784809197843302</v>
      </c>
      <c r="M1808" s="136">
        <v>50.467360469177301</v>
      </c>
      <c r="N1808" s="136">
        <v>57.000961430489902</v>
      </c>
      <c r="O1808" s="136">
        <v>63.384925654605702</v>
      </c>
      <c r="P1808" s="135">
        <v>69.616200866282398</v>
      </c>
      <c r="Q1808" s="135">
        <v>75.694088801413102</v>
      </c>
      <c r="AC1808" s="68"/>
    </row>
    <row r="1809" spans="1:29" x14ac:dyDescent="0.25">
      <c r="A1809" s="136" t="s">
        <v>238</v>
      </c>
      <c r="B1809" s="136" t="s">
        <v>236</v>
      </c>
      <c r="C1809" s="136" t="s">
        <v>247</v>
      </c>
      <c r="D1809" s="136" t="s">
        <v>248</v>
      </c>
      <c r="E1809" s="136" t="s">
        <v>53</v>
      </c>
      <c r="F1809" s="136" t="s">
        <v>249</v>
      </c>
      <c r="G1809" s="136">
        <v>5.0019494984856401</v>
      </c>
      <c r="H1809" s="136">
        <v>9.8700102996928294</v>
      </c>
      <c r="I1809" s="136">
        <v>14.614527243886901</v>
      </c>
      <c r="J1809" s="136">
        <v>19.238462752738599</v>
      </c>
      <c r="K1809" s="136">
        <v>23.742275408416901</v>
      </c>
      <c r="L1809" s="136">
        <v>28.1383992861122</v>
      </c>
      <c r="M1809" s="136">
        <v>32.432954849277102</v>
      </c>
      <c r="N1809" s="136">
        <v>36.631787183907903</v>
      </c>
      <c r="O1809" s="136">
        <v>40.734455156143198</v>
      </c>
      <c r="P1809" s="135">
        <v>44.738997214909297</v>
      </c>
      <c r="Q1809" s="135">
        <v>48.644964619316198</v>
      </c>
      <c r="AC1809" s="68"/>
    </row>
    <row r="1810" spans="1:29" x14ac:dyDescent="0.25">
      <c r="A1810" s="136" t="s">
        <v>238</v>
      </c>
      <c r="B1810" s="136" t="s">
        <v>236</v>
      </c>
      <c r="C1810" s="136" t="s">
        <v>45</v>
      </c>
      <c r="D1810" s="136" t="s">
        <v>248</v>
      </c>
      <c r="E1810" s="136" t="s">
        <v>53</v>
      </c>
      <c r="F1810" s="136" t="s">
        <v>249</v>
      </c>
      <c r="G1810" s="136">
        <v>8.4775010971048347E-3</v>
      </c>
      <c r="H1810" s="136">
        <v>1.874408288171445E-2</v>
      </c>
      <c r="I1810" s="136">
        <v>3.1663314525786496E-2</v>
      </c>
      <c r="J1810" s="136">
        <v>4.8583346357546901E-2</v>
      </c>
      <c r="K1810" s="136">
        <v>7.1571655186573352E-2</v>
      </c>
      <c r="L1810" s="136">
        <v>0.1040737448938667</v>
      </c>
      <c r="M1810" s="136">
        <v>0.15190373904458249</v>
      </c>
      <c r="N1810" s="136">
        <v>0.22523809452485449</v>
      </c>
      <c r="O1810" s="136">
        <v>0.34236032755208201</v>
      </c>
      <c r="P1810" s="135">
        <v>0.53732764648931597</v>
      </c>
      <c r="Q1810" s="135">
        <v>0.86734946281334546</v>
      </c>
      <c r="AC1810" s="68"/>
    </row>
    <row r="1811" spans="1:29" x14ac:dyDescent="0.25">
      <c r="A1811" s="136" t="s">
        <v>238</v>
      </c>
      <c r="B1811" s="136" t="s">
        <v>236</v>
      </c>
      <c r="C1811" s="136" t="s">
        <v>45</v>
      </c>
      <c r="D1811" s="136" t="s">
        <v>248</v>
      </c>
      <c r="E1811" s="136" t="s">
        <v>53</v>
      </c>
      <c r="F1811" s="136" t="s">
        <v>249</v>
      </c>
      <c r="G1811" s="136">
        <v>0.16764973769726049</v>
      </c>
      <c r="H1811" s="136">
        <v>0.37068005565559098</v>
      </c>
      <c r="I1811" s="136">
        <v>0.62616876294912505</v>
      </c>
      <c r="J1811" s="136">
        <v>0.96077666991745048</v>
      </c>
      <c r="K1811" s="136">
        <v>1.4153898750524001</v>
      </c>
      <c r="L1811" s="136">
        <v>2.0581461249927848</v>
      </c>
      <c r="M1811" s="136">
        <v>3.0040246193249747</v>
      </c>
      <c r="N1811" s="136">
        <v>4.4542733800905854</v>
      </c>
      <c r="O1811" s="136">
        <v>6.7704643685220605</v>
      </c>
      <c r="P1811" s="135">
        <v>10.62610761822075</v>
      </c>
      <c r="Q1811" s="135">
        <v>17.152567515700699</v>
      </c>
      <c r="AC1811" s="68"/>
    </row>
    <row r="1812" spans="1:29" x14ac:dyDescent="0.25">
      <c r="A1812" s="136" t="s">
        <v>238</v>
      </c>
      <c r="B1812" s="136" t="s">
        <v>236</v>
      </c>
      <c r="C1812" s="136" t="s">
        <v>45</v>
      </c>
      <c r="D1812" s="136" t="s">
        <v>248</v>
      </c>
      <c r="E1812" s="136" t="s">
        <v>53</v>
      </c>
      <c r="F1812" s="136" t="s">
        <v>249</v>
      </c>
      <c r="G1812" s="136">
        <v>0.245333831041643</v>
      </c>
      <c r="H1812" s="136">
        <v>0.54244259128477856</v>
      </c>
      <c r="I1812" s="136">
        <v>0.91631745807035192</v>
      </c>
      <c r="J1812" s="136">
        <v>1.405973098698925</v>
      </c>
      <c r="K1812" s="136">
        <v>2.0712410602825049</v>
      </c>
      <c r="L1812" s="136">
        <v>3.0118321723818751</v>
      </c>
      <c r="M1812" s="136">
        <v>4.3960037070457698</v>
      </c>
      <c r="N1812" s="136">
        <v>6.5182562636498904</v>
      </c>
      <c r="O1812" s="136">
        <v>9.9077039086091645</v>
      </c>
      <c r="P1812" s="135">
        <v>15.549941961415151</v>
      </c>
      <c r="Q1812" s="135">
        <v>25.100576706097947</v>
      </c>
      <c r="AC1812" s="68"/>
    </row>
    <row r="1813" spans="1:29" x14ac:dyDescent="0.25">
      <c r="A1813" s="136" t="s">
        <v>238</v>
      </c>
      <c r="B1813" s="136" t="s">
        <v>236</v>
      </c>
      <c r="C1813" s="136" t="s">
        <v>45</v>
      </c>
      <c r="D1813" s="136" t="s">
        <v>248</v>
      </c>
      <c r="E1813" s="136" t="s">
        <v>53</v>
      </c>
      <c r="F1813" s="136" t="s">
        <v>249</v>
      </c>
      <c r="G1813" s="136">
        <v>1.1863727885998201</v>
      </c>
      <c r="H1813" s="136">
        <v>2.34103188385106</v>
      </c>
      <c r="I1813" s="136">
        <v>3.4654012438879498</v>
      </c>
      <c r="J1813" s="136">
        <v>4.5621553189226596</v>
      </c>
      <c r="K1813" s="136">
        <v>5.62982544256979</v>
      </c>
      <c r="L1813" s="136">
        <v>6.6697945197516901</v>
      </c>
      <c r="M1813" s="136">
        <v>7.6829971970495397</v>
      </c>
      <c r="N1813" s="136">
        <v>8.6707171085346602</v>
      </c>
      <c r="O1813" s="136">
        <v>9.6333632473597905</v>
      </c>
      <c r="P1813" s="135">
        <v>10.5713298079213</v>
      </c>
      <c r="Q1813" s="135">
        <v>11.4850504057782</v>
      </c>
      <c r="AC1813" s="68"/>
    </row>
    <row r="1814" spans="1:29" x14ac:dyDescent="0.25">
      <c r="A1814" s="136" t="s">
        <v>238</v>
      </c>
      <c r="B1814" s="136" t="s">
        <v>236</v>
      </c>
      <c r="C1814" s="136" t="s">
        <v>45</v>
      </c>
      <c r="D1814" s="136" t="s">
        <v>248</v>
      </c>
      <c r="E1814" s="136" t="s">
        <v>53</v>
      </c>
      <c r="F1814" s="136" t="s">
        <v>249</v>
      </c>
      <c r="G1814" s="136">
        <v>2.3343677493836101</v>
      </c>
      <c r="H1814" s="136">
        <v>4.6063340144461504</v>
      </c>
      <c r="I1814" s="136">
        <v>6.81870064800904</v>
      </c>
      <c r="J1814" s="136">
        <v>8.9767300350347803</v>
      </c>
      <c r="K1814" s="136">
        <v>11.077532352461301</v>
      </c>
      <c r="L1814" s="136">
        <v>13.1238286747116</v>
      </c>
      <c r="M1814" s="136">
        <v>15.1174580601804</v>
      </c>
      <c r="N1814" s="136">
        <v>17.060946252889401</v>
      </c>
      <c r="O1814" s="136">
        <v>18.955098008674501</v>
      </c>
      <c r="P1814" s="135">
        <v>20.800688964582601</v>
      </c>
      <c r="Q1814" s="135">
        <v>22.598572324754699</v>
      </c>
      <c r="AC1814" s="68"/>
    </row>
    <row r="1815" spans="1:29" x14ac:dyDescent="0.25">
      <c r="A1815" s="136" t="s">
        <v>238</v>
      </c>
      <c r="B1815" s="136" t="s">
        <v>236</v>
      </c>
      <c r="C1815" s="136" t="s">
        <v>45</v>
      </c>
      <c r="D1815" s="136" t="s">
        <v>248</v>
      </c>
      <c r="E1815" s="136" t="s">
        <v>53</v>
      </c>
      <c r="F1815" s="136" t="s">
        <v>249</v>
      </c>
      <c r="G1815" s="136">
        <v>9.6730955335966993</v>
      </c>
      <c r="H1815" s="136">
        <v>19.087613334770801</v>
      </c>
      <c r="I1815" s="136">
        <v>28.255163652173199</v>
      </c>
      <c r="J1815" s="136">
        <v>37.197552626884203</v>
      </c>
      <c r="K1815" s="136">
        <v>45.902805481338703</v>
      </c>
      <c r="L1815" s="136">
        <v>54.3821977366513</v>
      </c>
      <c r="M1815" s="136">
        <v>62.643350037662103</v>
      </c>
      <c r="N1815" s="136">
        <v>70.696728500183497</v>
      </c>
      <c r="O1815" s="136">
        <v>78.545667851610702</v>
      </c>
      <c r="P1815" s="135">
        <v>86.193382157616995</v>
      </c>
      <c r="Q1815" s="135">
        <v>93.643406904489296</v>
      </c>
      <c r="AC1815" s="68"/>
    </row>
    <row r="1816" spans="1:29" x14ac:dyDescent="0.25">
      <c r="A1816" s="136" t="s">
        <v>238</v>
      </c>
      <c r="B1816" s="136" t="s">
        <v>236</v>
      </c>
      <c r="C1816" s="136" t="s">
        <v>250</v>
      </c>
      <c r="D1816" s="136" t="s">
        <v>248</v>
      </c>
      <c r="E1816" s="136" t="s">
        <v>53</v>
      </c>
      <c r="F1816" s="136" t="s">
        <v>249</v>
      </c>
      <c r="G1816" s="136">
        <v>1.8395729429810352E-4</v>
      </c>
      <c r="H1816" s="136">
        <v>4.07528241776315E-4</v>
      </c>
      <c r="I1816" s="136">
        <v>6.9183210688773746E-4</v>
      </c>
      <c r="J1816" s="136">
        <v>1.0650564768561591E-3</v>
      </c>
      <c r="K1816" s="136">
        <v>1.5740915437910999E-3</v>
      </c>
      <c r="L1816" s="136">
        <v>2.2961349188383648E-3</v>
      </c>
      <c r="M1816" s="136">
        <v>3.3616216337145049E-3</v>
      </c>
      <c r="N1816" s="136">
        <v>4.9982226793429448E-3</v>
      </c>
      <c r="O1816" s="136">
        <v>7.6168080154370146E-3</v>
      </c>
      <c r="P1816" s="135">
        <v>1.1980790861762125E-2</v>
      </c>
      <c r="Q1816" s="135">
        <v>1.9383420796044402E-2</v>
      </c>
      <c r="AC1816" s="68"/>
    </row>
    <row r="1817" spans="1:29" x14ac:dyDescent="0.25">
      <c r="A1817" s="136" t="s">
        <v>238</v>
      </c>
      <c r="B1817" s="136" t="s">
        <v>236</v>
      </c>
      <c r="C1817" s="136" t="s">
        <v>250</v>
      </c>
      <c r="D1817" s="136" t="s">
        <v>248</v>
      </c>
      <c r="E1817" s="136" t="s">
        <v>53</v>
      </c>
      <c r="F1817" s="136" t="s">
        <v>249</v>
      </c>
      <c r="G1817" s="136">
        <v>8.9162886634744087E-3</v>
      </c>
      <c r="H1817" s="136">
        <v>1.9752624956026352E-2</v>
      </c>
      <c r="I1817" s="136">
        <v>3.3532645689355198E-2</v>
      </c>
      <c r="J1817" s="136">
        <v>5.162258461555605E-2</v>
      </c>
      <c r="K1817" s="136">
        <v>7.6295178403916308E-2</v>
      </c>
      <c r="L1817" s="136">
        <v>0.1112921443249193</v>
      </c>
      <c r="M1817" s="136">
        <v>0.162935582293395</v>
      </c>
      <c r="N1817" s="136">
        <v>0.24226055500211552</v>
      </c>
      <c r="O1817" s="136">
        <v>0.36918165827035754</v>
      </c>
      <c r="P1817" s="135">
        <v>0.58070102709316052</v>
      </c>
      <c r="Q1817" s="135">
        <v>0.93950161510342645</v>
      </c>
      <c r="AC1817" s="68"/>
    </row>
    <row r="1818" spans="1:29" x14ac:dyDescent="0.25">
      <c r="A1818" s="136" t="s">
        <v>238</v>
      </c>
      <c r="B1818" s="136" t="s">
        <v>236</v>
      </c>
      <c r="C1818" s="136" t="s">
        <v>250</v>
      </c>
      <c r="D1818" s="136" t="s">
        <v>248</v>
      </c>
      <c r="E1818" s="136" t="s">
        <v>53</v>
      </c>
      <c r="F1818" s="136" t="s">
        <v>249</v>
      </c>
      <c r="G1818" s="136">
        <v>1.14918162895414E-2</v>
      </c>
      <c r="H1818" s="136">
        <v>2.5458298379318602E-2</v>
      </c>
      <c r="I1818" s="136">
        <v>4.3218767192110451E-2</v>
      </c>
      <c r="J1818" s="136">
        <v>6.6534101932284498E-2</v>
      </c>
      <c r="K1818" s="136">
        <v>9.8333533949756996E-2</v>
      </c>
      <c r="L1818" s="136">
        <v>0.143439599739556</v>
      </c>
      <c r="M1818" s="136">
        <v>0.21000057865057151</v>
      </c>
      <c r="N1818" s="136">
        <v>0.31223908257831401</v>
      </c>
      <c r="O1818" s="136">
        <v>0.47582216709637348</v>
      </c>
      <c r="P1818" s="135">
        <v>0.7484402731194495</v>
      </c>
      <c r="Q1818" s="135">
        <v>1.21088273069537</v>
      </c>
      <c r="AC1818" s="68"/>
    </row>
    <row r="1819" spans="1:29" x14ac:dyDescent="0.25">
      <c r="A1819" s="136" t="s">
        <v>238</v>
      </c>
      <c r="B1819" s="136" t="s">
        <v>236</v>
      </c>
      <c r="C1819" s="136" t="s">
        <v>250</v>
      </c>
      <c r="D1819" s="136" t="s">
        <v>248</v>
      </c>
      <c r="E1819" s="136" t="s">
        <v>53</v>
      </c>
      <c r="F1819" s="136" t="s">
        <v>249</v>
      </c>
      <c r="G1819" s="136">
        <v>2.5743662633585601E-2</v>
      </c>
      <c r="H1819" s="136">
        <v>5.0888178437924501E-2</v>
      </c>
      <c r="I1819" s="136">
        <v>7.5631333733697806E-2</v>
      </c>
      <c r="J1819" s="136">
        <v>9.9823684713604005E-2</v>
      </c>
      <c r="K1819" s="136">
        <v>0.12346533390568901</v>
      </c>
      <c r="L1819" s="136">
        <v>0.14656854939723599</v>
      </c>
      <c r="M1819" s="136">
        <v>0.16913919803114699</v>
      </c>
      <c r="N1819" s="136">
        <v>0.19118211951505401</v>
      </c>
      <c r="O1819" s="136">
        <v>0.212704686134741</v>
      </c>
      <c r="P1819" s="135">
        <v>0.23369933284286501</v>
      </c>
      <c r="Q1819" s="135">
        <v>0.25417801820921598</v>
      </c>
      <c r="AC1819" s="68"/>
    </row>
    <row r="1820" spans="1:29" x14ac:dyDescent="0.25">
      <c r="A1820" s="136" t="s">
        <v>238</v>
      </c>
      <c r="B1820" s="136" t="s">
        <v>236</v>
      </c>
      <c r="C1820" s="136" t="s">
        <v>250</v>
      </c>
      <c r="D1820" s="136" t="s">
        <v>248</v>
      </c>
      <c r="E1820" s="136" t="s">
        <v>53</v>
      </c>
      <c r="F1820" s="136" t="s">
        <v>249</v>
      </c>
      <c r="G1820" s="136">
        <v>0.124151084195519</v>
      </c>
      <c r="H1820" s="136">
        <v>0.24541272994935201</v>
      </c>
      <c r="I1820" s="136">
        <v>0.36473877924199299</v>
      </c>
      <c r="J1820" s="136">
        <v>0.48140852612857099</v>
      </c>
      <c r="K1820" s="136">
        <v>0.59542246505963303</v>
      </c>
      <c r="L1820" s="136">
        <v>0.70683975996841197</v>
      </c>
      <c r="M1820" s="136">
        <v>0.81568870422237905</v>
      </c>
      <c r="N1820" s="136">
        <v>0.92199263773856299</v>
      </c>
      <c r="O1820" s="136">
        <v>1.0257871140155499</v>
      </c>
      <c r="P1820" s="135">
        <v>1.12703564994512</v>
      </c>
      <c r="Q1820" s="135">
        <v>1.2257959167851</v>
      </c>
      <c r="AC1820" s="68"/>
    </row>
    <row r="1821" spans="1:29" x14ac:dyDescent="0.25">
      <c r="A1821" s="136" t="s">
        <v>238</v>
      </c>
      <c r="B1821" s="136" t="s">
        <v>236</v>
      </c>
      <c r="C1821" s="136" t="s">
        <v>250</v>
      </c>
      <c r="D1821" s="136" t="s">
        <v>248</v>
      </c>
      <c r="E1821" s="136" t="s">
        <v>53</v>
      </c>
      <c r="F1821" s="136" t="s">
        <v>249</v>
      </c>
      <c r="G1821" s="136">
        <v>0.45310276349293499</v>
      </c>
      <c r="H1821" s="136">
        <v>0.89566020995255902</v>
      </c>
      <c r="I1821" s="136">
        <v>1.33115348849729</v>
      </c>
      <c r="J1821" s="136">
        <v>1.75695230509947</v>
      </c>
      <c r="K1821" s="136">
        <v>2.1730584643096602</v>
      </c>
      <c r="L1821" s="136">
        <v>2.5796878912792298</v>
      </c>
      <c r="M1821" s="136">
        <v>2.9769438457023898</v>
      </c>
      <c r="N1821" s="136">
        <v>3.3649115091220398</v>
      </c>
      <c r="O1821" s="136">
        <v>3.7437206378634502</v>
      </c>
      <c r="P1821" s="135">
        <v>4.1132380828908097</v>
      </c>
      <c r="Q1821" s="135">
        <v>4.4736743216756603</v>
      </c>
      <c r="AC1821" s="68"/>
    </row>
    <row r="1822" spans="1:29" x14ac:dyDescent="0.25">
      <c r="A1822" s="136" t="s">
        <v>238</v>
      </c>
      <c r="B1822" s="136" t="s">
        <v>236</v>
      </c>
      <c r="C1822" s="136" t="s">
        <v>247</v>
      </c>
      <c r="D1822" s="136" t="s">
        <v>251</v>
      </c>
      <c r="E1822" s="136" t="s">
        <v>53</v>
      </c>
      <c r="F1822" s="136" t="s">
        <v>249</v>
      </c>
      <c r="G1822" s="136">
        <v>1.238829261209325E-2</v>
      </c>
      <c r="H1822" s="136">
        <v>2.7493381969899103E-2</v>
      </c>
      <c r="I1822" s="136">
        <v>4.6814082022335349E-2</v>
      </c>
      <c r="J1822" s="136">
        <v>7.2592166803775254E-2</v>
      </c>
      <c r="K1822" s="136">
        <v>0.1079910812562177</v>
      </c>
      <c r="L1822" s="136">
        <v>0.15843907146154002</v>
      </c>
      <c r="M1822" s="136">
        <v>0.23320219573314049</v>
      </c>
      <c r="N1822" s="136">
        <v>0.3485418554356865</v>
      </c>
      <c r="O1822" s="136">
        <v>0.53417955424909247</v>
      </c>
      <c r="P1822" s="135">
        <v>0.84488410292016247</v>
      </c>
      <c r="Q1822" s="135">
        <v>1.3741040373288864</v>
      </c>
      <c r="AC1822" s="68"/>
    </row>
    <row r="1823" spans="1:29" x14ac:dyDescent="0.25">
      <c r="A1823" s="136" t="s">
        <v>238</v>
      </c>
      <c r="B1823" s="136" t="s">
        <v>236</v>
      </c>
      <c r="C1823" s="136" t="s">
        <v>247</v>
      </c>
      <c r="D1823" s="136" t="s">
        <v>251</v>
      </c>
      <c r="E1823" s="136" t="s">
        <v>53</v>
      </c>
      <c r="F1823" s="136" t="s">
        <v>249</v>
      </c>
      <c r="G1823" s="136">
        <v>1.406526172797345E-2</v>
      </c>
      <c r="H1823" s="136">
        <v>3.1304069925807004E-2</v>
      </c>
      <c r="I1823" s="136">
        <v>5.3361629462933401E-2</v>
      </c>
      <c r="J1823" s="136">
        <v>8.2737667846435409E-2</v>
      </c>
      <c r="K1823" s="136">
        <v>0.12315846526864599</v>
      </c>
      <c r="L1823" s="136">
        <v>0.1810238846514825</v>
      </c>
      <c r="M1823" s="136">
        <v>0.267190712610688</v>
      </c>
      <c r="N1823" s="136">
        <v>0.40064447131132352</v>
      </c>
      <c r="O1823" s="136">
        <v>0.61588107340577702</v>
      </c>
      <c r="P1823" s="135">
        <v>0.97680878031693497</v>
      </c>
      <c r="Q1823" s="135">
        <v>1.593157449853827</v>
      </c>
      <c r="AC1823" s="68"/>
    </row>
    <row r="1824" spans="1:29" x14ac:dyDescent="0.25">
      <c r="A1824" s="136" t="s">
        <v>238</v>
      </c>
      <c r="B1824" s="136" t="s">
        <v>236</v>
      </c>
      <c r="C1824" s="136" t="s">
        <v>247</v>
      </c>
      <c r="D1824" s="136" t="s">
        <v>251</v>
      </c>
      <c r="E1824" s="136" t="s">
        <v>53</v>
      </c>
      <c r="F1824" s="136" t="s">
        <v>249</v>
      </c>
      <c r="G1824" s="136">
        <v>9.1348389374275654E-2</v>
      </c>
      <c r="H1824" s="136">
        <v>0.20264973397261099</v>
      </c>
      <c r="I1824" s="136">
        <v>0.34416916508096501</v>
      </c>
      <c r="J1824" s="136">
        <v>0.53115936157471655</v>
      </c>
      <c r="K1824" s="136">
        <v>0.7872972931578005</v>
      </c>
      <c r="L1824" s="136">
        <v>1.1529875089389381</v>
      </c>
      <c r="M1824" s="136">
        <v>1.6960879343474451</v>
      </c>
      <c r="N1824" s="136">
        <v>2.5354312108836301</v>
      </c>
      <c r="O1824" s="136">
        <v>3.8875941878952949</v>
      </c>
      <c r="P1824" s="135">
        <v>6.1547322894115455</v>
      </c>
      <c r="Q1824" s="135">
        <v>10.024031184756069</v>
      </c>
      <c r="AC1824" s="68"/>
    </row>
    <row r="1825" spans="1:29" x14ac:dyDescent="0.25">
      <c r="A1825" s="136" t="s">
        <v>238</v>
      </c>
      <c r="B1825" s="136" t="s">
        <v>236</v>
      </c>
      <c r="C1825" s="136" t="s">
        <v>247</v>
      </c>
      <c r="D1825" s="136" t="s">
        <v>251</v>
      </c>
      <c r="E1825" s="136" t="s">
        <v>53</v>
      </c>
      <c r="F1825" s="136" t="s">
        <v>249</v>
      </c>
      <c r="G1825" s="136">
        <v>8.2248278971481896E-3</v>
      </c>
      <c r="H1825" s="136">
        <v>1.8205838137370901E-2</v>
      </c>
      <c r="I1825" s="136">
        <v>3.0854404518591848E-2</v>
      </c>
      <c r="J1825" s="136">
        <v>4.7521684452523444E-2</v>
      </c>
      <c r="K1825" s="136">
        <v>7.0171723513253209E-2</v>
      </c>
      <c r="L1825" s="136">
        <v>0.10225216750008764</v>
      </c>
      <c r="M1825" s="136">
        <v>0.1495701432904645</v>
      </c>
      <c r="N1825" s="136">
        <v>0.22218595820774301</v>
      </c>
      <c r="O1825" s="136">
        <v>0.33841071745529649</v>
      </c>
      <c r="P1825" s="135">
        <v>0.53187690045183</v>
      </c>
      <c r="Q1825" s="135">
        <v>0.85910694717188796</v>
      </c>
      <c r="AC1825" s="68"/>
    </row>
    <row r="1826" spans="1:29" x14ac:dyDescent="0.25">
      <c r="A1826" s="136" t="s">
        <v>238</v>
      </c>
      <c r="B1826" s="136" t="s">
        <v>236</v>
      </c>
      <c r="C1826" s="136" t="s">
        <v>247</v>
      </c>
      <c r="D1826" s="136" t="s">
        <v>251</v>
      </c>
      <c r="E1826" s="136" t="s">
        <v>53</v>
      </c>
      <c r="F1826" s="136" t="s">
        <v>249</v>
      </c>
      <c r="G1826" s="136">
        <v>6.7800234717234453E-2</v>
      </c>
      <c r="H1826" s="136">
        <v>0.149355366015057</v>
      </c>
      <c r="I1826" s="136">
        <v>0.25162276372291353</v>
      </c>
      <c r="J1826" s="136">
        <v>0.38479005034807151</v>
      </c>
      <c r="K1826" s="136">
        <v>0.56455505679525153</v>
      </c>
      <c r="L1826" s="136">
        <v>0.81752746718531999</v>
      </c>
      <c r="M1826" s="136">
        <v>1.188006322997317</v>
      </c>
      <c r="N1826" s="136">
        <v>1.7525935905466299</v>
      </c>
      <c r="O1826" s="136">
        <v>2.647416863278115</v>
      </c>
      <c r="P1826" s="135">
        <v>4.1222856742763554</v>
      </c>
      <c r="Q1826" s="135">
        <v>6.5894735550278902</v>
      </c>
      <c r="AC1826" s="68"/>
    </row>
    <row r="1827" spans="1:29" x14ac:dyDescent="0.25">
      <c r="A1827" s="136" t="s">
        <v>238</v>
      </c>
      <c r="B1827" s="136" t="s">
        <v>236</v>
      </c>
      <c r="C1827" s="136" t="s">
        <v>247</v>
      </c>
      <c r="D1827" s="136" t="s">
        <v>251</v>
      </c>
      <c r="E1827" s="136" t="s">
        <v>53</v>
      </c>
      <c r="F1827" s="136" t="s">
        <v>249</v>
      </c>
      <c r="G1827" s="136">
        <v>1.621281685836665E-2</v>
      </c>
      <c r="H1827" s="136">
        <v>3.6052739360456054E-2</v>
      </c>
      <c r="I1827" s="136">
        <v>6.1436857974891054E-2</v>
      </c>
      <c r="J1827" s="136">
        <v>9.5170648992968301E-2</v>
      </c>
      <c r="K1827" s="136">
        <v>0.1413618850376695</v>
      </c>
      <c r="L1827" s="136">
        <v>0.20710774184703051</v>
      </c>
      <c r="M1827" s="136">
        <v>0.30446211156416197</v>
      </c>
      <c r="N1827" s="136">
        <v>0.45438428640654699</v>
      </c>
      <c r="O1827" s="136">
        <v>0.69501420149113757</v>
      </c>
      <c r="P1827" s="135">
        <v>1.0967763650850459</v>
      </c>
      <c r="Q1827" s="135">
        <v>1.7794548473115199</v>
      </c>
      <c r="AC1827" s="68"/>
    </row>
    <row r="1828" spans="1:29" x14ac:dyDescent="0.25">
      <c r="A1828" s="136" t="s">
        <v>238</v>
      </c>
      <c r="B1828" s="136" t="s">
        <v>236</v>
      </c>
      <c r="C1828" s="136" t="s">
        <v>247</v>
      </c>
      <c r="D1828" s="136" t="s">
        <v>251</v>
      </c>
      <c r="E1828" s="136" t="s">
        <v>53</v>
      </c>
      <c r="F1828" s="136" t="s">
        <v>249</v>
      </c>
      <c r="G1828" s="136">
        <v>7.5774602875192101E-3</v>
      </c>
      <c r="H1828" s="136">
        <v>1.6682413487994652E-2</v>
      </c>
      <c r="I1828" s="136">
        <v>2.8065051985115552E-2</v>
      </c>
      <c r="J1828" s="136">
        <v>4.2885857657571344E-2</v>
      </c>
      <c r="K1828" s="136">
        <v>6.2939830202036445E-2</v>
      </c>
      <c r="L1828" s="136">
        <v>9.1179588746897994E-2</v>
      </c>
      <c r="M1828" s="136">
        <v>0.132539892011418</v>
      </c>
      <c r="N1828" s="136">
        <v>0.1955699073913395</v>
      </c>
      <c r="O1828" s="136">
        <v>0.29552726720776351</v>
      </c>
      <c r="P1828" s="135">
        <v>0.46054760789702748</v>
      </c>
      <c r="Q1828" s="135">
        <v>0.73701121099584754</v>
      </c>
      <c r="AC1828" s="68"/>
    </row>
    <row r="1829" spans="1:29" x14ac:dyDescent="0.25">
      <c r="A1829" s="136" t="s">
        <v>238</v>
      </c>
      <c r="B1829" s="136" t="s">
        <v>236</v>
      </c>
      <c r="C1829" s="136" t="s">
        <v>247</v>
      </c>
      <c r="D1829" s="136" t="s">
        <v>251</v>
      </c>
      <c r="E1829" s="136" t="s">
        <v>53</v>
      </c>
      <c r="F1829" s="136" t="s">
        <v>249</v>
      </c>
      <c r="G1829" s="136">
        <v>2.9628192240627751E-3</v>
      </c>
      <c r="H1829" s="136">
        <v>6.5737975336986601E-3</v>
      </c>
      <c r="I1829" s="136">
        <v>1.1153068038513351E-2</v>
      </c>
      <c r="J1829" s="136">
        <v>1.718906880085375E-2</v>
      </c>
      <c r="K1829" s="136">
        <v>2.5400073379903101E-2</v>
      </c>
      <c r="L1829" s="136">
        <v>3.703766325646865E-2</v>
      </c>
      <c r="M1829" s="136">
        <v>5.4197876480656298E-2</v>
      </c>
      <c r="N1829" s="136">
        <v>8.0525257350156448E-2</v>
      </c>
      <c r="O1829" s="136">
        <v>0.12256811855967084</v>
      </c>
      <c r="P1829" s="135">
        <v>0.19228977466404049</v>
      </c>
      <c r="Q1829" s="135">
        <v>0.30973855219878449</v>
      </c>
      <c r="AC1829" s="68"/>
    </row>
    <row r="1830" spans="1:29" x14ac:dyDescent="0.25">
      <c r="A1830" s="136" t="s">
        <v>238</v>
      </c>
      <c r="B1830" s="136" t="s">
        <v>236</v>
      </c>
      <c r="C1830" s="136" t="s">
        <v>247</v>
      </c>
      <c r="D1830" s="136" t="s">
        <v>251</v>
      </c>
      <c r="E1830" s="136" t="s">
        <v>53</v>
      </c>
      <c r="F1830" s="136" t="s">
        <v>249</v>
      </c>
      <c r="G1830" s="136">
        <v>8.2991967029067606E-3</v>
      </c>
      <c r="H1830" s="136">
        <v>1.8248385504078299E-2</v>
      </c>
      <c r="I1830" s="136">
        <v>3.06455639075408E-2</v>
      </c>
      <c r="J1830" s="136">
        <v>4.6732645846689153E-2</v>
      </c>
      <c r="K1830" s="136">
        <v>6.8470712065800104E-2</v>
      </c>
      <c r="L1830" s="136">
        <v>9.9050056604290393E-2</v>
      </c>
      <c r="M1830" s="136">
        <v>0.14377958053721451</v>
      </c>
      <c r="N1830" s="136">
        <v>0.21185501219234748</v>
      </c>
      <c r="O1830" s="136">
        <v>0.31964850110401449</v>
      </c>
      <c r="P1830" s="135">
        <v>0.49734383397731796</v>
      </c>
      <c r="Q1830" s="135">
        <v>0.79451717723185</v>
      </c>
      <c r="AC1830" s="68"/>
    </row>
    <row r="1831" spans="1:29" x14ac:dyDescent="0.25">
      <c r="A1831" s="136" t="s">
        <v>238</v>
      </c>
      <c r="B1831" s="136" t="s">
        <v>236</v>
      </c>
      <c r="C1831" s="136" t="s">
        <v>247</v>
      </c>
      <c r="D1831" s="136" t="s">
        <v>251</v>
      </c>
      <c r="E1831" s="136" t="s">
        <v>53</v>
      </c>
      <c r="F1831" s="136" t="s">
        <v>249</v>
      </c>
      <c r="G1831" s="136">
        <v>1.0299171319882471E-2</v>
      </c>
      <c r="H1831" s="136">
        <v>2.3127986656409451E-2</v>
      </c>
      <c r="I1831" s="136">
        <v>3.9886560369421897E-2</v>
      </c>
      <c r="J1831" s="136">
        <v>6.26137648721206E-2</v>
      </c>
      <c r="K1831" s="136">
        <v>9.4176588429418812E-2</v>
      </c>
      <c r="L1831" s="136">
        <v>0.13988005587973451</v>
      </c>
      <c r="M1831" s="136">
        <v>0.20879455784238701</v>
      </c>
      <c r="N1831" s="136">
        <v>0.31671241181485649</v>
      </c>
      <c r="O1831" s="136">
        <v>0.49306686942195149</v>
      </c>
      <c r="P1831" s="135">
        <v>0.79276006895444362</v>
      </c>
      <c r="Q1831" s="135">
        <v>1.3125557216229655</v>
      </c>
      <c r="AC1831" s="68"/>
    </row>
    <row r="1832" spans="1:29" x14ac:dyDescent="0.25">
      <c r="A1832" s="136" t="s">
        <v>238</v>
      </c>
      <c r="B1832" s="136" t="s">
        <v>236</v>
      </c>
      <c r="C1832" s="136" t="s">
        <v>247</v>
      </c>
      <c r="D1832" s="136" t="s">
        <v>251</v>
      </c>
      <c r="E1832" s="136" t="s">
        <v>53</v>
      </c>
      <c r="F1832" s="136" t="s">
        <v>249</v>
      </c>
      <c r="G1832" s="136">
        <v>2.0446463820904849E-3</v>
      </c>
      <c r="H1832" s="136">
        <v>4.51186089795541E-3</v>
      </c>
      <c r="I1832" s="136">
        <v>7.6141629326650596E-3</v>
      </c>
      <c r="J1832" s="136">
        <v>1.1670948067060101E-2</v>
      </c>
      <c r="K1832" s="136">
        <v>1.71541053161594E-2</v>
      </c>
      <c r="L1832" s="136">
        <v>2.4868117855883803E-2</v>
      </c>
      <c r="M1832" s="136">
        <v>3.6152614186626297E-2</v>
      </c>
      <c r="N1832" s="136">
        <v>5.3335474778479094E-2</v>
      </c>
      <c r="O1832" s="136">
        <v>8.0611104979046305E-2</v>
      </c>
      <c r="P1832" s="135">
        <v>0.12565122373779375</v>
      </c>
      <c r="Q1832" s="135">
        <v>0.20109682410716648</v>
      </c>
      <c r="AC1832" s="68"/>
    </row>
    <row r="1833" spans="1:29" x14ac:dyDescent="0.25">
      <c r="A1833" s="136" t="s">
        <v>238</v>
      </c>
      <c r="B1833" s="136" t="s">
        <v>236</v>
      </c>
      <c r="C1833" s="136" t="s">
        <v>247</v>
      </c>
      <c r="D1833" s="136" t="s">
        <v>251</v>
      </c>
      <c r="E1833" s="136" t="s">
        <v>53</v>
      </c>
      <c r="F1833" s="136" t="s">
        <v>249</v>
      </c>
      <c r="G1833" s="136">
        <v>1.2090926249379149E-3</v>
      </c>
      <c r="H1833" s="136">
        <v>2.658299181627825E-3</v>
      </c>
      <c r="I1833" s="136">
        <v>4.4721608080682106E-3</v>
      </c>
      <c r="J1833" s="136">
        <v>6.8344292869207905E-3</v>
      </c>
      <c r="K1833" s="136">
        <v>9.9998550116172247E-3</v>
      </c>
      <c r="L1833" s="136">
        <v>1.4406758600708499E-2</v>
      </c>
      <c r="M1833" s="136">
        <v>2.0789352755726249E-2</v>
      </c>
      <c r="N1833" s="136">
        <v>3.040319403063595E-2</v>
      </c>
      <c r="O1833" s="136">
        <v>4.5494731251387546E-2</v>
      </c>
      <c r="P1833" s="135">
        <v>7.0104240906412249E-2</v>
      </c>
      <c r="Q1833" s="135">
        <v>0.11066956374739591</v>
      </c>
      <c r="AC1833" s="68"/>
    </row>
    <row r="1834" spans="1:29" x14ac:dyDescent="0.25">
      <c r="A1834" s="136" t="s">
        <v>238</v>
      </c>
      <c r="B1834" s="136" t="s">
        <v>236</v>
      </c>
      <c r="C1834" s="136" t="s">
        <v>247</v>
      </c>
      <c r="D1834" s="136" t="s">
        <v>251</v>
      </c>
      <c r="E1834" s="136" t="s">
        <v>53</v>
      </c>
      <c r="F1834" s="136" t="s">
        <v>249</v>
      </c>
      <c r="G1834" s="136">
        <v>1.333135835671795E-2</v>
      </c>
      <c r="H1834" s="136">
        <v>2.9623618832488853E-2</v>
      </c>
      <c r="I1834" s="136">
        <v>5.0439384575696099E-2</v>
      </c>
      <c r="J1834" s="136">
        <v>7.8110195903805163E-2</v>
      </c>
      <c r="K1834" s="136">
        <v>0.11605681310039351</v>
      </c>
      <c r="L1834" s="136">
        <v>0.17019665822013852</v>
      </c>
      <c r="M1834" s="136">
        <v>0.25057221666859253</v>
      </c>
      <c r="N1834" s="136">
        <v>0.37478472371805949</v>
      </c>
      <c r="O1834" s="136">
        <v>0.5749433967372295</v>
      </c>
      <c r="P1834" s="135">
        <v>0.91055953745165596</v>
      </c>
      <c r="Q1834" s="135">
        <v>1.4835101292131934</v>
      </c>
      <c r="AC1834" s="68"/>
    </row>
    <row r="1835" spans="1:29" x14ac:dyDescent="0.25">
      <c r="A1835" s="136" t="s">
        <v>238</v>
      </c>
      <c r="B1835" s="136" t="s">
        <v>236</v>
      </c>
      <c r="C1835" s="136" t="s">
        <v>247</v>
      </c>
      <c r="D1835" s="136" t="s">
        <v>251</v>
      </c>
      <c r="E1835" s="136" t="s">
        <v>53</v>
      </c>
      <c r="F1835" s="136" t="s">
        <v>249</v>
      </c>
      <c r="G1835" s="136">
        <v>4.7299658971905554E-3</v>
      </c>
      <c r="H1835" s="136">
        <v>1.038037363125934E-2</v>
      </c>
      <c r="I1835" s="136">
        <v>1.7430869043608299E-2</v>
      </c>
      <c r="J1835" s="136">
        <v>2.6591870971010199E-2</v>
      </c>
      <c r="K1835" s="136">
        <v>3.8928619707935846E-2</v>
      </c>
      <c r="L1835" s="136">
        <v>5.6209322959034198E-2</v>
      </c>
      <c r="M1835" s="136">
        <v>8.1388794827084443E-2</v>
      </c>
      <c r="N1835" s="136">
        <v>0.11956690578344804</v>
      </c>
      <c r="O1835" s="136">
        <v>0.17986001063194151</v>
      </c>
      <c r="P1835" s="135">
        <v>0.27898498135315203</v>
      </c>
      <c r="Q1835" s="135">
        <v>0.444219694410524</v>
      </c>
      <c r="AC1835" s="68"/>
    </row>
    <row r="1836" spans="1:29" x14ac:dyDescent="0.25">
      <c r="A1836" s="136" t="s">
        <v>238</v>
      </c>
      <c r="B1836" s="136" t="s">
        <v>236</v>
      </c>
      <c r="C1836" s="136" t="s">
        <v>247</v>
      </c>
      <c r="D1836" s="136" t="s">
        <v>251</v>
      </c>
      <c r="E1836" s="136" t="s">
        <v>53</v>
      </c>
      <c r="F1836" s="136" t="s">
        <v>249</v>
      </c>
      <c r="G1836" s="136">
        <v>4.2460009648454655E-3</v>
      </c>
      <c r="H1836" s="136">
        <v>9.41665698135144E-3</v>
      </c>
      <c r="I1836" s="136">
        <v>1.5989721249890551E-2</v>
      </c>
      <c r="J1836" s="136">
        <v>2.46370749469315E-2</v>
      </c>
      <c r="K1836" s="136">
        <v>3.640426607192665E-2</v>
      </c>
      <c r="L1836" s="136">
        <v>5.3094418879382703E-2</v>
      </c>
      <c r="M1836" s="136">
        <v>7.7760561096865147E-2</v>
      </c>
      <c r="N1836" s="136">
        <v>0.11565298144541905</v>
      </c>
      <c r="O1836" s="136">
        <v>0.17624690142548949</v>
      </c>
      <c r="P1836" s="135">
        <v>0.27700259109289704</v>
      </c>
      <c r="Q1836" s="135">
        <v>0.44712048147820205</v>
      </c>
      <c r="AC1836" s="68"/>
    </row>
    <row r="1837" spans="1:29" x14ac:dyDescent="0.25">
      <c r="A1837" s="136" t="s">
        <v>238</v>
      </c>
      <c r="B1837" s="136" t="s">
        <v>236</v>
      </c>
      <c r="C1837" s="136" t="s">
        <v>247</v>
      </c>
      <c r="D1837" s="136" t="s">
        <v>251</v>
      </c>
      <c r="E1837" s="136" t="s">
        <v>53</v>
      </c>
      <c r="F1837" s="136" t="s">
        <v>249</v>
      </c>
      <c r="G1837" s="136">
        <v>0.157166778865553</v>
      </c>
      <c r="H1837" s="136">
        <v>0.31111707020750401</v>
      </c>
      <c r="I1837" s="136">
        <v>0.46342597421662601</v>
      </c>
      <c r="J1837" s="136">
        <v>0.61469777994282104</v>
      </c>
      <c r="K1837" s="136">
        <v>0.76344815584066095</v>
      </c>
      <c r="L1837" s="136">
        <v>0.90939725956544204</v>
      </c>
      <c r="M1837" s="136">
        <v>1.0524896046414201</v>
      </c>
      <c r="N1837" s="136">
        <v>1.1927386989000399</v>
      </c>
      <c r="O1837" s="136">
        <v>1.33037484008462</v>
      </c>
      <c r="P1837" s="135">
        <v>1.4650981882152601</v>
      </c>
      <c r="Q1837" s="135">
        <v>1.5967521295870399</v>
      </c>
      <c r="AC1837" s="68"/>
    </row>
    <row r="1838" spans="1:29" x14ac:dyDescent="0.25">
      <c r="A1838" s="136" t="s">
        <v>238</v>
      </c>
      <c r="B1838" s="136" t="s">
        <v>236</v>
      </c>
      <c r="C1838" s="136" t="s">
        <v>247</v>
      </c>
      <c r="D1838" s="136" t="s">
        <v>251</v>
      </c>
      <c r="E1838" s="136" t="s">
        <v>53</v>
      </c>
      <c r="F1838" s="136" t="s">
        <v>249</v>
      </c>
      <c r="G1838" s="136">
        <v>0.87204659414657104</v>
      </c>
      <c r="H1838" s="136">
        <v>1.73067851257161</v>
      </c>
      <c r="I1838" s="136">
        <v>2.58045061558383</v>
      </c>
      <c r="J1838" s="136">
        <v>3.4228986961186298</v>
      </c>
      <c r="K1838" s="136">
        <v>4.2529703426844998</v>
      </c>
      <c r="L1838" s="136">
        <v>5.0710945498678797</v>
      </c>
      <c r="M1838" s="136">
        <v>5.8770511196481197</v>
      </c>
      <c r="N1838" s="136">
        <v>6.6700905557436903</v>
      </c>
      <c r="O1838" s="136">
        <v>7.4499655831726797</v>
      </c>
      <c r="P1838" s="135">
        <v>8.2147834996398998</v>
      </c>
      <c r="Q1838" s="135">
        <v>8.9636717024945796</v>
      </c>
      <c r="AC1838" s="68"/>
    </row>
    <row r="1839" spans="1:29" x14ac:dyDescent="0.25">
      <c r="A1839" s="136" t="s">
        <v>238</v>
      </c>
      <c r="B1839" s="136" t="s">
        <v>236</v>
      </c>
      <c r="C1839" s="136" t="s">
        <v>247</v>
      </c>
      <c r="D1839" s="136" t="s">
        <v>251</v>
      </c>
      <c r="E1839" s="136" t="s">
        <v>53</v>
      </c>
      <c r="F1839" s="136" t="s">
        <v>249</v>
      </c>
      <c r="G1839" s="136">
        <v>2.1433119891482701</v>
      </c>
      <c r="H1839" s="136">
        <v>4.2412508548976398</v>
      </c>
      <c r="I1839" s="136">
        <v>6.3045096743769298</v>
      </c>
      <c r="J1839" s="136">
        <v>8.3338803602180693</v>
      </c>
      <c r="K1839" s="136">
        <v>10.324449318562399</v>
      </c>
      <c r="L1839" s="136">
        <v>12.281067592554599</v>
      </c>
      <c r="M1839" s="136">
        <v>14.203470009163301</v>
      </c>
      <c r="N1839" s="136">
        <v>16.091010239363399</v>
      </c>
      <c r="O1839" s="136">
        <v>17.945099138820702</v>
      </c>
      <c r="P1839" s="135">
        <v>19.763160065363099</v>
      </c>
      <c r="Q1839" s="135">
        <v>21.543692880146398</v>
      </c>
      <c r="AC1839" s="68"/>
    </row>
    <row r="1840" spans="1:29" x14ac:dyDescent="0.25">
      <c r="A1840" s="136" t="s">
        <v>238</v>
      </c>
      <c r="B1840" s="136" t="s">
        <v>236</v>
      </c>
      <c r="C1840" s="136" t="s">
        <v>247</v>
      </c>
      <c r="D1840" s="136" t="s">
        <v>251</v>
      </c>
      <c r="E1840" s="136" t="s">
        <v>53</v>
      </c>
      <c r="F1840" s="136" t="s">
        <v>249</v>
      </c>
      <c r="G1840" s="136">
        <v>0.32549332610930698</v>
      </c>
      <c r="H1840" s="136">
        <v>0.64281350395723502</v>
      </c>
      <c r="I1840" s="136">
        <v>0.95384882533707005</v>
      </c>
      <c r="J1840" s="136">
        <v>1.2589459007030299</v>
      </c>
      <c r="K1840" s="136">
        <v>1.5558410175358</v>
      </c>
      <c r="L1840" s="136">
        <v>1.8453512412776001</v>
      </c>
      <c r="M1840" s="136">
        <v>2.1278529562783901</v>
      </c>
      <c r="N1840" s="136">
        <v>2.4032876141575401</v>
      </c>
      <c r="O1840" s="136">
        <v>2.6720886504207102</v>
      </c>
      <c r="P1840" s="135">
        <v>2.9337660955032301</v>
      </c>
      <c r="Q1840" s="135">
        <v>3.18812602228456</v>
      </c>
      <c r="AC1840" s="68"/>
    </row>
    <row r="1841" spans="1:29" x14ac:dyDescent="0.25">
      <c r="A1841" s="136" t="s">
        <v>238</v>
      </c>
      <c r="B1841" s="136" t="s">
        <v>236</v>
      </c>
      <c r="C1841" s="136" t="s">
        <v>247</v>
      </c>
      <c r="D1841" s="136" t="s">
        <v>251</v>
      </c>
      <c r="E1841" s="136" t="s">
        <v>53</v>
      </c>
      <c r="F1841" s="136" t="s">
        <v>249</v>
      </c>
      <c r="G1841" s="136">
        <v>2.46150772112922</v>
      </c>
      <c r="H1841" s="136">
        <v>4.8401504444333101</v>
      </c>
      <c r="I1841" s="136">
        <v>7.1472181889769502</v>
      </c>
      <c r="J1841" s="136">
        <v>9.3834952124175999</v>
      </c>
      <c r="K1841" s="136">
        <v>11.545188081613</v>
      </c>
      <c r="L1841" s="136">
        <v>13.6395485390793</v>
      </c>
      <c r="M1841" s="136">
        <v>15.6686935922122</v>
      </c>
      <c r="N1841" s="136">
        <v>17.633289281566402</v>
      </c>
      <c r="O1841" s="136">
        <v>19.531849122016698</v>
      </c>
      <c r="P1841" s="135">
        <v>21.3619260895452</v>
      </c>
      <c r="Q1841" s="135">
        <v>23.125303397365801</v>
      </c>
      <c r="AC1841" s="68"/>
    </row>
    <row r="1842" spans="1:29" x14ac:dyDescent="0.25">
      <c r="A1842" s="136" t="s">
        <v>238</v>
      </c>
      <c r="B1842" s="136" t="s">
        <v>236</v>
      </c>
      <c r="C1842" s="136" t="s">
        <v>247</v>
      </c>
      <c r="D1842" s="136" t="s">
        <v>251</v>
      </c>
      <c r="E1842" s="136" t="s">
        <v>53</v>
      </c>
      <c r="F1842" s="136" t="s">
        <v>249</v>
      </c>
      <c r="G1842" s="136">
        <v>0.32091232660798502</v>
      </c>
      <c r="H1842" s="136">
        <v>0.63639521799666499</v>
      </c>
      <c r="I1842" s="136">
        <v>0.94860258590670099</v>
      </c>
      <c r="J1842" s="136">
        <v>1.25745508390175</v>
      </c>
      <c r="K1842" s="136">
        <v>1.5602902716462601</v>
      </c>
      <c r="L1842" s="136">
        <v>1.85704973531711</v>
      </c>
      <c r="M1842" s="136">
        <v>2.1477617852942101</v>
      </c>
      <c r="N1842" s="136">
        <v>2.43218556135737</v>
      </c>
      <c r="O1842" s="136">
        <v>2.7105376948567801</v>
      </c>
      <c r="P1842" s="135">
        <v>2.9823336034585202</v>
      </c>
      <c r="Q1842" s="135">
        <v>3.2473891343668599</v>
      </c>
      <c r="AC1842" s="68"/>
    </row>
    <row r="1843" spans="1:29" x14ac:dyDescent="0.25">
      <c r="A1843" s="136" t="s">
        <v>238</v>
      </c>
      <c r="B1843" s="136" t="s">
        <v>236</v>
      </c>
      <c r="C1843" s="136" t="s">
        <v>247</v>
      </c>
      <c r="D1843" s="136" t="s">
        <v>251</v>
      </c>
      <c r="E1843" s="136" t="s">
        <v>53</v>
      </c>
      <c r="F1843" s="136" t="s">
        <v>249</v>
      </c>
      <c r="G1843" s="136">
        <v>0.34007847134852798</v>
      </c>
      <c r="H1843" s="136">
        <v>0.66835596387696805</v>
      </c>
      <c r="I1843" s="136">
        <v>0.985788582152749</v>
      </c>
      <c r="J1843" s="136">
        <v>1.2934587083245399</v>
      </c>
      <c r="K1843" s="136">
        <v>1.59156745394357</v>
      </c>
      <c r="L1843" s="136">
        <v>1.8805853369913099</v>
      </c>
      <c r="M1843" s="136">
        <v>2.1606245491566098</v>
      </c>
      <c r="N1843" s="136">
        <v>2.43175293337175</v>
      </c>
      <c r="O1843" s="136">
        <v>2.6939255096416002</v>
      </c>
      <c r="P1843" s="135">
        <v>2.9470527641853002</v>
      </c>
      <c r="Q1843" s="135">
        <v>3.1913035197372102</v>
      </c>
      <c r="AC1843" s="68"/>
    </row>
    <row r="1844" spans="1:29" x14ac:dyDescent="0.25">
      <c r="A1844" s="136" t="s">
        <v>238</v>
      </c>
      <c r="B1844" s="136" t="s">
        <v>236</v>
      </c>
      <c r="C1844" s="136" t="s">
        <v>247</v>
      </c>
      <c r="D1844" s="136" t="s">
        <v>251</v>
      </c>
      <c r="E1844" s="136" t="s">
        <v>53</v>
      </c>
      <c r="F1844" s="136" t="s">
        <v>249</v>
      </c>
      <c r="G1844" s="136">
        <v>0.23934921413555399</v>
      </c>
      <c r="H1844" s="136">
        <v>0.47369635025999202</v>
      </c>
      <c r="I1844" s="136">
        <v>0.70356317035361104</v>
      </c>
      <c r="J1844" s="136">
        <v>0.92910867927331997</v>
      </c>
      <c r="K1844" s="136">
        <v>1.14881470924948</v>
      </c>
      <c r="L1844" s="136">
        <v>1.36320157038172</v>
      </c>
      <c r="M1844" s="136">
        <v>1.5723377612888101</v>
      </c>
      <c r="N1844" s="136">
        <v>1.77618583422821</v>
      </c>
      <c r="O1844" s="136">
        <v>1.9746746910411299</v>
      </c>
      <c r="P1844" s="135">
        <v>2.16717902208282</v>
      </c>
      <c r="Q1844" s="135">
        <v>2.35355695151878</v>
      </c>
      <c r="AC1844" s="68"/>
    </row>
    <row r="1845" spans="1:29" x14ac:dyDescent="0.25">
      <c r="A1845" s="136" t="s">
        <v>238</v>
      </c>
      <c r="B1845" s="136" t="s">
        <v>236</v>
      </c>
      <c r="C1845" s="136" t="s">
        <v>247</v>
      </c>
      <c r="D1845" s="136" t="s">
        <v>251</v>
      </c>
      <c r="E1845" s="136" t="s">
        <v>53</v>
      </c>
      <c r="F1845" s="136" t="s">
        <v>249</v>
      </c>
      <c r="G1845" s="136">
        <v>2.72701765812619</v>
      </c>
      <c r="H1845" s="136">
        <v>5.3533367039753896</v>
      </c>
      <c r="I1845" s="136">
        <v>7.8845449710241002</v>
      </c>
      <c r="J1845" s="136">
        <v>10.329591970843399</v>
      </c>
      <c r="K1845" s="136">
        <v>12.6954660692783</v>
      </c>
      <c r="L1845" s="136">
        <v>14.986799702317199</v>
      </c>
      <c r="M1845" s="136">
        <v>17.204106711075301</v>
      </c>
      <c r="N1845" s="136">
        <v>19.3480554522768</v>
      </c>
      <c r="O1845" s="136">
        <v>21.418012983047699</v>
      </c>
      <c r="P1845" s="135">
        <v>23.413614713264501</v>
      </c>
      <c r="Q1845" s="135">
        <v>25.336809987284401</v>
      </c>
      <c r="AC1845" s="68"/>
    </row>
    <row r="1846" spans="1:29" x14ac:dyDescent="0.25">
      <c r="A1846" s="136" t="s">
        <v>238</v>
      </c>
      <c r="B1846" s="136" t="s">
        <v>236</v>
      </c>
      <c r="C1846" s="136" t="s">
        <v>247</v>
      </c>
      <c r="D1846" s="136" t="s">
        <v>251</v>
      </c>
      <c r="E1846" s="136" t="s">
        <v>53</v>
      </c>
      <c r="F1846" s="136" t="s">
        <v>249</v>
      </c>
      <c r="G1846" s="136">
        <v>0.421479320906193</v>
      </c>
      <c r="H1846" s="136">
        <v>0.843242305430979</v>
      </c>
      <c r="I1846" s="136">
        <v>1.2693939614287</v>
      </c>
      <c r="J1846" s="136">
        <v>1.6996015382293099</v>
      </c>
      <c r="K1846" s="136">
        <v>2.12742900887089</v>
      </c>
      <c r="L1846" s="136">
        <v>2.5539411570364701</v>
      </c>
      <c r="M1846" s="136">
        <v>2.9794065816834001</v>
      </c>
      <c r="N1846" s="136">
        <v>3.4026979296909601</v>
      </c>
      <c r="O1846" s="136">
        <v>3.8244696384257999</v>
      </c>
      <c r="P1846" s="135">
        <v>4.2436460505060403</v>
      </c>
      <c r="Q1846" s="135">
        <v>4.65929517300978</v>
      </c>
      <c r="AC1846" s="68"/>
    </row>
    <row r="1847" spans="1:29" x14ac:dyDescent="0.25">
      <c r="A1847" s="136" t="s">
        <v>238</v>
      </c>
      <c r="B1847" s="136" t="s">
        <v>236</v>
      </c>
      <c r="C1847" s="136" t="s">
        <v>247</v>
      </c>
      <c r="D1847" s="136" t="s">
        <v>251</v>
      </c>
      <c r="E1847" s="136" t="s">
        <v>53</v>
      </c>
      <c r="F1847" s="136" t="s">
        <v>249</v>
      </c>
      <c r="G1847" s="136">
        <v>0.44920543985353201</v>
      </c>
      <c r="H1847" s="136">
        <v>0.88465878271549303</v>
      </c>
      <c r="I1847" s="136">
        <v>1.3081691181578601</v>
      </c>
      <c r="J1847" s="136">
        <v>1.72042499036913</v>
      </c>
      <c r="K1847" s="136">
        <v>2.1194281453855899</v>
      </c>
      <c r="L1847" s="136">
        <v>2.5058978050817702</v>
      </c>
      <c r="M1847" s="136">
        <v>2.8799124778010401</v>
      </c>
      <c r="N1847" s="136">
        <v>3.2417339755632399</v>
      </c>
      <c r="O1847" s="136">
        <v>3.5919359631113799</v>
      </c>
      <c r="P1847" s="135">
        <v>3.9301349357356798</v>
      </c>
      <c r="Q1847" s="135">
        <v>4.2563268244570898</v>
      </c>
      <c r="AC1847" s="68"/>
    </row>
    <row r="1848" spans="1:29" x14ac:dyDescent="0.25">
      <c r="A1848" s="136" t="s">
        <v>238</v>
      </c>
      <c r="B1848" s="136" t="s">
        <v>236</v>
      </c>
      <c r="C1848" s="136" t="s">
        <v>247</v>
      </c>
      <c r="D1848" s="136" t="s">
        <v>251</v>
      </c>
      <c r="E1848" s="136" t="s">
        <v>53</v>
      </c>
      <c r="F1848" s="136" t="s">
        <v>249</v>
      </c>
      <c r="G1848" s="136">
        <v>7.0082187445952099E-2</v>
      </c>
      <c r="H1848" s="136">
        <v>0.137563929546619</v>
      </c>
      <c r="I1848" s="136">
        <v>0.202892832757124</v>
      </c>
      <c r="J1848" s="136">
        <v>0.266226608142485</v>
      </c>
      <c r="K1848" s="136">
        <v>0.32699797918110501</v>
      </c>
      <c r="L1848" s="136">
        <v>0.38524716935813702</v>
      </c>
      <c r="M1848" s="136">
        <v>0.44105883306695298</v>
      </c>
      <c r="N1848" s="136">
        <v>0.49446816261697502</v>
      </c>
      <c r="O1848" s="136">
        <v>0.54558907192807204</v>
      </c>
      <c r="P1848" s="135">
        <v>0.594341583678903</v>
      </c>
      <c r="Q1848" s="135">
        <v>0.64073515160297601</v>
      </c>
      <c r="AC1848" s="68"/>
    </row>
    <row r="1849" spans="1:29" x14ac:dyDescent="0.25">
      <c r="A1849" s="136" t="s">
        <v>238</v>
      </c>
      <c r="B1849" s="136" t="s">
        <v>236</v>
      </c>
      <c r="C1849" s="136" t="s">
        <v>247</v>
      </c>
      <c r="D1849" s="136" t="s">
        <v>251</v>
      </c>
      <c r="E1849" s="136" t="s">
        <v>53</v>
      </c>
      <c r="F1849" s="136" t="s">
        <v>249</v>
      </c>
      <c r="G1849" s="136">
        <v>0.78999395306454501</v>
      </c>
      <c r="H1849" s="136">
        <v>1.56559543094581</v>
      </c>
      <c r="I1849" s="136">
        <v>2.3320649584208599</v>
      </c>
      <c r="J1849" s="136">
        <v>3.0905190583410298</v>
      </c>
      <c r="K1849" s="136">
        <v>3.8353217898727898</v>
      </c>
      <c r="L1849" s="136">
        <v>4.5669233771481803</v>
      </c>
      <c r="M1849" s="136">
        <v>5.2854668184394997</v>
      </c>
      <c r="N1849" s="136">
        <v>5.9909502094423202</v>
      </c>
      <c r="O1849" s="136">
        <v>6.68412185876329</v>
      </c>
      <c r="P1849" s="135">
        <v>7.3638545568704901</v>
      </c>
      <c r="Q1849" s="135">
        <v>8.0295187603906601</v>
      </c>
      <c r="AC1849" s="68"/>
    </row>
    <row r="1850" spans="1:29" x14ac:dyDescent="0.25">
      <c r="A1850" s="136" t="s">
        <v>238</v>
      </c>
      <c r="B1850" s="136" t="s">
        <v>236</v>
      </c>
      <c r="C1850" s="136" t="s">
        <v>247</v>
      </c>
      <c r="D1850" s="136" t="s">
        <v>251</v>
      </c>
      <c r="E1850" s="136" t="s">
        <v>53</v>
      </c>
      <c r="F1850" s="136" t="s">
        <v>249</v>
      </c>
      <c r="G1850" s="136">
        <v>0.191009970325664</v>
      </c>
      <c r="H1850" s="136">
        <v>0.37431979164840501</v>
      </c>
      <c r="I1850" s="136">
        <v>0.55123729383975395</v>
      </c>
      <c r="J1850" s="136">
        <v>0.72235661471506496</v>
      </c>
      <c r="K1850" s="136">
        <v>0.88736939334577403</v>
      </c>
      <c r="L1850" s="136">
        <v>1.0465051251995801</v>
      </c>
      <c r="M1850" s="136">
        <v>1.1999047530998099</v>
      </c>
      <c r="N1850" s="136">
        <v>1.3476741719652401</v>
      </c>
      <c r="O1850" s="136">
        <v>1.48996689509892</v>
      </c>
      <c r="P1850" s="135">
        <v>1.6267797980866101</v>
      </c>
      <c r="Q1850" s="135">
        <v>1.75828896329258</v>
      </c>
      <c r="AC1850" s="68"/>
    </row>
    <row r="1851" spans="1:29" x14ac:dyDescent="0.25">
      <c r="A1851" s="136" t="s">
        <v>238</v>
      </c>
      <c r="B1851" s="136" t="s">
        <v>236</v>
      </c>
      <c r="C1851" s="136" t="s">
        <v>247</v>
      </c>
      <c r="D1851" s="136" t="s">
        <v>251</v>
      </c>
      <c r="E1851" s="136" t="s">
        <v>53</v>
      </c>
      <c r="F1851" s="136" t="s">
        <v>249</v>
      </c>
      <c r="G1851" s="136">
        <v>0.207068537101918</v>
      </c>
      <c r="H1851" s="136">
        <v>0.40964435097315899</v>
      </c>
      <c r="I1851" s="136">
        <v>0.60882862296792195</v>
      </c>
      <c r="J1851" s="136">
        <v>0.80389180101860003</v>
      </c>
      <c r="K1851" s="136">
        <v>0.99396709219159696</v>
      </c>
      <c r="L1851" s="136">
        <v>1.1795776198661201</v>
      </c>
      <c r="M1851" s="136">
        <v>1.36105183210255</v>
      </c>
      <c r="N1851" s="136">
        <v>1.5381681092683801</v>
      </c>
      <c r="O1851" s="136">
        <v>1.71086323908863</v>
      </c>
      <c r="P1851" s="135">
        <v>1.8788014666833199</v>
      </c>
      <c r="Q1851" s="135">
        <v>2.0417272788782199</v>
      </c>
      <c r="AC1851" s="68"/>
    </row>
    <row r="1852" spans="1:29" x14ac:dyDescent="0.25">
      <c r="A1852" s="136" t="s">
        <v>238</v>
      </c>
      <c r="B1852" s="136" t="s">
        <v>236</v>
      </c>
      <c r="C1852" s="136" t="s">
        <v>45</v>
      </c>
      <c r="D1852" s="136" t="s">
        <v>251</v>
      </c>
      <c r="E1852" s="136" t="s">
        <v>53</v>
      </c>
      <c r="F1852" s="136" t="s">
        <v>249</v>
      </c>
      <c r="G1852" s="136">
        <v>7.9452298571026647E-3</v>
      </c>
      <c r="H1852" s="136">
        <v>1.7681430725247152E-2</v>
      </c>
      <c r="I1852" s="136">
        <v>3.0045278724926197E-2</v>
      </c>
      <c r="J1852" s="136">
        <v>4.6474491217854699E-2</v>
      </c>
      <c r="K1852" s="136">
        <v>6.8978945049412696E-2</v>
      </c>
      <c r="L1852" s="136">
        <v>0.100892967279514</v>
      </c>
      <c r="M1852" s="136">
        <v>0.14795444183228551</v>
      </c>
      <c r="N1852" s="136">
        <v>0.22024397777383953</v>
      </c>
      <c r="O1852" s="136">
        <v>0.33619604679738901</v>
      </c>
      <c r="P1852" s="135">
        <v>0.52967635643738553</v>
      </c>
      <c r="Q1852" s="135">
        <v>0.85807000501070596</v>
      </c>
      <c r="AC1852" s="68"/>
    </row>
    <row r="1853" spans="1:29" x14ac:dyDescent="0.25">
      <c r="A1853" s="136" t="s">
        <v>238</v>
      </c>
      <c r="B1853" s="136" t="s">
        <v>236</v>
      </c>
      <c r="C1853" s="136" t="s">
        <v>45</v>
      </c>
      <c r="D1853" s="136" t="s">
        <v>251</v>
      </c>
      <c r="E1853" s="136" t="s">
        <v>53</v>
      </c>
      <c r="F1853" s="136" t="s">
        <v>249</v>
      </c>
      <c r="G1853" s="136">
        <v>2.4276971325174097E-2</v>
      </c>
      <c r="H1853" s="136">
        <v>5.4298551739008299E-2</v>
      </c>
      <c r="I1853" s="136">
        <v>9.2660070743644851E-2</v>
      </c>
      <c r="J1853" s="136">
        <v>0.14386132600545251</v>
      </c>
      <c r="K1853" s="136">
        <v>0.21442159456472648</v>
      </c>
      <c r="L1853" s="136">
        <v>0.31524559873649405</v>
      </c>
      <c r="M1853" s="136">
        <v>0.46505368906087452</v>
      </c>
      <c r="N1853" s="136">
        <v>0.69663022628782301</v>
      </c>
      <c r="O1853" s="136">
        <v>1.0696828325775769</v>
      </c>
      <c r="P1853" s="135">
        <v>1.694674986363335</v>
      </c>
      <c r="Q1853" s="135">
        <v>2.7612064616206551</v>
      </c>
      <c r="AC1853" s="68"/>
    </row>
    <row r="1854" spans="1:29" x14ac:dyDescent="0.25">
      <c r="A1854" s="136" t="s">
        <v>238</v>
      </c>
      <c r="B1854" s="136" t="s">
        <v>236</v>
      </c>
      <c r="C1854" s="136" t="s">
        <v>45</v>
      </c>
      <c r="D1854" s="136" t="s">
        <v>251</v>
      </c>
      <c r="E1854" s="136" t="s">
        <v>53</v>
      </c>
      <c r="F1854" s="136" t="s">
        <v>249</v>
      </c>
      <c r="G1854" s="136">
        <v>3.37436163205624E-2</v>
      </c>
      <c r="H1854" s="136">
        <v>7.5174112135834248E-2</v>
      </c>
      <c r="I1854" s="136">
        <v>0.12774575721769998</v>
      </c>
      <c r="J1854" s="136">
        <v>0.19731995013037251</v>
      </c>
      <c r="K1854" s="136">
        <v>0.292653328599836</v>
      </c>
      <c r="L1854" s="136">
        <v>0.42838387186294047</v>
      </c>
      <c r="M1854" s="136">
        <v>0.62940681845197144</v>
      </c>
      <c r="N1854" s="136">
        <v>0.93940850928588104</v>
      </c>
      <c r="O1854" s="136">
        <v>1.4384563551903549</v>
      </c>
      <c r="P1854" s="135">
        <v>2.2749641742978</v>
      </c>
      <c r="Q1854" s="135">
        <v>3.7023994330269048</v>
      </c>
      <c r="AC1854" s="68"/>
    </row>
    <row r="1855" spans="1:29" x14ac:dyDescent="0.25">
      <c r="A1855" s="136" t="s">
        <v>238</v>
      </c>
      <c r="B1855" s="136" t="s">
        <v>236</v>
      </c>
      <c r="C1855" s="136" t="s">
        <v>45</v>
      </c>
      <c r="D1855" s="136" t="s">
        <v>251</v>
      </c>
      <c r="E1855" s="136" t="s">
        <v>53</v>
      </c>
      <c r="F1855" s="136" t="s">
        <v>249</v>
      </c>
      <c r="G1855" s="136">
        <v>2.313605635126435E-2</v>
      </c>
      <c r="H1855" s="136">
        <v>5.1581840218975952E-2</v>
      </c>
      <c r="I1855" s="136">
        <v>8.7684157875832447E-2</v>
      </c>
      <c r="J1855" s="136">
        <v>0.13546910922533451</v>
      </c>
      <c r="K1855" s="136">
        <v>0.2007311575979375</v>
      </c>
      <c r="L1855" s="136">
        <v>0.29334900393205149</v>
      </c>
      <c r="M1855" s="136">
        <v>0.43016462505620101</v>
      </c>
      <c r="N1855" s="136">
        <v>0.64046600343842996</v>
      </c>
      <c r="O1855" s="136">
        <v>0.97776805662108912</v>
      </c>
      <c r="P1855" s="135">
        <v>1.540551110508795</v>
      </c>
      <c r="Q1855" s="135">
        <v>2.495699092011685</v>
      </c>
      <c r="AC1855" s="68"/>
    </row>
    <row r="1856" spans="1:29" x14ac:dyDescent="0.25">
      <c r="A1856" s="136" t="s">
        <v>238</v>
      </c>
      <c r="B1856" s="136" t="s">
        <v>236</v>
      </c>
      <c r="C1856" s="136" t="s">
        <v>45</v>
      </c>
      <c r="D1856" s="136" t="s">
        <v>251</v>
      </c>
      <c r="E1856" s="136" t="s">
        <v>53</v>
      </c>
      <c r="F1856" s="136" t="s">
        <v>249</v>
      </c>
      <c r="G1856" s="136">
        <v>4.5621519063677549E-2</v>
      </c>
      <c r="H1856" s="136">
        <v>0.10080587487386825</v>
      </c>
      <c r="I1856" s="136">
        <v>0.16965879322230798</v>
      </c>
      <c r="J1856" s="136">
        <v>0.259178207054374</v>
      </c>
      <c r="K1856" s="136">
        <v>0.37977191428319601</v>
      </c>
      <c r="L1856" s="136">
        <v>0.54860028285372442</v>
      </c>
      <c r="M1856" s="136">
        <v>0.79457480300336703</v>
      </c>
      <c r="N1856" s="136">
        <v>1.1676977250788432</v>
      </c>
      <c r="O1856" s="136">
        <v>1.7568632825039252</v>
      </c>
      <c r="P1856" s="135">
        <v>2.72459626588426</v>
      </c>
      <c r="Q1856" s="135">
        <v>4.3371940811421048</v>
      </c>
      <c r="AC1856" s="68"/>
    </row>
    <row r="1857" spans="1:29" x14ac:dyDescent="0.25">
      <c r="A1857" s="136" t="s">
        <v>238</v>
      </c>
      <c r="B1857" s="136" t="s">
        <v>236</v>
      </c>
      <c r="C1857" s="136" t="s">
        <v>45</v>
      </c>
      <c r="D1857" s="136" t="s">
        <v>251</v>
      </c>
      <c r="E1857" s="136" t="s">
        <v>53</v>
      </c>
      <c r="F1857" s="136" t="s">
        <v>249</v>
      </c>
      <c r="G1857" s="136">
        <v>1.6828861574625202E-2</v>
      </c>
      <c r="H1857" s="136">
        <v>3.7599797406587004E-2</v>
      </c>
      <c r="I1857" s="136">
        <v>6.4124037614290197E-2</v>
      </c>
      <c r="J1857" s="136">
        <v>9.9411138132491E-2</v>
      </c>
      <c r="K1857" s="136">
        <v>0.14778400082920051</v>
      </c>
      <c r="L1857" s="136">
        <v>0.21652488024945998</v>
      </c>
      <c r="M1857" s="136">
        <v>0.31814708865375751</v>
      </c>
      <c r="N1857" s="136">
        <v>0.47447581897446001</v>
      </c>
      <c r="O1857" s="136">
        <v>0.72542332645541907</v>
      </c>
      <c r="P1857" s="135">
        <v>1.1446255498972544</v>
      </c>
      <c r="Q1857" s="135">
        <v>1.8575398808004251</v>
      </c>
      <c r="AC1857" s="68"/>
    </row>
    <row r="1858" spans="1:29" x14ac:dyDescent="0.25">
      <c r="A1858" s="136" t="s">
        <v>238</v>
      </c>
      <c r="B1858" s="136" t="s">
        <v>236</v>
      </c>
      <c r="C1858" s="136" t="s">
        <v>45</v>
      </c>
      <c r="D1858" s="136" t="s">
        <v>251</v>
      </c>
      <c r="E1858" s="136" t="s">
        <v>53</v>
      </c>
      <c r="F1858" s="136" t="s">
        <v>249</v>
      </c>
      <c r="G1858" s="136">
        <v>5.1013521825685748E-3</v>
      </c>
      <c r="H1858" s="136">
        <v>1.1291689114253298E-2</v>
      </c>
      <c r="I1858" s="136">
        <v>1.90509457865519E-2</v>
      </c>
      <c r="J1858" s="136">
        <v>2.9219413592302498E-2</v>
      </c>
      <c r="K1858" s="136">
        <v>4.30173938549957E-2</v>
      </c>
      <c r="L1858" s="136">
        <v>6.24183071566147E-2</v>
      </c>
      <c r="M1858" s="136">
        <v>9.0786243698888547E-2</v>
      </c>
      <c r="N1858" s="136">
        <v>0.13396919134615998</v>
      </c>
      <c r="O1858" s="136">
        <v>0.20250759226378498</v>
      </c>
      <c r="P1858" s="135">
        <v>0.31580678539906248</v>
      </c>
      <c r="Q1858" s="135">
        <v>0.50602092149945355</v>
      </c>
      <c r="AC1858" s="68"/>
    </row>
    <row r="1859" spans="1:29" x14ac:dyDescent="0.25">
      <c r="A1859" s="136" t="s">
        <v>238</v>
      </c>
      <c r="B1859" s="136" t="s">
        <v>236</v>
      </c>
      <c r="C1859" s="136" t="s">
        <v>45</v>
      </c>
      <c r="D1859" s="136" t="s">
        <v>251</v>
      </c>
      <c r="E1859" s="136" t="s">
        <v>53</v>
      </c>
      <c r="F1859" s="136" t="s">
        <v>249</v>
      </c>
      <c r="G1859" s="136">
        <v>8.3686102896592986E-3</v>
      </c>
      <c r="H1859" s="136">
        <v>1.8624260087862599E-2</v>
      </c>
      <c r="I1859" s="136">
        <v>3.155234733398405E-2</v>
      </c>
      <c r="J1859" s="136">
        <v>4.8550693230086199E-2</v>
      </c>
      <c r="K1859" s="136">
        <v>7.1630638601484109E-2</v>
      </c>
      <c r="L1859" s="136">
        <v>0.10418733681435295</v>
      </c>
      <c r="M1859" s="136">
        <v>0.1519696722918695</v>
      </c>
      <c r="N1859" s="136">
        <v>0.2249812034647255</v>
      </c>
      <c r="O1859" s="136">
        <v>0.34119897186493398</v>
      </c>
      <c r="P1859" s="135">
        <v>0.53340620807686101</v>
      </c>
      <c r="Q1859" s="135">
        <v>0.85624840162395244</v>
      </c>
      <c r="AC1859" s="68"/>
    </row>
    <row r="1860" spans="1:29" x14ac:dyDescent="0.25">
      <c r="A1860" s="136" t="s">
        <v>238</v>
      </c>
      <c r="B1860" s="136" t="s">
        <v>236</v>
      </c>
      <c r="C1860" s="136" t="s">
        <v>45</v>
      </c>
      <c r="D1860" s="136" t="s">
        <v>251</v>
      </c>
      <c r="E1860" s="136" t="s">
        <v>53</v>
      </c>
      <c r="F1860" s="136" t="s">
        <v>249</v>
      </c>
      <c r="G1860" s="136">
        <v>6.6853836075103194E-3</v>
      </c>
      <c r="H1860" s="136">
        <v>1.47812479693072E-2</v>
      </c>
      <c r="I1860" s="136">
        <v>2.4873035126218898E-2</v>
      </c>
      <c r="J1860" s="136">
        <v>3.8013965914053205E-2</v>
      </c>
      <c r="K1860" s="136">
        <v>5.5805565034681502E-2</v>
      </c>
      <c r="L1860" s="136">
        <v>8.0796395071404542E-2</v>
      </c>
      <c r="M1860" s="136">
        <v>0.11729215088460346</v>
      </c>
      <c r="N1860" s="136">
        <v>0.17276461177351399</v>
      </c>
      <c r="O1860" s="136">
        <v>0.26057985102890246</v>
      </c>
      <c r="P1860" s="135">
        <v>0.40534769170332852</v>
      </c>
      <c r="Q1860" s="135">
        <v>0.64757214057930645</v>
      </c>
      <c r="AC1860" s="68"/>
    </row>
    <row r="1861" spans="1:29" x14ac:dyDescent="0.25">
      <c r="A1861" s="136" t="s">
        <v>238</v>
      </c>
      <c r="B1861" s="136" t="s">
        <v>236</v>
      </c>
      <c r="C1861" s="136" t="s">
        <v>45</v>
      </c>
      <c r="D1861" s="136" t="s">
        <v>251</v>
      </c>
      <c r="E1861" s="136" t="s">
        <v>53</v>
      </c>
      <c r="F1861" s="136" t="s">
        <v>249</v>
      </c>
      <c r="G1861" s="136">
        <v>2.8055552528022852E-2</v>
      </c>
      <c r="H1861" s="136">
        <v>6.3002966954414652E-2</v>
      </c>
      <c r="I1861" s="136">
        <v>0.10807752189287401</v>
      </c>
      <c r="J1861" s="136">
        <v>0.16866868299003401</v>
      </c>
      <c r="K1861" s="136">
        <v>0.25221214415277948</v>
      </c>
      <c r="L1861" s="136">
        <v>0.37196668746945349</v>
      </c>
      <c r="M1861" s="136">
        <v>0.55071129533882246</v>
      </c>
      <c r="N1861" s="136">
        <v>0.82794187643181949</v>
      </c>
      <c r="O1861" s="136">
        <v>1.276843987756634</v>
      </c>
      <c r="P1861" s="135">
        <v>2.0329145438391749</v>
      </c>
      <c r="Q1861" s="135">
        <v>3.3309720632817599</v>
      </c>
      <c r="AC1861" s="68"/>
    </row>
    <row r="1862" spans="1:29" x14ac:dyDescent="0.25">
      <c r="A1862" s="136" t="s">
        <v>238</v>
      </c>
      <c r="B1862" s="136" t="s">
        <v>236</v>
      </c>
      <c r="C1862" s="136" t="s">
        <v>45</v>
      </c>
      <c r="D1862" s="136" t="s">
        <v>251</v>
      </c>
      <c r="E1862" s="136" t="s">
        <v>53</v>
      </c>
      <c r="F1862" s="136" t="s">
        <v>249</v>
      </c>
      <c r="G1862" s="136">
        <v>2.7424478554145199E-3</v>
      </c>
      <c r="H1862" s="136">
        <v>6.0966555917935147E-3</v>
      </c>
      <c r="I1862" s="136">
        <v>1.0319425437012177E-2</v>
      </c>
      <c r="J1862" s="136">
        <v>1.5864199693396551E-2</v>
      </c>
      <c r="K1862" s="136">
        <v>2.3398707296652901E-2</v>
      </c>
      <c r="L1862" s="136">
        <v>3.4024707734199501E-2</v>
      </c>
      <c r="M1862" s="136">
        <v>4.9601190077199944E-2</v>
      </c>
      <c r="N1862" s="136">
        <v>7.3371891995029248E-2</v>
      </c>
      <c r="O1862" s="136">
        <v>0.11120946514259875</v>
      </c>
      <c r="P1862" s="135">
        <v>0.173883848568372</v>
      </c>
      <c r="Q1862" s="135">
        <v>0.27933056825670199</v>
      </c>
      <c r="AC1862" s="68"/>
    </row>
    <row r="1863" spans="1:29" x14ac:dyDescent="0.25">
      <c r="A1863" s="136" t="s">
        <v>238</v>
      </c>
      <c r="B1863" s="136" t="s">
        <v>236</v>
      </c>
      <c r="C1863" s="136" t="s">
        <v>45</v>
      </c>
      <c r="D1863" s="136" t="s">
        <v>251</v>
      </c>
      <c r="E1863" s="136" t="s">
        <v>53</v>
      </c>
      <c r="F1863" s="136" t="s">
        <v>249</v>
      </c>
      <c r="G1863" s="136">
        <v>3.5684679233549052E-3</v>
      </c>
      <c r="H1863" s="136">
        <v>7.8922481581182036E-3</v>
      </c>
      <c r="I1863" s="136">
        <v>1.330294048652465E-2</v>
      </c>
      <c r="J1863" s="136">
        <v>2.0376989209072001E-2</v>
      </c>
      <c r="K1863" s="136">
        <v>2.988647047490655E-2</v>
      </c>
      <c r="L1863" s="136">
        <v>4.3129718003272102E-2</v>
      </c>
      <c r="M1863" s="136">
        <v>6.2317890103551404E-2</v>
      </c>
      <c r="N1863" s="136">
        <v>9.1255172612620047E-2</v>
      </c>
      <c r="O1863" s="136">
        <v>0.13678143850275398</v>
      </c>
      <c r="P1863" s="135">
        <v>0.2112269872538185</v>
      </c>
      <c r="Q1863" s="135">
        <v>0.33443213222936297</v>
      </c>
      <c r="AC1863" s="68"/>
    </row>
    <row r="1864" spans="1:29" x14ac:dyDescent="0.25">
      <c r="A1864" s="136" t="s">
        <v>238</v>
      </c>
      <c r="B1864" s="136" t="s">
        <v>236</v>
      </c>
      <c r="C1864" s="136" t="s">
        <v>45</v>
      </c>
      <c r="D1864" s="136" t="s">
        <v>251</v>
      </c>
      <c r="E1864" s="136" t="s">
        <v>53</v>
      </c>
      <c r="F1864" s="136" t="s">
        <v>249</v>
      </c>
      <c r="G1864" s="136">
        <v>1.74867522491346E-2</v>
      </c>
      <c r="H1864" s="136">
        <v>3.9091576647723197E-2</v>
      </c>
      <c r="I1864" s="136">
        <v>6.6713369831660152E-2</v>
      </c>
      <c r="J1864" s="136">
        <v>0.1035538836955779</v>
      </c>
      <c r="K1864" s="136">
        <v>0.154209922783377</v>
      </c>
      <c r="L1864" s="136">
        <v>0.22645841788616</v>
      </c>
      <c r="M1864" s="136">
        <v>0.33365120854663249</v>
      </c>
      <c r="N1864" s="136">
        <v>0.49923845663793348</v>
      </c>
      <c r="O1864" s="136">
        <v>0.76613915186350401</v>
      </c>
      <c r="P1864" s="135">
        <v>1.2138877058878326</v>
      </c>
      <c r="Q1864" s="135">
        <v>1.9790992234947999</v>
      </c>
      <c r="AC1864" s="68"/>
    </row>
    <row r="1865" spans="1:29" x14ac:dyDescent="0.25">
      <c r="A1865" s="136" t="s">
        <v>238</v>
      </c>
      <c r="B1865" s="136" t="s">
        <v>236</v>
      </c>
      <c r="C1865" s="136" t="s">
        <v>45</v>
      </c>
      <c r="D1865" s="136" t="s">
        <v>251</v>
      </c>
      <c r="E1865" s="136" t="s">
        <v>53</v>
      </c>
      <c r="F1865" s="136" t="s">
        <v>249</v>
      </c>
      <c r="G1865" s="136">
        <v>6.4770639941256498E-3</v>
      </c>
      <c r="H1865" s="136">
        <v>1.4340410055735001E-2</v>
      </c>
      <c r="I1865" s="136">
        <v>2.41828075462708E-2</v>
      </c>
      <c r="J1865" s="136">
        <v>3.7051878970139049E-2</v>
      </c>
      <c r="K1865" s="136">
        <v>5.4487153510933452E-2</v>
      </c>
      <c r="L1865" s="136">
        <v>7.8981431274718544E-2</v>
      </c>
      <c r="M1865" s="136">
        <v>0.11475996568049</v>
      </c>
      <c r="N1865" s="136">
        <v>0.16914254619423252</v>
      </c>
      <c r="O1865" s="136">
        <v>0.2552689494415355</v>
      </c>
      <c r="P1865" s="135">
        <v>0.39724985123470147</v>
      </c>
      <c r="Q1865" s="135">
        <v>0.63477019601656048</v>
      </c>
      <c r="AC1865" s="68"/>
    </row>
    <row r="1866" spans="1:29" x14ac:dyDescent="0.25">
      <c r="A1866" s="136" t="s">
        <v>238</v>
      </c>
      <c r="B1866" s="136" t="s">
        <v>236</v>
      </c>
      <c r="C1866" s="136" t="s">
        <v>45</v>
      </c>
      <c r="D1866" s="136" t="s">
        <v>251</v>
      </c>
      <c r="E1866" s="136" t="s">
        <v>53</v>
      </c>
      <c r="F1866" s="136" t="s">
        <v>249</v>
      </c>
      <c r="G1866" s="136">
        <v>2.2676190439708248E-2</v>
      </c>
      <c r="H1866" s="136">
        <v>5.0524869295432803E-2</v>
      </c>
      <c r="I1866" s="136">
        <v>8.5878750566282858E-2</v>
      </c>
      <c r="J1866" s="136">
        <v>0.13247468752843899</v>
      </c>
      <c r="K1866" s="136">
        <v>0.19594976061671299</v>
      </c>
      <c r="L1866" s="136">
        <v>0.28580381655631848</v>
      </c>
      <c r="M1866" s="136">
        <v>0.41833342294070552</v>
      </c>
      <c r="N1866" s="136">
        <v>0.62163411091638898</v>
      </c>
      <c r="O1866" s="136">
        <v>0.94667628138149196</v>
      </c>
      <c r="P1866" s="135">
        <v>1.4872754967140098</v>
      </c>
      <c r="Q1866" s="135">
        <v>2.4005316898801903</v>
      </c>
      <c r="AC1866" s="68"/>
    </row>
    <row r="1867" spans="1:29" x14ac:dyDescent="0.25">
      <c r="A1867" s="136" t="s">
        <v>238</v>
      </c>
      <c r="B1867" s="136" t="s">
        <v>236</v>
      </c>
      <c r="C1867" s="136" t="s">
        <v>45</v>
      </c>
      <c r="D1867" s="136" t="s">
        <v>251</v>
      </c>
      <c r="E1867" s="136" t="s">
        <v>53</v>
      </c>
      <c r="F1867" s="136" t="s">
        <v>249</v>
      </c>
      <c r="G1867" s="136">
        <v>0.35121523701031998</v>
      </c>
      <c r="H1867" s="136">
        <v>0.69709965352468495</v>
      </c>
      <c r="I1867" s="136">
        <v>1.0369905517220499</v>
      </c>
      <c r="J1867" s="136">
        <v>1.3733769202697499</v>
      </c>
      <c r="K1867" s="136">
        <v>1.70352753128275</v>
      </c>
      <c r="L1867" s="136">
        <v>2.02608287810552</v>
      </c>
      <c r="M1867" s="136">
        <v>2.3409846412554201</v>
      </c>
      <c r="N1867" s="136">
        <v>2.6485343548943199</v>
      </c>
      <c r="O1867" s="136">
        <v>2.9495710188228399</v>
      </c>
      <c r="P1867" s="135">
        <v>3.2435903399816302</v>
      </c>
      <c r="Q1867" s="135">
        <v>3.5303686164839201</v>
      </c>
      <c r="AC1867" s="68"/>
    </row>
    <row r="1868" spans="1:29" x14ac:dyDescent="0.25">
      <c r="A1868" s="136" t="s">
        <v>238</v>
      </c>
      <c r="B1868" s="136" t="s">
        <v>236</v>
      </c>
      <c r="C1868" s="136" t="s">
        <v>45</v>
      </c>
      <c r="D1868" s="136" t="s">
        <v>251</v>
      </c>
      <c r="E1868" s="136" t="s">
        <v>53</v>
      </c>
      <c r="F1868" s="136" t="s">
        <v>249</v>
      </c>
      <c r="G1868" s="136">
        <v>1.4825105402596299</v>
      </c>
      <c r="H1868" s="136">
        <v>2.9558791834684901</v>
      </c>
      <c r="I1868" s="136">
        <v>4.41274004032263</v>
      </c>
      <c r="J1868" s="136">
        <v>5.8609737481842501</v>
      </c>
      <c r="K1868" s="136">
        <v>7.29098763376496</v>
      </c>
      <c r="L1868" s="136">
        <v>8.6987295585549802</v>
      </c>
      <c r="M1868" s="136">
        <v>10.083510988657199</v>
      </c>
      <c r="N1868" s="136">
        <v>11.4445508576968</v>
      </c>
      <c r="O1868" s="136">
        <v>12.782523920465101</v>
      </c>
      <c r="P1868" s="135">
        <v>14.0945729471863</v>
      </c>
      <c r="Q1868" s="135">
        <v>15.379427809506099</v>
      </c>
      <c r="AC1868" s="68"/>
    </row>
    <row r="1869" spans="1:29" x14ac:dyDescent="0.25">
      <c r="A1869" s="136" t="s">
        <v>238</v>
      </c>
      <c r="B1869" s="136" t="s">
        <v>236</v>
      </c>
      <c r="C1869" s="136" t="s">
        <v>45</v>
      </c>
      <c r="D1869" s="136" t="s">
        <v>251</v>
      </c>
      <c r="E1869" s="136" t="s">
        <v>53</v>
      </c>
      <c r="F1869" s="136" t="s">
        <v>249</v>
      </c>
      <c r="G1869" s="136">
        <v>0.77980772897691897</v>
      </c>
      <c r="H1869" s="136">
        <v>1.5492758454770299</v>
      </c>
      <c r="I1869" s="136">
        <v>2.3048315223514599</v>
      </c>
      <c r="J1869" s="136">
        <v>3.0495615187879901</v>
      </c>
      <c r="K1869" s="136">
        <v>3.7807303001162098</v>
      </c>
      <c r="L1869" s="136">
        <v>4.4979121953145498</v>
      </c>
      <c r="M1869" s="136">
        <v>5.2011208778098004</v>
      </c>
      <c r="N1869" s="136">
        <v>5.8906188302264004</v>
      </c>
      <c r="O1869" s="136">
        <v>6.5679672210494902</v>
      </c>
      <c r="P1869" s="135">
        <v>7.23253323812341</v>
      </c>
      <c r="Q1869" s="135">
        <v>7.8838640022413902</v>
      </c>
      <c r="AC1869" s="68"/>
    </row>
    <row r="1870" spans="1:29" x14ac:dyDescent="0.25">
      <c r="A1870" s="136" t="s">
        <v>238</v>
      </c>
      <c r="B1870" s="136" t="s">
        <v>236</v>
      </c>
      <c r="C1870" s="136" t="s">
        <v>45</v>
      </c>
      <c r="D1870" s="136" t="s">
        <v>251</v>
      </c>
      <c r="E1870" s="136" t="s">
        <v>53</v>
      </c>
      <c r="F1870" s="136" t="s">
        <v>249</v>
      </c>
      <c r="G1870" s="136">
        <v>0.90181200962553898</v>
      </c>
      <c r="H1870" s="136">
        <v>1.79289709485613</v>
      </c>
      <c r="I1870" s="136">
        <v>2.6680435925127299</v>
      </c>
      <c r="J1870" s="136">
        <v>3.5307689996405398</v>
      </c>
      <c r="K1870" s="136">
        <v>4.3750055042701703</v>
      </c>
      <c r="L1870" s="136">
        <v>5.2004296679287201</v>
      </c>
      <c r="M1870" s="136">
        <v>6.0076740780030997</v>
      </c>
      <c r="N1870" s="136">
        <v>6.7966101392854199</v>
      </c>
      <c r="O1870" s="136">
        <v>7.5687921379527499</v>
      </c>
      <c r="P1870" s="135">
        <v>8.3229111793586004</v>
      </c>
      <c r="Q1870" s="135">
        <v>9.0584302613858192</v>
      </c>
      <c r="AC1870" s="68"/>
    </row>
    <row r="1871" spans="1:29" x14ac:dyDescent="0.25">
      <c r="A1871" s="136" t="s">
        <v>238</v>
      </c>
      <c r="B1871" s="136" t="s">
        <v>236</v>
      </c>
      <c r="C1871" s="136" t="s">
        <v>45</v>
      </c>
      <c r="D1871" s="136" t="s">
        <v>251</v>
      </c>
      <c r="E1871" s="136" t="s">
        <v>53</v>
      </c>
      <c r="F1871" s="136" t="s">
        <v>249</v>
      </c>
      <c r="G1871" s="136">
        <v>1.6313650697194</v>
      </c>
      <c r="H1871" s="136">
        <v>3.2172511304851499</v>
      </c>
      <c r="I1871" s="136">
        <v>4.7484188497766402</v>
      </c>
      <c r="J1871" s="136">
        <v>6.23111925315599</v>
      </c>
      <c r="K1871" s="136">
        <v>7.6622615206681202</v>
      </c>
      <c r="L1871" s="136">
        <v>9.0425906723785801</v>
      </c>
      <c r="M1871" s="136">
        <v>10.374008040347601</v>
      </c>
      <c r="N1871" s="136">
        <v>11.658130240586701</v>
      </c>
      <c r="O1871" s="136">
        <v>12.895480843534401</v>
      </c>
      <c r="P1871" s="135">
        <v>14.085103356545201</v>
      </c>
      <c r="Q1871" s="135">
        <v>15.2288390837418</v>
      </c>
      <c r="AC1871" s="68"/>
    </row>
    <row r="1872" spans="1:29" x14ac:dyDescent="0.25">
      <c r="A1872" s="136" t="s">
        <v>238</v>
      </c>
      <c r="B1872" s="136" t="s">
        <v>236</v>
      </c>
      <c r="C1872" s="136" t="s">
        <v>45</v>
      </c>
      <c r="D1872" s="136" t="s">
        <v>251</v>
      </c>
      <c r="E1872" s="136" t="s">
        <v>53</v>
      </c>
      <c r="F1872" s="136" t="s">
        <v>249</v>
      </c>
      <c r="G1872" s="136">
        <v>0.32809081516302302</v>
      </c>
      <c r="H1872" s="136">
        <v>0.65353010680654</v>
      </c>
      <c r="I1872" s="136">
        <v>0.97511917804038395</v>
      </c>
      <c r="J1872" s="136">
        <v>1.2937663495045799</v>
      </c>
      <c r="K1872" s="136">
        <v>1.6067472739903199</v>
      </c>
      <c r="L1872" s="136">
        <v>1.91316242627691</v>
      </c>
      <c r="M1872" s="136">
        <v>2.2130584045100798</v>
      </c>
      <c r="N1872" s="136">
        <v>2.50638479778025</v>
      </c>
      <c r="O1872" s="136">
        <v>2.7937248907023098</v>
      </c>
      <c r="P1872" s="135">
        <v>3.0746788299354901</v>
      </c>
      <c r="Q1872" s="135">
        <v>3.34909625344768</v>
      </c>
      <c r="AC1872" s="68"/>
    </row>
    <row r="1873" spans="1:29" x14ac:dyDescent="0.25">
      <c r="A1873" s="136" t="s">
        <v>238</v>
      </c>
      <c r="B1873" s="136" t="s">
        <v>236</v>
      </c>
      <c r="C1873" s="136" t="s">
        <v>45</v>
      </c>
      <c r="D1873" s="136" t="s">
        <v>251</v>
      </c>
      <c r="E1873" s="136" t="s">
        <v>53</v>
      </c>
      <c r="F1873" s="136" t="s">
        <v>249</v>
      </c>
      <c r="G1873" s="136">
        <v>0.22550293044980499</v>
      </c>
      <c r="H1873" s="136">
        <v>0.44541838891663099</v>
      </c>
      <c r="I1873" s="136">
        <v>0.65872582522286705</v>
      </c>
      <c r="J1873" s="136">
        <v>0.86692411594087004</v>
      </c>
      <c r="K1873" s="136">
        <v>1.06934678518536</v>
      </c>
      <c r="L1873" s="136">
        <v>1.2654320129752901</v>
      </c>
      <c r="M1873" s="136">
        <v>1.45524997594773</v>
      </c>
      <c r="N1873" s="136">
        <v>1.6389681726413701</v>
      </c>
      <c r="O1873" s="136">
        <v>1.81690869355649</v>
      </c>
      <c r="P1873" s="135">
        <v>1.9890820372701601</v>
      </c>
      <c r="Q1873" s="135">
        <v>2.15561716804475</v>
      </c>
      <c r="AC1873" s="68"/>
    </row>
    <row r="1874" spans="1:29" x14ac:dyDescent="0.25">
      <c r="A1874" s="136" t="s">
        <v>238</v>
      </c>
      <c r="B1874" s="136" t="s">
        <v>236</v>
      </c>
      <c r="C1874" s="136" t="s">
        <v>45</v>
      </c>
      <c r="D1874" s="136" t="s">
        <v>251</v>
      </c>
      <c r="E1874" s="136" t="s">
        <v>53</v>
      </c>
      <c r="F1874" s="136" t="s">
        <v>249</v>
      </c>
      <c r="G1874" s="136">
        <v>0.66587331100193003</v>
      </c>
      <c r="H1874" s="136">
        <v>1.3216802900879701</v>
      </c>
      <c r="I1874" s="136">
        <v>1.9614026536781799</v>
      </c>
      <c r="J1874" s="136">
        <v>2.5878717977730998</v>
      </c>
      <c r="K1874" s="136">
        <v>3.1973382227904099</v>
      </c>
      <c r="L1874" s="136">
        <v>3.7896282730677</v>
      </c>
      <c r="M1874" s="136">
        <v>4.3651322326221402</v>
      </c>
      <c r="N1874" s="136">
        <v>4.9242492718976001</v>
      </c>
      <c r="O1874" s="136">
        <v>5.4673555249639598</v>
      </c>
      <c r="P1874" s="135">
        <v>5.9931066514542097</v>
      </c>
      <c r="Q1874" s="135">
        <v>6.5014358478818801</v>
      </c>
      <c r="AC1874" s="68"/>
    </row>
    <row r="1875" spans="1:29" x14ac:dyDescent="0.25">
      <c r="A1875" s="136" t="s">
        <v>238</v>
      </c>
      <c r="B1875" s="136" t="s">
        <v>236</v>
      </c>
      <c r="C1875" s="136" t="s">
        <v>45</v>
      </c>
      <c r="D1875" s="136" t="s">
        <v>251</v>
      </c>
      <c r="E1875" s="136" t="s">
        <v>53</v>
      </c>
      <c r="F1875" s="136" t="s">
        <v>249</v>
      </c>
      <c r="G1875" s="136">
        <v>2.1636630889426001</v>
      </c>
      <c r="H1875" s="136">
        <v>4.2693854790852104</v>
      </c>
      <c r="I1875" s="136">
        <v>6.3005746908967204</v>
      </c>
      <c r="J1875" s="136">
        <v>8.2704747389889803</v>
      </c>
      <c r="K1875" s="136">
        <v>10.1814498629145</v>
      </c>
      <c r="L1875" s="136">
        <v>12.0307176479942</v>
      </c>
      <c r="M1875" s="136">
        <v>13.818638728692401</v>
      </c>
      <c r="N1875" s="136">
        <v>15.546519389894099</v>
      </c>
      <c r="O1875" s="136">
        <v>17.215714870143898</v>
      </c>
      <c r="P1875" s="135">
        <v>18.8263887452704</v>
      </c>
      <c r="Q1875" s="135">
        <v>20.380233594216399</v>
      </c>
      <c r="AC1875" s="68"/>
    </row>
    <row r="1876" spans="1:29" x14ac:dyDescent="0.25">
      <c r="A1876" s="136" t="s">
        <v>238</v>
      </c>
      <c r="B1876" s="136" t="s">
        <v>236</v>
      </c>
      <c r="C1876" s="136" t="s">
        <v>45</v>
      </c>
      <c r="D1876" s="136" t="s">
        <v>251</v>
      </c>
      <c r="E1876" s="136" t="s">
        <v>53</v>
      </c>
      <c r="F1876" s="136" t="s">
        <v>249</v>
      </c>
      <c r="G1876" s="136">
        <v>1.13084798239081</v>
      </c>
      <c r="H1876" s="136">
        <v>2.2629225631199299</v>
      </c>
      <c r="I1876" s="136">
        <v>3.3928117263029001</v>
      </c>
      <c r="J1876" s="136">
        <v>4.5240378738461802</v>
      </c>
      <c r="K1876" s="136">
        <v>5.6416075527211698</v>
      </c>
      <c r="L1876" s="136">
        <v>6.7452622586311302</v>
      </c>
      <c r="M1876" s="136">
        <v>7.8358510491624802</v>
      </c>
      <c r="N1876" s="136">
        <v>8.9113241284582507</v>
      </c>
      <c r="O1876" s="136">
        <v>9.9740250481358306</v>
      </c>
      <c r="P1876" s="135">
        <v>11.021684030045201</v>
      </c>
      <c r="Q1876" s="135">
        <v>12.052706791669101</v>
      </c>
      <c r="AC1876" s="68"/>
    </row>
    <row r="1877" spans="1:29" x14ac:dyDescent="0.25">
      <c r="A1877" s="136" t="s">
        <v>238</v>
      </c>
      <c r="B1877" s="136" t="s">
        <v>236</v>
      </c>
      <c r="C1877" s="136" t="s">
        <v>45</v>
      </c>
      <c r="D1877" s="136" t="s">
        <v>251</v>
      </c>
      <c r="E1877" s="136" t="s">
        <v>53</v>
      </c>
      <c r="F1877" s="136" t="s">
        <v>249</v>
      </c>
      <c r="G1877" s="136">
        <v>0.59343969032048305</v>
      </c>
      <c r="H1877" s="136">
        <v>1.1767541664110399</v>
      </c>
      <c r="I1877" s="136">
        <v>1.7450240192204101</v>
      </c>
      <c r="J1877" s="136">
        <v>2.3007706505268102</v>
      </c>
      <c r="K1877" s="136">
        <v>2.8418610534879201</v>
      </c>
      <c r="L1877" s="136">
        <v>3.36759238406996</v>
      </c>
      <c r="M1877" s="136">
        <v>3.87780392314371</v>
      </c>
      <c r="N1877" s="136">
        <v>4.3728586640411997</v>
      </c>
      <c r="O1877" s="136">
        <v>4.8537373090389204</v>
      </c>
      <c r="P1877" s="135">
        <v>5.3199676090592396</v>
      </c>
      <c r="Q1877" s="135">
        <v>5.7715367810282503</v>
      </c>
      <c r="AC1877" s="68"/>
    </row>
    <row r="1878" spans="1:29" x14ac:dyDescent="0.25">
      <c r="A1878" s="136" t="s">
        <v>238</v>
      </c>
      <c r="B1878" s="136" t="s">
        <v>236</v>
      </c>
      <c r="C1878" s="136" t="s">
        <v>45</v>
      </c>
      <c r="D1878" s="136" t="s">
        <v>251</v>
      </c>
      <c r="E1878" s="136" t="s">
        <v>53</v>
      </c>
      <c r="F1878" s="136" t="s">
        <v>249</v>
      </c>
      <c r="G1878" s="136">
        <v>0.203723573787889</v>
      </c>
      <c r="H1878" s="136">
        <v>0.402103483484192</v>
      </c>
      <c r="I1878" s="136">
        <v>0.59420523411846404</v>
      </c>
      <c r="J1878" s="136">
        <v>0.78126582173951498</v>
      </c>
      <c r="K1878" s="136">
        <v>0.96144021201348195</v>
      </c>
      <c r="L1878" s="136">
        <v>1.13430630023225</v>
      </c>
      <c r="M1878" s="136">
        <v>1.30012586564316</v>
      </c>
      <c r="N1878" s="136">
        <v>1.45912334532983</v>
      </c>
      <c r="O1878" s="136">
        <v>1.61177289462586</v>
      </c>
      <c r="P1878" s="135">
        <v>1.75787969769824</v>
      </c>
      <c r="Q1878" s="135">
        <v>1.89748138002985</v>
      </c>
      <c r="AC1878" s="68"/>
    </row>
    <row r="1879" spans="1:29" x14ac:dyDescent="0.25">
      <c r="A1879" s="136" t="s">
        <v>238</v>
      </c>
      <c r="B1879" s="136" t="s">
        <v>236</v>
      </c>
      <c r="C1879" s="136" t="s">
        <v>45</v>
      </c>
      <c r="D1879" s="136" t="s">
        <v>251</v>
      </c>
      <c r="E1879" s="136" t="s">
        <v>53</v>
      </c>
      <c r="F1879" s="136" t="s">
        <v>249</v>
      </c>
      <c r="G1879" s="136">
        <v>1.02063376909415</v>
      </c>
      <c r="H1879" s="136">
        <v>2.0340459141107701</v>
      </c>
      <c r="I1879" s="136">
        <v>3.03665501010317</v>
      </c>
      <c r="J1879" s="136">
        <v>4.0326134458840199</v>
      </c>
      <c r="K1879" s="136">
        <v>5.0138387734283398</v>
      </c>
      <c r="L1879" s="136">
        <v>5.9779905392540602</v>
      </c>
      <c r="M1879" s="136">
        <v>6.9250320875846203</v>
      </c>
      <c r="N1879" s="136">
        <v>7.8551985403028102</v>
      </c>
      <c r="O1879" s="136">
        <v>8.7701214205741707</v>
      </c>
      <c r="P1879" s="135">
        <v>9.6685161227701997</v>
      </c>
      <c r="Q1879" s="135">
        <v>10.5496815436343</v>
      </c>
      <c r="AC1879" s="68"/>
    </row>
    <row r="1880" spans="1:29" x14ac:dyDescent="0.25">
      <c r="A1880" s="136" t="s">
        <v>238</v>
      </c>
      <c r="B1880" s="136" t="s">
        <v>236</v>
      </c>
      <c r="C1880" s="136" t="s">
        <v>45</v>
      </c>
      <c r="D1880" s="136" t="s">
        <v>251</v>
      </c>
      <c r="E1880" s="136" t="s">
        <v>53</v>
      </c>
      <c r="F1880" s="136" t="s">
        <v>249</v>
      </c>
      <c r="G1880" s="136">
        <v>0.25762477630896902</v>
      </c>
      <c r="H1880" s="136">
        <v>0.50898202636863399</v>
      </c>
      <c r="I1880" s="136">
        <v>0.75244298892753803</v>
      </c>
      <c r="J1880" s="136">
        <v>0.98953199157181904</v>
      </c>
      <c r="K1880" s="136">
        <v>1.2196841091283901</v>
      </c>
      <c r="L1880" s="136">
        <v>1.4424403587043599</v>
      </c>
      <c r="M1880" s="136">
        <v>1.6578547257040599</v>
      </c>
      <c r="N1880" s="136">
        <v>1.86603628562352</v>
      </c>
      <c r="O1880" s="136">
        <v>2.0672324780847098</v>
      </c>
      <c r="P1880" s="135">
        <v>2.2613709396728101</v>
      </c>
      <c r="Q1880" s="135">
        <v>2.44856710570591</v>
      </c>
      <c r="AC1880" s="68"/>
    </row>
    <row r="1881" spans="1:29" x14ac:dyDescent="0.25">
      <c r="A1881" s="136" t="s">
        <v>238</v>
      </c>
      <c r="B1881" s="136" t="s">
        <v>236</v>
      </c>
      <c r="C1881" s="136" t="s">
        <v>45</v>
      </c>
      <c r="D1881" s="136" t="s">
        <v>251</v>
      </c>
      <c r="E1881" s="136" t="s">
        <v>53</v>
      </c>
      <c r="F1881" s="136" t="s">
        <v>249</v>
      </c>
      <c r="G1881" s="136">
        <v>1.0892198179394199</v>
      </c>
      <c r="H1881" s="136">
        <v>2.1642598171677001</v>
      </c>
      <c r="I1881" s="136">
        <v>3.2203512820094899</v>
      </c>
      <c r="J1881" s="136">
        <v>4.25703970037251</v>
      </c>
      <c r="K1881" s="136">
        <v>5.26891126947194</v>
      </c>
      <c r="L1881" s="136">
        <v>6.2557335436643102</v>
      </c>
      <c r="M1881" s="136">
        <v>7.21934293892821</v>
      </c>
      <c r="N1881" s="136">
        <v>8.1591902308990392</v>
      </c>
      <c r="O1881" s="136">
        <v>9.0761687355519598</v>
      </c>
      <c r="P1881" s="135">
        <v>9.9688431014588605</v>
      </c>
      <c r="Q1881" s="135">
        <v>10.8359890692267</v>
      </c>
      <c r="AC1881" s="68"/>
    </row>
    <row r="1882" spans="1:29" x14ac:dyDescent="0.25">
      <c r="A1882" s="136" t="s">
        <v>238</v>
      </c>
      <c r="B1882" s="136" t="s">
        <v>236</v>
      </c>
      <c r="C1882" s="136" t="s">
        <v>250</v>
      </c>
      <c r="D1882" s="136" t="s">
        <v>251</v>
      </c>
      <c r="E1882" s="136" t="s">
        <v>53</v>
      </c>
      <c r="F1882" s="136" t="s">
        <v>249</v>
      </c>
      <c r="G1882" s="136">
        <v>6.2858854231541451E-3</v>
      </c>
      <c r="H1882" s="136">
        <v>1.387492344309565E-2</v>
      </c>
      <c r="I1882" s="136">
        <v>2.3500013987284851E-2</v>
      </c>
      <c r="J1882" s="136">
        <v>3.6199510352150702E-2</v>
      </c>
      <c r="K1882" s="136">
        <v>5.3531371875351896E-2</v>
      </c>
      <c r="L1882" s="136">
        <v>7.7996536619445056E-2</v>
      </c>
      <c r="M1882" s="136">
        <v>0.11395066192709195</v>
      </c>
      <c r="N1882" s="136">
        <v>0.16898337296955701</v>
      </c>
      <c r="O1882" s="136">
        <v>0.25706056302826352</v>
      </c>
      <c r="P1882" s="135">
        <v>0.40377630748976551</v>
      </c>
      <c r="Q1882" s="135">
        <v>0.652114000957705</v>
      </c>
      <c r="AC1882" s="68"/>
    </row>
    <row r="1883" spans="1:29" x14ac:dyDescent="0.25">
      <c r="A1883" s="136" t="s">
        <v>238</v>
      </c>
      <c r="B1883" s="136" t="s">
        <v>236</v>
      </c>
      <c r="C1883" s="136" t="s">
        <v>250</v>
      </c>
      <c r="D1883" s="136" t="s">
        <v>251</v>
      </c>
      <c r="E1883" s="136" t="s">
        <v>53</v>
      </c>
      <c r="F1883" s="136" t="s">
        <v>249</v>
      </c>
      <c r="G1883" s="136">
        <v>2.5082956659329848E-3</v>
      </c>
      <c r="H1883" s="136">
        <v>5.5481098156432845E-3</v>
      </c>
      <c r="I1883" s="136">
        <v>9.4004948019553655E-3</v>
      </c>
      <c r="J1883" s="136">
        <v>1.4466915933842601E-2</v>
      </c>
      <c r="K1883" s="136">
        <v>2.137648183262035E-2</v>
      </c>
      <c r="L1883" s="136">
        <v>3.1142230506613751E-2</v>
      </c>
      <c r="M1883" s="136">
        <v>4.5512670379456402E-2</v>
      </c>
      <c r="N1883" s="136">
        <v>6.7508420358549509E-2</v>
      </c>
      <c r="O1883" s="136">
        <v>0.1026270427353899</v>
      </c>
      <c r="P1883" s="135">
        <v>0.160968951611523</v>
      </c>
      <c r="Q1883" s="135">
        <v>0.25943808157194098</v>
      </c>
      <c r="AC1883" s="68"/>
    </row>
    <row r="1884" spans="1:29" x14ac:dyDescent="0.25">
      <c r="A1884" s="136" t="s">
        <v>238</v>
      </c>
      <c r="B1884" s="136" t="s">
        <v>236</v>
      </c>
      <c r="C1884" s="136" t="s">
        <v>250</v>
      </c>
      <c r="D1884" s="136" t="s">
        <v>251</v>
      </c>
      <c r="E1884" s="136" t="s">
        <v>53</v>
      </c>
      <c r="F1884" s="136" t="s">
        <v>249</v>
      </c>
      <c r="G1884" s="136">
        <v>1.5747136044762251E-2</v>
      </c>
      <c r="H1884" s="136">
        <v>3.4771930343867954E-2</v>
      </c>
      <c r="I1884" s="136">
        <v>5.8850946944787146E-2</v>
      </c>
      <c r="J1884" s="136">
        <v>9.0404183629377494E-2</v>
      </c>
      <c r="K1884" s="136">
        <v>0.13337458980060451</v>
      </c>
      <c r="L1884" s="136">
        <v>0.19417036942323751</v>
      </c>
      <c r="M1884" s="136">
        <v>0.28376775907715701</v>
      </c>
      <c r="N1884" s="136">
        <v>0.42123705184647348</v>
      </c>
      <c r="O1884" s="136">
        <v>0.64168731808363799</v>
      </c>
      <c r="P1884" s="135">
        <v>1.010010560712707</v>
      </c>
      <c r="Q1884" s="135">
        <v>1.635562457551905</v>
      </c>
      <c r="AC1884" s="68"/>
    </row>
    <row r="1885" spans="1:29" x14ac:dyDescent="0.25">
      <c r="A1885" s="136" t="s">
        <v>238</v>
      </c>
      <c r="B1885" s="136" t="s">
        <v>236</v>
      </c>
      <c r="C1885" s="136" t="s">
        <v>250</v>
      </c>
      <c r="D1885" s="136" t="s">
        <v>251</v>
      </c>
      <c r="E1885" s="136" t="s">
        <v>53</v>
      </c>
      <c r="F1885" s="136" t="s">
        <v>249</v>
      </c>
      <c r="G1885" s="136">
        <v>1.8903984626463298E-3</v>
      </c>
      <c r="H1885" s="136">
        <v>4.1687657208374553E-3</v>
      </c>
      <c r="I1885" s="136">
        <v>7.0407067361454552E-3</v>
      </c>
      <c r="J1885" s="136">
        <v>1.07902676878115E-2</v>
      </c>
      <c r="K1885" s="136">
        <v>1.5860571920413201E-2</v>
      </c>
      <c r="L1885" s="136">
        <v>2.298143540990295E-2</v>
      </c>
      <c r="M1885" s="136">
        <v>3.3404443313194247E-2</v>
      </c>
      <c r="N1885" s="136">
        <v>4.9277225940136102E-2</v>
      </c>
      <c r="O1885" s="136">
        <v>7.4526530054543905E-2</v>
      </c>
      <c r="P1885" s="135">
        <v>0.11633123362496986</v>
      </c>
      <c r="Q1885" s="135">
        <v>0.186554915628075</v>
      </c>
      <c r="AC1885" s="68"/>
    </row>
    <row r="1886" spans="1:29" x14ac:dyDescent="0.25">
      <c r="A1886" s="136" t="s">
        <v>238</v>
      </c>
      <c r="B1886" s="136" t="s">
        <v>236</v>
      </c>
      <c r="C1886" s="136" t="s">
        <v>250</v>
      </c>
      <c r="D1886" s="136" t="s">
        <v>251</v>
      </c>
      <c r="E1886" s="136" t="s">
        <v>53</v>
      </c>
      <c r="F1886" s="136" t="s">
        <v>249</v>
      </c>
      <c r="G1886" s="136">
        <v>2.0692704187306602E-3</v>
      </c>
      <c r="H1886" s="136">
        <v>4.5045944575272407E-3</v>
      </c>
      <c r="I1886" s="136">
        <v>7.4914641284397846E-3</v>
      </c>
      <c r="J1886" s="136">
        <v>1.1285230703234051E-2</v>
      </c>
      <c r="K1886" s="136">
        <v>1.6307520738197551E-2</v>
      </c>
      <c r="L1886" s="136">
        <v>2.32145479534097E-2</v>
      </c>
      <c r="M1886" s="136">
        <v>3.3111802129291899E-2</v>
      </c>
      <c r="N1886" s="136">
        <v>4.7877455137843951E-2</v>
      </c>
      <c r="O1886" s="136">
        <v>7.0821146476192393E-2</v>
      </c>
      <c r="P1886" s="135">
        <v>0.10792335055449245</v>
      </c>
      <c r="Q1886" s="135">
        <v>0.168463168291899</v>
      </c>
      <c r="AC1886" s="68"/>
    </row>
    <row r="1887" spans="1:29" x14ac:dyDescent="0.25">
      <c r="A1887" s="136" t="s">
        <v>238</v>
      </c>
      <c r="B1887" s="136" t="s">
        <v>236</v>
      </c>
      <c r="C1887" s="136" t="s">
        <v>250</v>
      </c>
      <c r="D1887" s="136" t="s">
        <v>251</v>
      </c>
      <c r="E1887" s="136" t="s">
        <v>53</v>
      </c>
      <c r="F1887" s="136" t="s">
        <v>249</v>
      </c>
      <c r="G1887" s="136">
        <v>4.6164991977779646E-3</v>
      </c>
      <c r="H1887" s="136">
        <v>1.021124884414815E-2</v>
      </c>
      <c r="I1887" s="136">
        <v>1.7315954748300798E-2</v>
      </c>
      <c r="J1887" s="136">
        <v>2.6651565561916349E-2</v>
      </c>
      <c r="K1887" s="136">
        <v>3.9341749290252151E-2</v>
      </c>
      <c r="L1887" s="136">
        <v>5.7215859834811651E-2</v>
      </c>
      <c r="M1887" s="136">
        <v>8.3438114055471149E-2</v>
      </c>
      <c r="N1887" s="136">
        <v>0.12345915694195775</v>
      </c>
      <c r="O1887" s="136">
        <v>0.18725954150805252</v>
      </c>
      <c r="P1887" s="135">
        <v>0.293156670076336</v>
      </c>
      <c r="Q1887" s="135">
        <v>0.47171457463133848</v>
      </c>
      <c r="AC1887" s="68"/>
    </row>
    <row r="1888" spans="1:29" x14ac:dyDescent="0.25">
      <c r="A1888" s="136" t="s">
        <v>238</v>
      </c>
      <c r="B1888" s="136" t="s">
        <v>236</v>
      </c>
      <c r="C1888" s="136" t="s">
        <v>250</v>
      </c>
      <c r="D1888" s="136" t="s">
        <v>251</v>
      </c>
      <c r="E1888" s="136" t="s">
        <v>53</v>
      </c>
      <c r="F1888" s="136" t="s">
        <v>249</v>
      </c>
      <c r="G1888" s="136">
        <v>1.4477161669843752E-4</v>
      </c>
      <c r="H1888" s="136">
        <v>3.1729392080897547E-4</v>
      </c>
      <c r="I1888" s="136">
        <v>5.3267098633370358E-4</v>
      </c>
      <c r="J1888" s="136">
        <v>8.1195302331308803E-4</v>
      </c>
      <c r="K1888" s="136">
        <v>1.1882176499118748E-3</v>
      </c>
      <c r="L1888" s="136">
        <v>1.7131277462934949E-3</v>
      </c>
      <c r="M1888" s="136">
        <v>2.4756155090278151E-3</v>
      </c>
      <c r="N1888" s="136">
        <v>3.6285604903309701E-3</v>
      </c>
      <c r="O1888" s="136">
        <v>5.4486254184692752E-3</v>
      </c>
      <c r="P1888" s="135">
        <v>8.4428573828265255E-3</v>
      </c>
      <c r="Q1888" s="135">
        <v>1.3435126793817854E-2</v>
      </c>
      <c r="AC1888" s="68"/>
    </row>
    <row r="1889" spans="1:29" x14ac:dyDescent="0.25">
      <c r="A1889" s="136" t="s">
        <v>238</v>
      </c>
      <c r="B1889" s="136" t="s">
        <v>236</v>
      </c>
      <c r="C1889" s="136" t="s">
        <v>250</v>
      </c>
      <c r="D1889" s="136" t="s">
        <v>251</v>
      </c>
      <c r="E1889" s="136" t="s">
        <v>53</v>
      </c>
      <c r="F1889" s="136" t="s">
        <v>249</v>
      </c>
      <c r="G1889" s="136">
        <v>1.5799460301406301E-4</v>
      </c>
      <c r="H1889" s="136">
        <v>3.4837438387739752E-4</v>
      </c>
      <c r="I1889" s="136">
        <v>5.8702876363838198E-4</v>
      </c>
      <c r="J1889" s="136">
        <v>8.9686890809737951E-4</v>
      </c>
      <c r="K1889" s="136">
        <v>1.3135223081681001E-3</v>
      </c>
      <c r="L1889" s="136">
        <v>1.89545994025471E-3</v>
      </c>
      <c r="M1889" s="136">
        <v>2.7422957626325947E-3</v>
      </c>
      <c r="N1889" s="136">
        <v>4.0248693310468301E-3</v>
      </c>
      <c r="O1889" s="136">
        <v>6.0493973983718301E-3</v>
      </c>
      <c r="P1889" s="135">
        <v>9.368555859547845E-3</v>
      </c>
      <c r="Q1889" s="135">
        <v>1.4879130386933004E-2</v>
      </c>
      <c r="AC1889" s="68"/>
    </row>
    <row r="1890" spans="1:29" x14ac:dyDescent="0.25">
      <c r="A1890" s="136" t="s">
        <v>238</v>
      </c>
      <c r="B1890" s="136" t="s">
        <v>236</v>
      </c>
      <c r="C1890" s="136" t="s">
        <v>250</v>
      </c>
      <c r="D1890" s="136" t="s">
        <v>251</v>
      </c>
      <c r="E1890" s="136" t="s">
        <v>53</v>
      </c>
      <c r="F1890" s="136" t="s">
        <v>249</v>
      </c>
      <c r="G1890" s="136">
        <v>2.173132376702895E-5</v>
      </c>
      <c r="H1890" s="136">
        <v>4.7569301342750454E-5</v>
      </c>
      <c r="I1890" s="136">
        <v>7.9644363299838155E-5</v>
      </c>
      <c r="J1890" s="136">
        <v>1.2093859596269801E-4</v>
      </c>
      <c r="K1890" s="136">
        <v>1.764043199124895E-4</v>
      </c>
      <c r="L1890" s="136">
        <v>2.5367159356782902E-4</v>
      </c>
      <c r="M1890" s="136">
        <v>3.6572893711203202E-4</v>
      </c>
      <c r="N1890" s="136">
        <v>5.3484660690788848E-4</v>
      </c>
      <c r="O1890" s="136">
        <v>8.0098850747593604E-4</v>
      </c>
      <c r="P1890" s="135">
        <v>1.2374184787790671E-3</v>
      </c>
      <c r="Q1890" s="135">
        <v>1.9620914649145652E-3</v>
      </c>
      <c r="AC1890" s="68"/>
    </row>
    <row r="1891" spans="1:29" x14ac:dyDescent="0.25">
      <c r="A1891" s="136" t="s">
        <v>238</v>
      </c>
      <c r="B1891" s="136" t="s">
        <v>236</v>
      </c>
      <c r="C1891" s="136" t="s">
        <v>250</v>
      </c>
      <c r="D1891" s="136" t="s">
        <v>251</v>
      </c>
      <c r="E1891" s="136" t="s">
        <v>53</v>
      </c>
      <c r="F1891" s="136" t="s">
        <v>249</v>
      </c>
      <c r="G1891" s="136">
        <v>1.0434738924781195E-3</v>
      </c>
      <c r="H1891" s="136">
        <v>2.3155332114809047E-3</v>
      </c>
      <c r="I1891" s="136">
        <v>3.9407489880627549E-3</v>
      </c>
      <c r="J1891" s="136">
        <v>6.0911221433581899E-3</v>
      </c>
      <c r="K1891" s="136">
        <v>9.0206236472603202E-3</v>
      </c>
      <c r="L1891" s="136">
        <v>1.3166268195797149E-2</v>
      </c>
      <c r="M1891" s="136">
        <v>1.9282089225697248E-2</v>
      </c>
      <c r="N1891" s="136">
        <v>2.86552765063386E-2</v>
      </c>
      <c r="O1891" s="136">
        <v>4.3665964010883754E-2</v>
      </c>
      <c r="P1891" s="135">
        <v>6.8680941067943549E-2</v>
      </c>
      <c r="Q1891" s="135">
        <v>0.11105275461000196</v>
      </c>
      <c r="AC1891" s="68"/>
    </row>
    <row r="1892" spans="1:29" x14ac:dyDescent="0.25">
      <c r="A1892" s="136" t="s">
        <v>238</v>
      </c>
      <c r="B1892" s="136" t="s">
        <v>236</v>
      </c>
      <c r="C1892" s="136" t="s">
        <v>250</v>
      </c>
      <c r="D1892" s="136" t="s">
        <v>251</v>
      </c>
      <c r="E1892" s="136" t="s">
        <v>53</v>
      </c>
      <c r="F1892" s="136" t="s">
        <v>249</v>
      </c>
      <c r="G1892" s="136">
        <v>2.595929128226515E-5</v>
      </c>
      <c r="H1892" s="136">
        <v>5.7077812673459549E-5</v>
      </c>
      <c r="I1892" s="136">
        <v>9.5993999465637261E-5</v>
      </c>
      <c r="J1892" s="136">
        <v>1.464080890981565E-4</v>
      </c>
      <c r="K1892" s="136">
        <v>2.1422912928360501E-4</v>
      </c>
      <c r="L1892" s="136">
        <v>3.0886083796576199E-4</v>
      </c>
      <c r="M1892" s="136">
        <v>4.4627249889038999E-4</v>
      </c>
      <c r="N1892" s="136">
        <v>6.539508383265135E-4</v>
      </c>
      <c r="O1892" s="136">
        <v>9.8167934633383255E-4</v>
      </c>
      <c r="P1892" s="135">
        <v>1.5201564620711601E-3</v>
      </c>
      <c r="Q1892" s="135">
        <v>2.4162930960417101E-3</v>
      </c>
      <c r="AC1892" s="68"/>
    </row>
    <row r="1893" spans="1:29" x14ac:dyDescent="0.25">
      <c r="A1893" s="136" t="s">
        <v>238</v>
      </c>
      <c r="B1893" s="136" t="s">
        <v>236</v>
      </c>
      <c r="C1893" s="136" t="s">
        <v>250</v>
      </c>
      <c r="D1893" s="136" t="s">
        <v>251</v>
      </c>
      <c r="E1893" s="136" t="s">
        <v>53</v>
      </c>
      <c r="F1893" s="136" t="s">
        <v>249</v>
      </c>
      <c r="G1893" s="136">
        <v>3.5301004288588902E-4</v>
      </c>
      <c r="H1893" s="136">
        <v>7.7199223658860157E-4</v>
      </c>
      <c r="I1893" s="136">
        <v>1.2919792827832551E-3</v>
      </c>
      <c r="J1893" s="136">
        <v>1.9613170478023699E-3</v>
      </c>
      <c r="K1893" s="136">
        <v>2.8513607061166151E-3</v>
      </c>
      <c r="L1893" s="136">
        <v>4.0769354385025557E-3</v>
      </c>
      <c r="M1893" s="136">
        <v>5.8347851293842398E-3</v>
      </c>
      <c r="N1893" s="136">
        <v>8.4579469837770607E-3</v>
      </c>
      <c r="O1893" s="136">
        <v>1.2544377548050349E-2</v>
      </c>
      <c r="P1893" s="135">
        <v>1.9162704148124252E-2</v>
      </c>
      <c r="Q1893" s="135">
        <v>2.9971689363308299E-2</v>
      </c>
      <c r="AC1893" s="68"/>
    </row>
    <row r="1894" spans="1:29" x14ac:dyDescent="0.25">
      <c r="A1894" s="136" t="s">
        <v>238</v>
      </c>
      <c r="B1894" s="136" t="s">
        <v>236</v>
      </c>
      <c r="C1894" s="136" t="s">
        <v>250</v>
      </c>
      <c r="D1894" s="136" t="s">
        <v>251</v>
      </c>
      <c r="E1894" s="136" t="s">
        <v>53</v>
      </c>
      <c r="F1894" s="136" t="s">
        <v>249</v>
      </c>
      <c r="G1894" s="136">
        <v>4.1242376407284149E-4</v>
      </c>
      <c r="H1894" s="136">
        <v>9.0927517009297602E-4</v>
      </c>
      <c r="I1894" s="136">
        <v>1.5358327192502999E-3</v>
      </c>
      <c r="J1894" s="136">
        <v>2.3550183088531349E-3</v>
      </c>
      <c r="K1894" s="136">
        <v>3.4655960880992948E-3</v>
      </c>
      <c r="L1894" s="136">
        <v>5.0262463751631955E-3</v>
      </c>
      <c r="M1894" s="136">
        <v>7.3100263733024452E-3</v>
      </c>
      <c r="N1894" s="136">
        <v>1.078871687518162E-2</v>
      </c>
      <c r="O1894" s="136">
        <v>1.6320672729636901E-2</v>
      </c>
      <c r="P1894" s="135">
        <v>2.5482472046821698E-2</v>
      </c>
      <c r="Q1894" s="135">
        <v>4.0885793424967454E-2</v>
      </c>
      <c r="AC1894" s="68"/>
    </row>
    <row r="1895" spans="1:29" x14ac:dyDescent="0.25">
      <c r="A1895" s="136" t="s">
        <v>238</v>
      </c>
      <c r="B1895" s="136" t="s">
        <v>236</v>
      </c>
      <c r="C1895" s="136" t="s">
        <v>250</v>
      </c>
      <c r="D1895" s="136" t="s">
        <v>251</v>
      </c>
      <c r="E1895" s="136" t="s">
        <v>53</v>
      </c>
      <c r="F1895" s="136" t="s">
        <v>249</v>
      </c>
      <c r="G1895" s="136">
        <v>8.7250497774544404E-4</v>
      </c>
      <c r="H1895" s="136">
        <v>1.9189974565484451E-3</v>
      </c>
      <c r="I1895" s="136">
        <v>3.23339861445453E-3</v>
      </c>
      <c r="J1895" s="136">
        <v>4.9446895811344604E-3</v>
      </c>
      <c r="K1895" s="136">
        <v>7.2589671320354449E-3</v>
      </c>
      <c r="L1895" s="136">
        <v>1.0501532621284136E-2</v>
      </c>
      <c r="M1895" s="136">
        <v>1.5230659522206449E-2</v>
      </c>
      <c r="N1895" s="136">
        <v>2.2405128929876551E-2</v>
      </c>
      <c r="O1895" s="136">
        <v>3.3760015882646599E-2</v>
      </c>
      <c r="P1895" s="135">
        <v>5.247476061630485E-2</v>
      </c>
      <c r="Q1895" s="135">
        <v>8.3753306213803558E-2</v>
      </c>
      <c r="AC1895" s="68"/>
    </row>
    <row r="1896" spans="1:29" x14ac:dyDescent="0.25">
      <c r="A1896" s="136" t="s">
        <v>238</v>
      </c>
      <c r="B1896" s="136" t="s">
        <v>236</v>
      </c>
      <c r="C1896" s="136" t="s">
        <v>250</v>
      </c>
      <c r="D1896" s="136" t="s">
        <v>251</v>
      </c>
      <c r="E1896" s="136" t="s">
        <v>53</v>
      </c>
      <c r="F1896" s="136" t="s">
        <v>249</v>
      </c>
      <c r="G1896" s="136">
        <v>2.49541284821115E-3</v>
      </c>
      <c r="H1896" s="136">
        <v>5.5051675951691796E-3</v>
      </c>
      <c r="I1896" s="136">
        <v>9.3046878817117894E-3</v>
      </c>
      <c r="J1896" s="136">
        <v>1.4249738080919051E-2</v>
      </c>
      <c r="K1896" s="136">
        <v>2.09310077825345E-2</v>
      </c>
      <c r="L1896" s="136">
        <v>3.030882477023155E-2</v>
      </c>
      <c r="M1896" s="136">
        <v>4.404088577055925E-2</v>
      </c>
      <c r="N1896" s="136">
        <v>6.4949370556706104E-2</v>
      </c>
      <c r="O1896" s="136">
        <v>9.816237277956695E-2</v>
      </c>
      <c r="P1896" s="135">
        <v>0.153073734670609</v>
      </c>
      <c r="Q1896" s="135">
        <v>0.24508408733804651</v>
      </c>
      <c r="AC1896" s="68"/>
    </row>
    <row r="1897" spans="1:29" x14ac:dyDescent="0.25">
      <c r="A1897" s="136" t="s">
        <v>238</v>
      </c>
      <c r="B1897" s="136" t="s">
        <v>236</v>
      </c>
      <c r="C1897" s="136" t="s">
        <v>250</v>
      </c>
      <c r="D1897" s="136" t="s">
        <v>251</v>
      </c>
      <c r="E1897" s="136" t="s">
        <v>53</v>
      </c>
      <c r="F1897" s="136" t="s">
        <v>249</v>
      </c>
      <c r="G1897" s="136">
        <v>7.8546560123913395E-2</v>
      </c>
      <c r="H1897" s="136">
        <v>0.154758326193705</v>
      </c>
      <c r="I1897" s="136">
        <v>0.22955538625729099</v>
      </c>
      <c r="J1897" s="136">
        <v>0.30305786184461603</v>
      </c>
      <c r="K1897" s="136">
        <v>0.37493365747714802</v>
      </c>
      <c r="L1897" s="136">
        <v>0.44483164524183999</v>
      </c>
      <c r="M1897" s="136">
        <v>0.51283841018034404</v>
      </c>
      <c r="N1897" s="136">
        <v>0.579022656029057</v>
      </c>
      <c r="O1897" s="136">
        <v>0.64366218268382702</v>
      </c>
      <c r="P1897" s="135">
        <v>0.70668671696141405</v>
      </c>
      <c r="Q1897" s="135">
        <v>0.76805749420578295</v>
      </c>
      <c r="AC1897" s="68"/>
    </row>
    <row r="1898" spans="1:29" x14ac:dyDescent="0.25">
      <c r="A1898" s="136" t="s">
        <v>238</v>
      </c>
      <c r="B1898" s="136" t="s">
        <v>236</v>
      </c>
      <c r="C1898" s="136" t="s">
        <v>250</v>
      </c>
      <c r="D1898" s="136" t="s">
        <v>251</v>
      </c>
      <c r="E1898" s="136" t="s">
        <v>53</v>
      </c>
      <c r="F1898" s="136" t="s">
        <v>249</v>
      </c>
      <c r="G1898" s="136">
        <v>0.15317292725790799</v>
      </c>
      <c r="H1898" s="136">
        <v>0.30235783983172798</v>
      </c>
      <c r="I1898" s="136">
        <v>0.44866041172447202</v>
      </c>
      <c r="J1898" s="136">
        <v>0.59196474721201597</v>
      </c>
      <c r="K1898" s="136">
        <v>0.73199787605827105</v>
      </c>
      <c r="L1898" s="136">
        <v>0.86835086013458296</v>
      </c>
      <c r="M1898" s="136">
        <v>1.00118693217331</v>
      </c>
      <c r="N1898" s="136">
        <v>1.13046208685633</v>
      </c>
      <c r="O1898" s="136">
        <v>1.2564168984553401</v>
      </c>
      <c r="P1898" s="135">
        <v>1.37889434764301</v>
      </c>
      <c r="Q1898" s="135">
        <v>1.4978348790507301</v>
      </c>
      <c r="AC1898" s="68"/>
    </row>
    <row r="1899" spans="1:29" x14ac:dyDescent="0.25">
      <c r="A1899" s="136" t="s">
        <v>238</v>
      </c>
      <c r="B1899" s="136" t="s">
        <v>236</v>
      </c>
      <c r="C1899" s="136" t="s">
        <v>250</v>
      </c>
      <c r="D1899" s="136" t="s">
        <v>251</v>
      </c>
      <c r="E1899" s="136" t="s">
        <v>53</v>
      </c>
      <c r="F1899" s="136" t="s">
        <v>249</v>
      </c>
      <c r="G1899" s="136">
        <v>0.36391293334715102</v>
      </c>
      <c r="H1899" s="136">
        <v>0.71725103244706201</v>
      </c>
      <c r="I1899" s="136">
        <v>1.0633128240848799</v>
      </c>
      <c r="J1899" s="136">
        <v>1.4010622231065899</v>
      </c>
      <c r="K1899" s="136">
        <v>1.73062800602342</v>
      </c>
      <c r="L1899" s="136">
        <v>2.0518647107590802</v>
      </c>
      <c r="M1899" s="136">
        <v>2.3652899361009099</v>
      </c>
      <c r="N1899" s="136">
        <v>2.6710456744958502</v>
      </c>
      <c r="O1899" s="136">
        <v>2.9702587345615301</v>
      </c>
      <c r="P1899" s="135">
        <v>3.2628741826884</v>
      </c>
      <c r="Q1899" s="135">
        <v>3.5487377386491601</v>
      </c>
      <c r="AC1899" s="68"/>
    </row>
    <row r="1900" spans="1:29" x14ac:dyDescent="0.25">
      <c r="A1900" s="136" t="s">
        <v>238</v>
      </c>
      <c r="B1900" s="136" t="s">
        <v>236</v>
      </c>
      <c r="C1900" s="136" t="s">
        <v>250</v>
      </c>
      <c r="D1900" s="136" t="s">
        <v>251</v>
      </c>
      <c r="E1900" s="136" t="s">
        <v>53</v>
      </c>
      <c r="F1900" s="136" t="s">
        <v>249</v>
      </c>
      <c r="G1900" s="136">
        <v>7.3685160975973898E-2</v>
      </c>
      <c r="H1900" s="136">
        <v>0.14505668977241901</v>
      </c>
      <c r="I1900" s="136">
        <v>0.214674633554092</v>
      </c>
      <c r="J1900" s="136">
        <v>0.28237045425121499</v>
      </c>
      <c r="K1900" s="136">
        <v>0.34796042621013101</v>
      </c>
      <c r="L1900" s="136">
        <v>0.411422631637961</v>
      </c>
      <c r="M1900" s="136">
        <v>0.47292083481797698</v>
      </c>
      <c r="N1900" s="136">
        <v>0.53246685731018295</v>
      </c>
      <c r="O1900" s="136">
        <v>0.59026982035785802</v>
      </c>
      <c r="P1900" s="135">
        <v>0.64628736169107004</v>
      </c>
      <c r="Q1900" s="135">
        <v>0.70050605504903496</v>
      </c>
      <c r="AC1900" s="68"/>
    </row>
    <row r="1901" spans="1:29" x14ac:dyDescent="0.25">
      <c r="A1901" s="136" t="s">
        <v>238</v>
      </c>
      <c r="B1901" s="136" t="s">
        <v>236</v>
      </c>
      <c r="C1901" s="136" t="s">
        <v>250</v>
      </c>
      <c r="D1901" s="136" t="s">
        <v>251</v>
      </c>
      <c r="E1901" s="136" t="s">
        <v>53</v>
      </c>
      <c r="F1901" s="136" t="s">
        <v>249</v>
      </c>
      <c r="G1901" s="136">
        <v>7.3994368232435798E-2</v>
      </c>
      <c r="H1901" s="136">
        <v>0.14398062411733301</v>
      </c>
      <c r="I1901" s="136">
        <v>0.210403348549836</v>
      </c>
      <c r="J1901" s="136">
        <v>0.27323909545638903</v>
      </c>
      <c r="K1901" s="136">
        <v>0.33284097447569</v>
      </c>
      <c r="L1901" s="136">
        <v>0.38931235483397297</v>
      </c>
      <c r="M1901" s="136">
        <v>0.44288447318573498</v>
      </c>
      <c r="N1901" s="136">
        <v>0.49370124617796901</v>
      </c>
      <c r="O1901" s="136">
        <v>0.541887006451237</v>
      </c>
      <c r="P1901" s="135">
        <v>0.58749629952264804</v>
      </c>
      <c r="Q1901" s="135">
        <v>0.63068012297063303</v>
      </c>
      <c r="AC1901" s="68"/>
    </row>
    <row r="1902" spans="1:29" x14ac:dyDescent="0.25">
      <c r="A1902" s="136" t="s">
        <v>238</v>
      </c>
      <c r="B1902" s="136" t="s">
        <v>236</v>
      </c>
      <c r="C1902" s="136" t="s">
        <v>250</v>
      </c>
      <c r="D1902" s="136" t="s">
        <v>251</v>
      </c>
      <c r="E1902" s="136" t="s">
        <v>53</v>
      </c>
      <c r="F1902" s="136" t="s">
        <v>249</v>
      </c>
      <c r="G1902" s="136">
        <v>9.0001987257545393E-2</v>
      </c>
      <c r="H1902" s="136">
        <v>0.177660597180927</v>
      </c>
      <c r="I1902" s="136">
        <v>0.263800511282689</v>
      </c>
      <c r="J1902" s="136">
        <v>0.34810230814227699</v>
      </c>
      <c r="K1902" s="136">
        <v>0.43021002750738702</v>
      </c>
      <c r="L1902" s="136">
        <v>0.50988457270798904</v>
      </c>
      <c r="M1902" s="136">
        <v>0.58726872627506199</v>
      </c>
      <c r="N1902" s="136">
        <v>0.66236194900335799</v>
      </c>
      <c r="O1902" s="136">
        <v>0.73541471056974095</v>
      </c>
      <c r="P1902" s="135">
        <v>0.80638813046351798</v>
      </c>
      <c r="Q1902" s="135">
        <v>0.87527023645554902</v>
      </c>
      <c r="AC1902" s="68"/>
    </row>
    <row r="1903" spans="1:29" x14ac:dyDescent="0.25">
      <c r="A1903" s="136" t="s">
        <v>238</v>
      </c>
      <c r="B1903" s="136" t="s">
        <v>236</v>
      </c>
      <c r="C1903" s="136" t="s">
        <v>250</v>
      </c>
      <c r="D1903" s="136" t="s">
        <v>251</v>
      </c>
      <c r="E1903" s="136" t="s">
        <v>53</v>
      </c>
      <c r="F1903" s="136" t="s">
        <v>249</v>
      </c>
      <c r="G1903" s="136">
        <v>6.3995628302250997E-3</v>
      </c>
      <c r="H1903" s="136">
        <v>1.2528521887369E-2</v>
      </c>
      <c r="I1903" s="136">
        <v>1.84493892624948E-2</v>
      </c>
      <c r="J1903" s="136">
        <v>2.4167659098041399E-2</v>
      </c>
      <c r="K1903" s="136">
        <v>2.96876329353967E-2</v>
      </c>
      <c r="L1903" s="136">
        <v>3.4992904610912701E-2</v>
      </c>
      <c r="M1903" s="136">
        <v>4.0094927935660399E-2</v>
      </c>
      <c r="N1903" s="136">
        <v>4.5000034798261902E-2</v>
      </c>
      <c r="O1903" s="136">
        <v>4.9725317224992703E-2</v>
      </c>
      <c r="P1903" s="135">
        <v>5.4275454916990103E-2</v>
      </c>
      <c r="Q1903" s="135">
        <v>5.86555366343261E-2</v>
      </c>
      <c r="AC1903" s="68"/>
    </row>
    <row r="1904" spans="1:29" x14ac:dyDescent="0.25">
      <c r="A1904" s="136" t="s">
        <v>238</v>
      </c>
      <c r="B1904" s="136" t="s">
        <v>236</v>
      </c>
      <c r="C1904" s="136" t="s">
        <v>250</v>
      </c>
      <c r="D1904" s="136" t="s">
        <v>251</v>
      </c>
      <c r="E1904" s="136" t="s">
        <v>53</v>
      </c>
      <c r="F1904" s="136" t="s">
        <v>249</v>
      </c>
      <c r="G1904" s="136">
        <v>1.2571309427493099E-2</v>
      </c>
      <c r="H1904" s="136">
        <v>2.4745319989838699E-2</v>
      </c>
      <c r="I1904" s="136">
        <v>3.6554688305144301E-2</v>
      </c>
      <c r="J1904" s="136">
        <v>4.7973757624705897E-2</v>
      </c>
      <c r="K1904" s="136">
        <v>5.8976221197566202E-2</v>
      </c>
      <c r="L1904" s="136">
        <v>6.9563163003310696E-2</v>
      </c>
      <c r="M1904" s="136">
        <v>7.9762693101631796E-2</v>
      </c>
      <c r="N1904" s="136">
        <v>8.9584548974329006E-2</v>
      </c>
      <c r="O1904" s="136">
        <v>9.9045527859125598E-2</v>
      </c>
      <c r="P1904" s="135">
        <v>0.108124537236477</v>
      </c>
      <c r="Q1904" s="135">
        <v>0.116824432160106</v>
      </c>
      <c r="AC1904" s="68"/>
    </row>
    <row r="1905" spans="1:29" x14ac:dyDescent="0.25">
      <c r="A1905" s="136" t="s">
        <v>238</v>
      </c>
      <c r="B1905" s="136" t="s">
        <v>236</v>
      </c>
      <c r="C1905" s="136" t="s">
        <v>250</v>
      </c>
      <c r="D1905" s="136" t="s">
        <v>251</v>
      </c>
      <c r="E1905" s="136" t="s">
        <v>53</v>
      </c>
      <c r="F1905" s="136" t="s">
        <v>249</v>
      </c>
      <c r="G1905" s="136">
        <v>7.0331436263074898E-3</v>
      </c>
      <c r="H1905" s="136">
        <v>1.37535635179672E-2</v>
      </c>
      <c r="I1905" s="136">
        <v>2.0209359582869599E-2</v>
      </c>
      <c r="J1905" s="136">
        <v>2.6399599241068699E-2</v>
      </c>
      <c r="K1905" s="136">
        <v>3.2357108624004503E-2</v>
      </c>
      <c r="L1905" s="136">
        <v>3.8074721036308601E-2</v>
      </c>
      <c r="M1905" s="136">
        <v>4.3564391884480601E-2</v>
      </c>
      <c r="N1905" s="136">
        <v>4.88321436017327E-2</v>
      </c>
      <c r="O1905" s="136">
        <v>5.38909791899536E-2</v>
      </c>
      <c r="P1905" s="135">
        <v>5.8746659497301998E-2</v>
      </c>
      <c r="Q1905" s="135">
        <v>6.3406164027923803E-2</v>
      </c>
      <c r="AC1905" s="68"/>
    </row>
    <row r="1906" spans="1:29" x14ac:dyDescent="0.25">
      <c r="A1906" s="136" t="s">
        <v>238</v>
      </c>
      <c r="B1906" s="136" t="s">
        <v>236</v>
      </c>
      <c r="C1906" s="136" t="s">
        <v>250</v>
      </c>
      <c r="D1906" s="136" t="s">
        <v>251</v>
      </c>
      <c r="E1906" s="136" t="s">
        <v>53</v>
      </c>
      <c r="F1906" s="136" t="s">
        <v>249</v>
      </c>
      <c r="G1906" s="136">
        <v>4.2059779247182398E-2</v>
      </c>
      <c r="H1906" s="136">
        <v>8.3266433411993093E-2</v>
      </c>
      <c r="I1906" s="136">
        <v>0.124005908184421</v>
      </c>
      <c r="J1906" s="136">
        <v>0.16415299063337199</v>
      </c>
      <c r="K1906" s="136">
        <v>0.20334124078980301</v>
      </c>
      <c r="L1906" s="136">
        <v>0.241547391373366</v>
      </c>
      <c r="M1906" s="136">
        <v>0.27886234000096</v>
      </c>
      <c r="N1906" s="136">
        <v>0.315224167573458</v>
      </c>
      <c r="O1906" s="136">
        <v>0.350759468062456</v>
      </c>
      <c r="P1906" s="135">
        <v>0.38542179578471802</v>
      </c>
      <c r="Q1906" s="135">
        <v>0.419176194631671</v>
      </c>
      <c r="AC1906" s="68"/>
    </row>
    <row r="1907" spans="1:29" x14ac:dyDescent="0.25">
      <c r="A1907" s="136" t="s">
        <v>238</v>
      </c>
      <c r="B1907" s="136" t="s">
        <v>236</v>
      </c>
      <c r="C1907" s="136" t="s">
        <v>250</v>
      </c>
      <c r="D1907" s="136" t="s">
        <v>251</v>
      </c>
      <c r="E1907" s="136" t="s">
        <v>53</v>
      </c>
      <c r="F1907" s="136" t="s">
        <v>249</v>
      </c>
      <c r="G1907" s="136">
        <v>5.6173442820695498E-3</v>
      </c>
      <c r="H1907" s="136">
        <v>1.1029019833689599E-2</v>
      </c>
      <c r="I1907" s="136">
        <v>1.6266079050955101E-2</v>
      </c>
      <c r="J1907" s="136">
        <v>2.1319027861520502E-2</v>
      </c>
      <c r="K1907" s="136">
        <v>2.6189593516975699E-2</v>
      </c>
      <c r="L1907" s="136">
        <v>3.0871585995060801E-2</v>
      </c>
      <c r="M1907" s="136">
        <v>3.5372538999930897E-2</v>
      </c>
      <c r="N1907" s="136">
        <v>3.9697701415200598E-2</v>
      </c>
      <c r="O1907" s="136">
        <v>4.3862811060130499E-2</v>
      </c>
      <c r="P1907" s="135">
        <v>4.78685041918646E-2</v>
      </c>
      <c r="Q1907" s="135">
        <v>5.1717226784854797E-2</v>
      </c>
      <c r="AC1907" s="68"/>
    </row>
    <row r="1908" spans="1:29" x14ac:dyDescent="0.25">
      <c r="A1908" s="136" t="s">
        <v>238</v>
      </c>
      <c r="B1908" s="136" t="s">
        <v>236</v>
      </c>
      <c r="C1908" s="136" t="s">
        <v>250</v>
      </c>
      <c r="D1908" s="136" t="s">
        <v>251</v>
      </c>
      <c r="E1908" s="136" t="s">
        <v>53</v>
      </c>
      <c r="F1908" s="136" t="s">
        <v>249</v>
      </c>
      <c r="G1908" s="136">
        <v>2.0153317632211398E-2</v>
      </c>
      <c r="H1908" s="136">
        <v>3.9376692835889703E-2</v>
      </c>
      <c r="I1908" s="136">
        <v>5.7838363878744602E-2</v>
      </c>
      <c r="J1908" s="136">
        <v>7.5537805959537602E-2</v>
      </c>
      <c r="K1908" s="136">
        <v>9.24012992428285E-2</v>
      </c>
      <c r="L1908" s="136">
        <v>0.108398909296823</v>
      </c>
      <c r="M1908" s="136">
        <v>0.12358982327635</v>
      </c>
      <c r="N1908" s="136">
        <v>0.13800292939742301</v>
      </c>
      <c r="O1908" s="136">
        <v>0.151704729263268</v>
      </c>
      <c r="P1908" s="135">
        <v>0.16469385430094</v>
      </c>
      <c r="Q1908" s="135">
        <v>0.176985318435883</v>
      </c>
      <c r="AC1908" s="68"/>
    </row>
    <row r="1909" spans="1:29" x14ac:dyDescent="0.25">
      <c r="A1909" s="136" t="s">
        <v>238</v>
      </c>
      <c r="B1909" s="136" t="s">
        <v>236</v>
      </c>
      <c r="C1909" s="136" t="s">
        <v>250</v>
      </c>
      <c r="D1909" s="136" t="s">
        <v>251</v>
      </c>
      <c r="E1909" s="136" t="s">
        <v>53</v>
      </c>
      <c r="F1909" s="136" t="s">
        <v>249</v>
      </c>
      <c r="G1909" s="136">
        <v>2.4071572284698799E-2</v>
      </c>
      <c r="H1909" s="136">
        <v>4.7377258081537699E-2</v>
      </c>
      <c r="I1909" s="136">
        <v>7.0119890819558495E-2</v>
      </c>
      <c r="J1909" s="136">
        <v>9.2266020524718106E-2</v>
      </c>
      <c r="K1909" s="136">
        <v>0.113778303459344</v>
      </c>
      <c r="L1909" s="136">
        <v>0.13460508646663699</v>
      </c>
      <c r="M1909" s="136">
        <v>0.15478213878664601</v>
      </c>
      <c r="N1909" s="136">
        <v>0.17432326433547601</v>
      </c>
      <c r="O1909" s="136">
        <v>0.19328654571477299</v>
      </c>
      <c r="P1909" s="135">
        <v>0.21166943471611799</v>
      </c>
      <c r="Q1909" s="135">
        <v>0.229474875536991</v>
      </c>
      <c r="AC1909" s="68"/>
    </row>
    <row r="1910" spans="1:29" x14ac:dyDescent="0.25">
      <c r="A1910" s="136" t="s">
        <v>238</v>
      </c>
      <c r="B1910" s="136" t="s">
        <v>236</v>
      </c>
      <c r="C1910" s="136" t="s">
        <v>250</v>
      </c>
      <c r="D1910" s="136" t="s">
        <v>251</v>
      </c>
      <c r="E1910" s="136" t="s">
        <v>53</v>
      </c>
      <c r="F1910" s="136" t="s">
        <v>249</v>
      </c>
      <c r="G1910" s="136">
        <v>3.4703825672248202E-2</v>
      </c>
      <c r="H1910" s="136">
        <v>6.8155675510611802E-2</v>
      </c>
      <c r="I1910" s="136">
        <v>0.100668624860611</v>
      </c>
      <c r="J1910" s="136">
        <v>0.13219601756524799</v>
      </c>
      <c r="K1910" s="136">
        <v>0.16274534316991601</v>
      </c>
      <c r="L1910" s="136">
        <v>0.19223393370339301</v>
      </c>
      <c r="M1910" s="136">
        <v>0.22070692441536299</v>
      </c>
      <c r="N1910" s="136">
        <v>0.24817145844029301</v>
      </c>
      <c r="O1910" s="136">
        <v>0.27469712228538301</v>
      </c>
      <c r="P1910" s="135">
        <v>0.300286843900894</v>
      </c>
      <c r="Q1910" s="135">
        <v>0.32495330831875002</v>
      </c>
      <c r="AC1910" s="68"/>
    </row>
    <row r="1911" spans="1:29" x14ac:dyDescent="0.25">
      <c r="A1911" s="136" t="s">
        <v>238</v>
      </c>
      <c r="B1911" s="136" t="s">
        <v>236</v>
      </c>
      <c r="C1911" s="136" t="s">
        <v>250</v>
      </c>
      <c r="D1911" s="136" t="s">
        <v>251</v>
      </c>
      <c r="E1911" s="136" t="s">
        <v>53</v>
      </c>
      <c r="F1911" s="136" t="s">
        <v>249</v>
      </c>
      <c r="G1911" s="136">
        <v>0.11986374587208699</v>
      </c>
      <c r="H1911" s="136">
        <v>0.236049032707766</v>
      </c>
      <c r="I1911" s="136">
        <v>0.34954833747630298</v>
      </c>
      <c r="J1911" s="136">
        <v>0.459568150446379</v>
      </c>
      <c r="K1911" s="136">
        <v>0.56607589478797804</v>
      </c>
      <c r="L1911" s="136">
        <v>0.66906778079676499</v>
      </c>
      <c r="M1911" s="136">
        <v>0.76891221071134497</v>
      </c>
      <c r="N1911" s="136">
        <v>0.86557092348374698</v>
      </c>
      <c r="O1911" s="136">
        <v>0.95926833225312003</v>
      </c>
      <c r="P1911" s="135">
        <v>1.0499417253453001</v>
      </c>
      <c r="Q1911" s="135">
        <v>1.1375017830302101</v>
      </c>
      <c r="AC1911" s="68"/>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V239"/>
  <sheetViews>
    <sheetView showGridLines="0" zoomScale="60" workbookViewId="0">
      <selection activeCell="B6" sqref="B6:C18"/>
    </sheetView>
  </sheetViews>
  <sheetFormatPr defaultRowHeight="15" x14ac:dyDescent="0.25"/>
  <cols>
    <col min="1" max="1" width="9.140625" style="82"/>
    <col min="2" max="2" width="13.85546875" customWidth="1"/>
    <col min="3" max="3" width="13.140625" customWidth="1"/>
    <col min="4" max="4" width="10.5703125" customWidth="1"/>
    <col min="5" max="5" width="19.7109375" customWidth="1"/>
    <col min="6" max="6" width="16.5703125" customWidth="1"/>
    <col min="7" max="7" width="14.5703125" customWidth="1"/>
    <col min="8" max="16" width="9.28515625" bestFit="1" customWidth="1"/>
    <col min="17" max="18" width="9.5703125" bestFit="1" customWidth="1"/>
    <col min="20" max="20" width="12.28515625" bestFit="1" customWidth="1"/>
    <col min="21" max="21" width="26.28515625" bestFit="1" customWidth="1"/>
  </cols>
  <sheetData>
    <row r="1" spans="2:22" x14ac:dyDescent="0.25">
      <c r="T1" s="82"/>
      <c r="U1" s="82"/>
    </row>
    <row r="2" spans="2:22" ht="93.75" customHeight="1" x14ac:dyDescent="0.25">
      <c r="T2" s="82"/>
      <c r="U2" s="82"/>
    </row>
    <row r="3" spans="2:22" x14ac:dyDescent="0.25">
      <c r="T3" s="82"/>
      <c r="U3" s="82"/>
    </row>
    <row r="4" spans="2:22" s="82" customFormat="1" x14ac:dyDescent="0.25">
      <c r="B4" s="21" t="s">
        <v>258</v>
      </c>
    </row>
    <row r="5" spans="2:22" s="82" customFormat="1" x14ac:dyDescent="0.25">
      <c r="B5" s="57" t="s">
        <v>260</v>
      </c>
      <c r="C5" s="57" t="s">
        <v>259</v>
      </c>
    </row>
    <row r="6" spans="2:22" s="82" customFormat="1" x14ac:dyDescent="0.25">
      <c r="B6" s="149" t="s">
        <v>167</v>
      </c>
      <c r="C6" s="149" t="s">
        <v>248</v>
      </c>
    </row>
    <row r="7" spans="2:22" s="82" customFormat="1" x14ac:dyDescent="0.25">
      <c r="B7" s="149" t="s">
        <v>169</v>
      </c>
      <c r="C7" s="149" t="s">
        <v>36</v>
      </c>
    </row>
    <row r="8" spans="2:22" s="82" customFormat="1" x14ac:dyDescent="0.25">
      <c r="B8" s="149" t="s">
        <v>186</v>
      </c>
      <c r="C8" s="149" t="s">
        <v>251</v>
      </c>
      <c r="T8"/>
      <c r="U8"/>
      <c r="V8"/>
    </row>
    <row r="9" spans="2:22" s="82" customFormat="1" x14ac:dyDescent="0.25">
      <c r="B9" s="149" t="s">
        <v>26</v>
      </c>
      <c r="C9" s="149" t="s">
        <v>37</v>
      </c>
      <c r="T9"/>
      <c r="U9"/>
      <c r="V9"/>
    </row>
    <row r="10" spans="2:22" s="82" customFormat="1" x14ac:dyDescent="0.25">
      <c r="B10" s="149" t="s">
        <v>44</v>
      </c>
      <c r="C10" s="149" t="s">
        <v>247</v>
      </c>
      <c r="T10"/>
      <c r="U10"/>
      <c r="V10"/>
    </row>
    <row r="11" spans="2:22" s="82" customFormat="1" x14ac:dyDescent="0.25">
      <c r="B11" s="149" t="s">
        <v>46</v>
      </c>
      <c r="C11" s="149" t="s">
        <v>250</v>
      </c>
      <c r="T11"/>
      <c r="U11"/>
      <c r="V11"/>
    </row>
    <row r="12" spans="2:22" s="82" customFormat="1" x14ac:dyDescent="0.25">
      <c r="B12" s="149" t="s">
        <v>18</v>
      </c>
      <c r="C12" s="151" t="s">
        <v>249</v>
      </c>
      <c r="T12"/>
      <c r="U12"/>
      <c r="V12"/>
    </row>
    <row r="13" spans="2:22" s="82" customFormat="1" x14ac:dyDescent="0.25">
      <c r="B13" s="149" t="s">
        <v>20</v>
      </c>
      <c r="C13" s="151" t="s">
        <v>252</v>
      </c>
      <c r="T13"/>
      <c r="U13"/>
      <c r="V13"/>
    </row>
    <row r="14" spans="2:22" s="82" customFormat="1" x14ac:dyDescent="0.25">
      <c r="B14" s="149">
        <v>1</v>
      </c>
      <c r="C14" s="151" t="s">
        <v>31</v>
      </c>
      <c r="T14"/>
      <c r="U14"/>
      <c r="V14"/>
    </row>
    <row r="15" spans="2:22" s="82" customFormat="1" x14ac:dyDescent="0.25">
      <c r="B15" s="149">
        <v>2</v>
      </c>
      <c r="C15" s="151" t="s">
        <v>236</v>
      </c>
      <c r="T15"/>
      <c r="U15"/>
      <c r="V15"/>
    </row>
    <row r="16" spans="2:22" s="82" customFormat="1" x14ac:dyDescent="0.25">
      <c r="B16" s="149">
        <v>3</v>
      </c>
      <c r="C16" s="151" t="s">
        <v>33</v>
      </c>
      <c r="T16"/>
      <c r="U16"/>
      <c r="V16"/>
    </row>
    <row r="17" spans="2:22" s="82" customFormat="1" x14ac:dyDescent="0.25">
      <c r="B17" s="149" t="s">
        <v>45</v>
      </c>
      <c r="C17" s="149" t="s">
        <v>45</v>
      </c>
      <c r="T17"/>
      <c r="U17"/>
      <c r="V17"/>
    </row>
    <row r="18" spans="2:22" s="82" customFormat="1" x14ac:dyDescent="0.25">
      <c r="B18" s="149" t="s">
        <v>47</v>
      </c>
      <c r="C18" s="149" t="s">
        <v>47</v>
      </c>
      <c r="T18"/>
      <c r="U18"/>
      <c r="V18"/>
    </row>
    <row r="19" spans="2:22" s="82" customFormat="1" x14ac:dyDescent="0.25">
      <c r="T19"/>
      <c r="U19"/>
      <c r="V19"/>
    </row>
    <row r="20" spans="2:22" s="38" customFormat="1" x14ac:dyDescent="0.25">
      <c r="C20" s="144"/>
      <c r="D20" s="145"/>
      <c r="E20" s="145"/>
      <c r="F20" s="146"/>
      <c r="H20" s="147"/>
    </row>
    <row r="21" spans="2:22" x14ac:dyDescent="0.25">
      <c r="B21" s="21" t="s">
        <v>262</v>
      </c>
    </row>
    <row r="22" spans="2:22" x14ac:dyDescent="0.25">
      <c r="B22" s="125" t="s">
        <v>257</v>
      </c>
      <c r="G22" s="82"/>
    </row>
    <row r="23" spans="2:22" x14ac:dyDescent="0.25">
      <c r="B23" s="104" t="s">
        <v>58</v>
      </c>
      <c r="C23" s="57" t="s">
        <v>245</v>
      </c>
      <c r="D23" s="57" t="s">
        <v>255</v>
      </c>
      <c r="E23" s="57" t="s">
        <v>256</v>
      </c>
      <c r="F23" s="57" t="s">
        <v>42</v>
      </c>
      <c r="G23" s="57" t="s">
        <v>254</v>
      </c>
      <c r="H23" s="122">
        <v>2020</v>
      </c>
      <c r="I23" s="122">
        <v>2021</v>
      </c>
      <c r="J23" s="122">
        <v>2022</v>
      </c>
      <c r="K23" s="122">
        <v>2023</v>
      </c>
      <c r="L23" s="122">
        <v>2024</v>
      </c>
      <c r="M23" s="122">
        <v>2025</v>
      </c>
      <c r="N23" s="123">
        <v>2026</v>
      </c>
      <c r="O23" s="123">
        <v>2027</v>
      </c>
      <c r="P23" s="123">
        <v>2028</v>
      </c>
      <c r="Q23" s="123">
        <v>2029</v>
      </c>
      <c r="R23" s="123">
        <v>2030</v>
      </c>
    </row>
    <row r="24" spans="2:22" x14ac:dyDescent="0.25">
      <c r="B24" s="82" t="s">
        <v>237</v>
      </c>
      <c r="C24" s="129">
        <v>1</v>
      </c>
      <c r="D24" s="128" t="s">
        <v>44</v>
      </c>
      <c r="E24" s="128" t="s">
        <v>44</v>
      </c>
      <c r="F24" s="126" t="s">
        <v>167</v>
      </c>
      <c r="G24" s="54" t="s">
        <v>18</v>
      </c>
      <c r="H24" s="124">
        <f>SUMIFS('Data Extracts'!G:G,'Data Extracts'!$A:$A,$B24,'Data Extracts'!$B:$B,INDEX($C$6:$C$18,MATCH($C24,$B$6:$B$18,0),1),'Data Extracts'!$C:$C,INDEX($C$6:$C$18,MATCH(IF($G24="GWh",$E24,$D24),$B$6:$B$18,0),1),'Data Extracts'!$D:$D,INDEX($C$6:$C$18,MATCH($F24,$B$6:$B$18,0),1), 'Data Extracts'!$F:$F,INDEX($C$6:$C$18,MATCH($G24,$B$6:$B$18,0),1))</f>
        <v>15.861392635427363</v>
      </c>
      <c r="I24" s="124">
        <f>SUMIFS('Data Extracts'!H:H,'Data Extracts'!$A:$A,$B24,'Data Extracts'!$B:$B,INDEX($C$6:$C$18,MATCH($C24,$B$6:$B$18,0),1),'Data Extracts'!$C:$C,INDEX($C$6:$C$18,MATCH(IF($G24="GWh",$E24,$D24),$B$6:$B$18,0),1),'Data Extracts'!$D:$D,INDEX($C$6:$C$18,MATCH($F24,$B$6:$B$18,0),1), 'Data Extracts'!$F:$F,INDEX($C$6:$C$18,MATCH($G24,$B$6:$B$18,0),1))</f>
        <v>31.390517431288366</v>
      </c>
      <c r="J24" s="124">
        <f>SUMIFS('Data Extracts'!I:I,'Data Extracts'!$A:$A,$B24,'Data Extracts'!$B:$B,INDEX($C$6:$C$18,MATCH($C24,$B$6:$B$18,0),1),'Data Extracts'!$C:$C,INDEX($C$6:$C$18,MATCH(IF($G24="GWh",$E24,$D24),$B$6:$B$18,0),1),'Data Extracts'!$D:$D,INDEX($C$6:$C$18,MATCH($F24,$B$6:$B$18,0),1), 'Data Extracts'!$F:$F,INDEX($C$6:$C$18,MATCH($G24,$B$6:$B$18,0),1))</f>
        <v>46.67799519144836</v>
      </c>
      <c r="K24" s="124">
        <f>SUMIFS('Data Extracts'!J:J,'Data Extracts'!$A:$A,$B24,'Data Extracts'!$B:$B,INDEX($C$6:$C$18,MATCH($C24,$B$6:$B$18,0),1),'Data Extracts'!$C:$C,INDEX($C$6:$C$18,MATCH(IF($G24="GWh",$E24,$D24),$B$6:$B$18,0),1),'Data Extracts'!$D:$D,INDEX($C$6:$C$18,MATCH($F24,$B$6:$B$18,0),1), 'Data Extracts'!$F:$F,INDEX($C$6:$C$18,MATCH($G24,$B$6:$B$18,0),1))</f>
        <v>61.811140445730686</v>
      </c>
      <c r="L24" s="124">
        <f>SUMIFS('Data Extracts'!K:K,'Data Extracts'!$A:$A,$B24,'Data Extracts'!$B:$B,INDEX($C$6:$C$18,MATCH($C24,$B$6:$B$18,0),1),'Data Extracts'!$C:$C,INDEX($C$6:$C$18,MATCH(IF($G24="GWh",$E24,$D24),$B$6:$B$18,0),1),'Data Extracts'!$D:$D,INDEX($C$6:$C$18,MATCH($F24,$B$6:$B$18,0),1), 'Data Extracts'!$F:$F,INDEX($C$6:$C$18,MATCH($G24,$B$6:$B$18,0),1))</f>
        <v>76.90142723313636</v>
      </c>
      <c r="M24" s="124">
        <f>SUMIFS('Data Extracts'!L:L,'Data Extracts'!$A:$A,$B24,'Data Extracts'!$B:$B,INDEX($C$6:$C$18,MATCH($C24,$B$6:$B$18,0),1),'Data Extracts'!$C:$C,INDEX($C$6:$C$18,MATCH(IF($G24="GWh",$E24,$D24),$B$6:$B$18,0),1),'Data Extracts'!$D:$D,INDEX($C$6:$C$18,MATCH($F24,$B$6:$B$18,0),1), 'Data Extracts'!$F:$F,INDEX($C$6:$C$18,MATCH($G24,$B$6:$B$18,0),1))</f>
        <v>92.154504540815168</v>
      </c>
      <c r="N24" s="124">
        <f>SUMIFS('Data Extracts'!M:M,'Data Extracts'!$A:$A,$B24,'Data Extracts'!$B:$B,INDEX($C$6:$C$18,MATCH($C24,$B$6:$B$18,0),1),'Data Extracts'!$C:$C,INDEX($C$6:$C$18,MATCH(IF($G24="GWh",$E24,$D24),$B$6:$B$18,0),1),'Data Extracts'!$D:$D,INDEX($C$6:$C$18,MATCH($F24,$B$6:$B$18,0),1), 'Data Extracts'!$F:$F,INDEX($C$6:$C$18,MATCH($G24,$B$6:$B$18,0),1))</f>
        <v>107.86455511494091</v>
      </c>
      <c r="O24" s="124">
        <f>SUMIFS('Data Extracts'!N:N,'Data Extracts'!$A:$A,$B24,'Data Extracts'!$B:$B,INDEX($C$6:$C$18,MATCH($C24,$B$6:$B$18,0),1),'Data Extracts'!$C:$C,INDEX($C$6:$C$18,MATCH(IF($G24="GWh",$E24,$D24),$B$6:$B$18,0),1),'Data Extracts'!$D:$D,INDEX($C$6:$C$18,MATCH($F24,$B$6:$B$18,0),1), 'Data Extracts'!$F:$F,INDEX($C$6:$C$18,MATCH($G24,$B$6:$B$18,0),1))</f>
        <v>124.48425607979873</v>
      </c>
      <c r="P24" s="124">
        <f>SUMIFS('Data Extracts'!O:O,'Data Extracts'!$A:$A,$B24,'Data Extracts'!$B:$B,INDEX($C$6:$C$18,MATCH($C24,$B$6:$B$18,0),1),'Data Extracts'!$C:$C,INDEX($C$6:$C$18,MATCH(IF($G24="GWh",$E24,$D24),$B$6:$B$18,0),1),'Data Extracts'!$D:$D,INDEX($C$6:$C$18,MATCH($F24,$B$6:$B$18,0),1), 'Data Extracts'!$F:$F,INDEX($C$6:$C$18,MATCH($G24,$B$6:$B$18,0),1))</f>
        <v>142.81332216098639</v>
      </c>
      <c r="Q24" s="124">
        <f>SUMIFS('Data Extracts'!P:P,'Data Extracts'!$A:$A,$B24,'Data Extracts'!$B:$B,INDEX($C$6:$C$18,MATCH($C24,$B$6:$B$18,0),1),'Data Extracts'!$C:$C,INDEX($C$6:$C$18,MATCH(IF($G24="GWh",$E24,$D24),$B$6:$B$18,0),1),'Data Extracts'!$D:$D,INDEX($C$6:$C$18,MATCH($F24,$B$6:$B$18,0),1), 'Data Extracts'!$F:$F,INDEX($C$6:$C$18,MATCH($G24,$B$6:$B$18,0),1))</f>
        <v>163.97121458856253</v>
      </c>
      <c r="R24" s="124">
        <f>SUMIFS('Data Extracts'!Q:Q,'Data Extracts'!$A:$A,$B24,'Data Extracts'!$B:$B,INDEX($C$6:$C$18,MATCH($C24,$B$6:$B$18,0),1),'Data Extracts'!$C:$C,INDEX($C$6:$C$18,MATCH(IF($G24="GWh",$E24,$D24),$B$6:$B$18,0),1),'Data Extracts'!$D:$D,INDEX($C$6:$C$18,MATCH($F24,$B$6:$B$18,0),1), 'Data Extracts'!$F:$F,INDEX($C$6:$C$18,MATCH($G24,$B$6:$B$18,0),1))</f>
        <v>189.40453749234473</v>
      </c>
    </row>
    <row r="25" spans="2:22" x14ac:dyDescent="0.25">
      <c r="B25" s="82" t="s">
        <v>237</v>
      </c>
      <c r="C25" s="129">
        <v>1</v>
      </c>
      <c r="D25" s="128" t="s">
        <v>44</v>
      </c>
      <c r="E25" s="128" t="s">
        <v>44</v>
      </c>
      <c r="F25" s="126" t="s">
        <v>169</v>
      </c>
      <c r="G25" s="54" t="s">
        <v>18</v>
      </c>
      <c r="H25" s="124">
        <f>SUMIFS('Data Extracts'!G:G,'Data Extracts'!$A:$A,$B25,'Data Extracts'!$B:$B,INDEX($C$6:$C$18,MATCH($C25,$B$6:$B$18,0),1),'Data Extracts'!$C:$C,INDEX($C$6:$C$18,MATCH(IF($G25="GWh",$E25,$D25),$B$6:$B$18,0),1),'Data Extracts'!$D:$D,INDEX($C$6:$C$18,MATCH($F25,$B$6:$B$18,0),1), 'Data Extracts'!$F:$F,INDEX($C$6:$C$18,MATCH($G25,$B$6:$B$18,0),1))</f>
        <v>0</v>
      </c>
      <c r="I25" s="124">
        <f>SUMIFS('Data Extracts'!H:H,'Data Extracts'!$A:$A,$B25,'Data Extracts'!$B:$B,INDEX($C$6:$C$18,MATCH($C25,$B$6:$B$18,0),1),'Data Extracts'!$C:$C,INDEX($C$6:$C$18,MATCH(IF($G25="GWh",$E25,$D25),$B$6:$B$18,0),1),'Data Extracts'!$D:$D,INDEX($C$6:$C$18,MATCH($F25,$B$6:$B$18,0),1), 'Data Extracts'!$F:$F,INDEX($C$6:$C$18,MATCH($G25,$B$6:$B$18,0),1))</f>
        <v>0</v>
      </c>
      <c r="J25" s="124">
        <f>SUMIFS('Data Extracts'!I:I,'Data Extracts'!$A:$A,$B25,'Data Extracts'!$B:$B,INDEX($C$6:$C$18,MATCH($C25,$B$6:$B$18,0),1),'Data Extracts'!$C:$C,INDEX($C$6:$C$18,MATCH(IF($G25="GWh",$E25,$D25),$B$6:$B$18,0),1),'Data Extracts'!$D:$D,INDEX($C$6:$C$18,MATCH($F25,$B$6:$B$18,0),1), 'Data Extracts'!$F:$F,INDEX($C$6:$C$18,MATCH($G25,$B$6:$B$18,0),1))</f>
        <v>0</v>
      </c>
      <c r="K25" s="124">
        <f>SUMIFS('Data Extracts'!J:J,'Data Extracts'!$A:$A,$B25,'Data Extracts'!$B:$B,INDEX($C$6:$C$18,MATCH($C25,$B$6:$B$18,0),1),'Data Extracts'!$C:$C,INDEX($C$6:$C$18,MATCH(IF($G25="GWh",$E25,$D25),$B$6:$B$18,0),1),'Data Extracts'!$D:$D,INDEX($C$6:$C$18,MATCH($F25,$B$6:$B$18,0),1), 'Data Extracts'!$F:$F,INDEX($C$6:$C$18,MATCH($G25,$B$6:$B$18,0),1))</f>
        <v>0</v>
      </c>
      <c r="L25" s="124">
        <f>SUMIFS('Data Extracts'!K:K,'Data Extracts'!$A:$A,$B25,'Data Extracts'!$B:$B,INDEX($C$6:$C$18,MATCH($C25,$B$6:$B$18,0),1),'Data Extracts'!$C:$C,INDEX($C$6:$C$18,MATCH(IF($G25="GWh",$E25,$D25),$B$6:$B$18,0),1),'Data Extracts'!$D:$D,INDEX($C$6:$C$18,MATCH($F25,$B$6:$B$18,0),1), 'Data Extracts'!$F:$F,INDEX($C$6:$C$18,MATCH($G25,$B$6:$B$18,0),1))</f>
        <v>0</v>
      </c>
      <c r="M25" s="124">
        <f>SUMIFS('Data Extracts'!L:L,'Data Extracts'!$A:$A,$B25,'Data Extracts'!$B:$B,INDEX($C$6:$C$18,MATCH($C25,$B$6:$B$18,0),1),'Data Extracts'!$C:$C,INDEX($C$6:$C$18,MATCH(IF($G25="GWh",$E25,$D25),$B$6:$B$18,0),1),'Data Extracts'!$D:$D,INDEX($C$6:$C$18,MATCH($F25,$B$6:$B$18,0),1), 'Data Extracts'!$F:$F,INDEX($C$6:$C$18,MATCH($G25,$B$6:$B$18,0),1))</f>
        <v>0</v>
      </c>
      <c r="N25" s="124">
        <f>SUMIFS('Data Extracts'!M:M,'Data Extracts'!$A:$A,$B25,'Data Extracts'!$B:$B,INDEX($C$6:$C$18,MATCH($C25,$B$6:$B$18,0),1),'Data Extracts'!$C:$C,INDEX($C$6:$C$18,MATCH(IF($G25="GWh",$E25,$D25),$B$6:$B$18,0),1),'Data Extracts'!$D:$D,INDEX($C$6:$C$18,MATCH($F25,$B$6:$B$18,0),1), 'Data Extracts'!$F:$F,INDEX($C$6:$C$18,MATCH($G25,$B$6:$B$18,0),1))</f>
        <v>0</v>
      </c>
      <c r="O25" s="124">
        <f>SUMIFS('Data Extracts'!N:N,'Data Extracts'!$A:$A,$B25,'Data Extracts'!$B:$B,INDEX($C$6:$C$18,MATCH($C25,$B$6:$B$18,0),1),'Data Extracts'!$C:$C,INDEX($C$6:$C$18,MATCH(IF($G25="GWh",$E25,$D25),$B$6:$B$18,0),1),'Data Extracts'!$D:$D,INDEX($C$6:$C$18,MATCH($F25,$B$6:$B$18,0),1), 'Data Extracts'!$F:$F,INDEX($C$6:$C$18,MATCH($G25,$B$6:$B$18,0),1))</f>
        <v>0</v>
      </c>
      <c r="P25" s="124">
        <f>SUMIFS('Data Extracts'!O:O,'Data Extracts'!$A:$A,$B25,'Data Extracts'!$B:$B,INDEX($C$6:$C$18,MATCH($C25,$B$6:$B$18,0),1),'Data Extracts'!$C:$C,INDEX($C$6:$C$18,MATCH(IF($G25="GWh",$E25,$D25),$B$6:$B$18,0),1),'Data Extracts'!$D:$D,INDEX($C$6:$C$18,MATCH($F25,$B$6:$B$18,0),1), 'Data Extracts'!$F:$F,INDEX($C$6:$C$18,MATCH($G25,$B$6:$B$18,0),1))</f>
        <v>0</v>
      </c>
      <c r="Q25" s="124">
        <f>SUMIFS('Data Extracts'!P:P,'Data Extracts'!$A:$A,$B25,'Data Extracts'!$B:$B,INDEX($C$6:$C$18,MATCH($C25,$B$6:$B$18,0),1),'Data Extracts'!$C:$C,INDEX($C$6:$C$18,MATCH(IF($G25="GWh",$E25,$D25),$B$6:$B$18,0),1),'Data Extracts'!$D:$D,INDEX($C$6:$C$18,MATCH($F25,$B$6:$B$18,0),1), 'Data Extracts'!$F:$F,INDEX($C$6:$C$18,MATCH($G25,$B$6:$B$18,0),1))</f>
        <v>0</v>
      </c>
      <c r="R25" s="124">
        <f>SUMIFS('Data Extracts'!Q:Q,'Data Extracts'!$A:$A,$B25,'Data Extracts'!$B:$B,INDEX($C$6:$C$18,MATCH($C25,$B$6:$B$18,0),1),'Data Extracts'!$C:$C,INDEX($C$6:$C$18,MATCH(IF($G25="GWh",$E25,$D25),$B$6:$B$18,0),1),'Data Extracts'!$D:$D,INDEX($C$6:$C$18,MATCH($F25,$B$6:$B$18,0),1), 'Data Extracts'!$F:$F,INDEX($C$6:$C$18,MATCH($G25,$B$6:$B$18,0),1))</f>
        <v>0</v>
      </c>
    </row>
    <row r="26" spans="2:22" x14ac:dyDescent="0.25">
      <c r="B26" s="82" t="s">
        <v>237</v>
      </c>
      <c r="C26" s="129">
        <v>1</v>
      </c>
      <c r="D26" s="128" t="s">
        <v>44</v>
      </c>
      <c r="E26" s="128" t="s">
        <v>44</v>
      </c>
      <c r="F26" s="126" t="s">
        <v>186</v>
      </c>
      <c r="G26" s="54" t="s">
        <v>18</v>
      </c>
      <c r="H26" s="124">
        <f>SUMIFS('Data Extracts'!G:G,'Data Extracts'!$A:$A,$B26,'Data Extracts'!$B:$B,INDEX($C$6:$C$18,MATCH($C26,$B$6:$B$18,0),1),'Data Extracts'!$C:$C,INDEX($C$6:$C$18,MATCH(IF($G26="GWh",$E26,$D26),$B$6:$B$18,0),1),'Data Extracts'!$D:$D,INDEX($C$6:$C$18,MATCH($F26,$B$6:$B$18,0),1), 'Data Extracts'!$F:$F,INDEX($C$6:$C$18,MATCH($G26,$B$6:$B$18,0),1))</f>
        <v>11.254949072331602</v>
      </c>
      <c r="I26" s="124">
        <f>SUMIFS('Data Extracts'!H:H,'Data Extracts'!$A:$A,$B26,'Data Extracts'!$B:$B,INDEX($C$6:$C$18,MATCH($C26,$B$6:$B$18,0),1),'Data Extracts'!$C:$C,INDEX($C$6:$C$18,MATCH(IF($G26="GWh",$E26,$D26),$B$6:$B$18,0),1),'Data Extracts'!$D:$D,INDEX($C$6:$C$18,MATCH($F26,$B$6:$B$18,0),1), 'Data Extracts'!$F:$F,INDEX($C$6:$C$18,MATCH($G26,$B$6:$B$18,0),1))</f>
        <v>22.154661957417591</v>
      </c>
      <c r="J26" s="124">
        <f>SUMIFS('Data Extracts'!I:I,'Data Extracts'!$A:$A,$B26,'Data Extracts'!$B:$B,INDEX($C$6:$C$18,MATCH($C26,$B$6:$B$18,0),1),'Data Extracts'!$C:$C,INDEX($C$6:$C$18,MATCH(IF($G26="GWh",$E26,$D26),$B$6:$B$18,0),1),'Data Extracts'!$D:$D,INDEX($C$6:$C$18,MATCH($F26,$B$6:$B$18,0),1), 'Data Extracts'!$F:$F,INDEX($C$6:$C$18,MATCH($G26,$B$6:$B$18,0),1))</f>
        <v>32.767877529386794</v>
      </c>
      <c r="K26" s="124">
        <f>SUMIFS('Data Extracts'!J:J,'Data Extracts'!$A:$A,$B26,'Data Extracts'!$B:$B,INDEX($C$6:$C$18,MATCH($C26,$B$6:$B$18,0),1),'Data Extracts'!$C:$C,INDEX($C$6:$C$18,MATCH(IF($G26="GWh",$E26,$D26),$B$6:$B$18,0),1),'Data Extracts'!$D:$D,INDEX($C$6:$C$18,MATCH($F26,$B$6:$B$18,0),1), 'Data Extracts'!$F:$F,INDEX($C$6:$C$18,MATCH($G26,$B$6:$B$18,0),1))</f>
        <v>43.108874255783434</v>
      </c>
      <c r="L26" s="124">
        <f>SUMIFS('Data Extracts'!K:K,'Data Extracts'!$A:$A,$B26,'Data Extracts'!$B:$B,INDEX($C$6:$C$18,MATCH($C26,$B$6:$B$18,0),1),'Data Extracts'!$C:$C,INDEX($C$6:$C$18,MATCH(IF($G26="GWh",$E26,$D26),$B$6:$B$18,0),1),'Data Extracts'!$D:$D,INDEX($C$6:$C$18,MATCH($F26,$B$6:$B$18,0),1), 'Data Extracts'!$F:$F,INDEX($C$6:$C$18,MATCH($G26,$B$6:$B$18,0),1))</f>
        <v>53.184325333380926</v>
      </c>
      <c r="M26" s="124">
        <f>SUMIFS('Data Extracts'!L:L,'Data Extracts'!$A:$A,$B26,'Data Extracts'!$B:$B,INDEX($C$6:$C$18,MATCH($C26,$B$6:$B$18,0),1),'Data Extracts'!$C:$C,INDEX($C$6:$C$18,MATCH(IF($G26="GWh",$E26,$D26),$B$6:$B$18,0),1),'Data Extracts'!$D:$D,INDEX($C$6:$C$18,MATCH($F26,$B$6:$B$18,0),1), 'Data Extracts'!$F:$F,INDEX($C$6:$C$18,MATCH($G26,$B$6:$B$18,0),1))</f>
        <v>63.103192556858879</v>
      </c>
      <c r="N26" s="124">
        <f>SUMIFS('Data Extracts'!M:M,'Data Extracts'!$A:$A,$B26,'Data Extracts'!$B:$B,INDEX($C$6:$C$18,MATCH($C26,$B$6:$B$18,0),1),'Data Extracts'!$C:$C,INDEX($C$6:$C$18,MATCH(IF($G26="GWh",$E26,$D26),$B$6:$B$18,0),1),'Data Extracts'!$D:$D,INDEX($C$6:$C$18,MATCH($F26,$B$6:$B$18,0),1), 'Data Extracts'!$F:$F,INDEX($C$6:$C$18,MATCH($G26,$B$6:$B$18,0),1))</f>
        <v>72.976869935396849</v>
      </c>
      <c r="O26" s="124">
        <f>SUMIFS('Data Extracts'!N:N,'Data Extracts'!$A:$A,$B26,'Data Extracts'!$B:$B,INDEX($C$6:$C$18,MATCH($C26,$B$6:$B$18,0),1),'Data Extracts'!$C:$C,INDEX($C$6:$C$18,MATCH(IF($G26="GWh",$E26,$D26),$B$6:$B$18,0),1),'Data Extracts'!$D:$D,INDEX($C$6:$C$18,MATCH($F26,$B$6:$B$18,0),1), 'Data Extracts'!$F:$F,INDEX($C$6:$C$18,MATCH($G26,$B$6:$B$18,0),1))</f>
        <v>82.969862611072614</v>
      </c>
      <c r="P26" s="124">
        <f>SUMIFS('Data Extracts'!O:O,'Data Extracts'!$A:$A,$B26,'Data Extracts'!$B:$B,INDEX($C$6:$C$18,MATCH($C26,$B$6:$B$18,0),1),'Data Extracts'!$C:$C,INDEX($C$6:$C$18,MATCH(IF($G26="GWh",$E26,$D26),$B$6:$B$18,0),1),'Data Extracts'!$D:$D,INDEX($C$6:$C$18,MATCH($F26,$B$6:$B$18,0),1), 'Data Extracts'!$F:$F,INDEX($C$6:$C$18,MATCH($G26,$B$6:$B$18,0),1))</f>
        <v>93.320958784024469</v>
      </c>
      <c r="Q26" s="124">
        <f>SUMIFS('Data Extracts'!P:P,'Data Extracts'!$A:$A,$B26,'Data Extracts'!$B:$B,INDEX($C$6:$C$18,MATCH($C26,$B$6:$B$18,0),1),'Data Extracts'!$C:$C,INDEX($C$6:$C$18,MATCH(IF($G26="GWh",$E26,$D26),$B$6:$B$18,0),1),'Data Extracts'!$D:$D,INDEX($C$6:$C$18,MATCH($F26,$B$6:$B$18,0),1), 'Data Extracts'!$F:$F,INDEX($C$6:$C$18,MATCH($G26,$B$6:$B$18,0),1))</f>
        <v>104.43788028588057</v>
      </c>
      <c r="R26" s="124">
        <f>SUMIFS('Data Extracts'!Q:Q,'Data Extracts'!$A:$A,$B26,'Data Extracts'!$B:$B,INDEX($C$6:$C$18,MATCH($C26,$B$6:$B$18,0),1),'Data Extracts'!$C:$C,INDEX($C$6:$C$18,MATCH(IF($G26="GWh",$E26,$D26),$B$6:$B$18,0),1),'Data Extracts'!$D:$D,INDEX($C$6:$C$18,MATCH($F26,$B$6:$B$18,0),1), 'Data Extracts'!$F:$F,INDEX($C$6:$C$18,MATCH($G26,$B$6:$B$18,0),1))</f>
        <v>116.78226644911928</v>
      </c>
    </row>
    <row r="27" spans="2:22" x14ac:dyDescent="0.25">
      <c r="B27" s="82" t="s">
        <v>237</v>
      </c>
      <c r="C27" s="129">
        <v>1</v>
      </c>
      <c r="D27" s="128" t="s">
        <v>44</v>
      </c>
      <c r="E27" s="128" t="s">
        <v>44</v>
      </c>
      <c r="F27" s="126" t="s">
        <v>26</v>
      </c>
      <c r="G27" s="54" t="s">
        <v>18</v>
      </c>
      <c r="H27" s="124">
        <f>SUMIFS('Data Extracts'!G:G,'Data Extracts'!$A:$A,$B27,'Data Extracts'!$B:$B,INDEX($C$6:$C$18,MATCH($C27,$B$6:$B$18,0),1),'Data Extracts'!$C:$C,INDEX($C$6:$C$18,MATCH(IF($G27="GWh",$E27,$D27),$B$6:$B$18,0),1),'Data Extracts'!$D:$D,INDEX($C$6:$C$18,MATCH($F27,$B$6:$B$18,0),1), 'Data Extracts'!$F:$F,INDEX($C$6:$C$18,MATCH($G27,$B$6:$B$18,0),1))</f>
        <v>0</v>
      </c>
      <c r="I27" s="124">
        <f>SUMIFS('Data Extracts'!H:H,'Data Extracts'!$A:$A,$B27,'Data Extracts'!$B:$B,INDEX($C$6:$C$18,MATCH($C27,$B$6:$B$18,0),1),'Data Extracts'!$C:$C,INDEX($C$6:$C$18,MATCH(IF($G27="GWh",$E27,$D27),$B$6:$B$18,0),1),'Data Extracts'!$D:$D,INDEX($C$6:$C$18,MATCH($F27,$B$6:$B$18,0),1), 'Data Extracts'!$F:$F,INDEX($C$6:$C$18,MATCH($G27,$B$6:$B$18,0),1))</f>
        <v>0</v>
      </c>
      <c r="J27" s="124">
        <f>SUMIFS('Data Extracts'!I:I,'Data Extracts'!$A:$A,$B27,'Data Extracts'!$B:$B,INDEX($C$6:$C$18,MATCH($C27,$B$6:$B$18,0),1),'Data Extracts'!$C:$C,INDEX($C$6:$C$18,MATCH(IF($G27="GWh",$E27,$D27),$B$6:$B$18,0),1),'Data Extracts'!$D:$D,INDEX($C$6:$C$18,MATCH($F27,$B$6:$B$18,0),1), 'Data Extracts'!$F:$F,INDEX($C$6:$C$18,MATCH($G27,$B$6:$B$18,0),1))</f>
        <v>0</v>
      </c>
      <c r="K27" s="124">
        <f>SUMIFS('Data Extracts'!J:J,'Data Extracts'!$A:$A,$B27,'Data Extracts'!$B:$B,INDEX($C$6:$C$18,MATCH($C27,$B$6:$B$18,0),1),'Data Extracts'!$C:$C,INDEX($C$6:$C$18,MATCH(IF($G27="GWh",$E27,$D27),$B$6:$B$18,0),1),'Data Extracts'!$D:$D,INDEX($C$6:$C$18,MATCH($F27,$B$6:$B$18,0),1), 'Data Extracts'!$F:$F,INDEX($C$6:$C$18,MATCH($G27,$B$6:$B$18,0),1))</f>
        <v>0</v>
      </c>
      <c r="L27" s="124">
        <f>SUMIFS('Data Extracts'!K:K,'Data Extracts'!$A:$A,$B27,'Data Extracts'!$B:$B,INDEX($C$6:$C$18,MATCH($C27,$B$6:$B$18,0),1),'Data Extracts'!$C:$C,INDEX($C$6:$C$18,MATCH(IF($G27="GWh",$E27,$D27),$B$6:$B$18,0),1),'Data Extracts'!$D:$D,INDEX($C$6:$C$18,MATCH($F27,$B$6:$B$18,0),1), 'Data Extracts'!$F:$F,INDEX($C$6:$C$18,MATCH($G27,$B$6:$B$18,0),1))</f>
        <v>0</v>
      </c>
      <c r="M27" s="124">
        <f>SUMIFS('Data Extracts'!L:L,'Data Extracts'!$A:$A,$B27,'Data Extracts'!$B:$B,INDEX($C$6:$C$18,MATCH($C27,$B$6:$B$18,0),1),'Data Extracts'!$C:$C,INDEX($C$6:$C$18,MATCH(IF($G27="GWh",$E27,$D27),$B$6:$B$18,0),1),'Data Extracts'!$D:$D,INDEX($C$6:$C$18,MATCH($F27,$B$6:$B$18,0),1), 'Data Extracts'!$F:$F,INDEX($C$6:$C$18,MATCH($G27,$B$6:$B$18,0),1))</f>
        <v>0</v>
      </c>
      <c r="N27" s="124">
        <f>SUMIFS('Data Extracts'!M:M,'Data Extracts'!$A:$A,$B27,'Data Extracts'!$B:$B,INDEX($C$6:$C$18,MATCH($C27,$B$6:$B$18,0),1),'Data Extracts'!$C:$C,INDEX($C$6:$C$18,MATCH(IF($G27="GWh",$E27,$D27),$B$6:$B$18,0),1),'Data Extracts'!$D:$D,INDEX($C$6:$C$18,MATCH($F27,$B$6:$B$18,0),1), 'Data Extracts'!$F:$F,INDEX($C$6:$C$18,MATCH($G27,$B$6:$B$18,0),1))</f>
        <v>0</v>
      </c>
      <c r="O27" s="124">
        <f>SUMIFS('Data Extracts'!N:N,'Data Extracts'!$A:$A,$B27,'Data Extracts'!$B:$B,INDEX($C$6:$C$18,MATCH($C27,$B$6:$B$18,0),1),'Data Extracts'!$C:$C,INDEX($C$6:$C$18,MATCH(IF($G27="GWh",$E27,$D27),$B$6:$B$18,0),1),'Data Extracts'!$D:$D,INDEX($C$6:$C$18,MATCH($F27,$B$6:$B$18,0),1), 'Data Extracts'!$F:$F,INDEX($C$6:$C$18,MATCH($G27,$B$6:$B$18,0),1))</f>
        <v>0</v>
      </c>
      <c r="P27" s="124">
        <f>SUMIFS('Data Extracts'!O:O,'Data Extracts'!$A:$A,$B27,'Data Extracts'!$B:$B,INDEX($C$6:$C$18,MATCH($C27,$B$6:$B$18,0),1),'Data Extracts'!$C:$C,INDEX($C$6:$C$18,MATCH(IF($G27="GWh",$E27,$D27),$B$6:$B$18,0),1),'Data Extracts'!$D:$D,INDEX($C$6:$C$18,MATCH($F27,$B$6:$B$18,0),1), 'Data Extracts'!$F:$F,INDEX($C$6:$C$18,MATCH($G27,$B$6:$B$18,0),1))</f>
        <v>0</v>
      </c>
      <c r="Q27" s="124">
        <f>SUMIFS('Data Extracts'!P:P,'Data Extracts'!$A:$A,$B27,'Data Extracts'!$B:$B,INDEX($C$6:$C$18,MATCH($C27,$B$6:$B$18,0),1),'Data Extracts'!$C:$C,INDEX($C$6:$C$18,MATCH(IF($G27="GWh",$E27,$D27),$B$6:$B$18,0),1),'Data Extracts'!$D:$D,INDEX($C$6:$C$18,MATCH($F27,$B$6:$B$18,0),1), 'Data Extracts'!$F:$F,INDEX($C$6:$C$18,MATCH($G27,$B$6:$B$18,0),1))</f>
        <v>0</v>
      </c>
      <c r="R27" s="124">
        <f>SUMIFS('Data Extracts'!Q:Q,'Data Extracts'!$A:$A,$B27,'Data Extracts'!$B:$B,INDEX($C$6:$C$18,MATCH($C27,$B$6:$B$18,0),1),'Data Extracts'!$C:$C,INDEX($C$6:$C$18,MATCH(IF($G27="GWh",$E27,$D27),$B$6:$B$18,0),1),'Data Extracts'!$D:$D,INDEX($C$6:$C$18,MATCH($F27,$B$6:$B$18,0),1), 'Data Extracts'!$F:$F,INDEX($C$6:$C$18,MATCH($G27,$B$6:$B$18,0),1))</f>
        <v>0</v>
      </c>
    </row>
    <row r="28" spans="2:22" x14ac:dyDescent="0.25">
      <c r="B28" s="82" t="s">
        <v>237</v>
      </c>
      <c r="C28" s="129">
        <v>1</v>
      </c>
      <c r="D28" s="128" t="s">
        <v>44</v>
      </c>
      <c r="E28" s="128" t="s">
        <v>44</v>
      </c>
      <c r="F28" s="126" t="s">
        <v>167</v>
      </c>
      <c r="G28" s="54" t="s">
        <v>20</v>
      </c>
      <c r="H28" s="124">
        <f>SUMIFS('Data Extracts'!G:G,'Data Extracts'!$A:$A,$B28,'Data Extracts'!$B:$B,INDEX($C$6:$C$18,MATCH($C28,$B$6:$B$18,0),1),'Data Extracts'!$C:$C,INDEX($C$6:$C$18,MATCH(IF($G28="GWh",$E28,$D28),$B$6:$B$18,0),1),'Data Extracts'!$D:$D,INDEX($C$6:$C$18,MATCH($F28,$B$6:$B$18,0),1), 'Data Extracts'!$F:$F,INDEX($C$6:$C$18,MATCH($G28,$B$6:$B$18,0),1))</f>
        <v>0.26934796724016963</v>
      </c>
      <c r="I28" s="124">
        <f>SUMIFS('Data Extracts'!H:H,'Data Extracts'!$A:$A,$B28,'Data Extracts'!$B:$B,INDEX($C$6:$C$18,MATCH($C28,$B$6:$B$18,0),1),'Data Extracts'!$C:$C,INDEX($C$6:$C$18,MATCH(IF($G28="GWh",$E28,$D28),$B$6:$B$18,0),1),'Data Extracts'!$D:$D,INDEX($C$6:$C$18,MATCH($F28,$B$6:$B$18,0),1), 'Data Extracts'!$F:$F,INDEX($C$6:$C$18,MATCH($G28,$B$6:$B$18,0),1))</f>
        <v>0.52357521381607997</v>
      </c>
      <c r="J28" s="124">
        <f>SUMIFS('Data Extracts'!I:I,'Data Extracts'!$A:$A,$B28,'Data Extracts'!$B:$B,INDEX($C$6:$C$18,MATCH($C28,$B$6:$B$18,0),1),'Data Extracts'!$C:$C,INDEX($C$6:$C$18,MATCH(IF($G28="GWh",$E28,$D28),$B$6:$B$18,0),1),'Data Extracts'!$D:$D,INDEX($C$6:$C$18,MATCH($F28,$B$6:$B$18,0),1), 'Data Extracts'!$F:$F,INDEX($C$6:$C$18,MATCH($G28,$B$6:$B$18,0),1))</f>
        <v>0.76353898413986931</v>
      </c>
      <c r="K28" s="124">
        <f>SUMIFS('Data Extracts'!J:J,'Data Extracts'!$A:$A,$B28,'Data Extracts'!$B:$B,INDEX($C$6:$C$18,MATCH($C28,$B$6:$B$18,0),1),'Data Extracts'!$C:$C,INDEX($C$6:$C$18,MATCH(IF($G28="GWh",$E28,$D28),$B$6:$B$18,0),1),'Data Extracts'!$D:$D,INDEX($C$6:$C$18,MATCH($F28,$B$6:$B$18,0),1), 'Data Extracts'!$F:$F,INDEX($C$6:$C$18,MATCH($G28,$B$6:$B$18,0),1))</f>
        <v>0.99005953834288363</v>
      </c>
      <c r="L28" s="124">
        <f>SUMIFS('Data Extracts'!K:K,'Data Extracts'!$A:$A,$B28,'Data Extracts'!$B:$B,INDEX($C$6:$C$18,MATCH($C28,$B$6:$B$18,0),1),'Data Extracts'!$C:$C,INDEX($C$6:$C$18,MATCH(IF($G28="GWh",$E28,$D28),$B$6:$B$18,0),1),'Data Extracts'!$D:$D,INDEX($C$6:$C$18,MATCH($F28,$B$6:$B$18,0),1), 'Data Extracts'!$F:$F,INDEX($C$6:$C$18,MATCH($G28,$B$6:$B$18,0),1))</f>
        <v>1.2039331441351144</v>
      </c>
      <c r="M28" s="124">
        <f>SUMIFS('Data Extracts'!L:L,'Data Extracts'!$A:$A,$B28,'Data Extracts'!$B:$B,INDEX($C$6:$C$18,MATCH($C28,$B$6:$B$18,0),1),'Data Extracts'!$C:$C,INDEX($C$6:$C$18,MATCH(IF($G28="GWh",$E28,$D28),$B$6:$B$18,0),1),'Data Extracts'!$D:$D,INDEX($C$6:$C$18,MATCH($F28,$B$6:$B$18,0),1), 'Data Extracts'!$F:$F,INDEX($C$6:$C$18,MATCH($G28,$B$6:$B$18,0),1))</f>
        <v>1.4059551091486115</v>
      </c>
      <c r="N28" s="124">
        <f>SUMIFS('Data Extracts'!M:M,'Data Extracts'!$A:$A,$B28,'Data Extracts'!$B:$B,INDEX($C$6:$C$18,MATCH($C28,$B$6:$B$18,0),1),'Data Extracts'!$C:$C,INDEX($C$6:$C$18,MATCH(IF($G28="GWh",$E28,$D28),$B$6:$B$18,0),1),'Data Extracts'!$D:$D,INDEX($C$6:$C$18,MATCH($F28,$B$6:$B$18,0),1), 'Data Extracts'!$F:$F,INDEX($C$6:$C$18,MATCH($G28,$B$6:$B$18,0),1))</f>
        <v>1.5969617270201413</v>
      </c>
      <c r="O28" s="124">
        <f>SUMIFS('Data Extracts'!N:N,'Data Extracts'!$A:$A,$B28,'Data Extracts'!$B:$B,INDEX($C$6:$C$18,MATCH($C28,$B$6:$B$18,0),1),'Data Extracts'!$C:$C,INDEX($C$6:$C$18,MATCH(IF($G28="GWh",$E28,$D28),$B$6:$B$18,0),1),'Data Extracts'!$D:$D,INDEX($C$6:$C$18,MATCH($F28,$B$6:$B$18,0),1), 'Data Extracts'!$F:$F,INDEX($C$6:$C$18,MATCH($G28,$B$6:$B$18,0),1))</f>
        <v>1.7779039795025697</v>
      </c>
      <c r="P28" s="124">
        <f>SUMIFS('Data Extracts'!O:O,'Data Extracts'!$A:$A,$B28,'Data Extracts'!$B:$B,INDEX($C$6:$C$18,MATCH($C28,$B$6:$B$18,0),1),'Data Extracts'!$C:$C,INDEX($C$6:$C$18,MATCH(IF($G28="GWh",$E28,$D28),$B$6:$B$18,0),1),'Data Extracts'!$D:$D,INDEX($C$6:$C$18,MATCH($F28,$B$6:$B$18,0),1), 'Data Extracts'!$F:$F,INDEX($C$6:$C$18,MATCH($G28,$B$6:$B$18,0),1))</f>
        <v>1.9499603181984699</v>
      </c>
      <c r="Q28" s="124">
        <f>SUMIFS('Data Extracts'!P:P,'Data Extracts'!$A:$A,$B28,'Data Extracts'!$B:$B,INDEX($C$6:$C$18,MATCH($C28,$B$6:$B$18,0),1),'Data Extracts'!$C:$C,INDEX($C$6:$C$18,MATCH(IF($G28="GWh",$E28,$D28),$B$6:$B$18,0),1),'Data Extracts'!$D:$D,INDEX($C$6:$C$18,MATCH($F28,$B$6:$B$18,0),1), 'Data Extracts'!$F:$F,INDEX($C$6:$C$18,MATCH($G28,$B$6:$B$18,0),1))</f>
        <v>2.1137741398389007</v>
      </c>
      <c r="R28" s="124">
        <f>SUMIFS('Data Extracts'!Q:Q,'Data Extracts'!$A:$A,$B28,'Data Extracts'!$B:$B,INDEX($C$6:$C$18,MATCH($C28,$B$6:$B$18,0),1),'Data Extracts'!$C:$C,INDEX($C$6:$C$18,MATCH(IF($G28="GWh",$E28,$D28),$B$6:$B$18,0),1),'Data Extracts'!$D:$D,INDEX($C$6:$C$18,MATCH($F28,$B$6:$B$18,0),1), 'Data Extracts'!$F:$F,INDEX($C$6:$C$18,MATCH($G28,$B$6:$B$18,0),1))</f>
        <v>2.2700760765063599</v>
      </c>
    </row>
    <row r="29" spans="2:22" x14ac:dyDescent="0.25">
      <c r="B29" s="82" t="s">
        <v>237</v>
      </c>
      <c r="C29" s="129">
        <v>1</v>
      </c>
      <c r="D29" s="128" t="s">
        <v>44</v>
      </c>
      <c r="E29" s="128" t="s">
        <v>44</v>
      </c>
      <c r="F29" s="126" t="s">
        <v>169</v>
      </c>
      <c r="G29" s="54" t="s">
        <v>20</v>
      </c>
      <c r="H29" s="124">
        <f>SUMIFS('Data Extracts'!G:G,'Data Extracts'!$A:$A,$B29,'Data Extracts'!$B:$B,INDEX($C$6:$C$18,MATCH($C29,$B$6:$B$18,0),1),'Data Extracts'!$C:$C,INDEX($C$6:$C$18,MATCH(IF($G29="GWh",$E29,$D29),$B$6:$B$18,0),1),'Data Extracts'!$D:$D,INDEX($C$6:$C$18,MATCH($F29,$B$6:$B$18,0),1), 'Data Extracts'!$F:$F,INDEX($C$6:$C$18,MATCH($G29,$B$6:$B$18,0),1))</f>
        <v>0</v>
      </c>
      <c r="I29" s="124">
        <f>SUMIFS('Data Extracts'!H:H,'Data Extracts'!$A:$A,$B29,'Data Extracts'!$B:$B,INDEX($C$6:$C$18,MATCH($C29,$B$6:$B$18,0),1),'Data Extracts'!$C:$C,INDEX($C$6:$C$18,MATCH(IF($G29="GWh",$E29,$D29),$B$6:$B$18,0),1),'Data Extracts'!$D:$D,INDEX($C$6:$C$18,MATCH($F29,$B$6:$B$18,0),1), 'Data Extracts'!$F:$F,INDEX($C$6:$C$18,MATCH($G29,$B$6:$B$18,0),1))</f>
        <v>0</v>
      </c>
      <c r="J29" s="124">
        <f>SUMIFS('Data Extracts'!I:I,'Data Extracts'!$A:$A,$B29,'Data Extracts'!$B:$B,INDEX($C$6:$C$18,MATCH($C29,$B$6:$B$18,0),1),'Data Extracts'!$C:$C,INDEX($C$6:$C$18,MATCH(IF($G29="GWh",$E29,$D29),$B$6:$B$18,0),1),'Data Extracts'!$D:$D,INDEX($C$6:$C$18,MATCH($F29,$B$6:$B$18,0),1), 'Data Extracts'!$F:$F,INDEX($C$6:$C$18,MATCH($G29,$B$6:$B$18,0),1))</f>
        <v>0</v>
      </c>
      <c r="K29" s="124">
        <f>SUMIFS('Data Extracts'!J:J,'Data Extracts'!$A:$A,$B29,'Data Extracts'!$B:$B,INDEX($C$6:$C$18,MATCH($C29,$B$6:$B$18,0),1),'Data Extracts'!$C:$C,INDEX($C$6:$C$18,MATCH(IF($G29="GWh",$E29,$D29),$B$6:$B$18,0),1),'Data Extracts'!$D:$D,INDEX($C$6:$C$18,MATCH($F29,$B$6:$B$18,0),1), 'Data Extracts'!$F:$F,INDEX($C$6:$C$18,MATCH($G29,$B$6:$B$18,0),1))</f>
        <v>0</v>
      </c>
      <c r="L29" s="124">
        <f>SUMIFS('Data Extracts'!K:K,'Data Extracts'!$A:$A,$B29,'Data Extracts'!$B:$B,INDEX($C$6:$C$18,MATCH($C29,$B$6:$B$18,0),1),'Data Extracts'!$C:$C,INDEX($C$6:$C$18,MATCH(IF($G29="GWh",$E29,$D29),$B$6:$B$18,0),1),'Data Extracts'!$D:$D,INDEX($C$6:$C$18,MATCH($F29,$B$6:$B$18,0),1), 'Data Extracts'!$F:$F,INDEX($C$6:$C$18,MATCH($G29,$B$6:$B$18,0),1))</f>
        <v>0</v>
      </c>
      <c r="M29" s="124">
        <f>SUMIFS('Data Extracts'!L:L,'Data Extracts'!$A:$A,$B29,'Data Extracts'!$B:$B,INDEX($C$6:$C$18,MATCH($C29,$B$6:$B$18,0),1),'Data Extracts'!$C:$C,INDEX($C$6:$C$18,MATCH(IF($G29="GWh",$E29,$D29),$B$6:$B$18,0),1),'Data Extracts'!$D:$D,INDEX($C$6:$C$18,MATCH($F29,$B$6:$B$18,0),1), 'Data Extracts'!$F:$F,INDEX($C$6:$C$18,MATCH($G29,$B$6:$B$18,0),1))</f>
        <v>0</v>
      </c>
      <c r="N29" s="124">
        <f>SUMIFS('Data Extracts'!M:M,'Data Extracts'!$A:$A,$B29,'Data Extracts'!$B:$B,INDEX($C$6:$C$18,MATCH($C29,$B$6:$B$18,0),1),'Data Extracts'!$C:$C,INDEX($C$6:$C$18,MATCH(IF($G29="GWh",$E29,$D29),$B$6:$B$18,0),1),'Data Extracts'!$D:$D,INDEX($C$6:$C$18,MATCH($F29,$B$6:$B$18,0),1), 'Data Extracts'!$F:$F,INDEX($C$6:$C$18,MATCH($G29,$B$6:$B$18,0),1))</f>
        <v>0</v>
      </c>
      <c r="O29" s="124">
        <f>SUMIFS('Data Extracts'!N:N,'Data Extracts'!$A:$A,$B29,'Data Extracts'!$B:$B,INDEX($C$6:$C$18,MATCH($C29,$B$6:$B$18,0),1),'Data Extracts'!$C:$C,INDEX($C$6:$C$18,MATCH(IF($G29="GWh",$E29,$D29),$B$6:$B$18,0),1),'Data Extracts'!$D:$D,INDEX($C$6:$C$18,MATCH($F29,$B$6:$B$18,0),1), 'Data Extracts'!$F:$F,INDEX($C$6:$C$18,MATCH($G29,$B$6:$B$18,0),1))</f>
        <v>0</v>
      </c>
      <c r="P29" s="124">
        <f>SUMIFS('Data Extracts'!O:O,'Data Extracts'!$A:$A,$B29,'Data Extracts'!$B:$B,INDEX($C$6:$C$18,MATCH($C29,$B$6:$B$18,0),1),'Data Extracts'!$C:$C,INDEX($C$6:$C$18,MATCH(IF($G29="GWh",$E29,$D29),$B$6:$B$18,0),1),'Data Extracts'!$D:$D,INDEX($C$6:$C$18,MATCH($F29,$B$6:$B$18,0),1), 'Data Extracts'!$F:$F,INDEX($C$6:$C$18,MATCH($G29,$B$6:$B$18,0),1))</f>
        <v>0</v>
      </c>
      <c r="Q29" s="124">
        <f>SUMIFS('Data Extracts'!P:P,'Data Extracts'!$A:$A,$B29,'Data Extracts'!$B:$B,INDEX($C$6:$C$18,MATCH($C29,$B$6:$B$18,0),1),'Data Extracts'!$C:$C,INDEX($C$6:$C$18,MATCH(IF($G29="GWh",$E29,$D29),$B$6:$B$18,0),1),'Data Extracts'!$D:$D,INDEX($C$6:$C$18,MATCH($F29,$B$6:$B$18,0),1), 'Data Extracts'!$F:$F,INDEX($C$6:$C$18,MATCH($G29,$B$6:$B$18,0),1))</f>
        <v>0</v>
      </c>
      <c r="R29" s="124">
        <f>SUMIFS('Data Extracts'!Q:Q,'Data Extracts'!$A:$A,$B29,'Data Extracts'!$B:$B,INDEX($C$6:$C$18,MATCH($C29,$B$6:$B$18,0),1),'Data Extracts'!$C:$C,INDEX($C$6:$C$18,MATCH(IF($G29="GWh",$E29,$D29),$B$6:$B$18,0),1),'Data Extracts'!$D:$D,INDEX($C$6:$C$18,MATCH($F29,$B$6:$B$18,0),1), 'Data Extracts'!$F:$F,INDEX($C$6:$C$18,MATCH($G29,$B$6:$B$18,0),1))</f>
        <v>0</v>
      </c>
    </row>
    <row r="30" spans="2:22" x14ac:dyDescent="0.25">
      <c r="B30" s="82" t="s">
        <v>237</v>
      </c>
      <c r="C30" s="129">
        <v>1</v>
      </c>
      <c r="D30" s="128" t="s">
        <v>44</v>
      </c>
      <c r="E30" s="128" t="s">
        <v>44</v>
      </c>
      <c r="F30" s="126" t="s">
        <v>186</v>
      </c>
      <c r="G30" s="54" t="s">
        <v>20</v>
      </c>
      <c r="H30" s="124">
        <f>SUMIFS('Data Extracts'!G:G,'Data Extracts'!$A:$A,$B30,'Data Extracts'!$B:$B,INDEX($C$6:$C$18,MATCH($C30,$B$6:$B$18,0),1),'Data Extracts'!$C:$C,INDEX($C$6:$C$18,MATCH(IF($G30="GWh",$E30,$D30),$B$6:$B$18,0),1),'Data Extracts'!$D:$D,INDEX($C$6:$C$18,MATCH($F30,$B$6:$B$18,0),1), 'Data Extracts'!$F:$F,INDEX($C$6:$C$18,MATCH($G30,$B$6:$B$18,0),1))</f>
        <v>2.0720199927855831</v>
      </c>
      <c r="I30" s="124">
        <f>SUMIFS('Data Extracts'!H:H,'Data Extracts'!$A:$A,$B30,'Data Extracts'!$B:$B,INDEX($C$6:$C$18,MATCH($C30,$B$6:$B$18,0),1),'Data Extracts'!$C:$C,INDEX($C$6:$C$18,MATCH(IF($G30="GWh",$E30,$D30),$B$6:$B$18,0),1),'Data Extracts'!$D:$D,INDEX($C$6:$C$18,MATCH($F30,$B$6:$B$18,0),1), 'Data Extracts'!$F:$F,INDEX($C$6:$C$18,MATCH($G30,$B$6:$B$18,0),1))</f>
        <v>4.0902081573602018</v>
      </c>
      <c r="J30" s="124">
        <f>SUMIFS('Data Extracts'!I:I,'Data Extracts'!$A:$A,$B30,'Data Extracts'!$B:$B,INDEX($C$6:$C$18,MATCH($C30,$B$6:$B$18,0),1),'Data Extracts'!$C:$C,INDEX($C$6:$C$18,MATCH(IF($G30="GWh",$E30,$D30),$B$6:$B$18,0),1),'Data Extracts'!$D:$D,INDEX($C$6:$C$18,MATCH($F30,$B$6:$B$18,0),1), 'Data Extracts'!$F:$F,INDEX($C$6:$C$18,MATCH($G30,$B$6:$B$18,0),1))</f>
        <v>6.0672402690154925</v>
      </c>
      <c r="K30" s="124">
        <f>SUMIFS('Data Extracts'!J:J,'Data Extracts'!$A:$A,$B30,'Data Extracts'!$B:$B,INDEX($C$6:$C$18,MATCH($C30,$B$6:$B$18,0),1),'Data Extracts'!$C:$C,INDEX($C$6:$C$18,MATCH(IF($G30="GWh",$E30,$D30),$B$6:$B$18,0),1),'Data Extracts'!$D:$D,INDEX($C$6:$C$18,MATCH($F30,$B$6:$B$18,0),1), 'Data Extracts'!$F:$F,INDEX($C$6:$C$18,MATCH($G30,$B$6:$B$18,0),1))</f>
        <v>8.0082754885246334</v>
      </c>
      <c r="L30" s="124">
        <f>SUMIFS('Data Extracts'!K:K,'Data Extracts'!$A:$A,$B30,'Data Extracts'!$B:$B,INDEX($C$6:$C$18,MATCH($C30,$B$6:$B$18,0),1),'Data Extracts'!$C:$C,INDEX($C$6:$C$18,MATCH(IF($G30="GWh",$E30,$D30),$B$6:$B$18,0),1),'Data Extracts'!$D:$D,INDEX($C$6:$C$18,MATCH($F30,$B$6:$B$18,0),1), 'Data Extracts'!$F:$F,INDEX($C$6:$C$18,MATCH($G30,$B$6:$B$18,0),1))</f>
        <v>9.9333023512340866</v>
      </c>
      <c r="M30" s="124">
        <f>SUMIFS('Data Extracts'!L:L,'Data Extracts'!$A:$A,$B30,'Data Extracts'!$B:$B,INDEX($C$6:$C$18,MATCH($C30,$B$6:$B$18,0),1),'Data Extracts'!$C:$C,INDEX($C$6:$C$18,MATCH(IF($G30="GWh",$E30,$D30),$B$6:$B$18,0),1),'Data Extracts'!$D:$D,INDEX($C$6:$C$18,MATCH($F30,$B$6:$B$18,0),1), 'Data Extracts'!$F:$F,INDEX($C$6:$C$18,MATCH($G30,$B$6:$B$18,0),1))</f>
        <v>11.86215370170185</v>
      </c>
      <c r="N30" s="124">
        <f>SUMIFS('Data Extracts'!M:M,'Data Extracts'!$A:$A,$B30,'Data Extracts'!$B:$B,INDEX($C$6:$C$18,MATCH($C30,$B$6:$B$18,0),1),'Data Extracts'!$C:$C,INDEX($C$6:$C$18,MATCH(IF($G30="GWh",$E30,$D30),$B$6:$B$18,0),1),'Data Extracts'!$D:$D,INDEX($C$6:$C$18,MATCH($F30,$B$6:$B$18,0),1), 'Data Extracts'!$F:$F,INDEX($C$6:$C$18,MATCH($G30,$B$6:$B$18,0),1))</f>
        <v>13.833621838269432</v>
      </c>
      <c r="O30" s="124">
        <f>SUMIFS('Data Extracts'!N:N,'Data Extracts'!$A:$A,$B30,'Data Extracts'!$B:$B,INDEX($C$6:$C$18,MATCH($C30,$B$6:$B$18,0),1),'Data Extracts'!$C:$C,INDEX($C$6:$C$18,MATCH(IF($G30="GWh",$E30,$D30),$B$6:$B$18,0),1),'Data Extracts'!$D:$D,INDEX($C$6:$C$18,MATCH($F30,$B$6:$B$18,0),1), 'Data Extracts'!$F:$F,INDEX($C$6:$C$18,MATCH($G30,$B$6:$B$18,0),1))</f>
        <v>15.902374976788511</v>
      </c>
      <c r="P30" s="124">
        <f>SUMIFS('Data Extracts'!O:O,'Data Extracts'!$A:$A,$B30,'Data Extracts'!$B:$B,INDEX($C$6:$C$18,MATCH($C30,$B$6:$B$18,0),1),'Data Extracts'!$C:$C,INDEX($C$6:$C$18,MATCH(IF($G30="GWh",$E30,$D30),$B$6:$B$18,0),1),'Data Extracts'!$D:$D,INDEX($C$6:$C$18,MATCH($F30,$B$6:$B$18,0),1), 'Data Extracts'!$F:$F,INDEX($C$6:$C$18,MATCH($G30,$B$6:$B$18,0),1))</f>
        <v>18.15751930732123</v>
      </c>
      <c r="Q30" s="124">
        <f>SUMIFS('Data Extracts'!P:P,'Data Extracts'!$A:$A,$B30,'Data Extracts'!$B:$B,INDEX($C$6:$C$18,MATCH($C30,$B$6:$B$18,0),1),'Data Extracts'!$C:$C,INDEX($C$6:$C$18,MATCH(IF($G30="GWh",$E30,$D30),$B$6:$B$18,0),1),'Data Extracts'!$D:$D,INDEX($C$6:$C$18,MATCH($F30,$B$6:$B$18,0),1), 'Data Extracts'!$F:$F,INDEX($C$6:$C$18,MATCH($G30,$B$6:$B$18,0),1))</f>
        <v>20.746581384110435</v>
      </c>
      <c r="R30" s="124">
        <f>SUMIFS('Data Extracts'!Q:Q,'Data Extracts'!$A:$A,$B30,'Data Extracts'!$B:$B,INDEX($C$6:$C$18,MATCH($C30,$B$6:$B$18,0),1),'Data Extracts'!$C:$C,INDEX($C$6:$C$18,MATCH(IF($G30="GWh",$E30,$D30),$B$6:$B$18,0),1),'Data Extracts'!$D:$D,INDEX($C$6:$C$18,MATCH($F30,$B$6:$B$18,0),1), 'Data Extracts'!$F:$F,INDEX($C$6:$C$18,MATCH($G30,$B$6:$B$18,0),1))</f>
        <v>23.84544877316219</v>
      </c>
    </row>
    <row r="31" spans="2:22" x14ac:dyDescent="0.25">
      <c r="B31" s="82" t="s">
        <v>237</v>
      </c>
      <c r="C31" s="129">
        <v>1</v>
      </c>
      <c r="D31" s="128" t="s">
        <v>44</v>
      </c>
      <c r="E31" s="128" t="s">
        <v>44</v>
      </c>
      <c r="F31" s="126" t="s">
        <v>26</v>
      </c>
      <c r="G31" s="54" t="s">
        <v>20</v>
      </c>
      <c r="H31" s="124">
        <f>SUMIFS('Data Extracts'!G:G,'Data Extracts'!$A:$A,$B31,'Data Extracts'!$B:$B,INDEX($C$6:$C$18,MATCH($C31,$B$6:$B$18,0),1),'Data Extracts'!$C:$C,INDEX($C$6:$C$18,MATCH(IF($G31="GWh",$E31,$D31),$B$6:$B$18,0),1),'Data Extracts'!$D:$D,INDEX($C$6:$C$18,MATCH($F31,$B$6:$B$18,0),1), 'Data Extracts'!$F:$F,INDEX($C$6:$C$18,MATCH($G31,$B$6:$B$18,0),1))</f>
        <v>0</v>
      </c>
      <c r="I31" s="124">
        <f>SUMIFS('Data Extracts'!H:H,'Data Extracts'!$A:$A,$B31,'Data Extracts'!$B:$B,INDEX($C$6:$C$18,MATCH($C31,$B$6:$B$18,0),1),'Data Extracts'!$C:$C,INDEX($C$6:$C$18,MATCH(IF($G31="GWh",$E31,$D31),$B$6:$B$18,0),1),'Data Extracts'!$D:$D,INDEX($C$6:$C$18,MATCH($F31,$B$6:$B$18,0),1), 'Data Extracts'!$F:$F,INDEX($C$6:$C$18,MATCH($G31,$B$6:$B$18,0),1))</f>
        <v>0</v>
      </c>
      <c r="J31" s="124">
        <f>SUMIFS('Data Extracts'!I:I,'Data Extracts'!$A:$A,$B31,'Data Extracts'!$B:$B,INDEX($C$6:$C$18,MATCH($C31,$B$6:$B$18,0),1),'Data Extracts'!$C:$C,INDEX($C$6:$C$18,MATCH(IF($G31="GWh",$E31,$D31),$B$6:$B$18,0),1),'Data Extracts'!$D:$D,INDEX($C$6:$C$18,MATCH($F31,$B$6:$B$18,0),1), 'Data Extracts'!$F:$F,INDEX($C$6:$C$18,MATCH($G31,$B$6:$B$18,0),1))</f>
        <v>0</v>
      </c>
      <c r="K31" s="124">
        <f>SUMIFS('Data Extracts'!J:J,'Data Extracts'!$A:$A,$B31,'Data Extracts'!$B:$B,INDEX($C$6:$C$18,MATCH($C31,$B$6:$B$18,0),1),'Data Extracts'!$C:$C,INDEX($C$6:$C$18,MATCH(IF($G31="GWh",$E31,$D31),$B$6:$B$18,0),1),'Data Extracts'!$D:$D,INDEX($C$6:$C$18,MATCH($F31,$B$6:$B$18,0),1), 'Data Extracts'!$F:$F,INDEX($C$6:$C$18,MATCH($G31,$B$6:$B$18,0),1))</f>
        <v>0</v>
      </c>
      <c r="L31" s="124">
        <f>SUMIFS('Data Extracts'!K:K,'Data Extracts'!$A:$A,$B31,'Data Extracts'!$B:$B,INDEX($C$6:$C$18,MATCH($C31,$B$6:$B$18,0),1),'Data Extracts'!$C:$C,INDEX($C$6:$C$18,MATCH(IF($G31="GWh",$E31,$D31),$B$6:$B$18,0),1),'Data Extracts'!$D:$D,INDEX($C$6:$C$18,MATCH($F31,$B$6:$B$18,0),1), 'Data Extracts'!$F:$F,INDEX($C$6:$C$18,MATCH($G31,$B$6:$B$18,0),1))</f>
        <v>0</v>
      </c>
      <c r="M31" s="124">
        <f>SUMIFS('Data Extracts'!L:L,'Data Extracts'!$A:$A,$B31,'Data Extracts'!$B:$B,INDEX($C$6:$C$18,MATCH($C31,$B$6:$B$18,0),1),'Data Extracts'!$C:$C,INDEX($C$6:$C$18,MATCH(IF($G31="GWh",$E31,$D31),$B$6:$B$18,0),1),'Data Extracts'!$D:$D,INDEX($C$6:$C$18,MATCH($F31,$B$6:$B$18,0),1), 'Data Extracts'!$F:$F,INDEX($C$6:$C$18,MATCH($G31,$B$6:$B$18,0),1))</f>
        <v>0</v>
      </c>
      <c r="N31" s="124">
        <f>SUMIFS('Data Extracts'!M:M,'Data Extracts'!$A:$A,$B31,'Data Extracts'!$B:$B,INDEX($C$6:$C$18,MATCH($C31,$B$6:$B$18,0),1),'Data Extracts'!$C:$C,INDEX($C$6:$C$18,MATCH(IF($G31="GWh",$E31,$D31),$B$6:$B$18,0),1),'Data Extracts'!$D:$D,INDEX($C$6:$C$18,MATCH($F31,$B$6:$B$18,0),1), 'Data Extracts'!$F:$F,INDEX($C$6:$C$18,MATCH($G31,$B$6:$B$18,0),1))</f>
        <v>0</v>
      </c>
      <c r="O31" s="124">
        <f>SUMIFS('Data Extracts'!N:N,'Data Extracts'!$A:$A,$B31,'Data Extracts'!$B:$B,INDEX($C$6:$C$18,MATCH($C31,$B$6:$B$18,0),1),'Data Extracts'!$C:$C,INDEX($C$6:$C$18,MATCH(IF($G31="GWh",$E31,$D31),$B$6:$B$18,0),1),'Data Extracts'!$D:$D,INDEX($C$6:$C$18,MATCH($F31,$B$6:$B$18,0),1), 'Data Extracts'!$F:$F,INDEX($C$6:$C$18,MATCH($G31,$B$6:$B$18,0),1))</f>
        <v>0</v>
      </c>
      <c r="P31" s="124">
        <f>SUMIFS('Data Extracts'!O:O,'Data Extracts'!$A:$A,$B31,'Data Extracts'!$B:$B,INDEX($C$6:$C$18,MATCH($C31,$B$6:$B$18,0),1),'Data Extracts'!$C:$C,INDEX($C$6:$C$18,MATCH(IF($G31="GWh",$E31,$D31),$B$6:$B$18,0),1),'Data Extracts'!$D:$D,INDEX($C$6:$C$18,MATCH($F31,$B$6:$B$18,0),1), 'Data Extracts'!$F:$F,INDEX($C$6:$C$18,MATCH($G31,$B$6:$B$18,0),1))</f>
        <v>0</v>
      </c>
      <c r="Q31" s="124">
        <f>SUMIFS('Data Extracts'!P:P,'Data Extracts'!$A:$A,$B31,'Data Extracts'!$B:$B,INDEX($C$6:$C$18,MATCH($C31,$B$6:$B$18,0),1),'Data Extracts'!$C:$C,INDEX($C$6:$C$18,MATCH(IF($G31="GWh",$E31,$D31),$B$6:$B$18,0),1),'Data Extracts'!$D:$D,INDEX($C$6:$C$18,MATCH($F31,$B$6:$B$18,0),1), 'Data Extracts'!$F:$F,INDEX($C$6:$C$18,MATCH($G31,$B$6:$B$18,0),1))</f>
        <v>0</v>
      </c>
      <c r="R31" s="124">
        <f>SUMIFS('Data Extracts'!Q:Q,'Data Extracts'!$A:$A,$B31,'Data Extracts'!$B:$B,INDEX($C$6:$C$18,MATCH($C31,$B$6:$B$18,0),1),'Data Extracts'!$C:$C,INDEX($C$6:$C$18,MATCH(IF($G31="GWh",$E31,$D31),$B$6:$B$18,0),1),'Data Extracts'!$D:$D,INDEX($C$6:$C$18,MATCH($F31,$B$6:$B$18,0),1), 'Data Extracts'!$F:$F,INDEX($C$6:$C$18,MATCH($G31,$B$6:$B$18,0),1))</f>
        <v>0</v>
      </c>
    </row>
    <row r="32" spans="2:22" x14ac:dyDescent="0.25">
      <c r="B32" s="82" t="s">
        <v>237</v>
      </c>
      <c r="C32" s="129">
        <v>1</v>
      </c>
      <c r="D32" s="128" t="s">
        <v>46</v>
      </c>
      <c r="E32" s="128" t="s">
        <v>46</v>
      </c>
      <c r="F32" s="126" t="s">
        <v>167</v>
      </c>
      <c r="G32" s="54" t="s">
        <v>18</v>
      </c>
      <c r="H32" s="124">
        <f>SUMIFS('Data Extracts'!G:G,'Data Extracts'!$A:$A,$B32,'Data Extracts'!$B:$B,INDEX($C$6:$C$18,MATCH($C32,$B$6:$B$18,0),1),'Data Extracts'!$C:$C,INDEX($C$6:$C$18,MATCH(IF($G32="GWh",$E32,$D32),$B$6:$B$18,0),1),'Data Extracts'!$D:$D,INDEX($C$6:$C$18,MATCH($F32,$B$6:$B$18,0),1), 'Data Extracts'!$F:$F,INDEX($C$6:$C$18,MATCH($G32,$B$6:$B$18,0),1))</f>
        <v>0.60899555418554296</v>
      </c>
      <c r="I32" s="124">
        <f>SUMIFS('Data Extracts'!H:H,'Data Extracts'!$A:$A,$B32,'Data Extracts'!$B:$B,INDEX($C$6:$C$18,MATCH($C32,$B$6:$B$18,0),1),'Data Extracts'!$C:$C,INDEX($C$6:$C$18,MATCH(IF($G32="GWh",$E32,$D32),$B$6:$B$18,0),1),'Data Extracts'!$D:$D,INDEX($C$6:$C$18,MATCH($F32,$B$6:$B$18,0),1), 'Data Extracts'!$F:$F,INDEX($C$6:$C$18,MATCH($G32,$B$6:$B$18,0),1))</f>
        <v>1.2045079769491891</v>
      </c>
      <c r="J32" s="124">
        <f>SUMIFS('Data Extracts'!I:I,'Data Extracts'!$A:$A,$B32,'Data Extracts'!$B:$B,INDEX($C$6:$C$18,MATCH($C32,$B$6:$B$18,0),1),'Data Extracts'!$C:$C,INDEX($C$6:$C$18,MATCH(IF($G32="GWh",$E32,$D32),$B$6:$B$18,0),1),'Data Extracts'!$D:$D,INDEX($C$6:$C$18,MATCH($F32,$B$6:$B$18,0),1), 'Data Extracts'!$F:$F,INDEX($C$6:$C$18,MATCH($G32,$B$6:$B$18,0),1))</f>
        <v>1.7923651146085904</v>
      </c>
      <c r="K32" s="124">
        <f>SUMIFS('Data Extracts'!J:J,'Data Extracts'!$A:$A,$B32,'Data Extracts'!$B:$B,INDEX($C$6:$C$18,MATCH($C32,$B$6:$B$18,0),1),'Data Extracts'!$C:$C,INDEX($C$6:$C$18,MATCH(IF($G32="GWh",$E32,$D32),$B$6:$B$18,0),1),'Data Extracts'!$D:$D,INDEX($C$6:$C$18,MATCH($F32,$B$6:$B$18,0),1), 'Data Extracts'!$F:$F,INDEX($C$6:$C$18,MATCH($G32,$B$6:$B$18,0),1))</f>
        <v>2.3719296553391986</v>
      </c>
      <c r="L32" s="124">
        <f>SUMIFS('Data Extracts'!K:K,'Data Extracts'!$A:$A,$B32,'Data Extracts'!$B:$B,INDEX($C$6:$C$18,MATCH($C32,$B$6:$B$18,0),1),'Data Extracts'!$C:$C,INDEX($C$6:$C$18,MATCH(IF($G32="GWh",$E32,$D32),$B$6:$B$18,0),1),'Data Extracts'!$D:$D,INDEX($C$6:$C$18,MATCH($F32,$B$6:$B$18,0),1), 'Data Extracts'!$F:$F,INDEX($C$6:$C$18,MATCH($G32,$B$6:$B$18,0),1))</f>
        <v>2.9469078004980096</v>
      </c>
      <c r="M32" s="124">
        <f>SUMIFS('Data Extracts'!L:L,'Data Extracts'!$A:$A,$B32,'Data Extracts'!$B:$B,INDEX($C$6:$C$18,MATCH($C32,$B$6:$B$18,0),1),'Data Extracts'!$C:$C,INDEX($C$6:$C$18,MATCH(IF($G32="GWh",$E32,$D32),$B$6:$B$18,0),1),'Data Extracts'!$D:$D,INDEX($C$6:$C$18,MATCH($F32,$B$6:$B$18,0),1), 'Data Extracts'!$F:$F,INDEX($C$6:$C$18,MATCH($G32,$B$6:$B$18,0),1))</f>
        <v>3.5224681382398186</v>
      </c>
      <c r="N32" s="124">
        <f>SUMIFS('Data Extracts'!M:M,'Data Extracts'!$A:$A,$B32,'Data Extracts'!$B:$B,INDEX($C$6:$C$18,MATCH($C32,$B$6:$B$18,0),1),'Data Extracts'!$C:$C,INDEX($C$6:$C$18,MATCH(IF($G32="GWh",$E32,$D32),$B$6:$B$18,0),1),'Data Extracts'!$D:$D,INDEX($C$6:$C$18,MATCH($F32,$B$6:$B$18,0),1), 'Data Extracts'!$F:$F,INDEX($C$6:$C$18,MATCH($G32,$B$6:$B$18,0),1))</f>
        <v>4.1069293769854252</v>
      </c>
      <c r="O32" s="124">
        <f>SUMIFS('Data Extracts'!N:N,'Data Extracts'!$A:$A,$B32,'Data Extracts'!$B:$B,INDEX($C$6:$C$18,MATCH($C32,$B$6:$B$18,0),1),'Data Extracts'!$C:$C,INDEX($C$6:$C$18,MATCH(IF($G32="GWh",$E32,$D32),$B$6:$B$18,0),1),'Data Extracts'!$D:$D,INDEX($C$6:$C$18,MATCH($F32,$B$6:$B$18,0),1), 'Data Extracts'!$F:$F,INDEX($C$6:$C$18,MATCH($G32,$B$6:$B$18,0),1))</f>
        <v>4.7131793858487274</v>
      </c>
      <c r="P32" s="124">
        <f>SUMIFS('Data Extracts'!O:O,'Data Extracts'!$A:$A,$B32,'Data Extracts'!$B:$B,INDEX($C$6:$C$18,MATCH($C32,$B$6:$B$18,0),1),'Data Extracts'!$C:$C,INDEX($C$6:$C$18,MATCH(IF($G32="GWh",$E32,$D32),$B$6:$B$18,0),1),'Data Extracts'!$D:$D,INDEX($C$6:$C$18,MATCH($F32,$B$6:$B$18,0),1), 'Data Extracts'!$F:$F,INDEX($C$6:$C$18,MATCH($G32,$B$6:$B$18,0),1))</f>
        <v>5.3638039053415323</v>
      </c>
      <c r="Q32" s="124">
        <f>SUMIFS('Data Extracts'!P:P,'Data Extracts'!$A:$A,$B32,'Data Extracts'!$B:$B,INDEX($C$6:$C$18,MATCH($C32,$B$6:$B$18,0),1),'Data Extracts'!$C:$C,INDEX($C$6:$C$18,MATCH(IF($G32="GWh",$E32,$D32),$B$6:$B$18,0),1),'Data Extracts'!$D:$D,INDEX($C$6:$C$18,MATCH($F32,$B$6:$B$18,0),1), 'Data Extracts'!$F:$F,INDEX($C$6:$C$18,MATCH($G32,$B$6:$B$18,0),1))</f>
        <v>6.0932590119312255</v>
      </c>
      <c r="R32" s="124">
        <f>SUMIFS('Data Extracts'!Q:Q,'Data Extracts'!$A:$A,$B32,'Data Extracts'!$B:$B,INDEX($C$6:$C$18,MATCH($C32,$B$6:$B$18,0),1),'Data Extracts'!$C:$C,INDEX($C$6:$C$18,MATCH(IF($G32="GWh",$E32,$D32),$B$6:$B$18,0),1),'Data Extracts'!$D:$D,INDEX($C$6:$C$18,MATCH($F32,$B$6:$B$18,0),1), 'Data Extracts'!$F:$F,INDEX($C$6:$C$18,MATCH($G32,$B$6:$B$18,0),1))</f>
        <v>6.943857139742029</v>
      </c>
    </row>
    <row r="33" spans="2:18" x14ac:dyDescent="0.25">
      <c r="B33" s="82" t="s">
        <v>237</v>
      </c>
      <c r="C33" s="129">
        <v>1</v>
      </c>
      <c r="D33" s="128" t="s">
        <v>46</v>
      </c>
      <c r="E33" s="128" t="s">
        <v>46</v>
      </c>
      <c r="F33" s="126" t="s">
        <v>169</v>
      </c>
      <c r="G33" s="54" t="s">
        <v>18</v>
      </c>
      <c r="H33" s="124">
        <f>SUMIFS('Data Extracts'!G:G,'Data Extracts'!$A:$A,$B33,'Data Extracts'!$B:$B,INDEX($C$6:$C$18,MATCH($C33,$B$6:$B$18,0),1),'Data Extracts'!$C:$C,INDEX($C$6:$C$18,MATCH(IF($G33="GWh",$E33,$D33),$B$6:$B$18,0),1),'Data Extracts'!$D:$D,INDEX($C$6:$C$18,MATCH($F33,$B$6:$B$18,0),1), 'Data Extracts'!$F:$F,INDEX($C$6:$C$18,MATCH($G33,$B$6:$B$18,0),1))</f>
        <v>0</v>
      </c>
      <c r="I33" s="124">
        <f>SUMIFS('Data Extracts'!H:H,'Data Extracts'!$A:$A,$B33,'Data Extracts'!$B:$B,INDEX($C$6:$C$18,MATCH($C33,$B$6:$B$18,0),1),'Data Extracts'!$C:$C,INDEX($C$6:$C$18,MATCH(IF($G33="GWh",$E33,$D33),$B$6:$B$18,0),1),'Data Extracts'!$D:$D,INDEX($C$6:$C$18,MATCH($F33,$B$6:$B$18,0),1), 'Data Extracts'!$F:$F,INDEX($C$6:$C$18,MATCH($G33,$B$6:$B$18,0),1))</f>
        <v>0</v>
      </c>
      <c r="J33" s="124">
        <f>SUMIFS('Data Extracts'!I:I,'Data Extracts'!$A:$A,$B33,'Data Extracts'!$B:$B,INDEX($C$6:$C$18,MATCH($C33,$B$6:$B$18,0),1),'Data Extracts'!$C:$C,INDEX($C$6:$C$18,MATCH(IF($G33="GWh",$E33,$D33),$B$6:$B$18,0),1),'Data Extracts'!$D:$D,INDEX($C$6:$C$18,MATCH($F33,$B$6:$B$18,0),1), 'Data Extracts'!$F:$F,INDEX($C$6:$C$18,MATCH($G33,$B$6:$B$18,0),1))</f>
        <v>0</v>
      </c>
      <c r="K33" s="124">
        <f>SUMIFS('Data Extracts'!J:J,'Data Extracts'!$A:$A,$B33,'Data Extracts'!$B:$B,INDEX($C$6:$C$18,MATCH($C33,$B$6:$B$18,0),1),'Data Extracts'!$C:$C,INDEX($C$6:$C$18,MATCH(IF($G33="GWh",$E33,$D33),$B$6:$B$18,0),1),'Data Extracts'!$D:$D,INDEX($C$6:$C$18,MATCH($F33,$B$6:$B$18,0),1), 'Data Extracts'!$F:$F,INDEX($C$6:$C$18,MATCH($G33,$B$6:$B$18,0),1))</f>
        <v>0</v>
      </c>
      <c r="L33" s="124">
        <f>SUMIFS('Data Extracts'!K:K,'Data Extracts'!$A:$A,$B33,'Data Extracts'!$B:$B,INDEX($C$6:$C$18,MATCH($C33,$B$6:$B$18,0),1),'Data Extracts'!$C:$C,INDEX($C$6:$C$18,MATCH(IF($G33="GWh",$E33,$D33),$B$6:$B$18,0),1),'Data Extracts'!$D:$D,INDEX($C$6:$C$18,MATCH($F33,$B$6:$B$18,0),1), 'Data Extracts'!$F:$F,INDEX($C$6:$C$18,MATCH($G33,$B$6:$B$18,0),1))</f>
        <v>0</v>
      </c>
      <c r="M33" s="124">
        <f>SUMIFS('Data Extracts'!L:L,'Data Extracts'!$A:$A,$B33,'Data Extracts'!$B:$B,INDEX($C$6:$C$18,MATCH($C33,$B$6:$B$18,0),1),'Data Extracts'!$C:$C,INDEX($C$6:$C$18,MATCH(IF($G33="GWh",$E33,$D33),$B$6:$B$18,0),1),'Data Extracts'!$D:$D,INDEX($C$6:$C$18,MATCH($F33,$B$6:$B$18,0),1), 'Data Extracts'!$F:$F,INDEX($C$6:$C$18,MATCH($G33,$B$6:$B$18,0),1))</f>
        <v>0</v>
      </c>
      <c r="N33" s="124">
        <f>SUMIFS('Data Extracts'!M:M,'Data Extracts'!$A:$A,$B33,'Data Extracts'!$B:$B,INDEX($C$6:$C$18,MATCH($C33,$B$6:$B$18,0),1),'Data Extracts'!$C:$C,INDEX($C$6:$C$18,MATCH(IF($G33="GWh",$E33,$D33),$B$6:$B$18,0),1),'Data Extracts'!$D:$D,INDEX($C$6:$C$18,MATCH($F33,$B$6:$B$18,0),1), 'Data Extracts'!$F:$F,INDEX($C$6:$C$18,MATCH($G33,$B$6:$B$18,0),1))</f>
        <v>0</v>
      </c>
      <c r="O33" s="124">
        <f>SUMIFS('Data Extracts'!N:N,'Data Extracts'!$A:$A,$B33,'Data Extracts'!$B:$B,INDEX($C$6:$C$18,MATCH($C33,$B$6:$B$18,0),1),'Data Extracts'!$C:$C,INDEX($C$6:$C$18,MATCH(IF($G33="GWh",$E33,$D33),$B$6:$B$18,0),1),'Data Extracts'!$D:$D,INDEX($C$6:$C$18,MATCH($F33,$B$6:$B$18,0),1), 'Data Extracts'!$F:$F,INDEX($C$6:$C$18,MATCH($G33,$B$6:$B$18,0),1))</f>
        <v>0</v>
      </c>
      <c r="P33" s="124">
        <f>SUMIFS('Data Extracts'!O:O,'Data Extracts'!$A:$A,$B33,'Data Extracts'!$B:$B,INDEX($C$6:$C$18,MATCH($C33,$B$6:$B$18,0),1),'Data Extracts'!$C:$C,INDEX($C$6:$C$18,MATCH(IF($G33="GWh",$E33,$D33),$B$6:$B$18,0),1),'Data Extracts'!$D:$D,INDEX($C$6:$C$18,MATCH($F33,$B$6:$B$18,0),1), 'Data Extracts'!$F:$F,INDEX($C$6:$C$18,MATCH($G33,$B$6:$B$18,0),1))</f>
        <v>0</v>
      </c>
      <c r="Q33" s="124">
        <f>SUMIFS('Data Extracts'!P:P,'Data Extracts'!$A:$A,$B33,'Data Extracts'!$B:$B,INDEX($C$6:$C$18,MATCH($C33,$B$6:$B$18,0),1),'Data Extracts'!$C:$C,INDEX($C$6:$C$18,MATCH(IF($G33="GWh",$E33,$D33),$B$6:$B$18,0),1),'Data Extracts'!$D:$D,INDEX($C$6:$C$18,MATCH($F33,$B$6:$B$18,0),1), 'Data Extracts'!$F:$F,INDEX($C$6:$C$18,MATCH($G33,$B$6:$B$18,0),1))</f>
        <v>0</v>
      </c>
      <c r="R33" s="124">
        <f>SUMIFS('Data Extracts'!Q:Q,'Data Extracts'!$A:$A,$B33,'Data Extracts'!$B:$B,INDEX($C$6:$C$18,MATCH($C33,$B$6:$B$18,0),1),'Data Extracts'!$C:$C,INDEX($C$6:$C$18,MATCH(IF($G33="GWh",$E33,$D33),$B$6:$B$18,0),1),'Data Extracts'!$D:$D,INDEX($C$6:$C$18,MATCH($F33,$B$6:$B$18,0),1), 'Data Extracts'!$F:$F,INDEX($C$6:$C$18,MATCH($G33,$B$6:$B$18,0),1))</f>
        <v>0</v>
      </c>
    </row>
    <row r="34" spans="2:18" x14ac:dyDescent="0.25">
      <c r="B34" s="82" t="s">
        <v>237</v>
      </c>
      <c r="C34" s="129">
        <v>1</v>
      </c>
      <c r="D34" s="128" t="s">
        <v>46</v>
      </c>
      <c r="E34" s="128" t="s">
        <v>46</v>
      </c>
      <c r="F34" s="126" t="s">
        <v>186</v>
      </c>
      <c r="G34" s="54" t="s">
        <v>18</v>
      </c>
      <c r="H34" s="124">
        <f>SUMIFS('Data Extracts'!G:G,'Data Extracts'!$A:$A,$B34,'Data Extracts'!$B:$B,INDEX($C$6:$C$18,MATCH($C34,$B$6:$B$18,0),1),'Data Extracts'!$C:$C,INDEX($C$6:$C$18,MATCH(IF($G34="GWh",$E34,$D34),$B$6:$B$18,0),1),'Data Extracts'!$D:$D,INDEX($C$6:$C$18,MATCH($F34,$B$6:$B$18,0),1), 'Data Extracts'!$F:$F,INDEX($C$6:$C$18,MATCH($G34,$B$6:$B$18,0),1))</f>
        <v>1.0620177209936648</v>
      </c>
      <c r="I34" s="124">
        <f>SUMIFS('Data Extracts'!H:H,'Data Extracts'!$A:$A,$B34,'Data Extracts'!$B:$B,INDEX($C$6:$C$18,MATCH($C34,$B$6:$B$18,0),1),'Data Extracts'!$C:$C,INDEX($C$6:$C$18,MATCH(IF($G34="GWh",$E34,$D34),$B$6:$B$18,0),1),'Data Extracts'!$D:$D,INDEX($C$6:$C$18,MATCH($F34,$B$6:$B$18,0),1), 'Data Extracts'!$F:$F,INDEX($C$6:$C$18,MATCH($G34,$B$6:$B$18,0),1))</f>
        <v>2.0897674326292148</v>
      </c>
      <c r="J34" s="124">
        <f>SUMIFS('Data Extracts'!I:I,'Data Extracts'!$A:$A,$B34,'Data Extracts'!$B:$B,INDEX($C$6:$C$18,MATCH($C34,$B$6:$B$18,0),1),'Data Extracts'!$C:$C,INDEX($C$6:$C$18,MATCH(IF($G34="GWh",$E34,$D34),$B$6:$B$18,0),1),'Data Extracts'!$D:$D,INDEX($C$6:$C$18,MATCH($F34,$B$6:$B$18,0),1), 'Data Extracts'!$F:$F,INDEX($C$6:$C$18,MATCH($G34,$B$6:$B$18,0),1))</f>
        <v>3.0947577342105026</v>
      </c>
      <c r="K34" s="124">
        <f>SUMIFS('Data Extracts'!J:J,'Data Extracts'!$A:$A,$B34,'Data Extracts'!$B:$B,INDEX($C$6:$C$18,MATCH($C34,$B$6:$B$18,0),1),'Data Extracts'!$C:$C,INDEX($C$6:$C$18,MATCH(IF($G34="GWh",$E34,$D34),$B$6:$B$18,0),1),'Data Extracts'!$D:$D,INDEX($C$6:$C$18,MATCH($F34,$B$6:$B$18,0),1), 'Data Extracts'!$F:$F,INDEX($C$6:$C$18,MATCH($G34,$B$6:$B$18,0),1))</f>
        <v>4.073550455484253</v>
      </c>
      <c r="L34" s="124">
        <f>SUMIFS('Data Extracts'!K:K,'Data Extracts'!$A:$A,$B34,'Data Extracts'!$B:$B,INDEX($C$6:$C$18,MATCH($C34,$B$6:$B$18,0),1),'Data Extracts'!$C:$C,INDEX($C$6:$C$18,MATCH(IF($G34="GWh",$E34,$D34),$B$6:$B$18,0),1),'Data Extracts'!$D:$D,INDEX($C$6:$C$18,MATCH($F34,$B$6:$B$18,0),1), 'Data Extracts'!$F:$F,INDEX($C$6:$C$18,MATCH($G34,$B$6:$B$18,0),1))</f>
        <v>5.0294600313982016</v>
      </c>
      <c r="M34" s="124">
        <f>SUMIFS('Data Extracts'!L:L,'Data Extracts'!$A:$A,$B34,'Data Extracts'!$B:$B,INDEX($C$6:$C$18,MATCH($C34,$B$6:$B$18,0),1),'Data Extracts'!$C:$C,INDEX($C$6:$C$18,MATCH(IF($G34="GWh",$E34,$D34),$B$6:$B$18,0),1),'Data Extracts'!$D:$D,INDEX($C$6:$C$18,MATCH($F34,$B$6:$B$18,0),1), 'Data Extracts'!$F:$F,INDEX($C$6:$C$18,MATCH($G34,$B$6:$B$18,0),1))</f>
        <v>5.9748675064119778</v>
      </c>
      <c r="N34" s="124">
        <f>SUMIFS('Data Extracts'!M:M,'Data Extracts'!$A:$A,$B34,'Data Extracts'!$B:$B,INDEX($C$6:$C$18,MATCH($C34,$B$6:$B$18,0),1),'Data Extracts'!$C:$C,INDEX($C$6:$C$18,MATCH(IF($G34="GWh",$E34,$D34),$B$6:$B$18,0),1),'Data Extracts'!$D:$D,INDEX($C$6:$C$18,MATCH($F34,$B$6:$B$18,0),1), 'Data Extracts'!$F:$F,INDEX($C$6:$C$18,MATCH($G34,$B$6:$B$18,0),1))</f>
        <v>6.9261728560647624</v>
      </c>
      <c r="O34" s="124">
        <f>SUMIFS('Data Extracts'!N:N,'Data Extracts'!$A:$A,$B34,'Data Extracts'!$B:$B,INDEX($C$6:$C$18,MATCH($C34,$B$6:$B$18,0),1),'Data Extracts'!$C:$C,INDEX($C$6:$C$18,MATCH(IF($G34="GWh",$E34,$D34),$B$6:$B$18,0),1),'Data Extracts'!$D:$D,INDEX($C$6:$C$18,MATCH($F34,$B$6:$B$18,0),1), 'Data Extracts'!$F:$F,INDEX($C$6:$C$18,MATCH($G34,$B$6:$B$18,0),1))</f>
        <v>7.9053028452013772</v>
      </c>
      <c r="P34" s="124">
        <f>SUMIFS('Data Extracts'!O:O,'Data Extracts'!$A:$A,$B34,'Data Extracts'!$B:$B,INDEX($C$6:$C$18,MATCH($C34,$B$6:$B$18,0),1),'Data Extracts'!$C:$C,INDEX($C$6:$C$18,MATCH(IF($G34="GWh",$E34,$D34),$B$6:$B$18,0),1),'Data Extracts'!$D:$D,INDEX($C$6:$C$18,MATCH($F34,$B$6:$B$18,0),1), 'Data Extracts'!$F:$F,INDEX($C$6:$C$18,MATCH($G34,$B$6:$B$18,0),1))</f>
        <v>8.9484159995201935</v>
      </c>
      <c r="Q34" s="124">
        <f>SUMIFS('Data Extracts'!P:P,'Data Extracts'!$A:$A,$B34,'Data Extracts'!$B:$B,INDEX($C$6:$C$18,MATCH($C34,$B$6:$B$18,0),1),'Data Extracts'!$C:$C,INDEX($C$6:$C$18,MATCH(IF($G34="GWh",$E34,$D34),$B$6:$B$18,0),1),'Data Extracts'!$D:$D,INDEX($C$6:$C$18,MATCH($F34,$B$6:$B$18,0),1), 'Data Extracts'!$F:$F,INDEX($C$6:$C$18,MATCH($G34,$B$6:$B$18,0),1))</f>
        <v>10.112649655655138</v>
      </c>
      <c r="R34" s="124">
        <f>SUMIFS('Data Extracts'!Q:Q,'Data Extracts'!$A:$A,$B34,'Data Extracts'!$B:$B,INDEX($C$6:$C$18,MATCH($C34,$B$6:$B$18,0),1),'Data Extracts'!$C:$C,INDEX($C$6:$C$18,MATCH(IF($G34="GWh",$E34,$D34),$B$6:$B$18,0),1),'Data Extracts'!$D:$D,INDEX($C$6:$C$18,MATCH($F34,$B$6:$B$18,0),1), 'Data Extracts'!$F:$F,INDEX($C$6:$C$18,MATCH($G34,$B$6:$B$18,0),1))</f>
        <v>11.460884018808585</v>
      </c>
    </row>
    <row r="35" spans="2:18" x14ac:dyDescent="0.25">
      <c r="B35" s="82" t="s">
        <v>237</v>
      </c>
      <c r="C35" s="129">
        <v>1</v>
      </c>
      <c r="D35" s="128" t="s">
        <v>46</v>
      </c>
      <c r="E35" s="128" t="s">
        <v>46</v>
      </c>
      <c r="F35" s="126" t="s">
        <v>26</v>
      </c>
      <c r="G35" s="54" t="s">
        <v>18</v>
      </c>
      <c r="H35" s="124">
        <f>SUMIFS('Data Extracts'!G:G,'Data Extracts'!$A:$A,$B35,'Data Extracts'!$B:$B,INDEX($C$6:$C$18,MATCH($C35,$B$6:$B$18,0),1),'Data Extracts'!$C:$C,INDEX($C$6:$C$18,MATCH(IF($G35="GWh",$E35,$D35),$B$6:$B$18,0),1),'Data Extracts'!$D:$D,INDEX($C$6:$C$18,MATCH($F35,$B$6:$B$18,0),1), 'Data Extracts'!$F:$F,INDEX($C$6:$C$18,MATCH($G35,$B$6:$B$18,0),1))</f>
        <v>0</v>
      </c>
      <c r="I35" s="124">
        <f>SUMIFS('Data Extracts'!H:H,'Data Extracts'!$A:$A,$B35,'Data Extracts'!$B:$B,INDEX($C$6:$C$18,MATCH($C35,$B$6:$B$18,0),1),'Data Extracts'!$C:$C,INDEX($C$6:$C$18,MATCH(IF($G35="GWh",$E35,$D35),$B$6:$B$18,0),1),'Data Extracts'!$D:$D,INDEX($C$6:$C$18,MATCH($F35,$B$6:$B$18,0),1), 'Data Extracts'!$F:$F,INDEX($C$6:$C$18,MATCH($G35,$B$6:$B$18,0),1))</f>
        <v>0</v>
      </c>
      <c r="J35" s="124">
        <f>SUMIFS('Data Extracts'!I:I,'Data Extracts'!$A:$A,$B35,'Data Extracts'!$B:$B,INDEX($C$6:$C$18,MATCH($C35,$B$6:$B$18,0),1),'Data Extracts'!$C:$C,INDEX($C$6:$C$18,MATCH(IF($G35="GWh",$E35,$D35),$B$6:$B$18,0),1),'Data Extracts'!$D:$D,INDEX($C$6:$C$18,MATCH($F35,$B$6:$B$18,0),1), 'Data Extracts'!$F:$F,INDEX($C$6:$C$18,MATCH($G35,$B$6:$B$18,0),1))</f>
        <v>0</v>
      </c>
      <c r="K35" s="124">
        <f>SUMIFS('Data Extracts'!J:J,'Data Extracts'!$A:$A,$B35,'Data Extracts'!$B:$B,INDEX($C$6:$C$18,MATCH($C35,$B$6:$B$18,0),1),'Data Extracts'!$C:$C,INDEX($C$6:$C$18,MATCH(IF($G35="GWh",$E35,$D35),$B$6:$B$18,0),1),'Data Extracts'!$D:$D,INDEX($C$6:$C$18,MATCH($F35,$B$6:$B$18,0),1), 'Data Extracts'!$F:$F,INDEX($C$6:$C$18,MATCH($G35,$B$6:$B$18,0),1))</f>
        <v>0</v>
      </c>
      <c r="L35" s="124">
        <f>SUMIFS('Data Extracts'!K:K,'Data Extracts'!$A:$A,$B35,'Data Extracts'!$B:$B,INDEX($C$6:$C$18,MATCH($C35,$B$6:$B$18,0),1),'Data Extracts'!$C:$C,INDEX($C$6:$C$18,MATCH(IF($G35="GWh",$E35,$D35),$B$6:$B$18,0),1),'Data Extracts'!$D:$D,INDEX($C$6:$C$18,MATCH($F35,$B$6:$B$18,0),1), 'Data Extracts'!$F:$F,INDEX($C$6:$C$18,MATCH($G35,$B$6:$B$18,0),1))</f>
        <v>0</v>
      </c>
      <c r="M35" s="124">
        <f>SUMIFS('Data Extracts'!L:L,'Data Extracts'!$A:$A,$B35,'Data Extracts'!$B:$B,INDEX($C$6:$C$18,MATCH($C35,$B$6:$B$18,0),1),'Data Extracts'!$C:$C,INDEX($C$6:$C$18,MATCH(IF($G35="GWh",$E35,$D35),$B$6:$B$18,0),1),'Data Extracts'!$D:$D,INDEX($C$6:$C$18,MATCH($F35,$B$6:$B$18,0),1), 'Data Extracts'!$F:$F,INDEX($C$6:$C$18,MATCH($G35,$B$6:$B$18,0),1))</f>
        <v>0</v>
      </c>
      <c r="N35" s="124">
        <f>SUMIFS('Data Extracts'!M:M,'Data Extracts'!$A:$A,$B35,'Data Extracts'!$B:$B,INDEX($C$6:$C$18,MATCH($C35,$B$6:$B$18,0),1),'Data Extracts'!$C:$C,INDEX($C$6:$C$18,MATCH(IF($G35="GWh",$E35,$D35),$B$6:$B$18,0),1),'Data Extracts'!$D:$D,INDEX($C$6:$C$18,MATCH($F35,$B$6:$B$18,0),1), 'Data Extracts'!$F:$F,INDEX($C$6:$C$18,MATCH($G35,$B$6:$B$18,0),1))</f>
        <v>0</v>
      </c>
      <c r="O35" s="124">
        <f>SUMIFS('Data Extracts'!N:N,'Data Extracts'!$A:$A,$B35,'Data Extracts'!$B:$B,INDEX($C$6:$C$18,MATCH($C35,$B$6:$B$18,0),1),'Data Extracts'!$C:$C,INDEX($C$6:$C$18,MATCH(IF($G35="GWh",$E35,$D35),$B$6:$B$18,0),1),'Data Extracts'!$D:$D,INDEX($C$6:$C$18,MATCH($F35,$B$6:$B$18,0),1), 'Data Extracts'!$F:$F,INDEX($C$6:$C$18,MATCH($G35,$B$6:$B$18,0),1))</f>
        <v>0</v>
      </c>
      <c r="P35" s="124">
        <f>SUMIFS('Data Extracts'!O:O,'Data Extracts'!$A:$A,$B35,'Data Extracts'!$B:$B,INDEX($C$6:$C$18,MATCH($C35,$B$6:$B$18,0),1),'Data Extracts'!$C:$C,INDEX($C$6:$C$18,MATCH(IF($G35="GWh",$E35,$D35),$B$6:$B$18,0),1),'Data Extracts'!$D:$D,INDEX($C$6:$C$18,MATCH($F35,$B$6:$B$18,0),1), 'Data Extracts'!$F:$F,INDEX($C$6:$C$18,MATCH($G35,$B$6:$B$18,0),1))</f>
        <v>0</v>
      </c>
      <c r="Q35" s="124">
        <f>SUMIFS('Data Extracts'!P:P,'Data Extracts'!$A:$A,$B35,'Data Extracts'!$B:$B,INDEX($C$6:$C$18,MATCH($C35,$B$6:$B$18,0),1),'Data Extracts'!$C:$C,INDEX($C$6:$C$18,MATCH(IF($G35="GWh",$E35,$D35),$B$6:$B$18,0),1),'Data Extracts'!$D:$D,INDEX($C$6:$C$18,MATCH($F35,$B$6:$B$18,0),1), 'Data Extracts'!$F:$F,INDEX($C$6:$C$18,MATCH($G35,$B$6:$B$18,0),1))</f>
        <v>0</v>
      </c>
      <c r="R35" s="124">
        <f>SUMIFS('Data Extracts'!Q:Q,'Data Extracts'!$A:$A,$B35,'Data Extracts'!$B:$B,INDEX($C$6:$C$18,MATCH($C35,$B$6:$B$18,0),1),'Data Extracts'!$C:$C,INDEX($C$6:$C$18,MATCH(IF($G35="GWh",$E35,$D35),$B$6:$B$18,0),1),'Data Extracts'!$D:$D,INDEX($C$6:$C$18,MATCH($F35,$B$6:$B$18,0),1), 'Data Extracts'!$F:$F,INDEX($C$6:$C$18,MATCH($G35,$B$6:$B$18,0),1))</f>
        <v>0</v>
      </c>
    </row>
    <row r="36" spans="2:18" x14ac:dyDescent="0.25">
      <c r="B36" s="82" t="s">
        <v>237</v>
      </c>
      <c r="C36" s="129">
        <v>1</v>
      </c>
      <c r="D36" s="128" t="s">
        <v>46</v>
      </c>
      <c r="E36" s="128" t="s">
        <v>46</v>
      </c>
      <c r="F36" s="126" t="s">
        <v>167</v>
      </c>
      <c r="G36" s="54" t="s">
        <v>20</v>
      </c>
      <c r="H36" s="124">
        <f>SUMIFS('Data Extracts'!G:G,'Data Extracts'!$A:$A,$B36,'Data Extracts'!$B:$B,INDEX($C$6:$C$18,MATCH($C36,$B$6:$B$18,0),1),'Data Extracts'!$C:$C,INDEX($C$6:$C$18,MATCH(IF($G36="GWh",$E36,$D36),$B$6:$B$18,0),1),'Data Extracts'!$D:$D,INDEX($C$6:$C$18,MATCH($F36,$B$6:$B$18,0),1), 'Data Extracts'!$F:$F,INDEX($C$6:$C$18,MATCH($G36,$B$6:$B$18,0),1))</f>
        <v>2.3176718598350295E-2</v>
      </c>
      <c r="I36" s="124">
        <f>SUMIFS('Data Extracts'!H:H,'Data Extracts'!$A:$A,$B36,'Data Extracts'!$B:$B,INDEX($C$6:$C$18,MATCH($C36,$B$6:$B$18,0),1),'Data Extracts'!$C:$C,INDEX($C$6:$C$18,MATCH(IF($G36="GWh",$E36,$D36),$B$6:$B$18,0),1),'Data Extracts'!$D:$D,INDEX($C$6:$C$18,MATCH($F36,$B$6:$B$18,0),1), 'Data Extracts'!$F:$F,INDEX($C$6:$C$18,MATCH($G36,$B$6:$B$18,0),1))</f>
        <v>4.5129156601581982E-2</v>
      </c>
      <c r="J36" s="124">
        <f>SUMIFS('Data Extracts'!I:I,'Data Extracts'!$A:$A,$B36,'Data Extracts'!$B:$B,INDEX($C$6:$C$18,MATCH($C36,$B$6:$B$18,0),1),'Data Extracts'!$C:$C,INDEX($C$6:$C$18,MATCH(IF($G36="GWh",$E36,$D36),$B$6:$B$18,0),1),'Data Extracts'!$D:$D,INDEX($C$6:$C$18,MATCH($F36,$B$6:$B$18,0),1), 'Data Extracts'!$F:$F,INDEX($C$6:$C$18,MATCH($G36,$B$6:$B$18,0),1))</f>
        <v>6.590294579628396E-2</v>
      </c>
      <c r="K36" s="124">
        <f>SUMIFS('Data Extracts'!J:J,'Data Extracts'!$A:$A,$B36,'Data Extracts'!$B:$B,INDEX($C$6:$C$18,MATCH($C36,$B$6:$B$18,0),1),'Data Extracts'!$C:$C,INDEX($C$6:$C$18,MATCH(IF($G36="GWh",$E36,$D36),$B$6:$B$18,0),1),'Data Extracts'!$D:$D,INDEX($C$6:$C$18,MATCH($F36,$B$6:$B$18,0),1), 'Data Extracts'!$F:$F,INDEX($C$6:$C$18,MATCH($G36,$B$6:$B$18,0),1))</f>
        <v>8.5511421636573784E-2</v>
      </c>
      <c r="L36" s="124">
        <f>SUMIFS('Data Extracts'!K:K,'Data Extracts'!$A:$A,$B36,'Data Extracts'!$B:$B,INDEX($C$6:$C$18,MATCH($C36,$B$6:$B$18,0),1),'Data Extracts'!$C:$C,INDEX($C$6:$C$18,MATCH(IF($G36="GWh",$E36,$D36),$B$6:$B$18,0),1),'Data Extracts'!$D:$D,INDEX($C$6:$C$18,MATCH($F36,$B$6:$B$18,0),1), 'Data Extracts'!$F:$F,INDEX($C$6:$C$18,MATCH($G36,$B$6:$B$18,0),1))</f>
        <v>0.10396284991156282</v>
      </c>
      <c r="M36" s="124">
        <f>SUMIFS('Data Extracts'!L:L,'Data Extracts'!$A:$A,$B36,'Data Extracts'!$B:$B,INDEX($C$6:$C$18,MATCH($C36,$B$6:$B$18,0),1),'Data Extracts'!$C:$C,INDEX($C$6:$C$18,MATCH(IF($G36="GWh",$E36,$D36),$B$6:$B$18,0),1),'Data Extracts'!$D:$D,INDEX($C$6:$C$18,MATCH($F36,$B$6:$B$18,0),1), 'Data Extracts'!$F:$F,INDEX($C$6:$C$18,MATCH($G36,$B$6:$B$18,0),1))</f>
        <v>0.12128071598467877</v>
      </c>
      <c r="N36" s="124">
        <f>SUMIFS('Data Extracts'!M:M,'Data Extracts'!$A:$A,$B36,'Data Extracts'!$B:$B,INDEX($C$6:$C$18,MATCH($C36,$B$6:$B$18,0),1),'Data Extracts'!$C:$C,INDEX($C$6:$C$18,MATCH(IF($G36="GWh",$E36,$D36),$B$6:$B$18,0),1),'Data Extracts'!$D:$D,INDEX($C$6:$C$18,MATCH($F36,$B$6:$B$18,0),1), 'Data Extracts'!$F:$F,INDEX($C$6:$C$18,MATCH($G36,$B$6:$B$18,0),1))</f>
        <v>0.13750741734437402</v>
      </c>
      <c r="O36" s="124">
        <f>SUMIFS('Data Extracts'!N:N,'Data Extracts'!$A:$A,$B36,'Data Extracts'!$B:$B,INDEX($C$6:$C$18,MATCH($C36,$B$6:$B$18,0),1),'Data Extracts'!$C:$C,INDEX($C$6:$C$18,MATCH(IF($G36="GWh",$E36,$D36),$B$6:$B$18,0),1),'Data Extracts'!$D:$D,INDEX($C$6:$C$18,MATCH($F36,$B$6:$B$18,0),1), 'Data Extracts'!$F:$F,INDEX($C$6:$C$18,MATCH($G36,$B$6:$B$18,0),1))</f>
        <v>0.15269783469628226</v>
      </c>
      <c r="P36" s="124">
        <f>SUMIFS('Data Extracts'!O:O,'Data Extracts'!$A:$A,$B36,'Data Extracts'!$B:$B,INDEX($C$6:$C$18,MATCH($C36,$B$6:$B$18,0),1),'Data Extracts'!$C:$C,INDEX($C$6:$C$18,MATCH(IF($G36="GWh",$E36,$D36),$B$6:$B$18,0),1),'Data Extracts'!$D:$D,INDEX($C$6:$C$18,MATCH($F36,$B$6:$B$18,0),1), 'Data Extracts'!$F:$F,INDEX($C$6:$C$18,MATCH($G36,$B$6:$B$18,0),1))</f>
        <v>0.16691212579250123</v>
      </c>
      <c r="Q36" s="124">
        <f>SUMIFS('Data Extracts'!P:P,'Data Extracts'!$A:$A,$B36,'Data Extracts'!$B:$B,INDEX($C$6:$C$18,MATCH($C36,$B$6:$B$18,0),1),'Data Extracts'!$C:$C,INDEX($C$6:$C$18,MATCH(IF($G36="GWh",$E36,$D36),$B$6:$B$18,0),1),'Data Extracts'!$D:$D,INDEX($C$6:$C$18,MATCH($F36,$B$6:$B$18,0),1), 'Data Extracts'!$F:$F,INDEX($C$6:$C$18,MATCH($G36,$B$6:$B$18,0),1))</f>
        <v>0.18021103977777447</v>
      </c>
      <c r="R36" s="124">
        <f>SUMIFS('Data Extracts'!Q:Q,'Data Extracts'!$A:$A,$B36,'Data Extracts'!$B:$B,INDEX($C$6:$C$18,MATCH($C36,$B$6:$B$18,0),1),'Data Extracts'!$C:$C,INDEX($C$6:$C$18,MATCH(IF($G36="GWh",$E36,$D36),$B$6:$B$18,0),1),'Data Extracts'!$D:$D,INDEX($C$6:$C$18,MATCH($F36,$B$6:$B$18,0),1), 'Data Extracts'!$F:$F,INDEX($C$6:$C$18,MATCH($G36,$B$6:$B$18,0),1))</f>
        <v>0.19265352977162883</v>
      </c>
    </row>
    <row r="37" spans="2:18" x14ac:dyDescent="0.25">
      <c r="B37" s="82" t="s">
        <v>237</v>
      </c>
      <c r="C37" s="129">
        <v>1</v>
      </c>
      <c r="D37" s="128" t="s">
        <v>46</v>
      </c>
      <c r="E37" s="128" t="s">
        <v>46</v>
      </c>
      <c r="F37" s="126" t="s">
        <v>169</v>
      </c>
      <c r="G37" s="54" t="s">
        <v>20</v>
      </c>
      <c r="H37" s="124">
        <f>SUMIFS('Data Extracts'!G:G,'Data Extracts'!$A:$A,$B37,'Data Extracts'!$B:$B,INDEX($C$6:$C$18,MATCH($C37,$B$6:$B$18,0),1),'Data Extracts'!$C:$C,INDEX($C$6:$C$18,MATCH(IF($G37="GWh",$E37,$D37),$B$6:$B$18,0),1),'Data Extracts'!$D:$D,INDEX($C$6:$C$18,MATCH($F37,$B$6:$B$18,0),1), 'Data Extracts'!$F:$F,INDEX($C$6:$C$18,MATCH($G37,$B$6:$B$18,0),1))</f>
        <v>0</v>
      </c>
      <c r="I37" s="124">
        <f>SUMIFS('Data Extracts'!H:H,'Data Extracts'!$A:$A,$B37,'Data Extracts'!$B:$B,INDEX($C$6:$C$18,MATCH($C37,$B$6:$B$18,0),1),'Data Extracts'!$C:$C,INDEX($C$6:$C$18,MATCH(IF($G37="GWh",$E37,$D37),$B$6:$B$18,0),1),'Data Extracts'!$D:$D,INDEX($C$6:$C$18,MATCH($F37,$B$6:$B$18,0),1), 'Data Extracts'!$F:$F,INDEX($C$6:$C$18,MATCH($G37,$B$6:$B$18,0),1))</f>
        <v>0</v>
      </c>
      <c r="J37" s="124">
        <f>SUMIFS('Data Extracts'!I:I,'Data Extracts'!$A:$A,$B37,'Data Extracts'!$B:$B,INDEX($C$6:$C$18,MATCH($C37,$B$6:$B$18,0),1),'Data Extracts'!$C:$C,INDEX($C$6:$C$18,MATCH(IF($G37="GWh",$E37,$D37),$B$6:$B$18,0),1),'Data Extracts'!$D:$D,INDEX($C$6:$C$18,MATCH($F37,$B$6:$B$18,0),1), 'Data Extracts'!$F:$F,INDEX($C$6:$C$18,MATCH($G37,$B$6:$B$18,0),1))</f>
        <v>0</v>
      </c>
      <c r="K37" s="124">
        <f>SUMIFS('Data Extracts'!J:J,'Data Extracts'!$A:$A,$B37,'Data Extracts'!$B:$B,INDEX($C$6:$C$18,MATCH($C37,$B$6:$B$18,0),1),'Data Extracts'!$C:$C,INDEX($C$6:$C$18,MATCH(IF($G37="GWh",$E37,$D37),$B$6:$B$18,0),1),'Data Extracts'!$D:$D,INDEX($C$6:$C$18,MATCH($F37,$B$6:$B$18,0),1), 'Data Extracts'!$F:$F,INDEX($C$6:$C$18,MATCH($G37,$B$6:$B$18,0),1))</f>
        <v>0</v>
      </c>
      <c r="L37" s="124">
        <f>SUMIFS('Data Extracts'!K:K,'Data Extracts'!$A:$A,$B37,'Data Extracts'!$B:$B,INDEX($C$6:$C$18,MATCH($C37,$B$6:$B$18,0),1),'Data Extracts'!$C:$C,INDEX($C$6:$C$18,MATCH(IF($G37="GWh",$E37,$D37),$B$6:$B$18,0),1),'Data Extracts'!$D:$D,INDEX($C$6:$C$18,MATCH($F37,$B$6:$B$18,0),1), 'Data Extracts'!$F:$F,INDEX($C$6:$C$18,MATCH($G37,$B$6:$B$18,0),1))</f>
        <v>0</v>
      </c>
      <c r="M37" s="124">
        <f>SUMIFS('Data Extracts'!L:L,'Data Extracts'!$A:$A,$B37,'Data Extracts'!$B:$B,INDEX($C$6:$C$18,MATCH($C37,$B$6:$B$18,0),1),'Data Extracts'!$C:$C,INDEX($C$6:$C$18,MATCH(IF($G37="GWh",$E37,$D37),$B$6:$B$18,0),1),'Data Extracts'!$D:$D,INDEX($C$6:$C$18,MATCH($F37,$B$6:$B$18,0),1), 'Data Extracts'!$F:$F,INDEX($C$6:$C$18,MATCH($G37,$B$6:$B$18,0),1))</f>
        <v>0</v>
      </c>
      <c r="N37" s="124">
        <f>SUMIFS('Data Extracts'!M:M,'Data Extracts'!$A:$A,$B37,'Data Extracts'!$B:$B,INDEX($C$6:$C$18,MATCH($C37,$B$6:$B$18,0),1),'Data Extracts'!$C:$C,INDEX($C$6:$C$18,MATCH(IF($G37="GWh",$E37,$D37),$B$6:$B$18,0),1),'Data Extracts'!$D:$D,INDEX($C$6:$C$18,MATCH($F37,$B$6:$B$18,0),1), 'Data Extracts'!$F:$F,INDEX($C$6:$C$18,MATCH($G37,$B$6:$B$18,0),1))</f>
        <v>0</v>
      </c>
      <c r="O37" s="124">
        <f>SUMIFS('Data Extracts'!N:N,'Data Extracts'!$A:$A,$B37,'Data Extracts'!$B:$B,INDEX($C$6:$C$18,MATCH($C37,$B$6:$B$18,0),1),'Data Extracts'!$C:$C,INDEX($C$6:$C$18,MATCH(IF($G37="GWh",$E37,$D37),$B$6:$B$18,0),1),'Data Extracts'!$D:$D,INDEX($C$6:$C$18,MATCH($F37,$B$6:$B$18,0),1), 'Data Extracts'!$F:$F,INDEX($C$6:$C$18,MATCH($G37,$B$6:$B$18,0),1))</f>
        <v>0</v>
      </c>
      <c r="P37" s="124">
        <f>SUMIFS('Data Extracts'!O:O,'Data Extracts'!$A:$A,$B37,'Data Extracts'!$B:$B,INDEX($C$6:$C$18,MATCH($C37,$B$6:$B$18,0),1),'Data Extracts'!$C:$C,INDEX($C$6:$C$18,MATCH(IF($G37="GWh",$E37,$D37),$B$6:$B$18,0),1),'Data Extracts'!$D:$D,INDEX($C$6:$C$18,MATCH($F37,$B$6:$B$18,0),1), 'Data Extracts'!$F:$F,INDEX($C$6:$C$18,MATCH($G37,$B$6:$B$18,0),1))</f>
        <v>0</v>
      </c>
      <c r="Q37" s="124">
        <f>SUMIFS('Data Extracts'!P:P,'Data Extracts'!$A:$A,$B37,'Data Extracts'!$B:$B,INDEX($C$6:$C$18,MATCH($C37,$B$6:$B$18,0),1),'Data Extracts'!$C:$C,INDEX($C$6:$C$18,MATCH(IF($G37="GWh",$E37,$D37),$B$6:$B$18,0),1),'Data Extracts'!$D:$D,INDEX($C$6:$C$18,MATCH($F37,$B$6:$B$18,0),1), 'Data Extracts'!$F:$F,INDEX($C$6:$C$18,MATCH($G37,$B$6:$B$18,0),1))</f>
        <v>0</v>
      </c>
      <c r="R37" s="124">
        <f>SUMIFS('Data Extracts'!Q:Q,'Data Extracts'!$A:$A,$B37,'Data Extracts'!$B:$B,INDEX($C$6:$C$18,MATCH($C37,$B$6:$B$18,0),1),'Data Extracts'!$C:$C,INDEX($C$6:$C$18,MATCH(IF($G37="GWh",$E37,$D37),$B$6:$B$18,0),1),'Data Extracts'!$D:$D,INDEX($C$6:$C$18,MATCH($F37,$B$6:$B$18,0),1), 'Data Extracts'!$F:$F,INDEX($C$6:$C$18,MATCH($G37,$B$6:$B$18,0),1))</f>
        <v>0</v>
      </c>
    </row>
    <row r="38" spans="2:18" x14ac:dyDescent="0.25">
      <c r="B38" s="82" t="s">
        <v>237</v>
      </c>
      <c r="C38" s="129">
        <v>1</v>
      </c>
      <c r="D38" s="128" t="s">
        <v>46</v>
      </c>
      <c r="E38" s="128" t="s">
        <v>46</v>
      </c>
      <c r="F38" s="126" t="s">
        <v>186</v>
      </c>
      <c r="G38" s="54" t="s">
        <v>20</v>
      </c>
      <c r="H38" s="124">
        <f>SUMIFS('Data Extracts'!G:G,'Data Extracts'!$A:$A,$B38,'Data Extracts'!$B:$B,INDEX($C$6:$C$18,MATCH($C38,$B$6:$B$18,0),1),'Data Extracts'!$C:$C,INDEX($C$6:$C$18,MATCH(IF($G38="GWh",$E38,$D38),$B$6:$B$18,0),1),'Data Extracts'!$D:$D,INDEX($C$6:$C$18,MATCH($F38,$B$6:$B$18,0),1), 'Data Extracts'!$F:$F,INDEX($C$6:$C$18,MATCH($G38,$B$6:$B$18,0),1))</f>
        <v>2.3368660595012556E-2</v>
      </c>
      <c r="I38" s="124">
        <f>SUMIFS('Data Extracts'!H:H,'Data Extracts'!$A:$A,$B38,'Data Extracts'!$B:$B,INDEX($C$6:$C$18,MATCH($C38,$B$6:$B$18,0),1),'Data Extracts'!$C:$C,INDEX($C$6:$C$18,MATCH(IF($G38="GWh",$E38,$D38),$B$6:$B$18,0),1),'Data Extracts'!$D:$D,INDEX($C$6:$C$18,MATCH($F38,$B$6:$B$18,0),1), 'Data Extracts'!$F:$F,INDEX($C$6:$C$18,MATCH($G38,$B$6:$B$18,0),1))</f>
        <v>4.5850291432675792E-2</v>
      </c>
      <c r="J38" s="124">
        <f>SUMIFS('Data Extracts'!I:I,'Data Extracts'!$A:$A,$B38,'Data Extracts'!$B:$B,INDEX($C$6:$C$18,MATCH($C38,$B$6:$B$18,0),1),'Data Extracts'!$C:$C,INDEX($C$6:$C$18,MATCH(IF($G38="GWh",$E38,$D38),$B$6:$B$18,0),1),'Data Extracts'!$D:$D,INDEX($C$6:$C$18,MATCH($F38,$B$6:$B$18,0),1), 'Data Extracts'!$F:$F,INDEX($C$6:$C$18,MATCH($G38,$B$6:$B$18,0),1))</f>
        <v>6.7621105058100456E-2</v>
      </c>
      <c r="K38" s="124">
        <f>SUMIFS('Data Extracts'!J:J,'Data Extracts'!$A:$A,$B38,'Data Extracts'!$B:$B,INDEX($C$6:$C$18,MATCH($C38,$B$6:$B$18,0),1),'Data Extracts'!$C:$C,INDEX($C$6:$C$18,MATCH(IF($G38="GWh",$E38,$D38),$B$6:$B$18,0),1),'Data Extracts'!$D:$D,INDEX($C$6:$C$18,MATCH($F38,$B$6:$B$18,0),1), 'Data Extracts'!$F:$F,INDEX($C$6:$C$18,MATCH($G38,$B$6:$B$18,0),1))</f>
        <v>8.8859939664109433E-2</v>
      </c>
      <c r="L38" s="124">
        <f>SUMIFS('Data Extracts'!K:K,'Data Extracts'!$A:$A,$B38,'Data Extracts'!$B:$B,INDEX($C$6:$C$18,MATCH($C38,$B$6:$B$18,0),1),'Data Extracts'!$C:$C,INDEX($C$6:$C$18,MATCH(IF($G38="GWh",$E38,$D38),$B$6:$B$18,0),1),'Data Extracts'!$D:$D,INDEX($C$6:$C$18,MATCH($F38,$B$6:$B$18,0),1), 'Data Extracts'!$F:$F,INDEX($C$6:$C$18,MATCH($G38,$B$6:$B$18,0),1))</f>
        <v>0.10981470386330063</v>
      </c>
      <c r="M38" s="124">
        <f>SUMIFS('Data Extracts'!L:L,'Data Extracts'!$A:$A,$B38,'Data Extracts'!$B:$B,INDEX($C$6:$C$18,MATCH($C38,$B$6:$B$18,0),1),'Data Extracts'!$C:$C,INDEX($C$6:$C$18,MATCH(IF($G38="GWh",$E38,$D38),$B$6:$B$18,0),1),'Data Extracts'!$D:$D,INDEX($C$6:$C$18,MATCH($F38,$B$6:$B$18,0),1), 'Data Extracts'!$F:$F,INDEX($C$6:$C$18,MATCH($G38,$B$6:$B$18,0),1))</f>
        <v>0.13084397698216357</v>
      </c>
      <c r="N38" s="124">
        <f>SUMIFS('Data Extracts'!M:M,'Data Extracts'!$A:$A,$B38,'Data Extracts'!$B:$B,INDEX($C$6:$C$18,MATCH($C38,$B$6:$B$18,0),1),'Data Extracts'!$C:$C,INDEX($C$6:$C$18,MATCH(IF($G38="GWh",$E38,$D38),$B$6:$B$18,0),1),'Data Extracts'!$D:$D,INDEX($C$6:$C$18,MATCH($F38,$B$6:$B$18,0),1), 'Data Extracts'!$F:$F,INDEX($C$6:$C$18,MATCH($G38,$B$6:$B$18,0),1))</f>
        <v>0.15291818293680495</v>
      </c>
      <c r="O38" s="124">
        <f>SUMIFS('Data Extracts'!N:N,'Data Extracts'!$A:$A,$B38,'Data Extracts'!$B:$B,INDEX($C$6:$C$18,MATCH($C38,$B$6:$B$18,0),1),'Data Extracts'!$C:$C,INDEX($C$6:$C$18,MATCH(IF($G38="GWh",$E38,$D38),$B$6:$B$18,0),1),'Data Extracts'!$D:$D,INDEX($C$6:$C$18,MATCH($F38,$B$6:$B$18,0),1), 'Data Extracts'!$F:$F,INDEX($C$6:$C$18,MATCH($G38,$B$6:$B$18,0),1))</f>
        <v>0.17689107391709763</v>
      </c>
      <c r="P38" s="124">
        <f>SUMIFS('Data Extracts'!O:O,'Data Extracts'!$A:$A,$B38,'Data Extracts'!$B:$B,INDEX($C$6:$C$18,MATCH($C38,$B$6:$B$18,0),1),'Data Extracts'!$C:$C,INDEX($C$6:$C$18,MATCH(IF($G38="GWh",$E38,$D38),$B$6:$B$18,0),1),'Data Extracts'!$D:$D,INDEX($C$6:$C$18,MATCH($F38,$B$6:$B$18,0),1), 'Data Extracts'!$F:$F,INDEX($C$6:$C$18,MATCH($G38,$B$6:$B$18,0),1))</f>
        <v>0.20418403026790533</v>
      </c>
      <c r="Q38" s="124">
        <f>SUMIFS('Data Extracts'!P:P,'Data Extracts'!$A:$A,$B38,'Data Extracts'!$B:$B,INDEX($C$6:$C$18,MATCH($C38,$B$6:$B$18,0),1),'Data Extracts'!$C:$C,INDEX($C$6:$C$18,MATCH(IF($G38="GWh",$E38,$D38),$B$6:$B$18,0),1),'Data Extracts'!$D:$D,INDEX($C$6:$C$18,MATCH($F38,$B$6:$B$18,0),1), 'Data Extracts'!$F:$F,INDEX($C$6:$C$18,MATCH($G38,$B$6:$B$18,0),1))</f>
        <v>0.23712552957667973</v>
      </c>
      <c r="R38" s="124">
        <f>SUMIFS('Data Extracts'!Q:Q,'Data Extracts'!$A:$A,$B38,'Data Extracts'!$B:$B,INDEX($C$6:$C$18,MATCH($C38,$B$6:$B$18,0),1),'Data Extracts'!$C:$C,INDEX($C$6:$C$18,MATCH(IF($G38="GWh",$E38,$D38),$B$6:$B$18,0),1),'Data Extracts'!$D:$D,INDEX($C$6:$C$18,MATCH($F38,$B$6:$B$18,0),1), 'Data Extracts'!$F:$F,INDEX($C$6:$C$18,MATCH($G38,$B$6:$B$18,0),1))</f>
        <v>0.27827372090789182</v>
      </c>
    </row>
    <row r="39" spans="2:18" x14ac:dyDescent="0.25">
      <c r="B39" s="82" t="s">
        <v>237</v>
      </c>
      <c r="C39" s="129">
        <v>1</v>
      </c>
      <c r="D39" s="128" t="s">
        <v>46</v>
      </c>
      <c r="E39" s="128" t="s">
        <v>46</v>
      </c>
      <c r="F39" s="126" t="s">
        <v>26</v>
      </c>
      <c r="G39" s="54" t="s">
        <v>20</v>
      </c>
      <c r="H39" s="124">
        <f>SUMIFS('Data Extracts'!G:G,'Data Extracts'!$A:$A,$B39,'Data Extracts'!$B:$B,INDEX($C$6:$C$18,MATCH($C39,$B$6:$B$18,0),1),'Data Extracts'!$C:$C,INDEX($C$6:$C$18,MATCH(IF($G39="GWh",$E39,$D39),$B$6:$B$18,0),1),'Data Extracts'!$D:$D,INDEX($C$6:$C$18,MATCH($F39,$B$6:$B$18,0),1), 'Data Extracts'!$F:$F,INDEX($C$6:$C$18,MATCH($G39,$B$6:$B$18,0),1))</f>
        <v>0</v>
      </c>
      <c r="I39" s="124">
        <f>SUMIFS('Data Extracts'!H:H,'Data Extracts'!$A:$A,$B39,'Data Extracts'!$B:$B,INDEX($C$6:$C$18,MATCH($C39,$B$6:$B$18,0),1),'Data Extracts'!$C:$C,INDEX($C$6:$C$18,MATCH(IF($G39="GWh",$E39,$D39),$B$6:$B$18,0),1),'Data Extracts'!$D:$D,INDEX($C$6:$C$18,MATCH($F39,$B$6:$B$18,0),1), 'Data Extracts'!$F:$F,INDEX($C$6:$C$18,MATCH($G39,$B$6:$B$18,0),1))</f>
        <v>0</v>
      </c>
      <c r="J39" s="124">
        <f>SUMIFS('Data Extracts'!I:I,'Data Extracts'!$A:$A,$B39,'Data Extracts'!$B:$B,INDEX($C$6:$C$18,MATCH($C39,$B$6:$B$18,0),1),'Data Extracts'!$C:$C,INDEX($C$6:$C$18,MATCH(IF($G39="GWh",$E39,$D39),$B$6:$B$18,0),1),'Data Extracts'!$D:$D,INDEX($C$6:$C$18,MATCH($F39,$B$6:$B$18,0),1), 'Data Extracts'!$F:$F,INDEX($C$6:$C$18,MATCH($G39,$B$6:$B$18,0),1))</f>
        <v>0</v>
      </c>
      <c r="K39" s="124">
        <f>SUMIFS('Data Extracts'!J:J,'Data Extracts'!$A:$A,$B39,'Data Extracts'!$B:$B,INDEX($C$6:$C$18,MATCH($C39,$B$6:$B$18,0),1),'Data Extracts'!$C:$C,INDEX($C$6:$C$18,MATCH(IF($G39="GWh",$E39,$D39),$B$6:$B$18,0),1),'Data Extracts'!$D:$D,INDEX($C$6:$C$18,MATCH($F39,$B$6:$B$18,0),1), 'Data Extracts'!$F:$F,INDEX($C$6:$C$18,MATCH($G39,$B$6:$B$18,0),1))</f>
        <v>0</v>
      </c>
      <c r="L39" s="124">
        <f>SUMIFS('Data Extracts'!K:K,'Data Extracts'!$A:$A,$B39,'Data Extracts'!$B:$B,INDEX($C$6:$C$18,MATCH($C39,$B$6:$B$18,0),1),'Data Extracts'!$C:$C,INDEX($C$6:$C$18,MATCH(IF($G39="GWh",$E39,$D39),$B$6:$B$18,0),1),'Data Extracts'!$D:$D,INDEX($C$6:$C$18,MATCH($F39,$B$6:$B$18,0),1), 'Data Extracts'!$F:$F,INDEX($C$6:$C$18,MATCH($G39,$B$6:$B$18,0),1))</f>
        <v>0</v>
      </c>
      <c r="M39" s="124">
        <f>SUMIFS('Data Extracts'!L:L,'Data Extracts'!$A:$A,$B39,'Data Extracts'!$B:$B,INDEX($C$6:$C$18,MATCH($C39,$B$6:$B$18,0),1),'Data Extracts'!$C:$C,INDEX($C$6:$C$18,MATCH(IF($G39="GWh",$E39,$D39),$B$6:$B$18,0),1),'Data Extracts'!$D:$D,INDEX($C$6:$C$18,MATCH($F39,$B$6:$B$18,0),1), 'Data Extracts'!$F:$F,INDEX($C$6:$C$18,MATCH($G39,$B$6:$B$18,0),1))</f>
        <v>0</v>
      </c>
      <c r="N39" s="124">
        <f>SUMIFS('Data Extracts'!M:M,'Data Extracts'!$A:$A,$B39,'Data Extracts'!$B:$B,INDEX($C$6:$C$18,MATCH($C39,$B$6:$B$18,0),1),'Data Extracts'!$C:$C,INDEX($C$6:$C$18,MATCH(IF($G39="GWh",$E39,$D39),$B$6:$B$18,0),1),'Data Extracts'!$D:$D,INDEX($C$6:$C$18,MATCH($F39,$B$6:$B$18,0),1), 'Data Extracts'!$F:$F,INDEX($C$6:$C$18,MATCH($G39,$B$6:$B$18,0),1))</f>
        <v>0</v>
      </c>
      <c r="O39" s="124">
        <f>SUMIFS('Data Extracts'!N:N,'Data Extracts'!$A:$A,$B39,'Data Extracts'!$B:$B,INDEX($C$6:$C$18,MATCH($C39,$B$6:$B$18,0),1),'Data Extracts'!$C:$C,INDEX($C$6:$C$18,MATCH(IF($G39="GWh",$E39,$D39),$B$6:$B$18,0),1),'Data Extracts'!$D:$D,INDEX($C$6:$C$18,MATCH($F39,$B$6:$B$18,0),1), 'Data Extracts'!$F:$F,INDEX($C$6:$C$18,MATCH($G39,$B$6:$B$18,0),1))</f>
        <v>0</v>
      </c>
      <c r="P39" s="124">
        <f>SUMIFS('Data Extracts'!O:O,'Data Extracts'!$A:$A,$B39,'Data Extracts'!$B:$B,INDEX($C$6:$C$18,MATCH($C39,$B$6:$B$18,0),1),'Data Extracts'!$C:$C,INDEX($C$6:$C$18,MATCH(IF($G39="GWh",$E39,$D39),$B$6:$B$18,0),1),'Data Extracts'!$D:$D,INDEX($C$6:$C$18,MATCH($F39,$B$6:$B$18,0),1), 'Data Extracts'!$F:$F,INDEX($C$6:$C$18,MATCH($G39,$B$6:$B$18,0),1))</f>
        <v>0</v>
      </c>
      <c r="Q39" s="124">
        <f>SUMIFS('Data Extracts'!P:P,'Data Extracts'!$A:$A,$B39,'Data Extracts'!$B:$B,INDEX($C$6:$C$18,MATCH($C39,$B$6:$B$18,0),1),'Data Extracts'!$C:$C,INDEX($C$6:$C$18,MATCH(IF($G39="GWh",$E39,$D39),$B$6:$B$18,0),1),'Data Extracts'!$D:$D,INDEX($C$6:$C$18,MATCH($F39,$B$6:$B$18,0),1), 'Data Extracts'!$F:$F,INDEX($C$6:$C$18,MATCH($G39,$B$6:$B$18,0),1))</f>
        <v>0</v>
      </c>
      <c r="R39" s="124">
        <f>SUMIFS('Data Extracts'!Q:Q,'Data Extracts'!$A:$A,$B39,'Data Extracts'!$B:$B,INDEX($C$6:$C$18,MATCH($C39,$B$6:$B$18,0),1),'Data Extracts'!$C:$C,INDEX($C$6:$C$18,MATCH(IF($G39="GWh",$E39,$D39),$B$6:$B$18,0),1),'Data Extracts'!$D:$D,INDEX($C$6:$C$18,MATCH($F39,$B$6:$B$18,0),1), 'Data Extracts'!$F:$F,INDEX($C$6:$C$18,MATCH($G39,$B$6:$B$18,0),1))</f>
        <v>0</v>
      </c>
    </row>
    <row r="40" spans="2:18" x14ac:dyDescent="0.25">
      <c r="B40" s="82" t="s">
        <v>237</v>
      </c>
      <c r="C40" s="129">
        <v>1</v>
      </c>
      <c r="D40" s="128" t="s">
        <v>47</v>
      </c>
      <c r="E40" s="128" t="s">
        <v>45</v>
      </c>
      <c r="F40" s="127" t="s">
        <v>167</v>
      </c>
      <c r="G40" s="54" t="s">
        <v>18</v>
      </c>
      <c r="H40" s="124">
        <f>SUMIFS('Data Extracts'!G:G,'Data Extracts'!$A:$A,$B40,'Data Extracts'!$B:$B,INDEX($C$6:$C$18,MATCH($C40,$B$6:$B$18,0),1),'Data Extracts'!$C:$C,INDEX($C$6:$C$18,MATCH(IF($G40="GWh",$E40,$D40),$B$6:$B$18,0),1),'Data Extracts'!$D:$D,INDEX($C$6:$C$18,MATCH($F40,$B$6:$B$18,0),1), 'Data Extracts'!$F:$F,INDEX($C$6:$C$18,MATCH($G40,$B$6:$B$18,0),1))</f>
        <v>13.436680313542265</v>
      </c>
      <c r="I40" s="124">
        <f>SUMIFS('Data Extracts'!H:H,'Data Extracts'!$A:$A,$B40,'Data Extracts'!$B:$B,INDEX($C$6:$C$18,MATCH($C40,$B$6:$B$18,0),1),'Data Extracts'!$C:$C,INDEX($C$6:$C$18,MATCH(IF($G40="GWh",$E40,$D40),$B$6:$B$18,0),1),'Data Extracts'!$D:$D,INDEX($C$6:$C$18,MATCH($F40,$B$6:$B$18,0),1), 'Data Extracts'!$F:$F,INDEX($C$6:$C$18,MATCH($G40,$B$6:$B$18,0),1))</f>
        <v>26.559855524505746</v>
      </c>
      <c r="J40" s="124">
        <f>SUMIFS('Data Extracts'!I:I,'Data Extracts'!$A:$A,$B40,'Data Extracts'!$B:$B,INDEX($C$6:$C$18,MATCH($C40,$B$6:$B$18,0),1),'Data Extracts'!$C:$C,INDEX($C$6:$C$18,MATCH(IF($G40="GWh",$E40,$D40),$B$6:$B$18,0),1),'Data Extracts'!$D:$D,INDEX($C$6:$C$18,MATCH($F40,$B$6:$B$18,0),1), 'Data Extracts'!$F:$F,INDEX($C$6:$C$18,MATCH($G40,$B$6:$B$18,0),1))</f>
        <v>39.417818216034249</v>
      </c>
      <c r="K40" s="124">
        <f>SUMIFS('Data Extracts'!J:J,'Data Extracts'!$A:$A,$B40,'Data Extracts'!$B:$B,INDEX($C$6:$C$18,MATCH($C40,$B$6:$B$18,0),1),'Data Extracts'!$C:$C,INDEX($C$6:$C$18,MATCH(IF($G40="GWh",$E40,$D40),$B$6:$B$18,0),1),'Data Extracts'!$D:$D,INDEX($C$6:$C$18,MATCH($F40,$B$6:$B$18,0),1), 'Data Extracts'!$F:$F,INDEX($C$6:$C$18,MATCH($G40,$B$6:$B$18,0),1))</f>
        <v>52.086432146228326</v>
      </c>
      <c r="L40" s="124">
        <f>SUMIFS('Data Extracts'!K:K,'Data Extracts'!$A:$A,$B40,'Data Extracts'!$B:$B,INDEX($C$6:$C$18,MATCH($C40,$B$6:$B$18,0),1),'Data Extracts'!$C:$C,INDEX($C$6:$C$18,MATCH(IF($G40="GWh",$E40,$D40),$B$6:$B$18,0),1),'Data Extracts'!$D:$D,INDEX($C$6:$C$18,MATCH($F40,$B$6:$B$18,0),1), 'Data Extracts'!$F:$F,INDEX($C$6:$C$18,MATCH($G40,$B$6:$B$18,0),1))</f>
        <v>64.620553635617696</v>
      </c>
      <c r="M40" s="124">
        <f>SUMIFS('Data Extracts'!L:L,'Data Extracts'!$A:$A,$B40,'Data Extracts'!$B:$B,INDEX($C$6:$C$18,MATCH($C40,$B$6:$B$18,0),1),'Data Extracts'!$C:$C,INDEX($C$6:$C$18,MATCH(IF($G40="GWh",$E40,$D40),$B$6:$B$18,0),1),'Data Extracts'!$D:$D,INDEX($C$6:$C$18,MATCH($F40,$B$6:$B$18,0),1), 'Data Extracts'!$F:$F,INDEX($C$6:$C$18,MATCH($G40,$B$6:$B$18,0),1))</f>
        <v>77.13567336934662</v>
      </c>
      <c r="N40" s="124">
        <f>SUMIFS('Data Extracts'!M:M,'Data Extracts'!$A:$A,$B40,'Data Extracts'!$B:$B,INDEX($C$6:$C$18,MATCH($C40,$B$6:$B$18,0),1),'Data Extracts'!$C:$C,INDEX($C$6:$C$18,MATCH(IF($G40="GWh",$E40,$D40),$B$6:$B$18,0),1),'Data Extracts'!$D:$D,INDEX($C$6:$C$18,MATCH($F40,$B$6:$B$18,0),1), 'Data Extracts'!$F:$F,INDEX($C$6:$C$18,MATCH($G40,$B$6:$B$18,0),1))</f>
        <v>89.808285418428312</v>
      </c>
      <c r="O40" s="124">
        <f>SUMIFS('Data Extracts'!N:N,'Data Extracts'!$A:$A,$B40,'Data Extracts'!$B:$B,INDEX($C$6:$C$18,MATCH($C40,$B$6:$B$18,0),1),'Data Extracts'!$C:$C,INDEX($C$6:$C$18,MATCH(IF($G40="GWh",$E40,$D40),$B$6:$B$18,0),1),'Data Extracts'!$D:$D,INDEX($C$6:$C$18,MATCH($F40,$B$6:$B$18,0),1), 'Data Extracts'!$F:$F,INDEX($C$6:$C$18,MATCH($G40,$B$6:$B$18,0),1))</f>
        <v>102.91406198764042</v>
      </c>
      <c r="P40" s="124">
        <f>SUMIFS('Data Extracts'!O:O,'Data Extracts'!$A:$A,$B40,'Data Extracts'!$B:$B,INDEX($C$6:$C$18,MATCH($C40,$B$6:$B$18,0),1),'Data Extracts'!$C:$C,INDEX($C$6:$C$18,MATCH(IF($G40="GWh",$E40,$D40),$B$6:$B$18,0),1),'Data Extracts'!$D:$D,INDEX($C$6:$C$18,MATCH($F40,$B$6:$B$18,0),1), 'Data Extracts'!$F:$F,INDEX($C$6:$C$18,MATCH($G40,$B$6:$B$18,0),1))</f>
        <v>116.90668035386255</v>
      </c>
      <c r="Q40" s="124">
        <f>SUMIFS('Data Extracts'!P:P,'Data Extracts'!$A:$A,$B40,'Data Extracts'!$B:$B,INDEX($C$6:$C$18,MATCH($C40,$B$6:$B$18,0),1),'Data Extracts'!$C:$C,INDEX($C$6:$C$18,MATCH(IF($G40="GWh",$E40,$D40),$B$6:$B$18,0),1),'Data Extracts'!$D:$D,INDEX($C$6:$C$18,MATCH($F40,$B$6:$B$18,0),1), 'Data Extracts'!$F:$F,INDEX($C$6:$C$18,MATCH($G40,$B$6:$B$18,0),1))</f>
        <v>132.50769949762184</v>
      </c>
      <c r="R40" s="124">
        <f>SUMIFS('Data Extracts'!Q:Q,'Data Extracts'!$A:$A,$B40,'Data Extracts'!$B:$B,INDEX($C$6:$C$18,MATCH($C40,$B$6:$B$18,0),1),'Data Extracts'!$C:$C,INDEX($C$6:$C$18,MATCH(IF($G40="GWh",$E40,$D40),$B$6:$B$18,0),1),'Data Extracts'!$D:$D,INDEX($C$6:$C$18,MATCH($F40,$B$6:$B$18,0),1), 'Data Extracts'!$F:$F,INDEX($C$6:$C$18,MATCH($G40,$B$6:$B$18,0),1))</f>
        <v>150.58471455689164</v>
      </c>
    </row>
    <row r="41" spans="2:18" x14ac:dyDescent="0.25">
      <c r="B41" s="82" t="s">
        <v>237</v>
      </c>
      <c r="C41" s="129">
        <v>1</v>
      </c>
      <c r="D41" s="128" t="s">
        <v>47</v>
      </c>
      <c r="E41" s="128" t="s">
        <v>45</v>
      </c>
      <c r="F41" s="127" t="s">
        <v>169</v>
      </c>
      <c r="G41" s="54" t="s">
        <v>18</v>
      </c>
      <c r="H41" s="124">
        <f>SUMIFS('Data Extracts'!G:G,'Data Extracts'!$A:$A,$B41,'Data Extracts'!$B:$B,INDEX($C$6:$C$18,MATCH($C41,$B$6:$B$18,0),1),'Data Extracts'!$C:$C,INDEX($C$6:$C$18,MATCH(IF($G41="GWh",$E41,$D41),$B$6:$B$18,0),1),'Data Extracts'!$D:$D,INDEX($C$6:$C$18,MATCH($F41,$B$6:$B$18,0),1), 'Data Extracts'!$F:$F,INDEX($C$6:$C$18,MATCH($G41,$B$6:$B$18,0),1))</f>
        <v>0</v>
      </c>
      <c r="I41" s="124">
        <f>SUMIFS('Data Extracts'!H:H,'Data Extracts'!$A:$A,$B41,'Data Extracts'!$B:$B,INDEX($C$6:$C$18,MATCH($C41,$B$6:$B$18,0),1),'Data Extracts'!$C:$C,INDEX($C$6:$C$18,MATCH(IF($G41="GWh",$E41,$D41),$B$6:$B$18,0),1),'Data Extracts'!$D:$D,INDEX($C$6:$C$18,MATCH($F41,$B$6:$B$18,0),1), 'Data Extracts'!$F:$F,INDEX($C$6:$C$18,MATCH($G41,$B$6:$B$18,0),1))</f>
        <v>0</v>
      </c>
      <c r="J41" s="124">
        <f>SUMIFS('Data Extracts'!I:I,'Data Extracts'!$A:$A,$B41,'Data Extracts'!$B:$B,INDEX($C$6:$C$18,MATCH($C41,$B$6:$B$18,0),1),'Data Extracts'!$C:$C,INDEX($C$6:$C$18,MATCH(IF($G41="GWh",$E41,$D41),$B$6:$B$18,0),1),'Data Extracts'!$D:$D,INDEX($C$6:$C$18,MATCH($F41,$B$6:$B$18,0),1), 'Data Extracts'!$F:$F,INDEX($C$6:$C$18,MATCH($G41,$B$6:$B$18,0),1))</f>
        <v>0</v>
      </c>
      <c r="K41" s="124">
        <f>SUMIFS('Data Extracts'!J:J,'Data Extracts'!$A:$A,$B41,'Data Extracts'!$B:$B,INDEX($C$6:$C$18,MATCH($C41,$B$6:$B$18,0),1),'Data Extracts'!$C:$C,INDEX($C$6:$C$18,MATCH(IF($G41="GWh",$E41,$D41),$B$6:$B$18,0),1),'Data Extracts'!$D:$D,INDEX($C$6:$C$18,MATCH($F41,$B$6:$B$18,0),1), 'Data Extracts'!$F:$F,INDEX($C$6:$C$18,MATCH($G41,$B$6:$B$18,0),1))</f>
        <v>0</v>
      </c>
      <c r="L41" s="124">
        <f>SUMIFS('Data Extracts'!K:K,'Data Extracts'!$A:$A,$B41,'Data Extracts'!$B:$B,INDEX($C$6:$C$18,MATCH($C41,$B$6:$B$18,0),1),'Data Extracts'!$C:$C,INDEX($C$6:$C$18,MATCH(IF($G41="GWh",$E41,$D41),$B$6:$B$18,0),1),'Data Extracts'!$D:$D,INDEX($C$6:$C$18,MATCH($F41,$B$6:$B$18,0),1), 'Data Extracts'!$F:$F,INDEX($C$6:$C$18,MATCH($G41,$B$6:$B$18,0),1))</f>
        <v>0</v>
      </c>
      <c r="M41" s="124">
        <f>SUMIFS('Data Extracts'!L:L,'Data Extracts'!$A:$A,$B41,'Data Extracts'!$B:$B,INDEX($C$6:$C$18,MATCH($C41,$B$6:$B$18,0),1),'Data Extracts'!$C:$C,INDEX($C$6:$C$18,MATCH(IF($G41="GWh",$E41,$D41),$B$6:$B$18,0),1),'Data Extracts'!$D:$D,INDEX($C$6:$C$18,MATCH($F41,$B$6:$B$18,0),1), 'Data Extracts'!$F:$F,INDEX($C$6:$C$18,MATCH($G41,$B$6:$B$18,0),1))</f>
        <v>0</v>
      </c>
      <c r="N41" s="124">
        <f>SUMIFS('Data Extracts'!M:M,'Data Extracts'!$A:$A,$B41,'Data Extracts'!$B:$B,INDEX($C$6:$C$18,MATCH($C41,$B$6:$B$18,0),1),'Data Extracts'!$C:$C,INDEX($C$6:$C$18,MATCH(IF($G41="GWh",$E41,$D41),$B$6:$B$18,0),1),'Data Extracts'!$D:$D,INDEX($C$6:$C$18,MATCH($F41,$B$6:$B$18,0),1), 'Data Extracts'!$F:$F,INDEX($C$6:$C$18,MATCH($G41,$B$6:$B$18,0),1))</f>
        <v>0</v>
      </c>
      <c r="O41" s="124">
        <f>SUMIFS('Data Extracts'!N:N,'Data Extracts'!$A:$A,$B41,'Data Extracts'!$B:$B,INDEX($C$6:$C$18,MATCH($C41,$B$6:$B$18,0),1),'Data Extracts'!$C:$C,INDEX($C$6:$C$18,MATCH(IF($G41="GWh",$E41,$D41),$B$6:$B$18,0),1),'Data Extracts'!$D:$D,INDEX($C$6:$C$18,MATCH($F41,$B$6:$B$18,0),1), 'Data Extracts'!$F:$F,INDEX($C$6:$C$18,MATCH($G41,$B$6:$B$18,0),1))</f>
        <v>0</v>
      </c>
      <c r="P41" s="124">
        <f>SUMIFS('Data Extracts'!O:O,'Data Extracts'!$A:$A,$B41,'Data Extracts'!$B:$B,INDEX($C$6:$C$18,MATCH($C41,$B$6:$B$18,0),1),'Data Extracts'!$C:$C,INDEX($C$6:$C$18,MATCH(IF($G41="GWh",$E41,$D41),$B$6:$B$18,0),1),'Data Extracts'!$D:$D,INDEX($C$6:$C$18,MATCH($F41,$B$6:$B$18,0),1), 'Data Extracts'!$F:$F,INDEX($C$6:$C$18,MATCH($G41,$B$6:$B$18,0),1))</f>
        <v>0</v>
      </c>
      <c r="Q41" s="124">
        <f>SUMIFS('Data Extracts'!P:P,'Data Extracts'!$A:$A,$B41,'Data Extracts'!$B:$B,INDEX($C$6:$C$18,MATCH($C41,$B$6:$B$18,0),1),'Data Extracts'!$C:$C,INDEX($C$6:$C$18,MATCH(IF($G41="GWh",$E41,$D41),$B$6:$B$18,0),1),'Data Extracts'!$D:$D,INDEX($C$6:$C$18,MATCH($F41,$B$6:$B$18,0),1), 'Data Extracts'!$F:$F,INDEX($C$6:$C$18,MATCH($G41,$B$6:$B$18,0),1))</f>
        <v>0</v>
      </c>
      <c r="R41" s="124">
        <f>SUMIFS('Data Extracts'!Q:Q,'Data Extracts'!$A:$A,$B41,'Data Extracts'!$B:$B,INDEX($C$6:$C$18,MATCH($C41,$B$6:$B$18,0),1),'Data Extracts'!$C:$C,INDEX($C$6:$C$18,MATCH(IF($G41="GWh",$E41,$D41),$B$6:$B$18,0),1),'Data Extracts'!$D:$D,INDEX($C$6:$C$18,MATCH($F41,$B$6:$B$18,0),1), 'Data Extracts'!$F:$F,INDEX($C$6:$C$18,MATCH($G41,$B$6:$B$18,0),1))</f>
        <v>0</v>
      </c>
    </row>
    <row r="42" spans="2:18" x14ac:dyDescent="0.25">
      <c r="B42" s="82" t="s">
        <v>237</v>
      </c>
      <c r="C42" s="129">
        <v>1</v>
      </c>
      <c r="D42" s="128" t="s">
        <v>47</v>
      </c>
      <c r="E42" s="128" t="s">
        <v>45</v>
      </c>
      <c r="F42" s="127" t="s">
        <v>186</v>
      </c>
      <c r="G42" s="54" t="s">
        <v>18</v>
      </c>
      <c r="H42" s="124">
        <f>SUMIFS('Data Extracts'!G:G,'Data Extracts'!$A:$A,$B42,'Data Extracts'!$B:$B,INDEX($C$6:$C$18,MATCH($C42,$B$6:$B$18,0),1),'Data Extracts'!$C:$C,INDEX($C$6:$C$18,MATCH(IF($G42="GWh",$E42,$D42),$B$6:$B$18,0),1),'Data Extracts'!$D:$D,INDEX($C$6:$C$18,MATCH($F42,$B$6:$B$18,0),1), 'Data Extracts'!$F:$F,INDEX($C$6:$C$18,MATCH($G42,$B$6:$B$18,0),1))</f>
        <v>12.213807495336276</v>
      </c>
      <c r="I42" s="124">
        <f>SUMIFS('Data Extracts'!H:H,'Data Extracts'!$A:$A,$B42,'Data Extracts'!$B:$B,INDEX($C$6:$C$18,MATCH($C42,$B$6:$B$18,0),1),'Data Extracts'!$C:$C,INDEX($C$6:$C$18,MATCH(IF($G42="GWh",$E42,$D42),$B$6:$B$18,0),1),'Data Extracts'!$D:$D,INDEX($C$6:$C$18,MATCH($F42,$B$6:$B$18,0),1), 'Data Extracts'!$F:$F,INDEX($C$6:$C$18,MATCH($G42,$B$6:$B$18,0),1))</f>
        <v>24.188251727070234</v>
      </c>
      <c r="J42" s="124">
        <f>SUMIFS('Data Extracts'!I:I,'Data Extracts'!$A:$A,$B42,'Data Extracts'!$B:$B,INDEX($C$6:$C$18,MATCH($C42,$B$6:$B$18,0),1),'Data Extracts'!$C:$C,INDEX($C$6:$C$18,MATCH(IF($G42="GWh",$E42,$D42),$B$6:$B$18,0),1),'Data Extracts'!$D:$D,INDEX($C$6:$C$18,MATCH($F42,$B$6:$B$18,0),1), 'Data Extracts'!$F:$F,INDEX($C$6:$C$18,MATCH($G42,$B$6:$B$18,0),1))</f>
        <v>35.866002856124219</v>
      </c>
      <c r="K42" s="124">
        <f>SUMIFS('Data Extracts'!J:J,'Data Extracts'!$A:$A,$B42,'Data Extracts'!$B:$B,INDEX($C$6:$C$18,MATCH($C42,$B$6:$B$18,0),1),'Data Extracts'!$C:$C,INDEX($C$6:$C$18,MATCH(IF($G42="GWh",$E42,$D42),$B$6:$B$18,0),1),'Data Extracts'!$D:$D,INDEX($C$6:$C$18,MATCH($F42,$B$6:$B$18,0),1), 'Data Extracts'!$F:$F,INDEX($C$6:$C$18,MATCH($G42,$B$6:$B$18,0),1))</f>
        <v>47.285980990658587</v>
      </c>
      <c r="L42" s="124">
        <f>SUMIFS('Data Extracts'!K:K,'Data Extracts'!$A:$A,$B42,'Data Extracts'!$B:$B,INDEX($C$6:$C$18,MATCH($C42,$B$6:$B$18,0),1),'Data Extracts'!$C:$C,INDEX($C$6:$C$18,MATCH(IF($G42="GWh",$E42,$D42),$B$6:$B$18,0),1),'Data Extracts'!$D:$D,INDEX($C$6:$C$18,MATCH($F42,$B$6:$B$18,0),1), 'Data Extracts'!$F:$F,INDEX($C$6:$C$18,MATCH($G42,$B$6:$B$18,0),1))</f>
        <v>58.421788855946744</v>
      </c>
      <c r="M42" s="124">
        <f>SUMIFS('Data Extracts'!L:L,'Data Extracts'!$A:$A,$B42,'Data Extracts'!$B:$B,INDEX($C$6:$C$18,MATCH($C42,$B$6:$B$18,0),1),'Data Extracts'!$C:$C,INDEX($C$6:$C$18,MATCH(IF($G42="GWh",$E42,$D42),$B$6:$B$18,0),1),'Data Extracts'!$D:$D,INDEX($C$6:$C$18,MATCH($F42,$B$6:$B$18,0),1), 'Data Extracts'!$F:$F,INDEX($C$6:$C$18,MATCH($G42,$B$6:$B$18,0),1))</f>
        <v>69.369743802364752</v>
      </c>
      <c r="N42" s="124">
        <f>SUMIFS('Data Extracts'!M:M,'Data Extracts'!$A:$A,$B42,'Data Extracts'!$B:$B,INDEX($C$6:$C$18,MATCH($C42,$B$6:$B$18,0),1),'Data Extracts'!$C:$C,INDEX($C$6:$C$18,MATCH(IF($G42="GWh",$E42,$D42),$B$6:$B$18,0),1),'Data Extracts'!$D:$D,INDEX($C$6:$C$18,MATCH($F42,$B$6:$B$18,0),1), 'Data Extracts'!$F:$F,INDEX($C$6:$C$18,MATCH($G42,$B$6:$B$18,0),1))</f>
        <v>80.242031890685695</v>
      </c>
      <c r="O42" s="124">
        <f>SUMIFS('Data Extracts'!N:N,'Data Extracts'!$A:$A,$B42,'Data Extracts'!$B:$B,INDEX($C$6:$C$18,MATCH($C42,$B$6:$B$18,0),1),'Data Extracts'!$C:$C,INDEX($C$6:$C$18,MATCH(IF($G42="GWh",$E42,$D42),$B$6:$B$18,0),1),'Data Extracts'!$D:$D,INDEX($C$6:$C$18,MATCH($F42,$B$6:$B$18,0),1), 'Data Extracts'!$F:$F,INDEX($C$6:$C$18,MATCH($G42,$B$6:$B$18,0),1))</f>
        <v>91.192996721155808</v>
      </c>
      <c r="P42" s="124">
        <f>SUMIFS('Data Extracts'!O:O,'Data Extracts'!$A:$A,$B42,'Data Extracts'!$B:$B,INDEX($C$6:$C$18,MATCH($C42,$B$6:$B$18,0),1),'Data Extracts'!$C:$C,INDEX($C$6:$C$18,MATCH(IF($G42="GWh",$E42,$D42),$B$6:$B$18,0),1),'Data Extracts'!$D:$D,INDEX($C$6:$C$18,MATCH($F42,$B$6:$B$18,0),1), 'Data Extracts'!$F:$F,INDEX($C$6:$C$18,MATCH($G42,$B$6:$B$18,0),1))</f>
        <v>102.47051649493977</v>
      </c>
      <c r="Q42" s="124">
        <f>SUMIFS('Data Extracts'!P:P,'Data Extracts'!$A:$A,$B42,'Data Extracts'!$B:$B,INDEX($C$6:$C$18,MATCH($C42,$B$6:$B$18,0),1),'Data Extracts'!$C:$C,INDEX($C$6:$C$18,MATCH(IF($G42="GWh",$E42,$D42),$B$6:$B$18,0),1),'Data Extracts'!$D:$D,INDEX($C$6:$C$18,MATCH($F42,$B$6:$B$18,0),1), 'Data Extracts'!$F:$F,INDEX($C$6:$C$18,MATCH($G42,$B$6:$B$18,0),1))</f>
        <v>114.47270325428143</v>
      </c>
      <c r="R42" s="124">
        <f>SUMIFS('Data Extracts'!Q:Q,'Data Extracts'!$A:$A,$B42,'Data Extracts'!$B:$B,INDEX($C$6:$C$18,MATCH($C42,$B$6:$B$18,0),1),'Data Extracts'!$C:$C,INDEX($C$6:$C$18,MATCH(IF($G42="GWh",$E42,$D42),$B$6:$B$18,0),1),'Data Extracts'!$D:$D,INDEX($C$6:$C$18,MATCH($F42,$B$6:$B$18,0),1), 'Data Extracts'!$F:$F,INDEX($C$6:$C$18,MATCH($G42,$B$6:$B$18,0),1))</f>
        <v>127.6565442094374</v>
      </c>
    </row>
    <row r="43" spans="2:18" x14ac:dyDescent="0.25">
      <c r="B43" s="82" t="s">
        <v>237</v>
      </c>
      <c r="C43" s="129">
        <v>1</v>
      </c>
      <c r="D43" s="128" t="s">
        <v>47</v>
      </c>
      <c r="E43" s="128" t="s">
        <v>45</v>
      </c>
      <c r="F43" s="127" t="s">
        <v>26</v>
      </c>
      <c r="G43" s="54" t="s">
        <v>18</v>
      </c>
      <c r="H43" s="124">
        <f>SUMIFS('Data Extracts'!G:G,'Data Extracts'!$A:$A,$B43,'Data Extracts'!$B:$B,INDEX($C$6:$C$18,MATCH($C43,$B$6:$B$18,0),1),'Data Extracts'!$C:$C,INDEX($C$6:$C$18,MATCH(IF($G43="GWh",$E43,$D43),$B$6:$B$18,0),1),'Data Extracts'!$D:$D,INDEX($C$6:$C$18,MATCH($F43,$B$6:$B$18,0),1), 'Data Extracts'!$F:$F,INDEX($C$6:$C$18,MATCH($G43,$B$6:$B$18,0),1))</f>
        <v>0</v>
      </c>
      <c r="I43" s="124">
        <f>SUMIFS('Data Extracts'!H:H,'Data Extracts'!$A:$A,$B43,'Data Extracts'!$B:$B,INDEX($C$6:$C$18,MATCH($C43,$B$6:$B$18,0),1),'Data Extracts'!$C:$C,INDEX($C$6:$C$18,MATCH(IF($G43="GWh",$E43,$D43),$B$6:$B$18,0),1),'Data Extracts'!$D:$D,INDEX($C$6:$C$18,MATCH($F43,$B$6:$B$18,0),1), 'Data Extracts'!$F:$F,INDEX($C$6:$C$18,MATCH($G43,$B$6:$B$18,0),1))</f>
        <v>0</v>
      </c>
      <c r="J43" s="124">
        <f>SUMIFS('Data Extracts'!I:I,'Data Extracts'!$A:$A,$B43,'Data Extracts'!$B:$B,INDEX($C$6:$C$18,MATCH($C43,$B$6:$B$18,0),1),'Data Extracts'!$C:$C,INDEX($C$6:$C$18,MATCH(IF($G43="GWh",$E43,$D43),$B$6:$B$18,0),1),'Data Extracts'!$D:$D,INDEX($C$6:$C$18,MATCH($F43,$B$6:$B$18,0),1), 'Data Extracts'!$F:$F,INDEX($C$6:$C$18,MATCH($G43,$B$6:$B$18,0),1))</f>
        <v>0</v>
      </c>
      <c r="K43" s="124">
        <f>SUMIFS('Data Extracts'!J:J,'Data Extracts'!$A:$A,$B43,'Data Extracts'!$B:$B,INDEX($C$6:$C$18,MATCH($C43,$B$6:$B$18,0),1),'Data Extracts'!$C:$C,INDEX($C$6:$C$18,MATCH(IF($G43="GWh",$E43,$D43),$B$6:$B$18,0),1),'Data Extracts'!$D:$D,INDEX($C$6:$C$18,MATCH($F43,$B$6:$B$18,0),1), 'Data Extracts'!$F:$F,INDEX($C$6:$C$18,MATCH($G43,$B$6:$B$18,0),1))</f>
        <v>0</v>
      </c>
      <c r="L43" s="124">
        <f>SUMIFS('Data Extracts'!K:K,'Data Extracts'!$A:$A,$B43,'Data Extracts'!$B:$B,INDEX($C$6:$C$18,MATCH($C43,$B$6:$B$18,0),1),'Data Extracts'!$C:$C,INDEX($C$6:$C$18,MATCH(IF($G43="GWh",$E43,$D43),$B$6:$B$18,0),1),'Data Extracts'!$D:$D,INDEX($C$6:$C$18,MATCH($F43,$B$6:$B$18,0),1), 'Data Extracts'!$F:$F,INDEX($C$6:$C$18,MATCH($G43,$B$6:$B$18,0),1))</f>
        <v>0</v>
      </c>
      <c r="M43" s="124">
        <f>SUMIFS('Data Extracts'!L:L,'Data Extracts'!$A:$A,$B43,'Data Extracts'!$B:$B,INDEX($C$6:$C$18,MATCH($C43,$B$6:$B$18,0),1),'Data Extracts'!$C:$C,INDEX($C$6:$C$18,MATCH(IF($G43="GWh",$E43,$D43),$B$6:$B$18,0),1),'Data Extracts'!$D:$D,INDEX($C$6:$C$18,MATCH($F43,$B$6:$B$18,0),1), 'Data Extracts'!$F:$F,INDEX($C$6:$C$18,MATCH($G43,$B$6:$B$18,0),1))</f>
        <v>0</v>
      </c>
      <c r="N43" s="124">
        <f>SUMIFS('Data Extracts'!M:M,'Data Extracts'!$A:$A,$B43,'Data Extracts'!$B:$B,INDEX($C$6:$C$18,MATCH($C43,$B$6:$B$18,0),1),'Data Extracts'!$C:$C,INDEX($C$6:$C$18,MATCH(IF($G43="GWh",$E43,$D43),$B$6:$B$18,0),1),'Data Extracts'!$D:$D,INDEX($C$6:$C$18,MATCH($F43,$B$6:$B$18,0),1), 'Data Extracts'!$F:$F,INDEX($C$6:$C$18,MATCH($G43,$B$6:$B$18,0),1))</f>
        <v>0</v>
      </c>
      <c r="O43" s="124">
        <f>SUMIFS('Data Extracts'!N:N,'Data Extracts'!$A:$A,$B43,'Data Extracts'!$B:$B,INDEX($C$6:$C$18,MATCH($C43,$B$6:$B$18,0),1),'Data Extracts'!$C:$C,INDEX($C$6:$C$18,MATCH(IF($G43="GWh",$E43,$D43),$B$6:$B$18,0),1),'Data Extracts'!$D:$D,INDEX($C$6:$C$18,MATCH($F43,$B$6:$B$18,0),1), 'Data Extracts'!$F:$F,INDEX($C$6:$C$18,MATCH($G43,$B$6:$B$18,0),1))</f>
        <v>0</v>
      </c>
      <c r="P43" s="124">
        <f>SUMIFS('Data Extracts'!O:O,'Data Extracts'!$A:$A,$B43,'Data Extracts'!$B:$B,INDEX($C$6:$C$18,MATCH($C43,$B$6:$B$18,0),1),'Data Extracts'!$C:$C,INDEX($C$6:$C$18,MATCH(IF($G43="GWh",$E43,$D43),$B$6:$B$18,0),1),'Data Extracts'!$D:$D,INDEX($C$6:$C$18,MATCH($F43,$B$6:$B$18,0),1), 'Data Extracts'!$F:$F,INDEX($C$6:$C$18,MATCH($G43,$B$6:$B$18,0),1))</f>
        <v>0</v>
      </c>
      <c r="Q43" s="124">
        <f>SUMIFS('Data Extracts'!P:P,'Data Extracts'!$A:$A,$B43,'Data Extracts'!$B:$B,INDEX($C$6:$C$18,MATCH($C43,$B$6:$B$18,0),1),'Data Extracts'!$C:$C,INDEX($C$6:$C$18,MATCH(IF($G43="GWh",$E43,$D43),$B$6:$B$18,0),1),'Data Extracts'!$D:$D,INDEX($C$6:$C$18,MATCH($F43,$B$6:$B$18,0),1), 'Data Extracts'!$F:$F,INDEX($C$6:$C$18,MATCH($G43,$B$6:$B$18,0),1))</f>
        <v>0</v>
      </c>
      <c r="R43" s="124">
        <f>SUMIFS('Data Extracts'!Q:Q,'Data Extracts'!$A:$A,$B43,'Data Extracts'!$B:$B,INDEX($C$6:$C$18,MATCH($C43,$B$6:$B$18,0),1),'Data Extracts'!$C:$C,INDEX($C$6:$C$18,MATCH(IF($G43="GWh",$E43,$D43),$B$6:$B$18,0),1),'Data Extracts'!$D:$D,INDEX($C$6:$C$18,MATCH($F43,$B$6:$B$18,0),1), 'Data Extracts'!$F:$F,INDEX($C$6:$C$18,MATCH($G43,$B$6:$B$18,0),1))</f>
        <v>0</v>
      </c>
    </row>
    <row r="44" spans="2:18" x14ac:dyDescent="0.25">
      <c r="B44" s="82" t="s">
        <v>237</v>
      </c>
      <c r="C44" s="129">
        <v>1</v>
      </c>
      <c r="D44" s="128" t="s">
        <v>47</v>
      </c>
      <c r="E44" s="128" t="s">
        <v>45</v>
      </c>
      <c r="F44" s="127" t="s">
        <v>167</v>
      </c>
      <c r="G44" s="54" t="s">
        <v>20</v>
      </c>
      <c r="H44" s="124">
        <f>SUMIFS('Data Extracts'!G:G,'Data Extracts'!$A:$A,$B44,'Data Extracts'!$B:$B,INDEX($C$6:$C$18,MATCH($C44,$B$6:$B$18,0),1),'Data Extracts'!$C:$C,INDEX($C$6:$C$18,MATCH(IF($G44="GWh",$E44,$D44),$B$6:$B$18,0),1),'Data Extracts'!$D:$D,INDEX($C$6:$C$18,MATCH($F44,$B$6:$B$18,0),1), 'Data Extracts'!$F:$F,INDEX($C$6:$C$18,MATCH($G44,$B$6:$B$18,0),1))</f>
        <v>0.65189996726031718</v>
      </c>
      <c r="I44" s="124">
        <f>SUMIFS('Data Extracts'!H:H,'Data Extracts'!$A:$A,$B44,'Data Extracts'!$B:$B,INDEX($C$6:$C$18,MATCH($C44,$B$6:$B$18,0),1),'Data Extracts'!$C:$C,INDEX($C$6:$C$18,MATCH(IF($G44="GWh",$E44,$D44),$B$6:$B$18,0),1),'Data Extracts'!$D:$D,INDEX($C$6:$C$18,MATCH($F44,$B$6:$B$18,0),1), 'Data Extracts'!$F:$F,INDEX($C$6:$C$18,MATCH($G44,$B$6:$B$18,0),1))</f>
        <v>1.2853823867884762</v>
      </c>
      <c r="J44" s="124">
        <f>SUMIFS('Data Extracts'!I:I,'Data Extracts'!$A:$A,$B44,'Data Extracts'!$B:$B,INDEX($C$6:$C$18,MATCH($C44,$B$6:$B$18,0),1),'Data Extracts'!$C:$C,INDEX($C$6:$C$18,MATCH(IF($G44="GWh",$E44,$D44),$B$6:$B$18,0),1),'Data Extracts'!$D:$D,INDEX($C$6:$C$18,MATCH($F44,$B$6:$B$18,0),1), 'Data Extracts'!$F:$F,INDEX($C$6:$C$18,MATCH($G44,$B$6:$B$18,0),1))</f>
        <v>1.9010330185632152</v>
      </c>
      <c r="K44" s="124">
        <f>SUMIFS('Data Extracts'!J:J,'Data Extracts'!$A:$A,$B44,'Data Extracts'!$B:$B,INDEX($C$6:$C$18,MATCH($C44,$B$6:$B$18,0),1),'Data Extracts'!$C:$C,INDEX($C$6:$C$18,MATCH(IF($G44="GWh",$E44,$D44),$B$6:$B$18,0),1),'Data Extracts'!$D:$D,INDEX($C$6:$C$18,MATCH($F44,$B$6:$B$18,0),1), 'Data Extracts'!$F:$F,INDEX($C$6:$C$18,MATCH($G44,$B$6:$B$18,0),1))</f>
        <v>2.4995389072631093</v>
      </c>
      <c r="L44" s="124">
        <f>SUMIFS('Data Extracts'!K:K,'Data Extracts'!$A:$A,$B44,'Data Extracts'!$B:$B,INDEX($C$6:$C$18,MATCH($C44,$B$6:$B$18,0),1),'Data Extracts'!$C:$C,INDEX($C$6:$C$18,MATCH(IF($G44="GWh",$E44,$D44),$B$6:$B$18,0),1),'Data Extracts'!$D:$D,INDEX($C$6:$C$18,MATCH($F44,$B$6:$B$18,0),1), 'Data Extracts'!$F:$F,INDEX($C$6:$C$18,MATCH($G44,$B$6:$B$18,0),1))</f>
        <v>3.0817182194959236</v>
      </c>
      <c r="M44" s="124">
        <f>SUMIFS('Data Extracts'!L:L,'Data Extracts'!$A:$A,$B44,'Data Extracts'!$B:$B,INDEX($C$6:$C$18,MATCH($C44,$B$6:$B$18,0),1),'Data Extracts'!$C:$C,INDEX($C$6:$C$18,MATCH(IF($G44="GWh",$E44,$D44),$B$6:$B$18,0),1),'Data Extracts'!$D:$D,INDEX($C$6:$C$18,MATCH($F44,$B$6:$B$18,0),1), 'Data Extracts'!$F:$F,INDEX($C$6:$C$18,MATCH($G44,$B$6:$B$18,0),1))</f>
        <v>3.6485298861194955</v>
      </c>
      <c r="N44" s="124">
        <f>SUMIFS('Data Extracts'!M:M,'Data Extracts'!$A:$A,$B44,'Data Extracts'!$B:$B,INDEX($C$6:$C$18,MATCH($C44,$B$6:$B$18,0),1),'Data Extracts'!$C:$C,INDEX($C$6:$C$18,MATCH(IF($G44="GWh",$E44,$D44),$B$6:$B$18,0),1),'Data Extracts'!$D:$D,INDEX($C$6:$C$18,MATCH($F44,$B$6:$B$18,0),1), 'Data Extracts'!$F:$F,INDEX($C$6:$C$18,MATCH($G44,$B$6:$B$18,0),1))</f>
        <v>4.2010230122494647</v>
      </c>
      <c r="O44" s="124">
        <f>SUMIFS('Data Extracts'!N:N,'Data Extracts'!$A:$A,$B44,'Data Extracts'!$B:$B,INDEX($C$6:$C$18,MATCH($C44,$B$6:$B$18,0),1),'Data Extracts'!$C:$C,INDEX($C$6:$C$18,MATCH(IF($G44="GWh",$E44,$D44),$B$6:$B$18,0),1),'Data Extracts'!$D:$D,INDEX($C$6:$C$18,MATCH($F44,$B$6:$B$18,0),1), 'Data Extracts'!$F:$F,INDEX($C$6:$C$18,MATCH($G44,$B$6:$B$18,0),1))</f>
        <v>4.7401334407401396</v>
      </c>
      <c r="P44" s="124">
        <f>SUMIFS('Data Extracts'!O:O,'Data Extracts'!$A:$A,$B44,'Data Extracts'!$B:$B,INDEX($C$6:$C$18,MATCH($C44,$B$6:$B$18,0),1),'Data Extracts'!$C:$C,INDEX($C$6:$C$18,MATCH(IF($G44="GWh",$E44,$D44),$B$6:$B$18,0),1),'Data Extracts'!$D:$D,INDEX($C$6:$C$18,MATCH($F44,$B$6:$B$18,0),1), 'Data Extracts'!$F:$F,INDEX($C$6:$C$18,MATCH($G44,$B$6:$B$18,0),1))</f>
        <v>5.2663693208771152</v>
      </c>
      <c r="Q44" s="124">
        <f>SUMIFS('Data Extracts'!P:P,'Data Extracts'!$A:$A,$B44,'Data Extracts'!$B:$B,INDEX($C$6:$C$18,MATCH($C44,$B$6:$B$18,0),1),'Data Extracts'!$C:$C,INDEX($C$6:$C$18,MATCH(IF($G44="GWh",$E44,$D44),$B$6:$B$18,0),1),'Data Extracts'!$D:$D,INDEX($C$6:$C$18,MATCH($F44,$B$6:$B$18,0),1), 'Data Extracts'!$F:$F,INDEX($C$6:$C$18,MATCH($G44,$B$6:$B$18,0),1))</f>
        <v>5.7797163086447014</v>
      </c>
      <c r="R44" s="124">
        <f>SUMIFS('Data Extracts'!Q:Q,'Data Extracts'!$A:$A,$B44,'Data Extracts'!$B:$B,INDEX($C$6:$C$18,MATCH($C44,$B$6:$B$18,0),1),'Data Extracts'!$C:$C,INDEX($C$6:$C$18,MATCH(IF($G44="GWh",$E44,$D44),$B$6:$B$18,0),1),'Data Extracts'!$D:$D,INDEX($C$6:$C$18,MATCH($F44,$B$6:$B$18,0),1), 'Data Extracts'!$F:$F,INDEX($C$6:$C$18,MATCH($G44,$B$6:$B$18,0),1))</f>
        <v>6.2799657402516598</v>
      </c>
    </row>
    <row r="45" spans="2:18" x14ac:dyDescent="0.25">
      <c r="B45" s="82" t="s">
        <v>237</v>
      </c>
      <c r="C45" s="129">
        <v>1</v>
      </c>
      <c r="D45" s="128" t="s">
        <v>47</v>
      </c>
      <c r="E45" s="128" t="s">
        <v>45</v>
      </c>
      <c r="F45" s="127" t="s">
        <v>169</v>
      </c>
      <c r="G45" s="54" t="s">
        <v>20</v>
      </c>
      <c r="H45" s="124">
        <f>SUMIFS('Data Extracts'!G:G,'Data Extracts'!$A:$A,$B45,'Data Extracts'!$B:$B,INDEX($C$6:$C$18,MATCH($C45,$B$6:$B$18,0),1),'Data Extracts'!$C:$C,INDEX($C$6:$C$18,MATCH(IF($G45="GWh",$E45,$D45),$B$6:$B$18,0),1),'Data Extracts'!$D:$D,INDEX($C$6:$C$18,MATCH($F45,$B$6:$B$18,0),1), 'Data Extracts'!$F:$F,INDEX($C$6:$C$18,MATCH($G45,$B$6:$B$18,0),1))</f>
        <v>0</v>
      </c>
      <c r="I45" s="124">
        <f>SUMIFS('Data Extracts'!H:H,'Data Extracts'!$A:$A,$B45,'Data Extracts'!$B:$B,INDEX($C$6:$C$18,MATCH($C45,$B$6:$B$18,0),1),'Data Extracts'!$C:$C,INDEX($C$6:$C$18,MATCH(IF($G45="GWh",$E45,$D45),$B$6:$B$18,0),1),'Data Extracts'!$D:$D,INDEX($C$6:$C$18,MATCH($F45,$B$6:$B$18,0),1), 'Data Extracts'!$F:$F,INDEX($C$6:$C$18,MATCH($G45,$B$6:$B$18,0),1))</f>
        <v>0</v>
      </c>
      <c r="J45" s="124">
        <f>SUMIFS('Data Extracts'!I:I,'Data Extracts'!$A:$A,$B45,'Data Extracts'!$B:$B,INDEX($C$6:$C$18,MATCH($C45,$B$6:$B$18,0),1),'Data Extracts'!$C:$C,INDEX($C$6:$C$18,MATCH(IF($G45="GWh",$E45,$D45),$B$6:$B$18,0),1),'Data Extracts'!$D:$D,INDEX($C$6:$C$18,MATCH($F45,$B$6:$B$18,0),1), 'Data Extracts'!$F:$F,INDEX($C$6:$C$18,MATCH($G45,$B$6:$B$18,0),1))</f>
        <v>0</v>
      </c>
      <c r="K45" s="124">
        <f>SUMIFS('Data Extracts'!J:J,'Data Extracts'!$A:$A,$B45,'Data Extracts'!$B:$B,INDEX($C$6:$C$18,MATCH($C45,$B$6:$B$18,0),1),'Data Extracts'!$C:$C,INDEX($C$6:$C$18,MATCH(IF($G45="GWh",$E45,$D45),$B$6:$B$18,0),1),'Data Extracts'!$D:$D,INDEX($C$6:$C$18,MATCH($F45,$B$6:$B$18,0),1), 'Data Extracts'!$F:$F,INDEX($C$6:$C$18,MATCH($G45,$B$6:$B$18,0),1))</f>
        <v>0</v>
      </c>
      <c r="L45" s="124">
        <f>SUMIFS('Data Extracts'!K:K,'Data Extracts'!$A:$A,$B45,'Data Extracts'!$B:$B,INDEX($C$6:$C$18,MATCH($C45,$B$6:$B$18,0),1),'Data Extracts'!$C:$C,INDEX($C$6:$C$18,MATCH(IF($G45="GWh",$E45,$D45),$B$6:$B$18,0),1),'Data Extracts'!$D:$D,INDEX($C$6:$C$18,MATCH($F45,$B$6:$B$18,0),1), 'Data Extracts'!$F:$F,INDEX($C$6:$C$18,MATCH($G45,$B$6:$B$18,0),1))</f>
        <v>0</v>
      </c>
      <c r="M45" s="124">
        <f>SUMIFS('Data Extracts'!L:L,'Data Extracts'!$A:$A,$B45,'Data Extracts'!$B:$B,INDEX($C$6:$C$18,MATCH($C45,$B$6:$B$18,0),1),'Data Extracts'!$C:$C,INDEX($C$6:$C$18,MATCH(IF($G45="GWh",$E45,$D45),$B$6:$B$18,0),1),'Data Extracts'!$D:$D,INDEX($C$6:$C$18,MATCH($F45,$B$6:$B$18,0),1), 'Data Extracts'!$F:$F,INDEX($C$6:$C$18,MATCH($G45,$B$6:$B$18,0),1))</f>
        <v>0</v>
      </c>
      <c r="N45" s="124">
        <f>SUMIFS('Data Extracts'!M:M,'Data Extracts'!$A:$A,$B45,'Data Extracts'!$B:$B,INDEX($C$6:$C$18,MATCH($C45,$B$6:$B$18,0),1),'Data Extracts'!$C:$C,INDEX($C$6:$C$18,MATCH(IF($G45="GWh",$E45,$D45),$B$6:$B$18,0),1),'Data Extracts'!$D:$D,INDEX($C$6:$C$18,MATCH($F45,$B$6:$B$18,0),1), 'Data Extracts'!$F:$F,INDEX($C$6:$C$18,MATCH($G45,$B$6:$B$18,0),1))</f>
        <v>0</v>
      </c>
      <c r="O45" s="124">
        <f>SUMIFS('Data Extracts'!N:N,'Data Extracts'!$A:$A,$B45,'Data Extracts'!$B:$B,INDEX($C$6:$C$18,MATCH($C45,$B$6:$B$18,0),1),'Data Extracts'!$C:$C,INDEX($C$6:$C$18,MATCH(IF($G45="GWh",$E45,$D45),$B$6:$B$18,0),1),'Data Extracts'!$D:$D,INDEX($C$6:$C$18,MATCH($F45,$B$6:$B$18,0),1), 'Data Extracts'!$F:$F,INDEX($C$6:$C$18,MATCH($G45,$B$6:$B$18,0),1))</f>
        <v>0</v>
      </c>
      <c r="P45" s="124">
        <f>SUMIFS('Data Extracts'!O:O,'Data Extracts'!$A:$A,$B45,'Data Extracts'!$B:$B,INDEX($C$6:$C$18,MATCH($C45,$B$6:$B$18,0),1),'Data Extracts'!$C:$C,INDEX($C$6:$C$18,MATCH(IF($G45="GWh",$E45,$D45),$B$6:$B$18,0),1),'Data Extracts'!$D:$D,INDEX($C$6:$C$18,MATCH($F45,$B$6:$B$18,0),1), 'Data Extracts'!$F:$F,INDEX($C$6:$C$18,MATCH($G45,$B$6:$B$18,0),1))</f>
        <v>0</v>
      </c>
      <c r="Q45" s="124">
        <f>SUMIFS('Data Extracts'!P:P,'Data Extracts'!$A:$A,$B45,'Data Extracts'!$B:$B,INDEX($C$6:$C$18,MATCH($C45,$B$6:$B$18,0),1),'Data Extracts'!$C:$C,INDEX($C$6:$C$18,MATCH(IF($G45="GWh",$E45,$D45),$B$6:$B$18,0),1),'Data Extracts'!$D:$D,INDEX($C$6:$C$18,MATCH($F45,$B$6:$B$18,0),1), 'Data Extracts'!$F:$F,INDEX($C$6:$C$18,MATCH($G45,$B$6:$B$18,0),1))</f>
        <v>0</v>
      </c>
      <c r="R45" s="124">
        <f>SUMIFS('Data Extracts'!Q:Q,'Data Extracts'!$A:$A,$B45,'Data Extracts'!$B:$B,INDEX($C$6:$C$18,MATCH($C45,$B$6:$B$18,0),1),'Data Extracts'!$C:$C,INDEX($C$6:$C$18,MATCH(IF($G45="GWh",$E45,$D45),$B$6:$B$18,0),1),'Data Extracts'!$D:$D,INDEX($C$6:$C$18,MATCH($F45,$B$6:$B$18,0),1), 'Data Extracts'!$F:$F,INDEX($C$6:$C$18,MATCH($G45,$B$6:$B$18,0),1))</f>
        <v>0</v>
      </c>
    </row>
    <row r="46" spans="2:18" x14ac:dyDescent="0.25">
      <c r="B46" s="82" t="s">
        <v>237</v>
      </c>
      <c r="C46" s="129">
        <v>1</v>
      </c>
      <c r="D46" s="128" t="s">
        <v>47</v>
      </c>
      <c r="E46" s="128" t="s">
        <v>45</v>
      </c>
      <c r="F46" s="127" t="s">
        <v>186</v>
      </c>
      <c r="G46" s="54" t="s">
        <v>20</v>
      </c>
      <c r="H46" s="124">
        <f>SUMIFS('Data Extracts'!G:G,'Data Extracts'!$A:$A,$B46,'Data Extracts'!$B:$B,INDEX($C$6:$C$18,MATCH($C46,$B$6:$B$18,0),1),'Data Extracts'!$C:$C,INDEX($C$6:$C$18,MATCH(IF($G46="GWh",$E46,$D46),$B$6:$B$18,0),1),'Data Extracts'!$D:$D,INDEX($C$6:$C$18,MATCH($F46,$B$6:$B$18,0),1), 'Data Extracts'!$F:$F,INDEX($C$6:$C$18,MATCH($G46,$B$6:$B$18,0),1))</f>
        <v>1.9835977652402987</v>
      </c>
      <c r="I46" s="124">
        <f>SUMIFS('Data Extracts'!H:H,'Data Extracts'!$A:$A,$B46,'Data Extracts'!$B:$B,INDEX($C$6:$C$18,MATCH($C46,$B$6:$B$18,0),1),'Data Extracts'!$C:$C,INDEX($C$6:$C$18,MATCH(IF($G46="GWh",$E46,$D46),$B$6:$B$18,0),1),'Data Extracts'!$D:$D,INDEX($C$6:$C$18,MATCH($F46,$B$6:$B$18,0),1), 'Data Extracts'!$F:$F,INDEX($C$6:$C$18,MATCH($G46,$B$6:$B$18,0),1))</f>
        <v>3.9169158275505467</v>
      </c>
      <c r="J46" s="124">
        <f>SUMIFS('Data Extracts'!I:I,'Data Extracts'!$A:$A,$B46,'Data Extracts'!$B:$B,INDEX($C$6:$C$18,MATCH($C46,$B$6:$B$18,0),1),'Data Extracts'!$C:$C,INDEX($C$6:$C$18,MATCH(IF($G46="GWh",$E46,$D46),$B$6:$B$18,0),1),'Data Extracts'!$D:$D,INDEX($C$6:$C$18,MATCH($F46,$B$6:$B$18,0),1), 'Data Extracts'!$F:$F,INDEX($C$6:$C$18,MATCH($G46,$B$6:$B$18,0),1))</f>
        <v>5.8087896441248308</v>
      </c>
      <c r="K46" s="124">
        <f>SUMIFS('Data Extracts'!J:J,'Data Extracts'!$A:$A,$B46,'Data Extracts'!$B:$B,INDEX($C$6:$C$18,MATCH($C46,$B$6:$B$18,0),1),'Data Extracts'!$C:$C,INDEX($C$6:$C$18,MATCH(IF($G46="GWh",$E46,$D46),$B$6:$B$18,0),1),'Data Extracts'!$D:$D,INDEX($C$6:$C$18,MATCH($F46,$B$6:$B$18,0),1), 'Data Extracts'!$F:$F,INDEX($C$6:$C$18,MATCH($G46,$B$6:$B$18,0),1))</f>
        <v>7.6703361475673075</v>
      </c>
      <c r="L46" s="124">
        <f>SUMIFS('Data Extracts'!K:K,'Data Extracts'!$A:$A,$B46,'Data Extracts'!$B:$B,INDEX($C$6:$C$18,MATCH($C46,$B$6:$B$18,0),1),'Data Extracts'!$C:$C,INDEX($C$6:$C$18,MATCH(IF($G46="GWh",$E46,$D46),$B$6:$B$18,0),1),'Data Extracts'!$D:$D,INDEX($C$6:$C$18,MATCH($F46,$B$6:$B$18,0),1), 'Data Extracts'!$F:$F,INDEX($C$6:$C$18,MATCH($G46,$B$6:$B$18,0),1))</f>
        <v>9.5190186721291816</v>
      </c>
      <c r="M46" s="124">
        <f>SUMIFS('Data Extracts'!L:L,'Data Extracts'!$A:$A,$B46,'Data Extracts'!$B:$B,INDEX($C$6:$C$18,MATCH($C46,$B$6:$B$18,0),1),'Data Extracts'!$C:$C,INDEX($C$6:$C$18,MATCH(IF($G46="GWh",$E46,$D46),$B$6:$B$18,0),1),'Data Extracts'!$D:$D,INDEX($C$6:$C$18,MATCH($F46,$B$6:$B$18,0),1), 'Data Extracts'!$F:$F,INDEX($C$6:$C$18,MATCH($G46,$B$6:$B$18,0),1))</f>
        <v>11.381439847002538</v>
      </c>
      <c r="N46" s="124">
        <f>SUMIFS('Data Extracts'!M:M,'Data Extracts'!$A:$A,$B46,'Data Extracts'!$B:$B,INDEX($C$6:$C$18,MATCH($C46,$B$6:$B$18,0),1),'Data Extracts'!$C:$C,INDEX($C$6:$C$18,MATCH(IF($G46="GWh",$E46,$D46),$B$6:$B$18,0),1),'Data Extracts'!$D:$D,INDEX($C$6:$C$18,MATCH($F46,$B$6:$B$18,0),1), 'Data Extracts'!$F:$F,INDEX($C$6:$C$18,MATCH($G46,$B$6:$B$18,0),1))</f>
        <v>13.303402848930544</v>
      </c>
      <c r="O46" s="124">
        <f>SUMIFS('Data Extracts'!N:N,'Data Extracts'!$A:$A,$B46,'Data Extracts'!$B:$B,INDEX($C$6:$C$18,MATCH($C46,$B$6:$B$18,0),1),'Data Extracts'!$C:$C,INDEX($C$6:$C$18,MATCH(IF($G46="GWh",$E46,$D46),$B$6:$B$18,0),1),'Data Extracts'!$D:$D,INDEX($C$6:$C$18,MATCH($F46,$B$6:$B$18,0),1), 'Data Extracts'!$F:$F,INDEX($C$6:$C$18,MATCH($G46,$B$6:$B$18,0),1))</f>
        <v>15.346602082310262</v>
      </c>
      <c r="P46" s="124">
        <f>SUMIFS('Data Extracts'!O:O,'Data Extracts'!$A:$A,$B46,'Data Extracts'!$B:$B,INDEX($C$6:$C$18,MATCH($C46,$B$6:$B$18,0),1),'Data Extracts'!$C:$C,INDEX($C$6:$C$18,MATCH(IF($G46="GWh",$E46,$D46),$B$6:$B$18,0),1),'Data Extracts'!$D:$D,INDEX($C$6:$C$18,MATCH($F46,$B$6:$B$18,0),1), 'Data Extracts'!$F:$F,INDEX($C$6:$C$18,MATCH($G46,$B$6:$B$18,0),1))</f>
        <v>17.612266702888576</v>
      </c>
      <c r="Q46" s="124">
        <f>SUMIFS('Data Extracts'!P:P,'Data Extracts'!$A:$A,$B46,'Data Extracts'!$B:$B,INDEX($C$6:$C$18,MATCH($C46,$B$6:$B$18,0),1),'Data Extracts'!$C:$C,INDEX($C$6:$C$18,MATCH(IF($G46="GWh",$E46,$D46),$B$6:$B$18,0),1),'Data Extracts'!$D:$D,INDEX($C$6:$C$18,MATCH($F46,$B$6:$B$18,0),1), 'Data Extracts'!$F:$F,INDEX($C$6:$C$18,MATCH($G46,$B$6:$B$18,0),1))</f>
        <v>20.26612691098649</v>
      </c>
      <c r="R46" s="124">
        <f>SUMIFS('Data Extracts'!Q:Q,'Data Extracts'!$A:$A,$B46,'Data Extracts'!$B:$B,INDEX($C$6:$C$18,MATCH($C46,$B$6:$B$18,0),1),'Data Extracts'!$C:$C,INDEX($C$6:$C$18,MATCH(IF($G46="GWh",$E46,$D46),$B$6:$B$18,0),1),'Data Extracts'!$D:$D,INDEX($C$6:$C$18,MATCH($F46,$B$6:$B$18,0),1), 'Data Extracts'!$F:$F,INDEX($C$6:$C$18,MATCH($G46,$B$6:$B$18,0),1))</f>
        <v>23.500913649434484</v>
      </c>
    </row>
    <row r="47" spans="2:18" x14ac:dyDescent="0.25">
      <c r="B47" s="82" t="s">
        <v>237</v>
      </c>
      <c r="C47" s="129">
        <v>1</v>
      </c>
      <c r="D47" s="130" t="s">
        <v>47</v>
      </c>
      <c r="E47" s="130" t="s">
        <v>45</v>
      </c>
      <c r="F47" s="127" t="s">
        <v>26</v>
      </c>
      <c r="G47" s="54" t="s">
        <v>20</v>
      </c>
      <c r="H47" s="124">
        <f>SUMIFS('Data Extracts'!G:G,'Data Extracts'!$A:$A,$B47,'Data Extracts'!$B:$B,INDEX($C$6:$C$18,MATCH($C47,$B$6:$B$18,0),1),'Data Extracts'!$C:$C,INDEX($C$6:$C$18,MATCH(IF($G47="GWh",$E47,$D47),$B$6:$B$18,0),1),'Data Extracts'!$D:$D,INDEX($C$6:$C$18,MATCH($F47,$B$6:$B$18,0),1), 'Data Extracts'!$F:$F,INDEX($C$6:$C$18,MATCH($G47,$B$6:$B$18,0),1))</f>
        <v>0</v>
      </c>
      <c r="I47" s="124">
        <f>SUMIFS('Data Extracts'!H:H,'Data Extracts'!$A:$A,$B47,'Data Extracts'!$B:$B,INDEX($C$6:$C$18,MATCH($C47,$B$6:$B$18,0),1),'Data Extracts'!$C:$C,INDEX($C$6:$C$18,MATCH(IF($G47="GWh",$E47,$D47),$B$6:$B$18,0),1),'Data Extracts'!$D:$D,INDEX($C$6:$C$18,MATCH($F47,$B$6:$B$18,0),1), 'Data Extracts'!$F:$F,INDEX($C$6:$C$18,MATCH($G47,$B$6:$B$18,0),1))</f>
        <v>0</v>
      </c>
      <c r="J47" s="124">
        <f>SUMIFS('Data Extracts'!I:I,'Data Extracts'!$A:$A,$B47,'Data Extracts'!$B:$B,INDEX($C$6:$C$18,MATCH($C47,$B$6:$B$18,0),1),'Data Extracts'!$C:$C,INDEX($C$6:$C$18,MATCH(IF($G47="GWh",$E47,$D47),$B$6:$B$18,0),1),'Data Extracts'!$D:$D,INDEX($C$6:$C$18,MATCH($F47,$B$6:$B$18,0),1), 'Data Extracts'!$F:$F,INDEX($C$6:$C$18,MATCH($G47,$B$6:$B$18,0),1))</f>
        <v>0</v>
      </c>
      <c r="K47" s="124">
        <f>SUMIFS('Data Extracts'!J:J,'Data Extracts'!$A:$A,$B47,'Data Extracts'!$B:$B,INDEX($C$6:$C$18,MATCH($C47,$B$6:$B$18,0),1),'Data Extracts'!$C:$C,INDEX($C$6:$C$18,MATCH(IF($G47="GWh",$E47,$D47),$B$6:$B$18,0),1),'Data Extracts'!$D:$D,INDEX($C$6:$C$18,MATCH($F47,$B$6:$B$18,0),1), 'Data Extracts'!$F:$F,INDEX($C$6:$C$18,MATCH($G47,$B$6:$B$18,0),1))</f>
        <v>0</v>
      </c>
      <c r="L47" s="124">
        <f>SUMIFS('Data Extracts'!K:K,'Data Extracts'!$A:$A,$B47,'Data Extracts'!$B:$B,INDEX($C$6:$C$18,MATCH($C47,$B$6:$B$18,0),1),'Data Extracts'!$C:$C,INDEX($C$6:$C$18,MATCH(IF($G47="GWh",$E47,$D47),$B$6:$B$18,0),1),'Data Extracts'!$D:$D,INDEX($C$6:$C$18,MATCH($F47,$B$6:$B$18,0),1), 'Data Extracts'!$F:$F,INDEX($C$6:$C$18,MATCH($G47,$B$6:$B$18,0),1))</f>
        <v>0</v>
      </c>
      <c r="M47" s="124">
        <f>SUMIFS('Data Extracts'!L:L,'Data Extracts'!$A:$A,$B47,'Data Extracts'!$B:$B,INDEX($C$6:$C$18,MATCH($C47,$B$6:$B$18,0),1),'Data Extracts'!$C:$C,INDEX($C$6:$C$18,MATCH(IF($G47="GWh",$E47,$D47),$B$6:$B$18,0),1),'Data Extracts'!$D:$D,INDEX($C$6:$C$18,MATCH($F47,$B$6:$B$18,0),1), 'Data Extracts'!$F:$F,INDEX($C$6:$C$18,MATCH($G47,$B$6:$B$18,0),1))</f>
        <v>0</v>
      </c>
      <c r="N47" s="124">
        <f>SUMIFS('Data Extracts'!M:M,'Data Extracts'!$A:$A,$B47,'Data Extracts'!$B:$B,INDEX($C$6:$C$18,MATCH($C47,$B$6:$B$18,0),1),'Data Extracts'!$C:$C,INDEX($C$6:$C$18,MATCH(IF($G47="GWh",$E47,$D47),$B$6:$B$18,0),1),'Data Extracts'!$D:$D,INDEX($C$6:$C$18,MATCH($F47,$B$6:$B$18,0),1), 'Data Extracts'!$F:$F,INDEX($C$6:$C$18,MATCH($G47,$B$6:$B$18,0),1))</f>
        <v>0</v>
      </c>
      <c r="O47" s="124">
        <f>SUMIFS('Data Extracts'!N:N,'Data Extracts'!$A:$A,$B47,'Data Extracts'!$B:$B,INDEX($C$6:$C$18,MATCH($C47,$B$6:$B$18,0),1),'Data Extracts'!$C:$C,INDEX($C$6:$C$18,MATCH(IF($G47="GWh",$E47,$D47),$B$6:$B$18,0),1),'Data Extracts'!$D:$D,INDEX($C$6:$C$18,MATCH($F47,$B$6:$B$18,0),1), 'Data Extracts'!$F:$F,INDEX($C$6:$C$18,MATCH($G47,$B$6:$B$18,0),1))</f>
        <v>0</v>
      </c>
      <c r="P47" s="124">
        <f>SUMIFS('Data Extracts'!O:O,'Data Extracts'!$A:$A,$B47,'Data Extracts'!$B:$B,INDEX($C$6:$C$18,MATCH($C47,$B$6:$B$18,0),1),'Data Extracts'!$C:$C,INDEX($C$6:$C$18,MATCH(IF($G47="GWh",$E47,$D47),$B$6:$B$18,0),1),'Data Extracts'!$D:$D,INDEX($C$6:$C$18,MATCH($F47,$B$6:$B$18,0),1), 'Data Extracts'!$F:$F,INDEX($C$6:$C$18,MATCH($G47,$B$6:$B$18,0),1))</f>
        <v>0</v>
      </c>
      <c r="Q47" s="124">
        <f>SUMIFS('Data Extracts'!P:P,'Data Extracts'!$A:$A,$B47,'Data Extracts'!$B:$B,INDEX($C$6:$C$18,MATCH($C47,$B$6:$B$18,0),1),'Data Extracts'!$C:$C,INDEX($C$6:$C$18,MATCH(IF($G47="GWh",$E47,$D47),$B$6:$B$18,0),1),'Data Extracts'!$D:$D,INDEX($C$6:$C$18,MATCH($F47,$B$6:$B$18,0),1), 'Data Extracts'!$F:$F,INDEX($C$6:$C$18,MATCH($G47,$B$6:$B$18,0),1))</f>
        <v>0</v>
      </c>
      <c r="R47" s="124">
        <f>SUMIFS('Data Extracts'!Q:Q,'Data Extracts'!$A:$A,$B47,'Data Extracts'!$B:$B,INDEX($C$6:$C$18,MATCH($C47,$B$6:$B$18,0),1),'Data Extracts'!$C:$C,INDEX($C$6:$C$18,MATCH(IF($G47="GWh",$E47,$D47),$B$6:$B$18,0),1),'Data Extracts'!$D:$D,INDEX($C$6:$C$18,MATCH($F47,$B$6:$B$18,0),1), 'Data Extracts'!$F:$F,INDEX($C$6:$C$18,MATCH($G47,$B$6:$B$18,0),1))</f>
        <v>0</v>
      </c>
    </row>
    <row r="48" spans="2:18" x14ac:dyDescent="0.25">
      <c r="B48" s="82" t="s">
        <v>237</v>
      </c>
      <c r="C48" s="131">
        <v>2</v>
      </c>
      <c r="D48" s="128" t="s">
        <v>44</v>
      </c>
      <c r="E48" s="128" t="s">
        <v>44</v>
      </c>
      <c r="F48" s="126" t="s">
        <v>167</v>
      </c>
      <c r="G48" s="54" t="s">
        <v>18</v>
      </c>
      <c r="H48" s="124">
        <f>SUMIFS('Data Extracts'!G:G,'Data Extracts'!$A:$A,$B48,'Data Extracts'!$B:$B,INDEX($C$6:$C$18,MATCH($C48,$B$6:$B$18,0),1),'Data Extracts'!$C:$C,INDEX($C$6:$C$18,MATCH(IF($G48="GWh",$E48,$D48),$B$6:$B$18,0),1),'Data Extracts'!$D:$D,INDEX($C$6:$C$18,MATCH($F48,$B$6:$B$18,0),1), 'Data Extracts'!$F:$F,INDEX($C$6:$C$18,MATCH($G48,$B$6:$B$18,0),1))</f>
        <v>15.902006100292672</v>
      </c>
      <c r="I48" s="124">
        <f>SUMIFS('Data Extracts'!H:H,'Data Extracts'!$A:$A,$B48,'Data Extracts'!$B:$B,INDEX($C$6:$C$18,MATCH($C48,$B$6:$B$18,0),1),'Data Extracts'!$C:$C,INDEX($C$6:$C$18,MATCH(IF($G48="GWh",$E48,$D48),$B$6:$B$18,0),1),'Data Extracts'!$D:$D,INDEX($C$6:$C$18,MATCH($F48,$B$6:$B$18,0),1), 'Data Extracts'!$F:$F,INDEX($C$6:$C$18,MATCH($G48,$B$6:$B$18,0),1))</f>
        <v>31.500041108848539</v>
      </c>
      <c r="J48" s="124">
        <f>SUMIFS('Data Extracts'!I:I,'Data Extracts'!$A:$A,$B48,'Data Extracts'!$B:$B,INDEX($C$6:$C$18,MATCH($C48,$B$6:$B$18,0),1),'Data Extracts'!$C:$C,INDEX($C$6:$C$18,MATCH(IF($G48="GWh",$E48,$D48),$B$6:$B$18,0),1),'Data Extracts'!$D:$D,INDEX($C$6:$C$18,MATCH($F48,$B$6:$B$18,0),1), 'Data Extracts'!$F:$F,INDEX($C$6:$C$18,MATCH($G48,$B$6:$B$18,0),1))</f>
        <v>46.903952720604053</v>
      </c>
      <c r="K48" s="124">
        <f>SUMIFS('Data Extracts'!J:J,'Data Extracts'!$A:$A,$B48,'Data Extracts'!$B:$B,INDEX($C$6:$C$18,MATCH($C48,$B$6:$B$18,0),1),'Data Extracts'!$C:$C,INDEX($C$6:$C$18,MATCH(IF($G48="GWh",$E48,$D48),$B$6:$B$18,0),1),'Data Extracts'!$D:$D,INDEX($C$6:$C$18,MATCH($F48,$B$6:$B$18,0),1), 'Data Extracts'!$F:$F,INDEX($C$6:$C$18,MATCH($G48,$B$6:$B$18,0),1))</f>
        <v>62.23433791498605</v>
      </c>
      <c r="L48" s="124">
        <f>SUMIFS('Data Extracts'!K:K,'Data Extracts'!$A:$A,$B48,'Data Extracts'!$B:$B,INDEX($C$6:$C$18,MATCH($C48,$B$6:$B$18,0),1),'Data Extracts'!$C:$C,INDEX($C$6:$C$18,MATCH(IF($G48="GWh",$E48,$D48),$B$6:$B$18,0),1),'Data Extracts'!$D:$D,INDEX($C$6:$C$18,MATCH($F48,$B$6:$B$18,0),1), 'Data Extracts'!$F:$F,INDEX($C$6:$C$18,MATCH($G48,$B$6:$B$18,0),1))</f>
        <v>77.661633961300041</v>
      </c>
      <c r="M48" s="124">
        <f>SUMIFS('Data Extracts'!L:L,'Data Extracts'!$A:$A,$B48,'Data Extracts'!$B:$B,INDEX($C$6:$C$18,MATCH($C48,$B$6:$B$18,0),1),'Data Extracts'!$C:$C,INDEX($C$6:$C$18,MATCH(IF($G48="GWh",$E48,$D48),$B$6:$B$18,0),1),'Data Extracts'!$D:$D,INDEX($C$6:$C$18,MATCH($F48,$B$6:$B$18,0),1), 'Data Extracts'!$F:$F,INDEX($C$6:$C$18,MATCH($G48,$B$6:$B$18,0),1))</f>
        <v>93.499986421863611</v>
      </c>
      <c r="N48" s="124">
        <f>SUMIFS('Data Extracts'!M:M,'Data Extracts'!$A:$A,$B48,'Data Extracts'!$B:$B,INDEX($C$6:$C$18,MATCH($C48,$B$6:$B$18,0),1),'Data Extracts'!$C:$C,INDEX($C$6:$C$18,MATCH(IF($G48="GWh",$E48,$D48),$B$6:$B$18,0),1),'Data Extracts'!$D:$D,INDEX($C$6:$C$18,MATCH($F48,$B$6:$B$18,0),1), 'Data Extracts'!$F:$F,INDEX($C$6:$C$18,MATCH($G48,$B$6:$B$18,0),1))</f>
        <v>110.24684752405813</v>
      </c>
      <c r="O48" s="124">
        <f>SUMIFS('Data Extracts'!N:N,'Data Extracts'!$A:$A,$B48,'Data Extracts'!$B:$B,INDEX($C$6:$C$18,MATCH($C48,$B$6:$B$18,0),1),'Data Extracts'!$C:$C,INDEX($C$6:$C$18,MATCH(IF($G48="GWh",$E48,$D48),$B$6:$B$18,0),1),'Data Extracts'!$D:$D,INDEX($C$6:$C$18,MATCH($F48,$B$6:$B$18,0),1), 'Data Extracts'!$F:$F,INDEX($C$6:$C$18,MATCH($G48,$B$6:$B$18,0),1))</f>
        <v>128.74539364982627</v>
      </c>
      <c r="P48" s="124">
        <f>SUMIFS('Data Extracts'!O:O,'Data Extracts'!$A:$A,$B48,'Data Extracts'!$B:$B,INDEX($C$6:$C$18,MATCH($C48,$B$6:$B$18,0),1),'Data Extracts'!$C:$C,INDEX($C$6:$C$18,MATCH(IF($G48="GWh",$E48,$D48),$B$6:$B$18,0),1),'Data Extracts'!$D:$D,INDEX($C$6:$C$18,MATCH($F48,$B$6:$B$18,0),1), 'Data Extracts'!$F:$F,INDEX($C$6:$C$18,MATCH($G48,$B$6:$B$18,0),1))</f>
        <v>150.57813262915602</v>
      </c>
      <c r="Q48" s="124">
        <f>SUMIFS('Data Extracts'!P:P,'Data Extracts'!$A:$A,$B48,'Data Extracts'!$B:$B,INDEX($C$6:$C$18,MATCH($C48,$B$6:$B$18,0),1),'Data Extracts'!$C:$C,INDEX($C$6:$C$18,MATCH(IF($G48="GWh",$E48,$D48),$B$6:$B$18,0),1),'Data Extracts'!$D:$D,INDEX($C$6:$C$18,MATCH($F48,$B$6:$B$18,0),1), 'Data Extracts'!$F:$F,INDEX($C$6:$C$18,MATCH($G48,$B$6:$B$18,0),1))</f>
        <v>178.40576346635316</v>
      </c>
      <c r="R48" s="124">
        <f>SUMIFS('Data Extracts'!Q:Q,'Data Extracts'!$A:$A,$B48,'Data Extracts'!$B:$B,INDEX($C$6:$C$18,MATCH($C48,$B$6:$B$18,0),1),'Data Extracts'!$C:$C,INDEX($C$6:$C$18,MATCH(IF($G48="GWh",$E48,$D48),$B$6:$B$18,0),1),'Data Extracts'!$D:$D,INDEX($C$6:$C$18,MATCH($F48,$B$6:$B$18,0),1), 'Data Extracts'!$F:$F,INDEX($C$6:$C$18,MATCH($G48,$B$6:$B$18,0),1))</f>
        <v>216.85003151221935</v>
      </c>
    </row>
    <row r="49" spans="2:18" x14ac:dyDescent="0.25">
      <c r="B49" s="82" t="s">
        <v>237</v>
      </c>
      <c r="C49" s="131">
        <v>2</v>
      </c>
      <c r="D49" s="128" t="s">
        <v>44</v>
      </c>
      <c r="E49" s="128" t="s">
        <v>44</v>
      </c>
      <c r="F49" s="126" t="s">
        <v>169</v>
      </c>
      <c r="G49" s="54" t="s">
        <v>18</v>
      </c>
      <c r="H49" s="124">
        <f>SUMIFS('Data Extracts'!G:G,'Data Extracts'!$A:$A,$B49,'Data Extracts'!$B:$B,INDEX($C$6:$C$18,MATCH($C49,$B$6:$B$18,0),1),'Data Extracts'!$C:$C,INDEX($C$6:$C$18,MATCH(IF($G49="GWh",$E49,$D49),$B$6:$B$18,0),1),'Data Extracts'!$D:$D,INDEX($C$6:$C$18,MATCH($F49,$B$6:$B$18,0),1), 'Data Extracts'!$F:$F,INDEX($C$6:$C$18,MATCH($G49,$B$6:$B$18,0),1))</f>
        <v>0</v>
      </c>
      <c r="I49" s="124">
        <f>SUMIFS('Data Extracts'!H:H,'Data Extracts'!$A:$A,$B49,'Data Extracts'!$B:$B,INDEX($C$6:$C$18,MATCH($C49,$B$6:$B$18,0),1),'Data Extracts'!$C:$C,INDEX($C$6:$C$18,MATCH(IF($G49="GWh",$E49,$D49),$B$6:$B$18,0),1),'Data Extracts'!$D:$D,INDEX($C$6:$C$18,MATCH($F49,$B$6:$B$18,0),1), 'Data Extracts'!$F:$F,INDEX($C$6:$C$18,MATCH($G49,$B$6:$B$18,0),1))</f>
        <v>0</v>
      </c>
      <c r="J49" s="124">
        <f>SUMIFS('Data Extracts'!I:I,'Data Extracts'!$A:$A,$B49,'Data Extracts'!$B:$B,INDEX($C$6:$C$18,MATCH($C49,$B$6:$B$18,0),1),'Data Extracts'!$C:$C,INDEX($C$6:$C$18,MATCH(IF($G49="GWh",$E49,$D49),$B$6:$B$18,0),1),'Data Extracts'!$D:$D,INDEX($C$6:$C$18,MATCH($F49,$B$6:$B$18,0),1), 'Data Extracts'!$F:$F,INDEX($C$6:$C$18,MATCH($G49,$B$6:$B$18,0),1))</f>
        <v>0</v>
      </c>
      <c r="K49" s="124">
        <f>SUMIFS('Data Extracts'!J:J,'Data Extracts'!$A:$A,$B49,'Data Extracts'!$B:$B,INDEX($C$6:$C$18,MATCH($C49,$B$6:$B$18,0),1),'Data Extracts'!$C:$C,INDEX($C$6:$C$18,MATCH(IF($G49="GWh",$E49,$D49),$B$6:$B$18,0),1),'Data Extracts'!$D:$D,INDEX($C$6:$C$18,MATCH($F49,$B$6:$B$18,0),1), 'Data Extracts'!$F:$F,INDEX($C$6:$C$18,MATCH($G49,$B$6:$B$18,0),1))</f>
        <v>0</v>
      </c>
      <c r="L49" s="124">
        <f>SUMIFS('Data Extracts'!K:K,'Data Extracts'!$A:$A,$B49,'Data Extracts'!$B:$B,INDEX($C$6:$C$18,MATCH($C49,$B$6:$B$18,0),1),'Data Extracts'!$C:$C,INDEX($C$6:$C$18,MATCH(IF($G49="GWh",$E49,$D49),$B$6:$B$18,0),1),'Data Extracts'!$D:$D,INDEX($C$6:$C$18,MATCH($F49,$B$6:$B$18,0),1), 'Data Extracts'!$F:$F,INDEX($C$6:$C$18,MATCH($G49,$B$6:$B$18,0),1))</f>
        <v>0</v>
      </c>
      <c r="M49" s="124">
        <f>SUMIFS('Data Extracts'!L:L,'Data Extracts'!$A:$A,$B49,'Data Extracts'!$B:$B,INDEX($C$6:$C$18,MATCH($C49,$B$6:$B$18,0),1),'Data Extracts'!$C:$C,INDEX($C$6:$C$18,MATCH(IF($G49="GWh",$E49,$D49),$B$6:$B$18,0),1),'Data Extracts'!$D:$D,INDEX($C$6:$C$18,MATCH($F49,$B$6:$B$18,0),1), 'Data Extracts'!$F:$F,INDEX($C$6:$C$18,MATCH($G49,$B$6:$B$18,0),1))</f>
        <v>0</v>
      </c>
      <c r="N49" s="124">
        <f>SUMIFS('Data Extracts'!M:M,'Data Extracts'!$A:$A,$B49,'Data Extracts'!$B:$B,INDEX($C$6:$C$18,MATCH($C49,$B$6:$B$18,0),1),'Data Extracts'!$C:$C,INDEX($C$6:$C$18,MATCH(IF($G49="GWh",$E49,$D49),$B$6:$B$18,0),1),'Data Extracts'!$D:$D,INDEX($C$6:$C$18,MATCH($F49,$B$6:$B$18,0),1), 'Data Extracts'!$F:$F,INDEX($C$6:$C$18,MATCH($G49,$B$6:$B$18,0),1))</f>
        <v>0</v>
      </c>
      <c r="O49" s="124">
        <f>SUMIFS('Data Extracts'!N:N,'Data Extracts'!$A:$A,$B49,'Data Extracts'!$B:$B,INDEX($C$6:$C$18,MATCH($C49,$B$6:$B$18,0),1),'Data Extracts'!$C:$C,INDEX($C$6:$C$18,MATCH(IF($G49="GWh",$E49,$D49),$B$6:$B$18,0),1),'Data Extracts'!$D:$D,INDEX($C$6:$C$18,MATCH($F49,$B$6:$B$18,0),1), 'Data Extracts'!$F:$F,INDEX($C$6:$C$18,MATCH($G49,$B$6:$B$18,0),1))</f>
        <v>0</v>
      </c>
      <c r="P49" s="124">
        <f>SUMIFS('Data Extracts'!O:O,'Data Extracts'!$A:$A,$B49,'Data Extracts'!$B:$B,INDEX($C$6:$C$18,MATCH($C49,$B$6:$B$18,0),1),'Data Extracts'!$C:$C,INDEX($C$6:$C$18,MATCH(IF($G49="GWh",$E49,$D49),$B$6:$B$18,0),1),'Data Extracts'!$D:$D,INDEX($C$6:$C$18,MATCH($F49,$B$6:$B$18,0),1), 'Data Extracts'!$F:$F,INDEX($C$6:$C$18,MATCH($G49,$B$6:$B$18,0),1))</f>
        <v>0</v>
      </c>
      <c r="Q49" s="124">
        <f>SUMIFS('Data Extracts'!P:P,'Data Extracts'!$A:$A,$B49,'Data Extracts'!$B:$B,INDEX($C$6:$C$18,MATCH($C49,$B$6:$B$18,0),1),'Data Extracts'!$C:$C,INDEX($C$6:$C$18,MATCH(IF($G49="GWh",$E49,$D49),$B$6:$B$18,0),1),'Data Extracts'!$D:$D,INDEX($C$6:$C$18,MATCH($F49,$B$6:$B$18,0),1), 'Data Extracts'!$F:$F,INDEX($C$6:$C$18,MATCH($G49,$B$6:$B$18,0),1))</f>
        <v>0</v>
      </c>
      <c r="R49" s="124">
        <f>SUMIFS('Data Extracts'!Q:Q,'Data Extracts'!$A:$A,$B49,'Data Extracts'!$B:$B,INDEX($C$6:$C$18,MATCH($C49,$B$6:$B$18,0),1),'Data Extracts'!$C:$C,INDEX($C$6:$C$18,MATCH(IF($G49="GWh",$E49,$D49),$B$6:$B$18,0),1),'Data Extracts'!$D:$D,INDEX($C$6:$C$18,MATCH($F49,$B$6:$B$18,0),1), 'Data Extracts'!$F:$F,INDEX($C$6:$C$18,MATCH($G49,$B$6:$B$18,0),1))</f>
        <v>0</v>
      </c>
    </row>
    <row r="50" spans="2:18" x14ac:dyDescent="0.25">
      <c r="B50" s="82" t="s">
        <v>237</v>
      </c>
      <c r="C50" s="131">
        <v>2</v>
      </c>
      <c r="D50" s="128" t="s">
        <v>44</v>
      </c>
      <c r="E50" s="128" t="s">
        <v>44</v>
      </c>
      <c r="F50" s="126" t="s">
        <v>186</v>
      </c>
      <c r="G50" s="54" t="s">
        <v>18</v>
      </c>
      <c r="H50" s="124">
        <f>SUMIFS('Data Extracts'!G:G,'Data Extracts'!$A:$A,$B50,'Data Extracts'!$B:$B,INDEX($C$6:$C$18,MATCH($C50,$B$6:$B$18,0),1),'Data Extracts'!$C:$C,INDEX($C$6:$C$18,MATCH(IF($G50="GWh",$E50,$D50),$B$6:$B$18,0),1),'Data Extracts'!$D:$D,INDEX($C$6:$C$18,MATCH($F50,$B$6:$B$18,0),1), 'Data Extracts'!$F:$F,INDEX($C$6:$C$18,MATCH($G50,$B$6:$B$18,0),1))</f>
        <v>11.26971570405199</v>
      </c>
      <c r="I50" s="124">
        <f>SUMIFS('Data Extracts'!H:H,'Data Extracts'!$A:$A,$B50,'Data Extracts'!$B:$B,INDEX($C$6:$C$18,MATCH($C50,$B$6:$B$18,0),1),'Data Extracts'!$C:$C,INDEX($C$6:$C$18,MATCH(IF($G50="GWh",$E50,$D50),$B$6:$B$18,0),1),'Data Extracts'!$D:$D,INDEX($C$6:$C$18,MATCH($F50,$B$6:$B$18,0),1), 'Data Extracts'!$F:$F,INDEX($C$6:$C$18,MATCH($G50,$B$6:$B$18,0),1))</f>
        <v>22.194389164075208</v>
      </c>
      <c r="J50" s="124">
        <f>SUMIFS('Data Extracts'!I:I,'Data Extracts'!$A:$A,$B50,'Data Extracts'!$B:$B,INDEX($C$6:$C$18,MATCH($C50,$B$6:$B$18,0),1),'Data Extracts'!$C:$C,INDEX($C$6:$C$18,MATCH(IF($G50="GWh",$E50,$D50),$B$6:$B$18,0),1),'Data Extracts'!$D:$D,INDEX($C$6:$C$18,MATCH($F50,$B$6:$B$18,0),1), 'Data Extracts'!$F:$F,INDEX($C$6:$C$18,MATCH($G50,$B$6:$B$18,0),1))</f>
        <v>32.849730904822131</v>
      </c>
      <c r="K50" s="124">
        <f>SUMIFS('Data Extracts'!J:J,'Data Extracts'!$A:$A,$B50,'Data Extracts'!$B:$B,INDEX($C$6:$C$18,MATCH($C50,$B$6:$B$18,0),1),'Data Extracts'!$C:$C,INDEX($C$6:$C$18,MATCH(IF($G50="GWh",$E50,$D50),$B$6:$B$18,0),1),'Data Extracts'!$D:$D,INDEX($C$6:$C$18,MATCH($F50,$B$6:$B$18,0),1), 'Data Extracts'!$F:$F,INDEX($C$6:$C$18,MATCH($G50,$B$6:$B$18,0),1))</f>
        <v>43.261802114188065</v>
      </c>
      <c r="L50" s="124">
        <f>SUMIFS('Data Extracts'!K:K,'Data Extracts'!$A:$A,$B50,'Data Extracts'!$B:$B,INDEX($C$6:$C$18,MATCH($C50,$B$6:$B$18,0),1),'Data Extracts'!$C:$C,INDEX($C$6:$C$18,MATCH(IF($G50="GWh",$E50,$D50),$B$6:$B$18,0),1),'Data Extracts'!$D:$D,INDEX($C$6:$C$18,MATCH($F50,$B$6:$B$18,0),1), 'Data Extracts'!$F:$F,INDEX($C$6:$C$18,MATCH($G50,$B$6:$B$18,0),1))</f>
        <v>53.457618817179331</v>
      </c>
      <c r="M50" s="124">
        <f>SUMIFS('Data Extracts'!L:L,'Data Extracts'!$A:$A,$B50,'Data Extracts'!$B:$B,INDEX($C$6:$C$18,MATCH($C50,$B$6:$B$18,0),1),'Data Extracts'!$C:$C,INDEX($C$6:$C$18,MATCH(IF($G50="GWh",$E50,$D50),$B$6:$B$18,0),1),'Data Extracts'!$D:$D,INDEX($C$6:$C$18,MATCH($F50,$B$6:$B$18,0),1), 'Data Extracts'!$F:$F,INDEX($C$6:$C$18,MATCH($G50,$B$6:$B$18,0),1))</f>
        <v>63.584091464666109</v>
      </c>
      <c r="N50" s="124">
        <f>SUMIFS('Data Extracts'!M:M,'Data Extracts'!$A:$A,$B50,'Data Extracts'!$B:$B,INDEX($C$6:$C$18,MATCH($C50,$B$6:$B$18,0),1),'Data Extracts'!$C:$C,INDEX($C$6:$C$18,MATCH(IF($G50="GWh",$E50,$D50),$B$6:$B$18,0),1),'Data Extracts'!$D:$D,INDEX($C$6:$C$18,MATCH($F50,$B$6:$B$18,0),1), 'Data Extracts'!$F:$F,INDEX($C$6:$C$18,MATCH($G50,$B$6:$B$18,0),1))</f>
        <v>73.822913574105698</v>
      </c>
      <c r="O50" s="124">
        <f>SUMIFS('Data Extracts'!N:N,'Data Extracts'!$A:$A,$B50,'Data Extracts'!$B:$B,INDEX($C$6:$C$18,MATCH($C50,$B$6:$B$18,0),1),'Data Extracts'!$C:$C,INDEX($C$6:$C$18,MATCH(IF($G50="GWh",$E50,$D50),$B$6:$B$18,0),1),'Data Extracts'!$D:$D,INDEX($C$6:$C$18,MATCH($F50,$B$6:$B$18,0),1), 'Data Extracts'!$F:$F,INDEX($C$6:$C$18,MATCH($G50,$B$6:$B$18,0),1))</f>
        <v>84.472801759887318</v>
      </c>
      <c r="P50" s="124">
        <f>SUMIFS('Data Extracts'!O:O,'Data Extracts'!$A:$A,$B50,'Data Extracts'!$B:$B,INDEX($C$6:$C$18,MATCH($C50,$B$6:$B$18,0),1),'Data Extracts'!$C:$C,INDEX($C$6:$C$18,MATCH(IF($G50="GWh",$E50,$D50),$B$6:$B$18,0),1),'Data Extracts'!$D:$D,INDEX($C$6:$C$18,MATCH($F50,$B$6:$B$18,0),1), 'Data Extracts'!$F:$F,INDEX($C$6:$C$18,MATCH($G50,$B$6:$B$18,0),1))</f>
        <v>96.033697814391161</v>
      </c>
      <c r="Q50" s="124">
        <f>SUMIFS('Data Extracts'!P:P,'Data Extracts'!$A:$A,$B50,'Data Extracts'!$B:$B,INDEX($C$6:$C$18,MATCH($C50,$B$6:$B$18,0),1),'Data Extracts'!$C:$C,INDEX($C$6:$C$18,MATCH(IF($G50="GWh",$E50,$D50),$B$6:$B$18,0),1),'Data Extracts'!$D:$D,INDEX($C$6:$C$18,MATCH($F50,$B$6:$B$18,0),1), 'Data Extracts'!$F:$F,INDEX($C$6:$C$18,MATCH($G50,$B$6:$B$18,0),1))</f>
        <v>109.43680483767311</v>
      </c>
      <c r="R50" s="124">
        <f>SUMIFS('Data Extracts'!Q:Q,'Data Extracts'!$A:$A,$B50,'Data Extracts'!$B:$B,INDEX($C$6:$C$18,MATCH($C50,$B$6:$B$18,0),1),'Data Extracts'!$C:$C,INDEX($C$6:$C$18,MATCH(IF($G50="GWh",$E50,$D50),$B$6:$B$18,0),1),'Data Extracts'!$D:$D,INDEX($C$6:$C$18,MATCH($F50,$B$6:$B$18,0),1), 'Data Extracts'!$F:$F,INDEX($C$6:$C$18,MATCH($G50,$B$6:$B$18,0),1))</f>
        <v>126.20567530000349</v>
      </c>
    </row>
    <row r="51" spans="2:18" x14ac:dyDescent="0.25">
      <c r="B51" s="82" t="s">
        <v>237</v>
      </c>
      <c r="C51" s="131">
        <v>2</v>
      </c>
      <c r="D51" s="128" t="s">
        <v>44</v>
      </c>
      <c r="E51" s="128" t="s">
        <v>44</v>
      </c>
      <c r="F51" s="126" t="s">
        <v>26</v>
      </c>
      <c r="G51" s="54" t="s">
        <v>18</v>
      </c>
      <c r="H51" s="124">
        <f>SUMIFS('Data Extracts'!G:G,'Data Extracts'!$A:$A,$B51,'Data Extracts'!$B:$B,INDEX($C$6:$C$18,MATCH($C51,$B$6:$B$18,0),1),'Data Extracts'!$C:$C,INDEX($C$6:$C$18,MATCH(IF($G51="GWh",$E51,$D51),$B$6:$B$18,0),1),'Data Extracts'!$D:$D,INDEX($C$6:$C$18,MATCH($F51,$B$6:$B$18,0),1), 'Data Extracts'!$F:$F,INDEX($C$6:$C$18,MATCH($G51,$B$6:$B$18,0),1))</f>
        <v>0</v>
      </c>
      <c r="I51" s="124">
        <f>SUMIFS('Data Extracts'!H:H,'Data Extracts'!$A:$A,$B51,'Data Extracts'!$B:$B,INDEX($C$6:$C$18,MATCH($C51,$B$6:$B$18,0),1),'Data Extracts'!$C:$C,INDEX($C$6:$C$18,MATCH(IF($G51="GWh",$E51,$D51),$B$6:$B$18,0),1),'Data Extracts'!$D:$D,INDEX($C$6:$C$18,MATCH($F51,$B$6:$B$18,0),1), 'Data Extracts'!$F:$F,INDEX($C$6:$C$18,MATCH($G51,$B$6:$B$18,0),1))</f>
        <v>0</v>
      </c>
      <c r="J51" s="124">
        <f>SUMIFS('Data Extracts'!I:I,'Data Extracts'!$A:$A,$B51,'Data Extracts'!$B:$B,INDEX($C$6:$C$18,MATCH($C51,$B$6:$B$18,0),1),'Data Extracts'!$C:$C,INDEX($C$6:$C$18,MATCH(IF($G51="GWh",$E51,$D51),$B$6:$B$18,0),1),'Data Extracts'!$D:$D,INDEX($C$6:$C$18,MATCH($F51,$B$6:$B$18,0),1), 'Data Extracts'!$F:$F,INDEX($C$6:$C$18,MATCH($G51,$B$6:$B$18,0),1))</f>
        <v>0</v>
      </c>
      <c r="K51" s="124">
        <f>SUMIFS('Data Extracts'!J:J,'Data Extracts'!$A:$A,$B51,'Data Extracts'!$B:$B,INDEX($C$6:$C$18,MATCH($C51,$B$6:$B$18,0),1),'Data Extracts'!$C:$C,INDEX($C$6:$C$18,MATCH(IF($G51="GWh",$E51,$D51),$B$6:$B$18,0),1),'Data Extracts'!$D:$D,INDEX($C$6:$C$18,MATCH($F51,$B$6:$B$18,0),1), 'Data Extracts'!$F:$F,INDEX($C$6:$C$18,MATCH($G51,$B$6:$B$18,0),1))</f>
        <v>0</v>
      </c>
      <c r="L51" s="124">
        <f>SUMIFS('Data Extracts'!K:K,'Data Extracts'!$A:$A,$B51,'Data Extracts'!$B:$B,INDEX($C$6:$C$18,MATCH($C51,$B$6:$B$18,0),1),'Data Extracts'!$C:$C,INDEX($C$6:$C$18,MATCH(IF($G51="GWh",$E51,$D51),$B$6:$B$18,0),1),'Data Extracts'!$D:$D,INDEX($C$6:$C$18,MATCH($F51,$B$6:$B$18,0),1), 'Data Extracts'!$F:$F,INDEX($C$6:$C$18,MATCH($G51,$B$6:$B$18,0),1))</f>
        <v>0</v>
      </c>
      <c r="M51" s="124">
        <f>SUMIFS('Data Extracts'!L:L,'Data Extracts'!$A:$A,$B51,'Data Extracts'!$B:$B,INDEX($C$6:$C$18,MATCH($C51,$B$6:$B$18,0),1),'Data Extracts'!$C:$C,INDEX($C$6:$C$18,MATCH(IF($G51="GWh",$E51,$D51),$B$6:$B$18,0),1),'Data Extracts'!$D:$D,INDEX($C$6:$C$18,MATCH($F51,$B$6:$B$18,0),1), 'Data Extracts'!$F:$F,INDEX($C$6:$C$18,MATCH($G51,$B$6:$B$18,0),1))</f>
        <v>0</v>
      </c>
      <c r="N51" s="124">
        <f>SUMIFS('Data Extracts'!M:M,'Data Extracts'!$A:$A,$B51,'Data Extracts'!$B:$B,INDEX($C$6:$C$18,MATCH($C51,$B$6:$B$18,0),1),'Data Extracts'!$C:$C,INDEX($C$6:$C$18,MATCH(IF($G51="GWh",$E51,$D51),$B$6:$B$18,0),1),'Data Extracts'!$D:$D,INDEX($C$6:$C$18,MATCH($F51,$B$6:$B$18,0),1), 'Data Extracts'!$F:$F,INDEX($C$6:$C$18,MATCH($G51,$B$6:$B$18,0),1))</f>
        <v>0</v>
      </c>
      <c r="O51" s="124">
        <f>SUMIFS('Data Extracts'!N:N,'Data Extracts'!$A:$A,$B51,'Data Extracts'!$B:$B,INDEX($C$6:$C$18,MATCH($C51,$B$6:$B$18,0),1),'Data Extracts'!$C:$C,INDEX($C$6:$C$18,MATCH(IF($G51="GWh",$E51,$D51),$B$6:$B$18,0),1),'Data Extracts'!$D:$D,INDEX($C$6:$C$18,MATCH($F51,$B$6:$B$18,0),1), 'Data Extracts'!$F:$F,INDEX($C$6:$C$18,MATCH($G51,$B$6:$B$18,0),1))</f>
        <v>0</v>
      </c>
      <c r="P51" s="124">
        <f>SUMIFS('Data Extracts'!O:O,'Data Extracts'!$A:$A,$B51,'Data Extracts'!$B:$B,INDEX($C$6:$C$18,MATCH($C51,$B$6:$B$18,0),1),'Data Extracts'!$C:$C,INDEX($C$6:$C$18,MATCH(IF($G51="GWh",$E51,$D51),$B$6:$B$18,0),1),'Data Extracts'!$D:$D,INDEX($C$6:$C$18,MATCH($F51,$B$6:$B$18,0),1), 'Data Extracts'!$F:$F,INDEX($C$6:$C$18,MATCH($G51,$B$6:$B$18,0),1))</f>
        <v>0</v>
      </c>
      <c r="Q51" s="124">
        <f>SUMIFS('Data Extracts'!P:P,'Data Extracts'!$A:$A,$B51,'Data Extracts'!$B:$B,INDEX($C$6:$C$18,MATCH($C51,$B$6:$B$18,0),1),'Data Extracts'!$C:$C,INDEX($C$6:$C$18,MATCH(IF($G51="GWh",$E51,$D51),$B$6:$B$18,0),1),'Data Extracts'!$D:$D,INDEX($C$6:$C$18,MATCH($F51,$B$6:$B$18,0),1), 'Data Extracts'!$F:$F,INDEX($C$6:$C$18,MATCH($G51,$B$6:$B$18,0),1))</f>
        <v>0</v>
      </c>
      <c r="R51" s="124">
        <f>SUMIFS('Data Extracts'!Q:Q,'Data Extracts'!$A:$A,$B51,'Data Extracts'!$B:$B,INDEX($C$6:$C$18,MATCH($C51,$B$6:$B$18,0),1),'Data Extracts'!$C:$C,INDEX($C$6:$C$18,MATCH(IF($G51="GWh",$E51,$D51),$B$6:$B$18,0),1),'Data Extracts'!$D:$D,INDEX($C$6:$C$18,MATCH($F51,$B$6:$B$18,0),1), 'Data Extracts'!$F:$F,INDEX($C$6:$C$18,MATCH($G51,$B$6:$B$18,0),1))</f>
        <v>0</v>
      </c>
    </row>
    <row r="52" spans="2:18" x14ac:dyDescent="0.25">
      <c r="B52" s="82" t="s">
        <v>237</v>
      </c>
      <c r="C52" s="131">
        <v>2</v>
      </c>
      <c r="D52" s="128" t="s">
        <v>44</v>
      </c>
      <c r="E52" s="128" t="s">
        <v>44</v>
      </c>
      <c r="F52" s="126" t="s">
        <v>167</v>
      </c>
      <c r="G52" s="54" t="s">
        <v>20</v>
      </c>
      <c r="H52" s="124">
        <f>SUMIFS('Data Extracts'!G:G,'Data Extracts'!$A:$A,$B52,'Data Extracts'!$B:$B,INDEX($C$6:$C$18,MATCH($C52,$B$6:$B$18,0),1),'Data Extracts'!$C:$C,INDEX($C$6:$C$18,MATCH(IF($G52="GWh",$E52,$D52),$B$6:$B$18,0),1),'Data Extracts'!$D:$D,INDEX($C$6:$C$18,MATCH($F52,$B$6:$B$18,0),1), 'Data Extracts'!$F:$F,INDEX($C$6:$C$18,MATCH($G52,$B$6:$B$18,0),1))</f>
        <v>0.26934915956623784</v>
      </c>
      <c r="I52" s="124">
        <f>SUMIFS('Data Extracts'!H:H,'Data Extracts'!$A:$A,$B52,'Data Extracts'!$B:$B,INDEX($C$6:$C$18,MATCH($C52,$B$6:$B$18,0),1),'Data Extracts'!$C:$C,INDEX($C$6:$C$18,MATCH(IF($G52="GWh",$E52,$D52),$B$6:$B$18,0),1),'Data Extracts'!$D:$D,INDEX($C$6:$C$18,MATCH($F52,$B$6:$B$18,0),1), 'Data Extracts'!$F:$F,INDEX($C$6:$C$18,MATCH($G52,$B$6:$B$18,0),1))</f>
        <v>0.52357837333684432</v>
      </c>
      <c r="J52" s="124">
        <f>SUMIFS('Data Extracts'!I:I,'Data Extracts'!$A:$A,$B52,'Data Extracts'!$B:$B,INDEX($C$6:$C$18,MATCH($C52,$B$6:$B$18,0),1),'Data Extracts'!$C:$C,INDEX($C$6:$C$18,MATCH(IF($G52="GWh",$E52,$D52),$B$6:$B$18,0),1),'Data Extracts'!$D:$D,INDEX($C$6:$C$18,MATCH($F52,$B$6:$B$18,0),1), 'Data Extracts'!$F:$F,INDEX($C$6:$C$18,MATCH($G52,$B$6:$B$18,0),1))</f>
        <v>0.76354536986955868</v>
      </c>
      <c r="K52" s="124">
        <f>SUMIFS('Data Extracts'!J:J,'Data Extracts'!$A:$A,$B52,'Data Extracts'!$B:$B,INDEX($C$6:$C$18,MATCH($C52,$B$6:$B$18,0),1),'Data Extracts'!$C:$C,INDEX($C$6:$C$18,MATCH(IF($G52="GWh",$E52,$D52),$B$6:$B$18,0),1),'Data Extracts'!$D:$D,INDEX($C$6:$C$18,MATCH($F52,$B$6:$B$18,0),1), 'Data Extracts'!$F:$F,INDEX($C$6:$C$18,MATCH($G52,$B$6:$B$18,0),1))</f>
        <v>0.99007122792960844</v>
      </c>
      <c r="L52" s="124">
        <f>SUMIFS('Data Extracts'!K:K,'Data Extracts'!$A:$A,$B52,'Data Extracts'!$B:$B,INDEX($C$6:$C$18,MATCH($C52,$B$6:$B$18,0),1),'Data Extracts'!$C:$C,INDEX($C$6:$C$18,MATCH(IF($G52="GWh",$E52,$D52),$B$6:$B$18,0),1),'Data Extracts'!$D:$D,INDEX($C$6:$C$18,MATCH($F52,$B$6:$B$18,0),1), 'Data Extracts'!$F:$F,INDEX($C$6:$C$18,MATCH($G52,$B$6:$B$18,0),1))</f>
        <v>1.2039536348746935</v>
      </c>
      <c r="M52" s="124">
        <f>SUMIFS('Data Extracts'!L:L,'Data Extracts'!$A:$A,$B52,'Data Extracts'!$B:$B,INDEX($C$6:$C$18,MATCH($C52,$B$6:$B$18,0),1),'Data Extracts'!$C:$C,INDEX($C$6:$C$18,MATCH(IF($G52="GWh",$E52,$D52),$B$6:$B$18,0),1),'Data Extracts'!$D:$D,INDEX($C$6:$C$18,MATCH($F52,$B$6:$B$18,0),1), 'Data Extracts'!$F:$F,INDEX($C$6:$C$18,MATCH($G52,$B$6:$B$18,0),1))</f>
        <v>1.405990423158987</v>
      </c>
      <c r="N52" s="124">
        <f>SUMIFS('Data Extracts'!M:M,'Data Extracts'!$A:$A,$B52,'Data Extracts'!$B:$B,INDEX($C$6:$C$18,MATCH($C52,$B$6:$B$18,0),1),'Data Extracts'!$C:$C,INDEX($C$6:$C$18,MATCH(IF($G52="GWh",$E52,$D52),$B$6:$B$18,0),1),'Data Extracts'!$D:$D,INDEX($C$6:$C$18,MATCH($F52,$B$6:$B$18,0),1), 'Data Extracts'!$F:$F,INDEX($C$6:$C$18,MATCH($G52,$B$6:$B$18,0),1))</f>
        <v>1.597022499039316</v>
      </c>
      <c r="O52" s="124">
        <f>SUMIFS('Data Extracts'!N:N,'Data Extracts'!$A:$A,$B52,'Data Extracts'!$B:$B,INDEX($C$6:$C$18,MATCH($C52,$B$6:$B$18,0),1),'Data Extracts'!$C:$C,INDEX($C$6:$C$18,MATCH(IF($G52="GWh",$E52,$D52),$B$6:$B$18,0),1),'Data Extracts'!$D:$D,INDEX($C$6:$C$18,MATCH($F52,$B$6:$B$18,0),1), 'Data Extracts'!$F:$F,INDEX($C$6:$C$18,MATCH($G52,$B$6:$B$18,0),1))</f>
        <v>1.7780095269465779</v>
      </c>
      <c r="P52" s="124">
        <f>SUMIFS('Data Extracts'!O:O,'Data Extracts'!$A:$A,$B52,'Data Extracts'!$B:$B,INDEX($C$6:$C$18,MATCH($C52,$B$6:$B$18,0),1),'Data Extracts'!$C:$C,INDEX($C$6:$C$18,MATCH(IF($G52="GWh",$E52,$D52),$B$6:$B$18,0),1),'Data Extracts'!$D:$D,INDEX($C$6:$C$18,MATCH($F52,$B$6:$B$18,0),1), 'Data Extracts'!$F:$F,INDEX($C$6:$C$18,MATCH($G52,$B$6:$B$18,0),1))</f>
        <v>1.9501468738695138</v>
      </c>
      <c r="Q52" s="124">
        <f>SUMIFS('Data Extracts'!P:P,'Data Extracts'!$A:$A,$B52,'Data Extracts'!$B:$B,INDEX($C$6:$C$18,MATCH($C52,$B$6:$B$18,0),1),'Data Extracts'!$C:$C,INDEX($C$6:$C$18,MATCH(IF($G52="GWh",$E52,$D52),$B$6:$B$18,0),1),'Data Extracts'!$D:$D,INDEX($C$6:$C$18,MATCH($F52,$B$6:$B$18,0),1), 'Data Extracts'!$F:$F,INDEX($C$6:$C$18,MATCH($G52,$B$6:$B$18,0),1))</f>
        <v>2.1141113994589653</v>
      </c>
      <c r="R52" s="124">
        <f>SUMIFS('Data Extracts'!Q:Q,'Data Extracts'!$A:$A,$B52,'Data Extracts'!$B:$B,INDEX($C$6:$C$18,MATCH($C52,$B$6:$B$18,0),1),'Data Extracts'!$C:$C,INDEX($C$6:$C$18,MATCH(IF($G52="GWh",$E52,$D52),$B$6:$B$18,0),1),'Data Extracts'!$D:$D,INDEX($C$6:$C$18,MATCH($F52,$B$6:$B$18,0),1), 'Data Extracts'!$F:$F,INDEX($C$6:$C$18,MATCH($G52,$B$6:$B$18,0),1))</f>
        <v>2.2707012138805514</v>
      </c>
    </row>
    <row r="53" spans="2:18" x14ac:dyDescent="0.25">
      <c r="B53" s="82" t="s">
        <v>237</v>
      </c>
      <c r="C53" s="131">
        <v>2</v>
      </c>
      <c r="D53" s="128" t="s">
        <v>44</v>
      </c>
      <c r="E53" s="128" t="s">
        <v>44</v>
      </c>
      <c r="F53" s="126" t="s">
        <v>169</v>
      </c>
      <c r="G53" s="54" t="s">
        <v>20</v>
      </c>
      <c r="H53" s="124">
        <f>SUMIFS('Data Extracts'!G:G,'Data Extracts'!$A:$A,$B53,'Data Extracts'!$B:$B,INDEX($C$6:$C$18,MATCH($C53,$B$6:$B$18,0),1),'Data Extracts'!$C:$C,INDEX($C$6:$C$18,MATCH(IF($G53="GWh",$E53,$D53),$B$6:$B$18,0),1),'Data Extracts'!$D:$D,INDEX($C$6:$C$18,MATCH($F53,$B$6:$B$18,0),1), 'Data Extracts'!$F:$F,INDEX($C$6:$C$18,MATCH($G53,$B$6:$B$18,0),1))</f>
        <v>0</v>
      </c>
      <c r="I53" s="124">
        <f>SUMIFS('Data Extracts'!H:H,'Data Extracts'!$A:$A,$B53,'Data Extracts'!$B:$B,INDEX($C$6:$C$18,MATCH($C53,$B$6:$B$18,0),1),'Data Extracts'!$C:$C,INDEX($C$6:$C$18,MATCH(IF($G53="GWh",$E53,$D53),$B$6:$B$18,0),1),'Data Extracts'!$D:$D,INDEX($C$6:$C$18,MATCH($F53,$B$6:$B$18,0),1), 'Data Extracts'!$F:$F,INDEX($C$6:$C$18,MATCH($G53,$B$6:$B$18,0),1))</f>
        <v>0</v>
      </c>
      <c r="J53" s="124">
        <f>SUMIFS('Data Extracts'!I:I,'Data Extracts'!$A:$A,$B53,'Data Extracts'!$B:$B,INDEX($C$6:$C$18,MATCH($C53,$B$6:$B$18,0),1),'Data Extracts'!$C:$C,INDEX($C$6:$C$18,MATCH(IF($G53="GWh",$E53,$D53),$B$6:$B$18,0),1),'Data Extracts'!$D:$D,INDEX($C$6:$C$18,MATCH($F53,$B$6:$B$18,0),1), 'Data Extracts'!$F:$F,INDEX($C$6:$C$18,MATCH($G53,$B$6:$B$18,0),1))</f>
        <v>0</v>
      </c>
      <c r="K53" s="124">
        <f>SUMIFS('Data Extracts'!J:J,'Data Extracts'!$A:$A,$B53,'Data Extracts'!$B:$B,INDEX($C$6:$C$18,MATCH($C53,$B$6:$B$18,0),1),'Data Extracts'!$C:$C,INDEX($C$6:$C$18,MATCH(IF($G53="GWh",$E53,$D53),$B$6:$B$18,0),1),'Data Extracts'!$D:$D,INDEX($C$6:$C$18,MATCH($F53,$B$6:$B$18,0),1), 'Data Extracts'!$F:$F,INDEX($C$6:$C$18,MATCH($G53,$B$6:$B$18,0),1))</f>
        <v>0</v>
      </c>
      <c r="L53" s="124">
        <f>SUMIFS('Data Extracts'!K:K,'Data Extracts'!$A:$A,$B53,'Data Extracts'!$B:$B,INDEX($C$6:$C$18,MATCH($C53,$B$6:$B$18,0),1),'Data Extracts'!$C:$C,INDEX($C$6:$C$18,MATCH(IF($G53="GWh",$E53,$D53),$B$6:$B$18,0),1),'Data Extracts'!$D:$D,INDEX($C$6:$C$18,MATCH($F53,$B$6:$B$18,0),1), 'Data Extracts'!$F:$F,INDEX($C$6:$C$18,MATCH($G53,$B$6:$B$18,0),1))</f>
        <v>0</v>
      </c>
      <c r="M53" s="124">
        <f>SUMIFS('Data Extracts'!L:L,'Data Extracts'!$A:$A,$B53,'Data Extracts'!$B:$B,INDEX($C$6:$C$18,MATCH($C53,$B$6:$B$18,0),1),'Data Extracts'!$C:$C,INDEX($C$6:$C$18,MATCH(IF($G53="GWh",$E53,$D53),$B$6:$B$18,0),1),'Data Extracts'!$D:$D,INDEX($C$6:$C$18,MATCH($F53,$B$6:$B$18,0),1), 'Data Extracts'!$F:$F,INDEX($C$6:$C$18,MATCH($G53,$B$6:$B$18,0),1))</f>
        <v>0</v>
      </c>
      <c r="N53" s="124">
        <f>SUMIFS('Data Extracts'!M:M,'Data Extracts'!$A:$A,$B53,'Data Extracts'!$B:$B,INDEX($C$6:$C$18,MATCH($C53,$B$6:$B$18,0),1),'Data Extracts'!$C:$C,INDEX($C$6:$C$18,MATCH(IF($G53="GWh",$E53,$D53),$B$6:$B$18,0),1),'Data Extracts'!$D:$D,INDEX($C$6:$C$18,MATCH($F53,$B$6:$B$18,0),1), 'Data Extracts'!$F:$F,INDEX($C$6:$C$18,MATCH($G53,$B$6:$B$18,0),1))</f>
        <v>0</v>
      </c>
      <c r="O53" s="124">
        <f>SUMIFS('Data Extracts'!N:N,'Data Extracts'!$A:$A,$B53,'Data Extracts'!$B:$B,INDEX($C$6:$C$18,MATCH($C53,$B$6:$B$18,0),1),'Data Extracts'!$C:$C,INDEX($C$6:$C$18,MATCH(IF($G53="GWh",$E53,$D53),$B$6:$B$18,0),1),'Data Extracts'!$D:$D,INDEX($C$6:$C$18,MATCH($F53,$B$6:$B$18,0),1), 'Data Extracts'!$F:$F,INDEX($C$6:$C$18,MATCH($G53,$B$6:$B$18,0),1))</f>
        <v>0</v>
      </c>
      <c r="P53" s="124">
        <f>SUMIFS('Data Extracts'!O:O,'Data Extracts'!$A:$A,$B53,'Data Extracts'!$B:$B,INDEX($C$6:$C$18,MATCH($C53,$B$6:$B$18,0),1),'Data Extracts'!$C:$C,INDEX($C$6:$C$18,MATCH(IF($G53="GWh",$E53,$D53),$B$6:$B$18,0),1),'Data Extracts'!$D:$D,INDEX($C$6:$C$18,MATCH($F53,$B$6:$B$18,0),1), 'Data Extracts'!$F:$F,INDEX($C$6:$C$18,MATCH($G53,$B$6:$B$18,0),1))</f>
        <v>0</v>
      </c>
      <c r="Q53" s="124">
        <f>SUMIFS('Data Extracts'!P:P,'Data Extracts'!$A:$A,$B53,'Data Extracts'!$B:$B,INDEX($C$6:$C$18,MATCH($C53,$B$6:$B$18,0),1),'Data Extracts'!$C:$C,INDEX($C$6:$C$18,MATCH(IF($G53="GWh",$E53,$D53),$B$6:$B$18,0),1),'Data Extracts'!$D:$D,INDEX($C$6:$C$18,MATCH($F53,$B$6:$B$18,0),1), 'Data Extracts'!$F:$F,INDEX($C$6:$C$18,MATCH($G53,$B$6:$B$18,0),1))</f>
        <v>0</v>
      </c>
      <c r="R53" s="124">
        <f>SUMIFS('Data Extracts'!Q:Q,'Data Extracts'!$A:$A,$B53,'Data Extracts'!$B:$B,INDEX($C$6:$C$18,MATCH($C53,$B$6:$B$18,0),1),'Data Extracts'!$C:$C,INDEX($C$6:$C$18,MATCH(IF($G53="GWh",$E53,$D53),$B$6:$B$18,0),1),'Data Extracts'!$D:$D,INDEX($C$6:$C$18,MATCH($F53,$B$6:$B$18,0),1), 'Data Extracts'!$F:$F,INDEX($C$6:$C$18,MATCH($G53,$B$6:$B$18,0),1))</f>
        <v>0</v>
      </c>
    </row>
    <row r="54" spans="2:18" x14ac:dyDescent="0.25">
      <c r="B54" s="82" t="s">
        <v>237</v>
      </c>
      <c r="C54" s="131">
        <v>2</v>
      </c>
      <c r="D54" s="128" t="s">
        <v>44</v>
      </c>
      <c r="E54" s="128" t="s">
        <v>44</v>
      </c>
      <c r="F54" s="126" t="s">
        <v>186</v>
      </c>
      <c r="G54" s="54" t="s">
        <v>20</v>
      </c>
      <c r="H54" s="124">
        <f>SUMIFS('Data Extracts'!G:G,'Data Extracts'!$A:$A,$B54,'Data Extracts'!$B:$B,INDEX($C$6:$C$18,MATCH($C54,$B$6:$B$18,0),1),'Data Extracts'!$C:$C,INDEX($C$6:$C$18,MATCH(IF($G54="GWh",$E54,$D54),$B$6:$B$18,0),1),'Data Extracts'!$D:$D,INDEX($C$6:$C$18,MATCH($F54,$B$6:$B$18,0),1), 'Data Extracts'!$F:$F,INDEX($C$6:$C$18,MATCH($G54,$B$6:$B$18,0),1))</f>
        <v>2.0774443825988782</v>
      </c>
      <c r="I54" s="124">
        <f>SUMIFS('Data Extracts'!H:H,'Data Extracts'!$A:$A,$B54,'Data Extracts'!$B:$B,INDEX($C$6:$C$18,MATCH($C54,$B$6:$B$18,0),1),'Data Extracts'!$C:$C,INDEX($C$6:$C$18,MATCH(IF($G54="GWh",$E54,$D54),$B$6:$B$18,0),1),'Data Extracts'!$D:$D,INDEX($C$6:$C$18,MATCH($F54,$B$6:$B$18,0),1), 'Data Extracts'!$F:$F,INDEX($C$6:$C$18,MATCH($G54,$B$6:$B$18,0),1))</f>
        <v>4.1047802113988299</v>
      </c>
      <c r="J54" s="124">
        <f>SUMIFS('Data Extracts'!I:I,'Data Extracts'!$A:$A,$B54,'Data Extracts'!$B:$B,INDEX($C$6:$C$18,MATCH($C54,$B$6:$B$18,0),1),'Data Extracts'!$C:$C,INDEX($C$6:$C$18,MATCH(IF($G54="GWh",$E54,$D54),$B$6:$B$18,0),1),'Data Extracts'!$D:$D,INDEX($C$6:$C$18,MATCH($F54,$B$6:$B$18,0),1), 'Data Extracts'!$F:$F,INDEX($C$6:$C$18,MATCH($G54,$B$6:$B$18,0),1))</f>
        <v>6.0971839479912529</v>
      </c>
      <c r="K54" s="124">
        <f>SUMIFS('Data Extracts'!J:J,'Data Extracts'!$A:$A,$B54,'Data Extracts'!$B:$B,INDEX($C$6:$C$18,MATCH($C54,$B$6:$B$18,0),1),'Data Extracts'!$C:$C,INDEX($C$6:$C$18,MATCH(IF($G54="GWh",$E54,$D54),$B$6:$B$18,0),1),'Data Extracts'!$D:$D,INDEX($C$6:$C$18,MATCH($F54,$B$6:$B$18,0),1), 'Data Extracts'!$F:$F,INDEX($C$6:$C$18,MATCH($G54,$B$6:$B$18,0),1))</f>
        <v>8.0640291429746309</v>
      </c>
      <c r="L54" s="124">
        <f>SUMIFS('Data Extracts'!K:K,'Data Extracts'!$A:$A,$B54,'Data Extracts'!$B:$B,INDEX($C$6:$C$18,MATCH($C54,$B$6:$B$18,0),1),'Data Extracts'!$C:$C,INDEX($C$6:$C$18,MATCH(IF($G54="GWh",$E54,$D54),$B$6:$B$18,0),1),'Data Extracts'!$D:$D,INDEX($C$6:$C$18,MATCH($F54,$B$6:$B$18,0),1), 'Data Extracts'!$F:$F,INDEX($C$6:$C$18,MATCH($G54,$B$6:$B$18,0),1))</f>
        <v>10.032873827668446</v>
      </c>
      <c r="M54" s="124">
        <f>SUMIFS('Data Extracts'!L:L,'Data Extracts'!$A:$A,$B54,'Data Extracts'!$B:$B,INDEX($C$6:$C$18,MATCH($C54,$B$6:$B$18,0),1),'Data Extracts'!$C:$C,INDEX($C$6:$C$18,MATCH(IF($G54="GWh",$E54,$D54),$B$6:$B$18,0),1),'Data Extracts'!$D:$D,INDEX($C$6:$C$18,MATCH($F54,$B$6:$B$18,0),1), 'Data Extracts'!$F:$F,INDEX($C$6:$C$18,MATCH($G54,$B$6:$B$18,0),1))</f>
        <v>12.037067535534153</v>
      </c>
      <c r="N54" s="124">
        <f>SUMIFS('Data Extracts'!M:M,'Data Extracts'!$A:$A,$B54,'Data Extracts'!$B:$B,INDEX($C$6:$C$18,MATCH($C54,$B$6:$B$18,0),1),'Data Extracts'!$C:$C,INDEX($C$6:$C$18,MATCH(IF($G54="GWh",$E54,$D54),$B$6:$B$18,0),1),'Data Extracts'!$D:$D,INDEX($C$6:$C$18,MATCH($F54,$B$6:$B$18,0),1), 'Data Extracts'!$F:$F,INDEX($C$6:$C$18,MATCH($G54,$B$6:$B$18,0),1))</f>
        <v>14.140780329966175</v>
      </c>
      <c r="O54" s="124">
        <f>SUMIFS('Data Extracts'!N:N,'Data Extracts'!$A:$A,$B54,'Data Extracts'!$B:$B,INDEX($C$6:$C$18,MATCH($C54,$B$6:$B$18,0),1),'Data Extracts'!$C:$C,INDEX($C$6:$C$18,MATCH(IF($G54="GWh",$E54,$D54),$B$6:$B$18,0),1),'Data Extracts'!$D:$D,INDEX($C$6:$C$18,MATCH($F54,$B$6:$B$18,0),1), 'Data Extracts'!$F:$F,INDEX($C$6:$C$18,MATCH($G54,$B$6:$B$18,0),1))</f>
        <v>16.446796623839582</v>
      </c>
      <c r="P54" s="124">
        <f>SUMIFS('Data Extracts'!O:O,'Data Extracts'!$A:$A,$B54,'Data Extracts'!$B:$B,INDEX($C$6:$C$18,MATCH($C54,$B$6:$B$18,0),1),'Data Extracts'!$C:$C,INDEX($C$6:$C$18,MATCH(IF($G54="GWh",$E54,$D54),$B$6:$B$18,0),1),'Data Extracts'!$D:$D,INDEX($C$6:$C$18,MATCH($F54,$B$6:$B$18,0),1), 'Data Extracts'!$F:$F,INDEX($C$6:$C$18,MATCH($G54,$B$6:$B$18,0),1))</f>
        <v>19.138304170224963</v>
      </c>
      <c r="Q54" s="124">
        <f>SUMIFS('Data Extracts'!P:P,'Data Extracts'!$A:$A,$B54,'Data Extracts'!$B:$B,INDEX($C$6:$C$18,MATCH($C54,$B$6:$B$18,0),1),'Data Extracts'!$C:$C,INDEX($C$6:$C$18,MATCH(IF($G54="GWh",$E54,$D54),$B$6:$B$18,0),1),'Data Extracts'!$D:$D,INDEX($C$6:$C$18,MATCH($F54,$B$6:$B$18,0),1), 'Data Extracts'!$F:$F,INDEX($C$6:$C$18,MATCH($G54,$B$6:$B$18,0),1))</f>
        <v>22.551585592414959</v>
      </c>
      <c r="R54" s="124">
        <f>SUMIFS('Data Extracts'!Q:Q,'Data Extracts'!$A:$A,$B54,'Data Extracts'!$B:$B,INDEX($C$6:$C$18,MATCH($C54,$B$6:$B$18,0),1),'Data Extracts'!$C:$C,INDEX($C$6:$C$18,MATCH(IF($G54="GWh",$E54,$D54),$B$6:$B$18,0),1),'Data Extracts'!$D:$D,INDEX($C$6:$C$18,MATCH($F54,$B$6:$B$18,0),1), 'Data Extracts'!$F:$F,INDEX($C$6:$C$18,MATCH($G54,$B$6:$B$18,0),1))</f>
        <v>27.250851295233005</v>
      </c>
    </row>
    <row r="55" spans="2:18" x14ac:dyDescent="0.25">
      <c r="B55" s="82" t="s">
        <v>237</v>
      </c>
      <c r="C55" s="131">
        <v>2</v>
      </c>
      <c r="D55" s="128" t="s">
        <v>44</v>
      </c>
      <c r="E55" s="128" t="s">
        <v>44</v>
      </c>
      <c r="F55" s="126" t="s">
        <v>26</v>
      </c>
      <c r="G55" s="54" t="s">
        <v>20</v>
      </c>
      <c r="H55" s="124">
        <f>SUMIFS('Data Extracts'!G:G,'Data Extracts'!$A:$A,$B55,'Data Extracts'!$B:$B,INDEX($C$6:$C$18,MATCH($C55,$B$6:$B$18,0),1),'Data Extracts'!$C:$C,INDEX($C$6:$C$18,MATCH(IF($G55="GWh",$E55,$D55),$B$6:$B$18,0),1),'Data Extracts'!$D:$D,INDEX($C$6:$C$18,MATCH($F55,$B$6:$B$18,0),1), 'Data Extracts'!$F:$F,INDEX($C$6:$C$18,MATCH($G55,$B$6:$B$18,0),1))</f>
        <v>0</v>
      </c>
      <c r="I55" s="124">
        <f>SUMIFS('Data Extracts'!H:H,'Data Extracts'!$A:$A,$B55,'Data Extracts'!$B:$B,INDEX($C$6:$C$18,MATCH($C55,$B$6:$B$18,0),1),'Data Extracts'!$C:$C,INDEX($C$6:$C$18,MATCH(IF($G55="GWh",$E55,$D55),$B$6:$B$18,0),1),'Data Extracts'!$D:$D,INDEX($C$6:$C$18,MATCH($F55,$B$6:$B$18,0),1), 'Data Extracts'!$F:$F,INDEX($C$6:$C$18,MATCH($G55,$B$6:$B$18,0),1))</f>
        <v>0</v>
      </c>
      <c r="J55" s="124">
        <f>SUMIFS('Data Extracts'!I:I,'Data Extracts'!$A:$A,$B55,'Data Extracts'!$B:$B,INDEX($C$6:$C$18,MATCH($C55,$B$6:$B$18,0),1),'Data Extracts'!$C:$C,INDEX($C$6:$C$18,MATCH(IF($G55="GWh",$E55,$D55),$B$6:$B$18,0),1),'Data Extracts'!$D:$D,INDEX($C$6:$C$18,MATCH($F55,$B$6:$B$18,0),1), 'Data Extracts'!$F:$F,INDEX($C$6:$C$18,MATCH($G55,$B$6:$B$18,0),1))</f>
        <v>0</v>
      </c>
      <c r="K55" s="124">
        <f>SUMIFS('Data Extracts'!J:J,'Data Extracts'!$A:$A,$B55,'Data Extracts'!$B:$B,INDEX($C$6:$C$18,MATCH($C55,$B$6:$B$18,0),1),'Data Extracts'!$C:$C,INDEX($C$6:$C$18,MATCH(IF($G55="GWh",$E55,$D55),$B$6:$B$18,0),1),'Data Extracts'!$D:$D,INDEX($C$6:$C$18,MATCH($F55,$B$6:$B$18,0),1), 'Data Extracts'!$F:$F,INDEX($C$6:$C$18,MATCH($G55,$B$6:$B$18,0),1))</f>
        <v>0</v>
      </c>
      <c r="L55" s="124">
        <f>SUMIFS('Data Extracts'!K:K,'Data Extracts'!$A:$A,$B55,'Data Extracts'!$B:$B,INDEX($C$6:$C$18,MATCH($C55,$B$6:$B$18,0),1),'Data Extracts'!$C:$C,INDEX($C$6:$C$18,MATCH(IF($G55="GWh",$E55,$D55),$B$6:$B$18,0),1),'Data Extracts'!$D:$D,INDEX($C$6:$C$18,MATCH($F55,$B$6:$B$18,0),1), 'Data Extracts'!$F:$F,INDEX($C$6:$C$18,MATCH($G55,$B$6:$B$18,0),1))</f>
        <v>0</v>
      </c>
      <c r="M55" s="124">
        <f>SUMIFS('Data Extracts'!L:L,'Data Extracts'!$A:$A,$B55,'Data Extracts'!$B:$B,INDEX($C$6:$C$18,MATCH($C55,$B$6:$B$18,0),1),'Data Extracts'!$C:$C,INDEX($C$6:$C$18,MATCH(IF($G55="GWh",$E55,$D55),$B$6:$B$18,0),1),'Data Extracts'!$D:$D,INDEX($C$6:$C$18,MATCH($F55,$B$6:$B$18,0),1), 'Data Extracts'!$F:$F,INDEX($C$6:$C$18,MATCH($G55,$B$6:$B$18,0),1))</f>
        <v>0</v>
      </c>
      <c r="N55" s="124">
        <f>SUMIFS('Data Extracts'!M:M,'Data Extracts'!$A:$A,$B55,'Data Extracts'!$B:$B,INDEX($C$6:$C$18,MATCH($C55,$B$6:$B$18,0),1),'Data Extracts'!$C:$C,INDEX($C$6:$C$18,MATCH(IF($G55="GWh",$E55,$D55),$B$6:$B$18,0),1),'Data Extracts'!$D:$D,INDEX($C$6:$C$18,MATCH($F55,$B$6:$B$18,0),1), 'Data Extracts'!$F:$F,INDEX($C$6:$C$18,MATCH($G55,$B$6:$B$18,0),1))</f>
        <v>0</v>
      </c>
      <c r="O55" s="124">
        <f>SUMIFS('Data Extracts'!N:N,'Data Extracts'!$A:$A,$B55,'Data Extracts'!$B:$B,INDEX($C$6:$C$18,MATCH($C55,$B$6:$B$18,0),1),'Data Extracts'!$C:$C,INDEX($C$6:$C$18,MATCH(IF($G55="GWh",$E55,$D55),$B$6:$B$18,0),1),'Data Extracts'!$D:$D,INDEX($C$6:$C$18,MATCH($F55,$B$6:$B$18,0),1), 'Data Extracts'!$F:$F,INDEX($C$6:$C$18,MATCH($G55,$B$6:$B$18,0),1))</f>
        <v>0</v>
      </c>
      <c r="P55" s="124">
        <f>SUMIFS('Data Extracts'!O:O,'Data Extracts'!$A:$A,$B55,'Data Extracts'!$B:$B,INDEX($C$6:$C$18,MATCH($C55,$B$6:$B$18,0),1),'Data Extracts'!$C:$C,INDEX($C$6:$C$18,MATCH(IF($G55="GWh",$E55,$D55),$B$6:$B$18,0),1),'Data Extracts'!$D:$D,INDEX($C$6:$C$18,MATCH($F55,$B$6:$B$18,0),1), 'Data Extracts'!$F:$F,INDEX($C$6:$C$18,MATCH($G55,$B$6:$B$18,0),1))</f>
        <v>0</v>
      </c>
      <c r="Q55" s="124">
        <f>SUMIFS('Data Extracts'!P:P,'Data Extracts'!$A:$A,$B55,'Data Extracts'!$B:$B,INDEX($C$6:$C$18,MATCH($C55,$B$6:$B$18,0),1),'Data Extracts'!$C:$C,INDEX($C$6:$C$18,MATCH(IF($G55="GWh",$E55,$D55),$B$6:$B$18,0),1),'Data Extracts'!$D:$D,INDEX($C$6:$C$18,MATCH($F55,$B$6:$B$18,0),1), 'Data Extracts'!$F:$F,INDEX($C$6:$C$18,MATCH($G55,$B$6:$B$18,0),1))</f>
        <v>0</v>
      </c>
      <c r="R55" s="124">
        <f>SUMIFS('Data Extracts'!Q:Q,'Data Extracts'!$A:$A,$B55,'Data Extracts'!$B:$B,INDEX($C$6:$C$18,MATCH($C55,$B$6:$B$18,0),1),'Data Extracts'!$C:$C,INDEX($C$6:$C$18,MATCH(IF($G55="GWh",$E55,$D55),$B$6:$B$18,0),1),'Data Extracts'!$D:$D,INDEX($C$6:$C$18,MATCH($F55,$B$6:$B$18,0),1), 'Data Extracts'!$F:$F,INDEX($C$6:$C$18,MATCH($G55,$B$6:$B$18,0),1))</f>
        <v>0</v>
      </c>
    </row>
    <row r="56" spans="2:18" x14ac:dyDescent="0.25">
      <c r="B56" s="82" t="s">
        <v>237</v>
      </c>
      <c r="C56" s="131">
        <v>2</v>
      </c>
      <c r="D56" s="128" t="s">
        <v>46</v>
      </c>
      <c r="E56" s="128" t="s">
        <v>46</v>
      </c>
      <c r="F56" s="126" t="s">
        <v>167</v>
      </c>
      <c r="G56" s="54" t="s">
        <v>18</v>
      </c>
      <c r="H56" s="124">
        <f>SUMIFS('Data Extracts'!G:G,'Data Extracts'!$A:$A,$B56,'Data Extracts'!$B:$B,INDEX($C$6:$C$18,MATCH($C56,$B$6:$B$18,0),1),'Data Extracts'!$C:$C,INDEX($C$6:$C$18,MATCH(IF($G56="GWh",$E56,$D56),$B$6:$B$18,0),1),'Data Extracts'!$D:$D,INDEX($C$6:$C$18,MATCH($F56,$B$6:$B$18,0),1), 'Data Extracts'!$F:$F,INDEX($C$6:$C$18,MATCH($G56,$B$6:$B$18,0),1))</f>
        <v>0.60986851098853778</v>
      </c>
      <c r="I56" s="124">
        <f>SUMIFS('Data Extracts'!H:H,'Data Extracts'!$A:$A,$B56,'Data Extracts'!$B:$B,INDEX($C$6:$C$18,MATCH($C56,$B$6:$B$18,0),1),'Data Extracts'!$C:$C,INDEX($C$6:$C$18,MATCH(IF($G56="GWh",$E56,$D56),$B$6:$B$18,0),1),'Data Extracts'!$D:$D,INDEX($C$6:$C$18,MATCH($F56,$B$6:$B$18,0),1), 'Data Extracts'!$F:$F,INDEX($C$6:$C$18,MATCH($G56,$B$6:$B$18,0),1))</f>
        <v>1.2070206809782209</v>
      </c>
      <c r="J56" s="124">
        <f>SUMIFS('Data Extracts'!I:I,'Data Extracts'!$A:$A,$B56,'Data Extracts'!$B:$B,INDEX($C$6:$C$18,MATCH($C56,$B$6:$B$18,0),1),'Data Extracts'!$C:$C,INDEX($C$6:$C$18,MATCH(IF($G56="GWh",$E56,$D56),$B$6:$B$18,0),1),'Data Extracts'!$D:$D,INDEX($C$6:$C$18,MATCH($F56,$B$6:$B$18,0),1), 'Data Extracts'!$F:$F,INDEX($C$6:$C$18,MATCH($G56,$B$6:$B$18,0),1))</f>
        <v>1.7978329169333236</v>
      </c>
      <c r="K56" s="124">
        <f>SUMIFS('Data Extracts'!J:J,'Data Extracts'!$A:$A,$B56,'Data Extracts'!$B:$B,INDEX($C$6:$C$18,MATCH($C56,$B$6:$B$18,0),1),'Data Extracts'!$C:$C,INDEX($C$6:$C$18,MATCH(IF($G56="GWh",$E56,$D56),$B$6:$B$18,0),1),'Data Extracts'!$D:$D,INDEX($C$6:$C$18,MATCH($F56,$B$6:$B$18,0),1), 'Data Extracts'!$F:$F,INDEX($C$6:$C$18,MATCH($G56,$B$6:$B$18,0),1))</f>
        <v>2.3825928778267746</v>
      </c>
      <c r="L56" s="124">
        <f>SUMIFS('Data Extracts'!K:K,'Data Extracts'!$A:$A,$B56,'Data Extracts'!$B:$B,INDEX($C$6:$C$18,MATCH($C56,$B$6:$B$18,0),1),'Data Extracts'!$C:$C,INDEX($C$6:$C$18,MATCH(IF($G56="GWh",$E56,$D56),$B$6:$B$18,0),1),'Data Extracts'!$D:$D,INDEX($C$6:$C$18,MATCH($F56,$B$6:$B$18,0),1), 'Data Extracts'!$F:$F,INDEX($C$6:$C$18,MATCH($G56,$B$6:$B$18,0),1))</f>
        <v>2.9666766307143346</v>
      </c>
      <c r="M56" s="124">
        <f>SUMIFS('Data Extracts'!L:L,'Data Extracts'!$A:$A,$B56,'Data Extracts'!$B:$B,INDEX($C$6:$C$18,MATCH($C56,$B$6:$B$18,0),1),'Data Extracts'!$C:$C,INDEX($C$6:$C$18,MATCH(IF($G56="GWh",$E56,$D56),$B$6:$B$18,0),1),'Data Extracts'!$D:$D,INDEX($C$6:$C$18,MATCH($F56,$B$6:$B$18,0),1), 'Data Extracts'!$F:$F,INDEX($C$6:$C$18,MATCH($G56,$B$6:$B$18,0),1))</f>
        <v>3.5582995057363895</v>
      </c>
      <c r="N56" s="124">
        <f>SUMIFS('Data Extracts'!M:M,'Data Extracts'!$A:$A,$B56,'Data Extracts'!$B:$B,INDEX($C$6:$C$18,MATCH($C56,$B$6:$B$18,0),1),'Data Extracts'!$C:$C,INDEX($C$6:$C$18,MATCH(IF($G56="GWh",$E56,$D56),$B$6:$B$18,0),1),'Data Extracts'!$D:$D,INDEX($C$6:$C$18,MATCH($F56,$B$6:$B$18,0),1), 'Data Extracts'!$F:$F,INDEX($C$6:$C$18,MATCH($G56,$B$6:$B$18,0),1))</f>
        <v>4.1714893150708487</v>
      </c>
      <c r="O56" s="124">
        <f>SUMIFS('Data Extracts'!N:N,'Data Extracts'!$A:$A,$B56,'Data Extracts'!$B:$B,INDEX($C$6:$C$18,MATCH($C56,$B$6:$B$18,0),1),'Data Extracts'!$C:$C,INDEX($C$6:$C$18,MATCH(IF($G56="GWh",$E56,$D56),$B$6:$B$18,0),1),'Data Extracts'!$D:$D,INDEX($C$6:$C$18,MATCH($F56,$B$6:$B$18,0),1), 'Data Extracts'!$F:$F,INDEX($C$6:$C$18,MATCH($G56,$B$6:$B$18,0),1))</f>
        <v>4.8300688299931256</v>
      </c>
      <c r="P56" s="124">
        <f>SUMIFS('Data Extracts'!O:O,'Data Extracts'!$A:$A,$B56,'Data Extracts'!$B:$B,INDEX($C$6:$C$18,MATCH($C56,$B$6:$B$18,0),1),'Data Extracts'!$C:$C,INDEX($C$6:$C$18,MATCH(IF($G56="GWh",$E56,$D56),$B$6:$B$18,0),1),'Data Extracts'!$D:$D,INDEX($C$6:$C$18,MATCH($F56,$B$6:$B$18,0),1), 'Data Extracts'!$F:$F,INDEX($C$6:$C$18,MATCH($G56,$B$6:$B$18,0),1))</f>
        <v>5.5783438920099284</v>
      </c>
      <c r="Q56" s="124">
        <f>SUMIFS('Data Extracts'!P:P,'Data Extracts'!$A:$A,$B56,'Data Extracts'!$B:$B,INDEX($C$6:$C$18,MATCH($C56,$B$6:$B$18,0),1),'Data Extracts'!$C:$C,INDEX($C$6:$C$18,MATCH(IF($G56="GWh",$E56,$D56),$B$6:$B$18,0),1),'Data Extracts'!$D:$D,INDEX($C$6:$C$18,MATCH($F56,$B$6:$B$18,0),1), 'Data Extracts'!$F:$F,INDEX($C$6:$C$18,MATCH($G56,$B$6:$B$18,0),1))</f>
        <v>6.4942170803933967</v>
      </c>
      <c r="R56" s="124">
        <f>SUMIFS('Data Extracts'!Q:Q,'Data Extracts'!$A:$A,$B56,'Data Extracts'!$B:$B,INDEX($C$6:$C$18,MATCH($C56,$B$6:$B$18,0),1),'Data Extracts'!$C:$C,INDEX($C$6:$C$18,MATCH(IF($G56="GWh",$E56,$D56),$B$6:$B$18,0),1),'Data Extracts'!$D:$D,INDEX($C$6:$C$18,MATCH($F56,$B$6:$B$18,0),1), 'Data Extracts'!$F:$F,INDEX($C$6:$C$18,MATCH($G56,$B$6:$B$18,0),1))</f>
        <v>7.7095431360960598</v>
      </c>
    </row>
    <row r="57" spans="2:18" x14ac:dyDescent="0.25">
      <c r="B57" s="82" t="s">
        <v>237</v>
      </c>
      <c r="C57" s="131">
        <v>2</v>
      </c>
      <c r="D57" s="128" t="s">
        <v>46</v>
      </c>
      <c r="E57" s="128" t="s">
        <v>46</v>
      </c>
      <c r="F57" s="126" t="s">
        <v>169</v>
      </c>
      <c r="G57" s="54" t="s">
        <v>18</v>
      </c>
      <c r="H57" s="124">
        <f>SUMIFS('Data Extracts'!G:G,'Data Extracts'!$A:$A,$B57,'Data Extracts'!$B:$B,INDEX($C$6:$C$18,MATCH($C57,$B$6:$B$18,0),1),'Data Extracts'!$C:$C,INDEX($C$6:$C$18,MATCH(IF($G57="GWh",$E57,$D57),$B$6:$B$18,0),1),'Data Extracts'!$D:$D,INDEX($C$6:$C$18,MATCH($F57,$B$6:$B$18,0),1), 'Data Extracts'!$F:$F,INDEX($C$6:$C$18,MATCH($G57,$B$6:$B$18,0),1))</f>
        <v>0</v>
      </c>
      <c r="I57" s="124">
        <f>SUMIFS('Data Extracts'!H:H,'Data Extracts'!$A:$A,$B57,'Data Extracts'!$B:$B,INDEX($C$6:$C$18,MATCH($C57,$B$6:$B$18,0),1),'Data Extracts'!$C:$C,INDEX($C$6:$C$18,MATCH(IF($G57="GWh",$E57,$D57),$B$6:$B$18,0),1),'Data Extracts'!$D:$D,INDEX($C$6:$C$18,MATCH($F57,$B$6:$B$18,0),1), 'Data Extracts'!$F:$F,INDEX($C$6:$C$18,MATCH($G57,$B$6:$B$18,0),1))</f>
        <v>0</v>
      </c>
      <c r="J57" s="124">
        <f>SUMIFS('Data Extracts'!I:I,'Data Extracts'!$A:$A,$B57,'Data Extracts'!$B:$B,INDEX($C$6:$C$18,MATCH($C57,$B$6:$B$18,0),1),'Data Extracts'!$C:$C,INDEX($C$6:$C$18,MATCH(IF($G57="GWh",$E57,$D57),$B$6:$B$18,0),1),'Data Extracts'!$D:$D,INDEX($C$6:$C$18,MATCH($F57,$B$6:$B$18,0),1), 'Data Extracts'!$F:$F,INDEX($C$6:$C$18,MATCH($G57,$B$6:$B$18,0),1))</f>
        <v>0</v>
      </c>
      <c r="K57" s="124">
        <f>SUMIFS('Data Extracts'!J:J,'Data Extracts'!$A:$A,$B57,'Data Extracts'!$B:$B,INDEX($C$6:$C$18,MATCH($C57,$B$6:$B$18,0),1),'Data Extracts'!$C:$C,INDEX($C$6:$C$18,MATCH(IF($G57="GWh",$E57,$D57),$B$6:$B$18,0),1),'Data Extracts'!$D:$D,INDEX($C$6:$C$18,MATCH($F57,$B$6:$B$18,0),1), 'Data Extracts'!$F:$F,INDEX($C$6:$C$18,MATCH($G57,$B$6:$B$18,0),1))</f>
        <v>0</v>
      </c>
      <c r="L57" s="124">
        <f>SUMIFS('Data Extracts'!K:K,'Data Extracts'!$A:$A,$B57,'Data Extracts'!$B:$B,INDEX($C$6:$C$18,MATCH($C57,$B$6:$B$18,0),1),'Data Extracts'!$C:$C,INDEX($C$6:$C$18,MATCH(IF($G57="GWh",$E57,$D57),$B$6:$B$18,0),1),'Data Extracts'!$D:$D,INDEX($C$6:$C$18,MATCH($F57,$B$6:$B$18,0),1), 'Data Extracts'!$F:$F,INDEX($C$6:$C$18,MATCH($G57,$B$6:$B$18,0),1))</f>
        <v>0</v>
      </c>
      <c r="M57" s="124">
        <f>SUMIFS('Data Extracts'!L:L,'Data Extracts'!$A:$A,$B57,'Data Extracts'!$B:$B,INDEX($C$6:$C$18,MATCH($C57,$B$6:$B$18,0),1),'Data Extracts'!$C:$C,INDEX($C$6:$C$18,MATCH(IF($G57="GWh",$E57,$D57),$B$6:$B$18,0),1),'Data Extracts'!$D:$D,INDEX($C$6:$C$18,MATCH($F57,$B$6:$B$18,0),1), 'Data Extracts'!$F:$F,INDEX($C$6:$C$18,MATCH($G57,$B$6:$B$18,0),1))</f>
        <v>0</v>
      </c>
      <c r="N57" s="124">
        <f>SUMIFS('Data Extracts'!M:M,'Data Extracts'!$A:$A,$B57,'Data Extracts'!$B:$B,INDEX($C$6:$C$18,MATCH($C57,$B$6:$B$18,0),1),'Data Extracts'!$C:$C,INDEX($C$6:$C$18,MATCH(IF($G57="GWh",$E57,$D57),$B$6:$B$18,0),1),'Data Extracts'!$D:$D,INDEX($C$6:$C$18,MATCH($F57,$B$6:$B$18,0),1), 'Data Extracts'!$F:$F,INDEX($C$6:$C$18,MATCH($G57,$B$6:$B$18,0),1))</f>
        <v>0</v>
      </c>
      <c r="O57" s="124">
        <f>SUMIFS('Data Extracts'!N:N,'Data Extracts'!$A:$A,$B57,'Data Extracts'!$B:$B,INDEX($C$6:$C$18,MATCH($C57,$B$6:$B$18,0),1),'Data Extracts'!$C:$C,INDEX($C$6:$C$18,MATCH(IF($G57="GWh",$E57,$D57),$B$6:$B$18,0),1),'Data Extracts'!$D:$D,INDEX($C$6:$C$18,MATCH($F57,$B$6:$B$18,0),1), 'Data Extracts'!$F:$F,INDEX($C$6:$C$18,MATCH($G57,$B$6:$B$18,0),1))</f>
        <v>0</v>
      </c>
      <c r="P57" s="124">
        <f>SUMIFS('Data Extracts'!O:O,'Data Extracts'!$A:$A,$B57,'Data Extracts'!$B:$B,INDEX($C$6:$C$18,MATCH($C57,$B$6:$B$18,0),1),'Data Extracts'!$C:$C,INDEX($C$6:$C$18,MATCH(IF($G57="GWh",$E57,$D57),$B$6:$B$18,0),1),'Data Extracts'!$D:$D,INDEX($C$6:$C$18,MATCH($F57,$B$6:$B$18,0),1), 'Data Extracts'!$F:$F,INDEX($C$6:$C$18,MATCH($G57,$B$6:$B$18,0),1))</f>
        <v>0</v>
      </c>
      <c r="Q57" s="124">
        <f>SUMIFS('Data Extracts'!P:P,'Data Extracts'!$A:$A,$B57,'Data Extracts'!$B:$B,INDEX($C$6:$C$18,MATCH($C57,$B$6:$B$18,0),1),'Data Extracts'!$C:$C,INDEX($C$6:$C$18,MATCH(IF($G57="GWh",$E57,$D57),$B$6:$B$18,0),1),'Data Extracts'!$D:$D,INDEX($C$6:$C$18,MATCH($F57,$B$6:$B$18,0),1), 'Data Extracts'!$F:$F,INDEX($C$6:$C$18,MATCH($G57,$B$6:$B$18,0),1))</f>
        <v>0</v>
      </c>
      <c r="R57" s="124">
        <f>SUMIFS('Data Extracts'!Q:Q,'Data Extracts'!$A:$A,$B57,'Data Extracts'!$B:$B,INDEX($C$6:$C$18,MATCH($C57,$B$6:$B$18,0),1),'Data Extracts'!$C:$C,INDEX($C$6:$C$18,MATCH(IF($G57="GWh",$E57,$D57),$B$6:$B$18,0),1),'Data Extracts'!$D:$D,INDEX($C$6:$C$18,MATCH($F57,$B$6:$B$18,0),1), 'Data Extracts'!$F:$F,INDEX($C$6:$C$18,MATCH($G57,$B$6:$B$18,0),1))</f>
        <v>0</v>
      </c>
    </row>
    <row r="58" spans="2:18" x14ac:dyDescent="0.25">
      <c r="B58" s="82" t="s">
        <v>237</v>
      </c>
      <c r="C58" s="131">
        <v>2</v>
      </c>
      <c r="D58" s="128" t="s">
        <v>46</v>
      </c>
      <c r="E58" s="128" t="s">
        <v>46</v>
      </c>
      <c r="F58" s="126" t="s">
        <v>186</v>
      </c>
      <c r="G58" s="54" t="s">
        <v>18</v>
      </c>
      <c r="H58" s="124">
        <f>SUMIFS('Data Extracts'!G:G,'Data Extracts'!$A:$A,$B58,'Data Extracts'!$B:$B,INDEX($C$6:$C$18,MATCH($C58,$B$6:$B$18,0),1),'Data Extracts'!$C:$C,INDEX($C$6:$C$18,MATCH(IF($G58="GWh",$E58,$D58),$B$6:$B$18,0),1),'Data Extracts'!$D:$D,INDEX($C$6:$C$18,MATCH($F58,$B$6:$B$18,0),1), 'Data Extracts'!$F:$F,INDEX($C$6:$C$18,MATCH($G58,$B$6:$B$18,0),1))</f>
        <v>1.0635744895403314</v>
      </c>
      <c r="I58" s="124">
        <f>SUMIFS('Data Extracts'!H:H,'Data Extracts'!$A:$A,$B58,'Data Extracts'!$B:$B,INDEX($C$6:$C$18,MATCH($C58,$B$6:$B$18,0),1),'Data Extracts'!$C:$C,INDEX($C$6:$C$18,MATCH(IF($G58="GWh",$E58,$D58),$B$6:$B$18,0),1),'Data Extracts'!$D:$D,INDEX($C$6:$C$18,MATCH($F58,$B$6:$B$18,0),1), 'Data Extracts'!$F:$F,INDEX($C$6:$C$18,MATCH($G58,$B$6:$B$18,0),1))</f>
        <v>2.0942194059519115</v>
      </c>
      <c r="J58" s="124">
        <f>SUMIFS('Data Extracts'!I:I,'Data Extracts'!$A:$A,$B58,'Data Extracts'!$B:$B,INDEX($C$6:$C$18,MATCH($C58,$B$6:$B$18,0),1),'Data Extracts'!$C:$C,INDEX($C$6:$C$18,MATCH(IF($G58="GWh",$E58,$D58),$B$6:$B$18,0),1),'Data Extracts'!$D:$D,INDEX($C$6:$C$18,MATCH($F58,$B$6:$B$18,0),1), 'Data Extracts'!$F:$F,INDEX($C$6:$C$18,MATCH($G58,$B$6:$B$18,0),1))</f>
        <v>3.104383254294615</v>
      </c>
      <c r="K58" s="124">
        <f>SUMIFS('Data Extracts'!J:J,'Data Extracts'!$A:$A,$B58,'Data Extracts'!$B:$B,INDEX($C$6:$C$18,MATCH($C58,$B$6:$B$18,0),1),'Data Extracts'!$C:$C,INDEX($C$6:$C$18,MATCH(IF($G58="GWh",$E58,$D58),$B$6:$B$18,0),1),'Data Extracts'!$D:$D,INDEX($C$6:$C$18,MATCH($F58,$B$6:$B$18,0),1), 'Data Extracts'!$F:$F,INDEX($C$6:$C$18,MATCH($G58,$B$6:$B$18,0),1))</f>
        <v>4.0921718030358409</v>
      </c>
      <c r="L58" s="124">
        <f>SUMIFS('Data Extracts'!K:K,'Data Extracts'!$A:$A,$B58,'Data Extracts'!$B:$B,INDEX($C$6:$C$18,MATCH($C58,$B$6:$B$18,0),1),'Data Extracts'!$C:$C,INDEX($C$6:$C$18,MATCH(IF($G58="GWh",$E58,$D58),$B$6:$B$18,0),1),'Data Extracts'!$D:$D,INDEX($C$6:$C$18,MATCH($F58,$B$6:$B$18,0),1), 'Data Extracts'!$F:$F,INDEX($C$6:$C$18,MATCH($G58,$B$6:$B$18,0),1))</f>
        <v>5.0636140465553678</v>
      </c>
      <c r="M58" s="124">
        <f>SUMIFS('Data Extracts'!L:L,'Data Extracts'!$A:$A,$B58,'Data Extracts'!$B:$B,INDEX($C$6:$C$18,MATCH($C58,$B$6:$B$18,0),1),'Data Extracts'!$C:$C,INDEX($C$6:$C$18,MATCH(IF($G58="GWh",$E58,$D58),$B$6:$B$18,0),1),'Data Extracts'!$D:$D,INDEX($C$6:$C$18,MATCH($F58,$B$6:$B$18,0),1), 'Data Extracts'!$F:$F,INDEX($C$6:$C$18,MATCH($G58,$B$6:$B$18,0),1))</f>
        <v>6.0361008558408784</v>
      </c>
      <c r="N58" s="124">
        <f>SUMIFS('Data Extracts'!M:M,'Data Extracts'!$A:$A,$B58,'Data Extracts'!$B:$B,INDEX($C$6:$C$18,MATCH($C58,$B$6:$B$18,0),1),'Data Extracts'!$C:$C,INDEX($C$6:$C$18,MATCH(IF($G58="GWh",$E58,$D58),$B$6:$B$18,0),1),'Data Extracts'!$D:$D,INDEX($C$6:$C$18,MATCH($F58,$B$6:$B$18,0),1), 'Data Extracts'!$F:$F,INDEX($C$6:$C$18,MATCH($G58,$B$6:$B$18,0),1))</f>
        <v>7.035388271657129</v>
      </c>
      <c r="O58" s="124">
        <f>SUMIFS('Data Extracts'!N:N,'Data Extracts'!$A:$A,$B58,'Data Extracts'!$B:$B,INDEX($C$6:$C$18,MATCH($C58,$B$6:$B$18,0),1),'Data Extracts'!$C:$C,INDEX($C$6:$C$18,MATCH(IF($G58="GWh",$E58,$D58),$B$6:$B$18,0),1),'Data Extracts'!$D:$D,INDEX($C$6:$C$18,MATCH($F58,$B$6:$B$18,0),1), 'Data Extracts'!$F:$F,INDEX($C$6:$C$18,MATCH($G58,$B$6:$B$18,0),1))</f>
        <v>8.1011841682974151</v>
      </c>
      <c r="P58" s="124">
        <f>SUMIFS('Data Extracts'!O:O,'Data Extracts'!$A:$A,$B58,'Data Extracts'!$B:$B,INDEX($C$6:$C$18,MATCH($C58,$B$6:$B$18,0),1),'Data Extracts'!$C:$C,INDEX($C$6:$C$18,MATCH(IF($G58="GWh",$E58,$D58),$B$6:$B$18,0),1),'Data Extracts'!$D:$D,INDEX($C$6:$C$18,MATCH($F58,$B$6:$B$18,0),1), 'Data Extracts'!$F:$F,INDEX($C$6:$C$18,MATCH($G58,$B$6:$B$18,0),1))</f>
        <v>9.304646002798993</v>
      </c>
      <c r="Q58" s="124">
        <f>SUMIFS('Data Extracts'!P:P,'Data Extracts'!$A:$A,$B58,'Data Extracts'!$B:$B,INDEX($C$6:$C$18,MATCH($C58,$B$6:$B$18,0),1),'Data Extracts'!$C:$C,INDEX($C$6:$C$18,MATCH(IF($G58="GWh",$E58,$D58),$B$6:$B$18,0),1),'Data Extracts'!$D:$D,INDEX($C$6:$C$18,MATCH($F58,$B$6:$B$18,0),1), 'Data Extracts'!$F:$F,INDEX($C$6:$C$18,MATCH($G58,$B$6:$B$18,0),1))</f>
        <v>10.772951682031568</v>
      </c>
      <c r="R58" s="124">
        <f>SUMIFS('Data Extracts'!Q:Q,'Data Extracts'!$A:$A,$B58,'Data Extracts'!$B:$B,INDEX($C$6:$C$18,MATCH($C58,$B$6:$B$18,0),1),'Data Extracts'!$C:$C,INDEX($C$6:$C$18,MATCH(IF($G58="GWh",$E58,$D58),$B$6:$B$18,0),1),'Data Extracts'!$D:$D,INDEX($C$6:$C$18,MATCH($F58,$B$6:$B$18,0),1), 'Data Extracts'!$F:$F,INDEX($C$6:$C$18,MATCH($G58,$B$6:$B$18,0),1))</f>
        <v>12.711604646466395</v>
      </c>
    </row>
    <row r="59" spans="2:18" x14ac:dyDescent="0.25">
      <c r="B59" s="82" t="s">
        <v>237</v>
      </c>
      <c r="C59" s="131">
        <v>2</v>
      </c>
      <c r="D59" s="128" t="s">
        <v>46</v>
      </c>
      <c r="E59" s="128" t="s">
        <v>46</v>
      </c>
      <c r="F59" s="126" t="s">
        <v>26</v>
      </c>
      <c r="G59" s="54" t="s">
        <v>18</v>
      </c>
      <c r="H59" s="124">
        <f>SUMIFS('Data Extracts'!G:G,'Data Extracts'!$A:$A,$B59,'Data Extracts'!$B:$B,INDEX($C$6:$C$18,MATCH($C59,$B$6:$B$18,0),1),'Data Extracts'!$C:$C,INDEX($C$6:$C$18,MATCH(IF($G59="GWh",$E59,$D59),$B$6:$B$18,0),1),'Data Extracts'!$D:$D,INDEX($C$6:$C$18,MATCH($F59,$B$6:$B$18,0),1), 'Data Extracts'!$F:$F,INDEX($C$6:$C$18,MATCH($G59,$B$6:$B$18,0),1))</f>
        <v>0</v>
      </c>
      <c r="I59" s="124">
        <f>SUMIFS('Data Extracts'!H:H,'Data Extracts'!$A:$A,$B59,'Data Extracts'!$B:$B,INDEX($C$6:$C$18,MATCH($C59,$B$6:$B$18,0),1),'Data Extracts'!$C:$C,INDEX($C$6:$C$18,MATCH(IF($G59="GWh",$E59,$D59),$B$6:$B$18,0),1),'Data Extracts'!$D:$D,INDEX($C$6:$C$18,MATCH($F59,$B$6:$B$18,0),1), 'Data Extracts'!$F:$F,INDEX($C$6:$C$18,MATCH($G59,$B$6:$B$18,0),1))</f>
        <v>0</v>
      </c>
      <c r="J59" s="124">
        <f>SUMIFS('Data Extracts'!I:I,'Data Extracts'!$A:$A,$B59,'Data Extracts'!$B:$B,INDEX($C$6:$C$18,MATCH($C59,$B$6:$B$18,0),1),'Data Extracts'!$C:$C,INDEX($C$6:$C$18,MATCH(IF($G59="GWh",$E59,$D59),$B$6:$B$18,0),1),'Data Extracts'!$D:$D,INDEX($C$6:$C$18,MATCH($F59,$B$6:$B$18,0),1), 'Data Extracts'!$F:$F,INDEX($C$6:$C$18,MATCH($G59,$B$6:$B$18,0),1))</f>
        <v>0</v>
      </c>
      <c r="K59" s="124">
        <f>SUMIFS('Data Extracts'!J:J,'Data Extracts'!$A:$A,$B59,'Data Extracts'!$B:$B,INDEX($C$6:$C$18,MATCH($C59,$B$6:$B$18,0),1),'Data Extracts'!$C:$C,INDEX($C$6:$C$18,MATCH(IF($G59="GWh",$E59,$D59),$B$6:$B$18,0),1),'Data Extracts'!$D:$D,INDEX($C$6:$C$18,MATCH($F59,$B$6:$B$18,0),1), 'Data Extracts'!$F:$F,INDEX($C$6:$C$18,MATCH($G59,$B$6:$B$18,0),1))</f>
        <v>0</v>
      </c>
      <c r="L59" s="124">
        <f>SUMIFS('Data Extracts'!K:K,'Data Extracts'!$A:$A,$B59,'Data Extracts'!$B:$B,INDEX($C$6:$C$18,MATCH($C59,$B$6:$B$18,0),1),'Data Extracts'!$C:$C,INDEX($C$6:$C$18,MATCH(IF($G59="GWh",$E59,$D59),$B$6:$B$18,0),1),'Data Extracts'!$D:$D,INDEX($C$6:$C$18,MATCH($F59,$B$6:$B$18,0),1), 'Data Extracts'!$F:$F,INDEX($C$6:$C$18,MATCH($G59,$B$6:$B$18,0),1))</f>
        <v>0</v>
      </c>
      <c r="M59" s="124">
        <f>SUMIFS('Data Extracts'!L:L,'Data Extracts'!$A:$A,$B59,'Data Extracts'!$B:$B,INDEX($C$6:$C$18,MATCH($C59,$B$6:$B$18,0),1),'Data Extracts'!$C:$C,INDEX($C$6:$C$18,MATCH(IF($G59="GWh",$E59,$D59),$B$6:$B$18,0),1),'Data Extracts'!$D:$D,INDEX($C$6:$C$18,MATCH($F59,$B$6:$B$18,0),1), 'Data Extracts'!$F:$F,INDEX($C$6:$C$18,MATCH($G59,$B$6:$B$18,0),1))</f>
        <v>0</v>
      </c>
      <c r="N59" s="124">
        <f>SUMIFS('Data Extracts'!M:M,'Data Extracts'!$A:$A,$B59,'Data Extracts'!$B:$B,INDEX($C$6:$C$18,MATCH($C59,$B$6:$B$18,0),1),'Data Extracts'!$C:$C,INDEX($C$6:$C$18,MATCH(IF($G59="GWh",$E59,$D59),$B$6:$B$18,0),1),'Data Extracts'!$D:$D,INDEX($C$6:$C$18,MATCH($F59,$B$6:$B$18,0),1), 'Data Extracts'!$F:$F,INDEX($C$6:$C$18,MATCH($G59,$B$6:$B$18,0),1))</f>
        <v>0</v>
      </c>
      <c r="O59" s="124">
        <f>SUMIFS('Data Extracts'!N:N,'Data Extracts'!$A:$A,$B59,'Data Extracts'!$B:$B,INDEX($C$6:$C$18,MATCH($C59,$B$6:$B$18,0),1),'Data Extracts'!$C:$C,INDEX($C$6:$C$18,MATCH(IF($G59="GWh",$E59,$D59),$B$6:$B$18,0),1),'Data Extracts'!$D:$D,INDEX($C$6:$C$18,MATCH($F59,$B$6:$B$18,0),1), 'Data Extracts'!$F:$F,INDEX($C$6:$C$18,MATCH($G59,$B$6:$B$18,0),1))</f>
        <v>0</v>
      </c>
      <c r="P59" s="124">
        <f>SUMIFS('Data Extracts'!O:O,'Data Extracts'!$A:$A,$B59,'Data Extracts'!$B:$B,INDEX($C$6:$C$18,MATCH($C59,$B$6:$B$18,0),1),'Data Extracts'!$C:$C,INDEX($C$6:$C$18,MATCH(IF($G59="GWh",$E59,$D59),$B$6:$B$18,0),1),'Data Extracts'!$D:$D,INDEX($C$6:$C$18,MATCH($F59,$B$6:$B$18,0),1), 'Data Extracts'!$F:$F,INDEX($C$6:$C$18,MATCH($G59,$B$6:$B$18,0),1))</f>
        <v>0</v>
      </c>
      <c r="Q59" s="124">
        <f>SUMIFS('Data Extracts'!P:P,'Data Extracts'!$A:$A,$B59,'Data Extracts'!$B:$B,INDEX($C$6:$C$18,MATCH($C59,$B$6:$B$18,0),1),'Data Extracts'!$C:$C,INDEX($C$6:$C$18,MATCH(IF($G59="GWh",$E59,$D59),$B$6:$B$18,0),1),'Data Extracts'!$D:$D,INDEX($C$6:$C$18,MATCH($F59,$B$6:$B$18,0),1), 'Data Extracts'!$F:$F,INDEX($C$6:$C$18,MATCH($G59,$B$6:$B$18,0),1))</f>
        <v>0</v>
      </c>
      <c r="R59" s="124">
        <f>SUMIFS('Data Extracts'!Q:Q,'Data Extracts'!$A:$A,$B59,'Data Extracts'!$B:$B,INDEX($C$6:$C$18,MATCH($C59,$B$6:$B$18,0),1),'Data Extracts'!$C:$C,INDEX($C$6:$C$18,MATCH(IF($G59="GWh",$E59,$D59),$B$6:$B$18,0),1),'Data Extracts'!$D:$D,INDEX($C$6:$C$18,MATCH($F59,$B$6:$B$18,0),1), 'Data Extracts'!$F:$F,INDEX($C$6:$C$18,MATCH($G59,$B$6:$B$18,0),1))</f>
        <v>0</v>
      </c>
    </row>
    <row r="60" spans="2:18" x14ac:dyDescent="0.25">
      <c r="B60" s="82" t="s">
        <v>237</v>
      </c>
      <c r="C60" s="131">
        <v>2</v>
      </c>
      <c r="D60" s="128" t="s">
        <v>46</v>
      </c>
      <c r="E60" s="128" t="s">
        <v>46</v>
      </c>
      <c r="F60" s="126" t="s">
        <v>167</v>
      </c>
      <c r="G60" s="54" t="s">
        <v>20</v>
      </c>
      <c r="H60" s="124">
        <f>SUMIFS('Data Extracts'!G:G,'Data Extracts'!$A:$A,$B60,'Data Extracts'!$B:$B,INDEX($C$6:$C$18,MATCH($C60,$B$6:$B$18,0),1),'Data Extracts'!$C:$C,INDEX($C$6:$C$18,MATCH(IF($G60="GWh",$E60,$D60),$B$6:$B$18,0),1),'Data Extracts'!$D:$D,INDEX($C$6:$C$18,MATCH($F60,$B$6:$B$18,0),1), 'Data Extracts'!$F:$F,INDEX($C$6:$C$18,MATCH($G60,$B$6:$B$18,0),1))</f>
        <v>2.3176726383861188E-2</v>
      </c>
      <c r="I60" s="124">
        <f>SUMIFS('Data Extracts'!H:H,'Data Extracts'!$A:$A,$B60,'Data Extracts'!$B:$B,INDEX($C$6:$C$18,MATCH($C60,$B$6:$B$18,0),1),'Data Extracts'!$C:$C,INDEX($C$6:$C$18,MATCH(IF($G60="GWh",$E60,$D60),$B$6:$B$18,0),1),'Data Extracts'!$D:$D,INDEX($C$6:$C$18,MATCH($F60,$B$6:$B$18,0),1), 'Data Extracts'!$F:$F,INDEX($C$6:$C$18,MATCH($G60,$B$6:$B$18,0),1))</f>
        <v>4.5129178647834084E-2</v>
      </c>
      <c r="J60" s="124">
        <f>SUMIFS('Data Extracts'!I:I,'Data Extracts'!$A:$A,$B60,'Data Extracts'!$B:$B,INDEX($C$6:$C$18,MATCH($C60,$B$6:$B$18,0),1),'Data Extracts'!$C:$C,INDEX($C$6:$C$18,MATCH(IF($G60="GWh",$E60,$D60),$B$6:$B$18,0),1),'Data Extracts'!$D:$D,INDEX($C$6:$C$18,MATCH($F60,$B$6:$B$18,0),1), 'Data Extracts'!$F:$F,INDEX($C$6:$C$18,MATCH($G60,$B$6:$B$18,0),1))</f>
        <v>6.5902992716667788E-2</v>
      </c>
      <c r="K60" s="124">
        <f>SUMIFS('Data Extracts'!J:J,'Data Extracts'!$A:$A,$B60,'Data Extracts'!$B:$B,INDEX($C$6:$C$18,MATCH($C60,$B$6:$B$18,0),1),'Data Extracts'!$C:$C,INDEX($C$6:$C$18,MATCH(IF($G60="GWh",$E60,$D60),$B$6:$B$18,0),1),'Data Extracts'!$D:$D,INDEX($C$6:$C$18,MATCH($F60,$B$6:$B$18,0),1), 'Data Extracts'!$F:$F,INDEX($C$6:$C$18,MATCH($G60,$B$6:$B$18,0),1))</f>
        <v>8.5511511006514218E-2</v>
      </c>
      <c r="L60" s="124">
        <f>SUMIFS('Data Extracts'!K:K,'Data Extracts'!$A:$A,$B60,'Data Extracts'!$B:$B,INDEX($C$6:$C$18,MATCH($C60,$B$6:$B$18,0),1),'Data Extracts'!$C:$C,INDEX($C$6:$C$18,MATCH(IF($G60="GWh",$E60,$D60),$B$6:$B$18,0),1),'Data Extracts'!$D:$D,INDEX($C$6:$C$18,MATCH($F60,$B$6:$B$18,0),1), 'Data Extracts'!$F:$F,INDEX($C$6:$C$18,MATCH($G60,$B$6:$B$18,0),1))</f>
        <v>0.10396301127433935</v>
      </c>
      <c r="M60" s="124">
        <f>SUMIFS('Data Extracts'!L:L,'Data Extracts'!$A:$A,$B60,'Data Extracts'!$B:$B,INDEX($C$6:$C$18,MATCH($C60,$B$6:$B$18,0),1),'Data Extracts'!$C:$C,INDEX($C$6:$C$18,MATCH(IF($G60="GWh",$E60,$D60),$B$6:$B$18,0),1),'Data Extracts'!$D:$D,INDEX($C$6:$C$18,MATCH($F60,$B$6:$B$18,0),1), 'Data Extracts'!$F:$F,INDEX($C$6:$C$18,MATCH($G60,$B$6:$B$18,0),1))</f>
        <v>0.12128099998000777</v>
      </c>
      <c r="N60" s="124">
        <f>SUMIFS('Data Extracts'!M:M,'Data Extracts'!$A:$A,$B60,'Data Extracts'!$B:$B,INDEX($C$6:$C$18,MATCH($C60,$B$6:$B$18,0),1),'Data Extracts'!$C:$C,INDEX($C$6:$C$18,MATCH(IF($G60="GWh",$E60,$D60),$B$6:$B$18,0),1),'Data Extracts'!$D:$D,INDEX($C$6:$C$18,MATCH($F60,$B$6:$B$18,0),1), 'Data Extracts'!$F:$F,INDEX($C$6:$C$18,MATCH($G60,$B$6:$B$18,0),1))</f>
        <v>0.13750791277646479</v>
      </c>
      <c r="O60" s="124">
        <f>SUMIFS('Data Extracts'!N:N,'Data Extracts'!$A:$A,$B60,'Data Extracts'!$B:$B,INDEX($C$6:$C$18,MATCH($C60,$B$6:$B$18,0),1),'Data Extracts'!$C:$C,INDEX($C$6:$C$18,MATCH(IF($G60="GWh",$E60,$D60),$B$6:$B$18,0),1),'Data Extracts'!$D:$D,INDEX($C$6:$C$18,MATCH($F60,$B$6:$B$18,0),1), 'Data Extracts'!$F:$F,INDEX($C$6:$C$18,MATCH($G60,$B$6:$B$18,0),1))</f>
        <v>0.15269870120596302</v>
      </c>
      <c r="P60" s="124">
        <f>SUMIFS('Data Extracts'!O:O,'Data Extracts'!$A:$A,$B60,'Data Extracts'!$B:$B,INDEX($C$6:$C$18,MATCH($C60,$B$6:$B$18,0),1),'Data Extracts'!$C:$C,INDEX($C$6:$C$18,MATCH(IF($G60="GWh",$E60,$D60),$B$6:$B$18,0),1),'Data Extracts'!$D:$D,INDEX($C$6:$C$18,MATCH($F60,$B$6:$B$18,0),1), 'Data Extracts'!$F:$F,INDEX($C$6:$C$18,MATCH($G60,$B$6:$B$18,0),1))</f>
        <v>0.16691365796585769</v>
      </c>
      <c r="Q60" s="124">
        <f>SUMIFS('Data Extracts'!P:P,'Data Extracts'!$A:$A,$B60,'Data Extracts'!$B:$B,INDEX($C$6:$C$18,MATCH($C60,$B$6:$B$18,0),1),'Data Extracts'!$C:$C,INDEX($C$6:$C$18,MATCH(IF($G60="GWh",$E60,$D60),$B$6:$B$18,0),1),'Data Extracts'!$D:$D,INDEX($C$6:$C$18,MATCH($F60,$B$6:$B$18,0),1), 'Data Extracts'!$F:$F,INDEX($C$6:$C$18,MATCH($G60,$B$6:$B$18,0),1))</f>
        <v>0.18021379627953588</v>
      </c>
      <c r="R60" s="124">
        <f>SUMIFS('Data Extracts'!Q:Q,'Data Extracts'!$A:$A,$B60,'Data Extracts'!$B:$B,INDEX($C$6:$C$18,MATCH($C60,$B$6:$B$18,0),1),'Data Extracts'!$C:$C,INDEX($C$6:$C$18,MATCH(IF($G60="GWh",$E60,$D60),$B$6:$B$18,0),1),'Data Extracts'!$D:$D,INDEX($C$6:$C$18,MATCH($F60,$B$6:$B$18,0),1), 'Data Extracts'!$F:$F,INDEX($C$6:$C$18,MATCH($G60,$B$6:$B$18,0),1))</f>
        <v>0.1926585929186333</v>
      </c>
    </row>
    <row r="61" spans="2:18" x14ac:dyDescent="0.25">
      <c r="B61" s="82" t="s">
        <v>237</v>
      </c>
      <c r="C61" s="131">
        <v>2</v>
      </c>
      <c r="D61" s="128" t="s">
        <v>46</v>
      </c>
      <c r="E61" s="128" t="s">
        <v>46</v>
      </c>
      <c r="F61" s="126" t="s">
        <v>169</v>
      </c>
      <c r="G61" s="54" t="s">
        <v>20</v>
      </c>
      <c r="H61" s="124">
        <f>SUMIFS('Data Extracts'!G:G,'Data Extracts'!$A:$A,$B61,'Data Extracts'!$B:$B,INDEX($C$6:$C$18,MATCH($C61,$B$6:$B$18,0),1),'Data Extracts'!$C:$C,INDEX($C$6:$C$18,MATCH(IF($G61="GWh",$E61,$D61),$B$6:$B$18,0),1),'Data Extracts'!$D:$D,INDEX($C$6:$C$18,MATCH($F61,$B$6:$B$18,0),1), 'Data Extracts'!$F:$F,INDEX($C$6:$C$18,MATCH($G61,$B$6:$B$18,0),1))</f>
        <v>0</v>
      </c>
      <c r="I61" s="124">
        <f>SUMIFS('Data Extracts'!H:H,'Data Extracts'!$A:$A,$B61,'Data Extracts'!$B:$B,INDEX($C$6:$C$18,MATCH($C61,$B$6:$B$18,0),1),'Data Extracts'!$C:$C,INDEX($C$6:$C$18,MATCH(IF($G61="GWh",$E61,$D61),$B$6:$B$18,0),1),'Data Extracts'!$D:$D,INDEX($C$6:$C$18,MATCH($F61,$B$6:$B$18,0),1), 'Data Extracts'!$F:$F,INDEX($C$6:$C$18,MATCH($G61,$B$6:$B$18,0),1))</f>
        <v>0</v>
      </c>
      <c r="J61" s="124">
        <f>SUMIFS('Data Extracts'!I:I,'Data Extracts'!$A:$A,$B61,'Data Extracts'!$B:$B,INDEX($C$6:$C$18,MATCH($C61,$B$6:$B$18,0),1),'Data Extracts'!$C:$C,INDEX($C$6:$C$18,MATCH(IF($G61="GWh",$E61,$D61),$B$6:$B$18,0),1),'Data Extracts'!$D:$D,INDEX($C$6:$C$18,MATCH($F61,$B$6:$B$18,0),1), 'Data Extracts'!$F:$F,INDEX($C$6:$C$18,MATCH($G61,$B$6:$B$18,0),1))</f>
        <v>0</v>
      </c>
      <c r="K61" s="124">
        <f>SUMIFS('Data Extracts'!J:J,'Data Extracts'!$A:$A,$B61,'Data Extracts'!$B:$B,INDEX($C$6:$C$18,MATCH($C61,$B$6:$B$18,0),1),'Data Extracts'!$C:$C,INDEX($C$6:$C$18,MATCH(IF($G61="GWh",$E61,$D61),$B$6:$B$18,0),1),'Data Extracts'!$D:$D,INDEX($C$6:$C$18,MATCH($F61,$B$6:$B$18,0),1), 'Data Extracts'!$F:$F,INDEX($C$6:$C$18,MATCH($G61,$B$6:$B$18,0),1))</f>
        <v>0</v>
      </c>
      <c r="L61" s="124">
        <f>SUMIFS('Data Extracts'!K:K,'Data Extracts'!$A:$A,$B61,'Data Extracts'!$B:$B,INDEX($C$6:$C$18,MATCH($C61,$B$6:$B$18,0),1),'Data Extracts'!$C:$C,INDEX($C$6:$C$18,MATCH(IF($G61="GWh",$E61,$D61),$B$6:$B$18,0),1),'Data Extracts'!$D:$D,INDEX($C$6:$C$18,MATCH($F61,$B$6:$B$18,0),1), 'Data Extracts'!$F:$F,INDEX($C$6:$C$18,MATCH($G61,$B$6:$B$18,0),1))</f>
        <v>0</v>
      </c>
      <c r="M61" s="124">
        <f>SUMIFS('Data Extracts'!L:L,'Data Extracts'!$A:$A,$B61,'Data Extracts'!$B:$B,INDEX($C$6:$C$18,MATCH($C61,$B$6:$B$18,0),1),'Data Extracts'!$C:$C,INDEX($C$6:$C$18,MATCH(IF($G61="GWh",$E61,$D61),$B$6:$B$18,0),1),'Data Extracts'!$D:$D,INDEX($C$6:$C$18,MATCH($F61,$B$6:$B$18,0),1), 'Data Extracts'!$F:$F,INDEX($C$6:$C$18,MATCH($G61,$B$6:$B$18,0),1))</f>
        <v>0</v>
      </c>
      <c r="N61" s="124">
        <f>SUMIFS('Data Extracts'!M:M,'Data Extracts'!$A:$A,$B61,'Data Extracts'!$B:$B,INDEX($C$6:$C$18,MATCH($C61,$B$6:$B$18,0),1),'Data Extracts'!$C:$C,INDEX($C$6:$C$18,MATCH(IF($G61="GWh",$E61,$D61),$B$6:$B$18,0),1),'Data Extracts'!$D:$D,INDEX($C$6:$C$18,MATCH($F61,$B$6:$B$18,0),1), 'Data Extracts'!$F:$F,INDEX($C$6:$C$18,MATCH($G61,$B$6:$B$18,0),1))</f>
        <v>0</v>
      </c>
      <c r="O61" s="124">
        <f>SUMIFS('Data Extracts'!N:N,'Data Extracts'!$A:$A,$B61,'Data Extracts'!$B:$B,INDEX($C$6:$C$18,MATCH($C61,$B$6:$B$18,0),1),'Data Extracts'!$C:$C,INDEX($C$6:$C$18,MATCH(IF($G61="GWh",$E61,$D61),$B$6:$B$18,0),1),'Data Extracts'!$D:$D,INDEX($C$6:$C$18,MATCH($F61,$B$6:$B$18,0),1), 'Data Extracts'!$F:$F,INDEX($C$6:$C$18,MATCH($G61,$B$6:$B$18,0),1))</f>
        <v>0</v>
      </c>
      <c r="P61" s="124">
        <f>SUMIFS('Data Extracts'!O:O,'Data Extracts'!$A:$A,$B61,'Data Extracts'!$B:$B,INDEX($C$6:$C$18,MATCH($C61,$B$6:$B$18,0),1),'Data Extracts'!$C:$C,INDEX($C$6:$C$18,MATCH(IF($G61="GWh",$E61,$D61),$B$6:$B$18,0),1),'Data Extracts'!$D:$D,INDEX($C$6:$C$18,MATCH($F61,$B$6:$B$18,0),1), 'Data Extracts'!$F:$F,INDEX($C$6:$C$18,MATCH($G61,$B$6:$B$18,0),1))</f>
        <v>0</v>
      </c>
      <c r="Q61" s="124">
        <f>SUMIFS('Data Extracts'!P:P,'Data Extracts'!$A:$A,$B61,'Data Extracts'!$B:$B,INDEX($C$6:$C$18,MATCH($C61,$B$6:$B$18,0),1),'Data Extracts'!$C:$C,INDEX($C$6:$C$18,MATCH(IF($G61="GWh",$E61,$D61),$B$6:$B$18,0),1),'Data Extracts'!$D:$D,INDEX($C$6:$C$18,MATCH($F61,$B$6:$B$18,0),1), 'Data Extracts'!$F:$F,INDEX($C$6:$C$18,MATCH($G61,$B$6:$B$18,0),1))</f>
        <v>0</v>
      </c>
      <c r="R61" s="124">
        <f>SUMIFS('Data Extracts'!Q:Q,'Data Extracts'!$A:$A,$B61,'Data Extracts'!$B:$B,INDEX($C$6:$C$18,MATCH($C61,$B$6:$B$18,0),1),'Data Extracts'!$C:$C,INDEX($C$6:$C$18,MATCH(IF($G61="GWh",$E61,$D61),$B$6:$B$18,0),1),'Data Extracts'!$D:$D,INDEX($C$6:$C$18,MATCH($F61,$B$6:$B$18,0),1), 'Data Extracts'!$F:$F,INDEX($C$6:$C$18,MATCH($G61,$B$6:$B$18,0),1))</f>
        <v>0</v>
      </c>
    </row>
    <row r="62" spans="2:18" x14ac:dyDescent="0.25">
      <c r="B62" s="82" t="s">
        <v>237</v>
      </c>
      <c r="C62" s="131">
        <v>2</v>
      </c>
      <c r="D62" s="128" t="s">
        <v>46</v>
      </c>
      <c r="E62" s="128" t="s">
        <v>46</v>
      </c>
      <c r="F62" s="126" t="s">
        <v>186</v>
      </c>
      <c r="G62" s="54" t="s">
        <v>20</v>
      </c>
      <c r="H62" s="124">
        <f>SUMIFS('Data Extracts'!G:G,'Data Extracts'!$A:$A,$B62,'Data Extracts'!$B:$B,INDEX($C$6:$C$18,MATCH($C62,$B$6:$B$18,0),1),'Data Extracts'!$C:$C,INDEX($C$6:$C$18,MATCH(IF($G62="GWh",$E62,$D62),$B$6:$B$18,0),1),'Data Extracts'!$D:$D,INDEX($C$6:$C$18,MATCH($F62,$B$6:$B$18,0),1), 'Data Extracts'!$F:$F,INDEX($C$6:$C$18,MATCH($G62,$B$6:$B$18,0),1))</f>
        <v>2.3436675798468799E-2</v>
      </c>
      <c r="I62" s="124">
        <f>SUMIFS('Data Extracts'!H:H,'Data Extracts'!$A:$A,$B62,'Data Extracts'!$B:$B,INDEX($C$6:$C$18,MATCH($C62,$B$6:$B$18,0),1),'Data Extracts'!$C:$C,INDEX($C$6:$C$18,MATCH(IF($G62="GWh",$E62,$D62),$B$6:$B$18,0),1),'Data Extracts'!$D:$D,INDEX($C$6:$C$18,MATCH($F62,$B$6:$B$18,0),1), 'Data Extracts'!$F:$F,INDEX($C$6:$C$18,MATCH($G62,$B$6:$B$18,0),1))</f>
        <v>4.6043227945944135E-2</v>
      </c>
      <c r="J62" s="124">
        <f>SUMIFS('Data Extracts'!I:I,'Data Extracts'!$A:$A,$B62,'Data Extracts'!$B:$B,INDEX($C$6:$C$18,MATCH($C62,$B$6:$B$18,0),1),'Data Extracts'!$C:$C,INDEX($C$6:$C$18,MATCH(IF($G62="GWh",$E62,$D62),$B$6:$B$18,0),1),'Data Extracts'!$D:$D,INDEX($C$6:$C$18,MATCH($F62,$B$6:$B$18,0),1), 'Data Extracts'!$F:$F,INDEX($C$6:$C$18,MATCH($G62,$B$6:$B$18,0),1))</f>
        <v>6.8032950592559843E-2</v>
      </c>
      <c r="K62" s="124">
        <f>SUMIFS('Data Extracts'!J:J,'Data Extracts'!$A:$A,$B62,'Data Extracts'!$B:$B,INDEX($C$6:$C$18,MATCH($C62,$B$6:$B$18,0),1),'Data Extracts'!$C:$C,INDEX($C$6:$C$18,MATCH(IF($G62="GWh",$E62,$D62),$B$6:$B$18,0),1),'Data Extracts'!$D:$D,INDEX($C$6:$C$18,MATCH($F62,$B$6:$B$18,0),1), 'Data Extracts'!$F:$F,INDEX($C$6:$C$18,MATCH($G62,$B$6:$B$18,0),1))</f>
        <v>8.9647747079249454E-2</v>
      </c>
      <c r="L62" s="124">
        <f>SUMIFS('Data Extracts'!K:K,'Data Extracts'!$A:$A,$B62,'Data Extracts'!$B:$B,INDEX($C$6:$C$18,MATCH($C62,$B$6:$B$18,0),1),'Data Extracts'!$C:$C,INDEX($C$6:$C$18,MATCH(IF($G62="GWh",$E62,$D62),$B$6:$B$18,0),1),'Data Extracts'!$D:$D,INDEX($C$6:$C$18,MATCH($F62,$B$6:$B$18,0),1), 'Data Extracts'!$F:$F,INDEX($C$6:$C$18,MATCH($G62,$B$6:$B$18,0),1))</f>
        <v>0.11124558690594925</v>
      </c>
      <c r="M62" s="124">
        <f>SUMIFS('Data Extracts'!L:L,'Data Extracts'!$A:$A,$B62,'Data Extracts'!$B:$B,INDEX($C$6:$C$18,MATCH($C62,$B$6:$B$18,0),1),'Data Extracts'!$C:$C,INDEX($C$6:$C$18,MATCH(IF($G62="GWh",$E62,$D62),$B$6:$B$18,0),1),'Data Extracts'!$D:$D,INDEX($C$6:$C$18,MATCH($F62,$B$6:$B$18,0),1), 'Data Extracts'!$F:$F,INDEX($C$6:$C$18,MATCH($G62,$B$6:$B$18,0),1))</f>
        <v>0.13338246455887881</v>
      </c>
      <c r="N62" s="124">
        <f>SUMIFS('Data Extracts'!M:M,'Data Extracts'!$A:$A,$B62,'Data Extracts'!$B:$B,INDEX($C$6:$C$18,MATCH($C62,$B$6:$B$18,0),1),'Data Extracts'!$C:$C,INDEX($C$6:$C$18,MATCH(IF($G62="GWh",$E62,$D62),$B$6:$B$18,0),1),'Data Extracts'!$D:$D,INDEX($C$6:$C$18,MATCH($F62,$B$6:$B$18,0),1), 'Data Extracts'!$F:$F,INDEX($C$6:$C$18,MATCH($G62,$B$6:$B$18,0),1))</f>
        <v>0.1574303209508589</v>
      </c>
      <c r="O62" s="124">
        <f>SUMIFS('Data Extracts'!N:N,'Data Extracts'!$A:$A,$B62,'Data Extracts'!$B:$B,INDEX($C$6:$C$18,MATCH($C62,$B$6:$B$18,0),1),'Data Extracts'!$C:$C,INDEX($C$6:$C$18,MATCH(IF($G62="GWh",$E62,$D62),$B$6:$B$18,0),1),'Data Extracts'!$D:$D,INDEX($C$6:$C$18,MATCH($F62,$B$6:$B$18,0),1), 'Data Extracts'!$F:$F,INDEX($C$6:$C$18,MATCH($G62,$B$6:$B$18,0),1))</f>
        <v>0.18498284184396474</v>
      </c>
      <c r="P62" s="124">
        <f>SUMIFS('Data Extracts'!O:O,'Data Extracts'!$A:$A,$B62,'Data Extracts'!$B:$B,INDEX($C$6:$C$18,MATCH($C62,$B$6:$B$18,0),1),'Data Extracts'!$C:$C,INDEX($C$6:$C$18,MATCH(IF($G62="GWh",$E62,$D62),$B$6:$B$18,0),1),'Data Extracts'!$D:$D,INDEX($C$6:$C$18,MATCH($F62,$B$6:$B$18,0),1), 'Data Extracts'!$F:$F,INDEX($C$6:$C$18,MATCH($G62,$B$6:$B$18,0),1))</f>
        <v>0.21891396387920675</v>
      </c>
      <c r="Q62" s="124">
        <f>SUMIFS('Data Extracts'!P:P,'Data Extracts'!$A:$A,$B62,'Data Extracts'!$B:$B,INDEX($C$6:$C$18,MATCH($C62,$B$6:$B$18,0),1),'Data Extracts'!$C:$C,INDEX($C$6:$C$18,MATCH(IF($G62="GWh",$E62,$D62),$B$6:$B$18,0),1),'Data Extracts'!$D:$D,INDEX($C$6:$C$18,MATCH($F62,$B$6:$B$18,0),1), 'Data Extracts'!$F:$F,INDEX($C$6:$C$18,MATCH($G62,$B$6:$B$18,0),1))</f>
        <v>0.26445456137455858</v>
      </c>
      <c r="R62" s="124">
        <f>SUMIFS('Data Extracts'!Q:Q,'Data Extracts'!$A:$A,$B62,'Data Extracts'!$B:$B,INDEX($C$6:$C$18,MATCH($C62,$B$6:$B$18,0),1),'Data Extracts'!$C:$C,INDEX($C$6:$C$18,MATCH(IF($G62="GWh",$E62,$D62),$B$6:$B$18,0),1),'Data Extracts'!$D:$D,INDEX($C$6:$C$18,MATCH($F62,$B$6:$B$18,0),1), 'Data Extracts'!$F:$F,INDEX($C$6:$C$18,MATCH($G62,$B$6:$B$18,0),1))</f>
        <v>0.33009681045234873</v>
      </c>
    </row>
    <row r="63" spans="2:18" x14ac:dyDescent="0.25">
      <c r="B63" s="82" t="s">
        <v>237</v>
      </c>
      <c r="C63" s="131">
        <v>2</v>
      </c>
      <c r="D63" s="128" t="s">
        <v>46</v>
      </c>
      <c r="E63" s="128" t="s">
        <v>46</v>
      </c>
      <c r="F63" s="126" t="s">
        <v>26</v>
      </c>
      <c r="G63" s="54" t="s">
        <v>20</v>
      </c>
      <c r="H63" s="124">
        <f>SUMIFS('Data Extracts'!G:G,'Data Extracts'!$A:$A,$B63,'Data Extracts'!$B:$B,INDEX($C$6:$C$18,MATCH($C63,$B$6:$B$18,0),1),'Data Extracts'!$C:$C,INDEX($C$6:$C$18,MATCH(IF($G63="GWh",$E63,$D63),$B$6:$B$18,0),1),'Data Extracts'!$D:$D,INDEX($C$6:$C$18,MATCH($F63,$B$6:$B$18,0),1), 'Data Extracts'!$F:$F,INDEX($C$6:$C$18,MATCH($G63,$B$6:$B$18,0),1))</f>
        <v>0</v>
      </c>
      <c r="I63" s="124">
        <f>SUMIFS('Data Extracts'!H:H,'Data Extracts'!$A:$A,$B63,'Data Extracts'!$B:$B,INDEX($C$6:$C$18,MATCH($C63,$B$6:$B$18,0),1),'Data Extracts'!$C:$C,INDEX($C$6:$C$18,MATCH(IF($G63="GWh",$E63,$D63),$B$6:$B$18,0),1),'Data Extracts'!$D:$D,INDEX($C$6:$C$18,MATCH($F63,$B$6:$B$18,0),1), 'Data Extracts'!$F:$F,INDEX($C$6:$C$18,MATCH($G63,$B$6:$B$18,0),1))</f>
        <v>0</v>
      </c>
      <c r="J63" s="124">
        <f>SUMIFS('Data Extracts'!I:I,'Data Extracts'!$A:$A,$B63,'Data Extracts'!$B:$B,INDEX($C$6:$C$18,MATCH($C63,$B$6:$B$18,0),1),'Data Extracts'!$C:$C,INDEX($C$6:$C$18,MATCH(IF($G63="GWh",$E63,$D63),$B$6:$B$18,0),1),'Data Extracts'!$D:$D,INDEX($C$6:$C$18,MATCH($F63,$B$6:$B$18,0),1), 'Data Extracts'!$F:$F,INDEX($C$6:$C$18,MATCH($G63,$B$6:$B$18,0),1))</f>
        <v>0</v>
      </c>
      <c r="K63" s="124">
        <f>SUMIFS('Data Extracts'!J:J,'Data Extracts'!$A:$A,$B63,'Data Extracts'!$B:$B,INDEX($C$6:$C$18,MATCH($C63,$B$6:$B$18,0),1),'Data Extracts'!$C:$C,INDEX($C$6:$C$18,MATCH(IF($G63="GWh",$E63,$D63),$B$6:$B$18,0),1),'Data Extracts'!$D:$D,INDEX($C$6:$C$18,MATCH($F63,$B$6:$B$18,0),1), 'Data Extracts'!$F:$F,INDEX($C$6:$C$18,MATCH($G63,$B$6:$B$18,0),1))</f>
        <v>0</v>
      </c>
      <c r="L63" s="124">
        <f>SUMIFS('Data Extracts'!K:K,'Data Extracts'!$A:$A,$B63,'Data Extracts'!$B:$B,INDEX($C$6:$C$18,MATCH($C63,$B$6:$B$18,0),1),'Data Extracts'!$C:$C,INDEX($C$6:$C$18,MATCH(IF($G63="GWh",$E63,$D63),$B$6:$B$18,0),1),'Data Extracts'!$D:$D,INDEX($C$6:$C$18,MATCH($F63,$B$6:$B$18,0),1), 'Data Extracts'!$F:$F,INDEX($C$6:$C$18,MATCH($G63,$B$6:$B$18,0),1))</f>
        <v>0</v>
      </c>
      <c r="M63" s="124">
        <f>SUMIFS('Data Extracts'!L:L,'Data Extracts'!$A:$A,$B63,'Data Extracts'!$B:$B,INDEX($C$6:$C$18,MATCH($C63,$B$6:$B$18,0),1),'Data Extracts'!$C:$C,INDEX($C$6:$C$18,MATCH(IF($G63="GWh",$E63,$D63),$B$6:$B$18,0),1),'Data Extracts'!$D:$D,INDEX($C$6:$C$18,MATCH($F63,$B$6:$B$18,0),1), 'Data Extracts'!$F:$F,INDEX($C$6:$C$18,MATCH($G63,$B$6:$B$18,0),1))</f>
        <v>0</v>
      </c>
      <c r="N63" s="124">
        <f>SUMIFS('Data Extracts'!M:M,'Data Extracts'!$A:$A,$B63,'Data Extracts'!$B:$B,INDEX($C$6:$C$18,MATCH($C63,$B$6:$B$18,0),1),'Data Extracts'!$C:$C,INDEX($C$6:$C$18,MATCH(IF($G63="GWh",$E63,$D63),$B$6:$B$18,0),1),'Data Extracts'!$D:$D,INDEX($C$6:$C$18,MATCH($F63,$B$6:$B$18,0),1), 'Data Extracts'!$F:$F,INDEX($C$6:$C$18,MATCH($G63,$B$6:$B$18,0),1))</f>
        <v>0</v>
      </c>
      <c r="O63" s="124">
        <f>SUMIFS('Data Extracts'!N:N,'Data Extracts'!$A:$A,$B63,'Data Extracts'!$B:$B,INDEX($C$6:$C$18,MATCH($C63,$B$6:$B$18,0),1),'Data Extracts'!$C:$C,INDEX($C$6:$C$18,MATCH(IF($G63="GWh",$E63,$D63),$B$6:$B$18,0),1),'Data Extracts'!$D:$D,INDEX($C$6:$C$18,MATCH($F63,$B$6:$B$18,0),1), 'Data Extracts'!$F:$F,INDEX($C$6:$C$18,MATCH($G63,$B$6:$B$18,0),1))</f>
        <v>0</v>
      </c>
      <c r="P63" s="124">
        <f>SUMIFS('Data Extracts'!O:O,'Data Extracts'!$A:$A,$B63,'Data Extracts'!$B:$B,INDEX($C$6:$C$18,MATCH($C63,$B$6:$B$18,0),1),'Data Extracts'!$C:$C,INDEX($C$6:$C$18,MATCH(IF($G63="GWh",$E63,$D63),$B$6:$B$18,0),1),'Data Extracts'!$D:$D,INDEX($C$6:$C$18,MATCH($F63,$B$6:$B$18,0),1), 'Data Extracts'!$F:$F,INDEX($C$6:$C$18,MATCH($G63,$B$6:$B$18,0),1))</f>
        <v>0</v>
      </c>
      <c r="Q63" s="124">
        <f>SUMIFS('Data Extracts'!P:P,'Data Extracts'!$A:$A,$B63,'Data Extracts'!$B:$B,INDEX($C$6:$C$18,MATCH($C63,$B$6:$B$18,0),1),'Data Extracts'!$C:$C,INDEX($C$6:$C$18,MATCH(IF($G63="GWh",$E63,$D63),$B$6:$B$18,0),1),'Data Extracts'!$D:$D,INDEX($C$6:$C$18,MATCH($F63,$B$6:$B$18,0),1), 'Data Extracts'!$F:$F,INDEX($C$6:$C$18,MATCH($G63,$B$6:$B$18,0),1))</f>
        <v>0</v>
      </c>
      <c r="R63" s="124">
        <f>SUMIFS('Data Extracts'!Q:Q,'Data Extracts'!$A:$A,$B63,'Data Extracts'!$B:$B,INDEX($C$6:$C$18,MATCH($C63,$B$6:$B$18,0),1),'Data Extracts'!$C:$C,INDEX($C$6:$C$18,MATCH(IF($G63="GWh",$E63,$D63),$B$6:$B$18,0),1),'Data Extracts'!$D:$D,INDEX($C$6:$C$18,MATCH($F63,$B$6:$B$18,0),1), 'Data Extracts'!$F:$F,INDEX($C$6:$C$18,MATCH($G63,$B$6:$B$18,0),1))</f>
        <v>0</v>
      </c>
    </row>
    <row r="64" spans="2:18" x14ac:dyDescent="0.25">
      <c r="B64" s="82" t="s">
        <v>237</v>
      </c>
      <c r="C64" s="131">
        <v>2</v>
      </c>
      <c r="D64" s="128" t="s">
        <v>47</v>
      </c>
      <c r="E64" s="128" t="s">
        <v>45</v>
      </c>
      <c r="F64" s="127" t="s">
        <v>167</v>
      </c>
      <c r="G64" s="54" t="s">
        <v>18</v>
      </c>
      <c r="H64" s="124">
        <f>SUMIFS('Data Extracts'!G:G,'Data Extracts'!$A:$A,$B64,'Data Extracts'!$B:$B,INDEX($C$6:$C$18,MATCH($C64,$B$6:$B$18,0),1),'Data Extracts'!$C:$C,INDEX($C$6:$C$18,MATCH(IF($G64="GWh",$E64,$D64),$B$6:$B$18,0),1),'Data Extracts'!$D:$D,INDEX($C$6:$C$18,MATCH($F64,$B$6:$B$18,0),1), 'Data Extracts'!$F:$F,INDEX($C$6:$C$18,MATCH($G64,$B$6:$B$18,0),1))</f>
        <v>13.454733796345959</v>
      </c>
      <c r="I64" s="124">
        <f>SUMIFS('Data Extracts'!H:H,'Data Extracts'!$A:$A,$B64,'Data Extracts'!$B:$B,INDEX($C$6:$C$18,MATCH($C64,$B$6:$B$18,0),1),'Data Extracts'!$C:$C,INDEX($C$6:$C$18,MATCH(IF($G64="GWh",$E64,$D64),$B$6:$B$18,0),1),'Data Extracts'!$D:$D,INDEX($C$6:$C$18,MATCH($F64,$B$6:$B$18,0),1), 'Data Extracts'!$F:$F,INDEX($C$6:$C$18,MATCH($G64,$B$6:$B$18,0),1))</f>
        <v>26.611793240351538</v>
      </c>
      <c r="J64" s="124">
        <f>SUMIFS('Data Extracts'!I:I,'Data Extracts'!$A:$A,$B64,'Data Extracts'!$B:$B,INDEX($C$6:$C$18,MATCH($C64,$B$6:$B$18,0),1),'Data Extracts'!$C:$C,INDEX($C$6:$C$18,MATCH(IF($G64="GWh",$E64,$D64),$B$6:$B$18,0),1),'Data Extracts'!$D:$D,INDEX($C$6:$C$18,MATCH($F64,$B$6:$B$18,0),1), 'Data Extracts'!$F:$F,INDEX($C$6:$C$18,MATCH($G64,$B$6:$B$18,0),1))</f>
        <v>39.530402030427979</v>
      </c>
      <c r="K64" s="124">
        <f>SUMIFS('Data Extracts'!J:J,'Data Extracts'!$A:$A,$B64,'Data Extracts'!$B:$B,INDEX($C$6:$C$18,MATCH($C64,$B$6:$B$18,0),1),'Data Extracts'!$C:$C,INDEX($C$6:$C$18,MATCH(IF($G64="GWh",$E64,$D64),$B$6:$B$18,0),1),'Data Extracts'!$D:$D,INDEX($C$6:$C$18,MATCH($F64,$B$6:$B$18,0),1), 'Data Extracts'!$F:$F,INDEX($C$6:$C$18,MATCH($G64,$B$6:$B$18,0),1))</f>
        <v>52.305662130963469</v>
      </c>
      <c r="L64" s="124">
        <f>SUMIFS('Data Extracts'!K:K,'Data Extracts'!$A:$A,$B64,'Data Extracts'!$B:$B,INDEX($C$6:$C$18,MATCH($C64,$B$6:$B$18,0),1),'Data Extracts'!$C:$C,INDEX($C$6:$C$18,MATCH(IF($G64="GWh",$E64,$D64),$B$6:$B$18,0),1),'Data Extracts'!$D:$D,INDEX($C$6:$C$18,MATCH($F64,$B$6:$B$18,0),1), 'Data Extracts'!$F:$F,INDEX($C$6:$C$18,MATCH($G64,$B$6:$B$18,0),1))</f>
        <v>65.026410219897656</v>
      </c>
      <c r="M64" s="124">
        <f>SUMIFS('Data Extracts'!L:L,'Data Extracts'!$A:$A,$B64,'Data Extracts'!$B:$B,INDEX($C$6:$C$18,MATCH($C64,$B$6:$B$18,0),1),'Data Extracts'!$C:$C,INDEX($C$6:$C$18,MATCH(IF($G64="GWh",$E64,$D64),$B$6:$B$18,0),1),'Data Extracts'!$D:$D,INDEX($C$6:$C$18,MATCH($F64,$B$6:$B$18,0),1), 'Data Extracts'!$F:$F,INDEX($C$6:$C$18,MATCH($G64,$B$6:$B$18,0),1))</f>
        <v>77.870483531729676</v>
      </c>
      <c r="N64" s="124">
        <f>SUMIFS('Data Extracts'!M:M,'Data Extracts'!$A:$A,$B64,'Data Extracts'!$B:$B,INDEX($C$6:$C$18,MATCH($C64,$B$6:$B$18,0),1),'Data Extracts'!$C:$C,INDEX($C$6:$C$18,MATCH(IF($G64="GWh",$E64,$D64),$B$6:$B$18,0),1),'Data Extracts'!$D:$D,INDEX($C$6:$C$18,MATCH($F64,$B$6:$B$18,0),1), 'Data Extracts'!$F:$F,INDEX($C$6:$C$18,MATCH($G64,$B$6:$B$18,0),1))</f>
        <v>91.131239819319575</v>
      </c>
      <c r="O64" s="124">
        <f>SUMIFS('Data Extracts'!N:N,'Data Extracts'!$A:$A,$B64,'Data Extracts'!$B:$B,INDEX($C$6:$C$18,MATCH($C64,$B$6:$B$18,0),1),'Data Extracts'!$C:$C,INDEX($C$6:$C$18,MATCH(IF($G64="GWh",$E64,$D64),$B$6:$B$18,0),1),'Data Extracts'!$D:$D,INDEX($C$6:$C$18,MATCH($F64,$B$6:$B$18,0),1), 'Data Extracts'!$F:$F,INDEX($C$6:$C$18,MATCH($G64,$B$6:$B$18,0),1))</f>
        <v>105.30891790660417</v>
      </c>
      <c r="P64" s="124">
        <f>SUMIFS('Data Extracts'!O:O,'Data Extracts'!$A:$A,$B64,'Data Extracts'!$B:$B,INDEX($C$6:$C$18,MATCH($C64,$B$6:$B$18,0),1),'Data Extracts'!$C:$C,INDEX($C$6:$C$18,MATCH(IF($G64="GWh",$E64,$D64),$B$6:$B$18,0),1),'Data Extracts'!$D:$D,INDEX($C$6:$C$18,MATCH($F64,$B$6:$B$18,0),1), 'Data Extracts'!$F:$F,INDEX($C$6:$C$18,MATCH($G64,$B$6:$B$18,0),1))</f>
        <v>121.30123587048786</v>
      </c>
      <c r="Q64" s="124">
        <f>SUMIFS('Data Extracts'!P:P,'Data Extracts'!$A:$A,$B64,'Data Extracts'!$B:$B,INDEX($C$6:$C$18,MATCH($C64,$B$6:$B$18,0),1),'Data Extracts'!$C:$C,INDEX($C$6:$C$18,MATCH(IF($G64="GWh",$E64,$D64),$B$6:$B$18,0),1),'Data Extracts'!$D:$D,INDEX($C$6:$C$18,MATCH($F64,$B$6:$B$18,0),1), 'Data Extracts'!$F:$F,INDEX($C$6:$C$18,MATCH($G64,$B$6:$B$18,0),1))</f>
        <v>140.72304574223293</v>
      </c>
      <c r="R64" s="124">
        <f>SUMIFS('Data Extracts'!Q:Q,'Data Extracts'!$A:$A,$B64,'Data Extracts'!$B:$B,INDEX($C$6:$C$18,MATCH($C64,$B$6:$B$18,0),1),'Data Extracts'!$C:$C,INDEX($C$6:$C$18,MATCH(IF($G64="GWh",$E64,$D64),$B$6:$B$18,0),1),'Data Extracts'!$D:$D,INDEX($C$6:$C$18,MATCH($F64,$B$6:$B$18,0),1), 'Data Extracts'!$F:$F,INDEX($C$6:$C$18,MATCH($G64,$B$6:$B$18,0),1))</f>
        <v>166.28169379673386</v>
      </c>
    </row>
    <row r="65" spans="2:18" x14ac:dyDescent="0.25">
      <c r="B65" s="82" t="s">
        <v>237</v>
      </c>
      <c r="C65" s="131">
        <v>2</v>
      </c>
      <c r="D65" s="128" t="s">
        <v>47</v>
      </c>
      <c r="E65" s="128" t="s">
        <v>45</v>
      </c>
      <c r="F65" s="127" t="s">
        <v>169</v>
      </c>
      <c r="G65" s="54" t="s">
        <v>18</v>
      </c>
      <c r="H65" s="124">
        <f>SUMIFS('Data Extracts'!G:G,'Data Extracts'!$A:$A,$B65,'Data Extracts'!$B:$B,INDEX($C$6:$C$18,MATCH($C65,$B$6:$B$18,0),1),'Data Extracts'!$C:$C,INDEX($C$6:$C$18,MATCH(IF($G65="GWh",$E65,$D65),$B$6:$B$18,0),1),'Data Extracts'!$D:$D,INDEX($C$6:$C$18,MATCH($F65,$B$6:$B$18,0),1), 'Data Extracts'!$F:$F,INDEX($C$6:$C$18,MATCH($G65,$B$6:$B$18,0),1))</f>
        <v>0</v>
      </c>
      <c r="I65" s="124">
        <f>SUMIFS('Data Extracts'!H:H,'Data Extracts'!$A:$A,$B65,'Data Extracts'!$B:$B,INDEX($C$6:$C$18,MATCH($C65,$B$6:$B$18,0),1),'Data Extracts'!$C:$C,INDEX($C$6:$C$18,MATCH(IF($G65="GWh",$E65,$D65),$B$6:$B$18,0),1),'Data Extracts'!$D:$D,INDEX($C$6:$C$18,MATCH($F65,$B$6:$B$18,0),1), 'Data Extracts'!$F:$F,INDEX($C$6:$C$18,MATCH($G65,$B$6:$B$18,0),1))</f>
        <v>0</v>
      </c>
      <c r="J65" s="124">
        <f>SUMIFS('Data Extracts'!I:I,'Data Extracts'!$A:$A,$B65,'Data Extracts'!$B:$B,INDEX($C$6:$C$18,MATCH($C65,$B$6:$B$18,0),1),'Data Extracts'!$C:$C,INDEX($C$6:$C$18,MATCH(IF($G65="GWh",$E65,$D65),$B$6:$B$18,0),1),'Data Extracts'!$D:$D,INDEX($C$6:$C$18,MATCH($F65,$B$6:$B$18,0),1), 'Data Extracts'!$F:$F,INDEX($C$6:$C$18,MATCH($G65,$B$6:$B$18,0),1))</f>
        <v>0</v>
      </c>
      <c r="K65" s="124">
        <f>SUMIFS('Data Extracts'!J:J,'Data Extracts'!$A:$A,$B65,'Data Extracts'!$B:$B,INDEX($C$6:$C$18,MATCH($C65,$B$6:$B$18,0),1),'Data Extracts'!$C:$C,INDEX($C$6:$C$18,MATCH(IF($G65="GWh",$E65,$D65),$B$6:$B$18,0),1),'Data Extracts'!$D:$D,INDEX($C$6:$C$18,MATCH($F65,$B$6:$B$18,0),1), 'Data Extracts'!$F:$F,INDEX($C$6:$C$18,MATCH($G65,$B$6:$B$18,0),1))</f>
        <v>0</v>
      </c>
      <c r="L65" s="124">
        <f>SUMIFS('Data Extracts'!K:K,'Data Extracts'!$A:$A,$B65,'Data Extracts'!$B:$B,INDEX($C$6:$C$18,MATCH($C65,$B$6:$B$18,0),1),'Data Extracts'!$C:$C,INDEX($C$6:$C$18,MATCH(IF($G65="GWh",$E65,$D65),$B$6:$B$18,0),1),'Data Extracts'!$D:$D,INDEX($C$6:$C$18,MATCH($F65,$B$6:$B$18,0),1), 'Data Extracts'!$F:$F,INDEX($C$6:$C$18,MATCH($G65,$B$6:$B$18,0),1))</f>
        <v>0</v>
      </c>
      <c r="M65" s="124">
        <f>SUMIFS('Data Extracts'!L:L,'Data Extracts'!$A:$A,$B65,'Data Extracts'!$B:$B,INDEX($C$6:$C$18,MATCH($C65,$B$6:$B$18,0),1),'Data Extracts'!$C:$C,INDEX($C$6:$C$18,MATCH(IF($G65="GWh",$E65,$D65),$B$6:$B$18,0),1),'Data Extracts'!$D:$D,INDEX($C$6:$C$18,MATCH($F65,$B$6:$B$18,0),1), 'Data Extracts'!$F:$F,INDEX($C$6:$C$18,MATCH($G65,$B$6:$B$18,0),1))</f>
        <v>0</v>
      </c>
      <c r="N65" s="124">
        <f>SUMIFS('Data Extracts'!M:M,'Data Extracts'!$A:$A,$B65,'Data Extracts'!$B:$B,INDEX($C$6:$C$18,MATCH($C65,$B$6:$B$18,0),1),'Data Extracts'!$C:$C,INDEX($C$6:$C$18,MATCH(IF($G65="GWh",$E65,$D65),$B$6:$B$18,0),1),'Data Extracts'!$D:$D,INDEX($C$6:$C$18,MATCH($F65,$B$6:$B$18,0),1), 'Data Extracts'!$F:$F,INDEX($C$6:$C$18,MATCH($G65,$B$6:$B$18,0),1))</f>
        <v>0</v>
      </c>
      <c r="O65" s="124">
        <f>SUMIFS('Data Extracts'!N:N,'Data Extracts'!$A:$A,$B65,'Data Extracts'!$B:$B,INDEX($C$6:$C$18,MATCH($C65,$B$6:$B$18,0),1),'Data Extracts'!$C:$C,INDEX($C$6:$C$18,MATCH(IF($G65="GWh",$E65,$D65),$B$6:$B$18,0),1),'Data Extracts'!$D:$D,INDEX($C$6:$C$18,MATCH($F65,$B$6:$B$18,0),1), 'Data Extracts'!$F:$F,INDEX($C$6:$C$18,MATCH($G65,$B$6:$B$18,0),1))</f>
        <v>0</v>
      </c>
      <c r="P65" s="124">
        <f>SUMIFS('Data Extracts'!O:O,'Data Extracts'!$A:$A,$B65,'Data Extracts'!$B:$B,INDEX($C$6:$C$18,MATCH($C65,$B$6:$B$18,0),1),'Data Extracts'!$C:$C,INDEX($C$6:$C$18,MATCH(IF($G65="GWh",$E65,$D65),$B$6:$B$18,0),1),'Data Extracts'!$D:$D,INDEX($C$6:$C$18,MATCH($F65,$B$6:$B$18,0),1), 'Data Extracts'!$F:$F,INDEX($C$6:$C$18,MATCH($G65,$B$6:$B$18,0),1))</f>
        <v>0</v>
      </c>
      <c r="Q65" s="124">
        <f>SUMIFS('Data Extracts'!P:P,'Data Extracts'!$A:$A,$B65,'Data Extracts'!$B:$B,INDEX($C$6:$C$18,MATCH($C65,$B$6:$B$18,0),1),'Data Extracts'!$C:$C,INDEX($C$6:$C$18,MATCH(IF($G65="GWh",$E65,$D65),$B$6:$B$18,0),1),'Data Extracts'!$D:$D,INDEX($C$6:$C$18,MATCH($F65,$B$6:$B$18,0),1), 'Data Extracts'!$F:$F,INDEX($C$6:$C$18,MATCH($G65,$B$6:$B$18,0),1))</f>
        <v>0</v>
      </c>
      <c r="R65" s="124">
        <f>SUMIFS('Data Extracts'!Q:Q,'Data Extracts'!$A:$A,$B65,'Data Extracts'!$B:$B,INDEX($C$6:$C$18,MATCH($C65,$B$6:$B$18,0),1),'Data Extracts'!$C:$C,INDEX($C$6:$C$18,MATCH(IF($G65="GWh",$E65,$D65),$B$6:$B$18,0),1),'Data Extracts'!$D:$D,INDEX($C$6:$C$18,MATCH($F65,$B$6:$B$18,0),1), 'Data Extracts'!$F:$F,INDEX($C$6:$C$18,MATCH($G65,$B$6:$B$18,0),1))</f>
        <v>0</v>
      </c>
    </row>
    <row r="66" spans="2:18" x14ac:dyDescent="0.25">
      <c r="B66" s="82" t="s">
        <v>237</v>
      </c>
      <c r="C66" s="131">
        <v>2</v>
      </c>
      <c r="D66" s="128" t="s">
        <v>47</v>
      </c>
      <c r="E66" s="128" t="s">
        <v>45</v>
      </c>
      <c r="F66" s="127" t="s">
        <v>186</v>
      </c>
      <c r="G66" s="54" t="s">
        <v>18</v>
      </c>
      <c r="H66" s="124">
        <f>SUMIFS('Data Extracts'!G:G,'Data Extracts'!$A:$A,$B66,'Data Extracts'!$B:$B,INDEX($C$6:$C$18,MATCH($C66,$B$6:$B$18,0),1),'Data Extracts'!$C:$C,INDEX($C$6:$C$18,MATCH(IF($G66="GWh",$E66,$D66),$B$6:$B$18,0),1),'Data Extracts'!$D:$D,INDEX($C$6:$C$18,MATCH($F66,$B$6:$B$18,0),1), 'Data Extracts'!$F:$F,INDEX($C$6:$C$18,MATCH($G66,$B$6:$B$18,0),1))</f>
        <v>12.224046486357945</v>
      </c>
      <c r="I66" s="124">
        <f>SUMIFS('Data Extracts'!H:H,'Data Extracts'!$A:$A,$B66,'Data Extracts'!$B:$B,INDEX($C$6:$C$18,MATCH($C66,$B$6:$B$18,0),1),'Data Extracts'!$C:$C,INDEX($C$6:$C$18,MATCH(IF($G66="GWh",$E66,$D66),$B$6:$B$18,0),1),'Data Extracts'!$D:$D,INDEX($C$6:$C$18,MATCH($F66,$B$6:$B$18,0),1), 'Data Extracts'!$F:$F,INDEX($C$6:$C$18,MATCH($G66,$B$6:$B$18,0),1))</f>
        <v>24.217858020273209</v>
      </c>
      <c r="J66" s="124">
        <f>SUMIFS('Data Extracts'!I:I,'Data Extracts'!$A:$A,$B66,'Data Extracts'!$B:$B,INDEX($C$6:$C$18,MATCH($C66,$B$6:$B$18,0),1),'Data Extracts'!$C:$C,INDEX($C$6:$C$18,MATCH(IF($G66="GWh",$E66,$D66),$B$6:$B$18,0),1),'Data Extracts'!$D:$D,INDEX($C$6:$C$18,MATCH($F66,$B$6:$B$18,0),1), 'Data Extracts'!$F:$F,INDEX($C$6:$C$18,MATCH($G66,$B$6:$B$18,0),1))</f>
        <v>35.930306463081614</v>
      </c>
      <c r="K66" s="124">
        <f>SUMIFS('Data Extracts'!J:J,'Data Extracts'!$A:$A,$B66,'Data Extracts'!$B:$B,INDEX($C$6:$C$18,MATCH($C66,$B$6:$B$18,0),1),'Data Extracts'!$C:$C,INDEX($C$6:$C$18,MATCH(IF($G66="GWh",$E66,$D66),$B$6:$B$18,0),1),'Data Extracts'!$D:$D,INDEX($C$6:$C$18,MATCH($F66,$B$6:$B$18,0),1), 'Data Extracts'!$F:$F,INDEX($C$6:$C$18,MATCH($G66,$B$6:$B$18,0),1))</f>
        <v>47.411250850086773</v>
      </c>
      <c r="L66" s="124">
        <f>SUMIFS('Data Extracts'!K:K,'Data Extracts'!$A:$A,$B66,'Data Extracts'!$B:$B,INDEX($C$6:$C$18,MATCH($C66,$B$6:$B$18,0),1),'Data Extracts'!$C:$C,INDEX($C$6:$C$18,MATCH(IF($G66="GWh",$E66,$D66),$B$6:$B$18,0),1),'Data Extracts'!$D:$D,INDEX($C$6:$C$18,MATCH($F66,$B$6:$B$18,0),1), 'Data Extracts'!$F:$F,INDEX($C$6:$C$18,MATCH($G66,$B$6:$B$18,0),1))</f>
        <v>58.653043239517054</v>
      </c>
      <c r="M66" s="124">
        <f>SUMIFS('Data Extracts'!L:L,'Data Extracts'!$A:$A,$B66,'Data Extracts'!$B:$B,INDEX($C$6:$C$18,MATCH($C66,$B$6:$B$18,0),1),'Data Extracts'!$C:$C,INDEX($C$6:$C$18,MATCH(IF($G66="GWh",$E66,$D66),$B$6:$B$18,0),1),'Data Extracts'!$D:$D,INDEX($C$6:$C$18,MATCH($F66,$B$6:$B$18,0),1), 'Data Extracts'!$F:$F,INDEX($C$6:$C$18,MATCH($G66,$B$6:$B$18,0),1))</f>
        <v>69.787000511660708</v>
      </c>
      <c r="N66" s="124">
        <f>SUMIFS('Data Extracts'!M:M,'Data Extracts'!$A:$A,$B66,'Data Extracts'!$B:$B,INDEX($C$6:$C$18,MATCH($C66,$B$6:$B$18,0),1),'Data Extracts'!$C:$C,INDEX($C$6:$C$18,MATCH(IF($G66="GWh",$E66,$D66),$B$6:$B$18,0),1),'Data Extracts'!$D:$D,INDEX($C$6:$C$18,MATCH($F66,$B$6:$B$18,0),1), 'Data Extracts'!$F:$F,INDEX($C$6:$C$18,MATCH($G66,$B$6:$B$18,0),1))</f>
        <v>80.990626684244546</v>
      </c>
      <c r="O66" s="124">
        <f>SUMIFS('Data Extracts'!N:N,'Data Extracts'!$A:$A,$B66,'Data Extracts'!$B:$B,INDEX($C$6:$C$18,MATCH($C66,$B$6:$B$18,0),1),'Data Extracts'!$C:$C,INDEX($C$6:$C$18,MATCH(IF($G66="GWh",$E66,$D66),$B$6:$B$18,0),1),'Data Extracts'!$D:$D,INDEX($C$6:$C$18,MATCH($F66,$B$6:$B$18,0),1), 'Data Extracts'!$F:$F,INDEX($C$6:$C$18,MATCH($G66,$B$6:$B$18,0),1))</f>
        <v>92.542876714752367</v>
      </c>
      <c r="P66" s="124">
        <f>SUMIFS('Data Extracts'!O:O,'Data Extracts'!$A:$A,$B66,'Data Extracts'!$B:$B,INDEX($C$6:$C$18,MATCH($C66,$B$6:$B$18,0),1),'Data Extracts'!$C:$C,INDEX($C$6:$C$18,MATCH(IF($G66="GWh",$E66,$D66),$B$6:$B$18,0),1),'Data Extracts'!$D:$D,INDEX($C$6:$C$18,MATCH($F66,$B$6:$B$18,0),1), 'Data Extracts'!$F:$F,INDEX($C$6:$C$18,MATCH($G66,$B$6:$B$18,0),1))</f>
        <v>104.93637754802128</v>
      </c>
      <c r="Q66" s="124">
        <f>SUMIFS('Data Extracts'!P:P,'Data Extracts'!$A:$A,$B66,'Data Extracts'!$B:$B,INDEX($C$6:$C$18,MATCH($C66,$B$6:$B$18,0),1),'Data Extracts'!$C:$C,INDEX($C$6:$C$18,MATCH(IF($G66="GWh",$E66,$D66),$B$6:$B$18,0),1),'Data Extracts'!$D:$D,INDEX($C$6:$C$18,MATCH($F66,$B$6:$B$18,0),1), 'Data Extracts'!$F:$F,INDEX($C$6:$C$18,MATCH($G66,$B$6:$B$18,0),1))</f>
        <v>119.06017640668985</v>
      </c>
      <c r="R66" s="124">
        <f>SUMIFS('Data Extracts'!Q:Q,'Data Extracts'!$A:$A,$B66,'Data Extracts'!$B:$B,INDEX($C$6:$C$18,MATCH($C66,$B$6:$B$18,0),1),'Data Extracts'!$C:$C,INDEX($C$6:$C$18,MATCH(IF($G66="GWh",$E66,$D66),$B$6:$B$18,0),1),'Data Extracts'!$D:$D,INDEX($C$6:$C$18,MATCH($F66,$B$6:$B$18,0),1), 'Data Extracts'!$F:$F,INDEX($C$6:$C$18,MATCH($G66,$B$6:$B$18,0),1))</f>
        <v>136.37377398083939</v>
      </c>
    </row>
    <row r="67" spans="2:18" x14ac:dyDescent="0.25">
      <c r="B67" s="82" t="s">
        <v>237</v>
      </c>
      <c r="C67" s="131">
        <v>2</v>
      </c>
      <c r="D67" s="128" t="s">
        <v>47</v>
      </c>
      <c r="E67" s="128" t="s">
        <v>45</v>
      </c>
      <c r="F67" s="127" t="s">
        <v>26</v>
      </c>
      <c r="G67" s="54" t="s">
        <v>18</v>
      </c>
      <c r="H67" s="124">
        <f>SUMIFS('Data Extracts'!G:G,'Data Extracts'!$A:$A,$B67,'Data Extracts'!$B:$B,INDEX($C$6:$C$18,MATCH($C67,$B$6:$B$18,0),1),'Data Extracts'!$C:$C,INDEX($C$6:$C$18,MATCH(IF($G67="GWh",$E67,$D67),$B$6:$B$18,0),1),'Data Extracts'!$D:$D,INDEX($C$6:$C$18,MATCH($F67,$B$6:$B$18,0),1), 'Data Extracts'!$F:$F,INDEX($C$6:$C$18,MATCH($G67,$B$6:$B$18,0),1))</f>
        <v>0</v>
      </c>
      <c r="I67" s="124">
        <f>SUMIFS('Data Extracts'!H:H,'Data Extracts'!$A:$A,$B67,'Data Extracts'!$B:$B,INDEX($C$6:$C$18,MATCH($C67,$B$6:$B$18,0),1),'Data Extracts'!$C:$C,INDEX($C$6:$C$18,MATCH(IF($G67="GWh",$E67,$D67),$B$6:$B$18,0),1),'Data Extracts'!$D:$D,INDEX($C$6:$C$18,MATCH($F67,$B$6:$B$18,0),1), 'Data Extracts'!$F:$F,INDEX($C$6:$C$18,MATCH($G67,$B$6:$B$18,0),1))</f>
        <v>0</v>
      </c>
      <c r="J67" s="124">
        <f>SUMIFS('Data Extracts'!I:I,'Data Extracts'!$A:$A,$B67,'Data Extracts'!$B:$B,INDEX($C$6:$C$18,MATCH($C67,$B$6:$B$18,0),1),'Data Extracts'!$C:$C,INDEX($C$6:$C$18,MATCH(IF($G67="GWh",$E67,$D67),$B$6:$B$18,0),1),'Data Extracts'!$D:$D,INDEX($C$6:$C$18,MATCH($F67,$B$6:$B$18,0),1), 'Data Extracts'!$F:$F,INDEX($C$6:$C$18,MATCH($G67,$B$6:$B$18,0),1))</f>
        <v>0</v>
      </c>
      <c r="K67" s="124">
        <f>SUMIFS('Data Extracts'!J:J,'Data Extracts'!$A:$A,$B67,'Data Extracts'!$B:$B,INDEX($C$6:$C$18,MATCH($C67,$B$6:$B$18,0),1),'Data Extracts'!$C:$C,INDEX($C$6:$C$18,MATCH(IF($G67="GWh",$E67,$D67),$B$6:$B$18,0),1),'Data Extracts'!$D:$D,INDEX($C$6:$C$18,MATCH($F67,$B$6:$B$18,0),1), 'Data Extracts'!$F:$F,INDEX($C$6:$C$18,MATCH($G67,$B$6:$B$18,0),1))</f>
        <v>0</v>
      </c>
      <c r="L67" s="124">
        <f>SUMIFS('Data Extracts'!K:K,'Data Extracts'!$A:$A,$B67,'Data Extracts'!$B:$B,INDEX($C$6:$C$18,MATCH($C67,$B$6:$B$18,0),1),'Data Extracts'!$C:$C,INDEX($C$6:$C$18,MATCH(IF($G67="GWh",$E67,$D67),$B$6:$B$18,0),1),'Data Extracts'!$D:$D,INDEX($C$6:$C$18,MATCH($F67,$B$6:$B$18,0),1), 'Data Extracts'!$F:$F,INDEX($C$6:$C$18,MATCH($G67,$B$6:$B$18,0),1))</f>
        <v>0</v>
      </c>
      <c r="M67" s="124">
        <f>SUMIFS('Data Extracts'!L:L,'Data Extracts'!$A:$A,$B67,'Data Extracts'!$B:$B,INDEX($C$6:$C$18,MATCH($C67,$B$6:$B$18,0),1),'Data Extracts'!$C:$C,INDEX($C$6:$C$18,MATCH(IF($G67="GWh",$E67,$D67),$B$6:$B$18,0),1),'Data Extracts'!$D:$D,INDEX($C$6:$C$18,MATCH($F67,$B$6:$B$18,0),1), 'Data Extracts'!$F:$F,INDEX($C$6:$C$18,MATCH($G67,$B$6:$B$18,0),1))</f>
        <v>0</v>
      </c>
      <c r="N67" s="124">
        <f>SUMIFS('Data Extracts'!M:M,'Data Extracts'!$A:$A,$B67,'Data Extracts'!$B:$B,INDEX($C$6:$C$18,MATCH($C67,$B$6:$B$18,0),1),'Data Extracts'!$C:$C,INDEX($C$6:$C$18,MATCH(IF($G67="GWh",$E67,$D67),$B$6:$B$18,0),1),'Data Extracts'!$D:$D,INDEX($C$6:$C$18,MATCH($F67,$B$6:$B$18,0),1), 'Data Extracts'!$F:$F,INDEX($C$6:$C$18,MATCH($G67,$B$6:$B$18,0),1))</f>
        <v>0</v>
      </c>
      <c r="O67" s="124">
        <f>SUMIFS('Data Extracts'!N:N,'Data Extracts'!$A:$A,$B67,'Data Extracts'!$B:$B,INDEX($C$6:$C$18,MATCH($C67,$B$6:$B$18,0),1),'Data Extracts'!$C:$C,INDEX($C$6:$C$18,MATCH(IF($G67="GWh",$E67,$D67),$B$6:$B$18,0),1),'Data Extracts'!$D:$D,INDEX($C$6:$C$18,MATCH($F67,$B$6:$B$18,0),1), 'Data Extracts'!$F:$F,INDEX($C$6:$C$18,MATCH($G67,$B$6:$B$18,0),1))</f>
        <v>0</v>
      </c>
      <c r="P67" s="124">
        <f>SUMIFS('Data Extracts'!O:O,'Data Extracts'!$A:$A,$B67,'Data Extracts'!$B:$B,INDEX($C$6:$C$18,MATCH($C67,$B$6:$B$18,0),1),'Data Extracts'!$C:$C,INDEX($C$6:$C$18,MATCH(IF($G67="GWh",$E67,$D67),$B$6:$B$18,0),1),'Data Extracts'!$D:$D,INDEX($C$6:$C$18,MATCH($F67,$B$6:$B$18,0),1), 'Data Extracts'!$F:$F,INDEX($C$6:$C$18,MATCH($G67,$B$6:$B$18,0),1))</f>
        <v>0</v>
      </c>
      <c r="Q67" s="124">
        <f>SUMIFS('Data Extracts'!P:P,'Data Extracts'!$A:$A,$B67,'Data Extracts'!$B:$B,INDEX($C$6:$C$18,MATCH($C67,$B$6:$B$18,0),1),'Data Extracts'!$C:$C,INDEX($C$6:$C$18,MATCH(IF($G67="GWh",$E67,$D67),$B$6:$B$18,0),1),'Data Extracts'!$D:$D,INDEX($C$6:$C$18,MATCH($F67,$B$6:$B$18,0),1), 'Data Extracts'!$F:$F,INDEX($C$6:$C$18,MATCH($G67,$B$6:$B$18,0),1))</f>
        <v>0</v>
      </c>
      <c r="R67" s="124">
        <f>SUMIFS('Data Extracts'!Q:Q,'Data Extracts'!$A:$A,$B67,'Data Extracts'!$B:$B,INDEX($C$6:$C$18,MATCH($C67,$B$6:$B$18,0),1),'Data Extracts'!$C:$C,INDEX($C$6:$C$18,MATCH(IF($G67="GWh",$E67,$D67),$B$6:$B$18,0),1),'Data Extracts'!$D:$D,INDEX($C$6:$C$18,MATCH($F67,$B$6:$B$18,0),1), 'Data Extracts'!$F:$F,INDEX($C$6:$C$18,MATCH($G67,$B$6:$B$18,0),1))</f>
        <v>0</v>
      </c>
    </row>
    <row r="68" spans="2:18" x14ac:dyDescent="0.25">
      <c r="B68" s="82" t="s">
        <v>237</v>
      </c>
      <c r="C68" s="131">
        <v>2</v>
      </c>
      <c r="D68" s="128" t="s">
        <v>47</v>
      </c>
      <c r="E68" s="128" t="s">
        <v>45</v>
      </c>
      <c r="F68" s="127" t="s">
        <v>167</v>
      </c>
      <c r="G68" s="54" t="s">
        <v>20</v>
      </c>
      <c r="H68" s="124">
        <f>SUMIFS('Data Extracts'!G:G,'Data Extracts'!$A:$A,$B68,'Data Extracts'!$B:$B,INDEX($C$6:$C$18,MATCH($C68,$B$6:$B$18,0),1),'Data Extracts'!$C:$C,INDEX($C$6:$C$18,MATCH(IF($G68="GWh",$E68,$D68),$B$6:$B$18,0),1),'Data Extracts'!$D:$D,INDEX($C$6:$C$18,MATCH($F68,$B$6:$B$18,0),1), 'Data Extracts'!$F:$F,INDEX($C$6:$C$18,MATCH($G68,$B$6:$B$18,0),1))</f>
        <v>0.65190304059485515</v>
      </c>
      <c r="I68" s="124">
        <f>SUMIFS('Data Extracts'!H:H,'Data Extracts'!$A:$A,$B68,'Data Extracts'!$B:$B,INDEX($C$6:$C$18,MATCH($C68,$B$6:$B$18,0),1),'Data Extracts'!$C:$C,INDEX($C$6:$C$18,MATCH(IF($G68="GWh",$E68,$D68),$B$6:$B$18,0),1),'Data Extracts'!$D:$D,INDEX($C$6:$C$18,MATCH($F68,$B$6:$B$18,0),1), 'Data Extracts'!$F:$F,INDEX($C$6:$C$18,MATCH($G68,$B$6:$B$18,0),1))</f>
        <v>1.2853912354778634</v>
      </c>
      <c r="J68" s="124">
        <f>SUMIFS('Data Extracts'!I:I,'Data Extracts'!$A:$A,$B68,'Data Extracts'!$B:$B,INDEX($C$6:$C$18,MATCH($C68,$B$6:$B$18,0),1),'Data Extracts'!$C:$C,INDEX($C$6:$C$18,MATCH(IF($G68="GWh",$E68,$D68),$B$6:$B$18,0),1),'Data Extracts'!$D:$D,INDEX($C$6:$C$18,MATCH($F68,$B$6:$B$18,0),1), 'Data Extracts'!$F:$F,INDEX($C$6:$C$18,MATCH($G68,$B$6:$B$18,0),1))</f>
        <v>1.9010522124421843</v>
      </c>
      <c r="K68" s="124">
        <f>SUMIFS('Data Extracts'!J:J,'Data Extracts'!$A:$A,$B68,'Data Extracts'!$B:$B,INDEX($C$6:$C$18,MATCH($C68,$B$6:$B$18,0),1),'Data Extracts'!$C:$C,INDEX($C$6:$C$18,MATCH(IF($G68="GWh",$E68,$D68),$B$6:$B$18,0),1),'Data Extracts'!$D:$D,INDEX($C$6:$C$18,MATCH($F68,$B$6:$B$18,0),1), 'Data Extracts'!$F:$F,INDEX($C$6:$C$18,MATCH($G68,$B$6:$B$18,0),1))</f>
        <v>2.4995762835321393</v>
      </c>
      <c r="L68" s="124">
        <f>SUMIFS('Data Extracts'!K:K,'Data Extracts'!$A:$A,$B68,'Data Extracts'!$B:$B,INDEX($C$6:$C$18,MATCH($C68,$B$6:$B$18,0),1),'Data Extracts'!$C:$C,INDEX($C$6:$C$18,MATCH(IF($G68="GWh",$E68,$D68),$B$6:$B$18,0),1),'Data Extracts'!$D:$D,INDEX($C$6:$C$18,MATCH($F68,$B$6:$B$18,0),1), 'Data Extracts'!$F:$F,INDEX($C$6:$C$18,MATCH($G68,$B$6:$B$18,0),1))</f>
        <v>3.0817874701377068</v>
      </c>
      <c r="M68" s="124">
        <f>SUMIFS('Data Extracts'!L:L,'Data Extracts'!$A:$A,$B68,'Data Extracts'!$B:$B,INDEX($C$6:$C$18,MATCH($C68,$B$6:$B$18,0),1),'Data Extracts'!$C:$C,INDEX($C$6:$C$18,MATCH(IF($G68="GWh",$E68,$D68),$B$6:$B$18,0),1),'Data Extracts'!$D:$D,INDEX($C$6:$C$18,MATCH($F68,$B$6:$B$18,0),1), 'Data Extracts'!$F:$F,INDEX($C$6:$C$18,MATCH($G68,$B$6:$B$18,0),1))</f>
        <v>3.6486554530573096</v>
      </c>
      <c r="N68" s="124">
        <f>SUMIFS('Data Extracts'!M:M,'Data Extracts'!$A:$A,$B68,'Data Extracts'!$B:$B,INDEX($C$6:$C$18,MATCH($C68,$B$6:$B$18,0),1),'Data Extracts'!$C:$C,INDEX($C$6:$C$18,MATCH(IF($G68="GWh",$E68,$D68),$B$6:$B$18,0),1),'Data Extracts'!$D:$D,INDEX($C$6:$C$18,MATCH($F68,$B$6:$B$18,0),1), 'Data Extracts'!$F:$F,INDEX($C$6:$C$18,MATCH($G68,$B$6:$B$18,0),1))</f>
        <v>4.2012495734735271</v>
      </c>
      <c r="O68" s="124">
        <f>SUMIFS('Data Extracts'!N:N,'Data Extracts'!$A:$A,$B68,'Data Extracts'!$B:$B,INDEX($C$6:$C$18,MATCH($C68,$B$6:$B$18,0),1),'Data Extracts'!$C:$C,INDEX($C$6:$C$18,MATCH(IF($G68="GWh",$E68,$D68),$B$6:$B$18,0),1),'Data Extracts'!$D:$D,INDEX($C$6:$C$18,MATCH($F68,$B$6:$B$18,0),1), 'Data Extracts'!$F:$F,INDEX($C$6:$C$18,MATCH($G68,$B$6:$B$18,0),1))</f>
        <v>4.7405447122213165</v>
      </c>
      <c r="P68" s="124">
        <f>SUMIFS('Data Extracts'!O:O,'Data Extracts'!$A:$A,$B68,'Data Extracts'!$B:$B,INDEX($C$6:$C$18,MATCH($C68,$B$6:$B$18,0),1),'Data Extracts'!$C:$C,INDEX($C$6:$C$18,MATCH(IF($G68="GWh",$E68,$D68),$B$6:$B$18,0),1),'Data Extracts'!$D:$D,INDEX($C$6:$C$18,MATCH($F68,$B$6:$B$18,0),1), 'Data Extracts'!$F:$F,INDEX($C$6:$C$18,MATCH($G68,$B$6:$B$18,0),1))</f>
        <v>5.2671261052275717</v>
      </c>
      <c r="Q68" s="124">
        <f>SUMIFS('Data Extracts'!P:P,'Data Extracts'!$A:$A,$B68,'Data Extracts'!$B:$B,INDEX($C$6:$C$18,MATCH($C68,$B$6:$B$18,0),1),'Data Extracts'!$C:$C,INDEX($C$6:$C$18,MATCH(IF($G68="GWh",$E68,$D68),$B$6:$B$18,0),1),'Data Extracts'!$D:$D,INDEX($C$6:$C$18,MATCH($F68,$B$6:$B$18,0),1), 'Data Extracts'!$F:$F,INDEX($C$6:$C$18,MATCH($G68,$B$6:$B$18,0),1))</f>
        <v>5.781135270207125</v>
      </c>
      <c r="R68" s="124">
        <f>SUMIFS('Data Extracts'!Q:Q,'Data Extracts'!$A:$A,$B68,'Data Extracts'!$B:$B,INDEX($C$6:$C$18,MATCH($C68,$B$6:$B$18,0),1),'Data Extracts'!$C:$C,INDEX($C$6:$C$18,MATCH(IF($G68="GWh",$E68,$D68),$B$6:$B$18,0),1),'Data Extracts'!$D:$D,INDEX($C$6:$C$18,MATCH($F68,$B$6:$B$18,0),1), 'Data Extracts'!$F:$F,INDEX($C$6:$C$18,MATCH($G68,$B$6:$B$18,0),1))</f>
        <v>6.2826841734852117</v>
      </c>
    </row>
    <row r="69" spans="2:18" x14ac:dyDescent="0.25">
      <c r="B69" s="82" t="s">
        <v>237</v>
      </c>
      <c r="C69" s="131">
        <v>2</v>
      </c>
      <c r="D69" s="128" t="s">
        <v>47</v>
      </c>
      <c r="E69" s="128" t="s">
        <v>45</v>
      </c>
      <c r="F69" s="127" t="s">
        <v>169</v>
      </c>
      <c r="G69" s="54" t="s">
        <v>20</v>
      </c>
      <c r="H69" s="124">
        <f>SUMIFS('Data Extracts'!G:G,'Data Extracts'!$A:$A,$B69,'Data Extracts'!$B:$B,INDEX($C$6:$C$18,MATCH($C69,$B$6:$B$18,0),1),'Data Extracts'!$C:$C,INDEX($C$6:$C$18,MATCH(IF($G69="GWh",$E69,$D69),$B$6:$B$18,0),1),'Data Extracts'!$D:$D,INDEX($C$6:$C$18,MATCH($F69,$B$6:$B$18,0),1), 'Data Extracts'!$F:$F,INDEX($C$6:$C$18,MATCH($G69,$B$6:$B$18,0),1))</f>
        <v>0</v>
      </c>
      <c r="I69" s="124">
        <f>SUMIFS('Data Extracts'!H:H,'Data Extracts'!$A:$A,$B69,'Data Extracts'!$B:$B,INDEX($C$6:$C$18,MATCH($C69,$B$6:$B$18,0),1),'Data Extracts'!$C:$C,INDEX($C$6:$C$18,MATCH(IF($G69="GWh",$E69,$D69),$B$6:$B$18,0),1),'Data Extracts'!$D:$D,INDEX($C$6:$C$18,MATCH($F69,$B$6:$B$18,0),1), 'Data Extracts'!$F:$F,INDEX($C$6:$C$18,MATCH($G69,$B$6:$B$18,0),1))</f>
        <v>0</v>
      </c>
      <c r="J69" s="124">
        <f>SUMIFS('Data Extracts'!I:I,'Data Extracts'!$A:$A,$B69,'Data Extracts'!$B:$B,INDEX($C$6:$C$18,MATCH($C69,$B$6:$B$18,0),1),'Data Extracts'!$C:$C,INDEX($C$6:$C$18,MATCH(IF($G69="GWh",$E69,$D69),$B$6:$B$18,0),1),'Data Extracts'!$D:$D,INDEX($C$6:$C$18,MATCH($F69,$B$6:$B$18,0),1), 'Data Extracts'!$F:$F,INDEX($C$6:$C$18,MATCH($G69,$B$6:$B$18,0),1))</f>
        <v>0</v>
      </c>
      <c r="K69" s="124">
        <f>SUMIFS('Data Extracts'!J:J,'Data Extracts'!$A:$A,$B69,'Data Extracts'!$B:$B,INDEX($C$6:$C$18,MATCH($C69,$B$6:$B$18,0),1),'Data Extracts'!$C:$C,INDEX($C$6:$C$18,MATCH(IF($G69="GWh",$E69,$D69),$B$6:$B$18,0),1),'Data Extracts'!$D:$D,INDEX($C$6:$C$18,MATCH($F69,$B$6:$B$18,0),1), 'Data Extracts'!$F:$F,INDEX($C$6:$C$18,MATCH($G69,$B$6:$B$18,0),1))</f>
        <v>0</v>
      </c>
      <c r="L69" s="124">
        <f>SUMIFS('Data Extracts'!K:K,'Data Extracts'!$A:$A,$B69,'Data Extracts'!$B:$B,INDEX($C$6:$C$18,MATCH($C69,$B$6:$B$18,0),1),'Data Extracts'!$C:$C,INDEX($C$6:$C$18,MATCH(IF($G69="GWh",$E69,$D69),$B$6:$B$18,0),1),'Data Extracts'!$D:$D,INDEX($C$6:$C$18,MATCH($F69,$B$6:$B$18,0),1), 'Data Extracts'!$F:$F,INDEX($C$6:$C$18,MATCH($G69,$B$6:$B$18,0),1))</f>
        <v>0</v>
      </c>
      <c r="M69" s="124">
        <f>SUMIFS('Data Extracts'!L:L,'Data Extracts'!$A:$A,$B69,'Data Extracts'!$B:$B,INDEX($C$6:$C$18,MATCH($C69,$B$6:$B$18,0),1),'Data Extracts'!$C:$C,INDEX($C$6:$C$18,MATCH(IF($G69="GWh",$E69,$D69),$B$6:$B$18,0),1),'Data Extracts'!$D:$D,INDEX($C$6:$C$18,MATCH($F69,$B$6:$B$18,0),1), 'Data Extracts'!$F:$F,INDEX($C$6:$C$18,MATCH($G69,$B$6:$B$18,0),1))</f>
        <v>0</v>
      </c>
      <c r="N69" s="124">
        <f>SUMIFS('Data Extracts'!M:M,'Data Extracts'!$A:$A,$B69,'Data Extracts'!$B:$B,INDEX($C$6:$C$18,MATCH($C69,$B$6:$B$18,0),1),'Data Extracts'!$C:$C,INDEX($C$6:$C$18,MATCH(IF($G69="GWh",$E69,$D69),$B$6:$B$18,0),1),'Data Extracts'!$D:$D,INDEX($C$6:$C$18,MATCH($F69,$B$6:$B$18,0),1), 'Data Extracts'!$F:$F,INDEX($C$6:$C$18,MATCH($G69,$B$6:$B$18,0),1))</f>
        <v>0</v>
      </c>
      <c r="O69" s="124">
        <f>SUMIFS('Data Extracts'!N:N,'Data Extracts'!$A:$A,$B69,'Data Extracts'!$B:$B,INDEX($C$6:$C$18,MATCH($C69,$B$6:$B$18,0),1),'Data Extracts'!$C:$C,INDEX($C$6:$C$18,MATCH(IF($G69="GWh",$E69,$D69),$B$6:$B$18,0),1),'Data Extracts'!$D:$D,INDEX($C$6:$C$18,MATCH($F69,$B$6:$B$18,0),1), 'Data Extracts'!$F:$F,INDEX($C$6:$C$18,MATCH($G69,$B$6:$B$18,0),1))</f>
        <v>0</v>
      </c>
      <c r="P69" s="124">
        <f>SUMIFS('Data Extracts'!O:O,'Data Extracts'!$A:$A,$B69,'Data Extracts'!$B:$B,INDEX($C$6:$C$18,MATCH($C69,$B$6:$B$18,0),1),'Data Extracts'!$C:$C,INDEX($C$6:$C$18,MATCH(IF($G69="GWh",$E69,$D69),$B$6:$B$18,0),1),'Data Extracts'!$D:$D,INDEX($C$6:$C$18,MATCH($F69,$B$6:$B$18,0),1), 'Data Extracts'!$F:$F,INDEX($C$6:$C$18,MATCH($G69,$B$6:$B$18,0),1))</f>
        <v>0</v>
      </c>
      <c r="Q69" s="124">
        <f>SUMIFS('Data Extracts'!P:P,'Data Extracts'!$A:$A,$B69,'Data Extracts'!$B:$B,INDEX($C$6:$C$18,MATCH($C69,$B$6:$B$18,0),1),'Data Extracts'!$C:$C,INDEX($C$6:$C$18,MATCH(IF($G69="GWh",$E69,$D69),$B$6:$B$18,0),1),'Data Extracts'!$D:$D,INDEX($C$6:$C$18,MATCH($F69,$B$6:$B$18,0),1), 'Data Extracts'!$F:$F,INDEX($C$6:$C$18,MATCH($G69,$B$6:$B$18,0),1))</f>
        <v>0</v>
      </c>
      <c r="R69" s="124">
        <f>SUMIFS('Data Extracts'!Q:Q,'Data Extracts'!$A:$A,$B69,'Data Extracts'!$B:$B,INDEX($C$6:$C$18,MATCH($C69,$B$6:$B$18,0),1),'Data Extracts'!$C:$C,INDEX($C$6:$C$18,MATCH(IF($G69="GWh",$E69,$D69),$B$6:$B$18,0),1),'Data Extracts'!$D:$D,INDEX($C$6:$C$18,MATCH($F69,$B$6:$B$18,0),1), 'Data Extracts'!$F:$F,INDEX($C$6:$C$18,MATCH($G69,$B$6:$B$18,0),1))</f>
        <v>0</v>
      </c>
    </row>
    <row r="70" spans="2:18" x14ac:dyDescent="0.25">
      <c r="B70" s="82" t="s">
        <v>237</v>
      </c>
      <c r="C70" s="131">
        <v>2</v>
      </c>
      <c r="D70" s="128" t="s">
        <v>47</v>
      </c>
      <c r="E70" s="128" t="s">
        <v>45</v>
      </c>
      <c r="F70" s="127" t="s">
        <v>186</v>
      </c>
      <c r="G70" s="54" t="s">
        <v>20</v>
      </c>
      <c r="H70" s="124">
        <f>SUMIFS('Data Extracts'!G:G,'Data Extracts'!$A:$A,$B70,'Data Extracts'!$B:$B,INDEX($C$6:$C$18,MATCH($C70,$B$6:$B$18,0),1),'Data Extracts'!$C:$C,INDEX($C$6:$C$18,MATCH(IF($G70="GWh",$E70,$D70),$B$6:$B$18,0),1),'Data Extracts'!$D:$D,INDEX($C$6:$C$18,MATCH($F70,$B$6:$B$18,0),1), 'Data Extracts'!$F:$F,INDEX($C$6:$C$18,MATCH($G70,$B$6:$B$18,0),1))</f>
        <v>1.987958410427799</v>
      </c>
      <c r="I70" s="124">
        <f>SUMIFS('Data Extracts'!H:H,'Data Extracts'!$A:$A,$B70,'Data Extracts'!$B:$B,INDEX($C$6:$C$18,MATCH($C70,$B$6:$B$18,0),1),'Data Extracts'!$C:$C,INDEX($C$6:$C$18,MATCH(IF($G70="GWh",$E70,$D70),$B$6:$B$18,0),1),'Data Extracts'!$D:$D,INDEX($C$6:$C$18,MATCH($F70,$B$6:$B$18,0),1), 'Data Extracts'!$F:$F,INDEX($C$6:$C$18,MATCH($G70,$B$6:$B$18,0),1))</f>
        <v>3.9294238619281332</v>
      </c>
      <c r="J70" s="124">
        <f>SUMIFS('Data Extracts'!I:I,'Data Extracts'!$A:$A,$B70,'Data Extracts'!$B:$B,INDEX($C$6:$C$18,MATCH($C70,$B$6:$B$18,0),1),'Data Extracts'!$C:$C,INDEX($C$6:$C$18,MATCH(IF($G70="GWh",$E70,$D70),$B$6:$B$18,0),1),'Data Extracts'!$D:$D,INDEX($C$6:$C$18,MATCH($F70,$B$6:$B$18,0),1), 'Data Extracts'!$F:$F,INDEX($C$6:$C$18,MATCH($G70,$B$6:$B$18,0),1))</f>
        <v>5.8358139703049599</v>
      </c>
      <c r="K70" s="124">
        <f>SUMIFS('Data Extracts'!J:J,'Data Extracts'!$A:$A,$B70,'Data Extracts'!$B:$B,INDEX($C$6:$C$18,MATCH($C70,$B$6:$B$18,0),1),'Data Extracts'!$C:$C,INDEX($C$6:$C$18,MATCH(IF($G70="GWh",$E70,$D70),$B$6:$B$18,0),1),'Data Extracts'!$D:$D,INDEX($C$6:$C$18,MATCH($F70,$B$6:$B$18,0),1), 'Data Extracts'!$F:$F,INDEX($C$6:$C$18,MATCH($G70,$B$6:$B$18,0),1))</f>
        <v>7.7227050307152005</v>
      </c>
      <c r="L70" s="124">
        <f>SUMIFS('Data Extracts'!K:K,'Data Extracts'!$A:$A,$B70,'Data Extracts'!$B:$B,INDEX($C$6:$C$18,MATCH($C70,$B$6:$B$18,0),1),'Data Extracts'!$C:$C,INDEX($C$6:$C$18,MATCH(IF($G70="GWh",$E70,$D70),$B$6:$B$18,0),1),'Data Extracts'!$D:$D,INDEX($C$6:$C$18,MATCH($F70,$B$6:$B$18,0),1), 'Data Extracts'!$F:$F,INDEX($C$6:$C$18,MATCH($G70,$B$6:$B$18,0),1))</f>
        <v>9.6154508581156239</v>
      </c>
      <c r="M70" s="124">
        <f>SUMIFS('Data Extracts'!L:L,'Data Extracts'!$A:$A,$B70,'Data Extracts'!$B:$B,INDEX($C$6:$C$18,MATCH($C70,$B$6:$B$18,0),1),'Data Extracts'!$C:$C,INDEX($C$6:$C$18,MATCH(IF($G70="GWh",$E70,$D70),$B$6:$B$18,0),1),'Data Extracts'!$D:$D,INDEX($C$6:$C$18,MATCH($F70,$B$6:$B$18,0),1), 'Data Extracts'!$F:$F,INDEX($C$6:$C$18,MATCH($G70,$B$6:$B$18,0),1))</f>
        <v>11.555056525027668</v>
      </c>
      <c r="N70" s="124">
        <f>SUMIFS('Data Extracts'!M:M,'Data Extracts'!$A:$A,$B70,'Data Extracts'!$B:$B,INDEX($C$6:$C$18,MATCH($C70,$B$6:$B$18,0),1),'Data Extracts'!$C:$C,INDEX($C$6:$C$18,MATCH(IF($G70="GWh",$E70,$D70),$B$6:$B$18,0),1),'Data Extracts'!$D:$D,INDEX($C$6:$C$18,MATCH($F70,$B$6:$B$18,0),1), 'Data Extracts'!$F:$F,INDEX($C$6:$C$18,MATCH($G70,$B$6:$B$18,0),1))</f>
        <v>13.614601769866011</v>
      </c>
      <c r="O70" s="124">
        <f>SUMIFS('Data Extracts'!N:N,'Data Extracts'!$A:$A,$B70,'Data Extracts'!$B:$B,INDEX($C$6:$C$18,MATCH($C70,$B$6:$B$18,0),1),'Data Extracts'!$C:$C,INDEX($C$6:$C$18,MATCH(IF($G70="GWh",$E70,$D70),$B$6:$B$18,0),1),'Data Extracts'!$D:$D,INDEX($C$6:$C$18,MATCH($F70,$B$6:$B$18,0),1), 'Data Extracts'!$F:$F,INDEX($C$6:$C$18,MATCH($G70,$B$6:$B$18,0),1))</f>
        <v>15.907650938172633</v>
      </c>
      <c r="P70" s="124">
        <f>SUMIFS('Data Extracts'!O:O,'Data Extracts'!$A:$A,$B70,'Data Extracts'!$B:$B,INDEX($C$6:$C$18,MATCH($C70,$B$6:$B$18,0),1),'Data Extracts'!$C:$C,INDEX($C$6:$C$18,MATCH(IF($G70="GWh",$E70,$D70),$B$6:$B$18,0),1),'Data Extracts'!$D:$D,INDEX($C$6:$C$18,MATCH($F70,$B$6:$B$18,0),1), 'Data Extracts'!$F:$F,INDEX($C$6:$C$18,MATCH($G70,$B$6:$B$18,0),1))</f>
        <v>18.637491045584774</v>
      </c>
      <c r="Q70" s="124">
        <f>SUMIFS('Data Extracts'!P:P,'Data Extracts'!$A:$A,$B70,'Data Extracts'!$B:$B,INDEX($C$6:$C$18,MATCH($C70,$B$6:$B$18,0),1),'Data Extracts'!$C:$C,INDEX($C$6:$C$18,MATCH(IF($G70="GWh",$E70,$D70),$B$6:$B$18,0),1),'Data Extracts'!$D:$D,INDEX($C$6:$C$18,MATCH($F70,$B$6:$B$18,0),1), 'Data Extracts'!$F:$F,INDEX($C$6:$C$18,MATCH($G70,$B$6:$B$18,0),1))</f>
        <v>22.174651014531801</v>
      </c>
      <c r="R70" s="124">
        <f>SUMIFS('Data Extracts'!Q:Q,'Data Extracts'!$A:$A,$B70,'Data Extracts'!$B:$B,INDEX($C$6:$C$18,MATCH($C70,$B$6:$B$18,0),1),'Data Extracts'!$C:$C,INDEX($C$6:$C$18,MATCH(IF($G70="GWh",$E70,$D70),$B$6:$B$18,0),1),'Data Extracts'!$D:$D,INDEX($C$6:$C$18,MATCH($F70,$B$6:$B$18,0),1), 'Data Extracts'!$F:$F,INDEX($C$6:$C$18,MATCH($G70,$B$6:$B$18,0),1))</f>
        <v>27.13220561086429</v>
      </c>
    </row>
    <row r="71" spans="2:18" x14ac:dyDescent="0.25">
      <c r="B71" s="82" t="s">
        <v>237</v>
      </c>
      <c r="C71" s="131">
        <v>2</v>
      </c>
      <c r="D71" s="130" t="s">
        <v>47</v>
      </c>
      <c r="E71" s="130" t="s">
        <v>45</v>
      </c>
      <c r="F71" s="127" t="s">
        <v>26</v>
      </c>
      <c r="G71" s="54" t="s">
        <v>20</v>
      </c>
      <c r="H71" s="124">
        <f>SUMIFS('Data Extracts'!G:G,'Data Extracts'!$A:$A,$B71,'Data Extracts'!$B:$B,INDEX($C$6:$C$18,MATCH($C71,$B$6:$B$18,0),1),'Data Extracts'!$C:$C,INDEX($C$6:$C$18,MATCH(IF($G71="GWh",$E71,$D71),$B$6:$B$18,0),1),'Data Extracts'!$D:$D,INDEX($C$6:$C$18,MATCH($F71,$B$6:$B$18,0),1), 'Data Extracts'!$F:$F,INDEX($C$6:$C$18,MATCH($G71,$B$6:$B$18,0),1))</f>
        <v>0</v>
      </c>
      <c r="I71" s="124">
        <f>SUMIFS('Data Extracts'!H:H,'Data Extracts'!$A:$A,$B71,'Data Extracts'!$B:$B,INDEX($C$6:$C$18,MATCH($C71,$B$6:$B$18,0),1),'Data Extracts'!$C:$C,INDEX($C$6:$C$18,MATCH(IF($G71="GWh",$E71,$D71),$B$6:$B$18,0),1),'Data Extracts'!$D:$D,INDEX($C$6:$C$18,MATCH($F71,$B$6:$B$18,0),1), 'Data Extracts'!$F:$F,INDEX($C$6:$C$18,MATCH($G71,$B$6:$B$18,0),1))</f>
        <v>0</v>
      </c>
      <c r="J71" s="124">
        <f>SUMIFS('Data Extracts'!I:I,'Data Extracts'!$A:$A,$B71,'Data Extracts'!$B:$B,INDEX($C$6:$C$18,MATCH($C71,$B$6:$B$18,0),1),'Data Extracts'!$C:$C,INDEX($C$6:$C$18,MATCH(IF($G71="GWh",$E71,$D71),$B$6:$B$18,0),1),'Data Extracts'!$D:$D,INDEX($C$6:$C$18,MATCH($F71,$B$6:$B$18,0),1), 'Data Extracts'!$F:$F,INDEX($C$6:$C$18,MATCH($G71,$B$6:$B$18,0),1))</f>
        <v>0</v>
      </c>
      <c r="K71" s="124">
        <f>SUMIFS('Data Extracts'!J:J,'Data Extracts'!$A:$A,$B71,'Data Extracts'!$B:$B,INDEX($C$6:$C$18,MATCH($C71,$B$6:$B$18,0),1),'Data Extracts'!$C:$C,INDEX($C$6:$C$18,MATCH(IF($G71="GWh",$E71,$D71),$B$6:$B$18,0),1),'Data Extracts'!$D:$D,INDEX($C$6:$C$18,MATCH($F71,$B$6:$B$18,0),1), 'Data Extracts'!$F:$F,INDEX($C$6:$C$18,MATCH($G71,$B$6:$B$18,0),1))</f>
        <v>0</v>
      </c>
      <c r="L71" s="124">
        <f>SUMIFS('Data Extracts'!K:K,'Data Extracts'!$A:$A,$B71,'Data Extracts'!$B:$B,INDEX($C$6:$C$18,MATCH($C71,$B$6:$B$18,0),1),'Data Extracts'!$C:$C,INDEX($C$6:$C$18,MATCH(IF($G71="GWh",$E71,$D71),$B$6:$B$18,0),1),'Data Extracts'!$D:$D,INDEX($C$6:$C$18,MATCH($F71,$B$6:$B$18,0),1), 'Data Extracts'!$F:$F,INDEX($C$6:$C$18,MATCH($G71,$B$6:$B$18,0),1))</f>
        <v>0</v>
      </c>
      <c r="M71" s="124">
        <f>SUMIFS('Data Extracts'!L:L,'Data Extracts'!$A:$A,$B71,'Data Extracts'!$B:$B,INDEX($C$6:$C$18,MATCH($C71,$B$6:$B$18,0),1),'Data Extracts'!$C:$C,INDEX($C$6:$C$18,MATCH(IF($G71="GWh",$E71,$D71),$B$6:$B$18,0),1),'Data Extracts'!$D:$D,INDEX($C$6:$C$18,MATCH($F71,$B$6:$B$18,0),1), 'Data Extracts'!$F:$F,INDEX($C$6:$C$18,MATCH($G71,$B$6:$B$18,0),1))</f>
        <v>0</v>
      </c>
      <c r="N71" s="124">
        <f>SUMIFS('Data Extracts'!M:M,'Data Extracts'!$A:$A,$B71,'Data Extracts'!$B:$B,INDEX($C$6:$C$18,MATCH($C71,$B$6:$B$18,0),1),'Data Extracts'!$C:$C,INDEX($C$6:$C$18,MATCH(IF($G71="GWh",$E71,$D71),$B$6:$B$18,0),1),'Data Extracts'!$D:$D,INDEX($C$6:$C$18,MATCH($F71,$B$6:$B$18,0),1), 'Data Extracts'!$F:$F,INDEX($C$6:$C$18,MATCH($G71,$B$6:$B$18,0),1))</f>
        <v>0</v>
      </c>
      <c r="O71" s="124">
        <f>SUMIFS('Data Extracts'!N:N,'Data Extracts'!$A:$A,$B71,'Data Extracts'!$B:$B,INDEX($C$6:$C$18,MATCH($C71,$B$6:$B$18,0),1),'Data Extracts'!$C:$C,INDEX($C$6:$C$18,MATCH(IF($G71="GWh",$E71,$D71),$B$6:$B$18,0),1),'Data Extracts'!$D:$D,INDEX($C$6:$C$18,MATCH($F71,$B$6:$B$18,0),1), 'Data Extracts'!$F:$F,INDEX($C$6:$C$18,MATCH($G71,$B$6:$B$18,0),1))</f>
        <v>0</v>
      </c>
      <c r="P71" s="124">
        <f>SUMIFS('Data Extracts'!O:O,'Data Extracts'!$A:$A,$B71,'Data Extracts'!$B:$B,INDEX($C$6:$C$18,MATCH($C71,$B$6:$B$18,0),1),'Data Extracts'!$C:$C,INDEX($C$6:$C$18,MATCH(IF($G71="GWh",$E71,$D71),$B$6:$B$18,0),1),'Data Extracts'!$D:$D,INDEX($C$6:$C$18,MATCH($F71,$B$6:$B$18,0),1), 'Data Extracts'!$F:$F,INDEX($C$6:$C$18,MATCH($G71,$B$6:$B$18,0),1))</f>
        <v>0</v>
      </c>
      <c r="Q71" s="124">
        <f>SUMIFS('Data Extracts'!P:P,'Data Extracts'!$A:$A,$B71,'Data Extracts'!$B:$B,INDEX($C$6:$C$18,MATCH($C71,$B$6:$B$18,0),1),'Data Extracts'!$C:$C,INDEX($C$6:$C$18,MATCH(IF($G71="GWh",$E71,$D71),$B$6:$B$18,0),1),'Data Extracts'!$D:$D,INDEX($C$6:$C$18,MATCH($F71,$B$6:$B$18,0),1), 'Data Extracts'!$F:$F,INDEX($C$6:$C$18,MATCH($G71,$B$6:$B$18,0),1))</f>
        <v>0</v>
      </c>
      <c r="R71" s="124">
        <f>SUMIFS('Data Extracts'!Q:Q,'Data Extracts'!$A:$A,$B71,'Data Extracts'!$B:$B,INDEX($C$6:$C$18,MATCH($C71,$B$6:$B$18,0),1),'Data Extracts'!$C:$C,INDEX($C$6:$C$18,MATCH(IF($G71="GWh",$E71,$D71),$B$6:$B$18,0),1),'Data Extracts'!$D:$D,INDEX($C$6:$C$18,MATCH($F71,$B$6:$B$18,0),1), 'Data Extracts'!$F:$F,INDEX($C$6:$C$18,MATCH($G71,$B$6:$B$18,0),1))</f>
        <v>0</v>
      </c>
    </row>
    <row r="72" spans="2:18" x14ac:dyDescent="0.25">
      <c r="B72" s="82" t="s">
        <v>236</v>
      </c>
      <c r="C72" s="131">
        <v>1</v>
      </c>
      <c r="D72" s="128" t="s">
        <v>44</v>
      </c>
      <c r="E72" s="128" t="s">
        <v>44</v>
      </c>
      <c r="F72" s="126" t="s">
        <v>167</v>
      </c>
      <c r="G72" s="54" t="s">
        <v>18</v>
      </c>
      <c r="H72" s="124">
        <f>SUMIFS('Data Extracts'!G:G,'Data Extracts'!$A:$A,$B72,'Data Extracts'!$B:$B,INDEX($C$6:$C$18,MATCH($C72,$B$6:$B$18,0),1),'Data Extracts'!$C:$C,INDEX($C$6:$C$18,MATCH(IF($G72="GWh",$E72,$D72),$B$6:$B$18,0),1),'Data Extracts'!$D:$D,INDEX($C$6:$C$18,MATCH($F72,$B$6:$B$18,0),1), 'Data Extracts'!$F:$F,INDEX($C$6:$C$18,MATCH($G72,$B$6:$B$18,0),1))</f>
        <v>15.938322975146134</v>
      </c>
      <c r="I72" s="124">
        <f>SUMIFS('Data Extracts'!H:H,'Data Extracts'!$A:$A,$B72,'Data Extracts'!$B:$B,INDEX($C$6:$C$18,MATCH($C72,$B$6:$B$18,0),1),'Data Extracts'!$C:$C,INDEX($C$6:$C$18,MATCH(IF($G72="GWh",$E72,$D72),$B$6:$B$18,0),1),'Data Extracts'!$D:$D,INDEX($C$6:$C$18,MATCH($F72,$B$6:$B$18,0),1), 'Data Extracts'!$F:$F,INDEX($C$6:$C$18,MATCH($G72,$B$6:$B$18,0),1))</f>
        <v>31.565986014851223</v>
      </c>
      <c r="J72" s="124">
        <f>SUMIFS('Data Extracts'!I:I,'Data Extracts'!$A:$A,$B72,'Data Extracts'!$B:$B,INDEX($C$6:$C$18,MATCH($C72,$B$6:$B$18,0),1),'Data Extracts'!$C:$C,INDEX($C$6:$C$18,MATCH(IF($G72="GWh",$E72,$D72),$B$6:$B$18,0),1),'Data Extracts'!$D:$D,INDEX($C$6:$C$18,MATCH($F72,$B$6:$B$18,0),1), 'Data Extracts'!$F:$F,INDEX($C$6:$C$18,MATCH($G72,$B$6:$B$18,0),1))</f>
        <v>46.96413814644832</v>
      </c>
      <c r="K72" s="124">
        <f>SUMIFS('Data Extracts'!J:J,'Data Extracts'!$A:$A,$B72,'Data Extracts'!$B:$B,INDEX($C$6:$C$18,MATCH($C72,$B$6:$B$18,0),1),'Data Extracts'!$C:$C,INDEX($C$6:$C$18,MATCH(IF($G72="GWh",$E72,$D72),$B$6:$B$18,0),1),'Data Extracts'!$D:$D,INDEX($C$6:$C$18,MATCH($F72,$B$6:$B$18,0),1), 'Data Extracts'!$F:$F,INDEX($C$6:$C$18,MATCH($G72,$B$6:$B$18,0),1))</f>
        <v>62.223119958536145</v>
      </c>
      <c r="L72" s="124">
        <f>SUMIFS('Data Extracts'!K:K,'Data Extracts'!$A:$A,$B72,'Data Extracts'!$B:$B,INDEX($C$6:$C$18,MATCH($C72,$B$6:$B$18,0),1),'Data Extracts'!$C:$C,INDEX($C$6:$C$18,MATCH(IF($G72="GWh",$E72,$D72),$B$6:$B$18,0),1),'Data Extracts'!$D:$D,INDEX($C$6:$C$18,MATCH($F72,$B$6:$B$18,0),1), 'Data Extracts'!$F:$F,INDEX($C$6:$C$18,MATCH($G72,$B$6:$B$18,0),1))</f>
        <v>77.453411907727457</v>
      </c>
      <c r="M72" s="124">
        <f>SUMIFS('Data Extracts'!L:L,'Data Extracts'!$A:$A,$B72,'Data Extracts'!$B:$B,INDEX($C$6:$C$18,MATCH($C72,$B$6:$B$18,0),1),'Data Extracts'!$C:$C,INDEX($C$6:$C$18,MATCH(IF($G72="GWh",$E72,$D72),$B$6:$B$18,0),1),'Data Extracts'!$D:$D,INDEX($C$6:$C$18,MATCH($F72,$B$6:$B$18,0),1), 'Data Extracts'!$F:$F,INDEX($C$6:$C$18,MATCH($G72,$B$6:$B$18,0),1))</f>
        <v>92.859853088271066</v>
      </c>
      <c r="N72" s="124">
        <f>SUMIFS('Data Extracts'!M:M,'Data Extracts'!$A:$A,$B72,'Data Extracts'!$B:$B,INDEX($C$6:$C$18,MATCH($C72,$B$6:$B$18,0),1),'Data Extracts'!$C:$C,INDEX($C$6:$C$18,MATCH(IF($G72="GWh",$E72,$D72),$B$6:$B$18,0),1),'Data Extracts'!$D:$D,INDEX($C$6:$C$18,MATCH($F72,$B$6:$B$18,0),1), 'Data Extracts'!$F:$F,INDEX($C$6:$C$18,MATCH($G72,$B$6:$B$18,0),1))</f>
        <v>108.73687022823108</v>
      </c>
      <c r="O72" s="124">
        <f>SUMIFS('Data Extracts'!N:N,'Data Extracts'!$A:$A,$B72,'Data Extracts'!$B:$B,INDEX($C$6:$C$18,MATCH($C72,$B$6:$B$18,0),1),'Data Extracts'!$C:$C,INDEX($C$6:$C$18,MATCH(IF($G72="GWh",$E72,$D72),$B$6:$B$18,0),1),'Data Extracts'!$D:$D,INDEX($C$6:$C$18,MATCH($F72,$B$6:$B$18,0),1), 'Data Extracts'!$F:$F,INDEX($C$6:$C$18,MATCH($G72,$B$6:$B$18,0),1))</f>
        <v>125.54309853386494</v>
      </c>
      <c r="P72" s="124">
        <f>SUMIFS('Data Extracts'!O:O,'Data Extracts'!$A:$A,$B72,'Data Extracts'!$B:$B,INDEX($C$6:$C$18,MATCH($C72,$B$6:$B$18,0),1),'Data Extracts'!$C:$C,INDEX($C$6:$C$18,MATCH(IF($G72="GWh",$E72,$D72),$B$6:$B$18,0),1),'Data Extracts'!$D:$D,INDEX($C$6:$C$18,MATCH($F72,$B$6:$B$18,0),1), 'Data Extracts'!$F:$F,INDEX($C$6:$C$18,MATCH($G72,$B$6:$B$18,0),1))</f>
        <v>144.00664190333021</v>
      </c>
      <c r="Q72" s="124">
        <f>SUMIFS('Data Extracts'!P:P,'Data Extracts'!$A:$A,$B72,'Data Extracts'!$B:$B,INDEX($C$6:$C$18,MATCH($C72,$B$6:$B$18,0),1),'Data Extracts'!$C:$C,INDEX($C$6:$C$18,MATCH(IF($G72="GWh",$E72,$D72),$B$6:$B$18,0),1),'Data Extracts'!$D:$D,INDEX($C$6:$C$18,MATCH($F72,$B$6:$B$18,0),1), 'Data Extracts'!$F:$F,INDEX($C$6:$C$18,MATCH($G72,$B$6:$B$18,0),1))</f>
        <v>165.3503999812342</v>
      </c>
      <c r="R72" s="124">
        <f>SUMIFS('Data Extracts'!Q:Q,'Data Extracts'!$A:$A,$B72,'Data Extracts'!$B:$B,INDEX($C$6:$C$18,MATCH($C72,$B$6:$B$18,0),1),'Data Extracts'!$C:$C,INDEX($C$6:$C$18,MATCH(IF($G72="GWh",$E72,$D72),$B$6:$B$18,0),1),'Data Extracts'!$D:$D,INDEX($C$6:$C$18,MATCH($F72,$B$6:$B$18,0),1), 'Data Extracts'!$F:$F,INDEX($C$6:$C$18,MATCH($G72,$B$6:$B$18,0),1))</f>
        <v>191.05748750413213</v>
      </c>
    </row>
    <row r="73" spans="2:18" x14ac:dyDescent="0.25">
      <c r="B73" s="82" t="s">
        <v>236</v>
      </c>
      <c r="C73">
        <v>1</v>
      </c>
      <c r="D73" s="128" t="s">
        <v>44</v>
      </c>
      <c r="E73" s="128" t="s">
        <v>44</v>
      </c>
      <c r="F73" s="126" t="s">
        <v>169</v>
      </c>
      <c r="G73" s="54" t="s">
        <v>18</v>
      </c>
      <c r="H73" s="124">
        <f>SUMIFS('Data Extracts'!G:G,'Data Extracts'!$A:$A,$B73,'Data Extracts'!$B:$B,INDEX($C$6:$C$18,MATCH($C73,$B$6:$B$18,0),1),'Data Extracts'!$C:$C,INDEX($C$6:$C$18,MATCH(IF($G73="GWh",$E73,$D73),$B$6:$B$18,0),1),'Data Extracts'!$D:$D,INDEX($C$6:$C$18,MATCH($F73,$B$6:$B$18,0),1), 'Data Extracts'!$F:$F,INDEX($C$6:$C$18,MATCH($G73,$B$6:$B$18,0),1))</f>
        <v>0</v>
      </c>
      <c r="I73" s="124">
        <f>SUMIFS('Data Extracts'!H:H,'Data Extracts'!$A:$A,$B73,'Data Extracts'!$B:$B,INDEX($C$6:$C$18,MATCH($C73,$B$6:$B$18,0),1),'Data Extracts'!$C:$C,INDEX($C$6:$C$18,MATCH(IF($G73="GWh",$E73,$D73),$B$6:$B$18,0),1),'Data Extracts'!$D:$D,INDEX($C$6:$C$18,MATCH($F73,$B$6:$B$18,0),1), 'Data Extracts'!$F:$F,INDEX($C$6:$C$18,MATCH($G73,$B$6:$B$18,0),1))</f>
        <v>0</v>
      </c>
      <c r="J73" s="124">
        <f>SUMIFS('Data Extracts'!I:I,'Data Extracts'!$A:$A,$B73,'Data Extracts'!$B:$B,INDEX($C$6:$C$18,MATCH($C73,$B$6:$B$18,0),1),'Data Extracts'!$C:$C,INDEX($C$6:$C$18,MATCH(IF($G73="GWh",$E73,$D73),$B$6:$B$18,0),1),'Data Extracts'!$D:$D,INDEX($C$6:$C$18,MATCH($F73,$B$6:$B$18,0),1), 'Data Extracts'!$F:$F,INDEX($C$6:$C$18,MATCH($G73,$B$6:$B$18,0),1))</f>
        <v>0</v>
      </c>
      <c r="K73" s="124">
        <f>SUMIFS('Data Extracts'!J:J,'Data Extracts'!$A:$A,$B73,'Data Extracts'!$B:$B,INDEX($C$6:$C$18,MATCH($C73,$B$6:$B$18,0),1),'Data Extracts'!$C:$C,INDEX($C$6:$C$18,MATCH(IF($G73="GWh",$E73,$D73),$B$6:$B$18,0),1),'Data Extracts'!$D:$D,INDEX($C$6:$C$18,MATCH($F73,$B$6:$B$18,0),1), 'Data Extracts'!$F:$F,INDEX($C$6:$C$18,MATCH($G73,$B$6:$B$18,0),1))</f>
        <v>0</v>
      </c>
      <c r="L73" s="124">
        <f>SUMIFS('Data Extracts'!K:K,'Data Extracts'!$A:$A,$B73,'Data Extracts'!$B:$B,INDEX($C$6:$C$18,MATCH($C73,$B$6:$B$18,0),1),'Data Extracts'!$C:$C,INDEX($C$6:$C$18,MATCH(IF($G73="GWh",$E73,$D73),$B$6:$B$18,0),1),'Data Extracts'!$D:$D,INDEX($C$6:$C$18,MATCH($F73,$B$6:$B$18,0),1), 'Data Extracts'!$F:$F,INDEX($C$6:$C$18,MATCH($G73,$B$6:$B$18,0),1))</f>
        <v>0</v>
      </c>
      <c r="M73" s="124">
        <f>SUMIFS('Data Extracts'!L:L,'Data Extracts'!$A:$A,$B73,'Data Extracts'!$B:$B,INDEX($C$6:$C$18,MATCH($C73,$B$6:$B$18,0),1),'Data Extracts'!$C:$C,INDEX($C$6:$C$18,MATCH(IF($G73="GWh",$E73,$D73),$B$6:$B$18,0),1),'Data Extracts'!$D:$D,INDEX($C$6:$C$18,MATCH($F73,$B$6:$B$18,0),1), 'Data Extracts'!$F:$F,INDEX($C$6:$C$18,MATCH($G73,$B$6:$B$18,0),1))</f>
        <v>0</v>
      </c>
      <c r="N73" s="124">
        <f>SUMIFS('Data Extracts'!M:M,'Data Extracts'!$A:$A,$B73,'Data Extracts'!$B:$B,INDEX($C$6:$C$18,MATCH($C73,$B$6:$B$18,0),1),'Data Extracts'!$C:$C,INDEX($C$6:$C$18,MATCH(IF($G73="GWh",$E73,$D73),$B$6:$B$18,0),1),'Data Extracts'!$D:$D,INDEX($C$6:$C$18,MATCH($F73,$B$6:$B$18,0),1), 'Data Extracts'!$F:$F,INDEX($C$6:$C$18,MATCH($G73,$B$6:$B$18,0),1))</f>
        <v>0</v>
      </c>
      <c r="O73" s="124">
        <f>SUMIFS('Data Extracts'!N:N,'Data Extracts'!$A:$A,$B73,'Data Extracts'!$B:$B,INDEX($C$6:$C$18,MATCH($C73,$B$6:$B$18,0),1),'Data Extracts'!$C:$C,INDEX($C$6:$C$18,MATCH(IF($G73="GWh",$E73,$D73),$B$6:$B$18,0),1),'Data Extracts'!$D:$D,INDEX($C$6:$C$18,MATCH($F73,$B$6:$B$18,0),1), 'Data Extracts'!$F:$F,INDEX($C$6:$C$18,MATCH($G73,$B$6:$B$18,0),1))</f>
        <v>0</v>
      </c>
      <c r="P73" s="124">
        <f>SUMIFS('Data Extracts'!O:O,'Data Extracts'!$A:$A,$B73,'Data Extracts'!$B:$B,INDEX($C$6:$C$18,MATCH($C73,$B$6:$B$18,0),1),'Data Extracts'!$C:$C,INDEX($C$6:$C$18,MATCH(IF($G73="GWh",$E73,$D73),$B$6:$B$18,0),1),'Data Extracts'!$D:$D,INDEX($C$6:$C$18,MATCH($F73,$B$6:$B$18,0),1), 'Data Extracts'!$F:$F,INDEX($C$6:$C$18,MATCH($G73,$B$6:$B$18,0),1))</f>
        <v>0</v>
      </c>
      <c r="Q73" s="124">
        <f>SUMIFS('Data Extracts'!P:P,'Data Extracts'!$A:$A,$B73,'Data Extracts'!$B:$B,INDEX($C$6:$C$18,MATCH($C73,$B$6:$B$18,0),1),'Data Extracts'!$C:$C,INDEX($C$6:$C$18,MATCH(IF($G73="GWh",$E73,$D73),$B$6:$B$18,0),1),'Data Extracts'!$D:$D,INDEX($C$6:$C$18,MATCH($F73,$B$6:$B$18,0),1), 'Data Extracts'!$F:$F,INDEX($C$6:$C$18,MATCH($G73,$B$6:$B$18,0),1))</f>
        <v>0</v>
      </c>
      <c r="R73" s="124">
        <f>SUMIFS('Data Extracts'!Q:Q,'Data Extracts'!$A:$A,$B73,'Data Extracts'!$B:$B,INDEX($C$6:$C$18,MATCH($C73,$B$6:$B$18,0),1),'Data Extracts'!$C:$C,INDEX($C$6:$C$18,MATCH(IF($G73="GWh",$E73,$D73),$B$6:$B$18,0),1),'Data Extracts'!$D:$D,INDEX($C$6:$C$18,MATCH($F73,$B$6:$B$18,0),1), 'Data Extracts'!$F:$F,INDEX($C$6:$C$18,MATCH($G73,$B$6:$B$18,0),1))</f>
        <v>0</v>
      </c>
    </row>
    <row r="74" spans="2:18" x14ac:dyDescent="0.25">
      <c r="B74" s="82" t="s">
        <v>236</v>
      </c>
      <c r="C74">
        <f t="shared" ref="C74:C95" si="0">C73</f>
        <v>1</v>
      </c>
      <c r="D74" s="128" t="s">
        <v>44</v>
      </c>
      <c r="E74" s="128" t="s">
        <v>44</v>
      </c>
      <c r="F74" s="126" t="s">
        <v>186</v>
      </c>
      <c r="G74" s="54" t="s">
        <v>18</v>
      </c>
      <c r="H74" s="124">
        <f>SUMIFS('Data Extracts'!G:G,'Data Extracts'!$A:$A,$B74,'Data Extracts'!$B:$B,INDEX($C$6:$C$18,MATCH($C74,$B$6:$B$18,0),1),'Data Extracts'!$C:$C,INDEX($C$6:$C$18,MATCH(IF($G74="GWh",$E74,$D74),$B$6:$B$18,0),1),'Data Extracts'!$D:$D,INDEX($C$6:$C$18,MATCH($F74,$B$6:$B$18,0),1), 'Data Extracts'!$F:$F,INDEX($C$6:$C$18,MATCH($G74,$B$6:$B$18,0),1))</f>
        <v>11.634677600445588</v>
      </c>
      <c r="I74" s="124">
        <f>SUMIFS('Data Extracts'!H:H,'Data Extracts'!$A:$A,$B74,'Data Extracts'!$B:$B,INDEX($C$6:$C$18,MATCH($C74,$B$6:$B$18,0),1),'Data Extracts'!$C:$C,INDEX($C$6:$C$18,MATCH(IF($G74="GWh",$E74,$D74),$B$6:$B$18,0),1),'Data Extracts'!$D:$D,INDEX($C$6:$C$18,MATCH($F74,$B$6:$B$18,0),1), 'Data Extracts'!$F:$F,INDEX($C$6:$C$18,MATCH($G74,$B$6:$B$18,0),1))</f>
        <v>22.971228561311367</v>
      </c>
      <c r="J74" s="124">
        <f>SUMIFS('Data Extracts'!I:I,'Data Extracts'!$A:$A,$B74,'Data Extracts'!$B:$B,INDEX($C$6:$C$18,MATCH($C74,$B$6:$B$18,0),1),'Data Extracts'!$C:$C,INDEX($C$6:$C$18,MATCH(IF($G74="GWh",$E74,$D74),$B$6:$B$18,0),1),'Data Extracts'!$D:$D,INDEX($C$6:$C$18,MATCH($F74,$B$6:$B$18,0),1), 'Data Extracts'!$F:$F,INDEX($C$6:$C$18,MATCH($G74,$B$6:$B$18,0),1))</f>
        <v>34.081411049783696</v>
      </c>
      <c r="K74" s="124">
        <f>SUMIFS('Data Extracts'!J:J,'Data Extracts'!$A:$A,$B74,'Data Extracts'!$B:$B,INDEX($C$6:$C$18,MATCH($C74,$B$6:$B$18,0),1),'Data Extracts'!$C:$C,INDEX($C$6:$C$18,MATCH(IF($G74="GWh",$E74,$D74),$B$6:$B$18,0),1),'Data Extracts'!$D:$D,INDEX($C$6:$C$18,MATCH($F74,$B$6:$B$18,0),1), 'Data Extracts'!$F:$F,INDEX($C$6:$C$18,MATCH($G74,$B$6:$B$18,0),1))</f>
        <v>44.997728984398734</v>
      </c>
      <c r="L74" s="124">
        <f>SUMIFS('Data Extracts'!K:K,'Data Extracts'!$A:$A,$B74,'Data Extracts'!$B:$B,INDEX($C$6:$C$18,MATCH($C74,$B$6:$B$18,0),1),'Data Extracts'!$C:$C,INDEX($C$6:$C$18,MATCH(IF($G74="GWh",$E74,$D74),$B$6:$B$18,0),1),'Data Extracts'!$D:$D,INDEX($C$6:$C$18,MATCH($F74,$B$6:$B$18,0),1), 'Data Extracts'!$F:$F,INDEX($C$6:$C$18,MATCH($G74,$B$6:$B$18,0),1))</f>
        <v>55.715829736262499</v>
      </c>
      <c r="M74" s="124">
        <f>SUMIFS('Data Extracts'!L:L,'Data Extracts'!$A:$A,$B74,'Data Extracts'!$B:$B,INDEX($C$6:$C$18,MATCH($C74,$B$6:$B$18,0),1),'Data Extracts'!$C:$C,INDEX($C$6:$C$18,MATCH(IF($G74="GWh",$E74,$D74),$B$6:$B$18,0),1),'Data Extracts'!$D:$D,INDEX($C$6:$C$18,MATCH($F74,$B$6:$B$18,0),1), 'Data Extracts'!$F:$F,INDEX($C$6:$C$18,MATCH($G74,$B$6:$B$18,0),1))</f>
        <v>66.338205594681213</v>
      </c>
      <c r="N74" s="124">
        <f>SUMIFS('Data Extracts'!M:M,'Data Extracts'!$A:$A,$B74,'Data Extracts'!$B:$B,INDEX($C$6:$C$18,MATCH($C74,$B$6:$B$18,0),1),'Data Extracts'!$C:$C,INDEX($C$6:$C$18,MATCH(IF($G74="GWh",$E74,$D74),$B$6:$B$18,0),1),'Data Extracts'!$D:$D,INDEX($C$6:$C$18,MATCH($F74,$B$6:$B$18,0),1), 'Data Extracts'!$F:$F,INDEX($C$6:$C$18,MATCH($G74,$B$6:$B$18,0),1))</f>
        <v>76.977298164467854</v>
      </c>
      <c r="O74" s="124">
        <f>SUMIFS('Data Extracts'!N:N,'Data Extracts'!$A:$A,$B74,'Data Extracts'!$B:$B,INDEX($C$6:$C$18,MATCH($C74,$B$6:$B$18,0),1),'Data Extracts'!$C:$C,INDEX($C$6:$C$18,MATCH(IF($G74="GWh",$E74,$D74),$B$6:$B$18,0),1),'Data Extracts'!$D:$D,INDEX($C$6:$C$18,MATCH($F74,$B$6:$B$18,0),1), 'Data Extracts'!$F:$F,INDEX($C$6:$C$18,MATCH($G74,$B$6:$B$18,0),1))</f>
        <v>87.804348701244137</v>
      </c>
      <c r="P74" s="124">
        <f>SUMIFS('Data Extracts'!O:O,'Data Extracts'!$A:$A,$B74,'Data Extracts'!$B:$B,INDEX($C$6:$C$18,MATCH($C74,$B$6:$B$18,0),1),'Data Extracts'!$C:$C,INDEX($C$6:$C$18,MATCH(IF($G74="GWh",$E74,$D74),$B$6:$B$18,0),1),'Data Extracts'!$D:$D,INDEX($C$6:$C$18,MATCH($F74,$B$6:$B$18,0),1), 'Data Extracts'!$F:$F,INDEX($C$6:$C$18,MATCH($G74,$B$6:$B$18,0),1))</f>
        <v>99.086028295988456</v>
      </c>
      <c r="Q74" s="124">
        <f>SUMIFS('Data Extracts'!P:P,'Data Extracts'!$A:$A,$B74,'Data Extracts'!$B:$B,INDEX($C$6:$C$18,MATCH($C74,$B$6:$B$18,0),1),'Data Extracts'!$C:$C,INDEX($C$6:$C$18,MATCH(IF($G74="GWh",$E74,$D74),$B$6:$B$18,0),1),'Data Extracts'!$D:$D,INDEX($C$6:$C$18,MATCH($F74,$B$6:$B$18,0),1), 'Data Extracts'!$F:$F,INDEX($C$6:$C$18,MATCH($G74,$B$6:$B$18,0),1))</f>
        <v>111.26926024910817</v>
      </c>
      <c r="R74" s="124">
        <f>SUMIFS('Data Extracts'!Q:Q,'Data Extracts'!$A:$A,$B74,'Data Extracts'!$B:$B,INDEX($C$6:$C$18,MATCH($C74,$B$6:$B$18,0),1),'Data Extracts'!$C:$C,INDEX($C$6:$C$18,MATCH(IF($G74="GWh",$E74,$D74),$B$6:$B$18,0),1),'Data Extracts'!$D:$D,INDEX($C$6:$C$18,MATCH($F74,$B$6:$B$18,0),1), 'Data Extracts'!$F:$F,INDEX($C$6:$C$18,MATCH($G74,$B$6:$B$18,0),1))</f>
        <v>124.89291137218117</v>
      </c>
    </row>
    <row r="75" spans="2:18" x14ac:dyDescent="0.25">
      <c r="B75" s="82" t="s">
        <v>236</v>
      </c>
      <c r="C75">
        <f t="shared" si="0"/>
        <v>1</v>
      </c>
      <c r="D75" s="128" t="s">
        <v>44</v>
      </c>
      <c r="E75" s="128" t="s">
        <v>44</v>
      </c>
      <c r="F75" s="126" t="s">
        <v>26</v>
      </c>
      <c r="G75" s="54" t="s">
        <v>18</v>
      </c>
      <c r="H75" s="124">
        <f>SUMIFS('Data Extracts'!G:G,'Data Extracts'!$A:$A,$B75,'Data Extracts'!$B:$B,INDEX($C$6:$C$18,MATCH($C75,$B$6:$B$18,0),1),'Data Extracts'!$C:$C,INDEX($C$6:$C$18,MATCH(IF($G75="GWh",$E75,$D75),$B$6:$B$18,0),1),'Data Extracts'!$D:$D,INDEX($C$6:$C$18,MATCH($F75,$B$6:$B$18,0),1), 'Data Extracts'!$F:$F,INDEX($C$6:$C$18,MATCH($G75,$B$6:$B$18,0),1))</f>
        <v>0</v>
      </c>
      <c r="I75" s="124">
        <f>SUMIFS('Data Extracts'!H:H,'Data Extracts'!$A:$A,$B75,'Data Extracts'!$B:$B,INDEX($C$6:$C$18,MATCH($C75,$B$6:$B$18,0),1),'Data Extracts'!$C:$C,INDEX($C$6:$C$18,MATCH(IF($G75="GWh",$E75,$D75),$B$6:$B$18,0),1),'Data Extracts'!$D:$D,INDEX($C$6:$C$18,MATCH($F75,$B$6:$B$18,0),1), 'Data Extracts'!$F:$F,INDEX($C$6:$C$18,MATCH($G75,$B$6:$B$18,0),1))</f>
        <v>0</v>
      </c>
      <c r="J75" s="124">
        <f>SUMIFS('Data Extracts'!I:I,'Data Extracts'!$A:$A,$B75,'Data Extracts'!$B:$B,INDEX($C$6:$C$18,MATCH($C75,$B$6:$B$18,0),1),'Data Extracts'!$C:$C,INDEX($C$6:$C$18,MATCH(IF($G75="GWh",$E75,$D75),$B$6:$B$18,0),1),'Data Extracts'!$D:$D,INDEX($C$6:$C$18,MATCH($F75,$B$6:$B$18,0),1), 'Data Extracts'!$F:$F,INDEX($C$6:$C$18,MATCH($G75,$B$6:$B$18,0),1))</f>
        <v>0</v>
      </c>
      <c r="K75" s="124">
        <f>SUMIFS('Data Extracts'!J:J,'Data Extracts'!$A:$A,$B75,'Data Extracts'!$B:$B,INDEX($C$6:$C$18,MATCH($C75,$B$6:$B$18,0),1),'Data Extracts'!$C:$C,INDEX($C$6:$C$18,MATCH(IF($G75="GWh",$E75,$D75),$B$6:$B$18,0),1),'Data Extracts'!$D:$D,INDEX($C$6:$C$18,MATCH($F75,$B$6:$B$18,0),1), 'Data Extracts'!$F:$F,INDEX($C$6:$C$18,MATCH($G75,$B$6:$B$18,0),1))</f>
        <v>0</v>
      </c>
      <c r="L75" s="124">
        <f>SUMIFS('Data Extracts'!K:K,'Data Extracts'!$A:$A,$B75,'Data Extracts'!$B:$B,INDEX($C$6:$C$18,MATCH($C75,$B$6:$B$18,0),1),'Data Extracts'!$C:$C,INDEX($C$6:$C$18,MATCH(IF($G75="GWh",$E75,$D75),$B$6:$B$18,0),1),'Data Extracts'!$D:$D,INDEX($C$6:$C$18,MATCH($F75,$B$6:$B$18,0),1), 'Data Extracts'!$F:$F,INDEX($C$6:$C$18,MATCH($G75,$B$6:$B$18,0),1))</f>
        <v>0</v>
      </c>
      <c r="M75" s="124">
        <f>SUMIFS('Data Extracts'!L:L,'Data Extracts'!$A:$A,$B75,'Data Extracts'!$B:$B,INDEX($C$6:$C$18,MATCH($C75,$B$6:$B$18,0),1),'Data Extracts'!$C:$C,INDEX($C$6:$C$18,MATCH(IF($G75="GWh",$E75,$D75),$B$6:$B$18,0),1),'Data Extracts'!$D:$D,INDEX($C$6:$C$18,MATCH($F75,$B$6:$B$18,0),1), 'Data Extracts'!$F:$F,INDEX($C$6:$C$18,MATCH($G75,$B$6:$B$18,0),1))</f>
        <v>0</v>
      </c>
      <c r="N75" s="124">
        <f>SUMIFS('Data Extracts'!M:M,'Data Extracts'!$A:$A,$B75,'Data Extracts'!$B:$B,INDEX($C$6:$C$18,MATCH($C75,$B$6:$B$18,0),1),'Data Extracts'!$C:$C,INDEX($C$6:$C$18,MATCH(IF($G75="GWh",$E75,$D75),$B$6:$B$18,0),1),'Data Extracts'!$D:$D,INDEX($C$6:$C$18,MATCH($F75,$B$6:$B$18,0),1), 'Data Extracts'!$F:$F,INDEX($C$6:$C$18,MATCH($G75,$B$6:$B$18,0),1))</f>
        <v>0</v>
      </c>
      <c r="O75" s="124">
        <f>SUMIFS('Data Extracts'!N:N,'Data Extracts'!$A:$A,$B75,'Data Extracts'!$B:$B,INDEX($C$6:$C$18,MATCH($C75,$B$6:$B$18,0),1),'Data Extracts'!$C:$C,INDEX($C$6:$C$18,MATCH(IF($G75="GWh",$E75,$D75),$B$6:$B$18,0),1),'Data Extracts'!$D:$D,INDEX($C$6:$C$18,MATCH($F75,$B$6:$B$18,0),1), 'Data Extracts'!$F:$F,INDEX($C$6:$C$18,MATCH($G75,$B$6:$B$18,0),1))</f>
        <v>0</v>
      </c>
      <c r="P75" s="124">
        <f>SUMIFS('Data Extracts'!O:O,'Data Extracts'!$A:$A,$B75,'Data Extracts'!$B:$B,INDEX($C$6:$C$18,MATCH($C75,$B$6:$B$18,0),1),'Data Extracts'!$C:$C,INDEX($C$6:$C$18,MATCH(IF($G75="GWh",$E75,$D75),$B$6:$B$18,0),1),'Data Extracts'!$D:$D,INDEX($C$6:$C$18,MATCH($F75,$B$6:$B$18,0),1), 'Data Extracts'!$F:$F,INDEX($C$6:$C$18,MATCH($G75,$B$6:$B$18,0),1))</f>
        <v>0</v>
      </c>
      <c r="Q75" s="124">
        <f>SUMIFS('Data Extracts'!P:P,'Data Extracts'!$A:$A,$B75,'Data Extracts'!$B:$B,INDEX($C$6:$C$18,MATCH($C75,$B$6:$B$18,0),1),'Data Extracts'!$C:$C,INDEX($C$6:$C$18,MATCH(IF($G75="GWh",$E75,$D75),$B$6:$B$18,0),1),'Data Extracts'!$D:$D,INDEX($C$6:$C$18,MATCH($F75,$B$6:$B$18,0),1), 'Data Extracts'!$F:$F,INDEX($C$6:$C$18,MATCH($G75,$B$6:$B$18,0),1))</f>
        <v>0</v>
      </c>
      <c r="R75" s="124">
        <f>SUMIFS('Data Extracts'!Q:Q,'Data Extracts'!$A:$A,$B75,'Data Extracts'!$B:$B,INDEX($C$6:$C$18,MATCH($C75,$B$6:$B$18,0),1),'Data Extracts'!$C:$C,INDEX($C$6:$C$18,MATCH(IF($G75="GWh",$E75,$D75),$B$6:$B$18,0),1),'Data Extracts'!$D:$D,INDEX($C$6:$C$18,MATCH($F75,$B$6:$B$18,0),1), 'Data Extracts'!$F:$F,INDEX($C$6:$C$18,MATCH($G75,$B$6:$B$18,0),1))</f>
        <v>0</v>
      </c>
    </row>
    <row r="76" spans="2:18" x14ac:dyDescent="0.25">
      <c r="B76" s="82" t="s">
        <v>236</v>
      </c>
      <c r="C76">
        <f t="shared" si="0"/>
        <v>1</v>
      </c>
      <c r="D76" s="128" t="s">
        <v>44</v>
      </c>
      <c r="E76" s="128" t="s">
        <v>44</v>
      </c>
      <c r="F76" s="126" t="s">
        <v>167</v>
      </c>
      <c r="G76" s="54" t="s">
        <v>20</v>
      </c>
      <c r="H76" s="124">
        <f>SUMIFS('Data Extracts'!G:G,'Data Extracts'!$A:$A,$B76,'Data Extracts'!$B:$B,INDEX($C$6:$C$18,MATCH($C76,$B$6:$B$18,0),1),'Data Extracts'!$C:$C,INDEX($C$6:$C$18,MATCH(IF($G76="GWh",$E76,$D76),$B$6:$B$18,0),1),'Data Extracts'!$D:$D,INDEX($C$6:$C$18,MATCH($F76,$B$6:$B$18,0),1), 'Data Extracts'!$F:$F,INDEX($C$6:$C$18,MATCH($G76,$B$6:$B$18,0),1))</f>
        <v>0.26934796724016963</v>
      </c>
      <c r="I76" s="124">
        <f>SUMIFS('Data Extracts'!H:H,'Data Extracts'!$A:$A,$B76,'Data Extracts'!$B:$B,INDEX($C$6:$C$18,MATCH($C76,$B$6:$B$18,0),1),'Data Extracts'!$C:$C,INDEX($C$6:$C$18,MATCH(IF($G76="GWh",$E76,$D76),$B$6:$B$18,0),1),'Data Extracts'!$D:$D,INDEX($C$6:$C$18,MATCH($F76,$B$6:$B$18,0),1), 'Data Extracts'!$F:$F,INDEX($C$6:$C$18,MATCH($G76,$B$6:$B$18,0),1))</f>
        <v>0.52357521381607997</v>
      </c>
      <c r="J76" s="124">
        <f>SUMIFS('Data Extracts'!I:I,'Data Extracts'!$A:$A,$B76,'Data Extracts'!$B:$B,INDEX($C$6:$C$18,MATCH($C76,$B$6:$B$18,0),1),'Data Extracts'!$C:$C,INDEX($C$6:$C$18,MATCH(IF($G76="GWh",$E76,$D76),$B$6:$B$18,0),1),'Data Extracts'!$D:$D,INDEX($C$6:$C$18,MATCH($F76,$B$6:$B$18,0),1), 'Data Extracts'!$F:$F,INDEX($C$6:$C$18,MATCH($G76,$B$6:$B$18,0),1))</f>
        <v>0.76353898413986931</v>
      </c>
      <c r="K76" s="124">
        <f>SUMIFS('Data Extracts'!J:J,'Data Extracts'!$A:$A,$B76,'Data Extracts'!$B:$B,INDEX($C$6:$C$18,MATCH($C76,$B$6:$B$18,0),1),'Data Extracts'!$C:$C,INDEX($C$6:$C$18,MATCH(IF($G76="GWh",$E76,$D76),$B$6:$B$18,0),1),'Data Extracts'!$D:$D,INDEX($C$6:$C$18,MATCH($F76,$B$6:$B$18,0),1), 'Data Extracts'!$F:$F,INDEX($C$6:$C$18,MATCH($G76,$B$6:$B$18,0),1))</f>
        <v>0.99005953834288363</v>
      </c>
      <c r="L76" s="124">
        <f>SUMIFS('Data Extracts'!K:K,'Data Extracts'!$A:$A,$B76,'Data Extracts'!$B:$B,INDEX($C$6:$C$18,MATCH($C76,$B$6:$B$18,0),1),'Data Extracts'!$C:$C,INDEX($C$6:$C$18,MATCH(IF($G76="GWh",$E76,$D76),$B$6:$B$18,0),1),'Data Extracts'!$D:$D,INDEX($C$6:$C$18,MATCH($F76,$B$6:$B$18,0),1), 'Data Extracts'!$F:$F,INDEX($C$6:$C$18,MATCH($G76,$B$6:$B$18,0),1))</f>
        <v>1.2039331441351144</v>
      </c>
      <c r="M76" s="124">
        <f>SUMIFS('Data Extracts'!L:L,'Data Extracts'!$A:$A,$B76,'Data Extracts'!$B:$B,INDEX($C$6:$C$18,MATCH($C76,$B$6:$B$18,0),1),'Data Extracts'!$C:$C,INDEX($C$6:$C$18,MATCH(IF($G76="GWh",$E76,$D76),$B$6:$B$18,0),1),'Data Extracts'!$D:$D,INDEX($C$6:$C$18,MATCH($F76,$B$6:$B$18,0),1), 'Data Extracts'!$F:$F,INDEX($C$6:$C$18,MATCH($G76,$B$6:$B$18,0),1))</f>
        <v>1.4059551091486115</v>
      </c>
      <c r="N76" s="124">
        <f>SUMIFS('Data Extracts'!M:M,'Data Extracts'!$A:$A,$B76,'Data Extracts'!$B:$B,INDEX($C$6:$C$18,MATCH($C76,$B$6:$B$18,0),1),'Data Extracts'!$C:$C,INDEX($C$6:$C$18,MATCH(IF($G76="GWh",$E76,$D76),$B$6:$B$18,0),1),'Data Extracts'!$D:$D,INDEX($C$6:$C$18,MATCH($F76,$B$6:$B$18,0),1), 'Data Extracts'!$F:$F,INDEX($C$6:$C$18,MATCH($G76,$B$6:$B$18,0),1))</f>
        <v>1.5969617270201413</v>
      </c>
      <c r="O76" s="124">
        <f>SUMIFS('Data Extracts'!N:N,'Data Extracts'!$A:$A,$B76,'Data Extracts'!$B:$B,INDEX($C$6:$C$18,MATCH($C76,$B$6:$B$18,0),1),'Data Extracts'!$C:$C,INDEX($C$6:$C$18,MATCH(IF($G76="GWh",$E76,$D76),$B$6:$B$18,0),1),'Data Extracts'!$D:$D,INDEX($C$6:$C$18,MATCH($F76,$B$6:$B$18,0),1), 'Data Extracts'!$F:$F,INDEX($C$6:$C$18,MATCH($G76,$B$6:$B$18,0),1))</f>
        <v>1.7779039795025697</v>
      </c>
      <c r="P76" s="124">
        <f>SUMIFS('Data Extracts'!O:O,'Data Extracts'!$A:$A,$B76,'Data Extracts'!$B:$B,INDEX($C$6:$C$18,MATCH($C76,$B$6:$B$18,0),1),'Data Extracts'!$C:$C,INDEX($C$6:$C$18,MATCH(IF($G76="GWh",$E76,$D76),$B$6:$B$18,0),1),'Data Extracts'!$D:$D,INDEX($C$6:$C$18,MATCH($F76,$B$6:$B$18,0),1), 'Data Extracts'!$F:$F,INDEX($C$6:$C$18,MATCH($G76,$B$6:$B$18,0),1))</f>
        <v>1.9499603181984699</v>
      </c>
      <c r="Q76" s="124">
        <f>SUMIFS('Data Extracts'!P:P,'Data Extracts'!$A:$A,$B76,'Data Extracts'!$B:$B,INDEX($C$6:$C$18,MATCH($C76,$B$6:$B$18,0),1),'Data Extracts'!$C:$C,INDEX($C$6:$C$18,MATCH(IF($G76="GWh",$E76,$D76),$B$6:$B$18,0),1),'Data Extracts'!$D:$D,INDEX($C$6:$C$18,MATCH($F76,$B$6:$B$18,0),1), 'Data Extracts'!$F:$F,INDEX($C$6:$C$18,MATCH($G76,$B$6:$B$18,0),1))</f>
        <v>2.1137741398389007</v>
      </c>
      <c r="R76" s="124">
        <f>SUMIFS('Data Extracts'!Q:Q,'Data Extracts'!$A:$A,$B76,'Data Extracts'!$B:$B,INDEX($C$6:$C$18,MATCH($C76,$B$6:$B$18,0),1),'Data Extracts'!$C:$C,INDEX($C$6:$C$18,MATCH(IF($G76="GWh",$E76,$D76),$B$6:$B$18,0),1),'Data Extracts'!$D:$D,INDEX($C$6:$C$18,MATCH($F76,$B$6:$B$18,0),1), 'Data Extracts'!$F:$F,INDEX($C$6:$C$18,MATCH($G76,$B$6:$B$18,0),1))</f>
        <v>2.2700760765063599</v>
      </c>
    </row>
    <row r="77" spans="2:18" x14ac:dyDescent="0.25">
      <c r="B77" s="82" t="s">
        <v>236</v>
      </c>
      <c r="C77">
        <f t="shared" si="0"/>
        <v>1</v>
      </c>
      <c r="D77" s="128" t="s">
        <v>44</v>
      </c>
      <c r="E77" s="128" t="s">
        <v>44</v>
      </c>
      <c r="F77" s="126" t="s">
        <v>169</v>
      </c>
      <c r="G77" s="54" t="s">
        <v>20</v>
      </c>
      <c r="H77" s="124">
        <f>SUMIFS('Data Extracts'!G:G,'Data Extracts'!$A:$A,$B77,'Data Extracts'!$B:$B,INDEX($C$6:$C$18,MATCH($C77,$B$6:$B$18,0),1),'Data Extracts'!$C:$C,INDEX($C$6:$C$18,MATCH(IF($G77="GWh",$E77,$D77),$B$6:$B$18,0),1),'Data Extracts'!$D:$D,INDEX($C$6:$C$18,MATCH($F77,$B$6:$B$18,0),1), 'Data Extracts'!$F:$F,INDEX($C$6:$C$18,MATCH($G77,$B$6:$B$18,0),1))</f>
        <v>0</v>
      </c>
      <c r="I77" s="124">
        <f>SUMIFS('Data Extracts'!H:H,'Data Extracts'!$A:$A,$B77,'Data Extracts'!$B:$B,INDEX($C$6:$C$18,MATCH($C77,$B$6:$B$18,0),1),'Data Extracts'!$C:$C,INDEX($C$6:$C$18,MATCH(IF($G77="GWh",$E77,$D77),$B$6:$B$18,0),1),'Data Extracts'!$D:$D,INDEX($C$6:$C$18,MATCH($F77,$B$6:$B$18,0),1), 'Data Extracts'!$F:$F,INDEX($C$6:$C$18,MATCH($G77,$B$6:$B$18,0),1))</f>
        <v>0</v>
      </c>
      <c r="J77" s="124">
        <f>SUMIFS('Data Extracts'!I:I,'Data Extracts'!$A:$A,$B77,'Data Extracts'!$B:$B,INDEX($C$6:$C$18,MATCH($C77,$B$6:$B$18,0),1),'Data Extracts'!$C:$C,INDEX($C$6:$C$18,MATCH(IF($G77="GWh",$E77,$D77),$B$6:$B$18,0),1),'Data Extracts'!$D:$D,INDEX($C$6:$C$18,MATCH($F77,$B$6:$B$18,0),1), 'Data Extracts'!$F:$F,INDEX($C$6:$C$18,MATCH($G77,$B$6:$B$18,0),1))</f>
        <v>0</v>
      </c>
      <c r="K77" s="124">
        <f>SUMIFS('Data Extracts'!J:J,'Data Extracts'!$A:$A,$B77,'Data Extracts'!$B:$B,INDEX($C$6:$C$18,MATCH($C77,$B$6:$B$18,0),1),'Data Extracts'!$C:$C,INDEX($C$6:$C$18,MATCH(IF($G77="GWh",$E77,$D77),$B$6:$B$18,0),1),'Data Extracts'!$D:$D,INDEX($C$6:$C$18,MATCH($F77,$B$6:$B$18,0),1), 'Data Extracts'!$F:$F,INDEX($C$6:$C$18,MATCH($G77,$B$6:$B$18,0),1))</f>
        <v>0</v>
      </c>
      <c r="L77" s="124">
        <f>SUMIFS('Data Extracts'!K:K,'Data Extracts'!$A:$A,$B77,'Data Extracts'!$B:$B,INDEX($C$6:$C$18,MATCH($C77,$B$6:$B$18,0),1),'Data Extracts'!$C:$C,INDEX($C$6:$C$18,MATCH(IF($G77="GWh",$E77,$D77),$B$6:$B$18,0),1),'Data Extracts'!$D:$D,INDEX($C$6:$C$18,MATCH($F77,$B$6:$B$18,0),1), 'Data Extracts'!$F:$F,INDEX($C$6:$C$18,MATCH($G77,$B$6:$B$18,0),1))</f>
        <v>0</v>
      </c>
      <c r="M77" s="124">
        <f>SUMIFS('Data Extracts'!L:L,'Data Extracts'!$A:$A,$B77,'Data Extracts'!$B:$B,INDEX($C$6:$C$18,MATCH($C77,$B$6:$B$18,0),1),'Data Extracts'!$C:$C,INDEX($C$6:$C$18,MATCH(IF($G77="GWh",$E77,$D77),$B$6:$B$18,0),1),'Data Extracts'!$D:$D,INDEX($C$6:$C$18,MATCH($F77,$B$6:$B$18,0),1), 'Data Extracts'!$F:$F,INDEX($C$6:$C$18,MATCH($G77,$B$6:$B$18,0),1))</f>
        <v>0</v>
      </c>
      <c r="N77" s="124">
        <f>SUMIFS('Data Extracts'!M:M,'Data Extracts'!$A:$A,$B77,'Data Extracts'!$B:$B,INDEX($C$6:$C$18,MATCH($C77,$B$6:$B$18,0),1),'Data Extracts'!$C:$C,INDEX($C$6:$C$18,MATCH(IF($G77="GWh",$E77,$D77),$B$6:$B$18,0),1),'Data Extracts'!$D:$D,INDEX($C$6:$C$18,MATCH($F77,$B$6:$B$18,0),1), 'Data Extracts'!$F:$F,INDEX($C$6:$C$18,MATCH($G77,$B$6:$B$18,0),1))</f>
        <v>0</v>
      </c>
      <c r="O77" s="124">
        <f>SUMIFS('Data Extracts'!N:N,'Data Extracts'!$A:$A,$B77,'Data Extracts'!$B:$B,INDEX($C$6:$C$18,MATCH($C77,$B$6:$B$18,0),1),'Data Extracts'!$C:$C,INDEX($C$6:$C$18,MATCH(IF($G77="GWh",$E77,$D77),$B$6:$B$18,0),1),'Data Extracts'!$D:$D,INDEX($C$6:$C$18,MATCH($F77,$B$6:$B$18,0),1), 'Data Extracts'!$F:$F,INDEX($C$6:$C$18,MATCH($G77,$B$6:$B$18,0),1))</f>
        <v>0</v>
      </c>
      <c r="P77" s="124">
        <f>SUMIFS('Data Extracts'!O:O,'Data Extracts'!$A:$A,$B77,'Data Extracts'!$B:$B,INDEX($C$6:$C$18,MATCH($C77,$B$6:$B$18,0),1),'Data Extracts'!$C:$C,INDEX($C$6:$C$18,MATCH(IF($G77="GWh",$E77,$D77),$B$6:$B$18,0),1),'Data Extracts'!$D:$D,INDEX($C$6:$C$18,MATCH($F77,$B$6:$B$18,0),1), 'Data Extracts'!$F:$F,INDEX($C$6:$C$18,MATCH($G77,$B$6:$B$18,0),1))</f>
        <v>0</v>
      </c>
      <c r="Q77" s="124">
        <f>SUMIFS('Data Extracts'!P:P,'Data Extracts'!$A:$A,$B77,'Data Extracts'!$B:$B,INDEX($C$6:$C$18,MATCH($C77,$B$6:$B$18,0),1),'Data Extracts'!$C:$C,INDEX($C$6:$C$18,MATCH(IF($G77="GWh",$E77,$D77),$B$6:$B$18,0),1),'Data Extracts'!$D:$D,INDEX($C$6:$C$18,MATCH($F77,$B$6:$B$18,0),1), 'Data Extracts'!$F:$F,INDEX($C$6:$C$18,MATCH($G77,$B$6:$B$18,0),1))</f>
        <v>0</v>
      </c>
      <c r="R77" s="124">
        <f>SUMIFS('Data Extracts'!Q:Q,'Data Extracts'!$A:$A,$B77,'Data Extracts'!$B:$B,INDEX($C$6:$C$18,MATCH($C77,$B$6:$B$18,0),1),'Data Extracts'!$C:$C,INDEX($C$6:$C$18,MATCH(IF($G77="GWh",$E77,$D77),$B$6:$B$18,0),1),'Data Extracts'!$D:$D,INDEX($C$6:$C$18,MATCH($F77,$B$6:$B$18,0),1), 'Data Extracts'!$F:$F,INDEX($C$6:$C$18,MATCH($G77,$B$6:$B$18,0),1))</f>
        <v>0</v>
      </c>
    </row>
    <row r="78" spans="2:18" x14ac:dyDescent="0.25">
      <c r="B78" s="82" t="s">
        <v>236</v>
      </c>
      <c r="C78">
        <f t="shared" si="0"/>
        <v>1</v>
      </c>
      <c r="D78" s="128" t="s">
        <v>44</v>
      </c>
      <c r="E78" s="128" t="s">
        <v>44</v>
      </c>
      <c r="F78" s="126" t="s">
        <v>186</v>
      </c>
      <c r="G78" s="54" t="s">
        <v>20</v>
      </c>
      <c r="H78" s="124">
        <f>SUMIFS('Data Extracts'!G:G,'Data Extracts'!$A:$A,$B78,'Data Extracts'!$B:$B,INDEX($C$6:$C$18,MATCH($C78,$B$6:$B$18,0),1),'Data Extracts'!$C:$C,INDEX($C$6:$C$18,MATCH(IF($G78="GWh",$E78,$D78),$B$6:$B$18,0),1),'Data Extracts'!$D:$D,INDEX($C$6:$C$18,MATCH($F78,$B$6:$B$18,0),1), 'Data Extracts'!$F:$F,INDEX($C$6:$C$18,MATCH($G78,$B$6:$B$18,0),1))</f>
        <v>2.1430343815676638</v>
      </c>
      <c r="I78" s="124">
        <f>SUMIFS('Data Extracts'!H:H,'Data Extracts'!$A:$A,$B78,'Data Extracts'!$B:$B,INDEX($C$6:$C$18,MATCH($C78,$B$6:$B$18,0),1),'Data Extracts'!$C:$C,INDEX($C$6:$C$18,MATCH(IF($G78="GWh",$E78,$D78),$B$6:$B$18,0),1),'Data Extracts'!$D:$D,INDEX($C$6:$C$18,MATCH($F78,$B$6:$B$18,0),1), 'Data Extracts'!$F:$F,INDEX($C$6:$C$18,MATCH($G78,$B$6:$B$18,0),1))</f>
        <v>4.2355997729214172</v>
      </c>
      <c r="J78" s="124">
        <f>SUMIFS('Data Extracts'!I:I,'Data Extracts'!$A:$A,$B78,'Data Extracts'!$B:$B,INDEX($C$6:$C$18,MATCH($C78,$B$6:$B$18,0),1),'Data Extracts'!$C:$C,INDEX($C$6:$C$18,MATCH(IF($G78="GWh",$E78,$D78),$B$6:$B$18,0),1),'Data Extracts'!$D:$D,INDEX($C$6:$C$18,MATCH($F78,$B$6:$B$18,0),1), 'Data Extracts'!$F:$F,INDEX($C$6:$C$18,MATCH($G78,$B$6:$B$18,0),1))</f>
        <v>6.280916625158369</v>
      </c>
      <c r="K78" s="124">
        <f>SUMIFS('Data Extracts'!J:J,'Data Extracts'!$A:$A,$B78,'Data Extracts'!$B:$B,INDEX($C$6:$C$18,MATCH($C78,$B$6:$B$18,0),1),'Data Extracts'!$C:$C,INDEX($C$6:$C$18,MATCH(IF($G78="GWh",$E78,$D78),$B$6:$B$18,0),1),'Data Extracts'!$D:$D,INDEX($C$6:$C$18,MATCH($F78,$B$6:$B$18,0),1), 'Data Extracts'!$F:$F,INDEX($C$6:$C$18,MATCH($G78,$B$6:$B$18,0),1))</f>
        <v>8.2953878683959541</v>
      </c>
      <c r="L78" s="124">
        <f>SUMIFS('Data Extracts'!K:K,'Data Extracts'!$A:$A,$B78,'Data Extracts'!$B:$B,INDEX($C$6:$C$18,MATCH($C78,$B$6:$B$18,0),1),'Data Extracts'!$C:$C,INDEX($C$6:$C$18,MATCH(IF($G78="GWh",$E78,$D78),$B$6:$B$18,0),1),'Data Extracts'!$D:$D,INDEX($C$6:$C$18,MATCH($F78,$B$6:$B$18,0),1), 'Data Extracts'!$F:$F,INDEX($C$6:$C$18,MATCH($G78,$B$6:$B$18,0),1))</f>
        <v>10.289675724011198</v>
      </c>
      <c r="M78" s="124">
        <f>SUMIFS('Data Extracts'!L:L,'Data Extracts'!$A:$A,$B78,'Data Extracts'!$B:$B,INDEX($C$6:$C$18,MATCH($C78,$B$6:$B$18,0),1),'Data Extracts'!$C:$C,INDEX($C$6:$C$18,MATCH(IF($G78="GWh",$E78,$D78),$B$6:$B$18,0),1),'Data Extracts'!$D:$D,INDEX($C$6:$C$18,MATCH($F78,$B$6:$B$18,0),1), 'Data Extracts'!$F:$F,INDEX($C$6:$C$18,MATCH($G78,$B$6:$B$18,0),1))</f>
        <v>12.292830407983951</v>
      </c>
      <c r="N78" s="124">
        <f>SUMIFS('Data Extracts'!M:M,'Data Extracts'!$A:$A,$B78,'Data Extracts'!$B:$B,INDEX($C$6:$C$18,MATCH($C78,$B$6:$B$18,0),1),'Data Extracts'!$C:$C,INDEX($C$6:$C$18,MATCH(IF($G78="GWh",$E78,$D78),$B$6:$B$18,0),1),'Data Extracts'!$D:$D,INDEX($C$6:$C$18,MATCH($F78,$B$6:$B$18,0),1), 'Data Extracts'!$F:$F,INDEX($C$6:$C$18,MATCH($G78,$B$6:$B$18,0),1))</f>
        <v>14.340230608059787</v>
      </c>
      <c r="O78" s="124">
        <f>SUMIFS('Data Extracts'!N:N,'Data Extracts'!$A:$A,$B78,'Data Extracts'!$B:$B,INDEX($C$6:$C$18,MATCH($C78,$B$6:$B$18,0),1),'Data Extracts'!$C:$C,INDEX($C$6:$C$18,MATCH(IF($G78="GWh",$E78,$D78),$B$6:$B$18,0),1),'Data Extracts'!$D:$D,INDEX($C$6:$C$18,MATCH($F78,$B$6:$B$18,0),1), 'Data Extracts'!$F:$F,INDEX($C$6:$C$18,MATCH($G78,$B$6:$B$18,0),1))</f>
        <v>16.488756607938242</v>
      </c>
      <c r="P78" s="124">
        <f>SUMIFS('Data Extracts'!O:O,'Data Extracts'!$A:$A,$B78,'Data Extracts'!$B:$B,INDEX($C$6:$C$18,MATCH($C78,$B$6:$B$18,0),1),'Data Extracts'!$C:$C,INDEX($C$6:$C$18,MATCH(IF($G78="GWh",$E78,$D78),$B$6:$B$18,0),1),'Data Extracts'!$D:$D,INDEX($C$6:$C$18,MATCH($F78,$B$6:$B$18,0),1), 'Data Extracts'!$F:$F,INDEX($C$6:$C$18,MATCH($G78,$B$6:$B$18,0),1))</f>
        <v>18.836796943129883</v>
      </c>
      <c r="Q78" s="124">
        <f>SUMIFS('Data Extracts'!P:P,'Data Extracts'!$A:$A,$B78,'Data Extracts'!$B:$B,INDEX($C$6:$C$18,MATCH($C78,$B$6:$B$18,0),1),'Data Extracts'!$C:$C,INDEX($C$6:$C$18,MATCH(IF($G78="GWh",$E78,$D78),$B$6:$B$18,0),1),'Data Extracts'!$D:$D,INDEX($C$6:$C$18,MATCH($F78,$B$6:$B$18,0),1), 'Data Extracts'!$F:$F,INDEX($C$6:$C$18,MATCH($G78,$B$6:$B$18,0),1))</f>
        <v>21.539268284074303</v>
      </c>
      <c r="R78" s="124">
        <f>SUMIFS('Data Extracts'!Q:Q,'Data Extracts'!$A:$A,$B78,'Data Extracts'!$B:$B,INDEX($C$6:$C$18,MATCH($C78,$B$6:$B$18,0),1),'Data Extracts'!$C:$C,INDEX($C$6:$C$18,MATCH(IF($G78="GWh",$E78,$D78),$B$6:$B$18,0),1),'Data Extracts'!$D:$D,INDEX($C$6:$C$18,MATCH($F78,$B$6:$B$18,0),1), 'Data Extracts'!$F:$F,INDEX($C$6:$C$18,MATCH($G78,$B$6:$B$18,0),1))</f>
        <v>24.766854002237014</v>
      </c>
    </row>
    <row r="79" spans="2:18" x14ac:dyDescent="0.25">
      <c r="B79" s="82" t="s">
        <v>236</v>
      </c>
      <c r="C79">
        <f t="shared" si="0"/>
        <v>1</v>
      </c>
      <c r="D79" s="128" t="s">
        <v>44</v>
      </c>
      <c r="E79" s="128" t="s">
        <v>44</v>
      </c>
      <c r="F79" s="126" t="s">
        <v>26</v>
      </c>
      <c r="G79" s="54" t="s">
        <v>20</v>
      </c>
      <c r="H79" s="124">
        <f>SUMIFS('Data Extracts'!G:G,'Data Extracts'!$A:$A,$B79,'Data Extracts'!$B:$B,INDEX($C$6:$C$18,MATCH($C79,$B$6:$B$18,0),1),'Data Extracts'!$C:$C,INDEX($C$6:$C$18,MATCH(IF($G79="GWh",$E79,$D79),$B$6:$B$18,0),1),'Data Extracts'!$D:$D,INDEX($C$6:$C$18,MATCH($F79,$B$6:$B$18,0),1), 'Data Extracts'!$F:$F,INDEX($C$6:$C$18,MATCH($G79,$B$6:$B$18,0),1))</f>
        <v>0</v>
      </c>
      <c r="I79" s="124">
        <f>SUMIFS('Data Extracts'!H:H,'Data Extracts'!$A:$A,$B79,'Data Extracts'!$B:$B,INDEX($C$6:$C$18,MATCH($C79,$B$6:$B$18,0),1),'Data Extracts'!$C:$C,INDEX($C$6:$C$18,MATCH(IF($G79="GWh",$E79,$D79),$B$6:$B$18,0),1),'Data Extracts'!$D:$D,INDEX($C$6:$C$18,MATCH($F79,$B$6:$B$18,0),1), 'Data Extracts'!$F:$F,INDEX($C$6:$C$18,MATCH($G79,$B$6:$B$18,0),1))</f>
        <v>0</v>
      </c>
      <c r="J79" s="124">
        <f>SUMIFS('Data Extracts'!I:I,'Data Extracts'!$A:$A,$B79,'Data Extracts'!$B:$B,INDEX($C$6:$C$18,MATCH($C79,$B$6:$B$18,0),1),'Data Extracts'!$C:$C,INDEX($C$6:$C$18,MATCH(IF($G79="GWh",$E79,$D79),$B$6:$B$18,0),1),'Data Extracts'!$D:$D,INDEX($C$6:$C$18,MATCH($F79,$B$6:$B$18,0),1), 'Data Extracts'!$F:$F,INDEX($C$6:$C$18,MATCH($G79,$B$6:$B$18,0),1))</f>
        <v>0</v>
      </c>
      <c r="K79" s="124">
        <f>SUMIFS('Data Extracts'!J:J,'Data Extracts'!$A:$A,$B79,'Data Extracts'!$B:$B,INDEX($C$6:$C$18,MATCH($C79,$B$6:$B$18,0),1),'Data Extracts'!$C:$C,INDEX($C$6:$C$18,MATCH(IF($G79="GWh",$E79,$D79),$B$6:$B$18,0),1),'Data Extracts'!$D:$D,INDEX($C$6:$C$18,MATCH($F79,$B$6:$B$18,0),1), 'Data Extracts'!$F:$F,INDEX($C$6:$C$18,MATCH($G79,$B$6:$B$18,0),1))</f>
        <v>0</v>
      </c>
      <c r="L79" s="124">
        <f>SUMIFS('Data Extracts'!K:K,'Data Extracts'!$A:$A,$B79,'Data Extracts'!$B:$B,INDEX($C$6:$C$18,MATCH($C79,$B$6:$B$18,0),1),'Data Extracts'!$C:$C,INDEX($C$6:$C$18,MATCH(IF($G79="GWh",$E79,$D79),$B$6:$B$18,0),1),'Data Extracts'!$D:$D,INDEX($C$6:$C$18,MATCH($F79,$B$6:$B$18,0),1), 'Data Extracts'!$F:$F,INDEX($C$6:$C$18,MATCH($G79,$B$6:$B$18,0),1))</f>
        <v>0</v>
      </c>
      <c r="M79" s="124">
        <f>SUMIFS('Data Extracts'!L:L,'Data Extracts'!$A:$A,$B79,'Data Extracts'!$B:$B,INDEX($C$6:$C$18,MATCH($C79,$B$6:$B$18,0),1),'Data Extracts'!$C:$C,INDEX($C$6:$C$18,MATCH(IF($G79="GWh",$E79,$D79),$B$6:$B$18,0),1),'Data Extracts'!$D:$D,INDEX($C$6:$C$18,MATCH($F79,$B$6:$B$18,0),1), 'Data Extracts'!$F:$F,INDEX($C$6:$C$18,MATCH($G79,$B$6:$B$18,0),1))</f>
        <v>0</v>
      </c>
      <c r="N79" s="124">
        <f>SUMIFS('Data Extracts'!M:M,'Data Extracts'!$A:$A,$B79,'Data Extracts'!$B:$B,INDEX($C$6:$C$18,MATCH($C79,$B$6:$B$18,0),1),'Data Extracts'!$C:$C,INDEX($C$6:$C$18,MATCH(IF($G79="GWh",$E79,$D79),$B$6:$B$18,0),1),'Data Extracts'!$D:$D,INDEX($C$6:$C$18,MATCH($F79,$B$6:$B$18,0),1), 'Data Extracts'!$F:$F,INDEX($C$6:$C$18,MATCH($G79,$B$6:$B$18,0),1))</f>
        <v>0</v>
      </c>
      <c r="O79" s="124">
        <f>SUMIFS('Data Extracts'!N:N,'Data Extracts'!$A:$A,$B79,'Data Extracts'!$B:$B,INDEX($C$6:$C$18,MATCH($C79,$B$6:$B$18,0),1),'Data Extracts'!$C:$C,INDEX($C$6:$C$18,MATCH(IF($G79="GWh",$E79,$D79),$B$6:$B$18,0),1),'Data Extracts'!$D:$D,INDEX($C$6:$C$18,MATCH($F79,$B$6:$B$18,0),1), 'Data Extracts'!$F:$F,INDEX($C$6:$C$18,MATCH($G79,$B$6:$B$18,0),1))</f>
        <v>0</v>
      </c>
      <c r="P79" s="124">
        <f>SUMIFS('Data Extracts'!O:O,'Data Extracts'!$A:$A,$B79,'Data Extracts'!$B:$B,INDEX($C$6:$C$18,MATCH($C79,$B$6:$B$18,0),1),'Data Extracts'!$C:$C,INDEX($C$6:$C$18,MATCH(IF($G79="GWh",$E79,$D79),$B$6:$B$18,0),1),'Data Extracts'!$D:$D,INDEX($C$6:$C$18,MATCH($F79,$B$6:$B$18,0),1), 'Data Extracts'!$F:$F,INDEX($C$6:$C$18,MATCH($G79,$B$6:$B$18,0),1))</f>
        <v>0</v>
      </c>
      <c r="Q79" s="124">
        <f>SUMIFS('Data Extracts'!P:P,'Data Extracts'!$A:$A,$B79,'Data Extracts'!$B:$B,INDEX($C$6:$C$18,MATCH($C79,$B$6:$B$18,0),1),'Data Extracts'!$C:$C,INDEX($C$6:$C$18,MATCH(IF($G79="GWh",$E79,$D79),$B$6:$B$18,0),1),'Data Extracts'!$D:$D,INDEX($C$6:$C$18,MATCH($F79,$B$6:$B$18,0),1), 'Data Extracts'!$F:$F,INDEX($C$6:$C$18,MATCH($G79,$B$6:$B$18,0),1))</f>
        <v>0</v>
      </c>
      <c r="R79" s="124">
        <f>SUMIFS('Data Extracts'!Q:Q,'Data Extracts'!$A:$A,$B79,'Data Extracts'!$B:$B,INDEX($C$6:$C$18,MATCH($C79,$B$6:$B$18,0),1),'Data Extracts'!$C:$C,INDEX($C$6:$C$18,MATCH(IF($G79="GWh",$E79,$D79),$B$6:$B$18,0),1),'Data Extracts'!$D:$D,INDEX($C$6:$C$18,MATCH($F79,$B$6:$B$18,0),1), 'Data Extracts'!$F:$F,INDEX($C$6:$C$18,MATCH($G79,$B$6:$B$18,0),1))</f>
        <v>0</v>
      </c>
    </row>
    <row r="80" spans="2:18" x14ac:dyDescent="0.25">
      <c r="B80" s="82" t="s">
        <v>236</v>
      </c>
      <c r="C80">
        <f t="shared" si="0"/>
        <v>1</v>
      </c>
      <c r="D80" s="128" t="s">
        <v>46</v>
      </c>
      <c r="E80" s="128" t="s">
        <v>46</v>
      </c>
      <c r="F80" s="126" t="s">
        <v>167</v>
      </c>
      <c r="G80" s="54" t="s">
        <v>18</v>
      </c>
      <c r="H80" s="124">
        <f>SUMIFS('Data Extracts'!G:G,'Data Extracts'!$A:$A,$B80,'Data Extracts'!$B:$B,INDEX($C$6:$C$18,MATCH($C80,$B$6:$B$18,0),1),'Data Extracts'!$C:$C,INDEX($C$6:$C$18,MATCH(IF($G80="GWh",$E80,$D80),$B$6:$B$18,0),1),'Data Extracts'!$D:$D,INDEX($C$6:$C$18,MATCH($F80,$B$6:$B$18,0),1), 'Data Extracts'!$F:$F,INDEX($C$6:$C$18,MATCH($G80,$B$6:$B$18,0),1))</f>
        <v>0.61228122350030656</v>
      </c>
      <c r="I80" s="124">
        <f>SUMIFS('Data Extracts'!H:H,'Data Extracts'!$A:$A,$B80,'Data Extracts'!$B:$B,INDEX($C$6:$C$18,MATCH($C80,$B$6:$B$18,0),1),'Data Extracts'!$C:$C,INDEX($C$6:$C$18,MATCH(IF($G80="GWh",$E80,$D80),$B$6:$B$18,0),1),'Data Extracts'!$D:$D,INDEX($C$6:$C$18,MATCH($F80,$B$6:$B$18,0),1), 'Data Extracts'!$F:$F,INDEX($C$6:$C$18,MATCH($G80,$B$6:$B$18,0),1))</f>
        <v>1.2117784958191102</v>
      </c>
      <c r="J80" s="124">
        <f>SUMIFS('Data Extracts'!I:I,'Data Extracts'!$A:$A,$B80,'Data Extracts'!$B:$B,INDEX($C$6:$C$18,MATCH($C80,$B$6:$B$18,0),1),'Data Extracts'!$C:$C,INDEX($C$6:$C$18,MATCH(IF($G80="GWh",$E80,$D80),$B$6:$B$18,0),1),'Data Extracts'!$D:$D,INDEX($C$6:$C$18,MATCH($F80,$B$6:$B$18,0),1), 'Data Extracts'!$F:$F,INDEX($C$6:$C$18,MATCH($G80,$B$6:$B$18,0),1))</f>
        <v>1.8043700876105579</v>
      </c>
      <c r="K80" s="124">
        <f>SUMIFS('Data Extracts'!J:J,'Data Extracts'!$A:$A,$B80,'Data Extracts'!$B:$B,INDEX($C$6:$C$18,MATCH($C80,$B$6:$B$18,0),1),'Data Extracts'!$C:$C,INDEX($C$6:$C$18,MATCH(IF($G80="GWh",$E80,$D80),$B$6:$B$18,0),1),'Data Extracts'!$D:$D,INDEX($C$6:$C$18,MATCH($F80,$B$6:$B$18,0),1), 'Data Extracts'!$F:$F,INDEX($C$6:$C$18,MATCH($G80,$B$6:$B$18,0),1))</f>
        <v>2.3894595434363604</v>
      </c>
      <c r="L80" s="124">
        <f>SUMIFS('Data Extracts'!K:K,'Data Extracts'!$A:$A,$B80,'Data Extracts'!$B:$B,INDEX($C$6:$C$18,MATCH($C80,$B$6:$B$18,0),1),'Data Extracts'!$C:$C,INDEX($C$6:$C$18,MATCH(IF($G80="GWh",$E80,$D80),$B$6:$B$18,0),1),'Data Extracts'!$D:$D,INDEX($C$6:$C$18,MATCH($F80,$B$6:$B$18,0),1), 'Data Extracts'!$F:$F,INDEX($C$6:$C$18,MATCH($G80,$B$6:$B$18,0),1))</f>
        <v>2.9706682637553676</v>
      </c>
      <c r="M80" s="124">
        <f>SUMIFS('Data Extracts'!L:L,'Data Extracts'!$A:$A,$B80,'Data Extracts'!$B:$B,INDEX($C$6:$C$18,MATCH($C80,$B$6:$B$18,0),1),'Data Extracts'!$C:$C,INDEX($C$6:$C$18,MATCH(IF($G80="GWh",$E80,$D80),$B$6:$B$18,0),1),'Data Extracts'!$D:$D,INDEX($C$6:$C$18,MATCH($F80,$B$6:$B$18,0),1), 'Data Extracts'!$F:$F,INDEX($C$6:$C$18,MATCH($G80,$B$6:$B$18,0),1))</f>
        <v>3.5532928305949296</v>
      </c>
      <c r="N80" s="124">
        <f>SUMIFS('Data Extracts'!M:M,'Data Extracts'!$A:$A,$B80,'Data Extracts'!$B:$B,INDEX($C$6:$C$18,MATCH($C80,$B$6:$B$18,0),1),'Data Extracts'!$C:$C,INDEX($C$6:$C$18,MATCH(IF($G80="GWh",$E80,$D80),$B$6:$B$18,0),1),'Data Extracts'!$D:$D,INDEX($C$6:$C$18,MATCH($F80,$B$6:$B$18,0),1), 'Data Extracts'!$F:$F,INDEX($C$6:$C$18,MATCH($G80,$B$6:$B$18,0),1))</f>
        <v>4.1455725861217454</v>
      </c>
      <c r="O80" s="124">
        <f>SUMIFS('Data Extracts'!N:N,'Data Extracts'!$A:$A,$B80,'Data Extracts'!$B:$B,INDEX($C$6:$C$18,MATCH($C80,$B$6:$B$18,0),1),'Data Extracts'!$C:$C,INDEX($C$6:$C$18,MATCH(IF($G80="GWh",$E80,$D80),$B$6:$B$18,0),1),'Data Extracts'!$D:$D,INDEX($C$6:$C$18,MATCH($F80,$B$6:$B$18,0),1), 'Data Extracts'!$F:$F,INDEX($C$6:$C$18,MATCH($G80,$B$6:$B$18,0),1))</f>
        <v>4.7606302626318069</v>
      </c>
      <c r="P80" s="124">
        <f>SUMIFS('Data Extracts'!O:O,'Data Extracts'!$A:$A,$B80,'Data Extracts'!$B:$B,INDEX($C$6:$C$18,MATCH($C80,$B$6:$B$18,0),1),'Data Extracts'!$C:$C,INDEX($C$6:$C$18,MATCH(IF($G80="GWh",$E80,$D80),$B$6:$B$18,0),1),'Data Extracts'!$D:$D,INDEX($C$6:$C$18,MATCH($F80,$B$6:$B$18,0),1), 'Data Extracts'!$F:$F,INDEX($C$6:$C$18,MATCH($G80,$B$6:$B$18,0),1))</f>
        <v>5.4203030223945516</v>
      </c>
      <c r="Q80" s="124">
        <f>SUMIFS('Data Extracts'!P:P,'Data Extracts'!$A:$A,$B80,'Data Extracts'!$B:$B,INDEX($C$6:$C$18,MATCH($C80,$B$6:$B$18,0),1),'Data Extracts'!$C:$C,INDEX($C$6:$C$18,MATCH(IF($G80="GWh",$E80,$D80),$B$6:$B$18,0),1),'Data Extracts'!$D:$D,INDEX($C$6:$C$18,MATCH($F80,$B$6:$B$18,0),1), 'Data Extracts'!$F:$F,INDEX($C$6:$C$18,MATCH($G80,$B$6:$B$18,0),1))</f>
        <v>6.1609533489689667</v>
      </c>
      <c r="R80" s="124">
        <f>SUMIFS('Data Extracts'!Q:Q,'Data Extracts'!$A:$A,$B80,'Data Extracts'!$B:$B,INDEX($C$6:$C$18,MATCH($C80,$B$6:$B$18,0),1),'Data Extracts'!$C:$C,INDEX($C$6:$C$18,MATCH(IF($G80="GWh",$E80,$D80),$B$6:$B$18,0),1),'Data Extracts'!$D:$D,INDEX($C$6:$C$18,MATCH($F80,$B$6:$B$18,0),1), 'Data Extracts'!$F:$F,INDEX($C$6:$C$18,MATCH($G80,$B$6:$B$18,0),1))</f>
        <v>7.0262511941019445</v>
      </c>
    </row>
    <row r="81" spans="2:18" x14ac:dyDescent="0.25">
      <c r="B81" s="82" t="s">
        <v>236</v>
      </c>
      <c r="C81">
        <f t="shared" si="0"/>
        <v>1</v>
      </c>
      <c r="D81" s="128" t="s">
        <v>46</v>
      </c>
      <c r="E81" s="128" t="s">
        <v>46</v>
      </c>
      <c r="F81" s="126" t="s">
        <v>169</v>
      </c>
      <c r="G81" s="54" t="s">
        <v>18</v>
      </c>
      <c r="H81" s="124">
        <f>SUMIFS('Data Extracts'!G:G,'Data Extracts'!$A:$A,$B81,'Data Extracts'!$B:$B,INDEX($C$6:$C$18,MATCH($C81,$B$6:$B$18,0),1),'Data Extracts'!$C:$C,INDEX($C$6:$C$18,MATCH(IF($G81="GWh",$E81,$D81),$B$6:$B$18,0),1),'Data Extracts'!$D:$D,INDEX($C$6:$C$18,MATCH($F81,$B$6:$B$18,0),1), 'Data Extracts'!$F:$F,INDEX($C$6:$C$18,MATCH($G81,$B$6:$B$18,0),1))</f>
        <v>0</v>
      </c>
      <c r="I81" s="124">
        <f>SUMIFS('Data Extracts'!H:H,'Data Extracts'!$A:$A,$B81,'Data Extracts'!$B:$B,INDEX($C$6:$C$18,MATCH($C81,$B$6:$B$18,0),1),'Data Extracts'!$C:$C,INDEX($C$6:$C$18,MATCH(IF($G81="GWh",$E81,$D81),$B$6:$B$18,0),1),'Data Extracts'!$D:$D,INDEX($C$6:$C$18,MATCH($F81,$B$6:$B$18,0),1), 'Data Extracts'!$F:$F,INDEX($C$6:$C$18,MATCH($G81,$B$6:$B$18,0),1))</f>
        <v>0</v>
      </c>
      <c r="J81" s="124">
        <f>SUMIFS('Data Extracts'!I:I,'Data Extracts'!$A:$A,$B81,'Data Extracts'!$B:$B,INDEX($C$6:$C$18,MATCH($C81,$B$6:$B$18,0),1),'Data Extracts'!$C:$C,INDEX($C$6:$C$18,MATCH(IF($G81="GWh",$E81,$D81),$B$6:$B$18,0),1),'Data Extracts'!$D:$D,INDEX($C$6:$C$18,MATCH($F81,$B$6:$B$18,0),1), 'Data Extracts'!$F:$F,INDEX($C$6:$C$18,MATCH($G81,$B$6:$B$18,0),1))</f>
        <v>0</v>
      </c>
      <c r="K81" s="124">
        <f>SUMIFS('Data Extracts'!J:J,'Data Extracts'!$A:$A,$B81,'Data Extracts'!$B:$B,INDEX($C$6:$C$18,MATCH($C81,$B$6:$B$18,0),1),'Data Extracts'!$C:$C,INDEX($C$6:$C$18,MATCH(IF($G81="GWh",$E81,$D81),$B$6:$B$18,0),1),'Data Extracts'!$D:$D,INDEX($C$6:$C$18,MATCH($F81,$B$6:$B$18,0),1), 'Data Extracts'!$F:$F,INDEX($C$6:$C$18,MATCH($G81,$B$6:$B$18,0),1))</f>
        <v>0</v>
      </c>
      <c r="L81" s="124">
        <f>SUMIFS('Data Extracts'!K:K,'Data Extracts'!$A:$A,$B81,'Data Extracts'!$B:$B,INDEX($C$6:$C$18,MATCH($C81,$B$6:$B$18,0),1),'Data Extracts'!$C:$C,INDEX($C$6:$C$18,MATCH(IF($G81="GWh",$E81,$D81),$B$6:$B$18,0),1),'Data Extracts'!$D:$D,INDEX($C$6:$C$18,MATCH($F81,$B$6:$B$18,0),1), 'Data Extracts'!$F:$F,INDEX($C$6:$C$18,MATCH($G81,$B$6:$B$18,0),1))</f>
        <v>0</v>
      </c>
      <c r="M81" s="124">
        <f>SUMIFS('Data Extracts'!L:L,'Data Extracts'!$A:$A,$B81,'Data Extracts'!$B:$B,INDEX($C$6:$C$18,MATCH($C81,$B$6:$B$18,0),1),'Data Extracts'!$C:$C,INDEX($C$6:$C$18,MATCH(IF($G81="GWh",$E81,$D81),$B$6:$B$18,0),1),'Data Extracts'!$D:$D,INDEX($C$6:$C$18,MATCH($F81,$B$6:$B$18,0),1), 'Data Extracts'!$F:$F,INDEX($C$6:$C$18,MATCH($G81,$B$6:$B$18,0),1))</f>
        <v>0</v>
      </c>
      <c r="N81" s="124">
        <f>SUMIFS('Data Extracts'!M:M,'Data Extracts'!$A:$A,$B81,'Data Extracts'!$B:$B,INDEX($C$6:$C$18,MATCH($C81,$B$6:$B$18,0),1),'Data Extracts'!$C:$C,INDEX($C$6:$C$18,MATCH(IF($G81="GWh",$E81,$D81),$B$6:$B$18,0),1),'Data Extracts'!$D:$D,INDEX($C$6:$C$18,MATCH($F81,$B$6:$B$18,0),1), 'Data Extracts'!$F:$F,INDEX($C$6:$C$18,MATCH($G81,$B$6:$B$18,0),1))</f>
        <v>0</v>
      </c>
      <c r="O81" s="124">
        <f>SUMIFS('Data Extracts'!N:N,'Data Extracts'!$A:$A,$B81,'Data Extracts'!$B:$B,INDEX($C$6:$C$18,MATCH($C81,$B$6:$B$18,0),1),'Data Extracts'!$C:$C,INDEX($C$6:$C$18,MATCH(IF($G81="GWh",$E81,$D81),$B$6:$B$18,0),1),'Data Extracts'!$D:$D,INDEX($C$6:$C$18,MATCH($F81,$B$6:$B$18,0),1), 'Data Extracts'!$F:$F,INDEX($C$6:$C$18,MATCH($G81,$B$6:$B$18,0),1))</f>
        <v>0</v>
      </c>
      <c r="P81" s="124">
        <f>SUMIFS('Data Extracts'!O:O,'Data Extracts'!$A:$A,$B81,'Data Extracts'!$B:$B,INDEX($C$6:$C$18,MATCH($C81,$B$6:$B$18,0),1),'Data Extracts'!$C:$C,INDEX($C$6:$C$18,MATCH(IF($G81="GWh",$E81,$D81),$B$6:$B$18,0),1),'Data Extracts'!$D:$D,INDEX($C$6:$C$18,MATCH($F81,$B$6:$B$18,0),1), 'Data Extracts'!$F:$F,INDEX($C$6:$C$18,MATCH($G81,$B$6:$B$18,0),1))</f>
        <v>0</v>
      </c>
      <c r="Q81" s="124">
        <f>SUMIFS('Data Extracts'!P:P,'Data Extracts'!$A:$A,$B81,'Data Extracts'!$B:$B,INDEX($C$6:$C$18,MATCH($C81,$B$6:$B$18,0),1),'Data Extracts'!$C:$C,INDEX($C$6:$C$18,MATCH(IF($G81="GWh",$E81,$D81),$B$6:$B$18,0),1),'Data Extracts'!$D:$D,INDEX($C$6:$C$18,MATCH($F81,$B$6:$B$18,0),1), 'Data Extracts'!$F:$F,INDEX($C$6:$C$18,MATCH($G81,$B$6:$B$18,0),1))</f>
        <v>0</v>
      </c>
      <c r="R81" s="124">
        <f>SUMIFS('Data Extracts'!Q:Q,'Data Extracts'!$A:$A,$B81,'Data Extracts'!$B:$B,INDEX($C$6:$C$18,MATCH($C81,$B$6:$B$18,0),1),'Data Extracts'!$C:$C,INDEX($C$6:$C$18,MATCH(IF($G81="GWh",$E81,$D81),$B$6:$B$18,0),1),'Data Extracts'!$D:$D,INDEX($C$6:$C$18,MATCH($F81,$B$6:$B$18,0),1), 'Data Extracts'!$F:$F,INDEX($C$6:$C$18,MATCH($G81,$B$6:$B$18,0),1))</f>
        <v>0</v>
      </c>
    </row>
    <row r="82" spans="2:18" x14ac:dyDescent="0.25">
      <c r="B82" s="82" t="s">
        <v>236</v>
      </c>
      <c r="C82">
        <f t="shared" si="0"/>
        <v>1</v>
      </c>
      <c r="D82" s="128" t="s">
        <v>46</v>
      </c>
      <c r="E82" s="128" t="s">
        <v>46</v>
      </c>
      <c r="F82" s="126" t="s">
        <v>186</v>
      </c>
      <c r="G82" s="54" t="s">
        <v>18</v>
      </c>
      <c r="H82" s="124">
        <f>SUMIFS('Data Extracts'!G:G,'Data Extracts'!$A:$A,$B82,'Data Extracts'!$B:$B,INDEX($C$6:$C$18,MATCH($C82,$B$6:$B$18,0),1),'Data Extracts'!$C:$C,INDEX($C$6:$C$18,MATCH(IF($G82="GWh",$E82,$D82),$B$6:$B$18,0),1),'Data Extracts'!$D:$D,INDEX($C$6:$C$18,MATCH($F82,$B$6:$B$18,0),1), 'Data Extracts'!$F:$F,INDEX($C$6:$C$18,MATCH($G82,$B$6:$B$18,0),1))</f>
        <v>1.1054606926909629</v>
      </c>
      <c r="I82" s="124">
        <f>SUMIFS('Data Extracts'!H:H,'Data Extracts'!$A:$A,$B82,'Data Extracts'!$B:$B,INDEX($C$6:$C$18,MATCH($C82,$B$6:$B$18,0),1),'Data Extracts'!$C:$C,INDEX($C$6:$C$18,MATCH(IF($G82="GWh",$E82,$D82),$B$6:$B$18,0),1),'Data Extracts'!$D:$D,INDEX($C$6:$C$18,MATCH($F82,$B$6:$B$18,0),1), 'Data Extracts'!$F:$F,INDEX($C$6:$C$18,MATCH($G82,$B$6:$B$18,0),1))</f>
        <v>2.1818432546570405</v>
      </c>
      <c r="J82" s="124">
        <f>SUMIFS('Data Extracts'!I:I,'Data Extracts'!$A:$A,$B82,'Data Extracts'!$B:$B,INDEX($C$6:$C$18,MATCH($C82,$B$6:$B$18,0),1),'Data Extracts'!$C:$C,INDEX($C$6:$C$18,MATCH(IF($G82="GWh",$E82,$D82),$B$6:$B$18,0),1),'Data Extracts'!$D:$D,INDEX($C$6:$C$18,MATCH($F82,$B$6:$B$18,0),1), 'Data Extracts'!$F:$F,INDEX($C$6:$C$18,MATCH($G82,$B$6:$B$18,0),1))</f>
        <v>3.2412788229679532</v>
      </c>
      <c r="K82" s="124">
        <f>SUMIFS('Data Extracts'!J:J,'Data Extracts'!$A:$A,$B82,'Data Extracts'!$B:$B,INDEX($C$6:$C$18,MATCH($C82,$B$6:$B$18,0),1),'Data Extracts'!$C:$C,INDEX($C$6:$C$18,MATCH(IF($G82="GWh",$E82,$D82),$B$6:$B$18,0),1),'Data Extracts'!$D:$D,INDEX($C$6:$C$18,MATCH($F82,$B$6:$B$18,0),1), 'Data Extracts'!$F:$F,INDEX($C$6:$C$18,MATCH($G82,$B$6:$B$18,0),1))</f>
        <v>4.2831149081543867</v>
      </c>
      <c r="L82" s="124">
        <f>SUMIFS('Data Extracts'!K:K,'Data Extracts'!$A:$A,$B82,'Data Extracts'!$B:$B,INDEX($C$6:$C$18,MATCH($C82,$B$6:$B$18,0),1),'Data Extracts'!$C:$C,INDEX($C$6:$C$18,MATCH(IF($G82="GWh",$E82,$D82),$B$6:$B$18,0),1),'Data Extracts'!$D:$D,INDEX($C$6:$C$18,MATCH($F82,$B$6:$B$18,0),1), 'Data Extracts'!$F:$F,INDEX($C$6:$C$18,MATCH($G82,$B$6:$B$18,0),1))</f>
        <v>5.3093182375871422</v>
      </c>
      <c r="M82" s="124">
        <f>SUMIFS('Data Extracts'!L:L,'Data Extracts'!$A:$A,$B82,'Data Extracts'!$B:$B,INDEX($C$6:$C$18,MATCH($C82,$B$6:$B$18,0),1),'Data Extracts'!$C:$C,INDEX($C$6:$C$18,MATCH(IF($G82="GWh",$E82,$D82),$B$6:$B$18,0),1),'Data Extracts'!$D:$D,INDEX($C$6:$C$18,MATCH($F82,$B$6:$B$18,0),1), 'Data Extracts'!$F:$F,INDEX($C$6:$C$18,MATCH($G82,$B$6:$B$18,0),1))</f>
        <v>6.3308564388030399</v>
      </c>
      <c r="N82" s="124">
        <f>SUMIFS('Data Extracts'!M:M,'Data Extracts'!$A:$A,$B82,'Data Extracts'!$B:$B,INDEX($C$6:$C$18,MATCH($C82,$B$6:$B$18,0),1),'Data Extracts'!$C:$C,INDEX($C$6:$C$18,MATCH(IF($G82="GWh",$E82,$D82),$B$6:$B$18,0),1),'Data Extracts'!$D:$D,INDEX($C$6:$C$18,MATCH($F82,$B$6:$B$18,0),1), 'Data Extracts'!$F:$F,INDEX($C$6:$C$18,MATCH($G82,$B$6:$B$18,0),1))</f>
        <v>7.3648267295379659</v>
      </c>
      <c r="O82" s="124">
        <f>SUMIFS('Data Extracts'!N:N,'Data Extracts'!$A:$A,$B82,'Data Extracts'!$B:$B,INDEX($C$6:$C$18,MATCH($C82,$B$6:$B$18,0),1),'Data Extracts'!$C:$C,INDEX($C$6:$C$18,MATCH(IF($G82="GWh",$E82,$D82),$B$6:$B$18,0),1),'Data Extracts'!$D:$D,INDEX($C$6:$C$18,MATCH($F82,$B$6:$B$18,0),1), 'Data Extracts'!$F:$F,INDEX($C$6:$C$18,MATCH($G82,$B$6:$B$18,0),1))</f>
        <v>8.4348929256263059</v>
      </c>
      <c r="P82" s="124">
        <f>SUMIFS('Data Extracts'!O:O,'Data Extracts'!$A:$A,$B82,'Data Extracts'!$B:$B,INDEX($C$6:$C$18,MATCH($C82,$B$6:$B$18,0),1),'Data Extracts'!$C:$C,INDEX($C$6:$C$18,MATCH(IF($G82="GWh",$E82,$D82),$B$6:$B$18,0),1),'Data Extracts'!$D:$D,INDEX($C$6:$C$18,MATCH($F82,$B$6:$B$18,0),1), 'Data Extracts'!$F:$F,INDEX($C$6:$C$18,MATCH($G82,$B$6:$B$18,0),1))</f>
        <v>9.5817232966090167</v>
      </c>
      <c r="Q82" s="124">
        <f>SUMIFS('Data Extracts'!P:P,'Data Extracts'!$A:$A,$B82,'Data Extracts'!$B:$B,INDEX($C$6:$C$18,MATCH($C82,$B$6:$B$18,0),1),'Data Extracts'!$C:$C,INDEX($C$6:$C$18,MATCH(IF($G82="GWh",$E82,$D82),$B$6:$B$18,0),1),'Data Extracts'!$D:$D,INDEX($C$6:$C$18,MATCH($F82,$B$6:$B$18,0),1), 'Data Extracts'!$F:$F,INDEX($C$6:$C$18,MATCH($G82,$B$6:$B$18,0),1))</f>
        <v>10.869074200700615</v>
      </c>
      <c r="R82" s="124">
        <f>SUMIFS('Data Extracts'!Q:Q,'Data Extracts'!$A:$A,$B82,'Data Extracts'!$B:$B,INDEX($C$6:$C$18,MATCH($C82,$B$6:$B$18,0),1),'Data Extracts'!$C:$C,INDEX($C$6:$C$18,MATCH(IF($G82="GWh",$E82,$D82),$B$6:$B$18,0),1),'Data Extracts'!$D:$D,INDEX($C$6:$C$18,MATCH($F82,$B$6:$B$18,0),1), 'Data Extracts'!$F:$F,INDEX($C$6:$C$18,MATCH($G82,$B$6:$B$18,0),1))</f>
        <v>12.370923074896965</v>
      </c>
    </row>
    <row r="83" spans="2:18" x14ac:dyDescent="0.25">
      <c r="B83" s="82" t="s">
        <v>236</v>
      </c>
      <c r="C83">
        <f t="shared" si="0"/>
        <v>1</v>
      </c>
      <c r="D83" s="128" t="s">
        <v>46</v>
      </c>
      <c r="E83" s="128" t="s">
        <v>46</v>
      </c>
      <c r="F83" s="126" t="s">
        <v>26</v>
      </c>
      <c r="G83" s="54" t="s">
        <v>18</v>
      </c>
      <c r="H83" s="124">
        <f>SUMIFS('Data Extracts'!G:G,'Data Extracts'!$A:$A,$B83,'Data Extracts'!$B:$B,INDEX($C$6:$C$18,MATCH($C83,$B$6:$B$18,0),1),'Data Extracts'!$C:$C,INDEX($C$6:$C$18,MATCH(IF($G83="GWh",$E83,$D83),$B$6:$B$18,0),1),'Data Extracts'!$D:$D,INDEX($C$6:$C$18,MATCH($F83,$B$6:$B$18,0),1), 'Data Extracts'!$F:$F,INDEX($C$6:$C$18,MATCH($G83,$B$6:$B$18,0),1))</f>
        <v>0</v>
      </c>
      <c r="I83" s="124">
        <f>SUMIFS('Data Extracts'!H:H,'Data Extracts'!$A:$A,$B83,'Data Extracts'!$B:$B,INDEX($C$6:$C$18,MATCH($C83,$B$6:$B$18,0),1),'Data Extracts'!$C:$C,INDEX($C$6:$C$18,MATCH(IF($G83="GWh",$E83,$D83),$B$6:$B$18,0),1),'Data Extracts'!$D:$D,INDEX($C$6:$C$18,MATCH($F83,$B$6:$B$18,0),1), 'Data Extracts'!$F:$F,INDEX($C$6:$C$18,MATCH($G83,$B$6:$B$18,0),1))</f>
        <v>0</v>
      </c>
      <c r="J83" s="124">
        <f>SUMIFS('Data Extracts'!I:I,'Data Extracts'!$A:$A,$B83,'Data Extracts'!$B:$B,INDEX($C$6:$C$18,MATCH($C83,$B$6:$B$18,0),1),'Data Extracts'!$C:$C,INDEX($C$6:$C$18,MATCH(IF($G83="GWh",$E83,$D83),$B$6:$B$18,0),1),'Data Extracts'!$D:$D,INDEX($C$6:$C$18,MATCH($F83,$B$6:$B$18,0),1), 'Data Extracts'!$F:$F,INDEX($C$6:$C$18,MATCH($G83,$B$6:$B$18,0),1))</f>
        <v>0</v>
      </c>
      <c r="K83" s="124">
        <f>SUMIFS('Data Extracts'!J:J,'Data Extracts'!$A:$A,$B83,'Data Extracts'!$B:$B,INDEX($C$6:$C$18,MATCH($C83,$B$6:$B$18,0),1),'Data Extracts'!$C:$C,INDEX($C$6:$C$18,MATCH(IF($G83="GWh",$E83,$D83),$B$6:$B$18,0),1),'Data Extracts'!$D:$D,INDEX($C$6:$C$18,MATCH($F83,$B$6:$B$18,0),1), 'Data Extracts'!$F:$F,INDEX($C$6:$C$18,MATCH($G83,$B$6:$B$18,0),1))</f>
        <v>0</v>
      </c>
      <c r="L83" s="124">
        <f>SUMIFS('Data Extracts'!K:K,'Data Extracts'!$A:$A,$B83,'Data Extracts'!$B:$B,INDEX($C$6:$C$18,MATCH($C83,$B$6:$B$18,0),1),'Data Extracts'!$C:$C,INDEX($C$6:$C$18,MATCH(IF($G83="GWh",$E83,$D83),$B$6:$B$18,0),1),'Data Extracts'!$D:$D,INDEX($C$6:$C$18,MATCH($F83,$B$6:$B$18,0),1), 'Data Extracts'!$F:$F,INDEX($C$6:$C$18,MATCH($G83,$B$6:$B$18,0),1))</f>
        <v>0</v>
      </c>
      <c r="M83" s="124">
        <f>SUMIFS('Data Extracts'!L:L,'Data Extracts'!$A:$A,$B83,'Data Extracts'!$B:$B,INDEX($C$6:$C$18,MATCH($C83,$B$6:$B$18,0),1),'Data Extracts'!$C:$C,INDEX($C$6:$C$18,MATCH(IF($G83="GWh",$E83,$D83),$B$6:$B$18,0),1),'Data Extracts'!$D:$D,INDEX($C$6:$C$18,MATCH($F83,$B$6:$B$18,0),1), 'Data Extracts'!$F:$F,INDEX($C$6:$C$18,MATCH($G83,$B$6:$B$18,0),1))</f>
        <v>0</v>
      </c>
      <c r="N83" s="124">
        <f>SUMIFS('Data Extracts'!M:M,'Data Extracts'!$A:$A,$B83,'Data Extracts'!$B:$B,INDEX($C$6:$C$18,MATCH($C83,$B$6:$B$18,0),1),'Data Extracts'!$C:$C,INDEX($C$6:$C$18,MATCH(IF($G83="GWh",$E83,$D83),$B$6:$B$18,0),1),'Data Extracts'!$D:$D,INDEX($C$6:$C$18,MATCH($F83,$B$6:$B$18,0),1), 'Data Extracts'!$F:$F,INDEX($C$6:$C$18,MATCH($G83,$B$6:$B$18,0),1))</f>
        <v>0</v>
      </c>
      <c r="O83" s="124">
        <f>SUMIFS('Data Extracts'!N:N,'Data Extracts'!$A:$A,$B83,'Data Extracts'!$B:$B,INDEX($C$6:$C$18,MATCH($C83,$B$6:$B$18,0),1),'Data Extracts'!$C:$C,INDEX($C$6:$C$18,MATCH(IF($G83="GWh",$E83,$D83),$B$6:$B$18,0),1),'Data Extracts'!$D:$D,INDEX($C$6:$C$18,MATCH($F83,$B$6:$B$18,0),1), 'Data Extracts'!$F:$F,INDEX($C$6:$C$18,MATCH($G83,$B$6:$B$18,0),1))</f>
        <v>0</v>
      </c>
      <c r="P83" s="124">
        <f>SUMIFS('Data Extracts'!O:O,'Data Extracts'!$A:$A,$B83,'Data Extracts'!$B:$B,INDEX($C$6:$C$18,MATCH($C83,$B$6:$B$18,0),1),'Data Extracts'!$C:$C,INDEX($C$6:$C$18,MATCH(IF($G83="GWh",$E83,$D83),$B$6:$B$18,0),1),'Data Extracts'!$D:$D,INDEX($C$6:$C$18,MATCH($F83,$B$6:$B$18,0),1), 'Data Extracts'!$F:$F,INDEX($C$6:$C$18,MATCH($G83,$B$6:$B$18,0),1))</f>
        <v>0</v>
      </c>
      <c r="Q83" s="124">
        <f>SUMIFS('Data Extracts'!P:P,'Data Extracts'!$A:$A,$B83,'Data Extracts'!$B:$B,INDEX($C$6:$C$18,MATCH($C83,$B$6:$B$18,0),1),'Data Extracts'!$C:$C,INDEX($C$6:$C$18,MATCH(IF($G83="GWh",$E83,$D83),$B$6:$B$18,0),1),'Data Extracts'!$D:$D,INDEX($C$6:$C$18,MATCH($F83,$B$6:$B$18,0),1), 'Data Extracts'!$F:$F,INDEX($C$6:$C$18,MATCH($G83,$B$6:$B$18,0),1))</f>
        <v>0</v>
      </c>
      <c r="R83" s="124">
        <f>SUMIFS('Data Extracts'!Q:Q,'Data Extracts'!$A:$A,$B83,'Data Extracts'!$B:$B,INDEX($C$6:$C$18,MATCH($C83,$B$6:$B$18,0),1),'Data Extracts'!$C:$C,INDEX($C$6:$C$18,MATCH(IF($G83="GWh",$E83,$D83),$B$6:$B$18,0),1),'Data Extracts'!$D:$D,INDEX($C$6:$C$18,MATCH($F83,$B$6:$B$18,0),1), 'Data Extracts'!$F:$F,INDEX($C$6:$C$18,MATCH($G83,$B$6:$B$18,0),1))</f>
        <v>0</v>
      </c>
    </row>
    <row r="84" spans="2:18" x14ac:dyDescent="0.25">
      <c r="B84" s="82" t="s">
        <v>236</v>
      </c>
      <c r="C84">
        <f t="shared" si="0"/>
        <v>1</v>
      </c>
      <c r="D84" s="128" t="s">
        <v>46</v>
      </c>
      <c r="E84" s="128" t="s">
        <v>46</v>
      </c>
      <c r="F84" s="126" t="s">
        <v>167</v>
      </c>
      <c r="G84" s="54" t="s">
        <v>20</v>
      </c>
      <c r="H84" s="124">
        <f>SUMIFS('Data Extracts'!G:G,'Data Extracts'!$A:$A,$B84,'Data Extracts'!$B:$B,INDEX($C$6:$C$18,MATCH($C84,$B$6:$B$18,0),1),'Data Extracts'!$C:$C,INDEX($C$6:$C$18,MATCH(IF($G84="GWh",$E84,$D84),$B$6:$B$18,0),1),'Data Extracts'!$D:$D,INDEX($C$6:$C$18,MATCH($F84,$B$6:$B$18,0),1), 'Data Extracts'!$F:$F,INDEX($C$6:$C$18,MATCH($G84,$B$6:$B$18,0),1))</f>
        <v>2.3176718598350295E-2</v>
      </c>
      <c r="I84" s="124">
        <f>SUMIFS('Data Extracts'!H:H,'Data Extracts'!$A:$A,$B84,'Data Extracts'!$B:$B,INDEX($C$6:$C$18,MATCH($C84,$B$6:$B$18,0),1),'Data Extracts'!$C:$C,INDEX($C$6:$C$18,MATCH(IF($G84="GWh",$E84,$D84),$B$6:$B$18,0),1),'Data Extracts'!$D:$D,INDEX($C$6:$C$18,MATCH($F84,$B$6:$B$18,0),1), 'Data Extracts'!$F:$F,INDEX($C$6:$C$18,MATCH($G84,$B$6:$B$18,0),1))</f>
        <v>4.5129156601581982E-2</v>
      </c>
      <c r="J84" s="124">
        <f>SUMIFS('Data Extracts'!I:I,'Data Extracts'!$A:$A,$B84,'Data Extracts'!$B:$B,INDEX($C$6:$C$18,MATCH($C84,$B$6:$B$18,0),1),'Data Extracts'!$C:$C,INDEX($C$6:$C$18,MATCH(IF($G84="GWh",$E84,$D84),$B$6:$B$18,0),1),'Data Extracts'!$D:$D,INDEX($C$6:$C$18,MATCH($F84,$B$6:$B$18,0),1), 'Data Extracts'!$F:$F,INDEX($C$6:$C$18,MATCH($G84,$B$6:$B$18,0),1))</f>
        <v>6.590294579628396E-2</v>
      </c>
      <c r="K84" s="124">
        <f>SUMIFS('Data Extracts'!J:J,'Data Extracts'!$A:$A,$B84,'Data Extracts'!$B:$B,INDEX($C$6:$C$18,MATCH($C84,$B$6:$B$18,0),1),'Data Extracts'!$C:$C,INDEX($C$6:$C$18,MATCH(IF($G84="GWh",$E84,$D84),$B$6:$B$18,0),1),'Data Extracts'!$D:$D,INDEX($C$6:$C$18,MATCH($F84,$B$6:$B$18,0),1), 'Data Extracts'!$F:$F,INDEX($C$6:$C$18,MATCH($G84,$B$6:$B$18,0),1))</f>
        <v>8.5511421636573784E-2</v>
      </c>
      <c r="L84" s="124">
        <f>SUMIFS('Data Extracts'!K:K,'Data Extracts'!$A:$A,$B84,'Data Extracts'!$B:$B,INDEX($C$6:$C$18,MATCH($C84,$B$6:$B$18,0),1),'Data Extracts'!$C:$C,INDEX($C$6:$C$18,MATCH(IF($G84="GWh",$E84,$D84),$B$6:$B$18,0),1),'Data Extracts'!$D:$D,INDEX($C$6:$C$18,MATCH($F84,$B$6:$B$18,0),1), 'Data Extracts'!$F:$F,INDEX($C$6:$C$18,MATCH($G84,$B$6:$B$18,0),1))</f>
        <v>0.10396284991156282</v>
      </c>
      <c r="M84" s="124">
        <f>SUMIFS('Data Extracts'!L:L,'Data Extracts'!$A:$A,$B84,'Data Extracts'!$B:$B,INDEX($C$6:$C$18,MATCH($C84,$B$6:$B$18,0),1),'Data Extracts'!$C:$C,INDEX($C$6:$C$18,MATCH(IF($G84="GWh",$E84,$D84),$B$6:$B$18,0),1),'Data Extracts'!$D:$D,INDEX($C$6:$C$18,MATCH($F84,$B$6:$B$18,0),1), 'Data Extracts'!$F:$F,INDEX($C$6:$C$18,MATCH($G84,$B$6:$B$18,0),1))</f>
        <v>0.12128071598467877</v>
      </c>
      <c r="N84" s="124">
        <f>SUMIFS('Data Extracts'!M:M,'Data Extracts'!$A:$A,$B84,'Data Extracts'!$B:$B,INDEX($C$6:$C$18,MATCH($C84,$B$6:$B$18,0),1),'Data Extracts'!$C:$C,INDEX($C$6:$C$18,MATCH(IF($G84="GWh",$E84,$D84),$B$6:$B$18,0),1),'Data Extracts'!$D:$D,INDEX($C$6:$C$18,MATCH($F84,$B$6:$B$18,0),1), 'Data Extracts'!$F:$F,INDEX($C$6:$C$18,MATCH($G84,$B$6:$B$18,0),1))</f>
        <v>0.13750741734437402</v>
      </c>
      <c r="O84" s="124">
        <f>SUMIFS('Data Extracts'!N:N,'Data Extracts'!$A:$A,$B84,'Data Extracts'!$B:$B,INDEX($C$6:$C$18,MATCH($C84,$B$6:$B$18,0),1),'Data Extracts'!$C:$C,INDEX($C$6:$C$18,MATCH(IF($G84="GWh",$E84,$D84),$B$6:$B$18,0),1),'Data Extracts'!$D:$D,INDEX($C$6:$C$18,MATCH($F84,$B$6:$B$18,0),1), 'Data Extracts'!$F:$F,INDEX($C$6:$C$18,MATCH($G84,$B$6:$B$18,0),1))</f>
        <v>0.15269783469628226</v>
      </c>
      <c r="P84" s="124">
        <f>SUMIFS('Data Extracts'!O:O,'Data Extracts'!$A:$A,$B84,'Data Extracts'!$B:$B,INDEX($C$6:$C$18,MATCH($C84,$B$6:$B$18,0),1),'Data Extracts'!$C:$C,INDEX($C$6:$C$18,MATCH(IF($G84="GWh",$E84,$D84),$B$6:$B$18,0),1),'Data Extracts'!$D:$D,INDEX($C$6:$C$18,MATCH($F84,$B$6:$B$18,0),1), 'Data Extracts'!$F:$F,INDEX($C$6:$C$18,MATCH($G84,$B$6:$B$18,0),1))</f>
        <v>0.16691212579250123</v>
      </c>
      <c r="Q84" s="124">
        <f>SUMIFS('Data Extracts'!P:P,'Data Extracts'!$A:$A,$B84,'Data Extracts'!$B:$B,INDEX($C$6:$C$18,MATCH($C84,$B$6:$B$18,0),1),'Data Extracts'!$C:$C,INDEX($C$6:$C$18,MATCH(IF($G84="GWh",$E84,$D84),$B$6:$B$18,0),1),'Data Extracts'!$D:$D,INDEX($C$6:$C$18,MATCH($F84,$B$6:$B$18,0),1), 'Data Extracts'!$F:$F,INDEX($C$6:$C$18,MATCH($G84,$B$6:$B$18,0),1))</f>
        <v>0.18021103977777447</v>
      </c>
      <c r="R84" s="124">
        <f>SUMIFS('Data Extracts'!Q:Q,'Data Extracts'!$A:$A,$B84,'Data Extracts'!$B:$B,INDEX($C$6:$C$18,MATCH($C84,$B$6:$B$18,0),1),'Data Extracts'!$C:$C,INDEX($C$6:$C$18,MATCH(IF($G84="GWh",$E84,$D84),$B$6:$B$18,0),1),'Data Extracts'!$D:$D,INDEX($C$6:$C$18,MATCH($F84,$B$6:$B$18,0),1), 'Data Extracts'!$F:$F,INDEX($C$6:$C$18,MATCH($G84,$B$6:$B$18,0),1))</f>
        <v>0.19265352977162883</v>
      </c>
    </row>
    <row r="85" spans="2:18" x14ac:dyDescent="0.25">
      <c r="B85" s="82" t="s">
        <v>236</v>
      </c>
      <c r="C85">
        <f t="shared" si="0"/>
        <v>1</v>
      </c>
      <c r="D85" s="128" t="s">
        <v>46</v>
      </c>
      <c r="E85" s="128" t="s">
        <v>46</v>
      </c>
      <c r="F85" s="126" t="s">
        <v>169</v>
      </c>
      <c r="G85" s="54" t="s">
        <v>20</v>
      </c>
      <c r="H85" s="124">
        <f>SUMIFS('Data Extracts'!G:G,'Data Extracts'!$A:$A,$B85,'Data Extracts'!$B:$B,INDEX($C$6:$C$18,MATCH($C85,$B$6:$B$18,0),1),'Data Extracts'!$C:$C,INDEX($C$6:$C$18,MATCH(IF($G85="GWh",$E85,$D85),$B$6:$B$18,0),1),'Data Extracts'!$D:$D,INDEX($C$6:$C$18,MATCH($F85,$B$6:$B$18,0),1), 'Data Extracts'!$F:$F,INDEX($C$6:$C$18,MATCH($G85,$B$6:$B$18,0),1))</f>
        <v>0</v>
      </c>
      <c r="I85" s="124">
        <f>SUMIFS('Data Extracts'!H:H,'Data Extracts'!$A:$A,$B85,'Data Extracts'!$B:$B,INDEX($C$6:$C$18,MATCH($C85,$B$6:$B$18,0),1),'Data Extracts'!$C:$C,INDEX($C$6:$C$18,MATCH(IF($G85="GWh",$E85,$D85),$B$6:$B$18,0),1),'Data Extracts'!$D:$D,INDEX($C$6:$C$18,MATCH($F85,$B$6:$B$18,0),1), 'Data Extracts'!$F:$F,INDEX($C$6:$C$18,MATCH($G85,$B$6:$B$18,0),1))</f>
        <v>0</v>
      </c>
      <c r="J85" s="124">
        <f>SUMIFS('Data Extracts'!I:I,'Data Extracts'!$A:$A,$B85,'Data Extracts'!$B:$B,INDEX($C$6:$C$18,MATCH($C85,$B$6:$B$18,0),1),'Data Extracts'!$C:$C,INDEX($C$6:$C$18,MATCH(IF($G85="GWh",$E85,$D85),$B$6:$B$18,0),1),'Data Extracts'!$D:$D,INDEX($C$6:$C$18,MATCH($F85,$B$6:$B$18,0),1), 'Data Extracts'!$F:$F,INDEX($C$6:$C$18,MATCH($G85,$B$6:$B$18,0),1))</f>
        <v>0</v>
      </c>
      <c r="K85" s="124">
        <f>SUMIFS('Data Extracts'!J:J,'Data Extracts'!$A:$A,$B85,'Data Extracts'!$B:$B,INDEX($C$6:$C$18,MATCH($C85,$B$6:$B$18,0),1),'Data Extracts'!$C:$C,INDEX($C$6:$C$18,MATCH(IF($G85="GWh",$E85,$D85),$B$6:$B$18,0),1),'Data Extracts'!$D:$D,INDEX($C$6:$C$18,MATCH($F85,$B$6:$B$18,0),1), 'Data Extracts'!$F:$F,INDEX($C$6:$C$18,MATCH($G85,$B$6:$B$18,0),1))</f>
        <v>0</v>
      </c>
      <c r="L85" s="124">
        <f>SUMIFS('Data Extracts'!K:K,'Data Extracts'!$A:$A,$B85,'Data Extracts'!$B:$B,INDEX($C$6:$C$18,MATCH($C85,$B$6:$B$18,0),1),'Data Extracts'!$C:$C,INDEX($C$6:$C$18,MATCH(IF($G85="GWh",$E85,$D85),$B$6:$B$18,0),1),'Data Extracts'!$D:$D,INDEX($C$6:$C$18,MATCH($F85,$B$6:$B$18,0),1), 'Data Extracts'!$F:$F,INDEX($C$6:$C$18,MATCH($G85,$B$6:$B$18,0),1))</f>
        <v>0</v>
      </c>
      <c r="M85" s="124">
        <f>SUMIFS('Data Extracts'!L:L,'Data Extracts'!$A:$A,$B85,'Data Extracts'!$B:$B,INDEX($C$6:$C$18,MATCH($C85,$B$6:$B$18,0),1),'Data Extracts'!$C:$C,INDEX($C$6:$C$18,MATCH(IF($G85="GWh",$E85,$D85),$B$6:$B$18,0),1),'Data Extracts'!$D:$D,INDEX($C$6:$C$18,MATCH($F85,$B$6:$B$18,0),1), 'Data Extracts'!$F:$F,INDEX($C$6:$C$18,MATCH($G85,$B$6:$B$18,0),1))</f>
        <v>0</v>
      </c>
      <c r="N85" s="124">
        <f>SUMIFS('Data Extracts'!M:M,'Data Extracts'!$A:$A,$B85,'Data Extracts'!$B:$B,INDEX($C$6:$C$18,MATCH($C85,$B$6:$B$18,0),1),'Data Extracts'!$C:$C,INDEX($C$6:$C$18,MATCH(IF($G85="GWh",$E85,$D85),$B$6:$B$18,0),1),'Data Extracts'!$D:$D,INDEX($C$6:$C$18,MATCH($F85,$B$6:$B$18,0),1), 'Data Extracts'!$F:$F,INDEX($C$6:$C$18,MATCH($G85,$B$6:$B$18,0),1))</f>
        <v>0</v>
      </c>
      <c r="O85" s="124">
        <f>SUMIFS('Data Extracts'!N:N,'Data Extracts'!$A:$A,$B85,'Data Extracts'!$B:$B,INDEX($C$6:$C$18,MATCH($C85,$B$6:$B$18,0),1),'Data Extracts'!$C:$C,INDEX($C$6:$C$18,MATCH(IF($G85="GWh",$E85,$D85),$B$6:$B$18,0),1),'Data Extracts'!$D:$D,INDEX($C$6:$C$18,MATCH($F85,$B$6:$B$18,0),1), 'Data Extracts'!$F:$F,INDEX($C$6:$C$18,MATCH($G85,$B$6:$B$18,0),1))</f>
        <v>0</v>
      </c>
      <c r="P85" s="124">
        <f>SUMIFS('Data Extracts'!O:O,'Data Extracts'!$A:$A,$B85,'Data Extracts'!$B:$B,INDEX($C$6:$C$18,MATCH($C85,$B$6:$B$18,0),1),'Data Extracts'!$C:$C,INDEX($C$6:$C$18,MATCH(IF($G85="GWh",$E85,$D85),$B$6:$B$18,0),1),'Data Extracts'!$D:$D,INDEX($C$6:$C$18,MATCH($F85,$B$6:$B$18,0),1), 'Data Extracts'!$F:$F,INDEX($C$6:$C$18,MATCH($G85,$B$6:$B$18,0),1))</f>
        <v>0</v>
      </c>
      <c r="Q85" s="124">
        <f>SUMIFS('Data Extracts'!P:P,'Data Extracts'!$A:$A,$B85,'Data Extracts'!$B:$B,INDEX($C$6:$C$18,MATCH($C85,$B$6:$B$18,0),1),'Data Extracts'!$C:$C,INDEX($C$6:$C$18,MATCH(IF($G85="GWh",$E85,$D85),$B$6:$B$18,0),1),'Data Extracts'!$D:$D,INDEX($C$6:$C$18,MATCH($F85,$B$6:$B$18,0),1), 'Data Extracts'!$F:$F,INDEX($C$6:$C$18,MATCH($G85,$B$6:$B$18,0),1))</f>
        <v>0</v>
      </c>
      <c r="R85" s="124">
        <f>SUMIFS('Data Extracts'!Q:Q,'Data Extracts'!$A:$A,$B85,'Data Extracts'!$B:$B,INDEX($C$6:$C$18,MATCH($C85,$B$6:$B$18,0),1),'Data Extracts'!$C:$C,INDEX($C$6:$C$18,MATCH(IF($G85="GWh",$E85,$D85),$B$6:$B$18,0),1),'Data Extracts'!$D:$D,INDEX($C$6:$C$18,MATCH($F85,$B$6:$B$18,0),1), 'Data Extracts'!$F:$F,INDEX($C$6:$C$18,MATCH($G85,$B$6:$B$18,0),1))</f>
        <v>0</v>
      </c>
    </row>
    <row r="86" spans="2:18" x14ac:dyDescent="0.25">
      <c r="B86" s="82" t="s">
        <v>236</v>
      </c>
      <c r="C86">
        <f t="shared" si="0"/>
        <v>1</v>
      </c>
      <c r="D86" s="128" t="s">
        <v>46</v>
      </c>
      <c r="E86" s="128" t="s">
        <v>46</v>
      </c>
      <c r="F86" s="126" t="s">
        <v>186</v>
      </c>
      <c r="G86" s="54" t="s">
        <v>20</v>
      </c>
      <c r="H86" s="124">
        <f>SUMIFS('Data Extracts'!G:G,'Data Extracts'!$A:$A,$B86,'Data Extracts'!$B:$B,INDEX($C$6:$C$18,MATCH($C86,$B$6:$B$18,0),1),'Data Extracts'!$C:$C,INDEX($C$6:$C$18,MATCH(IF($G86="GWh",$E86,$D86),$B$6:$B$18,0),1),'Data Extracts'!$D:$D,INDEX($C$6:$C$18,MATCH($F86,$B$6:$B$18,0),1), 'Data Extracts'!$F:$F,INDEX($C$6:$C$18,MATCH($G86,$B$6:$B$18,0),1))</f>
        <v>2.4097618918316303E-2</v>
      </c>
      <c r="I86" s="124">
        <f>SUMIFS('Data Extracts'!H:H,'Data Extracts'!$A:$A,$B86,'Data Extracts'!$B:$B,INDEX($C$6:$C$18,MATCH($C86,$B$6:$B$18,0),1),'Data Extracts'!$C:$C,INDEX($C$6:$C$18,MATCH(IF($G86="GWh",$E86,$D86),$B$6:$B$18,0),1),'Data Extracts'!$D:$D,INDEX($C$6:$C$18,MATCH($F86,$B$6:$B$18,0),1), 'Data Extracts'!$F:$F,INDEX($C$6:$C$18,MATCH($G86,$B$6:$B$18,0),1))</f>
        <v>4.7292345403959504E-2</v>
      </c>
      <c r="J86" s="124">
        <f>SUMIFS('Data Extracts'!I:I,'Data Extracts'!$A:$A,$B86,'Data Extracts'!$B:$B,INDEX($C$6:$C$18,MATCH($C86,$B$6:$B$18,0),1),'Data Extracts'!$C:$C,INDEX($C$6:$C$18,MATCH(IF($G86="GWh",$E86,$D86),$B$6:$B$18,0),1),'Data Extracts'!$D:$D,INDEX($C$6:$C$18,MATCH($F86,$B$6:$B$18,0),1), 'Data Extracts'!$F:$F,INDEX($C$6:$C$18,MATCH($G86,$B$6:$B$18,0),1))</f>
        <v>6.975507476751408E-2</v>
      </c>
      <c r="K86" s="124">
        <f>SUMIFS('Data Extracts'!J:J,'Data Extracts'!$A:$A,$B86,'Data Extracts'!$B:$B,INDEX($C$6:$C$18,MATCH($C86,$B$6:$B$18,0),1),'Data Extracts'!$C:$C,INDEX($C$6:$C$18,MATCH(IF($G86="GWh",$E86,$D86),$B$6:$B$18,0),1),'Data Extracts'!$D:$D,INDEX($C$6:$C$18,MATCH($F86,$B$6:$B$18,0),1), 'Data Extracts'!$F:$F,INDEX($C$6:$C$18,MATCH($G86,$B$6:$B$18,0),1))</f>
        <v>9.1697724386800045E-2</v>
      </c>
      <c r="L86" s="124">
        <f>SUMIFS('Data Extracts'!K:K,'Data Extracts'!$A:$A,$B86,'Data Extracts'!$B:$B,INDEX($C$6:$C$18,MATCH($C86,$B$6:$B$18,0),1),'Data Extracts'!$C:$C,INDEX($C$6:$C$18,MATCH(IF($G86="GWh",$E86,$D86),$B$6:$B$18,0),1),'Data Extracts'!$D:$D,INDEX($C$6:$C$18,MATCH($F86,$B$6:$B$18,0),1), 'Data Extracts'!$F:$F,INDEX($C$6:$C$18,MATCH($G86,$B$6:$B$18,0),1))</f>
        <v>0.11336236502033979</v>
      </c>
      <c r="M86" s="124">
        <f>SUMIFS('Data Extracts'!L:L,'Data Extracts'!$A:$A,$B86,'Data Extracts'!$B:$B,INDEX($C$6:$C$18,MATCH($C86,$B$6:$B$18,0),1),'Data Extracts'!$C:$C,INDEX($C$6:$C$18,MATCH(IF($G86="GWh",$E86,$D86),$B$6:$B$18,0),1),'Data Extracts'!$D:$D,INDEX($C$6:$C$18,MATCH($F86,$B$6:$B$18,0),1), 'Data Extracts'!$F:$F,INDEX($C$6:$C$18,MATCH($G86,$B$6:$B$18,0),1))</f>
        <v>0.13512155459308206</v>
      </c>
      <c r="N86" s="124">
        <f>SUMIFS('Data Extracts'!M:M,'Data Extracts'!$A:$A,$B86,'Data Extracts'!$B:$B,INDEX($C$6:$C$18,MATCH($C86,$B$6:$B$18,0),1),'Data Extracts'!$C:$C,INDEX($C$6:$C$18,MATCH(IF($G86="GWh",$E86,$D86),$B$6:$B$18,0),1),'Data Extracts'!$D:$D,INDEX($C$6:$C$18,MATCH($F86,$B$6:$B$18,0),1), 'Data Extracts'!$F:$F,INDEX($C$6:$C$18,MATCH($G86,$B$6:$B$18,0),1))</f>
        <v>0.15797357608816792</v>
      </c>
      <c r="O86" s="124">
        <f>SUMIFS('Data Extracts'!N:N,'Data Extracts'!$A:$A,$B86,'Data Extracts'!$B:$B,INDEX($C$6:$C$18,MATCH($C86,$B$6:$B$18,0),1),'Data Extracts'!$C:$C,INDEX($C$6:$C$18,MATCH(IF($G86="GWh",$E86,$D86),$B$6:$B$18,0),1),'Data Extracts'!$D:$D,INDEX($C$6:$C$18,MATCH($F86,$B$6:$B$18,0),1), 'Data Extracts'!$F:$F,INDEX($C$6:$C$18,MATCH($G86,$B$6:$B$18,0),1))</f>
        <v>0.18280117565744544</v>
      </c>
      <c r="P86" s="124">
        <f>SUMIFS('Data Extracts'!O:O,'Data Extracts'!$A:$A,$B86,'Data Extracts'!$B:$B,INDEX($C$6:$C$18,MATCH($C86,$B$6:$B$18,0),1),'Data Extracts'!$C:$C,INDEX($C$6:$C$18,MATCH(IF($G86="GWh",$E86,$D86),$B$6:$B$18,0),1),'Data Extracts'!$D:$D,INDEX($C$6:$C$18,MATCH($F86,$B$6:$B$18,0),1), 'Data Extracts'!$F:$F,INDEX($C$6:$C$18,MATCH($G86,$B$6:$B$18,0),1))</f>
        <v>0.2110973478574793</v>
      </c>
      <c r="Q86" s="124">
        <f>SUMIFS('Data Extracts'!P:P,'Data Extracts'!$A:$A,$B86,'Data Extracts'!$B:$B,INDEX($C$6:$C$18,MATCH($C86,$B$6:$B$18,0),1),'Data Extracts'!$C:$C,INDEX($C$6:$C$18,MATCH(IF($G86="GWh",$E86,$D86),$B$6:$B$18,0),1),'Data Extracts'!$D:$D,INDEX($C$6:$C$18,MATCH($F86,$B$6:$B$18,0),1), 'Data Extracts'!$F:$F,INDEX($C$6:$C$18,MATCH($G86,$B$6:$B$18,0),1))</f>
        <v>0.24526912212647731</v>
      </c>
      <c r="R86" s="124">
        <f>SUMIFS('Data Extracts'!Q:Q,'Data Extracts'!$A:$A,$B86,'Data Extracts'!$B:$B,INDEX($C$6:$C$18,MATCH($C86,$B$6:$B$18,0),1),'Data Extracts'!$C:$C,INDEX($C$6:$C$18,MATCH(IF($G86="GWh",$E86,$D86),$B$6:$B$18,0),1),'Data Extracts'!$D:$D,INDEX($C$6:$C$18,MATCH($F86,$B$6:$B$18,0),1), 'Data Extracts'!$F:$F,INDEX($C$6:$C$18,MATCH($G86,$B$6:$B$18,0),1))</f>
        <v>0.28797887342421835</v>
      </c>
    </row>
    <row r="87" spans="2:18" x14ac:dyDescent="0.25">
      <c r="B87" s="82" t="s">
        <v>236</v>
      </c>
      <c r="C87">
        <f t="shared" si="0"/>
        <v>1</v>
      </c>
      <c r="D87" s="128" t="s">
        <v>46</v>
      </c>
      <c r="E87" s="128" t="s">
        <v>46</v>
      </c>
      <c r="F87" s="126" t="s">
        <v>26</v>
      </c>
      <c r="G87" s="54" t="s">
        <v>20</v>
      </c>
      <c r="H87" s="124">
        <f>SUMIFS('Data Extracts'!G:G,'Data Extracts'!$A:$A,$B87,'Data Extracts'!$B:$B,INDEX($C$6:$C$18,MATCH($C87,$B$6:$B$18,0),1),'Data Extracts'!$C:$C,INDEX($C$6:$C$18,MATCH(IF($G87="GWh",$E87,$D87),$B$6:$B$18,0),1),'Data Extracts'!$D:$D,INDEX($C$6:$C$18,MATCH($F87,$B$6:$B$18,0),1), 'Data Extracts'!$F:$F,INDEX($C$6:$C$18,MATCH($G87,$B$6:$B$18,0),1))</f>
        <v>0</v>
      </c>
      <c r="I87" s="124">
        <f>SUMIFS('Data Extracts'!H:H,'Data Extracts'!$A:$A,$B87,'Data Extracts'!$B:$B,INDEX($C$6:$C$18,MATCH($C87,$B$6:$B$18,0),1),'Data Extracts'!$C:$C,INDEX($C$6:$C$18,MATCH(IF($G87="GWh",$E87,$D87),$B$6:$B$18,0),1),'Data Extracts'!$D:$D,INDEX($C$6:$C$18,MATCH($F87,$B$6:$B$18,0),1), 'Data Extracts'!$F:$F,INDEX($C$6:$C$18,MATCH($G87,$B$6:$B$18,0),1))</f>
        <v>0</v>
      </c>
      <c r="J87" s="124">
        <f>SUMIFS('Data Extracts'!I:I,'Data Extracts'!$A:$A,$B87,'Data Extracts'!$B:$B,INDEX($C$6:$C$18,MATCH($C87,$B$6:$B$18,0),1),'Data Extracts'!$C:$C,INDEX($C$6:$C$18,MATCH(IF($G87="GWh",$E87,$D87),$B$6:$B$18,0),1),'Data Extracts'!$D:$D,INDEX($C$6:$C$18,MATCH($F87,$B$6:$B$18,0),1), 'Data Extracts'!$F:$F,INDEX($C$6:$C$18,MATCH($G87,$B$6:$B$18,0),1))</f>
        <v>0</v>
      </c>
      <c r="K87" s="124">
        <f>SUMIFS('Data Extracts'!J:J,'Data Extracts'!$A:$A,$B87,'Data Extracts'!$B:$B,INDEX($C$6:$C$18,MATCH($C87,$B$6:$B$18,0),1),'Data Extracts'!$C:$C,INDEX($C$6:$C$18,MATCH(IF($G87="GWh",$E87,$D87),$B$6:$B$18,0),1),'Data Extracts'!$D:$D,INDEX($C$6:$C$18,MATCH($F87,$B$6:$B$18,0),1), 'Data Extracts'!$F:$F,INDEX($C$6:$C$18,MATCH($G87,$B$6:$B$18,0),1))</f>
        <v>0</v>
      </c>
      <c r="L87" s="124">
        <f>SUMIFS('Data Extracts'!K:K,'Data Extracts'!$A:$A,$B87,'Data Extracts'!$B:$B,INDEX($C$6:$C$18,MATCH($C87,$B$6:$B$18,0),1),'Data Extracts'!$C:$C,INDEX($C$6:$C$18,MATCH(IF($G87="GWh",$E87,$D87),$B$6:$B$18,0),1),'Data Extracts'!$D:$D,INDEX($C$6:$C$18,MATCH($F87,$B$6:$B$18,0),1), 'Data Extracts'!$F:$F,INDEX($C$6:$C$18,MATCH($G87,$B$6:$B$18,0),1))</f>
        <v>0</v>
      </c>
      <c r="M87" s="124">
        <f>SUMIFS('Data Extracts'!L:L,'Data Extracts'!$A:$A,$B87,'Data Extracts'!$B:$B,INDEX($C$6:$C$18,MATCH($C87,$B$6:$B$18,0),1),'Data Extracts'!$C:$C,INDEX($C$6:$C$18,MATCH(IF($G87="GWh",$E87,$D87),$B$6:$B$18,0),1),'Data Extracts'!$D:$D,INDEX($C$6:$C$18,MATCH($F87,$B$6:$B$18,0),1), 'Data Extracts'!$F:$F,INDEX($C$6:$C$18,MATCH($G87,$B$6:$B$18,0),1))</f>
        <v>0</v>
      </c>
      <c r="N87" s="124">
        <f>SUMIFS('Data Extracts'!M:M,'Data Extracts'!$A:$A,$B87,'Data Extracts'!$B:$B,INDEX($C$6:$C$18,MATCH($C87,$B$6:$B$18,0),1),'Data Extracts'!$C:$C,INDEX($C$6:$C$18,MATCH(IF($G87="GWh",$E87,$D87),$B$6:$B$18,0),1),'Data Extracts'!$D:$D,INDEX($C$6:$C$18,MATCH($F87,$B$6:$B$18,0),1), 'Data Extracts'!$F:$F,INDEX($C$6:$C$18,MATCH($G87,$B$6:$B$18,0),1))</f>
        <v>0</v>
      </c>
      <c r="O87" s="124">
        <f>SUMIFS('Data Extracts'!N:N,'Data Extracts'!$A:$A,$B87,'Data Extracts'!$B:$B,INDEX($C$6:$C$18,MATCH($C87,$B$6:$B$18,0),1),'Data Extracts'!$C:$C,INDEX($C$6:$C$18,MATCH(IF($G87="GWh",$E87,$D87),$B$6:$B$18,0),1),'Data Extracts'!$D:$D,INDEX($C$6:$C$18,MATCH($F87,$B$6:$B$18,0),1), 'Data Extracts'!$F:$F,INDEX($C$6:$C$18,MATCH($G87,$B$6:$B$18,0),1))</f>
        <v>0</v>
      </c>
      <c r="P87" s="124">
        <f>SUMIFS('Data Extracts'!O:O,'Data Extracts'!$A:$A,$B87,'Data Extracts'!$B:$B,INDEX($C$6:$C$18,MATCH($C87,$B$6:$B$18,0),1),'Data Extracts'!$C:$C,INDEX($C$6:$C$18,MATCH(IF($G87="GWh",$E87,$D87),$B$6:$B$18,0),1),'Data Extracts'!$D:$D,INDEX($C$6:$C$18,MATCH($F87,$B$6:$B$18,0),1), 'Data Extracts'!$F:$F,INDEX($C$6:$C$18,MATCH($G87,$B$6:$B$18,0),1))</f>
        <v>0</v>
      </c>
      <c r="Q87" s="124">
        <f>SUMIFS('Data Extracts'!P:P,'Data Extracts'!$A:$A,$B87,'Data Extracts'!$B:$B,INDEX($C$6:$C$18,MATCH($C87,$B$6:$B$18,0),1),'Data Extracts'!$C:$C,INDEX($C$6:$C$18,MATCH(IF($G87="GWh",$E87,$D87),$B$6:$B$18,0),1),'Data Extracts'!$D:$D,INDEX($C$6:$C$18,MATCH($F87,$B$6:$B$18,0),1), 'Data Extracts'!$F:$F,INDEX($C$6:$C$18,MATCH($G87,$B$6:$B$18,0),1))</f>
        <v>0</v>
      </c>
      <c r="R87" s="124">
        <f>SUMIFS('Data Extracts'!Q:Q,'Data Extracts'!$A:$A,$B87,'Data Extracts'!$B:$B,INDEX($C$6:$C$18,MATCH($C87,$B$6:$B$18,0),1),'Data Extracts'!$C:$C,INDEX($C$6:$C$18,MATCH(IF($G87="GWh",$E87,$D87),$B$6:$B$18,0),1),'Data Extracts'!$D:$D,INDEX($C$6:$C$18,MATCH($F87,$B$6:$B$18,0),1), 'Data Extracts'!$F:$F,INDEX($C$6:$C$18,MATCH($G87,$B$6:$B$18,0),1))</f>
        <v>0</v>
      </c>
    </row>
    <row r="88" spans="2:18" x14ac:dyDescent="0.25">
      <c r="B88" s="82" t="s">
        <v>236</v>
      </c>
      <c r="C88">
        <f t="shared" si="0"/>
        <v>1</v>
      </c>
      <c r="D88" s="128" t="s">
        <v>47</v>
      </c>
      <c r="E88" s="128" t="s">
        <v>45</v>
      </c>
      <c r="F88" s="127" t="s">
        <v>167</v>
      </c>
      <c r="G88" s="54" t="s">
        <v>18</v>
      </c>
      <c r="H88" s="124">
        <f>SUMIFS('Data Extracts'!G:G,'Data Extracts'!$A:$A,$B88,'Data Extracts'!$B:$B,INDEX($C$6:$C$18,MATCH($C88,$B$6:$B$18,0),1),'Data Extracts'!$C:$C,INDEX($C$6:$C$18,MATCH(IF($G88="GWh",$E88,$D88),$B$6:$B$18,0),1),'Data Extracts'!$D:$D,INDEX($C$6:$C$18,MATCH($F88,$B$6:$B$18,0),1), 'Data Extracts'!$F:$F,INDEX($C$6:$C$18,MATCH($G88,$B$6:$B$18,0),1))</f>
        <v>13.473752576364225</v>
      </c>
      <c r="I88" s="124">
        <f>SUMIFS('Data Extracts'!H:H,'Data Extracts'!$A:$A,$B88,'Data Extracts'!$B:$B,INDEX($C$6:$C$18,MATCH($C88,$B$6:$B$18,0),1),'Data Extracts'!$C:$C,INDEX($C$6:$C$18,MATCH(IF($G88="GWh",$E88,$D88),$B$6:$B$18,0),1),'Data Extracts'!$D:$D,INDEX($C$6:$C$18,MATCH($F88,$B$6:$B$18,0),1), 'Data Extracts'!$F:$F,INDEX($C$6:$C$18,MATCH($G88,$B$6:$B$18,0),1))</f>
        <v>26.642303018253372</v>
      </c>
      <c r="J88" s="124">
        <f>SUMIFS('Data Extracts'!I:I,'Data Extracts'!$A:$A,$B88,'Data Extracts'!$B:$B,INDEX($C$6:$C$18,MATCH($C88,$B$6:$B$18,0),1),'Data Extracts'!$C:$C,INDEX($C$6:$C$18,MATCH(IF($G88="GWh",$E88,$D88),$B$6:$B$18,0),1),'Data Extracts'!$D:$D,INDEX($C$6:$C$18,MATCH($F88,$B$6:$B$18,0),1), 'Data Extracts'!$F:$F,INDEX($C$6:$C$18,MATCH($G88,$B$6:$B$18,0),1))</f>
        <v>39.552683882973362</v>
      </c>
      <c r="K88" s="124">
        <f>SUMIFS('Data Extracts'!J:J,'Data Extracts'!$A:$A,$B88,'Data Extracts'!$B:$B,INDEX($C$6:$C$18,MATCH($C88,$B$6:$B$18,0),1),'Data Extracts'!$C:$C,INDEX($C$6:$C$18,MATCH(IF($G88="GWh",$E88,$D88),$B$6:$B$18,0),1),'Data Extracts'!$D:$D,INDEX($C$6:$C$18,MATCH($F88,$B$6:$B$18,0),1), 'Data Extracts'!$F:$F,INDEX($C$6:$C$18,MATCH($G88,$B$6:$B$18,0),1))</f>
        <v>52.2821507614278</v>
      </c>
      <c r="L88" s="124">
        <f>SUMIFS('Data Extracts'!K:K,'Data Extracts'!$A:$A,$B88,'Data Extracts'!$B:$B,INDEX($C$6:$C$18,MATCH($C88,$B$6:$B$18,0),1),'Data Extracts'!$C:$C,INDEX($C$6:$C$18,MATCH(IF($G88="GWh",$E88,$D88),$B$6:$B$18,0),1),'Data Extracts'!$D:$D,INDEX($C$6:$C$18,MATCH($F88,$B$6:$B$18,0),1), 'Data Extracts'!$F:$F,INDEX($C$6:$C$18,MATCH($G88,$B$6:$B$18,0),1))</f>
        <v>64.883664522902251</v>
      </c>
      <c r="M88" s="124">
        <f>SUMIFS('Data Extracts'!L:L,'Data Extracts'!$A:$A,$B88,'Data Extracts'!$B:$B,INDEX($C$6:$C$18,MATCH($C88,$B$6:$B$18,0),1),'Data Extracts'!$C:$C,INDEX($C$6:$C$18,MATCH(IF($G88="GWh",$E88,$D88),$B$6:$B$18,0),1),'Data Extracts'!$D:$D,INDEX($C$6:$C$18,MATCH($F88,$B$6:$B$18,0),1), 'Data Extracts'!$F:$F,INDEX($C$6:$C$18,MATCH($G88,$B$6:$B$18,0),1))</f>
        <v>77.474746141450652</v>
      </c>
      <c r="N88" s="124">
        <f>SUMIFS('Data Extracts'!M:M,'Data Extracts'!$A:$A,$B88,'Data Extracts'!$B:$B,INDEX($C$6:$C$18,MATCH($C88,$B$6:$B$18,0),1),'Data Extracts'!$C:$C,INDEX($C$6:$C$18,MATCH(IF($G88="GWh",$E88,$D88),$B$6:$B$18,0),1),'Data Extracts'!$D:$D,INDEX($C$6:$C$18,MATCH($F88,$B$6:$B$18,0),1), 'Data Extracts'!$F:$F,INDEX($C$6:$C$18,MATCH($G88,$B$6:$B$18,0),1))</f>
        <v>90.230818646593818</v>
      </c>
      <c r="O88" s="124">
        <f>SUMIFS('Data Extracts'!N:N,'Data Extracts'!$A:$A,$B88,'Data Extracts'!$B:$B,INDEX($C$6:$C$18,MATCH($C88,$B$6:$B$18,0),1),'Data Extracts'!$C:$C,INDEX($C$6:$C$18,MATCH(IF($G88="GWh",$E88,$D88),$B$6:$B$18,0),1),'Data Extracts'!$D:$D,INDEX($C$6:$C$18,MATCH($F88,$B$6:$B$18,0),1), 'Data Extracts'!$F:$F,INDEX($C$6:$C$18,MATCH($G88,$B$6:$B$18,0),1))</f>
        <v>103.43046708320928</v>
      </c>
      <c r="P88" s="124">
        <f>SUMIFS('Data Extracts'!O:O,'Data Extracts'!$A:$A,$B88,'Data Extracts'!$B:$B,INDEX($C$6:$C$18,MATCH($C88,$B$6:$B$18,0),1),'Data Extracts'!$C:$C,INDEX($C$6:$C$18,MATCH(IF($G88="GWh",$E88,$D88),$B$6:$B$18,0),1),'Data Extracts'!$D:$D,INDEX($C$6:$C$18,MATCH($F88,$B$6:$B$18,0),1), 'Data Extracts'!$F:$F,INDEX($C$6:$C$18,MATCH($G88,$B$6:$B$18,0),1))</f>
        <v>117.51601881501585</v>
      </c>
      <c r="Q88" s="124">
        <f>SUMIFS('Data Extracts'!P:P,'Data Extracts'!$A:$A,$B88,'Data Extracts'!$B:$B,INDEX($C$6:$C$18,MATCH($C88,$B$6:$B$18,0),1),'Data Extracts'!$C:$C,INDEX($C$6:$C$18,MATCH(IF($G88="GWh",$E88,$D88),$B$6:$B$18,0),1),'Data Extracts'!$D:$D,INDEX($C$6:$C$18,MATCH($F88,$B$6:$B$18,0),1), 'Data Extracts'!$F:$F,INDEX($C$6:$C$18,MATCH($G88,$B$6:$B$18,0),1))</f>
        <v>133.23188145569793</v>
      </c>
      <c r="R88" s="124">
        <f>SUMIFS('Data Extracts'!Q:Q,'Data Extracts'!$A:$A,$B88,'Data Extracts'!$B:$B,INDEX($C$6:$C$18,MATCH($C88,$B$6:$B$18,0),1),'Data Extracts'!$C:$C,INDEX($C$6:$C$18,MATCH(IF($G88="GWh",$E88,$D88),$B$6:$B$18,0),1),'Data Extracts'!$D:$D,INDEX($C$6:$C$18,MATCH($F88,$B$6:$B$18,0),1), 'Data Extracts'!$F:$F,INDEX($C$6:$C$18,MATCH($G88,$B$6:$B$18,0),1))</f>
        <v>151.4599721665831</v>
      </c>
    </row>
    <row r="89" spans="2:18" x14ac:dyDescent="0.25">
      <c r="B89" s="82" t="s">
        <v>236</v>
      </c>
      <c r="C89">
        <f t="shared" si="0"/>
        <v>1</v>
      </c>
      <c r="D89" s="128" t="s">
        <v>47</v>
      </c>
      <c r="E89" s="128" t="s">
        <v>45</v>
      </c>
      <c r="F89" s="127" t="s">
        <v>169</v>
      </c>
      <c r="G89" s="54" t="s">
        <v>18</v>
      </c>
      <c r="H89" s="124">
        <f>SUMIFS('Data Extracts'!G:G,'Data Extracts'!$A:$A,$B89,'Data Extracts'!$B:$B,INDEX($C$6:$C$18,MATCH($C89,$B$6:$B$18,0),1),'Data Extracts'!$C:$C,INDEX($C$6:$C$18,MATCH(IF($G89="GWh",$E89,$D89),$B$6:$B$18,0),1),'Data Extracts'!$D:$D,INDEX($C$6:$C$18,MATCH($F89,$B$6:$B$18,0),1), 'Data Extracts'!$F:$F,INDEX($C$6:$C$18,MATCH($G89,$B$6:$B$18,0),1))</f>
        <v>0</v>
      </c>
      <c r="I89" s="124">
        <f>SUMIFS('Data Extracts'!H:H,'Data Extracts'!$A:$A,$B89,'Data Extracts'!$B:$B,INDEX($C$6:$C$18,MATCH($C89,$B$6:$B$18,0),1),'Data Extracts'!$C:$C,INDEX($C$6:$C$18,MATCH(IF($G89="GWh",$E89,$D89),$B$6:$B$18,0),1),'Data Extracts'!$D:$D,INDEX($C$6:$C$18,MATCH($F89,$B$6:$B$18,0),1), 'Data Extracts'!$F:$F,INDEX($C$6:$C$18,MATCH($G89,$B$6:$B$18,0),1))</f>
        <v>0</v>
      </c>
      <c r="J89" s="124">
        <f>SUMIFS('Data Extracts'!I:I,'Data Extracts'!$A:$A,$B89,'Data Extracts'!$B:$B,INDEX($C$6:$C$18,MATCH($C89,$B$6:$B$18,0),1),'Data Extracts'!$C:$C,INDEX($C$6:$C$18,MATCH(IF($G89="GWh",$E89,$D89),$B$6:$B$18,0),1),'Data Extracts'!$D:$D,INDEX($C$6:$C$18,MATCH($F89,$B$6:$B$18,0),1), 'Data Extracts'!$F:$F,INDEX($C$6:$C$18,MATCH($G89,$B$6:$B$18,0),1))</f>
        <v>0</v>
      </c>
      <c r="K89" s="124">
        <f>SUMIFS('Data Extracts'!J:J,'Data Extracts'!$A:$A,$B89,'Data Extracts'!$B:$B,INDEX($C$6:$C$18,MATCH($C89,$B$6:$B$18,0),1),'Data Extracts'!$C:$C,INDEX($C$6:$C$18,MATCH(IF($G89="GWh",$E89,$D89),$B$6:$B$18,0),1),'Data Extracts'!$D:$D,INDEX($C$6:$C$18,MATCH($F89,$B$6:$B$18,0),1), 'Data Extracts'!$F:$F,INDEX($C$6:$C$18,MATCH($G89,$B$6:$B$18,0),1))</f>
        <v>0</v>
      </c>
      <c r="L89" s="124">
        <f>SUMIFS('Data Extracts'!K:K,'Data Extracts'!$A:$A,$B89,'Data Extracts'!$B:$B,INDEX($C$6:$C$18,MATCH($C89,$B$6:$B$18,0),1),'Data Extracts'!$C:$C,INDEX($C$6:$C$18,MATCH(IF($G89="GWh",$E89,$D89),$B$6:$B$18,0),1),'Data Extracts'!$D:$D,INDEX($C$6:$C$18,MATCH($F89,$B$6:$B$18,0),1), 'Data Extracts'!$F:$F,INDEX($C$6:$C$18,MATCH($G89,$B$6:$B$18,0),1))</f>
        <v>0</v>
      </c>
      <c r="M89" s="124">
        <f>SUMIFS('Data Extracts'!L:L,'Data Extracts'!$A:$A,$B89,'Data Extracts'!$B:$B,INDEX($C$6:$C$18,MATCH($C89,$B$6:$B$18,0),1),'Data Extracts'!$C:$C,INDEX($C$6:$C$18,MATCH(IF($G89="GWh",$E89,$D89),$B$6:$B$18,0),1),'Data Extracts'!$D:$D,INDEX($C$6:$C$18,MATCH($F89,$B$6:$B$18,0),1), 'Data Extracts'!$F:$F,INDEX($C$6:$C$18,MATCH($G89,$B$6:$B$18,0),1))</f>
        <v>0</v>
      </c>
      <c r="N89" s="124">
        <f>SUMIFS('Data Extracts'!M:M,'Data Extracts'!$A:$A,$B89,'Data Extracts'!$B:$B,INDEX($C$6:$C$18,MATCH($C89,$B$6:$B$18,0),1),'Data Extracts'!$C:$C,INDEX($C$6:$C$18,MATCH(IF($G89="GWh",$E89,$D89),$B$6:$B$18,0),1),'Data Extracts'!$D:$D,INDEX($C$6:$C$18,MATCH($F89,$B$6:$B$18,0),1), 'Data Extracts'!$F:$F,INDEX($C$6:$C$18,MATCH($G89,$B$6:$B$18,0),1))</f>
        <v>0</v>
      </c>
      <c r="O89" s="124">
        <f>SUMIFS('Data Extracts'!N:N,'Data Extracts'!$A:$A,$B89,'Data Extracts'!$B:$B,INDEX($C$6:$C$18,MATCH($C89,$B$6:$B$18,0),1),'Data Extracts'!$C:$C,INDEX($C$6:$C$18,MATCH(IF($G89="GWh",$E89,$D89),$B$6:$B$18,0),1),'Data Extracts'!$D:$D,INDEX($C$6:$C$18,MATCH($F89,$B$6:$B$18,0),1), 'Data Extracts'!$F:$F,INDEX($C$6:$C$18,MATCH($G89,$B$6:$B$18,0),1))</f>
        <v>0</v>
      </c>
      <c r="P89" s="124">
        <f>SUMIFS('Data Extracts'!O:O,'Data Extracts'!$A:$A,$B89,'Data Extracts'!$B:$B,INDEX($C$6:$C$18,MATCH($C89,$B$6:$B$18,0),1),'Data Extracts'!$C:$C,INDEX($C$6:$C$18,MATCH(IF($G89="GWh",$E89,$D89),$B$6:$B$18,0),1),'Data Extracts'!$D:$D,INDEX($C$6:$C$18,MATCH($F89,$B$6:$B$18,0),1), 'Data Extracts'!$F:$F,INDEX($C$6:$C$18,MATCH($G89,$B$6:$B$18,0),1))</f>
        <v>0</v>
      </c>
      <c r="Q89" s="124">
        <f>SUMIFS('Data Extracts'!P:P,'Data Extracts'!$A:$A,$B89,'Data Extracts'!$B:$B,INDEX($C$6:$C$18,MATCH($C89,$B$6:$B$18,0),1),'Data Extracts'!$C:$C,INDEX($C$6:$C$18,MATCH(IF($G89="GWh",$E89,$D89),$B$6:$B$18,0),1),'Data Extracts'!$D:$D,INDEX($C$6:$C$18,MATCH($F89,$B$6:$B$18,0),1), 'Data Extracts'!$F:$F,INDEX($C$6:$C$18,MATCH($G89,$B$6:$B$18,0),1))</f>
        <v>0</v>
      </c>
      <c r="R89" s="124">
        <f>SUMIFS('Data Extracts'!Q:Q,'Data Extracts'!$A:$A,$B89,'Data Extracts'!$B:$B,INDEX($C$6:$C$18,MATCH($C89,$B$6:$B$18,0),1),'Data Extracts'!$C:$C,INDEX($C$6:$C$18,MATCH(IF($G89="GWh",$E89,$D89),$B$6:$B$18,0),1),'Data Extracts'!$D:$D,INDEX($C$6:$C$18,MATCH($F89,$B$6:$B$18,0),1), 'Data Extracts'!$F:$F,INDEX($C$6:$C$18,MATCH($G89,$B$6:$B$18,0),1))</f>
        <v>0</v>
      </c>
    </row>
    <row r="90" spans="2:18" x14ac:dyDescent="0.25">
      <c r="B90" s="82" t="s">
        <v>236</v>
      </c>
      <c r="C90">
        <f t="shared" si="0"/>
        <v>1</v>
      </c>
      <c r="D90" s="128" t="s">
        <v>47</v>
      </c>
      <c r="E90" s="128" t="s">
        <v>45</v>
      </c>
      <c r="F90" s="127" t="s">
        <v>186</v>
      </c>
      <c r="G90" s="54" t="s">
        <v>18</v>
      </c>
      <c r="H90" s="124">
        <f>SUMIFS('Data Extracts'!G:G,'Data Extracts'!$A:$A,$B90,'Data Extracts'!$B:$B,INDEX($C$6:$C$18,MATCH($C90,$B$6:$B$18,0),1),'Data Extracts'!$C:$C,INDEX($C$6:$C$18,MATCH(IF($G90="GWh",$E90,$D90),$B$6:$B$18,0),1),'Data Extracts'!$D:$D,INDEX($C$6:$C$18,MATCH($F90,$B$6:$B$18,0),1), 'Data Extracts'!$F:$F,INDEX($C$6:$C$18,MATCH($G90,$B$6:$B$18,0),1))</f>
        <v>12.670910778869334</v>
      </c>
      <c r="I90" s="124">
        <f>SUMIFS('Data Extracts'!H:H,'Data Extracts'!$A:$A,$B90,'Data Extracts'!$B:$B,INDEX($C$6:$C$18,MATCH($C90,$B$6:$B$18,0),1),'Data Extracts'!$C:$C,INDEX($C$6:$C$18,MATCH(IF($G90="GWh",$E90,$D90),$B$6:$B$18,0),1),'Data Extracts'!$D:$D,INDEX($C$6:$C$18,MATCH($F90,$B$6:$B$18,0),1), 'Data Extracts'!$F:$F,INDEX($C$6:$C$18,MATCH($G90,$B$6:$B$18,0),1))</f>
        <v>25.165927455342167</v>
      </c>
      <c r="J90" s="124">
        <f>SUMIFS('Data Extracts'!I:I,'Data Extracts'!$A:$A,$B90,'Data Extracts'!$B:$B,INDEX($C$6:$C$18,MATCH($C90,$B$6:$B$18,0),1),'Data Extracts'!$C:$C,INDEX($C$6:$C$18,MATCH(IF($G90="GWh",$E90,$D90),$B$6:$B$18,0),1),'Data Extracts'!$D:$D,INDEX($C$6:$C$18,MATCH($F90,$B$6:$B$18,0),1), 'Data Extracts'!$F:$F,INDEX($C$6:$C$18,MATCH($G90,$B$6:$B$18,0),1))</f>
        <v>37.431705714912496</v>
      </c>
      <c r="K90" s="124">
        <f>SUMIFS('Data Extracts'!J:J,'Data Extracts'!$A:$A,$B90,'Data Extracts'!$B:$B,INDEX($C$6:$C$18,MATCH($C90,$B$6:$B$18,0),1),'Data Extracts'!$C:$C,INDEX($C$6:$C$18,MATCH(IF($G90="GWh",$E90,$D90),$B$6:$B$18,0),1),'Data Extracts'!$D:$D,INDEX($C$6:$C$18,MATCH($F90,$B$6:$B$18,0),1), 'Data Extracts'!$F:$F,INDEX($C$6:$C$18,MATCH($G90,$B$6:$B$18,0),1))</f>
        <v>49.531176575502649</v>
      </c>
      <c r="L90" s="124">
        <f>SUMIFS('Data Extracts'!K:K,'Data Extracts'!$A:$A,$B90,'Data Extracts'!$B:$B,INDEX($C$6:$C$18,MATCH($C90,$B$6:$B$18,0),1),'Data Extracts'!$C:$C,INDEX($C$6:$C$18,MATCH(IF($G90="GWh",$E90,$D90),$B$6:$B$18,0),1),'Data Extracts'!$D:$D,INDEX($C$6:$C$18,MATCH($F90,$B$6:$B$18,0),1), 'Data Extracts'!$F:$F,INDEX($C$6:$C$18,MATCH($G90,$B$6:$B$18,0),1))</f>
        <v>61.419076147102402</v>
      </c>
      <c r="M90" s="124">
        <f>SUMIFS('Data Extracts'!L:L,'Data Extracts'!$A:$A,$B90,'Data Extracts'!$B:$B,INDEX($C$6:$C$18,MATCH($C90,$B$6:$B$18,0),1),'Data Extracts'!$C:$C,INDEX($C$6:$C$18,MATCH(IF($G90="GWh",$E90,$D90),$B$6:$B$18,0),1),'Data Extracts'!$D:$D,INDEX($C$6:$C$18,MATCH($F90,$B$6:$B$18,0),1), 'Data Extracts'!$F:$F,INDEX($C$6:$C$18,MATCH($G90,$B$6:$B$18,0),1))</f>
        <v>73.1766001289934</v>
      </c>
      <c r="N90" s="124">
        <f>SUMIFS('Data Extracts'!M:M,'Data Extracts'!$A:$A,$B90,'Data Extracts'!$B:$B,INDEX($C$6:$C$18,MATCH($C90,$B$6:$B$18,0),1),'Data Extracts'!$C:$C,INDEX($C$6:$C$18,MATCH(IF($G90="GWh",$E90,$D90),$B$6:$B$18,0),1),'Data Extracts'!$D:$D,INDEX($C$6:$C$18,MATCH($F90,$B$6:$B$18,0),1), 'Data Extracts'!$F:$F,INDEX($C$6:$C$18,MATCH($G90,$B$6:$B$18,0),1))</f>
        <v>84.917380461270014</v>
      </c>
      <c r="O90" s="124">
        <f>SUMIFS('Data Extracts'!N:N,'Data Extracts'!$A:$A,$B90,'Data Extracts'!$B:$B,INDEX($C$6:$C$18,MATCH($C90,$B$6:$B$18,0),1),'Data Extracts'!$C:$C,INDEX($C$6:$C$18,MATCH(IF($G90="GWh",$E90,$D90),$B$6:$B$18,0),1),'Data Extracts'!$D:$D,INDEX($C$6:$C$18,MATCH($F90,$B$6:$B$18,0),1), 'Data Extracts'!$F:$F,INDEX($C$6:$C$18,MATCH($G90,$B$6:$B$18,0),1))</f>
        <v>96.805608363605003</v>
      </c>
      <c r="P90" s="124">
        <f>SUMIFS('Data Extracts'!O:O,'Data Extracts'!$A:$A,$B90,'Data Extracts'!$B:$B,INDEX($C$6:$C$18,MATCH($C90,$B$6:$B$18,0),1),'Data Extracts'!$C:$C,INDEX($C$6:$C$18,MATCH(IF($G90="GWh",$E90,$D90),$B$6:$B$18,0),1),'Data Extracts'!$D:$D,INDEX($C$6:$C$18,MATCH($F90,$B$6:$B$18,0),1), 'Data Extracts'!$F:$F,INDEX($C$6:$C$18,MATCH($G90,$B$6:$B$18,0),1))</f>
        <v>109.11727748169821</v>
      </c>
      <c r="Q90" s="124">
        <f>SUMIFS('Data Extracts'!P:P,'Data Extracts'!$A:$A,$B90,'Data Extracts'!$B:$B,INDEX($C$6:$C$18,MATCH($C90,$B$6:$B$18,0),1),'Data Extracts'!$C:$C,INDEX($C$6:$C$18,MATCH(IF($G90="GWh",$E90,$D90),$B$6:$B$18,0),1),'Data Extracts'!$D:$D,INDEX($C$6:$C$18,MATCH($F90,$B$6:$B$18,0),1), 'Data Extracts'!$F:$F,INDEX($C$6:$C$18,MATCH($G90,$B$6:$B$18,0),1))</f>
        <v>122.29016467392292</v>
      </c>
      <c r="R90" s="124">
        <f>SUMIFS('Data Extracts'!Q:Q,'Data Extracts'!$A:$A,$B90,'Data Extracts'!$B:$B,INDEX($C$6:$C$18,MATCH($C90,$B$6:$B$18,0),1),'Data Extracts'!$C:$C,INDEX($C$6:$C$18,MATCH(IF($G90="GWh",$E90,$D90),$B$6:$B$18,0),1),'Data Extracts'!$D:$D,INDEX($C$6:$C$18,MATCH($F90,$B$6:$B$18,0),1), 'Data Extracts'!$F:$F,INDEX($C$6:$C$18,MATCH($G90,$B$6:$B$18,0),1))</f>
        <v>136.85532745353524</v>
      </c>
    </row>
    <row r="91" spans="2:18" x14ac:dyDescent="0.25">
      <c r="B91" s="82" t="s">
        <v>236</v>
      </c>
      <c r="C91">
        <f t="shared" si="0"/>
        <v>1</v>
      </c>
      <c r="D91" s="128" t="s">
        <v>47</v>
      </c>
      <c r="E91" s="128" t="s">
        <v>45</v>
      </c>
      <c r="F91" s="127" t="s">
        <v>26</v>
      </c>
      <c r="G91" s="54" t="s">
        <v>18</v>
      </c>
      <c r="H91" s="124">
        <f>SUMIFS('Data Extracts'!G:G,'Data Extracts'!$A:$A,$B91,'Data Extracts'!$B:$B,INDEX($C$6:$C$18,MATCH($C91,$B$6:$B$18,0),1),'Data Extracts'!$C:$C,INDEX($C$6:$C$18,MATCH(IF($G91="GWh",$E91,$D91),$B$6:$B$18,0),1),'Data Extracts'!$D:$D,INDEX($C$6:$C$18,MATCH($F91,$B$6:$B$18,0),1), 'Data Extracts'!$F:$F,INDEX($C$6:$C$18,MATCH($G91,$B$6:$B$18,0),1))</f>
        <v>0</v>
      </c>
      <c r="I91" s="124">
        <f>SUMIFS('Data Extracts'!H:H,'Data Extracts'!$A:$A,$B91,'Data Extracts'!$B:$B,INDEX($C$6:$C$18,MATCH($C91,$B$6:$B$18,0),1),'Data Extracts'!$C:$C,INDEX($C$6:$C$18,MATCH(IF($G91="GWh",$E91,$D91),$B$6:$B$18,0),1),'Data Extracts'!$D:$D,INDEX($C$6:$C$18,MATCH($F91,$B$6:$B$18,0),1), 'Data Extracts'!$F:$F,INDEX($C$6:$C$18,MATCH($G91,$B$6:$B$18,0),1))</f>
        <v>0</v>
      </c>
      <c r="J91" s="124">
        <f>SUMIFS('Data Extracts'!I:I,'Data Extracts'!$A:$A,$B91,'Data Extracts'!$B:$B,INDEX($C$6:$C$18,MATCH($C91,$B$6:$B$18,0),1),'Data Extracts'!$C:$C,INDEX($C$6:$C$18,MATCH(IF($G91="GWh",$E91,$D91),$B$6:$B$18,0),1),'Data Extracts'!$D:$D,INDEX($C$6:$C$18,MATCH($F91,$B$6:$B$18,0),1), 'Data Extracts'!$F:$F,INDEX($C$6:$C$18,MATCH($G91,$B$6:$B$18,0),1))</f>
        <v>0</v>
      </c>
      <c r="K91" s="124">
        <f>SUMIFS('Data Extracts'!J:J,'Data Extracts'!$A:$A,$B91,'Data Extracts'!$B:$B,INDEX($C$6:$C$18,MATCH($C91,$B$6:$B$18,0),1),'Data Extracts'!$C:$C,INDEX($C$6:$C$18,MATCH(IF($G91="GWh",$E91,$D91),$B$6:$B$18,0),1),'Data Extracts'!$D:$D,INDEX($C$6:$C$18,MATCH($F91,$B$6:$B$18,0),1), 'Data Extracts'!$F:$F,INDEX($C$6:$C$18,MATCH($G91,$B$6:$B$18,0),1))</f>
        <v>0</v>
      </c>
      <c r="L91" s="124">
        <f>SUMIFS('Data Extracts'!K:K,'Data Extracts'!$A:$A,$B91,'Data Extracts'!$B:$B,INDEX($C$6:$C$18,MATCH($C91,$B$6:$B$18,0),1),'Data Extracts'!$C:$C,INDEX($C$6:$C$18,MATCH(IF($G91="GWh",$E91,$D91),$B$6:$B$18,0),1),'Data Extracts'!$D:$D,INDEX($C$6:$C$18,MATCH($F91,$B$6:$B$18,0),1), 'Data Extracts'!$F:$F,INDEX($C$6:$C$18,MATCH($G91,$B$6:$B$18,0),1))</f>
        <v>0</v>
      </c>
      <c r="M91" s="124">
        <f>SUMIFS('Data Extracts'!L:L,'Data Extracts'!$A:$A,$B91,'Data Extracts'!$B:$B,INDEX($C$6:$C$18,MATCH($C91,$B$6:$B$18,0),1),'Data Extracts'!$C:$C,INDEX($C$6:$C$18,MATCH(IF($G91="GWh",$E91,$D91),$B$6:$B$18,0),1),'Data Extracts'!$D:$D,INDEX($C$6:$C$18,MATCH($F91,$B$6:$B$18,0),1), 'Data Extracts'!$F:$F,INDEX($C$6:$C$18,MATCH($G91,$B$6:$B$18,0),1))</f>
        <v>0</v>
      </c>
      <c r="N91" s="124">
        <f>SUMIFS('Data Extracts'!M:M,'Data Extracts'!$A:$A,$B91,'Data Extracts'!$B:$B,INDEX($C$6:$C$18,MATCH($C91,$B$6:$B$18,0),1),'Data Extracts'!$C:$C,INDEX($C$6:$C$18,MATCH(IF($G91="GWh",$E91,$D91),$B$6:$B$18,0),1),'Data Extracts'!$D:$D,INDEX($C$6:$C$18,MATCH($F91,$B$6:$B$18,0),1), 'Data Extracts'!$F:$F,INDEX($C$6:$C$18,MATCH($G91,$B$6:$B$18,0),1))</f>
        <v>0</v>
      </c>
      <c r="O91" s="124">
        <f>SUMIFS('Data Extracts'!N:N,'Data Extracts'!$A:$A,$B91,'Data Extracts'!$B:$B,INDEX($C$6:$C$18,MATCH($C91,$B$6:$B$18,0),1),'Data Extracts'!$C:$C,INDEX($C$6:$C$18,MATCH(IF($G91="GWh",$E91,$D91),$B$6:$B$18,0),1),'Data Extracts'!$D:$D,INDEX($C$6:$C$18,MATCH($F91,$B$6:$B$18,0),1), 'Data Extracts'!$F:$F,INDEX($C$6:$C$18,MATCH($G91,$B$6:$B$18,0),1))</f>
        <v>0</v>
      </c>
      <c r="P91" s="124">
        <f>SUMIFS('Data Extracts'!O:O,'Data Extracts'!$A:$A,$B91,'Data Extracts'!$B:$B,INDEX($C$6:$C$18,MATCH($C91,$B$6:$B$18,0),1),'Data Extracts'!$C:$C,INDEX($C$6:$C$18,MATCH(IF($G91="GWh",$E91,$D91),$B$6:$B$18,0),1),'Data Extracts'!$D:$D,INDEX($C$6:$C$18,MATCH($F91,$B$6:$B$18,0),1), 'Data Extracts'!$F:$F,INDEX($C$6:$C$18,MATCH($G91,$B$6:$B$18,0),1))</f>
        <v>0</v>
      </c>
      <c r="Q91" s="124">
        <f>SUMIFS('Data Extracts'!P:P,'Data Extracts'!$A:$A,$B91,'Data Extracts'!$B:$B,INDEX($C$6:$C$18,MATCH($C91,$B$6:$B$18,0),1),'Data Extracts'!$C:$C,INDEX($C$6:$C$18,MATCH(IF($G91="GWh",$E91,$D91),$B$6:$B$18,0),1),'Data Extracts'!$D:$D,INDEX($C$6:$C$18,MATCH($F91,$B$6:$B$18,0),1), 'Data Extracts'!$F:$F,INDEX($C$6:$C$18,MATCH($G91,$B$6:$B$18,0),1))</f>
        <v>0</v>
      </c>
      <c r="R91" s="124">
        <f>SUMIFS('Data Extracts'!Q:Q,'Data Extracts'!$A:$A,$B91,'Data Extracts'!$B:$B,INDEX($C$6:$C$18,MATCH($C91,$B$6:$B$18,0),1),'Data Extracts'!$C:$C,INDEX($C$6:$C$18,MATCH(IF($G91="GWh",$E91,$D91),$B$6:$B$18,0),1),'Data Extracts'!$D:$D,INDEX($C$6:$C$18,MATCH($F91,$B$6:$B$18,0),1), 'Data Extracts'!$F:$F,INDEX($C$6:$C$18,MATCH($G91,$B$6:$B$18,0),1))</f>
        <v>0</v>
      </c>
    </row>
    <row r="92" spans="2:18" x14ac:dyDescent="0.25">
      <c r="B92" s="82" t="s">
        <v>236</v>
      </c>
      <c r="C92">
        <f t="shared" si="0"/>
        <v>1</v>
      </c>
      <c r="D92" s="128" t="s">
        <v>47</v>
      </c>
      <c r="E92" s="128" t="s">
        <v>45</v>
      </c>
      <c r="F92" s="127" t="s">
        <v>167</v>
      </c>
      <c r="G92" s="54" t="s">
        <v>20</v>
      </c>
      <c r="H92" s="124">
        <f>SUMIFS('Data Extracts'!G:G,'Data Extracts'!$A:$A,$B92,'Data Extracts'!$B:$B,INDEX($C$6:$C$18,MATCH($C92,$B$6:$B$18,0),1),'Data Extracts'!$C:$C,INDEX($C$6:$C$18,MATCH(IF($G92="GWh",$E92,$D92),$B$6:$B$18,0),1),'Data Extracts'!$D:$D,INDEX($C$6:$C$18,MATCH($F92,$B$6:$B$18,0),1), 'Data Extracts'!$F:$F,INDEX($C$6:$C$18,MATCH($G92,$B$6:$B$18,0),1))</f>
        <v>0.65189996726031718</v>
      </c>
      <c r="I92" s="124">
        <f>SUMIFS('Data Extracts'!H:H,'Data Extracts'!$A:$A,$B92,'Data Extracts'!$B:$B,INDEX($C$6:$C$18,MATCH($C92,$B$6:$B$18,0),1),'Data Extracts'!$C:$C,INDEX($C$6:$C$18,MATCH(IF($G92="GWh",$E92,$D92),$B$6:$B$18,0),1),'Data Extracts'!$D:$D,INDEX($C$6:$C$18,MATCH($F92,$B$6:$B$18,0),1), 'Data Extracts'!$F:$F,INDEX($C$6:$C$18,MATCH($G92,$B$6:$B$18,0),1))</f>
        <v>1.2853823867884762</v>
      </c>
      <c r="J92" s="124">
        <f>SUMIFS('Data Extracts'!I:I,'Data Extracts'!$A:$A,$B92,'Data Extracts'!$B:$B,INDEX($C$6:$C$18,MATCH($C92,$B$6:$B$18,0),1),'Data Extracts'!$C:$C,INDEX($C$6:$C$18,MATCH(IF($G92="GWh",$E92,$D92),$B$6:$B$18,0),1),'Data Extracts'!$D:$D,INDEX($C$6:$C$18,MATCH($F92,$B$6:$B$18,0),1), 'Data Extracts'!$F:$F,INDEX($C$6:$C$18,MATCH($G92,$B$6:$B$18,0),1))</f>
        <v>1.9010330185632152</v>
      </c>
      <c r="K92" s="124">
        <f>SUMIFS('Data Extracts'!J:J,'Data Extracts'!$A:$A,$B92,'Data Extracts'!$B:$B,INDEX($C$6:$C$18,MATCH($C92,$B$6:$B$18,0),1),'Data Extracts'!$C:$C,INDEX($C$6:$C$18,MATCH(IF($G92="GWh",$E92,$D92),$B$6:$B$18,0),1),'Data Extracts'!$D:$D,INDEX($C$6:$C$18,MATCH($F92,$B$6:$B$18,0),1), 'Data Extracts'!$F:$F,INDEX($C$6:$C$18,MATCH($G92,$B$6:$B$18,0),1))</f>
        <v>2.4995389072631093</v>
      </c>
      <c r="L92" s="124">
        <f>SUMIFS('Data Extracts'!K:K,'Data Extracts'!$A:$A,$B92,'Data Extracts'!$B:$B,INDEX($C$6:$C$18,MATCH($C92,$B$6:$B$18,0),1),'Data Extracts'!$C:$C,INDEX($C$6:$C$18,MATCH(IF($G92="GWh",$E92,$D92),$B$6:$B$18,0),1),'Data Extracts'!$D:$D,INDEX($C$6:$C$18,MATCH($F92,$B$6:$B$18,0),1), 'Data Extracts'!$F:$F,INDEX($C$6:$C$18,MATCH($G92,$B$6:$B$18,0),1))</f>
        <v>3.0817182194959236</v>
      </c>
      <c r="M92" s="124">
        <f>SUMIFS('Data Extracts'!L:L,'Data Extracts'!$A:$A,$B92,'Data Extracts'!$B:$B,INDEX($C$6:$C$18,MATCH($C92,$B$6:$B$18,0),1),'Data Extracts'!$C:$C,INDEX($C$6:$C$18,MATCH(IF($G92="GWh",$E92,$D92),$B$6:$B$18,0),1),'Data Extracts'!$D:$D,INDEX($C$6:$C$18,MATCH($F92,$B$6:$B$18,0),1), 'Data Extracts'!$F:$F,INDEX($C$6:$C$18,MATCH($G92,$B$6:$B$18,0),1))</f>
        <v>3.6485298861194955</v>
      </c>
      <c r="N92" s="124">
        <f>SUMIFS('Data Extracts'!M:M,'Data Extracts'!$A:$A,$B92,'Data Extracts'!$B:$B,INDEX($C$6:$C$18,MATCH($C92,$B$6:$B$18,0),1),'Data Extracts'!$C:$C,INDEX($C$6:$C$18,MATCH(IF($G92="GWh",$E92,$D92),$B$6:$B$18,0),1),'Data Extracts'!$D:$D,INDEX($C$6:$C$18,MATCH($F92,$B$6:$B$18,0),1), 'Data Extracts'!$F:$F,INDEX($C$6:$C$18,MATCH($G92,$B$6:$B$18,0),1))</f>
        <v>4.2010230122494647</v>
      </c>
      <c r="O92" s="124">
        <f>SUMIFS('Data Extracts'!N:N,'Data Extracts'!$A:$A,$B92,'Data Extracts'!$B:$B,INDEX($C$6:$C$18,MATCH($C92,$B$6:$B$18,0),1),'Data Extracts'!$C:$C,INDEX($C$6:$C$18,MATCH(IF($G92="GWh",$E92,$D92),$B$6:$B$18,0),1),'Data Extracts'!$D:$D,INDEX($C$6:$C$18,MATCH($F92,$B$6:$B$18,0),1), 'Data Extracts'!$F:$F,INDEX($C$6:$C$18,MATCH($G92,$B$6:$B$18,0),1))</f>
        <v>4.7401334407401396</v>
      </c>
      <c r="P92" s="124">
        <f>SUMIFS('Data Extracts'!O:O,'Data Extracts'!$A:$A,$B92,'Data Extracts'!$B:$B,INDEX($C$6:$C$18,MATCH($C92,$B$6:$B$18,0),1),'Data Extracts'!$C:$C,INDEX($C$6:$C$18,MATCH(IF($G92="GWh",$E92,$D92),$B$6:$B$18,0),1),'Data Extracts'!$D:$D,INDEX($C$6:$C$18,MATCH($F92,$B$6:$B$18,0),1), 'Data Extracts'!$F:$F,INDEX($C$6:$C$18,MATCH($G92,$B$6:$B$18,0),1))</f>
        <v>5.2663693208771152</v>
      </c>
      <c r="Q92" s="124">
        <f>SUMIFS('Data Extracts'!P:P,'Data Extracts'!$A:$A,$B92,'Data Extracts'!$B:$B,INDEX($C$6:$C$18,MATCH($C92,$B$6:$B$18,0),1),'Data Extracts'!$C:$C,INDEX($C$6:$C$18,MATCH(IF($G92="GWh",$E92,$D92),$B$6:$B$18,0),1),'Data Extracts'!$D:$D,INDEX($C$6:$C$18,MATCH($F92,$B$6:$B$18,0),1), 'Data Extracts'!$F:$F,INDEX($C$6:$C$18,MATCH($G92,$B$6:$B$18,0),1))</f>
        <v>5.7797163086447014</v>
      </c>
      <c r="R92" s="124">
        <f>SUMIFS('Data Extracts'!Q:Q,'Data Extracts'!$A:$A,$B92,'Data Extracts'!$B:$B,INDEX($C$6:$C$18,MATCH($C92,$B$6:$B$18,0),1),'Data Extracts'!$C:$C,INDEX($C$6:$C$18,MATCH(IF($G92="GWh",$E92,$D92),$B$6:$B$18,0),1),'Data Extracts'!$D:$D,INDEX($C$6:$C$18,MATCH($F92,$B$6:$B$18,0),1), 'Data Extracts'!$F:$F,INDEX($C$6:$C$18,MATCH($G92,$B$6:$B$18,0),1))</f>
        <v>6.2799657402516598</v>
      </c>
    </row>
    <row r="93" spans="2:18" x14ac:dyDescent="0.25">
      <c r="B93" s="82" t="s">
        <v>236</v>
      </c>
      <c r="C93">
        <f t="shared" si="0"/>
        <v>1</v>
      </c>
      <c r="D93" s="128" t="s">
        <v>47</v>
      </c>
      <c r="E93" s="128" t="s">
        <v>45</v>
      </c>
      <c r="F93" s="127" t="s">
        <v>169</v>
      </c>
      <c r="G93" s="54" t="s">
        <v>20</v>
      </c>
      <c r="H93" s="124">
        <f>SUMIFS('Data Extracts'!G:G,'Data Extracts'!$A:$A,$B93,'Data Extracts'!$B:$B,INDEX($C$6:$C$18,MATCH($C93,$B$6:$B$18,0),1),'Data Extracts'!$C:$C,INDEX($C$6:$C$18,MATCH(IF($G93="GWh",$E93,$D93),$B$6:$B$18,0),1),'Data Extracts'!$D:$D,INDEX($C$6:$C$18,MATCH($F93,$B$6:$B$18,0),1), 'Data Extracts'!$F:$F,INDEX($C$6:$C$18,MATCH($G93,$B$6:$B$18,0),1))</f>
        <v>0</v>
      </c>
      <c r="I93" s="124">
        <f>SUMIFS('Data Extracts'!H:H,'Data Extracts'!$A:$A,$B93,'Data Extracts'!$B:$B,INDEX($C$6:$C$18,MATCH($C93,$B$6:$B$18,0),1),'Data Extracts'!$C:$C,INDEX($C$6:$C$18,MATCH(IF($G93="GWh",$E93,$D93),$B$6:$B$18,0),1),'Data Extracts'!$D:$D,INDEX($C$6:$C$18,MATCH($F93,$B$6:$B$18,0),1), 'Data Extracts'!$F:$F,INDEX($C$6:$C$18,MATCH($G93,$B$6:$B$18,0),1))</f>
        <v>0</v>
      </c>
      <c r="J93" s="124">
        <f>SUMIFS('Data Extracts'!I:I,'Data Extracts'!$A:$A,$B93,'Data Extracts'!$B:$B,INDEX($C$6:$C$18,MATCH($C93,$B$6:$B$18,0),1),'Data Extracts'!$C:$C,INDEX($C$6:$C$18,MATCH(IF($G93="GWh",$E93,$D93),$B$6:$B$18,0),1),'Data Extracts'!$D:$D,INDEX($C$6:$C$18,MATCH($F93,$B$6:$B$18,0),1), 'Data Extracts'!$F:$F,INDEX($C$6:$C$18,MATCH($G93,$B$6:$B$18,0),1))</f>
        <v>0</v>
      </c>
      <c r="K93" s="124">
        <f>SUMIFS('Data Extracts'!J:J,'Data Extracts'!$A:$A,$B93,'Data Extracts'!$B:$B,INDEX($C$6:$C$18,MATCH($C93,$B$6:$B$18,0),1),'Data Extracts'!$C:$C,INDEX($C$6:$C$18,MATCH(IF($G93="GWh",$E93,$D93),$B$6:$B$18,0),1),'Data Extracts'!$D:$D,INDEX($C$6:$C$18,MATCH($F93,$B$6:$B$18,0),1), 'Data Extracts'!$F:$F,INDEX($C$6:$C$18,MATCH($G93,$B$6:$B$18,0),1))</f>
        <v>0</v>
      </c>
      <c r="L93" s="124">
        <f>SUMIFS('Data Extracts'!K:K,'Data Extracts'!$A:$A,$B93,'Data Extracts'!$B:$B,INDEX($C$6:$C$18,MATCH($C93,$B$6:$B$18,0),1),'Data Extracts'!$C:$C,INDEX($C$6:$C$18,MATCH(IF($G93="GWh",$E93,$D93),$B$6:$B$18,0),1),'Data Extracts'!$D:$D,INDEX($C$6:$C$18,MATCH($F93,$B$6:$B$18,0),1), 'Data Extracts'!$F:$F,INDEX($C$6:$C$18,MATCH($G93,$B$6:$B$18,0),1))</f>
        <v>0</v>
      </c>
      <c r="M93" s="124">
        <f>SUMIFS('Data Extracts'!L:L,'Data Extracts'!$A:$A,$B93,'Data Extracts'!$B:$B,INDEX($C$6:$C$18,MATCH($C93,$B$6:$B$18,0),1),'Data Extracts'!$C:$C,INDEX($C$6:$C$18,MATCH(IF($G93="GWh",$E93,$D93),$B$6:$B$18,0),1),'Data Extracts'!$D:$D,INDEX($C$6:$C$18,MATCH($F93,$B$6:$B$18,0),1), 'Data Extracts'!$F:$F,INDEX($C$6:$C$18,MATCH($G93,$B$6:$B$18,0),1))</f>
        <v>0</v>
      </c>
      <c r="N93" s="124">
        <f>SUMIFS('Data Extracts'!M:M,'Data Extracts'!$A:$A,$B93,'Data Extracts'!$B:$B,INDEX($C$6:$C$18,MATCH($C93,$B$6:$B$18,0),1),'Data Extracts'!$C:$C,INDEX($C$6:$C$18,MATCH(IF($G93="GWh",$E93,$D93),$B$6:$B$18,0),1),'Data Extracts'!$D:$D,INDEX($C$6:$C$18,MATCH($F93,$B$6:$B$18,0),1), 'Data Extracts'!$F:$F,INDEX($C$6:$C$18,MATCH($G93,$B$6:$B$18,0),1))</f>
        <v>0</v>
      </c>
      <c r="O93" s="124">
        <f>SUMIFS('Data Extracts'!N:N,'Data Extracts'!$A:$A,$B93,'Data Extracts'!$B:$B,INDEX($C$6:$C$18,MATCH($C93,$B$6:$B$18,0),1),'Data Extracts'!$C:$C,INDEX($C$6:$C$18,MATCH(IF($G93="GWh",$E93,$D93),$B$6:$B$18,0),1),'Data Extracts'!$D:$D,INDEX($C$6:$C$18,MATCH($F93,$B$6:$B$18,0),1), 'Data Extracts'!$F:$F,INDEX($C$6:$C$18,MATCH($G93,$B$6:$B$18,0),1))</f>
        <v>0</v>
      </c>
      <c r="P93" s="124">
        <f>SUMIFS('Data Extracts'!O:O,'Data Extracts'!$A:$A,$B93,'Data Extracts'!$B:$B,INDEX($C$6:$C$18,MATCH($C93,$B$6:$B$18,0),1),'Data Extracts'!$C:$C,INDEX($C$6:$C$18,MATCH(IF($G93="GWh",$E93,$D93),$B$6:$B$18,0),1),'Data Extracts'!$D:$D,INDEX($C$6:$C$18,MATCH($F93,$B$6:$B$18,0),1), 'Data Extracts'!$F:$F,INDEX($C$6:$C$18,MATCH($G93,$B$6:$B$18,0),1))</f>
        <v>0</v>
      </c>
      <c r="Q93" s="124">
        <f>SUMIFS('Data Extracts'!P:P,'Data Extracts'!$A:$A,$B93,'Data Extracts'!$B:$B,INDEX($C$6:$C$18,MATCH($C93,$B$6:$B$18,0),1),'Data Extracts'!$C:$C,INDEX($C$6:$C$18,MATCH(IF($G93="GWh",$E93,$D93),$B$6:$B$18,0),1),'Data Extracts'!$D:$D,INDEX($C$6:$C$18,MATCH($F93,$B$6:$B$18,0),1), 'Data Extracts'!$F:$F,INDEX($C$6:$C$18,MATCH($G93,$B$6:$B$18,0),1))</f>
        <v>0</v>
      </c>
      <c r="R93" s="124">
        <f>SUMIFS('Data Extracts'!Q:Q,'Data Extracts'!$A:$A,$B93,'Data Extracts'!$B:$B,INDEX($C$6:$C$18,MATCH($C93,$B$6:$B$18,0),1),'Data Extracts'!$C:$C,INDEX($C$6:$C$18,MATCH(IF($G93="GWh",$E93,$D93),$B$6:$B$18,0),1),'Data Extracts'!$D:$D,INDEX($C$6:$C$18,MATCH($F93,$B$6:$B$18,0),1), 'Data Extracts'!$F:$F,INDEX($C$6:$C$18,MATCH($G93,$B$6:$B$18,0),1))</f>
        <v>0</v>
      </c>
    </row>
    <row r="94" spans="2:18" x14ac:dyDescent="0.25">
      <c r="B94" s="82" t="s">
        <v>236</v>
      </c>
      <c r="C94">
        <f t="shared" si="0"/>
        <v>1</v>
      </c>
      <c r="D94" s="128" t="s">
        <v>47</v>
      </c>
      <c r="E94" s="128" t="s">
        <v>45</v>
      </c>
      <c r="F94" s="127" t="s">
        <v>186</v>
      </c>
      <c r="G94" s="54" t="s">
        <v>20</v>
      </c>
      <c r="H94" s="124">
        <f>SUMIFS('Data Extracts'!G:G,'Data Extracts'!$A:$A,$B94,'Data Extracts'!$B:$B,INDEX($C$6:$C$18,MATCH($C94,$B$6:$B$18,0),1),'Data Extracts'!$C:$C,INDEX($C$6:$C$18,MATCH(IF($G94="GWh",$E94,$D94),$B$6:$B$18,0),1),'Data Extracts'!$D:$D,INDEX($C$6:$C$18,MATCH($F94,$B$6:$B$18,0),1), 'Data Extracts'!$F:$F,INDEX($C$6:$C$18,MATCH($G94,$B$6:$B$18,0),1))</f>
        <v>2.0429751036078758</v>
      </c>
      <c r="I94" s="124">
        <f>SUMIFS('Data Extracts'!H:H,'Data Extracts'!$A:$A,$B94,'Data Extracts'!$B:$B,INDEX($C$6:$C$18,MATCH($C94,$B$6:$B$18,0),1),'Data Extracts'!$C:$C,INDEX($C$6:$C$18,MATCH(IF($G94="GWh",$E94,$D94),$B$6:$B$18,0),1),'Data Extracts'!$D:$D,INDEX($C$6:$C$18,MATCH($F94,$B$6:$B$18,0),1), 'Data Extracts'!$F:$F,INDEX($C$6:$C$18,MATCH($G94,$B$6:$B$18,0),1))</f>
        <v>4.0350416033251379</v>
      </c>
      <c r="J94" s="124">
        <f>SUMIFS('Data Extracts'!I:I,'Data Extracts'!$A:$A,$B94,'Data Extracts'!$B:$B,INDEX($C$6:$C$18,MATCH($C94,$B$6:$B$18,0),1),'Data Extracts'!$C:$C,INDEX($C$6:$C$18,MATCH(IF($G94="GWh",$E94,$D94),$B$6:$B$18,0),1),'Data Extracts'!$D:$D,INDEX($C$6:$C$18,MATCH($F94,$B$6:$B$18,0),1), 'Data Extracts'!$F:$F,INDEX($C$6:$C$18,MATCH($G94,$B$6:$B$18,0),1))</f>
        <v>5.9850144435970041</v>
      </c>
      <c r="K94" s="124">
        <f>SUMIFS('Data Extracts'!J:J,'Data Extracts'!$A:$A,$B94,'Data Extracts'!$B:$B,INDEX($C$6:$C$18,MATCH($C94,$B$6:$B$18,0),1),'Data Extracts'!$C:$C,INDEX($C$6:$C$18,MATCH(IF($G94="GWh",$E94,$D94),$B$6:$B$18,0),1),'Data Extracts'!$D:$D,INDEX($C$6:$C$18,MATCH($F94,$B$6:$B$18,0),1), 'Data Extracts'!$F:$F,INDEX($C$6:$C$18,MATCH($G94,$B$6:$B$18,0),1))</f>
        <v>7.9060499627452234</v>
      </c>
      <c r="L94" s="124">
        <f>SUMIFS('Data Extracts'!K:K,'Data Extracts'!$A:$A,$B94,'Data Extracts'!$B:$B,INDEX($C$6:$C$18,MATCH($C94,$B$6:$B$18,0),1),'Data Extracts'!$C:$C,INDEX($C$6:$C$18,MATCH(IF($G94="GWh",$E94,$D94),$B$6:$B$18,0),1),'Data Extracts'!$D:$D,INDEX($C$6:$C$18,MATCH($F94,$B$6:$B$18,0),1), 'Data Extracts'!$F:$F,INDEX($C$6:$C$18,MATCH($G94,$B$6:$B$18,0),1))</f>
        <v>9.8159295578431802</v>
      </c>
      <c r="M94" s="124">
        <f>SUMIFS('Data Extracts'!L:L,'Data Extracts'!$A:$A,$B94,'Data Extracts'!$B:$B,INDEX($C$6:$C$18,MATCH($C94,$B$6:$B$18,0),1),'Data Extracts'!$C:$C,INDEX($C$6:$C$18,MATCH(IF($G94="GWh",$E94,$D94),$B$6:$B$18,0),1),'Data Extracts'!$D:$D,INDEX($C$6:$C$18,MATCH($F94,$B$6:$B$18,0),1), 'Data Extracts'!$F:$F,INDEX($C$6:$C$18,MATCH($G94,$B$6:$B$18,0),1))</f>
        <v>11.741281819198271</v>
      </c>
      <c r="N94" s="124">
        <f>SUMIFS('Data Extracts'!M:M,'Data Extracts'!$A:$A,$B94,'Data Extracts'!$B:$B,INDEX($C$6:$C$18,MATCH($C94,$B$6:$B$18,0),1),'Data Extracts'!$C:$C,INDEX($C$6:$C$18,MATCH(IF($G94="GWh",$E94,$D94),$B$6:$B$18,0),1),'Data Extracts'!$D:$D,INDEX($C$6:$C$18,MATCH($F94,$B$6:$B$18,0),1), 'Data Extracts'!$F:$F,INDEX($C$6:$C$18,MATCH($G94,$B$6:$B$18,0),1))</f>
        <v>13.729267248544664</v>
      </c>
      <c r="O94" s="124">
        <f>SUMIFS('Data Extracts'!N:N,'Data Extracts'!$A:$A,$B94,'Data Extracts'!$B:$B,INDEX($C$6:$C$18,MATCH($C94,$B$6:$B$18,0),1),'Data Extracts'!$C:$C,INDEX($C$6:$C$18,MATCH(IF($G94="GWh",$E94,$D94),$B$6:$B$18,0),1),'Data Extracts'!$D:$D,INDEX($C$6:$C$18,MATCH($F94,$B$6:$B$18,0),1), 'Data Extracts'!$F:$F,INDEX($C$6:$C$18,MATCH($G94,$B$6:$B$18,0),1))</f>
        <v>15.843586517695275</v>
      </c>
      <c r="P94" s="124">
        <f>SUMIFS('Data Extracts'!O:O,'Data Extracts'!$A:$A,$B94,'Data Extracts'!$B:$B,INDEX($C$6:$C$18,MATCH($C94,$B$6:$B$18,0),1),'Data Extracts'!$C:$C,INDEX($C$6:$C$18,MATCH(IF($G94="GWh",$E94,$D94),$B$6:$B$18,0),1),'Data Extracts'!$D:$D,INDEX($C$6:$C$18,MATCH($F94,$B$6:$B$18,0),1), 'Data Extracts'!$F:$F,INDEX($C$6:$C$18,MATCH($G94,$B$6:$B$18,0),1))</f>
        <v>18.190254748645469</v>
      </c>
      <c r="Q94" s="124">
        <f>SUMIFS('Data Extracts'!P:P,'Data Extracts'!$A:$A,$B94,'Data Extracts'!$B:$B,INDEX($C$6:$C$18,MATCH($C94,$B$6:$B$18,0),1),'Data Extracts'!$C:$C,INDEX($C$6:$C$18,MATCH(IF($G94="GWh",$E94,$D94),$B$6:$B$18,0),1),'Data Extracts'!$D:$D,INDEX($C$6:$C$18,MATCH($F94,$B$6:$B$18,0),1), 'Data Extracts'!$F:$F,INDEX($C$6:$C$18,MATCH($G94,$B$6:$B$18,0),1))</f>
        <v>20.940985671605752</v>
      </c>
      <c r="R94" s="124">
        <f>SUMIFS('Data Extracts'!Q:Q,'Data Extracts'!$A:$A,$B94,'Data Extracts'!$B:$B,INDEX($C$6:$C$18,MATCH($C94,$B$6:$B$18,0),1),'Data Extracts'!$C:$C,INDEX($C$6:$C$18,MATCH(IF($G94="GWh",$E94,$D94),$B$6:$B$18,0),1),'Data Extracts'!$D:$D,INDEX($C$6:$C$18,MATCH($F94,$B$6:$B$18,0),1), 'Data Extracts'!$F:$F,INDEX($C$6:$C$18,MATCH($G94,$B$6:$B$18,0),1))</f>
        <v>24.295670092028747</v>
      </c>
    </row>
    <row r="95" spans="2:18" x14ac:dyDescent="0.25">
      <c r="B95" s="82" t="s">
        <v>236</v>
      </c>
      <c r="C95">
        <f t="shared" si="0"/>
        <v>1</v>
      </c>
      <c r="D95" s="130" t="s">
        <v>47</v>
      </c>
      <c r="E95" s="130" t="s">
        <v>45</v>
      </c>
      <c r="F95" s="127" t="s">
        <v>26</v>
      </c>
      <c r="G95" s="54" t="s">
        <v>20</v>
      </c>
      <c r="H95" s="124">
        <f>SUMIFS('Data Extracts'!G:G,'Data Extracts'!$A:$A,$B95,'Data Extracts'!$B:$B,INDEX($C$6:$C$18,MATCH($C95,$B$6:$B$18,0),1),'Data Extracts'!$C:$C,INDEX($C$6:$C$18,MATCH(IF($G95="GWh",$E95,$D95),$B$6:$B$18,0),1),'Data Extracts'!$D:$D,INDEX($C$6:$C$18,MATCH($F95,$B$6:$B$18,0),1), 'Data Extracts'!$F:$F,INDEX($C$6:$C$18,MATCH($G95,$B$6:$B$18,0),1))</f>
        <v>0</v>
      </c>
      <c r="I95" s="124">
        <f>SUMIFS('Data Extracts'!H:H,'Data Extracts'!$A:$A,$B95,'Data Extracts'!$B:$B,INDEX($C$6:$C$18,MATCH($C95,$B$6:$B$18,0),1),'Data Extracts'!$C:$C,INDEX($C$6:$C$18,MATCH(IF($G95="GWh",$E95,$D95),$B$6:$B$18,0),1),'Data Extracts'!$D:$D,INDEX($C$6:$C$18,MATCH($F95,$B$6:$B$18,0),1), 'Data Extracts'!$F:$F,INDEX($C$6:$C$18,MATCH($G95,$B$6:$B$18,0),1))</f>
        <v>0</v>
      </c>
      <c r="J95" s="124">
        <f>SUMIFS('Data Extracts'!I:I,'Data Extracts'!$A:$A,$B95,'Data Extracts'!$B:$B,INDEX($C$6:$C$18,MATCH($C95,$B$6:$B$18,0),1),'Data Extracts'!$C:$C,INDEX($C$6:$C$18,MATCH(IF($G95="GWh",$E95,$D95),$B$6:$B$18,0),1),'Data Extracts'!$D:$D,INDEX($C$6:$C$18,MATCH($F95,$B$6:$B$18,0),1), 'Data Extracts'!$F:$F,INDEX($C$6:$C$18,MATCH($G95,$B$6:$B$18,0),1))</f>
        <v>0</v>
      </c>
      <c r="K95" s="124">
        <f>SUMIFS('Data Extracts'!J:J,'Data Extracts'!$A:$A,$B95,'Data Extracts'!$B:$B,INDEX($C$6:$C$18,MATCH($C95,$B$6:$B$18,0),1),'Data Extracts'!$C:$C,INDEX($C$6:$C$18,MATCH(IF($G95="GWh",$E95,$D95),$B$6:$B$18,0),1),'Data Extracts'!$D:$D,INDEX($C$6:$C$18,MATCH($F95,$B$6:$B$18,0),1), 'Data Extracts'!$F:$F,INDEX($C$6:$C$18,MATCH($G95,$B$6:$B$18,0),1))</f>
        <v>0</v>
      </c>
      <c r="L95" s="124">
        <f>SUMIFS('Data Extracts'!K:K,'Data Extracts'!$A:$A,$B95,'Data Extracts'!$B:$B,INDEX($C$6:$C$18,MATCH($C95,$B$6:$B$18,0),1),'Data Extracts'!$C:$C,INDEX($C$6:$C$18,MATCH(IF($G95="GWh",$E95,$D95),$B$6:$B$18,0),1),'Data Extracts'!$D:$D,INDEX($C$6:$C$18,MATCH($F95,$B$6:$B$18,0),1), 'Data Extracts'!$F:$F,INDEX($C$6:$C$18,MATCH($G95,$B$6:$B$18,0),1))</f>
        <v>0</v>
      </c>
      <c r="M95" s="124">
        <f>SUMIFS('Data Extracts'!L:L,'Data Extracts'!$A:$A,$B95,'Data Extracts'!$B:$B,INDEX($C$6:$C$18,MATCH($C95,$B$6:$B$18,0),1),'Data Extracts'!$C:$C,INDEX($C$6:$C$18,MATCH(IF($G95="GWh",$E95,$D95),$B$6:$B$18,0),1),'Data Extracts'!$D:$D,INDEX($C$6:$C$18,MATCH($F95,$B$6:$B$18,0),1), 'Data Extracts'!$F:$F,INDEX($C$6:$C$18,MATCH($G95,$B$6:$B$18,0),1))</f>
        <v>0</v>
      </c>
      <c r="N95" s="124">
        <f>SUMIFS('Data Extracts'!M:M,'Data Extracts'!$A:$A,$B95,'Data Extracts'!$B:$B,INDEX($C$6:$C$18,MATCH($C95,$B$6:$B$18,0),1),'Data Extracts'!$C:$C,INDEX($C$6:$C$18,MATCH(IF($G95="GWh",$E95,$D95),$B$6:$B$18,0),1),'Data Extracts'!$D:$D,INDEX($C$6:$C$18,MATCH($F95,$B$6:$B$18,0),1), 'Data Extracts'!$F:$F,INDEX($C$6:$C$18,MATCH($G95,$B$6:$B$18,0),1))</f>
        <v>0</v>
      </c>
      <c r="O95" s="124">
        <f>SUMIFS('Data Extracts'!N:N,'Data Extracts'!$A:$A,$B95,'Data Extracts'!$B:$B,INDEX($C$6:$C$18,MATCH($C95,$B$6:$B$18,0),1),'Data Extracts'!$C:$C,INDEX($C$6:$C$18,MATCH(IF($G95="GWh",$E95,$D95),$B$6:$B$18,0),1),'Data Extracts'!$D:$D,INDEX($C$6:$C$18,MATCH($F95,$B$6:$B$18,0),1), 'Data Extracts'!$F:$F,INDEX($C$6:$C$18,MATCH($G95,$B$6:$B$18,0),1))</f>
        <v>0</v>
      </c>
      <c r="P95" s="124">
        <f>SUMIFS('Data Extracts'!O:O,'Data Extracts'!$A:$A,$B95,'Data Extracts'!$B:$B,INDEX($C$6:$C$18,MATCH($C95,$B$6:$B$18,0),1),'Data Extracts'!$C:$C,INDEX($C$6:$C$18,MATCH(IF($G95="GWh",$E95,$D95),$B$6:$B$18,0),1),'Data Extracts'!$D:$D,INDEX($C$6:$C$18,MATCH($F95,$B$6:$B$18,0),1), 'Data Extracts'!$F:$F,INDEX($C$6:$C$18,MATCH($G95,$B$6:$B$18,0),1))</f>
        <v>0</v>
      </c>
      <c r="Q95" s="124">
        <f>SUMIFS('Data Extracts'!P:P,'Data Extracts'!$A:$A,$B95,'Data Extracts'!$B:$B,INDEX($C$6:$C$18,MATCH($C95,$B$6:$B$18,0),1),'Data Extracts'!$C:$C,INDEX($C$6:$C$18,MATCH(IF($G95="GWh",$E95,$D95),$B$6:$B$18,0),1),'Data Extracts'!$D:$D,INDEX($C$6:$C$18,MATCH($F95,$B$6:$B$18,0),1), 'Data Extracts'!$F:$F,INDEX($C$6:$C$18,MATCH($G95,$B$6:$B$18,0),1))</f>
        <v>0</v>
      </c>
      <c r="R95" s="124">
        <f>SUMIFS('Data Extracts'!Q:Q,'Data Extracts'!$A:$A,$B95,'Data Extracts'!$B:$B,INDEX($C$6:$C$18,MATCH($C95,$B$6:$B$18,0),1),'Data Extracts'!$C:$C,INDEX($C$6:$C$18,MATCH(IF($G95="GWh",$E95,$D95),$B$6:$B$18,0),1),'Data Extracts'!$D:$D,INDEX($C$6:$C$18,MATCH($F95,$B$6:$B$18,0),1), 'Data Extracts'!$F:$F,INDEX($C$6:$C$18,MATCH($G95,$B$6:$B$18,0),1))</f>
        <v>0</v>
      </c>
    </row>
    <row r="96" spans="2:18" x14ac:dyDescent="0.25">
      <c r="B96" s="82" t="s">
        <v>236</v>
      </c>
      <c r="C96">
        <v>2</v>
      </c>
      <c r="D96" s="128" t="s">
        <v>44</v>
      </c>
      <c r="E96" s="128" t="s">
        <v>44</v>
      </c>
      <c r="F96" s="126" t="s">
        <v>167</v>
      </c>
      <c r="G96" s="54" t="s">
        <v>18</v>
      </c>
      <c r="H96" s="124">
        <f>SUMIFS('Data Extracts'!G:G,'Data Extracts'!$A:$A,$B96,'Data Extracts'!$B:$B,INDEX($C$6:$C$18,MATCH($C96,$B$6:$B$18,0),1),'Data Extracts'!$C:$C,INDEX($C$6:$C$18,MATCH(IF($G96="GWh",$E96,$D96),$B$6:$B$18,0),1),'Data Extracts'!$D:$D,INDEX($C$6:$C$18,MATCH($F96,$B$6:$B$18,0),1), 'Data Extracts'!$F:$F,INDEX($C$6:$C$18,MATCH($G96,$B$6:$B$18,0),1))</f>
        <v>15.979133421936112</v>
      </c>
      <c r="I96" s="124">
        <f>SUMIFS('Data Extracts'!H:H,'Data Extracts'!$A:$A,$B96,'Data Extracts'!$B:$B,INDEX($C$6:$C$18,MATCH($C96,$B$6:$B$18,0),1),'Data Extracts'!$C:$C,INDEX($C$6:$C$18,MATCH(IF($G96="GWh",$E96,$D96),$B$6:$B$18,0),1),'Data Extracts'!$D:$D,INDEX($C$6:$C$18,MATCH($F96,$B$6:$B$18,0),1), 'Data Extracts'!$F:$F,INDEX($C$6:$C$18,MATCH($G96,$B$6:$B$18,0),1))</f>
        <v>31.676143936025383</v>
      </c>
      <c r="J96" s="124">
        <f>SUMIFS('Data Extracts'!I:I,'Data Extracts'!$A:$A,$B96,'Data Extracts'!$B:$B,INDEX($C$6:$C$18,MATCH($C96,$B$6:$B$18,0),1),'Data Extracts'!$C:$C,INDEX($C$6:$C$18,MATCH(IF($G96="GWh",$E96,$D96),$B$6:$B$18,0),1),'Data Extracts'!$D:$D,INDEX($C$6:$C$18,MATCH($F96,$B$6:$B$18,0),1), 'Data Extracts'!$F:$F,INDEX($C$6:$C$18,MATCH($G96,$B$6:$B$18,0),1))</f>
        <v>47.191572847236699</v>
      </c>
      <c r="K96" s="124">
        <f>SUMIFS('Data Extracts'!J:J,'Data Extracts'!$A:$A,$B96,'Data Extracts'!$B:$B,INDEX($C$6:$C$18,MATCH($C96,$B$6:$B$18,0),1),'Data Extracts'!$C:$C,INDEX($C$6:$C$18,MATCH(IF($G96="GWh",$E96,$D96),$B$6:$B$18,0),1),'Data Extracts'!$D:$D,INDEX($C$6:$C$18,MATCH($F96,$B$6:$B$18,0),1), 'Data Extracts'!$F:$F,INDEX($C$6:$C$18,MATCH($G96,$B$6:$B$18,0),1))</f>
        <v>62.649434707591197</v>
      </c>
      <c r="L96" s="124">
        <f>SUMIFS('Data Extracts'!K:K,'Data Extracts'!$A:$A,$B96,'Data Extracts'!$B:$B,INDEX($C$6:$C$18,MATCH($C96,$B$6:$B$18,0),1),'Data Extracts'!$C:$C,INDEX($C$6:$C$18,MATCH(IF($G96="GWh",$E96,$D96),$B$6:$B$18,0),1),'Data Extracts'!$D:$D,INDEX($C$6:$C$18,MATCH($F96,$B$6:$B$18,0),1), 'Data Extracts'!$F:$F,INDEX($C$6:$C$18,MATCH($G96,$B$6:$B$18,0),1))</f>
        <v>78.219862631337875</v>
      </c>
      <c r="M96" s="124">
        <f>SUMIFS('Data Extracts'!L:L,'Data Extracts'!$A:$A,$B96,'Data Extracts'!$B:$B,INDEX($C$6:$C$18,MATCH($C96,$B$6:$B$18,0),1),'Data Extracts'!$C:$C,INDEX($C$6:$C$18,MATCH(IF($G96="GWh",$E96,$D96),$B$6:$B$18,0),1),'Data Extracts'!$D:$D,INDEX($C$6:$C$18,MATCH($F96,$B$6:$B$18,0),1), 'Data Extracts'!$F:$F,INDEX($C$6:$C$18,MATCH($G96,$B$6:$B$18,0),1))</f>
        <v>94.217463683130106</v>
      </c>
      <c r="N96" s="124">
        <f>SUMIFS('Data Extracts'!M:M,'Data Extracts'!$A:$A,$B96,'Data Extracts'!$B:$B,INDEX($C$6:$C$18,MATCH($C96,$B$6:$B$18,0),1),'Data Extracts'!$C:$C,INDEX($C$6:$C$18,MATCH(IF($G96="GWh",$E96,$D96),$B$6:$B$18,0),1),'Data Extracts'!$D:$D,INDEX($C$6:$C$18,MATCH($F96,$B$6:$B$18,0),1), 'Data Extracts'!$F:$F,INDEX($C$6:$C$18,MATCH($G96,$B$6:$B$18,0),1))</f>
        <v>111.14231058324066</v>
      </c>
      <c r="O96" s="124">
        <f>SUMIFS('Data Extracts'!N:N,'Data Extracts'!$A:$A,$B96,'Data Extracts'!$B:$B,INDEX($C$6:$C$18,MATCH($C96,$B$6:$B$18,0),1),'Data Extracts'!$C:$C,INDEX($C$6:$C$18,MATCH(IF($G96="GWh",$E96,$D96),$B$6:$B$18,0),1),'Data Extracts'!$D:$D,INDEX($C$6:$C$18,MATCH($F96,$B$6:$B$18,0),1), 'Data Extracts'!$F:$F,INDEX($C$6:$C$18,MATCH($G96,$B$6:$B$18,0),1))</f>
        <v>129.84847083060816</v>
      </c>
      <c r="P96" s="124">
        <f>SUMIFS('Data Extracts'!O:O,'Data Extracts'!$A:$A,$B96,'Data Extracts'!$B:$B,INDEX($C$6:$C$18,MATCH($C96,$B$6:$B$18,0),1),'Data Extracts'!$C:$C,INDEX($C$6:$C$18,MATCH(IF($G96="GWh",$E96,$D96),$B$6:$B$18,0),1),'Data Extracts'!$D:$D,INDEX($C$6:$C$18,MATCH($F96,$B$6:$B$18,0),1), 'Data Extracts'!$F:$F,INDEX($C$6:$C$18,MATCH($G96,$B$6:$B$18,0),1))</f>
        <v>151.84139295951078</v>
      </c>
      <c r="Q96" s="124">
        <f>SUMIFS('Data Extracts'!P:P,'Data Extracts'!$A:$A,$B96,'Data Extracts'!$B:$B,INDEX($C$6:$C$18,MATCH($C96,$B$6:$B$18,0),1),'Data Extracts'!$C:$C,INDEX($C$6:$C$18,MATCH(IF($G96="GWh",$E96,$D96),$B$6:$B$18,0),1),'Data Extracts'!$D:$D,INDEX($C$6:$C$18,MATCH($F96,$B$6:$B$18,0),1), 'Data Extracts'!$F:$F,INDEX($C$6:$C$18,MATCH($G96,$B$6:$B$18,0),1))</f>
        <v>179.91348107052863</v>
      </c>
      <c r="R96" s="124">
        <f>SUMIFS('Data Extracts'!Q:Q,'Data Extracts'!$A:$A,$B96,'Data Extracts'!$B:$B,INDEX($C$6:$C$18,MATCH($C96,$B$6:$B$18,0),1),'Data Extracts'!$C:$C,INDEX($C$6:$C$18,MATCH(IF($G96="GWh",$E96,$D96),$B$6:$B$18,0),1),'Data Extracts'!$D:$D,INDEX($C$6:$C$18,MATCH($F96,$B$6:$B$18,0),1), 'Data Extracts'!$F:$F,INDEX($C$6:$C$18,MATCH($G96,$B$6:$B$18,0),1))</f>
        <v>218.76989684084558</v>
      </c>
    </row>
    <row r="97" spans="2:18" x14ac:dyDescent="0.25">
      <c r="B97" s="82" t="s">
        <v>236</v>
      </c>
      <c r="C97">
        <f t="shared" ref="C97:C119" si="1">C96</f>
        <v>2</v>
      </c>
      <c r="D97" s="128" t="s">
        <v>44</v>
      </c>
      <c r="E97" s="128" t="s">
        <v>44</v>
      </c>
      <c r="F97" s="126" t="s">
        <v>169</v>
      </c>
      <c r="G97" s="54" t="s">
        <v>18</v>
      </c>
      <c r="H97" s="124">
        <f>SUMIFS('Data Extracts'!G:G,'Data Extracts'!$A:$A,$B97,'Data Extracts'!$B:$B,INDEX($C$6:$C$18,MATCH($C97,$B$6:$B$18,0),1),'Data Extracts'!$C:$C,INDEX($C$6:$C$18,MATCH(IF($G97="GWh",$E97,$D97),$B$6:$B$18,0),1),'Data Extracts'!$D:$D,INDEX($C$6:$C$18,MATCH($F97,$B$6:$B$18,0),1), 'Data Extracts'!$F:$F,INDEX($C$6:$C$18,MATCH($G97,$B$6:$B$18,0),1))</f>
        <v>0</v>
      </c>
      <c r="I97" s="124">
        <f>SUMIFS('Data Extracts'!H:H,'Data Extracts'!$A:$A,$B97,'Data Extracts'!$B:$B,INDEX($C$6:$C$18,MATCH($C97,$B$6:$B$18,0),1),'Data Extracts'!$C:$C,INDEX($C$6:$C$18,MATCH(IF($G97="GWh",$E97,$D97),$B$6:$B$18,0),1),'Data Extracts'!$D:$D,INDEX($C$6:$C$18,MATCH($F97,$B$6:$B$18,0),1), 'Data Extracts'!$F:$F,INDEX($C$6:$C$18,MATCH($G97,$B$6:$B$18,0),1))</f>
        <v>0</v>
      </c>
      <c r="J97" s="124">
        <f>SUMIFS('Data Extracts'!I:I,'Data Extracts'!$A:$A,$B97,'Data Extracts'!$B:$B,INDEX($C$6:$C$18,MATCH($C97,$B$6:$B$18,0),1),'Data Extracts'!$C:$C,INDEX($C$6:$C$18,MATCH(IF($G97="GWh",$E97,$D97),$B$6:$B$18,0),1),'Data Extracts'!$D:$D,INDEX($C$6:$C$18,MATCH($F97,$B$6:$B$18,0),1), 'Data Extracts'!$F:$F,INDEX($C$6:$C$18,MATCH($G97,$B$6:$B$18,0),1))</f>
        <v>0</v>
      </c>
      <c r="K97" s="124">
        <f>SUMIFS('Data Extracts'!J:J,'Data Extracts'!$A:$A,$B97,'Data Extracts'!$B:$B,INDEX($C$6:$C$18,MATCH($C97,$B$6:$B$18,0),1),'Data Extracts'!$C:$C,INDEX($C$6:$C$18,MATCH(IF($G97="GWh",$E97,$D97),$B$6:$B$18,0),1),'Data Extracts'!$D:$D,INDEX($C$6:$C$18,MATCH($F97,$B$6:$B$18,0),1), 'Data Extracts'!$F:$F,INDEX($C$6:$C$18,MATCH($G97,$B$6:$B$18,0),1))</f>
        <v>0</v>
      </c>
      <c r="L97" s="124">
        <f>SUMIFS('Data Extracts'!K:K,'Data Extracts'!$A:$A,$B97,'Data Extracts'!$B:$B,INDEX($C$6:$C$18,MATCH($C97,$B$6:$B$18,0),1),'Data Extracts'!$C:$C,INDEX($C$6:$C$18,MATCH(IF($G97="GWh",$E97,$D97),$B$6:$B$18,0),1),'Data Extracts'!$D:$D,INDEX($C$6:$C$18,MATCH($F97,$B$6:$B$18,0),1), 'Data Extracts'!$F:$F,INDEX($C$6:$C$18,MATCH($G97,$B$6:$B$18,0),1))</f>
        <v>0</v>
      </c>
      <c r="M97" s="124">
        <f>SUMIFS('Data Extracts'!L:L,'Data Extracts'!$A:$A,$B97,'Data Extracts'!$B:$B,INDEX($C$6:$C$18,MATCH($C97,$B$6:$B$18,0),1),'Data Extracts'!$C:$C,INDEX($C$6:$C$18,MATCH(IF($G97="GWh",$E97,$D97),$B$6:$B$18,0),1),'Data Extracts'!$D:$D,INDEX($C$6:$C$18,MATCH($F97,$B$6:$B$18,0),1), 'Data Extracts'!$F:$F,INDEX($C$6:$C$18,MATCH($G97,$B$6:$B$18,0),1))</f>
        <v>0</v>
      </c>
      <c r="N97" s="124">
        <f>SUMIFS('Data Extracts'!M:M,'Data Extracts'!$A:$A,$B97,'Data Extracts'!$B:$B,INDEX($C$6:$C$18,MATCH($C97,$B$6:$B$18,0),1),'Data Extracts'!$C:$C,INDEX($C$6:$C$18,MATCH(IF($G97="GWh",$E97,$D97),$B$6:$B$18,0),1),'Data Extracts'!$D:$D,INDEX($C$6:$C$18,MATCH($F97,$B$6:$B$18,0),1), 'Data Extracts'!$F:$F,INDEX($C$6:$C$18,MATCH($G97,$B$6:$B$18,0),1))</f>
        <v>0</v>
      </c>
      <c r="O97" s="124">
        <f>SUMIFS('Data Extracts'!N:N,'Data Extracts'!$A:$A,$B97,'Data Extracts'!$B:$B,INDEX($C$6:$C$18,MATCH($C97,$B$6:$B$18,0),1),'Data Extracts'!$C:$C,INDEX($C$6:$C$18,MATCH(IF($G97="GWh",$E97,$D97),$B$6:$B$18,0),1),'Data Extracts'!$D:$D,INDEX($C$6:$C$18,MATCH($F97,$B$6:$B$18,0),1), 'Data Extracts'!$F:$F,INDEX($C$6:$C$18,MATCH($G97,$B$6:$B$18,0),1))</f>
        <v>0</v>
      </c>
      <c r="P97" s="124">
        <f>SUMIFS('Data Extracts'!O:O,'Data Extracts'!$A:$A,$B97,'Data Extracts'!$B:$B,INDEX($C$6:$C$18,MATCH($C97,$B$6:$B$18,0),1),'Data Extracts'!$C:$C,INDEX($C$6:$C$18,MATCH(IF($G97="GWh",$E97,$D97),$B$6:$B$18,0),1),'Data Extracts'!$D:$D,INDEX($C$6:$C$18,MATCH($F97,$B$6:$B$18,0),1), 'Data Extracts'!$F:$F,INDEX($C$6:$C$18,MATCH($G97,$B$6:$B$18,0),1))</f>
        <v>0</v>
      </c>
      <c r="Q97" s="124">
        <f>SUMIFS('Data Extracts'!P:P,'Data Extracts'!$A:$A,$B97,'Data Extracts'!$B:$B,INDEX($C$6:$C$18,MATCH($C97,$B$6:$B$18,0),1),'Data Extracts'!$C:$C,INDEX($C$6:$C$18,MATCH(IF($G97="GWh",$E97,$D97),$B$6:$B$18,0),1),'Data Extracts'!$D:$D,INDEX($C$6:$C$18,MATCH($F97,$B$6:$B$18,0),1), 'Data Extracts'!$F:$F,INDEX($C$6:$C$18,MATCH($G97,$B$6:$B$18,0),1))</f>
        <v>0</v>
      </c>
      <c r="R97" s="124">
        <f>SUMIFS('Data Extracts'!Q:Q,'Data Extracts'!$A:$A,$B97,'Data Extracts'!$B:$B,INDEX($C$6:$C$18,MATCH($C97,$B$6:$B$18,0),1),'Data Extracts'!$C:$C,INDEX($C$6:$C$18,MATCH(IF($G97="GWh",$E97,$D97),$B$6:$B$18,0),1),'Data Extracts'!$D:$D,INDEX($C$6:$C$18,MATCH($F97,$B$6:$B$18,0),1), 'Data Extracts'!$F:$F,INDEX($C$6:$C$18,MATCH($G97,$B$6:$B$18,0),1))</f>
        <v>0</v>
      </c>
    </row>
    <row r="98" spans="2:18" x14ac:dyDescent="0.25">
      <c r="B98" s="82" t="s">
        <v>236</v>
      </c>
      <c r="C98">
        <f t="shared" si="1"/>
        <v>2</v>
      </c>
      <c r="D98" s="128" t="s">
        <v>44</v>
      </c>
      <c r="E98" s="128" t="s">
        <v>44</v>
      </c>
      <c r="F98" s="126" t="s">
        <v>186</v>
      </c>
      <c r="G98" s="54" t="s">
        <v>18</v>
      </c>
      <c r="H98" s="124">
        <f>SUMIFS('Data Extracts'!G:G,'Data Extracts'!$A:$A,$B98,'Data Extracts'!$B:$B,INDEX($C$6:$C$18,MATCH($C98,$B$6:$B$18,0),1),'Data Extracts'!$C:$C,INDEX($C$6:$C$18,MATCH(IF($G98="GWh",$E98,$D98),$B$6:$B$18,0),1),'Data Extracts'!$D:$D,INDEX($C$6:$C$18,MATCH($F98,$B$6:$B$18,0),1), 'Data Extracts'!$F:$F,INDEX($C$6:$C$18,MATCH($G98,$B$6:$B$18,0),1))</f>
        <v>11.649942440668951</v>
      </c>
      <c r="I98" s="124">
        <f>SUMIFS('Data Extracts'!H:H,'Data Extracts'!$A:$A,$B98,'Data Extracts'!$B:$B,INDEX($C$6:$C$18,MATCH($C98,$B$6:$B$18,0),1),'Data Extracts'!$C:$C,INDEX($C$6:$C$18,MATCH(IF($G98="GWh",$E98,$D98),$B$6:$B$18,0),1),'Data Extracts'!$D:$D,INDEX($C$6:$C$18,MATCH($F98,$B$6:$B$18,0),1), 'Data Extracts'!$F:$F,INDEX($C$6:$C$18,MATCH($G98,$B$6:$B$18,0),1))</f>
        <v>23.012454344980824</v>
      </c>
      <c r="J98" s="124">
        <f>SUMIFS('Data Extracts'!I:I,'Data Extracts'!$A:$A,$B98,'Data Extracts'!$B:$B,INDEX($C$6:$C$18,MATCH($C98,$B$6:$B$18,0),1),'Data Extracts'!$C:$C,INDEX($C$6:$C$18,MATCH(IF($G98="GWh",$E98,$D98),$B$6:$B$18,0),1),'Data Extracts'!$D:$D,INDEX($C$6:$C$18,MATCH($F98,$B$6:$B$18,0),1), 'Data Extracts'!$F:$F,INDEX($C$6:$C$18,MATCH($G98,$B$6:$B$18,0),1))</f>
        <v>34.166735572377931</v>
      </c>
      <c r="K98" s="124">
        <f>SUMIFS('Data Extracts'!J:J,'Data Extracts'!$A:$A,$B98,'Data Extracts'!$B:$B,INDEX($C$6:$C$18,MATCH($C98,$B$6:$B$18,0),1),'Data Extracts'!$C:$C,INDEX($C$6:$C$18,MATCH(IF($G98="GWh",$E98,$D98),$B$6:$B$18,0),1),'Data Extracts'!$D:$D,INDEX($C$6:$C$18,MATCH($F98,$B$6:$B$18,0),1), 'Data Extracts'!$F:$F,INDEX($C$6:$C$18,MATCH($G98,$B$6:$B$18,0),1))</f>
        <v>45.158082217828039</v>
      </c>
      <c r="L98" s="124">
        <f>SUMIFS('Data Extracts'!K:K,'Data Extracts'!$A:$A,$B98,'Data Extracts'!$B:$B,INDEX($C$6:$C$18,MATCH($C98,$B$6:$B$18,0),1),'Data Extracts'!$C:$C,INDEX($C$6:$C$18,MATCH(IF($G98="GWh",$E98,$D98),$B$6:$B$18,0),1),'Data Extracts'!$D:$D,INDEX($C$6:$C$18,MATCH($F98,$B$6:$B$18,0),1), 'Data Extracts'!$F:$F,INDEX($C$6:$C$18,MATCH($G98,$B$6:$B$18,0),1))</f>
        <v>56.004225961523709</v>
      </c>
      <c r="M98" s="124">
        <f>SUMIFS('Data Extracts'!L:L,'Data Extracts'!$A:$A,$B98,'Data Extracts'!$B:$B,INDEX($C$6:$C$18,MATCH($C98,$B$6:$B$18,0),1),'Data Extracts'!$C:$C,INDEX($C$6:$C$18,MATCH(IF($G98="GWh",$E98,$D98),$B$6:$B$18,0),1),'Data Extracts'!$D:$D,INDEX($C$6:$C$18,MATCH($F98,$B$6:$B$18,0),1), 'Data Extracts'!$F:$F,INDEX($C$6:$C$18,MATCH($G98,$B$6:$B$18,0),1))</f>
        <v>66.848931930264726</v>
      </c>
      <c r="N98" s="124">
        <f>SUMIFS('Data Extracts'!M:M,'Data Extracts'!$A:$A,$B98,'Data Extracts'!$B:$B,INDEX($C$6:$C$18,MATCH($C98,$B$6:$B$18,0),1),'Data Extracts'!$C:$C,INDEX($C$6:$C$18,MATCH(IF($G98="GWh",$E98,$D98),$B$6:$B$18,0),1),'Data Extracts'!$D:$D,INDEX($C$6:$C$18,MATCH($F98,$B$6:$B$18,0),1), 'Data Extracts'!$F:$F,INDEX($C$6:$C$18,MATCH($G98,$B$6:$B$18,0),1))</f>
        <v>77.881475536022677</v>
      </c>
      <c r="O98" s="124">
        <f>SUMIFS('Data Extracts'!N:N,'Data Extracts'!$A:$A,$B98,'Data Extracts'!$B:$B,INDEX($C$6:$C$18,MATCH($C98,$B$6:$B$18,0),1),'Data Extracts'!$C:$C,INDEX($C$6:$C$18,MATCH(IF($G98="GWh",$E98,$D98),$B$6:$B$18,0),1),'Data Extracts'!$D:$D,INDEX($C$6:$C$18,MATCH($F98,$B$6:$B$18,0),1), 'Data Extracts'!$F:$F,INDEX($C$6:$C$18,MATCH($G98,$B$6:$B$18,0),1))</f>
        <v>89.420248888588659</v>
      </c>
      <c r="P98" s="124">
        <f>SUMIFS('Data Extracts'!O:O,'Data Extracts'!$A:$A,$B98,'Data Extracts'!$B:$B,INDEX($C$6:$C$18,MATCH($C98,$B$6:$B$18,0),1),'Data Extracts'!$C:$C,INDEX($C$6:$C$18,MATCH(IF($G98="GWh",$E98,$D98),$B$6:$B$18,0),1),'Data Extracts'!$D:$D,INDEX($C$6:$C$18,MATCH($F98,$B$6:$B$18,0),1), 'Data Extracts'!$F:$F,INDEX($C$6:$C$18,MATCH($G98,$B$6:$B$18,0),1))</f>
        <v>102.02049169725551</v>
      </c>
      <c r="Q98" s="124">
        <f>SUMIFS('Data Extracts'!P:P,'Data Extracts'!$A:$A,$B98,'Data Extracts'!$B:$B,INDEX($C$6:$C$18,MATCH($C98,$B$6:$B$18,0),1),'Data Extracts'!$C:$C,INDEX($C$6:$C$18,MATCH(IF($G98="GWh",$E98,$D98),$B$6:$B$18,0),1),'Data Extracts'!$D:$D,INDEX($C$6:$C$18,MATCH($F98,$B$6:$B$18,0),1), 'Data Extracts'!$F:$F,INDEX($C$6:$C$18,MATCH($G98,$B$6:$B$18,0),1))</f>
        <v>116.70919501587373</v>
      </c>
      <c r="R98" s="124">
        <f>SUMIFS('Data Extracts'!Q:Q,'Data Extracts'!$A:$A,$B98,'Data Extracts'!$B:$B,INDEX($C$6:$C$18,MATCH($C98,$B$6:$B$18,0),1),'Data Extracts'!$C:$C,INDEX($C$6:$C$18,MATCH(IF($G98="GWh",$E98,$D98),$B$6:$B$18,0),1),'Data Extracts'!$D:$D,INDEX($C$6:$C$18,MATCH($F98,$B$6:$B$18,0),1), 'Data Extracts'!$F:$F,INDEX($C$6:$C$18,MATCH($G98,$B$6:$B$18,0),1))</f>
        <v>135.21109910586512</v>
      </c>
    </row>
    <row r="99" spans="2:18" x14ac:dyDescent="0.25">
      <c r="B99" s="82" t="s">
        <v>236</v>
      </c>
      <c r="C99">
        <f t="shared" si="1"/>
        <v>2</v>
      </c>
      <c r="D99" s="128" t="s">
        <v>44</v>
      </c>
      <c r="E99" s="128" t="s">
        <v>44</v>
      </c>
      <c r="F99" s="126" t="s">
        <v>26</v>
      </c>
      <c r="G99" s="54" t="s">
        <v>18</v>
      </c>
      <c r="H99" s="124">
        <f>SUMIFS('Data Extracts'!G:G,'Data Extracts'!$A:$A,$B99,'Data Extracts'!$B:$B,INDEX($C$6:$C$18,MATCH($C99,$B$6:$B$18,0),1),'Data Extracts'!$C:$C,INDEX($C$6:$C$18,MATCH(IF($G99="GWh",$E99,$D99),$B$6:$B$18,0),1),'Data Extracts'!$D:$D,INDEX($C$6:$C$18,MATCH($F99,$B$6:$B$18,0),1), 'Data Extracts'!$F:$F,INDEX($C$6:$C$18,MATCH($G99,$B$6:$B$18,0),1))</f>
        <v>0</v>
      </c>
      <c r="I99" s="124">
        <f>SUMIFS('Data Extracts'!H:H,'Data Extracts'!$A:$A,$B99,'Data Extracts'!$B:$B,INDEX($C$6:$C$18,MATCH($C99,$B$6:$B$18,0),1),'Data Extracts'!$C:$C,INDEX($C$6:$C$18,MATCH(IF($G99="GWh",$E99,$D99),$B$6:$B$18,0),1),'Data Extracts'!$D:$D,INDEX($C$6:$C$18,MATCH($F99,$B$6:$B$18,0),1), 'Data Extracts'!$F:$F,INDEX($C$6:$C$18,MATCH($G99,$B$6:$B$18,0),1))</f>
        <v>0</v>
      </c>
      <c r="J99" s="124">
        <f>SUMIFS('Data Extracts'!I:I,'Data Extracts'!$A:$A,$B99,'Data Extracts'!$B:$B,INDEX($C$6:$C$18,MATCH($C99,$B$6:$B$18,0),1),'Data Extracts'!$C:$C,INDEX($C$6:$C$18,MATCH(IF($G99="GWh",$E99,$D99),$B$6:$B$18,0),1),'Data Extracts'!$D:$D,INDEX($C$6:$C$18,MATCH($F99,$B$6:$B$18,0),1), 'Data Extracts'!$F:$F,INDEX($C$6:$C$18,MATCH($G99,$B$6:$B$18,0),1))</f>
        <v>0</v>
      </c>
      <c r="K99" s="124">
        <f>SUMIFS('Data Extracts'!J:J,'Data Extracts'!$A:$A,$B99,'Data Extracts'!$B:$B,INDEX($C$6:$C$18,MATCH($C99,$B$6:$B$18,0),1),'Data Extracts'!$C:$C,INDEX($C$6:$C$18,MATCH(IF($G99="GWh",$E99,$D99),$B$6:$B$18,0),1),'Data Extracts'!$D:$D,INDEX($C$6:$C$18,MATCH($F99,$B$6:$B$18,0),1), 'Data Extracts'!$F:$F,INDEX($C$6:$C$18,MATCH($G99,$B$6:$B$18,0),1))</f>
        <v>0</v>
      </c>
      <c r="L99" s="124">
        <f>SUMIFS('Data Extracts'!K:K,'Data Extracts'!$A:$A,$B99,'Data Extracts'!$B:$B,INDEX($C$6:$C$18,MATCH($C99,$B$6:$B$18,0),1),'Data Extracts'!$C:$C,INDEX($C$6:$C$18,MATCH(IF($G99="GWh",$E99,$D99),$B$6:$B$18,0),1),'Data Extracts'!$D:$D,INDEX($C$6:$C$18,MATCH($F99,$B$6:$B$18,0),1), 'Data Extracts'!$F:$F,INDEX($C$6:$C$18,MATCH($G99,$B$6:$B$18,0),1))</f>
        <v>0</v>
      </c>
      <c r="M99" s="124">
        <f>SUMIFS('Data Extracts'!L:L,'Data Extracts'!$A:$A,$B99,'Data Extracts'!$B:$B,INDEX($C$6:$C$18,MATCH($C99,$B$6:$B$18,0),1),'Data Extracts'!$C:$C,INDEX($C$6:$C$18,MATCH(IF($G99="GWh",$E99,$D99),$B$6:$B$18,0),1),'Data Extracts'!$D:$D,INDEX($C$6:$C$18,MATCH($F99,$B$6:$B$18,0),1), 'Data Extracts'!$F:$F,INDEX($C$6:$C$18,MATCH($G99,$B$6:$B$18,0),1))</f>
        <v>0</v>
      </c>
      <c r="N99" s="124">
        <f>SUMIFS('Data Extracts'!M:M,'Data Extracts'!$A:$A,$B99,'Data Extracts'!$B:$B,INDEX($C$6:$C$18,MATCH($C99,$B$6:$B$18,0),1),'Data Extracts'!$C:$C,INDEX($C$6:$C$18,MATCH(IF($G99="GWh",$E99,$D99),$B$6:$B$18,0),1),'Data Extracts'!$D:$D,INDEX($C$6:$C$18,MATCH($F99,$B$6:$B$18,0),1), 'Data Extracts'!$F:$F,INDEX($C$6:$C$18,MATCH($G99,$B$6:$B$18,0),1))</f>
        <v>0</v>
      </c>
      <c r="O99" s="124">
        <f>SUMIFS('Data Extracts'!N:N,'Data Extracts'!$A:$A,$B99,'Data Extracts'!$B:$B,INDEX($C$6:$C$18,MATCH($C99,$B$6:$B$18,0),1),'Data Extracts'!$C:$C,INDEX($C$6:$C$18,MATCH(IF($G99="GWh",$E99,$D99),$B$6:$B$18,0),1),'Data Extracts'!$D:$D,INDEX($C$6:$C$18,MATCH($F99,$B$6:$B$18,0),1), 'Data Extracts'!$F:$F,INDEX($C$6:$C$18,MATCH($G99,$B$6:$B$18,0),1))</f>
        <v>0</v>
      </c>
      <c r="P99" s="124">
        <f>SUMIFS('Data Extracts'!O:O,'Data Extracts'!$A:$A,$B99,'Data Extracts'!$B:$B,INDEX($C$6:$C$18,MATCH($C99,$B$6:$B$18,0),1),'Data Extracts'!$C:$C,INDEX($C$6:$C$18,MATCH(IF($G99="GWh",$E99,$D99),$B$6:$B$18,0),1),'Data Extracts'!$D:$D,INDEX($C$6:$C$18,MATCH($F99,$B$6:$B$18,0),1), 'Data Extracts'!$F:$F,INDEX($C$6:$C$18,MATCH($G99,$B$6:$B$18,0),1))</f>
        <v>0</v>
      </c>
      <c r="Q99" s="124">
        <f>SUMIFS('Data Extracts'!P:P,'Data Extracts'!$A:$A,$B99,'Data Extracts'!$B:$B,INDEX($C$6:$C$18,MATCH($C99,$B$6:$B$18,0),1),'Data Extracts'!$C:$C,INDEX($C$6:$C$18,MATCH(IF($G99="GWh",$E99,$D99),$B$6:$B$18,0),1),'Data Extracts'!$D:$D,INDEX($C$6:$C$18,MATCH($F99,$B$6:$B$18,0),1), 'Data Extracts'!$F:$F,INDEX($C$6:$C$18,MATCH($G99,$B$6:$B$18,0),1))</f>
        <v>0</v>
      </c>
      <c r="R99" s="124">
        <f>SUMIFS('Data Extracts'!Q:Q,'Data Extracts'!$A:$A,$B99,'Data Extracts'!$B:$B,INDEX($C$6:$C$18,MATCH($C99,$B$6:$B$18,0),1),'Data Extracts'!$C:$C,INDEX($C$6:$C$18,MATCH(IF($G99="GWh",$E99,$D99),$B$6:$B$18,0),1),'Data Extracts'!$D:$D,INDEX($C$6:$C$18,MATCH($F99,$B$6:$B$18,0),1), 'Data Extracts'!$F:$F,INDEX($C$6:$C$18,MATCH($G99,$B$6:$B$18,0),1))</f>
        <v>0</v>
      </c>
    </row>
    <row r="100" spans="2:18" x14ac:dyDescent="0.25">
      <c r="B100" s="82" t="s">
        <v>236</v>
      </c>
      <c r="C100">
        <f t="shared" si="1"/>
        <v>2</v>
      </c>
      <c r="D100" s="128" t="s">
        <v>44</v>
      </c>
      <c r="E100" s="128" t="s">
        <v>44</v>
      </c>
      <c r="F100" s="126" t="s">
        <v>167</v>
      </c>
      <c r="G100" s="54" t="s">
        <v>20</v>
      </c>
      <c r="H100" s="124">
        <f>SUMIFS('Data Extracts'!G:G,'Data Extracts'!$A:$A,$B100,'Data Extracts'!$B:$B,INDEX($C$6:$C$18,MATCH($C100,$B$6:$B$18,0),1),'Data Extracts'!$C:$C,INDEX($C$6:$C$18,MATCH(IF($G100="GWh",$E100,$D100),$B$6:$B$18,0),1),'Data Extracts'!$D:$D,INDEX($C$6:$C$18,MATCH($F100,$B$6:$B$18,0),1), 'Data Extracts'!$F:$F,INDEX($C$6:$C$18,MATCH($G100,$B$6:$B$18,0),1))</f>
        <v>0.26934915956623784</v>
      </c>
      <c r="I100" s="124">
        <f>SUMIFS('Data Extracts'!H:H,'Data Extracts'!$A:$A,$B100,'Data Extracts'!$B:$B,INDEX($C$6:$C$18,MATCH($C100,$B$6:$B$18,0),1),'Data Extracts'!$C:$C,INDEX($C$6:$C$18,MATCH(IF($G100="GWh",$E100,$D100),$B$6:$B$18,0),1),'Data Extracts'!$D:$D,INDEX($C$6:$C$18,MATCH($F100,$B$6:$B$18,0),1), 'Data Extracts'!$F:$F,INDEX($C$6:$C$18,MATCH($G100,$B$6:$B$18,0),1))</f>
        <v>0.52357837333684432</v>
      </c>
      <c r="J100" s="124">
        <f>SUMIFS('Data Extracts'!I:I,'Data Extracts'!$A:$A,$B100,'Data Extracts'!$B:$B,INDEX($C$6:$C$18,MATCH($C100,$B$6:$B$18,0),1),'Data Extracts'!$C:$C,INDEX($C$6:$C$18,MATCH(IF($G100="GWh",$E100,$D100),$B$6:$B$18,0),1),'Data Extracts'!$D:$D,INDEX($C$6:$C$18,MATCH($F100,$B$6:$B$18,0),1), 'Data Extracts'!$F:$F,INDEX($C$6:$C$18,MATCH($G100,$B$6:$B$18,0),1))</f>
        <v>0.76354536986955868</v>
      </c>
      <c r="K100" s="124">
        <f>SUMIFS('Data Extracts'!J:J,'Data Extracts'!$A:$A,$B100,'Data Extracts'!$B:$B,INDEX($C$6:$C$18,MATCH($C100,$B$6:$B$18,0),1),'Data Extracts'!$C:$C,INDEX($C$6:$C$18,MATCH(IF($G100="GWh",$E100,$D100),$B$6:$B$18,0),1),'Data Extracts'!$D:$D,INDEX($C$6:$C$18,MATCH($F100,$B$6:$B$18,0),1), 'Data Extracts'!$F:$F,INDEX($C$6:$C$18,MATCH($G100,$B$6:$B$18,0),1))</f>
        <v>0.99007122792960844</v>
      </c>
      <c r="L100" s="124">
        <f>SUMIFS('Data Extracts'!K:K,'Data Extracts'!$A:$A,$B100,'Data Extracts'!$B:$B,INDEX($C$6:$C$18,MATCH($C100,$B$6:$B$18,0),1),'Data Extracts'!$C:$C,INDEX($C$6:$C$18,MATCH(IF($G100="GWh",$E100,$D100),$B$6:$B$18,0),1),'Data Extracts'!$D:$D,INDEX($C$6:$C$18,MATCH($F100,$B$6:$B$18,0),1), 'Data Extracts'!$F:$F,INDEX($C$6:$C$18,MATCH($G100,$B$6:$B$18,0),1))</f>
        <v>1.2039536348746935</v>
      </c>
      <c r="M100" s="124">
        <f>SUMIFS('Data Extracts'!L:L,'Data Extracts'!$A:$A,$B100,'Data Extracts'!$B:$B,INDEX($C$6:$C$18,MATCH($C100,$B$6:$B$18,0),1),'Data Extracts'!$C:$C,INDEX($C$6:$C$18,MATCH(IF($G100="GWh",$E100,$D100),$B$6:$B$18,0),1),'Data Extracts'!$D:$D,INDEX($C$6:$C$18,MATCH($F100,$B$6:$B$18,0),1), 'Data Extracts'!$F:$F,INDEX($C$6:$C$18,MATCH($G100,$B$6:$B$18,0),1))</f>
        <v>1.405990423158987</v>
      </c>
      <c r="N100" s="124">
        <f>SUMIFS('Data Extracts'!M:M,'Data Extracts'!$A:$A,$B100,'Data Extracts'!$B:$B,INDEX($C$6:$C$18,MATCH($C100,$B$6:$B$18,0),1),'Data Extracts'!$C:$C,INDEX($C$6:$C$18,MATCH(IF($G100="GWh",$E100,$D100),$B$6:$B$18,0),1),'Data Extracts'!$D:$D,INDEX($C$6:$C$18,MATCH($F100,$B$6:$B$18,0),1), 'Data Extracts'!$F:$F,INDEX($C$6:$C$18,MATCH($G100,$B$6:$B$18,0),1))</f>
        <v>1.597022499039316</v>
      </c>
      <c r="O100" s="124">
        <f>SUMIFS('Data Extracts'!N:N,'Data Extracts'!$A:$A,$B100,'Data Extracts'!$B:$B,INDEX($C$6:$C$18,MATCH($C100,$B$6:$B$18,0),1),'Data Extracts'!$C:$C,INDEX($C$6:$C$18,MATCH(IF($G100="GWh",$E100,$D100),$B$6:$B$18,0),1),'Data Extracts'!$D:$D,INDEX($C$6:$C$18,MATCH($F100,$B$6:$B$18,0),1), 'Data Extracts'!$F:$F,INDEX($C$6:$C$18,MATCH($G100,$B$6:$B$18,0),1))</f>
        <v>1.7780095269465779</v>
      </c>
      <c r="P100" s="124">
        <f>SUMIFS('Data Extracts'!O:O,'Data Extracts'!$A:$A,$B100,'Data Extracts'!$B:$B,INDEX($C$6:$C$18,MATCH($C100,$B$6:$B$18,0),1),'Data Extracts'!$C:$C,INDEX($C$6:$C$18,MATCH(IF($G100="GWh",$E100,$D100),$B$6:$B$18,0),1),'Data Extracts'!$D:$D,INDEX($C$6:$C$18,MATCH($F100,$B$6:$B$18,0),1), 'Data Extracts'!$F:$F,INDEX($C$6:$C$18,MATCH($G100,$B$6:$B$18,0),1))</f>
        <v>1.9501468738695138</v>
      </c>
      <c r="Q100" s="124">
        <f>SUMIFS('Data Extracts'!P:P,'Data Extracts'!$A:$A,$B100,'Data Extracts'!$B:$B,INDEX($C$6:$C$18,MATCH($C100,$B$6:$B$18,0),1),'Data Extracts'!$C:$C,INDEX($C$6:$C$18,MATCH(IF($G100="GWh",$E100,$D100),$B$6:$B$18,0),1),'Data Extracts'!$D:$D,INDEX($C$6:$C$18,MATCH($F100,$B$6:$B$18,0),1), 'Data Extracts'!$F:$F,INDEX($C$6:$C$18,MATCH($G100,$B$6:$B$18,0),1))</f>
        <v>2.1141113994589653</v>
      </c>
      <c r="R100" s="124">
        <f>SUMIFS('Data Extracts'!Q:Q,'Data Extracts'!$A:$A,$B100,'Data Extracts'!$B:$B,INDEX($C$6:$C$18,MATCH($C100,$B$6:$B$18,0),1),'Data Extracts'!$C:$C,INDEX($C$6:$C$18,MATCH(IF($G100="GWh",$E100,$D100),$B$6:$B$18,0),1),'Data Extracts'!$D:$D,INDEX($C$6:$C$18,MATCH($F100,$B$6:$B$18,0),1), 'Data Extracts'!$F:$F,INDEX($C$6:$C$18,MATCH($G100,$B$6:$B$18,0),1))</f>
        <v>2.2707012138805514</v>
      </c>
    </row>
    <row r="101" spans="2:18" x14ac:dyDescent="0.25">
      <c r="B101" s="82" t="s">
        <v>236</v>
      </c>
      <c r="C101">
        <f t="shared" si="1"/>
        <v>2</v>
      </c>
      <c r="D101" s="128" t="s">
        <v>44</v>
      </c>
      <c r="E101" s="128" t="s">
        <v>44</v>
      </c>
      <c r="F101" s="126" t="s">
        <v>169</v>
      </c>
      <c r="G101" s="54" t="s">
        <v>20</v>
      </c>
      <c r="H101" s="124">
        <f>SUMIFS('Data Extracts'!G:G,'Data Extracts'!$A:$A,$B101,'Data Extracts'!$B:$B,INDEX($C$6:$C$18,MATCH($C101,$B$6:$B$18,0),1),'Data Extracts'!$C:$C,INDEX($C$6:$C$18,MATCH(IF($G101="GWh",$E101,$D101),$B$6:$B$18,0),1),'Data Extracts'!$D:$D,INDEX($C$6:$C$18,MATCH($F101,$B$6:$B$18,0),1), 'Data Extracts'!$F:$F,INDEX($C$6:$C$18,MATCH($G101,$B$6:$B$18,0),1))</f>
        <v>0</v>
      </c>
      <c r="I101" s="124">
        <f>SUMIFS('Data Extracts'!H:H,'Data Extracts'!$A:$A,$B101,'Data Extracts'!$B:$B,INDEX($C$6:$C$18,MATCH($C101,$B$6:$B$18,0),1),'Data Extracts'!$C:$C,INDEX($C$6:$C$18,MATCH(IF($G101="GWh",$E101,$D101),$B$6:$B$18,0),1),'Data Extracts'!$D:$D,INDEX($C$6:$C$18,MATCH($F101,$B$6:$B$18,0),1), 'Data Extracts'!$F:$F,INDEX($C$6:$C$18,MATCH($G101,$B$6:$B$18,0),1))</f>
        <v>0</v>
      </c>
      <c r="J101" s="124">
        <f>SUMIFS('Data Extracts'!I:I,'Data Extracts'!$A:$A,$B101,'Data Extracts'!$B:$B,INDEX($C$6:$C$18,MATCH($C101,$B$6:$B$18,0),1),'Data Extracts'!$C:$C,INDEX($C$6:$C$18,MATCH(IF($G101="GWh",$E101,$D101),$B$6:$B$18,0),1),'Data Extracts'!$D:$D,INDEX($C$6:$C$18,MATCH($F101,$B$6:$B$18,0),1), 'Data Extracts'!$F:$F,INDEX($C$6:$C$18,MATCH($G101,$B$6:$B$18,0),1))</f>
        <v>0</v>
      </c>
      <c r="K101" s="124">
        <f>SUMIFS('Data Extracts'!J:J,'Data Extracts'!$A:$A,$B101,'Data Extracts'!$B:$B,INDEX($C$6:$C$18,MATCH($C101,$B$6:$B$18,0),1),'Data Extracts'!$C:$C,INDEX($C$6:$C$18,MATCH(IF($G101="GWh",$E101,$D101),$B$6:$B$18,0),1),'Data Extracts'!$D:$D,INDEX($C$6:$C$18,MATCH($F101,$B$6:$B$18,0),1), 'Data Extracts'!$F:$F,INDEX($C$6:$C$18,MATCH($G101,$B$6:$B$18,0),1))</f>
        <v>0</v>
      </c>
      <c r="L101" s="124">
        <f>SUMIFS('Data Extracts'!K:K,'Data Extracts'!$A:$A,$B101,'Data Extracts'!$B:$B,INDEX($C$6:$C$18,MATCH($C101,$B$6:$B$18,0),1),'Data Extracts'!$C:$C,INDEX($C$6:$C$18,MATCH(IF($G101="GWh",$E101,$D101),$B$6:$B$18,0),1),'Data Extracts'!$D:$D,INDEX($C$6:$C$18,MATCH($F101,$B$6:$B$18,0),1), 'Data Extracts'!$F:$F,INDEX($C$6:$C$18,MATCH($G101,$B$6:$B$18,0),1))</f>
        <v>0</v>
      </c>
      <c r="M101" s="124">
        <f>SUMIFS('Data Extracts'!L:L,'Data Extracts'!$A:$A,$B101,'Data Extracts'!$B:$B,INDEX($C$6:$C$18,MATCH($C101,$B$6:$B$18,0),1),'Data Extracts'!$C:$C,INDEX($C$6:$C$18,MATCH(IF($G101="GWh",$E101,$D101),$B$6:$B$18,0),1),'Data Extracts'!$D:$D,INDEX($C$6:$C$18,MATCH($F101,$B$6:$B$18,0),1), 'Data Extracts'!$F:$F,INDEX($C$6:$C$18,MATCH($G101,$B$6:$B$18,0),1))</f>
        <v>0</v>
      </c>
      <c r="N101" s="124">
        <f>SUMIFS('Data Extracts'!M:M,'Data Extracts'!$A:$A,$B101,'Data Extracts'!$B:$B,INDEX($C$6:$C$18,MATCH($C101,$B$6:$B$18,0),1),'Data Extracts'!$C:$C,INDEX($C$6:$C$18,MATCH(IF($G101="GWh",$E101,$D101),$B$6:$B$18,0),1),'Data Extracts'!$D:$D,INDEX($C$6:$C$18,MATCH($F101,$B$6:$B$18,0),1), 'Data Extracts'!$F:$F,INDEX($C$6:$C$18,MATCH($G101,$B$6:$B$18,0),1))</f>
        <v>0</v>
      </c>
      <c r="O101" s="124">
        <f>SUMIFS('Data Extracts'!N:N,'Data Extracts'!$A:$A,$B101,'Data Extracts'!$B:$B,INDEX($C$6:$C$18,MATCH($C101,$B$6:$B$18,0),1),'Data Extracts'!$C:$C,INDEX($C$6:$C$18,MATCH(IF($G101="GWh",$E101,$D101),$B$6:$B$18,0),1),'Data Extracts'!$D:$D,INDEX($C$6:$C$18,MATCH($F101,$B$6:$B$18,0),1), 'Data Extracts'!$F:$F,INDEX($C$6:$C$18,MATCH($G101,$B$6:$B$18,0),1))</f>
        <v>0</v>
      </c>
      <c r="P101" s="124">
        <f>SUMIFS('Data Extracts'!O:O,'Data Extracts'!$A:$A,$B101,'Data Extracts'!$B:$B,INDEX($C$6:$C$18,MATCH($C101,$B$6:$B$18,0),1),'Data Extracts'!$C:$C,INDEX($C$6:$C$18,MATCH(IF($G101="GWh",$E101,$D101),$B$6:$B$18,0),1),'Data Extracts'!$D:$D,INDEX($C$6:$C$18,MATCH($F101,$B$6:$B$18,0),1), 'Data Extracts'!$F:$F,INDEX($C$6:$C$18,MATCH($G101,$B$6:$B$18,0),1))</f>
        <v>0</v>
      </c>
      <c r="Q101" s="124">
        <f>SUMIFS('Data Extracts'!P:P,'Data Extracts'!$A:$A,$B101,'Data Extracts'!$B:$B,INDEX($C$6:$C$18,MATCH($C101,$B$6:$B$18,0),1),'Data Extracts'!$C:$C,INDEX($C$6:$C$18,MATCH(IF($G101="GWh",$E101,$D101),$B$6:$B$18,0),1),'Data Extracts'!$D:$D,INDEX($C$6:$C$18,MATCH($F101,$B$6:$B$18,0),1), 'Data Extracts'!$F:$F,INDEX($C$6:$C$18,MATCH($G101,$B$6:$B$18,0),1))</f>
        <v>0</v>
      </c>
      <c r="R101" s="124">
        <f>SUMIFS('Data Extracts'!Q:Q,'Data Extracts'!$A:$A,$B101,'Data Extracts'!$B:$B,INDEX($C$6:$C$18,MATCH($C101,$B$6:$B$18,0),1),'Data Extracts'!$C:$C,INDEX($C$6:$C$18,MATCH(IF($G101="GWh",$E101,$D101),$B$6:$B$18,0),1),'Data Extracts'!$D:$D,INDEX($C$6:$C$18,MATCH($F101,$B$6:$B$18,0),1), 'Data Extracts'!$F:$F,INDEX($C$6:$C$18,MATCH($G101,$B$6:$B$18,0),1))</f>
        <v>0</v>
      </c>
    </row>
    <row r="102" spans="2:18" x14ac:dyDescent="0.25">
      <c r="B102" s="82" t="s">
        <v>236</v>
      </c>
      <c r="C102">
        <f t="shared" si="1"/>
        <v>2</v>
      </c>
      <c r="D102" s="128" t="s">
        <v>44</v>
      </c>
      <c r="E102" s="128" t="s">
        <v>44</v>
      </c>
      <c r="F102" s="126" t="s">
        <v>186</v>
      </c>
      <c r="G102" s="54" t="s">
        <v>20</v>
      </c>
      <c r="H102" s="124">
        <f>SUMIFS('Data Extracts'!G:G,'Data Extracts'!$A:$A,$B102,'Data Extracts'!$B:$B,INDEX($C$6:$C$18,MATCH($C102,$B$6:$B$18,0),1),'Data Extracts'!$C:$C,INDEX($C$6:$C$18,MATCH(IF($G102="GWh",$E102,$D102),$B$6:$B$18,0),1),'Data Extracts'!$D:$D,INDEX($C$6:$C$18,MATCH($F102,$B$6:$B$18,0),1), 'Data Extracts'!$F:$F,INDEX($C$6:$C$18,MATCH($G102,$B$6:$B$18,0),1))</f>
        <v>2.1486446816175624</v>
      </c>
      <c r="I102" s="124">
        <f>SUMIFS('Data Extracts'!H:H,'Data Extracts'!$A:$A,$B102,'Data Extracts'!$B:$B,INDEX($C$6:$C$18,MATCH($C102,$B$6:$B$18,0),1),'Data Extracts'!$C:$C,INDEX($C$6:$C$18,MATCH(IF($G102="GWh",$E102,$D102),$B$6:$B$18,0),1),'Data Extracts'!$D:$D,INDEX($C$6:$C$18,MATCH($F102,$B$6:$B$18,0),1), 'Data Extracts'!$F:$F,INDEX($C$6:$C$18,MATCH($G102,$B$6:$B$18,0),1))</f>
        <v>4.2506948603195225</v>
      </c>
      <c r="J102" s="124">
        <f>SUMIFS('Data Extracts'!I:I,'Data Extracts'!$A:$A,$B102,'Data Extracts'!$B:$B,INDEX($C$6:$C$18,MATCH($C102,$B$6:$B$18,0),1),'Data Extracts'!$C:$C,INDEX($C$6:$C$18,MATCH(IF($G102="GWh",$E102,$D102),$B$6:$B$18,0),1),'Data Extracts'!$D:$D,INDEX($C$6:$C$18,MATCH($F102,$B$6:$B$18,0),1), 'Data Extracts'!$F:$F,INDEX($C$6:$C$18,MATCH($G102,$B$6:$B$18,0),1))</f>
        <v>6.3119142582687244</v>
      </c>
      <c r="K102" s="124">
        <f>SUMIFS('Data Extracts'!J:J,'Data Extracts'!$A:$A,$B102,'Data Extracts'!$B:$B,INDEX($C$6:$C$18,MATCH($C102,$B$6:$B$18,0),1),'Data Extracts'!$C:$C,INDEX($C$6:$C$18,MATCH(IF($G102="GWh",$E102,$D102),$B$6:$B$18,0),1),'Data Extracts'!$D:$D,INDEX($C$6:$C$18,MATCH($F102,$B$6:$B$18,0),1), 'Data Extracts'!$F:$F,INDEX($C$6:$C$18,MATCH($G102,$B$6:$B$18,0),1))</f>
        <v>8.3531719569291365</v>
      </c>
      <c r="L102" s="124">
        <f>SUMIFS('Data Extracts'!K:K,'Data Extracts'!$A:$A,$B102,'Data Extracts'!$B:$B,INDEX($C$6:$C$18,MATCH($C102,$B$6:$B$18,0),1),'Data Extracts'!$C:$C,INDEX($C$6:$C$18,MATCH(IF($G102="GWh",$E102,$D102),$B$6:$B$18,0),1),'Data Extracts'!$D:$D,INDEX($C$6:$C$18,MATCH($F102,$B$6:$B$18,0),1), 'Data Extracts'!$F:$F,INDEX($C$6:$C$18,MATCH($G102,$B$6:$B$18,0),1))</f>
        <v>10.392854166221049</v>
      </c>
      <c r="M102" s="124">
        <f>SUMIFS('Data Extracts'!L:L,'Data Extracts'!$A:$A,$B102,'Data Extracts'!$B:$B,INDEX($C$6:$C$18,MATCH($C102,$B$6:$B$18,0),1),'Data Extracts'!$C:$C,INDEX($C$6:$C$18,MATCH(IF($G102="GWh",$E102,$D102),$B$6:$B$18,0),1),'Data Extracts'!$D:$D,INDEX($C$6:$C$18,MATCH($F102,$B$6:$B$18,0),1), 'Data Extracts'!$F:$F,INDEX($C$6:$C$18,MATCH($G102,$B$6:$B$18,0),1))</f>
        <v>12.474253550640334</v>
      </c>
      <c r="N102" s="124">
        <f>SUMIFS('Data Extracts'!M:M,'Data Extracts'!$A:$A,$B102,'Data Extracts'!$B:$B,INDEX($C$6:$C$18,MATCH($C102,$B$6:$B$18,0),1),'Data Extracts'!$C:$C,INDEX($C$6:$C$18,MATCH(IF($G102="GWh",$E102,$D102),$B$6:$B$18,0),1),'Data Extracts'!$D:$D,INDEX($C$6:$C$18,MATCH($F102,$B$6:$B$18,0),1), 'Data Extracts'!$F:$F,INDEX($C$6:$C$18,MATCH($G102,$B$6:$B$18,0),1))</f>
        <v>14.65899187652632</v>
      </c>
      <c r="O102" s="124">
        <f>SUMIFS('Data Extracts'!N:N,'Data Extracts'!$A:$A,$B102,'Data Extracts'!$B:$B,INDEX($C$6:$C$18,MATCH($C102,$B$6:$B$18,0),1),'Data Extracts'!$C:$C,INDEX($C$6:$C$18,MATCH(IF($G102="GWh",$E102,$D102),$B$6:$B$18,0),1),'Data Extracts'!$D:$D,INDEX($C$6:$C$18,MATCH($F102,$B$6:$B$18,0),1), 'Data Extracts'!$F:$F,INDEX($C$6:$C$18,MATCH($G102,$B$6:$B$18,0),1))</f>
        <v>17.053930098627134</v>
      </c>
      <c r="P102" s="124">
        <f>SUMIFS('Data Extracts'!O:O,'Data Extracts'!$A:$A,$B102,'Data Extracts'!$B:$B,INDEX($C$6:$C$18,MATCH($C102,$B$6:$B$18,0),1),'Data Extracts'!$C:$C,INDEX($C$6:$C$18,MATCH(IF($G102="GWh",$E102,$D102),$B$6:$B$18,0),1),'Data Extracts'!$D:$D,INDEX($C$6:$C$18,MATCH($F102,$B$6:$B$18,0),1), 'Data Extracts'!$F:$F,INDEX($C$6:$C$18,MATCH($G102,$B$6:$B$18,0),1))</f>
        <v>19.856308729485171</v>
      </c>
      <c r="Q102" s="124">
        <f>SUMIFS('Data Extracts'!P:P,'Data Extracts'!$A:$A,$B102,'Data Extracts'!$B:$B,INDEX($C$6:$C$18,MATCH($C102,$B$6:$B$18,0),1),'Data Extracts'!$C:$C,INDEX($C$6:$C$18,MATCH(IF($G102="GWh",$E102,$D102),$B$6:$B$18,0),1),'Data Extracts'!$D:$D,INDEX($C$6:$C$18,MATCH($F102,$B$6:$B$18,0),1), 'Data Extracts'!$F:$F,INDEX($C$6:$C$18,MATCH($G102,$B$6:$B$18,0),1))</f>
        <v>23.419102879823161</v>
      </c>
      <c r="R102" s="124">
        <f>SUMIFS('Data Extracts'!Q:Q,'Data Extracts'!$A:$A,$B102,'Data Extracts'!$B:$B,INDEX($C$6:$C$18,MATCH($C102,$B$6:$B$18,0),1),'Data Extracts'!$C:$C,INDEX($C$6:$C$18,MATCH(IF($G102="GWh",$E102,$D102),$B$6:$B$18,0),1),'Data Extracts'!$D:$D,INDEX($C$6:$C$18,MATCH($F102,$B$6:$B$18,0),1), 'Data Extracts'!$F:$F,INDEX($C$6:$C$18,MATCH($G102,$B$6:$B$18,0),1))</f>
        <v>28.313287222683318</v>
      </c>
    </row>
    <row r="103" spans="2:18" x14ac:dyDescent="0.25">
      <c r="B103" s="82" t="s">
        <v>236</v>
      </c>
      <c r="C103">
        <f t="shared" si="1"/>
        <v>2</v>
      </c>
      <c r="D103" s="128" t="s">
        <v>44</v>
      </c>
      <c r="E103" s="128" t="s">
        <v>44</v>
      </c>
      <c r="F103" s="126" t="s">
        <v>26</v>
      </c>
      <c r="G103" s="54" t="s">
        <v>20</v>
      </c>
      <c r="H103" s="124">
        <f>SUMIFS('Data Extracts'!G:G,'Data Extracts'!$A:$A,$B103,'Data Extracts'!$B:$B,INDEX($C$6:$C$18,MATCH($C103,$B$6:$B$18,0),1),'Data Extracts'!$C:$C,INDEX($C$6:$C$18,MATCH(IF($G103="GWh",$E103,$D103),$B$6:$B$18,0),1),'Data Extracts'!$D:$D,INDEX($C$6:$C$18,MATCH($F103,$B$6:$B$18,0),1), 'Data Extracts'!$F:$F,INDEX($C$6:$C$18,MATCH($G103,$B$6:$B$18,0),1))</f>
        <v>0</v>
      </c>
      <c r="I103" s="124">
        <f>SUMIFS('Data Extracts'!H:H,'Data Extracts'!$A:$A,$B103,'Data Extracts'!$B:$B,INDEX($C$6:$C$18,MATCH($C103,$B$6:$B$18,0),1),'Data Extracts'!$C:$C,INDEX($C$6:$C$18,MATCH(IF($G103="GWh",$E103,$D103),$B$6:$B$18,0),1),'Data Extracts'!$D:$D,INDEX($C$6:$C$18,MATCH($F103,$B$6:$B$18,0),1), 'Data Extracts'!$F:$F,INDEX($C$6:$C$18,MATCH($G103,$B$6:$B$18,0),1))</f>
        <v>0</v>
      </c>
      <c r="J103" s="124">
        <f>SUMIFS('Data Extracts'!I:I,'Data Extracts'!$A:$A,$B103,'Data Extracts'!$B:$B,INDEX($C$6:$C$18,MATCH($C103,$B$6:$B$18,0),1),'Data Extracts'!$C:$C,INDEX($C$6:$C$18,MATCH(IF($G103="GWh",$E103,$D103),$B$6:$B$18,0),1),'Data Extracts'!$D:$D,INDEX($C$6:$C$18,MATCH($F103,$B$6:$B$18,0),1), 'Data Extracts'!$F:$F,INDEX($C$6:$C$18,MATCH($G103,$B$6:$B$18,0),1))</f>
        <v>0</v>
      </c>
      <c r="K103" s="124">
        <f>SUMIFS('Data Extracts'!J:J,'Data Extracts'!$A:$A,$B103,'Data Extracts'!$B:$B,INDEX($C$6:$C$18,MATCH($C103,$B$6:$B$18,0),1),'Data Extracts'!$C:$C,INDEX($C$6:$C$18,MATCH(IF($G103="GWh",$E103,$D103),$B$6:$B$18,0),1),'Data Extracts'!$D:$D,INDEX($C$6:$C$18,MATCH($F103,$B$6:$B$18,0),1), 'Data Extracts'!$F:$F,INDEX($C$6:$C$18,MATCH($G103,$B$6:$B$18,0),1))</f>
        <v>0</v>
      </c>
      <c r="L103" s="124">
        <f>SUMIFS('Data Extracts'!K:K,'Data Extracts'!$A:$A,$B103,'Data Extracts'!$B:$B,INDEX($C$6:$C$18,MATCH($C103,$B$6:$B$18,0),1),'Data Extracts'!$C:$C,INDEX($C$6:$C$18,MATCH(IF($G103="GWh",$E103,$D103),$B$6:$B$18,0),1),'Data Extracts'!$D:$D,INDEX($C$6:$C$18,MATCH($F103,$B$6:$B$18,0),1), 'Data Extracts'!$F:$F,INDEX($C$6:$C$18,MATCH($G103,$B$6:$B$18,0),1))</f>
        <v>0</v>
      </c>
      <c r="M103" s="124">
        <f>SUMIFS('Data Extracts'!L:L,'Data Extracts'!$A:$A,$B103,'Data Extracts'!$B:$B,INDEX($C$6:$C$18,MATCH($C103,$B$6:$B$18,0),1),'Data Extracts'!$C:$C,INDEX($C$6:$C$18,MATCH(IF($G103="GWh",$E103,$D103),$B$6:$B$18,0),1),'Data Extracts'!$D:$D,INDEX($C$6:$C$18,MATCH($F103,$B$6:$B$18,0),1), 'Data Extracts'!$F:$F,INDEX($C$6:$C$18,MATCH($G103,$B$6:$B$18,0),1))</f>
        <v>0</v>
      </c>
      <c r="N103" s="124">
        <f>SUMIFS('Data Extracts'!M:M,'Data Extracts'!$A:$A,$B103,'Data Extracts'!$B:$B,INDEX($C$6:$C$18,MATCH($C103,$B$6:$B$18,0),1),'Data Extracts'!$C:$C,INDEX($C$6:$C$18,MATCH(IF($G103="GWh",$E103,$D103),$B$6:$B$18,0),1),'Data Extracts'!$D:$D,INDEX($C$6:$C$18,MATCH($F103,$B$6:$B$18,0),1), 'Data Extracts'!$F:$F,INDEX($C$6:$C$18,MATCH($G103,$B$6:$B$18,0),1))</f>
        <v>0</v>
      </c>
      <c r="O103" s="124">
        <f>SUMIFS('Data Extracts'!N:N,'Data Extracts'!$A:$A,$B103,'Data Extracts'!$B:$B,INDEX($C$6:$C$18,MATCH($C103,$B$6:$B$18,0),1),'Data Extracts'!$C:$C,INDEX($C$6:$C$18,MATCH(IF($G103="GWh",$E103,$D103),$B$6:$B$18,0),1),'Data Extracts'!$D:$D,INDEX($C$6:$C$18,MATCH($F103,$B$6:$B$18,0),1), 'Data Extracts'!$F:$F,INDEX($C$6:$C$18,MATCH($G103,$B$6:$B$18,0),1))</f>
        <v>0</v>
      </c>
      <c r="P103" s="124">
        <f>SUMIFS('Data Extracts'!O:O,'Data Extracts'!$A:$A,$B103,'Data Extracts'!$B:$B,INDEX($C$6:$C$18,MATCH($C103,$B$6:$B$18,0),1),'Data Extracts'!$C:$C,INDEX($C$6:$C$18,MATCH(IF($G103="GWh",$E103,$D103),$B$6:$B$18,0),1),'Data Extracts'!$D:$D,INDEX($C$6:$C$18,MATCH($F103,$B$6:$B$18,0),1), 'Data Extracts'!$F:$F,INDEX($C$6:$C$18,MATCH($G103,$B$6:$B$18,0),1))</f>
        <v>0</v>
      </c>
      <c r="Q103" s="124">
        <f>SUMIFS('Data Extracts'!P:P,'Data Extracts'!$A:$A,$B103,'Data Extracts'!$B:$B,INDEX($C$6:$C$18,MATCH($C103,$B$6:$B$18,0),1),'Data Extracts'!$C:$C,INDEX($C$6:$C$18,MATCH(IF($G103="GWh",$E103,$D103),$B$6:$B$18,0),1),'Data Extracts'!$D:$D,INDEX($C$6:$C$18,MATCH($F103,$B$6:$B$18,0),1), 'Data Extracts'!$F:$F,INDEX($C$6:$C$18,MATCH($G103,$B$6:$B$18,0),1))</f>
        <v>0</v>
      </c>
      <c r="R103" s="124">
        <f>SUMIFS('Data Extracts'!Q:Q,'Data Extracts'!$A:$A,$B103,'Data Extracts'!$B:$B,INDEX($C$6:$C$18,MATCH($C103,$B$6:$B$18,0),1),'Data Extracts'!$C:$C,INDEX($C$6:$C$18,MATCH(IF($G103="GWh",$E103,$D103),$B$6:$B$18,0),1),'Data Extracts'!$D:$D,INDEX($C$6:$C$18,MATCH($F103,$B$6:$B$18,0),1), 'Data Extracts'!$F:$F,INDEX($C$6:$C$18,MATCH($G103,$B$6:$B$18,0),1))</f>
        <v>0</v>
      </c>
    </row>
    <row r="104" spans="2:18" x14ac:dyDescent="0.25">
      <c r="B104" s="82" t="s">
        <v>236</v>
      </c>
      <c r="C104">
        <f t="shared" si="1"/>
        <v>2</v>
      </c>
      <c r="D104" s="128" t="s">
        <v>46</v>
      </c>
      <c r="E104" s="128" t="s">
        <v>46</v>
      </c>
      <c r="F104" s="126" t="s">
        <v>167</v>
      </c>
      <c r="G104" s="54" t="s">
        <v>18</v>
      </c>
      <c r="H104" s="124">
        <f>SUMIFS('Data Extracts'!G:G,'Data Extracts'!$A:$A,$B104,'Data Extracts'!$B:$B,INDEX($C$6:$C$18,MATCH($C104,$B$6:$B$18,0),1),'Data Extracts'!$C:$C,INDEX($C$6:$C$18,MATCH(IF($G104="GWh",$E104,$D104),$B$6:$B$18,0),1),'Data Extracts'!$D:$D,INDEX($C$6:$C$18,MATCH($F104,$B$6:$B$18,0),1), 'Data Extracts'!$F:$F,INDEX($C$6:$C$18,MATCH($G104,$B$6:$B$18,0),1))</f>
        <v>0.61315889010349767</v>
      </c>
      <c r="I104" s="124">
        <f>SUMIFS('Data Extracts'!H:H,'Data Extracts'!$A:$A,$B104,'Data Extracts'!$B:$B,INDEX($C$6:$C$18,MATCH($C104,$B$6:$B$18,0),1),'Data Extracts'!$C:$C,INDEX($C$6:$C$18,MATCH(IF($G104="GWh",$E104,$D104),$B$6:$B$18,0),1),'Data Extracts'!$D:$D,INDEX($C$6:$C$18,MATCH($F104,$B$6:$B$18,0),1), 'Data Extracts'!$F:$F,INDEX($C$6:$C$18,MATCH($G104,$B$6:$B$18,0),1))</f>
        <v>1.214306881956815</v>
      </c>
      <c r="J104" s="124">
        <f>SUMIFS('Data Extracts'!I:I,'Data Extracts'!$A:$A,$B104,'Data Extracts'!$B:$B,INDEX($C$6:$C$18,MATCH($C104,$B$6:$B$18,0),1),'Data Extracts'!$C:$C,INDEX($C$6:$C$18,MATCH(IF($G104="GWh",$E104,$D104),$B$6:$B$18,0),1),'Data Extracts'!$D:$D,INDEX($C$6:$C$18,MATCH($F104,$B$6:$B$18,0),1), 'Data Extracts'!$F:$F,INDEX($C$6:$C$18,MATCH($G104,$B$6:$B$18,0),1))</f>
        <v>1.8098773716654037</v>
      </c>
      <c r="K104" s="124">
        <f>SUMIFS('Data Extracts'!J:J,'Data Extracts'!$A:$A,$B104,'Data Extracts'!$B:$B,INDEX($C$6:$C$18,MATCH($C104,$B$6:$B$18,0),1),'Data Extracts'!$C:$C,INDEX($C$6:$C$18,MATCH(IF($G104="GWh",$E104,$D104),$B$6:$B$18,0),1),'Data Extracts'!$D:$D,INDEX($C$6:$C$18,MATCH($F104,$B$6:$B$18,0),1), 'Data Extracts'!$F:$F,INDEX($C$6:$C$18,MATCH($G104,$B$6:$B$18,0),1))</f>
        <v>2.4002117749340437</v>
      </c>
      <c r="L104" s="124">
        <f>SUMIFS('Data Extracts'!K:K,'Data Extracts'!$A:$A,$B104,'Data Extracts'!$B:$B,INDEX($C$6:$C$18,MATCH($C104,$B$6:$B$18,0),1),'Data Extracts'!$C:$C,INDEX($C$6:$C$18,MATCH(IF($G104="GWh",$E104,$D104),$B$6:$B$18,0),1),'Data Extracts'!$D:$D,INDEX($C$6:$C$18,MATCH($F104,$B$6:$B$18,0),1), 'Data Extracts'!$F:$F,INDEX($C$6:$C$18,MATCH($G104,$B$6:$B$18,0),1))</f>
        <v>2.9906247731205005</v>
      </c>
      <c r="M104" s="124">
        <f>SUMIFS('Data Extracts'!L:L,'Data Extracts'!$A:$A,$B104,'Data Extracts'!$B:$B,INDEX($C$6:$C$18,MATCH($C104,$B$6:$B$18,0),1),'Data Extracts'!$C:$C,INDEX($C$6:$C$18,MATCH(IF($G104="GWh",$E104,$D104),$B$6:$B$18,0),1),'Data Extracts'!$D:$D,INDEX($C$6:$C$18,MATCH($F104,$B$6:$B$18,0),1), 'Data Extracts'!$F:$F,INDEX($C$6:$C$18,MATCH($G104,$B$6:$B$18,0),1))</f>
        <v>3.5895090232835609</v>
      </c>
      <c r="N104" s="124">
        <f>SUMIFS('Data Extracts'!M:M,'Data Extracts'!$A:$A,$B104,'Data Extracts'!$B:$B,INDEX($C$6:$C$18,MATCH($C104,$B$6:$B$18,0),1),'Data Extracts'!$C:$C,INDEX($C$6:$C$18,MATCH(IF($G104="GWh",$E104,$D104),$B$6:$B$18,0),1),'Data Extracts'!$D:$D,INDEX($C$6:$C$18,MATCH($F104,$B$6:$B$18,0),1), 'Data Extracts'!$F:$F,INDEX($C$6:$C$18,MATCH($G104,$B$6:$B$18,0),1))</f>
        <v>4.2109016602762548</v>
      </c>
      <c r="O104" s="124">
        <f>SUMIFS('Data Extracts'!N:N,'Data Extracts'!$A:$A,$B104,'Data Extracts'!$B:$B,INDEX($C$6:$C$18,MATCH($C104,$B$6:$B$18,0),1),'Data Extracts'!$C:$C,INDEX($C$6:$C$18,MATCH(IF($G104="GWh",$E104,$D104),$B$6:$B$18,0),1),'Data Extracts'!$D:$D,INDEX($C$6:$C$18,MATCH($F104,$B$6:$B$18,0),1), 'Data Extracts'!$F:$F,INDEX($C$6:$C$18,MATCH($G104,$B$6:$B$18,0),1))</f>
        <v>4.8790490917372464</v>
      </c>
      <c r="P104" s="124">
        <f>SUMIFS('Data Extracts'!O:O,'Data Extracts'!$A:$A,$B104,'Data Extracts'!$B:$B,INDEX($C$6:$C$18,MATCH($C104,$B$6:$B$18,0),1),'Data Extracts'!$C:$C,INDEX($C$6:$C$18,MATCH(IF($G104="GWh",$E104,$D104),$B$6:$B$18,0),1),'Data Extracts'!$D:$D,INDEX($C$6:$C$18,MATCH($F104,$B$6:$B$18,0),1), 'Data Extracts'!$F:$F,INDEX($C$6:$C$18,MATCH($G104,$B$6:$B$18,0),1))</f>
        <v>5.6377304208809171</v>
      </c>
      <c r="Q104" s="124">
        <f>SUMIFS('Data Extracts'!P:P,'Data Extracts'!$A:$A,$B104,'Data Extracts'!$B:$B,INDEX($C$6:$C$18,MATCH($C104,$B$6:$B$18,0),1),'Data Extracts'!$C:$C,INDEX($C$6:$C$18,MATCH(IF($G104="GWh",$E104,$D104),$B$6:$B$18,0),1),'Data Extracts'!$D:$D,INDEX($C$6:$C$18,MATCH($F104,$B$6:$B$18,0),1), 'Data Extracts'!$F:$F,INDEX($C$6:$C$18,MATCH($G104,$B$6:$B$18,0),1))</f>
        <v>6.5676598571807201</v>
      </c>
      <c r="R104" s="124">
        <f>SUMIFS('Data Extracts'!Q:Q,'Data Extracts'!$A:$A,$B104,'Data Extracts'!$B:$B,INDEX($C$6:$C$18,MATCH($C104,$B$6:$B$18,0),1),'Data Extracts'!$C:$C,INDEX($C$6:$C$18,MATCH(IF($G104="GWh",$E104,$D104),$B$6:$B$18,0),1),'Data Extracts'!$D:$D,INDEX($C$6:$C$18,MATCH($F104,$B$6:$B$18,0),1), 'Data Extracts'!$F:$F,INDEX($C$6:$C$18,MATCH($G104,$B$6:$B$18,0),1))</f>
        <v>7.8039028481972972</v>
      </c>
    </row>
    <row r="105" spans="2:18" x14ac:dyDescent="0.25">
      <c r="B105" s="82" t="s">
        <v>236</v>
      </c>
      <c r="C105">
        <f t="shared" si="1"/>
        <v>2</v>
      </c>
      <c r="D105" s="128" t="s">
        <v>46</v>
      </c>
      <c r="E105" s="128" t="s">
        <v>46</v>
      </c>
      <c r="F105" s="126" t="s">
        <v>169</v>
      </c>
      <c r="G105" s="54" t="s">
        <v>18</v>
      </c>
      <c r="H105" s="124">
        <f>SUMIFS('Data Extracts'!G:G,'Data Extracts'!$A:$A,$B105,'Data Extracts'!$B:$B,INDEX($C$6:$C$18,MATCH($C105,$B$6:$B$18,0),1),'Data Extracts'!$C:$C,INDEX($C$6:$C$18,MATCH(IF($G105="GWh",$E105,$D105),$B$6:$B$18,0),1),'Data Extracts'!$D:$D,INDEX($C$6:$C$18,MATCH($F105,$B$6:$B$18,0),1), 'Data Extracts'!$F:$F,INDEX($C$6:$C$18,MATCH($G105,$B$6:$B$18,0),1))</f>
        <v>0</v>
      </c>
      <c r="I105" s="124">
        <f>SUMIFS('Data Extracts'!H:H,'Data Extracts'!$A:$A,$B105,'Data Extracts'!$B:$B,INDEX($C$6:$C$18,MATCH($C105,$B$6:$B$18,0),1),'Data Extracts'!$C:$C,INDEX($C$6:$C$18,MATCH(IF($G105="GWh",$E105,$D105),$B$6:$B$18,0),1),'Data Extracts'!$D:$D,INDEX($C$6:$C$18,MATCH($F105,$B$6:$B$18,0),1), 'Data Extracts'!$F:$F,INDEX($C$6:$C$18,MATCH($G105,$B$6:$B$18,0),1))</f>
        <v>0</v>
      </c>
      <c r="J105" s="124">
        <f>SUMIFS('Data Extracts'!I:I,'Data Extracts'!$A:$A,$B105,'Data Extracts'!$B:$B,INDEX($C$6:$C$18,MATCH($C105,$B$6:$B$18,0),1),'Data Extracts'!$C:$C,INDEX($C$6:$C$18,MATCH(IF($G105="GWh",$E105,$D105),$B$6:$B$18,0),1),'Data Extracts'!$D:$D,INDEX($C$6:$C$18,MATCH($F105,$B$6:$B$18,0),1), 'Data Extracts'!$F:$F,INDEX($C$6:$C$18,MATCH($G105,$B$6:$B$18,0),1))</f>
        <v>0</v>
      </c>
      <c r="K105" s="124">
        <f>SUMIFS('Data Extracts'!J:J,'Data Extracts'!$A:$A,$B105,'Data Extracts'!$B:$B,INDEX($C$6:$C$18,MATCH($C105,$B$6:$B$18,0),1),'Data Extracts'!$C:$C,INDEX($C$6:$C$18,MATCH(IF($G105="GWh",$E105,$D105),$B$6:$B$18,0),1),'Data Extracts'!$D:$D,INDEX($C$6:$C$18,MATCH($F105,$B$6:$B$18,0),1), 'Data Extracts'!$F:$F,INDEX($C$6:$C$18,MATCH($G105,$B$6:$B$18,0),1))</f>
        <v>0</v>
      </c>
      <c r="L105" s="124">
        <f>SUMIFS('Data Extracts'!K:K,'Data Extracts'!$A:$A,$B105,'Data Extracts'!$B:$B,INDEX($C$6:$C$18,MATCH($C105,$B$6:$B$18,0),1),'Data Extracts'!$C:$C,INDEX($C$6:$C$18,MATCH(IF($G105="GWh",$E105,$D105),$B$6:$B$18,0),1),'Data Extracts'!$D:$D,INDEX($C$6:$C$18,MATCH($F105,$B$6:$B$18,0),1), 'Data Extracts'!$F:$F,INDEX($C$6:$C$18,MATCH($G105,$B$6:$B$18,0),1))</f>
        <v>0</v>
      </c>
      <c r="M105" s="124">
        <f>SUMIFS('Data Extracts'!L:L,'Data Extracts'!$A:$A,$B105,'Data Extracts'!$B:$B,INDEX($C$6:$C$18,MATCH($C105,$B$6:$B$18,0),1),'Data Extracts'!$C:$C,INDEX($C$6:$C$18,MATCH(IF($G105="GWh",$E105,$D105),$B$6:$B$18,0),1),'Data Extracts'!$D:$D,INDEX($C$6:$C$18,MATCH($F105,$B$6:$B$18,0),1), 'Data Extracts'!$F:$F,INDEX($C$6:$C$18,MATCH($G105,$B$6:$B$18,0),1))</f>
        <v>0</v>
      </c>
      <c r="N105" s="124">
        <f>SUMIFS('Data Extracts'!M:M,'Data Extracts'!$A:$A,$B105,'Data Extracts'!$B:$B,INDEX($C$6:$C$18,MATCH($C105,$B$6:$B$18,0),1),'Data Extracts'!$C:$C,INDEX($C$6:$C$18,MATCH(IF($G105="GWh",$E105,$D105),$B$6:$B$18,0),1),'Data Extracts'!$D:$D,INDEX($C$6:$C$18,MATCH($F105,$B$6:$B$18,0),1), 'Data Extracts'!$F:$F,INDEX($C$6:$C$18,MATCH($G105,$B$6:$B$18,0),1))</f>
        <v>0</v>
      </c>
      <c r="O105" s="124">
        <f>SUMIFS('Data Extracts'!N:N,'Data Extracts'!$A:$A,$B105,'Data Extracts'!$B:$B,INDEX($C$6:$C$18,MATCH($C105,$B$6:$B$18,0),1),'Data Extracts'!$C:$C,INDEX($C$6:$C$18,MATCH(IF($G105="GWh",$E105,$D105),$B$6:$B$18,0),1),'Data Extracts'!$D:$D,INDEX($C$6:$C$18,MATCH($F105,$B$6:$B$18,0),1), 'Data Extracts'!$F:$F,INDEX($C$6:$C$18,MATCH($G105,$B$6:$B$18,0),1))</f>
        <v>0</v>
      </c>
      <c r="P105" s="124">
        <f>SUMIFS('Data Extracts'!O:O,'Data Extracts'!$A:$A,$B105,'Data Extracts'!$B:$B,INDEX($C$6:$C$18,MATCH($C105,$B$6:$B$18,0),1),'Data Extracts'!$C:$C,INDEX($C$6:$C$18,MATCH(IF($G105="GWh",$E105,$D105),$B$6:$B$18,0),1),'Data Extracts'!$D:$D,INDEX($C$6:$C$18,MATCH($F105,$B$6:$B$18,0),1), 'Data Extracts'!$F:$F,INDEX($C$6:$C$18,MATCH($G105,$B$6:$B$18,0),1))</f>
        <v>0</v>
      </c>
      <c r="Q105" s="124">
        <f>SUMIFS('Data Extracts'!P:P,'Data Extracts'!$A:$A,$B105,'Data Extracts'!$B:$B,INDEX($C$6:$C$18,MATCH($C105,$B$6:$B$18,0),1),'Data Extracts'!$C:$C,INDEX($C$6:$C$18,MATCH(IF($G105="GWh",$E105,$D105),$B$6:$B$18,0),1),'Data Extracts'!$D:$D,INDEX($C$6:$C$18,MATCH($F105,$B$6:$B$18,0),1), 'Data Extracts'!$F:$F,INDEX($C$6:$C$18,MATCH($G105,$B$6:$B$18,0),1))</f>
        <v>0</v>
      </c>
      <c r="R105" s="124">
        <f>SUMIFS('Data Extracts'!Q:Q,'Data Extracts'!$A:$A,$B105,'Data Extracts'!$B:$B,INDEX($C$6:$C$18,MATCH($C105,$B$6:$B$18,0),1),'Data Extracts'!$C:$C,INDEX($C$6:$C$18,MATCH(IF($G105="GWh",$E105,$D105),$B$6:$B$18,0),1),'Data Extracts'!$D:$D,INDEX($C$6:$C$18,MATCH($F105,$B$6:$B$18,0),1), 'Data Extracts'!$F:$F,INDEX($C$6:$C$18,MATCH($G105,$B$6:$B$18,0),1))</f>
        <v>0</v>
      </c>
    </row>
    <row r="106" spans="2:18" x14ac:dyDescent="0.25">
      <c r="B106" s="82" t="s">
        <v>236</v>
      </c>
      <c r="C106">
        <f t="shared" si="1"/>
        <v>2</v>
      </c>
      <c r="D106" s="128" t="s">
        <v>46</v>
      </c>
      <c r="E106" s="128" t="s">
        <v>46</v>
      </c>
      <c r="F106" s="126" t="s">
        <v>186</v>
      </c>
      <c r="G106" s="54" t="s">
        <v>18</v>
      </c>
      <c r="H106" s="124">
        <f>SUMIFS('Data Extracts'!G:G,'Data Extracts'!$A:$A,$B106,'Data Extracts'!$B:$B,INDEX($C$6:$C$18,MATCH($C106,$B$6:$B$18,0),1),'Data Extracts'!$C:$C,INDEX($C$6:$C$18,MATCH(IF($G106="GWh",$E106,$D106),$B$6:$B$18,0),1),'Data Extracts'!$D:$D,INDEX($C$6:$C$18,MATCH($F106,$B$6:$B$18,0),1), 'Data Extracts'!$F:$F,INDEX($C$6:$C$18,MATCH($G106,$B$6:$B$18,0),1))</f>
        <v>1.1070811425214493</v>
      </c>
      <c r="I106" s="124">
        <f>SUMIFS('Data Extracts'!H:H,'Data Extracts'!$A:$A,$B106,'Data Extracts'!$B:$B,INDEX($C$6:$C$18,MATCH($C106,$B$6:$B$18,0),1),'Data Extracts'!$C:$C,INDEX($C$6:$C$18,MATCH(IF($G106="GWh",$E106,$D106),$B$6:$B$18,0),1),'Data Extracts'!$D:$D,INDEX($C$6:$C$18,MATCH($F106,$B$6:$B$18,0),1), 'Data Extracts'!$F:$F,INDEX($C$6:$C$18,MATCH($G106,$B$6:$B$18,0),1))</f>
        <v>2.1864959096041598</v>
      </c>
      <c r="J106" s="124">
        <f>SUMIFS('Data Extracts'!I:I,'Data Extracts'!$A:$A,$B106,'Data Extracts'!$B:$B,INDEX($C$6:$C$18,MATCH($C106,$B$6:$B$18,0),1),'Data Extracts'!$C:$C,INDEX($C$6:$C$18,MATCH(IF($G106="GWh",$E106,$D106),$B$6:$B$18,0),1),'Data Extracts'!$D:$D,INDEX($C$6:$C$18,MATCH($F106,$B$6:$B$18,0),1), 'Data Extracts'!$F:$F,INDEX($C$6:$C$18,MATCH($G106,$B$6:$B$18,0),1))</f>
        <v>3.2513853011457439</v>
      </c>
      <c r="K106" s="124">
        <f>SUMIFS('Data Extracts'!J:J,'Data Extracts'!$A:$A,$B106,'Data Extracts'!$B:$B,INDEX($C$6:$C$18,MATCH($C106,$B$6:$B$18,0),1),'Data Extracts'!$C:$C,INDEX($C$6:$C$18,MATCH(IF($G106="GWh",$E106,$D106),$B$6:$B$18,0),1),'Data Extracts'!$D:$D,INDEX($C$6:$C$18,MATCH($F106,$B$6:$B$18,0),1), 'Data Extracts'!$F:$F,INDEX($C$6:$C$18,MATCH($G106,$B$6:$B$18,0),1))</f>
        <v>4.3027966288406532</v>
      </c>
      <c r="L106" s="124">
        <f>SUMIFS('Data Extracts'!K:K,'Data Extracts'!$A:$A,$B106,'Data Extracts'!$B:$B,INDEX($C$6:$C$18,MATCH($C106,$B$6:$B$18,0),1),'Data Extracts'!$C:$C,INDEX($C$6:$C$18,MATCH(IF($G106="GWh",$E106,$D106),$B$6:$B$18,0),1),'Data Extracts'!$D:$D,INDEX($C$6:$C$18,MATCH($F106,$B$6:$B$18,0),1), 'Data Extracts'!$F:$F,INDEX($C$6:$C$18,MATCH($G106,$B$6:$B$18,0),1))</f>
        <v>5.3456748359118897</v>
      </c>
      <c r="M106" s="124">
        <f>SUMIFS('Data Extracts'!L:L,'Data Extracts'!$A:$A,$B106,'Data Extracts'!$B:$B,INDEX($C$6:$C$18,MATCH($C106,$B$6:$B$18,0),1),'Data Extracts'!$C:$C,INDEX($C$6:$C$18,MATCH(IF($G106="GWh",$E106,$D106),$B$6:$B$18,0),1),'Data Extracts'!$D:$D,INDEX($C$6:$C$18,MATCH($F106,$B$6:$B$18,0),1), 'Data Extracts'!$F:$F,INDEX($C$6:$C$18,MATCH($G106,$B$6:$B$18,0),1))</f>
        <v>6.3964729860420562</v>
      </c>
      <c r="N106" s="124">
        <f>SUMIFS('Data Extracts'!M:M,'Data Extracts'!$A:$A,$B106,'Data Extracts'!$B:$B,INDEX($C$6:$C$18,MATCH($C106,$B$6:$B$18,0),1),'Data Extracts'!$C:$C,INDEX($C$6:$C$18,MATCH(IF($G106="GWh",$E106,$D106),$B$6:$B$18,0),1),'Data Extracts'!$D:$D,INDEX($C$6:$C$18,MATCH($F106,$B$6:$B$18,0),1), 'Data Extracts'!$F:$F,INDEX($C$6:$C$18,MATCH($G106,$B$6:$B$18,0),1))</f>
        <v>7.4825948082691678</v>
      </c>
      <c r="O106" s="124">
        <f>SUMIFS('Data Extracts'!N:N,'Data Extracts'!$A:$A,$B106,'Data Extracts'!$B:$B,INDEX($C$6:$C$18,MATCH($C106,$B$6:$B$18,0),1),'Data Extracts'!$C:$C,INDEX($C$6:$C$18,MATCH(IF($G106="GWh",$E106,$D106),$B$6:$B$18,0),1),'Data Extracts'!$D:$D,INDEX($C$6:$C$18,MATCH($F106,$B$6:$B$18,0),1), 'Data Extracts'!$F:$F,INDEX($C$6:$C$18,MATCH($G106,$B$6:$B$18,0),1))</f>
        <v>8.6473759645792576</v>
      </c>
      <c r="P106" s="124">
        <f>SUMIFS('Data Extracts'!O:O,'Data Extracts'!$A:$A,$B106,'Data Extracts'!$B:$B,INDEX($C$6:$C$18,MATCH($C106,$B$6:$B$18,0),1),'Data Extracts'!$C:$C,INDEX($C$6:$C$18,MATCH(IF($G106="GWh",$E106,$D106),$B$6:$B$18,0),1),'Data Extracts'!$D:$D,INDEX($C$6:$C$18,MATCH($F106,$B$6:$B$18,0),1), 'Data Extracts'!$F:$F,INDEX($C$6:$C$18,MATCH($G106,$B$6:$B$18,0),1))</f>
        <v>9.9704985581451222</v>
      </c>
      <c r="Q106" s="124">
        <f>SUMIFS('Data Extracts'!P:P,'Data Extracts'!$A:$A,$B106,'Data Extracts'!$B:$B,INDEX($C$6:$C$18,MATCH($C106,$B$6:$B$18,0),1),'Data Extracts'!$C:$C,INDEX($C$6:$C$18,MATCH(IF($G106="GWh",$E106,$D106),$B$6:$B$18,0),1),'Data Extracts'!$D:$D,INDEX($C$6:$C$18,MATCH($F106,$B$6:$B$18,0),1), 'Data Extracts'!$F:$F,INDEX($C$6:$C$18,MATCH($G106,$B$6:$B$18,0),1))</f>
        <v>11.594076981327026</v>
      </c>
      <c r="R106" s="124">
        <f>SUMIFS('Data Extracts'!Q:Q,'Data Extracts'!$A:$A,$B106,'Data Extracts'!$B:$B,INDEX($C$6:$C$18,MATCH($C106,$B$6:$B$18,0),1),'Data Extracts'!$C:$C,INDEX($C$6:$C$18,MATCH(IF($G106="GWh",$E106,$D106),$B$6:$B$18,0),1),'Data Extracts'!$D:$D,INDEX($C$6:$C$18,MATCH($F106,$B$6:$B$18,0),1), 'Data Extracts'!$F:$F,INDEX($C$6:$C$18,MATCH($G106,$B$6:$B$18,0),1))</f>
        <v>13.752654652304267</v>
      </c>
    </row>
    <row r="107" spans="2:18" x14ac:dyDescent="0.25">
      <c r="B107" s="82" t="s">
        <v>236</v>
      </c>
      <c r="C107">
        <f t="shared" si="1"/>
        <v>2</v>
      </c>
      <c r="D107" s="128" t="s">
        <v>46</v>
      </c>
      <c r="E107" s="128" t="s">
        <v>46</v>
      </c>
      <c r="F107" s="126" t="s">
        <v>26</v>
      </c>
      <c r="G107" s="54" t="s">
        <v>18</v>
      </c>
      <c r="H107" s="124">
        <f>SUMIFS('Data Extracts'!G:G,'Data Extracts'!$A:$A,$B107,'Data Extracts'!$B:$B,INDEX($C$6:$C$18,MATCH($C107,$B$6:$B$18,0),1),'Data Extracts'!$C:$C,INDEX($C$6:$C$18,MATCH(IF($G107="GWh",$E107,$D107),$B$6:$B$18,0),1),'Data Extracts'!$D:$D,INDEX($C$6:$C$18,MATCH($F107,$B$6:$B$18,0),1), 'Data Extracts'!$F:$F,INDEX($C$6:$C$18,MATCH($G107,$B$6:$B$18,0),1))</f>
        <v>0</v>
      </c>
      <c r="I107" s="124">
        <f>SUMIFS('Data Extracts'!H:H,'Data Extracts'!$A:$A,$B107,'Data Extracts'!$B:$B,INDEX($C$6:$C$18,MATCH($C107,$B$6:$B$18,0),1),'Data Extracts'!$C:$C,INDEX($C$6:$C$18,MATCH(IF($G107="GWh",$E107,$D107),$B$6:$B$18,0),1),'Data Extracts'!$D:$D,INDEX($C$6:$C$18,MATCH($F107,$B$6:$B$18,0),1), 'Data Extracts'!$F:$F,INDEX($C$6:$C$18,MATCH($G107,$B$6:$B$18,0),1))</f>
        <v>0</v>
      </c>
      <c r="J107" s="124">
        <f>SUMIFS('Data Extracts'!I:I,'Data Extracts'!$A:$A,$B107,'Data Extracts'!$B:$B,INDEX($C$6:$C$18,MATCH($C107,$B$6:$B$18,0),1),'Data Extracts'!$C:$C,INDEX($C$6:$C$18,MATCH(IF($G107="GWh",$E107,$D107),$B$6:$B$18,0),1),'Data Extracts'!$D:$D,INDEX($C$6:$C$18,MATCH($F107,$B$6:$B$18,0),1), 'Data Extracts'!$F:$F,INDEX($C$6:$C$18,MATCH($G107,$B$6:$B$18,0),1))</f>
        <v>0</v>
      </c>
      <c r="K107" s="124">
        <f>SUMIFS('Data Extracts'!J:J,'Data Extracts'!$A:$A,$B107,'Data Extracts'!$B:$B,INDEX($C$6:$C$18,MATCH($C107,$B$6:$B$18,0),1),'Data Extracts'!$C:$C,INDEX($C$6:$C$18,MATCH(IF($G107="GWh",$E107,$D107),$B$6:$B$18,0),1),'Data Extracts'!$D:$D,INDEX($C$6:$C$18,MATCH($F107,$B$6:$B$18,0),1), 'Data Extracts'!$F:$F,INDEX($C$6:$C$18,MATCH($G107,$B$6:$B$18,0),1))</f>
        <v>0</v>
      </c>
      <c r="L107" s="124">
        <f>SUMIFS('Data Extracts'!K:K,'Data Extracts'!$A:$A,$B107,'Data Extracts'!$B:$B,INDEX($C$6:$C$18,MATCH($C107,$B$6:$B$18,0),1),'Data Extracts'!$C:$C,INDEX($C$6:$C$18,MATCH(IF($G107="GWh",$E107,$D107),$B$6:$B$18,0),1),'Data Extracts'!$D:$D,INDEX($C$6:$C$18,MATCH($F107,$B$6:$B$18,0),1), 'Data Extracts'!$F:$F,INDEX($C$6:$C$18,MATCH($G107,$B$6:$B$18,0),1))</f>
        <v>0</v>
      </c>
      <c r="M107" s="124">
        <f>SUMIFS('Data Extracts'!L:L,'Data Extracts'!$A:$A,$B107,'Data Extracts'!$B:$B,INDEX($C$6:$C$18,MATCH($C107,$B$6:$B$18,0),1),'Data Extracts'!$C:$C,INDEX($C$6:$C$18,MATCH(IF($G107="GWh",$E107,$D107),$B$6:$B$18,0),1),'Data Extracts'!$D:$D,INDEX($C$6:$C$18,MATCH($F107,$B$6:$B$18,0),1), 'Data Extracts'!$F:$F,INDEX($C$6:$C$18,MATCH($G107,$B$6:$B$18,0),1))</f>
        <v>0</v>
      </c>
      <c r="N107" s="124">
        <f>SUMIFS('Data Extracts'!M:M,'Data Extracts'!$A:$A,$B107,'Data Extracts'!$B:$B,INDEX($C$6:$C$18,MATCH($C107,$B$6:$B$18,0),1),'Data Extracts'!$C:$C,INDEX($C$6:$C$18,MATCH(IF($G107="GWh",$E107,$D107),$B$6:$B$18,0),1),'Data Extracts'!$D:$D,INDEX($C$6:$C$18,MATCH($F107,$B$6:$B$18,0),1), 'Data Extracts'!$F:$F,INDEX($C$6:$C$18,MATCH($G107,$B$6:$B$18,0),1))</f>
        <v>0</v>
      </c>
      <c r="O107" s="124">
        <f>SUMIFS('Data Extracts'!N:N,'Data Extracts'!$A:$A,$B107,'Data Extracts'!$B:$B,INDEX($C$6:$C$18,MATCH($C107,$B$6:$B$18,0),1),'Data Extracts'!$C:$C,INDEX($C$6:$C$18,MATCH(IF($G107="GWh",$E107,$D107),$B$6:$B$18,0),1),'Data Extracts'!$D:$D,INDEX($C$6:$C$18,MATCH($F107,$B$6:$B$18,0),1), 'Data Extracts'!$F:$F,INDEX($C$6:$C$18,MATCH($G107,$B$6:$B$18,0),1))</f>
        <v>0</v>
      </c>
      <c r="P107" s="124">
        <f>SUMIFS('Data Extracts'!O:O,'Data Extracts'!$A:$A,$B107,'Data Extracts'!$B:$B,INDEX($C$6:$C$18,MATCH($C107,$B$6:$B$18,0),1),'Data Extracts'!$C:$C,INDEX($C$6:$C$18,MATCH(IF($G107="GWh",$E107,$D107),$B$6:$B$18,0),1),'Data Extracts'!$D:$D,INDEX($C$6:$C$18,MATCH($F107,$B$6:$B$18,0),1), 'Data Extracts'!$F:$F,INDEX($C$6:$C$18,MATCH($G107,$B$6:$B$18,0),1))</f>
        <v>0</v>
      </c>
      <c r="Q107" s="124">
        <f>SUMIFS('Data Extracts'!P:P,'Data Extracts'!$A:$A,$B107,'Data Extracts'!$B:$B,INDEX($C$6:$C$18,MATCH($C107,$B$6:$B$18,0),1),'Data Extracts'!$C:$C,INDEX($C$6:$C$18,MATCH(IF($G107="GWh",$E107,$D107),$B$6:$B$18,0),1),'Data Extracts'!$D:$D,INDEX($C$6:$C$18,MATCH($F107,$B$6:$B$18,0),1), 'Data Extracts'!$F:$F,INDEX($C$6:$C$18,MATCH($G107,$B$6:$B$18,0),1))</f>
        <v>0</v>
      </c>
      <c r="R107" s="124">
        <f>SUMIFS('Data Extracts'!Q:Q,'Data Extracts'!$A:$A,$B107,'Data Extracts'!$B:$B,INDEX($C$6:$C$18,MATCH($C107,$B$6:$B$18,0),1),'Data Extracts'!$C:$C,INDEX($C$6:$C$18,MATCH(IF($G107="GWh",$E107,$D107),$B$6:$B$18,0),1),'Data Extracts'!$D:$D,INDEX($C$6:$C$18,MATCH($F107,$B$6:$B$18,0),1), 'Data Extracts'!$F:$F,INDEX($C$6:$C$18,MATCH($G107,$B$6:$B$18,0),1))</f>
        <v>0</v>
      </c>
    </row>
    <row r="108" spans="2:18" x14ac:dyDescent="0.25">
      <c r="B108" s="82" t="s">
        <v>236</v>
      </c>
      <c r="C108">
        <f t="shared" si="1"/>
        <v>2</v>
      </c>
      <c r="D108" s="128" t="s">
        <v>46</v>
      </c>
      <c r="E108" s="128" t="s">
        <v>46</v>
      </c>
      <c r="F108" s="126" t="s">
        <v>167</v>
      </c>
      <c r="G108" s="54" t="s">
        <v>20</v>
      </c>
      <c r="H108" s="124">
        <f>SUMIFS('Data Extracts'!G:G,'Data Extracts'!$A:$A,$B108,'Data Extracts'!$B:$B,INDEX($C$6:$C$18,MATCH($C108,$B$6:$B$18,0),1),'Data Extracts'!$C:$C,INDEX($C$6:$C$18,MATCH(IF($G108="GWh",$E108,$D108),$B$6:$B$18,0),1),'Data Extracts'!$D:$D,INDEX($C$6:$C$18,MATCH($F108,$B$6:$B$18,0),1), 'Data Extracts'!$F:$F,INDEX($C$6:$C$18,MATCH($G108,$B$6:$B$18,0),1))</f>
        <v>2.3176726383861188E-2</v>
      </c>
      <c r="I108" s="124">
        <f>SUMIFS('Data Extracts'!H:H,'Data Extracts'!$A:$A,$B108,'Data Extracts'!$B:$B,INDEX($C$6:$C$18,MATCH($C108,$B$6:$B$18,0),1),'Data Extracts'!$C:$C,INDEX($C$6:$C$18,MATCH(IF($G108="GWh",$E108,$D108),$B$6:$B$18,0),1),'Data Extracts'!$D:$D,INDEX($C$6:$C$18,MATCH($F108,$B$6:$B$18,0),1), 'Data Extracts'!$F:$F,INDEX($C$6:$C$18,MATCH($G108,$B$6:$B$18,0),1))</f>
        <v>4.5129178647834084E-2</v>
      </c>
      <c r="J108" s="124">
        <f>SUMIFS('Data Extracts'!I:I,'Data Extracts'!$A:$A,$B108,'Data Extracts'!$B:$B,INDEX($C$6:$C$18,MATCH($C108,$B$6:$B$18,0),1),'Data Extracts'!$C:$C,INDEX($C$6:$C$18,MATCH(IF($G108="GWh",$E108,$D108),$B$6:$B$18,0),1),'Data Extracts'!$D:$D,INDEX($C$6:$C$18,MATCH($F108,$B$6:$B$18,0),1), 'Data Extracts'!$F:$F,INDEX($C$6:$C$18,MATCH($G108,$B$6:$B$18,0),1))</f>
        <v>6.5902992716667788E-2</v>
      </c>
      <c r="K108" s="124">
        <f>SUMIFS('Data Extracts'!J:J,'Data Extracts'!$A:$A,$B108,'Data Extracts'!$B:$B,INDEX($C$6:$C$18,MATCH($C108,$B$6:$B$18,0),1),'Data Extracts'!$C:$C,INDEX($C$6:$C$18,MATCH(IF($G108="GWh",$E108,$D108),$B$6:$B$18,0),1),'Data Extracts'!$D:$D,INDEX($C$6:$C$18,MATCH($F108,$B$6:$B$18,0),1), 'Data Extracts'!$F:$F,INDEX($C$6:$C$18,MATCH($G108,$B$6:$B$18,0),1))</f>
        <v>8.5511511006514218E-2</v>
      </c>
      <c r="L108" s="124">
        <f>SUMIFS('Data Extracts'!K:K,'Data Extracts'!$A:$A,$B108,'Data Extracts'!$B:$B,INDEX($C$6:$C$18,MATCH($C108,$B$6:$B$18,0),1),'Data Extracts'!$C:$C,INDEX($C$6:$C$18,MATCH(IF($G108="GWh",$E108,$D108),$B$6:$B$18,0),1),'Data Extracts'!$D:$D,INDEX($C$6:$C$18,MATCH($F108,$B$6:$B$18,0),1), 'Data Extracts'!$F:$F,INDEX($C$6:$C$18,MATCH($G108,$B$6:$B$18,0),1))</f>
        <v>0.10396301127433935</v>
      </c>
      <c r="M108" s="124">
        <f>SUMIFS('Data Extracts'!L:L,'Data Extracts'!$A:$A,$B108,'Data Extracts'!$B:$B,INDEX($C$6:$C$18,MATCH($C108,$B$6:$B$18,0),1),'Data Extracts'!$C:$C,INDEX($C$6:$C$18,MATCH(IF($G108="GWh",$E108,$D108),$B$6:$B$18,0),1),'Data Extracts'!$D:$D,INDEX($C$6:$C$18,MATCH($F108,$B$6:$B$18,0),1), 'Data Extracts'!$F:$F,INDEX($C$6:$C$18,MATCH($G108,$B$6:$B$18,0),1))</f>
        <v>0.12128099998000777</v>
      </c>
      <c r="N108" s="124">
        <f>SUMIFS('Data Extracts'!M:M,'Data Extracts'!$A:$A,$B108,'Data Extracts'!$B:$B,INDEX($C$6:$C$18,MATCH($C108,$B$6:$B$18,0),1),'Data Extracts'!$C:$C,INDEX($C$6:$C$18,MATCH(IF($G108="GWh",$E108,$D108),$B$6:$B$18,0),1),'Data Extracts'!$D:$D,INDEX($C$6:$C$18,MATCH($F108,$B$6:$B$18,0),1), 'Data Extracts'!$F:$F,INDEX($C$6:$C$18,MATCH($G108,$B$6:$B$18,0),1))</f>
        <v>0.13750791277646479</v>
      </c>
      <c r="O108" s="124">
        <f>SUMIFS('Data Extracts'!N:N,'Data Extracts'!$A:$A,$B108,'Data Extracts'!$B:$B,INDEX($C$6:$C$18,MATCH($C108,$B$6:$B$18,0),1),'Data Extracts'!$C:$C,INDEX($C$6:$C$18,MATCH(IF($G108="GWh",$E108,$D108),$B$6:$B$18,0),1),'Data Extracts'!$D:$D,INDEX($C$6:$C$18,MATCH($F108,$B$6:$B$18,0),1), 'Data Extracts'!$F:$F,INDEX($C$6:$C$18,MATCH($G108,$B$6:$B$18,0),1))</f>
        <v>0.15269870120596302</v>
      </c>
      <c r="P108" s="124">
        <f>SUMIFS('Data Extracts'!O:O,'Data Extracts'!$A:$A,$B108,'Data Extracts'!$B:$B,INDEX($C$6:$C$18,MATCH($C108,$B$6:$B$18,0),1),'Data Extracts'!$C:$C,INDEX($C$6:$C$18,MATCH(IF($G108="GWh",$E108,$D108),$B$6:$B$18,0),1),'Data Extracts'!$D:$D,INDEX($C$6:$C$18,MATCH($F108,$B$6:$B$18,0),1), 'Data Extracts'!$F:$F,INDEX($C$6:$C$18,MATCH($G108,$B$6:$B$18,0),1))</f>
        <v>0.16691365796585769</v>
      </c>
      <c r="Q108" s="124">
        <f>SUMIFS('Data Extracts'!P:P,'Data Extracts'!$A:$A,$B108,'Data Extracts'!$B:$B,INDEX($C$6:$C$18,MATCH($C108,$B$6:$B$18,0),1),'Data Extracts'!$C:$C,INDEX($C$6:$C$18,MATCH(IF($G108="GWh",$E108,$D108),$B$6:$B$18,0),1),'Data Extracts'!$D:$D,INDEX($C$6:$C$18,MATCH($F108,$B$6:$B$18,0),1), 'Data Extracts'!$F:$F,INDEX($C$6:$C$18,MATCH($G108,$B$6:$B$18,0),1))</f>
        <v>0.18021379627953588</v>
      </c>
      <c r="R108" s="124">
        <f>SUMIFS('Data Extracts'!Q:Q,'Data Extracts'!$A:$A,$B108,'Data Extracts'!$B:$B,INDEX($C$6:$C$18,MATCH($C108,$B$6:$B$18,0),1),'Data Extracts'!$C:$C,INDEX($C$6:$C$18,MATCH(IF($G108="GWh",$E108,$D108),$B$6:$B$18,0),1),'Data Extracts'!$D:$D,INDEX($C$6:$C$18,MATCH($F108,$B$6:$B$18,0),1), 'Data Extracts'!$F:$F,INDEX($C$6:$C$18,MATCH($G108,$B$6:$B$18,0),1))</f>
        <v>0.1926585929186333</v>
      </c>
    </row>
    <row r="109" spans="2:18" x14ac:dyDescent="0.25">
      <c r="B109" s="82" t="s">
        <v>236</v>
      </c>
      <c r="C109">
        <f t="shared" si="1"/>
        <v>2</v>
      </c>
      <c r="D109" s="128" t="s">
        <v>46</v>
      </c>
      <c r="E109" s="128" t="s">
        <v>46</v>
      </c>
      <c r="F109" s="126" t="s">
        <v>169</v>
      </c>
      <c r="G109" s="54" t="s">
        <v>20</v>
      </c>
      <c r="H109" s="124">
        <f>SUMIFS('Data Extracts'!G:G,'Data Extracts'!$A:$A,$B109,'Data Extracts'!$B:$B,INDEX($C$6:$C$18,MATCH($C109,$B$6:$B$18,0),1),'Data Extracts'!$C:$C,INDEX($C$6:$C$18,MATCH(IF($G109="GWh",$E109,$D109),$B$6:$B$18,0),1),'Data Extracts'!$D:$D,INDEX($C$6:$C$18,MATCH($F109,$B$6:$B$18,0),1), 'Data Extracts'!$F:$F,INDEX($C$6:$C$18,MATCH($G109,$B$6:$B$18,0),1))</f>
        <v>0</v>
      </c>
      <c r="I109" s="124">
        <f>SUMIFS('Data Extracts'!H:H,'Data Extracts'!$A:$A,$B109,'Data Extracts'!$B:$B,INDEX($C$6:$C$18,MATCH($C109,$B$6:$B$18,0),1),'Data Extracts'!$C:$C,INDEX($C$6:$C$18,MATCH(IF($G109="GWh",$E109,$D109),$B$6:$B$18,0),1),'Data Extracts'!$D:$D,INDEX($C$6:$C$18,MATCH($F109,$B$6:$B$18,0),1), 'Data Extracts'!$F:$F,INDEX($C$6:$C$18,MATCH($G109,$B$6:$B$18,0),1))</f>
        <v>0</v>
      </c>
      <c r="J109" s="124">
        <f>SUMIFS('Data Extracts'!I:I,'Data Extracts'!$A:$A,$B109,'Data Extracts'!$B:$B,INDEX($C$6:$C$18,MATCH($C109,$B$6:$B$18,0),1),'Data Extracts'!$C:$C,INDEX($C$6:$C$18,MATCH(IF($G109="GWh",$E109,$D109),$B$6:$B$18,0),1),'Data Extracts'!$D:$D,INDEX($C$6:$C$18,MATCH($F109,$B$6:$B$18,0),1), 'Data Extracts'!$F:$F,INDEX($C$6:$C$18,MATCH($G109,$B$6:$B$18,0),1))</f>
        <v>0</v>
      </c>
      <c r="K109" s="124">
        <f>SUMIFS('Data Extracts'!J:J,'Data Extracts'!$A:$A,$B109,'Data Extracts'!$B:$B,INDEX($C$6:$C$18,MATCH($C109,$B$6:$B$18,0),1),'Data Extracts'!$C:$C,INDEX($C$6:$C$18,MATCH(IF($G109="GWh",$E109,$D109),$B$6:$B$18,0),1),'Data Extracts'!$D:$D,INDEX($C$6:$C$18,MATCH($F109,$B$6:$B$18,0),1), 'Data Extracts'!$F:$F,INDEX($C$6:$C$18,MATCH($G109,$B$6:$B$18,0),1))</f>
        <v>0</v>
      </c>
      <c r="L109" s="124">
        <f>SUMIFS('Data Extracts'!K:K,'Data Extracts'!$A:$A,$B109,'Data Extracts'!$B:$B,INDEX($C$6:$C$18,MATCH($C109,$B$6:$B$18,0),1),'Data Extracts'!$C:$C,INDEX($C$6:$C$18,MATCH(IF($G109="GWh",$E109,$D109),$B$6:$B$18,0),1),'Data Extracts'!$D:$D,INDEX($C$6:$C$18,MATCH($F109,$B$6:$B$18,0),1), 'Data Extracts'!$F:$F,INDEX($C$6:$C$18,MATCH($G109,$B$6:$B$18,0),1))</f>
        <v>0</v>
      </c>
      <c r="M109" s="124">
        <f>SUMIFS('Data Extracts'!L:L,'Data Extracts'!$A:$A,$B109,'Data Extracts'!$B:$B,INDEX($C$6:$C$18,MATCH($C109,$B$6:$B$18,0),1),'Data Extracts'!$C:$C,INDEX($C$6:$C$18,MATCH(IF($G109="GWh",$E109,$D109),$B$6:$B$18,0),1),'Data Extracts'!$D:$D,INDEX($C$6:$C$18,MATCH($F109,$B$6:$B$18,0),1), 'Data Extracts'!$F:$F,INDEX($C$6:$C$18,MATCH($G109,$B$6:$B$18,0),1))</f>
        <v>0</v>
      </c>
      <c r="N109" s="124">
        <f>SUMIFS('Data Extracts'!M:M,'Data Extracts'!$A:$A,$B109,'Data Extracts'!$B:$B,INDEX($C$6:$C$18,MATCH($C109,$B$6:$B$18,0),1),'Data Extracts'!$C:$C,INDEX($C$6:$C$18,MATCH(IF($G109="GWh",$E109,$D109),$B$6:$B$18,0),1),'Data Extracts'!$D:$D,INDEX($C$6:$C$18,MATCH($F109,$B$6:$B$18,0),1), 'Data Extracts'!$F:$F,INDEX($C$6:$C$18,MATCH($G109,$B$6:$B$18,0),1))</f>
        <v>0</v>
      </c>
      <c r="O109" s="124">
        <f>SUMIFS('Data Extracts'!N:N,'Data Extracts'!$A:$A,$B109,'Data Extracts'!$B:$B,INDEX($C$6:$C$18,MATCH($C109,$B$6:$B$18,0),1),'Data Extracts'!$C:$C,INDEX($C$6:$C$18,MATCH(IF($G109="GWh",$E109,$D109),$B$6:$B$18,0),1),'Data Extracts'!$D:$D,INDEX($C$6:$C$18,MATCH($F109,$B$6:$B$18,0),1), 'Data Extracts'!$F:$F,INDEX($C$6:$C$18,MATCH($G109,$B$6:$B$18,0),1))</f>
        <v>0</v>
      </c>
      <c r="P109" s="124">
        <f>SUMIFS('Data Extracts'!O:O,'Data Extracts'!$A:$A,$B109,'Data Extracts'!$B:$B,INDEX($C$6:$C$18,MATCH($C109,$B$6:$B$18,0),1),'Data Extracts'!$C:$C,INDEX($C$6:$C$18,MATCH(IF($G109="GWh",$E109,$D109),$B$6:$B$18,0),1),'Data Extracts'!$D:$D,INDEX($C$6:$C$18,MATCH($F109,$B$6:$B$18,0),1), 'Data Extracts'!$F:$F,INDEX($C$6:$C$18,MATCH($G109,$B$6:$B$18,0),1))</f>
        <v>0</v>
      </c>
      <c r="Q109" s="124">
        <f>SUMIFS('Data Extracts'!P:P,'Data Extracts'!$A:$A,$B109,'Data Extracts'!$B:$B,INDEX($C$6:$C$18,MATCH($C109,$B$6:$B$18,0),1),'Data Extracts'!$C:$C,INDEX($C$6:$C$18,MATCH(IF($G109="GWh",$E109,$D109),$B$6:$B$18,0),1),'Data Extracts'!$D:$D,INDEX($C$6:$C$18,MATCH($F109,$B$6:$B$18,0),1), 'Data Extracts'!$F:$F,INDEX($C$6:$C$18,MATCH($G109,$B$6:$B$18,0),1))</f>
        <v>0</v>
      </c>
      <c r="R109" s="124">
        <f>SUMIFS('Data Extracts'!Q:Q,'Data Extracts'!$A:$A,$B109,'Data Extracts'!$B:$B,INDEX($C$6:$C$18,MATCH($C109,$B$6:$B$18,0),1),'Data Extracts'!$C:$C,INDEX($C$6:$C$18,MATCH(IF($G109="GWh",$E109,$D109),$B$6:$B$18,0),1),'Data Extracts'!$D:$D,INDEX($C$6:$C$18,MATCH($F109,$B$6:$B$18,0),1), 'Data Extracts'!$F:$F,INDEX($C$6:$C$18,MATCH($G109,$B$6:$B$18,0),1))</f>
        <v>0</v>
      </c>
    </row>
    <row r="110" spans="2:18" x14ac:dyDescent="0.25">
      <c r="B110" s="82" t="s">
        <v>236</v>
      </c>
      <c r="C110">
        <f t="shared" si="1"/>
        <v>2</v>
      </c>
      <c r="D110" s="128" t="s">
        <v>46</v>
      </c>
      <c r="E110" s="128" t="s">
        <v>46</v>
      </c>
      <c r="F110" s="126" t="s">
        <v>186</v>
      </c>
      <c r="G110" s="54" t="s">
        <v>20</v>
      </c>
      <c r="H110" s="124">
        <f>SUMIFS('Data Extracts'!G:G,'Data Extracts'!$A:$A,$B110,'Data Extracts'!$B:$B,INDEX($C$6:$C$18,MATCH($C110,$B$6:$B$18,0),1),'Data Extracts'!$C:$C,INDEX($C$6:$C$18,MATCH(IF($G110="GWh",$E110,$D110),$B$6:$B$18,0),1),'Data Extracts'!$D:$D,INDEX($C$6:$C$18,MATCH($F110,$B$6:$B$18,0),1), 'Data Extracts'!$F:$F,INDEX($C$6:$C$18,MATCH($G110,$B$6:$B$18,0),1))</f>
        <v>2.416775577733209E-2</v>
      </c>
      <c r="I110" s="124">
        <f>SUMIFS('Data Extracts'!H:H,'Data Extracts'!$A:$A,$B110,'Data Extracts'!$B:$B,INDEX($C$6:$C$18,MATCH($C110,$B$6:$B$18,0),1),'Data Extracts'!$C:$C,INDEX($C$6:$C$18,MATCH(IF($G110="GWh",$E110,$D110),$B$6:$B$18,0),1),'Data Extracts'!$D:$D,INDEX($C$6:$C$18,MATCH($F110,$B$6:$B$18,0),1), 'Data Extracts'!$F:$F,INDEX($C$6:$C$18,MATCH($G110,$B$6:$B$18,0),1))</f>
        <v>4.7491365956255485E-2</v>
      </c>
      <c r="J110" s="124">
        <f>SUMIFS('Data Extracts'!I:I,'Data Extracts'!$A:$A,$B110,'Data Extracts'!$B:$B,INDEX($C$6:$C$18,MATCH($C110,$B$6:$B$18,0),1),'Data Extracts'!$C:$C,INDEX($C$6:$C$18,MATCH(IF($G110="GWh",$E110,$D110),$B$6:$B$18,0),1),'Data Extracts'!$D:$D,INDEX($C$6:$C$18,MATCH($F110,$B$6:$B$18,0),1), 'Data Extracts'!$F:$F,INDEX($C$6:$C$18,MATCH($G110,$B$6:$B$18,0),1))</f>
        <v>7.0179961664672469E-2</v>
      </c>
      <c r="K110" s="124">
        <f>SUMIFS('Data Extracts'!J:J,'Data Extracts'!$A:$A,$B110,'Data Extracts'!$B:$B,INDEX($C$6:$C$18,MATCH($C110,$B$6:$B$18,0),1),'Data Extracts'!$C:$C,INDEX($C$6:$C$18,MATCH(IF($G110="GWh",$E110,$D110),$B$6:$B$18,0),1),'Data Extracts'!$D:$D,INDEX($C$6:$C$18,MATCH($F110,$B$6:$B$18,0),1), 'Data Extracts'!$F:$F,INDEX($C$6:$C$18,MATCH($G110,$B$6:$B$18,0),1))</f>
        <v>9.2511031833909352E-2</v>
      </c>
      <c r="L110" s="124">
        <f>SUMIFS('Data Extracts'!K:K,'Data Extracts'!$A:$A,$B110,'Data Extracts'!$B:$B,INDEX($C$6:$C$18,MATCH($C110,$B$6:$B$18,0),1),'Data Extracts'!$C:$C,INDEX($C$6:$C$18,MATCH(IF($G110="GWh",$E110,$D110),$B$6:$B$18,0),1),'Data Extracts'!$D:$D,INDEX($C$6:$C$18,MATCH($F110,$B$6:$B$18,0),1), 'Data Extracts'!$F:$F,INDEX($C$6:$C$18,MATCH($G110,$B$6:$B$18,0),1))</f>
        <v>0.11484053331903053</v>
      </c>
      <c r="M110" s="124">
        <f>SUMIFS('Data Extracts'!L:L,'Data Extracts'!$A:$A,$B110,'Data Extracts'!$B:$B,INDEX($C$6:$C$18,MATCH($C110,$B$6:$B$18,0),1),'Data Extracts'!$C:$C,INDEX($C$6:$C$18,MATCH(IF($G110="GWh",$E110,$D110),$B$6:$B$18,0),1),'Data Extracts'!$D:$D,INDEX($C$6:$C$18,MATCH($F110,$B$6:$B$18,0),1), 'Data Extracts'!$F:$F,INDEX($C$6:$C$18,MATCH($G110,$B$6:$B$18,0),1))</f>
        <v>0.13774577187274145</v>
      </c>
      <c r="N110" s="124">
        <f>SUMIFS('Data Extracts'!M:M,'Data Extracts'!$A:$A,$B110,'Data Extracts'!$B:$B,INDEX($C$6:$C$18,MATCH($C110,$B$6:$B$18,0),1),'Data Extracts'!$C:$C,INDEX($C$6:$C$18,MATCH(IF($G110="GWh",$E110,$D110),$B$6:$B$18,0),1),'Data Extracts'!$D:$D,INDEX($C$6:$C$18,MATCH($F110,$B$6:$B$18,0),1), 'Data Extracts'!$F:$F,INDEX($C$6:$C$18,MATCH($G110,$B$6:$B$18,0),1))</f>
        <v>0.1626409881405193</v>
      </c>
      <c r="O110" s="124">
        <f>SUMIFS('Data Extracts'!N:N,'Data Extracts'!$A:$A,$B110,'Data Extracts'!$B:$B,INDEX($C$6:$C$18,MATCH($C110,$B$6:$B$18,0),1),'Data Extracts'!$C:$C,INDEX($C$6:$C$18,MATCH(IF($G110="GWh",$E110,$D110),$B$6:$B$18,0),1),'Data Extracts'!$D:$D,INDEX($C$6:$C$18,MATCH($F110,$B$6:$B$18,0),1), 'Data Extracts'!$F:$F,INDEX($C$6:$C$18,MATCH($G110,$B$6:$B$18,0),1))</f>
        <v>0.19117584263180831</v>
      </c>
      <c r="P110" s="124">
        <f>SUMIFS('Data Extracts'!O:O,'Data Extracts'!$A:$A,$B110,'Data Extracts'!$B:$B,INDEX($C$6:$C$18,MATCH($C110,$B$6:$B$18,0),1),'Data Extracts'!$C:$C,INDEX($C$6:$C$18,MATCH(IF($G110="GWh",$E110,$D110),$B$6:$B$18,0),1),'Data Extracts'!$D:$D,INDEX($C$6:$C$18,MATCH($F110,$B$6:$B$18,0),1), 'Data Extracts'!$F:$F,INDEX($C$6:$C$18,MATCH($G110,$B$6:$B$18,0),1))</f>
        <v>0.22635418167682553</v>
      </c>
      <c r="Q110" s="124">
        <f>SUMIFS('Data Extracts'!P:P,'Data Extracts'!$A:$A,$B110,'Data Extracts'!$B:$B,INDEX($C$6:$C$18,MATCH($C110,$B$6:$B$18,0),1),'Data Extracts'!$C:$C,INDEX($C$6:$C$18,MATCH(IF($G110="GWh",$E110,$D110),$B$6:$B$18,0),1),'Data Extracts'!$D:$D,INDEX($C$6:$C$18,MATCH($F110,$B$6:$B$18,0),1), 'Data Extracts'!$F:$F,INDEX($C$6:$C$18,MATCH($G110,$B$6:$B$18,0),1))</f>
        <v>0.27359559601257011</v>
      </c>
      <c r="R110" s="124">
        <f>SUMIFS('Data Extracts'!Q:Q,'Data Extracts'!$A:$A,$B110,'Data Extracts'!$B:$B,INDEX($C$6:$C$18,MATCH($C110,$B$6:$B$18,0),1),'Data Extracts'!$C:$C,INDEX($C$6:$C$18,MATCH(IF($G110="GWh",$E110,$D110),$B$6:$B$18,0),1),'Data Extracts'!$D:$D,INDEX($C$6:$C$18,MATCH($F110,$B$6:$B$18,0),1), 'Data Extracts'!$F:$F,INDEX($C$6:$C$18,MATCH($G110,$B$6:$B$18,0),1))</f>
        <v>0.34172356545844995</v>
      </c>
    </row>
    <row r="111" spans="2:18" x14ac:dyDescent="0.25">
      <c r="B111" s="82" t="s">
        <v>236</v>
      </c>
      <c r="C111">
        <f t="shared" si="1"/>
        <v>2</v>
      </c>
      <c r="D111" s="128" t="s">
        <v>46</v>
      </c>
      <c r="E111" s="128" t="s">
        <v>46</v>
      </c>
      <c r="F111" s="126" t="s">
        <v>26</v>
      </c>
      <c r="G111" s="54" t="s">
        <v>20</v>
      </c>
      <c r="H111" s="124">
        <f>SUMIFS('Data Extracts'!G:G,'Data Extracts'!$A:$A,$B111,'Data Extracts'!$B:$B,INDEX($C$6:$C$18,MATCH($C111,$B$6:$B$18,0),1),'Data Extracts'!$C:$C,INDEX($C$6:$C$18,MATCH(IF($G111="GWh",$E111,$D111),$B$6:$B$18,0),1),'Data Extracts'!$D:$D,INDEX($C$6:$C$18,MATCH($F111,$B$6:$B$18,0),1), 'Data Extracts'!$F:$F,INDEX($C$6:$C$18,MATCH($G111,$B$6:$B$18,0),1))</f>
        <v>0</v>
      </c>
      <c r="I111" s="124">
        <f>SUMIFS('Data Extracts'!H:H,'Data Extracts'!$A:$A,$B111,'Data Extracts'!$B:$B,INDEX($C$6:$C$18,MATCH($C111,$B$6:$B$18,0),1),'Data Extracts'!$C:$C,INDEX($C$6:$C$18,MATCH(IF($G111="GWh",$E111,$D111),$B$6:$B$18,0),1),'Data Extracts'!$D:$D,INDEX($C$6:$C$18,MATCH($F111,$B$6:$B$18,0),1), 'Data Extracts'!$F:$F,INDEX($C$6:$C$18,MATCH($G111,$B$6:$B$18,0),1))</f>
        <v>0</v>
      </c>
      <c r="J111" s="124">
        <f>SUMIFS('Data Extracts'!I:I,'Data Extracts'!$A:$A,$B111,'Data Extracts'!$B:$B,INDEX($C$6:$C$18,MATCH($C111,$B$6:$B$18,0),1),'Data Extracts'!$C:$C,INDEX($C$6:$C$18,MATCH(IF($G111="GWh",$E111,$D111),$B$6:$B$18,0),1),'Data Extracts'!$D:$D,INDEX($C$6:$C$18,MATCH($F111,$B$6:$B$18,0),1), 'Data Extracts'!$F:$F,INDEX($C$6:$C$18,MATCH($G111,$B$6:$B$18,0),1))</f>
        <v>0</v>
      </c>
      <c r="K111" s="124">
        <f>SUMIFS('Data Extracts'!J:J,'Data Extracts'!$A:$A,$B111,'Data Extracts'!$B:$B,INDEX($C$6:$C$18,MATCH($C111,$B$6:$B$18,0),1),'Data Extracts'!$C:$C,INDEX($C$6:$C$18,MATCH(IF($G111="GWh",$E111,$D111),$B$6:$B$18,0),1),'Data Extracts'!$D:$D,INDEX($C$6:$C$18,MATCH($F111,$B$6:$B$18,0),1), 'Data Extracts'!$F:$F,INDEX($C$6:$C$18,MATCH($G111,$B$6:$B$18,0),1))</f>
        <v>0</v>
      </c>
      <c r="L111" s="124">
        <f>SUMIFS('Data Extracts'!K:K,'Data Extracts'!$A:$A,$B111,'Data Extracts'!$B:$B,INDEX($C$6:$C$18,MATCH($C111,$B$6:$B$18,0),1),'Data Extracts'!$C:$C,INDEX($C$6:$C$18,MATCH(IF($G111="GWh",$E111,$D111),$B$6:$B$18,0),1),'Data Extracts'!$D:$D,INDEX($C$6:$C$18,MATCH($F111,$B$6:$B$18,0),1), 'Data Extracts'!$F:$F,INDEX($C$6:$C$18,MATCH($G111,$B$6:$B$18,0),1))</f>
        <v>0</v>
      </c>
      <c r="M111" s="124">
        <f>SUMIFS('Data Extracts'!L:L,'Data Extracts'!$A:$A,$B111,'Data Extracts'!$B:$B,INDEX($C$6:$C$18,MATCH($C111,$B$6:$B$18,0),1),'Data Extracts'!$C:$C,INDEX($C$6:$C$18,MATCH(IF($G111="GWh",$E111,$D111),$B$6:$B$18,0),1),'Data Extracts'!$D:$D,INDEX($C$6:$C$18,MATCH($F111,$B$6:$B$18,0),1), 'Data Extracts'!$F:$F,INDEX($C$6:$C$18,MATCH($G111,$B$6:$B$18,0),1))</f>
        <v>0</v>
      </c>
      <c r="N111" s="124">
        <f>SUMIFS('Data Extracts'!M:M,'Data Extracts'!$A:$A,$B111,'Data Extracts'!$B:$B,INDEX($C$6:$C$18,MATCH($C111,$B$6:$B$18,0),1),'Data Extracts'!$C:$C,INDEX($C$6:$C$18,MATCH(IF($G111="GWh",$E111,$D111),$B$6:$B$18,0),1),'Data Extracts'!$D:$D,INDEX($C$6:$C$18,MATCH($F111,$B$6:$B$18,0),1), 'Data Extracts'!$F:$F,INDEX($C$6:$C$18,MATCH($G111,$B$6:$B$18,0),1))</f>
        <v>0</v>
      </c>
      <c r="O111" s="124">
        <f>SUMIFS('Data Extracts'!N:N,'Data Extracts'!$A:$A,$B111,'Data Extracts'!$B:$B,INDEX($C$6:$C$18,MATCH($C111,$B$6:$B$18,0),1),'Data Extracts'!$C:$C,INDEX($C$6:$C$18,MATCH(IF($G111="GWh",$E111,$D111),$B$6:$B$18,0),1),'Data Extracts'!$D:$D,INDEX($C$6:$C$18,MATCH($F111,$B$6:$B$18,0),1), 'Data Extracts'!$F:$F,INDEX($C$6:$C$18,MATCH($G111,$B$6:$B$18,0),1))</f>
        <v>0</v>
      </c>
      <c r="P111" s="124">
        <f>SUMIFS('Data Extracts'!O:O,'Data Extracts'!$A:$A,$B111,'Data Extracts'!$B:$B,INDEX($C$6:$C$18,MATCH($C111,$B$6:$B$18,0),1),'Data Extracts'!$C:$C,INDEX($C$6:$C$18,MATCH(IF($G111="GWh",$E111,$D111),$B$6:$B$18,0),1),'Data Extracts'!$D:$D,INDEX($C$6:$C$18,MATCH($F111,$B$6:$B$18,0),1), 'Data Extracts'!$F:$F,INDEX($C$6:$C$18,MATCH($G111,$B$6:$B$18,0),1))</f>
        <v>0</v>
      </c>
      <c r="Q111" s="124">
        <f>SUMIFS('Data Extracts'!P:P,'Data Extracts'!$A:$A,$B111,'Data Extracts'!$B:$B,INDEX($C$6:$C$18,MATCH($C111,$B$6:$B$18,0),1),'Data Extracts'!$C:$C,INDEX($C$6:$C$18,MATCH(IF($G111="GWh",$E111,$D111),$B$6:$B$18,0),1),'Data Extracts'!$D:$D,INDEX($C$6:$C$18,MATCH($F111,$B$6:$B$18,0),1), 'Data Extracts'!$F:$F,INDEX($C$6:$C$18,MATCH($G111,$B$6:$B$18,0),1))</f>
        <v>0</v>
      </c>
      <c r="R111" s="124">
        <f>SUMIFS('Data Extracts'!Q:Q,'Data Extracts'!$A:$A,$B111,'Data Extracts'!$B:$B,INDEX($C$6:$C$18,MATCH($C111,$B$6:$B$18,0),1),'Data Extracts'!$C:$C,INDEX($C$6:$C$18,MATCH(IF($G111="GWh",$E111,$D111),$B$6:$B$18,0),1),'Data Extracts'!$D:$D,INDEX($C$6:$C$18,MATCH($F111,$B$6:$B$18,0),1), 'Data Extracts'!$F:$F,INDEX($C$6:$C$18,MATCH($G111,$B$6:$B$18,0),1))</f>
        <v>0</v>
      </c>
    </row>
    <row r="112" spans="2:18" x14ac:dyDescent="0.25">
      <c r="B112" s="82" t="s">
        <v>236</v>
      </c>
      <c r="C112">
        <f t="shared" si="1"/>
        <v>2</v>
      </c>
      <c r="D112" s="128" t="s">
        <v>47</v>
      </c>
      <c r="E112" s="128" t="s">
        <v>45</v>
      </c>
      <c r="F112" s="127" t="s">
        <v>167</v>
      </c>
      <c r="G112" s="54" t="s">
        <v>18</v>
      </c>
      <c r="H112" s="124">
        <f>SUMIFS('Data Extracts'!G:G,'Data Extracts'!$A:$A,$B112,'Data Extracts'!$B:$B,INDEX($C$6:$C$18,MATCH($C112,$B$6:$B$18,0),1),'Data Extracts'!$C:$C,INDEX($C$6:$C$18,MATCH(IF($G112="GWh",$E112,$D112),$B$6:$B$18,0),1),'Data Extracts'!$D:$D,INDEX($C$6:$C$18,MATCH($F112,$B$6:$B$18,0),1), 'Data Extracts'!$F:$F,INDEX($C$6:$C$18,MATCH($G112,$B$6:$B$18,0),1))</f>
        <v>13.4918558693475</v>
      </c>
      <c r="I112" s="124">
        <f>SUMIFS('Data Extracts'!H:H,'Data Extracts'!$A:$A,$B112,'Data Extracts'!$B:$B,INDEX($C$6:$C$18,MATCH($C112,$B$6:$B$18,0),1),'Data Extracts'!$C:$C,INDEX($C$6:$C$18,MATCH(IF($G112="GWh",$E112,$D112),$B$6:$B$18,0),1),'Data Extracts'!$D:$D,INDEX($C$6:$C$18,MATCH($F112,$B$6:$B$18,0),1), 'Data Extracts'!$F:$F,INDEX($C$6:$C$18,MATCH($G112,$B$6:$B$18,0),1))</f>
        <v>26.694407703798014</v>
      </c>
      <c r="J112" s="124">
        <f>SUMIFS('Data Extracts'!I:I,'Data Extracts'!$A:$A,$B112,'Data Extracts'!$B:$B,INDEX($C$6:$C$18,MATCH($C112,$B$6:$B$18,0),1),'Data Extracts'!$C:$C,INDEX($C$6:$C$18,MATCH(IF($G112="GWh",$E112,$D112),$B$6:$B$18,0),1),'Data Extracts'!$D:$D,INDEX($C$6:$C$18,MATCH($F112,$B$6:$B$18,0),1), 'Data Extracts'!$F:$F,INDEX($C$6:$C$18,MATCH($G112,$B$6:$B$18,0),1))</f>
        <v>39.665681903566252</v>
      </c>
      <c r="K112" s="124">
        <f>SUMIFS('Data Extracts'!J:J,'Data Extracts'!$A:$A,$B112,'Data Extracts'!$B:$B,INDEX($C$6:$C$18,MATCH($C112,$B$6:$B$18,0),1),'Data Extracts'!$C:$C,INDEX($C$6:$C$18,MATCH(IF($G112="GWh",$E112,$D112),$B$6:$B$18,0),1),'Data Extracts'!$D:$D,INDEX($C$6:$C$18,MATCH($F112,$B$6:$B$18,0),1), 'Data Extracts'!$F:$F,INDEX($C$6:$C$18,MATCH($G112,$B$6:$B$18,0),1))</f>
        <v>52.502307221022427</v>
      </c>
      <c r="L112" s="124">
        <f>SUMIFS('Data Extracts'!K:K,'Data Extracts'!$A:$A,$B112,'Data Extracts'!$B:$B,INDEX($C$6:$C$18,MATCH($C112,$B$6:$B$18,0),1),'Data Extracts'!$C:$C,INDEX($C$6:$C$18,MATCH(IF($G112="GWh",$E112,$D112),$B$6:$B$18,0),1),'Data Extracts'!$D:$D,INDEX($C$6:$C$18,MATCH($F112,$B$6:$B$18,0),1), 'Data Extracts'!$F:$F,INDEX($C$6:$C$18,MATCH($G112,$B$6:$B$18,0),1))</f>
        <v>65.291451018188795</v>
      </c>
      <c r="M112" s="124">
        <f>SUMIFS('Data Extracts'!L:L,'Data Extracts'!$A:$A,$B112,'Data Extracts'!$B:$B,INDEX($C$6:$C$18,MATCH($C112,$B$6:$B$18,0),1),'Data Extracts'!$C:$C,INDEX($C$6:$C$18,MATCH(IF($G112="GWh",$E112,$D112),$B$6:$B$18,0),1),'Data Extracts'!$D:$D,INDEX($C$6:$C$18,MATCH($F112,$B$6:$B$18,0),1), 'Data Extracts'!$F:$F,INDEX($C$6:$C$18,MATCH($G112,$B$6:$B$18,0),1))</f>
        <v>78.213482834476608</v>
      </c>
      <c r="N112" s="124">
        <f>SUMIFS('Data Extracts'!M:M,'Data Extracts'!$A:$A,$B112,'Data Extracts'!$B:$B,INDEX($C$6:$C$18,MATCH($C112,$B$6:$B$18,0),1),'Data Extracts'!$C:$C,INDEX($C$6:$C$18,MATCH(IF($G112="GWh",$E112,$D112),$B$6:$B$18,0),1),'Data Extracts'!$D:$D,INDEX($C$6:$C$18,MATCH($F112,$B$6:$B$18,0),1), 'Data Extracts'!$F:$F,INDEX($C$6:$C$18,MATCH($G112,$B$6:$B$18,0),1))</f>
        <v>91.561573032644333</v>
      </c>
      <c r="O112" s="124">
        <f>SUMIFS('Data Extracts'!N:N,'Data Extracts'!$A:$A,$B112,'Data Extracts'!$B:$B,INDEX($C$6:$C$18,MATCH($C112,$B$6:$B$18,0),1),'Data Extracts'!$C:$C,INDEX($C$6:$C$18,MATCH(IF($G112="GWh",$E112,$D112),$B$6:$B$18,0),1),'Data Extracts'!$D:$D,INDEX($C$6:$C$18,MATCH($F112,$B$6:$B$18,0),1), 'Data Extracts'!$F:$F,INDEX($C$6:$C$18,MATCH($G112,$B$6:$B$18,0),1))</f>
        <v>105.8408006244904</v>
      </c>
      <c r="P112" s="124">
        <f>SUMIFS('Data Extracts'!O:O,'Data Extracts'!$A:$A,$B112,'Data Extracts'!$B:$B,INDEX($C$6:$C$18,MATCH($C112,$B$6:$B$18,0),1),'Data Extracts'!$C:$C,INDEX($C$6:$C$18,MATCH(IF($G112="GWh",$E112,$D112),$B$6:$B$18,0),1),'Data Extracts'!$D:$D,INDEX($C$6:$C$18,MATCH($F112,$B$6:$B$18,0),1), 'Data Extracts'!$F:$F,INDEX($C$6:$C$18,MATCH($G112,$B$6:$B$18,0),1))</f>
        <v>121.93933315758353</v>
      </c>
      <c r="Q112" s="124">
        <f>SUMIFS('Data Extracts'!P:P,'Data Extracts'!$A:$A,$B112,'Data Extracts'!$B:$B,INDEX($C$6:$C$18,MATCH($C112,$B$6:$B$18,0),1),'Data Extracts'!$C:$C,INDEX($C$6:$C$18,MATCH(IF($G112="GWh",$E112,$D112),$B$6:$B$18,0),1),'Data Extracts'!$D:$D,INDEX($C$6:$C$18,MATCH($F112,$B$6:$B$18,0),1), 'Data Extracts'!$F:$F,INDEX($C$6:$C$18,MATCH($G112,$B$6:$B$18,0),1))</f>
        <v>141.50411244316541</v>
      </c>
      <c r="R112" s="124">
        <f>SUMIFS('Data Extracts'!Q:Q,'Data Extracts'!$A:$A,$B112,'Data Extracts'!$B:$B,INDEX($C$6:$C$18,MATCH($C112,$B$6:$B$18,0),1),'Data Extracts'!$C:$C,INDEX($C$6:$C$18,MATCH(IF($G112="GWh",$E112,$D112),$B$6:$B$18,0),1),'Data Extracts'!$D:$D,INDEX($C$6:$C$18,MATCH($F112,$B$6:$B$18,0),1), 'Data Extracts'!$F:$F,INDEX($C$6:$C$18,MATCH($G112,$B$6:$B$18,0),1))</f>
        <v>167.27555827404882</v>
      </c>
    </row>
    <row r="113" spans="2:18" x14ac:dyDescent="0.25">
      <c r="B113" s="82" t="s">
        <v>236</v>
      </c>
      <c r="C113">
        <f t="shared" si="1"/>
        <v>2</v>
      </c>
      <c r="D113" s="128" t="s">
        <v>47</v>
      </c>
      <c r="E113" s="128" t="s">
        <v>45</v>
      </c>
      <c r="F113" s="127" t="s">
        <v>169</v>
      </c>
      <c r="G113" s="54" t="s">
        <v>18</v>
      </c>
      <c r="H113" s="124">
        <f>SUMIFS('Data Extracts'!G:G,'Data Extracts'!$A:$A,$B113,'Data Extracts'!$B:$B,INDEX($C$6:$C$18,MATCH($C113,$B$6:$B$18,0),1),'Data Extracts'!$C:$C,INDEX($C$6:$C$18,MATCH(IF($G113="GWh",$E113,$D113),$B$6:$B$18,0),1),'Data Extracts'!$D:$D,INDEX($C$6:$C$18,MATCH($F113,$B$6:$B$18,0),1), 'Data Extracts'!$F:$F,INDEX($C$6:$C$18,MATCH($G113,$B$6:$B$18,0),1))</f>
        <v>0</v>
      </c>
      <c r="I113" s="124">
        <f>SUMIFS('Data Extracts'!H:H,'Data Extracts'!$A:$A,$B113,'Data Extracts'!$B:$B,INDEX($C$6:$C$18,MATCH($C113,$B$6:$B$18,0),1),'Data Extracts'!$C:$C,INDEX($C$6:$C$18,MATCH(IF($G113="GWh",$E113,$D113),$B$6:$B$18,0),1),'Data Extracts'!$D:$D,INDEX($C$6:$C$18,MATCH($F113,$B$6:$B$18,0),1), 'Data Extracts'!$F:$F,INDEX($C$6:$C$18,MATCH($G113,$B$6:$B$18,0),1))</f>
        <v>0</v>
      </c>
      <c r="J113" s="124">
        <f>SUMIFS('Data Extracts'!I:I,'Data Extracts'!$A:$A,$B113,'Data Extracts'!$B:$B,INDEX($C$6:$C$18,MATCH($C113,$B$6:$B$18,0),1),'Data Extracts'!$C:$C,INDEX($C$6:$C$18,MATCH(IF($G113="GWh",$E113,$D113),$B$6:$B$18,0),1),'Data Extracts'!$D:$D,INDEX($C$6:$C$18,MATCH($F113,$B$6:$B$18,0),1), 'Data Extracts'!$F:$F,INDEX($C$6:$C$18,MATCH($G113,$B$6:$B$18,0),1))</f>
        <v>0</v>
      </c>
      <c r="K113" s="124">
        <f>SUMIFS('Data Extracts'!J:J,'Data Extracts'!$A:$A,$B113,'Data Extracts'!$B:$B,INDEX($C$6:$C$18,MATCH($C113,$B$6:$B$18,0),1),'Data Extracts'!$C:$C,INDEX($C$6:$C$18,MATCH(IF($G113="GWh",$E113,$D113),$B$6:$B$18,0),1),'Data Extracts'!$D:$D,INDEX($C$6:$C$18,MATCH($F113,$B$6:$B$18,0),1), 'Data Extracts'!$F:$F,INDEX($C$6:$C$18,MATCH($G113,$B$6:$B$18,0),1))</f>
        <v>0</v>
      </c>
      <c r="L113" s="124">
        <f>SUMIFS('Data Extracts'!K:K,'Data Extracts'!$A:$A,$B113,'Data Extracts'!$B:$B,INDEX($C$6:$C$18,MATCH($C113,$B$6:$B$18,0),1),'Data Extracts'!$C:$C,INDEX($C$6:$C$18,MATCH(IF($G113="GWh",$E113,$D113),$B$6:$B$18,0),1),'Data Extracts'!$D:$D,INDEX($C$6:$C$18,MATCH($F113,$B$6:$B$18,0),1), 'Data Extracts'!$F:$F,INDEX($C$6:$C$18,MATCH($G113,$B$6:$B$18,0),1))</f>
        <v>0</v>
      </c>
      <c r="M113" s="124">
        <f>SUMIFS('Data Extracts'!L:L,'Data Extracts'!$A:$A,$B113,'Data Extracts'!$B:$B,INDEX($C$6:$C$18,MATCH($C113,$B$6:$B$18,0),1),'Data Extracts'!$C:$C,INDEX($C$6:$C$18,MATCH(IF($G113="GWh",$E113,$D113),$B$6:$B$18,0),1),'Data Extracts'!$D:$D,INDEX($C$6:$C$18,MATCH($F113,$B$6:$B$18,0),1), 'Data Extracts'!$F:$F,INDEX($C$6:$C$18,MATCH($G113,$B$6:$B$18,0),1))</f>
        <v>0</v>
      </c>
      <c r="N113" s="124">
        <f>SUMIFS('Data Extracts'!M:M,'Data Extracts'!$A:$A,$B113,'Data Extracts'!$B:$B,INDEX($C$6:$C$18,MATCH($C113,$B$6:$B$18,0),1),'Data Extracts'!$C:$C,INDEX($C$6:$C$18,MATCH(IF($G113="GWh",$E113,$D113),$B$6:$B$18,0),1),'Data Extracts'!$D:$D,INDEX($C$6:$C$18,MATCH($F113,$B$6:$B$18,0),1), 'Data Extracts'!$F:$F,INDEX($C$6:$C$18,MATCH($G113,$B$6:$B$18,0),1))</f>
        <v>0</v>
      </c>
      <c r="O113" s="124">
        <f>SUMIFS('Data Extracts'!N:N,'Data Extracts'!$A:$A,$B113,'Data Extracts'!$B:$B,INDEX($C$6:$C$18,MATCH($C113,$B$6:$B$18,0),1),'Data Extracts'!$C:$C,INDEX($C$6:$C$18,MATCH(IF($G113="GWh",$E113,$D113),$B$6:$B$18,0),1),'Data Extracts'!$D:$D,INDEX($C$6:$C$18,MATCH($F113,$B$6:$B$18,0),1), 'Data Extracts'!$F:$F,INDEX($C$6:$C$18,MATCH($G113,$B$6:$B$18,0),1))</f>
        <v>0</v>
      </c>
      <c r="P113" s="124">
        <f>SUMIFS('Data Extracts'!O:O,'Data Extracts'!$A:$A,$B113,'Data Extracts'!$B:$B,INDEX($C$6:$C$18,MATCH($C113,$B$6:$B$18,0),1),'Data Extracts'!$C:$C,INDEX($C$6:$C$18,MATCH(IF($G113="GWh",$E113,$D113),$B$6:$B$18,0),1),'Data Extracts'!$D:$D,INDEX($C$6:$C$18,MATCH($F113,$B$6:$B$18,0),1), 'Data Extracts'!$F:$F,INDEX($C$6:$C$18,MATCH($G113,$B$6:$B$18,0),1))</f>
        <v>0</v>
      </c>
      <c r="Q113" s="124">
        <f>SUMIFS('Data Extracts'!P:P,'Data Extracts'!$A:$A,$B113,'Data Extracts'!$B:$B,INDEX($C$6:$C$18,MATCH($C113,$B$6:$B$18,0),1),'Data Extracts'!$C:$C,INDEX($C$6:$C$18,MATCH(IF($G113="GWh",$E113,$D113),$B$6:$B$18,0),1),'Data Extracts'!$D:$D,INDEX($C$6:$C$18,MATCH($F113,$B$6:$B$18,0),1), 'Data Extracts'!$F:$F,INDEX($C$6:$C$18,MATCH($G113,$B$6:$B$18,0),1))</f>
        <v>0</v>
      </c>
      <c r="R113" s="124">
        <f>SUMIFS('Data Extracts'!Q:Q,'Data Extracts'!$A:$A,$B113,'Data Extracts'!$B:$B,INDEX($C$6:$C$18,MATCH($C113,$B$6:$B$18,0),1),'Data Extracts'!$C:$C,INDEX($C$6:$C$18,MATCH(IF($G113="GWh",$E113,$D113),$B$6:$B$18,0),1),'Data Extracts'!$D:$D,INDEX($C$6:$C$18,MATCH($F113,$B$6:$B$18,0),1), 'Data Extracts'!$F:$F,INDEX($C$6:$C$18,MATCH($G113,$B$6:$B$18,0),1))</f>
        <v>0</v>
      </c>
    </row>
    <row r="114" spans="2:18" x14ac:dyDescent="0.25">
      <c r="B114" s="82" t="s">
        <v>236</v>
      </c>
      <c r="C114">
        <f t="shared" si="1"/>
        <v>2</v>
      </c>
      <c r="D114" s="128" t="s">
        <v>47</v>
      </c>
      <c r="E114" s="128" t="s">
        <v>45</v>
      </c>
      <c r="F114" s="127" t="s">
        <v>186</v>
      </c>
      <c r="G114" s="54" t="s">
        <v>18</v>
      </c>
      <c r="H114" s="124">
        <f>SUMIFS('Data Extracts'!G:G,'Data Extracts'!$A:$A,$B114,'Data Extracts'!$B:$B,INDEX($C$6:$C$18,MATCH($C114,$B$6:$B$18,0),1),'Data Extracts'!$C:$C,INDEX($C$6:$C$18,MATCH(IF($G114="GWh",$E114,$D114),$B$6:$B$18,0),1),'Data Extracts'!$D:$D,INDEX($C$6:$C$18,MATCH($F114,$B$6:$B$18,0),1), 'Data Extracts'!$F:$F,INDEX($C$6:$C$18,MATCH($G114,$B$6:$B$18,0),1))</f>
        <v>12.681532965419331</v>
      </c>
      <c r="I114" s="124">
        <f>SUMIFS('Data Extracts'!H:H,'Data Extracts'!$A:$A,$B114,'Data Extracts'!$B:$B,INDEX($C$6:$C$18,MATCH($C114,$B$6:$B$18,0),1),'Data Extracts'!$C:$C,INDEX($C$6:$C$18,MATCH(IF($G114="GWh",$E114,$D114),$B$6:$B$18,0),1),'Data Extracts'!$D:$D,INDEX($C$6:$C$18,MATCH($F114,$B$6:$B$18,0),1), 'Data Extracts'!$F:$F,INDEX($C$6:$C$18,MATCH($G114,$B$6:$B$18,0),1))</f>
        <v>25.19675891081943</v>
      </c>
      <c r="J114" s="124">
        <f>SUMIFS('Data Extracts'!I:I,'Data Extracts'!$A:$A,$B114,'Data Extracts'!$B:$B,INDEX($C$6:$C$18,MATCH($C114,$B$6:$B$18,0),1),'Data Extracts'!$C:$C,INDEX($C$6:$C$18,MATCH(IF($G114="GWh",$E114,$D114),$B$6:$B$18,0),1),'Data Extracts'!$D:$D,INDEX($C$6:$C$18,MATCH($F114,$B$6:$B$18,0),1), 'Data Extracts'!$F:$F,INDEX($C$6:$C$18,MATCH($G114,$B$6:$B$18,0),1))</f>
        <v>37.498981649468924</v>
      </c>
      <c r="K114" s="124">
        <f>SUMIFS('Data Extracts'!J:J,'Data Extracts'!$A:$A,$B114,'Data Extracts'!$B:$B,INDEX($C$6:$C$18,MATCH($C114,$B$6:$B$18,0),1),'Data Extracts'!$C:$C,INDEX($C$6:$C$18,MATCH(IF($G114="GWh",$E114,$D114),$B$6:$B$18,0),1),'Data Extracts'!$D:$D,INDEX($C$6:$C$18,MATCH($F114,$B$6:$B$18,0),1), 'Data Extracts'!$F:$F,INDEX($C$6:$C$18,MATCH($G114,$B$6:$B$18,0),1))</f>
        <v>49.663046276050544</v>
      </c>
      <c r="L114" s="124">
        <f>SUMIFS('Data Extracts'!K:K,'Data Extracts'!$A:$A,$B114,'Data Extracts'!$B:$B,INDEX($C$6:$C$18,MATCH($C114,$B$6:$B$18,0),1),'Data Extracts'!$C:$C,INDEX($C$6:$C$18,MATCH(IF($G114="GWh",$E114,$D114),$B$6:$B$18,0),1),'Data Extracts'!$D:$D,INDEX($C$6:$C$18,MATCH($F114,$B$6:$B$18,0),1), 'Data Extracts'!$F:$F,INDEX($C$6:$C$18,MATCH($G114,$B$6:$B$18,0),1))</f>
        <v>61.664088369000069</v>
      </c>
      <c r="M114" s="124">
        <f>SUMIFS('Data Extracts'!L:L,'Data Extracts'!$A:$A,$B114,'Data Extracts'!$B:$B,INDEX($C$6:$C$18,MATCH($C114,$B$6:$B$18,0),1),'Data Extracts'!$C:$C,INDEX($C$6:$C$18,MATCH(IF($G114="GWh",$E114,$D114),$B$6:$B$18,0),1),'Data Extracts'!$D:$D,INDEX($C$6:$C$18,MATCH($F114,$B$6:$B$18,0),1), 'Data Extracts'!$F:$F,INDEX($C$6:$C$18,MATCH($G114,$B$6:$B$18,0),1))</f>
        <v>73.621369000978689</v>
      </c>
      <c r="N114" s="124">
        <f>SUMIFS('Data Extracts'!M:M,'Data Extracts'!$A:$A,$B114,'Data Extracts'!$B:$B,INDEX($C$6:$C$18,MATCH($C114,$B$6:$B$18,0),1),'Data Extracts'!$C:$C,INDEX($C$6:$C$18,MATCH(IF($G114="GWh",$E114,$D114),$B$6:$B$18,0),1),'Data Extracts'!$D:$D,INDEX($C$6:$C$18,MATCH($F114,$B$6:$B$18,0),1), 'Data Extracts'!$F:$F,INDEX($C$6:$C$18,MATCH($G114,$B$6:$B$18,0),1))</f>
        <v>85.719955126428403</v>
      </c>
      <c r="O114" s="124">
        <f>SUMIFS('Data Extracts'!N:N,'Data Extracts'!$A:$A,$B114,'Data Extracts'!$B:$B,INDEX($C$6:$C$18,MATCH($C114,$B$6:$B$18,0),1),'Data Extracts'!$C:$C,INDEX($C$6:$C$18,MATCH(IF($G114="GWh",$E114,$D114),$B$6:$B$18,0),1),'Data Extracts'!$D:$D,INDEX($C$6:$C$18,MATCH($F114,$B$6:$B$18,0),1), 'Data Extracts'!$F:$F,INDEX($C$6:$C$18,MATCH($G114,$B$6:$B$18,0),1))</f>
        <v>98.260930581422869</v>
      </c>
      <c r="P114" s="124">
        <f>SUMIFS('Data Extracts'!O:O,'Data Extracts'!$A:$A,$B114,'Data Extracts'!$B:$B,INDEX($C$6:$C$18,MATCH($C114,$B$6:$B$18,0),1),'Data Extracts'!$C:$C,INDEX($C$6:$C$18,MATCH(IF($G114="GWh",$E114,$D114),$B$6:$B$18,0),1),'Data Extracts'!$D:$D,INDEX($C$6:$C$18,MATCH($F114,$B$6:$B$18,0),1), 'Data Extracts'!$F:$F,INDEX($C$6:$C$18,MATCH($G114,$B$6:$B$18,0),1))</f>
        <v>111.79091629944588</v>
      </c>
      <c r="Q114" s="124">
        <f>SUMIFS('Data Extracts'!P:P,'Data Extracts'!$A:$A,$B114,'Data Extracts'!$B:$B,INDEX($C$6:$C$18,MATCH($C114,$B$6:$B$18,0),1),'Data Extracts'!$C:$C,INDEX($C$6:$C$18,MATCH(IF($G114="GWh",$E114,$D114),$B$6:$B$18,0),1),'Data Extracts'!$D:$D,INDEX($C$6:$C$18,MATCH($F114,$B$6:$B$18,0),1), 'Data Extracts'!$F:$F,INDEX($C$6:$C$18,MATCH($G114,$B$6:$B$18,0),1))</f>
        <v>127.2923588966546</v>
      </c>
      <c r="R114" s="124">
        <f>SUMIFS('Data Extracts'!Q:Q,'Data Extracts'!$A:$A,$B114,'Data Extracts'!$B:$B,INDEX($C$6:$C$18,MATCH($C114,$B$6:$B$18,0),1),'Data Extracts'!$C:$C,INDEX($C$6:$C$18,MATCH(IF($G114="GWh",$E114,$D114),$B$6:$B$18,0),1),'Data Extracts'!$D:$D,INDEX($C$6:$C$18,MATCH($F114,$B$6:$B$18,0),1), 'Data Extracts'!$F:$F,INDEX($C$6:$C$18,MATCH($G114,$B$6:$B$18,0),1))</f>
        <v>146.41595985641641</v>
      </c>
    </row>
    <row r="115" spans="2:18" x14ac:dyDescent="0.25">
      <c r="B115" s="82" t="s">
        <v>236</v>
      </c>
      <c r="C115">
        <f t="shared" si="1"/>
        <v>2</v>
      </c>
      <c r="D115" s="128" t="s">
        <v>47</v>
      </c>
      <c r="E115" s="128" t="s">
        <v>45</v>
      </c>
      <c r="F115" s="127" t="s">
        <v>26</v>
      </c>
      <c r="G115" s="54" t="s">
        <v>18</v>
      </c>
      <c r="H115" s="124">
        <f>SUMIFS('Data Extracts'!G:G,'Data Extracts'!$A:$A,$B115,'Data Extracts'!$B:$B,INDEX($C$6:$C$18,MATCH($C115,$B$6:$B$18,0),1),'Data Extracts'!$C:$C,INDEX($C$6:$C$18,MATCH(IF($G115="GWh",$E115,$D115),$B$6:$B$18,0),1),'Data Extracts'!$D:$D,INDEX($C$6:$C$18,MATCH($F115,$B$6:$B$18,0),1), 'Data Extracts'!$F:$F,INDEX($C$6:$C$18,MATCH($G115,$B$6:$B$18,0),1))</f>
        <v>0</v>
      </c>
      <c r="I115" s="124">
        <f>SUMIFS('Data Extracts'!H:H,'Data Extracts'!$A:$A,$B115,'Data Extracts'!$B:$B,INDEX($C$6:$C$18,MATCH($C115,$B$6:$B$18,0),1),'Data Extracts'!$C:$C,INDEX($C$6:$C$18,MATCH(IF($G115="GWh",$E115,$D115),$B$6:$B$18,0),1),'Data Extracts'!$D:$D,INDEX($C$6:$C$18,MATCH($F115,$B$6:$B$18,0),1), 'Data Extracts'!$F:$F,INDEX($C$6:$C$18,MATCH($G115,$B$6:$B$18,0),1))</f>
        <v>0</v>
      </c>
      <c r="J115" s="124">
        <f>SUMIFS('Data Extracts'!I:I,'Data Extracts'!$A:$A,$B115,'Data Extracts'!$B:$B,INDEX($C$6:$C$18,MATCH($C115,$B$6:$B$18,0),1),'Data Extracts'!$C:$C,INDEX($C$6:$C$18,MATCH(IF($G115="GWh",$E115,$D115),$B$6:$B$18,0),1),'Data Extracts'!$D:$D,INDEX($C$6:$C$18,MATCH($F115,$B$6:$B$18,0),1), 'Data Extracts'!$F:$F,INDEX($C$6:$C$18,MATCH($G115,$B$6:$B$18,0),1))</f>
        <v>0</v>
      </c>
      <c r="K115" s="124">
        <f>SUMIFS('Data Extracts'!J:J,'Data Extracts'!$A:$A,$B115,'Data Extracts'!$B:$B,INDEX($C$6:$C$18,MATCH($C115,$B$6:$B$18,0),1),'Data Extracts'!$C:$C,INDEX($C$6:$C$18,MATCH(IF($G115="GWh",$E115,$D115),$B$6:$B$18,0),1),'Data Extracts'!$D:$D,INDEX($C$6:$C$18,MATCH($F115,$B$6:$B$18,0),1), 'Data Extracts'!$F:$F,INDEX($C$6:$C$18,MATCH($G115,$B$6:$B$18,0),1))</f>
        <v>0</v>
      </c>
      <c r="L115" s="124">
        <f>SUMIFS('Data Extracts'!K:K,'Data Extracts'!$A:$A,$B115,'Data Extracts'!$B:$B,INDEX($C$6:$C$18,MATCH($C115,$B$6:$B$18,0),1),'Data Extracts'!$C:$C,INDEX($C$6:$C$18,MATCH(IF($G115="GWh",$E115,$D115),$B$6:$B$18,0),1),'Data Extracts'!$D:$D,INDEX($C$6:$C$18,MATCH($F115,$B$6:$B$18,0),1), 'Data Extracts'!$F:$F,INDEX($C$6:$C$18,MATCH($G115,$B$6:$B$18,0),1))</f>
        <v>0</v>
      </c>
      <c r="M115" s="124">
        <f>SUMIFS('Data Extracts'!L:L,'Data Extracts'!$A:$A,$B115,'Data Extracts'!$B:$B,INDEX($C$6:$C$18,MATCH($C115,$B$6:$B$18,0),1),'Data Extracts'!$C:$C,INDEX($C$6:$C$18,MATCH(IF($G115="GWh",$E115,$D115),$B$6:$B$18,0),1),'Data Extracts'!$D:$D,INDEX($C$6:$C$18,MATCH($F115,$B$6:$B$18,0),1), 'Data Extracts'!$F:$F,INDEX($C$6:$C$18,MATCH($G115,$B$6:$B$18,0),1))</f>
        <v>0</v>
      </c>
      <c r="N115" s="124">
        <f>SUMIFS('Data Extracts'!M:M,'Data Extracts'!$A:$A,$B115,'Data Extracts'!$B:$B,INDEX($C$6:$C$18,MATCH($C115,$B$6:$B$18,0),1),'Data Extracts'!$C:$C,INDEX($C$6:$C$18,MATCH(IF($G115="GWh",$E115,$D115),$B$6:$B$18,0),1),'Data Extracts'!$D:$D,INDEX($C$6:$C$18,MATCH($F115,$B$6:$B$18,0),1), 'Data Extracts'!$F:$F,INDEX($C$6:$C$18,MATCH($G115,$B$6:$B$18,0),1))</f>
        <v>0</v>
      </c>
      <c r="O115" s="124">
        <f>SUMIFS('Data Extracts'!N:N,'Data Extracts'!$A:$A,$B115,'Data Extracts'!$B:$B,INDEX($C$6:$C$18,MATCH($C115,$B$6:$B$18,0),1),'Data Extracts'!$C:$C,INDEX($C$6:$C$18,MATCH(IF($G115="GWh",$E115,$D115),$B$6:$B$18,0),1),'Data Extracts'!$D:$D,INDEX($C$6:$C$18,MATCH($F115,$B$6:$B$18,0),1), 'Data Extracts'!$F:$F,INDEX($C$6:$C$18,MATCH($G115,$B$6:$B$18,0),1))</f>
        <v>0</v>
      </c>
      <c r="P115" s="124">
        <f>SUMIFS('Data Extracts'!O:O,'Data Extracts'!$A:$A,$B115,'Data Extracts'!$B:$B,INDEX($C$6:$C$18,MATCH($C115,$B$6:$B$18,0),1),'Data Extracts'!$C:$C,INDEX($C$6:$C$18,MATCH(IF($G115="GWh",$E115,$D115),$B$6:$B$18,0),1),'Data Extracts'!$D:$D,INDEX($C$6:$C$18,MATCH($F115,$B$6:$B$18,0),1), 'Data Extracts'!$F:$F,INDEX($C$6:$C$18,MATCH($G115,$B$6:$B$18,0),1))</f>
        <v>0</v>
      </c>
      <c r="Q115" s="124">
        <f>SUMIFS('Data Extracts'!P:P,'Data Extracts'!$A:$A,$B115,'Data Extracts'!$B:$B,INDEX($C$6:$C$18,MATCH($C115,$B$6:$B$18,0),1),'Data Extracts'!$C:$C,INDEX($C$6:$C$18,MATCH(IF($G115="GWh",$E115,$D115),$B$6:$B$18,0),1),'Data Extracts'!$D:$D,INDEX($C$6:$C$18,MATCH($F115,$B$6:$B$18,0),1), 'Data Extracts'!$F:$F,INDEX($C$6:$C$18,MATCH($G115,$B$6:$B$18,0),1))</f>
        <v>0</v>
      </c>
      <c r="R115" s="124">
        <f>SUMIFS('Data Extracts'!Q:Q,'Data Extracts'!$A:$A,$B115,'Data Extracts'!$B:$B,INDEX($C$6:$C$18,MATCH($C115,$B$6:$B$18,0),1),'Data Extracts'!$C:$C,INDEX($C$6:$C$18,MATCH(IF($G115="GWh",$E115,$D115),$B$6:$B$18,0),1),'Data Extracts'!$D:$D,INDEX($C$6:$C$18,MATCH($F115,$B$6:$B$18,0),1), 'Data Extracts'!$F:$F,INDEX($C$6:$C$18,MATCH($G115,$B$6:$B$18,0),1))</f>
        <v>0</v>
      </c>
    </row>
    <row r="116" spans="2:18" x14ac:dyDescent="0.25">
      <c r="B116" s="82" t="s">
        <v>236</v>
      </c>
      <c r="C116">
        <f t="shared" si="1"/>
        <v>2</v>
      </c>
      <c r="D116" s="128" t="s">
        <v>47</v>
      </c>
      <c r="E116" s="128" t="s">
        <v>45</v>
      </c>
      <c r="F116" s="127" t="s">
        <v>167</v>
      </c>
      <c r="G116" s="54" t="s">
        <v>20</v>
      </c>
      <c r="H116" s="124">
        <f>SUMIFS('Data Extracts'!G:G,'Data Extracts'!$A:$A,$B116,'Data Extracts'!$B:$B,INDEX($C$6:$C$18,MATCH($C116,$B$6:$B$18,0),1),'Data Extracts'!$C:$C,INDEX($C$6:$C$18,MATCH(IF($G116="GWh",$E116,$D116),$B$6:$B$18,0),1),'Data Extracts'!$D:$D,INDEX($C$6:$C$18,MATCH($F116,$B$6:$B$18,0),1), 'Data Extracts'!$F:$F,INDEX($C$6:$C$18,MATCH($G116,$B$6:$B$18,0),1))</f>
        <v>0.65190304059485515</v>
      </c>
      <c r="I116" s="124">
        <f>SUMIFS('Data Extracts'!H:H,'Data Extracts'!$A:$A,$B116,'Data Extracts'!$B:$B,INDEX($C$6:$C$18,MATCH($C116,$B$6:$B$18,0),1),'Data Extracts'!$C:$C,INDEX($C$6:$C$18,MATCH(IF($G116="GWh",$E116,$D116),$B$6:$B$18,0),1),'Data Extracts'!$D:$D,INDEX($C$6:$C$18,MATCH($F116,$B$6:$B$18,0),1), 'Data Extracts'!$F:$F,INDEX($C$6:$C$18,MATCH($G116,$B$6:$B$18,0),1))</f>
        <v>1.2853912354778634</v>
      </c>
      <c r="J116" s="124">
        <f>SUMIFS('Data Extracts'!I:I,'Data Extracts'!$A:$A,$B116,'Data Extracts'!$B:$B,INDEX($C$6:$C$18,MATCH($C116,$B$6:$B$18,0),1),'Data Extracts'!$C:$C,INDEX($C$6:$C$18,MATCH(IF($G116="GWh",$E116,$D116),$B$6:$B$18,0),1),'Data Extracts'!$D:$D,INDEX($C$6:$C$18,MATCH($F116,$B$6:$B$18,0),1), 'Data Extracts'!$F:$F,INDEX($C$6:$C$18,MATCH($G116,$B$6:$B$18,0),1))</f>
        <v>1.9010522124421843</v>
      </c>
      <c r="K116" s="124">
        <f>SUMIFS('Data Extracts'!J:J,'Data Extracts'!$A:$A,$B116,'Data Extracts'!$B:$B,INDEX($C$6:$C$18,MATCH($C116,$B$6:$B$18,0),1),'Data Extracts'!$C:$C,INDEX($C$6:$C$18,MATCH(IF($G116="GWh",$E116,$D116),$B$6:$B$18,0),1),'Data Extracts'!$D:$D,INDEX($C$6:$C$18,MATCH($F116,$B$6:$B$18,0),1), 'Data Extracts'!$F:$F,INDEX($C$6:$C$18,MATCH($G116,$B$6:$B$18,0),1))</f>
        <v>2.4995762835321393</v>
      </c>
      <c r="L116" s="124">
        <f>SUMIFS('Data Extracts'!K:K,'Data Extracts'!$A:$A,$B116,'Data Extracts'!$B:$B,INDEX($C$6:$C$18,MATCH($C116,$B$6:$B$18,0),1),'Data Extracts'!$C:$C,INDEX($C$6:$C$18,MATCH(IF($G116="GWh",$E116,$D116),$B$6:$B$18,0),1),'Data Extracts'!$D:$D,INDEX($C$6:$C$18,MATCH($F116,$B$6:$B$18,0),1), 'Data Extracts'!$F:$F,INDEX($C$6:$C$18,MATCH($G116,$B$6:$B$18,0),1))</f>
        <v>3.0817874701377068</v>
      </c>
      <c r="M116" s="124">
        <f>SUMIFS('Data Extracts'!L:L,'Data Extracts'!$A:$A,$B116,'Data Extracts'!$B:$B,INDEX($C$6:$C$18,MATCH($C116,$B$6:$B$18,0),1),'Data Extracts'!$C:$C,INDEX($C$6:$C$18,MATCH(IF($G116="GWh",$E116,$D116),$B$6:$B$18,0),1),'Data Extracts'!$D:$D,INDEX($C$6:$C$18,MATCH($F116,$B$6:$B$18,0),1), 'Data Extracts'!$F:$F,INDEX($C$6:$C$18,MATCH($G116,$B$6:$B$18,0),1))</f>
        <v>3.6486554530573096</v>
      </c>
      <c r="N116" s="124">
        <f>SUMIFS('Data Extracts'!M:M,'Data Extracts'!$A:$A,$B116,'Data Extracts'!$B:$B,INDEX($C$6:$C$18,MATCH($C116,$B$6:$B$18,0),1),'Data Extracts'!$C:$C,INDEX($C$6:$C$18,MATCH(IF($G116="GWh",$E116,$D116),$B$6:$B$18,0),1),'Data Extracts'!$D:$D,INDEX($C$6:$C$18,MATCH($F116,$B$6:$B$18,0),1), 'Data Extracts'!$F:$F,INDEX($C$6:$C$18,MATCH($G116,$B$6:$B$18,0),1))</f>
        <v>4.2012495734735271</v>
      </c>
      <c r="O116" s="124">
        <f>SUMIFS('Data Extracts'!N:N,'Data Extracts'!$A:$A,$B116,'Data Extracts'!$B:$B,INDEX($C$6:$C$18,MATCH($C116,$B$6:$B$18,0),1),'Data Extracts'!$C:$C,INDEX($C$6:$C$18,MATCH(IF($G116="GWh",$E116,$D116),$B$6:$B$18,0),1),'Data Extracts'!$D:$D,INDEX($C$6:$C$18,MATCH($F116,$B$6:$B$18,0),1), 'Data Extracts'!$F:$F,INDEX($C$6:$C$18,MATCH($G116,$B$6:$B$18,0),1))</f>
        <v>4.7405447122213165</v>
      </c>
      <c r="P116" s="124">
        <f>SUMIFS('Data Extracts'!O:O,'Data Extracts'!$A:$A,$B116,'Data Extracts'!$B:$B,INDEX($C$6:$C$18,MATCH($C116,$B$6:$B$18,0),1),'Data Extracts'!$C:$C,INDEX($C$6:$C$18,MATCH(IF($G116="GWh",$E116,$D116),$B$6:$B$18,0),1),'Data Extracts'!$D:$D,INDEX($C$6:$C$18,MATCH($F116,$B$6:$B$18,0),1), 'Data Extracts'!$F:$F,INDEX($C$6:$C$18,MATCH($G116,$B$6:$B$18,0),1))</f>
        <v>5.2671261052275717</v>
      </c>
      <c r="Q116" s="124">
        <f>SUMIFS('Data Extracts'!P:P,'Data Extracts'!$A:$A,$B116,'Data Extracts'!$B:$B,INDEX($C$6:$C$18,MATCH($C116,$B$6:$B$18,0),1),'Data Extracts'!$C:$C,INDEX($C$6:$C$18,MATCH(IF($G116="GWh",$E116,$D116),$B$6:$B$18,0),1),'Data Extracts'!$D:$D,INDEX($C$6:$C$18,MATCH($F116,$B$6:$B$18,0),1), 'Data Extracts'!$F:$F,INDEX($C$6:$C$18,MATCH($G116,$B$6:$B$18,0),1))</f>
        <v>5.781135270207125</v>
      </c>
      <c r="R116" s="124">
        <f>SUMIFS('Data Extracts'!Q:Q,'Data Extracts'!$A:$A,$B116,'Data Extracts'!$B:$B,INDEX($C$6:$C$18,MATCH($C116,$B$6:$B$18,0),1),'Data Extracts'!$C:$C,INDEX($C$6:$C$18,MATCH(IF($G116="GWh",$E116,$D116),$B$6:$B$18,0),1),'Data Extracts'!$D:$D,INDEX($C$6:$C$18,MATCH($F116,$B$6:$B$18,0),1), 'Data Extracts'!$F:$F,INDEX($C$6:$C$18,MATCH($G116,$B$6:$B$18,0),1))</f>
        <v>6.2826841734852117</v>
      </c>
    </row>
    <row r="117" spans="2:18" x14ac:dyDescent="0.25">
      <c r="B117" s="82" t="s">
        <v>236</v>
      </c>
      <c r="C117">
        <f t="shared" si="1"/>
        <v>2</v>
      </c>
      <c r="D117" s="128" t="s">
        <v>47</v>
      </c>
      <c r="E117" s="128" t="s">
        <v>45</v>
      </c>
      <c r="F117" s="127" t="s">
        <v>169</v>
      </c>
      <c r="G117" s="54" t="s">
        <v>20</v>
      </c>
      <c r="H117" s="124">
        <f>SUMIFS('Data Extracts'!G:G,'Data Extracts'!$A:$A,$B117,'Data Extracts'!$B:$B,INDEX($C$6:$C$18,MATCH($C117,$B$6:$B$18,0),1),'Data Extracts'!$C:$C,INDEX($C$6:$C$18,MATCH(IF($G117="GWh",$E117,$D117),$B$6:$B$18,0),1),'Data Extracts'!$D:$D,INDEX($C$6:$C$18,MATCH($F117,$B$6:$B$18,0),1), 'Data Extracts'!$F:$F,INDEX($C$6:$C$18,MATCH($G117,$B$6:$B$18,0),1))</f>
        <v>0</v>
      </c>
      <c r="I117" s="124">
        <f>SUMIFS('Data Extracts'!H:H,'Data Extracts'!$A:$A,$B117,'Data Extracts'!$B:$B,INDEX($C$6:$C$18,MATCH($C117,$B$6:$B$18,0),1),'Data Extracts'!$C:$C,INDEX($C$6:$C$18,MATCH(IF($G117="GWh",$E117,$D117),$B$6:$B$18,0),1),'Data Extracts'!$D:$D,INDEX($C$6:$C$18,MATCH($F117,$B$6:$B$18,0),1), 'Data Extracts'!$F:$F,INDEX($C$6:$C$18,MATCH($G117,$B$6:$B$18,0),1))</f>
        <v>0</v>
      </c>
      <c r="J117" s="124">
        <f>SUMIFS('Data Extracts'!I:I,'Data Extracts'!$A:$A,$B117,'Data Extracts'!$B:$B,INDEX($C$6:$C$18,MATCH($C117,$B$6:$B$18,0),1),'Data Extracts'!$C:$C,INDEX($C$6:$C$18,MATCH(IF($G117="GWh",$E117,$D117),$B$6:$B$18,0),1),'Data Extracts'!$D:$D,INDEX($C$6:$C$18,MATCH($F117,$B$6:$B$18,0),1), 'Data Extracts'!$F:$F,INDEX($C$6:$C$18,MATCH($G117,$B$6:$B$18,0),1))</f>
        <v>0</v>
      </c>
      <c r="K117" s="124">
        <f>SUMIFS('Data Extracts'!J:J,'Data Extracts'!$A:$A,$B117,'Data Extracts'!$B:$B,INDEX($C$6:$C$18,MATCH($C117,$B$6:$B$18,0),1),'Data Extracts'!$C:$C,INDEX($C$6:$C$18,MATCH(IF($G117="GWh",$E117,$D117),$B$6:$B$18,0),1),'Data Extracts'!$D:$D,INDEX($C$6:$C$18,MATCH($F117,$B$6:$B$18,0),1), 'Data Extracts'!$F:$F,INDEX($C$6:$C$18,MATCH($G117,$B$6:$B$18,0),1))</f>
        <v>0</v>
      </c>
      <c r="L117" s="124">
        <f>SUMIFS('Data Extracts'!K:K,'Data Extracts'!$A:$A,$B117,'Data Extracts'!$B:$B,INDEX($C$6:$C$18,MATCH($C117,$B$6:$B$18,0),1),'Data Extracts'!$C:$C,INDEX($C$6:$C$18,MATCH(IF($G117="GWh",$E117,$D117),$B$6:$B$18,0),1),'Data Extracts'!$D:$D,INDEX($C$6:$C$18,MATCH($F117,$B$6:$B$18,0),1), 'Data Extracts'!$F:$F,INDEX($C$6:$C$18,MATCH($G117,$B$6:$B$18,0),1))</f>
        <v>0</v>
      </c>
      <c r="M117" s="124">
        <f>SUMIFS('Data Extracts'!L:L,'Data Extracts'!$A:$A,$B117,'Data Extracts'!$B:$B,INDEX($C$6:$C$18,MATCH($C117,$B$6:$B$18,0),1),'Data Extracts'!$C:$C,INDEX($C$6:$C$18,MATCH(IF($G117="GWh",$E117,$D117),$B$6:$B$18,0),1),'Data Extracts'!$D:$D,INDEX($C$6:$C$18,MATCH($F117,$B$6:$B$18,0),1), 'Data Extracts'!$F:$F,INDEX($C$6:$C$18,MATCH($G117,$B$6:$B$18,0),1))</f>
        <v>0</v>
      </c>
      <c r="N117" s="124">
        <f>SUMIFS('Data Extracts'!M:M,'Data Extracts'!$A:$A,$B117,'Data Extracts'!$B:$B,INDEX($C$6:$C$18,MATCH($C117,$B$6:$B$18,0),1),'Data Extracts'!$C:$C,INDEX($C$6:$C$18,MATCH(IF($G117="GWh",$E117,$D117),$B$6:$B$18,0),1),'Data Extracts'!$D:$D,INDEX($C$6:$C$18,MATCH($F117,$B$6:$B$18,0),1), 'Data Extracts'!$F:$F,INDEX($C$6:$C$18,MATCH($G117,$B$6:$B$18,0),1))</f>
        <v>0</v>
      </c>
      <c r="O117" s="124">
        <f>SUMIFS('Data Extracts'!N:N,'Data Extracts'!$A:$A,$B117,'Data Extracts'!$B:$B,INDEX($C$6:$C$18,MATCH($C117,$B$6:$B$18,0),1),'Data Extracts'!$C:$C,INDEX($C$6:$C$18,MATCH(IF($G117="GWh",$E117,$D117),$B$6:$B$18,0),1),'Data Extracts'!$D:$D,INDEX($C$6:$C$18,MATCH($F117,$B$6:$B$18,0),1), 'Data Extracts'!$F:$F,INDEX($C$6:$C$18,MATCH($G117,$B$6:$B$18,0),1))</f>
        <v>0</v>
      </c>
      <c r="P117" s="124">
        <f>SUMIFS('Data Extracts'!O:O,'Data Extracts'!$A:$A,$B117,'Data Extracts'!$B:$B,INDEX($C$6:$C$18,MATCH($C117,$B$6:$B$18,0),1),'Data Extracts'!$C:$C,INDEX($C$6:$C$18,MATCH(IF($G117="GWh",$E117,$D117),$B$6:$B$18,0),1),'Data Extracts'!$D:$D,INDEX($C$6:$C$18,MATCH($F117,$B$6:$B$18,0),1), 'Data Extracts'!$F:$F,INDEX($C$6:$C$18,MATCH($G117,$B$6:$B$18,0),1))</f>
        <v>0</v>
      </c>
      <c r="Q117" s="124">
        <f>SUMIFS('Data Extracts'!P:P,'Data Extracts'!$A:$A,$B117,'Data Extracts'!$B:$B,INDEX($C$6:$C$18,MATCH($C117,$B$6:$B$18,0),1),'Data Extracts'!$C:$C,INDEX($C$6:$C$18,MATCH(IF($G117="GWh",$E117,$D117),$B$6:$B$18,0),1),'Data Extracts'!$D:$D,INDEX($C$6:$C$18,MATCH($F117,$B$6:$B$18,0),1), 'Data Extracts'!$F:$F,INDEX($C$6:$C$18,MATCH($G117,$B$6:$B$18,0),1))</f>
        <v>0</v>
      </c>
      <c r="R117" s="124">
        <f>SUMIFS('Data Extracts'!Q:Q,'Data Extracts'!$A:$A,$B117,'Data Extracts'!$B:$B,INDEX($C$6:$C$18,MATCH($C117,$B$6:$B$18,0),1),'Data Extracts'!$C:$C,INDEX($C$6:$C$18,MATCH(IF($G117="GWh",$E117,$D117),$B$6:$B$18,0),1),'Data Extracts'!$D:$D,INDEX($C$6:$C$18,MATCH($F117,$B$6:$B$18,0),1), 'Data Extracts'!$F:$F,INDEX($C$6:$C$18,MATCH($G117,$B$6:$B$18,0),1))</f>
        <v>0</v>
      </c>
    </row>
    <row r="118" spans="2:18" x14ac:dyDescent="0.25">
      <c r="B118" s="82" t="s">
        <v>236</v>
      </c>
      <c r="C118">
        <f t="shared" si="1"/>
        <v>2</v>
      </c>
      <c r="D118" s="128" t="s">
        <v>47</v>
      </c>
      <c r="E118" s="128" t="s">
        <v>45</v>
      </c>
      <c r="F118" s="127" t="s">
        <v>186</v>
      </c>
      <c r="G118" s="54" t="s">
        <v>20</v>
      </c>
      <c r="H118" s="124">
        <f>SUMIFS('Data Extracts'!G:G,'Data Extracts'!$A:$A,$B118,'Data Extracts'!$B:$B,INDEX($C$6:$C$18,MATCH($C118,$B$6:$B$18,0),1),'Data Extracts'!$C:$C,INDEX($C$6:$C$18,MATCH(IF($G118="GWh",$E118,$D118),$B$6:$B$18,0),1),'Data Extracts'!$D:$D,INDEX($C$6:$C$18,MATCH($F118,$B$6:$B$18,0),1), 'Data Extracts'!$F:$F,INDEX($C$6:$C$18,MATCH($G118,$B$6:$B$18,0),1))</f>
        <v>2.0474662810581847</v>
      </c>
      <c r="I118" s="124">
        <f>SUMIFS('Data Extracts'!H:H,'Data Extracts'!$A:$A,$B118,'Data Extracts'!$B:$B,INDEX($C$6:$C$18,MATCH($C118,$B$6:$B$18,0),1),'Data Extracts'!$C:$C,INDEX($C$6:$C$18,MATCH(IF($G118="GWh",$E118,$D118),$B$6:$B$18,0),1),'Data Extracts'!$D:$D,INDEX($C$6:$C$18,MATCH($F118,$B$6:$B$18,0),1), 'Data Extracts'!$F:$F,INDEX($C$6:$C$18,MATCH($G118,$B$6:$B$18,0),1))</f>
        <v>4.0479277476368924</v>
      </c>
      <c r="J118" s="124">
        <f>SUMIFS('Data Extracts'!I:I,'Data Extracts'!$A:$A,$B118,'Data Extracts'!$B:$B,INDEX($C$6:$C$18,MATCH($C118,$B$6:$B$18,0),1),'Data Extracts'!$C:$C,INDEX($C$6:$C$18,MATCH(IF($G118="GWh",$E118,$D118),$B$6:$B$18,0),1),'Data Extracts'!$D:$D,INDEX($C$6:$C$18,MATCH($F118,$B$6:$B$18,0),1), 'Data Extracts'!$F:$F,INDEX($C$6:$C$18,MATCH($G118,$B$6:$B$18,0),1))</f>
        <v>6.0128626718006295</v>
      </c>
      <c r="K118" s="124">
        <f>SUMIFS('Data Extracts'!J:J,'Data Extracts'!$A:$A,$B118,'Data Extracts'!$B:$B,INDEX($C$6:$C$18,MATCH($C118,$B$6:$B$18,0),1),'Data Extracts'!$C:$C,INDEX($C$6:$C$18,MATCH(IF($G118="GWh",$E118,$D118),$B$6:$B$18,0),1),'Data Extracts'!$D:$D,INDEX($C$6:$C$18,MATCH($F118,$B$6:$B$18,0),1), 'Data Extracts'!$F:$F,INDEX($C$6:$C$18,MATCH($G118,$B$6:$B$18,0),1))</f>
        <v>7.9600526781250309</v>
      </c>
      <c r="L118" s="124">
        <f>SUMIFS('Data Extracts'!K:K,'Data Extracts'!$A:$A,$B118,'Data Extracts'!$B:$B,INDEX($C$6:$C$18,MATCH($C118,$B$6:$B$18,0),1),'Data Extracts'!$C:$C,INDEX($C$6:$C$18,MATCH(IF($G118="GWh",$E118,$D118),$B$6:$B$18,0),1),'Data Extracts'!$D:$D,INDEX($C$6:$C$18,MATCH($F118,$B$6:$B$18,0),1), 'Data Extracts'!$F:$F,INDEX($C$6:$C$18,MATCH($G118,$B$6:$B$18,0),1))</f>
        <v>9.9154542067436768</v>
      </c>
      <c r="M118" s="124">
        <f>SUMIFS('Data Extracts'!L:L,'Data Extracts'!$A:$A,$B118,'Data Extracts'!$B:$B,INDEX($C$6:$C$18,MATCH($C118,$B$6:$B$18,0),1),'Data Extracts'!$C:$C,INDEX($C$6:$C$18,MATCH(IF($G118="GWh",$E118,$D118),$B$6:$B$18,0),1),'Data Extracts'!$D:$D,INDEX($C$6:$C$18,MATCH($F118,$B$6:$B$18,0),1), 'Data Extracts'!$F:$F,INDEX($C$6:$C$18,MATCH($G118,$B$6:$B$18,0),1))</f>
        <v>11.92059901894234</v>
      </c>
      <c r="N118" s="124">
        <f>SUMIFS('Data Extracts'!M:M,'Data Extracts'!$A:$A,$B118,'Data Extracts'!$B:$B,INDEX($C$6:$C$18,MATCH($C118,$B$6:$B$18,0),1),'Data Extracts'!$C:$C,INDEX($C$6:$C$18,MATCH(IF($G118="GWh",$E118,$D118),$B$6:$B$18,0),1),'Data Extracts'!$D:$D,INDEX($C$6:$C$18,MATCH($F118,$B$6:$B$18,0),1), 'Data Extracts'!$F:$F,INDEX($C$6:$C$18,MATCH($G118,$B$6:$B$18,0),1))</f>
        <v>14.050892855874196</v>
      </c>
      <c r="O118" s="124">
        <f>SUMIFS('Data Extracts'!N:N,'Data Extracts'!$A:$A,$B118,'Data Extracts'!$B:$B,INDEX($C$6:$C$18,MATCH($C118,$B$6:$B$18,0),1),'Data Extracts'!$C:$C,INDEX($C$6:$C$18,MATCH(IF($G118="GWh",$E118,$D118),$B$6:$B$18,0),1),'Data Extracts'!$D:$D,INDEX($C$6:$C$18,MATCH($F118,$B$6:$B$18,0),1), 'Data Extracts'!$F:$F,INDEX($C$6:$C$18,MATCH($G118,$B$6:$B$18,0),1))</f>
        <v>16.42375888012424</v>
      </c>
      <c r="P118" s="124">
        <f>SUMIFS('Data Extracts'!O:O,'Data Extracts'!$A:$A,$B118,'Data Extracts'!$B:$B,INDEX($C$6:$C$18,MATCH($C118,$B$6:$B$18,0),1),'Data Extracts'!$C:$C,INDEX($C$6:$C$18,MATCH(IF($G118="GWh",$E118,$D118),$B$6:$B$18,0),1),'Data Extracts'!$D:$D,INDEX($C$6:$C$18,MATCH($F118,$B$6:$B$18,0),1), 'Data Extracts'!$F:$F,INDEX($C$6:$C$18,MATCH($G118,$B$6:$B$18,0),1))</f>
        <v>19.251198121331349</v>
      </c>
      <c r="Q118" s="124">
        <f>SUMIFS('Data Extracts'!P:P,'Data Extracts'!$A:$A,$B118,'Data Extracts'!$B:$B,INDEX($C$6:$C$18,MATCH($C118,$B$6:$B$18,0),1),'Data Extracts'!$C:$C,INDEX($C$6:$C$18,MATCH(IF($G118="GWh",$E118,$D118),$B$6:$B$18,0),1),'Data Extracts'!$D:$D,INDEX($C$6:$C$18,MATCH($F118,$B$6:$B$18,0),1), 'Data Extracts'!$F:$F,INDEX($C$6:$C$18,MATCH($G118,$B$6:$B$18,0),1))</f>
        <v>22.917470849770726</v>
      </c>
      <c r="R118" s="124">
        <f>SUMIFS('Data Extracts'!Q:Q,'Data Extracts'!$A:$A,$B118,'Data Extracts'!$B:$B,INDEX($C$6:$C$18,MATCH($C118,$B$6:$B$18,0),1),'Data Extracts'!$C:$C,INDEX($C$6:$C$18,MATCH(IF($G118="GWh",$E118,$D118),$B$6:$B$18,0),1),'Data Extracts'!$D:$D,INDEX($C$6:$C$18,MATCH($F118,$B$6:$B$18,0),1), 'Data Extracts'!$F:$F,INDEX($C$6:$C$18,MATCH($G118,$B$6:$B$18,0),1))</f>
        <v>28.058452949836155</v>
      </c>
    </row>
    <row r="119" spans="2:18" x14ac:dyDescent="0.25">
      <c r="B119" s="82" t="s">
        <v>236</v>
      </c>
      <c r="C119">
        <f t="shared" si="1"/>
        <v>2</v>
      </c>
      <c r="D119" s="130" t="s">
        <v>47</v>
      </c>
      <c r="E119" s="130" t="s">
        <v>45</v>
      </c>
      <c r="F119" s="127" t="s">
        <v>26</v>
      </c>
      <c r="G119" s="54" t="s">
        <v>20</v>
      </c>
      <c r="H119" s="124">
        <f>SUMIFS('Data Extracts'!G:G,'Data Extracts'!$A:$A,$B119,'Data Extracts'!$B:$B,INDEX($C$6:$C$18,MATCH($C119,$B$6:$B$18,0),1),'Data Extracts'!$C:$C,INDEX($C$6:$C$18,MATCH(IF($G119="GWh",$E119,$D119),$B$6:$B$18,0),1),'Data Extracts'!$D:$D,INDEX($C$6:$C$18,MATCH($F119,$B$6:$B$18,0),1), 'Data Extracts'!$F:$F,INDEX($C$6:$C$18,MATCH($G119,$B$6:$B$18,0),1))</f>
        <v>0</v>
      </c>
      <c r="I119" s="124">
        <f>SUMIFS('Data Extracts'!H:H,'Data Extracts'!$A:$A,$B119,'Data Extracts'!$B:$B,INDEX($C$6:$C$18,MATCH($C119,$B$6:$B$18,0),1),'Data Extracts'!$C:$C,INDEX($C$6:$C$18,MATCH(IF($G119="GWh",$E119,$D119),$B$6:$B$18,0),1),'Data Extracts'!$D:$D,INDEX($C$6:$C$18,MATCH($F119,$B$6:$B$18,0),1), 'Data Extracts'!$F:$F,INDEX($C$6:$C$18,MATCH($G119,$B$6:$B$18,0),1))</f>
        <v>0</v>
      </c>
      <c r="J119" s="124">
        <f>SUMIFS('Data Extracts'!I:I,'Data Extracts'!$A:$A,$B119,'Data Extracts'!$B:$B,INDEX($C$6:$C$18,MATCH($C119,$B$6:$B$18,0),1),'Data Extracts'!$C:$C,INDEX($C$6:$C$18,MATCH(IF($G119="GWh",$E119,$D119),$B$6:$B$18,0),1),'Data Extracts'!$D:$D,INDEX($C$6:$C$18,MATCH($F119,$B$6:$B$18,0),1), 'Data Extracts'!$F:$F,INDEX($C$6:$C$18,MATCH($G119,$B$6:$B$18,0),1))</f>
        <v>0</v>
      </c>
      <c r="K119" s="124">
        <f>SUMIFS('Data Extracts'!J:J,'Data Extracts'!$A:$A,$B119,'Data Extracts'!$B:$B,INDEX($C$6:$C$18,MATCH($C119,$B$6:$B$18,0),1),'Data Extracts'!$C:$C,INDEX($C$6:$C$18,MATCH(IF($G119="GWh",$E119,$D119),$B$6:$B$18,0),1),'Data Extracts'!$D:$D,INDEX($C$6:$C$18,MATCH($F119,$B$6:$B$18,0),1), 'Data Extracts'!$F:$F,INDEX($C$6:$C$18,MATCH($G119,$B$6:$B$18,0),1))</f>
        <v>0</v>
      </c>
      <c r="L119" s="124">
        <f>SUMIFS('Data Extracts'!K:K,'Data Extracts'!$A:$A,$B119,'Data Extracts'!$B:$B,INDEX($C$6:$C$18,MATCH($C119,$B$6:$B$18,0),1),'Data Extracts'!$C:$C,INDEX($C$6:$C$18,MATCH(IF($G119="GWh",$E119,$D119),$B$6:$B$18,0),1),'Data Extracts'!$D:$D,INDEX($C$6:$C$18,MATCH($F119,$B$6:$B$18,0),1), 'Data Extracts'!$F:$F,INDEX($C$6:$C$18,MATCH($G119,$B$6:$B$18,0),1))</f>
        <v>0</v>
      </c>
      <c r="M119" s="124">
        <f>SUMIFS('Data Extracts'!L:L,'Data Extracts'!$A:$A,$B119,'Data Extracts'!$B:$B,INDEX($C$6:$C$18,MATCH($C119,$B$6:$B$18,0),1),'Data Extracts'!$C:$C,INDEX($C$6:$C$18,MATCH(IF($G119="GWh",$E119,$D119),$B$6:$B$18,0),1),'Data Extracts'!$D:$D,INDEX($C$6:$C$18,MATCH($F119,$B$6:$B$18,0),1), 'Data Extracts'!$F:$F,INDEX($C$6:$C$18,MATCH($G119,$B$6:$B$18,0),1))</f>
        <v>0</v>
      </c>
      <c r="N119" s="124">
        <f>SUMIFS('Data Extracts'!M:M,'Data Extracts'!$A:$A,$B119,'Data Extracts'!$B:$B,INDEX($C$6:$C$18,MATCH($C119,$B$6:$B$18,0),1),'Data Extracts'!$C:$C,INDEX($C$6:$C$18,MATCH(IF($G119="GWh",$E119,$D119),$B$6:$B$18,0),1),'Data Extracts'!$D:$D,INDEX($C$6:$C$18,MATCH($F119,$B$6:$B$18,0),1), 'Data Extracts'!$F:$F,INDEX($C$6:$C$18,MATCH($G119,$B$6:$B$18,0),1))</f>
        <v>0</v>
      </c>
      <c r="O119" s="124">
        <f>SUMIFS('Data Extracts'!N:N,'Data Extracts'!$A:$A,$B119,'Data Extracts'!$B:$B,INDEX($C$6:$C$18,MATCH($C119,$B$6:$B$18,0),1),'Data Extracts'!$C:$C,INDEX($C$6:$C$18,MATCH(IF($G119="GWh",$E119,$D119),$B$6:$B$18,0),1),'Data Extracts'!$D:$D,INDEX($C$6:$C$18,MATCH($F119,$B$6:$B$18,0),1), 'Data Extracts'!$F:$F,INDEX($C$6:$C$18,MATCH($G119,$B$6:$B$18,0),1))</f>
        <v>0</v>
      </c>
      <c r="P119" s="124">
        <f>SUMIFS('Data Extracts'!O:O,'Data Extracts'!$A:$A,$B119,'Data Extracts'!$B:$B,INDEX($C$6:$C$18,MATCH($C119,$B$6:$B$18,0),1),'Data Extracts'!$C:$C,INDEX($C$6:$C$18,MATCH(IF($G119="GWh",$E119,$D119),$B$6:$B$18,0),1),'Data Extracts'!$D:$D,INDEX($C$6:$C$18,MATCH($F119,$B$6:$B$18,0),1), 'Data Extracts'!$F:$F,INDEX($C$6:$C$18,MATCH($G119,$B$6:$B$18,0),1))</f>
        <v>0</v>
      </c>
      <c r="Q119" s="124">
        <f>SUMIFS('Data Extracts'!P:P,'Data Extracts'!$A:$A,$B119,'Data Extracts'!$B:$B,INDEX($C$6:$C$18,MATCH($C119,$B$6:$B$18,0),1),'Data Extracts'!$C:$C,INDEX($C$6:$C$18,MATCH(IF($G119="GWh",$E119,$D119),$B$6:$B$18,0),1),'Data Extracts'!$D:$D,INDEX($C$6:$C$18,MATCH($F119,$B$6:$B$18,0),1), 'Data Extracts'!$F:$F,INDEX($C$6:$C$18,MATCH($G119,$B$6:$B$18,0),1))</f>
        <v>0</v>
      </c>
      <c r="R119" s="124">
        <f>SUMIFS('Data Extracts'!Q:Q,'Data Extracts'!$A:$A,$B119,'Data Extracts'!$B:$B,INDEX($C$6:$C$18,MATCH($C119,$B$6:$B$18,0),1),'Data Extracts'!$C:$C,INDEX($C$6:$C$18,MATCH(IF($G119="GWh",$E119,$D119),$B$6:$B$18,0),1),'Data Extracts'!$D:$D,INDEX($C$6:$C$18,MATCH($F119,$B$6:$B$18,0),1), 'Data Extracts'!$F:$F,INDEX($C$6:$C$18,MATCH($G119,$B$6:$B$18,0),1))</f>
        <v>0</v>
      </c>
    </row>
    <row r="120" spans="2:18" x14ac:dyDescent="0.25">
      <c r="B120" s="82" t="s">
        <v>238</v>
      </c>
      <c r="C120">
        <v>2</v>
      </c>
      <c r="D120" s="128" t="s">
        <v>44</v>
      </c>
      <c r="E120" s="128" t="s">
        <v>44</v>
      </c>
      <c r="F120" s="126" t="s">
        <v>167</v>
      </c>
      <c r="G120" s="54" t="s">
        <v>18</v>
      </c>
      <c r="H120" s="124">
        <f>SUMIFS('Data Extracts'!G:G,'Data Extracts'!$A:$A,$B120,'Data Extracts'!$B:$B,INDEX($C$6:$C$18,MATCH($C120,$B$6:$B$18,0),1),'Data Extracts'!$C:$C,INDEX($C$6:$C$18,MATCH(IF($G120="GWh",$E120,$D120),$B$6:$B$18,0),1),'Data Extracts'!$D:$D,INDEX($C$6:$C$18,MATCH($F120,$B$6:$B$18,0),1), 'Data Extracts'!$F:$F,INDEX($C$6:$C$18,MATCH($G120,$B$6:$B$18,0),1))</f>
        <v>16.113946465097367</v>
      </c>
      <c r="I120" s="124">
        <f>SUMIFS('Data Extracts'!H:H,'Data Extracts'!$A:$A,$B120,'Data Extracts'!$B:$B,INDEX($C$6:$C$18,MATCH($C120,$B$6:$B$18,0),1),'Data Extracts'!$C:$C,INDEX($C$6:$C$18,MATCH(IF($G120="GWh",$E120,$D120),$B$6:$B$18,0),1),'Data Extracts'!$D:$D,INDEX($C$6:$C$18,MATCH($F120,$B$6:$B$18,0),1), 'Data Extracts'!$F:$F,INDEX($C$6:$C$18,MATCH($G120,$B$6:$B$18,0),1))</f>
        <v>31.961909394214214</v>
      </c>
      <c r="J120" s="124">
        <f>SUMIFS('Data Extracts'!I:I,'Data Extracts'!$A:$A,$B120,'Data Extracts'!$B:$B,INDEX($C$6:$C$18,MATCH($C120,$B$6:$B$18,0),1),'Data Extracts'!$C:$C,INDEX($C$6:$C$18,MATCH(IF($G120="GWh",$E120,$D120),$B$6:$B$18,0),1),'Data Extracts'!$D:$D,INDEX($C$6:$C$18,MATCH($F120,$B$6:$B$18,0),1), 'Data Extracts'!$F:$F,INDEX($C$6:$C$18,MATCH($G120,$B$6:$B$18,0),1))</f>
        <v>47.647678203664995</v>
      </c>
      <c r="K120" s="124">
        <f>SUMIFS('Data Extracts'!J:J,'Data Extracts'!$A:$A,$B120,'Data Extracts'!$B:$B,INDEX($C$6:$C$18,MATCH($C120,$B$6:$B$18,0),1),'Data Extracts'!$C:$C,INDEX($C$6:$C$18,MATCH(IF($G120="GWh",$E120,$D120),$B$6:$B$18,0),1),'Data Extracts'!$D:$D,INDEX($C$6:$C$18,MATCH($F120,$B$6:$B$18,0),1), 'Data Extracts'!$F:$F,INDEX($C$6:$C$18,MATCH($G120,$B$6:$B$18,0),1))</f>
        <v>63.289343730857908</v>
      </c>
      <c r="L120" s="124">
        <f>SUMIFS('Data Extracts'!K:K,'Data Extracts'!$A:$A,$B120,'Data Extracts'!$B:$B,INDEX($C$6:$C$18,MATCH($C120,$B$6:$B$18,0),1),'Data Extracts'!$C:$C,INDEX($C$6:$C$18,MATCH(IF($G120="GWh",$E120,$D120),$B$6:$B$18,0),1),'Data Extracts'!$D:$D,INDEX($C$6:$C$18,MATCH($F120,$B$6:$B$18,0),1), 'Data Extracts'!$F:$F,INDEX($C$6:$C$18,MATCH($G120,$B$6:$B$18,0),1))</f>
        <v>79.060356514842397</v>
      </c>
      <c r="M120" s="124">
        <f>SUMIFS('Data Extracts'!L:L,'Data Extracts'!$A:$A,$B120,'Data Extracts'!$B:$B,INDEX($C$6:$C$18,MATCH($C120,$B$6:$B$18,0),1),'Data Extracts'!$C:$C,INDEX($C$6:$C$18,MATCH(IF($G120="GWh",$E120,$D120),$B$6:$B$18,0),1),'Data Extracts'!$D:$D,INDEX($C$6:$C$18,MATCH($F120,$B$6:$B$18,0),1), 'Data Extracts'!$F:$F,INDEX($C$6:$C$18,MATCH($G120,$B$6:$B$18,0),1))</f>
        <v>95.287590276750976</v>
      </c>
      <c r="N120" s="124">
        <f>SUMIFS('Data Extracts'!M:M,'Data Extracts'!$A:$A,$B120,'Data Extracts'!$B:$B,INDEX($C$6:$C$18,MATCH($C120,$B$6:$B$18,0),1),'Data Extracts'!$C:$C,INDEX($C$6:$C$18,MATCH(IF($G120="GWh",$E120,$D120),$B$6:$B$18,0),1),'Data Extracts'!$D:$D,INDEX($C$6:$C$18,MATCH($F120,$B$6:$B$18,0),1), 'Data Extracts'!$F:$F,INDEX($C$6:$C$18,MATCH($G120,$B$6:$B$18,0),1))</f>
        <v>112.47673074436332</v>
      </c>
      <c r="O120" s="124">
        <f>SUMIFS('Data Extracts'!N:N,'Data Extracts'!$A:$A,$B120,'Data Extracts'!$B:$B,INDEX($C$6:$C$18,MATCH($C120,$B$6:$B$18,0),1),'Data Extracts'!$C:$C,INDEX($C$6:$C$18,MATCH(IF($G120="GWh",$E120,$D120),$B$6:$B$18,0),1),'Data Extracts'!$D:$D,INDEX($C$6:$C$18,MATCH($F120,$B$6:$B$18,0),1), 'Data Extracts'!$F:$F,INDEX($C$6:$C$18,MATCH($G120,$B$6:$B$18,0),1))</f>
        <v>131.49953224038853</v>
      </c>
      <c r="P120" s="124">
        <f>SUMIFS('Data Extracts'!O:O,'Data Extracts'!$A:$A,$B120,'Data Extracts'!$B:$B,INDEX($C$6:$C$18,MATCH($C120,$B$6:$B$18,0),1),'Data Extracts'!$C:$C,INDEX($C$6:$C$18,MATCH(IF($G120="GWh",$E120,$D120),$B$6:$B$18,0),1),'Data Extracts'!$D:$D,INDEX($C$6:$C$18,MATCH($F120,$B$6:$B$18,0),1), 'Data Extracts'!$F:$F,INDEX($C$6:$C$18,MATCH($G120,$B$6:$B$18,0),1))</f>
        <v>153.88820946838803</v>
      </c>
      <c r="Q120" s="124">
        <f>SUMIFS('Data Extracts'!P:P,'Data Extracts'!$A:$A,$B120,'Data Extracts'!$B:$B,INDEX($C$6:$C$18,MATCH($C120,$B$6:$B$18,0),1),'Data Extracts'!$C:$C,INDEX($C$6:$C$18,MATCH(IF($G120="GWh",$E120,$D120),$B$6:$B$18,0),1),'Data Extracts'!$D:$D,INDEX($C$6:$C$18,MATCH($F120,$B$6:$B$18,0),1), 'Data Extracts'!$F:$F,INDEX($C$6:$C$18,MATCH($G120,$B$6:$B$18,0),1))</f>
        <v>182.49120979524488</v>
      </c>
      <c r="R120" s="124">
        <f>SUMIFS('Data Extracts'!Q:Q,'Data Extracts'!$A:$A,$B120,'Data Extracts'!$B:$B,INDEX($C$6:$C$18,MATCH($C120,$B$6:$B$18,0),1),'Data Extracts'!$C:$C,INDEX($C$6:$C$18,MATCH(IF($G120="GWh",$E120,$D120),$B$6:$B$18,0),1),'Data Extracts'!$D:$D,INDEX($C$6:$C$18,MATCH($F120,$B$6:$B$18,0),1), 'Data Extracts'!$F:$F,INDEX($C$6:$C$18,MATCH($G120,$B$6:$B$18,0),1))</f>
        <v>222.12536163223317</v>
      </c>
    </row>
    <row r="121" spans="2:18" x14ac:dyDescent="0.25">
      <c r="B121" s="82" t="s">
        <v>238</v>
      </c>
      <c r="C121" s="82">
        <v>2</v>
      </c>
      <c r="D121" s="128" t="s">
        <v>47</v>
      </c>
      <c r="E121" s="128" t="s">
        <v>45</v>
      </c>
      <c r="F121" s="126" t="s">
        <v>167</v>
      </c>
      <c r="G121" s="54" t="s">
        <v>18</v>
      </c>
      <c r="H121" s="124">
        <f>SUMIFS('Data Extracts'!G:G,'Data Extracts'!$A:$A,$B121,'Data Extracts'!$B:$B,INDEX($C$6:$C$18,MATCH($C121,$B$6:$B$18,0),1),'Data Extracts'!$C:$C,INDEX($C$6:$C$18,MATCH(IF($G121="GWh",$E121,$D121),$B$6:$B$18,0),1),'Data Extracts'!$D:$D,INDEX($C$6:$C$18,MATCH($F121,$B$6:$B$18,0),1), 'Data Extracts'!$F:$F,INDEX($C$6:$C$18,MATCH($G121,$B$6:$B$18,0),1))</f>
        <v>13.615297141416137</v>
      </c>
      <c r="I121" s="124">
        <f>SUMIFS('Data Extracts'!H:H,'Data Extracts'!$A:$A,$B121,'Data Extracts'!$B:$B,INDEX($C$6:$C$18,MATCH($C121,$B$6:$B$18,0),1),'Data Extracts'!$C:$C,INDEX($C$6:$C$18,MATCH(IF($G121="GWh",$E121,$D121),$B$6:$B$18,0),1),'Data Extracts'!$D:$D,INDEX($C$6:$C$18,MATCH($F121,$B$6:$B$18,0),1), 'Data Extracts'!$F:$F,INDEX($C$6:$C$18,MATCH($G121,$B$6:$B$18,0),1))</f>
        <v>26.966845962890094</v>
      </c>
      <c r="J121" s="124">
        <f>SUMIFS('Data Extracts'!I:I,'Data Extracts'!$A:$A,$B121,'Data Extracts'!$B:$B,INDEX($C$6:$C$18,MATCH($C121,$B$6:$B$18,0),1),'Data Extracts'!$C:$C,INDEX($C$6:$C$18,MATCH(IF($G121="GWh",$E121,$D121),$B$6:$B$18,0),1),'Data Extracts'!$D:$D,INDEX($C$6:$C$18,MATCH($F121,$B$6:$B$18,0),1), 'Data Extracts'!$F:$F,INDEX($C$6:$C$18,MATCH($G121,$B$6:$B$18,0),1))</f>
        <v>40.11341507961545</v>
      </c>
      <c r="K121" s="124">
        <f>SUMIFS('Data Extracts'!J:J,'Data Extracts'!$A:$A,$B121,'Data Extracts'!$B:$B,INDEX($C$6:$C$18,MATCH($C121,$B$6:$B$18,0),1),'Data Extracts'!$C:$C,INDEX($C$6:$C$18,MATCH(IF($G121="GWh",$E121,$D121),$B$6:$B$18,0),1),'Data Extracts'!$D:$D,INDEX($C$6:$C$18,MATCH($F121,$B$6:$B$18,0),1), 'Data Extracts'!$F:$F,INDEX($C$6:$C$18,MATCH($G121,$B$6:$B$18,0),1))</f>
        <v>53.151771095815562</v>
      </c>
      <c r="L121" s="124">
        <f>SUMIFS('Data Extracts'!K:K,'Data Extracts'!$A:$A,$B121,'Data Extracts'!$B:$B,INDEX($C$6:$C$18,MATCH($C121,$B$6:$B$18,0),1),'Data Extracts'!$C:$C,INDEX($C$6:$C$18,MATCH(IF($G121="GWh",$E121,$D121),$B$6:$B$18,0),1),'Data Extracts'!$D:$D,INDEX($C$6:$C$18,MATCH($F121,$B$6:$B$18,0),1), 'Data Extracts'!$F:$F,INDEX($C$6:$C$18,MATCH($G121,$B$6:$B$18,0),1))</f>
        <v>66.168365866891264</v>
      </c>
      <c r="M121" s="124">
        <f>SUMIFS('Data Extracts'!L:L,'Data Extracts'!$A:$A,$B121,'Data Extracts'!$B:$B,INDEX($C$6:$C$18,MATCH($C121,$B$6:$B$18,0),1),'Data Extracts'!$C:$C,INDEX($C$6:$C$18,MATCH(IF($G121="GWh",$E121,$D121),$B$6:$B$18,0),1),'Data Extracts'!$D:$D,INDEX($C$6:$C$18,MATCH($F121,$B$6:$B$18,0),1), 'Data Extracts'!$F:$F,INDEX($C$6:$C$18,MATCH($G121,$B$6:$B$18,0),1))</f>
        <v>79.349872973383114</v>
      </c>
      <c r="N121" s="124">
        <f>SUMIFS('Data Extracts'!M:M,'Data Extracts'!$A:$A,$B121,'Data Extracts'!$B:$B,INDEX($C$6:$C$18,MATCH($C121,$B$6:$B$18,0),1),'Data Extracts'!$C:$C,INDEX($C$6:$C$18,MATCH(IF($G121="GWh",$E121,$D121),$B$6:$B$18,0),1),'Data Extracts'!$D:$D,INDEX($C$6:$C$18,MATCH($F121,$B$6:$B$18,0),1), 'Data Extracts'!$F:$F,INDEX($C$6:$C$18,MATCH($G121,$B$6:$B$18,0),1))</f>
        <v>92.995737360307373</v>
      </c>
      <c r="O121" s="124">
        <f>SUMIFS('Data Extracts'!N:N,'Data Extracts'!$A:$A,$B121,'Data Extracts'!$B:$B,INDEX($C$6:$C$18,MATCH($C121,$B$6:$B$18,0),1),'Data Extracts'!$C:$C,INDEX($C$6:$C$18,MATCH(IF($G121="GWh",$E121,$D121),$B$6:$B$18,0),1),'Data Extracts'!$D:$D,INDEX($C$6:$C$18,MATCH($F121,$B$6:$B$18,0),1), 'Data Extracts'!$F:$F,INDEX($C$6:$C$18,MATCH($G121,$B$6:$B$18,0),1))</f>
        <v>107.62615959987289</v>
      </c>
      <c r="P121" s="124">
        <f>SUMIFS('Data Extracts'!O:O,'Data Extracts'!$A:$A,$B121,'Data Extracts'!$B:$B,INDEX($C$6:$C$18,MATCH($C121,$B$6:$B$18,0),1),'Data Extracts'!$C:$C,INDEX($C$6:$C$18,MATCH(IF($G121="GWh",$E121,$D121),$B$6:$B$18,0),1),'Data Extracts'!$D:$D,INDEX($C$6:$C$18,MATCH($F121,$B$6:$B$18,0),1), 'Data Extracts'!$F:$F,INDEX($C$6:$C$18,MATCH($G121,$B$6:$B$18,0),1))</f>
        <v>124.1546577123283</v>
      </c>
      <c r="Q121" s="124">
        <f>SUMIFS('Data Extracts'!P:P,'Data Extracts'!$A:$A,$B121,'Data Extracts'!$B:$B,INDEX($C$6:$C$18,MATCH($C121,$B$6:$B$18,0),1),'Data Extracts'!$C:$C,INDEX($C$6:$C$18,MATCH(IF($G121="GWh",$E121,$D121),$B$6:$B$18,0),1),'Data Extracts'!$D:$D,INDEX($C$6:$C$18,MATCH($F121,$B$6:$B$18,0),1), 'Data Extracts'!$F:$F,INDEX($C$6:$C$18,MATCH($G121,$B$6:$B$18,0),1))</f>
        <v>144.27877815624612</v>
      </c>
      <c r="R121" s="124">
        <f>SUMIFS('Data Extracts'!Q:Q,'Data Extracts'!$A:$A,$B121,'Data Extracts'!$B:$B,INDEX($C$6:$C$18,MATCH($C121,$B$6:$B$18,0),1),'Data Extracts'!$C:$C,INDEX($C$6:$C$18,MATCH(IF($G121="GWh",$E121,$D121),$B$6:$B$18,0),1),'Data Extracts'!$D:$D,INDEX($C$6:$C$18,MATCH($F121,$B$6:$B$18,0),1), 'Data Extracts'!$F:$F,INDEX($C$6:$C$18,MATCH($G121,$B$6:$B$18,0),1))</f>
        <v>170.84752331963418</v>
      </c>
    </row>
    <row r="122" spans="2:18" x14ac:dyDescent="0.25">
      <c r="B122" s="82" t="s">
        <v>238</v>
      </c>
      <c r="C122" s="82">
        <v>2</v>
      </c>
      <c r="D122" s="128" t="s">
        <v>46</v>
      </c>
      <c r="E122" s="128" t="s">
        <v>46</v>
      </c>
      <c r="F122" s="126" t="s">
        <v>167</v>
      </c>
      <c r="G122" s="54" t="s">
        <v>18</v>
      </c>
      <c r="H122" s="124">
        <f>SUMIFS('Data Extracts'!G:G,'Data Extracts'!$A:$A,$B122,'Data Extracts'!$B:$B,INDEX($C$6:$C$18,MATCH($C122,$B$6:$B$18,0),1),'Data Extracts'!$C:$C,INDEX($C$6:$C$18,MATCH(IF($G122="GWh",$E122,$D122),$B$6:$B$18,0),1),'Data Extracts'!$D:$D,INDEX($C$6:$C$18,MATCH($F122,$B$6:$B$18,0),1), 'Data Extracts'!$F:$F,INDEX($C$6:$C$18,MATCH($G122,$B$6:$B$18,0),1))</f>
        <v>0.62358957256935343</v>
      </c>
      <c r="I122" s="124">
        <f>SUMIFS('Data Extracts'!H:H,'Data Extracts'!$A:$A,$B122,'Data Extracts'!$B:$B,INDEX($C$6:$C$18,MATCH($C122,$B$6:$B$18,0),1),'Data Extracts'!$C:$C,INDEX($C$6:$C$18,MATCH(IF($G122="GWh",$E122,$D122),$B$6:$B$18,0),1),'Data Extracts'!$D:$D,INDEX($C$6:$C$18,MATCH($F122,$B$6:$B$18,0),1), 'Data Extracts'!$F:$F,INDEX($C$6:$C$18,MATCH($G122,$B$6:$B$18,0),1))</f>
        <v>1.2375795699169569</v>
      </c>
      <c r="J122" s="124">
        <f>SUMIFS('Data Extracts'!I:I,'Data Extracts'!$A:$A,$B122,'Data Extracts'!$B:$B,INDEX($C$6:$C$18,MATCH($C122,$B$6:$B$18,0),1),'Data Extracts'!$C:$C,INDEX($C$6:$C$18,MATCH(IF($G122="GWh",$E122,$D122),$B$6:$B$18,0),1),'Data Extracts'!$D:$D,INDEX($C$6:$C$18,MATCH($F122,$B$6:$B$18,0),1), 'Data Extracts'!$F:$F,INDEX($C$6:$C$18,MATCH($G122,$B$6:$B$18,0),1))</f>
        <v>1.8489668464613342</v>
      </c>
      <c r="K122" s="124">
        <f>SUMIFS('Data Extracts'!J:J,'Data Extracts'!$A:$A,$B122,'Data Extracts'!$B:$B,INDEX($C$6:$C$18,MATCH($C122,$B$6:$B$18,0),1),'Data Extracts'!$C:$C,INDEX($C$6:$C$18,MATCH(IF($G122="GWh",$E122,$D122),$B$6:$B$18,0),1),'Data Extracts'!$D:$D,INDEX($C$6:$C$18,MATCH($F122,$B$6:$B$18,0),1), 'Data Extracts'!$F:$F,INDEX($C$6:$C$18,MATCH($G122,$B$6:$B$18,0),1))</f>
        <v>2.4574062589663415</v>
      </c>
      <c r="L122" s="124">
        <f>SUMIFS('Data Extracts'!K:K,'Data Extracts'!$A:$A,$B122,'Data Extracts'!$B:$B,INDEX($C$6:$C$18,MATCH($C122,$B$6:$B$18,0),1),'Data Extracts'!$C:$C,INDEX($C$6:$C$18,MATCH(IF($G122="GWh",$E122,$D122),$B$6:$B$18,0),1),'Data Extracts'!$D:$D,INDEX($C$6:$C$18,MATCH($F122,$B$6:$B$18,0),1), 'Data Extracts'!$F:$F,INDEX($C$6:$C$18,MATCH($G122,$B$6:$B$18,0),1))</f>
        <v>3.0681490671724467</v>
      </c>
      <c r="M122" s="124">
        <f>SUMIFS('Data Extracts'!L:L,'Data Extracts'!$A:$A,$B122,'Data Extracts'!$B:$B,INDEX($C$6:$C$18,MATCH($C122,$B$6:$B$18,0),1),'Data Extracts'!$C:$C,INDEX($C$6:$C$18,MATCH(IF($G122="GWh",$E122,$D122),$B$6:$B$18,0),1),'Data Extracts'!$D:$D,INDEX($C$6:$C$18,MATCH($F122,$B$6:$B$18,0),1), 'Data Extracts'!$F:$F,INDEX($C$6:$C$18,MATCH($G122,$B$6:$B$18,0),1))</f>
        <v>3.6901240796281916</v>
      </c>
      <c r="N122" s="124">
        <f>SUMIFS('Data Extracts'!M:M,'Data Extracts'!$A:$A,$B122,'Data Extracts'!$B:$B,INDEX($C$6:$C$18,MATCH($C122,$B$6:$B$18,0),1),'Data Extracts'!$C:$C,INDEX($C$6:$C$18,MATCH(IF($G122="GWh",$E122,$D122),$B$6:$B$18,0),1),'Data Extracts'!$D:$D,INDEX($C$6:$C$18,MATCH($F122,$B$6:$B$18,0),1), 'Data Extracts'!$F:$F,INDEX($C$6:$C$18,MATCH($G122,$B$6:$B$18,0),1))</f>
        <v>4.3380695305335966</v>
      </c>
      <c r="O122" s="124">
        <f>SUMIFS('Data Extracts'!N:N,'Data Extracts'!$A:$A,$B122,'Data Extracts'!$B:$B,INDEX($C$6:$C$18,MATCH($C122,$B$6:$B$18,0),1),'Data Extracts'!$C:$C,INDEX($C$6:$C$18,MATCH(IF($G122="GWh",$E122,$D122),$B$6:$B$18,0),1),'Data Extracts'!$D:$D,INDEX($C$6:$C$18,MATCH($F122,$B$6:$B$18,0),1), 'Data Extracts'!$F:$F,INDEX($C$6:$C$18,MATCH($G122,$B$6:$B$18,0),1))</f>
        <v>5.0375841266354291</v>
      </c>
      <c r="P122" s="124">
        <f>SUMIFS('Data Extracts'!O:O,'Data Extracts'!$A:$A,$B122,'Data Extracts'!$B:$B,INDEX($C$6:$C$18,MATCH($C122,$B$6:$B$18,0),1),'Data Extracts'!$C:$C,INDEX($C$6:$C$18,MATCH(IF($G122="GWh",$E122,$D122),$B$6:$B$18,0),1),'Data Extracts'!$D:$D,INDEX($C$6:$C$18,MATCH($F122,$B$6:$B$18,0),1), 'Data Extracts'!$F:$F,INDEX($C$6:$C$18,MATCH($G122,$B$6:$B$18,0),1))</f>
        <v>5.8348330713959093</v>
      </c>
      <c r="Q122" s="124">
        <f>SUMIFS('Data Extracts'!P:P,'Data Extracts'!$A:$A,$B122,'Data Extracts'!$B:$B,INDEX($C$6:$C$18,MATCH($C122,$B$6:$B$18,0),1),'Data Extracts'!$C:$C,INDEX($C$6:$C$18,MATCH(IF($G122="GWh",$E122,$D122),$B$6:$B$18,0),1),'Data Extracts'!$D:$D,INDEX($C$6:$C$18,MATCH($F122,$B$6:$B$18,0),1), 'Data Extracts'!$F:$F,INDEX($C$6:$C$18,MATCH($G122,$B$6:$B$18,0),1))</f>
        <v>6.8150951567531663</v>
      </c>
      <c r="R122" s="124">
        <f>SUMIFS('Data Extracts'!Q:Q,'Data Extracts'!$A:$A,$B122,'Data Extracts'!$B:$B,INDEX($C$6:$C$18,MATCH($C122,$B$6:$B$18,0),1),'Data Extracts'!$C:$C,INDEX($C$6:$C$18,MATCH(IF($G122="GWh",$E122,$D122),$B$6:$B$18,0),1),'Data Extracts'!$D:$D,INDEX($C$6:$C$18,MATCH($F122,$B$6:$B$18,0),1), 'Data Extracts'!$F:$F,INDEX($C$6:$C$18,MATCH($G122,$B$6:$B$18,0),1))</f>
        <v>8.1234160232648165</v>
      </c>
    </row>
    <row r="123" spans="2:18" x14ac:dyDescent="0.25">
      <c r="B123" s="82" t="s">
        <v>238</v>
      </c>
      <c r="C123" s="82">
        <v>2</v>
      </c>
      <c r="D123" s="128" t="s">
        <v>44</v>
      </c>
      <c r="E123" s="128" t="s">
        <v>44</v>
      </c>
      <c r="F123" s="126" t="s">
        <v>167</v>
      </c>
      <c r="G123" s="54" t="s">
        <v>20</v>
      </c>
      <c r="H123" s="124">
        <f>SUMIFS('Data Extracts'!G:G,'Data Extracts'!$A:$A,$B123,'Data Extracts'!$B:$B,INDEX($C$6:$C$18,MATCH($C123,$B$6:$B$18,0),1),'Data Extracts'!$C:$C,INDEX($C$6:$C$18,MATCH(IF($G123="GWh",$E123,$D123),$B$6:$B$18,0),1),'Data Extracts'!$D:$D,INDEX($C$6:$C$18,MATCH($F123,$B$6:$B$18,0),1), 'Data Extracts'!$F:$F,INDEX($C$6:$C$18,MATCH($G123,$B$6:$B$18,0),1))</f>
        <v>0.26934915956623784</v>
      </c>
      <c r="I123" s="124">
        <f>SUMIFS('Data Extracts'!H:H,'Data Extracts'!$A:$A,$B123,'Data Extracts'!$B:$B,INDEX($C$6:$C$18,MATCH($C123,$B$6:$B$18,0),1),'Data Extracts'!$C:$C,INDEX($C$6:$C$18,MATCH(IF($G123="GWh",$E123,$D123),$B$6:$B$18,0),1),'Data Extracts'!$D:$D,INDEX($C$6:$C$18,MATCH($F123,$B$6:$B$18,0),1), 'Data Extracts'!$F:$F,INDEX($C$6:$C$18,MATCH($G123,$B$6:$B$18,0),1))</f>
        <v>0.52357837333684432</v>
      </c>
      <c r="J123" s="124">
        <f>SUMIFS('Data Extracts'!I:I,'Data Extracts'!$A:$A,$B123,'Data Extracts'!$B:$B,INDEX($C$6:$C$18,MATCH($C123,$B$6:$B$18,0),1),'Data Extracts'!$C:$C,INDEX($C$6:$C$18,MATCH(IF($G123="GWh",$E123,$D123),$B$6:$B$18,0),1),'Data Extracts'!$D:$D,INDEX($C$6:$C$18,MATCH($F123,$B$6:$B$18,0),1), 'Data Extracts'!$F:$F,INDEX($C$6:$C$18,MATCH($G123,$B$6:$B$18,0),1))</f>
        <v>0.76354536986955868</v>
      </c>
      <c r="K123" s="124">
        <f>SUMIFS('Data Extracts'!J:J,'Data Extracts'!$A:$A,$B123,'Data Extracts'!$B:$B,INDEX($C$6:$C$18,MATCH($C123,$B$6:$B$18,0),1),'Data Extracts'!$C:$C,INDEX($C$6:$C$18,MATCH(IF($G123="GWh",$E123,$D123),$B$6:$B$18,0),1),'Data Extracts'!$D:$D,INDEX($C$6:$C$18,MATCH($F123,$B$6:$B$18,0),1), 'Data Extracts'!$F:$F,INDEX($C$6:$C$18,MATCH($G123,$B$6:$B$18,0),1))</f>
        <v>0.99007122792960844</v>
      </c>
      <c r="L123" s="124">
        <f>SUMIFS('Data Extracts'!K:K,'Data Extracts'!$A:$A,$B123,'Data Extracts'!$B:$B,INDEX($C$6:$C$18,MATCH($C123,$B$6:$B$18,0),1),'Data Extracts'!$C:$C,INDEX($C$6:$C$18,MATCH(IF($G123="GWh",$E123,$D123),$B$6:$B$18,0),1),'Data Extracts'!$D:$D,INDEX($C$6:$C$18,MATCH($F123,$B$6:$B$18,0),1), 'Data Extracts'!$F:$F,INDEX($C$6:$C$18,MATCH($G123,$B$6:$B$18,0),1))</f>
        <v>1.2039536348746935</v>
      </c>
      <c r="M123" s="124">
        <f>SUMIFS('Data Extracts'!L:L,'Data Extracts'!$A:$A,$B123,'Data Extracts'!$B:$B,INDEX($C$6:$C$18,MATCH($C123,$B$6:$B$18,0),1),'Data Extracts'!$C:$C,INDEX($C$6:$C$18,MATCH(IF($G123="GWh",$E123,$D123),$B$6:$B$18,0),1),'Data Extracts'!$D:$D,INDEX($C$6:$C$18,MATCH($F123,$B$6:$B$18,0),1), 'Data Extracts'!$F:$F,INDEX($C$6:$C$18,MATCH($G123,$B$6:$B$18,0),1))</f>
        <v>1.405990423158987</v>
      </c>
      <c r="N123" s="124">
        <f>SUMIFS('Data Extracts'!M:M,'Data Extracts'!$A:$A,$B123,'Data Extracts'!$B:$B,INDEX($C$6:$C$18,MATCH($C123,$B$6:$B$18,0),1),'Data Extracts'!$C:$C,INDEX($C$6:$C$18,MATCH(IF($G123="GWh",$E123,$D123),$B$6:$B$18,0),1),'Data Extracts'!$D:$D,INDEX($C$6:$C$18,MATCH($F123,$B$6:$B$18,0),1), 'Data Extracts'!$F:$F,INDEX($C$6:$C$18,MATCH($G123,$B$6:$B$18,0),1))</f>
        <v>1.597022499039316</v>
      </c>
      <c r="O123" s="124">
        <f>SUMIFS('Data Extracts'!N:N,'Data Extracts'!$A:$A,$B123,'Data Extracts'!$B:$B,INDEX($C$6:$C$18,MATCH($C123,$B$6:$B$18,0),1),'Data Extracts'!$C:$C,INDEX($C$6:$C$18,MATCH(IF($G123="GWh",$E123,$D123),$B$6:$B$18,0),1),'Data Extracts'!$D:$D,INDEX($C$6:$C$18,MATCH($F123,$B$6:$B$18,0),1), 'Data Extracts'!$F:$F,INDEX($C$6:$C$18,MATCH($G123,$B$6:$B$18,0),1))</f>
        <v>1.7780095269465779</v>
      </c>
      <c r="P123" s="124">
        <f>SUMIFS('Data Extracts'!O:O,'Data Extracts'!$A:$A,$B123,'Data Extracts'!$B:$B,INDEX($C$6:$C$18,MATCH($C123,$B$6:$B$18,0),1),'Data Extracts'!$C:$C,INDEX($C$6:$C$18,MATCH(IF($G123="GWh",$E123,$D123),$B$6:$B$18,0),1),'Data Extracts'!$D:$D,INDEX($C$6:$C$18,MATCH($F123,$B$6:$B$18,0),1), 'Data Extracts'!$F:$F,INDEX($C$6:$C$18,MATCH($G123,$B$6:$B$18,0),1))</f>
        <v>1.9501468738695138</v>
      </c>
      <c r="Q123" s="124">
        <f>SUMIFS('Data Extracts'!P:P,'Data Extracts'!$A:$A,$B123,'Data Extracts'!$B:$B,INDEX($C$6:$C$18,MATCH($C123,$B$6:$B$18,0),1),'Data Extracts'!$C:$C,INDEX($C$6:$C$18,MATCH(IF($G123="GWh",$E123,$D123),$B$6:$B$18,0),1),'Data Extracts'!$D:$D,INDEX($C$6:$C$18,MATCH($F123,$B$6:$B$18,0),1), 'Data Extracts'!$F:$F,INDEX($C$6:$C$18,MATCH($G123,$B$6:$B$18,0),1))</f>
        <v>2.1141113994589653</v>
      </c>
      <c r="R123" s="124">
        <f>SUMIFS('Data Extracts'!Q:Q,'Data Extracts'!$A:$A,$B123,'Data Extracts'!$B:$B,INDEX($C$6:$C$18,MATCH($C123,$B$6:$B$18,0),1),'Data Extracts'!$C:$C,INDEX($C$6:$C$18,MATCH(IF($G123="GWh",$E123,$D123),$B$6:$B$18,0),1),'Data Extracts'!$D:$D,INDEX($C$6:$C$18,MATCH($F123,$B$6:$B$18,0),1), 'Data Extracts'!$F:$F,INDEX($C$6:$C$18,MATCH($G123,$B$6:$B$18,0),1))</f>
        <v>2.2707012138805514</v>
      </c>
    </row>
    <row r="124" spans="2:18" x14ac:dyDescent="0.25">
      <c r="B124" s="82" t="s">
        <v>238</v>
      </c>
      <c r="C124" s="82">
        <v>2</v>
      </c>
      <c r="D124" s="128" t="s">
        <v>47</v>
      </c>
      <c r="E124" s="128" t="s">
        <v>45</v>
      </c>
      <c r="F124" s="126" t="s">
        <v>167</v>
      </c>
      <c r="G124" s="54" t="s">
        <v>20</v>
      </c>
      <c r="H124" s="124">
        <f>SUMIFS('Data Extracts'!G:G,'Data Extracts'!$A:$A,$B124,'Data Extracts'!$B:$B,INDEX($C$6:$C$18,MATCH($C124,$B$6:$B$18,0),1),'Data Extracts'!$C:$C,INDEX($C$6:$C$18,MATCH(IF($G124="GWh",$E124,$D124),$B$6:$B$18,0),1),'Data Extracts'!$D:$D,INDEX($C$6:$C$18,MATCH($F124,$B$6:$B$18,0),1), 'Data Extracts'!$F:$F,INDEX($C$6:$C$18,MATCH($G124,$B$6:$B$18,0),1))</f>
        <v>0.65190304059485515</v>
      </c>
      <c r="I124" s="124">
        <f>SUMIFS('Data Extracts'!H:H,'Data Extracts'!$A:$A,$B124,'Data Extracts'!$B:$B,INDEX($C$6:$C$18,MATCH($C124,$B$6:$B$18,0),1),'Data Extracts'!$C:$C,INDEX($C$6:$C$18,MATCH(IF($G124="GWh",$E124,$D124),$B$6:$B$18,0),1),'Data Extracts'!$D:$D,INDEX($C$6:$C$18,MATCH($F124,$B$6:$B$18,0),1), 'Data Extracts'!$F:$F,INDEX($C$6:$C$18,MATCH($G124,$B$6:$B$18,0),1))</f>
        <v>1.2853912354778634</v>
      </c>
      <c r="J124" s="124">
        <f>SUMIFS('Data Extracts'!I:I,'Data Extracts'!$A:$A,$B124,'Data Extracts'!$B:$B,INDEX($C$6:$C$18,MATCH($C124,$B$6:$B$18,0),1),'Data Extracts'!$C:$C,INDEX($C$6:$C$18,MATCH(IF($G124="GWh",$E124,$D124),$B$6:$B$18,0),1),'Data Extracts'!$D:$D,INDEX($C$6:$C$18,MATCH($F124,$B$6:$B$18,0),1), 'Data Extracts'!$F:$F,INDEX($C$6:$C$18,MATCH($G124,$B$6:$B$18,0),1))</f>
        <v>1.9010522124421843</v>
      </c>
      <c r="K124" s="124">
        <f>SUMIFS('Data Extracts'!J:J,'Data Extracts'!$A:$A,$B124,'Data Extracts'!$B:$B,INDEX($C$6:$C$18,MATCH($C124,$B$6:$B$18,0),1),'Data Extracts'!$C:$C,INDEX($C$6:$C$18,MATCH(IF($G124="GWh",$E124,$D124),$B$6:$B$18,0),1),'Data Extracts'!$D:$D,INDEX($C$6:$C$18,MATCH($F124,$B$6:$B$18,0),1), 'Data Extracts'!$F:$F,INDEX($C$6:$C$18,MATCH($G124,$B$6:$B$18,0),1))</f>
        <v>2.4995762835321393</v>
      </c>
      <c r="L124" s="124">
        <f>SUMIFS('Data Extracts'!K:K,'Data Extracts'!$A:$A,$B124,'Data Extracts'!$B:$B,INDEX($C$6:$C$18,MATCH($C124,$B$6:$B$18,0),1),'Data Extracts'!$C:$C,INDEX($C$6:$C$18,MATCH(IF($G124="GWh",$E124,$D124),$B$6:$B$18,0),1),'Data Extracts'!$D:$D,INDEX($C$6:$C$18,MATCH($F124,$B$6:$B$18,0),1), 'Data Extracts'!$F:$F,INDEX($C$6:$C$18,MATCH($G124,$B$6:$B$18,0),1))</f>
        <v>3.0817874701377068</v>
      </c>
      <c r="M124" s="124">
        <f>SUMIFS('Data Extracts'!L:L,'Data Extracts'!$A:$A,$B124,'Data Extracts'!$B:$B,INDEX($C$6:$C$18,MATCH($C124,$B$6:$B$18,0),1),'Data Extracts'!$C:$C,INDEX($C$6:$C$18,MATCH(IF($G124="GWh",$E124,$D124),$B$6:$B$18,0),1),'Data Extracts'!$D:$D,INDEX($C$6:$C$18,MATCH($F124,$B$6:$B$18,0),1), 'Data Extracts'!$F:$F,INDEX($C$6:$C$18,MATCH($G124,$B$6:$B$18,0),1))</f>
        <v>3.6486554530573096</v>
      </c>
      <c r="N124" s="124">
        <f>SUMIFS('Data Extracts'!M:M,'Data Extracts'!$A:$A,$B124,'Data Extracts'!$B:$B,INDEX($C$6:$C$18,MATCH($C124,$B$6:$B$18,0),1),'Data Extracts'!$C:$C,INDEX($C$6:$C$18,MATCH(IF($G124="GWh",$E124,$D124),$B$6:$B$18,0),1),'Data Extracts'!$D:$D,INDEX($C$6:$C$18,MATCH($F124,$B$6:$B$18,0),1), 'Data Extracts'!$F:$F,INDEX($C$6:$C$18,MATCH($G124,$B$6:$B$18,0),1))</f>
        <v>4.2012495734735271</v>
      </c>
      <c r="O124" s="124">
        <f>SUMIFS('Data Extracts'!N:N,'Data Extracts'!$A:$A,$B124,'Data Extracts'!$B:$B,INDEX($C$6:$C$18,MATCH($C124,$B$6:$B$18,0),1),'Data Extracts'!$C:$C,INDEX($C$6:$C$18,MATCH(IF($G124="GWh",$E124,$D124),$B$6:$B$18,0),1),'Data Extracts'!$D:$D,INDEX($C$6:$C$18,MATCH($F124,$B$6:$B$18,0),1), 'Data Extracts'!$F:$F,INDEX($C$6:$C$18,MATCH($G124,$B$6:$B$18,0),1))</f>
        <v>4.7405447122213165</v>
      </c>
      <c r="P124" s="124">
        <f>SUMIFS('Data Extracts'!O:O,'Data Extracts'!$A:$A,$B124,'Data Extracts'!$B:$B,INDEX($C$6:$C$18,MATCH($C124,$B$6:$B$18,0),1),'Data Extracts'!$C:$C,INDEX($C$6:$C$18,MATCH(IF($G124="GWh",$E124,$D124),$B$6:$B$18,0),1),'Data Extracts'!$D:$D,INDEX($C$6:$C$18,MATCH($F124,$B$6:$B$18,0),1), 'Data Extracts'!$F:$F,INDEX($C$6:$C$18,MATCH($G124,$B$6:$B$18,0),1))</f>
        <v>5.2671261052275717</v>
      </c>
      <c r="Q124" s="124">
        <f>SUMIFS('Data Extracts'!P:P,'Data Extracts'!$A:$A,$B124,'Data Extracts'!$B:$B,INDEX($C$6:$C$18,MATCH($C124,$B$6:$B$18,0),1),'Data Extracts'!$C:$C,INDEX($C$6:$C$18,MATCH(IF($G124="GWh",$E124,$D124),$B$6:$B$18,0),1),'Data Extracts'!$D:$D,INDEX($C$6:$C$18,MATCH($F124,$B$6:$B$18,0),1), 'Data Extracts'!$F:$F,INDEX($C$6:$C$18,MATCH($G124,$B$6:$B$18,0),1))</f>
        <v>5.781135270207125</v>
      </c>
      <c r="R124" s="124">
        <f>SUMIFS('Data Extracts'!Q:Q,'Data Extracts'!$A:$A,$B124,'Data Extracts'!$B:$B,INDEX($C$6:$C$18,MATCH($C124,$B$6:$B$18,0),1),'Data Extracts'!$C:$C,INDEX($C$6:$C$18,MATCH(IF($G124="GWh",$E124,$D124),$B$6:$B$18,0),1),'Data Extracts'!$D:$D,INDEX($C$6:$C$18,MATCH($F124,$B$6:$B$18,0),1), 'Data Extracts'!$F:$F,INDEX($C$6:$C$18,MATCH($G124,$B$6:$B$18,0),1))</f>
        <v>6.2826841734852117</v>
      </c>
    </row>
    <row r="125" spans="2:18" x14ac:dyDescent="0.25">
      <c r="B125" s="82" t="s">
        <v>238</v>
      </c>
      <c r="C125" s="82">
        <v>2</v>
      </c>
      <c r="D125" s="128" t="s">
        <v>46</v>
      </c>
      <c r="E125" s="128" t="s">
        <v>46</v>
      </c>
      <c r="F125" s="126" t="s">
        <v>167</v>
      </c>
      <c r="G125" s="54" t="s">
        <v>20</v>
      </c>
      <c r="H125" s="124">
        <f>SUMIFS('Data Extracts'!G:G,'Data Extracts'!$A:$A,$B125,'Data Extracts'!$B:$B,INDEX($C$6:$C$18,MATCH($C125,$B$6:$B$18,0),1),'Data Extracts'!$C:$C,INDEX($C$6:$C$18,MATCH(IF($G125="GWh",$E125,$D125),$B$6:$B$18,0),1),'Data Extracts'!$D:$D,INDEX($C$6:$C$18,MATCH($F125,$B$6:$B$18,0),1), 'Data Extracts'!$F:$F,INDEX($C$6:$C$18,MATCH($G125,$B$6:$B$18,0),1))</f>
        <v>2.3176726383861188E-2</v>
      </c>
      <c r="I125" s="124">
        <f>SUMIFS('Data Extracts'!H:H,'Data Extracts'!$A:$A,$B125,'Data Extracts'!$B:$B,INDEX($C$6:$C$18,MATCH($C125,$B$6:$B$18,0),1),'Data Extracts'!$C:$C,INDEX($C$6:$C$18,MATCH(IF($G125="GWh",$E125,$D125),$B$6:$B$18,0),1),'Data Extracts'!$D:$D,INDEX($C$6:$C$18,MATCH($F125,$B$6:$B$18,0),1), 'Data Extracts'!$F:$F,INDEX($C$6:$C$18,MATCH($G125,$B$6:$B$18,0),1))</f>
        <v>4.5129178647834084E-2</v>
      </c>
      <c r="J125" s="124">
        <f>SUMIFS('Data Extracts'!I:I,'Data Extracts'!$A:$A,$B125,'Data Extracts'!$B:$B,INDEX($C$6:$C$18,MATCH($C125,$B$6:$B$18,0),1),'Data Extracts'!$C:$C,INDEX($C$6:$C$18,MATCH(IF($G125="GWh",$E125,$D125),$B$6:$B$18,0),1),'Data Extracts'!$D:$D,INDEX($C$6:$C$18,MATCH($F125,$B$6:$B$18,0),1), 'Data Extracts'!$F:$F,INDEX($C$6:$C$18,MATCH($G125,$B$6:$B$18,0),1))</f>
        <v>6.5902992716667788E-2</v>
      </c>
      <c r="K125" s="124">
        <f>SUMIFS('Data Extracts'!J:J,'Data Extracts'!$A:$A,$B125,'Data Extracts'!$B:$B,INDEX($C$6:$C$18,MATCH($C125,$B$6:$B$18,0),1),'Data Extracts'!$C:$C,INDEX($C$6:$C$18,MATCH(IF($G125="GWh",$E125,$D125),$B$6:$B$18,0),1),'Data Extracts'!$D:$D,INDEX($C$6:$C$18,MATCH($F125,$B$6:$B$18,0),1), 'Data Extracts'!$F:$F,INDEX($C$6:$C$18,MATCH($G125,$B$6:$B$18,0),1))</f>
        <v>8.5511511006514218E-2</v>
      </c>
      <c r="L125" s="124">
        <f>SUMIFS('Data Extracts'!K:K,'Data Extracts'!$A:$A,$B125,'Data Extracts'!$B:$B,INDEX($C$6:$C$18,MATCH($C125,$B$6:$B$18,0),1),'Data Extracts'!$C:$C,INDEX($C$6:$C$18,MATCH(IF($G125="GWh",$E125,$D125),$B$6:$B$18,0),1),'Data Extracts'!$D:$D,INDEX($C$6:$C$18,MATCH($F125,$B$6:$B$18,0),1), 'Data Extracts'!$F:$F,INDEX($C$6:$C$18,MATCH($G125,$B$6:$B$18,0),1))</f>
        <v>0.10396301127433935</v>
      </c>
      <c r="M125" s="124">
        <f>SUMIFS('Data Extracts'!L:L,'Data Extracts'!$A:$A,$B125,'Data Extracts'!$B:$B,INDEX($C$6:$C$18,MATCH($C125,$B$6:$B$18,0),1),'Data Extracts'!$C:$C,INDEX($C$6:$C$18,MATCH(IF($G125="GWh",$E125,$D125),$B$6:$B$18,0),1),'Data Extracts'!$D:$D,INDEX($C$6:$C$18,MATCH($F125,$B$6:$B$18,0),1), 'Data Extracts'!$F:$F,INDEX($C$6:$C$18,MATCH($G125,$B$6:$B$18,0),1))</f>
        <v>0.12128099998000777</v>
      </c>
      <c r="N125" s="124">
        <f>SUMIFS('Data Extracts'!M:M,'Data Extracts'!$A:$A,$B125,'Data Extracts'!$B:$B,INDEX($C$6:$C$18,MATCH($C125,$B$6:$B$18,0),1),'Data Extracts'!$C:$C,INDEX($C$6:$C$18,MATCH(IF($G125="GWh",$E125,$D125),$B$6:$B$18,0),1),'Data Extracts'!$D:$D,INDEX($C$6:$C$18,MATCH($F125,$B$6:$B$18,0),1), 'Data Extracts'!$F:$F,INDEX($C$6:$C$18,MATCH($G125,$B$6:$B$18,0),1))</f>
        <v>0.13750791277646479</v>
      </c>
      <c r="O125" s="124">
        <f>SUMIFS('Data Extracts'!N:N,'Data Extracts'!$A:$A,$B125,'Data Extracts'!$B:$B,INDEX($C$6:$C$18,MATCH($C125,$B$6:$B$18,0),1),'Data Extracts'!$C:$C,INDEX($C$6:$C$18,MATCH(IF($G125="GWh",$E125,$D125),$B$6:$B$18,0),1),'Data Extracts'!$D:$D,INDEX($C$6:$C$18,MATCH($F125,$B$6:$B$18,0),1), 'Data Extracts'!$F:$F,INDEX($C$6:$C$18,MATCH($G125,$B$6:$B$18,0),1))</f>
        <v>0.15269870120596302</v>
      </c>
      <c r="P125" s="124">
        <f>SUMIFS('Data Extracts'!O:O,'Data Extracts'!$A:$A,$B125,'Data Extracts'!$B:$B,INDEX($C$6:$C$18,MATCH($C125,$B$6:$B$18,0),1),'Data Extracts'!$C:$C,INDEX($C$6:$C$18,MATCH(IF($G125="GWh",$E125,$D125),$B$6:$B$18,0),1),'Data Extracts'!$D:$D,INDEX($C$6:$C$18,MATCH($F125,$B$6:$B$18,0),1), 'Data Extracts'!$F:$F,INDEX($C$6:$C$18,MATCH($G125,$B$6:$B$18,0),1))</f>
        <v>0.16691365796585769</v>
      </c>
      <c r="Q125" s="124">
        <f>SUMIFS('Data Extracts'!P:P,'Data Extracts'!$A:$A,$B125,'Data Extracts'!$B:$B,INDEX($C$6:$C$18,MATCH($C125,$B$6:$B$18,0),1),'Data Extracts'!$C:$C,INDEX($C$6:$C$18,MATCH(IF($G125="GWh",$E125,$D125),$B$6:$B$18,0),1),'Data Extracts'!$D:$D,INDEX($C$6:$C$18,MATCH($F125,$B$6:$B$18,0),1), 'Data Extracts'!$F:$F,INDEX($C$6:$C$18,MATCH($G125,$B$6:$B$18,0),1))</f>
        <v>0.18021379627953588</v>
      </c>
      <c r="R125" s="124">
        <f>SUMIFS('Data Extracts'!Q:Q,'Data Extracts'!$A:$A,$B125,'Data Extracts'!$B:$B,INDEX($C$6:$C$18,MATCH($C125,$B$6:$B$18,0),1),'Data Extracts'!$C:$C,INDEX($C$6:$C$18,MATCH(IF($G125="GWh",$E125,$D125),$B$6:$B$18,0),1),'Data Extracts'!$D:$D,INDEX($C$6:$C$18,MATCH($F125,$B$6:$B$18,0),1), 'Data Extracts'!$F:$F,INDEX($C$6:$C$18,MATCH($G125,$B$6:$B$18,0),1))</f>
        <v>0.1926585929186333</v>
      </c>
    </row>
    <row r="126" spans="2:18" x14ac:dyDescent="0.25">
      <c r="B126" s="82" t="s">
        <v>238</v>
      </c>
      <c r="C126" s="82">
        <v>2</v>
      </c>
      <c r="D126" s="128" t="s">
        <v>44</v>
      </c>
      <c r="E126" s="128" t="s">
        <v>44</v>
      </c>
      <c r="F126" s="126" t="s">
        <v>169</v>
      </c>
      <c r="G126" s="54" t="s">
        <v>18</v>
      </c>
      <c r="H126" s="124">
        <f>SUMIFS('Data Extracts'!G:G,'Data Extracts'!$A:$A,$B126,'Data Extracts'!$B:$B,INDEX($C$6:$C$18,MATCH($C126,$B$6:$B$18,0),1),'Data Extracts'!$C:$C,INDEX($C$6:$C$18,MATCH(IF($G126="GWh",$E126,$D126),$B$6:$B$18,0),1),'Data Extracts'!$D:$D,INDEX($C$6:$C$18,MATCH($F126,$B$6:$B$18,0),1), 'Data Extracts'!$F:$F,INDEX($C$6:$C$18,MATCH($G126,$B$6:$B$18,0),1))</f>
        <v>0</v>
      </c>
      <c r="I126" s="124">
        <f>SUMIFS('Data Extracts'!H:H,'Data Extracts'!$A:$A,$B126,'Data Extracts'!$B:$B,INDEX($C$6:$C$18,MATCH($C126,$B$6:$B$18,0),1),'Data Extracts'!$C:$C,INDEX($C$6:$C$18,MATCH(IF($G126="GWh",$E126,$D126),$B$6:$B$18,0),1),'Data Extracts'!$D:$D,INDEX($C$6:$C$18,MATCH($F126,$B$6:$B$18,0),1), 'Data Extracts'!$F:$F,INDEX($C$6:$C$18,MATCH($G126,$B$6:$B$18,0),1))</f>
        <v>0</v>
      </c>
      <c r="J126" s="124">
        <f>SUMIFS('Data Extracts'!I:I,'Data Extracts'!$A:$A,$B126,'Data Extracts'!$B:$B,INDEX($C$6:$C$18,MATCH($C126,$B$6:$B$18,0),1),'Data Extracts'!$C:$C,INDEX($C$6:$C$18,MATCH(IF($G126="GWh",$E126,$D126),$B$6:$B$18,0),1),'Data Extracts'!$D:$D,INDEX($C$6:$C$18,MATCH($F126,$B$6:$B$18,0),1), 'Data Extracts'!$F:$F,INDEX($C$6:$C$18,MATCH($G126,$B$6:$B$18,0),1))</f>
        <v>0</v>
      </c>
      <c r="K126" s="124">
        <f>SUMIFS('Data Extracts'!J:J,'Data Extracts'!$A:$A,$B126,'Data Extracts'!$B:$B,INDEX($C$6:$C$18,MATCH($C126,$B$6:$B$18,0),1),'Data Extracts'!$C:$C,INDEX($C$6:$C$18,MATCH(IF($G126="GWh",$E126,$D126),$B$6:$B$18,0),1),'Data Extracts'!$D:$D,INDEX($C$6:$C$18,MATCH($F126,$B$6:$B$18,0),1), 'Data Extracts'!$F:$F,INDEX($C$6:$C$18,MATCH($G126,$B$6:$B$18,0),1))</f>
        <v>0</v>
      </c>
      <c r="L126" s="124">
        <f>SUMIFS('Data Extracts'!K:K,'Data Extracts'!$A:$A,$B126,'Data Extracts'!$B:$B,INDEX($C$6:$C$18,MATCH($C126,$B$6:$B$18,0),1),'Data Extracts'!$C:$C,INDEX($C$6:$C$18,MATCH(IF($G126="GWh",$E126,$D126),$B$6:$B$18,0),1),'Data Extracts'!$D:$D,INDEX($C$6:$C$18,MATCH($F126,$B$6:$B$18,0),1), 'Data Extracts'!$F:$F,INDEX($C$6:$C$18,MATCH($G126,$B$6:$B$18,0),1))</f>
        <v>0</v>
      </c>
      <c r="M126" s="124">
        <f>SUMIFS('Data Extracts'!L:L,'Data Extracts'!$A:$A,$B126,'Data Extracts'!$B:$B,INDEX($C$6:$C$18,MATCH($C126,$B$6:$B$18,0),1),'Data Extracts'!$C:$C,INDEX($C$6:$C$18,MATCH(IF($G126="GWh",$E126,$D126),$B$6:$B$18,0),1),'Data Extracts'!$D:$D,INDEX($C$6:$C$18,MATCH($F126,$B$6:$B$18,0),1), 'Data Extracts'!$F:$F,INDEX($C$6:$C$18,MATCH($G126,$B$6:$B$18,0),1))</f>
        <v>0</v>
      </c>
      <c r="N126" s="124">
        <f>SUMIFS('Data Extracts'!M:M,'Data Extracts'!$A:$A,$B126,'Data Extracts'!$B:$B,INDEX($C$6:$C$18,MATCH($C126,$B$6:$B$18,0),1),'Data Extracts'!$C:$C,INDEX($C$6:$C$18,MATCH(IF($G126="GWh",$E126,$D126),$B$6:$B$18,0),1),'Data Extracts'!$D:$D,INDEX($C$6:$C$18,MATCH($F126,$B$6:$B$18,0),1), 'Data Extracts'!$F:$F,INDEX($C$6:$C$18,MATCH($G126,$B$6:$B$18,0),1))</f>
        <v>0</v>
      </c>
      <c r="O126" s="124">
        <f>SUMIFS('Data Extracts'!N:N,'Data Extracts'!$A:$A,$B126,'Data Extracts'!$B:$B,INDEX($C$6:$C$18,MATCH($C126,$B$6:$B$18,0),1),'Data Extracts'!$C:$C,INDEX($C$6:$C$18,MATCH(IF($G126="GWh",$E126,$D126),$B$6:$B$18,0),1),'Data Extracts'!$D:$D,INDEX($C$6:$C$18,MATCH($F126,$B$6:$B$18,0),1), 'Data Extracts'!$F:$F,INDEX($C$6:$C$18,MATCH($G126,$B$6:$B$18,0),1))</f>
        <v>0</v>
      </c>
      <c r="P126" s="124">
        <f>SUMIFS('Data Extracts'!O:O,'Data Extracts'!$A:$A,$B126,'Data Extracts'!$B:$B,INDEX($C$6:$C$18,MATCH($C126,$B$6:$B$18,0),1),'Data Extracts'!$C:$C,INDEX($C$6:$C$18,MATCH(IF($G126="GWh",$E126,$D126),$B$6:$B$18,0),1),'Data Extracts'!$D:$D,INDEX($C$6:$C$18,MATCH($F126,$B$6:$B$18,0),1), 'Data Extracts'!$F:$F,INDEX($C$6:$C$18,MATCH($G126,$B$6:$B$18,0),1))</f>
        <v>0</v>
      </c>
      <c r="Q126" s="124">
        <f>SUMIFS('Data Extracts'!P:P,'Data Extracts'!$A:$A,$B126,'Data Extracts'!$B:$B,INDEX($C$6:$C$18,MATCH($C126,$B$6:$B$18,0),1),'Data Extracts'!$C:$C,INDEX($C$6:$C$18,MATCH(IF($G126="GWh",$E126,$D126),$B$6:$B$18,0),1),'Data Extracts'!$D:$D,INDEX($C$6:$C$18,MATCH($F126,$B$6:$B$18,0),1), 'Data Extracts'!$F:$F,INDEX($C$6:$C$18,MATCH($G126,$B$6:$B$18,0),1))</f>
        <v>0</v>
      </c>
      <c r="R126" s="124">
        <f>SUMIFS('Data Extracts'!Q:Q,'Data Extracts'!$A:$A,$B126,'Data Extracts'!$B:$B,INDEX($C$6:$C$18,MATCH($C126,$B$6:$B$18,0),1),'Data Extracts'!$C:$C,INDEX($C$6:$C$18,MATCH(IF($G126="GWh",$E126,$D126),$B$6:$B$18,0),1),'Data Extracts'!$D:$D,INDEX($C$6:$C$18,MATCH($F126,$B$6:$B$18,0),1), 'Data Extracts'!$F:$F,INDEX($C$6:$C$18,MATCH($G126,$B$6:$B$18,0),1))</f>
        <v>0</v>
      </c>
    </row>
    <row r="127" spans="2:18" x14ac:dyDescent="0.25">
      <c r="B127" s="82" t="s">
        <v>238</v>
      </c>
      <c r="C127" s="82">
        <v>2</v>
      </c>
      <c r="D127" s="128" t="s">
        <v>47</v>
      </c>
      <c r="E127" s="128" t="s">
        <v>45</v>
      </c>
      <c r="F127" s="126" t="s">
        <v>169</v>
      </c>
      <c r="G127" s="54" t="s">
        <v>18</v>
      </c>
      <c r="H127" s="124">
        <f>SUMIFS('Data Extracts'!G:G,'Data Extracts'!$A:$A,$B127,'Data Extracts'!$B:$B,INDEX($C$6:$C$18,MATCH($C127,$B$6:$B$18,0),1),'Data Extracts'!$C:$C,INDEX($C$6:$C$18,MATCH(IF($G127="GWh",$E127,$D127),$B$6:$B$18,0),1),'Data Extracts'!$D:$D,INDEX($C$6:$C$18,MATCH($F127,$B$6:$B$18,0),1), 'Data Extracts'!$F:$F,INDEX($C$6:$C$18,MATCH($G127,$B$6:$B$18,0),1))</f>
        <v>0</v>
      </c>
      <c r="I127" s="124">
        <f>SUMIFS('Data Extracts'!H:H,'Data Extracts'!$A:$A,$B127,'Data Extracts'!$B:$B,INDEX($C$6:$C$18,MATCH($C127,$B$6:$B$18,0),1),'Data Extracts'!$C:$C,INDEX($C$6:$C$18,MATCH(IF($G127="GWh",$E127,$D127),$B$6:$B$18,0),1),'Data Extracts'!$D:$D,INDEX($C$6:$C$18,MATCH($F127,$B$6:$B$18,0),1), 'Data Extracts'!$F:$F,INDEX($C$6:$C$18,MATCH($G127,$B$6:$B$18,0),1))</f>
        <v>0</v>
      </c>
      <c r="J127" s="124">
        <f>SUMIFS('Data Extracts'!I:I,'Data Extracts'!$A:$A,$B127,'Data Extracts'!$B:$B,INDEX($C$6:$C$18,MATCH($C127,$B$6:$B$18,0),1),'Data Extracts'!$C:$C,INDEX($C$6:$C$18,MATCH(IF($G127="GWh",$E127,$D127),$B$6:$B$18,0),1),'Data Extracts'!$D:$D,INDEX($C$6:$C$18,MATCH($F127,$B$6:$B$18,0),1), 'Data Extracts'!$F:$F,INDEX($C$6:$C$18,MATCH($G127,$B$6:$B$18,0),1))</f>
        <v>0</v>
      </c>
      <c r="K127" s="124">
        <f>SUMIFS('Data Extracts'!J:J,'Data Extracts'!$A:$A,$B127,'Data Extracts'!$B:$B,INDEX($C$6:$C$18,MATCH($C127,$B$6:$B$18,0),1),'Data Extracts'!$C:$C,INDEX($C$6:$C$18,MATCH(IF($G127="GWh",$E127,$D127),$B$6:$B$18,0),1),'Data Extracts'!$D:$D,INDEX($C$6:$C$18,MATCH($F127,$B$6:$B$18,0),1), 'Data Extracts'!$F:$F,INDEX($C$6:$C$18,MATCH($G127,$B$6:$B$18,0),1))</f>
        <v>0</v>
      </c>
      <c r="L127" s="124">
        <f>SUMIFS('Data Extracts'!K:K,'Data Extracts'!$A:$A,$B127,'Data Extracts'!$B:$B,INDEX($C$6:$C$18,MATCH($C127,$B$6:$B$18,0),1),'Data Extracts'!$C:$C,INDEX($C$6:$C$18,MATCH(IF($G127="GWh",$E127,$D127),$B$6:$B$18,0),1),'Data Extracts'!$D:$D,INDEX($C$6:$C$18,MATCH($F127,$B$6:$B$18,0),1), 'Data Extracts'!$F:$F,INDEX($C$6:$C$18,MATCH($G127,$B$6:$B$18,0),1))</f>
        <v>0</v>
      </c>
      <c r="M127" s="124">
        <f>SUMIFS('Data Extracts'!L:L,'Data Extracts'!$A:$A,$B127,'Data Extracts'!$B:$B,INDEX($C$6:$C$18,MATCH($C127,$B$6:$B$18,0),1),'Data Extracts'!$C:$C,INDEX($C$6:$C$18,MATCH(IF($G127="GWh",$E127,$D127),$B$6:$B$18,0),1),'Data Extracts'!$D:$D,INDEX($C$6:$C$18,MATCH($F127,$B$6:$B$18,0),1), 'Data Extracts'!$F:$F,INDEX($C$6:$C$18,MATCH($G127,$B$6:$B$18,0),1))</f>
        <v>0</v>
      </c>
      <c r="N127" s="124">
        <f>SUMIFS('Data Extracts'!M:M,'Data Extracts'!$A:$A,$B127,'Data Extracts'!$B:$B,INDEX($C$6:$C$18,MATCH($C127,$B$6:$B$18,0),1),'Data Extracts'!$C:$C,INDEX($C$6:$C$18,MATCH(IF($G127="GWh",$E127,$D127),$B$6:$B$18,0),1),'Data Extracts'!$D:$D,INDEX($C$6:$C$18,MATCH($F127,$B$6:$B$18,0),1), 'Data Extracts'!$F:$F,INDEX($C$6:$C$18,MATCH($G127,$B$6:$B$18,0),1))</f>
        <v>0</v>
      </c>
      <c r="O127" s="124">
        <f>SUMIFS('Data Extracts'!N:N,'Data Extracts'!$A:$A,$B127,'Data Extracts'!$B:$B,INDEX($C$6:$C$18,MATCH($C127,$B$6:$B$18,0),1),'Data Extracts'!$C:$C,INDEX($C$6:$C$18,MATCH(IF($G127="GWh",$E127,$D127),$B$6:$B$18,0),1),'Data Extracts'!$D:$D,INDEX($C$6:$C$18,MATCH($F127,$B$6:$B$18,0),1), 'Data Extracts'!$F:$F,INDEX($C$6:$C$18,MATCH($G127,$B$6:$B$18,0),1))</f>
        <v>0</v>
      </c>
      <c r="P127" s="124">
        <f>SUMIFS('Data Extracts'!O:O,'Data Extracts'!$A:$A,$B127,'Data Extracts'!$B:$B,INDEX($C$6:$C$18,MATCH($C127,$B$6:$B$18,0),1),'Data Extracts'!$C:$C,INDEX($C$6:$C$18,MATCH(IF($G127="GWh",$E127,$D127),$B$6:$B$18,0),1),'Data Extracts'!$D:$D,INDEX($C$6:$C$18,MATCH($F127,$B$6:$B$18,0),1), 'Data Extracts'!$F:$F,INDEX($C$6:$C$18,MATCH($G127,$B$6:$B$18,0),1))</f>
        <v>0</v>
      </c>
      <c r="Q127" s="124">
        <f>SUMIFS('Data Extracts'!P:P,'Data Extracts'!$A:$A,$B127,'Data Extracts'!$B:$B,INDEX($C$6:$C$18,MATCH($C127,$B$6:$B$18,0),1),'Data Extracts'!$C:$C,INDEX($C$6:$C$18,MATCH(IF($G127="GWh",$E127,$D127),$B$6:$B$18,0),1),'Data Extracts'!$D:$D,INDEX($C$6:$C$18,MATCH($F127,$B$6:$B$18,0),1), 'Data Extracts'!$F:$F,INDEX($C$6:$C$18,MATCH($G127,$B$6:$B$18,0),1))</f>
        <v>0</v>
      </c>
      <c r="R127" s="124">
        <f>SUMIFS('Data Extracts'!Q:Q,'Data Extracts'!$A:$A,$B127,'Data Extracts'!$B:$B,INDEX($C$6:$C$18,MATCH($C127,$B$6:$B$18,0),1),'Data Extracts'!$C:$C,INDEX($C$6:$C$18,MATCH(IF($G127="GWh",$E127,$D127),$B$6:$B$18,0),1),'Data Extracts'!$D:$D,INDEX($C$6:$C$18,MATCH($F127,$B$6:$B$18,0),1), 'Data Extracts'!$F:$F,INDEX($C$6:$C$18,MATCH($G127,$B$6:$B$18,0),1))</f>
        <v>0</v>
      </c>
    </row>
    <row r="128" spans="2:18" x14ac:dyDescent="0.25">
      <c r="B128" s="82" t="s">
        <v>238</v>
      </c>
      <c r="C128" s="82">
        <v>2</v>
      </c>
      <c r="D128" s="128" t="s">
        <v>46</v>
      </c>
      <c r="E128" s="128" t="s">
        <v>46</v>
      </c>
      <c r="F128" s="127" t="s">
        <v>169</v>
      </c>
      <c r="G128" s="54" t="s">
        <v>18</v>
      </c>
      <c r="H128" s="124">
        <f>SUMIFS('Data Extracts'!G:G,'Data Extracts'!$A:$A,$B128,'Data Extracts'!$B:$B,INDEX($C$6:$C$18,MATCH($C128,$B$6:$B$18,0),1),'Data Extracts'!$C:$C,INDEX($C$6:$C$18,MATCH(IF($G128="GWh",$E128,$D128),$B$6:$B$18,0),1),'Data Extracts'!$D:$D,INDEX($C$6:$C$18,MATCH($F128,$B$6:$B$18,0),1), 'Data Extracts'!$F:$F,INDEX($C$6:$C$18,MATCH($G128,$B$6:$B$18,0),1))</f>
        <v>0</v>
      </c>
      <c r="I128" s="124">
        <f>SUMIFS('Data Extracts'!H:H,'Data Extracts'!$A:$A,$B128,'Data Extracts'!$B:$B,INDEX($C$6:$C$18,MATCH($C128,$B$6:$B$18,0),1),'Data Extracts'!$C:$C,INDEX($C$6:$C$18,MATCH(IF($G128="GWh",$E128,$D128),$B$6:$B$18,0),1),'Data Extracts'!$D:$D,INDEX($C$6:$C$18,MATCH($F128,$B$6:$B$18,0),1), 'Data Extracts'!$F:$F,INDEX($C$6:$C$18,MATCH($G128,$B$6:$B$18,0),1))</f>
        <v>0</v>
      </c>
      <c r="J128" s="124">
        <f>SUMIFS('Data Extracts'!I:I,'Data Extracts'!$A:$A,$B128,'Data Extracts'!$B:$B,INDEX($C$6:$C$18,MATCH($C128,$B$6:$B$18,0),1),'Data Extracts'!$C:$C,INDEX($C$6:$C$18,MATCH(IF($G128="GWh",$E128,$D128),$B$6:$B$18,0),1),'Data Extracts'!$D:$D,INDEX($C$6:$C$18,MATCH($F128,$B$6:$B$18,0),1), 'Data Extracts'!$F:$F,INDEX($C$6:$C$18,MATCH($G128,$B$6:$B$18,0),1))</f>
        <v>0</v>
      </c>
      <c r="K128" s="124">
        <f>SUMIFS('Data Extracts'!J:J,'Data Extracts'!$A:$A,$B128,'Data Extracts'!$B:$B,INDEX($C$6:$C$18,MATCH($C128,$B$6:$B$18,0),1),'Data Extracts'!$C:$C,INDEX($C$6:$C$18,MATCH(IF($G128="GWh",$E128,$D128),$B$6:$B$18,0),1),'Data Extracts'!$D:$D,INDEX($C$6:$C$18,MATCH($F128,$B$6:$B$18,0),1), 'Data Extracts'!$F:$F,INDEX($C$6:$C$18,MATCH($G128,$B$6:$B$18,0),1))</f>
        <v>0</v>
      </c>
      <c r="L128" s="124">
        <f>SUMIFS('Data Extracts'!K:K,'Data Extracts'!$A:$A,$B128,'Data Extracts'!$B:$B,INDEX($C$6:$C$18,MATCH($C128,$B$6:$B$18,0),1),'Data Extracts'!$C:$C,INDEX($C$6:$C$18,MATCH(IF($G128="GWh",$E128,$D128),$B$6:$B$18,0),1),'Data Extracts'!$D:$D,INDEX($C$6:$C$18,MATCH($F128,$B$6:$B$18,0),1), 'Data Extracts'!$F:$F,INDEX($C$6:$C$18,MATCH($G128,$B$6:$B$18,0),1))</f>
        <v>0</v>
      </c>
      <c r="M128" s="124">
        <f>SUMIFS('Data Extracts'!L:L,'Data Extracts'!$A:$A,$B128,'Data Extracts'!$B:$B,INDEX($C$6:$C$18,MATCH($C128,$B$6:$B$18,0),1),'Data Extracts'!$C:$C,INDEX($C$6:$C$18,MATCH(IF($G128="GWh",$E128,$D128),$B$6:$B$18,0),1),'Data Extracts'!$D:$D,INDEX($C$6:$C$18,MATCH($F128,$B$6:$B$18,0),1), 'Data Extracts'!$F:$F,INDEX($C$6:$C$18,MATCH($G128,$B$6:$B$18,0),1))</f>
        <v>0</v>
      </c>
      <c r="N128" s="124">
        <f>SUMIFS('Data Extracts'!M:M,'Data Extracts'!$A:$A,$B128,'Data Extracts'!$B:$B,INDEX($C$6:$C$18,MATCH($C128,$B$6:$B$18,0),1),'Data Extracts'!$C:$C,INDEX($C$6:$C$18,MATCH(IF($G128="GWh",$E128,$D128),$B$6:$B$18,0),1),'Data Extracts'!$D:$D,INDEX($C$6:$C$18,MATCH($F128,$B$6:$B$18,0),1), 'Data Extracts'!$F:$F,INDEX($C$6:$C$18,MATCH($G128,$B$6:$B$18,0),1))</f>
        <v>0</v>
      </c>
      <c r="O128" s="124">
        <f>SUMIFS('Data Extracts'!N:N,'Data Extracts'!$A:$A,$B128,'Data Extracts'!$B:$B,INDEX($C$6:$C$18,MATCH($C128,$B$6:$B$18,0),1),'Data Extracts'!$C:$C,INDEX($C$6:$C$18,MATCH(IF($G128="GWh",$E128,$D128),$B$6:$B$18,0),1),'Data Extracts'!$D:$D,INDEX($C$6:$C$18,MATCH($F128,$B$6:$B$18,0),1), 'Data Extracts'!$F:$F,INDEX($C$6:$C$18,MATCH($G128,$B$6:$B$18,0),1))</f>
        <v>0</v>
      </c>
      <c r="P128" s="124">
        <f>SUMIFS('Data Extracts'!O:O,'Data Extracts'!$A:$A,$B128,'Data Extracts'!$B:$B,INDEX($C$6:$C$18,MATCH($C128,$B$6:$B$18,0),1),'Data Extracts'!$C:$C,INDEX($C$6:$C$18,MATCH(IF($G128="GWh",$E128,$D128),$B$6:$B$18,0),1),'Data Extracts'!$D:$D,INDEX($C$6:$C$18,MATCH($F128,$B$6:$B$18,0),1), 'Data Extracts'!$F:$F,INDEX($C$6:$C$18,MATCH($G128,$B$6:$B$18,0),1))</f>
        <v>0</v>
      </c>
      <c r="Q128" s="124">
        <f>SUMIFS('Data Extracts'!P:P,'Data Extracts'!$A:$A,$B128,'Data Extracts'!$B:$B,INDEX($C$6:$C$18,MATCH($C128,$B$6:$B$18,0),1),'Data Extracts'!$C:$C,INDEX($C$6:$C$18,MATCH(IF($G128="GWh",$E128,$D128),$B$6:$B$18,0),1),'Data Extracts'!$D:$D,INDEX($C$6:$C$18,MATCH($F128,$B$6:$B$18,0),1), 'Data Extracts'!$F:$F,INDEX($C$6:$C$18,MATCH($G128,$B$6:$B$18,0),1))</f>
        <v>0</v>
      </c>
      <c r="R128" s="124">
        <f>SUMIFS('Data Extracts'!Q:Q,'Data Extracts'!$A:$A,$B128,'Data Extracts'!$B:$B,INDEX($C$6:$C$18,MATCH($C128,$B$6:$B$18,0),1),'Data Extracts'!$C:$C,INDEX($C$6:$C$18,MATCH(IF($G128="GWh",$E128,$D128),$B$6:$B$18,0),1),'Data Extracts'!$D:$D,INDEX($C$6:$C$18,MATCH($F128,$B$6:$B$18,0),1), 'Data Extracts'!$F:$F,INDEX($C$6:$C$18,MATCH($G128,$B$6:$B$18,0),1))</f>
        <v>0</v>
      </c>
    </row>
    <row r="129" spans="2:18" x14ac:dyDescent="0.25">
      <c r="B129" s="82" t="s">
        <v>238</v>
      </c>
      <c r="C129" s="82">
        <v>2</v>
      </c>
      <c r="D129" s="128" t="s">
        <v>44</v>
      </c>
      <c r="E129" s="128" t="s">
        <v>44</v>
      </c>
      <c r="F129" s="127" t="s">
        <v>169</v>
      </c>
      <c r="G129" s="54" t="s">
        <v>20</v>
      </c>
      <c r="H129" s="124">
        <f>SUMIFS('Data Extracts'!G:G,'Data Extracts'!$A:$A,$B129,'Data Extracts'!$B:$B,INDEX($C$6:$C$18,MATCH($C129,$B$6:$B$18,0),1),'Data Extracts'!$C:$C,INDEX($C$6:$C$18,MATCH(IF($G129="GWh",$E129,$D129),$B$6:$B$18,0),1),'Data Extracts'!$D:$D,INDEX($C$6:$C$18,MATCH($F129,$B$6:$B$18,0),1), 'Data Extracts'!$F:$F,INDEX($C$6:$C$18,MATCH($G129,$B$6:$B$18,0),1))</f>
        <v>0</v>
      </c>
      <c r="I129" s="124">
        <f>SUMIFS('Data Extracts'!H:H,'Data Extracts'!$A:$A,$B129,'Data Extracts'!$B:$B,INDEX($C$6:$C$18,MATCH($C129,$B$6:$B$18,0),1),'Data Extracts'!$C:$C,INDEX($C$6:$C$18,MATCH(IF($G129="GWh",$E129,$D129),$B$6:$B$18,0),1),'Data Extracts'!$D:$D,INDEX($C$6:$C$18,MATCH($F129,$B$6:$B$18,0),1), 'Data Extracts'!$F:$F,INDEX($C$6:$C$18,MATCH($G129,$B$6:$B$18,0),1))</f>
        <v>0</v>
      </c>
      <c r="J129" s="124">
        <f>SUMIFS('Data Extracts'!I:I,'Data Extracts'!$A:$A,$B129,'Data Extracts'!$B:$B,INDEX($C$6:$C$18,MATCH($C129,$B$6:$B$18,0),1),'Data Extracts'!$C:$C,INDEX($C$6:$C$18,MATCH(IF($G129="GWh",$E129,$D129),$B$6:$B$18,0),1),'Data Extracts'!$D:$D,INDEX($C$6:$C$18,MATCH($F129,$B$6:$B$18,0),1), 'Data Extracts'!$F:$F,INDEX($C$6:$C$18,MATCH($G129,$B$6:$B$18,0),1))</f>
        <v>0</v>
      </c>
      <c r="K129" s="124">
        <f>SUMIFS('Data Extracts'!J:J,'Data Extracts'!$A:$A,$B129,'Data Extracts'!$B:$B,INDEX($C$6:$C$18,MATCH($C129,$B$6:$B$18,0),1),'Data Extracts'!$C:$C,INDEX($C$6:$C$18,MATCH(IF($G129="GWh",$E129,$D129),$B$6:$B$18,0),1),'Data Extracts'!$D:$D,INDEX($C$6:$C$18,MATCH($F129,$B$6:$B$18,0),1), 'Data Extracts'!$F:$F,INDEX($C$6:$C$18,MATCH($G129,$B$6:$B$18,0),1))</f>
        <v>0</v>
      </c>
      <c r="L129" s="124">
        <f>SUMIFS('Data Extracts'!K:K,'Data Extracts'!$A:$A,$B129,'Data Extracts'!$B:$B,INDEX($C$6:$C$18,MATCH($C129,$B$6:$B$18,0),1),'Data Extracts'!$C:$C,INDEX($C$6:$C$18,MATCH(IF($G129="GWh",$E129,$D129),$B$6:$B$18,0),1),'Data Extracts'!$D:$D,INDEX($C$6:$C$18,MATCH($F129,$B$6:$B$18,0),1), 'Data Extracts'!$F:$F,INDEX($C$6:$C$18,MATCH($G129,$B$6:$B$18,0),1))</f>
        <v>0</v>
      </c>
      <c r="M129" s="124">
        <f>SUMIFS('Data Extracts'!L:L,'Data Extracts'!$A:$A,$B129,'Data Extracts'!$B:$B,INDEX($C$6:$C$18,MATCH($C129,$B$6:$B$18,0),1),'Data Extracts'!$C:$C,INDEX($C$6:$C$18,MATCH(IF($G129="GWh",$E129,$D129),$B$6:$B$18,0),1),'Data Extracts'!$D:$D,INDEX($C$6:$C$18,MATCH($F129,$B$6:$B$18,0),1), 'Data Extracts'!$F:$F,INDEX($C$6:$C$18,MATCH($G129,$B$6:$B$18,0),1))</f>
        <v>0</v>
      </c>
      <c r="N129" s="124">
        <f>SUMIFS('Data Extracts'!M:M,'Data Extracts'!$A:$A,$B129,'Data Extracts'!$B:$B,INDEX($C$6:$C$18,MATCH($C129,$B$6:$B$18,0),1),'Data Extracts'!$C:$C,INDEX($C$6:$C$18,MATCH(IF($G129="GWh",$E129,$D129),$B$6:$B$18,0),1),'Data Extracts'!$D:$D,INDEX($C$6:$C$18,MATCH($F129,$B$6:$B$18,0),1), 'Data Extracts'!$F:$F,INDEX($C$6:$C$18,MATCH($G129,$B$6:$B$18,0),1))</f>
        <v>0</v>
      </c>
      <c r="O129" s="124">
        <f>SUMIFS('Data Extracts'!N:N,'Data Extracts'!$A:$A,$B129,'Data Extracts'!$B:$B,INDEX($C$6:$C$18,MATCH($C129,$B$6:$B$18,0),1),'Data Extracts'!$C:$C,INDEX($C$6:$C$18,MATCH(IF($G129="GWh",$E129,$D129),$B$6:$B$18,0),1),'Data Extracts'!$D:$D,INDEX($C$6:$C$18,MATCH($F129,$B$6:$B$18,0),1), 'Data Extracts'!$F:$F,INDEX($C$6:$C$18,MATCH($G129,$B$6:$B$18,0),1))</f>
        <v>0</v>
      </c>
      <c r="P129" s="124">
        <f>SUMIFS('Data Extracts'!O:O,'Data Extracts'!$A:$A,$B129,'Data Extracts'!$B:$B,INDEX($C$6:$C$18,MATCH($C129,$B$6:$B$18,0),1),'Data Extracts'!$C:$C,INDEX($C$6:$C$18,MATCH(IF($G129="GWh",$E129,$D129),$B$6:$B$18,0),1),'Data Extracts'!$D:$D,INDEX($C$6:$C$18,MATCH($F129,$B$6:$B$18,0),1), 'Data Extracts'!$F:$F,INDEX($C$6:$C$18,MATCH($G129,$B$6:$B$18,0),1))</f>
        <v>0</v>
      </c>
      <c r="Q129" s="124">
        <f>SUMIFS('Data Extracts'!P:P,'Data Extracts'!$A:$A,$B129,'Data Extracts'!$B:$B,INDEX($C$6:$C$18,MATCH($C129,$B$6:$B$18,0),1),'Data Extracts'!$C:$C,INDEX($C$6:$C$18,MATCH(IF($G129="GWh",$E129,$D129),$B$6:$B$18,0),1),'Data Extracts'!$D:$D,INDEX($C$6:$C$18,MATCH($F129,$B$6:$B$18,0),1), 'Data Extracts'!$F:$F,INDEX($C$6:$C$18,MATCH($G129,$B$6:$B$18,0),1))</f>
        <v>0</v>
      </c>
      <c r="R129" s="124">
        <f>SUMIFS('Data Extracts'!Q:Q,'Data Extracts'!$A:$A,$B129,'Data Extracts'!$B:$B,INDEX($C$6:$C$18,MATCH($C129,$B$6:$B$18,0),1),'Data Extracts'!$C:$C,INDEX($C$6:$C$18,MATCH(IF($G129="GWh",$E129,$D129),$B$6:$B$18,0),1),'Data Extracts'!$D:$D,INDEX($C$6:$C$18,MATCH($F129,$B$6:$B$18,0),1), 'Data Extracts'!$F:$F,INDEX($C$6:$C$18,MATCH($G129,$B$6:$B$18,0),1))</f>
        <v>0</v>
      </c>
    </row>
    <row r="130" spans="2:18" x14ac:dyDescent="0.25">
      <c r="B130" s="82" t="s">
        <v>238</v>
      </c>
      <c r="C130" s="82">
        <v>2</v>
      </c>
      <c r="D130" s="128" t="s">
        <v>47</v>
      </c>
      <c r="E130" s="128" t="s">
        <v>45</v>
      </c>
      <c r="F130" s="127" t="s">
        <v>169</v>
      </c>
      <c r="G130" s="54" t="s">
        <v>20</v>
      </c>
      <c r="H130" s="124">
        <f>SUMIFS('Data Extracts'!G:G,'Data Extracts'!$A:$A,$B130,'Data Extracts'!$B:$B,INDEX($C$6:$C$18,MATCH($C130,$B$6:$B$18,0),1),'Data Extracts'!$C:$C,INDEX($C$6:$C$18,MATCH(IF($G130="GWh",$E130,$D130),$B$6:$B$18,0),1),'Data Extracts'!$D:$D,INDEX($C$6:$C$18,MATCH($F130,$B$6:$B$18,0),1), 'Data Extracts'!$F:$F,INDEX($C$6:$C$18,MATCH($G130,$B$6:$B$18,0),1))</f>
        <v>0</v>
      </c>
      <c r="I130" s="124">
        <f>SUMIFS('Data Extracts'!H:H,'Data Extracts'!$A:$A,$B130,'Data Extracts'!$B:$B,INDEX($C$6:$C$18,MATCH($C130,$B$6:$B$18,0),1),'Data Extracts'!$C:$C,INDEX($C$6:$C$18,MATCH(IF($G130="GWh",$E130,$D130),$B$6:$B$18,0),1),'Data Extracts'!$D:$D,INDEX($C$6:$C$18,MATCH($F130,$B$6:$B$18,0),1), 'Data Extracts'!$F:$F,INDEX($C$6:$C$18,MATCH($G130,$B$6:$B$18,0),1))</f>
        <v>0</v>
      </c>
      <c r="J130" s="124">
        <f>SUMIFS('Data Extracts'!I:I,'Data Extracts'!$A:$A,$B130,'Data Extracts'!$B:$B,INDEX($C$6:$C$18,MATCH($C130,$B$6:$B$18,0),1),'Data Extracts'!$C:$C,INDEX($C$6:$C$18,MATCH(IF($G130="GWh",$E130,$D130),$B$6:$B$18,0),1),'Data Extracts'!$D:$D,INDEX($C$6:$C$18,MATCH($F130,$B$6:$B$18,0),1), 'Data Extracts'!$F:$F,INDEX($C$6:$C$18,MATCH($G130,$B$6:$B$18,0),1))</f>
        <v>0</v>
      </c>
      <c r="K130" s="124">
        <f>SUMIFS('Data Extracts'!J:J,'Data Extracts'!$A:$A,$B130,'Data Extracts'!$B:$B,INDEX($C$6:$C$18,MATCH($C130,$B$6:$B$18,0),1),'Data Extracts'!$C:$C,INDEX($C$6:$C$18,MATCH(IF($G130="GWh",$E130,$D130),$B$6:$B$18,0),1),'Data Extracts'!$D:$D,INDEX($C$6:$C$18,MATCH($F130,$B$6:$B$18,0),1), 'Data Extracts'!$F:$F,INDEX($C$6:$C$18,MATCH($G130,$B$6:$B$18,0),1))</f>
        <v>0</v>
      </c>
      <c r="L130" s="124">
        <f>SUMIFS('Data Extracts'!K:K,'Data Extracts'!$A:$A,$B130,'Data Extracts'!$B:$B,INDEX($C$6:$C$18,MATCH($C130,$B$6:$B$18,0),1),'Data Extracts'!$C:$C,INDEX($C$6:$C$18,MATCH(IF($G130="GWh",$E130,$D130),$B$6:$B$18,0),1),'Data Extracts'!$D:$D,INDEX($C$6:$C$18,MATCH($F130,$B$6:$B$18,0),1), 'Data Extracts'!$F:$F,INDEX($C$6:$C$18,MATCH($G130,$B$6:$B$18,0),1))</f>
        <v>0</v>
      </c>
      <c r="M130" s="124">
        <f>SUMIFS('Data Extracts'!L:L,'Data Extracts'!$A:$A,$B130,'Data Extracts'!$B:$B,INDEX($C$6:$C$18,MATCH($C130,$B$6:$B$18,0),1),'Data Extracts'!$C:$C,INDEX($C$6:$C$18,MATCH(IF($G130="GWh",$E130,$D130),$B$6:$B$18,0),1),'Data Extracts'!$D:$D,INDEX($C$6:$C$18,MATCH($F130,$B$6:$B$18,0),1), 'Data Extracts'!$F:$F,INDEX($C$6:$C$18,MATCH($G130,$B$6:$B$18,0),1))</f>
        <v>0</v>
      </c>
      <c r="N130" s="124">
        <f>SUMIFS('Data Extracts'!M:M,'Data Extracts'!$A:$A,$B130,'Data Extracts'!$B:$B,INDEX($C$6:$C$18,MATCH($C130,$B$6:$B$18,0),1),'Data Extracts'!$C:$C,INDEX($C$6:$C$18,MATCH(IF($G130="GWh",$E130,$D130),$B$6:$B$18,0),1),'Data Extracts'!$D:$D,INDEX($C$6:$C$18,MATCH($F130,$B$6:$B$18,0),1), 'Data Extracts'!$F:$F,INDEX($C$6:$C$18,MATCH($G130,$B$6:$B$18,0),1))</f>
        <v>0</v>
      </c>
      <c r="O130" s="124">
        <f>SUMIFS('Data Extracts'!N:N,'Data Extracts'!$A:$A,$B130,'Data Extracts'!$B:$B,INDEX($C$6:$C$18,MATCH($C130,$B$6:$B$18,0),1),'Data Extracts'!$C:$C,INDEX($C$6:$C$18,MATCH(IF($G130="GWh",$E130,$D130),$B$6:$B$18,0),1),'Data Extracts'!$D:$D,INDEX($C$6:$C$18,MATCH($F130,$B$6:$B$18,0),1), 'Data Extracts'!$F:$F,INDEX($C$6:$C$18,MATCH($G130,$B$6:$B$18,0),1))</f>
        <v>0</v>
      </c>
      <c r="P130" s="124">
        <f>SUMIFS('Data Extracts'!O:O,'Data Extracts'!$A:$A,$B130,'Data Extracts'!$B:$B,INDEX($C$6:$C$18,MATCH($C130,$B$6:$B$18,0),1),'Data Extracts'!$C:$C,INDEX($C$6:$C$18,MATCH(IF($G130="GWh",$E130,$D130),$B$6:$B$18,0),1),'Data Extracts'!$D:$D,INDEX($C$6:$C$18,MATCH($F130,$B$6:$B$18,0),1), 'Data Extracts'!$F:$F,INDEX($C$6:$C$18,MATCH($G130,$B$6:$B$18,0),1))</f>
        <v>0</v>
      </c>
      <c r="Q130" s="124">
        <f>SUMIFS('Data Extracts'!P:P,'Data Extracts'!$A:$A,$B130,'Data Extracts'!$B:$B,INDEX($C$6:$C$18,MATCH($C130,$B$6:$B$18,0),1),'Data Extracts'!$C:$C,INDEX($C$6:$C$18,MATCH(IF($G130="GWh",$E130,$D130),$B$6:$B$18,0),1),'Data Extracts'!$D:$D,INDEX($C$6:$C$18,MATCH($F130,$B$6:$B$18,0),1), 'Data Extracts'!$F:$F,INDEX($C$6:$C$18,MATCH($G130,$B$6:$B$18,0),1))</f>
        <v>0</v>
      </c>
      <c r="R130" s="124">
        <f>SUMIFS('Data Extracts'!Q:Q,'Data Extracts'!$A:$A,$B130,'Data Extracts'!$B:$B,INDEX($C$6:$C$18,MATCH($C130,$B$6:$B$18,0),1),'Data Extracts'!$C:$C,INDEX($C$6:$C$18,MATCH(IF($G130="GWh",$E130,$D130),$B$6:$B$18,0),1),'Data Extracts'!$D:$D,INDEX($C$6:$C$18,MATCH($F130,$B$6:$B$18,0),1), 'Data Extracts'!$F:$F,INDEX($C$6:$C$18,MATCH($G130,$B$6:$B$18,0),1))</f>
        <v>0</v>
      </c>
    </row>
    <row r="131" spans="2:18" x14ac:dyDescent="0.25">
      <c r="B131" s="82" t="s">
        <v>238</v>
      </c>
      <c r="C131" s="82">
        <v>2</v>
      </c>
      <c r="D131" s="128" t="s">
        <v>46</v>
      </c>
      <c r="E131" s="128" t="s">
        <v>46</v>
      </c>
      <c r="F131" s="127" t="s">
        <v>169</v>
      </c>
      <c r="G131" s="54" t="s">
        <v>20</v>
      </c>
      <c r="H131" s="124">
        <f>SUMIFS('Data Extracts'!G:G,'Data Extracts'!$A:$A,$B131,'Data Extracts'!$B:$B,INDEX($C$6:$C$18,MATCH($C131,$B$6:$B$18,0),1),'Data Extracts'!$C:$C,INDEX($C$6:$C$18,MATCH(IF($G131="GWh",$E131,$D131),$B$6:$B$18,0),1),'Data Extracts'!$D:$D,INDEX($C$6:$C$18,MATCH($F131,$B$6:$B$18,0),1), 'Data Extracts'!$F:$F,INDEX($C$6:$C$18,MATCH($G131,$B$6:$B$18,0),1))</f>
        <v>0</v>
      </c>
      <c r="I131" s="124">
        <f>SUMIFS('Data Extracts'!H:H,'Data Extracts'!$A:$A,$B131,'Data Extracts'!$B:$B,INDEX($C$6:$C$18,MATCH($C131,$B$6:$B$18,0),1),'Data Extracts'!$C:$C,INDEX($C$6:$C$18,MATCH(IF($G131="GWh",$E131,$D131),$B$6:$B$18,0),1),'Data Extracts'!$D:$D,INDEX($C$6:$C$18,MATCH($F131,$B$6:$B$18,0),1), 'Data Extracts'!$F:$F,INDEX($C$6:$C$18,MATCH($G131,$B$6:$B$18,0),1))</f>
        <v>0</v>
      </c>
      <c r="J131" s="124">
        <f>SUMIFS('Data Extracts'!I:I,'Data Extracts'!$A:$A,$B131,'Data Extracts'!$B:$B,INDEX($C$6:$C$18,MATCH($C131,$B$6:$B$18,0),1),'Data Extracts'!$C:$C,INDEX($C$6:$C$18,MATCH(IF($G131="GWh",$E131,$D131),$B$6:$B$18,0),1),'Data Extracts'!$D:$D,INDEX($C$6:$C$18,MATCH($F131,$B$6:$B$18,0),1), 'Data Extracts'!$F:$F,INDEX($C$6:$C$18,MATCH($G131,$B$6:$B$18,0),1))</f>
        <v>0</v>
      </c>
      <c r="K131" s="124">
        <f>SUMIFS('Data Extracts'!J:J,'Data Extracts'!$A:$A,$B131,'Data Extracts'!$B:$B,INDEX($C$6:$C$18,MATCH($C131,$B$6:$B$18,0),1),'Data Extracts'!$C:$C,INDEX($C$6:$C$18,MATCH(IF($G131="GWh",$E131,$D131),$B$6:$B$18,0),1),'Data Extracts'!$D:$D,INDEX($C$6:$C$18,MATCH($F131,$B$6:$B$18,0),1), 'Data Extracts'!$F:$F,INDEX($C$6:$C$18,MATCH($G131,$B$6:$B$18,0),1))</f>
        <v>0</v>
      </c>
      <c r="L131" s="124">
        <f>SUMIFS('Data Extracts'!K:K,'Data Extracts'!$A:$A,$B131,'Data Extracts'!$B:$B,INDEX($C$6:$C$18,MATCH($C131,$B$6:$B$18,0),1),'Data Extracts'!$C:$C,INDEX($C$6:$C$18,MATCH(IF($G131="GWh",$E131,$D131),$B$6:$B$18,0),1),'Data Extracts'!$D:$D,INDEX($C$6:$C$18,MATCH($F131,$B$6:$B$18,0),1), 'Data Extracts'!$F:$F,INDEX($C$6:$C$18,MATCH($G131,$B$6:$B$18,0),1))</f>
        <v>0</v>
      </c>
      <c r="M131" s="124">
        <f>SUMIFS('Data Extracts'!L:L,'Data Extracts'!$A:$A,$B131,'Data Extracts'!$B:$B,INDEX($C$6:$C$18,MATCH($C131,$B$6:$B$18,0),1),'Data Extracts'!$C:$C,INDEX($C$6:$C$18,MATCH(IF($G131="GWh",$E131,$D131),$B$6:$B$18,0),1),'Data Extracts'!$D:$D,INDEX($C$6:$C$18,MATCH($F131,$B$6:$B$18,0),1), 'Data Extracts'!$F:$F,INDEX($C$6:$C$18,MATCH($G131,$B$6:$B$18,0),1))</f>
        <v>0</v>
      </c>
      <c r="N131" s="124">
        <f>SUMIFS('Data Extracts'!M:M,'Data Extracts'!$A:$A,$B131,'Data Extracts'!$B:$B,INDEX($C$6:$C$18,MATCH($C131,$B$6:$B$18,0),1),'Data Extracts'!$C:$C,INDEX($C$6:$C$18,MATCH(IF($G131="GWh",$E131,$D131),$B$6:$B$18,0),1),'Data Extracts'!$D:$D,INDEX($C$6:$C$18,MATCH($F131,$B$6:$B$18,0),1), 'Data Extracts'!$F:$F,INDEX($C$6:$C$18,MATCH($G131,$B$6:$B$18,0),1))</f>
        <v>0</v>
      </c>
      <c r="O131" s="124">
        <f>SUMIFS('Data Extracts'!N:N,'Data Extracts'!$A:$A,$B131,'Data Extracts'!$B:$B,INDEX($C$6:$C$18,MATCH($C131,$B$6:$B$18,0),1),'Data Extracts'!$C:$C,INDEX($C$6:$C$18,MATCH(IF($G131="GWh",$E131,$D131),$B$6:$B$18,0),1),'Data Extracts'!$D:$D,INDEX($C$6:$C$18,MATCH($F131,$B$6:$B$18,0),1), 'Data Extracts'!$F:$F,INDEX($C$6:$C$18,MATCH($G131,$B$6:$B$18,0),1))</f>
        <v>0</v>
      </c>
      <c r="P131" s="124">
        <f>SUMIFS('Data Extracts'!O:O,'Data Extracts'!$A:$A,$B131,'Data Extracts'!$B:$B,INDEX($C$6:$C$18,MATCH($C131,$B$6:$B$18,0),1),'Data Extracts'!$C:$C,INDEX($C$6:$C$18,MATCH(IF($G131="GWh",$E131,$D131),$B$6:$B$18,0),1),'Data Extracts'!$D:$D,INDEX($C$6:$C$18,MATCH($F131,$B$6:$B$18,0),1), 'Data Extracts'!$F:$F,INDEX($C$6:$C$18,MATCH($G131,$B$6:$B$18,0),1))</f>
        <v>0</v>
      </c>
      <c r="Q131" s="124">
        <f>SUMIFS('Data Extracts'!P:P,'Data Extracts'!$A:$A,$B131,'Data Extracts'!$B:$B,INDEX($C$6:$C$18,MATCH($C131,$B$6:$B$18,0),1),'Data Extracts'!$C:$C,INDEX($C$6:$C$18,MATCH(IF($G131="GWh",$E131,$D131),$B$6:$B$18,0),1),'Data Extracts'!$D:$D,INDEX($C$6:$C$18,MATCH($F131,$B$6:$B$18,0),1), 'Data Extracts'!$F:$F,INDEX($C$6:$C$18,MATCH($G131,$B$6:$B$18,0),1))</f>
        <v>0</v>
      </c>
      <c r="R131" s="124">
        <f>SUMIFS('Data Extracts'!Q:Q,'Data Extracts'!$A:$A,$B131,'Data Extracts'!$B:$B,INDEX($C$6:$C$18,MATCH($C131,$B$6:$B$18,0),1),'Data Extracts'!$C:$C,INDEX($C$6:$C$18,MATCH(IF($G131="GWh",$E131,$D131),$B$6:$B$18,0),1),'Data Extracts'!$D:$D,INDEX($C$6:$C$18,MATCH($F131,$B$6:$B$18,0),1), 'Data Extracts'!$F:$F,INDEX($C$6:$C$18,MATCH($G131,$B$6:$B$18,0),1))</f>
        <v>0</v>
      </c>
    </row>
    <row r="132" spans="2:18" x14ac:dyDescent="0.25">
      <c r="B132" s="82" t="s">
        <v>238</v>
      </c>
      <c r="C132" s="82">
        <v>2</v>
      </c>
      <c r="D132" s="128" t="s">
        <v>44</v>
      </c>
      <c r="E132" s="128" t="s">
        <v>44</v>
      </c>
      <c r="F132" s="126" t="s">
        <v>186</v>
      </c>
      <c r="G132" s="54" t="s">
        <v>18</v>
      </c>
      <c r="H132" s="124">
        <f>SUMIFS('Data Extracts'!G:G,'Data Extracts'!$A:$A,$B132,'Data Extracts'!$B:$B,INDEX($C$6:$C$18,MATCH($C132,$B$6:$B$18,0),1),'Data Extracts'!$C:$C,INDEX($C$6:$C$18,MATCH(IF($G132="GWh",$E132,$D132),$B$6:$B$18,0),1),'Data Extracts'!$D:$D,INDEX($C$6:$C$18,MATCH($F132,$B$6:$B$18,0),1), 'Data Extracts'!$F:$F,INDEX($C$6:$C$18,MATCH($G132,$B$6:$B$18,0),1))</f>
        <v>11.98046302326223</v>
      </c>
      <c r="I132" s="124">
        <f>SUMIFS('Data Extracts'!H:H,'Data Extracts'!$A:$A,$B132,'Data Extracts'!$B:$B,INDEX($C$6:$C$18,MATCH($C132,$B$6:$B$18,0),1),'Data Extracts'!$C:$C,INDEX($C$6:$C$18,MATCH(IF($G132="GWh",$E132,$D132),$B$6:$B$18,0),1),'Data Extracts'!$D:$D,INDEX($C$6:$C$18,MATCH($F132,$B$6:$B$18,0),1), 'Data Extracts'!$F:$F,INDEX($C$6:$C$18,MATCH($G132,$B$6:$B$18,0),1))</f>
        <v>23.699103735524844</v>
      </c>
      <c r="J132" s="124">
        <f>SUMIFS('Data Extracts'!I:I,'Data Extracts'!$A:$A,$B132,'Data Extracts'!$B:$B,INDEX($C$6:$C$18,MATCH($C132,$B$6:$B$18,0),1),'Data Extracts'!$C:$C,INDEX($C$6:$C$18,MATCH(IF($G132="GWh",$E132,$D132),$B$6:$B$18,0),1),'Data Extracts'!$D:$D,INDEX($C$6:$C$18,MATCH($F132,$B$6:$B$18,0),1), 'Data Extracts'!$F:$F,INDEX($C$6:$C$18,MATCH($G132,$B$6:$B$18,0),1))</f>
        <v>35.238494821193939</v>
      </c>
      <c r="K132" s="124">
        <f>SUMIFS('Data Extracts'!J:J,'Data Extracts'!$A:$A,$B132,'Data Extracts'!$B:$B,INDEX($C$6:$C$18,MATCH($C132,$B$6:$B$18,0),1),'Data Extracts'!$C:$C,INDEX($C$6:$C$18,MATCH(IF($G132="GWh",$E132,$D132),$B$6:$B$18,0),1),'Data Extracts'!$D:$D,INDEX($C$6:$C$18,MATCH($F132,$B$6:$B$18,0),1), 'Data Extracts'!$F:$F,INDEX($C$6:$C$18,MATCH($G132,$B$6:$B$18,0),1))</f>
        <v>46.657790438930235</v>
      </c>
      <c r="L132" s="124">
        <f>SUMIFS('Data Extracts'!K:K,'Data Extracts'!$A:$A,$B132,'Data Extracts'!$B:$B,INDEX($C$6:$C$18,MATCH($C132,$B$6:$B$18,0),1),'Data Extracts'!$C:$C,INDEX($C$6:$C$18,MATCH(IF($G132="GWh",$E132,$D132),$B$6:$B$18,0),1),'Data Extracts'!$D:$D,INDEX($C$6:$C$18,MATCH($F132,$B$6:$B$18,0),1), 'Data Extracts'!$F:$F,INDEX($C$6:$C$18,MATCH($G132,$B$6:$B$18,0),1))</f>
        <v>57.992615197515754</v>
      </c>
      <c r="M132" s="124">
        <f>SUMIFS('Data Extracts'!L:L,'Data Extracts'!$A:$A,$B132,'Data Extracts'!$B:$B,INDEX($C$6:$C$18,MATCH($C132,$B$6:$B$18,0),1),'Data Extracts'!$C:$C,INDEX($C$6:$C$18,MATCH(IF($G132="GWh",$E132,$D132),$B$6:$B$18,0),1),'Data Extracts'!$D:$D,INDEX($C$6:$C$18,MATCH($F132,$B$6:$B$18,0),1), 'Data Extracts'!$F:$F,INDEX($C$6:$C$18,MATCH($G132,$B$6:$B$18,0),1))</f>
        <v>69.377448263629361</v>
      </c>
      <c r="N132" s="124">
        <f>SUMIFS('Data Extracts'!M:M,'Data Extracts'!$A:$A,$B132,'Data Extracts'!$B:$B,INDEX($C$6:$C$18,MATCH($C132,$B$6:$B$18,0),1),'Data Extracts'!$C:$C,INDEX($C$6:$C$18,MATCH(IF($G132="GWh",$E132,$D132),$B$6:$B$18,0),1),'Data Extracts'!$D:$D,INDEX($C$6:$C$18,MATCH($F132,$B$6:$B$18,0),1), 'Data Extracts'!$F:$F,INDEX($C$6:$C$18,MATCH($G132,$B$6:$B$18,0),1))</f>
        <v>81.0056842519014</v>
      </c>
      <c r="O132" s="124">
        <f>SUMIFS('Data Extracts'!N:N,'Data Extracts'!$A:$A,$B132,'Data Extracts'!$B:$B,INDEX($C$6:$C$18,MATCH($C132,$B$6:$B$18,0),1),'Data Extracts'!$C:$C,INDEX($C$6:$C$18,MATCH(IF($G132="GWh",$E132,$D132),$B$6:$B$18,0),1),'Data Extracts'!$D:$D,INDEX($C$6:$C$18,MATCH($F132,$B$6:$B$18,0),1), 'Data Extracts'!$F:$F,INDEX($C$6:$C$18,MATCH($G132,$B$6:$B$18,0),1))</f>
        <v>93.206475970808597</v>
      </c>
      <c r="P132" s="124">
        <f>SUMIFS('Data Extracts'!O:O,'Data Extracts'!$A:$A,$B132,'Data Extracts'!$B:$B,INDEX($C$6:$C$18,MATCH($C132,$B$6:$B$18,0),1),'Data Extracts'!$C:$C,INDEX($C$6:$C$18,MATCH(IF($G132="GWh",$E132,$D132),$B$6:$B$18,0),1),'Data Extracts'!$D:$D,INDEX($C$6:$C$18,MATCH($F132,$B$6:$B$18,0),1), 'Data Extracts'!$F:$F,INDEX($C$6:$C$18,MATCH($G132,$B$6:$B$18,0),1))</f>
        <v>106.57993837861193</v>
      </c>
      <c r="Q132" s="124">
        <f>SUMIFS('Data Extracts'!P:P,'Data Extracts'!$A:$A,$B132,'Data Extracts'!$B:$B,INDEX($C$6:$C$18,MATCH($C132,$B$6:$B$18,0),1),'Data Extracts'!$C:$C,INDEX($C$6:$C$18,MATCH(IF($G132="GWh",$E132,$D132),$B$6:$B$18,0),1),'Data Extracts'!$D:$D,INDEX($C$6:$C$18,MATCH($F132,$B$6:$B$18,0),1), 'Data Extracts'!$F:$F,INDEX($C$6:$C$18,MATCH($G132,$B$6:$B$18,0),1))</f>
        <v>122.21908040531548</v>
      </c>
      <c r="R132" s="124">
        <f>SUMIFS('Data Extracts'!Q:Q,'Data Extracts'!$A:$A,$B132,'Data Extracts'!$B:$B,INDEX($C$6:$C$18,MATCH($C132,$B$6:$B$18,0),1),'Data Extracts'!$C:$C,INDEX($C$6:$C$18,MATCH(IF($G132="GWh",$E132,$D132),$B$6:$B$18,0),1),'Data Extracts'!$D:$D,INDEX($C$6:$C$18,MATCH($F132,$B$6:$B$18,0),1), 'Data Extracts'!$F:$F,INDEX($C$6:$C$18,MATCH($G132,$B$6:$B$18,0),1))</f>
        <v>141.99226525287293</v>
      </c>
    </row>
    <row r="133" spans="2:18" x14ac:dyDescent="0.25">
      <c r="B133" s="82" t="s">
        <v>238</v>
      </c>
      <c r="C133" s="82">
        <v>2</v>
      </c>
      <c r="D133" s="128" t="s">
        <v>47</v>
      </c>
      <c r="E133" s="128" t="s">
        <v>45</v>
      </c>
      <c r="F133" s="126" t="s">
        <v>186</v>
      </c>
      <c r="G133" s="54" t="s">
        <v>18</v>
      </c>
      <c r="H133" s="124">
        <f>SUMIFS('Data Extracts'!G:G,'Data Extracts'!$A:$A,$B133,'Data Extracts'!$B:$B,INDEX($C$6:$C$18,MATCH($C133,$B$6:$B$18,0),1),'Data Extracts'!$C:$C,INDEX($C$6:$C$18,MATCH(IF($G133="GWh",$E133,$D133),$B$6:$B$18,0),1),'Data Extracts'!$D:$D,INDEX($C$6:$C$18,MATCH($F133,$B$6:$B$18,0),1), 'Data Extracts'!$F:$F,INDEX($C$6:$C$18,MATCH($G133,$B$6:$B$18,0),1))</f>
        <v>13.078044416552791</v>
      </c>
      <c r="I133" s="124">
        <f>SUMIFS('Data Extracts'!H:H,'Data Extracts'!$A:$A,$B133,'Data Extracts'!$B:$B,INDEX($C$6:$C$18,MATCH($C133,$B$6:$B$18,0),1),'Data Extracts'!$C:$C,INDEX($C$6:$C$18,MATCH(IF($G133="GWh",$E133,$D133),$B$6:$B$18,0),1),'Data Extracts'!$D:$D,INDEX($C$6:$C$18,MATCH($F133,$B$6:$B$18,0),1), 'Data Extracts'!$F:$F,INDEX($C$6:$C$18,MATCH($G133,$B$6:$B$18,0),1))</f>
        <v>26.014272674344266</v>
      </c>
      <c r="J133" s="124">
        <f>SUMIFS('Data Extracts'!I:I,'Data Extracts'!$A:$A,$B133,'Data Extracts'!$B:$B,INDEX($C$6:$C$18,MATCH($C133,$B$6:$B$18,0),1),'Data Extracts'!$C:$C,INDEX($C$6:$C$18,MATCH(IF($G133="GWh",$E133,$D133),$B$6:$B$18,0),1),'Data Extracts'!$D:$D,INDEX($C$6:$C$18,MATCH($F133,$B$6:$B$18,0),1), 'Data Extracts'!$F:$F,INDEX($C$6:$C$18,MATCH($G133,$B$6:$B$18,0),1))</f>
        <v>38.764206404611713</v>
      </c>
      <c r="K133" s="124">
        <f>SUMIFS('Data Extracts'!J:J,'Data Extracts'!$A:$A,$B133,'Data Extracts'!$B:$B,INDEX($C$6:$C$18,MATCH($C133,$B$6:$B$18,0),1),'Data Extracts'!$C:$C,INDEX($C$6:$C$18,MATCH(IF($G133="GWh",$E133,$D133),$B$6:$B$18,0),1),'Data Extracts'!$D:$D,INDEX($C$6:$C$18,MATCH($F133,$B$6:$B$18,0),1), 'Data Extracts'!$F:$F,INDEX($C$6:$C$18,MATCH($G133,$B$6:$B$18,0),1))</f>
        <v>51.425585542775885</v>
      </c>
      <c r="L133" s="124">
        <f>SUMIFS('Data Extracts'!K:K,'Data Extracts'!$A:$A,$B133,'Data Extracts'!$B:$B,INDEX($C$6:$C$18,MATCH($C133,$B$6:$B$18,0),1),'Data Extracts'!$C:$C,INDEX($C$6:$C$18,MATCH(IF($G133="GWh",$E133,$D133),$B$6:$B$18,0),1),'Data Extracts'!$D:$D,INDEX($C$6:$C$18,MATCH($F133,$B$6:$B$18,0),1), 'Data Extracts'!$F:$F,INDEX($C$6:$C$18,MATCH($G133,$B$6:$B$18,0),1))</f>
        <v>63.999676302484872</v>
      </c>
      <c r="M133" s="124">
        <f>SUMIFS('Data Extracts'!L:L,'Data Extracts'!$A:$A,$B133,'Data Extracts'!$B:$B,INDEX($C$6:$C$18,MATCH($C133,$B$6:$B$18,0),1),'Data Extracts'!$C:$C,INDEX($C$6:$C$18,MATCH(IF($G133="GWh",$E133,$D133),$B$6:$B$18,0),1),'Data Extracts'!$D:$D,INDEX($C$6:$C$18,MATCH($F133,$B$6:$B$18,0),1), 'Data Extracts'!$F:$F,INDEX($C$6:$C$18,MATCH($G133,$B$6:$B$18,0),1))</f>
        <v>76.57877414003319</v>
      </c>
      <c r="N133" s="124">
        <f>SUMIFS('Data Extracts'!M:M,'Data Extracts'!$A:$A,$B133,'Data Extracts'!$B:$B,INDEX($C$6:$C$18,MATCH($C133,$B$6:$B$18,0),1),'Data Extracts'!$C:$C,INDEX($C$6:$C$18,MATCH(IF($G133="GWh",$E133,$D133),$B$6:$B$18,0),1),'Data Extracts'!$D:$D,INDEX($C$6:$C$18,MATCH($F133,$B$6:$B$18,0),1), 'Data Extracts'!$F:$F,INDEX($C$6:$C$18,MATCH($G133,$B$6:$B$18,0),1))</f>
        <v>89.350113063632918</v>
      </c>
      <c r="O133" s="124">
        <f>SUMIFS('Data Extracts'!N:N,'Data Extracts'!$A:$A,$B133,'Data Extracts'!$B:$B,INDEX($C$6:$C$18,MATCH($C133,$B$6:$B$18,0),1),'Data Extracts'!$C:$C,INDEX($C$6:$C$18,MATCH(IF($G133="GWh",$E133,$D133),$B$6:$B$18,0),1),'Data Extracts'!$D:$D,INDEX($C$6:$C$18,MATCH($F133,$B$6:$B$18,0),1), 'Data Extracts'!$F:$F,INDEX($C$6:$C$18,MATCH($G133,$B$6:$B$18,0),1))</f>
        <v>102.63151857176932</v>
      </c>
      <c r="P133" s="124">
        <f>SUMIFS('Data Extracts'!O:O,'Data Extracts'!$A:$A,$B133,'Data Extracts'!$B:$B,INDEX($C$6:$C$18,MATCH($C133,$B$6:$B$18,0),1),'Data Extracts'!$C:$C,INDEX($C$6:$C$18,MATCH(IF($G133="GWh",$E133,$D133),$B$6:$B$18,0),1),'Data Extracts'!$D:$D,INDEX($C$6:$C$18,MATCH($F133,$B$6:$B$18,0),1), 'Data Extracts'!$F:$F,INDEX($C$6:$C$18,MATCH($G133,$B$6:$B$18,0),1))</f>
        <v>117.01269259659458</v>
      </c>
      <c r="Q133" s="124">
        <f>SUMIFS('Data Extracts'!P:P,'Data Extracts'!$A:$A,$B133,'Data Extracts'!$B:$B,INDEX($C$6:$C$18,MATCH($C133,$B$6:$B$18,0),1),'Data Extracts'!$C:$C,INDEX($C$6:$C$18,MATCH(IF($G133="GWh",$E133,$D133),$B$6:$B$18,0),1),'Data Extracts'!$D:$D,INDEX($C$6:$C$18,MATCH($F133,$B$6:$B$18,0),1), 'Data Extracts'!$F:$F,INDEX($C$6:$C$18,MATCH($G133,$B$6:$B$18,0),1))</f>
        <v>133.54031638789596</v>
      </c>
      <c r="R133" s="124">
        <f>SUMIFS('Data Extracts'!Q:Q,'Data Extracts'!$A:$A,$B133,'Data Extracts'!$B:$B,INDEX($C$6:$C$18,MATCH($C133,$B$6:$B$18,0),1),'Data Extracts'!$C:$C,INDEX($C$6:$C$18,MATCH(IF($G133="GWh",$E133,$D133),$B$6:$B$18,0),1),'Data Extracts'!$D:$D,INDEX($C$6:$C$18,MATCH($F133,$B$6:$B$18,0),1), 'Data Extracts'!$F:$F,INDEX($C$6:$C$18,MATCH($G133,$B$6:$B$18,0),1))</f>
        <v>154.00436159871845</v>
      </c>
    </row>
    <row r="134" spans="2:18" x14ac:dyDescent="0.25">
      <c r="B134" s="82" t="s">
        <v>238</v>
      </c>
      <c r="C134" s="82">
        <v>2</v>
      </c>
      <c r="D134" s="128" t="s">
        <v>46</v>
      </c>
      <c r="E134" s="128" t="s">
        <v>46</v>
      </c>
      <c r="F134" s="126" t="s">
        <v>186</v>
      </c>
      <c r="G134" s="54" t="s">
        <v>18</v>
      </c>
      <c r="H134" s="124">
        <f>SUMIFS('Data Extracts'!G:G,'Data Extracts'!$A:$A,$B134,'Data Extracts'!$B:$B,INDEX($C$6:$C$18,MATCH($C134,$B$6:$B$18,0),1),'Data Extracts'!$C:$C,INDEX($C$6:$C$18,MATCH(IF($G134="GWh",$E134,$D134),$B$6:$B$18,0),1),'Data Extracts'!$D:$D,INDEX($C$6:$C$18,MATCH($F134,$B$6:$B$18,0),1), 'Data Extracts'!$F:$F,INDEX($C$6:$C$18,MATCH($G134,$B$6:$B$18,0),1))</f>
        <v>1.14443230564261</v>
      </c>
      <c r="I134" s="124">
        <f>SUMIFS('Data Extracts'!H:H,'Data Extracts'!$A:$A,$B134,'Data Extracts'!$B:$B,INDEX($C$6:$C$18,MATCH($C134,$B$6:$B$18,0),1),'Data Extracts'!$C:$C,INDEX($C$6:$C$18,MATCH(IF($G134="GWh",$E134,$D134),$B$6:$B$18,0),1),'Data Extracts'!$D:$D,INDEX($C$6:$C$18,MATCH($F134,$B$6:$B$18,0),1), 'Data Extracts'!$F:$F,INDEX($C$6:$C$18,MATCH($G134,$B$6:$B$18,0),1))</f>
        <v>2.2626174810335389</v>
      </c>
      <c r="J134" s="124">
        <f>SUMIFS('Data Extracts'!I:I,'Data Extracts'!$A:$A,$B134,'Data Extracts'!$B:$B,INDEX($C$6:$C$18,MATCH($C134,$B$6:$B$18,0),1),'Data Extracts'!$C:$C,INDEX($C$6:$C$18,MATCH(IF($G134="GWh",$E134,$D134),$B$6:$B$18,0),1),'Data Extracts'!$D:$D,INDEX($C$6:$C$18,MATCH($F134,$B$6:$B$18,0),1), 'Data Extracts'!$F:$F,INDEX($C$6:$C$18,MATCH($G134,$B$6:$B$18,0),1))</f>
        <v>3.3682693238202752</v>
      </c>
      <c r="K134" s="124">
        <f>SUMIFS('Data Extracts'!J:J,'Data Extracts'!$A:$A,$B134,'Data Extracts'!$B:$B,INDEX($C$6:$C$18,MATCH($C134,$B$6:$B$18,0),1),'Data Extracts'!$C:$C,INDEX($C$6:$C$18,MATCH(IF($G134="GWh",$E134,$D134),$B$6:$B$18,0),1),'Data Extracts'!$D:$D,INDEX($C$6:$C$18,MATCH($F134,$B$6:$B$18,0),1), 'Data Extracts'!$F:$F,INDEX($C$6:$C$18,MATCH($G134,$B$6:$B$18,0),1))</f>
        <v>4.4647534466145657</v>
      </c>
      <c r="L134" s="124">
        <f>SUMIFS('Data Extracts'!K:K,'Data Extracts'!$A:$A,$B134,'Data Extracts'!$B:$B,INDEX($C$6:$C$18,MATCH($C134,$B$6:$B$18,0),1),'Data Extracts'!$C:$C,INDEX($C$6:$C$18,MATCH(IF($G134="GWh",$E134,$D134),$B$6:$B$18,0),1),'Data Extracts'!$D:$D,INDEX($C$6:$C$18,MATCH($F134,$B$6:$B$18,0),1), 'Data Extracts'!$F:$F,INDEX($C$6:$C$18,MATCH($G134,$B$6:$B$18,0),1))</f>
        <v>5.5603358196966202</v>
      </c>
      <c r="M134" s="124">
        <f>SUMIFS('Data Extracts'!L:L,'Data Extracts'!$A:$A,$B134,'Data Extracts'!$B:$B,INDEX($C$6:$C$18,MATCH($C134,$B$6:$B$18,0),1),'Data Extracts'!$C:$C,INDEX($C$6:$C$18,MATCH(IF($G134="GWh",$E134,$D134),$B$6:$B$18,0),1),'Data Extracts'!$D:$D,INDEX($C$6:$C$18,MATCH($F134,$B$6:$B$18,0),1), 'Data Extracts'!$F:$F,INDEX($C$6:$C$18,MATCH($G134,$B$6:$B$18,0),1))</f>
        <v>6.6689941588644848</v>
      </c>
      <c r="N134" s="124">
        <f>SUMIFS('Data Extracts'!M:M,'Data Extracts'!$A:$A,$B134,'Data Extracts'!$B:$B,INDEX($C$6:$C$18,MATCH($C134,$B$6:$B$18,0),1),'Data Extracts'!$C:$C,INDEX($C$6:$C$18,MATCH(IF($G134="GWh",$E134,$D134),$B$6:$B$18,0),1),'Data Extracts'!$D:$D,INDEX($C$6:$C$18,MATCH($F134,$B$6:$B$18,0),1), 'Data Extracts'!$F:$F,INDEX($C$6:$C$18,MATCH($G134,$B$6:$B$18,0),1))</f>
        <v>7.8189511114561805</v>
      </c>
      <c r="O134" s="124">
        <f>SUMIFS('Data Extracts'!N:N,'Data Extracts'!$A:$A,$B134,'Data Extracts'!$B:$B,INDEX($C$6:$C$18,MATCH($C134,$B$6:$B$18,0),1),'Data Extracts'!$C:$C,INDEX($C$6:$C$18,MATCH(IF($G134="GWh",$E134,$D134),$B$6:$B$18,0),1),'Data Extracts'!$D:$D,INDEX($C$6:$C$18,MATCH($F134,$B$6:$B$18,0),1), 'Data Extracts'!$F:$F,INDEX($C$6:$C$18,MATCH($G134,$B$6:$B$18,0),1))</f>
        <v>9.0559089922056799</v>
      </c>
      <c r="P134" s="124">
        <f>SUMIFS('Data Extracts'!O:O,'Data Extracts'!$A:$A,$B134,'Data Extracts'!$B:$B,INDEX($C$6:$C$18,MATCH($C134,$B$6:$B$18,0),1),'Data Extracts'!$C:$C,INDEX($C$6:$C$18,MATCH(IF($G134="GWh",$E134,$D134),$B$6:$B$18,0),1),'Data Extracts'!$D:$D,INDEX($C$6:$C$18,MATCH($F134,$B$6:$B$18,0),1), 'Data Extracts'!$F:$F,INDEX($C$6:$C$18,MATCH($G134,$B$6:$B$18,0),1))</f>
        <v>10.465866421500252</v>
      </c>
      <c r="Q134" s="124">
        <f>SUMIFS('Data Extracts'!P:P,'Data Extracts'!$A:$A,$B134,'Data Extracts'!$B:$B,INDEX($C$6:$C$18,MATCH($C134,$B$6:$B$18,0),1),'Data Extracts'!$C:$C,INDEX($C$6:$C$18,MATCH(IF($G134="GWh",$E134,$D134),$B$6:$B$18,0),1),'Data Extracts'!$D:$D,INDEX($C$6:$C$18,MATCH($F134,$B$6:$B$18,0),1), 'Data Extracts'!$F:$F,INDEX($C$6:$C$18,MATCH($G134,$B$6:$B$18,0),1))</f>
        <v>12.201266523663488</v>
      </c>
      <c r="R134" s="124">
        <f>SUMIFS('Data Extracts'!Q:Q,'Data Extracts'!$A:$A,$B134,'Data Extracts'!$B:$B,INDEX($C$6:$C$18,MATCH($C134,$B$6:$B$18,0),1),'Data Extracts'!$C:$C,INDEX($C$6:$C$18,MATCH(IF($G134="GWh",$E134,$D134),$B$6:$B$18,0),1),'Data Extracts'!$D:$D,INDEX($C$6:$C$18,MATCH($F134,$B$6:$B$18,0),1), 'Data Extracts'!$F:$F,INDEX($C$6:$C$18,MATCH($G134,$B$6:$B$18,0),1))</f>
        <v>14.517068837266303</v>
      </c>
    </row>
    <row r="135" spans="2:18" x14ac:dyDescent="0.25">
      <c r="B135" s="82" t="s">
        <v>238</v>
      </c>
      <c r="C135" s="82">
        <v>2</v>
      </c>
      <c r="D135" s="128" t="s">
        <v>44</v>
      </c>
      <c r="E135" s="128" t="s">
        <v>44</v>
      </c>
      <c r="F135" s="126" t="s">
        <v>186</v>
      </c>
      <c r="G135" s="54" t="s">
        <v>20</v>
      </c>
      <c r="H135" s="124">
        <f>SUMIFS('Data Extracts'!G:G,'Data Extracts'!$A:$A,$B135,'Data Extracts'!$B:$B,INDEX($C$6:$C$18,MATCH($C135,$B$6:$B$18,0),1),'Data Extracts'!$C:$C,INDEX($C$6:$C$18,MATCH(IF($G135="GWh",$E135,$D135),$B$6:$B$18,0),1),'Data Extracts'!$D:$D,INDEX($C$6:$C$18,MATCH($F135,$B$6:$B$18,0),1), 'Data Extracts'!$F:$F,INDEX($C$6:$C$18,MATCH($G135,$B$6:$B$18,0),1))</f>
        <v>2.2248984990166569</v>
      </c>
      <c r="I135" s="124">
        <f>SUMIFS('Data Extracts'!H:H,'Data Extracts'!$A:$A,$B135,'Data Extracts'!$B:$B,INDEX($C$6:$C$18,MATCH($C135,$B$6:$B$18,0),1),'Data Extracts'!$C:$C,INDEX($C$6:$C$18,MATCH(IF($G135="GWh",$E135,$D135),$B$6:$B$18,0),1),'Data Extracts'!$D:$D,INDEX($C$6:$C$18,MATCH($F135,$B$6:$B$18,0),1), 'Data Extracts'!$F:$F,INDEX($C$6:$C$18,MATCH($G135,$B$6:$B$18,0),1))</f>
        <v>4.3965450941645621</v>
      </c>
      <c r="J135" s="124">
        <f>SUMIFS('Data Extracts'!I:I,'Data Extracts'!$A:$A,$B135,'Data Extracts'!$B:$B,INDEX($C$6:$C$18,MATCH($C135,$B$6:$B$18,0),1),'Data Extracts'!$C:$C,INDEX($C$6:$C$18,MATCH(IF($G135="GWh",$E135,$D135),$B$6:$B$18,0),1),'Data Extracts'!$D:$D,INDEX($C$6:$C$18,MATCH($F135,$B$6:$B$18,0),1), 'Data Extracts'!$F:$F,INDEX($C$6:$C$18,MATCH($G135,$B$6:$B$18,0),1))</f>
        <v>6.5307661095833618</v>
      </c>
      <c r="K135" s="124">
        <f>SUMIFS('Data Extracts'!J:J,'Data Extracts'!$A:$A,$B135,'Data Extracts'!$B:$B,INDEX($C$6:$C$18,MATCH($C135,$B$6:$B$18,0),1),'Data Extracts'!$C:$C,INDEX($C$6:$C$18,MATCH(IF($G135="GWh",$E135,$D135),$B$6:$B$18,0),1),'Data Extracts'!$D:$D,INDEX($C$6:$C$18,MATCH($F135,$B$6:$B$18,0),1), 'Data Extracts'!$F:$F,INDEX($C$6:$C$18,MATCH($G135,$B$6:$B$18,0),1))</f>
        <v>8.6448295502778354</v>
      </c>
      <c r="L135" s="124">
        <f>SUMIFS('Data Extracts'!K:K,'Data Extracts'!$A:$A,$B135,'Data Extracts'!$B:$B,INDEX($C$6:$C$18,MATCH($C135,$B$6:$B$18,0),1),'Data Extracts'!$C:$C,INDEX($C$6:$C$18,MATCH(IF($G135="GWh",$E135,$D135),$B$6:$B$18,0),1),'Data Extracts'!$D:$D,INDEX($C$6:$C$18,MATCH($F135,$B$6:$B$18,0),1), 'Data Extracts'!$F:$F,INDEX($C$6:$C$18,MATCH($G135,$B$6:$B$18,0),1))</f>
        <v>10.758845425867216</v>
      </c>
      <c r="M135" s="124">
        <f>SUMIFS('Data Extracts'!L:L,'Data Extracts'!$A:$A,$B135,'Data Extracts'!$B:$B,INDEX($C$6:$C$18,MATCH($C135,$B$6:$B$18,0),1),'Data Extracts'!$C:$C,INDEX($C$6:$C$18,MATCH(IF($G135="GWh",$E135,$D135),$B$6:$B$18,0),1),'Data Extracts'!$D:$D,INDEX($C$6:$C$18,MATCH($F135,$B$6:$B$18,0),1), 'Data Extracts'!$F:$F,INDEX($C$6:$C$18,MATCH($G135,$B$6:$B$18,0),1))</f>
        <v>12.916660978789093</v>
      </c>
      <c r="N135" s="124">
        <f>SUMIFS('Data Extracts'!M:M,'Data Extracts'!$A:$A,$B135,'Data Extracts'!$B:$B,INDEX($C$6:$C$18,MATCH($C135,$B$6:$B$18,0),1),'Data Extracts'!$C:$C,INDEX($C$6:$C$18,MATCH(IF($G135="GWh",$E135,$D135),$B$6:$B$18,0),1),'Data Extracts'!$D:$D,INDEX($C$6:$C$18,MATCH($F135,$B$6:$B$18,0),1), 'Data Extracts'!$F:$F,INDEX($C$6:$C$18,MATCH($G135,$B$6:$B$18,0),1))</f>
        <v>15.182133248957138</v>
      </c>
      <c r="O135" s="124">
        <f>SUMIFS('Data Extracts'!N:N,'Data Extracts'!$A:$A,$B135,'Data Extracts'!$B:$B,INDEX($C$6:$C$18,MATCH($C135,$B$6:$B$18,0),1),'Data Extracts'!$C:$C,INDEX($C$6:$C$18,MATCH(IF($G135="GWh",$E135,$D135),$B$6:$B$18,0),1),'Data Extracts'!$D:$D,INDEX($C$6:$C$18,MATCH($F135,$B$6:$B$18,0),1), 'Data Extracts'!$F:$F,INDEX($C$6:$C$18,MATCH($G135,$B$6:$B$18,0),1))</f>
        <v>17.672038486202041</v>
      </c>
      <c r="P135" s="124">
        <f>SUMIFS('Data Extracts'!O:O,'Data Extracts'!$A:$A,$B135,'Data Extracts'!$B:$B,INDEX($C$6:$C$18,MATCH($C135,$B$6:$B$18,0),1),'Data Extracts'!$C:$C,INDEX($C$6:$C$18,MATCH(IF($G135="GWh",$E135,$D135),$B$6:$B$18,0),1),'Data Extracts'!$D:$D,INDEX($C$6:$C$18,MATCH($F135,$B$6:$B$18,0),1), 'Data Extracts'!$F:$F,INDEX($C$6:$C$18,MATCH($G135,$B$6:$B$18,0),1))</f>
        <v>20.586544727379195</v>
      </c>
      <c r="Q135" s="124">
        <f>SUMIFS('Data Extracts'!P:P,'Data Extracts'!$A:$A,$B135,'Data Extracts'!$B:$B,INDEX($C$6:$C$18,MATCH($C135,$B$6:$B$18,0),1),'Data Extracts'!$C:$C,INDEX($C$6:$C$18,MATCH(IF($G135="GWh",$E135,$D135),$B$6:$B$18,0),1),'Data Extracts'!$D:$D,INDEX($C$6:$C$18,MATCH($F135,$B$6:$B$18,0),1), 'Data Extracts'!$F:$F,INDEX($C$6:$C$18,MATCH($G135,$B$6:$B$18,0),1))</f>
        <v>24.283937013732366</v>
      </c>
      <c r="R135" s="124">
        <f>SUMIFS('Data Extracts'!Q:Q,'Data Extracts'!$A:$A,$B135,'Data Extracts'!$B:$B,INDEX($C$6:$C$18,MATCH($C135,$B$6:$B$18,0),1),'Data Extracts'!$C:$C,INDEX($C$6:$C$18,MATCH(IF($G135="GWh",$E135,$D135),$B$6:$B$18,0),1),'Data Extracts'!$D:$D,INDEX($C$6:$C$18,MATCH($F135,$B$6:$B$18,0),1), 'Data Extracts'!$F:$F,INDEX($C$6:$C$18,MATCH($G135,$B$6:$B$18,0),1))</f>
        <v>29.375901281386362</v>
      </c>
    </row>
    <row r="136" spans="2:18" x14ac:dyDescent="0.25">
      <c r="B136" s="82" t="s">
        <v>238</v>
      </c>
      <c r="C136" s="82">
        <v>2</v>
      </c>
      <c r="D136" s="128" t="s">
        <v>47</v>
      </c>
      <c r="E136" s="128" t="s">
        <v>45</v>
      </c>
      <c r="F136" s="126" t="s">
        <v>186</v>
      </c>
      <c r="G136" s="54" t="s">
        <v>20</v>
      </c>
      <c r="H136" s="124">
        <f>SUMIFS('Data Extracts'!G:G,'Data Extracts'!$A:$A,$B136,'Data Extracts'!$B:$B,INDEX($C$6:$C$18,MATCH($C136,$B$6:$B$18,0),1),'Data Extracts'!$C:$C,INDEX($C$6:$C$18,MATCH(IF($G136="GWh",$E136,$D136),$B$6:$B$18,0),1),'Data Extracts'!$D:$D,INDEX($C$6:$C$18,MATCH($F136,$B$6:$B$18,0),1), 'Data Extracts'!$F:$F,INDEX($C$6:$C$18,MATCH($G136,$B$6:$B$18,0),1))</f>
        <v>2.1107704878941296</v>
      </c>
      <c r="I136" s="124">
        <f>SUMIFS('Data Extracts'!H:H,'Data Extracts'!$A:$A,$B136,'Data Extracts'!$B:$B,INDEX($C$6:$C$18,MATCH($C136,$B$6:$B$18,0),1),'Data Extracts'!$C:$C,INDEX($C$6:$C$18,MATCH(IF($G136="GWh",$E136,$D136),$B$6:$B$18,0),1),'Data Extracts'!$D:$D,INDEX($C$6:$C$18,MATCH($F136,$B$6:$B$18,0),1), 'Data Extracts'!$F:$F,INDEX($C$6:$C$18,MATCH($G136,$B$6:$B$18,0),1))</f>
        <v>4.1734874842494438</v>
      </c>
      <c r="J136" s="124">
        <f>SUMIFS('Data Extracts'!I:I,'Data Extracts'!$A:$A,$B136,'Data Extracts'!$B:$B,INDEX($C$6:$C$18,MATCH($C136,$B$6:$B$18,0),1),'Data Extracts'!$C:$C,INDEX($C$6:$C$18,MATCH(IF($G136="GWh",$E136,$D136),$B$6:$B$18,0),1),'Data Extracts'!$D:$D,INDEX($C$6:$C$18,MATCH($F136,$B$6:$B$18,0),1), 'Data Extracts'!$F:$F,INDEX($C$6:$C$18,MATCH($G136,$B$6:$B$18,0),1))</f>
        <v>6.2000703806250037</v>
      </c>
      <c r="K136" s="124">
        <f>SUMIFS('Data Extracts'!J:J,'Data Extracts'!$A:$A,$B136,'Data Extracts'!$B:$B,INDEX($C$6:$C$18,MATCH($C136,$B$6:$B$18,0),1),'Data Extracts'!$C:$C,INDEX($C$6:$C$18,MATCH(IF($G136="GWh",$E136,$D136),$B$6:$B$18,0),1),'Data Extracts'!$D:$D,INDEX($C$6:$C$18,MATCH($F136,$B$6:$B$18,0),1), 'Data Extracts'!$F:$F,INDEX($C$6:$C$18,MATCH($G136,$B$6:$B$18,0),1))</f>
        <v>8.2089722947240062</v>
      </c>
      <c r="L136" s="124">
        <f>SUMIFS('Data Extracts'!K:K,'Data Extracts'!$A:$A,$B136,'Data Extracts'!$B:$B,INDEX($C$6:$C$18,MATCH($C136,$B$6:$B$18,0),1),'Data Extracts'!$C:$C,INDEX($C$6:$C$18,MATCH(IF($G136="GWh",$E136,$D136),$B$6:$B$18,0),1),'Data Extracts'!$D:$D,INDEX($C$6:$C$18,MATCH($F136,$B$6:$B$18,0),1), 'Data Extracts'!$F:$F,INDEX($C$6:$C$18,MATCH($G136,$B$6:$B$18,0),1))</f>
        <v>10.227703615084732</v>
      </c>
      <c r="M136" s="124">
        <f>SUMIFS('Data Extracts'!L:L,'Data Extracts'!$A:$A,$B136,'Data Extracts'!$B:$B,INDEX($C$6:$C$18,MATCH($C136,$B$6:$B$18,0),1),'Data Extracts'!$C:$C,INDEX($C$6:$C$18,MATCH(IF($G136="GWh",$E136,$D136),$B$6:$B$18,0),1),'Data Extracts'!$D:$D,INDEX($C$6:$C$18,MATCH($F136,$B$6:$B$18,0),1), 'Data Extracts'!$F:$F,INDEX($C$6:$C$18,MATCH($G136,$B$6:$B$18,0),1))</f>
        <v>12.29871768897986</v>
      </c>
      <c r="N136" s="124">
        <f>SUMIFS('Data Extracts'!M:M,'Data Extracts'!$A:$A,$B136,'Data Extracts'!$B:$B,INDEX($C$6:$C$18,MATCH($C136,$B$6:$B$18,0),1),'Data Extracts'!$C:$C,INDEX($C$6:$C$18,MATCH(IF($G136="GWh",$E136,$D136),$B$6:$B$18,0),1),'Data Extracts'!$D:$D,INDEX($C$6:$C$18,MATCH($F136,$B$6:$B$18,0),1), 'Data Extracts'!$F:$F,INDEX($C$6:$C$18,MATCH($G136,$B$6:$B$18,0),1))</f>
        <v>14.499770193600531</v>
      </c>
      <c r="O136" s="124">
        <f>SUMIFS('Data Extracts'!N:N,'Data Extracts'!$A:$A,$B136,'Data Extracts'!$B:$B,INDEX($C$6:$C$18,MATCH($C136,$B$6:$B$18,0),1),'Data Extracts'!$C:$C,INDEX($C$6:$C$18,MATCH(IF($G136="GWh",$E136,$D136),$B$6:$B$18,0),1),'Data Extracts'!$D:$D,INDEX($C$6:$C$18,MATCH($F136,$B$6:$B$18,0),1), 'Data Extracts'!$F:$F,INDEX($C$6:$C$18,MATCH($G136,$B$6:$B$18,0),1))</f>
        <v>16.953091977994802</v>
      </c>
      <c r="P136" s="124">
        <f>SUMIFS('Data Extracts'!O:O,'Data Extracts'!$A:$A,$B136,'Data Extracts'!$B:$B,INDEX($C$6:$C$18,MATCH($C136,$B$6:$B$18,0),1),'Data Extracts'!$C:$C,INDEX($C$6:$C$18,MATCH(IF($G136="GWh",$E136,$D136),$B$6:$B$18,0),1),'Data Extracts'!$D:$D,INDEX($C$6:$C$18,MATCH($F136,$B$6:$B$18,0),1), 'Data Extracts'!$F:$F,INDEX($C$6:$C$18,MATCH($G136,$B$6:$B$18,0),1))</f>
        <v>19.878925170698711</v>
      </c>
      <c r="Q136" s="124">
        <f>SUMIFS('Data Extracts'!P:P,'Data Extracts'!$A:$A,$B136,'Data Extracts'!$B:$B,INDEX($C$6:$C$18,MATCH($C136,$B$6:$B$18,0),1),'Data Extracts'!$C:$C,INDEX($C$6:$C$18,MATCH(IF($G136="GWh",$E136,$D136),$B$6:$B$18,0),1),'Data Extracts'!$D:$D,INDEX($C$6:$C$18,MATCH($F136,$B$6:$B$18,0),1), 'Data Extracts'!$F:$F,INDEX($C$6:$C$18,MATCH($G136,$B$6:$B$18,0),1))</f>
        <v>23.674035403839863</v>
      </c>
      <c r="R136" s="124">
        <f>SUMIFS('Data Extracts'!Q:Q,'Data Extracts'!$A:$A,$B136,'Data Extracts'!$B:$B,INDEX($C$6:$C$18,MATCH($C136,$B$6:$B$18,0),1),'Data Extracts'!$C:$C,INDEX($C$6:$C$18,MATCH(IF($G136="GWh",$E136,$D136),$B$6:$B$18,0),1),'Data Extracts'!$D:$D,INDEX($C$6:$C$18,MATCH($F136,$B$6:$B$18,0),1), 'Data Extracts'!$F:$F,INDEX($C$6:$C$18,MATCH($G136,$B$6:$B$18,0),1))</f>
        <v>28.998113968356495</v>
      </c>
    </row>
    <row r="137" spans="2:18" x14ac:dyDescent="0.25">
      <c r="B137" s="82" t="s">
        <v>238</v>
      </c>
      <c r="C137" s="82">
        <v>2</v>
      </c>
      <c r="D137" s="128" t="s">
        <v>46</v>
      </c>
      <c r="E137" s="128" t="s">
        <v>46</v>
      </c>
      <c r="F137" s="126" t="s">
        <v>186</v>
      </c>
      <c r="G137" s="54" t="s">
        <v>20</v>
      </c>
      <c r="H137" s="124">
        <f>SUMIFS('Data Extracts'!G:G,'Data Extracts'!$A:$A,$B137,'Data Extracts'!$B:$B,INDEX($C$6:$C$18,MATCH($C137,$B$6:$B$18,0),1),'Data Extracts'!$C:$C,INDEX($C$6:$C$18,MATCH(IF($G137="GWh",$E137,$D137),$B$6:$B$18,0),1),'Data Extracts'!$D:$D,INDEX($C$6:$C$18,MATCH($F137,$B$6:$B$18,0),1), 'Data Extracts'!$F:$F,INDEX($C$6:$C$18,MATCH($G137,$B$6:$B$18,0),1))</f>
        <v>2.4917429720510302E-2</v>
      </c>
      <c r="I137" s="124">
        <f>SUMIFS('Data Extracts'!H:H,'Data Extracts'!$A:$A,$B137,'Data Extracts'!$B:$B,INDEX($C$6:$C$18,MATCH($C137,$B$6:$B$18,0),1),'Data Extracts'!$C:$C,INDEX($C$6:$C$18,MATCH(IF($G137="GWh",$E137,$D137),$B$6:$B$18,0),1),'Data Extracts'!$D:$D,INDEX($C$6:$C$18,MATCH($F137,$B$6:$B$18,0),1), 'Data Extracts'!$F:$F,INDEX($C$6:$C$18,MATCH($G137,$B$6:$B$18,0),1))</f>
        <v>4.89661610733238E-2</v>
      </c>
      <c r="J137" s="124">
        <f>SUMIFS('Data Extracts'!I:I,'Data Extracts'!$A:$A,$B137,'Data Extracts'!$B:$B,INDEX($C$6:$C$18,MATCH($C137,$B$6:$B$18,0),1),'Data Extracts'!$C:$C,INDEX($C$6:$C$18,MATCH(IF($G137="GWh",$E137,$D137),$B$6:$B$18,0),1),'Data Extracts'!$D:$D,INDEX($C$6:$C$18,MATCH($F137,$B$6:$B$18,0),1), 'Data Extracts'!$F:$F,INDEX($C$6:$C$18,MATCH($G137,$B$6:$B$18,0),1))</f>
        <v>7.2363108752761418E-2</v>
      </c>
      <c r="K137" s="124">
        <f>SUMIFS('Data Extracts'!J:J,'Data Extracts'!$A:$A,$B137,'Data Extracts'!$B:$B,INDEX($C$6:$C$18,MATCH($C137,$B$6:$B$18,0),1),'Data Extracts'!$C:$C,INDEX($C$6:$C$18,MATCH(IF($G137="GWh",$E137,$D137),$B$6:$B$18,0),1),'Data Extracts'!$D:$D,INDEX($C$6:$C$18,MATCH($F137,$B$6:$B$18,0),1), 'Data Extracts'!$F:$F,INDEX($C$6:$C$18,MATCH($G137,$B$6:$B$18,0),1))</f>
        <v>9.539592012966415E-2</v>
      </c>
      <c r="L137" s="124">
        <f>SUMIFS('Data Extracts'!K:K,'Data Extracts'!$A:$A,$B137,'Data Extracts'!$B:$B,INDEX($C$6:$C$18,MATCH($C137,$B$6:$B$18,0),1),'Data Extracts'!$C:$C,INDEX($C$6:$C$18,MATCH(IF($G137="GWh",$E137,$D137),$B$6:$B$18,0),1),'Data Extracts'!$D:$D,INDEX($C$6:$C$18,MATCH($F137,$B$6:$B$18,0),1), 'Data Extracts'!$F:$F,INDEX($C$6:$C$18,MATCH($G137,$B$6:$B$18,0),1))</f>
        <v>0.11844730114969497</v>
      </c>
      <c r="M137" s="124">
        <f>SUMIFS('Data Extracts'!L:L,'Data Extracts'!$A:$A,$B137,'Data Extracts'!$B:$B,INDEX($C$6:$C$18,MATCH($C137,$B$6:$B$18,0),1),'Data Extracts'!$C:$C,INDEX($C$6:$C$18,MATCH(IF($G137="GWh",$E137,$D137),$B$6:$B$18,0),1),'Data Extracts'!$D:$D,INDEX($C$6:$C$18,MATCH($F137,$B$6:$B$18,0),1), 'Data Extracts'!$F:$F,INDEX($C$6:$C$18,MATCH($G137,$B$6:$B$18,0),1))</f>
        <v>0.14210565984313675</v>
      </c>
      <c r="N137" s="124">
        <f>SUMIFS('Data Extracts'!M:M,'Data Extracts'!$A:$A,$B137,'Data Extracts'!$B:$B,INDEX($C$6:$C$18,MATCH($C137,$B$6:$B$18,0),1),'Data Extracts'!$C:$C,INDEX($C$6:$C$18,MATCH(IF($G137="GWh",$E137,$D137),$B$6:$B$18,0),1),'Data Extracts'!$D:$D,INDEX($C$6:$C$18,MATCH($F137,$B$6:$B$18,0),1), 'Data Extracts'!$F:$F,INDEX($C$6:$C$18,MATCH($G137,$B$6:$B$18,0),1))</f>
        <v>0.16783466228223581</v>
      </c>
      <c r="O137" s="124">
        <f>SUMIFS('Data Extracts'!N:N,'Data Extracts'!$A:$A,$B137,'Data Extracts'!$B:$B,INDEX($C$6:$C$18,MATCH($C137,$B$6:$B$18,0),1),'Data Extracts'!$C:$C,INDEX($C$6:$C$18,MATCH(IF($G137="GWh",$E137,$D137),$B$6:$B$18,0),1),'Data Extracts'!$D:$D,INDEX($C$6:$C$18,MATCH($F137,$B$6:$B$18,0),1), 'Data Extracts'!$F:$F,INDEX($C$6:$C$18,MATCH($G137,$B$6:$B$18,0),1))</f>
        <v>0.1973383707527433</v>
      </c>
      <c r="P137" s="124">
        <f>SUMIFS('Data Extracts'!O:O,'Data Extracts'!$A:$A,$B137,'Data Extracts'!$B:$B,INDEX($C$6:$C$18,MATCH($C137,$B$6:$B$18,0),1),'Data Extracts'!$C:$C,INDEX($C$6:$C$18,MATCH(IF($G137="GWh",$E137,$D137),$B$6:$B$18,0),1),'Data Extracts'!$D:$D,INDEX($C$6:$C$18,MATCH($F137,$B$6:$B$18,0),1), 'Data Extracts'!$F:$F,INDEX($C$6:$C$18,MATCH($G137,$B$6:$B$18,0),1))</f>
        <v>0.23371752201041046</v>
      </c>
      <c r="Q137" s="124">
        <f>SUMIFS('Data Extracts'!P:P,'Data Extracts'!$A:$A,$B137,'Data Extracts'!$B:$B,INDEX($C$6:$C$18,MATCH($C137,$B$6:$B$18,0),1),'Data Extracts'!$C:$C,INDEX($C$6:$C$18,MATCH(IF($G137="GWh",$E137,$D137),$B$6:$B$18,0),1),'Data Extracts'!$D:$D,INDEX($C$6:$C$18,MATCH($F137,$B$6:$B$18,0),1), 'Data Extracts'!$F:$F,INDEX($C$6:$C$18,MATCH($G137,$B$6:$B$18,0),1))</f>
        <v>0.28259204725650111</v>
      </c>
      <c r="R137" s="124">
        <f>SUMIFS('Data Extracts'!Q:Q,'Data Extracts'!$A:$A,$B137,'Data Extracts'!$B:$B,INDEX($C$6:$C$18,MATCH($C137,$B$6:$B$18,0),1),'Data Extracts'!$C:$C,INDEX($C$6:$C$18,MATCH(IF($G137="GWh",$E137,$D137),$B$6:$B$18,0),1),'Data Extracts'!$D:$D,INDEX($C$6:$C$18,MATCH($F137,$B$6:$B$18,0),1), 'Data Extracts'!$F:$F,INDEX($C$6:$C$18,MATCH($G137,$B$6:$B$18,0),1))</f>
        <v>0.35310918854293633</v>
      </c>
    </row>
    <row r="138" spans="2:18" x14ac:dyDescent="0.25">
      <c r="B138" s="82" t="s">
        <v>238</v>
      </c>
      <c r="C138" s="82">
        <v>2</v>
      </c>
      <c r="D138" s="128" t="s">
        <v>44</v>
      </c>
      <c r="E138" s="128" t="s">
        <v>44</v>
      </c>
      <c r="F138" s="126" t="s">
        <v>26</v>
      </c>
      <c r="G138" s="54" t="s">
        <v>18</v>
      </c>
      <c r="H138" s="124">
        <f>SUMIFS('Data Extracts'!G:G,'Data Extracts'!$A:$A,$B138,'Data Extracts'!$B:$B,INDEX($C$6:$C$18,MATCH($C138,$B$6:$B$18,0),1),'Data Extracts'!$C:$C,INDEX($C$6:$C$18,MATCH(IF($G138="GWh",$E138,$D138),$B$6:$B$18,0),1),'Data Extracts'!$D:$D,INDEX($C$6:$C$18,MATCH($F138,$B$6:$B$18,0),1), 'Data Extracts'!$F:$F,INDEX($C$6:$C$18,MATCH($G138,$B$6:$B$18,0),1))</f>
        <v>0</v>
      </c>
      <c r="I138" s="124">
        <f>SUMIFS('Data Extracts'!H:H,'Data Extracts'!$A:$A,$B138,'Data Extracts'!$B:$B,INDEX($C$6:$C$18,MATCH($C138,$B$6:$B$18,0),1),'Data Extracts'!$C:$C,INDEX($C$6:$C$18,MATCH(IF($G138="GWh",$E138,$D138),$B$6:$B$18,0),1),'Data Extracts'!$D:$D,INDEX($C$6:$C$18,MATCH($F138,$B$6:$B$18,0),1), 'Data Extracts'!$F:$F,INDEX($C$6:$C$18,MATCH($G138,$B$6:$B$18,0),1))</f>
        <v>0</v>
      </c>
      <c r="J138" s="124">
        <f>SUMIFS('Data Extracts'!I:I,'Data Extracts'!$A:$A,$B138,'Data Extracts'!$B:$B,INDEX($C$6:$C$18,MATCH($C138,$B$6:$B$18,0),1),'Data Extracts'!$C:$C,INDEX($C$6:$C$18,MATCH(IF($G138="GWh",$E138,$D138),$B$6:$B$18,0),1),'Data Extracts'!$D:$D,INDEX($C$6:$C$18,MATCH($F138,$B$6:$B$18,0),1), 'Data Extracts'!$F:$F,INDEX($C$6:$C$18,MATCH($G138,$B$6:$B$18,0),1))</f>
        <v>0</v>
      </c>
      <c r="K138" s="124">
        <f>SUMIFS('Data Extracts'!J:J,'Data Extracts'!$A:$A,$B138,'Data Extracts'!$B:$B,INDEX($C$6:$C$18,MATCH($C138,$B$6:$B$18,0),1),'Data Extracts'!$C:$C,INDEX($C$6:$C$18,MATCH(IF($G138="GWh",$E138,$D138),$B$6:$B$18,0),1),'Data Extracts'!$D:$D,INDEX($C$6:$C$18,MATCH($F138,$B$6:$B$18,0),1), 'Data Extracts'!$F:$F,INDEX($C$6:$C$18,MATCH($G138,$B$6:$B$18,0),1))</f>
        <v>0</v>
      </c>
      <c r="L138" s="124">
        <f>SUMIFS('Data Extracts'!K:K,'Data Extracts'!$A:$A,$B138,'Data Extracts'!$B:$B,INDEX($C$6:$C$18,MATCH($C138,$B$6:$B$18,0),1),'Data Extracts'!$C:$C,INDEX($C$6:$C$18,MATCH(IF($G138="GWh",$E138,$D138),$B$6:$B$18,0),1),'Data Extracts'!$D:$D,INDEX($C$6:$C$18,MATCH($F138,$B$6:$B$18,0),1), 'Data Extracts'!$F:$F,INDEX($C$6:$C$18,MATCH($G138,$B$6:$B$18,0),1))</f>
        <v>0</v>
      </c>
      <c r="M138" s="124">
        <f>SUMIFS('Data Extracts'!L:L,'Data Extracts'!$A:$A,$B138,'Data Extracts'!$B:$B,INDEX($C$6:$C$18,MATCH($C138,$B$6:$B$18,0),1),'Data Extracts'!$C:$C,INDEX($C$6:$C$18,MATCH(IF($G138="GWh",$E138,$D138),$B$6:$B$18,0),1),'Data Extracts'!$D:$D,INDEX($C$6:$C$18,MATCH($F138,$B$6:$B$18,0),1), 'Data Extracts'!$F:$F,INDEX($C$6:$C$18,MATCH($G138,$B$6:$B$18,0),1))</f>
        <v>0</v>
      </c>
      <c r="N138" s="124">
        <f>SUMIFS('Data Extracts'!M:M,'Data Extracts'!$A:$A,$B138,'Data Extracts'!$B:$B,INDEX($C$6:$C$18,MATCH($C138,$B$6:$B$18,0),1),'Data Extracts'!$C:$C,INDEX($C$6:$C$18,MATCH(IF($G138="GWh",$E138,$D138),$B$6:$B$18,0),1),'Data Extracts'!$D:$D,INDEX($C$6:$C$18,MATCH($F138,$B$6:$B$18,0),1), 'Data Extracts'!$F:$F,INDEX($C$6:$C$18,MATCH($G138,$B$6:$B$18,0),1))</f>
        <v>0</v>
      </c>
      <c r="O138" s="124">
        <f>SUMIFS('Data Extracts'!N:N,'Data Extracts'!$A:$A,$B138,'Data Extracts'!$B:$B,INDEX($C$6:$C$18,MATCH($C138,$B$6:$B$18,0),1),'Data Extracts'!$C:$C,INDEX($C$6:$C$18,MATCH(IF($G138="GWh",$E138,$D138),$B$6:$B$18,0),1),'Data Extracts'!$D:$D,INDEX($C$6:$C$18,MATCH($F138,$B$6:$B$18,0),1), 'Data Extracts'!$F:$F,INDEX($C$6:$C$18,MATCH($G138,$B$6:$B$18,0),1))</f>
        <v>0</v>
      </c>
      <c r="P138" s="124">
        <f>SUMIFS('Data Extracts'!O:O,'Data Extracts'!$A:$A,$B138,'Data Extracts'!$B:$B,INDEX($C$6:$C$18,MATCH($C138,$B$6:$B$18,0),1),'Data Extracts'!$C:$C,INDEX($C$6:$C$18,MATCH(IF($G138="GWh",$E138,$D138),$B$6:$B$18,0),1),'Data Extracts'!$D:$D,INDEX($C$6:$C$18,MATCH($F138,$B$6:$B$18,0),1), 'Data Extracts'!$F:$F,INDEX($C$6:$C$18,MATCH($G138,$B$6:$B$18,0),1))</f>
        <v>0</v>
      </c>
      <c r="Q138" s="124">
        <f>SUMIFS('Data Extracts'!P:P,'Data Extracts'!$A:$A,$B138,'Data Extracts'!$B:$B,INDEX($C$6:$C$18,MATCH($C138,$B$6:$B$18,0),1),'Data Extracts'!$C:$C,INDEX($C$6:$C$18,MATCH(IF($G138="GWh",$E138,$D138),$B$6:$B$18,0),1),'Data Extracts'!$D:$D,INDEX($C$6:$C$18,MATCH($F138,$B$6:$B$18,0),1), 'Data Extracts'!$F:$F,INDEX($C$6:$C$18,MATCH($G138,$B$6:$B$18,0),1))</f>
        <v>0</v>
      </c>
      <c r="R138" s="124">
        <f>SUMIFS('Data Extracts'!Q:Q,'Data Extracts'!$A:$A,$B138,'Data Extracts'!$B:$B,INDEX($C$6:$C$18,MATCH($C138,$B$6:$B$18,0),1),'Data Extracts'!$C:$C,INDEX($C$6:$C$18,MATCH(IF($G138="GWh",$E138,$D138),$B$6:$B$18,0),1),'Data Extracts'!$D:$D,INDEX($C$6:$C$18,MATCH($F138,$B$6:$B$18,0),1), 'Data Extracts'!$F:$F,INDEX($C$6:$C$18,MATCH($G138,$B$6:$B$18,0),1))</f>
        <v>0</v>
      </c>
    </row>
    <row r="139" spans="2:18" x14ac:dyDescent="0.25">
      <c r="B139" s="82" t="s">
        <v>238</v>
      </c>
      <c r="C139" s="82">
        <v>2</v>
      </c>
      <c r="D139" s="128" t="s">
        <v>47</v>
      </c>
      <c r="E139" s="128" t="s">
        <v>45</v>
      </c>
      <c r="F139" s="126" t="s">
        <v>26</v>
      </c>
      <c r="G139" s="54" t="s">
        <v>18</v>
      </c>
      <c r="H139" s="124">
        <f>SUMIFS('Data Extracts'!G:G,'Data Extracts'!$A:$A,$B139,'Data Extracts'!$B:$B,INDEX($C$6:$C$18,MATCH($C139,$B$6:$B$18,0),1),'Data Extracts'!$C:$C,INDEX($C$6:$C$18,MATCH(IF($G139="GWh",$E139,$D139),$B$6:$B$18,0),1),'Data Extracts'!$D:$D,INDEX($C$6:$C$18,MATCH($F139,$B$6:$B$18,0),1), 'Data Extracts'!$F:$F,INDEX($C$6:$C$18,MATCH($G139,$B$6:$B$18,0),1))</f>
        <v>0</v>
      </c>
      <c r="I139" s="124">
        <f>SUMIFS('Data Extracts'!H:H,'Data Extracts'!$A:$A,$B139,'Data Extracts'!$B:$B,INDEX($C$6:$C$18,MATCH($C139,$B$6:$B$18,0),1),'Data Extracts'!$C:$C,INDEX($C$6:$C$18,MATCH(IF($G139="GWh",$E139,$D139),$B$6:$B$18,0),1),'Data Extracts'!$D:$D,INDEX($C$6:$C$18,MATCH($F139,$B$6:$B$18,0),1), 'Data Extracts'!$F:$F,INDEX($C$6:$C$18,MATCH($G139,$B$6:$B$18,0),1))</f>
        <v>0</v>
      </c>
      <c r="J139" s="124">
        <f>SUMIFS('Data Extracts'!I:I,'Data Extracts'!$A:$A,$B139,'Data Extracts'!$B:$B,INDEX($C$6:$C$18,MATCH($C139,$B$6:$B$18,0),1),'Data Extracts'!$C:$C,INDEX($C$6:$C$18,MATCH(IF($G139="GWh",$E139,$D139),$B$6:$B$18,0),1),'Data Extracts'!$D:$D,INDEX($C$6:$C$18,MATCH($F139,$B$6:$B$18,0),1), 'Data Extracts'!$F:$F,INDEX($C$6:$C$18,MATCH($G139,$B$6:$B$18,0),1))</f>
        <v>0</v>
      </c>
      <c r="K139" s="124">
        <f>SUMIFS('Data Extracts'!J:J,'Data Extracts'!$A:$A,$B139,'Data Extracts'!$B:$B,INDEX($C$6:$C$18,MATCH($C139,$B$6:$B$18,0),1),'Data Extracts'!$C:$C,INDEX($C$6:$C$18,MATCH(IF($G139="GWh",$E139,$D139),$B$6:$B$18,0),1),'Data Extracts'!$D:$D,INDEX($C$6:$C$18,MATCH($F139,$B$6:$B$18,0),1), 'Data Extracts'!$F:$F,INDEX($C$6:$C$18,MATCH($G139,$B$6:$B$18,0),1))</f>
        <v>0</v>
      </c>
      <c r="L139" s="124">
        <f>SUMIFS('Data Extracts'!K:K,'Data Extracts'!$A:$A,$B139,'Data Extracts'!$B:$B,INDEX($C$6:$C$18,MATCH($C139,$B$6:$B$18,0),1),'Data Extracts'!$C:$C,INDEX($C$6:$C$18,MATCH(IF($G139="GWh",$E139,$D139),$B$6:$B$18,0),1),'Data Extracts'!$D:$D,INDEX($C$6:$C$18,MATCH($F139,$B$6:$B$18,0),1), 'Data Extracts'!$F:$F,INDEX($C$6:$C$18,MATCH($G139,$B$6:$B$18,0),1))</f>
        <v>0</v>
      </c>
      <c r="M139" s="124">
        <f>SUMIFS('Data Extracts'!L:L,'Data Extracts'!$A:$A,$B139,'Data Extracts'!$B:$B,INDEX($C$6:$C$18,MATCH($C139,$B$6:$B$18,0),1),'Data Extracts'!$C:$C,INDEX($C$6:$C$18,MATCH(IF($G139="GWh",$E139,$D139),$B$6:$B$18,0),1),'Data Extracts'!$D:$D,INDEX($C$6:$C$18,MATCH($F139,$B$6:$B$18,0),1), 'Data Extracts'!$F:$F,INDEX($C$6:$C$18,MATCH($G139,$B$6:$B$18,0),1))</f>
        <v>0</v>
      </c>
      <c r="N139" s="124">
        <f>SUMIFS('Data Extracts'!M:M,'Data Extracts'!$A:$A,$B139,'Data Extracts'!$B:$B,INDEX($C$6:$C$18,MATCH($C139,$B$6:$B$18,0),1),'Data Extracts'!$C:$C,INDEX($C$6:$C$18,MATCH(IF($G139="GWh",$E139,$D139),$B$6:$B$18,0),1),'Data Extracts'!$D:$D,INDEX($C$6:$C$18,MATCH($F139,$B$6:$B$18,0),1), 'Data Extracts'!$F:$F,INDEX($C$6:$C$18,MATCH($G139,$B$6:$B$18,0),1))</f>
        <v>0</v>
      </c>
      <c r="O139" s="124">
        <f>SUMIFS('Data Extracts'!N:N,'Data Extracts'!$A:$A,$B139,'Data Extracts'!$B:$B,INDEX($C$6:$C$18,MATCH($C139,$B$6:$B$18,0),1),'Data Extracts'!$C:$C,INDEX($C$6:$C$18,MATCH(IF($G139="GWh",$E139,$D139),$B$6:$B$18,0),1),'Data Extracts'!$D:$D,INDEX($C$6:$C$18,MATCH($F139,$B$6:$B$18,0),1), 'Data Extracts'!$F:$F,INDEX($C$6:$C$18,MATCH($G139,$B$6:$B$18,0),1))</f>
        <v>0</v>
      </c>
      <c r="P139" s="124">
        <f>SUMIFS('Data Extracts'!O:O,'Data Extracts'!$A:$A,$B139,'Data Extracts'!$B:$B,INDEX($C$6:$C$18,MATCH($C139,$B$6:$B$18,0),1),'Data Extracts'!$C:$C,INDEX($C$6:$C$18,MATCH(IF($G139="GWh",$E139,$D139),$B$6:$B$18,0),1),'Data Extracts'!$D:$D,INDEX($C$6:$C$18,MATCH($F139,$B$6:$B$18,0),1), 'Data Extracts'!$F:$F,INDEX($C$6:$C$18,MATCH($G139,$B$6:$B$18,0),1))</f>
        <v>0</v>
      </c>
      <c r="Q139" s="124">
        <f>SUMIFS('Data Extracts'!P:P,'Data Extracts'!$A:$A,$B139,'Data Extracts'!$B:$B,INDEX($C$6:$C$18,MATCH($C139,$B$6:$B$18,0),1),'Data Extracts'!$C:$C,INDEX($C$6:$C$18,MATCH(IF($G139="GWh",$E139,$D139),$B$6:$B$18,0),1),'Data Extracts'!$D:$D,INDEX($C$6:$C$18,MATCH($F139,$B$6:$B$18,0),1), 'Data Extracts'!$F:$F,INDEX($C$6:$C$18,MATCH($G139,$B$6:$B$18,0),1))</f>
        <v>0</v>
      </c>
      <c r="R139" s="124">
        <f>SUMIFS('Data Extracts'!Q:Q,'Data Extracts'!$A:$A,$B139,'Data Extracts'!$B:$B,INDEX($C$6:$C$18,MATCH($C139,$B$6:$B$18,0),1),'Data Extracts'!$C:$C,INDEX($C$6:$C$18,MATCH(IF($G139="GWh",$E139,$D139),$B$6:$B$18,0),1),'Data Extracts'!$D:$D,INDEX($C$6:$C$18,MATCH($F139,$B$6:$B$18,0),1), 'Data Extracts'!$F:$F,INDEX($C$6:$C$18,MATCH($G139,$B$6:$B$18,0),1))</f>
        <v>0</v>
      </c>
    </row>
    <row r="140" spans="2:18" x14ac:dyDescent="0.25">
      <c r="B140" s="82" t="s">
        <v>238</v>
      </c>
      <c r="C140" s="82">
        <v>2</v>
      </c>
      <c r="D140" s="128" t="s">
        <v>46</v>
      </c>
      <c r="E140" s="128" t="s">
        <v>46</v>
      </c>
      <c r="F140" s="127" t="s">
        <v>26</v>
      </c>
      <c r="G140" s="54" t="s">
        <v>18</v>
      </c>
      <c r="H140" s="124">
        <f>SUMIFS('Data Extracts'!G:G,'Data Extracts'!$A:$A,$B140,'Data Extracts'!$B:$B,INDEX($C$6:$C$18,MATCH($C140,$B$6:$B$18,0),1),'Data Extracts'!$C:$C,INDEX($C$6:$C$18,MATCH(IF($G140="GWh",$E140,$D140),$B$6:$B$18,0),1),'Data Extracts'!$D:$D,INDEX($C$6:$C$18,MATCH($F140,$B$6:$B$18,0),1), 'Data Extracts'!$F:$F,INDEX($C$6:$C$18,MATCH($G140,$B$6:$B$18,0),1))</f>
        <v>0</v>
      </c>
      <c r="I140" s="124">
        <f>SUMIFS('Data Extracts'!H:H,'Data Extracts'!$A:$A,$B140,'Data Extracts'!$B:$B,INDEX($C$6:$C$18,MATCH($C140,$B$6:$B$18,0),1),'Data Extracts'!$C:$C,INDEX($C$6:$C$18,MATCH(IF($G140="GWh",$E140,$D140),$B$6:$B$18,0),1),'Data Extracts'!$D:$D,INDEX($C$6:$C$18,MATCH($F140,$B$6:$B$18,0),1), 'Data Extracts'!$F:$F,INDEX($C$6:$C$18,MATCH($G140,$B$6:$B$18,0),1))</f>
        <v>0</v>
      </c>
      <c r="J140" s="124">
        <f>SUMIFS('Data Extracts'!I:I,'Data Extracts'!$A:$A,$B140,'Data Extracts'!$B:$B,INDEX($C$6:$C$18,MATCH($C140,$B$6:$B$18,0),1),'Data Extracts'!$C:$C,INDEX($C$6:$C$18,MATCH(IF($G140="GWh",$E140,$D140),$B$6:$B$18,0),1),'Data Extracts'!$D:$D,INDEX($C$6:$C$18,MATCH($F140,$B$6:$B$18,0),1), 'Data Extracts'!$F:$F,INDEX($C$6:$C$18,MATCH($G140,$B$6:$B$18,0),1))</f>
        <v>0</v>
      </c>
      <c r="K140" s="124">
        <f>SUMIFS('Data Extracts'!J:J,'Data Extracts'!$A:$A,$B140,'Data Extracts'!$B:$B,INDEX($C$6:$C$18,MATCH($C140,$B$6:$B$18,0),1),'Data Extracts'!$C:$C,INDEX($C$6:$C$18,MATCH(IF($G140="GWh",$E140,$D140),$B$6:$B$18,0),1),'Data Extracts'!$D:$D,INDEX($C$6:$C$18,MATCH($F140,$B$6:$B$18,0),1), 'Data Extracts'!$F:$F,INDEX($C$6:$C$18,MATCH($G140,$B$6:$B$18,0),1))</f>
        <v>0</v>
      </c>
      <c r="L140" s="124">
        <f>SUMIFS('Data Extracts'!K:K,'Data Extracts'!$A:$A,$B140,'Data Extracts'!$B:$B,INDEX($C$6:$C$18,MATCH($C140,$B$6:$B$18,0),1),'Data Extracts'!$C:$C,INDEX($C$6:$C$18,MATCH(IF($G140="GWh",$E140,$D140),$B$6:$B$18,0),1),'Data Extracts'!$D:$D,INDEX($C$6:$C$18,MATCH($F140,$B$6:$B$18,0),1), 'Data Extracts'!$F:$F,INDEX($C$6:$C$18,MATCH($G140,$B$6:$B$18,0),1))</f>
        <v>0</v>
      </c>
      <c r="M140" s="124">
        <f>SUMIFS('Data Extracts'!L:L,'Data Extracts'!$A:$A,$B140,'Data Extracts'!$B:$B,INDEX($C$6:$C$18,MATCH($C140,$B$6:$B$18,0),1),'Data Extracts'!$C:$C,INDEX($C$6:$C$18,MATCH(IF($G140="GWh",$E140,$D140),$B$6:$B$18,0),1),'Data Extracts'!$D:$D,INDEX($C$6:$C$18,MATCH($F140,$B$6:$B$18,0),1), 'Data Extracts'!$F:$F,INDEX($C$6:$C$18,MATCH($G140,$B$6:$B$18,0),1))</f>
        <v>0</v>
      </c>
      <c r="N140" s="124">
        <f>SUMIFS('Data Extracts'!M:M,'Data Extracts'!$A:$A,$B140,'Data Extracts'!$B:$B,INDEX($C$6:$C$18,MATCH($C140,$B$6:$B$18,0),1),'Data Extracts'!$C:$C,INDEX($C$6:$C$18,MATCH(IF($G140="GWh",$E140,$D140),$B$6:$B$18,0),1),'Data Extracts'!$D:$D,INDEX($C$6:$C$18,MATCH($F140,$B$6:$B$18,0),1), 'Data Extracts'!$F:$F,INDEX($C$6:$C$18,MATCH($G140,$B$6:$B$18,0),1))</f>
        <v>0</v>
      </c>
      <c r="O140" s="124">
        <f>SUMIFS('Data Extracts'!N:N,'Data Extracts'!$A:$A,$B140,'Data Extracts'!$B:$B,INDEX($C$6:$C$18,MATCH($C140,$B$6:$B$18,0),1),'Data Extracts'!$C:$C,INDEX($C$6:$C$18,MATCH(IF($G140="GWh",$E140,$D140),$B$6:$B$18,0),1),'Data Extracts'!$D:$D,INDEX($C$6:$C$18,MATCH($F140,$B$6:$B$18,0),1), 'Data Extracts'!$F:$F,INDEX($C$6:$C$18,MATCH($G140,$B$6:$B$18,0),1))</f>
        <v>0</v>
      </c>
      <c r="P140" s="124">
        <f>SUMIFS('Data Extracts'!O:O,'Data Extracts'!$A:$A,$B140,'Data Extracts'!$B:$B,INDEX($C$6:$C$18,MATCH($C140,$B$6:$B$18,0),1),'Data Extracts'!$C:$C,INDEX($C$6:$C$18,MATCH(IF($G140="GWh",$E140,$D140),$B$6:$B$18,0),1),'Data Extracts'!$D:$D,INDEX($C$6:$C$18,MATCH($F140,$B$6:$B$18,0),1), 'Data Extracts'!$F:$F,INDEX($C$6:$C$18,MATCH($G140,$B$6:$B$18,0),1))</f>
        <v>0</v>
      </c>
      <c r="Q140" s="124">
        <f>SUMIFS('Data Extracts'!P:P,'Data Extracts'!$A:$A,$B140,'Data Extracts'!$B:$B,INDEX($C$6:$C$18,MATCH($C140,$B$6:$B$18,0),1),'Data Extracts'!$C:$C,INDEX($C$6:$C$18,MATCH(IF($G140="GWh",$E140,$D140),$B$6:$B$18,0),1),'Data Extracts'!$D:$D,INDEX($C$6:$C$18,MATCH($F140,$B$6:$B$18,0),1), 'Data Extracts'!$F:$F,INDEX($C$6:$C$18,MATCH($G140,$B$6:$B$18,0),1))</f>
        <v>0</v>
      </c>
      <c r="R140" s="124">
        <f>SUMIFS('Data Extracts'!Q:Q,'Data Extracts'!$A:$A,$B140,'Data Extracts'!$B:$B,INDEX($C$6:$C$18,MATCH($C140,$B$6:$B$18,0),1),'Data Extracts'!$C:$C,INDEX($C$6:$C$18,MATCH(IF($G140="GWh",$E140,$D140),$B$6:$B$18,0),1),'Data Extracts'!$D:$D,INDEX($C$6:$C$18,MATCH($F140,$B$6:$B$18,0),1), 'Data Extracts'!$F:$F,INDEX($C$6:$C$18,MATCH($G140,$B$6:$B$18,0),1))</f>
        <v>0</v>
      </c>
    </row>
    <row r="141" spans="2:18" x14ac:dyDescent="0.25">
      <c r="B141" s="82" t="s">
        <v>238</v>
      </c>
      <c r="C141" s="82">
        <v>2</v>
      </c>
      <c r="D141" s="128" t="s">
        <v>44</v>
      </c>
      <c r="E141" s="128" t="s">
        <v>44</v>
      </c>
      <c r="F141" s="127" t="s">
        <v>26</v>
      </c>
      <c r="G141" s="54" t="s">
        <v>20</v>
      </c>
      <c r="H141" s="124">
        <f>SUMIFS('Data Extracts'!G:G,'Data Extracts'!$A:$A,$B141,'Data Extracts'!$B:$B,INDEX($C$6:$C$18,MATCH($C141,$B$6:$B$18,0),1),'Data Extracts'!$C:$C,INDEX($C$6:$C$18,MATCH(IF($G141="GWh",$E141,$D141),$B$6:$B$18,0),1),'Data Extracts'!$D:$D,INDEX($C$6:$C$18,MATCH($F141,$B$6:$B$18,0),1), 'Data Extracts'!$F:$F,INDEX($C$6:$C$18,MATCH($G141,$B$6:$B$18,0),1))</f>
        <v>0</v>
      </c>
      <c r="I141" s="124">
        <f>SUMIFS('Data Extracts'!H:H,'Data Extracts'!$A:$A,$B141,'Data Extracts'!$B:$B,INDEX($C$6:$C$18,MATCH($C141,$B$6:$B$18,0),1),'Data Extracts'!$C:$C,INDEX($C$6:$C$18,MATCH(IF($G141="GWh",$E141,$D141),$B$6:$B$18,0),1),'Data Extracts'!$D:$D,INDEX($C$6:$C$18,MATCH($F141,$B$6:$B$18,0),1), 'Data Extracts'!$F:$F,INDEX($C$6:$C$18,MATCH($G141,$B$6:$B$18,0),1))</f>
        <v>0</v>
      </c>
      <c r="J141" s="124">
        <f>SUMIFS('Data Extracts'!I:I,'Data Extracts'!$A:$A,$B141,'Data Extracts'!$B:$B,INDEX($C$6:$C$18,MATCH($C141,$B$6:$B$18,0),1),'Data Extracts'!$C:$C,INDEX($C$6:$C$18,MATCH(IF($G141="GWh",$E141,$D141),$B$6:$B$18,0),1),'Data Extracts'!$D:$D,INDEX($C$6:$C$18,MATCH($F141,$B$6:$B$18,0),1), 'Data Extracts'!$F:$F,INDEX($C$6:$C$18,MATCH($G141,$B$6:$B$18,0),1))</f>
        <v>0</v>
      </c>
      <c r="K141" s="124">
        <f>SUMIFS('Data Extracts'!J:J,'Data Extracts'!$A:$A,$B141,'Data Extracts'!$B:$B,INDEX($C$6:$C$18,MATCH($C141,$B$6:$B$18,0),1),'Data Extracts'!$C:$C,INDEX($C$6:$C$18,MATCH(IF($G141="GWh",$E141,$D141),$B$6:$B$18,0),1),'Data Extracts'!$D:$D,INDEX($C$6:$C$18,MATCH($F141,$B$6:$B$18,0),1), 'Data Extracts'!$F:$F,INDEX($C$6:$C$18,MATCH($G141,$B$6:$B$18,0),1))</f>
        <v>0</v>
      </c>
      <c r="L141" s="124">
        <f>SUMIFS('Data Extracts'!K:K,'Data Extracts'!$A:$A,$B141,'Data Extracts'!$B:$B,INDEX($C$6:$C$18,MATCH($C141,$B$6:$B$18,0),1),'Data Extracts'!$C:$C,INDEX($C$6:$C$18,MATCH(IF($G141="GWh",$E141,$D141),$B$6:$B$18,0),1),'Data Extracts'!$D:$D,INDEX($C$6:$C$18,MATCH($F141,$B$6:$B$18,0),1), 'Data Extracts'!$F:$F,INDEX($C$6:$C$18,MATCH($G141,$B$6:$B$18,0),1))</f>
        <v>0</v>
      </c>
      <c r="M141" s="124">
        <f>SUMIFS('Data Extracts'!L:L,'Data Extracts'!$A:$A,$B141,'Data Extracts'!$B:$B,INDEX($C$6:$C$18,MATCH($C141,$B$6:$B$18,0),1),'Data Extracts'!$C:$C,INDEX($C$6:$C$18,MATCH(IF($G141="GWh",$E141,$D141),$B$6:$B$18,0),1),'Data Extracts'!$D:$D,INDEX($C$6:$C$18,MATCH($F141,$B$6:$B$18,0),1), 'Data Extracts'!$F:$F,INDEX($C$6:$C$18,MATCH($G141,$B$6:$B$18,0),1))</f>
        <v>0</v>
      </c>
      <c r="N141" s="124">
        <f>SUMIFS('Data Extracts'!M:M,'Data Extracts'!$A:$A,$B141,'Data Extracts'!$B:$B,INDEX($C$6:$C$18,MATCH($C141,$B$6:$B$18,0),1),'Data Extracts'!$C:$C,INDEX($C$6:$C$18,MATCH(IF($G141="GWh",$E141,$D141),$B$6:$B$18,0),1),'Data Extracts'!$D:$D,INDEX($C$6:$C$18,MATCH($F141,$B$6:$B$18,0),1), 'Data Extracts'!$F:$F,INDEX($C$6:$C$18,MATCH($G141,$B$6:$B$18,0),1))</f>
        <v>0</v>
      </c>
      <c r="O141" s="124">
        <f>SUMIFS('Data Extracts'!N:N,'Data Extracts'!$A:$A,$B141,'Data Extracts'!$B:$B,INDEX($C$6:$C$18,MATCH($C141,$B$6:$B$18,0),1),'Data Extracts'!$C:$C,INDEX($C$6:$C$18,MATCH(IF($G141="GWh",$E141,$D141),$B$6:$B$18,0),1),'Data Extracts'!$D:$D,INDEX($C$6:$C$18,MATCH($F141,$B$6:$B$18,0),1), 'Data Extracts'!$F:$F,INDEX($C$6:$C$18,MATCH($G141,$B$6:$B$18,0),1))</f>
        <v>0</v>
      </c>
      <c r="P141" s="124">
        <f>SUMIFS('Data Extracts'!O:O,'Data Extracts'!$A:$A,$B141,'Data Extracts'!$B:$B,INDEX($C$6:$C$18,MATCH($C141,$B$6:$B$18,0),1),'Data Extracts'!$C:$C,INDEX($C$6:$C$18,MATCH(IF($G141="GWh",$E141,$D141),$B$6:$B$18,0),1),'Data Extracts'!$D:$D,INDEX($C$6:$C$18,MATCH($F141,$B$6:$B$18,0),1), 'Data Extracts'!$F:$F,INDEX($C$6:$C$18,MATCH($G141,$B$6:$B$18,0),1))</f>
        <v>0</v>
      </c>
      <c r="Q141" s="124">
        <f>SUMIFS('Data Extracts'!P:P,'Data Extracts'!$A:$A,$B141,'Data Extracts'!$B:$B,INDEX($C$6:$C$18,MATCH($C141,$B$6:$B$18,0),1),'Data Extracts'!$C:$C,INDEX($C$6:$C$18,MATCH(IF($G141="GWh",$E141,$D141),$B$6:$B$18,0),1),'Data Extracts'!$D:$D,INDEX($C$6:$C$18,MATCH($F141,$B$6:$B$18,0),1), 'Data Extracts'!$F:$F,INDEX($C$6:$C$18,MATCH($G141,$B$6:$B$18,0),1))</f>
        <v>0</v>
      </c>
      <c r="R141" s="124">
        <f>SUMIFS('Data Extracts'!Q:Q,'Data Extracts'!$A:$A,$B141,'Data Extracts'!$B:$B,INDEX($C$6:$C$18,MATCH($C141,$B$6:$B$18,0),1),'Data Extracts'!$C:$C,INDEX($C$6:$C$18,MATCH(IF($G141="GWh",$E141,$D141),$B$6:$B$18,0),1),'Data Extracts'!$D:$D,INDEX($C$6:$C$18,MATCH($F141,$B$6:$B$18,0),1), 'Data Extracts'!$F:$F,INDEX($C$6:$C$18,MATCH($G141,$B$6:$B$18,0),1))</f>
        <v>0</v>
      </c>
    </row>
    <row r="142" spans="2:18" x14ac:dyDescent="0.25">
      <c r="B142" s="82" t="s">
        <v>238</v>
      </c>
      <c r="C142" s="82">
        <v>2</v>
      </c>
      <c r="D142" s="128" t="s">
        <v>47</v>
      </c>
      <c r="E142" s="128" t="s">
        <v>45</v>
      </c>
      <c r="F142" s="127" t="s">
        <v>26</v>
      </c>
      <c r="G142" s="54" t="s">
        <v>20</v>
      </c>
      <c r="H142" s="124">
        <f>SUMIFS('Data Extracts'!G:G,'Data Extracts'!$A:$A,$B142,'Data Extracts'!$B:$B,INDEX($C$6:$C$18,MATCH($C142,$B$6:$B$18,0),1),'Data Extracts'!$C:$C,INDEX($C$6:$C$18,MATCH(IF($G142="GWh",$E142,$D142),$B$6:$B$18,0),1),'Data Extracts'!$D:$D,INDEX($C$6:$C$18,MATCH($F142,$B$6:$B$18,0),1), 'Data Extracts'!$F:$F,INDEX($C$6:$C$18,MATCH($G142,$B$6:$B$18,0),1))</f>
        <v>0</v>
      </c>
      <c r="I142" s="124">
        <f>SUMIFS('Data Extracts'!H:H,'Data Extracts'!$A:$A,$B142,'Data Extracts'!$B:$B,INDEX($C$6:$C$18,MATCH($C142,$B$6:$B$18,0),1),'Data Extracts'!$C:$C,INDEX($C$6:$C$18,MATCH(IF($G142="GWh",$E142,$D142),$B$6:$B$18,0),1),'Data Extracts'!$D:$D,INDEX($C$6:$C$18,MATCH($F142,$B$6:$B$18,0),1), 'Data Extracts'!$F:$F,INDEX($C$6:$C$18,MATCH($G142,$B$6:$B$18,0),1))</f>
        <v>0</v>
      </c>
      <c r="J142" s="124">
        <f>SUMIFS('Data Extracts'!I:I,'Data Extracts'!$A:$A,$B142,'Data Extracts'!$B:$B,INDEX($C$6:$C$18,MATCH($C142,$B$6:$B$18,0),1),'Data Extracts'!$C:$C,INDEX($C$6:$C$18,MATCH(IF($G142="GWh",$E142,$D142),$B$6:$B$18,0),1),'Data Extracts'!$D:$D,INDEX($C$6:$C$18,MATCH($F142,$B$6:$B$18,0),1), 'Data Extracts'!$F:$F,INDEX($C$6:$C$18,MATCH($G142,$B$6:$B$18,0),1))</f>
        <v>0</v>
      </c>
      <c r="K142" s="124">
        <f>SUMIFS('Data Extracts'!J:J,'Data Extracts'!$A:$A,$B142,'Data Extracts'!$B:$B,INDEX($C$6:$C$18,MATCH($C142,$B$6:$B$18,0),1),'Data Extracts'!$C:$C,INDEX($C$6:$C$18,MATCH(IF($G142="GWh",$E142,$D142),$B$6:$B$18,0),1),'Data Extracts'!$D:$D,INDEX($C$6:$C$18,MATCH($F142,$B$6:$B$18,0),1), 'Data Extracts'!$F:$F,INDEX($C$6:$C$18,MATCH($G142,$B$6:$B$18,0),1))</f>
        <v>0</v>
      </c>
      <c r="L142" s="124">
        <f>SUMIFS('Data Extracts'!K:K,'Data Extracts'!$A:$A,$B142,'Data Extracts'!$B:$B,INDEX($C$6:$C$18,MATCH($C142,$B$6:$B$18,0),1),'Data Extracts'!$C:$C,INDEX($C$6:$C$18,MATCH(IF($G142="GWh",$E142,$D142),$B$6:$B$18,0),1),'Data Extracts'!$D:$D,INDEX($C$6:$C$18,MATCH($F142,$B$6:$B$18,0),1), 'Data Extracts'!$F:$F,INDEX($C$6:$C$18,MATCH($G142,$B$6:$B$18,0),1))</f>
        <v>0</v>
      </c>
      <c r="M142" s="124">
        <f>SUMIFS('Data Extracts'!L:L,'Data Extracts'!$A:$A,$B142,'Data Extracts'!$B:$B,INDEX($C$6:$C$18,MATCH($C142,$B$6:$B$18,0),1),'Data Extracts'!$C:$C,INDEX($C$6:$C$18,MATCH(IF($G142="GWh",$E142,$D142),$B$6:$B$18,0),1),'Data Extracts'!$D:$D,INDEX($C$6:$C$18,MATCH($F142,$B$6:$B$18,0),1), 'Data Extracts'!$F:$F,INDEX($C$6:$C$18,MATCH($G142,$B$6:$B$18,0),1))</f>
        <v>0</v>
      </c>
      <c r="N142" s="124">
        <f>SUMIFS('Data Extracts'!M:M,'Data Extracts'!$A:$A,$B142,'Data Extracts'!$B:$B,INDEX($C$6:$C$18,MATCH($C142,$B$6:$B$18,0),1),'Data Extracts'!$C:$C,INDEX($C$6:$C$18,MATCH(IF($G142="GWh",$E142,$D142),$B$6:$B$18,0),1),'Data Extracts'!$D:$D,INDEX($C$6:$C$18,MATCH($F142,$B$6:$B$18,0),1), 'Data Extracts'!$F:$F,INDEX($C$6:$C$18,MATCH($G142,$B$6:$B$18,0),1))</f>
        <v>0</v>
      </c>
      <c r="O142" s="124">
        <f>SUMIFS('Data Extracts'!N:N,'Data Extracts'!$A:$A,$B142,'Data Extracts'!$B:$B,INDEX($C$6:$C$18,MATCH($C142,$B$6:$B$18,0),1),'Data Extracts'!$C:$C,INDEX($C$6:$C$18,MATCH(IF($G142="GWh",$E142,$D142),$B$6:$B$18,0),1),'Data Extracts'!$D:$D,INDEX($C$6:$C$18,MATCH($F142,$B$6:$B$18,0),1), 'Data Extracts'!$F:$F,INDEX($C$6:$C$18,MATCH($G142,$B$6:$B$18,0),1))</f>
        <v>0</v>
      </c>
      <c r="P142" s="124">
        <f>SUMIFS('Data Extracts'!O:O,'Data Extracts'!$A:$A,$B142,'Data Extracts'!$B:$B,INDEX($C$6:$C$18,MATCH($C142,$B$6:$B$18,0),1),'Data Extracts'!$C:$C,INDEX($C$6:$C$18,MATCH(IF($G142="GWh",$E142,$D142),$B$6:$B$18,0),1),'Data Extracts'!$D:$D,INDEX($C$6:$C$18,MATCH($F142,$B$6:$B$18,0),1), 'Data Extracts'!$F:$F,INDEX($C$6:$C$18,MATCH($G142,$B$6:$B$18,0),1))</f>
        <v>0</v>
      </c>
      <c r="Q142" s="124">
        <f>SUMIFS('Data Extracts'!P:P,'Data Extracts'!$A:$A,$B142,'Data Extracts'!$B:$B,INDEX($C$6:$C$18,MATCH($C142,$B$6:$B$18,0),1),'Data Extracts'!$C:$C,INDEX($C$6:$C$18,MATCH(IF($G142="GWh",$E142,$D142),$B$6:$B$18,0),1),'Data Extracts'!$D:$D,INDEX($C$6:$C$18,MATCH($F142,$B$6:$B$18,0),1), 'Data Extracts'!$F:$F,INDEX($C$6:$C$18,MATCH($G142,$B$6:$B$18,0),1))</f>
        <v>0</v>
      </c>
      <c r="R142" s="124">
        <f>SUMIFS('Data Extracts'!Q:Q,'Data Extracts'!$A:$A,$B142,'Data Extracts'!$B:$B,INDEX($C$6:$C$18,MATCH($C142,$B$6:$B$18,0),1),'Data Extracts'!$C:$C,INDEX($C$6:$C$18,MATCH(IF($G142="GWh",$E142,$D142),$B$6:$B$18,0),1),'Data Extracts'!$D:$D,INDEX($C$6:$C$18,MATCH($F142,$B$6:$B$18,0),1), 'Data Extracts'!$F:$F,INDEX($C$6:$C$18,MATCH($G142,$B$6:$B$18,0),1))</f>
        <v>0</v>
      </c>
    </row>
    <row r="143" spans="2:18" x14ac:dyDescent="0.25">
      <c r="B143" s="82" t="s">
        <v>238</v>
      </c>
      <c r="C143" s="82">
        <v>2</v>
      </c>
      <c r="D143" s="128" t="s">
        <v>46</v>
      </c>
      <c r="E143" s="128" t="s">
        <v>46</v>
      </c>
      <c r="F143" s="127" t="s">
        <v>26</v>
      </c>
      <c r="G143" s="54" t="s">
        <v>20</v>
      </c>
      <c r="H143" s="124">
        <f>SUMIFS('Data Extracts'!G:G,'Data Extracts'!$A:$A,$B143,'Data Extracts'!$B:$B,INDEX($C$6:$C$18,MATCH($C143,$B$6:$B$18,0),1),'Data Extracts'!$C:$C,INDEX($C$6:$C$18,MATCH(IF($G143="GWh",$E143,$D143),$B$6:$B$18,0),1),'Data Extracts'!$D:$D,INDEX($C$6:$C$18,MATCH($F143,$B$6:$B$18,0),1), 'Data Extracts'!$F:$F,INDEX($C$6:$C$18,MATCH($G143,$B$6:$B$18,0),1))</f>
        <v>0</v>
      </c>
      <c r="I143" s="124">
        <f>SUMIFS('Data Extracts'!H:H,'Data Extracts'!$A:$A,$B143,'Data Extracts'!$B:$B,INDEX($C$6:$C$18,MATCH($C143,$B$6:$B$18,0),1),'Data Extracts'!$C:$C,INDEX($C$6:$C$18,MATCH(IF($G143="GWh",$E143,$D143),$B$6:$B$18,0),1),'Data Extracts'!$D:$D,INDEX($C$6:$C$18,MATCH($F143,$B$6:$B$18,0),1), 'Data Extracts'!$F:$F,INDEX($C$6:$C$18,MATCH($G143,$B$6:$B$18,0),1))</f>
        <v>0</v>
      </c>
      <c r="J143" s="124">
        <f>SUMIFS('Data Extracts'!I:I,'Data Extracts'!$A:$A,$B143,'Data Extracts'!$B:$B,INDEX($C$6:$C$18,MATCH($C143,$B$6:$B$18,0),1),'Data Extracts'!$C:$C,INDEX($C$6:$C$18,MATCH(IF($G143="GWh",$E143,$D143),$B$6:$B$18,0),1),'Data Extracts'!$D:$D,INDEX($C$6:$C$18,MATCH($F143,$B$6:$B$18,0),1), 'Data Extracts'!$F:$F,INDEX($C$6:$C$18,MATCH($G143,$B$6:$B$18,0),1))</f>
        <v>0</v>
      </c>
      <c r="K143" s="124">
        <f>SUMIFS('Data Extracts'!J:J,'Data Extracts'!$A:$A,$B143,'Data Extracts'!$B:$B,INDEX($C$6:$C$18,MATCH($C143,$B$6:$B$18,0),1),'Data Extracts'!$C:$C,INDEX($C$6:$C$18,MATCH(IF($G143="GWh",$E143,$D143),$B$6:$B$18,0),1),'Data Extracts'!$D:$D,INDEX($C$6:$C$18,MATCH($F143,$B$6:$B$18,0),1), 'Data Extracts'!$F:$F,INDEX($C$6:$C$18,MATCH($G143,$B$6:$B$18,0),1))</f>
        <v>0</v>
      </c>
      <c r="L143" s="124">
        <f>SUMIFS('Data Extracts'!K:K,'Data Extracts'!$A:$A,$B143,'Data Extracts'!$B:$B,INDEX($C$6:$C$18,MATCH($C143,$B$6:$B$18,0),1),'Data Extracts'!$C:$C,INDEX($C$6:$C$18,MATCH(IF($G143="GWh",$E143,$D143),$B$6:$B$18,0),1),'Data Extracts'!$D:$D,INDEX($C$6:$C$18,MATCH($F143,$B$6:$B$18,0),1), 'Data Extracts'!$F:$F,INDEX($C$6:$C$18,MATCH($G143,$B$6:$B$18,0),1))</f>
        <v>0</v>
      </c>
      <c r="M143" s="124">
        <f>SUMIFS('Data Extracts'!L:L,'Data Extracts'!$A:$A,$B143,'Data Extracts'!$B:$B,INDEX($C$6:$C$18,MATCH($C143,$B$6:$B$18,0),1),'Data Extracts'!$C:$C,INDEX($C$6:$C$18,MATCH(IF($G143="GWh",$E143,$D143),$B$6:$B$18,0),1),'Data Extracts'!$D:$D,INDEX($C$6:$C$18,MATCH($F143,$B$6:$B$18,0),1), 'Data Extracts'!$F:$F,INDEX($C$6:$C$18,MATCH($G143,$B$6:$B$18,0),1))</f>
        <v>0</v>
      </c>
      <c r="N143" s="124">
        <f>SUMIFS('Data Extracts'!M:M,'Data Extracts'!$A:$A,$B143,'Data Extracts'!$B:$B,INDEX($C$6:$C$18,MATCH($C143,$B$6:$B$18,0),1),'Data Extracts'!$C:$C,INDEX($C$6:$C$18,MATCH(IF($G143="GWh",$E143,$D143),$B$6:$B$18,0),1),'Data Extracts'!$D:$D,INDEX($C$6:$C$18,MATCH($F143,$B$6:$B$18,0),1), 'Data Extracts'!$F:$F,INDEX($C$6:$C$18,MATCH($G143,$B$6:$B$18,0),1))</f>
        <v>0</v>
      </c>
      <c r="O143" s="124">
        <f>SUMIFS('Data Extracts'!N:N,'Data Extracts'!$A:$A,$B143,'Data Extracts'!$B:$B,INDEX($C$6:$C$18,MATCH($C143,$B$6:$B$18,0),1),'Data Extracts'!$C:$C,INDEX($C$6:$C$18,MATCH(IF($G143="GWh",$E143,$D143),$B$6:$B$18,0),1),'Data Extracts'!$D:$D,INDEX($C$6:$C$18,MATCH($F143,$B$6:$B$18,0),1), 'Data Extracts'!$F:$F,INDEX($C$6:$C$18,MATCH($G143,$B$6:$B$18,0),1))</f>
        <v>0</v>
      </c>
      <c r="P143" s="124">
        <f>SUMIFS('Data Extracts'!O:O,'Data Extracts'!$A:$A,$B143,'Data Extracts'!$B:$B,INDEX($C$6:$C$18,MATCH($C143,$B$6:$B$18,0),1),'Data Extracts'!$C:$C,INDEX($C$6:$C$18,MATCH(IF($G143="GWh",$E143,$D143),$B$6:$B$18,0),1),'Data Extracts'!$D:$D,INDEX($C$6:$C$18,MATCH($F143,$B$6:$B$18,0),1), 'Data Extracts'!$F:$F,INDEX($C$6:$C$18,MATCH($G143,$B$6:$B$18,0),1))</f>
        <v>0</v>
      </c>
      <c r="Q143" s="124">
        <f>SUMIFS('Data Extracts'!P:P,'Data Extracts'!$A:$A,$B143,'Data Extracts'!$B:$B,INDEX($C$6:$C$18,MATCH($C143,$B$6:$B$18,0),1),'Data Extracts'!$C:$C,INDEX($C$6:$C$18,MATCH(IF($G143="GWh",$E143,$D143),$B$6:$B$18,0),1),'Data Extracts'!$D:$D,INDEX($C$6:$C$18,MATCH($F143,$B$6:$B$18,0),1), 'Data Extracts'!$F:$F,INDEX($C$6:$C$18,MATCH($G143,$B$6:$B$18,0),1))</f>
        <v>0</v>
      </c>
      <c r="R143" s="124">
        <f>SUMIFS('Data Extracts'!Q:Q,'Data Extracts'!$A:$A,$B143,'Data Extracts'!$B:$B,INDEX($C$6:$C$18,MATCH($C143,$B$6:$B$18,0),1),'Data Extracts'!$C:$C,INDEX($C$6:$C$18,MATCH(IF($G143="GWh",$E143,$D143),$B$6:$B$18,0),1),'Data Extracts'!$D:$D,INDEX($C$6:$C$18,MATCH($F143,$B$6:$B$18,0),1), 'Data Extracts'!$F:$F,INDEX($C$6:$C$18,MATCH($G143,$B$6:$B$18,0),1))</f>
        <v>0</v>
      </c>
    </row>
    <row r="144" spans="2:18" x14ac:dyDescent="0.25">
      <c r="B144" s="82" t="s">
        <v>238</v>
      </c>
      <c r="C144" s="82">
        <v>1</v>
      </c>
      <c r="D144" s="128" t="s">
        <v>44</v>
      </c>
      <c r="E144" s="128" t="s">
        <v>44</v>
      </c>
      <c r="F144" s="126" t="s">
        <v>167</v>
      </c>
      <c r="G144" s="54" t="s">
        <v>18</v>
      </c>
      <c r="H144" s="124">
        <f>SUMIFS('Data Extracts'!G:G,'Data Extracts'!$A:$A,$B144,'Data Extracts'!$B:$B,INDEX($C$6:$C$18,MATCH($C144,$B$6:$B$18,0),1),'Data Extracts'!$C:$C,INDEX($C$6:$C$18,MATCH(IF($G144="GWh",$E144,$D144),$B$6:$B$18,0),1),'Data Extracts'!$D:$D,INDEX($C$6:$C$18,MATCH($F144,$B$6:$B$18,0),1), 'Data Extracts'!$F:$F,INDEX($C$6:$C$18,MATCH($G144,$B$6:$B$18,0),1))</f>
        <v>16.072791707988472</v>
      </c>
      <c r="I144" s="124">
        <f>SUMIFS('Data Extracts'!H:H,'Data Extracts'!$A:$A,$B144,'Data Extracts'!$B:$B,INDEX($C$6:$C$18,MATCH($C144,$B$6:$B$18,0),1),'Data Extracts'!$C:$C,INDEX($C$6:$C$18,MATCH(IF($G144="GWh",$E144,$D144),$B$6:$B$18,0),1),'Data Extracts'!$D:$D,INDEX($C$6:$C$18,MATCH($F144,$B$6:$B$18,0),1), 'Data Extracts'!$F:$F,INDEX($C$6:$C$18,MATCH($G144,$B$6:$B$18,0),1))</f>
        <v>31.850740273396898</v>
      </c>
      <c r="J144" s="124">
        <f>SUMIFS('Data Extracts'!I:I,'Data Extracts'!$A:$A,$B144,'Data Extracts'!$B:$B,INDEX($C$6:$C$18,MATCH($C144,$B$6:$B$18,0),1),'Data Extracts'!$C:$C,INDEX($C$6:$C$18,MATCH(IF($G144="GWh",$E144,$D144),$B$6:$B$18,0),1),'Data Extracts'!$D:$D,INDEX($C$6:$C$18,MATCH($F144,$B$6:$B$18,0),1), 'Data Extracts'!$F:$F,INDEX($C$6:$C$18,MATCH($G144,$B$6:$B$18,0),1))</f>
        <v>47.417944751673033</v>
      </c>
      <c r="K144" s="124">
        <f>SUMIFS('Data Extracts'!J:J,'Data Extracts'!$A:$A,$B144,'Data Extracts'!$B:$B,INDEX($C$6:$C$18,MATCH($C144,$B$6:$B$18,0),1),'Data Extracts'!$C:$C,INDEX($C$6:$C$18,MATCH(IF($G144="GWh",$E144,$D144),$B$6:$B$18,0),1),'Data Extracts'!$D:$D,INDEX($C$6:$C$18,MATCH($F144,$B$6:$B$18,0),1), 'Data Extracts'!$F:$F,INDEX($C$6:$C$18,MATCH($G144,$B$6:$B$18,0),1))</f>
        <v>62.858365422163104</v>
      </c>
      <c r="L144" s="124">
        <f>SUMIFS('Data Extracts'!K:K,'Data Extracts'!$A:$A,$B144,'Data Extracts'!$B:$B,INDEX($C$6:$C$18,MATCH($C144,$B$6:$B$18,0),1),'Data Extracts'!$C:$C,INDEX($C$6:$C$18,MATCH(IF($G144="GWh",$E144,$D144),$B$6:$B$18,0),1),'Data Extracts'!$D:$D,INDEX($C$6:$C$18,MATCH($F144,$B$6:$B$18,0),1), 'Data Extracts'!$F:$F,INDEX($C$6:$C$18,MATCH($G144,$B$6:$B$18,0),1))</f>
        <v>78.28486045562228</v>
      </c>
      <c r="M144" s="124">
        <f>SUMIFS('Data Extracts'!L:L,'Data Extracts'!$A:$A,$B144,'Data Extracts'!$B:$B,INDEX($C$6:$C$18,MATCH($C144,$B$6:$B$18,0),1),'Data Extracts'!$C:$C,INDEX($C$6:$C$18,MATCH(IF($G144="GWh",$E144,$D144),$B$6:$B$18,0),1),'Data Extracts'!$D:$D,INDEX($C$6:$C$18,MATCH($F144,$B$6:$B$18,0),1), 'Data Extracts'!$F:$F,INDEX($C$6:$C$18,MATCH($G144,$B$6:$B$18,0),1))</f>
        <v>93.912448721287134</v>
      </c>
      <c r="N144" s="124">
        <f>SUMIFS('Data Extracts'!M:M,'Data Extracts'!$A:$A,$B144,'Data Extracts'!$B:$B,INDEX($C$6:$C$18,MATCH($C144,$B$6:$B$18,0),1),'Data Extracts'!$C:$C,INDEX($C$6:$C$18,MATCH(IF($G144="GWh",$E144,$D144),$B$6:$B$18,0),1),'Data Extracts'!$D:$D,INDEX($C$6:$C$18,MATCH($F144,$B$6:$B$18,0),1), 'Data Extracts'!$F:$F,INDEX($C$6:$C$18,MATCH($G144,$B$6:$B$18,0),1))</f>
        <v>110.03739681896707</v>
      </c>
      <c r="O144" s="124">
        <f>SUMIFS('Data Extracts'!N:N,'Data Extracts'!$A:$A,$B144,'Data Extracts'!$B:$B,INDEX($C$6:$C$18,MATCH($C144,$B$6:$B$18,0),1),'Data Extracts'!$C:$C,INDEX($C$6:$C$18,MATCH(IF($G144="GWh",$E144,$D144),$B$6:$B$18,0),1),'Data Extracts'!$D:$D,INDEX($C$6:$C$18,MATCH($F144,$B$6:$B$18,0),1), 'Data Extracts'!$F:$F,INDEX($C$6:$C$18,MATCH($G144,$B$6:$B$18,0),1))</f>
        <v>127.1281060146153</v>
      </c>
      <c r="P144" s="124">
        <f>SUMIFS('Data Extracts'!O:O,'Data Extracts'!$A:$A,$B144,'Data Extracts'!$B:$B,INDEX($C$6:$C$18,MATCH($C144,$B$6:$B$18,0),1),'Data Extracts'!$C:$C,INDEX($C$6:$C$18,MATCH(IF($G144="GWh",$E144,$D144),$B$6:$B$18,0),1),'Data Extracts'!$D:$D,INDEX($C$6:$C$18,MATCH($F144,$B$6:$B$18,0),1), 'Data Extracts'!$F:$F,INDEX($C$6:$C$18,MATCH($G144,$B$6:$B$18,0),1))</f>
        <v>145.92389452154043</v>
      </c>
      <c r="Q144" s="124">
        <f>SUMIFS('Data Extracts'!P:P,'Data Extracts'!$A:$A,$B144,'Data Extracts'!$B:$B,INDEX($C$6:$C$18,MATCH($C144,$B$6:$B$18,0),1),'Data Extracts'!$C:$C,INDEX($C$6:$C$18,MATCH(IF($G144="GWh",$E144,$D144),$B$6:$B$18,0),1),'Data Extracts'!$D:$D,INDEX($C$6:$C$18,MATCH($F144,$B$6:$B$18,0),1), 'Data Extracts'!$F:$F,INDEX($C$6:$C$18,MATCH($G144,$B$6:$B$18,0),1))</f>
        <v>167.67131554929907</v>
      </c>
      <c r="R144" s="124">
        <f>SUMIFS('Data Extracts'!Q:Q,'Data Extracts'!$A:$A,$B144,'Data Extracts'!$B:$B,INDEX($C$6:$C$18,MATCH($C144,$B$6:$B$18,0),1),'Data Extracts'!$C:$C,INDEX($C$6:$C$18,MATCH(IF($G144="GWh",$E144,$D144),$B$6:$B$18,0),1),'Data Extracts'!$D:$D,INDEX($C$6:$C$18,MATCH($F144,$B$6:$B$18,0),1), 'Data Extracts'!$F:$F,INDEX($C$6:$C$18,MATCH($G144,$B$6:$B$18,0),1))</f>
        <v>193.89513248477303</v>
      </c>
    </row>
    <row r="145" spans="2:18" x14ac:dyDescent="0.25">
      <c r="B145" s="82" t="s">
        <v>238</v>
      </c>
      <c r="C145" s="82">
        <v>1</v>
      </c>
      <c r="D145" s="128" t="s">
        <v>47</v>
      </c>
      <c r="E145" s="128" t="s">
        <v>45</v>
      </c>
      <c r="F145" s="126" t="s">
        <v>167</v>
      </c>
      <c r="G145" s="54" t="s">
        <v>18</v>
      </c>
      <c r="H145" s="124">
        <f>SUMIFS('Data Extracts'!G:G,'Data Extracts'!$A:$A,$B145,'Data Extracts'!$B:$B,INDEX($C$6:$C$18,MATCH($C145,$B$6:$B$18,0),1),'Data Extracts'!$C:$C,INDEX($C$6:$C$18,MATCH(IF($G145="GWh",$E145,$D145),$B$6:$B$18,0),1),'Data Extracts'!$D:$D,INDEX($C$6:$C$18,MATCH($F145,$B$6:$B$18,0),1), 'Data Extracts'!$F:$F,INDEX($C$6:$C$18,MATCH($G145,$B$6:$B$18,0),1))</f>
        <v>13.597028215658831</v>
      </c>
      <c r="I145" s="124">
        <f>SUMIFS('Data Extracts'!H:H,'Data Extracts'!$A:$A,$B145,'Data Extracts'!$B:$B,INDEX($C$6:$C$18,MATCH($C145,$B$6:$B$18,0),1),'Data Extracts'!$C:$C,INDEX($C$6:$C$18,MATCH(IF($G145="GWh",$E145,$D145),$B$6:$B$18,0),1),'Data Extracts'!$D:$D,INDEX($C$6:$C$18,MATCH($F145,$B$6:$B$18,0),1), 'Data Extracts'!$F:$F,INDEX($C$6:$C$18,MATCH($G145,$B$6:$B$18,0),1))</f>
        <v>26.914191922915961</v>
      </c>
      <c r="J145" s="124">
        <f>SUMIFS('Data Extracts'!I:I,'Data Extracts'!$A:$A,$B145,'Data Extracts'!$B:$B,INDEX($C$6:$C$18,MATCH($C145,$B$6:$B$18,0),1),'Data Extracts'!$C:$C,INDEX($C$6:$C$18,MATCH(IF($G145="GWh",$E145,$D145),$B$6:$B$18,0),1),'Data Extracts'!$D:$D,INDEX($C$6:$C$18,MATCH($F145,$B$6:$B$18,0),1), 'Data Extracts'!$F:$F,INDEX($C$6:$C$18,MATCH($G145,$B$6:$B$18,0),1))</f>
        <v>39.999044786817507</v>
      </c>
      <c r="K145" s="124">
        <f>SUMIFS('Data Extracts'!J:J,'Data Extracts'!$A:$A,$B145,'Data Extracts'!$B:$B,INDEX($C$6:$C$18,MATCH($C145,$B$6:$B$18,0),1),'Data Extracts'!$C:$C,INDEX($C$6:$C$18,MATCH(IF($G145="GWh",$E145,$D145),$B$6:$B$18,0),1),'Data Extracts'!$D:$D,INDEX($C$6:$C$18,MATCH($F145,$B$6:$B$18,0),1), 'Data Extracts'!$F:$F,INDEX($C$6:$C$18,MATCH($G145,$B$6:$B$18,0),1))</f>
        <v>52.928558343002464</v>
      </c>
      <c r="L145" s="124">
        <f>SUMIFS('Data Extracts'!K:K,'Data Extracts'!$A:$A,$B145,'Data Extracts'!$B:$B,INDEX($C$6:$C$18,MATCH($C145,$B$6:$B$18,0),1),'Data Extracts'!$C:$C,INDEX($C$6:$C$18,MATCH(IF($G145="GWh",$E145,$D145),$B$6:$B$18,0),1),'Data Extracts'!$D:$D,INDEX($C$6:$C$18,MATCH($F145,$B$6:$B$18,0),1), 'Data Extracts'!$F:$F,INDEX($C$6:$C$18,MATCH($G145,$B$6:$B$18,0),1))</f>
        <v>65.754186136130414</v>
      </c>
      <c r="M145" s="124">
        <f>SUMIFS('Data Extracts'!L:L,'Data Extracts'!$A:$A,$B145,'Data Extracts'!$B:$B,INDEX($C$6:$C$18,MATCH($C145,$B$6:$B$18,0),1),'Data Extracts'!$C:$C,INDEX($C$6:$C$18,MATCH(IF($G145="GWh",$E145,$D145),$B$6:$B$18,0),1),'Data Extracts'!$D:$D,INDEX($C$6:$C$18,MATCH($F145,$B$6:$B$18,0),1), 'Data Extracts'!$F:$F,INDEX($C$6:$C$18,MATCH($G145,$B$6:$B$18,0),1))</f>
        <v>78.598097542084034</v>
      </c>
      <c r="N145" s="124">
        <f>SUMIFS('Data Extracts'!M:M,'Data Extracts'!$A:$A,$B145,'Data Extracts'!$B:$B,INDEX($C$6:$C$18,MATCH($C145,$B$6:$B$18,0),1),'Data Extracts'!$C:$C,INDEX($C$6:$C$18,MATCH(IF($G145="GWh",$E145,$D145),$B$6:$B$18,0),1),'Data Extracts'!$D:$D,INDEX($C$6:$C$18,MATCH($F145,$B$6:$B$18,0),1), 'Data Extracts'!$F:$F,INDEX($C$6:$C$18,MATCH($G145,$B$6:$B$18,0),1))</f>
        <v>91.638737283854056</v>
      </c>
      <c r="O145" s="124">
        <f>SUMIFS('Data Extracts'!N:N,'Data Extracts'!$A:$A,$B145,'Data Extracts'!$B:$B,INDEX($C$6:$C$18,MATCH($C145,$B$6:$B$18,0),1),'Data Extracts'!$C:$C,INDEX($C$6:$C$18,MATCH(IF($G145="GWh",$E145,$D145),$B$6:$B$18,0),1),'Data Extracts'!$D:$D,INDEX($C$6:$C$18,MATCH($F145,$B$6:$B$18,0),1), 'Data Extracts'!$F:$F,INDEX($C$6:$C$18,MATCH($G145,$B$6:$B$18,0),1))</f>
        <v>105.16302834227105</v>
      </c>
      <c r="P145" s="124">
        <f>SUMIFS('Data Extracts'!O:O,'Data Extracts'!$A:$A,$B145,'Data Extracts'!$B:$B,INDEX($C$6:$C$18,MATCH($C145,$B$6:$B$18,0),1),'Data Extracts'!$C:$C,INDEX($C$6:$C$18,MATCH(IF($G145="GWh",$E145,$D145),$B$6:$B$18,0),1),'Data Extracts'!$D:$D,INDEX($C$6:$C$18,MATCH($F145,$B$6:$B$18,0),1), 'Data Extracts'!$F:$F,INDEX($C$6:$C$18,MATCH($G145,$B$6:$B$18,0),1))</f>
        <v>119.62478221539415</v>
      </c>
      <c r="Q145" s="124">
        <f>SUMIFS('Data Extracts'!P:P,'Data Extracts'!$A:$A,$B145,'Data Extracts'!$B:$B,INDEX($C$6:$C$18,MATCH($C145,$B$6:$B$18,0),1),'Data Extracts'!$C:$C,INDEX($C$6:$C$18,MATCH(IF($G145="GWh",$E145,$D145),$B$6:$B$18,0),1),'Data Extracts'!$D:$D,INDEX($C$6:$C$18,MATCH($F145,$B$6:$B$18,0),1), 'Data Extracts'!$F:$F,INDEX($C$6:$C$18,MATCH($G145,$B$6:$B$18,0),1))</f>
        <v>135.78994861183929</v>
      </c>
      <c r="R145" s="124">
        <f>SUMIFS('Data Extracts'!Q:Q,'Data Extracts'!$A:$A,$B145,'Data Extracts'!$B:$B,INDEX($C$6:$C$18,MATCH($C145,$B$6:$B$18,0),1),'Data Extracts'!$C:$C,INDEX($C$6:$C$18,MATCH(IF($G145="GWh",$E145,$D145),$B$6:$B$18,0),1),'Data Extracts'!$D:$D,INDEX($C$6:$C$18,MATCH($F145,$B$6:$B$18,0),1), 'Data Extracts'!$F:$F,INDEX($C$6:$C$18,MATCH($G145,$B$6:$B$18,0),1))</f>
        <v>154.58420033796179</v>
      </c>
    </row>
    <row r="146" spans="2:18" x14ac:dyDescent="0.25">
      <c r="B146" s="82" t="s">
        <v>238</v>
      </c>
      <c r="C146" s="82">
        <v>1</v>
      </c>
      <c r="D146" s="128" t="s">
        <v>46</v>
      </c>
      <c r="E146" s="128" t="s">
        <v>46</v>
      </c>
      <c r="F146" s="126" t="s">
        <v>167</v>
      </c>
      <c r="G146" s="54" t="s">
        <v>18</v>
      </c>
      <c r="H146" s="124">
        <f>SUMIFS('Data Extracts'!G:G,'Data Extracts'!$A:$A,$B146,'Data Extracts'!$B:$B,INDEX($C$6:$C$18,MATCH($C146,$B$6:$B$18,0),1),'Data Extracts'!$C:$C,INDEX($C$6:$C$18,MATCH(IF($G146="GWh",$E146,$D146),$B$6:$B$18,0),1),'Data Extracts'!$D:$D,INDEX($C$6:$C$18,MATCH($F146,$B$6:$B$18,0),1), 'Data Extracts'!$F:$F,INDEX($C$6:$C$18,MATCH($G146,$B$6:$B$18,0),1))</f>
        <v>0.6226969756409293</v>
      </c>
      <c r="I146" s="124">
        <f>SUMIFS('Data Extracts'!H:H,'Data Extracts'!$A:$A,$B146,'Data Extracts'!$B:$B,INDEX($C$6:$C$18,MATCH($C146,$B$6:$B$18,0),1),'Data Extracts'!$C:$C,INDEX($C$6:$C$18,MATCH(IF($G146="GWh",$E146,$D146),$B$6:$B$18,0),1),'Data Extracts'!$D:$D,INDEX($C$6:$C$18,MATCH($F146,$B$6:$B$18,0),1), 'Data Extracts'!$F:$F,INDEX($C$6:$C$18,MATCH($G146,$B$6:$B$18,0),1))</f>
        <v>1.2350009900087127</v>
      </c>
      <c r="J146" s="124">
        <f>SUMIFS('Data Extracts'!I:I,'Data Extracts'!$A:$A,$B146,'Data Extracts'!$B:$B,INDEX($C$6:$C$18,MATCH($C146,$B$6:$B$18,0),1),'Data Extracts'!$C:$C,INDEX($C$6:$C$18,MATCH(IF($G146="GWh",$E146,$D146),$B$6:$B$18,0),1),'Data Extracts'!$D:$D,INDEX($C$6:$C$18,MATCH($F146,$B$6:$B$18,0),1), 'Data Extracts'!$F:$F,INDEX($C$6:$C$18,MATCH($G146,$B$6:$B$18,0),1))</f>
        <v>1.8433302569368721</v>
      </c>
      <c r="K146" s="124">
        <f>SUMIFS('Data Extracts'!J:J,'Data Extracts'!$A:$A,$B146,'Data Extracts'!$B:$B,INDEX($C$6:$C$18,MATCH($C146,$B$6:$B$18,0),1),'Data Extracts'!$C:$C,INDEX($C$6:$C$18,MATCH(IF($G146="GWh",$E146,$D146),$B$6:$B$18,0),1),'Data Extracts'!$D:$D,INDEX($C$6:$C$18,MATCH($F146,$B$6:$B$18,0),1), 'Data Extracts'!$F:$F,INDEX($C$6:$C$18,MATCH($G146,$B$6:$B$18,0),1))</f>
        <v>2.4463638643201215</v>
      </c>
      <c r="L146" s="124">
        <f>SUMIFS('Data Extracts'!K:K,'Data Extracts'!$A:$A,$B146,'Data Extracts'!$B:$B,INDEX($C$6:$C$18,MATCH($C146,$B$6:$B$18,0),1),'Data Extracts'!$C:$C,INDEX($C$6:$C$18,MATCH(IF($G146="GWh",$E146,$D146),$B$6:$B$18,0),1),'Data Extracts'!$D:$D,INDEX($C$6:$C$18,MATCH($F146,$B$6:$B$18,0),1), 'Data Extracts'!$F:$F,INDEX($C$6:$C$18,MATCH($G146,$B$6:$B$18,0),1))</f>
        <v>3.0475854618998635</v>
      </c>
      <c r="M146" s="124">
        <f>SUMIFS('Data Extracts'!L:L,'Data Extracts'!$A:$A,$B146,'Data Extracts'!$B:$B,INDEX($C$6:$C$18,MATCH($C146,$B$6:$B$18,0),1),'Data Extracts'!$C:$C,INDEX($C$6:$C$18,MATCH(IF($G146="GWh",$E146,$D146),$B$6:$B$18,0),1),'Data Extracts'!$D:$D,INDEX($C$6:$C$18,MATCH($F146,$B$6:$B$18,0),1), 'Data Extracts'!$F:$F,INDEX($C$6:$C$18,MATCH($G146,$B$6:$B$18,0),1))</f>
        <v>3.6526738777638528</v>
      </c>
      <c r="N146" s="124">
        <f>SUMIFS('Data Extracts'!M:M,'Data Extracts'!$A:$A,$B146,'Data Extracts'!$B:$B,INDEX($C$6:$C$18,MATCH($C146,$B$6:$B$18,0),1),'Data Extracts'!$C:$C,INDEX($C$6:$C$18,MATCH(IF($G146="GWh",$E146,$D146),$B$6:$B$18,0),1),'Data Extracts'!$D:$D,INDEX($C$6:$C$18,MATCH($F146,$B$6:$B$18,0),1), 'Data Extracts'!$F:$F,INDEX($C$6:$C$18,MATCH($G146,$B$6:$B$18,0),1))</f>
        <v>4.2702624206765014</v>
      </c>
      <c r="O146" s="124">
        <f>SUMIFS('Data Extracts'!N:N,'Data Extracts'!$A:$A,$B146,'Data Extracts'!$B:$B,INDEX($C$6:$C$18,MATCH($C146,$B$6:$B$18,0),1),'Data Extracts'!$C:$C,INDEX($C$6:$C$18,MATCH(IF($G146="GWh",$E146,$D146),$B$6:$B$18,0),1),'Data Extracts'!$D:$D,INDEX($C$6:$C$18,MATCH($F146,$B$6:$B$18,0),1), 'Data Extracts'!$F:$F,INDEX($C$6:$C$18,MATCH($G146,$B$6:$B$18,0),1))</f>
        <v>4.9141948851364585</v>
      </c>
      <c r="P146" s="124">
        <f>SUMIFS('Data Extracts'!O:O,'Data Extracts'!$A:$A,$B146,'Data Extracts'!$B:$B,INDEX($C$6:$C$18,MATCH($C146,$B$6:$B$18,0),1),'Data Extracts'!$C:$C,INDEX($C$6:$C$18,MATCH(IF($G146="GWh",$E146,$D146),$B$6:$B$18,0),1),'Data Extracts'!$D:$D,INDEX($C$6:$C$18,MATCH($F146,$B$6:$B$18,0),1), 'Data Extracts'!$F:$F,INDEX($C$6:$C$18,MATCH($G146,$B$6:$B$18,0),1))</f>
        <v>5.6074021533338918</v>
      </c>
      <c r="Q146" s="124">
        <f>SUMIFS('Data Extracts'!P:P,'Data Extracts'!$A:$A,$B146,'Data Extracts'!$B:$B,INDEX($C$6:$C$18,MATCH($C146,$B$6:$B$18,0),1),'Data Extracts'!$C:$C,INDEX($C$6:$C$18,MATCH(IF($G146="GWh",$E146,$D146),$B$6:$B$18,0),1),'Data Extracts'!$D:$D,INDEX($C$6:$C$18,MATCH($F146,$B$6:$B$18,0),1), 'Data Extracts'!$F:$F,INDEX($C$6:$C$18,MATCH($G146,$B$6:$B$18,0),1))</f>
        <v>6.3881403527151868</v>
      </c>
      <c r="R146" s="124">
        <f>SUMIFS('Data Extracts'!Q:Q,'Data Extracts'!$A:$A,$B146,'Data Extracts'!$B:$B,INDEX($C$6:$C$18,MATCH($C146,$B$6:$B$18,0),1),'Data Extracts'!$C:$C,INDEX($C$6:$C$18,MATCH(IF($G146="GWh",$E146,$D146),$B$6:$B$18,0),1),'Data Extracts'!$D:$D,INDEX($C$6:$C$18,MATCH($F146,$B$6:$B$18,0),1), 'Data Extracts'!$F:$F,INDEX($C$6:$C$18,MATCH($G146,$B$6:$B$18,0),1))</f>
        <v>7.3040996704024588</v>
      </c>
    </row>
    <row r="147" spans="2:18" x14ac:dyDescent="0.25">
      <c r="B147" s="82" t="s">
        <v>238</v>
      </c>
      <c r="C147" s="82">
        <v>1</v>
      </c>
      <c r="D147" s="128" t="s">
        <v>44</v>
      </c>
      <c r="E147" s="128" t="s">
        <v>44</v>
      </c>
      <c r="F147" s="126" t="s">
        <v>169</v>
      </c>
      <c r="G147" s="54" t="s">
        <v>18</v>
      </c>
      <c r="H147" s="124">
        <f>SUMIFS('Data Extracts'!G:G,'Data Extracts'!$A:$A,$B147,'Data Extracts'!$B:$B,INDEX($C$6:$C$18,MATCH($C147,$B$6:$B$18,0),1),'Data Extracts'!$C:$C,INDEX($C$6:$C$18,MATCH(IF($G147="GWh",$E147,$D147),$B$6:$B$18,0),1),'Data Extracts'!$D:$D,INDEX($C$6:$C$18,MATCH($F147,$B$6:$B$18,0),1), 'Data Extracts'!$F:$F,INDEX($C$6:$C$18,MATCH($G147,$B$6:$B$18,0),1))</f>
        <v>0</v>
      </c>
      <c r="I147" s="124">
        <f>SUMIFS('Data Extracts'!H:H,'Data Extracts'!$A:$A,$B147,'Data Extracts'!$B:$B,INDEX($C$6:$C$18,MATCH($C147,$B$6:$B$18,0),1),'Data Extracts'!$C:$C,INDEX($C$6:$C$18,MATCH(IF($G147="GWh",$E147,$D147),$B$6:$B$18,0),1),'Data Extracts'!$D:$D,INDEX($C$6:$C$18,MATCH($F147,$B$6:$B$18,0),1), 'Data Extracts'!$F:$F,INDEX($C$6:$C$18,MATCH($G147,$B$6:$B$18,0),1))</f>
        <v>0</v>
      </c>
      <c r="J147" s="124">
        <f>SUMIFS('Data Extracts'!I:I,'Data Extracts'!$A:$A,$B147,'Data Extracts'!$B:$B,INDEX($C$6:$C$18,MATCH($C147,$B$6:$B$18,0),1),'Data Extracts'!$C:$C,INDEX($C$6:$C$18,MATCH(IF($G147="GWh",$E147,$D147),$B$6:$B$18,0),1),'Data Extracts'!$D:$D,INDEX($C$6:$C$18,MATCH($F147,$B$6:$B$18,0),1), 'Data Extracts'!$F:$F,INDEX($C$6:$C$18,MATCH($G147,$B$6:$B$18,0),1))</f>
        <v>0</v>
      </c>
      <c r="K147" s="124">
        <f>SUMIFS('Data Extracts'!J:J,'Data Extracts'!$A:$A,$B147,'Data Extracts'!$B:$B,INDEX($C$6:$C$18,MATCH($C147,$B$6:$B$18,0),1),'Data Extracts'!$C:$C,INDEX($C$6:$C$18,MATCH(IF($G147="GWh",$E147,$D147),$B$6:$B$18,0),1),'Data Extracts'!$D:$D,INDEX($C$6:$C$18,MATCH($F147,$B$6:$B$18,0),1), 'Data Extracts'!$F:$F,INDEX($C$6:$C$18,MATCH($G147,$B$6:$B$18,0),1))</f>
        <v>0</v>
      </c>
      <c r="L147" s="124">
        <f>SUMIFS('Data Extracts'!K:K,'Data Extracts'!$A:$A,$B147,'Data Extracts'!$B:$B,INDEX($C$6:$C$18,MATCH($C147,$B$6:$B$18,0),1),'Data Extracts'!$C:$C,INDEX($C$6:$C$18,MATCH(IF($G147="GWh",$E147,$D147),$B$6:$B$18,0),1),'Data Extracts'!$D:$D,INDEX($C$6:$C$18,MATCH($F147,$B$6:$B$18,0),1), 'Data Extracts'!$F:$F,INDEX($C$6:$C$18,MATCH($G147,$B$6:$B$18,0),1))</f>
        <v>0</v>
      </c>
      <c r="M147" s="124">
        <f>SUMIFS('Data Extracts'!L:L,'Data Extracts'!$A:$A,$B147,'Data Extracts'!$B:$B,INDEX($C$6:$C$18,MATCH($C147,$B$6:$B$18,0),1),'Data Extracts'!$C:$C,INDEX($C$6:$C$18,MATCH(IF($G147="GWh",$E147,$D147),$B$6:$B$18,0),1),'Data Extracts'!$D:$D,INDEX($C$6:$C$18,MATCH($F147,$B$6:$B$18,0),1), 'Data Extracts'!$F:$F,INDEX($C$6:$C$18,MATCH($G147,$B$6:$B$18,0),1))</f>
        <v>0</v>
      </c>
      <c r="N147" s="124">
        <f>SUMIFS('Data Extracts'!M:M,'Data Extracts'!$A:$A,$B147,'Data Extracts'!$B:$B,INDEX($C$6:$C$18,MATCH($C147,$B$6:$B$18,0),1),'Data Extracts'!$C:$C,INDEX($C$6:$C$18,MATCH(IF($G147="GWh",$E147,$D147),$B$6:$B$18,0),1),'Data Extracts'!$D:$D,INDEX($C$6:$C$18,MATCH($F147,$B$6:$B$18,0),1), 'Data Extracts'!$F:$F,INDEX($C$6:$C$18,MATCH($G147,$B$6:$B$18,0),1))</f>
        <v>0</v>
      </c>
      <c r="O147" s="124">
        <f>SUMIFS('Data Extracts'!N:N,'Data Extracts'!$A:$A,$B147,'Data Extracts'!$B:$B,INDEX($C$6:$C$18,MATCH($C147,$B$6:$B$18,0),1),'Data Extracts'!$C:$C,INDEX($C$6:$C$18,MATCH(IF($G147="GWh",$E147,$D147),$B$6:$B$18,0),1),'Data Extracts'!$D:$D,INDEX($C$6:$C$18,MATCH($F147,$B$6:$B$18,0),1), 'Data Extracts'!$F:$F,INDEX($C$6:$C$18,MATCH($G147,$B$6:$B$18,0),1))</f>
        <v>0</v>
      </c>
      <c r="P147" s="124">
        <f>SUMIFS('Data Extracts'!O:O,'Data Extracts'!$A:$A,$B147,'Data Extracts'!$B:$B,INDEX($C$6:$C$18,MATCH($C147,$B$6:$B$18,0),1),'Data Extracts'!$C:$C,INDEX($C$6:$C$18,MATCH(IF($G147="GWh",$E147,$D147),$B$6:$B$18,0),1),'Data Extracts'!$D:$D,INDEX($C$6:$C$18,MATCH($F147,$B$6:$B$18,0),1), 'Data Extracts'!$F:$F,INDEX($C$6:$C$18,MATCH($G147,$B$6:$B$18,0),1))</f>
        <v>0</v>
      </c>
      <c r="Q147" s="124">
        <f>SUMIFS('Data Extracts'!P:P,'Data Extracts'!$A:$A,$B147,'Data Extracts'!$B:$B,INDEX($C$6:$C$18,MATCH($C147,$B$6:$B$18,0),1),'Data Extracts'!$C:$C,INDEX($C$6:$C$18,MATCH(IF($G147="GWh",$E147,$D147),$B$6:$B$18,0),1),'Data Extracts'!$D:$D,INDEX($C$6:$C$18,MATCH($F147,$B$6:$B$18,0),1), 'Data Extracts'!$F:$F,INDEX($C$6:$C$18,MATCH($G147,$B$6:$B$18,0),1))</f>
        <v>0</v>
      </c>
      <c r="R147" s="124">
        <f>SUMIFS('Data Extracts'!Q:Q,'Data Extracts'!$A:$A,$B147,'Data Extracts'!$B:$B,INDEX($C$6:$C$18,MATCH($C147,$B$6:$B$18,0),1),'Data Extracts'!$C:$C,INDEX($C$6:$C$18,MATCH(IF($G147="GWh",$E147,$D147),$B$6:$B$18,0),1),'Data Extracts'!$D:$D,INDEX($C$6:$C$18,MATCH($F147,$B$6:$B$18,0),1), 'Data Extracts'!$F:$F,INDEX($C$6:$C$18,MATCH($G147,$B$6:$B$18,0),1))</f>
        <v>0</v>
      </c>
    </row>
    <row r="148" spans="2:18" x14ac:dyDescent="0.25">
      <c r="B148" s="82" t="s">
        <v>238</v>
      </c>
      <c r="C148" s="82">
        <v>1</v>
      </c>
      <c r="D148" s="128" t="s">
        <v>47</v>
      </c>
      <c r="E148" s="128" t="s">
        <v>45</v>
      </c>
      <c r="F148" s="126" t="s">
        <v>169</v>
      </c>
      <c r="G148" s="54" t="s">
        <v>18</v>
      </c>
      <c r="H148" s="124">
        <f>SUMIFS('Data Extracts'!G:G,'Data Extracts'!$A:$A,$B148,'Data Extracts'!$B:$B,INDEX($C$6:$C$18,MATCH($C148,$B$6:$B$18,0),1),'Data Extracts'!$C:$C,INDEX($C$6:$C$18,MATCH(IF($G148="GWh",$E148,$D148),$B$6:$B$18,0),1),'Data Extracts'!$D:$D,INDEX($C$6:$C$18,MATCH($F148,$B$6:$B$18,0),1), 'Data Extracts'!$F:$F,INDEX($C$6:$C$18,MATCH($G148,$B$6:$B$18,0),1))</f>
        <v>0</v>
      </c>
      <c r="I148" s="124">
        <f>SUMIFS('Data Extracts'!H:H,'Data Extracts'!$A:$A,$B148,'Data Extracts'!$B:$B,INDEX($C$6:$C$18,MATCH($C148,$B$6:$B$18,0),1),'Data Extracts'!$C:$C,INDEX($C$6:$C$18,MATCH(IF($G148="GWh",$E148,$D148),$B$6:$B$18,0),1),'Data Extracts'!$D:$D,INDEX($C$6:$C$18,MATCH($F148,$B$6:$B$18,0),1), 'Data Extracts'!$F:$F,INDEX($C$6:$C$18,MATCH($G148,$B$6:$B$18,0),1))</f>
        <v>0</v>
      </c>
      <c r="J148" s="124">
        <f>SUMIFS('Data Extracts'!I:I,'Data Extracts'!$A:$A,$B148,'Data Extracts'!$B:$B,INDEX($C$6:$C$18,MATCH($C148,$B$6:$B$18,0),1),'Data Extracts'!$C:$C,INDEX($C$6:$C$18,MATCH(IF($G148="GWh",$E148,$D148),$B$6:$B$18,0),1),'Data Extracts'!$D:$D,INDEX($C$6:$C$18,MATCH($F148,$B$6:$B$18,0),1), 'Data Extracts'!$F:$F,INDEX($C$6:$C$18,MATCH($G148,$B$6:$B$18,0),1))</f>
        <v>0</v>
      </c>
      <c r="K148" s="124">
        <f>SUMIFS('Data Extracts'!J:J,'Data Extracts'!$A:$A,$B148,'Data Extracts'!$B:$B,INDEX($C$6:$C$18,MATCH($C148,$B$6:$B$18,0),1),'Data Extracts'!$C:$C,INDEX($C$6:$C$18,MATCH(IF($G148="GWh",$E148,$D148),$B$6:$B$18,0),1),'Data Extracts'!$D:$D,INDEX($C$6:$C$18,MATCH($F148,$B$6:$B$18,0),1), 'Data Extracts'!$F:$F,INDEX($C$6:$C$18,MATCH($G148,$B$6:$B$18,0),1))</f>
        <v>0</v>
      </c>
      <c r="L148" s="124">
        <f>SUMIFS('Data Extracts'!K:K,'Data Extracts'!$A:$A,$B148,'Data Extracts'!$B:$B,INDEX($C$6:$C$18,MATCH($C148,$B$6:$B$18,0),1),'Data Extracts'!$C:$C,INDEX($C$6:$C$18,MATCH(IF($G148="GWh",$E148,$D148),$B$6:$B$18,0),1),'Data Extracts'!$D:$D,INDEX($C$6:$C$18,MATCH($F148,$B$6:$B$18,0),1), 'Data Extracts'!$F:$F,INDEX($C$6:$C$18,MATCH($G148,$B$6:$B$18,0),1))</f>
        <v>0</v>
      </c>
      <c r="M148" s="124">
        <f>SUMIFS('Data Extracts'!L:L,'Data Extracts'!$A:$A,$B148,'Data Extracts'!$B:$B,INDEX($C$6:$C$18,MATCH($C148,$B$6:$B$18,0),1),'Data Extracts'!$C:$C,INDEX($C$6:$C$18,MATCH(IF($G148="GWh",$E148,$D148),$B$6:$B$18,0),1),'Data Extracts'!$D:$D,INDEX($C$6:$C$18,MATCH($F148,$B$6:$B$18,0),1), 'Data Extracts'!$F:$F,INDEX($C$6:$C$18,MATCH($G148,$B$6:$B$18,0),1))</f>
        <v>0</v>
      </c>
      <c r="N148" s="124">
        <f>SUMIFS('Data Extracts'!M:M,'Data Extracts'!$A:$A,$B148,'Data Extracts'!$B:$B,INDEX($C$6:$C$18,MATCH($C148,$B$6:$B$18,0),1),'Data Extracts'!$C:$C,INDEX($C$6:$C$18,MATCH(IF($G148="GWh",$E148,$D148),$B$6:$B$18,0),1),'Data Extracts'!$D:$D,INDEX($C$6:$C$18,MATCH($F148,$B$6:$B$18,0),1), 'Data Extracts'!$F:$F,INDEX($C$6:$C$18,MATCH($G148,$B$6:$B$18,0),1))</f>
        <v>0</v>
      </c>
      <c r="O148" s="124">
        <f>SUMIFS('Data Extracts'!N:N,'Data Extracts'!$A:$A,$B148,'Data Extracts'!$B:$B,INDEX($C$6:$C$18,MATCH($C148,$B$6:$B$18,0),1),'Data Extracts'!$C:$C,INDEX($C$6:$C$18,MATCH(IF($G148="GWh",$E148,$D148),$B$6:$B$18,0),1),'Data Extracts'!$D:$D,INDEX($C$6:$C$18,MATCH($F148,$B$6:$B$18,0),1), 'Data Extracts'!$F:$F,INDEX($C$6:$C$18,MATCH($G148,$B$6:$B$18,0),1))</f>
        <v>0</v>
      </c>
      <c r="P148" s="124">
        <f>SUMIFS('Data Extracts'!O:O,'Data Extracts'!$A:$A,$B148,'Data Extracts'!$B:$B,INDEX($C$6:$C$18,MATCH($C148,$B$6:$B$18,0),1),'Data Extracts'!$C:$C,INDEX($C$6:$C$18,MATCH(IF($G148="GWh",$E148,$D148),$B$6:$B$18,0),1),'Data Extracts'!$D:$D,INDEX($C$6:$C$18,MATCH($F148,$B$6:$B$18,0),1), 'Data Extracts'!$F:$F,INDEX($C$6:$C$18,MATCH($G148,$B$6:$B$18,0),1))</f>
        <v>0</v>
      </c>
      <c r="Q148" s="124">
        <f>SUMIFS('Data Extracts'!P:P,'Data Extracts'!$A:$A,$B148,'Data Extracts'!$B:$B,INDEX($C$6:$C$18,MATCH($C148,$B$6:$B$18,0),1),'Data Extracts'!$C:$C,INDEX($C$6:$C$18,MATCH(IF($G148="GWh",$E148,$D148),$B$6:$B$18,0),1),'Data Extracts'!$D:$D,INDEX($C$6:$C$18,MATCH($F148,$B$6:$B$18,0),1), 'Data Extracts'!$F:$F,INDEX($C$6:$C$18,MATCH($G148,$B$6:$B$18,0),1))</f>
        <v>0</v>
      </c>
      <c r="R148" s="124">
        <f>SUMIFS('Data Extracts'!Q:Q,'Data Extracts'!$A:$A,$B148,'Data Extracts'!$B:$B,INDEX($C$6:$C$18,MATCH($C148,$B$6:$B$18,0),1),'Data Extracts'!$C:$C,INDEX($C$6:$C$18,MATCH(IF($G148="GWh",$E148,$D148),$B$6:$B$18,0),1),'Data Extracts'!$D:$D,INDEX($C$6:$C$18,MATCH($F148,$B$6:$B$18,0),1), 'Data Extracts'!$F:$F,INDEX($C$6:$C$18,MATCH($G148,$B$6:$B$18,0),1))</f>
        <v>0</v>
      </c>
    </row>
    <row r="149" spans="2:18" x14ac:dyDescent="0.25">
      <c r="B149" s="82" t="s">
        <v>238</v>
      </c>
      <c r="C149" s="82">
        <v>1</v>
      </c>
      <c r="D149" s="128" t="s">
        <v>46</v>
      </c>
      <c r="E149" s="128" t="s">
        <v>46</v>
      </c>
      <c r="F149" s="126" t="s">
        <v>169</v>
      </c>
      <c r="G149" s="54" t="s">
        <v>18</v>
      </c>
      <c r="H149" s="124">
        <f>SUMIFS('Data Extracts'!G:G,'Data Extracts'!$A:$A,$B149,'Data Extracts'!$B:$B,INDEX($C$6:$C$18,MATCH($C149,$B$6:$B$18,0),1),'Data Extracts'!$C:$C,INDEX($C$6:$C$18,MATCH(IF($G149="GWh",$E149,$D149),$B$6:$B$18,0),1),'Data Extracts'!$D:$D,INDEX($C$6:$C$18,MATCH($F149,$B$6:$B$18,0),1), 'Data Extracts'!$F:$F,INDEX($C$6:$C$18,MATCH($G149,$B$6:$B$18,0),1))</f>
        <v>0</v>
      </c>
      <c r="I149" s="124">
        <f>SUMIFS('Data Extracts'!H:H,'Data Extracts'!$A:$A,$B149,'Data Extracts'!$B:$B,INDEX($C$6:$C$18,MATCH($C149,$B$6:$B$18,0),1),'Data Extracts'!$C:$C,INDEX($C$6:$C$18,MATCH(IF($G149="GWh",$E149,$D149),$B$6:$B$18,0),1),'Data Extracts'!$D:$D,INDEX($C$6:$C$18,MATCH($F149,$B$6:$B$18,0),1), 'Data Extracts'!$F:$F,INDEX($C$6:$C$18,MATCH($G149,$B$6:$B$18,0),1))</f>
        <v>0</v>
      </c>
      <c r="J149" s="124">
        <f>SUMIFS('Data Extracts'!I:I,'Data Extracts'!$A:$A,$B149,'Data Extracts'!$B:$B,INDEX($C$6:$C$18,MATCH($C149,$B$6:$B$18,0),1),'Data Extracts'!$C:$C,INDEX($C$6:$C$18,MATCH(IF($G149="GWh",$E149,$D149),$B$6:$B$18,0),1),'Data Extracts'!$D:$D,INDEX($C$6:$C$18,MATCH($F149,$B$6:$B$18,0),1), 'Data Extracts'!$F:$F,INDEX($C$6:$C$18,MATCH($G149,$B$6:$B$18,0),1))</f>
        <v>0</v>
      </c>
      <c r="K149" s="124">
        <f>SUMIFS('Data Extracts'!J:J,'Data Extracts'!$A:$A,$B149,'Data Extracts'!$B:$B,INDEX($C$6:$C$18,MATCH($C149,$B$6:$B$18,0),1),'Data Extracts'!$C:$C,INDEX($C$6:$C$18,MATCH(IF($G149="GWh",$E149,$D149),$B$6:$B$18,0),1),'Data Extracts'!$D:$D,INDEX($C$6:$C$18,MATCH($F149,$B$6:$B$18,0),1), 'Data Extracts'!$F:$F,INDEX($C$6:$C$18,MATCH($G149,$B$6:$B$18,0),1))</f>
        <v>0</v>
      </c>
      <c r="L149" s="124">
        <f>SUMIFS('Data Extracts'!K:K,'Data Extracts'!$A:$A,$B149,'Data Extracts'!$B:$B,INDEX($C$6:$C$18,MATCH($C149,$B$6:$B$18,0),1),'Data Extracts'!$C:$C,INDEX($C$6:$C$18,MATCH(IF($G149="GWh",$E149,$D149),$B$6:$B$18,0),1),'Data Extracts'!$D:$D,INDEX($C$6:$C$18,MATCH($F149,$B$6:$B$18,0),1), 'Data Extracts'!$F:$F,INDEX($C$6:$C$18,MATCH($G149,$B$6:$B$18,0),1))</f>
        <v>0</v>
      </c>
      <c r="M149" s="124">
        <f>SUMIFS('Data Extracts'!L:L,'Data Extracts'!$A:$A,$B149,'Data Extracts'!$B:$B,INDEX($C$6:$C$18,MATCH($C149,$B$6:$B$18,0),1),'Data Extracts'!$C:$C,INDEX($C$6:$C$18,MATCH(IF($G149="GWh",$E149,$D149),$B$6:$B$18,0),1),'Data Extracts'!$D:$D,INDEX($C$6:$C$18,MATCH($F149,$B$6:$B$18,0),1), 'Data Extracts'!$F:$F,INDEX($C$6:$C$18,MATCH($G149,$B$6:$B$18,0),1))</f>
        <v>0</v>
      </c>
      <c r="N149" s="124">
        <f>SUMIFS('Data Extracts'!M:M,'Data Extracts'!$A:$A,$B149,'Data Extracts'!$B:$B,INDEX($C$6:$C$18,MATCH($C149,$B$6:$B$18,0),1),'Data Extracts'!$C:$C,INDEX($C$6:$C$18,MATCH(IF($G149="GWh",$E149,$D149),$B$6:$B$18,0),1),'Data Extracts'!$D:$D,INDEX($C$6:$C$18,MATCH($F149,$B$6:$B$18,0),1), 'Data Extracts'!$F:$F,INDEX($C$6:$C$18,MATCH($G149,$B$6:$B$18,0),1))</f>
        <v>0</v>
      </c>
      <c r="O149" s="124">
        <f>SUMIFS('Data Extracts'!N:N,'Data Extracts'!$A:$A,$B149,'Data Extracts'!$B:$B,INDEX($C$6:$C$18,MATCH($C149,$B$6:$B$18,0),1),'Data Extracts'!$C:$C,INDEX($C$6:$C$18,MATCH(IF($G149="GWh",$E149,$D149),$B$6:$B$18,0),1),'Data Extracts'!$D:$D,INDEX($C$6:$C$18,MATCH($F149,$B$6:$B$18,0),1), 'Data Extracts'!$F:$F,INDEX($C$6:$C$18,MATCH($G149,$B$6:$B$18,0),1))</f>
        <v>0</v>
      </c>
      <c r="P149" s="124">
        <f>SUMIFS('Data Extracts'!O:O,'Data Extracts'!$A:$A,$B149,'Data Extracts'!$B:$B,INDEX($C$6:$C$18,MATCH($C149,$B$6:$B$18,0),1),'Data Extracts'!$C:$C,INDEX($C$6:$C$18,MATCH(IF($G149="GWh",$E149,$D149),$B$6:$B$18,0),1),'Data Extracts'!$D:$D,INDEX($C$6:$C$18,MATCH($F149,$B$6:$B$18,0),1), 'Data Extracts'!$F:$F,INDEX($C$6:$C$18,MATCH($G149,$B$6:$B$18,0),1))</f>
        <v>0</v>
      </c>
      <c r="Q149" s="124">
        <f>SUMIFS('Data Extracts'!P:P,'Data Extracts'!$A:$A,$B149,'Data Extracts'!$B:$B,INDEX($C$6:$C$18,MATCH($C149,$B$6:$B$18,0),1),'Data Extracts'!$C:$C,INDEX($C$6:$C$18,MATCH(IF($G149="GWh",$E149,$D149),$B$6:$B$18,0),1),'Data Extracts'!$D:$D,INDEX($C$6:$C$18,MATCH($F149,$B$6:$B$18,0),1), 'Data Extracts'!$F:$F,INDEX($C$6:$C$18,MATCH($G149,$B$6:$B$18,0),1))</f>
        <v>0</v>
      </c>
      <c r="R149" s="124">
        <f>SUMIFS('Data Extracts'!Q:Q,'Data Extracts'!$A:$A,$B149,'Data Extracts'!$B:$B,INDEX($C$6:$C$18,MATCH($C149,$B$6:$B$18,0),1),'Data Extracts'!$C:$C,INDEX($C$6:$C$18,MATCH(IF($G149="GWh",$E149,$D149),$B$6:$B$18,0),1),'Data Extracts'!$D:$D,INDEX($C$6:$C$18,MATCH($F149,$B$6:$B$18,0),1), 'Data Extracts'!$F:$F,INDEX($C$6:$C$18,MATCH($G149,$B$6:$B$18,0),1))</f>
        <v>0</v>
      </c>
    </row>
    <row r="150" spans="2:18" x14ac:dyDescent="0.25">
      <c r="B150" s="82" t="s">
        <v>238</v>
      </c>
      <c r="C150" s="82">
        <v>1</v>
      </c>
      <c r="D150" s="128" t="s">
        <v>44</v>
      </c>
      <c r="E150" s="128" t="s">
        <v>44</v>
      </c>
      <c r="F150" s="126" t="s">
        <v>186</v>
      </c>
      <c r="G150" s="54" t="s">
        <v>18</v>
      </c>
      <c r="H150" s="124">
        <f>SUMIFS('Data Extracts'!G:G,'Data Extracts'!$A:$A,$B150,'Data Extracts'!$B:$B,INDEX($C$6:$C$18,MATCH($C150,$B$6:$B$18,0),1),'Data Extracts'!$C:$C,INDEX($C$6:$C$18,MATCH(IF($G150="GWh",$E150,$D150),$B$6:$B$18,0),1),'Data Extracts'!$D:$D,INDEX($C$6:$C$18,MATCH($F150,$B$6:$B$18,0),1), 'Data Extracts'!$F:$F,INDEX($C$6:$C$18,MATCH($G150,$B$6:$B$18,0),1))</f>
        <v>11.964765104170922</v>
      </c>
      <c r="I150" s="124">
        <f>SUMIFS('Data Extracts'!H:H,'Data Extracts'!$A:$A,$B150,'Data Extracts'!$B:$B,INDEX($C$6:$C$18,MATCH($C150,$B$6:$B$18,0),1),'Data Extracts'!$C:$C,INDEX($C$6:$C$18,MATCH(IF($G150="GWh",$E150,$D150),$B$6:$B$18,0),1),'Data Extracts'!$D:$D,INDEX($C$6:$C$18,MATCH($F150,$B$6:$B$18,0),1), 'Data Extracts'!$F:$F,INDEX($C$6:$C$18,MATCH($G150,$B$6:$B$18,0),1))</f>
        <v>23.656631193765751</v>
      </c>
      <c r="J150" s="124">
        <f>SUMIFS('Data Extracts'!I:I,'Data Extracts'!$A:$A,$B150,'Data Extracts'!$B:$B,INDEX($C$6:$C$18,MATCH($C150,$B$6:$B$18,0),1),'Data Extracts'!$C:$C,INDEX($C$6:$C$18,MATCH(IF($G150="GWh",$E150,$D150),$B$6:$B$18,0),1),'Data Extracts'!$D:$D,INDEX($C$6:$C$18,MATCH($F150,$B$6:$B$18,0),1), 'Data Extracts'!$F:$F,INDEX($C$6:$C$18,MATCH($G150,$B$6:$B$18,0),1))</f>
        <v>35.150400998738789</v>
      </c>
      <c r="K150" s="124">
        <f>SUMIFS('Data Extracts'!J:J,'Data Extracts'!$A:$A,$B150,'Data Extracts'!$B:$B,INDEX($C$6:$C$18,MATCH($C150,$B$6:$B$18,0),1),'Data Extracts'!$C:$C,INDEX($C$6:$C$18,MATCH(IF($G150="GWh",$E150,$D150),$B$6:$B$18,0),1),'Data Extracts'!$D:$D,INDEX($C$6:$C$18,MATCH($F150,$B$6:$B$18,0),1), 'Data Extracts'!$F:$F,INDEX($C$6:$C$18,MATCH($G150,$B$6:$B$18,0),1))</f>
        <v>46.49174665670396</v>
      </c>
      <c r="L150" s="124">
        <f>SUMIFS('Data Extracts'!K:K,'Data Extracts'!$A:$A,$B150,'Data Extracts'!$B:$B,INDEX($C$6:$C$18,MATCH($C150,$B$6:$B$18,0),1),'Data Extracts'!$C:$C,INDEX($C$6:$C$18,MATCH(IF($G150="GWh",$E150,$D150),$B$6:$B$18,0),1),'Data Extracts'!$D:$D,INDEX($C$6:$C$18,MATCH($F150,$B$6:$B$18,0),1), 'Data Extracts'!$F:$F,INDEX($C$6:$C$18,MATCH($G150,$B$6:$B$18,0),1))</f>
        <v>57.692759351916884</v>
      </c>
      <c r="M150" s="124">
        <f>SUMIFS('Data Extracts'!L:L,'Data Extracts'!$A:$A,$B150,'Data Extracts'!$B:$B,INDEX($C$6:$C$18,MATCH($C150,$B$6:$B$18,0),1),'Data Extracts'!$C:$C,INDEX($C$6:$C$18,MATCH(IF($G150="GWh",$E150,$D150),$B$6:$B$18,0),1),'Data Extracts'!$D:$D,INDEX($C$6:$C$18,MATCH($F150,$B$6:$B$18,0),1), 'Data Extracts'!$F:$F,INDEX($C$6:$C$18,MATCH($G150,$B$6:$B$18,0),1))</f>
        <v>68.844189022965111</v>
      </c>
      <c r="N150" s="124">
        <f>SUMIFS('Data Extracts'!M:M,'Data Extracts'!$A:$A,$B150,'Data Extracts'!$B:$B,INDEX($C$6:$C$18,MATCH($C150,$B$6:$B$18,0),1),'Data Extracts'!$C:$C,INDEX($C$6:$C$18,MATCH(IF($G150="GWh",$E150,$D150),$B$6:$B$18,0),1),'Data Extracts'!$D:$D,INDEX($C$6:$C$18,MATCH($F150,$B$6:$B$18,0),1), 'Data Extracts'!$F:$F,INDEX($C$6:$C$18,MATCH($G150,$B$6:$B$18,0),1))</f>
        <v>80.057729936411747</v>
      </c>
      <c r="O150" s="124">
        <f>SUMIFS('Data Extracts'!N:N,'Data Extracts'!$A:$A,$B150,'Data Extracts'!$B:$B,INDEX($C$6:$C$18,MATCH($C150,$B$6:$B$18,0),1),'Data Extracts'!$C:$C,INDEX($C$6:$C$18,MATCH(IF($G150="GWh",$E150,$D150),$B$6:$B$18,0),1),'Data Extracts'!$D:$D,INDEX($C$6:$C$18,MATCH($F150,$B$6:$B$18,0),1), 'Data Extracts'!$F:$F,INDEX($C$6:$C$18,MATCH($G150,$B$6:$B$18,0),1))</f>
        <v>91.505964899785369</v>
      </c>
      <c r="P150" s="124">
        <f>SUMIFS('Data Extracts'!O:O,'Data Extracts'!$A:$A,$B150,'Data Extracts'!$B:$B,INDEX($C$6:$C$18,MATCH($C150,$B$6:$B$18,0),1),'Data Extracts'!$C:$C,INDEX($C$6:$C$18,MATCH(IF($G150="GWh",$E150,$D150),$B$6:$B$18,0),1),'Data Extracts'!$D:$D,INDEX($C$6:$C$18,MATCH($F150,$B$6:$B$18,0),1), 'Data Extracts'!$F:$F,INDEX($C$6:$C$18,MATCH($G150,$B$6:$B$18,0),1))</f>
        <v>103.47994986564792</v>
      </c>
      <c r="Q150" s="124">
        <f>SUMIFS('Data Extracts'!P:P,'Data Extracts'!$A:$A,$B150,'Data Extracts'!$B:$B,INDEX($C$6:$C$18,MATCH($C150,$B$6:$B$18,0),1),'Data Extracts'!$C:$C,INDEX($C$6:$C$18,MATCH(IF($G150="GWh",$E150,$D150),$B$6:$B$18,0),1),'Data Extracts'!$D:$D,INDEX($C$6:$C$18,MATCH($F150,$B$6:$B$18,0),1), 'Data Extracts'!$F:$F,INDEX($C$6:$C$18,MATCH($G150,$B$6:$B$18,0),1))</f>
        <v>116.45150295145405</v>
      </c>
      <c r="R150" s="124">
        <f>SUMIFS('Data Extracts'!Q:Q,'Data Extracts'!$A:$A,$B150,'Data Extracts'!$B:$B,INDEX($C$6:$C$18,MATCH($C150,$B$6:$B$18,0),1),'Data Extracts'!$C:$C,INDEX($C$6:$C$18,MATCH(IF($G150="GWh",$E150,$D150),$B$6:$B$18,0),1),'Data Extracts'!$D:$D,INDEX($C$6:$C$18,MATCH($F150,$B$6:$B$18,0),1), 'Data Extracts'!$F:$F,INDEX($C$6:$C$18,MATCH($G150,$B$6:$B$18,0),1))</f>
        <v>131.01333933773807</v>
      </c>
    </row>
    <row r="151" spans="2:18" x14ac:dyDescent="0.25">
      <c r="B151" s="82" t="s">
        <v>238</v>
      </c>
      <c r="C151" s="82">
        <v>1</v>
      </c>
      <c r="D151" s="128" t="s">
        <v>47</v>
      </c>
      <c r="E151" s="128" t="s">
        <v>45</v>
      </c>
      <c r="F151" s="126" t="s">
        <v>186</v>
      </c>
      <c r="G151" s="54" t="s">
        <v>18</v>
      </c>
      <c r="H151" s="124">
        <f>SUMIFS('Data Extracts'!G:G,'Data Extracts'!$A:$A,$B151,'Data Extracts'!$B:$B,INDEX($C$6:$C$18,MATCH($C151,$B$6:$B$18,0),1),'Data Extracts'!$C:$C,INDEX($C$6:$C$18,MATCH(IF($G151="GWh",$E151,$D151),$B$6:$B$18,0),1),'Data Extracts'!$D:$D,INDEX($C$6:$C$18,MATCH($F151,$B$6:$B$18,0),1), 'Data Extracts'!$F:$F,INDEX($C$6:$C$18,MATCH($G151,$B$6:$B$18,0),1))</f>
        <v>13.067090107804743</v>
      </c>
      <c r="I151" s="124">
        <f>SUMIFS('Data Extracts'!H:H,'Data Extracts'!$A:$A,$B151,'Data Extracts'!$B:$B,INDEX($C$6:$C$18,MATCH($C151,$B$6:$B$18,0),1),'Data Extracts'!$C:$C,INDEX($C$6:$C$18,MATCH(IF($G151="GWh",$E151,$D151),$B$6:$B$18,0),1),'Data Extracts'!$D:$D,INDEX($C$6:$C$18,MATCH($F151,$B$6:$B$18,0),1), 'Data Extracts'!$F:$F,INDEX($C$6:$C$18,MATCH($G151,$B$6:$B$18,0),1))</f>
        <v>25.982429272829791</v>
      </c>
      <c r="J151" s="124">
        <f>SUMIFS('Data Extracts'!I:I,'Data Extracts'!$A:$A,$B151,'Data Extracts'!$B:$B,INDEX($C$6:$C$18,MATCH($C151,$B$6:$B$18,0),1),'Data Extracts'!$C:$C,INDEX($C$6:$C$18,MATCH(IF($G151="GWh",$E151,$D151),$B$6:$B$18,0),1),'Data Extracts'!$D:$D,INDEX($C$6:$C$18,MATCH($F151,$B$6:$B$18,0),1), 'Data Extracts'!$F:$F,INDEX($C$6:$C$18,MATCH($G151,$B$6:$B$18,0),1))</f>
        <v>38.694592211349701</v>
      </c>
      <c r="K151" s="124">
        <f>SUMIFS('Data Extracts'!J:J,'Data Extracts'!$A:$A,$B151,'Data Extracts'!$B:$B,INDEX($C$6:$C$18,MATCH($C151,$B$6:$B$18,0),1),'Data Extracts'!$C:$C,INDEX($C$6:$C$18,MATCH(IF($G151="GWh",$E151,$D151),$B$6:$B$18,0),1),'Data Extracts'!$D:$D,INDEX($C$6:$C$18,MATCH($F151,$B$6:$B$18,0),1), 'Data Extracts'!$F:$F,INDEX($C$6:$C$18,MATCH($G151,$B$6:$B$18,0),1))</f>
        <v>51.288736737869932</v>
      </c>
      <c r="L151" s="124">
        <f>SUMIFS('Data Extracts'!K:K,'Data Extracts'!$A:$A,$B151,'Data Extracts'!$B:$B,INDEX($C$6:$C$18,MATCH($C151,$B$6:$B$18,0),1),'Data Extracts'!$C:$C,INDEX($C$6:$C$18,MATCH(IF($G151="GWh",$E151,$D151),$B$6:$B$18,0),1),'Data Extracts'!$D:$D,INDEX($C$6:$C$18,MATCH($F151,$B$6:$B$18,0),1), 'Data Extracts'!$F:$F,INDEX($C$6:$C$18,MATCH($G151,$B$6:$B$18,0),1))</f>
        <v>63.744282431140888</v>
      </c>
      <c r="M151" s="124">
        <f>SUMIFS('Data Extracts'!L:L,'Data Extracts'!$A:$A,$B151,'Data Extracts'!$B:$B,INDEX($C$6:$C$18,MATCH($C151,$B$6:$B$18,0),1),'Data Extracts'!$C:$C,INDEX($C$6:$C$18,MATCH(IF($G151="GWh",$E151,$D151),$B$6:$B$18,0),1),'Data Extracts'!$D:$D,INDEX($C$6:$C$18,MATCH($F151,$B$6:$B$18,0),1), 'Data Extracts'!$F:$F,INDEX($C$6:$C$18,MATCH($G151,$B$6:$B$18,0),1))</f>
        <v>76.113235627738575</v>
      </c>
      <c r="N151" s="124">
        <f>SUMIFS('Data Extracts'!M:M,'Data Extracts'!$A:$A,$B151,'Data Extracts'!$B:$B,INDEX($C$6:$C$18,MATCH($C151,$B$6:$B$18,0),1),'Data Extracts'!$C:$C,INDEX($C$6:$C$18,MATCH(IF($G151="GWh",$E151,$D151),$B$6:$B$18,0),1),'Data Extracts'!$D:$D,INDEX($C$6:$C$18,MATCH($F151,$B$6:$B$18,0),1), 'Data Extracts'!$F:$F,INDEX($C$6:$C$18,MATCH($G151,$B$6:$B$18,0),1))</f>
        <v>88.50687264418498</v>
      </c>
      <c r="O151" s="124">
        <f>SUMIFS('Data Extracts'!N:N,'Data Extracts'!$A:$A,$B151,'Data Extracts'!$B:$B,INDEX($C$6:$C$18,MATCH($C151,$B$6:$B$18,0),1),'Data Extracts'!$C:$C,INDEX($C$6:$C$18,MATCH(IF($G151="GWh",$E151,$D151),$B$6:$B$18,0),1),'Data Extracts'!$D:$D,INDEX($C$6:$C$18,MATCH($F151,$B$6:$B$18,0),1), 'Data Extracts'!$F:$F,INDEX($C$6:$C$18,MATCH($G151,$B$6:$B$18,0),1))</f>
        <v>101.09699181878013</v>
      </c>
      <c r="P151" s="124">
        <f>SUMIFS('Data Extracts'!O:O,'Data Extracts'!$A:$A,$B151,'Data Extracts'!$B:$B,INDEX($C$6:$C$18,MATCH($C151,$B$6:$B$18,0),1),'Data Extracts'!$C:$C,INDEX($C$6:$C$18,MATCH(IF($G151="GWh",$E151,$D151),$B$6:$B$18,0),1),'Data Extracts'!$D:$D,INDEX($C$6:$C$18,MATCH($F151,$B$6:$B$18,0),1), 'Data Extracts'!$F:$F,INDEX($C$6:$C$18,MATCH($G151,$B$6:$B$18,0),1))</f>
        <v>114.18320342412662</v>
      </c>
      <c r="Q151" s="124">
        <f>SUMIFS('Data Extracts'!P:P,'Data Extracts'!$A:$A,$B151,'Data Extracts'!$B:$B,INDEX($C$6:$C$18,MATCH($C151,$B$6:$B$18,0),1),'Data Extracts'!$C:$C,INDEX($C$6:$C$18,MATCH(IF($G151="GWh",$E151,$D151),$B$6:$B$18,0),1),'Data Extracts'!$D:$D,INDEX($C$6:$C$18,MATCH($F151,$B$6:$B$18,0),1), 'Data Extracts'!$F:$F,INDEX($C$6:$C$18,MATCH($G151,$B$6:$B$18,0),1))</f>
        <v>128.22812359159192</v>
      </c>
      <c r="R151" s="124">
        <f>SUMIFS('Data Extracts'!Q:Q,'Data Extracts'!$A:$A,$B151,'Data Extracts'!$B:$B,INDEX($C$6:$C$18,MATCH($C151,$B$6:$B$18,0),1),'Data Extracts'!$C:$C,INDEX($C$6:$C$18,MATCH(IF($G151="GWh",$E151,$D151),$B$6:$B$18,0),1),'Data Extracts'!$D:$D,INDEX($C$6:$C$18,MATCH($F151,$B$6:$B$18,0),1), 'Data Extracts'!$F:$F,INDEX($C$6:$C$18,MATCH($G151,$B$6:$B$18,0),1))</f>
        <v>143.81604481886365</v>
      </c>
    </row>
    <row r="152" spans="2:18" x14ac:dyDescent="0.25">
      <c r="B152" s="82" t="s">
        <v>238</v>
      </c>
      <c r="C152" s="82">
        <v>1</v>
      </c>
      <c r="D152" s="128" t="s">
        <v>46</v>
      </c>
      <c r="E152" s="128" t="s">
        <v>46</v>
      </c>
      <c r="F152" s="127" t="s">
        <v>186</v>
      </c>
      <c r="G152" s="54" t="s">
        <v>18</v>
      </c>
      <c r="H152" s="124">
        <f>SUMIFS('Data Extracts'!G:G,'Data Extracts'!$A:$A,$B152,'Data Extracts'!$B:$B,INDEX($C$6:$C$18,MATCH($C152,$B$6:$B$18,0),1),'Data Extracts'!$C:$C,INDEX($C$6:$C$18,MATCH(IF($G152="GWh",$E152,$D152),$B$6:$B$18,0),1),'Data Extracts'!$D:$D,INDEX($C$6:$C$18,MATCH($F152,$B$6:$B$18,0),1), 'Data Extracts'!$F:$F,INDEX($C$6:$C$18,MATCH($G152,$B$6:$B$18,0),1))</f>
        <v>1.1427571844031155</v>
      </c>
      <c r="I152" s="124">
        <f>SUMIFS('Data Extracts'!H:H,'Data Extracts'!$A:$A,$B152,'Data Extracts'!$B:$B,INDEX($C$6:$C$18,MATCH($C152,$B$6:$B$18,0),1),'Data Extracts'!$C:$C,INDEX($C$6:$C$18,MATCH(IF($G152="GWh",$E152,$D152),$B$6:$B$18,0),1),'Data Extracts'!$D:$D,INDEX($C$6:$C$18,MATCH($F152,$B$6:$B$18,0),1), 'Data Extracts'!$F:$F,INDEX($C$6:$C$18,MATCH($G152,$B$6:$B$18,0),1))</f>
        <v>2.2578012439657638</v>
      </c>
      <c r="J152" s="124">
        <f>SUMIFS('Data Extracts'!I:I,'Data Extracts'!$A:$A,$B152,'Data Extracts'!$B:$B,INDEX($C$6:$C$18,MATCH($C152,$B$6:$B$18,0),1),'Data Extracts'!$C:$C,INDEX($C$6:$C$18,MATCH(IF($G152="GWh",$E152,$D152),$B$6:$B$18,0),1),'Data Extracts'!$D:$D,INDEX($C$6:$C$18,MATCH($F152,$B$6:$B$18,0),1), 'Data Extracts'!$F:$F,INDEX($C$6:$C$18,MATCH($G152,$B$6:$B$18,0),1))</f>
        <v>3.357790498925894</v>
      </c>
      <c r="K152" s="124">
        <f>SUMIFS('Data Extracts'!J:J,'Data Extracts'!$A:$A,$B152,'Data Extracts'!$B:$B,INDEX($C$6:$C$18,MATCH($C152,$B$6:$B$18,0),1),'Data Extracts'!$C:$C,INDEX($C$6:$C$18,MATCH(IF($G152="GWh",$E152,$D152),$B$6:$B$18,0),1),'Data Extracts'!$D:$D,INDEX($C$6:$C$18,MATCH($F152,$B$6:$B$18,0),1), 'Data Extracts'!$F:$F,INDEX($C$6:$C$18,MATCH($G152,$B$6:$B$18,0),1))</f>
        <v>4.4442888995713963</v>
      </c>
      <c r="L152" s="124">
        <f>SUMIFS('Data Extracts'!K:K,'Data Extracts'!$A:$A,$B152,'Data Extracts'!$B:$B,INDEX($C$6:$C$18,MATCH($C152,$B$6:$B$18,0),1),'Data Extracts'!$C:$C,INDEX($C$6:$C$18,MATCH(IF($G152="GWh",$E152,$D152),$B$6:$B$18,0),1),'Data Extracts'!$D:$D,INDEX($C$6:$C$18,MATCH($F152,$B$6:$B$18,0),1), 'Data Extracts'!$F:$F,INDEX($C$6:$C$18,MATCH($G152,$B$6:$B$18,0),1))</f>
        <v>5.5223536930452592</v>
      </c>
      <c r="M152" s="124">
        <f>SUMIFS('Data Extracts'!L:L,'Data Extracts'!$A:$A,$B152,'Data Extracts'!$B:$B,INDEX($C$6:$C$18,MATCH($C152,$B$6:$B$18,0),1),'Data Extracts'!$C:$C,INDEX($C$6:$C$18,MATCH(IF($G152="GWh",$E152,$D152),$B$6:$B$18,0),1),'Data Extracts'!$D:$D,INDEX($C$6:$C$18,MATCH($F152,$B$6:$B$18,0),1), 'Data Extracts'!$F:$F,INDEX($C$6:$C$18,MATCH($G152,$B$6:$B$18,0),1))</f>
        <v>6.6001409402118556</v>
      </c>
      <c r="N152" s="124">
        <f>SUMIFS('Data Extracts'!M:M,'Data Extracts'!$A:$A,$B152,'Data Extracts'!$B:$B,INDEX($C$6:$C$18,MATCH($C152,$B$6:$B$18,0),1),'Data Extracts'!$C:$C,INDEX($C$6:$C$18,MATCH(IF($G152="GWh",$E152,$D152),$B$6:$B$18,0),1),'Data Extracts'!$D:$D,INDEX($C$6:$C$18,MATCH($F152,$B$6:$B$18,0),1), 'Data Extracts'!$F:$F,INDEX($C$6:$C$18,MATCH($G152,$B$6:$B$18,0),1))</f>
        <v>7.6948812357026304</v>
      </c>
      <c r="O152" s="124">
        <f>SUMIFS('Data Extracts'!N:N,'Data Extracts'!$A:$A,$B152,'Data Extracts'!$B:$B,INDEX($C$6:$C$18,MATCH($C152,$B$6:$B$18,0),1),'Data Extracts'!$C:$C,INDEX($C$6:$C$18,MATCH(IF($G152="GWh",$E152,$D152),$B$6:$B$18,0),1),'Data Extracts'!$D:$D,INDEX($C$6:$C$18,MATCH($F152,$B$6:$B$18,0),1), 'Data Extracts'!$F:$F,INDEX($C$6:$C$18,MATCH($G152,$B$6:$B$18,0),1))</f>
        <v>8.8312550575184208</v>
      </c>
      <c r="P152" s="124">
        <f>SUMIFS('Data Extracts'!O:O,'Data Extracts'!$A:$A,$B152,'Data Extracts'!$B:$B,INDEX($C$6:$C$18,MATCH($C152,$B$6:$B$18,0),1),'Data Extracts'!$C:$C,INDEX($C$6:$C$18,MATCH(IF($G152="GWh",$E152,$D152),$B$6:$B$18,0),1),'Data Extracts'!$D:$D,INDEX($C$6:$C$18,MATCH($F152,$B$6:$B$18,0),1), 'Data Extracts'!$F:$F,INDEX($C$6:$C$18,MATCH($G152,$B$6:$B$18,0),1))</f>
        <v>10.053350432180491</v>
      </c>
      <c r="Q152" s="124">
        <f>SUMIFS('Data Extracts'!P:P,'Data Extracts'!$A:$A,$B152,'Data Extracts'!$B:$B,INDEX($C$6:$C$18,MATCH($C152,$B$6:$B$18,0),1),'Data Extracts'!$C:$C,INDEX($C$6:$C$18,MATCH(IF($G152="GWh",$E152,$D152),$B$6:$B$18,0),1),'Data Extracts'!$D:$D,INDEX($C$6:$C$18,MATCH($F152,$B$6:$B$18,0),1), 'Data Extracts'!$F:$F,INDEX($C$6:$C$18,MATCH($G152,$B$6:$B$18,0),1))</f>
        <v>11.429365818060116</v>
      </c>
      <c r="R152" s="124">
        <f>SUMIFS('Data Extracts'!Q:Q,'Data Extracts'!$A:$A,$B152,'Data Extracts'!$B:$B,INDEX($C$6:$C$18,MATCH($C152,$B$6:$B$18,0),1),'Data Extracts'!$C:$C,INDEX($C$6:$C$18,MATCH(IF($G152="GWh",$E152,$D152),$B$6:$B$18,0),1),'Data Extracts'!$D:$D,INDEX($C$6:$C$18,MATCH($F152,$B$6:$B$18,0),1), 'Data Extracts'!$F:$F,INDEX($C$6:$C$18,MATCH($G152,$B$6:$B$18,0),1))</f>
        <v>13.040979926436957</v>
      </c>
    </row>
    <row r="153" spans="2:18" x14ac:dyDescent="0.25">
      <c r="B153" s="82" t="s">
        <v>238</v>
      </c>
      <c r="C153" s="82">
        <v>1</v>
      </c>
      <c r="D153" s="128" t="s">
        <v>44</v>
      </c>
      <c r="E153" s="128" t="s">
        <v>44</v>
      </c>
      <c r="F153" s="127" t="s">
        <v>26</v>
      </c>
      <c r="G153" s="54" t="s">
        <v>18</v>
      </c>
      <c r="H153" s="124">
        <f>SUMIFS('Data Extracts'!G:G,'Data Extracts'!$A:$A,$B153,'Data Extracts'!$B:$B,INDEX($C$6:$C$18,MATCH($C153,$B$6:$B$18,0),1),'Data Extracts'!$C:$C,INDEX($C$6:$C$18,MATCH(IF($G153="GWh",$E153,$D153),$B$6:$B$18,0),1),'Data Extracts'!$D:$D,INDEX($C$6:$C$18,MATCH($F153,$B$6:$B$18,0),1), 'Data Extracts'!$F:$F,INDEX($C$6:$C$18,MATCH($G153,$B$6:$B$18,0),1))</f>
        <v>0</v>
      </c>
      <c r="I153" s="124">
        <f>SUMIFS('Data Extracts'!H:H,'Data Extracts'!$A:$A,$B153,'Data Extracts'!$B:$B,INDEX($C$6:$C$18,MATCH($C153,$B$6:$B$18,0),1),'Data Extracts'!$C:$C,INDEX($C$6:$C$18,MATCH(IF($G153="GWh",$E153,$D153),$B$6:$B$18,0),1),'Data Extracts'!$D:$D,INDEX($C$6:$C$18,MATCH($F153,$B$6:$B$18,0),1), 'Data Extracts'!$F:$F,INDEX($C$6:$C$18,MATCH($G153,$B$6:$B$18,0),1))</f>
        <v>0</v>
      </c>
      <c r="J153" s="124">
        <f>SUMIFS('Data Extracts'!I:I,'Data Extracts'!$A:$A,$B153,'Data Extracts'!$B:$B,INDEX($C$6:$C$18,MATCH($C153,$B$6:$B$18,0),1),'Data Extracts'!$C:$C,INDEX($C$6:$C$18,MATCH(IF($G153="GWh",$E153,$D153),$B$6:$B$18,0),1),'Data Extracts'!$D:$D,INDEX($C$6:$C$18,MATCH($F153,$B$6:$B$18,0),1), 'Data Extracts'!$F:$F,INDEX($C$6:$C$18,MATCH($G153,$B$6:$B$18,0),1))</f>
        <v>0</v>
      </c>
      <c r="K153" s="124">
        <f>SUMIFS('Data Extracts'!J:J,'Data Extracts'!$A:$A,$B153,'Data Extracts'!$B:$B,INDEX($C$6:$C$18,MATCH($C153,$B$6:$B$18,0),1),'Data Extracts'!$C:$C,INDEX($C$6:$C$18,MATCH(IF($G153="GWh",$E153,$D153),$B$6:$B$18,0),1),'Data Extracts'!$D:$D,INDEX($C$6:$C$18,MATCH($F153,$B$6:$B$18,0),1), 'Data Extracts'!$F:$F,INDEX($C$6:$C$18,MATCH($G153,$B$6:$B$18,0),1))</f>
        <v>0</v>
      </c>
      <c r="L153" s="124">
        <f>SUMIFS('Data Extracts'!K:K,'Data Extracts'!$A:$A,$B153,'Data Extracts'!$B:$B,INDEX($C$6:$C$18,MATCH($C153,$B$6:$B$18,0),1),'Data Extracts'!$C:$C,INDEX($C$6:$C$18,MATCH(IF($G153="GWh",$E153,$D153),$B$6:$B$18,0),1),'Data Extracts'!$D:$D,INDEX($C$6:$C$18,MATCH($F153,$B$6:$B$18,0),1), 'Data Extracts'!$F:$F,INDEX($C$6:$C$18,MATCH($G153,$B$6:$B$18,0),1))</f>
        <v>0</v>
      </c>
      <c r="M153" s="124">
        <f>SUMIFS('Data Extracts'!L:L,'Data Extracts'!$A:$A,$B153,'Data Extracts'!$B:$B,INDEX($C$6:$C$18,MATCH($C153,$B$6:$B$18,0),1),'Data Extracts'!$C:$C,INDEX($C$6:$C$18,MATCH(IF($G153="GWh",$E153,$D153),$B$6:$B$18,0),1),'Data Extracts'!$D:$D,INDEX($C$6:$C$18,MATCH($F153,$B$6:$B$18,0),1), 'Data Extracts'!$F:$F,INDEX($C$6:$C$18,MATCH($G153,$B$6:$B$18,0),1))</f>
        <v>0</v>
      </c>
      <c r="N153" s="124">
        <f>SUMIFS('Data Extracts'!M:M,'Data Extracts'!$A:$A,$B153,'Data Extracts'!$B:$B,INDEX($C$6:$C$18,MATCH($C153,$B$6:$B$18,0),1),'Data Extracts'!$C:$C,INDEX($C$6:$C$18,MATCH(IF($G153="GWh",$E153,$D153),$B$6:$B$18,0),1),'Data Extracts'!$D:$D,INDEX($C$6:$C$18,MATCH($F153,$B$6:$B$18,0),1), 'Data Extracts'!$F:$F,INDEX($C$6:$C$18,MATCH($G153,$B$6:$B$18,0),1))</f>
        <v>0</v>
      </c>
      <c r="O153" s="124">
        <f>SUMIFS('Data Extracts'!N:N,'Data Extracts'!$A:$A,$B153,'Data Extracts'!$B:$B,INDEX($C$6:$C$18,MATCH($C153,$B$6:$B$18,0),1),'Data Extracts'!$C:$C,INDEX($C$6:$C$18,MATCH(IF($G153="GWh",$E153,$D153),$B$6:$B$18,0),1),'Data Extracts'!$D:$D,INDEX($C$6:$C$18,MATCH($F153,$B$6:$B$18,0),1), 'Data Extracts'!$F:$F,INDEX($C$6:$C$18,MATCH($G153,$B$6:$B$18,0),1))</f>
        <v>0</v>
      </c>
      <c r="P153" s="124">
        <f>SUMIFS('Data Extracts'!O:O,'Data Extracts'!$A:$A,$B153,'Data Extracts'!$B:$B,INDEX($C$6:$C$18,MATCH($C153,$B$6:$B$18,0),1),'Data Extracts'!$C:$C,INDEX($C$6:$C$18,MATCH(IF($G153="GWh",$E153,$D153),$B$6:$B$18,0),1),'Data Extracts'!$D:$D,INDEX($C$6:$C$18,MATCH($F153,$B$6:$B$18,0),1), 'Data Extracts'!$F:$F,INDEX($C$6:$C$18,MATCH($G153,$B$6:$B$18,0),1))</f>
        <v>0</v>
      </c>
      <c r="Q153" s="124">
        <f>SUMIFS('Data Extracts'!P:P,'Data Extracts'!$A:$A,$B153,'Data Extracts'!$B:$B,INDEX($C$6:$C$18,MATCH($C153,$B$6:$B$18,0),1),'Data Extracts'!$C:$C,INDEX($C$6:$C$18,MATCH(IF($G153="GWh",$E153,$D153),$B$6:$B$18,0),1),'Data Extracts'!$D:$D,INDEX($C$6:$C$18,MATCH($F153,$B$6:$B$18,0),1), 'Data Extracts'!$F:$F,INDEX($C$6:$C$18,MATCH($G153,$B$6:$B$18,0),1))</f>
        <v>0</v>
      </c>
      <c r="R153" s="124">
        <f>SUMIFS('Data Extracts'!Q:Q,'Data Extracts'!$A:$A,$B153,'Data Extracts'!$B:$B,INDEX($C$6:$C$18,MATCH($C153,$B$6:$B$18,0),1),'Data Extracts'!$C:$C,INDEX($C$6:$C$18,MATCH(IF($G153="GWh",$E153,$D153),$B$6:$B$18,0),1),'Data Extracts'!$D:$D,INDEX($C$6:$C$18,MATCH($F153,$B$6:$B$18,0),1), 'Data Extracts'!$F:$F,INDEX($C$6:$C$18,MATCH($G153,$B$6:$B$18,0),1))</f>
        <v>0</v>
      </c>
    </row>
    <row r="154" spans="2:18" x14ac:dyDescent="0.25">
      <c r="B154" s="82" t="s">
        <v>238</v>
      </c>
      <c r="C154" s="82">
        <v>1</v>
      </c>
      <c r="D154" s="128" t="s">
        <v>47</v>
      </c>
      <c r="E154" s="128" t="s">
        <v>45</v>
      </c>
      <c r="F154" s="127" t="s">
        <v>26</v>
      </c>
      <c r="G154" s="54" t="s">
        <v>18</v>
      </c>
      <c r="H154" s="124">
        <f>SUMIFS('Data Extracts'!G:G,'Data Extracts'!$A:$A,$B154,'Data Extracts'!$B:$B,INDEX($C$6:$C$18,MATCH($C154,$B$6:$B$18,0),1),'Data Extracts'!$C:$C,INDEX($C$6:$C$18,MATCH(IF($G154="GWh",$E154,$D154),$B$6:$B$18,0),1),'Data Extracts'!$D:$D,INDEX($C$6:$C$18,MATCH($F154,$B$6:$B$18,0),1), 'Data Extracts'!$F:$F,INDEX($C$6:$C$18,MATCH($G154,$B$6:$B$18,0),1))</f>
        <v>0</v>
      </c>
      <c r="I154" s="124">
        <f>SUMIFS('Data Extracts'!H:H,'Data Extracts'!$A:$A,$B154,'Data Extracts'!$B:$B,INDEX($C$6:$C$18,MATCH($C154,$B$6:$B$18,0),1),'Data Extracts'!$C:$C,INDEX($C$6:$C$18,MATCH(IF($G154="GWh",$E154,$D154),$B$6:$B$18,0),1),'Data Extracts'!$D:$D,INDEX($C$6:$C$18,MATCH($F154,$B$6:$B$18,0),1), 'Data Extracts'!$F:$F,INDEX($C$6:$C$18,MATCH($G154,$B$6:$B$18,0),1))</f>
        <v>0</v>
      </c>
      <c r="J154" s="124">
        <f>SUMIFS('Data Extracts'!I:I,'Data Extracts'!$A:$A,$B154,'Data Extracts'!$B:$B,INDEX($C$6:$C$18,MATCH($C154,$B$6:$B$18,0),1),'Data Extracts'!$C:$C,INDEX($C$6:$C$18,MATCH(IF($G154="GWh",$E154,$D154),$B$6:$B$18,0),1),'Data Extracts'!$D:$D,INDEX($C$6:$C$18,MATCH($F154,$B$6:$B$18,0),1), 'Data Extracts'!$F:$F,INDEX($C$6:$C$18,MATCH($G154,$B$6:$B$18,0),1))</f>
        <v>0</v>
      </c>
      <c r="K154" s="124">
        <f>SUMIFS('Data Extracts'!J:J,'Data Extracts'!$A:$A,$B154,'Data Extracts'!$B:$B,INDEX($C$6:$C$18,MATCH($C154,$B$6:$B$18,0),1),'Data Extracts'!$C:$C,INDEX($C$6:$C$18,MATCH(IF($G154="GWh",$E154,$D154),$B$6:$B$18,0),1),'Data Extracts'!$D:$D,INDEX($C$6:$C$18,MATCH($F154,$B$6:$B$18,0),1), 'Data Extracts'!$F:$F,INDEX($C$6:$C$18,MATCH($G154,$B$6:$B$18,0),1))</f>
        <v>0</v>
      </c>
      <c r="L154" s="124">
        <f>SUMIFS('Data Extracts'!K:K,'Data Extracts'!$A:$A,$B154,'Data Extracts'!$B:$B,INDEX($C$6:$C$18,MATCH($C154,$B$6:$B$18,0),1),'Data Extracts'!$C:$C,INDEX($C$6:$C$18,MATCH(IF($G154="GWh",$E154,$D154),$B$6:$B$18,0),1),'Data Extracts'!$D:$D,INDEX($C$6:$C$18,MATCH($F154,$B$6:$B$18,0),1), 'Data Extracts'!$F:$F,INDEX($C$6:$C$18,MATCH($G154,$B$6:$B$18,0),1))</f>
        <v>0</v>
      </c>
      <c r="M154" s="124">
        <f>SUMIFS('Data Extracts'!L:L,'Data Extracts'!$A:$A,$B154,'Data Extracts'!$B:$B,INDEX($C$6:$C$18,MATCH($C154,$B$6:$B$18,0),1),'Data Extracts'!$C:$C,INDEX($C$6:$C$18,MATCH(IF($G154="GWh",$E154,$D154),$B$6:$B$18,0),1),'Data Extracts'!$D:$D,INDEX($C$6:$C$18,MATCH($F154,$B$6:$B$18,0),1), 'Data Extracts'!$F:$F,INDEX($C$6:$C$18,MATCH($G154,$B$6:$B$18,0),1))</f>
        <v>0</v>
      </c>
      <c r="N154" s="124">
        <f>SUMIFS('Data Extracts'!M:M,'Data Extracts'!$A:$A,$B154,'Data Extracts'!$B:$B,INDEX($C$6:$C$18,MATCH($C154,$B$6:$B$18,0),1),'Data Extracts'!$C:$C,INDEX($C$6:$C$18,MATCH(IF($G154="GWh",$E154,$D154),$B$6:$B$18,0),1),'Data Extracts'!$D:$D,INDEX($C$6:$C$18,MATCH($F154,$B$6:$B$18,0),1), 'Data Extracts'!$F:$F,INDEX($C$6:$C$18,MATCH($G154,$B$6:$B$18,0),1))</f>
        <v>0</v>
      </c>
      <c r="O154" s="124">
        <f>SUMIFS('Data Extracts'!N:N,'Data Extracts'!$A:$A,$B154,'Data Extracts'!$B:$B,INDEX($C$6:$C$18,MATCH($C154,$B$6:$B$18,0),1),'Data Extracts'!$C:$C,INDEX($C$6:$C$18,MATCH(IF($G154="GWh",$E154,$D154),$B$6:$B$18,0),1),'Data Extracts'!$D:$D,INDEX($C$6:$C$18,MATCH($F154,$B$6:$B$18,0),1), 'Data Extracts'!$F:$F,INDEX($C$6:$C$18,MATCH($G154,$B$6:$B$18,0),1))</f>
        <v>0</v>
      </c>
      <c r="P154" s="124">
        <f>SUMIFS('Data Extracts'!O:O,'Data Extracts'!$A:$A,$B154,'Data Extracts'!$B:$B,INDEX($C$6:$C$18,MATCH($C154,$B$6:$B$18,0),1),'Data Extracts'!$C:$C,INDEX($C$6:$C$18,MATCH(IF($G154="GWh",$E154,$D154),$B$6:$B$18,0),1),'Data Extracts'!$D:$D,INDEX($C$6:$C$18,MATCH($F154,$B$6:$B$18,0),1), 'Data Extracts'!$F:$F,INDEX($C$6:$C$18,MATCH($G154,$B$6:$B$18,0),1))</f>
        <v>0</v>
      </c>
      <c r="Q154" s="124">
        <f>SUMIFS('Data Extracts'!P:P,'Data Extracts'!$A:$A,$B154,'Data Extracts'!$B:$B,INDEX($C$6:$C$18,MATCH($C154,$B$6:$B$18,0),1),'Data Extracts'!$C:$C,INDEX($C$6:$C$18,MATCH(IF($G154="GWh",$E154,$D154),$B$6:$B$18,0),1),'Data Extracts'!$D:$D,INDEX($C$6:$C$18,MATCH($F154,$B$6:$B$18,0),1), 'Data Extracts'!$F:$F,INDEX($C$6:$C$18,MATCH($G154,$B$6:$B$18,0),1))</f>
        <v>0</v>
      </c>
      <c r="R154" s="124">
        <f>SUMIFS('Data Extracts'!Q:Q,'Data Extracts'!$A:$A,$B154,'Data Extracts'!$B:$B,INDEX($C$6:$C$18,MATCH($C154,$B$6:$B$18,0),1),'Data Extracts'!$C:$C,INDEX($C$6:$C$18,MATCH(IF($G154="GWh",$E154,$D154),$B$6:$B$18,0),1),'Data Extracts'!$D:$D,INDEX($C$6:$C$18,MATCH($F154,$B$6:$B$18,0),1), 'Data Extracts'!$F:$F,INDEX($C$6:$C$18,MATCH($G154,$B$6:$B$18,0),1))</f>
        <v>0</v>
      </c>
    </row>
    <row r="155" spans="2:18" x14ac:dyDescent="0.25">
      <c r="B155" s="82" t="s">
        <v>238</v>
      </c>
      <c r="C155" s="82">
        <v>1</v>
      </c>
      <c r="D155" s="130" t="s">
        <v>46</v>
      </c>
      <c r="E155" s="130" t="s">
        <v>46</v>
      </c>
      <c r="F155" s="127" t="s">
        <v>26</v>
      </c>
      <c r="G155" s="54" t="s">
        <v>18</v>
      </c>
      <c r="H155" s="124">
        <f>SUMIFS('Data Extracts'!G:G,'Data Extracts'!$A:$A,$B155,'Data Extracts'!$B:$B,INDEX($C$6:$C$18,MATCH($C155,$B$6:$B$18,0),1),'Data Extracts'!$C:$C,INDEX($C$6:$C$18,MATCH(IF($G155="GWh",$E155,$D155),$B$6:$B$18,0),1),'Data Extracts'!$D:$D,INDEX($C$6:$C$18,MATCH($F155,$B$6:$B$18,0),1), 'Data Extracts'!$F:$F,INDEX($C$6:$C$18,MATCH($G155,$B$6:$B$18,0),1))</f>
        <v>0</v>
      </c>
      <c r="I155" s="124">
        <f>SUMIFS('Data Extracts'!H:H,'Data Extracts'!$A:$A,$B155,'Data Extracts'!$B:$B,INDEX($C$6:$C$18,MATCH($C155,$B$6:$B$18,0),1),'Data Extracts'!$C:$C,INDEX($C$6:$C$18,MATCH(IF($G155="GWh",$E155,$D155),$B$6:$B$18,0),1),'Data Extracts'!$D:$D,INDEX($C$6:$C$18,MATCH($F155,$B$6:$B$18,0),1), 'Data Extracts'!$F:$F,INDEX($C$6:$C$18,MATCH($G155,$B$6:$B$18,0),1))</f>
        <v>0</v>
      </c>
      <c r="J155" s="124">
        <f>SUMIFS('Data Extracts'!I:I,'Data Extracts'!$A:$A,$B155,'Data Extracts'!$B:$B,INDEX($C$6:$C$18,MATCH($C155,$B$6:$B$18,0),1),'Data Extracts'!$C:$C,INDEX($C$6:$C$18,MATCH(IF($G155="GWh",$E155,$D155),$B$6:$B$18,0),1),'Data Extracts'!$D:$D,INDEX($C$6:$C$18,MATCH($F155,$B$6:$B$18,0),1), 'Data Extracts'!$F:$F,INDEX($C$6:$C$18,MATCH($G155,$B$6:$B$18,0),1))</f>
        <v>0</v>
      </c>
      <c r="K155" s="124">
        <f>SUMIFS('Data Extracts'!J:J,'Data Extracts'!$A:$A,$B155,'Data Extracts'!$B:$B,INDEX($C$6:$C$18,MATCH($C155,$B$6:$B$18,0),1),'Data Extracts'!$C:$C,INDEX($C$6:$C$18,MATCH(IF($G155="GWh",$E155,$D155),$B$6:$B$18,0),1),'Data Extracts'!$D:$D,INDEX($C$6:$C$18,MATCH($F155,$B$6:$B$18,0),1), 'Data Extracts'!$F:$F,INDEX($C$6:$C$18,MATCH($G155,$B$6:$B$18,0),1))</f>
        <v>0</v>
      </c>
      <c r="L155" s="124">
        <f>SUMIFS('Data Extracts'!K:K,'Data Extracts'!$A:$A,$B155,'Data Extracts'!$B:$B,INDEX($C$6:$C$18,MATCH($C155,$B$6:$B$18,0),1),'Data Extracts'!$C:$C,INDEX($C$6:$C$18,MATCH(IF($G155="GWh",$E155,$D155),$B$6:$B$18,0),1),'Data Extracts'!$D:$D,INDEX($C$6:$C$18,MATCH($F155,$B$6:$B$18,0),1), 'Data Extracts'!$F:$F,INDEX($C$6:$C$18,MATCH($G155,$B$6:$B$18,0),1))</f>
        <v>0</v>
      </c>
      <c r="M155" s="124">
        <f>SUMIFS('Data Extracts'!L:L,'Data Extracts'!$A:$A,$B155,'Data Extracts'!$B:$B,INDEX($C$6:$C$18,MATCH($C155,$B$6:$B$18,0),1),'Data Extracts'!$C:$C,INDEX($C$6:$C$18,MATCH(IF($G155="GWh",$E155,$D155),$B$6:$B$18,0),1),'Data Extracts'!$D:$D,INDEX($C$6:$C$18,MATCH($F155,$B$6:$B$18,0),1), 'Data Extracts'!$F:$F,INDEX($C$6:$C$18,MATCH($G155,$B$6:$B$18,0),1))</f>
        <v>0</v>
      </c>
      <c r="N155" s="124">
        <f>SUMIFS('Data Extracts'!M:M,'Data Extracts'!$A:$A,$B155,'Data Extracts'!$B:$B,INDEX($C$6:$C$18,MATCH($C155,$B$6:$B$18,0),1),'Data Extracts'!$C:$C,INDEX($C$6:$C$18,MATCH(IF($G155="GWh",$E155,$D155),$B$6:$B$18,0),1),'Data Extracts'!$D:$D,INDEX($C$6:$C$18,MATCH($F155,$B$6:$B$18,0),1), 'Data Extracts'!$F:$F,INDEX($C$6:$C$18,MATCH($G155,$B$6:$B$18,0),1))</f>
        <v>0</v>
      </c>
      <c r="O155" s="124">
        <f>SUMIFS('Data Extracts'!N:N,'Data Extracts'!$A:$A,$B155,'Data Extracts'!$B:$B,INDEX($C$6:$C$18,MATCH($C155,$B$6:$B$18,0),1),'Data Extracts'!$C:$C,INDEX($C$6:$C$18,MATCH(IF($G155="GWh",$E155,$D155),$B$6:$B$18,0),1),'Data Extracts'!$D:$D,INDEX($C$6:$C$18,MATCH($F155,$B$6:$B$18,0),1), 'Data Extracts'!$F:$F,INDEX($C$6:$C$18,MATCH($G155,$B$6:$B$18,0),1))</f>
        <v>0</v>
      </c>
      <c r="P155" s="124">
        <f>SUMIFS('Data Extracts'!O:O,'Data Extracts'!$A:$A,$B155,'Data Extracts'!$B:$B,INDEX($C$6:$C$18,MATCH($C155,$B$6:$B$18,0),1),'Data Extracts'!$C:$C,INDEX($C$6:$C$18,MATCH(IF($G155="GWh",$E155,$D155),$B$6:$B$18,0),1),'Data Extracts'!$D:$D,INDEX($C$6:$C$18,MATCH($F155,$B$6:$B$18,0),1), 'Data Extracts'!$F:$F,INDEX($C$6:$C$18,MATCH($G155,$B$6:$B$18,0),1))</f>
        <v>0</v>
      </c>
      <c r="Q155" s="124">
        <f>SUMIFS('Data Extracts'!P:P,'Data Extracts'!$A:$A,$B155,'Data Extracts'!$B:$B,INDEX($C$6:$C$18,MATCH($C155,$B$6:$B$18,0),1),'Data Extracts'!$C:$C,INDEX($C$6:$C$18,MATCH(IF($G155="GWh",$E155,$D155),$B$6:$B$18,0),1),'Data Extracts'!$D:$D,INDEX($C$6:$C$18,MATCH($F155,$B$6:$B$18,0),1), 'Data Extracts'!$F:$F,INDEX($C$6:$C$18,MATCH($G155,$B$6:$B$18,0),1))</f>
        <v>0</v>
      </c>
      <c r="R155" s="124">
        <f>SUMIFS('Data Extracts'!Q:Q,'Data Extracts'!$A:$A,$B155,'Data Extracts'!$B:$B,INDEX($C$6:$C$18,MATCH($C155,$B$6:$B$18,0),1),'Data Extracts'!$C:$C,INDEX($C$6:$C$18,MATCH(IF($G155="GWh",$E155,$D155),$B$6:$B$18,0),1),'Data Extracts'!$D:$D,INDEX($C$6:$C$18,MATCH($F155,$B$6:$B$18,0),1), 'Data Extracts'!$F:$F,INDEX($C$6:$C$18,MATCH($G155,$B$6:$B$18,0),1))</f>
        <v>0</v>
      </c>
    </row>
    <row r="156" spans="2:18" x14ac:dyDescent="0.25">
      <c r="B156" s="82" t="s">
        <v>238</v>
      </c>
      <c r="C156" s="82">
        <v>1</v>
      </c>
      <c r="D156" s="128" t="s">
        <v>44</v>
      </c>
      <c r="E156" s="128" t="s">
        <v>44</v>
      </c>
      <c r="F156" s="126" t="s">
        <v>167</v>
      </c>
      <c r="G156" s="54" t="s">
        <v>20</v>
      </c>
      <c r="H156" s="124">
        <f>SUMIFS('Data Extracts'!G:G,'Data Extracts'!$A:$A,$B156,'Data Extracts'!$B:$B,INDEX($C$6:$C$18,MATCH($C156,$B$6:$B$18,0),1),'Data Extracts'!$C:$C,INDEX($C$6:$C$18,MATCH(IF($G156="GWh",$E156,$D156),$B$6:$B$18,0),1),'Data Extracts'!$D:$D,INDEX($C$6:$C$18,MATCH($F156,$B$6:$B$18,0),1), 'Data Extracts'!$F:$F,INDEX($C$6:$C$18,MATCH($G156,$B$6:$B$18,0),1))</f>
        <v>0.26934796724016963</v>
      </c>
      <c r="I156" s="124">
        <f>SUMIFS('Data Extracts'!H:H,'Data Extracts'!$A:$A,$B156,'Data Extracts'!$B:$B,INDEX($C$6:$C$18,MATCH($C156,$B$6:$B$18,0),1),'Data Extracts'!$C:$C,INDEX($C$6:$C$18,MATCH(IF($G156="GWh",$E156,$D156),$B$6:$B$18,0),1),'Data Extracts'!$D:$D,INDEX($C$6:$C$18,MATCH($F156,$B$6:$B$18,0),1), 'Data Extracts'!$F:$F,INDEX($C$6:$C$18,MATCH($G156,$B$6:$B$18,0),1))</f>
        <v>0.52357521381607997</v>
      </c>
      <c r="J156" s="124">
        <f>SUMIFS('Data Extracts'!I:I,'Data Extracts'!$A:$A,$B156,'Data Extracts'!$B:$B,INDEX($C$6:$C$18,MATCH($C156,$B$6:$B$18,0),1),'Data Extracts'!$C:$C,INDEX($C$6:$C$18,MATCH(IF($G156="GWh",$E156,$D156),$B$6:$B$18,0),1),'Data Extracts'!$D:$D,INDEX($C$6:$C$18,MATCH($F156,$B$6:$B$18,0),1), 'Data Extracts'!$F:$F,INDEX($C$6:$C$18,MATCH($G156,$B$6:$B$18,0),1))</f>
        <v>0.76353898413986931</v>
      </c>
      <c r="K156" s="124">
        <f>SUMIFS('Data Extracts'!J:J,'Data Extracts'!$A:$A,$B156,'Data Extracts'!$B:$B,INDEX($C$6:$C$18,MATCH($C156,$B$6:$B$18,0),1),'Data Extracts'!$C:$C,INDEX($C$6:$C$18,MATCH(IF($G156="GWh",$E156,$D156),$B$6:$B$18,0),1),'Data Extracts'!$D:$D,INDEX($C$6:$C$18,MATCH($F156,$B$6:$B$18,0),1), 'Data Extracts'!$F:$F,INDEX($C$6:$C$18,MATCH($G156,$B$6:$B$18,0),1))</f>
        <v>0.99005953834288363</v>
      </c>
      <c r="L156" s="124">
        <f>SUMIFS('Data Extracts'!K:K,'Data Extracts'!$A:$A,$B156,'Data Extracts'!$B:$B,INDEX($C$6:$C$18,MATCH($C156,$B$6:$B$18,0),1),'Data Extracts'!$C:$C,INDEX($C$6:$C$18,MATCH(IF($G156="GWh",$E156,$D156),$B$6:$B$18,0),1),'Data Extracts'!$D:$D,INDEX($C$6:$C$18,MATCH($F156,$B$6:$B$18,0),1), 'Data Extracts'!$F:$F,INDEX($C$6:$C$18,MATCH($G156,$B$6:$B$18,0),1))</f>
        <v>1.2039331441351144</v>
      </c>
      <c r="M156" s="124">
        <f>SUMIFS('Data Extracts'!L:L,'Data Extracts'!$A:$A,$B156,'Data Extracts'!$B:$B,INDEX($C$6:$C$18,MATCH($C156,$B$6:$B$18,0),1),'Data Extracts'!$C:$C,INDEX($C$6:$C$18,MATCH(IF($G156="GWh",$E156,$D156),$B$6:$B$18,0),1),'Data Extracts'!$D:$D,INDEX($C$6:$C$18,MATCH($F156,$B$6:$B$18,0),1), 'Data Extracts'!$F:$F,INDEX($C$6:$C$18,MATCH($G156,$B$6:$B$18,0),1))</f>
        <v>1.4059551091486115</v>
      </c>
      <c r="N156" s="124">
        <f>SUMIFS('Data Extracts'!M:M,'Data Extracts'!$A:$A,$B156,'Data Extracts'!$B:$B,INDEX($C$6:$C$18,MATCH($C156,$B$6:$B$18,0),1),'Data Extracts'!$C:$C,INDEX($C$6:$C$18,MATCH(IF($G156="GWh",$E156,$D156),$B$6:$B$18,0),1),'Data Extracts'!$D:$D,INDEX($C$6:$C$18,MATCH($F156,$B$6:$B$18,0),1), 'Data Extracts'!$F:$F,INDEX($C$6:$C$18,MATCH($G156,$B$6:$B$18,0),1))</f>
        <v>1.5969617270201413</v>
      </c>
      <c r="O156" s="124">
        <f>SUMIFS('Data Extracts'!N:N,'Data Extracts'!$A:$A,$B156,'Data Extracts'!$B:$B,INDEX($C$6:$C$18,MATCH($C156,$B$6:$B$18,0),1),'Data Extracts'!$C:$C,INDEX($C$6:$C$18,MATCH(IF($G156="GWh",$E156,$D156),$B$6:$B$18,0),1),'Data Extracts'!$D:$D,INDEX($C$6:$C$18,MATCH($F156,$B$6:$B$18,0),1), 'Data Extracts'!$F:$F,INDEX($C$6:$C$18,MATCH($G156,$B$6:$B$18,0),1))</f>
        <v>1.7779039795025697</v>
      </c>
      <c r="P156" s="124">
        <f>SUMIFS('Data Extracts'!O:O,'Data Extracts'!$A:$A,$B156,'Data Extracts'!$B:$B,INDEX($C$6:$C$18,MATCH($C156,$B$6:$B$18,0),1),'Data Extracts'!$C:$C,INDEX($C$6:$C$18,MATCH(IF($G156="GWh",$E156,$D156),$B$6:$B$18,0),1),'Data Extracts'!$D:$D,INDEX($C$6:$C$18,MATCH($F156,$B$6:$B$18,0),1), 'Data Extracts'!$F:$F,INDEX($C$6:$C$18,MATCH($G156,$B$6:$B$18,0),1))</f>
        <v>1.9499603181984699</v>
      </c>
      <c r="Q156" s="124">
        <f>SUMIFS('Data Extracts'!P:P,'Data Extracts'!$A:$A,$B156,'Data Extracts'!$B:$B,INDEX($C$6:$C$18,MATCH($C156,$B$6:$B$18,0),1),'Data Extracts'!$C:$C,INDEX($C$6:$C$18,MATCH(IF($G156="GWh",$E156,$D156),$B$6:$B$18,0),1),'Data Extracts'!$D:$D,INDEX($C$6:$C$18,MATCH($F156,$B$6:$B$18,0),1), 'Data Extracts'!$F:$F,INDEX($C$6:$C$18,MATCH($G156,$B$6:$B$18,0),1))</f>
        <v>2.1137741398389007</v>
      </c>
      <c r="R156" s="124">
        <f>SUMIFS('Data Extracts'!Q:Q,'Data Extracts'!$A:$A,$B156,'Data Extracts'!$B:$B,INDEX($C$6:$C$18,MATCH($C156,$B$6:$B$18,0),1),'Data Extracts'!$C:$C,INDEX($C$6:$C$18,MATCH(IF($G156="GWh",$E156,$D156),$B$6:$B$18,0),1),'Data Extracts'!$D:$D,INDEX($C$6:$C$18,MATCH($F156,$B$6:$B$18,0),1), 'Data Extracts'!$F:$F,INDEX($C$6:$C$18,MATCH($G156,$B$6:$B$18,0),1))</f>
        <v>2.2700760765063599</v>
      </c>
    </row>
    <row r="157" spans="2:18" x14ac:dyDescent="0.25">
      <c r="B157" s="82" t="s">
        <v>238</v>
      </c>
      <c r="C157" s="82">
        <v>1</v>
      </c>
      <c r="D157" s="128" t="s">
        <v>47</v>
      </c>
      <c r="E157" s="128" t="s">
        <v>45</v>
      </c>
      <c r="F157" s="126" t="s">
        <v>167</v>
      </c>
      <c r="G157" s="54" t="s">
        <v>20</v>
      </c>
      <c r="H157" s="124">
        <f>SUMIFS('Data Extracts'!G:G,'Data Extracts'!$A:$A,$B157,'Data Extracts'!$B:$B,INDEX($C$6:$C$18,MATCH($C157,$B$6:$B$18,0),1),'Data Extracts'!$C:$C,INDEX($C$6:$C$18,MATCH(IF($G157="GWh",$E157,$D157),$B$6:$B$18,0),1),'Data Extracts'!$D:$D,INDEX($C$6:$C$18,MATCH($F157,$B$6:$B$18,0),1), 'Data Extracts'!$F:$F,INDEX($C$6:$C$18,MATCH($G157,$B$6:$B$18,0),1))</f>
        <v>0.65189996726031718</v>
      </c>
      <c r="I157" s="124">
        <f>SUMIFS('Data Extracts'!H:H,'Data Extracts'!$A:$A,$B157,'Data Extracts'!$B:$B,INDEX($C$6:$C$18,MATCH($C157,$B$6:$B$18,0),1),'Data Extracts'!$C:$C,INDEX($C$6:$C$18,MATCH(IF($G157="GWh",$E157,$D157),$B$6:$B$18,0),1),'Data Extracts'!$D:$D,INDEX($C$6:$C$18,MATCH($F157,$B$6:$B$18,0),1), 'Data Extracts'!$F:$F,INDEX($C$6:$C$18,MATCH($G157,$B$6:$B$18,0),1))</f>
        <v>1.2853823867884762</v>
      </c>
      <c r="J157" s="124">
        <f>SUMIFS('Data Extracts'!I:I,'Data Extracts'!$A:$A,$B157,'Data Extracts'!$B:$B,INDEX($C$6:$C$18,MATCH($C157,$B$6:$B$18,0),1),'Data Extracts'!$C:$C,INDEX($C$6:$C$18,MATCH(IF($G157="GWh",$E157,$D157),$B$6:$B$18,0),1),'Data Extracts'!$D:$D,INDEX($C$6:$C$18,MATCH($F157,$B$6:$B$18,0),1), 'Data Extracts'!$F:$F,INDEX($C$6:$C$18,MATCH($G157,$B$6:$B$18,0),1))</f>
        <v>1.9010330185632152</v>
      </c>
      <c r="K157" s="124">
        <f>SUMIFS('Data Extracts'!J:J,'Data Extracts'!$A:$A,$B157,'Data Extracts'!$B:$B,INDEX($C$6:$C$18,MATCH($C157,$B$6:$B$18,0),1),'Data Extracts'!$C:$C,INDEX($C$6:$C$18,MATCH(IF($G157="GWh",$E157,$D157),$B$6:$B$18,0),1),'Data Extracts'!$D:$D,INDEX($C$6:$C$18,MATCH($F157,$B$6:$B$18,0),1), 'Data Extracts'!$F:$F,INDEX($C$6:$C$18,MATCH($G157,$B$6:$B$18,0),1))</f>
        <v>2.4995389072631093</v>
      </c>
      <c r="L157" s="124">
        <f>SUMIFS('Data Extracts'!K:K,'Data Extracts'!$A:$A,$B157,'Data Extracts'!$B:$B,INDEX($C$6:$C$18,MATCH($C157,$B$6:$B$18,0),1),'Data Extracts'!$C:$C,INDEX($C$6:$C$18,MATCH(IF($G157="GWh",$E157,$D157),$B$6:$B$18,0),1),'Data Extracts'!$D:$D,INDEX($C$6:$C$18,MATCH($F157,$B$6:$B$18,0),1), 'Data Extracts'!$F:$F,INDEX($C$6:$C$18,MATCH($G157,$B$6:$B$18,0),1))</f>
        <v>3.0817182194959236</v>
      </c>
      <c r="M157" s="124">
        <f>SUMIFS('Data Extracts'!L:L,'Data Extracts'!$A:$A,$B157,'Data Extracts'!$B:$B,INDEX($C$6:$C$18,MATCH($C157,$B$6:$B$18,0),1),'Data Extracts'!$C:$C,INDEX($C$6:$C$18,MATCH(IF($G157="GWh",$E157,$D157),$B$6:$B$18,0),1),'Data Extracts'!$D:$D,INDEX($C$6:$C$18,MATCH($F157,$B$6:$B$18,0),1), 'Data Extracts'!$F:$F,INDEX($C$6:$C$18,MATCH($G157,$B$6:$B$18,0),1))</f>
        <v>3.6485298861194955</v>
      </c>
      <c r="N157" s="124">
        <f>SUMIFS('Data Extracts'!M:M,'Data Extracts'!$A:$A,$B157,'Data Extracts'!$B:$B,INDEX($C$6:$C$18,MATCH($C157,$B$6:$B$18,0),1),'Data Extracts'!$C:$C,INDEX($C$6:$C$18,MATCH(IF($G157="GWh",$E157,$D157),$B$6:$B$18,0),1),'Data Extracts'!$D:$D,INDEX($C$6:$C$18,MATCH($F157,$B$6:$B$18,0),1), 'Data Extracts'!$F:$F,INDEX($C$6:$C$18,MATCH($G157,$B$6:$B$18,0),1))</f>
        <v>4.2010230122494647</v>
      </c>
      <c r="O157" s="124">
        <f>SUMIFS('Data Extracts'!N:N,'Data Extracts'!$A:$A,$B157,'Data Extracts'!$B:$B,INDEX($C$6:$C$18,MATCH($C157,$B$6:$B$18,0),1),'Data Extracts'!$C:$C,INDEX($C$6:$C$18,MATCH(IF($G157="GWh",$E157,$D157),$B$6:$B$18,0),1),'Data Extracts'!$D:$D,INDEX($C$6:$C$18,MATCH($F157,$B$6:$B$18,0),1), 'Data Extracts'!$F:$F,INDEX($C$6:$C$18,MATCH($G157,$B$6:$B$18,0),1))</f>
        <v>4.7401334407401396</v>
      </c>
      <c r="P157" s="124">
        <f>SUMIFS('Data Extracts'!O:O,'Data Extracts'!$A:$A,$B157,'Data Extracts'!$B:$B,INDEX($C$6:$C$18,MATCH($C157,$B$6:$B$18,0),1),'Data Extracts'!$C:$C,INDEX($C$6:$C$18,MATCH(IF($G157="GWh",$E157,$D157),$B$6:$B$18,0),1),'Data Extracts'!$D:$D,INDEX($C$6:$C$18,MATCH($F157,$B$6:$B$18,0),1), 'Data Extracts'!$F:$F,INDEX($C$6:$C$18,MATCH($G157,$B$6:$B$18,0),1))</f>
        <v>5.2663693208771152</v>
      </c>
      <c r="Q157" s="124">
        <f>SUMIFS('Data Extracts'!P:P,'Data Extracts'!$A:$A,$B157,'Data Extracts'!$B:$B,INDEX($C$6:$C$18,MATCH($C157,$B$6:$B$18,0),1),'Data Extracts'!$C:$C,INDEX($C$6:$C$18,MATCH(IF($G157="GWh",$E157,$D157),$B$6:$B$18,0),1),'Data Extracts'!$D:$D,INDEX($C$6:$C$18,MATCH($F157,$B$6:$B$18,0),1), 'Data Extracts'!$F:$F,INDEX($C$6:$C$18,MATCH($G157,$B$6:$B$18,0),1))</f>
        <v>5.7797163086447014</v>
      </c>
      <c r="R157" s="124">
        <f>SUMIFS('Data Extracts'!Q:Q,'Data Extracts'!$A:$A,$B157,'Data Extracts'!$B:$B,INDEX($C$6:$C$18,MATCH($C157,$B$6:$B$18,0),1),'Data Extracts'!$C:$C,INDEX($C$6:$C$18,MATCH(IF($G157="GWh",$E157,$D157),$B$6:$B$18,0),1),'Data Extracts'!$D:$D,INDEX($C$6:$C$18,MATCH($F157,$B$6:$B$18,0),1), 'Data Extracts'!$F:$F,INDEX($C$6:$C$18,MATCH($G157,$B$6:$B$18,0),1))</f>
        <v>6.2799657402516598</v>
      </c>
    </row>
    <row r="158" spans="2:18" x14ac:dyDescent="0.25">
      <c r="B158" s="82" t="s">
        <v>238</v>
      </c>
      <c r="C158" s="82">
        <v>1</v>
      </c>
      <c r="D158" s="128" t="s">
        <v>46</v>
      </c>
      <c r="E158" s="128" t="s">
        <v>46</v>
      </c>
      <c r="F158" s="126" t="s">
        <v>167</v>
      </c>
      <c r="G158" s="54" t="s">
        <v>20</v>
      </c>
      <c r="H158" s="124">
        <f>SUMIFS('Data Extracts'!G:G,'Data Extracts'!$A:$A,$B158,'Data Extracts'!$B:$B,INDEX($C$6:$C$18,MATCH($C158,$B$6:$B$18,0),1),'Data Extracts'!$C:$C,INDEX($C$6:$C$18,MATCH(IF($G158="GWh",$E158,$D158),$B$6:$B$18,0),1),'Data Extracts'!$D:$D,INDEX($C$6:$C$18,MATCH($F158,$B$6:$B$18,0),1), 'Data Extracts'!$F:$F,INDEX($C$6:$C$18,MATCH($G158,$B$6:$B$18,0),1))</f>
        <v>2.3176718598350295E-2</v>
      </c>
      <c r="I158" s="124">
        <f>SUMIFS('Data Extracts'!H:H,'Data Extracts'!$A:$A,$B158,'Data Extracts'!$B:$B,INDEX($C$6:$C$18,MATCH($C158,$B$6:$B$18,0),1),'Data Extracts'!$C:$C,INDEX($C$6:$C$18,MATCH(IF($G158="GWh",$E158,$D158),$B$6:$B$18,0),1),'Data Extracts'!$D:$D,INDEX($C$6:$C$18,MATCH($F158,$B$6:$B$18,0),1), 'Data Extracts'!$F:$F,INDEX($C$6:$C$18,MATCH($G158,$B$6:$B$18,0),1))</f>
        <v>4.5129156601581982E-2</v>
      </c>
      <c r="J158" s="124">
        <f>SUMIFS('Data Extracts'!I:I,'Data Extracts'!$A:$A,$B158,'Data Extracts'!$B:$B,INDEX($C$6:$C$18,MATCH($C158,$B$6:$B$18,0),1),'Data Extracts'!$C:$C,INDEX($C$6:$C$18,MATCH(IF($G158="GWh",$E158,$D158),$B$6:$B$18,0),1),'Data Extracts'!$D:$D,INDEX($C$6:$C$18,MATCH($F158,$B$6:$B$18,0),1), 'Data Extracts'!$F:$F,INDEX($C$6:$C$18,MATCH($G158,$B$6:$B$18,0),1))</f>
        <v>6.590294579628396E-2</v>
      </c>
      <c r="K158" s="124">
        <f>SUMIFS('Data Extracts'!J:J,'Data Extracts'!$A:$A,$B158,'Data Extracts'!$B:$B,INDEX($C$6:$C$18,MATCH($C158,$B$6:$B$18,0),1),'Data Extracts'!$C:$C,INDEX($C$6:$C$18,MATCH(IF($G158="GWh",$E158,$D158),$B$6:$B$18,0),1),'Data Extracts'!$D:$D,INDEX($C$6:$C$18,MATCH($F158,$B$6:$B$18,0),1), 'Data Extracts'!$F:$F,INDEX($C$6:$C$18,MATCH($G158,$B$6:$B$18,0),1))</f>
        <v>8.5511421636573784E-2</v>
      </c>
      <c r="L158" s="124">
        <f>SUMIFS('Data Extracts'!K:K,'Data Extracts'!$A:$A,$B158,'Data Extracts'!$B:$B,INDEX($C$6:$C$18,MATCH($C158,$B$6:$B$18,0),1),'Data Extracts'!$C:$C,INDEX($C$6:$C$18,MATCH(IF($G158="GWh",$E158,$D158),$B$6:$B$18,0),1),'Data Extracts'!$D:$D,INDEX($C$6:$C$18,MATCH($F158,$B$6:$B$18,0),1), 'Data Extracts'!$F:$F,INDEX($C$6:$C$18,MATCH($G158,$B$6:$B$18,0),1))</f>
        <v>0.10396284991156282</v>
      </c>
      <c r="M158" s="124">
        <f>SUMIFS('Data Extracts'!L:L,'Data Extracts'!$A:$A,$B158,'Data Extracts'!$B:$B,INDEX($C$6:$C$18,MATCH($C158,$B$6:$B$18,0),1),'Data Extracts'!$C:$C,INDEX($C$6:$C$18,MATCH(IF($G158="GWh",$E158,$D158),$B$6:$B$18,0),1),'Data Extracts'!$D:$D,INDEX($C$6:$C$18,MATCH($F158,$B$6:$B$18,0),1), 'Data Extracts'!$F:$F,INDEX($C$6:$C$18,MATCH($G158,$B$6:$B$18,0),1))</f>
        <v>0.12128071598467877</v>
      </c>
      <c r="N158" s="124">
        <f>SUMIFS('Data Extracts'!M:M,'Data Extracts'!$A:$A,$B158,'Data Extracts'!$B:$B,INDEX($C$6:$C$18,MATCH($C158,$B$6:$B$18,0),1),'Data Extracts'!$C:$C,INDEX($C$6:$C$18,MATCH(IF($G158="GWh",$E158,$D158),$B$6:$B$18,0),1),'Data Extracts'!$D:$D,INDEX($C$6:$C$18,MATCH($F158,$B$6:$B$18,0),1), 'Data Extracts'!$F:$F,INDEX($C$6:$C$18,MATCH($G158,$B$6:$B$18,0),1))</f>
        <v>0.13750741734437402</v>
      </c>
      <c r="O158" s="124">
        <f>SUMIFS('Data Extracts'!N:N,'Data Extracts'!$A:$A,$B158,'Data Extracts'!$B:$B,INDEX($C$6:$C$18,MATCH($C158,$B$6:$B$18,0),1),'Data Extracts'!$C:$C,INDEX($C$6:$C$18,MATCH(IF($G158="GWh",$E158,$D158),$B$6:$B$18,0),1),'Data Extracts'!$D:$D,INDEX($C$6:$C$18,MATCH($F158,$B$6:$B$18,0),1), 'Data Extracts'!$F:$F,INDEX($C$6:$C$18,MATCH($G158,$B$6:$B$18,0),1))</f>
        <v>0.15269783469628226</v>
      </c>
      <c r="P158" s="124">
        <f>SUMIFS('Data Extracts'!O:O,'Data Extracts'!$A:$A,$B158,'Data Extracts'!$B:$B,INDEX($C$6:$C$18,MATCH($C158,$B$6:$B$18,0),1),'Data Extracts'!$C:$C,INDEX($C$6:$C$18,MATCH(IF($G158="GWh",$E158,$D158),$B$6:$B$18,0),1),'Data Extracts'!$D:$D,INDEX($C$6:$C$18,MATCH($F158,$B$6:$B$18,0),1), 'Data Extracts'!$F:$F,INDEX($C$6:$C$18,MATCH($G158,$B$6:$B$18,0),1))</f>
        <v>0.16691212579250123</v>
      </c>
      <c r="Q158" s="124">
        <f>SUMIFS('Data Extracts'!P:P,'Data Extracts'!$A:$A,$B158,'Data Extracts'!$B:$B,INDEX($C$6:$C$18,MATCH($C158,$B$6:$B$18,0),1),'Data Extracts'!$C:$C,INDEX($C$6:$C$18,MATCH(IF($G158="GWh",$E158,$D158),$B$6:$B$18,0),1),'Data Extracts'!$D:$D,INDEX($C$6:$C$18,MATCH($F158,$B$6:$B$18,0),1), 'Data Extracts'!$F:$F,INDEX($C$6:$C$18,MATCH($G158,$B$6:$B$18,0),1))</f>
        <v>0.18021103977777447</v>
      </c>
      <c r="R158" s="124">
        <f>SUMIFS('Data Extracts'!Q:Q,'Data Extracts'!$A:$A,$B158,'Data Extracts'!$B:$B,INDEX($C$6:$C$18,MATCH($C158,$B$6:$B$18,0),1),'Data Extracts'!$C:$C,INDEX($C$6:$C$18,MATCH(IF($G158="GWh",$E158,$D158),$B$6:$B$18,0),1),'Data Extracts'!$D:$D,INDEX($C$6:$C$18,MATCH($F158,$B$6:$B$18,0),1), 'Data Extracts'!$F:$F,INDEX($C$6:$C$18,MATCH($G158,$B$6:$B$18,0),1))</f>
        <v>0.19265352977162883</v>
      </c>
    </row>
    <row r="159" spans="2:18" x14ac:dyDescent="0.25">
      <c r="B159" s="82" t="s">
        <v>238</v>
      </c>
      <c r="C159" s="82">
        <v>1</v>
      </c>
      <c r="D159" s="128" t="s">
        <v>44</v>
      </c>
      <c r="E159" s="128" t="s">
        <v>44</v>
      </c>
      <c r="F159" s="126" t="s">
        <v>169</v>
      </c>
      <c r="G159" s="54" t="s">
        <v>20</v>
      </c>
      <c r="H159" s="124">
        <f>SUMIFS('Data Extracts'!G:G,'Data Extracts'!$A:$A,$B159,'Data Extracts'!$B:$B,INDEX($C$6:$C$18,MATCH($C159,$B$6:$B$18,0),1),'Data Extracts'!$C:$C,INDEX($C$6:$C$18,MATCH(IF($G159="GWh",$E159,$D159),$B$6:$B$18,0),1),'Data Extracts'!$D:$D,INDEX($C$6:$C$18,MATCH($F159,$B$6:$B$18,0),1), 'Data Extracts'!$F:$F,INDEX($C$6:$C$18,MATCH($G159,$B$6:$B$18,0),1))</f>
        <v>0</v>
      </c>
      <c r="I159" s="124">
        <f>SUMIFS('Data Extracts'!H:H,'Data Extracts'!$A:$A,$B159,'Data Extracts'!$B:$B,INDEX($C$6:$C$18,MATCH($C159,$B$6:$B$18,0),1),'Data Extracts'!$C:$C,INDEX($C$6:$C$18,MATCH(IF($G159="GWh",$E159,$D159),$B$6:$B$18,0),1),'Data Extracts'!$D:$D,INDEX($C$6:$C$18,MATCH($F159,$B$6:$B$18,0),1), 'Data Extracts'!$F:$F,INDEX($C$6:$C$18,MATCH($G159,$B$6:$B$18,0),1))</f>
        <v>0</v>
      </c>
      <c r="J159" s="124">
        <f>SUMIFS('Data Extracts'!I:I,'Data Extracts'!$A:$A,$B159,'Data Extracts'!$B:$B,INDEX($C$6:$C$18,MATCH($C159,$B$6:$B$18,0),1),'Data Extracts'!$C:$C,INDEX($C$6:$C$18,MATCH(IF($G159="GWh",$E159,$D159),$B$6:$B$18,0),1),'Data Extracts'!$D:$D,INDEX($C$6:$C$18,MATCH($F159,$B$6:$B$18,0),1), 'Data Extracts'!$F:$F,INDEX($C$6:$C$18,MATCH($G159,$B$6:$B$18,0),1))</f>
        <v>0</v>
      </c>
      <c r="K159" s="124">
        <f>SUMIFS('Data Extracts'!J:J,'Data Extracts'!$A:$A,$B159,'Data Extracts'!$B:$B,INDEX($C$6:$C$18,MATCH($C159,$B$6:$B$18,0),1),'Data Extracts'!$C:$C,INDEX($C$6:$C$18,MATCH(IF($G159="GWh",$E159,$D159),$B$6:$B$18,0),1),'Data Extracts'!$D:$D,INDEX($C$6:$C$18,MATCH($F159,$B$6:$B$18,0),1), 'Data Extracts'!$F:$F,INDEX($C$6:$C$18,MATCH($G159,$B$6:$B$18,0),1))</f>
        <v>0</v>
      </c>
      <c r="L159" s="124">
        <f>SUMIFS('Data Extracts'!K:K,'Data Extracts'!$A:$A,$B159,'Data Extracts'!$B:$B,INDEX($C$6:$C$18,MATCH($C159,$B$6:$B$18,0),1),'Data Extracts'!$C:$C,INDEX($C$6:$C$18,MATCH(IF($G159="GWh",$E159,$D159),$B$6:$B$18,0),1),'Data Extracts'!$D:$D,INDEX($C$6:$C$18,MATCH($F159,$B$6:$B$18,0),1), 'Data Extracts'!$F:$F,INDEX($C$6:$C$18,MATCH($G159,$B$6:$B$18,0),1))</f>
        <v>0</v>
      </c>
      <c r="M159" s="124">
        <f>SUMIFS('Data Extracts'!L:L,'Data Extracts'!$A:$A,$B159,'Data Extracts'!$B:$B,INDEX($C$6:$C$18,MATCH($C159,$B$6:$B$18,0),1),'Data Extracts'!$C:$C,INDEX($C$6:$C$18,MATCH(IF($G159="GWh",$E159,$D159),$B$6:$B$18,0),1),'Data Extracts'!$D:$D,INDEX($C$6:$C$18,MATCH($F159,$B$6:$B$18,0),1), 'Data Extracts'!$F:$F,INDEX($C$6:$C$18,MATCH($G159,$B$6:$B$18,0),1))</f>
        <v>0</v>
      </c>
      <c r="N159" s="124">
        <f>SUMIFS('Data Extracts'!M:M,'Data Extracts'!$A:$A,$B159,'Data Extracts'!$B:$B,INDEX($C$6:$C$18,MATCH($C159,$B$6:$B$18,0),1),'Data Extracts'!$C:$C,INDEX($C$6:$C$18,MATCH(IF($G159="GWh",$E159,$D159),$B$6:$B$18,0),1),'Data Extracts'!$D:$D,INDEX($C$6:$C$18,MATCH($F159,$B$6:$B$18,0),1), 'Data Extracts'!$F:$F,INDEX($C$6:$C$18,MATCH($G159,$B$6:$B$18,0),1))</f>
        <v>0</v>
      </c>
      <c r="O159" s="124">
        <f>SUMIFS('Data Extracts'!N:N,'Data Extracts'!$A:$A,$B159,'Data Extracts'!$B:$B,INDEX($C$6:$C$18,MATCH($C159,$B$6:$B$18,0),1),'Data Extracts'!$C:$C,INDEX($C$6:$C$18,MATCH(IF($G159="GWh",$E159,$D159),$B$6:$B$18,0),1),'Data Extracts'!$D:$D,INDEX($C$6:$C$18,MATCH($F159,$B$6:$B$18,0),1), 'Data Extracts'!$F:$F,INDEX($C$6:$C$18,MATCH($G159,$B$6:$B$18,0),1))</f>
        <v>0</v>
      </c>
      <c r="P159" s="124">
        <f>SUMIFS('Data Extracts'!O:O,'Data Extracts'!$A:$A,$B159,'Data Extracts'!$B:$B,INDEX($C$6:$C$18,MATCH($C159,$B$6:$B$18,0),1),'Data Extracts'!$C:$C,INDEX($C$6:$C$18,MATCH(IF($G159="GWh",$E159,$D159),$B$6:$B$18,0),1),'Data Extracts'!$D:$D,INDEX($C$6:$C$18,MATCH($F159,$B$6:$B$18,0),1), 'Data Extracts'!$F:$F,INDEX($C$6:$C$18,MATCH($G159,$B$6:$B$18,0),1))</f>
        <v>0</v>
      </c>
      <c r="Q159" s="124">
        <f>SUMIFS('Data Extracts'!P:P,'Data Extracts'!$A:$A,$B159,'Data Extracts'!$B:$B,INDEX($C$6:$C$18,MATCH($C159,$B$6:$B$18,0),1),'Data Extracts'!$C:$C,INDEX($C$6:$C$18,MATCH(IF($G159="GWh",$E159,$D159),$B$6:$B$18,0),1),'Data Extracts'!$D:$D,INDEX($C$6:$C$18,MATCH($F159,$B$6:$B$18,0),1), 'Data Extracts'!$F:$F,INDEX($C$6:$C$18,MATCH($G159,$B$6:$B$18,0),1))</f>
        <v>0</v>
      </c>
      <c r="R159" s="124">
        <f>SUMIFS('Data Extracts'!Q:Q,'Data Extracts'!$A:$A,$B159,'Data Extracts'!$B:$B,INDEX($C$6:$C$18,MATCH($C159,$B$6:$B$18,0),1),'Data Extracts'!$C:$C,INDEX($C$6:$C$18,MATCH(IF($G159="GWh",$E159,$D159),$B$6:$B$18,0),1),'Data Extracts'!$D:$D,INDEX($C$6:$C$18,MATCH($F159,$B$6:$B$18,0),1), 'Data Extracts'!$F:$F,INDEX($C$6:$C$18,MATCH($G159,$B$6:$B$18,0),1))</f>
        <v>0</v>
      </c>
    </row>
    <row r="160" spans="2:18" x14ac:dyDescent="0.25">
      <c r="B160" s="82" t="s">
        <v>238</v>
      </c>
      <c r="C160" s="82">
        <v>1</v>
      </c>
      <c r="D160" s="128" t="s">
        <v>47</v>
      </c>
      <c r="E160" s="128" t="s">
        <v>45</v>
      </c>
      <c r="F160" s="126" t="s">
        <v>169</v>
      </c>
      <c r="G160" s="54" t="s">
        <v>20</v>
      </c>
      <c r="H160" s="124">
        <f>SUMIFS('Data Extracts'!G:G,'Data Extracts'!$A:$A,$B160,'Data Extracts'!$B:$B,INDEX($C$6:$C$18,MATCH($C160,$B$6:$B$18,0),1),'Data Extracts'!$C:$C,INDEX($C$6:$C$18,MATCH(IF($G160="GWh",$E160,$D160),$B$6:$B$18,0),1),'Data Extracts'!$D:$D,INDEX($C$6:$C$18,MATCH($F160,$B$6:$B$18,0),1), 'Data Extracts'!$F:$F,INDEX($C$6:$C$18,MATCH($G160,$B$6:$B$18,0),1))</f>
        <v>0</v>
      </c>
      <c r="I160" s="124">
        <f>SUMIFS('Data Extracts'!H:H,'Data Extracts'!$A:$A,$B160,'Data Extracts'!$B:$B,INDEX($C$6:$C$18,MATCH($C160,$B$6:$B$18,0),1),'Data Extracts'!$C:$C,INDEX($C$6:$C$18,MATCH(IF($G160="GWh",$E160,$D160),$B$6:$B$18,0),1),'Data Extracts'!$D:$D,INDEX($C$6:$C$18,MATCH($F160,$B$6:$B$18,0),1), 'Data Extracts'!$F:$F,INDEX($C$6:$C$18,MATCH($G160,$B$6:$B$18,0),1))</f>
        <v>0</v>
      </c>
      <c r="J160" s="124">
        <f>SUMIFS('Data Extracts'!I:I,'Data Extracts'!$A:$A,$B160,'Data Extracts'!$B:$B,INDEX($C$6:$C$18,MATCH($C160,$B$6:$B$18,0),1),'Data Extracts'!$C:$C,INDEX($C$6:$C$18,MATCH(IF($G160="GWh",$E160,$D160),$B$6:$B$18,0),1),'Data Extracts'!$D:$D,INDEX($C$6:$C$18,MATCH($F160,$B$6:$B$18,0),1), 'Data Extracts'!$F:$F,INDEX($C$6:$C$18,MATCH($G160,$B$6:$B$18,0),1))</f>
        <v>0</v>
      </c>
      <c r="K160" s="124">
        <f>SUMIFS('Data Extracts'!J:J,'Data Extracts'!$A:$A,$B160,'Data Extracts'!$B:$B,INDEX($C$6:$C$18,MATCH($C160,$B$6:$B$18,0),1),'Data Extracts'!$C:$C,INDEX($C$6:$C$18,MATCH(IF($G160="GWh",$E160,$D160),$B$6:$B$18,0),1),'Data Extracts'!$D:$D,INDEX($C$6:$C$18,MATCH($F160,$B$6:$B$18,0),1), 'Data Extracts'!$F:$F,INDEX($C$6:$C$18,MATCH($G160,$B$6:$B$18,0),1))</f>
        <v>0</v>
      </c>
      <c r="L160" s="124">
        <f>SUMIFS('Data Extracts'!K:K,'Data Extracts'!$A:$A,$B160,'Data Extracts'!$B:$B,INDEX($C$6:$C$18,MATCH($C160,$B$6:$B$18,0),1),'Data Extracts'!$C:$C,INDEX($C$6:$C$18,MATCH(IF($G160="GWh",$E160,$D160),$B$6:$B$18,0),1),'Data Extracts'!$D:$D,INDEX($C$6:$C$18,MATCH($F160,$B$6:$B$18,0),1), 'Data Extracts'!$F:$F,INDEX($C$6:$C$18,MATCH($G160,$B$6:$B$18,0),1))</f>
        <v>0</v>
      </c>
      <c r="M160" s="124">
        <f>SUMIFS('Data Extracts'!L:L,'Data Extracts'!$A:$A,$B160,'Data Extracts'!$B:$B,INDEX($C$6:$C$18,MATCH($C160,$B$6:$B$18,0),1),'Data Extracts'!$C:$C,INDEX($C$6:$C$18,MATCH(IF($G160="GWh",$E160,$D160),$B$6:$B$18,0),1),'Data Extracts'!$D:$D,INDEX($C$6:$C$18,MATCH($F160,$B$6:$B$18,0),1), 'Data Extracts'!$F:$F,INDEX($C$6:$C$18,MATCH($G160,$B$6:$B$18,0),1))</f>
        <v>0</v>
      </c>
      <c r="N160" s="124">
        <f>SUMIFS('Data Extracts'!M:M,'Data Extracts'!$A:$A,$B160,'Data Extracts'!$B:$B,INDEX($C$6:$C$18,MATCH($C160,$B$6:$B$18,0),1),'Data Extracts'!$C:$C,INDEX($C$6:$C$18,MATCH(IF($G160="GWh",$E160,$D160),$B$6:$B$18,0),1),'Data Extracts'!$D:$D,INDEX($C$6:$C$18,MATCH($F160,$B$6:$B$18,0),1), 'Data Extracts'!$F:$F,INDEX($C$6:$C$18,MATCH($G160,$B$6:$B$18,0),1))</f>
        <v>0</v>
      </c>
      <c r="O160" s="124">
        <f>SUMIFS('Data Extracts'!N:N,'Data Extracts'!$A:$A,$B160,'Data Extracts'!$B:$B,INDEX($C$6:$C$18,MATCH($C160,$B$6:$B$18,0),1),'Data Extracts'!$C:$C,INDEX($C$6:$C$18,MATCH(IF($G160="GWh",$E160,$D160),$B$6:$B$18,0),1),'Data Extracts'!$D:$D,INDEX($C$6:$C$18,MATCH($F160,$B$6:$B$18,0),1), 'Data Extracts'!$F:$F,INDEX($C$6:$C$18,MATCH($G160,$B$6:$B$18,0),1))</f>
        <v>0</v>
      </c>
      <c r="P160" s="124">
        <f>SUMIFS('Data Extracts'!O:O,'Data Extracts'!$A:$A,$B160,'Data Extracts'!$B:$B,INDEX($C$6:$C$18,MATCH($C160,$B$6:$B$18,0),1),'Data Extracts'!$C:$C,INDEX($C$6:$C$18,MATCH(IF($G160="GWh",$E160,$D160),$B$6:$B$18,0),1),'Data Extracts'!$D:$D,INDEX($C$6:$C$18,MATCH($F160,$B$6:$B$18,0),1), 'Data Extracts'!$F:$F,INDEX($C$6:$C$18,MATCH($G160,$B$6:$B$18,0),1))</f>
        <v>0</v>
      </c>
      <c r="Q160" s="124">
        <f>SUMIFS('Data Extracts'!P:P,'Data Extracts'!$A:$A,$B160,'Data Extracts'!$B:$B,INDEX($C$6:$C$18,MATCH($C160,$B$6:$B$18,0),1),'Data Extracts'!$C:$C,INDEX($C$6:$C$18,MATCH(IF($G160="GWh",$E160,$D160),$B$6:$B$18,0),1),'Data Extracts'!$D:$D,INDEX($C$6:$C$18,MATCH($F160,$B$6:$B$18,0),1), 'Data Extracts'!$F:$F,INDEX($C$6:$C$18,MATCH($G160,$B$6:$B$18,0),1))</f>
        <v>0</v>
      </c>
      <c r="R160" s="124">
        <f>SUMIFS('Data Extracts'!Q:Q,'Data Extracts'!$A:$A,$B160,'Data Extracts'!$B:$B,INDEX($C$6:$C$18,MATCH($C160,$B$6:$B$18,0),1),'Data Extracts'!$C:$C,INDEX($C$6:$C$18,MATCH(IF($G160="GWh",$E160,$D160),$B$6:$B$18,0),1),'Data Extracts'!$D:$D,INDEX($C$6:$C$18,MATCH($F160,$B$6:$B$18,0),1), 'Data Extracts'!$F:$F,INDEX($C$6:$C$18,MATCH($G160,$B$6:$B$18,0),1))</f>
        <v>0</v>
      </c>
    </row>
    <row r="161" spans="2:18" x14ac:dyDescent="0.25">
      <c r="B161" s="82" t="s">
        <v>238</v>
      </c>
      <c r="C161" s="82">
        <v>1</v>
      </c>
      <c r="D161" s="128" t="s">
        <v>46</v>
      </c>
      <c r="E161" s="128" t="s">
        <v>46</v>
      </c>
      <c r="F161" s="126" t="s">
        <v>169</v>
      </c>
      <c r="G161" s="54" t="s">
        <v>20</v>
      </c>
      <c r="H161" s="124">
        <f>SUMIFS('Data Extracts'!G:G,'Data Extracts'!$A:$A,$B161,'Data Extracts'!$B:$B,INDEX($C$6:$C$18,MATCH($C161,$B$6:$B$18,0),1),'Data Extracts'!$C:$C,INDEX($C$6:$C$18,MATCH(IF($G161="GWh",$E161,$D161),$B$6:$B$18,0),1),'Data Extracts'!$D:$D,INDEX($C$6:$C$18,MATCH($F161,$B$6:$B$18,0),1), 'Data Extracts'!$F:$F,INDEX($C$6:$C$18,MATCH($G161,$B$6:$B$18,0),1))</f>
        <v>0</v>
      </c>
      <c r="I161" s="124">
        <f>SUMIFS('Data Extracts'!H:H,'Data Extracts'!$A:$A,$B161,'Data Extracts'!$B:$B,INDEX($C$6:$C$18,MATCH($C161,$B$6:$B$18,0),1),'Data Extracts'!$C:$C,INDEX($C$6:$C$18,MATCH(IF($G161="GWh",$E161,$D161),$B$6:$B$18,0),1),'Data Extracts'!$D:$D,INDEX($C$6:$C$18,MATCH($F161,$B$6:$B$18,0),1), 'Data Extracts'!$F:$F,INDEX($C$6:$C$18,MATCH($G161,$B$6:$B$18,0),1))</f>
        <v>0</v>
      </c>
      <c r="J161" s="124">
        <f>SUMIFS('Data Extracts'!I:I,'Data Extracts'!$A:$A,$B161,'Data Extracts'!$B:$B,INDEX($C$6:$C$18,MATCH($C161,$B$6:$B$18,0),1),'Data Extracts'!$C:$C,INDEX($C$6:$C$18,MATCH(IF($G161="GWh",$E161,$D161),$B$6:$B$18,0),1),'Data Extracts'!$D:$D,INDEX($C$6:$C$18,MATCH($F161,$B$6:$B$18,0),1), 'Data Extracts'!$F:$F,INDEX($C$6:$C$18,MATCH($G161,$B$6:$B$18,0),1))</f>
        <v>0</v>
      </c>
      <c r="K161" s="124">
        <f>SUMIFS('Data Extracts'!J:J,'Data Extracts'!$A:$A,$B161,'Data Extracts'!$B:$B,INDEX($C$6:$C$18,MATCH($C161,$B$6:$B$18,0),1),'Data Extracts'!$C:$C,INDEX($C$6:$C$18,MATCH(IF($G161="GWh",$E161,$D161),$B$6:$B$18,0),1),'Data Extracts'!$D:$D,INDEX($C$6:$C$18,MATCH($F161,$B$6:$B$18,0),1), 'Data Extracts'!$F:$F,INDEX($C$6:$C$18,MATCH($G161,$B$6:$B$18,0),1))</f>
        <v>0</v>
      </c>
      <c r="L161" s="124">
        <f>SUMIFS('Data Extracts'!K:K,'Data Extracts'!$A:$A,$B161,'Data Extracts'!$B:$B,INDEX($C$6:$C$18,MATCH($C161,$B$6:$B$18,0),1),'Data Extracts'!$C:$C,INDEX($C$6:$C$18,MATCH(IF($G161="GWh",$E161,$D161),$B$6:$B$18,0),1),'Data Extracts'!$D:$D,INDEX($C$6:$C$18,MATCH($F161,$B$6:$B$18,0),1), 'Data Extracts'!$F:$F,INDEX($C$6:$C$18,MATCH($G161,$B$6:$B$18,0),1))</f>
        <v>0</v>
      </c>
      <c r="M161" s="124">
        <f>SUMIFS('Data Extracts'!L:L,'Data Extracts'!$A:$A,$B161,'Data Extracts'!$B:$B,INDEX($C$6:$C$18,MATCH($C161,$B$6:$B$18,0),1),'Data Extracts'!$C:$C,INDEX($C$6:$C$18,MATCH(IF($G161="GWh",$E161,$D161),$B$6:$B$18,0),1),'Data Extracts'!$D:$D,INDEX($C$6:$C$18,MATCH($F161,$B$6:$B$18,0),1), 'Data Extracts'!$F:$F,INDEX($C$6:$C$18,MATCH($G161,$B$6:$B$18,0),1))</f>
        <v>0</v>
      </c>
      <c r="N161" s="124">
        <f>SUMIFS('Data Extracts'!M:M,'Data Extracts'!$A:$A,$B161,'Data Extracts'!$B:$B,INDEX($C$6:$C$18,MATCH($C161,$B$6:$B$18,0),1),'Data Extracts'!$C:$C,INDEX($C$6:$C$18,MATCH(IF($G161="GWh",$E161,$D161),$B$6:$B$18,0),1),'Data Extracts'!$D:$D,INDEX($C$6:$C$18,MATCH($F161,$B$6:$B$18,0),1), 'Data Extracts'!$F:$F,INDEX($C$6:$C$18,MATCH($G161,$B$6:$B$18,0),1))</f>
        <v>0</v>
      </c>
      <c r="O161" s="124">
        <f>SUMIFS('Data Extracts'!N:N,'Data Extracts'!$A:$A,$B161,'Data Extracts'!$B:$B,INDEX($C$6:$C$18,MATCH($C161,$B$6:$B$18,0),1),'Data Extracts'!$C:$C,INDEX($C$6:$C$18,MATCH(IF($G161="GWh",$E161,$D161),$B$6:$B$18,0),1),'Data Extracts'!$D:$D,INDEX($C$6:$C$18,MATCH($F161,$B$6:$B$18,0),1), 'Data Extracts'!$F:$F,INDEX($C$6:$C$18,MATCH($G161,$B$6:$B$18,0),1))</f>
        <v>0</v>
      </c>
      <c r="P161" s="124">
        <f>SUMIFS('Data Extracts'!O:O,'Data Extracts'!$A:$A,$B161,'Data Extracts'!$B:$B,INDEX($C$6:$C$18,MATCH($C161,$B$6:$B$18,0),1),'Data Extracts'!$C:$C,INDEX($C$6:$C$18,MATCH(IF($G161="GWh",$E161,$D161),$B$6:$B$18,0),1),'Data Extracts'!$D:$D,INDEX($C$6:$C$18,MATCH($F161,$B$6:$B$18,0),1), 'Data Extracts'!$F:$F,INDEX($C$6:$C$18,MATCH($G161,$B$6:$B$18,0),1))</f>
        <v>0</v>
      </c>
      <c r="Q161" s="124">
        <f>SUMIFS('Data Extracts'!P:P,'Data Extracts'!$A:$A,$B161,'Data Extracts'!$B:$B,INDEX($C$6:$C$18,MATCH($C161,$B$6:$B$18,0),1),'Data Extracts'!$C:$C,INDEX($C$6:$C$18,MATCH(IF($G161="GWh",$E161,$D161),$B$6:$B$18,0),1),'Data Extracts'!$D:$D,INDEX($C$6:$C$18,MATCH($F161,$B$6:$B$18,0),1), 'Data Extracts'!$F:$F,INDEX($C$6:$C$18,MATCH($G161,$B$6:$B$18,0),1))</f>
        <v>0</v>
      </c>
      <c r="R161" s="124">
        <f>SUMIFS('Data Extracts'!Q:Q,'Data Extracts'!$A:$A,$B161,'Data Extracts'!$B:$B,INDEX($C$6:$C$18,MATCH($C161,$B$6:$B$18,0),1),'Data Extracts'!$C:$C,INDEX($C$6:$C$18,MATCH(IF($G161="GWh",$E161,$D161),$B$6:$B$18,0),1),'Data Extracts'!$D:$D,INDEX($C$6:$C$18,MATCH($F161,$B$6:$B$18,0),1), 'Data Extracts'!$F:$F,INDEX($C$6:$C$18,MATCH($G161,$B$6:$B$18,0),1))</f>
        <v>0</v>
      </c>
    </row>
    <row r="162" spans="2:18" x14ac:dyDescent="0.25">
      <c r="B162" s="82" t="s">
        <v>238</v>
      </c>
      <c r="C162" s="82">
        <v>1</v>
      </c>
      <c r="D162" s="128" t="s">
        <v>44</v>
      </c>
      <c r="E162" s="128" t="s">
        <v>44</v>
      </c>
      <c r="F162" s="126" t="s">
        <v>186</v>
      </c>
      <c r="G162" s="54" t="s">
        <v>20</v>
      </c>
      <c r="H162" s="124">
        <f>SUMIFS('Data Extracts'!G:G,'Data Extracts'!$A:$A,$B162,'Data Extracts'!$B:$B,INDEX($C$6:$C$18,MATCH($C162,$B$6:$B$18,0),1),'Data Extracts'!$C:$C,INDEX($C$6:$C$18,MATCH(IF($G162="GWh",$E162,$D162),$B$6:$B$18,0),1),'Data Extracts'!$D:$D,INDEX($C$6:$C$18,MATCH($F162,$B$6:$B$18,0),1), 'Data Extracts'!$F:$F,INDEX($C$6:$C$18,MATCH($G162,$B$6:$B$18,0),1))</f>
        <v>2.2190890935496457</v>
      </c>
      <c r="I162" s="124">
        <f>SUMIFS('Data Extracts'!H:H,'Data Extracts'!$A:$A,$B162,'Data Extracts'!$B:$B,INDEX($C$6:$C$18,MATCH($C162,$B$6:$B$18,0),1),'Data Extracts'!$C:$C,INDEX($C$6:$C$18,MATCH(IF($G162="GWh",$E162,$D162),$B$6:$B$18,0),1),'Data Extracts'!$D:$D,INDEX($C$6:$C$18,MATCH($F162,$B$6:$B$18,0),1), 'Data Extracts'!$F:$F,INDEX($C$6:$C$18,MATCH($G162,$B$6:$B$18,0),1))</f>
        <v>4.3809368711625893</v>
      </c>
      <c r="J162" s="124">
        <f>SUMIFS('Data Extracts'!I:I,'Data Extracts'!$A:$A,$B162,'Data Extracts'!$B:$B,INDEX($C$6:$C$18,MATCH($C162,$B$6:$B$18,0),1),'Data Extracts'!$C:$C,INDEX($C$6:$C$18,MATCH(IF($G162="GWh",$E162,$D162),$B$6:$B$18,0),1),'Data Extracts'!$D:$D,INDEX($C$6:$C$18,MATCH($F162,$B$6:$B$18,0),1), 'Data Extracts'!$F:$F,INDEX($C$6:$C$18,MATCH($G162,$B$6:$B$18,0),1))</f>
        <v>6.4986921249591605</v>
      </c>
      <c r="K162" s="124">
        <f>SUMIFS('Data Extracts'!J:J,'Data Extracts'!$A:$A,$B162,'Data Extracts'!$B:$B,INDEX($C$6:$C$18,MATCH($C162,$B$6:$B$18,0),1),'Data Extracts'!$C:$C,INDEX($C$6:$C$18,MATCH(IF($G162="GWh",$E162,$D162),$B$6:$B$18,0),1),'Data Extracts'!$D:$D,INDEX($C$6:$C$18,MATCH($F162,$B$6:$B$18,0),1), 'Data Extracts'!$F:$F,INDEX($C$6:$C$18,MATCH($G162,$B$6:$B$18,0),1))</f>
        <v>8.5850137150522379</v>
      </c>
      <c r="L162" s="124">
        <f>SUMIFS('Data Extracts'!K:K,'Data Extracts'!$A:$A,$B162,'Data Extracts'!$B:$B,INDEX($C$6:$C$18,MATCH($C162,$B$6:$B$18,0),1),'Data Extracts'!$C:$C,INDEX($C$6:$C$18,MATCH(IF($G162="GWh",$E162,$D162),$B$6:$B$18,0),1),'Data Extracts'!$D:$D,INDEX($C$6:$C$18,MATCH($F162,$B$6:$B$18,0),1), 'Data Extracts'!$F:$F,INDEX($C$6:$C$18,MATCH($G162,$B$6:$B$18,0),1))</f>
        <v>10.651980896537497</v>
      </c>
      <c r="M162" s="124">
        <f>SUMIFS('Data Extracts'!L:L,'Data Extracts'!$A:$A,$B162,'Data Extracts'!$B:$B,INDEX($C$6:$C$18,MATCH($C162,$B$6:$B$18,0),1),'Data Extracts'!$C:$C,INDEX($C$6:$C$18,MATCH(IF($G162="GWh",$E162,$D162),$B$6:$B$18,0),1),'Data Extracts'!$D:$D,INDEX($C$6:$C$18,MATCH($F162,$B$6:$B$18,0),1), 'Data Extracts'!$F:$F,INDEX($C$6:$C$18,MATCH($G162,$B$6:$B$18,0),1))</f>
        <v>12.728679085429619</v>
      </c>
      <c r="N162" s="124">
        <f>SUMIFS('Data Extracts'!M:M,'Data Extracts'!$A:$A,$B162,'Data Extracts'!$B:$B,INDEX($C$6:$C$18,MATCH($C162,$B$6:$B$18,0),1),'Data Extracts'!$C:$C,INDEX($C$6:$C$18,MATCH(IF($G162="GWh",$E162,$D162),$B$6:$B$18,0),1),'Data Extracts'!$D:$D,INDEX($C$6:$C$18,MATCH($F162,$B$6:$B$18,0),1), 'Data Extracts'!$F:$F,INDEX($C$6:$C$18,MATCH($G162,$B$6:$B$18,0),1))</f>
        <v>14.851738091742112</v>
      </c>
      <c r="O162" s="124">
        <f>SUMIFS('Data Extracts'!N:N,'Data Extracts'!$A:$A,$B162,'Data Extracts'!$B:$B,INDEX($C$6:$C$18,MATCH($C162,$B$6:$B$18,0),1),'Data Extracts'!$C:$C,INDEX($C$6:$C$18,MATCH(IF($G162="GWh",$E162,$D162),$B$6:$B$18,0),1),'Data Extracts'!$D:$D,INDEX($C$6:$C$18,MATCH($F162,$B$6:$B$18,0),1), 'Data Extracts'!$F:$F,INDEX($C$6:$C$18,MATCH($G162,$B$6:$B$18,0),1))</f>
        <v>17.085460068404029</v>
      </c>
      <c r="P162" s="124">
        <f>SUMIFS('Data Extracts'!O:O,'Data Extracts'!$A:$A,$B162,'Data Extracts'!$B:$B,INDEX($C$6:$C$18,MATCH($C162,$B$6:$B$18,0),1),'Data Extracts'!$C:$C,INDEX($C$6:$C$18,MATCH(IF($G162="GWh",$E162,$D162),$B$6:$B$18,0),1),'Data Extracts'!$D:$D,INDEX($C$6:$C$18,MATCH($F162,$B$6:$B$18,0),1), 'Data Extracts'!$F:$F,INDEX($C$6:$C$18,MATCH($G162,$B$6:$B$18,0),1))</f>
        <v>19.527449218655438</v>
      </c>
      <c r="Q162" s="124">
        <f>SUMIFS('Data Extracts'!P:P,'Data Extracts'!$A:$A,$B162,'Data Extracts'!$B:$B,INDEX($C$6:$C$18,MATCH($C162,$B$6:$B$18,0),1),'Data Extracts'!$C:$C,INDEX($C$6:$C$18,MATCH(IF($G162="GWh",$E162,$D162),$B$6:$B$18,0),1),'Data Extracts'!$D:$D,INDEX($C$6:$C$18,MATCH($F162,$B$6:$B$18,0),1), 'Data Extracts'!$F:$F,INDEX($C$6:$C$18,MATCH($G162,$B$6:$B$18,0),1))</f>
        <v>22.332016720583805</v>
      </c>
      <c r="R162" s="124">
        <f>SUMIFS('Data Extracts'!Q:Q,'Data Extracts'!$A:$A,$B162,'Data Extracts'!$B:$B,INDEX($C$6:$C$18,MATCH($C162,$B$6:$B$18,0),1),'Data Extracts'!$C:$C,INDEX($C$6:$C$18,MATCH(IF($G162="GWh",$E162,$D162),$B$6:$B$18,0),1),'Data Extracts'!$D:$D,INDEX($C$6:$C$18,MATCH($F162,$B$6:$B$18,0),1), 'Data Extracts'!$F:$F,INDEX($C$6:$C$18,MATCH($G162,$B$6:$B$18,0),1))</f>
        <v>25.690161575247025</v>
      </c>
    </row>
    <row r="163" spans="2:18" x14ac:dyDescent="0.25">
      <c r="B163" s="82" t="s">
        <v>238</v>
      </c>
      <c r="C163" s="82">
        <v>1</v>
      </c>
      <c r="D163" s="128" t="s">
        <v>47</v>
      </c>
      <c r="E163" s="128" t="s">
        <v>45</v>
      </c>
      <c r="F163" s="126" t="s">
        <v>186</v>
      </c>
      <c r="G163" s="54" t="s">
        <v>20</v>
      </c>
      <c r="H163" s="124">
        <f>SUMIFS('Data Extracts'!G:G,'Data Extracts'!$A:$A,$B163,'Data Extracts'!$B:$B,INDEX($C$6:$C$18,MATCH($C163,$B$6:$B$18,0),1),'Data Extracts'!$C:$C,INDEX($C$6:$C$18,MATCH(IF($G163="GWh",$E163,$D163),$B$6:$B$18,0),1),'Data Extracts'!$D:$D,INDEX($C$6:$C$18,MATCH($F163,$B$6:$B$18,0),1), 'Data Extracts'!$F:$F,INDEX($C$6:$C$18,MATCH($G163,$B$6:$B$18,0),1))</f>
        <v>2.1061404508059933</v>
      </c>
      <c r="I163" s="124">
        <f>SUMIFS('Data Extracts'!H:H,'Data Extracts'!$A:$A,$B163,'Data Extracts'!$B:$B,INDEX($C$6:$C$18,MATCH($C163,$B$6:$B$18,0),1),'Data Extracts'!$C:$C,INDEX($C$6:$C$18,MATCH(IF($G163="GWh",$E163,$D163),$B$6:$B$18,0),1),'Data Extracts'!$D:$D,INDEX($C$6:$C$18,MATCH($F163,$B$6:$B$18,0),1), 'Data Extracts'!$F:$F,INDEX($C$6:$C$18,MATCH($G163,$B$6:$B$18,0),1))</f>
        <v>4.1602012240256725</v>
      </c>
      <c r="J163" s="124">
        <f>SUMIFS('Data Extracts'!I:I,'Data Extracts'!$A:$A,$B163,'Data Extracts'!$B:$B,INDEX($C$6:$C$18,MATCH($C163,$B$6:$B$18,0),1),'Data Extracts'!$C:$C,INDEX($C$6:$C$18,MATCH(IF($G163="GWh",$E163,$D163),$B$6:$B$18,0),1),'Data Extracts'!$D:$D,INDEX($C$6:$C$18,MATCH($F163,$B$6:$B$18,0),1), 'Data Extracts'!$F:$F,INDEX($C$6:$C$18,MATCH($G163,$B$6:$B$18,0),1))</f>
        <v>6.1713526152981775</v>
      </c>
      <c r="K163" s="124">
        <f>SUMIFS('Data Extracts'!J:J,'Data Extracts'!$A:$A,$B163,'Data Extracts'!$B:$B,INDEX($C$6:$C$18,MATCH($C163,$B$6:$B$18,0),1),'Data Extracts'!$C:$C,INDEX($C$6:$C$18,MATCH(IF($G163="GWh",$E163,$D163),$B$6:$B$18,0),1),'Data Extracts'!$D:$D,INDEX($C$6:$C$18,MATCH($F163,$B$6:$B$18,0),1), 'Data Extracts'!$F:$F,INDEX($C$6:$C$18,MATCH($G163,$B$6:$B$18,0),1))</f>
        <v>8.1532711332314989</v>
      </c>
      <c r="L163" s="124">
        <f>SUMIFS('Data Extracts'!K:K,'Data Extracts'!$A:$A,$B163,'Data Extracts'!$B:$B,INDEX($C$6:$C$18,MATCH($C163,$B$6:$B$18,0),1),'Data Extracts'!$C:$C,INDEX($C$6:$C$18,MATCH(IF($G163="GWh",$E163,$D163),$B$6:$B$18,0),1),'Data Extracts'!$D:$D,INDEX($C$6:$C$18,MATCH($F163,$B$6:$B$18,0),1), 'Data Extracts'!$F:$F,INDEX($C$6:$C$18,MATCH($G163,$B$6:$B$18,0),1))</f>
        <v>10.125006196497903</v>
      </c>
      <c r="M163" s="124">
        <f>SUMIFS('Data Extracts'!L:L,'Data Extracts'!$A:$A,$B163,'Data Extracts'!$B:$B,INDEX($C$6:$C$18,MATCH($C163,$B$6:$B$18,0),1),'Data Extracts'!$C:$C,INDEX($C$6:$C$18,MATCH(IF($G163="GWh",$E163,$D163),$B$6:$B$18,0),1),'Data Extracts'!$D:$D,INDEX($C$6:$C$18,MATCH($F163,$B$6:$B$18,0),1), 'Data Extracts'!$F:$F,INDEX($C$6:$C$18,MATCH($G163,$B$6:$B$18,0),1))</f>
        <v>12.113606524122089</v>
      </c>
      <c r="N163" s="124">
        <f>SUMIFS('Data Extracts'!M:M,'Data Extracts'!$A:$A,$B163,'Data Extracts'!$B:$B,INDEX($C$6:$C$18,MATCH($C163,$B$6:$B$18,0),1),'Data Extracts'!$C:$C,INDEX($C$6:$C$18,MATCH(IF($G163="GWh",$E163,$D163),$B$6:$B$18,0),1),'Data Extracts'!$D:$D,INDEX($C$6:$C$18,MATCH($F163,$B$6:$B$18,0),1), 'Data Extracts'!$F:$F,INDEX($C$6:$C$18,MATCH($G163,$B$6:$B$18,0),1))</f>
        <v>14.167623783409804</v>
      </c>
      <c r="O163" s="124">
        <f>SUMIFS('Data Extracts'!N:N,'Data Extracts'!$A:$A,$B163,'Data Extracts'!$B:$B,INDEX($C$6:$C$18,MATCH($C163,$B$6:$B$18,0),1),'Data Extracts'!$C:$C,INDEX($C$6:$C$18,MATCH(IF($G163="GWh",$E163,$D163),$B$6:$B$18,0),1),'Data Extracts'!$D:$D,INDEX($C$6:$C$18,MATCH($F163,$B$6:$B$18,0),1), 'Data Extracts'!$F:$F,INDEX($C$6:$C$18,MATCH($G163,$B$6:$B$18,0),1))</f>
        <v>16.353632377726118</v>
      </c>
      <c r="P163" s="124">
        <f>SUMIFS('Data Extracts'!O:O,'Data Extracts'!$A:$A,$B163,'Data Extracts'!$B:$B,INDEX($C$6:$C$18,MATCH($C163,$B$6:$B$18,0),1),'Data Extracts'!$C:$C,INDEX($C$6:$C$18,MATCH(IF($G163="GWh",$E163,$D163),$B$6:$B$18,0),1),'Data Extracts'!$D:$D,INDEX($C$6:$C$18,MATCH($F163,$B$6:$B$18,0),1), 'Data Extracts'!$F:$F,INDEX($C$6:$C$18,MATCH($G163,$B$6:$B$18,0),1))</f>
        <v>18.781963887847823</v>
      </c>
      <c r="Q163" s="124">
        <f>SUMIFS('Data Extracts'!P:P,'Data Extracts'!$A:$A,$B163,'Data Extracts'!$B:$B,INDEX($C$6:$C$18,MATCH($C163,$B$6:$B$18,0),1),'Data Extracts'!$C:$C,INDEX($C$6:$C$18,MATCH(IF($G163="GWh",$E163,$D163),$B$6:$B$18,0),1),'Data Extracts'!$D:$D,INDEX($C$6:$C$18,MATCH($F163,$B$6:$B$18,0),1), 'Data Extracts'!$F:$F,INDEX($C$6:$C$18,MATCH($G163,$B$6:$B$18,0),1))</f>
        <v>21.629359007519707</v>
      </c>
      <c r="R163" s="124">
        <f>SUMIFS('Data Extracts'!Q:Q,'Data Extracts'!$A:$A,$B163,'Data Extracts'!$B:$B,INDEX($C$6:$C$18,MATCH($C163,$B$6:$B$18,0),1),'Data Extracts'!$C:$C,INDEX($C$6:$C$18,MATCH(IF($G163="GWh",$E163,$D163),$B$6:$B$18,0),1),'Data Extracts'!$D:$D,INDEX($C$6:$C$18,MATCH($F163,$B$6:$B$18,0),1), 'Data Extracts'!$F:$F,INDEX($C$6:$C$18,MATCH($G163,$B$6:$B$18,0),1))</f>
        <v>25.103665835620408</v>
      </c>
    </row>
    <row r="164" spans="2:18" x14ac:dyDescent="0.25">
      <c r="B164" s="82" t="s">
        <v>238</v>
      </c>
      <c r="C164" s="82">
        <v>1</v>
      </c>
      <c r="D164" s="128" t="s">
        <v>46</v>
      </c>
      <c r="E164" s="128" t="s">
        <v>46</v>
      </c>
      <c r="F164" s="127" t="s">
        <v>186</v>
      </c>
      <c r="G164" s="54" t="s">
        <v>20</v>
      </c>
      <c r="H164" s="124">
        <f>SUMIFS('Data Extracts'!G:G,'Data Extracts'!$A:$A,$B164,'Data Extracts'!$B:$B,INDEX($C$6:$C$18,MATCH($C164,$B$6:$B$18,0),1),'Data Extracts'!$C:$C,INDEX($C$6:$C$18,MATCH(IF($G164="GWh",$E164,$D164),$B$6:$B$18,0),1),'Data Extracts'!$D:$D,INDEX($C$6:$C$18,MATCH($F164,$B$6:$B$18,0),1), 'Data Extracts'!$F:$F,INDEX($C$6:$C$18,MATCH($G164,$B$6:$B$18,0),1))</f>
        <v>2.4845117244687354E-2</v>
      </c>
      <c r="I164" s="124">
        <f>SUMIFS('Data Extracts'!H:H,'Data Extracts'!$A:$A,$B164,'Data Extracts'!$B:$B,INDEX($C$6:$C$18,MATCH($C164,$B$6:$B$18,0),1),'Data Extracts'!$C:$C,INDEX($C$6:$C$18,MATCH(IF($G164="GWh",$E164,$D164),$B$6:$B$18,0),1),'Data Extracts'!$D:$D,INDEX($C$6:$C$18,MATCH($F164,$B$6:$B$18,0),1), 'Data Extracts'!$F:$F,INDEX($C$6:$C$18,MATCH($G164,$B$6:$B$18,0),1))</f>
        <v>4.876095796471816E-2</v>
      </c>
      <c r="J164" s="124">
        <f>SUMIFS('Data Extracts'!I:I,'Data Extracts'!$A:$A,$B164,'Data Extracts'!$B:$B,INDEX($C$6:$C$18,MATCH($C164,$B$6:$B$18,0),1),'Data Extracts'!$C:$C,INDEX($C$6:$C$18,MATCH(IF($G164="GWh",$E164,$D164),$B$6:$B$18,0),1),'Data Extracts'!$D:$D,INDEX($C$6:$C$18,MATCH($F164,$B$6:$B$18,0),1), 'Data Extracts'!$F:$F,INDEX($C$6:$C$18,MATCH($G164,$B$6:$B$18,0),1))</f>
        <v>7.1924987612506458E-2</v>
      </c>
      <c r="K164" s="124">
        <f>SUMIFS('Data Extracts'!J:J,'Data Extracts'!$A:$A,$B164,'Data Extracts'!$B:$B,INDEX($C$6:$C$18,MATCH($C164,$B$6:$B$18,0),1),'Data Extracts'!$C:$C,INDEX($C$6:$C$18,MATCH(IF($G164="GWh",$E164,$D164),$B$6:$B$18,0),1),'Data Extracts'!$D:$D,INDEX($C$6:$C$18,MATCH($F164,$B$6:$B$18,0),1), 'Data Extracts'!$F:$F,INDEX($C$6:$C$18,MATCH($G164,$B$6:$B$18,0),1))</f>
        <v>9.4557172544096388E-2</v>
      </c>
      <c r="L164" s="124">
        <f>SUMIFS('Data Extracts'!K:K,'Data Extracts'!$A:$A,$B164,'Data Extracts'!$B:$B,INDEX($C$6:$C$18,MATCH($C164,$B$6:$B$18,0),1),'Data Extracts'!$C:$C,INDEX($C$6:$C$18,MATCH(IF($G164="GWh",$E164,$D164),$B$6:$B$18,0),1),'Data Extracts'!$D:$D,INDEX($C$6:$C$18,MATCH($F164,$B$6:$B$18,0),1), 'Data Extracts'!$F:$F,INDEX($C$6:$C$18,MATCH($G164,$B$6:$B$18,0),1))</f>
        <v>0.11692219875117639</v>
      </c>
      <c r="M164" s="124">
        <f>SUMIFS('Data Extracts'!L:L,'Data Extracts'!$A:$A,$B164,'Data Extracts'!$B:$B,INDEX($C$6:$C$18,MATCH($C164,$B$6:$B$18,0),1),'Data Extracts'!$C:$C,INDEX($C$6:$C$18,MATCH(IF($G164="GWh",$E164,$D164),$B$6:$B$18,0),1),'Data Extracts'!$D:$D,INDEX($C$6:$C$18,MATCH($F164,$B$6:$B$18,0),1), 'Data Extracts'!$F:$F,INDEX($C$6:$C$18,MATCH($G164,$B$6:$B$18,0),1))</f>
        <v>0.13939682657849203</v>
      </c>
      <c r="N164" s="124">
        <f>SUMIFS('Data Extracts'!M:M,'Data Extracts'!$A:$A,$B164,'Data Extracts'!$B:$B,INDEX($C$6:$C$18,MATCH($C164,$B$6:$B$18,0),1),'Data Extracts'!$C:$C,INDEX($C$6:$C$18,MATCH(IF($G164="GWh",$E164,$D164),$B$6:$B$18,0),1),'Data Extracts'!$D:$D,INDEX($C$6:$C$18,MATCH($F164,$B$6:$B$18,0),1), 'Data Extracts'!$F:$F,INDEX($C$6:$C$18,MATCH($G164,$B$6:$B$18,0),1))</f>
        <v>0.16301420392766613</v>
      </c>
      <c r="O164" s="124">
        <f>SUMIFS('Data Extracts'!N:N,'Data Extracts'!$A:$A,$B164,'Data Extracts'!$B:$B,INDEX($C$6:$C$18,MATCH($C164,$B$6:$B$18,0),1),'Data Extracts'!$C:$C,INDEX($C$6:$C$18,MATCH(IF($G164="GWh",$E164,$D164),$B$6:$B$18,0),1),'Data Extracts'!$D:$D,INDEX($C$6:$C$18,MATCH($F164,$B$6:$B$18,0),1), 'Data Extracts'!$F:$F,INDEX($C$6:$C$18,MATCH($G164,$B$6:$B$18,0),1))</f>
        <v>0.18868478374219008</v>
      </c>
      <c r="P164" s="124">
        <f>SUMIFS('Data Extracts'!O:O,'Data Extracts'!$A:$A,$B164,'Data Extracts'!$B:$B,INDEX($C$6:$C$18,MATCH($C164,$B$6:$B$18,0),1),'Data Extracts'!$C:$C,INDEX($C$6:$C$18,MATCH(IF($G164="GWh",$E164,$D164),$B$6:$B$18,0),1),'Data Extracts'!$D:$D,INDEX($C$6:$C$18,MATCH($F164,$B$6:$B$18,0),1), 'Data Extracts'!$F:$F,INDEX($C$6:$C$18,MATCH($G164,$B$6:$B$18,0),1))</f>
        <v>0.2179468454660462</v>
      </c>
      <c r="Q164" s="124">
        <f>SUMIFS('Data Extracts'!P:P,'Data Extracts'!$A:$A,$B164,'Data Extracts'!$B:$B,INDEX($C$6:$C$18,MATCH($C164,$B$6:$B$18,0),1),'Data Extracts'!$C:$C,INDEX($C$6:$C$18,MATCH(IF($G164="GWh",$E164,$D164),$B$6:$B$18,0),1),'Data Extracts'!$D:$D,INDEX($C$6:$C$18,MATCH($F164,$B$6:$B$18,0),1), 'Data Extracts'!$F:$F,INDEX($C$6:$C$18,MATCH($G164,$B$6:$B$18,0),1))</f>
        <v>0.25329992004472501</v>
      </c>
      <c r="R164" s="124">
        <f>SUMIFS('Data Extracts'!Q:Q,'Data Extracts'!$A:$A,$B164,'Data Extracts'!$B:$B,INDEX($C$6:$C$18,MATCH($C164,$B$6:$B$18,0),1),'Data Extracts'!$C:$C,INDEX($C$6:$C$18,MATCH(IF($G164="GWh",$E164,$D164),$B$6:$B$18,0),1),'Data Extracts'!$D:$D,INDEX($C$6:$C$18,MATCH($F164,$B$6:$B$18,0),1), 'Data Extracts'!$F:$F,INDEX($C$6:$C$18,MATCH($G164,$B$6:$B$18,0),1))</f>
        <v>0.29750956501606379</v>
      </c>
    </row>
    <row r="165" spans="2:18" x14ac:dyDescent="0.25">
      <c r="B165" s="82" t="s">
        <v>238</v>
      </c>
      <c r="C165" s="82">
        <v>1</v>
      </c>
      <c r="D165" s="128" t="s">
        <v>44</v>
      </c>
      <c r="E165" s="128" t="s">
        <v>44</v>
      </c>
      <c r="F165" s="127" t="s">
        <v>26</v>
      </c>
      <c r="G165" s="54" t="s">
        <v>20</v>
      </c>
      <c r="H165" s="124">
        <f>SUMIFS('Data Extracts'!G:G,'Data Extracts'!$A:$A,$B165,'Data Extracts'!$B:$B,INDEX($C$6:$C$18,MATCH($C165,$B$6:$B$18,0),1),'Data Extracts'!$C:$C,INDEX($C$6:$C$18,MATCH(IF($G165="GWh",$E165,$D165),$B$6:$B$18,0),1),'Data Extracts'!$D:$D,INDEX($C$6:$C$18,MATCH($F165,$B$6:$B$18,0),1), 'Data Extracts'!$F:$F,INDEX($C$6:$C$18,MATCH($G165,$B$6:$B$18,0),1))</f>
        <v>0</v>
      </c>
      <c r="I165" s="124">
        <f>SUMIFS('Data Extracts'!H:H,'Data Extracts'!$A:$A,$B165,'Data Extracts'!$B:$B,INDEX($C$6:$C$18,MATCH($C165,$B$6:$B$18,0),1),'Data Extracts'!$C:$C,INDEX($C$6:$C$18,MATCH(IF($G165="GWh",$E165,$D165),$B$6:$B$18,0),1),'Data Extracts'!$D:$D,INDEX($C$6:$C$18,MATCH($F165,$B$6:$B$18,0),1), 'Data Extracts'!$F:$F,INDEX($C$6:$C$18,MATCH($G165,$B$6:$B$18,0),1))</f>
        <v>0</v>
      </c>
      <c r="J165" s="124">
        <f>SUMIFS('Data Extracts'!I:I,'Data Extracts'!$A:$A,$B165,'Data Extracts'!$B:$B,INDEX($C$6:$C$18,MATCH($C165,$B$6:$B$18,0),1),'Data Extracts'!$C:$C,INDEX($C$6:$C$18,MATCH(IF($G165="GWh",$E165,$D165),$B$6:$B$18,0),1),'Data Extracts'!$D:$D,INDEX($C$6:$C$18,MATCH($F165,$B$6:$B$18,0),1), 'Data Extracts'!$F:$F,INDEX($C$6:$C$18,MATCH($G165,$B$6:$B$18,0),1))</f>
        <v>0</v>
      </c>
      <c r="K165" s="124">
        <f>SUMIFS('Data Extracts'!J:J,'Data Extracts'!$A:$A,$B165,'Data Extracts'!$B:$B,INDEX($C$6:$C$18,MATCH($C165,$B$6:$B$18,0),1),'Data Extracts'!$C:$C,INDEX($C$6:$C$18,MATCH(IF($G165="GWh",$E165,$D165),$B$6:$B$18,0),1),'Data Extracts'!$D:$D,INDEX($C$6:$C$18,MATCH($F165,$B$6:$B$18,0),1), 'Data Extracts'!$F:$F,INDEX($C$6:$C$18,MATCH($G165,$B$6:$B$18,0),1))</f>
        <v>0</v>
      </c>
      <c r="L165" s="124">
        <f>SUMIFS('Data Extracts'!K:K,'Data Extracts'!$A:$A,$B165,'Data Extracts'!$B:$B,INDEX($C$6:$C$18,MATCH($C165,$B$6:$B$18,0),1),'Data Extracts'!$C:$C,INDEX($C$6:$C$18,MATCH(IF($G165="GWh",$E165,$D165),$B$6:$B$18,0),1),'Data Extracts'!$D:$D,INDEX($C$6:$C$18,MATCH($F165,$B$6:$B$18,0),1), 'Data Extracts'!$F:$F,INDEX($C$6:$C$18,MATCH($G165,$B$6:$B$18,0),1))</f>
        <v>0</v>
      </c>
      <c r="M165" s="124">
        <f>SUMIFS('Data Extracts'!L:L,'Data Extracts'!$A:$A,$B165,'Data Extracts'!$B:$B,INDEX($C$6:$C$18,MATCH($C165,$B$6:$B$18,0),1),'Data Extracts'!$C:$C,INDEX($C$6:$C$18,MATCH(IF($G165="GWh",$E165,$D165),$B$6:$B$18,0),1),'Data Extracts'!$D:$D,INDEX($C$6:$C$18,MATCH($F165,$B$6:$B$18,0),1), 'Data Extracts'!$F:$F,INDEX($C$6:$C$18,MATCH($G165,$B$6:$B$18,0),1))</f>
        <v>0</v>
      </c>
      <c r="N165" s="124">
        <f>SUMIFS('Data Extracts'!M:M,'Data Extracts'!$A:$A,$B165,'Data Extracts'!$B:$B,INDEX($C$6:$C$18,MATCH($C165,$B$6:$B$18,0),1),'Data Extracts'!$C:$C,INDEX($C$6:$C$18,MATCH(IF($G165="GWh",$E165,$D165),$B$6:$B$18,0),1),'Data Extracts'!$D:$D,INDEX($C$6:$C$18,MATCH($F165,$B$6:$B$18,0),1), 'Data Extracts'!$F:$F,INDEX($C$6:$C$18,MATCH($G165,$B$6:$B$18,0),1))</f>
        <v>0</v>
      </c>
      <c r="O165" s="124">
        <f>SUMIFS('Data Extracts'!N:N,'Data Extracts'!$A:$A,$B165,'Data Extracts'!$B:$B,INDEX($C$6:$C$18,MATCH($C165,$B$6:$B$18,0),1),'Data Extracts'!$C:$C,INDEX($C$6:$C$18,MATCH(IF($G165="GWh",$E165,$D165),$B$6:$B$18,0),1),'Data Extracts'!$D:$D,INDEX($C$6:$C$18,MATCH($F165,$B$6:$B$18,0),1), 'Data Extracts'!$F:$F,INDEX($C$6:$C$18,MATCH($G165,$B$6:$B$18,0),1))</f>
        <v>0</v>
      </c>
      <c r="P165" s="124">
        <f>SUMIFS('Data Extracts'!O:O,'Data Extracts'!$A:$A,$B165,'Data Extracts'!$B:$B,INDEX($C$6:$C$18,MATCH($C165,$B$6:$B$18,0),1),'Data Extracts'!$C:$C,INDEX($C$6:$C$18,MATCH(IF($G165="GWh",$E165,$D165),$B$6:$B$18,0),1),'Data Extracts'!$D:$D,INDEX($C$6:$C$18,MATCH($F165,$B$6:$B$18,0),1), 'Data Extracts'!$F:$F,INDEX($C$6:$C$18,MATCH($G165,$B$6:$B$18,0),1))</f>
        <v>0</v>
      </c>
      <c r="Q165" s="124">
        <f>SUMIFS('Data Extracts'!P:P,'Data Extracts'!$A:$A,$B165,'Data Extracts'!$B:$B,INDEX($C$6:$C$18,MATCH($C165,$B$6:$B$18,0),1),'Data Extracts'!$C:$C,INDEX($C$6:$C$18,MATCH(IF($G165="GWh",$E165,$D165),$B$6:$B$18,0),1),'Data Extracts'!$D:$D,INDEX($C$6:$C$18,MATCH($F165,$B$6:$B$18,0),1), 'Data Extracts'!$F:$F,INDEX($C$6:$C$18,MATCH($G165,$B$6:$B$18,0),1))</f>
        <v>0</v>
      </c>
      <c r="R165" s="124">
        <f>SUMIFS('Data Extracts'!Q:Q,'Data Extracts'!$A:$A,$B165,'Data Extracts'!$B:$B,INDEX($C$6:$C$18,MATCH($C165,$B$6:$B$18,0),1),'Data Extracts'!$C:$C,INDEX($C$6:$C$18,MATCH(IF($G165="GWh",$E165,$D165),$B$6:$B$18,0),1),'Data Extracts'!$D:$D,INDEX($C$6:$C$18,MATCH($F165,$B$6:$B$18,0),1), 'Data Extracts'!$F:$F,INDEX($C$6:$C$18,MATCH($G165,$B$6:$B$18,0),1))</f>
        <v>0</v>
      </c>
    </row>
    <row r="166" spans="2:18" x14ac:dyDescent="0.25">
      <c r="B166" s="82" t="s">
        <v>238</v>
      </c>
      <c r="C166" s="82">
        <v>1</v>
      </c>
      <c r="D166" s="128" t="s">
        <v>47</v>
      </c>
      <c r="E166" s="128" t="s">
        <v>45</v>
      </c>
      <c r="F166" s="127" t="s">
        <v>26</v>
      </c>
      <c r="G166" s="54" t="s">
        <v>20</v>
      </c>
      <c r="H166" s="124">
        <f>SUMIFS('Data Extracts'!G:G,'Data Extracts'!$A:$A,$B166,'Data Extracts'!$B:$B,INDEX($C$6:$C$18,MATCH($C166,$B$6:$B$18,0),1),'Data Extracts'!$C:$C,INDEX($C$6:$C$18,MATCH(IF($G166="GWh",$E166,$D166),$B$6:$B$18,0),1),'Data Extracts'!$D:$D,INDEX($C$6:$C$18,MATCH($F166,$B$6:$B$18,0),1), 'Data Extracts'!$F:$F,INDEX($C$6:$C$18,MATCH($G166,$B$6:$B$18,0),1))</f>
        <v>0</v>
      </c>
      <c r="I166" s="124">
        <f>SUMIFS('Data Extracts'!H:H,'Data Extracts'!$A:$A,$B166,'Data Extracts'!$B:$B,INDEX($C$6:$C$18,MATCH($C166,$B$6:$B$18,0),1),'Data Extracts'!$C:$C,INDEX($C$6:$C$18,MATCH(IF($G166="GWh",$E166,$D166),$B$6:$B$18,0),1),'Data Extracts'!$D:$D,INDEX($C$6:$C$18,MATCH($F166,$B$6:$B$18,0),1), 'Data Extracts'!$F:$F,INDEX($C$6:$C$18,MATCH($G166,$B$6:$B$18,0),1))</f>
        <v>0</v>
      </c>
      <c r="J166" s="124">
        <f>SUMIFS('Data Extracts'!I:I,'Data Extracts'!$A:$A,$B166,'Data Extracts'!$B:$B,INDEX($C$6:$C$18,MATCH($C166,$B$6:$B$18,0),1),'Data Extracts'!$C:$C,INDEX($C$6:$C$18,MATCH(IF($G166="GWh",$E166,$D166),$B$6:$B$18,0),1),'Data Extracts'!$D:$D,INDEX($C$6:$C$18,MATCH($F166,$B$6:$B$18,0),1), 'Data Extracts'!$F:$F,INDEX($C$6:$C$18,MATCH($G166,$B$6:$B$18,0),1))</f>
        <v>0</v>
      </c>
      <c r="K166" s="124">
        <f>SUMIFS('Data Extracts'!J:J,'Data Extracts'!$A:$A,$B166,'Data Extracts'!$B:$B,INDEX($C$6:$C$18,MATCH($C166,$B$6:$B$18,0),1),'Data Extracts'!$C:$C,INDEX($C$6:$C$18,MATCH(IF($G166="GWh",$E166,$D166),$B$6:$B$18,0),1),'Data Extracts'!$D:$D,INDEX($C$6:$C$18,MATCH($F166,$B$6:$B$18,0),1), 'Data Extracts'!$F:$F,INDEX($C$6:$C$18,MATCH($G166,$B$6:$B$18,0),1))</f>
        <v>0</v>
      </c>
      <c r="L166" s="124">
        <f>SUMIFS('Data Extracts'!K:K,'Data Extracts'!$A:$A,$B166,'Data Extracts'!$B:$B,INDEX($C$6:$C$18,MATCH($C166,$B$6:$B$18,0),1),'Data Extracts'!$C:$C,INDEX($C$6:$C$18,MATCH(IF($G166="GWh",$E166,$D166),$B$6:$B$18,0),1),'Data Extracts'!$D:$D,INDEX($C$6:$C$18,MATCH($F166,$B$6:$B$18,0),1), 'Data Extracts'!$F:$F,INDEX($C$6:$C$18,MATCH($G166,$B$6:$B$18,0),1))</f>
        <v>0</v>
      </c>
      <c r="M166" s="124">
        <f>SUMIFS('Data Extracts'!L:L,'Data Extracts'!$A:$A,$B166,'Data Extracts'!$B:$B,INDEX($C$6:$C$18,MATCH($C166,$B$6:$B$18,0),1),'Data Extracts'!$C:$C,INDEX($C$6:$C$18,MATCH(IF($G166="GWh",$E166,$D166),$B$6:$B$18,0),1),'Data Extracts'!$D:$D,INDEX($C$6:$C$18,MATCH($F166,$B$6:$B$18,0),1), 'Data Extracts'!$F:$F,INDEX($C$6:$C$18,MATCH($G166,$B$6:$B$18,0),1))</f>
        <v>0</v>
      </c>
      <c r="N166" s="124">
        <f>SUMIFS('Data Extracts'!M:M,'Data Extracts'!$A:$A,$B166,'Data Extracts'!$B:$B,INDEX($C$6:$C$18,MATCH($C166,$B$6:$B$18,0),1),'Data Extracts'!$C:$C,INDEX($C$6:$C$18,MATCH(IF($G166="GWh",$E166,$D166),$B$6:$B$18,0),1),'Data Extracts'!$D:$D,INDEX($C$6:$C$18,MATCH($F166,$B$6:$B$18,0),1), 'Data Extracts'!$F:$F,INDEX($C$6:$C$18,MATCH($G166,$B$6:$B$18,0),1))</f>
        <v>0</v>
      </c>
      <c r="O166" s="124">
        <f>SUMIFS('Data Extracts'!N:N,'Data Extracts'!$A:$A,$B166,'Data Extracts'!$B:$B,INDEX($C$6:$C$18,MATCH($C166,$B$6:$B$18,0),1),'Data Extracts'!$C:$C,INDEX($C$6:$C$18,MATCH(IF($G166="GWh",$E166,$D166),$B$6:$B$18,0),1),'Data Extracts'!$D:$D,INDEX($C$6:$C$18,MATCH($F166,$B$6:$B$18,0),1), 'Data Extracts'!$F:$F,INDEX($C$6:$C$18,MATCH($G166,$B$6:$B$18,0),1))</f>
        <v>0</v>
      </c>
      <c r="P166" s="124">
        <f>SUMIFS('Data Extracts'!O:O,'Data Extracts'!$A:$A,$B166,'Data Extracts'!$B:$B,INDEX($C$6:$C$18,MATCH($C166,$B$6:$B$18,0),1),'Data Extracts'!$C:$C,INDEX($C$6:$C$18,MATCH(IF($G166="GWh",$E166,$D166),$B$6:$B$18,0),1),'Data Extracts'!$D:$D,INDEX($C$6:$C$18,MATCH($F166,$B$6:$B$18,0),1), 'Data Extracts'!$F:$F,INDEX($C$6:$C$18,MATCH($G166,$B$6:$B$18,0),1))</f>
        <v>0</v>
      </c>
      <c r="Q166" s="124">
        <f>SUMIFS('Data Extracts'!P:P,'Data Extracts'!$A:$A,$B166,'Data Extracts'!$B:$B,INDEX($C$6:$C$18,MATCH($C166,$B$6:$B$18,0),1),'Data Extracts'!$C:$C,INDEX($C$6:$C$18,MATCH(IF($G166="GWh",$E166,$D166),$B$6:$B$18,0),1),'Data Extracts'!$D:$D,INDEX($C$6:$C$18,MATCH($F166,$B$6:$B$18,0),1), 'Data Extracts'!$F:$F,INDEX($C$6:$C$18,MATCH($G166,$B$6:$B$18,0),1))</f>
        <v>0</v>
      </c>
      <c r="R166" s="124">
        <f>SUMIFS('Data Extracts'!Q:Q,'Data Extracts'!$A:$A,$B166,'Data Extracts'!$B:$B,INDEX($C$6:$C$18,MATCH($C166,$B$6:$B$18,0),1),'Data Extracts'!$C:$C,INDEX($C$6:$C$18,MATCH(IF($G166="GWh",$E166,$D166),$B$6:$B$18,0),1),'Data Extracts'!$D:$D,INDEX($C$6:$C$18,MATCH($F166,$B$6:$B$18,0),1), 'Data Extracts'!$F:$F,INDEX($C$6:$C$18,MATCH($G166,$B$6:$B$18,0),1))</f>
        <v>0</v>
      </c>
    </row>
    <row r="167" spans="2:18" x14ac:dyDescent="0.25">
      <c r="B167" s="82" t="s">
        <v>238</v>
      </c>
      <c r="C167" s="82">
        <v>1</v>
      </c>
      <c r="D167" s="128" t="s">
        <v>46</v>
      </c>
      <c r="E167" s="128" t="s">
        <v>46</v>
      </c>
      <c r="F167" s="127" t="s">
        <v>26</v>
      </c>
      <c r="G167" s="54" t="s">
        <v>20</v>
      </c>
      <c r="H167" s="124">
        <f>SUMIFS('Data Extracts'!G:G,'Data Extracts'!$A:$A,$B167,'Data Extracts'!$B:$B,INDEX($C$6:$C$18,MATCH($C167,$B$6:$B$18,0),1),'Data Extracts'!$C:$C,INDEX($C$6:$C$18,MATCH(IF($G167="GWh",$E167,$D167),$B$6:$B$18,0),1),'Data Extracts'!$D:$D,INDEX($C$6:$C$18,MATCH($F167,$B$6:$B$18,0),1), 'Data Extracts'!$F:$F,INDEX($C$6:$C$18,MATCH($G167,$B$6:$B$18,0),1))</f>
        <v>0</v>
      </c>
      <c r="I167" s="124">
        <f>SUMIFS('Data Extracts'!H:H,'Data Extracts'!$A:$A,$B167,'Data Extracts'!$B:$B,INDEX($C$6:$C$18,MATCH($C167,$B$6:$B$18,0),1),'Data Extracts'!$C:$C,INDEX($C$6:$C$18,MATCH(IF($G167="GWh",$E167,$D167),$B$6:$B$18,0),1),'Data Extracts'!$D:$D,INDEX($C$6:$C$18,MATCH($F167,$B$6:$B$18,0),1), 'Data Extracts'!$F:$F,INDEX($C$6:$C$18,MATCH($G167,$B$6:$B$18,0),1))</f>
        <v>0</v>
      </c>
      <c r="J167" s="124">
        <f>SUMIFS('Data Extracts'!I:I,'Data Extracts'!$A:$A,$B167,'Data Extracts'!$B:$B,INDEX($C$6:$C$18,MATCH($C167,$B$6:$B$18,0),1),'Data Extracts'!$C:$C,INDEX($C$6:$C$18,MATCH(IF($G167="GWh",$E167,$D167),$B$6:$B$18,0),1),'Data Extracts'!$D:$D,INDEX($C$6:$C$18,MATCH($F167,$B$6:$B$18,0),1), 'Data Extracts'!$F:$F,INDEX($C$6:$C$18,MATCH($G167,$B$6:$B$18,0),1))</f>
        <v>0</v>
      </c>
      <c r="K167" s="124">
        <f>SUMIFS('Data Extracts'!J:J,'Data Extracts'!$A:$A,$B167,'Data Extracts'!$B:$B,INDEX($C$6:$C$18,MATCH($C167,$B$6:$B$18,0),1),'Data Extracts'!$C:$C,INDEX($C$6:$C$18,MATCH(IF($G167="GWh",$E167,$D167),$B$6:$B$18,0),1),'Data Extracts'!$D:$D,INDEX($C$6:$C$18,MATCH($F167,$B$6:$B$18,0),1), 'Data Extracts'!$F:$F,INDEX($C$6:$C$18,MATCH($G167,$B$6:$B$18,0),1))</f>
        <v>0</v>
      </c>
      <c r="L167" s="124">
        <f>SUMIFS('Data Extracts'!K:K,'Data Extracts'!$A:$A,$B167,'Data Extracts'!$B:$B,INDEX($C$6:$C$18,MATCH($C167,$B$6:$B$18,0),1),'Data Extracts'!$C:$C,INDEX($C$6:$C$18,MATCH(IF($G167="GWh",$E167,$D167),$B$6:$B$18,0),1),'Data Extracts'!$D:$D,INDEX($C$6:$C$18,MATCH($F167,$B$6:$B$18,0),1), 'Data Extracts'!$F:$F,INDEX($C$6:$C$18,MATCH($G167,$B$6:$B$18,0),1))</f>
        <v>0</v>
      </c>
      <c r="M167" s="124">
        <f>SUMIFS('Data Extracts'!L:L,'Data Extracts'!$A:$A,$B167,'Data Extracts'!$B:$B,INDEX($C$6:$C$18,MATCH($C167,$B$6:$B$18,0),1),'Data Extracts'!$C:$C,INDEX($C$6:$C$18,MATCH(IF($G167="GWh",$E167,$D167),$B$6:$B$18,0),1),'Data Extracts'!$D:$D,INDEX($C$6:$C$18,MATCH($F167,$B$6:$B$18,0),1), 'Data Extracts'!$F:$F,INDEX($C$6:$C$18,MATCH($G167,$B$6:$B$18,0),1))</f>
        <v>0</v>
      </c>
      <c r="N167" s="124">
        <f>SUMIFS('Data Extracts'!M:M,'Data Extracts'!$A:$A,$B167,'Data Extracts'!$B:$B,INDEX($C$6:$C$18,MATCH($C167,$B$6:$B$18,0),1),'Data Extracts'!$C:$C,INDEX($C$6:$C$18,MATCH(IF($G167="GWh",$E167,$D167),$B$6:$B$18,0),1),'Data Extracts'!$D:$D,INDEX($C$6:$C$18,MATCH($F167,$B$6:$B$18,0),1), 'Data Extracts'!$F:$F,INDEX($C$6:$C$18,MATCH($G167,$B$6:$B$18,0),1))</f>
        <v>0</v>
      </c>
      <c r="O167" s="124">
        <f>SUMIFS('Data Extracts'!N:N,'Data Extracts'!$A:$A,$B167,'Data Extracts'!$B:$B,INDEX($C$6:$C$18,MATCH($C167,$B$6:$B$18,0),1),'Data Extracts'!$C:$C,INDEX($C$6:$C$18,MATCH(IF($G167="GWh",$E167,$D167),$B$6:$B$18,0),1),'Data Extracts'!$D:$D,INDEX($C$6:$C$18,MATCH($F167,$B$6:$B$18,0),1), 'Data Extracts'!$F:$F,INDEX($C$6:$C$18,MATCH($G167,$B$6:$B$18,0),1))</f>
        <v>0</v>
      </c>
      <c r="P167" s="124">
        <f>SUMIFS('Data Extracts'!O:O,'Data Extracts'!$A:$A,$B167,'Data Extracts'!$B:$B,INDEX($C$6:$C$18,MATCH($C167,$B$6:$B$18,0),1),'Data Extracts'!$C:$C,INDEX($C$6:$C$18,MATCH(IF($G167="GWh",$E167,$D167),$B$6:$B$18,0),1),'Data Extracts'!$D:$D,INDEX($C$6:$C$18,MATCH($F167,$B$6:$B$18,0),1), 'Data Extracts'!$F:$F,INDEX($C$6:$C$18,MATCH($G167,$B$6:$B$18,0),1))</f>
        <v>0</v>
      </c>
      <c r="Q167" s="124">
        <f>SUMIFS('Data Extracts'!P:P,'Data Extracts'!$A:$A,$B167,'Data Extracts'!$B:$B,INDEX($C$6:$C$18,MATCH($C167,$B$6:$B$18,0),1),'Data Extracts'!$C:$C,INDEX($C$6:$C$18,MATCH(IF($G167="GWh",$E167,$D167),$B$6:$B$18,0),1),'Data Extracts'!$D:$D,INDEX($C$6:$C$18,MATCH($F167,$B$6:$B$18,0),1), 'Data Extracts'!$F:$F,INDEX($C$6:$C$18,MATCH($G167,$B$6:$B$18,0),1))</f>
        <v>0</v>
      </c>
      <c r="R167" s="124">
        <f>SUMIFS('Data Extracts'!Q:Q,'Data Extracts'!$A:$A,$B167,'Data Extracts'!$B:$B,INDEX($C$6:$C$18,MATCH($C167,$B$6:$B$18,0),1),'Data Extracts'!$C:$C,INDEX($C$6:$C$18,MATCH(IF($G167="GWh",$E167,$D167),$B$6:$B$18,0),1),'Data Extracts'!$D:$D,INDEX($C$6:$C$18,MATCH($F167,$B$6:$B$18,0),1), 'Data Extracts'!$F:$F,INDEX($C$6:$C$18,MATCH($G167,$B$6:$B$18,0),1))</f>
        <v>0</v>
      </c>
    </row>
    <row r="168" spans="2:18" x14ac:dyDescent="0.25">
      <c r="B168" t="s">
        <v>237</v>
      </c>
      <c r="C168">
        <v>3</v>
      </c>
      <c r="D168" t="s">
        <v>44</v>
      </c>
      <c r="E168" t="s">
        <v>44</v>
      </c>
      <c r="F168" t="s">
        <v>167</v>
      </c>
      <c r="G168" t="s">
        <v>18</v>
      </c>
      <c r="H168" s="124">
        <f>SUMIFS('Data Extracts'!G:G,'Data Extracts'!$A:$A,$B168,'Data Extracts'!$B:$B,INDEX($C$6:$C$18,MATCH($C168,$B$6:$B$18,0),1),'Data Extracts'!$C:$C,INDEX($C$6:$C$18,MATCH(IF($G168="GWh",$E168,$D168),$B$6:$B$18,0),1),'Data Extracts'!$D:$D,INDEX($C$6:$C$18,MATCH($F168,$B$6:$B$18,0),1), 'Data Extracts'!$F:$F,INDEX($C$6:$C$18,MATCH($G168,$B$6:$B$18,0),1))</f>
        <v>15.942619565157983</v>
      </c>
      <c r="I168" s="124">
        <f>SUMIFS('Data Extracts'!H:H,'Data Extracts'!$A:$A,$B168,'Data Extracts'!$B:$B,INDEX($C$6:$C$18,MATCH($C168,$B$6:$B$18,0),1),'Data Extracts'!$C:$C,INDEX($C$6:$C$18,MATCH(IF($G168="GWh",$E168,$D168),$B$6:$B$18,0),1),'Data Extracts'!$D:$D,INDEX($C$6:$C$18,MATCH($F168,$B$6:$B$18,0),1), 'Data Extracts'!$F:$F,INDEX($C$6:$C$18,MATCH($G168,$B$6:$B$18,0),1))</f>
        <v>31.609564786408708</v>
      </c>
      <c r="J168" s="124">
        <f>SUMIFS('Data Extracts'!I:I,'Data Extracts'!$A:$A,$B168,'Data Extracts'!$B:$B,INDEX($C$6:$C$18,MATCH($C168,$B$6:$B$18,0),1),'Data Extracts'!$C:$C,INDEX($C$6:$C$18,MATCH(IF($G168="GWh",$E168,$D168),$B$6:$B$18,0),1),'Data Extracts'!$D:$D,INDEX($C$6:$C$18,MATCH($F168,$B$6:$B$18,0),1), 'Data Extracts'!$F:$F,INDEX($C$6:$C$18,MATCH($G168,$B$6:$B$18,0),1))</f>
        <v>47.129910249759753</v>
      </c>
      <c r="K168" s="124">
        <f>SUMIFS('Data Extracts'!J:J,'Data Extracts'!$A:$A,$B168,'Data Extracts'!$B:$B,INDEX($C$6:$C$18,MATCH($C168,$B$6:$B$18,0),1),'Data Extracts'!$C:$C,INDEX($C$6:$C$18,MATCH(IF($G168="GWh",$E168,$D168),$B$6:$B$18,0),1),'Data Extracts'!$D:$D,INDEX($C$6:$C$18,MATCH($F168,$B$6:$B$18,0),1), 'Data Extracts'!$F:$F,INDEX($C$6:$C$18,MATCH($G168,$B$6:$B$18,0),1))</f>
        <v>62.657535384241413</v>
      </c>
      <c r="L168" s="124">
        <f>SUMIFS('Data Extracts'!K:K,'Data Extracts'!$A:$A,$B168,'Data Extracts'!$B:$B,INDEX($C$6:$C$18,MATCH($C168,$B$6:$B$18,0),1),'Data Extracts'!$C:$C,INDEX($C$6:$C$18,MATCH(IF($G168="GWh",$E168,$D168),$B$6:$B$18,0),1),'Data Extracts'!$D:$D,INDEX($C$6:$C$18,MATCH($F168,$B$6:$B$18,0),1), 'Data Extracts'!$F:$F,INDEX($C$6:$C$18,MATCH($G168,$B$6:$B$18,0),1))</f>
        <v>78.421840689463721</v>
      </c>
      <c r="M168" s="124">
        <f>SUMIFS('Data Extracts'!L:L,'Data Extracts'!$A:$A,$B168,'Data Extracts'!$B:$B,INDEX($C$6:$C$18,MATCH($C168,$B$6:$B$18,0),1),'Data Extracts'!$C:$C,INDEX($C$6:$C$18,MATCH(IF($G168="GWh",$E168,$D168),$B$6:$B$18,0),1),'Data Extracts'!$D:$D,INDEX($C$6:$C$18,MATCH($F168,$B$6:$B$18,0),1), 'Data Extracts'!$F:$F,INDEX($C$6:$C$18,MATCH($G168,$B$6:$B$18,0),1))</f>
        <v>94.845468302912053</v>
      </c>
      <c r="N168" s="124">
        <f>SUMIFS('Data Extracts'!M:M,'Data Extracts'!$A:$A,$B168,'Data Extracts'!$B:$B,INDEX($C$6:$C$18,MATCH($C168,$B$6:$B$18,0),1),'Data Extracts'!$C:$C,INDEX($C$6:$C$18,MATCH(IF($G168="GWh",$E168,$D168),$B$6:$B$18,0),1),'Data Extracts'!$D:$D,INDEX($C$6:$C$18,MATCH($F168,$B$6:$B$18,0),1), 'Data Extracts'!$F:$F,INDEX($C$6:$C$18,MATCH($G168,$B$6:$B$18,0),1))</f>
        <v>112.62913993317534</v>
      </c>
      <c r="O168" s="124">
        <f>SUMIFS('Data Extracts'!N:N,'Data Extracts'!$A:$A,$B168,'Data Extracts'!$B:$B,INDEX($C$6:$C$18,MATCH($C168,$B$6:$B$18,0),1),'Data Extracts'!$C:$C,INDEX($C$6:$C$18,MATCH(IF($G168="GWh",$E168,$D168),$B$6:$B$18,0),1),'Data Extracts'!$D:$D,INDEX($C$6:$C$18,MATCH($F168,$B$6:$B$18,0),1), 'Data Extracts'!$F:$F,INDEX($C$6:$C$18,MATCH($G168,$B$6:$B$18,0),1))</f>
        <v>133.00653121985385</v>
      </c>
      <c r="P168" s="124">
        <f>SUMIFS('Data Extracts'!O:O,'Data Extracts'!$A:$A,$B168,'Data Extracts'!$B:$B,INDEX($C$6:$C$18,MATCH($C168,$B$6:$B$18,0),1),'Data Extracts'!$C:$C,INDEX($C$6:$C$18,MATCH(IF($G168="GWh",$E168,$D168),$B$6:$B$18,0),1),'Data Extracts'!$D:$D,INDEX($C$6:$C$18,MATCH($F168,$B$6:$B$18,0),1), 'Data Extracts'!$F:$F,INDEX($C$6:$C$18,MATCH($G168,$B$6:$B$18,0),1))</f>
        <v>158.34294309732567</v>
      </c>
      <c r="Q168" s="124">
        <f>SUMIFS('Data Extracts'!P:P,'Data Extracts'!$A:$A,$B168,'Data Extracts'!$B:$B,INDEX($C$6:$C$18,MATCH($C168,$B$6:$B$18,0),1),'Data Extracts'!$C:$C,INDEX($C$6:$C$18,MATCH(IF($G168="GWh",$E168,$D168),$B$6:$B$18,0),1),'Data Extracts'!$D:$D,INDEX($C$6:$C$18,MATCH($F168,$B$6:$B$18,0),1), 'Data Extracts'!$F:$F,INDEX($C$6:$C$18,MATCH($G168,$B$6:$B$18,0),1))</f>
        <v>192.8403123441438</v>
      </c>
      <c r="R168" s="124">
        <f>SUMIFS('Data Extracts'!Q:Q,'Data Extracts'!$A:$A,$B168,'Data Extracts'!$B:$B,INDEX($C$6:$C$18,MATCH($C168,$B$6:$B$18,0),1),'Data Extracts'!$C:$C,INDEX($C$6:$C$18,MATCH(IF($G168="GWh",$E168,$D168),$B$6:$B$18,0),1),'Data Extracts'!$D:$D,INDEX($C$6:$C$18,MATCH($F168,$B$6:$B$18,0),1), 'Data Extracts'!$F:$F,INDEX($C$6:$C$18,MATCH($G168,$B$6:$B$18,0),1))</f>
        <v>244.29552553209396</v>
      </c>
    </row>
    <row r="169" spans="2:18" x14ac:dyDescent="0.25">
      <c r="B169" t="s">
        <v>237</v>
      </c>
      <c r="C169" s="82">
        <v>3</v>
      </c>
      <c r="D169" t="s">
        <v>44</v>
      </c>
      <c r="E169" t="s">
        <v>44</v>
      </c>
      <c r="F169" t="s">
        <v>169</v>
      </c>
      <c r="G169" t="s">
        <v>18</v>
      </c>
      <c r="H169" s="124">
        <f>SUMIFS('Data Extracts'!G:G,'Data Extracts'!$A:$A,$B169,'Data Extracts'!$B:$B,INDEX($C$6:$C$18,MATCH($C169,$B$6:$B$18,0),1),'Data Extracts'!$C:$C,INDEX($C$6:$C$18,MATCH(IF($G169="GWh",$E169,$D169),$B$6:$B$18,0),1),'Data Extracts'!$D:$D,INDEX($C$6:$C$18,MATCH($F169,$B$6:$B$18,0),1), 'Data Extracts'!$F:$F,INDEX($C$6:$C$18,MATCH($G169,$B$6:$B$18,0),1))</f>
        <v>0</v>
      </c>
      <c r="I169" s="124">
        <f>SUMIFS('Data Extracts'!H:H,'Data Extracts'!$A:$A,$B169,'Data Extracts'!$B:$B,INDEX($C$6:$C$18,MATCH($C169,$B$6:$B$18,0),1),'Data Extracts'!$C:$C,INDEX($C$6:$C$18,MATCH(IF($G169="GWh",$E169,$D169),$B$6:$B$18,0),1),'Data Extracts'!$D:$D,INDEX($C$6:$C$18,MATCH($F169,$B$6:$B$18,0),1), 'Data Extracts'!$F:$F,INDEX($C$6:$C$18,MATCH($G169,$B$6:$B$18,0),1))</f>
        <v>0</v>
      </c>
      <c r="J169" s="124">
        <f>SUMIFS('Data Extracts'!I:I,'Data Extracts'!$A:$A,$B169,'Data Extracts'!$B:$B,INDEX($C$6:$C$18,MATCH($C169,$B$6:$B$18,0),1),'Data Extracts'!$C:$C,INDEX($C$6:$C$18,MATCH(IF($G169="GWh",$E169,$D169),$B$6:$B$18,0),1),'Data Extracts'!$D:$D,INDEX($C$6:$C$18,MATCH($F169,$B$6:$B$18,0),1), 'Data Extracts'!$F:$F,INDEX($C$6:$C$18,MATCH($G169,$B$6:$B$18,0),1))</f>
        <v>0</v>
      </c>
      <c r="K169" s="124">
        <f>SUMIFS('Data Extracts'!J:J,'Data Extracts'!$A:$A,$B169,'Data Extracts'!$B:$B,INDEX($C$6:$C$18,MATCH($C169,$B$6:$B$18,0),1),'Data Extracts'!$C:$C,INDEX($C$6:$C$18,MATCH(IF($G169="GWh",$E169,$D169),$B$6:$B$18,0),1),'Data Extracts'!$D:$D,INDEX($C$6:$C$18,MATCH($F169,$B$6:$B$18,0),1), 'Data Extracts'!$F:$F,INDEX($C$6:$C$18,MATCH($G169,$B$6:$B$18,0),1))</f>
        <v>0</v>
      </c>
      <c r="L169" s="124">
        <f>SUMIFS('Data Extracts'!K:K,'Data Extracts'!$A:$A,$B169,'Data Extracts'!$B:$B,INDEX($C$6:$C$18,MATCH($C169,$B$6:$B$18,0),1),'Data Extracts'!$C:$C,INDEX($C$6:$C$18,MATCH(IF($G169="GWh",$E169,$D169),$B$6:$B$18,0),1),'Data Extracts'!$D:$D,INDEX($C$6:$C$18,MATCH($F169,$B$6:$B$18,0),1), 'Data Extracts'!$F:$F,INDEX($C$6:$C$18,MATCH($G169,$B$6:$B$18,0),1))</f>
        <v>0</v>
      </c>
      <c r="M169" s="124">
        <f>SUMIFS('Data Extracts'!L:L,'Data Extracts'!$A:$A,$B169,'Data Extracts'!$B:$B,INDEX($C$6:$C$18,MATCH($C169,$B$6:$B$18,0),1),'Data Extracts'!$C:$C,INDEX($C$6:$C$18,MATCH(IF($G169="GWh",$E169,$D169),$B$6:$B$18,0),1),'Data Extracts'!$D:$D,INDEX($C$6:$C$18,MATCH($F169,$B$6:$B$18,0),1), 'Data Extracts'!$F:$F,INDEX($C$6:$C$18,MATCH($G169,$B$6:$B$18,0),1))</f>
        <v>0</v>
      </c>
      <c r="N169" s="124">
        <f>SUMIFS('Data Extracts'!M:M,'Data Extracts'!$A:$A,$B169,'Data Extracts'!$B:$B,INDEX($C$6:$C$18,MATCH($C169,$B$6:$B$18,0),1),'Data Extracts'!$C:$C,INDEX($C$6:$C$18,MATCH(IF($G169="GWh",$E169,$D169),$B$6:$B$18,0),1),'Data Extracts'!$D:$D,INDEX($C$6:$C$18,MATCH($F169,$B$6:$B$18,0),1), 'Data Extracts'!$F:$F,INDEX($C$6:$C$18,MATCH($G169,$B$6:$B$18,0),1))</f>
        <v>0</v>
      </c>
      <c r="O169" s="124">
        <f>SUMIFS('Data Extracts'!N:N,'Data Extracts'!$A:$A,$B169,'Data Extracts'!$B:$B,INDEX($C$6:$C$18,MATCH($C169,$B$6:$B$18,0),1),'Data Extracts'!$C:$C,INDEX($C$6:$C$18,MATCH(IF($G169="GWh",$E169,$D169),$B$6:$B$18,0),1),'Data Extracts'!$D:$D,INDEX($C$6:$C$18,MATCH($F169,$B$6:$B$18,0),1), 'Data Extracts'!$F:$F,INDEX($C$6:$C$18,MATCH($G169,$B$6:$B$18,0),1))</f>
        <v>0</v>
      </c>
      <c r="P169" s="124">
        <f>SUMIFS('Data Extracts'!O:O,'Data Extracts'!$A:$A,$B169,'Data Extracts'!$B:$B,INDEX($C$6:$C$18,MATCH($C169,$B$6:$B$18,0),1),'Data Extracts'!$C:$C,INDEX($C$6:$C$18,MATCH(IF($G169="GWh",$E169,$D169),$B$6:$B$18,0),1),'Data Extracts'!$D:$D,INDEX($C$6:$C$18,MATCH($F169,$B$6:$B$18,0),1), 'Data Extracts'!$F:$F,INDEX($C$6:$C$18,MATCH($G169,$B$6:$B$18,0),1))</f>
        <v>0</v>
      </c>
      <c r="Q169" s="124">
        <f>SUMIFS('Data Extracts'!P:P,'Data Extracts'!$A:$A,$B169,'Data Extracts'!$B:$B,INDEX($C$6:$C$18,MATCH($C169,$B$6:$B$18,0),1),'Data Extracts'!$C:$C,INDEX($C$6:$C$18,MATCH(IF($G169="GWh",$E169,$D169),$B$6:$B$18,0),1),'Data Extracts'!$D:$D,INDEX($C$6:$C$18,MATCH($F169,$B$6:$B$18,0),1), 'Data Extracts'!$F:$F,INDEX($C$6:$C$18,MATCH($G169,$B$6:$B$18,0),1))</f>
        <v>0</v>
      </c>
      <c r="R169" s="124">
        <f>SUMIFS('Data Extracts'!Q:Q,'Data Extracts'!$A:$A,$B169,'Data Extracts'!$B:$B,INDEX($C$6:$C$18,MATCH($C169,$B$6:$B$18,0),1),'Data Extracts'!$C:$C,INDEX($C$6:$C$18,MATCH(IF($G169="GWh",$E169,$D169),$B$6:$B$18,0),1),'Data Extracts'!$D:$D,INDEX($C$6:$C$18,MATCH($F169,$B$6:$B$18,0),1), 'Data Extracts'!$F:$F,INDEX($C$6:$C$18,MATCH($G169,$B$6:$B$18,0),1))</f>
        <v>0</v>
      </c>
    </row>
    <row r="170" spans="2:18" x14ac:dyDescent="0.25">
      <c r="B170" t="s">
        <v>237</v>
      </c>
      <c r="C170" s="82">
        <v>3</v>
      </c>
      <c r="D170" t="s">
        <v>44</v>
      </c>
      <c r="E170" t="s">
        <v>44</v>
      </c>
      <c r="F170" t="s">
        <v>186</v>
      </c>
      <c r="G170" t="s">
        <v>18</v>
      </c>
      <c r="H170" s="124">
        <f>SUMIFS('Data Extracts'!G:G,'Data Extracts'!$A:$A,$B170,'Data Extracts'!$B:$B,INDEX($C$6:$C$18,MATCH($C170,$B$6:$B$18,0),1),'Data Extracts'!$C:$C,INDEX($C$6:$C$18,MATCH(IF($G170="GWh",$E170,$D170),$B$6:$B$18,0),1),'Data Extracts'!$D:$D,INDEX($C$6:$C$18,MATCH($F170,$B$6:$B$18,0),1), 'Data Extracts'!$F:$F,INDEX($C$6:$C$18,MATCH($G170,$B$6:$B$18,0),1))</f>
        <v>11.284482335772379</v>
      </c>
      <c r="I170" s="124">
        <f>SUMIFS('Data Extracts'!H:H,'Data Extracts'!$A:$A,$B170,'Data Extracts'!$B:$B,INDEX($C$6:$C$18,MATCH($C170,$B$6:$B$18,0),1),'Data Extracts'!$C:$C,INDEX($C$6:$C$18,MATCH(IF($G170="GWh",$E170,$D170),$B$6:$B$18,0),1),'Data Extracts'!$D:$D,INDEX($C$6:$C$18,MATCH($F170,$B$6:$B$18,0),1), 'Data Extracts'!$F:$F,INDEX($C$6:$C$18,MATCH($G170,$B$6:$B$18,0),1))</f>
        <v>22.234116370732824</v>
      </c>
      <c r="J170" s="124">
        <f>SUMIFS('Data Extracts'!I:I,'Data Extracts'!$A:$A,$B170,'Data Extracts'!$B:$B,INDEX($C$6:$C$18,MATCH($C170,$B$6:$B$18,0),1),'Data Extracts'!$C:$C,INDEX($C$6:$C$18,MATCH(IF($G170="GWh",$E170,$D170),$B$6:$B$18,0),1),'Data Extracts'!$D:$D,INDEX($C$6:$C$18,MATCH($F170,$B$6:$B$18,0),1), 'Data Extracts'!$F:$F,INDEX($C$6:$C$18,MATCH($G170,$B$6:$B$18,0),1))</f>
        <v>32.931584280257468</v>
      </c>
      <c r="K170" s="124">
        <f>SUMIFS('Data Extracts'!J:J,'Data Extracts'!$A:$A,$B170,'Data Extracts'!$B:$B,INDEX($C$6:$C$18,MATCH($C170,$B$6:$B$18,0),1),'Data Extracts'!$C:$C,INDEX($C$6:$C$18,MATCH(IF($G170="GWh",$E170,$D170),$B$6:$B$18,0),1),'Data Extracts'!$D:$D,INDEX($C$6:$C$18,MATCH($F170,$B$6:$B$18,0),1), 'Data Extracts'!$F:$F,INDEX($C$6:$C$18,MATCH($G170,$B$6:$B$18,0),1))</f>
        <v>43.414729972592703</v>
      </c>
      <c r="L170" s="124">
        <f>SUMIFS('Data Extracts'!K:K,'Data Extracts'!$A:$A,$B170,'Data Extracts'!$B:$B,INDEX($C$6:$C$18,MATCH($C170,$B$6:$B$18,0),1),'Data Extracts'!$C:$C,INDEX($C$6:$C$18,MATCH(IF($G170="GWh",$E170,$D170),$B$6:$B$18,0),1),'Data Extracts'!$D:$D,INDEX($C$6:$C$18,MATCH($F170,$B$6:$B$18,0),1), 'Data Extracts'!$F:$F,INDEX($C$6:$C$18,MATCH($G170,$B$6:$B$18,0),1))</f>
        <v>53.730912300977735</v>
      </c>
      <c r="M170" s="124">
        <f>SUMIFS('Data Extracts'!L:L,'Data Extracts'!$A:$A,$B170,'Data Extracts'!$B:$B,INDEX($C$6:$C$18,MATCH($C170,$B$6:$B$18,0),1),'Data Extracts'!$C:$C,INDEX($C$6:$C$18,MATCH(IF($G170="GWh",$E170,$D170),$B$6:$B$18,0),1),'Data Extracts'!$D:$D,INDEX($C$6:$C$18,MATCH($F170,$B$6:$B$18,0),1), 'Data Extracts'!$F:$F,INDEX($C$6:$C$18,MATCH($G170,$B$6:$B$18,0),1))</f>
        <v>64.064990372473318</v>
      </c>
      <c r="N170" s="124">
        <f>SUMIFS('Data Extracts'!M:M,'Data Extracts'!$A:$A,$B170,'Data Extracts'!$B:$B,INDEX($C$6:$C$18,MATCH($C170,$B$6:$B$18,0),1),'Data Extracts'!$C:$C,INDEX($C$6:$C$18,MATCH(IF($G170="GWh",$E170,$D170),$B$6:$B$18,0),1),'Data Extracts'!$D:$D,INDEX($C$6:$C$18,MATCH($F170,$B$6:$B$18,0),1), 'Data Extracts'!$F:$F,INDEX($C$6:$C$18,MATCH($G170,$B$6:$B$18,0),1))</f>
        <v>74.668957212814547</v>
      </c>
      <c r="O170" s="124">
        <f>SUMIFS('Data Extracts'!N:N,'Data Extracts'!$A:$A,$B170,'Data Extracts'!$B:$B,INDEX($C$6:$C$18,MATCH($C170,$B$6:$B$18,0),1),'Data Extracts'!$C:$C,INDEX($C$6:$C$18,MATCH(IF($G170="GWh",$E170,$D170),$B$6:$B$18,0),1),'Data Extracts'!$D:$D,INDEX($C$6:$C$18,MATCH($F170,$B$6:$B$18,0),1), 'Data Extracts'!$F:$F,INDEX($C$6:$C$18,MATCH($G170,$B$6:$B$18,0),1))</f>
        <v>85.975740908702051</v>
      </c>
      <c r="P170" s="124">
        <f>SUMIFS('Data Extracts'!O:O,'Data Extracts'!$A:$A,$B170,'Data Extracts'!$B:$B,INDEX($C$6:$C$18,MATCH($C170,$B$6:$B$18,0),1),'Data Extracts'!$C:$C,INDEX($C$6:$C$18,MATCH(IF($G170="GWh",$E170,$D170),$B$6:$B$18,0),1),'Data Extracts'!$D:$D,INDEX($C$6:$C$18,MATCH($F170,$B$6:$B$18,0),1), 'Data Extracts'!$F:$F,INDEX($C$6:$C$18,MATCH($G170,$B$6:$B$18,0),1))</f>
        <v>98.746436844757852</v>
      </c>
      <c r="Q170" s="124">
        <f>SUMIFS('Data Extracts'!P:P,'Data Extracts'!$A:$A,$B170,'Data Extracts'!$B:$B,INDEX($C$6:$C$18,MATCH($C170,$B$6:$B$18,0),1),'Data Extracts'!$C:$C,INDEX($C$6:$C$18,MATCH(IF($G170="GWh",$E170,$D170),$B$6:$B$18,0),1),'Data Extracts'!$D:$D,INDEX($C$6:$C$18,MATCH($F170,$B$6:$B$18,0),1), 'Data Extracts'!$F:$F,INDEX($C$6:$C$18,MATCH($G170,$B$6:$B$18,0),1))</f>
        <v>114.43572938946565</v>
      </c>
      <c r="R170" s="124">
        <f>SUMIFS('Data Extracts'!Q:Q,'Data Extracts'!$A:$A,$B170,'Data Extracts'!$B:$B,INDEX($C$6:$C$18,MATCH($C170,$B$6:$B$18,0),1),'Data Extracts'!$C:$C,INDEX($C$6:$C$18,MATCH(IF($G170="GWh",$E170,$D170),$B$6:$B$18,0),1),'Data Extracts'!$D:$D,INDEX($C$6:$C$18,MATCH($F170,$B$6:$B$18,0),1), 'Data Extracts'!$F:$F,INDEX($C$6:$C$18,MATCH($G170,$B$6:$B$18,0),1))</f>
        <v>135.62908415088771</v>
      </c>
    </row>
    <row r="171" spans="2:18" x14ac:dyDescent="0.25">
      <c r="B171" t="s">
        <v>237</v>
      </c>
      <c r="C171" s="82">
        <v>3</v>
      </c>
      <c r="D171" t="s">
        <v>44</v>
      </c>
      <c r="E171" t="s">
        <v>44</v>
      </c>
      <c r="F171" t="s">
        <v>26</v>
      </c>
      <c r="G171" t="s">
        <v>18</v>
      </c>
      <c r="H171" s="124">
        <f>SUMIFS('Data Extracts'!G:G,'Data Extracts'!$A:$A,$B171,'Data Extracts'!$B:$B,INDEX($C$6:$C$18,MATCH($C171,$B$6:$B$18,0),1),'Data Extracts'!$C:$C,INDEX($C$6:$C$18,MATCH(IF($G171="GWh",$E171,$D171),$B$6:$B$18,0),1),'Data Extracts'!$D:$D,INDEX($C$6:$C$18,MATCH($F171,$B$6:$B$18,0),1), 'Data Extracts'!$F:$F,INDEX($C$6:$C$18,MATCH($G171,$B$6:$B$18,0),1))</f>
        <v>0</v>
      </c>
      <c r="I171" s="124">
        <f>SUMIFS('Data Extracts'!H:H,'Data Extracts'!$A:$A,$B171,'Data Extracts'!$B:$B,INDEX($C$6:$C$18,MATCH($C171,$B$6:$B$18,0),1),'Data Extracts'!$C:$C,INDEX($C$6:$C$18,MATCH(IF($G171="GWh",$E171,$D171),$B$6:$B$18,0),1),'Data Extracts'!$D:$D,INDEX($C$6:$C$18,MATCH($F171,$B$6:$B$18,0),1), 'Data Extracts'!$F:$F,INDEX($C$6:$C$18,MATCH($G171,$B$6:$B$18,0),1))</f>
        <v>0</v>
      </c>
      <c r="J171" s="124">
        <f>SUMIFS('Data Extracts'!I:I,'Data Extracts'!$A:$A,$B171,'Data Extracts'!$B:$B,INDEX($C$6:$C$18,MATCH($C171,$B$6:$B$18,0),1),'Data Extracts'!$C:$C,INDEX($C$6:$C$18,MATCH(IF($G171="GWh",$E171,$D171),$B$6:$B$18,0),1),'Data Extracts'!$D:$D,INDEX($C$6:$C$18,MATCH($F171,$B$6:$B$18,0),1), 'Data Extracts'!$F:$F,INDEX($C$6:$C$18,MATCH($G171,$B$6:$B$18,0),1))</f>
        <v>0</v>
      </c>
      <c r="K171" s="124">
        <f>SUMIFS('Data Extracts'!J:J,'Data Extracts'!$A:$A,$B171,'Data Extracts'!$B:$B,INDEX($C$6:$C$18,MATCH($C171,$B$6:$B$18,0),1),'Data Extracts'!$C:$C,INDEX($C$6:$C$18,MATCH(IF($G171="GWh",$E171,$D171),$B$6:$B$18,0),1),'Data Extracts'!$D:$D,INDEX($C$6:$C$18,MATCH($F171,$B$6:$B$18,0),1), 'Data Extracts'!$F:$F,INDEX($C$6:$C$18,MATCH($G171,$B$6:$B$18,0),1))</f>
        <v>0</v>
      </c>
      <c r="L171" s="124">
        <f>SUMIFS('Data Extracts'!K:K,'Data Extracts'!$A:$A,$B171,'Data Extracts'!$B:$B,INDEX($C$6:$C$18,MATCH($C171,$B$6:$B$18,0),1),'Data Extracts'!$C:$C,INDEX($C$6:$C$18,MATCH(IF($G171="GWh",$E171,$D171),$B$6:$B$18,0),1),'Data Extracts'!$D:$D,INDEX($C$6:$C$18,MATCH($F171,$B$6:$B$18,0),1), 'Data Extracts'!$F:$F,INDEX($C$6:$C$18,MATCH($G171,$B$6:$B$18,0),1))</f>
        <v>0</v>
      </c>
      <c r="M171" s="124">
        <f>SUMIFS('Data Extracts'!L:L,'Data Extracts'!$A:$A,$B171,'Data Extracts'!$B:$B,INDEX($C$6:$C$18,MATCH($C171,$B$6:$B$18,0),1),'Data Extracts'!$C:$C,INDEX($C$6:$C$18,MATCH(IF($G171="GWh",$E171,$D171),$B$6:$B$18,0),1),'Data Extracts'!$D:$D,INDEX($C$6:$C$18,MATCH($F171,$B$6:$B$18,0),1), 'Data Extracts'!$F:$F,INDEX($C$6:$C$18,MATCH($G171,$B$6:$B$18,0),1))</f>
        <v>0</v>
      </c>
      <c r="N171" s="124">
        <f>SUMIFS('Data Extracts'!M:M,'Data Extracts'!$A:$A,$B171,'Data Extracts'!$B:$B,INDEX($C$6:$C$18,MATCH($C171,$B$6:$B$18,0),1),'Data Extracts'!$C:$C,INDEX($C$6:$C$18,MATCH(IF($G171="GWh",$E171,$D171),$B$6:$B$18,0),1),'Data Extracts'!$D:$D,INDEX($C$6:$C$18,MATCH($F171,$B$6:$B$18,0),1), 'Data Extracts'!$F:$F,INDEX($C$6:$C$18,MATCH($G171,$B$6:$B$18,0),1))</f>
        <v>0</v>
      </c>
      <c r="O171" s="124">
        <f>SUMIFS('Data Extracts'!N:N,'Data Extracts'!$A:$A,$B171,'Data Extracts'!$B:$B,INDEX($C$6:$C$18,MATCH($C171,$B$6:$B$18,0),1),'Data Extracts'!$C:$C,INDEX($C$6:$C$18,MATCH(IF($G171="GWh",$E171,$D171),$B$6:$B$18,0),1),'Data Extracts'!$D:$D,INDEX($C$6:$C$18,MATCH($F171,$B$6:$B$18,0),1), 'Data Extracts'!$F:$F,INDEX($C$6:$C$18,MATCH($G171,$B$6:$B$18,0),1))</f>
        <v>0</v>
      </c>
      <c r="P171" s="124">
        <f>SUMIFS('Data Extracts'!O:O,'Data Extracts'!$A:$A,$B171,'Data Extracts'!$B:$B,INDEX($C$6:$C$18,MATCH($C171,$B$6:$B$18,0),1),'Data Extracts'!$C:$C,INDEX($C$6:$C$18,MATCH(IF($G171="GWh",$E171,$D171),$B$6:$B$18,0),1),'Data Extracts'!$D:$D,INDEX($C$6:$C$18,MATCH($F171,$B$6:$B$18,0),1), 'Data Extracts'!$F:$F,INDEX($C$6:$C$18,MATCH($G171,$B$6:$B$18,0),1))</f>
        <v>0</v>
      </c>
      <c r="Q171" s="124">
        <f>SUMIFS('Data Extracts'!P:P,'Data Extracts'!$A:$A,$B171,'Data Extracts'!$B:$B,INDEX($C$6:$C$18,MATCH($C171,$B$6:$B$18,0),1),'Data Extracts'!$C:$C,INDEX($C$6:$C$18,MATCH(IF($G171="GWh",$E171,$D171),$B$6:$B$18,0),1),'Data Extracts'!$D:$D,INDEX($C$6:$C$18,MATCH($F171,$B$6:$B$18,0),1), 'Data Extracts'!$F:$F,INDEX($C$6:$C$18,MATCH($G171,$B$6:$B$18,0),1))</f>
        <v>0</v>
      </c>
      <c r="R171" s="124">
        <f>SUMIFS('Data Extracts'!Q:Q,'Data Extracts'!$A:$A,$B171,'Data Extracts'!$B:$B,INDEX($C$6:$C$18,MATCH($C171,$B$6:$B$18,0),1),'Data Extracts'!$C:$C,INDEX($C$6:$C$18,MATCH(IF($G171="GWh",$E171,$D171),$B$6:$B$18,0),1),'Data Extracts'!$D:$D,INDEX($C$6:$C$18,MATCH($F171,$B$6:$B$18,0),1), 'Data Extracts'!$F:$F,INDEX($C$6:$C$18,MATCH($G171,$B$6:$B$18,0),1))</f>
        <v>0</v>
      </c>
    </row>
    <row r="172" spans="2:18" x14ac:dyDescent="0.25">
      <c r="B172" t="s">
        <v>237</v>
      </c>
      <c r="C172" s="82">
        <v>3</v>
      </c>
      <c r="D172" t="s">
        <v>44</v>
      </c>
      <c r="E172" t="s">
        <v>44</v>
      </c>
      <c r="F172" t="s">
        <v>167</v>
      </c>
      <c r="G172" t="s">
        <v>20</v>
      </c>
      <c r="H172" s="124">
        <f>SUMIFS('Data Extracts'!G:G,'Data Extracts'!$A:$A,$B172,'Data Extracts'!$B:$B,INDEX($C$6:$C$18,MATCH($C172,$B$6:$B$18,0),1),'Data Extracts'!$C:$C,INDEX($C$6:$C$18,MATCH(IF($G172="GWh",$E172,$D172),$B$6:$B$18,0),1),'Data Extracts'!$D:$D,INDEX($C$6:$C$18,MATCH($F172,$B$6:$B$18,0),1), 'Data Extracts'!$F:$F,INDEX($C$6:$C$18,MATCH($G172,$B$6:$B$18,0),1))</f>
        <v>0.26935035189230605</v>
      </c>
      <c r="I172" s="124">
        <f>SUMIFS('Data Extracts'!H:H,'Data Extracts'!$A:$A,$B172,'Data Extracts'!$B:$B,INDEX($C$6:$C$18,MATCH($C172,$B$6:$B$18,0),1),'Data Extracts'!$C:$C,INDEX($C$6:$C$18,MATCH(IF($G172="GWh",$E172,$D172),$B$6:$B$18,0),1),'Data Extracts'!$D:$D,INDEX($C$6:$C$18,MATCH($F172,$B$6:$B$18,0),1), 'Data Extracts'!$F:$F,INDEX($C$6:$C$18,MATCH($G172,$B$6:$B$18,0),1))</f>
        <v>0.52358153285760867</v>
      </c>
      <c r="J172" s="124">
        <f>SUMIFS('Data Extracts'!I:I,'Data Extracts'!$A:$A,$B172,'Data Extracts'!$B:$B,INDEX($C$6:$C$18,MATCH($C172,$B$6:$B$18,0),1),'Data Extracts'!$C:$C,INDEX($C$6:$C$18,MATCH(IF($G172="GWh",$E172,$D172),$B$6:$B$18,0),1),'Data Extracts'!$D:$D,INDEX($C$6:$C$18,MATCH($F172,$B$6:$B$18,0),1), 'Data Extracts'!$F:$F,INDEX($C$6:$C$18,MATCH($G172,$B$6:$B$18,0),1))</f>
        <v>0.76355175559924793</v>
      </c>
      <c r="K172" s="124">
        <f>SUMIFS('Data Extracts'!J:J,'Data Extracts'!$A:$A,$B172,'Data Extracts'!$B:$B,INDEX($C$6:$C$18,MATCH($C172,$B$6:$B$18,0),1),'Data Extracts'!$C:$C,INDEX($C$6:$C$18,MATCH(IF($G172="GWh",$E172,$D172),$B$6:$B$18,0),1),'Data Extracts'!$D:$D,INDEX($C$6:$C$18,MATCH($F172,$B$6:$B$18,0),1), 'Data Extracts'!$F:$F,INDEX($C$6:$C$18,MATCH($G172,$B$6:$B$18,0),1))</f>
        <v>0.99008291751633326</v>
      </c>
      <c r="L172" s="124">
        <f>SUMIFS('Data Extracts'!K:K,'Data Extracts'!$A:$A,$B172,'Data Extracts'!$B:$B,INDEX($C$6:$C$18,MATCH($C172,$B$6:$B$18,0),1),'Data Extracts'!$C:$C,INDEX($C$6:$C$18,MATCH(IF($G172="GWh",$E172,$D172),$B$6:$B$18,0),1),'Data Extracts'!$D:$D,INDEX($C$6:$C$18,MATCH($F172,$B$6:$B$18,0),1), 'Data Extracts'!$F:$F,INDEX($C$6:$C$18,MATCH($G172,$B$6:$B$18,0),1))</f>
        <v>1.2039741256142724</v>
      </c>
      <c r="M172" s="124">
        <f>SUMIFS('Data Extracts'!L:L,'Data Extracts'!$A:$A,$B172,'Data Extracts'!$B:$B,INDEX($C$6:$C$18,MATCH($C172,$B$6:$B$18,0),1),'Data Extracts'!$C:$C,INDEX($C$6:$C$18,MATCH(IF($G172="GWh",$E172,$D172),$B$6:$B$18,0),1),'Data Extracts'!$D:$D,INDEX($C$6:$C$18,MATCH($F172,$B$6:$B$18,0),1), 'Data Extracts'!$F:$F,INDEX($C$6:$C$18,MATCH($G172,$B$6:$B$18,0),1))</f>
        <v>1.4060257371693625</v>
      </c>
      <c r="N172" s="124">
        <f>SUMIFS('Data Extracts'!M:M,'Data Extracts'!$A:$A,$B172,'Data Extracts'!$B:$B,INDEX($C$6:$C$18,MATCH($C172,$B$6:$B$18,0),1),'Data Extracts'!$C:$C,INDEX($C$6:$C$18,MATCH(IF($G172="GWh",$E172,$D172),$B$6:$B$18,0),1),'Data Extracts'!$D:$D,INDEX($C$6:$C$18,MATCH($F172,$B$6:$B$18,0),1), 'Data Extracts'!$F:$F,INDEX($C$6:$C$18,MATCH($G172,$B$6:$B$18,0),1))</f>
        <v>1.597083271058491</v>
      </c>
      <c r="O172" s="124">
        <f>SUMIFS('Data Extracts'!N:N,'Data Extracts'!$A:$A,$B172,'Data Extracts'!$B:$B,INDEX($C$6:$C$18,MATCH($C172,$B$6:$B$18,0),1),'Data Extracts'!$C:$C,INDEX($C$6:$C$18,MATCH(IF($G172="GWh",$E172,$D172),$B$6:$B$18,0),1),'Data Extracts'!$D:$D,INDEX($C$6:$C$18,MATCH($F172,$B$6:$B$18,0),1), 'Data Extracts'!$F:$F,INDEX($C$6:$C$18,MATCH($G172,$B$6:$B$18,0),1))</f>
        <v>1.7781150743905862</v>
      </c>
      <c r="P172" s="124">
        <f>SUMIFS('Data Extracts'!O:O,'Data Extracts'!$A:$A,$B172,'Data Extracts'!$B:$B,INDEX($C$6:$C$18,MATCH($C172,$B$6:$B$18,0),1),'Data Extracts'!$C:$C,INDEX($C$6:$C$18,MATCH(IF($G172="GWh",$E172,$D172),$B$6:$B$18,0),1),'Data Extracts'!$D:$D,INDEX($C$6:$C$18,MATCH($F172,$B$6:$B$18,0),1), 'Data Extracts'!$F:$F,INDEX($C$6:$C$18,MATCH($G172,$B$6:$B$18,0),1))</f>
        <v>1.9503334295405574</v>
      </c>
      <c r="Q172" s="124">
        <f>SUMIFS('Data Extracts'!P:P,'Data Extracts'!$A:$A,$B172,'Data Extracts'!$B:$B,INDEX($C$6:$C$18,MATCH($C172,$B$6:$B$18,0),1),'Data Extracts'!$C:$C,INDEX($C$6:$C$18,MATCH(IF($G172="GWh",$E172,$D172),$B$6:$B$18,0),1),'Data Extracts'!$D:$D,INDEX($C$6:$C$18,MATCH($F172,$B$6:$B$18,0),1), 'Data Extracts'!$F:$F,INDEX($C$6:$C$18,MATCH($G172,$B$6:$B$18,0),1))</f>
        <v>2.1144486590790303</v>
      </c>
      <c r="R172" s="124">
        <f>SUMIFS('Data Extracts'!Q:Q,'Data Extracts'!$A:$A,$B172,'Data Extracts'!$B:$B,INDEX($C$6:$C$18,MATCH($C172,$B$6:$B$18,0),1),'Data Extracts'!$C:$C,INDEX($C$6:$C$18,MATCH(IF($G172="GWh",$E172,$D172),$B$6:$B$18,0),1),'Data Extracts'!$D:$D,INDEX($C$6:$C$18,MATCH($F172,$B$6:$B$18,0),1), 'Data Extracts'!$F:$F,INDEX($C$6:$C$18,MATCH($G172,$B$6:$B$18,0),1))</f>
        <v>2.2713263512547428</v>
      </c>
    </row>
    <row r="173" spans="2:18" x14ac:dyDescent="0.25">
      <c r="B173" t="s">
        <v>237</v>
      </c>
      <c r="C173" s="82">
        <v>3</v>
      </c>
      <c r="D173" t="s">
        <v>44</v>
      </c>
      <c r="E173" t="s">
        <v>44</v>
      </c>
      <c r="F173" t="s">
        <v>169</v>
      </c>
      <c r="G173" t="s">
        <v>20</v>
      </c>
      <c r="H173" s="124">
        <f>SUMIFS('Data Extracts'!G:G,'Data Extracts'!$A:$A,$B173,'Data Extracts'!$B:$B,INDEX($C$6:$C$18,MATCH($C173,$B$6:$B$18,0),1),'Data Extracts'!$C:$C,INDEX($C$6:$C$18,MATCH(IF($G173="GWh",$E173,$D173),$B$6:$B$18,0),1),'Data Extracts'!$D:$D,INDEX($C$6:$C$18,MATCH($F173,$B$6:$B$18,0),1), 'Data Extracts'!$F:$F,INDEX($C$6:$C$18,MATCH($G173,$B$6:$B$18,0),1))</f>
        <v>0</v>
      </c>
      <c r="I173" s="124">
        <f>SUMIFS('Data Extracts'!H:H,'Data Extracts'!$A:$A,$B173,'Data Extracts'!$B:$B,INDEX($C$6:$C$18,MATCH($C173,$B$6:$B$18,0),1),'Data Extracts'!$C:$C,INDEX($C$6:$C$18,MATCH(IF($G173="GWh",$E173,$D173),$B$6:$B$18,0),1),'Data Extracts'!$D:$D,INDEX($C$6:$C$18,MATCH($F173,$B$6:$B$18,0),1), 'Data Extracts'!$F:$F,INDEX($C$6:$C$18,MATCH($G173,$B$6:$B$18,0),1))</f>
        <v>0</v>
      </c>
      <c r="J173" s="124">
        <f>SUMIFS('Data Extracts'!I:I,'Data Extracts'!$A:$A,$B173,'Data Extracts'!$B:$B,INDEX($C$6:$C$18,MATCH($C173,$B$6:$B$18,0),1),'Data Extracts'!$C:$C,INDEX($C$6:$C$18,MATCH(IF($G173="GWh",$E173,$D173),$B$6:$B$18,0),1),'Data Extracts'!$D:$D,INDEX($C$6:$C$18,MATCH($F173,$B$6:$B$18,0),1), 'Data Extracts'!$F:$F,INDEX($C$6:$C$18,MATCH($G173,$B$6:$B$18,0),1))</f>
        <v>0</v>
      </c>
      <c r="K173" s="124">
        <f>SUMIFS('Data Extracts'!J:J,'Data Extracts'!$A:$A,$B173,'Data Extracts'!$B:$B,INDEX($C$6:$C$18,MATCH($C173,$B$6:$B$18,0),1),'Data Extracts'!$C:$C,INDEX($C$6:$C$18,MATCH(IF($G173="GWh",$E173,$D173),$B$6:$B$18,0),1),'Data Extracts'!$D:$D,INDEX($C$6:$C$18,MATCH($F173,$B$6:$B$18,0),1), 'Data Extracts'!$F:$F,INDEX($C$6:$C$18,MATCH($G173,$B$6:$B$18,0),1))</f>
        <v>0</v>
      </c>
      <c r="L173" s="124">
        <f>SUMIFS('Data Extracts'!K:K,'Data Extracts'!$A:$A,$B173,'Data Extracts'!$B:$B,INDEX($C$6:$C$18,MATCH($C173,$B$6:$B$18,0),1),'Data Extracts'!$C:$C,INDEX($C$6:$C$18,MATCH(IF($G173="GWh",$E173,$D173),$B$6:$B$18,0),1),'Data Extracts'!$D:$D,INDEX($C$6:$C$18,MATCH($F173,$B$6:$B$18,0),1), 'Data Extracts'!$F:$F,INDEX($C$6:$C$18,MATCH($G173,$B$6:$B$18,0),1))</f>
        <v>0</v>
      </c>
      <c r="M173" s="124">
        <f>SUMIFS('Data Extracts'!L:L,'Data Extracts'!$A:$A,$B173,'Data Extracts'!$B:$B,INDEX($C$6:$C$18,MATCH($C173,$B$6:$B$18,0),1),'Data Extracts'!$C:$C,INDEX($C$6:$C$18,MATCH(IF($G173="GWh",$E173,$D173),$B$6:$B$18,0),1),'Data Extracts'!$D:$D,INDEX($C$6:$C$18,MATCH($F173,$B$6:$B$18,0),1), 'Data Extracts'!$F:$F,INDEX($C$6:$C$18,MATCH($G173,$B$6:$B$18,0),1))</f>
        <v>0</v>
      </c>
      <c r="N173" s="124">
        <f>SUMIFS('Data Extracts'!M:M,'Data Extracts'!$A:$A,$B173,'Data Extracts'!$B:$B,INDEX($C$6:$C$18,MATCH($C173,$B$6:$B$18,0),1),'Data Extracts'!$C:$C,INDEX($C$6:$C$18,MATCH(IF($G173="GWh",$E173,$D173),$B$6:$B$18,0),1),'Data Extracts'!$D:$D,INDEX($C$6:$C$18,MATCH($F173,$B$6:$B$18,0),1), 'Data Extracts'!$F:$F,INDEX($C$6:$C$18,MATCH($G173,$B$6:$B$18,0),1))</f>
        <v>0</v>
      </c>
      <c r="O173" s="124">
        <f>SUMIFS('Data Extracts'!N:N,'Data Extracts'!$A:$A,$B173,'Data Extracts'!$B:$B,INDEX($C$6:$C$18,MATCH($C173,$B$6:$B$18,0),1),'Data Extracts'!$C:$C,INDEX($C$6:$C$18,MATCH(IF($G173="GWh",$E173,$D173),$B$6:$B$18,0),1),'Data Extracts'!$D:$D,INDEX($C$6:$C$18,MATCH($F173,$B$6:$B$18,0),1), 'Data Extracts'!$F:$F,INDEX($C$6:$C$18,MATCH($G173,$B$6:$B$18,0),1))</f>
        <v>0</v>
      </c>
      <c r="P173" s="124">
        <f>SUMIFS('Data Extracts'!O:O,'Data Extracts'!$A:$A,$B173,'Data Extracts'!$B:$B,INDEX($C$6:$C$18,MATCH($C173,$B$6:$B$18,0),1),'Data Extracts'!$C:$C,INDEX($C$6:$C$18,MATCH(IF($G173="GWh",$E173,$D173),$B$6:$B$18,0),1),'Data Extracts'!$D:$D,INDEX($C$6:$C$18,MATCH($F173,$B$6:$B$18,0),1), 'Data Extracts'!$F:$F,INDEX($C$6:$C$18,MATCH($G173,$B$6:$B$18,0),1))</f>
        <v>0</v>
      </c>
      <c r="Q173" s="124">
        <f>SUMIFS('Data Extracts'!P:P,'Data Extracts'!$A:$A,$B173,'Data Extracts'!$B:$B,INDEX($C$6:$C$18,MATCH($C173,$B$6:$B$18,0),1),'Data Extracts'!$C:$C,INDEX($C$6:$C$18,MATCH(IF($G173="GWh",$E173,$D173),$B$6:$B$18,0),1),'Data Extracts'!$D:$D,INDEX($C$6:$C$18,MATCH($F173,$B$6:$B$18,0),1), 'Data Extracts'!$F:$F,INDEX($C$6:$C$18,MATCH($G173,$B$6:$B$18,0),1))</f>
        <v>0</v>
      </c>
      <c r="R173" s="124">
        <f>SUMIFS('Data Extracts'!Q:Q,'Data Extracts'!$A:$A,$B173,'Data Extracts'!$B:$B,INDEX($C$6:$C$18,MATCH($C173,$B$6:$B$18,0),1),'Data Extracts'!$C:$C,INDEX($C$6:$C$18,MATCH(IF($G173="GWh",$E173,$D173),$B$6:$B$18,0),1),'Data Extracts'!$D:$D,INDEX($C$6:$C$18,MATCH($F173,$B$6:$B$18,0),1), 'Data Extracts'!$F:$F,INDEX($C$6:$C$18,MATCH($G173,$B$6:$B$18,0),1))</f>
        <v>0</v>
      </c>
    </row>
    <row r="174" spans="2:18" x14ac:dyDescent="0.25">
      <c r="B174" t="s">
        <v>237</v>
      </c>
      <c r="C174" s="82">
        <v>3</v>
      </c>
      <c r="D174" t="s">
        <v>44</v>
      </c>
      <c r="E174" t="s">
        <v>44</v>
      </c>
      <c r="F174" t="s">
        <v>186</v>
      </c>
      <c r="G174" t="s">
        <v>20</v>
      </c>
      <c r="H174" s="124">
        <f>SUMIFS('Data Extracts'!G:G,'Data Extracts'!$A:$A,$B174,'Data Extracts'!$B:$B,INDEX($C$6:$C$18,MATCH($C174,$B$6:$B$18,0),1),'Data Extracts'!$C:$C,INDEX($C$6:$C$18,MATCH(IF($G174="GWh",$E174,$D174),$B$6:$B$18,0),1),'Data Extracts'!$D:$D,INDEX($C$6:$C$18,MATCH($F174,$B$6:$B$18,0),1), 'Data Extracts'!$F:$F,INDEX($C$6:$C$18,MATCH($G174,$B$6:$B$18,0),1))</f>
        <v>2.0828687724121733</v>
      </c>
      <c r="I174" s="124">
        <f>SUMIFS('Data Extracts'!H:H,'Data Extracts'!$A:$A,$B174,'Data Extracts'!$B:$B,INDEX($C$6:$C$18,MATCH($C174,$B$6:$B$18,0),1),'Data Extracts'!$C:$C,INDEX($C$6:$C$18,MATCH(IF($G174="GWh",$E174,$D174),$B$6:$B$18,0),1),'Data Extracts'!$D:$D,INDEX($C$6:$C$18,MATCH($F174,$B$6:$B$18,0),1), 'Data Extracts'!$F:$F,INDEX($C$6:$C$18,MATCH($G174,$B$6:$B$18,0),1))</f>
        <v>4.1193522654374579</v>
      </c>
      <c r="J174" s="124">
        <f>SUMIFS('Data Extracts'!I:I,'Data Extracts'!$A:$A,$B174,'Data Extracts'!$B:$B,INDEX($C$6:$C$18,MATCH($C174,$B$6:$B$18,0),1),'Data Extracts'!$C:$C,INDEX($C$6:$C$18,MATCH(IF($G174="GWh",$E174,$D174),$B$6:$B$18,0),1),'Data Extracts'!$D:$D,INDEX($C$6:$C$18,MATCH($F174,$B$6:$B$18,0),1), 'Data Extracts'!$F:$F,INDEX($C$6:$C$18,MATCH($G174,$B$6:$B$18,0),1))</f>
        <v>6.127127626967015</v>
      </c>
      <c r="K174" s="124">
        <f>SUMIFS('Data Extracts'!J:J,'Data Extracts'!$A:$A,$B174,'Data Extracts'!$B:$B,INDEX($C$6:$C$18,MATCH($C174,$B$6:$B$18,0),1),'Data Extracts'!$C:$C,INDEX($C$6:$C$18,MATCH(IF($G174="GWh",$E174,$D174),$B$6:$B$18,0),1),'Data Extracts'!$D:$D,INDEX($C$6:$C$18,MATCH($F174,$B$6:$B$18,0),1), 'Data Extracts'!$F:$F,INDEX($C$6:$C$18,MATCH($G174,$B$6:$B$18,0),1))</f>
        <v>8.1197827974246302</v>
      </c>
      <c r="L174" s="124">
        <f>SUMIFS('Data Extracts'!K:K,'Data Extracts'!$A:$A,$B174,'Data Extracts'!$B:$B,INDEX($C$6:$C$18,MATCH($C174,$B$6:$B$18,0),1),'Data Extracts'!$C:$C,INDEX($C$6:$C$18,MATCH(IF($G174="GWh",$E174,$D174),$B$6:$B$18,0),1),'Data Extracts'!$D:$D,INDEX($C$6:$C$18,MATCH($F174,$B$6:$B$18,0),1), 'Data Extracts'!$F:$F,INDEX($C$6:$C$18,MATCH($G174,$B$6:$B$18,0),1))</f>
        <v>10.132445304102808</v>
      </c>
      <c r="M174" s="124">
        <f>SUMIFS('Data Extracts'!L:L,'Data Extracts'!$A:$A,$B174,'Data Extracts'!$B:$B,INDEX($C$6:$C$18,MATCH($C174,$B$6:$B$18,0),1),'Data Extracts'!$C:$C,INDEX($C$6:$C$18,MATCH(IF($G174="GWh",$E174,$D174),$B$6:$B$18,0),1),'Data Extracts'!$D:$D,INDEX($C$6:$C$18,MATCH($F174,$B$6:$B$18,0),1), 'Data Extracts'!$F:$F,INDEX($C$6:$C$18,MATCH($G174,$B$6:$B$18,0),1))</f>
        <v>12.211981369366455</v>
      </c>
      <c r="N174" s="124">
        <f>SUMIFS('Data Extracts'!M:M,'Data Extracts'!$A:$A,$B174,'Data Extracts'!$B:$B,INDEX($C$6:$C$18,MATCH($C174,$B$6:$B$18,0),1),'Data Extracts'!$C:$C,INDEX($C$6:$C$18,MATCH(IF($G174="GWh",$E174,$D174),$B$6:$B$18,0),1),'Data Extracts'!$D:$D,INDEX($C$6:$C$18,MATCH($F174,$B$6:$B$18,0),1), 'Data Extracts'!$F:$F,INDEX($C$6:$C$18,MATCH($G174,$B$6:$B$18,0),1))</f>
        <v>14.44793882166292</v>
      </c>
      <c r="O174" s="124">
        <f>SUMIFS('Data Extracts'!N:N,'Data Extracts'!$A:$A,$B174,'Data Extracts'!$B:$B,INDEX($C$6:$C$18,MATCH($C174,$B$6:$B$18,0),1),'Data Extracts'!$C:$C,INDEX($C$6:$C$18,MATCH(IF($G174="GWh",$E174,$D174),$B$6:$B$18,0),1),'Data Extracts'!$D:$D,INDEX($C$6:$C$18,MATCH($F174,$B$6:$B$18,0),1), 'Data Extracts'!$F:$F,INDEX($C$6:$C$18,MATCH($G174,$B$6:$B$18,0),1))</f>
        <v>16.991218270890645</v>
      </c>
      <c r="P174" s="124">
        <f>SUMIFS('Data Extracts'!O:O,'Data Extracts'!$A:$A,$B174,'Data Extracts'!$B:$B,INDEX($C$6:$C$18,MATCH($C174,$B$6:$B$18,0),1),'Data Extracts'!$C:$C,INDEX($C$6:$C$18,MATCH(IF($G174="GWh",$E174,$D174),$B$6:$B$18,0),1),'Data Extracts'!$D:$D,INDEX($C$6:$C$18,MATCH($F174,$B$6:$B$18,0),1), 'Data Extracts'!$F:$F,INDEX($C$6:$C$18,MATCH($G174,$B$6:$B$18,0),1))</f>
        <v>20.119089033128688</v>
      </c>
      <c r="Q174" s="124">
        <f>SUMIFS('Data Extracts'!P:P,'Data Extracts'!$A:$A,$B174,'Data Extracts'!$B:$B,INDEX($C$6:$C$18,MATCH($C174,$B$6:$B$18,0),1),'Data Extracts'!$C:$C,INDEX($C$6:$C$18,MATCH(IF($G174="GWh",$E174,$D174),$B$6:$B$18,0),1),'Data Extracts'!$D:$D,INDEX($C$6:$C$18,MATCH($F174,$B$6:$B$18,0),1), 'Data Extracts'!$F:$F,INDEX($C$6:$C$18,MATCH($G174,$B$6:$B$18,0),1))</f>
        <v>24.35658980071948</v>
      </c>
      <c r="R174" s="124">
        <f>SUMIFS('Data Extracts'!Q:Q,'Data Extracts'!$A:$A,$B174,'Data Extracts'!$B:$B,INDEX($C$6:$C$18,MATCH($C174,$B$6:$B$18,0),1),'Data Extracts'!$C:$C,INDEX($C$6:$C$18,MATCH(IF($G174="GWh",$E174,$D174),$B$6:$B$18,0),1),'Data Extracts'!$D:$D,INDEX($C$6:$C$18,MATCH($F174,$B$6:$B$18,0),1), 'Data Extracts'!$F:$F,INDEX($C$6:$C$18,MATCH($G174,$B$6:$B$18,0),1))</f>
        <v>30.656253817303817</v>
      </c>
    </row>
    <row r="175" spans="2:18" x14ac:dyDescent="0.25">
      <c r="B175" t="s">
        <v>237</v>
      </c>
      <c r="C175" s="82">
        <v>3</v>
      </c>
      <c r="D175" t="s">
        <v>44</v>
      </c>
      <c r="E175" t="s">
        <v>44</v>
      </c>
      <c r="F175" t="s">
        <v>26</v>
      </c>
      <c r="G175" t="s">
        <v>20</v>
      </c>
      <c r="H175" s="124">
        <f>SUMIFS('Data Extracts'!G:G,'Data Extracts'!$A:$A,$B175,'Data Extracts'!$B:$B,INDEX($C$6:$C$18,MATCH($C175,$B$6:$B$18,0),1),'Data Extracts'!$C:$C,INDEX($C$6:$C$18,MATCH(IF($G175="GWh",$E175,$D175),$B$6:$B$18,0),1),'Data Extracts'!$D:$D,INDEX($C$6:$C$18,MATCH($F175,$B$6:$B$18,0),1), 'Data Extracts'!$F:$F,INDEX($C$6:$C$18,MATCH($G175,$B$6:$B$18,0),1))</f>
        <v>0</v>
      </c>
      <c r="I175" s="124">
        <f>SUMIFS('Data Extracts'!H:H,'Data Extracts'!$A:$A,$B175,'Data Extracts'!$B:$B,INDEX($C$6:$C$18,MATCH($C175,$B$6:$B$18,0),1),'Data Extracts'!$C:$C,INDEX($C$6:$C$18,MATCH(IF($G175="GWh",$E175,$D175),$B$6:$B$18,0),1),'Data Extracts'!$D:$D,INDEX($C$6:$C$18,MATCH($F175,$B$6:$B$18,0),1), 'Data Extracts'!$F:$F,INDEX($C$6:$C$18,MATCH($G175,$B$6:$B$18,0),1))</f>
        <v>0</v>
      </c>
      <c r="J175" s="124">
        <f>SUMIFS('Data Extracts'!I:I,'Data Extracts'!$A:$A,$B175,'Data Extracts'!$B:$B,INDEX($C$6:$C$18,MATCH($C175,$B$6:$B$18,0),1),'Data Extracts'!$C:$C,INDEX($C$6:$C$18,MATCH(IF($G175="GWh",$E175,$D175),$B$6:$B$18,0),1),'Data Extracts'!$D:$D,INDEX($C$6:$C$18,MATCH($F175,$B$6:$B$18,0),1), 'Data Extracts'!$F:$F,INDEX($C$6:$C$18,MATCH($G175,$B$6:$B$18,0),1))</f>
        <v>0</v>
      </c>
      <c r="K175" s="124">
        <f>SUMIFS('Data Extracts'!J:J,'Data Extracts'!$A:$A,$B175,'Data Extracts'!$B:$B,INDEX($C$6:$C$18,MATCH($C175,$B$6:$B$18,0),1),'Data Extracts'!$C:$C,INDEX($C$6:$C$18,MATCH(IF($G175="GWh",$E175,$D175),$B$6:$B$18,0),1),'Data Extracts'!$D:$D,INDEX($C$6:$C$18,MATCH($F175,$B$6:$B$18,0),1), 'Data Extracts'!$F:$F,INDEX($C$6:$C$18,MATCH($G175,$B$6:$B$18,0),1))</f>
        <v>0</v>
      </c>
      <c r="L175" s="124">
        <f>SUMIFS('Data Extracts'!K:K,'Data Extracts'!$A:$A,$B175,'Data Extracts'!$B:$B,INDEX($C$6:$C$18,MATCH($C175,$B$6:$B$18,0),1),'Data Extracts'!$C:$C,INDEX($C$6:$C$18,MATCH(IF($G175="GWh",$E175,$D175),$B$6:$B$18,0),1),'Data Extracts'!$D:$D,INDEX($C$6:$C$18,MATCH($F175,$B$6:$B$18,0),1), 'Data Extracts'!$F:$F,INDEX($C$6:$C$18,MATCH($G175,$B$6:$B$18,0),1))</f>
        <v>0</v>
      </c>
      <c r="M175" s="124">
        <f>SUMIFS('Data Extracts'!L:L,'Data Extracts'!$A:$A,$B175,'Data Extracts'!$B:$B,INDEX($C$6:$C$18,MATCH($C175,$B$6:$B$18,0),1),'Data Extracts'!$C:$C,INDEX($C$6:$C$18,MATCH(IF($G175="GWh",$E175,$D175),$B$6:$B$18,0),1),'Data Extracts'!$D:$D,INDEX($C$6:$C$18,MATCH($F175,$B$6:$B$18,0),1), 'Data Extracts'!$F:$F,INDEX($C$6:$C$18,MATCH($G175,$B$6:$B$18,0),1))</f>
        <v>0</v>
      </c>
      <c r="N175" s="124">
        <f>SUMIFS('Data Extracts'!M:M,'Data Extracts'!$A:$A,$B175,'Data Extracts'!$B:$B,INDEX($C$6:$C$18,MATCH($C175,$B$6:$B$18,0),1),'Data Extracts'!$C:$C,INDEX($C$6:$C$18,MATCH(IF($G175="GWh",$E175,$D175),$B$6:$B$18,0),1),'Data Extracts'!$D:$D,INDEX($C$6:$C$18,MATCH($F175,$B$6:$B$18,0),1), 'Data Extracts'!$F:$F,INDEX($C$6:$C$18,MATCH($G175,$B$6:$B$18,0),1))</f>
        <v>0</v>
      </c>
      <c r="O175" s="124">
        <f>SUMIFS('Data Extracts'!N:N,'Data Extracts'!$A:$A,$B175,'Data Extracts'!$B:$B,INDEX($C$6:$C$18,MATCH($C175,$B$6:$B$18,0),1),'Data Extracts'!$C:$C,INDEX($C$6:$C$18,MATCH(IF($G175="GWh",$E175,$D175),$B$6:$B$18,0),1),'Data Extracts'!$D:$D,INDEX($C$6:$C$18,MATCH($F175,$B$6:$B$18,0),1), 'Data Extracts'!$F:$F,INDEX($C$6:$C$18,MATCH($G175,$B$6:$B$18,0),1))</f>
        <v>0</v>
      </c>
      <c r="P175" s="124">
        <f>SUMIFS('Data Extracts'!O:O,'Data Extracts'!$A:$A,$B175,'Data Extracts'!$B:$B,INDEX($C$6:$C$18,MATCH($C175,$B$6:$B$18,0),1),'Data Extracts'!$C:$C,INDEX($C$6:$C$18,MATCH(IF($G175="GWh",$E175,$D175),$B$6:$B$18,0),1),'Data Extracts'!$D:$D,INDEX($C$6:$C$18,MATCH($F175,$B$6:$B$18,0),1), 'Data Extracts'!$F:$F,INDEX($C$6:$C$18,MATCH($G175,$B$6:$B$18,0),1))</f>
        <v>0</v>
      </c>
      <c r="Q175" s="124">
        <f>SUMIFS('Data Extracts'!P:P,'Data Extracts'!$A:$A,$B175,'Data Extracts'!$B:$B,INDEX($C$6:$C$18,MATCH($C175,$B$6:$B$18,0),1),'Data Extracts'!$C:$C,INDEX($C$6:$C$18,MATCH(IF($G175="GWh",$E175,$D175),$B$6:$B$18,0),1),'Data Extracts'!$D:$D,INDEX($C$6:$C$18,MATCH($F175,$B$6:$B$18,0),1), 'Data Extracts'!$F:$F,INDEX($C$6:$C$18,MATCH($G175,$B$6:$B$18,0),1))</f>
        <v>0</v>
      </c>
      <c r="R175" s="124">
        <f>SUMIFS('Data Extracts'!Q:Q,'Data Extracts'!$A:$A,$B175,'Data Extracts'!$B:$B,INDEX($C$6:$C$18,MATCH($C175,$B$6:$B$18,0),1),'Data Extracts'!$C:$C,INDEX($C$6:$C$18,MATCH(IF($G175="GWh",$E175,$D175),$B$6:$B$18,0),1),'Data Extracts'!$D:$D,INDEX($C$6:$C$18,MATCH($F175,$B$6:$B$18,0),1), 'Data Extracts'!$F:$F,INDEX($C$6:$C$18,MATCH($G175,$B$6:$B$18,0),1))</f>
        <v>0</v>
      </c>
    </row>
    <row r="176" spans="2:18" x14ac:dyDescent="0.25">
      <c r="B176" t="s">
        <v>237</v>
      </c>
      <c r="C176" s="82">
        <v>3</v>
      </c>
      <c r="D176" t="s">
        <v>46</v>
      </c>
      <c r="E176" t="s">
        <v>46</v>
      </c>
      <c r="F176" t="s">
        <v>167</v>
      </c>
      <c r="G176" t="s">
        <v>18</v>
      </c>
      <c r="H176" s="124">
        <f>SUMIFS('Data Extracts'!G:G,'Data Extracts'!$A:$A,$B176,'Data Extracts'!$B:$B,INDEX($C$6:$C$18,MATCH($C176,$B$6:$B$18,0),1),'Data Extracts'!$C:$C,INDEX($C$6:$C$18,MATCH(IF($G176="GWh",$E176,$D176),$B$6:$B$18,0),1),'Data Extracts'!$D:$D,INDEX($C$6:$C$18,MATCH($F176,$B$6:$B$18,0),1), 'Data Extracts'!$F:$F,INDEX($C$6:$C$18,MATCH($G176,$B$6:$B$18,0),1))</f>
        <v>0.61074146779153249</v>
      </c>
      <c r="I176" s="124">
        <f>SUMIFS('Data Extracts'!H:H,'Data Extracts'!$A:$A,$B176,'Data Extracts'!$B:$B,INDEX($C$6:$C$18,MATCH($C176,$B$6:$B$18,0),1),'Data Extracts'!$C:$C,INDEX($C$6:$C$18,MATCH(IF($G176="GWh",$E176,$D176),$B$6:$B$18,0),1),'Data Extracts'!$D:$D,INDEX($C$6:$C$18,MATCH($F176,$B$6:$B$18,0),1), 'Data Extracts'!$F:$F,INDEX($C$6:$C$18,MATCH($G176,$B$6:$B$18,0),1))</f>
        <v>1.2095333850072523</v>
      </c>
      <c r="J176" s="124">
        <f>SUMIFS('Data Extracts'!I:I,'Data Extracts'!$A:$A,$B176,'Data Extracts'!$B:$B,INDEX($C$6:$C$18,MATCH($C176,$B$6:$B$18,0),1),'Data Extracts'!$C:$C,INDEX($C$6:$C$18,MATCH(IF($G176="GWh",$E176,$D176),$B$6:$B$18,0),1),'Data Extracts'!$D:$D,INDEX($C$6:$C$18,MATCH($F176,$B$6:$B$18,0),1), 'Data Extracts'!$F:$F,INDEX($C$6:$C$18,MATCH($G176,$B$6:$B$18,0),1))</f>
        <v>1.803300719258057</v>
      </c>
      <c r="K176" s="124">
        <f>SUMIFS('Data Extracts'!J:J,'Data Extracts'!$A:$A,$B176,'Data Extracts'!$B:$B,INDEX($C$6:$C$18,MATCH($C176,$B$6:$B$18,0),1),'Data Extracts'!$C:$C,INDEX($C$6:$C$18,MATCH(IF($G176="GWh",$E176,$D176),$B$6:$B$18,0),1),'Data Extracts'!$D:$D,INDEX($C$6:$C$18,MATCH($F176,$B$6:$B$18,0),1), 'Data Extracts'!$F:$F,INDEX($C$6:$C$18,MATCH($G176,$B$6:$B$18,0),1))</f>
        <v>2.3932561003143511</v>
      </c>
      <c r="L176" s="124">
        <f>SUMIFS('Data Extracts'!K:K,'Data Extracts'!$A:$A,$B176,'Data Extracts'!$B:$B,INDEX($C$6:$C$18,MATCH($C176,$B$6:$B$18,0),1),'Data Extracts'!$C:$C,INDEX($C$6:$C$18,MATCH(IF($G176="GWh",$E176,$D176),$B$6:$B$18,0),1),'Data Extracts'!$D:$D,INDEX($C$6:$C$18,MATCH($F176,$B$6:$B$18,0),1), 'Data Extracts'!$F:$F,INDEX($C$6:$C$18,MATCH($G176,$B$6:$B$18,0),1))</f>
        <v>2.9864454609306597</v>
      </c>
      <c r="M176" s="124">
        <f>SUMIFS('Data Extracts'!L:L,'Data Extracts'!$A:$A,$B176,'Data Extracts'!$B:$B,INDEX($C$6:$C$18,MATCH($C176,$B$6:$B$18,0),1),'Data Extracts'!$C:$C,INDEX($C$6:$C$18,MATCH(IF($G176="GWh",$E176,$D176),$B$6:$B$18,0),1),'Data Extracts'!$D:$D,INDEX($C$6:$C$18,MATCH($F176,$B$6:$B$18,0),1), 'Data Extracts'!$F:$F,INDEX($C$6:$C$18,MATCH($G176,$B$6:$B$18,0),1))</f>
        <v>3.59413087323296</v>
      </c>
      <c r="N176" s="124">
        <f>SUMIFS('Data Extracts'!M:M,'Data Extracts'!$A:$A,$B176,'Data Extracts'!$B:$B,INDEX($C$6:$C$18,MATCH($C176,$B$6:$B$18,0),1),'Data Extracts'!$C:$C,INDEX($C$6:$C$18,MATCH(IF($G176="GWh",$E176,$D176),$B$6:$B$18,0),1),'Data Extracts'!$D:$D,INDEX($C$6:$C$18,MATCH($F176,$B$6:$B$18,0),1), 'Data Extracts'!$F:$F,INDEX($C$6:$C$18,MATCH($G176,$B$6:$B$18,0),1))</f>
        <v>4.2360492531562715</v>
      </c>
      <c r="O176" s="124">
        <f>SUMIFS('Data Extracts'!N:N,'Data Extracts'!$A:$A,$B176,'Data Extracts'!$B:$B,INDEX($C$6:$C$18,MATCH($C176,$B$6:$B$18,0),1),'Data Extracts'!$C:$C,INDEX($C$6:$C$18,MATCH(IF($G176="GWh",$E176,$D176),$B$6:$B$18,0),1),'Data Extracts'!$D:$D,INDEX($C$6:$C$18,MATCH($F176,$B$6:$B$18,0),1), 'Data Extracts'!$F:$F,INDEX($C$6:$C$18,MATCH($G176,$B$6:$B$18,0),1))</f>
        <v>4.9469582741375255</v>
      </c>
      <c r="P176" s="124">
        <f>SUMIFS('Data Extracts'!O:O,'Data Extracts'!$A:$A,$B176,'Data Extracts'!$B:$B,INDEX($C$6:$C$18,MATCH($C176,$B$6:$B$18,0),1),'Data Extracts'!$C:$C,INDEX($C$6:$C$18,MATCH(IF($G176="GWh",$E176,$D176),$B$6:$B$18,0),1),'Data Extracts'!$D:$D,INDEX($C$6:$C$18,MATCH($F176,$B$6:$B$18,0),1), 'Data Extracts'!$F:$F,INDEX($C$6:$C$18,MATCH($G176,$B$6:$B$18,0),1))</f>
        <v>5.7928838786783254</v>
      </c>
      <c r="Q176" s="124">
        <f>SUMIFS('Data Extracts'!P:P,'Data Extracts'!$A:$A,$B176,'Data Extracts'!$B:$B,INDEX($C$6:$C$18,MATCH($C176,$B$6:$B$18,0),1),'Data Extracts'!$C:$C,INDEX($C$6:$C$18,MATCH(IF($G176="GWh",$E176,$D176),$B$6:$B$18,0),1),'Data Extracts'!$D:$D,INDEX($C$6:$C$18,MATCH($F176,$B$6:$B$18,0),1), 'Data Extracts'!$F:$F,INDEX($C$6:$C$18,MATCH($G176,$B$6:$B$18,0),1))</f>
        <v>6.8951751488555679</v>
      </c>
      <c r="R176" s="124">
        <f>SUMIFS('Data Extracts'!Q:Q,'Data Extracts'!$A:$A,$B176,'Data Extracts'!$B:$B,INDEX($C$6:$C$18,MATCH($C176,$B$6:$B$18,0),1),'Data Extracts'!$C:$C,INDEX($C$6:$C$18,MATCH(IF($G176="GWh",$E176,$D176),$B$6:$B$18,0),1),'Data Extracts'!$D:$D,INDEX($C$6:$C$18,MATCH($F176,$B$6:$B$18,0),1), 'Data Extracts'!$F:$F,INDEX($C$6:$C$18,MATCH($G176,$B$6:$B$18,0),1))</f>
        <v>8.4752291324500924</v>
      </c>
    </row>
    <row r="177" spans="2:18" x14ac:dyDescent="0.25">
      <c r="B177" t="s">
        <v>237</v>
      </c>
      <c r="C177" s="82">
        <v>3</v>
      </c>
      <c r="D177" t="s">
        <v>46</v>
      </c>
      <c r="E177" t="s">
        <v>46</v>
      </c>
      <c r="F177" t="s">
        <v>169</v>
      </c>
      <c r="G177" t="s">
        <v>18</v>
      </c>
      <c r="H177" s="124">
        <f>SUMIFS('Data Extracts'!G:G,'Data Extracts'!$A:$A,$B177,'Data Extracts'!$B:$B,INDEX($C$6:$C$18,MATCH($C177,$B$6:$B$18,0),1),'Data Extracts'!$C:$C,INDEX($C$6:$C$18,MATCH(IF($G177="GWh",$E177,$D177),$B$6:$B$18,0),1),'Data Extracts'!$D:$D,INDEX($C$6:$C$18,MATCH($F177,$B$6:$B$18,0),1), 'Data Extracts'!$F:$F,INDEX($C$6:$C$18,MATCH($G177,$B$6:$B$18,0),1))</f>
        <v>0</v>
      </c>
      <c r="I177" s="124">
        <f>SUMIFS('Data Extracts'!H:H,'Data Extracts'!$A:$A,$B177,'Data Extracts'!$B:$B,INDEX($C$6:$C$18,MATCH($C177,$B$6:$B$18,0),1),'Data Extracts'!$C:$C,INDEX($C$6:$C$18,MATCH(IF($G177="GWh",$E177,$D177),$B$6:$B$18,0),1),'Data Extracts'!$D:$D,INDEX($C$6:$C$18,MATCH($F177,$B$6:$B$18,0),1), 'Data Extracts'!$F:$F,INDEX($C$6:$C$18,MATCH($G177,$B$6:$B$18,0),1))</f>
        <v>0</v>
      </c>
      <c r="J177" s="124">
        <f>SUMIFS('Data Extracts'!I:I,'Data Extracts'!$A:$A,$B177,'Data Extracts'!$B:$B,INDEX($C$6:$C$18,MATCH($C177,$B$6:$B$18,0),1),'Data Extracts'!$C:$C,INDEX($C$6:$C$18,MATCH(IF($G177="GWh",$E177,$D177),$B$6:$B$18,0),1),'Data Extracts'!$D:$D,INDEX($C$6:$C$18,MATCH($F177,$B$6:$B$18,0),1), 'Data Extracts'!$F:$F,INDEX($C$6:$C$18,MATCH($G177,$B$6:$B$18,0),1))</f>
        <v>0</v>
      </c>
      <c r="K177" s="124">
        <f>SUMIFS('Data Extracts'!J:J,'Data Extracts'!$A:$A,$B177,'Data Extracts'!$B:$B,INDEX($C$6:$C$18,MATCH($C177,$B$6:$B$18,0),1),'Data Extracts'!$C:$C,INDEX($C$6:$C$18,MATCH(IF($G177="GWh",$E177,$D177),$B$6:$B$18,0),1),'Data Extracts'!$D:$D,INDEX($C$6:$C$18,MATCH($F177,$B$6:$B$18,0),1), 'Data Extracts'!$F:$F,INDEX($C$6:$C$18,MATCH($G177,$B$6:$B$18,0),1))</f>
        <v>0</v>
      </c>
      <c r="L177" s="124">
        <f>SUMIFS('Data Extracts'!K:K,'Data Extracts'!$A:$A,$B177,'Data Extracts'!$B:$B,INDEX($C$6:$C$18,MATCH($C177,$B$6:$B$18,0),1),'Data Extracts'!$C:$C,INDEX($C$6:$C$18,MATCH(IF($G177="GWh",$E177,$D177),$B$6:$B$18,0),1),'Data Extracts'!$D:$D,INDEX($C$6:$C$18,MATCH($F177,$B$6:$B$18,0),1), 'Data Extracts'!$F:$F,INDEX($C$6:$C$18,MATCH($G177,$B$6:$B$18,0),1))</f>
        <v>0</v>
      </c>
      <c r="M177" s="124">
        <f>SUMIFS('Data Extracts'!L:L,'Data Extracts'!$A:$A,$B177,'Data Extracts'!$B:$B,INDEX($C$6:$C$18,MATCH($C177,$B$6:$B$18,0),1),'Data Extracts'!$C:$C,INDEX($C$6:$C$18,MATCH(IF($G177="GWh",$E177,$D177),$B$6:$B$18,0),1),'Data Extracts'!$D:$D,INDEX($C$6:$C$18,MATCH($F177,$B$6:$B$18,0),1), 'Data Extracts'!$F:$F,INDEX($C$6:$C$18,MATCH($G177,$B$6:$B$18,0),1))</f>
        <v>0</v>
      </c>
      <c r="N177" s="124">
        <f>SUMIFS('Data Extracts'!M:M,'Data Extracts'!$A:$A,$B177,'Data Extracts'!$B:$B,INDEX($C$6:$C$18,MATCH($C177,$B$6:$B$18,0),1),'Data Extracts'!$C:$C,INDEX($C$6:$C$18,MATCH(IF($G177="GWh",$E177,$D177),$B$6:$B$18,0),1),'Data Extracts'!$D:$D,INDEX($C$6:$C$18,MATCH($F177,$B$6:$B$18,0),1), 'Data Extracts'!$F:$F,INDEX($C$6:$C$18,MATCH($G177,$B$6:$B$18,0),1))</f>
        <v>0</v>
      </c>
      <c r="O177" s="124">
        <f>SUMIFS('Data Extracts'!N:N,'Data Extracts'!$A:$A,$B177,'Data Extracts'!$B:$B,INDEX($C$6:$C$18,MATCH($C177,$B$6:$B$18,0),1),'Data Extracts'!$C:$C,INDEX($C$6:$C$18,MATCH(IF($G177="GWh",$E177,$D177),$B$6:$B$18,0),1),'Data Extracts'!$D:$D,INDEX($C$6:$C$18,MATCH($F177,$B$6:$B$18,0),1), 'Data Extracts'!$F:$F,INDEX($C$6:$C$18,MATCH($G177,$B$6:$B$18,0),1))</f>
        <v>0</v>
      </c>
      <c r="P177" s="124">
        <f>SUMIFS('Data Extracts'!O:O,'Data Extracts'!$A:$A,$B177,'Data Extracts'!$B:$B,INDEX($C$6:$C$18,MATCH($C177,$B$6:$B$18,0),1),'Data Extracts'!$C:$C,INDEX($C$6:$C$18,MATCH(IF($G177="GWh",$E177,$D177),$B$6:$B$18,0),1),'Data Extracts'!$D:$D,INDEX($C$6:$C$18,MATCH($F177,$B$6:$B$18,0),1), 'Data Extracts'!$F:$F,INDEX($C$6:$C$18,MATCH($G177,$B$6:$B$18,0),1))</f>
        <v>0</v>
      </c>
      <c r="Q177" s="124">
        <f>SUMIFS('Data Extracts'!P:P,'Data Extracts'!$A:$A,$B177,'Data Extracts'!$B:$B,INDEX($C$6:$C$18,MATCH($C177,$B$6:$B$18,0),1),'Data Extracts'!$C:$C,INDEX($C$6:$C$18,MATCH(IF($G177="GWh",$E177,$D177),$B$6:$B$18,0),1),'Data Extracts'!$D:$D,INDEX($C$6:$C$18,MATCH($F177,$B$6:$B$18,0),1), 'Data Extracts'!$F:$F,INDEX($C$6:$C$18,MATCH($G177,$B$6:$B$18,0),1))</f>
        <v>0</v>
      </c>
      <c r="R177" s="124">
        <f>SUMIFS('Data Extracts'!Q:Q,'Data Extracts'!$A:$A,$B177,'Data Extracts'!$B:$B,INDEX($C$6:$C$18,MATCH($C177,$B$6:$B$18,0),1),'Data Extracts'!$C:$C,INDEX($C$6:$C$18,MATCH(IF($G177="GWh",$E177,$D177),$B$6:$B$18,0),1),'Data Extracts'!$D:$D,INDEX($C$6:$C$18,MATCH($F177,$B$6:$B$18,0),1), 'Data Extracts'!$F:$F,INDEX($C$6:$C$18,MATCH($G177,$B$6:$B$18,0),1))</f>
        <v>0</v>
      </c>
    </row>
    <row r="178" spans="2:18" x14ac:dyDescent="0.25">
      <c r="B178" t="s">
        <v>237</v>
      </c>
      <c r="C178" s="82">
        <v>3</v>
      </c>
      <c r="D178" t="s">
        <v>46</v>
      </c>
      <c r="E178" t="s">
        <v>46</v>
      </c>
      <c r="F178" t="s">
        <v>186</v>
      </c>
      <c r="G178" t="s">
        <v>18</v>
      </c>
      <c r="H178" s="124">
        <f>SUMIFS('Data Extracts'!G:G,'Data Extracts'!$A:$A,$B178,'Data Extracts'!$B:$B,INDEX($C$6:$C$18,MATCH($C178,$B$6:$B$18,0),1),'Data Extracts'!$C:$C,INDEX($C$6:$C$18,MATCH(IF($G178="GWh",$E178,$D178),$B$6:$B$18,0),1),'Data Extracts'!$D:$D,INDEX($C$6:$C$18,MATCH($F178,$B$6:$B$18,0),1), 'Data Extracts'!$F:$F,INDEX($C$6:$C$18,MATCH($G178,$B$6:$B$18,0),1))</f>
        <v>1.065131258086998</v>
      </c>
      <c r="I178" s="124">
        <f>SUMIFS('Data Extracts'!H:H,'Data Extracts'!$A:$A,$B178,'Data Extracts'!$B:$B,INDEX($C$6:$C$18,MATCH($C178,$B$6:$B$18,0),1),'Data Extracts'!$C:$C,INDEX($C$6:$C$18,MATCH(IF($G178="GWh",$E178,$D178),$B$6:$B$18,0),1),'Data Extracts'!$D:$D,INDEX($C$6:$C$18,MATCH($F178,$B$6:$B$18,0),1), 'Data Extracts'!$F:$F,INDEX($C$6:$C$18,MATCH($G178,$B$6:$B$18,0),1))</f>
        <v>2.0986713792746077</v>
      </c>
      <c r="J178" s="124">
        <f>SUMIFS('Data Extracts'!I:I,'Data Extracts'!$A:$A,$B178,'Data Extracts'!$B:$B,INDEX($C$6:$C$18,MATCH($C178,$B$6:$B$18,0),1),'Data Extracts'!$C:$C,INDEX($C$6:$C$18,MATCH(IF($G178="GWh",$E178,$D178),$B$6:$B$18,0),1),'Data Extracts'!$D:$D,INDEX($C$6:$C$18,MATCH($F178,$B$6:$B$18,0),1), 'Data Extracts'!$F:$F,INDEX($C$6:$C$18,MATCH($G178,$B$6:$B$18,0),1))</f>
        <v>3.1140087743787266</v>
      </c>
      <c r="K178" s="124">
        <f>SUMIFS('Data Extracts'!J:J,'Data Extracts'!$A:$A,$B178,'Data Extracts'!$B:$B,INDEX($C$6:$C$18,MATCH($C178,$B$6:$B$18,0),1),'Data Extracts'!$C:$C,INDEX($C$6:$C$18,MATCH(IF($G178="GWh",$E178,$D178),$B$6:$B$18,0),1),'Data Extracts'!$D:$D,INDEX($C$6:$C$18,MATCH($F178,$B$6:$B$18,0),1), 'Data Extracts'!$F:$F,INDEX($C$6:$C$18,MATCH($G178,$B$6:$B$18,0),1))</f>
        <v>4.1107931505874289</v>
      </c>
      <c r="L178" s="124">
        <f>SUMIFS('Data Extracts'!K:K,'Data Extracts'!$A:$A,$B178,'Data Extracts'!$B:$B,INDEX($C$6:$C$18,MATCH($C178,$B$6:$B$18,0),1),'Data Extracts'!$C:$C,INDEX($C$6:$C$18,MATCH(IF($G178="GWh",$E178,$D178),$B$6:$B$18,0),1),'Data Extracts'!$D:$D,INDEX($C$6:$C$18,MATCH($F178,$B$6:$B$18,0),1), 'Data Extracts'!$F:$F,INDEX($C$6:$C$18,MATCH($G178,$B$6:$B$18,0),1))</f>
        <v>5.0977680617125349</v>
      </c>
      <c r="M178" s="124">
        <f>SUMIFS('Data Extracts'!L:L,'Data Extracts'!$A:$A,$B178,'Data Extracts'!$B:$B,INDEX($C$6:$C$18,MATCH($C178,$B$6:$B$18,0),1),'Data Extracts'!$C:$C,INDEX($C$6:$C$18,MATCH(IF($G178="GWh",$E178,$D178),$B$6:$B$18,0),1),'Data Extracts'!$D:$D,INDEX($C$6:$C$18,MATCH($F178,$B$6:$B$18,0),1), 'Data Extracts'!$F:$F,INDEX($C$6:$C$18,MATCH($G178,$B$6:$B$18,0),1))</f>
        <v>6.097334205269779</v>
      </c>
      <c r="N178" s="124">
        <f>SUMIFS('Data Extracts'!M:M,'Data Extracts'!$A:$A,$B178,'Data Extracts'!$B:$B,INDEX($C$6:$C$18,MATCH($C178,$B$6:$B$18,0),1),'Data Extracts'!$C:$C,INDEX($C$6:$C$18,MATCH(IF($G178="GWh",$E178,$D178),$B$6:$B$18,0),1),'Data Extracts'!$D:$D,INDEX($C$6:$C$18,MATCH($F178,$B$6:$B$18,0),1), 'Data Extracts'!$F:$F,INDEX($C$6:$C$18,MATCH($G178,$B$6:$B$18,0),1))</f>
        <v>7.1446036872494938</v>
      </c>
      <c r="O178" s="124">
        <f>SUMIFS('Data Extracts'!N:N,'Data Extracts'!$A:$A,$B178,'Data Extracts'!$B:$B,INDEX($C$6:$C$18,MATCH($C178,$B$6:$B$18,0),1),'Data Extracts'!$C:$C,INDEX($C$6:$C$18,MATCH(IF($G178="GWh",$E178,$D178),$B$6:$B$18,0),1),'Data Extracts'!$D:$D,INDEX($C$6:$C$18,MATCH($F178,$B$6:$B$18,0),1), 'Data Extracts'!$F:$F,INDEX($C$6:$C$18,MATCH($G178,$B$6:$B$18,0),1))</f>
        <v>8.2970654913934503</v>
      </c>
      <c r="P178" s="124">
        <f>SUMIFS('Data Extracts'!O:O,'Data Extracts'!$A:$A,$B178,'Data Extracts'!$B:$B,INDEX($C$6:$C$18,MATCH($C178,$B$6:$B$18,0),1),'Data Extracts'!$C:$C,INDEX($C$6:$C$18,MATCH(IF($G178="GWh",$E178,$D178),$B$6:$B$18,0),1),'Data Extracts'!$D:$D,INDEX($C$6:$C$18,MATCH($F178,$B$6:$B$18,0),1), 'Data Extracts'!$F:$F,INDEX($C$6:$C$18,MATCH($G178,$B$6:$B$18,0),1))</f>
        <v>9.6608760060777925</v>
      </c>
      <c r="Q178" s="124">
        <f>SUMIFS('Data Extracts'!P:P,'Data Extracts'!$A:$A,$B178,'Data Extracts'!$B:$B,INDEX($C$6:$C$18,MATCH($C178,$B$6:$B$18,0),1),'Data Extracts'!$C:$C,INDEX($C$6:$C$18,MATCH(IF($G178="GWh",$E178,$D178),$B$6:$B$18,0),1),'Data Extracts'!$D:$D,INDEX($C$6:$C$18,MATCH($F178,$B$6:$B$18,0),1), 'Data Extracts'!$F:$F,INDEX($C$6:$C$18,MATCH($G178,$B$6:$B$18,0),1))</f>
        <v>11.433253708407998</v>
      </c>
      <c r="R178" s="124">
        <f>SUMIFS('Data Extracts'!Q:Q,'Data Extracts'!$A:$A,$B178,'Data Extracts'!$B:$B,INDEX($C$6:$C$18,MATCH($C178,$B$6:$B$18,0),1),'Data Extracts'!$C:$C,INDEX($C$6:$C$18,MATCH(IF($G178="GWh",$E178,$D178),$B$6:$B$18,0),1),'Data Extracts'!$D:$D,INDEX($C$6:$C$18,MATCH($F178,$B$6:$B$18,0),1), 'Data Extracts'!$F:$F,INDEX($C$6:$C$18,MATCH($G178,$B$6:$B$18,0),1))</f>
        <v>13.962325274124202</v>
      </c>
    </row>
    <row r="179" spans="2:18" x14ac:dyDescent="0.25">
      <c r="B179" t="s">
        <v>237</v>
      </c>
      <c r="C179" s="82">
        <v>3</v>
      </c>
      <c r="D179" t="s">
        <v>46</v>
      </c>
      <c r="E179" t="s">
        <v>46</v>
      </c>
      <c r="F179" t="s">
        <v>26</v>
      </c>
      <c r="G179" t="s">
        <v>18</v>
      </c>
      <c r="H179" s="124">
        <f>SUMIFS('Data Extracts'!G:G,'Data Extracts'!$A:$A,$B179,'Data Extracts'!$B:$B,INDEX($C$6:$C$18,MATCH($C179,$B$6:$B$18,0),1),'Data Extracts'!$C:$C,INDEX($C$6:$C$18,MATCH(IF($G179="GWh",$E179,$D179),$B$6:$B$18,0),1),'Data Extracts'!$D:$D,INDEX($C$6:$C$18,MATCH($F179,$B$6:$B$18,0),1), 'Data Extracts'!$F:$F,INDEX($C$6:$C$18,MATCH($G179,$B$6:$B$18,0),1))</f>
        <v>0</v>
      </c>
      <c r="I179" s="124">
        <f>SUMIFS('Data Extracts'!H:H,'Data Extracts'!$A:$A,$B179,'Data Extracts'!$B:$B,INDEX($C$6:$C$18,MATCH($C179,$B$6:$B$18,0),1),'Data Extracts'!$C:$C,INDEX($C$6:$C$18,MATCH(IF($G179="GWh",$E179,$D179),$B$6:$B$18,0),1),'Data Extracts'!$D:$D,INDEX($C$6:$C$18,MATCH($F179,$B$6:$B$18,0),1), 'Data Extracts'!$F:$F,INDEX($C$6:$C$18,MATCH($G179,$B$6:$B$18,0),1))</f>
        <v>0</v>
      </c>
      <c r="J179" s="124">
        <f>SUMIFS('Data Extracts'!I:I,'Data Extracts'!$A:$A,$B179,'Data Extracts'!$B:$B,INDEX($C$6:$C$18,MATCH($C179,$B$6:$B$18,0),1),'Data Extracts'!$C:$C,INDEX($C$6:$C$18,MATCH(IF($G179="GWh",$E179,$D179),$B$6:$B$18,0),1),'Data Extracts'!$D:$D,INDEX($C$6:$C$18,MATCH($F179,$B$6:$B$18,0),1), 'Data Extracts'!$F:$F,INDEX($C$6:$C$18,MATCH($G179,$B$6:$B$18,0),1))</f>
        <v>0</v>
      </c>
      <c r="K179" s="124">
        <f>SUMIFS('Data Extracts'!J:J,'Data Extracts'!$A:$A,$B179,'Data Extracts'!$B:$B,INDEX($C$6:$C$18,MATCH($C179,$B$6:$B$18,0),1),'Data Extracts'!$C:$C,INDEX($C$6:$C$18,MATCH(IF($G179="GWh",$E179,$D179),$B$6:$B$18,0),1),'Data Extracts'!$D:$D,INDEX($C$6:$C$18,MATCH($F179,$B$6:$B$18,0),1), 'Data Extracts'!$F:$F,INDEX($C$6:$C$18,MATCH($G179,$B$6:$B$18,0),1))</f>
        <v>0</v>
      </c>
      <c r="L179" s="124">
        <f>SUMIFS('Data Extracts'!K:K,'Data Extracts'!$A:$A,$B179,'Data Extracts'!$B:$B,INDEX($C$6:$C$18,MATCH($C179,$B$6:$B$18,0),1),'Data Extracts'!$C:$C,INDEX($C$6:$C$18,MATCH(IF($G179="GWh",$E179,$D179),$B$6:$B$18,0),1),'Data Extracts'!$D:$D,INDEX($C$6:$C$18,MATCH($F179,$B$6:$B$18,0),1), 'Data Extracts'!$F:$F,INDEX($C$6:$C$18,MATCH($G179,$B$6:$B$18,0),1))</f>
        <v>0</v>
      </c>
      <c r="M179" s="124">
        <f>SUMIFS('Data Extracts'!L:L,'Data Extracts'!$A:$A,$B179,'Data Extracts'!$B:$B,INDEX($C$6:$C$18,MATCH($C179,$B$6:$B$18,0),1),'Data Extracts'!$C:$C,INDEX($C$6:$C$18,MATCH(IF($G179="GWh",$E179,$D179),$B$6:$B$18,0),1),'Data Extracts'!$D:$D,INDEX($C$6:$C$18,MATCH($F179,$B$6:$B$18,0),1), 'Data Extracts'!$F:$F,INDEX($C$6:$C$18,MATCH($G179,$B$6:$B$18,0),1))</f>
        <v>0</v>
      </c>
      <c r="N179" s="124">
        <f>SUMIFS('Data Extracts'!M:M,'Data Extracts'!$A:$A,$B179,'Data Extracts'!$B:$B,INDEX($C$6:$C$18,MATCH($C179,$B$6:$B$18,0),1),'Data Extracts'!$C:$C,INDEX($C$6:$C$18,MATCH(IF($G179="GWh",$E179,$D179),$B$6:$B$18,0),1),'Data Extracts'!$D:$D,INDEX($C$6:$C$18,MATCH($F179,$B$6:$B$18,0),1), 'Data Extracts'!$F:$F,INDEX($C$6:$C$18,MATCH($G179,$B$6:$B$18,0),1))</f>
        <v>0</v>
      </c>
      <c r="O179" s="124">
        <f>SUMIFS('Data Extracts'!N:N,'Data Extracts'!$A:$A,$B179,'Data Extracts'!$B:$B,INDEX($C$6:$C$18,MATCH($C179,$B$6:$B$18,0),1),'Data Extracts'!$C:$C,INDEX($C$6:$C$18,MATCH(IF($G179="GWh",$E179,$D179),$B$6:$B$18,0),1),'Data Extracts'!$D:$D,INDEX($C$6:$C$18,MATCH($F179,$B$6:$B$18,0),1), 'Data Extracts'!$F:$F,INDEX($C$6:$C$18,MATCH($G179,$B$6:$B$18,0),1))</f>
        <v>0</v>
      </c>
      <c r="P179" s="124">
        <f>SUMIFS('Data Extracts'!O:O,'Data Extracts'!$A:$A,$B179,'Data Extracts'!$B:$B,INDEX($C$6:$C$18,MATCH($C179,$B$6:$B$18,0),1),'Data Extracts'!$C:$C,INDEX($C$6:$C$18,MATCH(IF($G179="GWh",$E179,$D179),$B$6:$B$18,0),1),'Data Extracts'!$D:$D,INDEX($C$6:$C$18,MATCH($F179,$B$6:$B$18,0),1), 'Data Extracts'!$F:$F,INDEX($C$6:$C$18,MATCH($G179,$B$6:$B$18,0),1))</f>
        <v>0</v>
      </c>
      <c r="Q179" s="124">
        <f>SUMIFS('Data Extracts'!P:P,'Data Extracts'!$A:$A,$B179,'Data Extracts'!$B:$B,INDEX($C$6:$C$18,MATCH($C179,$B$6:$B$18,0),1),'Data Extracts'!$C:$C,INDEX($C$6:$C$18,MATCH(IF($G179="GWh",$E179,$D179),$B$6:$B$18,0),1),'Data Extracts'!$D:$D,INDEX($C$6:$C$18,MATCH($F179,$B$6:$B$18,0),1), 'Data Extracts'!$F:$F,INDEX($C$6:$C$18,MATCH($G179,$B$6:$B$18,0),1))</f>
        <v>0</v>
      </c>
      <c r="R179" s="124">
        <f>SUMIFS('Data Extracts'!Q:Q,'Data Extracts'!$A:$A,$B179,'Data Extracts'!$B:$B,INDEX($C$6:$C$18,MATCH($C179,$B$6:$B$18,0),1),'Data Extracts'!$C:$C,INDEX($C$6:$C$18,MATCH(IF($G179="GWh",$E179,$D179),$B$6:$B$18,0),1),'Data Extracts'!$D:$D,INDEX($C$6:$C$18,MATCH($F179,$B$6:$B$18,0),1), 'Data Extracts'!$F:$F,INDEX($C$6:$C$18,MATCH($G179,$B$6:$B$18,0),1))</f>
        <v>0</v>
      </c>
    </row>
    <row r="180" spans="2:18" x14ac:dyDescent="0.25">
      <c r="B180" t="s">
        <v>237</v>
      </c>
      <c r="C180" s="82">
        <v>3</v>
      </c>
      <c r="D180" t="s">
        <v>46</v>
      </c>
      <c r="E180" t="s">
        <v>46</v>
      </c>
      <c r="F180" t="s">
        <v>167</v>
      </c>
      <c r="G180" t="s">
        <v>20</v>
      </c>
      <c r="H180" s="124">
        <f>SUMIFS('Data Extracts'!G:G,'Data Extracts'!$A:$A,$B180,'Data Extracts'!$B:$B,INDEX($C$6:$C$18,MATCH($C180,$B$6:$B$18,0),1),'Data Extracts'!$C:$C,INDEX($C$6:$C$18,MATCH(IF($G180="GWh",$E180,$D180),$B$6:$B$18,0),1),'Data Extracts'!$D:$D,INDEX($C$6:$C$18,MATCH($F180,$B$6:$B$18,0),1), 'Data Extracts'!$F:$F,INDEX($C$6:$C$18,MATCH($G180,$B$6:$B$18,0),1))</f>
        <v>2.317673416937208E-2</v>
      </c>
      <c r="I180" s="124">
        <f>SUMIFS('Data Extracts'!H:H,'Data Extracts'!$A:$A,$B180,'Data Extracts'!$B:$B,INDEX($C$6:$C$18,MATCH($C180,$B$6:$B$18,0),1),'Data Extracts'!$C:$C,INDEX($C$6:$C$18,MATCH(IF($G180="GWh",$E180,$D180),$B$6:$B$18,0),1),'Data Extracts'!$D:$D,INDEX($C$6:$C$18,MATCH($F180,$B$6:$B$18,0),1), 'Data Extracts'!$F:$F,INDEX($C$6:$C$18,MATCH($G180,$B$6:$B$18,0),1))</f>
        <v>4.5129200694086172E-2</v>
      </c>
      <c r="J180" s="124">
        <f>SUMIFS('Data Extracts'!I:I,'Data Extracts'!$A:$A,$B180,'Data Extracts'!$B:$B,INDEX($C$6:$C$18,MATCH($C180,$B$6:$B$18,0),1),'Data Extracts'!$C:$C,INDEX($C$6:$C$18,MATCH(IF($G180="GWh",$E180,$D180),$B$6:$B$18,0),1),'Data Extracts'!$D:$D,INDEX($C$6:$C$18,MATCH($F180,$B$6:$B$18,0),1), 'Data Extracts'!$F:$F,INDEX($C$6:$C$18,MATCH($G180,$B$6:$B$18,0),1))</f>
        <v>6.590303963705163E-2</v>
      </c>
      <c r="K180" s="124">
        <f>SUMIFS('Data Extracts'!J:J,'Data Extracts'!$A:$A,$B180,'Data Extracts'!$B:$B,INDEX($C$6:$C$18,MATCH($C180,$B$6:$B$18,0),1),'Data Extracts'!$C:$C,INDEX($C$6:$C$18,MATCH(IF($G180="GWh",$E180,$D180),$B$6:$B$18,0),1),'Data Extracts'!$D:$D,INDEX($C$6:$C$18,MATCH($F180,$B$6:$B$18,0),1), 'Data Extracts'!$F:$F,INDEX($C$6:$C$18,MATCH($G180,$B$6:$B$18,0),1))</f>
        <v>8.5511600376454652E-2</v>
      </c>
      <c r="L180" s="124">
        <f>SUMIFS('Data Extracts'!K:K,'Data Extracts'!$A:$A,$B180,'Data Extracts'!$B:$B,INDEX($C$6:$C$18,MATCH($C180,$B$6:$B$18,0),1),'Data Extracts'!$C:$C,INDEX($C$6:$C$18,MATCH(IF($G180="GWh",$E180,$D180),$B$6:$B$18,0),1),'Data Extracts'!$D:$D,INDEX($C$6:$C$18,MATCH($F180,$B$6:$B$18,0),1), 'Data Extracts'!$F:$F,INDEX($C$6:$C$18,MATCH($G180,$B$6:$B$18,0),1))</f>
        <v>0.10396317263711588</v>
      </c>
      <c r="M180" s="124">
        <f>SUMIFS('Data Extracts'!L:L,'Data Extracts'!$A:$A,$B180,'Data Extracts'!$B:$B,INDEX($C$6:$C$18,MATCH($C180,$B$6:$B$18,0),1),'Data Extracts'!$C:$C,INDEX($C$6:$C$18,MATCH(IF($G180="GWh",$E180,$D180),$B$6:$B$18,0),1),'Data Extracts'!$D:$D,INDEX($C$6:$C$18,MATCH($F180,$B$6:$B$18,0),1), 'Data Extracts'!$F:$F,INDEX($C$6:$C$18,MATCH($G180,$B$6:$B$18,0),1))</f>
        <v>0.12128128397533677</v>
      </c>
      <c r="N180" s="124">
        <f>SUMIFS('Data Extracts'!M:M,'Data Extracts'!$A:$A,$B180,'Data Extracts'!$B:$B,INDEX($C$6:$C$18,MATCH($C180,$B$6:$B$18,0),1),'Data Extracts'!$C:$C,INDEX($C$6:$C$18,MATCH(IF($G180="GWh",$E180,$D180),$B$6:$B$18,0),1),'Data Extracts'!$D:$D,INDEX($C$6:$C$18,MATCH($F180,$B$6:$B$18,0),1), 'Data Extracts'!$F:$F,INDEX($C$6:$C$18,MATCH($G180,$B$6:$B$18,0),1))</f>
        <v>0.13750840820855559</v>
      </c>
      <c r="O180" s="124">
        <f>SUMIFS('Data Extracts'!N:N,'Data Extracts'!$A:$A,$B180,'Data Extracts'!$B:$B,INDEX($C$6:$C$18,MATCH($C180,$B$6:$B$18,0),1),'Data Extracts'!$C:$C,INDEX($C$6:$C$18,MATCH(IF($G180="GWh",$E180,$D180),$B$6:$B$18,0),1),'Data Extracts'!$D:$D,INDEX($C$6:$C$18,MATCH($F180,$B$6:$B$18,0),1), 'Data Extracts'!$F:$F,INDEX($C$6:$C$18,MATCH($G180,$B$6:$B$18,0),1))</f>
        <v>0.1526995677156438</v>
      </c>
      <c r="P180" s="124">
        <f>SUMIFS('Data Extracts'!O:O,'Data Extracts'!$A:$A,$B180,'Data Extracts'!$B:$B,INDEX($C$6:$C$18,MATCH($C180,$B$6:$B$18,0),1),'Data Extracts'!$C:$C,INDEX($C$6:$C$18,MATCH(IF($G180="GWh",$E180,$D180),$B$6:$B$18,0),1),'Data Extracts'!$D:$D,INDEX($C$6:$C$18,MATCH($F180,$B$6:$B$18,0),1), 'Data Extracts'!$F:$F,INDEX($C$6:$C$18,MATCH($G180,$B$6:$B$18,0),1))</f>
        <v>0.16691519013921416</v>
      </c>
      <c r="Q180" s="124">
        <f>SUMIFS('Data Extracts'!P:P,'Data Extracts'!$A:$A,$B180,'Data Extracts'!$B:$B,INDEX($C$6:$C$18,MATCH($C180,$B$6:$B$18,0),1),'Data Extracts'!$C:$C,INDEX($C$6:$C$18,MATCH(IF($G180="GWh",$E180,$D180),$B$6:$B$18,0),1),'Data Extracts'!$D:$D,INDEX($C$6:$C$18,MATCH($F180,$B$6:$B$18,0),1), 'Data Extracts'!$F:$F,INDEX($C$6:$C$18,MATCH($G180,$B$6:$B$18,0),1))</f>
        <v>0.18021655278129722</v>
      </c>
      <c r="R180" s="124">
        <f>SUMIFS('Data Extracts'!Q:Q,'Data Extracts'!$A:$A,$B180,'Data Extracts'!$B:$B,INDEX($C$6:$C$18,MATCH($C180,$B$6:$B$18,0),1),'Data Extracts'!$C:$C,INDEX($C$6:$C$18,MATCH(IF($G180="GWh",$E180,$D180),$B$6:$B$18,0),1),'Data Extracts'!$D:$D,INDEX($C$6:$C$18,MATCH($F180,$B$6:$B$18,0),1), 'Data Extracts'!$F:$F,INDEX($C$6:$C$18,MATCH($G180,$B$6:$B$18,0),1))</f>
        <v>0.19266365606563776</v>
      </c>
    </row>
    <row r="181" spans="2:18" x14ac:dyDescent="0.25">
      <c r="B181" t="s">
        <v>237</v>
      </c>
      <c r="C181" s="82">
        <v>3</v>
      </c>
      <c r="D181" t="s">
        <v>46</v>
      </c>
      <c r="E181" t="s">
        <v>46</v>
      </c>
      <c r="F181" t="s">
        <v>169</v>
      </c>
      <c r="G181" t="s">
        <v>20</v>
      </c>
      <c r="H181" s="124">
        <f>SUMIFS('Data Extracts'!G:G,'Data Extracts'!$A:$A,$B181,'Data Extracts'!$B:$B,INDEX($C$6:$C$18,MATCH($C181,$B$6:$B$18,0),1),'Data Extracts'!$C:$C,INDEX($C$6:$C$18,MATCH(IF($G181="GWh",$E181,$D181),$B$6:$B$18,0),1),'Data Extracts'!$D:$D,INDEX($C$6:$C$18,MATCH($F181,$B$6:$B$18,0),1), 'Data Extracts'!$F:$F,INDEX($C$6:$C$18,MATCH($G181,$B$6:$B$18,0),1))</f>
        <v>0</v>
      </c>
      <c r="I181" s="124">
        <f>SUMIFS('Data Extracts'!H:H,'Data Extracts'!$A:$A,$B181,'Data Extracts'!$B:$B,INDEX($C$6:$C$18,MATCH($C181,$B$6:$B$18,0),1),'Data Extracts'!$C:$C,INDEX($C$6:$C$18,MATCH(IF($G181="GWh",$E181,$D181),$B$6:$B$18,0),1),'Data Extracts'!$D:$D,INDEX($C$6:$C$18,MATCH($F181,$B$6:$B$18,0),1), 'Data Extracts'!$F:$F,INDEX($C$6:$C$18,MATCH($G181,$B$6:$B$18,0),1))</f>
        <v>0</v>
      </c>
      <c r="J181" s="124">
        <f>SUMIFS('Data Extracts'!I:I,'Data Extracts'!$A:$A,$B181,'Data Extracts'!$B:$B,INDEX($C$6:$C$18,MATCH($C181,$B$6:$B$18,0),1),'Data Extracts'!$C:$C,INDEX($C$6:$C$18,MATCH(IF($G181="GWh",$E181,$D181),$B$6:$B$18,0),1),'Data Extracts'!$D:$D,INDEX($C$6:$C$18,MATCH($F181,$B$6:$B$18,0),1), 'Data Extracts'!$F:$F,INDEX($C$6:$C$18,MATCH($G181,$B$6:$B$18,0),1))</f>
        <v>0</v>
      </c>
      <c r="K181" s="124">
        <f>SUMIFS('Data Extracts'!J:J,'Data Extracts'!$A:$A,$B181,'Data Extracts'!$B:$B,INDEX($C$6:$C$18,MATCH($C181,$B$6:$B$18,0),1),'Data Extracts'!$C:$C,INDEX($C$6:$C$18,MATCH(IF($G181="GWh",$E181,$D181),$B$6:$B$18,0),1),'Data Extracts'!$D:$D,INDEX($C$6:$C$18,MATCH($F181,$B$6:$B$18,0),1), 'Data Extracts'!$F:$F,INDEX($C$6:$C$18,MATCH($G181,$B$6:$B$18,0),1))</f>
        <v>0</v>
      </c>
      <c r="L181" s="124">
        <f>SUMIFS('Data Extracts'!K:K,'Data Extracts'!$A:$A,$B181,'Data Extracts'!$B:$B,INDEX($C$6:$C$18,MATCH($C181,$B$6:$B$18,0),1),'Data Extracts'!$C:$C,INDEX($C$6:$C$18,MATCH(IF($G181="GWh",$E181,$D181),$B$6:$B$18,0),1),'Data Extracts'!$D:$D,INDEX($C$6:$C$18,MATCH($F181,$B$6:$B$18,0),1), 'Data Extracts'!$F:$F,INDEX($C$6:$C$18,MATCH($G181,$B$6:$B$18,0),1))</f>
        <v>0</v>
      </c>
      <c r="M181" s="124">
        <f>SUMIFS('Data Extracts'!L:L,'Data Extracts'!$A:$A,$B181,'Data Extracts'!$B:$B,INDEX($C$6:$C$18,MATCH($C181,$B$6:$B$18,0),1),'Data Extracts'!$C:$C,INDEX($C$6:$C$18,MATCH(IF($G181="GWh",$E181,$D181),$B$6:$B$18,0),1),'Data Extracts'!$D:$D,INDEX($C$6:$C$18,MATCH($F181,$B$6:$B$18,0),1), 'Data Extracts'!$F:$F,INDEX($C$6:$C$18,MATCH($G181,$B$6:$B$18,0),1))</f>
        <v>0</v>
      </c>
      <c r="N181" s="124">
        <f>SUMIFS('Data Extracts'!M:M,'Data Extracts'!$A:$A,$B181,'Data Extracts'!$B:$B,INDEX($C$6:$C$18,MATCH($C181,$B$6:$B$18,0),1),'Data Extracts'!$C:$C,INDEX($C$6:$C$18,MATCH(IF($G181="GWh",$E181,$D181),$B$6:$B$18,0),1),'Data Extracts'!$D:$D,INDEX($C$6:$C$18,MATCH($F181,$B$6:$B$18,0),1), 'Data Extracts'!$F:$F,INDEX($C$6:$C$18,MATCH($G181,$B$6:$B$18,0),1))</f>
        <v>0</v>
      </c>
      <c r="O181" s="124">
        <f>SUMIFS('Data Extracts'!N:N,'Data Extracts'!$A:$A,$B181,'Data Extracts'!$B:$B,INDEX($C$6:$C$18,MATCH($C181,$B$6:$B$18,0),1),'Data Extracts'!$C:$C,INDEX($C$6:$C$18,MATCH(IF($G181="GWh",$E181,$D181),$B$6:$B$18,0),1),'Data Extracts'!$D:$D,INDEX($C$6:$C$18,MATCH($F181,$B$6:$B$18,0),1), 'Data Extracts'!$F:$F,INDEX($C$6:$C$18,MATCH($G181,$B$6:$B$18,0),1))</f>
        <v>0</v>
      </c>
      <c r="P181" s="124">
        <f>SUMIFS('Data Extracts'!O:O,'Data Extracts'!$A:$A,$B181,'Data Extracts'!$B:$B,INDEX($C$6:$C$18,MATCH($C181,$B$6:$B$18,0),1),'Data Extracts'!$C:$C,INDEX($C$6:$C$18,MATCH(IF($G181="GWh",$E181,$D181),$B$6:$B$18,0),1),'Data Extracts'!$D:$D,INDEX($C$6:$C$18,MATCH($F181,$B$6:$B$18,0),1), 'Data Extracts'!$F:$F,INDEX($C$6:$C$18,MATCH($G181,$B$6:$B$18,0),1))</f>
        <v>0</v>
      </c>
      <c r="Q181" s="124">
        <f>SUMIFS('Data Extracts'!P:P,'Data Extracts'!$A:$A,$B181,'Data Extracts'!$B:$B,INDEX($C$6:$C$18,MATCH($C181,$B$6:$B$18,0),1),'Data Extracts'!$C:$C,INDEX($C$6:$C$18,MATCH(IF($G181="GWh",$E181,$D181),$B$6:$B$18,0),1),'Data Extracts'!$D:$D,INDEX($C$6:$C$18,MATCH($F181,$B$6:$B$18,0),1), 'Data Extracts'!$F:$F,INDEX($C$6:$C$18,MATCH($G181,$B$6:$B$18,0),1))</f>
        <v>0</v>
      </c>
      <c r="R181" s="124">
        <f>SUMIFS('Data Extracts'!Q:Q,'Data Extracts'!$A:$A,$B181,'Data Extracts'!$B:$B,INDEX($C$6:$C$18,MATCH($C181,$B$6:$B$18,0),1),'Data Extracts'!$C:$C,INDEX($C$6:$C$18,MATCH(IF($G181="GWh",$E181,$D181),$B$6:$B$18,0),1),'Data Extracts'!$D:$D,INDEX($C$6:$C$18,MATCH($F181,$B$6:$B$18,0),1), 'Data Extracts'!$F:$F,INDEX($C$6:$C$18,MATCH($G181,$B$6:$B$18,0),1))</f>
        <v>0</v>
      </c>
    </row>
    <row r="182" spans="2:18" x14ac:dyDescent="0.25">
      <c r="B182" t="s">
        <v>237</v>
      </c>
      <c r="C182" s="82">
        <v>3</v>
      </c>
      <c r="D182" t="s">
        <v>46</v>
      </c>
      <c r="E182" t="s">
        <v>46</v>
      </c>
      <c r="F182" t="s">
        <v>186</v>
      </c>
      <c r="G182" t="s">
        <v>20</v>
      </c>
      <c r="H182" s="124">
        <f>SUMIFS('Data Extracts'!G:G,'Data Extracts'!$A:$A,$B182,'Data Extracts'!$B:$B,INDEX($C$6:$C$18,MATCH($C182,$B$6:$B$18,0),1),'Data Extracts'!$C:$C,INDEX($C$6:$C$18,MATCH(IF($G182="GWh",$E182,$D182),$B$6:$B$18,0),1),'Data Extracts'!$D:$D,INDEX($C$6:$C$18,MATCH($F182,$B$6:$B$18,0),1), 'Data Extracts'!$F:$F,INDEX($C$6:$C$18,MATCH($G182,$B$6:$B$18,0),1))</f>
        <v>2.3504691001925045E-2</v>
      </c>
      <c r="I182" s="124">
        <f>SUMIFS('Data Extracts'!H:H,'Data Extracts'!$A:$A,$B182,'Data Extracts'!$B:$B,INDEX($C$6:$C$18,MATCH($C182,$B$6:$B$18,0),1),'Data Extracts'!$C:$C,INDEX($C$6:$C$18,MATCH(IF($G182="GWh",$E182,$D182),$B$6:$B$18,0),1),'Data Extracts'!$D:$D,INDEX($C$6:$C$18,MATCH($F182,$B$6:$B$18,0),1), 'Data Extracts'!$F:$F,INDEX($C$6:$C$18,MATCH($G182,$B$6:$B$18,0),1))</f>
        <v>4.6236164459212477E-2</v>
      </c>
      <c r="J182" s="124">
        <f>SUMIFS('Data Extracts'!I:I,'Data Extracts'!$A:$A,$B182,'Data Extracts'!$B:$B,INDEX($C$6:$C$18,MATCH($C182,$B$6:$B$18,0),1),'Data Extracts'!$C:$C,INDEX($C$6:$C$18,MATCH(IF($G182="GWh",$E182,$D182),$B$6:$B$18,0),1),'Data Extracts'!$D:$D,INDEX($C$6:$C$18,MATCH($F182,$B$6:$B$18,0),1), 'Data Extracts'!$F:$F,INDEX($C$6:$C$18,MATCH($G182,$B$6:$B$18,0),1))</f>
        <v>6.8444796127019245E-2</v>
      </c>
      <c r="K182" s="124">
        <f>SUMIFS('Data Extracts'!J:J,'Data Extracts'!$A:$A,$B182,'Data Extracts'!$B:$B,INDEX($C$6:$C$18,MATCH($C182,$B$6:$B$18,0),1),'Data Extracts'!$C:$C,INDEX($C$6:$C$18,MATCH(IF($G182="GWh",$E182,$D182),$B$6:$B$18,0),1),'Data Extracts'!$D:$D,INDEX($C$6:$C$18,MATCH($F182,$B$6:$B$18,0),1), 'Data Extracts'!$F:$F,INDEX($C$6:$C$18,MATCH($G182,$B$6:$B$18,0),1))</f>
        <v>9.0435554494389475E-2</v>
      </c>
      <c r="L182" s="124">
        <f>SUMIFS('Data Extracts'!K:K,'Data Extracts'!$A:$A,$B182,'Data Extracts'!$B:$B,INDEX($C$6:$C$18,MATCH($C182,$B$6:$B$18,0),1),'Data Extracts'!$C:$C,INDEX($C$6:$C$18,MATCH(IF($G182="GWh",$E182,$D182),$B$6:$B$18,0),1),'Data Extracts'!$D:$D,INDEX($C$6:$C$18,MATCH($F182,$B$6:$B$18,0),1), 'Data Extracts'!$F:$F,INDEX($C$6:$C$18,MATCH($G182,$B$6:$B$18,0),1))</f>
        <v>0.1126764699485979</v>
      </c>
      <c r="M182" s="124">
        <f>SUMIFS('Data Extracts'!L:L,'Data Extracts'!$A:$A,$B182,'Data Extracts'!$B:$B,INDEX($C$6:$C$18,MATCH($C182,$B$6:$B$18,0),1),'Data Extracts'!$C:$C,INDEX($C$6:$C$18,MATCH(IF($G182="GWh",$E182,$D182),$B$6:$B$18,0),1),'Data Extracts'!$D:$D,INDEX($C$6:$C$18,MATCH($F182,$B$6:$B$18,0),1), 'Data Extracts'!$F:$F,INDEX($C$6:$C$18,MATCH($G182,$B$6:$B$18,0),1))</f>
        <v>0.13592095213559405</v>
      </c>
      <c r="N182" s="124">
        <f>SUMIFS('Data Extracts'!M:M,'Data Extracts'!$A:$A,$B182,'Data Extracts'!$B:$B,INDEX($C$6:$C$18,MATCH($C182,$B$6:$B$18,0),1),'Data Extracts'!$C:$C,INDEX($C$6:$C$18,MATCH(IF($G182="GWh",$E182,$D182),$B$6:$B$18,0),1),'Data Extracts'!$D:$D,INDEX($C$6:$C$18,MATCH($F182,$B$6:$B$18,0),1), 'Data Extracts'!$F:$F,INDEX($C$6:$C$18,MATCH($G182,$B$6:$B$18,0),1))</f>
        <v>0.16194245896491286</v>
      </c>
      <c r="O182" s="124">
        <f>SUMIFS('Data Extracts'!N:N,'Data Extracts'!$A:$A,$B182,'Data Extracts'!$B:$B,INDEX($C$6:$C$18,MATCH($C182,$B$6:$B$18,0),1),'Data Extracts'!$C:$C,INDEX($C$6:$C$18,MATCH(IF($G182="GWh",$E182,$D182),$B$6:$B$18,0),1),'Data Extracts'!$D:$D,INDEX($C$6:$C$18,MATCH($F182,$B$6:$B$18,0),1), 'Data Extracts'!$F:$F,INDEX($C$6:$C$18,MATCH($G182,$B$6:$B$18,0),1))</f>
        <v>0.19307460977083185</v>
      </c>
      <c r="P182" s="124">
        <f>SUMIFS('Data Extracts'!O:O,'Data Extracts'!$A:$A,$B182,'Data Extracts'!$B:$B,INDEX($C$6:$C$18,MATCH($C182,$B$6:$B$18,0),1),'Data Extracts'!$C:$C,INDEX($C$6:$C$18,MATCH(IF($G182="GWh",$E182,$D182),$B$6:$B$18,0),1),'Data Extracts'!$D:$D,INDEX($C$6:$C$18,MATCH($F182,$B$6:$B$18,0),1), 'Data Extracts'!$F:$F,INDEX($C$6:$C$18,MATCH($G182,$B$6:$B$18,0),1))</f>
        <v>0.23364389749050823</v>
      </c>
      <c r="Q182" s="124">
        <f>SUMIFS('Data Extracts'!P:P,'Data Extracts'!$A:$A,$B182,'Data Extracts'!$B:$B,INDEX($C$6:$C$18,MATCH($C182,$B$6:$B$18,0),1),'Data Extracts'!$C:$C,INDEX($C$6:$C$18,MATCH(IF($G182="GWh",$E182,$D182),$B$6:$B$18,0),1),'Data Extracts'!$D:$D,INDEX($C$6:$C$18,MATCH($F182,$B$6:$B$18,0),1), 'Data Extracts'!$F:$F,INDEX($C$6:$C$18,MATCH($G182,$B$6:$B$18,0),1))</f>
        <v>0.29178359317243746</v>
      </c>
      <c r="R182" s="124">
        <f>SUMIFS('Data Extracts'!Q:Q,'Data Extracts'!$A:$A,$B182,'Data Extracts'!$B:$B,INDEX($C$6:$C$18,MATCH($C182,$B$6:$B$18,0),1),'Data Extracts'!$C:$C,INDEX($C$6:$C$18,MATCH(IF($G182="GWh",$E182,$D182),$B$6:$B$18,0),1),'Data Extracts'!$D:$D,INDEX($C$6:$C$18,MATCH($F182,$B$6:$B$18,0),1), 'Data Extracts'!$F:$F,INDEX($C$6:$C$18,MATCH($G182,$B$6:$B$18,0),1))</f>
        <v>0.38191989999680576</v>
      </c>
    </row>
    <row r="183" spans="2:18" x14ac:dyDescent="0.25">
      <c r="B183" t="s">
        <v>237</v>
      </c>
      <c r="C183" s="82">
        <v>3</v>
      </c>
      <c r="D183" t="s">
        <v>46</v>
      </c>
      <c r="E183" t="s">
        <v>46</v>
      </c>
      <c r="F183" t="s">
        <v>26</v>
      </c>
      <c r="G183" t="s">
        <v>20</v>
      </c>
      <c r="H183" s="124">
        <f>SUMIFS('Data Extracts'!G:G,'Data Extracts'!$A:$A,$B183,'Data Extracts'!$B:$B,INDEX($C$6:$C$18,MATCH($C183,$B$6:$B$18,0),1),'Data Extracts'!$C:$C,INDEX($C$6:$C$18,MATCH(IF($G183="GWh",$E183,$D183),$B$6:$B$18,0),1),'Data Extracts'!$D:$D,INDEX($C$6:$C$18,MATCH($F183,$B$6:$B$18,0),1), 'Data Extracts'!$F:$F,INDEX($C$6:$C$18,MATCH($G183,$B$6:$B$18,0),1))</f>
        <v>0</v>
      </c>
      <c r="I183" s="124">
        <f>SUMIFS('Data Extracts'!H:H,'Data Extracts'!$A:$A,$B183,'Data Extracts'!$B:$B,INDEX($C$6:$C$18,MATCH($C183,$B$6:$B$18,0),1),'Data Extracts'!$C:$C,INDEX($C$6:$C$18,MATCH(IF($G183="GWh",$E183,$D183),$B$6:$B$18,0),1),'Data Extracts'!$D:$D,INDEX($C$6:$C$18,MATCH($F183,$B$6:$B$18,0),1), 'Data Extracts'!$F:$F,INDEX($C$6:$C$18,MATCH($G183,$B$6:$B$18,0),1))</f>
        <v>0</v>
      </c>
      <c r="J183" s="124">
        <f>SUMIFS('Data Extracts'!I:I,'Data Extracts'!$A:$A,$B183,'Data Extracts'!$B:$B,INDEX($C$6:$C$18,MATCH($C183,$B$6:$B$18,0),1),'Data Extracts'!$C:$C,INDEX($C$6:$C$18,MATCH(IF($G183="GWh",$E183,$D183),$B$6:$B$18,0),1),'Data Extracts'!$D:$D,INDEX($C$6:$C$18,MATCH($F183,$B$6:$B$18,0),1), 'Data Extracts'!$F:$F,INDEX($C$6:$C$18,MATCH($G183,$B$6:$B$18,0),1))</f>
        <v>0</v>
      </c>
      <c r="K183" s="124">
        <f>SUMIFS('Data Extracts'!J:J,'Data Extracts'!$A:$A,$B183,'Data Extracts'!$B:$B,INDEX($C$6:$C$18,MATCH($C183,$B$6:$B$18,0),1),'Data Extracts'!$C:$C,INDEX($C$6:$C$18,MATCH(IF($G183="GWh",$E183,$D183),$B$6:$B$18,0),1),'Data Extracts'!$D:$D,INDEX($C$6:$C$18,MATCH($F183,$B$6:$B$18,0),1), 'Data Extracts'!$F:$F,INDEX($C$6:$C$18,MATCH($G183,$B$6:$B$18,0),1))</f>
        <v>0</v>
      </c>
      <c r="L183" s="124">
        <f>SUMIFS('Data Extracts'!K:K,'Data Extracts'!$A:$A,$B183,'Data Extracts'!$B:$B,INDEX($C$6:$C$18,MATCH($C183,$B$6:$B$18,0),1),'Data Extracts'!$C:$C,INDEX($C$6:$C$18,MATCH(IF($G183="GWh",$E183,$D183),$B$6:$B$18,0),1),'Data Extracts'!$D:$D,INDEX($C$6:$C$18,MATCH($F183,$B$6:$B$18,0),1), 'Data Extracts'!$F:$F,INDEX($C$6:$C$18,MATCH($G183,$B$6:$B$18,0),1))</f>
        <v>0</v>
      </c>
      <c r="M183" s="124">
        <f>SUMIFS('Data Extracts'!L:L,'Data Extracts'!$A:$A,$B183,'Data Extracts'!$B:$B,INDEX($C$6:$C$18,MATCH($C183,$B$6:$B$18,0),1),'Data Extracts'!$C:$C,INDEX($C$6:$C$18,MATCH(IF($G183="GWh",$E183,$D183),$B$6:$B$18,0),1),'Data Extracts'!$D:$D,INDEX($C$6:$C$18,MATCH($F183,$B$6:$B$18,0),1), 'Data Extracts'!$F:$F,INDEX($C$6:$C$18,MATCH($G183,$B$6:$B$18,0),1))</f>
        <v>0</v>
      </c>
      <c r="N183" s="124">
        <f>SUMIFS('Data Extracts'!M:M,'Data Extracts'!$A:$A,$B183,'Data Extracts'!$B:$B,INDEX($C$6:$C$18,MATCH($C183,$B$6:$B$18,0),1),'Data Extracts'!$C:$C,INDEX($C$6:$C$18,MATCH(IF($G183="GWh",$E183,$D183),$B$6:$B$18,0),1),'Data Extracts'!$D:$D,INDEX($C$6:$C$18,MATCH($F183,$B$6:$B$18,0),1), 'Data Extracts'!$F:$F,INDEX($C$6:$C$18,MATCH($G183,$B$6:$B$18,0),1))</f>
        <v>0</v>
      </c>
      <c r="O183" s="124">
        <f>SUMIFS('Data Extracts'!N:N,'Data Extracts'!$A:$A,$B183,'Data Extracts'!$B:$B,INDEX($C$6:$C$18,MATCH($C183,$B$6:$B$18,0),1),'Data Extracts'!$C:$C,INDEX($C$6:$C$18,MATCH(IF($G183="GWh",$E183,$D183),$B$6:$B$18,0),1),'Data Extracts'!$D:$D,INDEX($C$6:$C$18,MATCH($F183,$B$6:$B$18,0),1), 'Data Extracts'!$F:$F,INDEX($C$6:$C$18,MATCH($G183,$B$6:$B$18,0),1))</f>
        <v>0</v>
      </c>
      <c r="P183" s="124">
        <f>SUMIFS('Data Extracts'!O:O,'Data Extracts'!$A:$A,$B183,'Data Extracts'!$B:$B,INDEX($C$6:$C$18,MATCH($C183,$B$6:$B$18,0),1),'Data Extracts'!$C:$C,INDEX($C$6:$C$18,MATCH(IF($G183="GWh",$E183,$D183),$B$6:$B$18,0),1),'Data Extracts'!$D:$D,INDEX($C$6:$C$18,MATCH($F183,$B$6:$B$18,0),1), 'Data Extracts'!$F:$F,INDEX($C$6:$C$18,MATCH($G183,$B$6:$B$18,0),1))</f>
        <v>0</v>
      </c>
      <c r="Q183" s="124">
        <f>SUMIFS('Data Extracts'!P:P,'Data Extracts'!$A:$A,$B183,'Data Extracts'!$B:$B,INDEX($C$6:$C$18,MATCH($C183,$B$6:$B$18,0),1),'Data Extracts'!$C:$C,INDEX($C$6:$C$18,MATCH(IF($G183="GWh",$E183,$D183),$B$6:$B$18,0),1),'Data Extracts'!$D:$D,INDEX($C$6:$C$18,MATCH($F183,$B$6:$B$18,0),1), 'Data Extracts'!$F:$F,INDEX($C$6:$C$18,MATCH($G183,$B$6:$B$18,0),1))</f>
        <v>0</v>
      </c>
      <c r="R183" s="124">
        <f>SUMIFS('Data Extracts'!Q:Q,'Data Extracts'!$A:$A,$B183,'Data Extracts'!$B:$B,INDEX($C$6:$C$18,MATCH($C183,$B$6:$B$18,0),1),'Data Extracts'!$C:$C,INDEX($C$6:$C$18,MATCH(IF($G183="GWh",$E183,$D183),$B$6:$B$18,0),1),'Data Extracts'!$D:$D,INDEX($C$6:$C$18,MATCH($F183,$B$6:$B$18,0),1), 'Data Extracts'!$F:$F,INDEX($C$6:$C$18,MATCH($G183,$B$6:$B$18,0),1))</f>
        <v>0</v>
      </c>
    </row>
    <row r="184" spans="2:18" x14ac:dyDescent="0.25">
      <c r="B184" t="s">
        <v>237</v>
      </c>
      <c r="C184" s="82">
        <v>3</v>
      </c>
      <c r="D184" t="s">
        <v>47</v>
      </c>
      <c r="E184" t="s">
        <v>45</v>
      </c>
      <c r="F184" t="s">
        <v>167</v>
      </c>
      <c r="G184" t="s">
        <v>18</v>
      </c>
      <c r="H184" s="124">
        <f>SUMIFS('Data Extracts'!G:G,'Data Extracts'!$A:$A,$B184,'Data Extracts'!$B:$B,INDEX($C$6:$C$18,MATCH($C184,$B$6:$B$18,0),1),'Data Extracts'!$C:$C,INDEX($C$6:$C$18,MATCH(IF($G184="GWh",$E184,$D184),$B$6:$B$18,0),1),'Data Extracts'!$D:$D,INDEX($C$6:$C$18,MATCH($F184,$B$6:$B$18,0),1), 'Data Extracts'!$F:$F,INDEX($C$6:$C$18,MATCH($G184,$B$6:$B$18,0),1))</f>
        <v>13.472787279149655</v>
      </c>
      <c r="I184" s="124">
        <f>SUMIFS('Data Extracts'!H:H,'Data Extracts'!$A:$A,$B184,'Data Extracts'!$B:$B,INDEX($C$6:$C$18,MATCH($C184,$B$6:$B$18,0),1),'Data Extracts'!$C:$C,INDEX($C$6:$C$18,MATCH(IF($G184="GWh",$E184,$D184),$B$6:$B$18,0),1),'Data Extracts'!$D:$D,INDEX($C$6:$C$18,MATCH($F184,$B$6:$B$18,0),1), 'Data Extracts'!$F:$F,INDEX($C$6:$C$18,MATCH($G184,$B$6:$B$18,0),1))</f>
        <v>26.66373095619733</v>
      </c>
      <c r="J184" s="124">
        <f>SUMIFS('Data Extracts'!I:I,'Data Extracts'!$A:$A,$B184,'Data Extracts'!$B:$B,INDEX($C$6:$C$18,MATCH($C184,$B$6:$B$18,0),1),'Data Extracts'!$C:$C,INDEX($C$6:$C$18,MATCH(IF($G184="GWh",$E184,$D184),$B$6:$B$18,0),1),'Data Extracts'!$D:$D,INDEX($C$6:$C$18,MATCH($F184,$B$6:$B$18,0),1), 'Data Extracts'!$F:$F,INDEX($C$6:$C$18,MATCH($G184,$B$6:$B$18,0),1))</f>
        <v>39.642985844821709</v>
      </c>
      <c r="K184" s="124">
        <f>SUMIFS('Data Extracts'!J:J,'Data Extracts'!$A:$A,$B184,'Data Extracts'!$B:$B,INDEX($C$6:$C$18,MATCH($C184,$B$6:$B$18,0),1),'Data Extracts'!$C:$C,INDEX($C$6:$C$18,MATCH(IF($G184="GWh",$E184,$D184),$B$6:$B$18,0),1),'Data Extracts'!$D:$D,INDEX($C$6:$C$18,MATCH($F184,$B$6:$B$18,0),1), 'Data Extracts'!$F:$F,INDEX($C$6:$C$18,MATCH($G184,$B$6:$B$18,0),1))</f>
        <v>52.52489211569862</v>
      </c>
      <c r="L184" s="124">
        <f>SUMIFS('Data Extracts'!K:K,'Data Extracts'!$A:$A,$B184,'Data Extracts'!$B:$B,INDEX($C$6:$C$18,MATCH($C184,$B$6:$B$18,0),1),'Data Extracts'!$C:$C,INDEX($C$6:$C$18,MATCH(IF($G184="GWh",$E184,$D184),$B$6:$B$18,0),1),'Data Extracts'!$D:$D,INDEX($C$6:$C$18,MATCH($F184,$B$6:$B$18,0),1), 'Data Extracts'!$F:$F,INDEX($C$6:$C$18,MATCH($G184,$B$6:$B$18,0),1))</f>
        <v>65.432266804177601</v>
      </c>
      <c r="M184" s="124">
        <f>SUMIFS('Data Extracts'!L:L,'Data Extracts'!$A:$A,$B184,'Data Extracts'!$B:$B,INDEX($C$6:$C$18,MATCH($C184,$B$6:$B$18,0),1),'Data Extracts'!$C:$C,INDEX($C$6:$C$18,MATCH(IF($G184="GWh",$E184,$D184),$B$6:$B$18,0),1),'Data Extracts'!$D:$D,INDEX($C$6:$C$18,MATCH($F184,$B$6:$B$18,0),1), 'Data Extracts'!$F:$F,INDEX($C$6:$C$18,MATCH($G184,$B$6:$B$18,0),1))</f>
        <v>78.605293694112746</v>
      </c>
      <c r="N184" s="124">
        <f>SUMIFS('Data Extracts'!M:M,'Data Extracts'!$A:$A,$B184,'Data Extracts'!$B:$B,INDEX($C$6:$C$18,MATCH($C184,$B$6:$B$18,0),1),'Data Extracts'!$C:$C,INDEX($C$6:$C$18,MATCH(IF($G184="GWh",$E184,$D184),$B$6:$B$18,0),1),'Data Extracts'!$D:$D,INDEX($C$6:$C$18,MATCH($F184,$B$6:$B$18,0),1), 'Data Extracts'!$F:$F,INDEX($C$6:$C$18,MATCH($G184,$B$6:$B$18,0),1))</f>
        <v>92.454194220210809</v>
      </c>
      <c r="O184" s="124">
        <f>SUMIFS('Data Extracts'!N:N,'Data Extracts'!$A:$A,$B184,'Data Extracts'!$B:$B,INDEX($C$6:$C$18,MATCH($C184,$B$6:$B$18,0),1),'Data Extracts'!$C:$C,INDEX($C$6:$C$18,MATCH(IF($G184="GWh",$E184,$D184),$B$6:$B$18,0),1),'Data Extracts'!$D:$D,INDEX($C$6:$C$18,MATCH($F184,$B$6:$B$18,0),1), 'Data Extracts'!$F:$F,INDEX($C$6:$C$18,MATCH($G184,$B$6:$B$18,0),1))</f>
        <v>107.70377382556791</v>
      </c>
      <c r="P184" s="124">
        <f>SUMIFS('Data Extracts'!O:O,'Data Extracts'!$A:$A,$B184,'Data Extracts'!$B:$B,INDEX($C$6:$C$18,MATCH($C184,$B$6:$B$18,0),1),'Data Extracts'!$C:$C,INDEX($C$6:$C$18,MATCH(IF($G184="GWh",$E184,$D184),$B$6:$B$18,0),1),'Data Extracts'!$D:$D,INDEX($C$6:$C$18,MATCH($F184,$B$6:$B$18,0),1), 'Data Extracts'!$F:$F,INDEX($C$6:$C$18,MATCH($G184,$B$6:$B$18,0),1))</f>
        <v>125.69579138711316</v>
      </c>
      <c r="Q184" s="124">
        <f>SUMIFS('Data Extracts'!P:P,'Data Extracts'!$A:$A,$B184,'Data Extracts'!$B:$B,INDEX($C$6:$C$18,MATCH($C184,$B$6:$B$18,0),1),'Data Extracts'!$C:$C,INDEX($C$6:$C$18,MATCH(IF($G184="GWh",$E184,$D184),$B$6:$B$18,0),1),'Data Extracts'!$D:$D,INDEX($C$6:$C$18,MATCH($F184,$B$6:$B$18,0),1), 'Data Extracts'!$F:$F,INDEX($C$6:$C$18,MATCH($G184,$B$6:$B$18,0),1))</f>
        <v>148.93839198684401</v>
      </c>
      <c r="R184" s="124">
        <f>SUMIFS('Data Extracts'!Q:Q,'Data Extracts'!$A:$A,$B184,'Data Extracts'!$B:$B,INDEX($C$6:$C$18,MATCH($C184,$B$6:$B$18,0),1),'Data Extracts'!$C:$C,INDEX($C$6:$C$18,MATCH(IF($G184="GWh",$E184,$D184),$B$6:$B$18,0),1),'Data Extracts'!$D:$D,INDEX($C$6:$C$18,MATCH($F184,$B$6:$B$18,0),1), 'Data Extracts'!$F:$F,INDEX($C$6:$C$18,MATCH($G184,$B$6:$B$18,0),1))</f>
        <v>181.97867303657608</v>
      </c>
    </row>
    <row r="185" spans="2:18" x14ac:dyDescent="0.25">
      <c r="B185" t="s">
        <v>237</v>
      </c>
      <c r="C185" s="82">
        <v>3</v>
      </c>
      <c r="D185" t="s">
        <v>47</v>
      </c>
      <c r="E185" t="s">
        <v>45</v>
      </c>
      <c r="F185" t="s">
        <v>169</v>
      </c>
      <c r="G185" t="s">
        <v>18</v>
      </c>
      <c r="H185" s="124">
        <f>SUMIFS('Data Extracts'!G:G,'Data Extracts'!$A:$A,$B185,'Data Extracts'!$B:$B,INDEX($C$6:$C$18,MATCH($C185,$B$6:$B$18,0),1),'Data Extracts'!$C:$C,INDEX($C$6:$C$18,MATCH(IF($G185="GWh",$E185,$D185),$B$6:$B$18,0),1),'Data Extracts'!$D:$D,INDEX($C$6:$C$18,MATCH($F185,$B$6:$B$18,0),1), 'Data Extracts'!$F:$F,INDEX($C$6:$C$18,MATCH($G185,$B$6:$B$18,0),1))</f>
        <v>0</v>
      </c>
      <c r="I185" s="124">
        <f>SUMIFS('Data Extracts'!H:H,'Data Extracts'!$A:$A,$B185,'Data Extracts'!$B:$B,INDEX($C$6:$C$18,MATCH($C185,$B$6:$B$18,0),1),'Data Extracts'!$C:$C,INDEX($C$6:$C$18,MATCH(IF($G185="GWh",$E185,$D185),$B$6:$B$18,0),1),'Data Extracts'!$D:$D,INDEX($C$6:$C$18,MATCH($F185,$B$6:$B$18,0),1), 'Data Extracts'!$F:$F,INDEX($C$6:$C$18,MATCH($G185,$B$6:$B$18,0),1))</f>
        <v>0</v>
      </c>
      <c r="J185" s="124">
        <f>SUMIFS('Data Extracts'!I:I,'Data Extracts'!$A:$A,$B185,'Data Extracts'!$B:$B,INDEX($C$6:$C$18,MATCH($C185,$B$6:$B$18,0),1),'Data Extracts'!$C:$C,INDEX($C$6:$C$18,MATCH(IF($G185="GWh",$E185,$D185),$B$6:$B$18,0),1),'Data Extracts'!$D:$D,INDEX($C$6:$C$18,MATCH($F185,$B$6:$B$18,0),1), 'Data Extracts'!$F:$F,INDEX($C$6:$C$18,MATCH($G185,$B$6:$B$18,0),1))</f>
        <v>0</v>
      </c>
      <c r="K185" s="124">
        <f>SUMIFS('Data Extracts'!J:J,'Data Extracts'!$A:$A,$B185,'Data Extracts'!$B:$B,INDEX($C$6:$C$18,MATCH($C185,$B$6:$B$18,0),1),'Data Extracts'!$C:$C,INDEX($C$6:$C$18,MATCH(IF($G185="GWh",$E185,$D185),$B$6:$B$18,0),1),'Data Extracts'!$D:$D,INDEX($C$6:$C$18,MATCH($F185,$B$6:$B$18,0),1), 'Data Extracts'!$F:$F,INDEX($C$6:$C$18,MATCH($G185,$B$6:$B$18,0),1))</f>
        <v>0</v>
      </c>
      <c r="L185" s="124">
        <f>SUMIFS('Data Extracts'!K:K,'Data Extracts'!$A:$A,$B185,'Data Extracts'!$B:$B,INDEX($C$6:$C$18,MATCH($C185,$B$6:$B$18,0),1),'Data Extracts'!$C:$C,INDEX($C$6:$C$18,MATCH(IF($G185="GWh",$E185,$D185),$B$6:$B$18,0),1),'Data Extracts'!$D:$D,INDEX($C$6:$C$18,MATCH($F185,$B$6:$B$18,0),1), 'Data Extracts'!$F:$F,INDEX($C$6:$C$18,MATCH($G185,$B$6:$B$18,0),1))</f>
        <v>0</v>
      </c>
      <c r="M185" s="124">
        <f>SUMIFS('Data Extracts'!L:L,'Data Extracts'!$A:$A,$B185,'Data Extracts'!$B:$B,INDEX($C$6:$C$18,MATCH($C185,$B$6:$B$18,0),1),'Data Extracts'!$C:$C,INDEX($C$6:$C$18,MATCH(IF($G185="GWh",$E185,$D185),$B$6:$B$18,0),1),'Data Extracts'!$D:$D,INDEX($C$6:$C$18,MATCH($F185,$B$6:$B$18,0),1), 'Data Extracts'!$F:$F,INDEX($C$6:$C$18,MATCH($G185,$B$6:$B$18,0),1))</f>
        <v>0</v>
      </c>
      <c r="N185" s="124">
        <f>SUMIFS('Data Extracts'!M:M,'Data Extracts'!$A:$A,$B185,'Data Extracts'!$B:$B,INDEX($C$6:$C$18,MATCH($C185,$B$6:$B$18,0),1),'Data Extracts'!$C:$C,INDEX($C$6:$C$18,MATCH(IF($G185="GWh",$E185,$D185),$B$6:$B$18,0),1),'Data Extracts'!$D:$D,INDEX($C$6:$C$18,MATCH($F185,$B$6:$B$18,0),1), 'Data Extracts'!$F:$F,INDEX($C$6:$C$18,MATCH($G185,$B$6:$B$18,0),1))</f>
        <v>0</v>
      </c>
      <c r="O185" s="124">
        <f>SUMIFS('Data Extracts'!N:N,'Data Extracts'!$A:$A,$B185,'Data Extracts'!$B:$B,INDEX($C$6:$C$18,MATCH($C185,$B$6:$B$18,0),1),'Data Extracts'!$C:$C,INDEX($C$6:$C$18,MATCH(IF($G185="GWh",$E185,$D185),$B$6:$B$18,0),1),'Data Extracts'!$D:$D,INDEX($C$6:$C$18,MATCH($F185,$B$6:$B$18,0),1), 'Data Extracts'!$F:$F,INDEX($C$6:$C$18,MATCH($G185,$B$6:$B$18,0),1))</f>
        <v>0</v>
      </c>
      <c r="P185" s="124">
        <f>SUMIFS('Data Extracts'!O:O,'Data Extracts'!$A:$A,$B185,'Data Extracts'!$B:$B,INDEX($C$6:$C$18,MATCH($C185,$B$6:$B$18,0),1),'Data Extracts'!$C:$C,INDEX($C$6:$C$18,MATCH(IF($G185="GWh",$E185,$D185),$B$6:$B$18,0),1),'Data Extracts'!$D:$D,INDEX($C$6:$C$18,MATCH($F185,$B$6:$B$18,0),1), 'Data Extracts'!$F:$F,INDEX($C$6:$C$18,MATCH($G185,$B$6:$B$18,0),1))</f>
        <v>0</v>
      </c>
      <c r="Q185" s="124">
        <f>SUMIFS('Data Extracts'!P:P,'Data Extracts'!$A:$A,$B185,'Data Extracts'!$B:$B,INDEX($C$6:$C$18,MATCH($C185,$B$6:$B$18,0),1),'Data Extracts'!$C:$C,INDEX($C$6:$C$18,MATCH(IF($G185="GWh",$E185,$D185),$B$6:$B$18,0),1),'Data Extracts'!$D:$D,INDEX($C$6:$C$18,MATCH($F185,$B$6:$B$18,0),1), 'Data Extracts'!$F:$F,INDEX($C$6:$C$18,MATCH($G185,$B$6:$B$18,0),1))</f>
        <v>0</v>
      </c>
      <c r="R185" s="124">
        <f>SUMIFS('Data Extracts'!Q:Q,'Data Extracts'!$A:$A,$B185,'Data Extracts'!$B:$B,INDEX($C$6:$C$18,MATCH($C185,$B$6:$B$18,0),1),'Data Extracts'!$C:$C,INDEX($C$6:$C$18,MATCH(IF($G185="GWh",$E185,$D185),$B$6:$B$18,0),1),'Data Extracts'!$D:$D,INDEX($C$6:$C$18,MATCH($F185,$B$6:$B$18,0),1), 'Data Extracts'!$F:$F,INDEX($C$6:$C$18,MATCH($G185,$B$6:$B$18,0),1))</f>
        <v>0</v>
      </c>
    </row>
    <row r="186" spans="2:18" x14ac:dyDescent="0.25">
      <c r="B186" t="s">
        <v>237</v>
      </c>
      <c r="C186" s="82">
        <v>3</v>
      </c>
      <c r="D186" t="s">
        <v>47</v>
      </c>
      <c r="E186" t="s">
        <v>45</v>
      </c>
      <c r="F186" t="s">
        <v>186</v>
      </c>
      <c r="G186" t="s">
        <v>18</v>
      </c>
      <c r="H186" s="124">
        <f>SUMIFS('Data Extracts'!G:G,'Data Extracts'!$A:$A,$B186,'Data Extracts'!$B:$B,INDEX($C$6:$C$18,MATCH($C186,$B$6:$B$18,0),1),'Data Extracts'!$C:$C,INDEX($C$6:$C$18,MATCH(IF($G186="GWh",$E186,$D186),$B$6:$B$18,0),1),'Data Extracts'!$D:$D,INDEX($C$6:$C$18,MATCH($F186,$B$6:$B$18,0),1), 'Data Extracts'!$F:$F,INDEX($C$6:$C$18,MATCH($G186,$B$6:$B$18,0),1))</f>
        <v>12.234285477379615</v>
      </c>
      <c r="I186" s="124">
        <f>SUMIFS('Data Extracts'!H:H,'Data Extracts'!$A:$A,$B186,'Data Extracts'!$B:$B,INDEX($C$6:$C$18,MATCH($C186,$B$6:$B$18,0),1),'Data Extracts'!$C:$C,INDEX($C$6:$C$18,MATCH(IF($G186="GWh",$E186,$D186),$B$6:$B$18,0),1),'Data Extracts'!$D:$D,INDEX($C$6:$C$18,MATCH($F186,$B$6:$B$18,0),1), 'Data Extracts'!$F:$F,INDEX($C$6:$C$18,MATCH($G186,$B$6:$B$18,0),1))</f>
        <v>24.247464313476176</v>
      </c>
      <c r="J186" s="124">
        <f>SUMIFS('Data Extracts'!I:I,'Data Extracts'!$A:$A,$B186,'Data Extracts'!$B:$B,INDEX($C$6:$C$18,MATCH($C186,$B$6:$B$18,0),1),'Data Extracts'!$C:$C,INDEX($C$6:$C$18,MATCH(IF($G186="GWh",$E186,$D186),$B$6:$B$18,0),1),'Data Extracts'!$D:$D,INDEX($C$6:$C$18,MATCH($F186,$B$6:$B$18,0),1), 'Data Extracts'!$F:$F,INDEX($C$6:$C$18,MATCH($G186,$B$6:$B$18,0),1))</f>
        <v>35.994610070039009</v>
      </c>
      <c r="K186" s="124">
        <f>SUMIFS('Data Extracts'!J:J,'Data Extracts'!$A:$A,$B186,'Data Extracts'!$B:$B,INDEX($C$6:$C$18,MATCH($C186,$B$6:$B$18,0),1),'Data Extracts'!$C:$C,INDEX($C$6:$C$18,MATCH(IF($G186="GWh",$E186,$D186),$B$6:$B$18,0),1),'Data Extracts'!$D:$D,INDEX($C$6:$C$18,MATCH($F186,$B$6:$B$18,0),1), 'Data Extracts'!$F:$F,INDEX($C$6:$C$18,MATCH($G186,$B$6:$B$18,0),1))</f>
        <v>47.53652070951496</v>
      </c>
      <c r="L186" s="124">
        <f>SUMIFS('Data Extracts'!K:K,'Data Extracts'!$A:$A,$B186,'Data Extracts'!$B:$B,INDEX($C$6:$C$18,MATCH($C186,$B$6:$B$18,0),1),'Data Extracts'!$C:$C,INDEX($C$6:$C$18,MATCH(IF($G186="GWh",$E186,$D186),$B$6:$B$18,0),1),'Data Extracts'!$D:$D,INDEX($C$6:$C$18,MATCH($F186,$B$6:$B$18,0),1), 'Data Extracts'!$F:$F,INDEX($C$6:$C$18,MATCH($G186,$B$6:$B$18,0),1))</f>
        <v>58.88429762308737</v>
      </c>
      <c r="M186" s="124">
        <f>SUMIFS('Data Extracts'!L:L,'Data Extracts'!$A:$A,$B186,'Data Extracts'!$B:$B,INDEX($C$6:$C$18,MATCH($C186,$B$6:$B$18,0),1),'Data Extracts'!$C:$C,INDEX($C$6:$C$18,MATCH(IF($G186="GWh",$E186,$D186),$B$6:$B$18,0),1),'Data Extracts'!$D:$D,INDEX($C$6:$C$18,MATCH($F186,$B$6:$B$18,0),1), 'Data Extracts'!$F:$F,INDEX($C$6:$C$18,MATCH($G186,$B$6:$B$18,0),1))</f>
        <v>70.204257220956649</v>
      </c>
      <c r="N186" s="124">
        <f>SUMIFS('Data Extracts'!M:M,'Data Extracts'!$A:$A,$B186,'Data Extracts'!$B:$B,INDEX($C$6:$C$18,MATCH($C186,$B$6:$B$18,0),1),'Data Extracts'!$C:$C,INDEX($C$6:$C$18,MATCH(IF($G186="GWh",$E186,$D186),$B$6:$B$18,0),1),'Data Extracts'!$D:$D,INDEX($C$6:$C$18,MATCH($F186,$B$6:$B$18,0),1), 'Data Extracts'!$F:$F,INDEX($C$6:$C$18,MATCH($G186,$B$6:$B$18,0),1))</f>
        <v>81.739221477803426</v>
      </c>
      <c r="O186" s="124">
        <f>SUMIFS('Data Extracts'!N:N,'Data Extracts'!$A:$A,$B186,'Data Extracts'!$B:$B,INDEX($C$6:$C$18,MATCH($C186,$B$6:$B$18,0),1),'Data Extracts'!$C:$C,INDEX($C$6:$C$18,MATCH(IF($G186="GWh",$E186,$D186),$B$6:$B$18,0),1),'Data Extracts'!$D:$D,INDEX($C$6:$C$18,MATCH($F186,$B$6:$B$18,0),1), 'Data Extracts'!$F:$F,INDEX($C$6:$C$18,MATCH($G186,$B$6:$B$18,0),1))</f>
        <v>93.892756708348912</v>
      </c>
      <c r="P186" s="124">
        <f>SUMIFS('Data Extracts'!O:O,'Data Extracts'!$A:$A,$B186,'Data Extracts'!$B:$B,INDEX($C$6:$C$18,MATCH($C186,$B$6:$B$18,0),1),'Data Extracts'!$C:$C,INDEX($C$6:$C$18,MATCH(IF($G186="GWh",$E186,$D186),$B$6:$B$18,0),1),'Data Extracts'!$D:$D,INDEX($C$6:$C$18,MATCH($F186,$B$6:$B$18,0),1), 'Data Extracts'!$F:$F,INDEX($C$6:$C$18,MATCH($G186,$B$6:$B$18,0),1))</f>
        <v>107.40223860110277</v>
      </c>
      <c r="Q186" s="124">
        <f>SUMIFS('Data Extracts'!P:P,'Data Extracts'!$A:$A,$B186,'Data Extracts'!$B:$B,INDEX($C$6:$C$18,MATCH($C186,$B$6:$B$18,0),1),'Data Extracts'!$C:$C,INDEX($C$6:$C$18,MATCH(IF($G186="GWh",$E186,$D186),$B$6:$B$18,0),1),'Data Extracts'!$D:$D,INDEX($C$6:$C$18,MATCH($F186,$B$6:$B$18,0),1), 'Data Extracts'!$F:$F,INDEX($C$6:$C$18,MATCH($G186,$B$6:$B$18,0),1))</f>
        <v>123.64764955909826</v>
      </c>
      <c r="R186" s="124">
        <f>SUMIFS('Data Extracts'!Q:Q,'Data Extracts'!$A:$A,$B186,'Data Extracts'!$B:$B,INDEX($C$6:$C$18,MATCH($C186,$B$6:$B$18,0),1),'Data Extracts'!$C:$C,INDEX($C$6:$C$18,MATCH(IF($G186="GWh",$E186,$D186),$B$6:$B$18,0),1),'Data Extracts'!$D:$D,INDEX($C$6:$C$18,MATCH($F186,$B$6:$B$18,0),1), 'Data Extracts'!$F:$F,INDEX($C$6:$C$18,MATCH($G186,$B$6:$B$18,0),1))</f>
        <v>145.09100375224139</v>
      </c>
    </row>
    <row r="187" spans="2:18" x14ac:dyDescent="0.25">
      <c r="B187" t="s">
        <v>237</v>
      </c>
      <c r="C187" s="82">
        <v>3</v>
      </c>
      <c r="D187" t="s">
        <v>47</v>
      </c>
      <c r="E187" t="s">
        <v>45</v>
      </c>
      <c r="F187" t="s">
        <v>26</v>
      </c>
      <c r="G187" t="s">
        <v>18</v>
      </c>
      <c r="H187" s="124">
        <f>SUMIFS('Data Extracts'!G:G,'Data Extracts'!$A:$A,$B187,'Data Extracts'!$B:$B,INDEX($C$6:$C$18,MATCH($C187,$B$6:$B$18,0),1),'Data Extracts'!$C:$C,INDEX($C$6:$C$18,MATCH(IF($G187="GWh",$E187,$D187),$B$6:$B$18,0),1),'Data Extracts'!$D:$D,INDEX($C$6:$C$18,MATCH($F187,$B$6:$B$18,0),1), 'Data Extracts'!$F:$F,INDEX($C$6:$C$18,MATCH($G187,$B$6:$B$18,0),1))</f>
        <v>0</v>
      </c>
      <c r="I187" s="124">
        <f>SUMIFS('Data Extracts'!H:H,'Data Extracts'!$A:$A,$B187,'Data Extracts'!$B:$B,INDEX($C$6:$C$18,MATCH($C187,$B$6:$B$18,0),1),'Data Extracts'!$C:$C,INDEX($C$6:$C$18,MATCH(IF($G187="GWh",$E187,$D187),$B$6:$B$18,0),1),'Data Extracts'!$D:$D,INDEX($C$6:$C$18,MATCH($F187,$B$6:$B$18,0),1), 'Data Extracts'!$F:$F,INDEX($C$6:$C$18,MATCH($G187,$B$6:$B$18,0),1))</f>
        <v>0</v>
      </c>
      <c r="J187" s="124">
        <f>SUMIFS('Data Extracts'!I:I,'Data Extracts'!$A:$A,$B187,'Data Extracts'!$B:$B,INDEX($C$6:$C$18,MATCH($C187,$B$6:$B$18,0),1),'Data Extracts'!$C:$C,INDEX($C$6:$C$18,MATCH(IF($G187="GWh",$E187,$D187),$B$6:$B$18,0),1),'Data Extracts'!$D:$D,INDEX($C$6:$C$18,MATCH($F187,$B$6:$B$18,0),1), 'Data Extracts'!$F:$F,INDEX($C$6:$C$18,MATCH($G187,$B$6:$B$18,0),1))</f>
        <v>0</v>
      </c>
      <c r="K187" s="124">
        <f>SUMIFS('Data Extracts'!J:J,'Data Extracts'!$A:$A,$B187,'Data Extracts'!$B:$B,INDEX($C$6:$C$18,MATCH($C187,$B$6:$B$18,0),1),'Data Extracts'!$C:$C,INDEX($C$6:$C$18,MATCH(IF($G187="GWh",$E187,$D187),$B$6:$B$18,0),1),'Data Extracts'!$D:$D,INDEX($C$6:$C$18,MATCH($F187,$B$6:$B$18,0),1), 'Data Extracts'!$F:$F,INDEX($C$6:$C$18,MATCH($G187,$B$6:$B$18,0),1))</f>
        <v>0</v>
      </c>
      <c r="L187" s="124">
        <f>SUMIFS('Data Extracts'!K:K,'Data Extracts'!$A:$A,$B187,'Data Extracts'!$B:$B,INDEX($C$6:$C$18,MATCH($C187,$B$6:$B$18,0),1),'Data Extracts'!$C:$C,INDEX($C$6:$C$18,MATCH(IF($G187="GWh",$E187,$D187),$B$6:$B$18,0),1),'Data Extracts'!$D:$D,INDEX($C$6:$C$18,MATCH($F187,$B$6:$B$18,0),1), 'Data Extracts'!$F:$F,INDEX($C$6:$C$18,MATCH($G187,$B$6:$B$18,0),1))</f>
        <v>0</v>
      </c>
      <c r="M187" s="124">
        <f>SUMIFS('Data Extracts'!L:L,'Data Extracts'!$A:$A,$B187,'Data Extracts'!$B:$B,INDEX($C$6:$C$18,MATCH($C187,$B$6:$B$18,0),1),'Data Extracts'!$C:$C,INDEX($C$6:$C$18,MATCH(IF($G187="GWh",$E187,$D187),$B$6:$B$18,0),1),'Data Extracts'!$D:$D,INDEX($C$6:$C$18,MATCH($F187,$B$6:$B$18,0),1), 'Data Extracts'!$F:$F,INDEX($C$6:$C$18,MATCH($G187,$B$6:$B$18,0),1))</f>
        <v>0</v>
      </c>
      <c r="N187" s="124">
        <f>SUMIFS('Data Extracts'!M:M,'Data Extracts'!$A:$A,$B187,'Data Extracts'!$B:$B,INDEX($C$6:$C$18,MATCH($C187,$B$6:$B$18,0),1),'Data Extracts'!$C:$C,INDEX($C$6:$C$18,MATCH(IF($G187="GWh",$E187,$D187),$B$6:$B$18,0),1),'Data Extracts'!$D:$D,INDEX($C$6:$C$18,MATCH($F187,$B$6:$B$18,0),1), 'Data Extracts'!$F:$F,INDEX($C$6:$C$18,MATCH($G187,$B$6:$B$18,0),1))</f>
        <v>0</v>
      </c>
      <c r="O187" s="124">
        <f>SUMIFS('Data Extracts'!N:N,'Data Extracts'!$A:$A,$B187,'Data Extracts'!$B:$B,INDEX($C$6:$C$18,MATCH($C187,$B$6:$B$18,0),1),'Data Extracts'!$C:$C,INDEX($C$6:$C$18,MATCH(IF($G187="GWh",$E187,$D187),$B$6:$B$18,0),1),'Data Extracts'!$D:$D,INDEX($C$6:$C$18,MATCH($F187,$B$6:$B$18,0),1), 'Data Extracts'!$F:$F,INDEX($C$6:$C$18,MATCH($G187,$B$6:$B$18,0),1))</f>
        <v>0</v>
      </c>
      <c r="P187" s="124">
        <f>SUMIFS('Data Extracts'!O:O,'Data Extracts'!$A:$A,$B187,'Data Extracts'!$B:$B,INDEX($C$6:$C$18,MATCH($C187,$B$6:$B$18,0),1),'Data Extracts'!$C:$C,INDEX($C$6:$C$18,MATCH(IF($G187="GWh",$E187,$D187),$B$6:$B$18,0),1),'Data Extracts'!$D:$D,INDEX($C$6:$C$18,MATCH($F187,$B$6:$B$18,0),1), 'Data Extracts'!$F:$F,INDEX($C$6:$C$18,MATCH($G187,$B$6:$B$18,0),1))</f>
        <v>0</v>
      </c>
      <c r="Q187" s="124">
        <f>SUMIFS('Data Extracts'!P:P,'Data Extracts'!$A:$A,$B187,'Data Extracts'!$B:$B,INDEX($C$6:$C$18,MATCH($C187,$B$6:$B$18,0),1),'Data Extracts'!$C:$C,INDEX($C$6:$C$18,MATCH(IF($G187="GWh",$E187,$D187),$B$6:$B$18,0),1),'Data Extracts'!$D:$D,INDEX($C$6:$C$18,MATCH($F187,$B$6:$B$18,0),1), 'Data Extracts'!$F:$F,INDEX($C$6:$C$18,MATCH($G187,$B$6:$B$18,0),1))</f>
        <v>0</v>
      </c>
      <c r="R187" s="124">
        <f>SUMIFS('Data Extracts'!Q:Q,'Data Extracts'!$A:$A,$B187,'Data Extracts'!$B:$B,INDEX($C$6:$C$18,MATCH($C187,$B$6:$B$18,0),1),'Data Extracts'!$C:$C,INDEX($C$6:$C$18,MATCH(IF($G187="GWh",$E187,$D187),$B$6:$B$18,0),1),'Data Extracts'!$D:$D,INDEX($C$6:$C$18,MATCH($F187,$B$6:$B$18,0),1), 'Data Extracts'!$F:$F,INDEX($C$6:$C$18,MATCH($G187,$B$6:$B$18,0),1))</f>
        <v>0</v>
      </c>
    </row>
    <row r="188" spans="2:18" x14ac:dyDescent="0.25">
      <c r="B188" t="s">
        <v>237</v>
      </c>
      <c r="C188" s="82">
        <v>3</v>
      </c>
      <c r="D188" t="s">
        <v>47</v>
      </c>
      <c r="E188" t="s">
        <v>45</v>
      </c>
      <c r="F188" t="s">
        <v>167</v>
      </c>
      <c r="G188" t="s">
        <v>20</v>
      </c>
      <c r="H188" s="124">
        <f>SUMIFS('Data Extracts'!G:G,'Data Extracts'!$A:$A,$B188,'Data Extracts'!$B:$B,INDEX($C$6:$C$18,MATCH($C188,$B$6:$B$18,0),1),'Data Extracts'!$C:$C,INDEX($C$6:$C$18,MATCH(IF($G188="GWh",$E188,$D188),$B$6:$B$18,0),1),'Data Extracts'!$D:$D,INDEX($C$6:$C$18,MATCH($F188,$B$6:$B$18,0),1), 'Data Extracts'!$F:$F,INDEX($C$6:$C$18,MATCH($G188,$B$6:$B$18,0),1))</f>
        <v>0.65190611392939313</v>
      </c>
      <c r="I188" s="124">
        <f>SUMIFS('Data Extracts'!H:H,'Data Extracts'!$A:$A,$B188,'Data Extracts'!$B:$B,INDEX($C$6:$C$18,MATCH($C188,$B$6:$B$18,0),1),'Data Extracts'!$C:$C,INDEX($C$6:$C$18,MATCH(IF($G188="GWh",$E188,$D188),$B$6:$B$18,0),1),'Data Extracts'!$D:$D,INDEX($C$6:$C$18,MATCH($F188,$B$6:$B$18,0),1), 'Data Extracts'!$F:$F,INDEX($C$6:$C$18,MATCH($G188,$B$6:$B$18,0),1))</f>
        <v>1.2854000841672506</v>
      </c>
      <c r="J188" s="124">
        <f>SUMIFS('Data Extracts'!I:I,'Data Extracts'!$A:$A,$B188,'Data Extracts'!$B:$B,INDEX($C$6:$C$18,MATCH($C188,$B$6:$B$18,0),1),'Data Extracts'!$C:$C,INDEX($C$6:$C$18,MATCH(IF($G188="GWh",$E188,$D188),$B$6:$B$18,0),1),'Data Extracts'!$D:$D,INDEX($C$6:$C$18,MATCH($F188,$B$6:$B$18,0),1), 'Data Extracts'!$F:$F,INDEX($C$6:$C$18,MATCH($G188,$B$6:$B$18,0),1))</f>
        <v>1.9010714063211536</v>
      </c>
      <c r="K188" s="124">
        <f>SUMIFS('Data Extracts'!J:J,'Data Extracts'!$A:$A,$B188,'Data Extracts'!$B:$B,INDEX($C$6:$C$18,MATCH($C188,$B$6:$B$18,0),1),'Data Extracts'!$C:$C,INDEX($C$6:$C$18,MATCH(IF($G188="GWh",$E188,$D188),$B$6:$B$18,0),1),'Data Extracts'!$D:$D,INDEX($C$6:$C$18,MATCH($F188,$B$6:$B$18,0),1), 'Data Extracts'!$F:$F,INDEX($C$6:$C$18,MATCH($G188,$B$6:$B$18,0),1))</f>
        <v>2.4996136598011693</v>
      </c>
      <c r="L188" s="124">
        <f>SUMIFS('Data Extracts'!K:K,'Data Extracts'!$A:$A,$B188,'Data Extracts'!$B:$B,INDEX($C$6:$C$18,MATCH($C188,$B$6:$B$18,0),1),'Data Extracts'!$C:$C,INDEX($C$6:$C$18,MATCH(IF($G188="GWh",$E188,$D188),$B$6:$B$18,0),1),'Data Extracts'!$D:$D,INDEX($C$6:$C$18,MATCH($F188,$B$6:$B$18,0),1), 'Data Extracts'!$F:$F,INDEX($C$6:$C$18,MATCH($G188,$B$6:$B$18,0),1))</f>
        <v>3.08185672077949</v>
      </c>
      <c r="M188" s="124">
        <f>SUMIFS('Data Extracts'!L:L,'Data Extracts'!$A:$A,$B188,'Data Extracts'!$B:$B,INDEX($C$6:$C$18,MATCH($C188,$B$6:$B$18,0),1),'Data Extracts'!$C:$C,INDEX($C$6:$C$18,MATCH(IF($G188="GWh",$E188,$D188),$B$6:$B$18,0),1),'Data Extracts'!$D:$D,INDEX($C$6:$C$18,MATCH($F188,$B$6:$B$18,0),1), 'Data Extracts'!$F:$F,INDEX($C$6:$C$18,MATCH($G188,$B$6:$B$18,0),1))</f>
        <v>3.6487810199951238</v>
      </c>
      <c r="N188" s="124">
        <f>SUMIFS('Data Extracts'!M:M,'Data Extracts'!$A:$A,$B188,'Data Extracts'!$B:$B,INDEX($C$6:$C$18,MATCH($C188,$B$6:$B$18,0),1),'Data Extracts'!$C:$C,INDEX($C$6:$C$18,MATCH(IF($G188="GWh",$E188,$D188),$B$6:$B$18,0),1),'Data Extracts'!$D:$D,INDEX($C$6:$C$18,MATCH($F188,$B$6:$B$18,0),1), 'Data Extracts'!$F:$F,INDEX($C$6:$C$18,MATCH($G188,$B$6:$B$18,0),1))</f>
        <v>4.2014761346975895</v>
      </c>
      <c r="O188" s="124">
        <f>SUMIFS('Data Extracts'!N:N,'Data Extracts'!$A:$A,$B188,'Data Extracts'!$B:$B,INDEX($C$6:$C$18,MATCH($C188,$B$6:$B$18,0),1),'Data Extracts'!$C:$C,INDEX($C$6:$C$18,MATCH(IF($G188="GWh",$E188,$D188),$B$6:$B$18,0),1),'Data Extracts'!$D:$D,INDEX($C$6:$C$18,MATCH($F188,$B$6:$B$18,0),1), 'Data Extracts'!$F:$F,INDEX($C$6:$C$18,MATCH($G188,$B$6:$B$18,0),1))</f>
        <v>4.7409559837024933</v>
      </c>
      <c r="P188" s="124">
        <f>SUMIFS('Data Extracts'!O:O,'Data Extracts'!$A:$A,$B188,'Data Extracts'!$B:$B,INDEX($C$6:$C$18,MATCH($C188,$B$6:$B$18,0),1),'Data Extracts'!$C:$C,INDEX($C$6:$C$18,MATCH(IF($G188="GWh",$E188,$D188),$B$6:$B$18,0),1),'Data Extracts'!$D:$D,INDEX($C$6:$C$18,MATCH($F188,$B$6:$B$18,0),1), 'Data Extracts'!$F:$F,INDEX($C$6:$C$18,MATCH($G188,$B$6:$B$18,0),1))</f>
        <v>5.2678828895780292</v>
      </c>
      <c r="Q188" s="124">
        <f>SUMIFS('Data Extracts'!P:P,'Data Extracts'!$A:$A,$B188,'Data Extracts'!$B:$B,INDEX($C$6:$C$18,MATCH($C188,$B$6:$B$18,0),1),'Data Extracts'!$C:$C,INDEX($C$6:$C$18,MATCH(IF($G188="GWh",$E188,$D188),$B$6:$B$18,0),1),'Data Extracts'!$D:$D,INDEX($C$6:$C$18,MATCH($F188,$B$6:$B$18,0),1), 'Data Extracts'!$F:$F,INDEX($C$6:$C$18,MATCH($G188,$B$6:$B$18,0),1))</f>
        <v>5.7825542317695469</v>
      </c>
      <c r="R188" s="124">
        <f>SUMIFS('Data Extracts'!Q:Q,'Data Extracts'!$A:$A,$B188,'Data Extracts'!$B:$B,INDEX($C$6:$C$18,MATCH($C188,$B$6:$B$18,0),1),'Data Extracts'!$C:$C,INDEX($C$6:$C$18,MATCH(IF($G188="GWh",$E188,$D188),$B$6:$B$18,0),1),'Data Extracts'!$D:$D,INDEX($C$6:$C$18,MATCH($F188,$B$6:$B$18,0),1), 'Data Extracts'!$F:$F,INDEX($C$6:$C$18,MATCH($G188,$B$6:$B$18,0),1))</f>
        <v>6.2854026067187636</v>
      </c>
    </row>
    <row r="189" spans="2:18" x14ac:dyDescent="0.25">
      <c r="B189" t="s">
        <v>237</v>
      </c>
      <c r="C189" s="82">
        <v>3</v>
      </c>
      <c r="D189" t="s">
        <v>47</v>
      </c>
      <c r="E189" t="s">
        <v>45</v>
      </c>
      <c r="F189" t="s">
        <v>169</v>
      </c>
      <c r="G189" t="s">
        <v>20</v>
      </c>
      <c r="H189" s="124">
        <f>SUMIFS('Data Extracts'!G:G,'Data Extracts'!$A:$A,$B189,'Data Extracts'!$B:$B,INDEX($C$6:$C$18,MATCH($C189,$B$6:$B$18,0),1),'Data Extracts'!$C:$C,INDEX($C$6:$C$18,MATCH(IF($G189="GWh",$E189,$D189),$B$6:$B$18,0),1),'Data Extracts'!$D:$D,INDEX($C$6:$C$18,MATCH($F189,$B$6:$B$18,0),1), 'Data Extracts'!$F:$F,INDEX($C$6:$C$18,MATCH($G189,$B$6:$B$18,0),1))</f>
        <v>0</v>
      </c>
      <c r="I189" s="124">
        <f>SUMIFS('Data Extracts'!H:H,'Data Extracts'!$A:$A,$B189,'Data Extracts'!$B:$B,INDEX($C$6:$C$18,MATCH($C189,$B$6:$B$18,0),1),'Data Extracts'!$C:$C,INDEX($C$6:$C$18,MATCH(IF($G189="GWh",$E189,$D189),$B$6:$B$18,0),1),'Data Extracts'!$D:$D,INDEX($C$6:$C$18,MATCH($F189,$B$6:$B$18,0),1), 'Data Extracts'!$F:$F,INDEX($C$6:$C$18,MATCH($G189,$B$6:$B$18,0),1))</f>
        <v>0</v>
      </c>
      <c r="J189" s="124">
        <f>SUMIFS('Data Extracts'!I:I,'Data Extracts'!$A:$A,$B189,'Data Extracts'!$B:$B,INDEX($C$6:$C$18,MATCH($C189,$B$6:$B$18,0),1),'Data Extracts'!$C:$C,INDEX($C$6:$C$18,MATCH(IF($G189="GWh",$E189,$D189),$B$6:$B$18,0),1),'Data Extracts'!$D:$D,INDEX($C$6:$C$18,MATCH($F189,$B$6:$B$18,0),1), 'Data Extracts'!$F:$F,INDEX($C$6:$C$18,MATCH($G189,$B$6:$B$18,0),1))</f>
        <v>0</v>
      </c>
      <c r="K189" s="124">
        <f>SUMIFS('Data Extracts'!J:J,'Data Extracts'!$A:$A,$B189,'Data Extracts'!$B:$B,INDEX($C$6:$C$18,MATCH($C189,$B$6:$B$18,0),1),'Data Extracts'!$C:$C,INDEX($C$6:$C$18,MATCH(IF($G189="GWh",$E189,$D189),$B$6:$B$18,0),1),'Data Extracts'!$D:$D,INDEX($C$6:$C$18,MATCH($F189,$B$6:$B$18,0),1), 'Data Extracts'!$F:$F,INDEX($C$6:$C$18,MATCH($G189,$B$6:$B$18,0),1))</f>
        <v>0</v>
      </c>
      <c r="L189" s="124">
        <f>SUMIFS('Data Extracts'!K:K,'Data Extracts'!$A:$A,$B189,'Data Extracts'!$B:$B,INDEX($C$6:$C$18,MATCH($C189,$B$6:$B$18,0),1),'Data Extracts'!$C:$C,INDEX($C$6:$C$18,MATCH(IF($G189="GWh",$E189,$D189),$B$6:$B$18,0),1),'Data Extracts'!$D:$D,INDEX($C$6:$C$18,MATCH($F189,$B$6:$B$18,0),1), 'Data Extracts'!$F:$F,INDEX($C$6:$C$18,MATCH($G189,$B$6:$B$18,0),1))</f>
        <v>0</v>
      </c>
      <c r="M189" s="124">
        <f>SUMIFS('Data Extracts'!L:L,'Data Extracts'!$A:$A,$B189,'Data Extracts'!$B:$B,INDEX($C$6:$C$18,MATCH($C189,$B$6:$B$18,0),1),'Data Extracts'!$C:$C,INDEX($C$6:$C$18,MATCH(IF($G189="GWh",$E189,$D189),$B$6:$B$18,0),1),'Data Extracts'!$D:$D,INDEX($C$6:$C$18,MATCH($F189,$B$6:$B$18,0),1), 'Data Extracts'!$F:$F,INDEX($C$6:$C$18,MATCH($G189,$B$6:$B$18,0),1))</f>
        <v>0</v>
      </c>
      <c r="N189" s="124">
        <f>SUMIFS('Data Extracts'!M:M,'Data Extracts'!$A:$A,$B189,'Data Extracts'!$B:$B,INDEX($C$6:$C$18,MATCH($C189,$B$6:$B$18,0),1),'Data Extracts'!$C:$C,INDEX($C$6:$C$18,MATCH(IF($G189="GWh",$E189,$D189),$B$6:$B$18,0),1),'Data Extracts'!$D:$D,INDEX($C$6:$C$18,MATCH($F189,$B$6:$B$18,0),1), 'Data Extracts'!$F:$F,INDEX($C$6:$C$18,MATCH($G189,$B$6:$B$18,0),1))</f>
        <v>0</v>
      </c>
      <c r="O189" s="124">
        <f>SUMIFS('Data Extracts'!N:N,'Data Extracts'!$A:$A,$B189,'Data Extracts'!$B:$B,INDEX($C$6:$C$18,MATCH($C189,$B$6:$B$18,0),1),'Data Extracts'!$C:$C,INDEX($C$6:$C$18,MATCH(IF($G189="GWh",$E189,$D189),$B$6:$B$18,0),1),'Data Extracts'!$D:$D,INDEX($C$6:$C$18,MATCH($F189,$B$6:$B$18,0),1), 'Data Extracts'!$F:$F,INDEX($C$6:$C$18,MATCH($G189,$B$6:$B$18,0),1))</f>
        <v>0</v>
      </c>
      <c r="P189" s="124">
        <f>SUMIFS('Data Extracts'!O:O,'Data Extracts'!$A:$A,$B189,'Data Extracts'!$B:$B,INDEX($C$6:$C$18,MATCH($C189,$B$6:$B$18,0),1),'Data Extracts'!$C:$C,INDEX($C$6:$C$18,MATCH(IF($G189="GWh",$E189,$D189),$B$6:$B$18,0),1),'Data Extracts'!$D:$D,INDEX($C$6:$C$18,MATCH($F189,$B$6:$B$18,0),1), 'Data Extracts'!$F:$F,INDEX($C$6:$C$18,MATCH($G189,$B$6:$B$18,0),1))</f>
        <v>0</v>
      </c>
      <c r="Q189" s="124">
        <f>SUMIFS('Data Extracts'!P:P,'Data Extracts'!$A:$A,$B189,'Data Extracts'!$B:$B,INDEX($C$6:$C$18,MATCH($C189,$B$6:$B$18,0),1),'Data Extracts'!$C:$C,INDEX($C$6:$C$18,MATCH(IF($G189="GWh",$E189,$D189),$B$6:$B$18,0),1),'Data Extracts'!$D:$D,INDEX($C$6:$C$18,MATCH($F189,$B$6:$B$18,0),1), 'Data Extracts'!$F:$F,INDEX($C$6:$C$18,MATCH($G189,$B$6:$B$18,0),1))</f>
        <v>0</v>
      </c>
      <c r="R189" s="124">
        <f>SUMIFS('Data Extracts'!Q:Q,'Data Extracts'!$A:$A,$B189,'Data Extracts'!$B:$B,INDEX($C$6:$C$18,MATCH($C189,$B$6:$B$18,0),1),'Data Extracts'!$C:$C,INDEX($C$6:$C$18,MATCH(IF($G189="GWh",$E189,$D189),$B$6:$B$18,0),1),'Data Extracts'!$D:$D,INDEX($C$6:$C$18,MATCH($F189,$B$6:$B$18,0),1), 'Data Extracts'!$F:$F,INDEX($C$6:$C$18,MATCH($G189,$B$6:$B$18,0),1))</f>
        <v>0</v>
      </c>
    </row>
    <row r="190" spans="2:18" x14ac:dyDescent="0.25">
      <c r="B190" t="s">
        <v>237</v>
      </c>
      <c r="C190" s="82">
        <v>3</v>
      </c>
      <c r="D190" t="s">
        <v>47</v>
      </c>
      <c r="E190" t="s">
        <v>45</v>
      </c>
      <c r="F190" t="s">
        <v>186</v>
      </c>
      <c r="G190" t="s">
        <v>20</v>
      </c>
      <c r="H190" s="124">
        <f>SUMIFS('Data Extracts'!G:G,'Data Extracts'!$A:$A,$B190,'Data Extracts'!$B:$B,INDEX($C$6:$C$18,MATCH($C190,$B$6:$B$18,0),1),'Data Extracts'!$C:$C,INDEX($C$6:$C$18,MATCH(IF($G190="GWh",$E190,$D190),$B$6:$B$18,0),1),'Data Extracts'!$D:$D,INDEX($C$6:$C$18,MATCH($F190,$B$6:$B$18,0),1), 'Data Extracts'!$F:$F,INDEX($C$6:$C$18,MATCH($G190,$B$6:$B$18,0),1))</f>
        <v>1.9923190556152992</v>
      </c>
      <c r="I190" s="124">
        <f>SUMIFS('Data Extracts'!H:H,'Data Extracts'!$A:$A,$B190,'Data Extracts'!$B:$B,INDEX($C$6:$C$18,MATCH($C190,$B$6:$B$18,0),1),'Data Extracts'!$C:$C,INDEX($C$6:$C$18,MATCH(IF($G190="GWh",$E190,$D190),$B$6:$B$18,0),1),'Data Extracts'!$D:$D,INDEX($C$6:$C$18,MATCH($F190,$B$6:$B$18,0),1), 'Data Extracts'!$F:$F,INDEX($C$6:$C$18,MATCH($G190,$B$6:$B$18,0),1))</f>
        <v>3.9419318963057197</v>
      </c>
      <c r="J190" s="124">
        <f>SUMIFS('Data Extracts'!I:I,'Data Extracts'!$A:$A,$B190,'Data Extracts'!$B:$B,INDEX($C$6:$C$18,MATCH($C190,$B$6:$B$18,0),1),'Data Extracts'!$C:$C,INDEX($C$6:$C$18,MATCH(IF($G190="GWh",$E190,$D190),$B$6:$B$18,0),1),'Data Extracts'!$D:$D,INDEX($C$6:$C$18,MATCH($F190,$B$6:$B$18,0),1), 'Data Extracts'!$F:$F,INDEX($C$6:$C$18,MATCH($G190,$B$6:$B$18,0),1))</f>
        <v>5.8628382964850907</v>
      </c>
      <c r="K190" s="124">
        <f>SUMIFS('Data Extracts'!J:J,'Data Extracts'!$A:$A,$B190,'Data Extracts'!$B:$B,INDEX($C$6:$C$18,MATCH($C190,$B$6:$B$18,0),1),'Data Extracts'!$C:$C,INDEX($C$6:$C$18,MATCH(IF($G190="GWh",$E190,$D190),$B$6:$B$18,0),1),'Data Extracts'!$D:$D,INDEX($C$6:$C$18,MATCH($F190,$B$6:$B$18,0),1), 'Data Extracts'!$F:$F,INDEX($C$6:$C$18,MATCH($G190,$B$6:$B$18,0),1))</f>
        <v>7.7750739138630927</v>
      </c>
      <c r="L190" s="124">
        <f>SUMIFS('Data Extracts'!K:K,'Data Extracts'!$A:$A,$B190,'Data Extracts'!$B:$B,INDEX($C$6:$C$18,MATCH($C190,$B$6:$B$18,0),1),'Data Extracts'!$C:$C,INDEX($C$6:$C$18,MATCH(IF($G190="GWh",$E190,$D190),$B$6:$B$18,0),1),'Data Extracts'!$D:$D,INDEX($C$6:$C$18,MATCH($F190,$B$6:$B$18,0),1), 'Data Extracts'!$F:$F,INDEX($C$6:$C$18,MATCH($G190,$B$6:$B$18,0),1))</f>
        <v>9.7118830441020645</v>
      </c>
      <c r="M190" s="124">
        <f>SUMIFS('Data Extracts'!L:L,'Data Extracts'!$A:$A,$B190,'Data Extracts'!$B:$B,INDEX($C$6:$C$18,MATCH($C190,$B$6:$B$18,0),1),'Data Extracts'!$C:$C,INDEX($C$6:$C$18,MATCH(IF($G190="GWh",$E190,$D190),$B$6:$B$18,0),1),'Data Extracts'!$D:$D,INDEX($C$6:$C$18,MATCH($F190,$B$6:$B$18,0),1), 'Data Extracts'!$F:$F,INDEX($C$6:$C$18,MATCH($G190,$B$6:$B$18,0),1))</f>
        <v>11.728673203052795</v>
      </c>
      <c r="N190" s="124">
        <f>SUMIFS('Data Extracts'!M:M,'Data Extracts'!$A:$A,$B190,'Data Extracts'!$B:$B,INDEX($C$6:$C$18,MATCH($C190,$B$6:$B$18,0),1),'Data Extracts'!$C:$C,INDEX($C$6:$C$18,MATCH(IF($G190="GWh",$E190,$D190),$B$6:$B$18,0),1),'Data Extracts'!$D:$D,INDEX($C$6:$C$18,MATCH($F190,$B$6:$B$18,0),1), 'Data Extracts'!$F:$F,INDEX($C$6:$C$18,MATCH($G190,$B$6:$B$18,0),1))</f>
        <v>13.925800690801479</v>
      </c>
      <c r="O190" s="124">
        <f>SUMIFS('Data Extracts'!N:N,'Data Extracts'!$A:$A,$B190,'Data Extracts'!$B:$B,INDEX($C$6:$C$18,MATCH($C190,$B$6:$B$18,0),1),'Data Extracts'!$C:$C,INDEX($C$6:$C$18,MATCH(IF($G190="GWh",$E190,$D190),$B$6:$B$18,0),1),'Data Extracts'!$D:$D,INDEX($C$6:$C$18,MATCH($F190,$B$6:$B$18,0),1), 'Data Extracts'!$F:$F,INDEX($C$6:$C$18,MATCH($G190,$B$6:$B$18,0),1))</f>
        <v>16.468699794035004</v>
      </c>
      <c r="P190" s="124">
        <f>SUMIFS('Data Extracts'!O:O,'Data Extracts'!$A:$A,$B190,'Data Extracts'!$B:$B,INDEX($C$6:$C$18,MATCH($C190,$B$6:$B$18,0),1),'Data Extracts'!$C:$C,INDEX($C$6:$C$18,MATCH(IF($G190="GWh",$E190,$D190),$B$6:$B$18,0),1),'Data Extracts'!$D:$D,INDEX($C$6:$C$18,MATCH($F190,$B$6:$B$18,0),1), 'Data Extracts'!$F:$F,INDEX($C$6:$C$18,MATCH($G190,$B$6:$B$18,0),1))</f>
        <v>19.662715388280972</v>
      </c>
      <c r="Q190" s="124">
        <f>SUMIFS('Data Extracts'!P:P,'Data Extracts'!$A:$A,$B190,'Data Extracts'!$B:$B,INDEX($C$6:$C$18,MATCH($C190,$B$6:$B$18,0),1),'Data Extracts'!$C:$C,INDEX($C$6:$C$18,MATCH(IF($G190="GWh",$E190,$D190),$B$6:$B$18,0),1),'Data Extracts'!$D:$D,INDEX($C$6:$C$18,MATCH($F190,$B$6:$B$18,0),1), 'Data Extracts'!$F:$F,INDEX($C$6:$C$18,MATCH($G190,$B$6:$B$18,0),1))</f>
        <v>24.083175118077111</v>
      </c>
      <c r="R190" s="124">
        <f>SUMIFS('Data Extracts'!Q:Q,'Data Extracts'!$A:$A,$B190,'Data Extracts'!$B:$B,INDEX($C$6:$C$18,MATCH($C190,$B$6:$B$18,0),1),'Data Extracts'!$C:$C,INDEX($C$6:$C$18,MATCH(IF($G190="GWh",$E190,$D190),$B$6:$B$18,0),1),'Data Extracts'!$D:$D,INDEX($C$6:$C$18,MATCH($F190,$B$6:$B$18,0),1), 'Data Extracts'!$F:$F,INDEX($C$6:$C$18,MATCH($G190,$B$6:$B$18,0),1))</f>
        <v>30.763497572294089</v>
      </c>
    </row>
    <row r="191" spans="2:18" x14ac:dyDescent="0.25">
      <c r="B191" t="s">
        <v>237</v>
      </c>
      <c r="C191" s="82">
        <v>3</v>
      </c>
      <c r="D191" t="s">
        <v>47</v>
      </c>
      <c r="E191" t="s">
        <v>45</v>
      </c>
      <c r="F191" t="s">
        <v>26</v>
      </c>
      <c r="G191" t="s">
        <v>20</v>
      </c>
      <c r="H191" s="124">
        <f>SUMIFS('Data Extracts'!G:G,'Data Extracts'!$A:$A,$B191,'Data Extracts'!$B:$B,INDEX($C$6:$C$18,MATCH($C191,$B$6:$B$18,0),1),'Data Extracts'!$C:$C,INDEX($C$6:$C$18,MATCH(IF($G191="GWh",$E191,$D191),$B$6:$B$18,0),1),'Data Extracts'!$D:$D,INDEX($C$6:$C$18,MATCH($F191,$B$6:$B$18,0),1), 'Data Extracts'!$F:$F,INDEX($C$6:$C$18,MATCH($G191,$B$6:$B$18,0),1))</f>
        <v>0</v>
      </c>
      <c r="I191" s="124">
        <f>SUMIFS('Data Extracts'!H:H,'Data Extracts'!$A:$A,$B191,'Data Extracts'!$B:$B,INDEX($C$6:$C$18,MATCH($C191,$B$6:$B$18,0),1),'Data Extracts'!$C:$C,INDEX($C$6:$C$18,MATCH(IF($G191="GWh",$E191,$D191),$B$6:$B$18,0),1),'Data Extracts'!$D:$D,INDEX($C$6:$C$18,MATCH($F191,$B$6:$B$18,0),1), 'Data Extracts'!$F:$F,INDEX($C$6:$C$18,MATCH($G191,$B$6:$B$18,0),1))</f>
        <v>0</v>
      </c>
      <c r="J191" s="124">
        <f>SUMIFS('Data Extracts'!I:I,'Data Extracts'!$A:$A,$B191,'Data Extracts'!$B:$B,INDEX($C$6:$C$18,MATCH($C191,$B$6:$B$18,0),1),'Data Extracts'!$C:$C,INDEX($C$6:$C$18,MATCH(IF($G191="GWh",$E191,$D191),$B$6:$B$18,0),1),'Data Extracts'!$D:$D,INDEX($C$6:$C$18,MATCH($F191,$B$6:$B$18,0),1), 'Data Extracts'!$F:$F,INDEX($C$6:$C$18,MATCH($G191,$B$6:$B$18,0),1))</f>
        <v>0</v>
      </c>
      <c r="K191" s="124">
        <f>SUMIFS('Data Extracts'!J:J,'Data Extracts'!$A:$A,$B191,'Data Extracts'!$B:$B,INDEX($C$6:$C$18,MATCH($C191,$B$6:$B$18,0),1),'Data Extracts'!$C:$C,INDEX($C$6:$C$18,MATCH(IF($G191="GWh",$E191,$D191),$B$6:$B$18,0),1),'Data Extracts'!$D:$D,INDEX($C$6:$C$18,MATCH($F191,$B$6:$B$18,0),1), 'Data Extracts'!$F:$F,INDEX($C$6:$C$18,MATCH($G191,$B$6:$B$18,0),1))</f>
        <v>0</v>
      </c>
      <c r="L191" s="124">
        <f>SUMIFS('Data Extracts'!K:K,'Data Extracts'!$A:$A,$B191,'Data Extracts'!$B:$B,INDEX($C$6:$C$18,MATCH($C191,$B$6:$B$18,0),1),'Data Extracts'!$C:$C,INDEX($C$6:$C$18,MATCH(IF($G191="GWh",$E191,$D191),$B$6:$B$18,0),1),'Data Extracts'!$D:$D,INDEX($C$6:$C$18,MATCH($F191,$B$6:$B$18,0),1), 'Data Extracts'!$F:$F,INDEX($C$6:$C$18,MATCH($G191,$B$6:$B$18,0),1))</f>
        <v>0</v>
      </c>
      <c r="M191" s="124">
        <f>SUMIFS('Data Extracts'!L:L,'Data Extracts'!$A:$A,$B191,'Data Extracts'!$B:$B,INDEX($C$6:$C$18,MATCH($C191,$B$6:$B$18,0),1),'Data Extracts'!$C:$C,INDEX($C$6:$C$18,MATCH(IF($G191="GWh",$E191,$D191),$B$6:$B$18,0),1),'Data Extracts'!$D:$D,INDEX($C$6:$C$18,MATCH($F191,$B$6:$B$18,0),1), 'Data Extracts'!$F:$F,INDEX($C$6:$C$18,MATCH($G191,$B$6:$B$18,0),1))</f>
        <v>0</v>
      </c>
      <c r="N191" s="124">
        <f>SUMIFS('Data Extracts'!M:M,'Data Extracts'!$A:$A,$B191,'Data Extracts'!$B:$B,INDEX($C$6:$C$18,MATCH($C191,$B$6:$B$18,0),1),'Data Extracts'!$C:$C,INDEX($C$6:$C$18,MATCH(IF($G191="GWh",$E191,$D191),$B$6:$B$18,0),1),'Data Extracts'!$D:$D,INDEX($C$6:$C$18,MATCH($F191,$B$6:$B$18,0),1), 'Data Extracts'!$F:$F,INDEX($C$6:$C$18,MATCH($G191,$B$6:$B$18,0),1))</f>
        <v>0</v>
      </c>
      <c r="O191" s="124">
        <f>SUMIFS('Data Extracts'!N:N,'Data Extracts'!$A:$A,$B191,'Data Extracts'!$B:$B,INDEX($C$6:$C$18,MATCH($C191,$B$6:$B$18,0),1),'Data Extracts'!$C:$C,INDEX($C$6:$C$18,MATCH(IF($G191="GWh",$E191,$D191),$B$6:$B$18,0),1),'Data Extracts'!$D:$D,INDEX($C$6:$C$18,MATCH($F191,$B$6:$B$18,0),1), 'Data Extracts'!$F:$F,INDEX($C$6:$C$18,MATCH($G191,$B$6:$B$18,0),1))</f>
        <v>0</v>
      </c>
      <c r="P191" s="124">
        <f>SUMIFS('Data Extracts'!O:O,'Data Extracts'!$A:$A,$B191,'Data Extracts'!$B:$B,INDEX($C$6:$C$18,MATCH($C191,$B$6:$B$18,0),1),'Data Extracts'!$C:$C,INDEX($C$6:$C$18,MATCH(IF($G191="GWh",$E191,$D191),$B$6:$B$18,0),1),'Data Extracts'!$D:$D,INDEX($C$6:$C$18,MATCH($F191,$B$6:$B$18,0),1), 'Data Extracts'!$F:$F,INDEX($C$6:$C$18,MATCH($G191,$B$6:$B$18,0),1))</f>
        <v>0</v>
      </c>
      <c r="Q191" s="124">
        <f>SUMIFS('Data Extracts'!P:P,'Data Extracts'!$A:$A,$B191,'Data Extracts'!$B:$B,INDEX($C$6:$C$18,MATCH($C191,$B$6:$B$18,0),1),'Data Extracts'!$C:$C,INDEX($C$6:$C$18,MATCH(IF($G191="GWh",$E191,$D191),$B$6:$B$18,0),1),'Data Extracts'!$D:$D,INDEX($C$6:$C$18,MATCH($F191,$B$6:$B$18,0),1), 'Data Extracts'!$F:$F,INDEX($C$6:$C$18,MATCH($G191,$B$6:$B$18,0),1))</f>
        <v>0</v>
      </c>
      <c r="R191" s="124">
        <f>SUMIFS('Data Extracts'!Q:Q,'Data Extracts'!$A:$A,$B191,'Data Extracts'!$B:$B,INDEX($C$6:$C$18,MATCH($C191,$B$6:$B$18,0),1),'Data Extracts'!$C:$C,INDEX($C$6:$C$18,MATCH(IF($G191="GWh",$E191,$D191),$B$6:$B$18,0),1),'Data Extracts'!$D:$D,INDEX($C$6:$C$18,MATCH($F191,$B$6:$B$18,0),1), 'Data Extracts'!$F:$F,INDEX($C$6:$C$18,MATCH($G191,$B$6:$B$18,0),1))</f>
        <v>0</v>
      </c>
    </row>
    <row r="192" spans="2:18" x14ac:dyDescent="0.25">
      <c r="B192" t="s">
        <v>236</v>
      </c>
      <c r="C192" s="82">
        <v>3</v>
      </c>
      <c r="D192" t="s">
        <v>44</v>
      </c>
      <c r="E192" t="s">
        <v>44</v>
      </c>
      <c r="F192" t="s">
        <v>167</v>
      </c>
      <c r="G192" t="s">
        <v>18</v>
      </c>
      <c r="H192" s="124">
        <f>SUMIFS('Data Extracts'!G:G,'Data Extracts'!$A:$A,$B192,'Data Extracts'!$B:$B,INDEX($C$6:$C$18,MATCH($C192,$B$6:$B$18,0),1),'Data Extracts'!$C:$C,INDEX($C$6:$C$18,MATCH(IF($G192="GWh",$E192,$D192),$B$6:$B$18,0),1),'Data Extracts'!$D:$D,INDEX($C$6:$C$18,MATCH($F192,$B$6:$B$18,0),1), 'Data Extracts'!$F:$F,INDEX($C$6:$C$18,MATCH($G192,$B$6:$B$18,0),1))</f>
        <v>16.019943868726088</v>
      </c>
      <c r="I192" s="124">
        <f>SUMIFS('Data Extracts'!H:H,'Data Extracts'!$A:$A,$B192,'Data Extracts'!$B:$B,INDEX($C$6:$C$18,MATCH($C192,$B$6:$B$18,0),1),'Data Extracts'!$C:$C,INDEX($C$6:$C$18,MATCH(IF($G192="GWh",$E192,$D192),$B$6:$B$18,0),1),'Data Extracts'!$D:$D,INDEX($C$6:$C$18,MATCH($F192,$B$6:$B$18,0),1), 'Data Extracts'!$F:$F,INDEX($C$6:$C$18,MATCH($G192,$B$6:$B$18,0),1))</f>
        <v>31.78630185719954</v>
      </c>
      <c r="J192" s="124">
        <f>SUMIFS('Data Extracts'!I:I,'Data Extracts'!$A:$A,$B192,'Data Extracts'!$B:$B,INDEX($C$6:$C$18,MATCH($C192,$B$6:$B$18,0),1),'Data Extracts'!$C:$C,INDEX($C$6:$C$18,MATCH(IF($G192="GWh",$E192,$D192),$B$6:$B$18,0),1),'Data Extracts'!$D:$D,INDEX($C$6:$C$18,MATCH($F192,$B$6:$B$18,0),1), 'Data Extracts'!$F:$F,INDEX($C$6:$C$18,MATCH($G192,$B$6:$B$18,0),1))</f>
        <v>47.419007548025071</v>
      </c>
      <c r="K192" s="124">
        <f>SUMIFS('Data Extracts'!J:J,'Data Extracts'!$A:$A,$B192,'Data Extracts'!$B:$B,INDEX($C$6:$C$18,MATCH($C192,$B$6:$B$18,0),1),'Data Extracts'!$C:$C,INDEX($C$6:$C$18,MATCH(IF($G192="GWh",$E192,$D192),$B$6:$B$18,0),1),'Data Extracts'!$D:$D,INDEX($C$6:$C$18,MATCH($F192,$B$6:$B$18,0),1), 'Data Extracts'!$F:$F,INDEX($C$6:$C$18,MATCH($G192,$B$6:$B$18,0),1))</f>
        <v>63.07574945664625</v>
      </c>
      <c r="L192" s="124">
        <f>SUMIFS('Data Extracts'!K:K,'Data Extracts'!$A:$A,$B192,'Data Extracts'!$B:$B,INDEX($C$6:$C$18,MATCH($C192,$B$6:$B$18,0),1),'Data Extracts'!$C:$C,INDEX($C$6:$C$18,MATCH(IF($G192="GWh",$E192,$D192),$B$6:$B$18,0),1),'Data Extracts'!$D:$D,INDEX($C$6:$C$18,MATCH($F192,$B$6:$B$18,0),1), 'Data Extracts'!$F:$F,INDEX($C$6:$C$18,MATCH($G192,$B$6:$B$18,0),1))</f>
        <v>78.986313354948294</v>
      </c>
      <c r="M192" s="124">
        <f>SUMIFS('Data Extracts'!L:L,'Data Extracts'!$A:$A,$B192,'Data Extracts'!$B:$B,INDEX($C$6:$C$18,MATCH($C192,$B$6:$B$18,0),1),'Data Extracts'!$C:$C,INDEX($C$6:$C$18,MATCH(IF($G192="GWh",$E192,$D192),$B$6:$B$18,0),1),'Data Extracts'!$D:$D,INDEX($C$6:$C$18,MATCH($F192,$B$6:$B$18,0),1), 'Data Extracts'!$F:$F,INDEX($C$6:$C$18,MATCH($G192,$B$6:$B$18,0),1))</f>
        <v>95.575074277989145</v>
      </c>
      <c r="N192" s="124">
        <f>SUMIFS('Data Extracts'!M:M,'Data Extracts'!$A:$A,$B192,'Data Extracts'!$B:$B,INDEX($C$6:$C$18,MATCH($C192,$B$6:$B$18,0),1),'Data Extracts'!$C:$C,INDEX($C$6:$C$18,MATCH(IF($G192="GWh",$E192,$D192),$B$6:$B$18,0),1),'Data Extracts'!$D:$D,INDEX($C$6:$C$18,MATCH($F192,$B$6:$B$18,0),1), 'Data Extracts'!$F:$F,INDEX($C$6:$C$18,MATCH($G192,$B$6:$B$18,0),1))</f>
        <v>113.54775093825023</v>
      </c>
      <c r="O192" s="124">
        <f>SUMIFS('Data Extracts'!N:N,'Data Extracts'!$A:$A,$B192,'Data Extracts'!$B:$B,INDEX($C$6:$C$18,MATCH($C192,$B$6:$B$18,0),1),'Data Extracts'!$C:$C,INDEX($C$6:$C$18,MATCH(IF($G192="GWh",$E192,$D192),$B$6:$B$18,0),1),'Data Extracts'!$D:$D,INDEX($C$6:$C$18,MATCH($F192,$B$6:$B$18,0),1), 'Data Extracts'!$F:$F,INDEX($C$6:$C$18,MATCH($G192,$B$6:$B$18,0),1))</f>
        <v>134.15384312735137</v>
      </c>
      <c r="P192" s="124">
        <f>SUMIFS('Data Extracts'!O:O,'Data Extracts'!$A:$A,$B192,'Data Extracts'!$B:$B,INDEX($C$6:$C$18,MATCH($C192,$B$6:$B$18,0),1),'Data Extracts'!$C:$C,INDEX($C$6:$C$18,MATCH(IF($G192="GWh",$E192,$D192),$B$6:$B$18,0),1),'Data Extracts'!$D:$D,INDEX($C$6:$C$18,MATCH($F192,$B$6:$B$18,0),1), 'Data Extracts'!$F:$F,INDEX($C$6:$C$18,MATCH($G192,$B$6:$B$18,0),1))</f>
        <v>159.67614401569136</v>
      </c>
      <c r="Q192" s="124">
        <f>SUMIFS('Data Extracts'!P:P,'Data Extracts'!$A:$A,$B192,'Data Extracts'!$B:$B,INDEX($C$6:$C$18,MATCH($C192,$B$6:$B$18,0),1),'Data Extracts'!$C:$C,INDEX($C$6:$C$18,MATCH(IF($G192="GWh",$E192,$D192),$B$6:$B$18,0),1),'Data Extracts'!$D:$D,INDEX($C$6:$C$18,MATCH($F192,$B$6:$B$18,0),1), 'Data Extracts'!$F:$F,INDEX($C$6:$C$18,MATCH($G192,$B$6:$B$18,0),1))</f>
        <v>194.47656215982306</v>
      </c>
      <c r="R192" s="124">
        <f>SUMIFS('Data Extracts'!Q:Q,'Data Extracts'!$A:$A,$B192,'Data Extracts'!$B:$B,INDEX($C$6:$C$18,MATCH($C192,$B$6:$B$18,0),1),'Data Extracts'!$C:$C,INDEX($C$6:$C$18,MATCH(IF($G192="GWh",$E192,$D192),$B$6:$B$18,0),1),'Data Extracts'!$D:$D,INDEX($C$6:$C$18,MATCH($F192,$B$6:$B$18,0),1), 'Data Extracts'!$F:$F,INDEX($C$6:$C$18,MATCH($G192,$B$6:$B$18,0),1))</f>
        <v>246.48230617755902</v>
      </c>
    </row>
    <row r="193" spans="2:18" x14ac:dyDescent="0.25">
      <c r="B193" t="s">
        <v>236</v>
      </c>
      <c r="C193" s="82">
        <v>3</v>
      </c>
      <c r="D193" t="s">
        <v>44</v>
      </c>
      <c r="E193" t="s">
        <v>44</v>
      </c>
      <c r="F193" t="s">
        <v>169</v>
      </c>
      <c r="G193" t="s">
        <v>18</v>
      </c>
      <c r="H193" s="124">
        <f>SUMIFS('Data Extracts'!G:G,'Data Extracts'!$A:$A,$B193,'Data Extracts'!$B:$B,INDEX($C$6:$C$18,MATCH($C193,$B$6:$B$18,0),1),'Data Extracts'!$C:$C,INDEX($C$6:$C$18,MATCH(IF($G193="GWh",$E193,$D193),$B$6:$B$18,0),1),'Data Extracts'!$D:$D,INDEX($C$6:$C$18,MATCH($F193,$B$6:$B$18,0),1), 'Data Extracts'!$F:$F,INDEX($C$6:$C$18,MATCH($G193,$B$6:$B$18,0),1))</f>
        <v>0</v>
      </c>
      <c r="I193" s="124">
        <f>SUMIFS('Data Extracts'!H:H,'Data Extracts'!$A:$A,$B193,'Data Extracts'!$B:$B,INDEX($C$6:$C$18,MATCH($C193,$B$6:$B$18,0),1),'Data Extracts'!$C:$C,INDEX($C$6:$C$18,MATCH(IF($G193="GWh",$E193,$D193),$B$6:$B$18,0),1),'Data Extracts'!$D:$D,INDEX($C$6:$C$18,MATCH($F193,$B$6:$B$18,0),1), 'Data Extracts'!$F:$F,INDEX($C$6:$C$18,MATCH($G193,$B$6:$B$18,0),1))</f>
        <v>0</v>
      </c>
      <c r="J193" s="124">
        <f>SUMIFS('Data Extracts'!I:I,'Data Extracts'!$A:$A,$B193,'Data Extracts'!$B:$B,INDEX($C$6:$C$18,MATCH($C193,$B$6:$B$18,0),1),'Data Extracts'!$C:$C,INDEX($C$6:$C$18,MATCH(IF($G193="GWh",$E193,$D193),$B$6:$B$18,0),1),'Data Extracts'!$D:$D,INDEX($C$6:$C$18,MATCH($F193,$B$6:$B$18,0),1), 'Data Extracts'!$F:$F,INDEX($C$6:$C$18,MATCH($G193,$B$6:$B$18,0),1))</f>
        <v>0</v>
      </c>
      <c r="K193" s="124">
        <f>SUMIFS('Data Extracts'!J:J,'Data Extracts'!$A:$A,$B193,'Data Extracts'!$B:$B,INDEX($C$6:$C$18,MATCH($C193,$B$6:$B$18,0),1),'Data Extracts'!$C:$C,INDEX($C$6:$C$18,MATCH(IF($G193="GWh",$E193,$D193),$B$6:$B$18,0),1),'Data Extracts'!$D:$D,INDEX($C$6:$C$18,MATCH($F193,$B$6:$B$18,0),1), 'Data Extracts'!$F:$F,INDEX($C$6:$C$18,MATCH($G193,$B$6:$B$18,0),1))</f>
        <v>0</v>
      </c>
      <c r="L193" s="124">
        <f>SUMIFS('Data Extracts'!K:K,'Data Extracts'!$A:$A,$B193,'Data Extracts'!$B:$B,INDEX($C$6:$C$18,MATCH($C193,$B$6:$B$18,0),1),'Data Extracts'!$C:$C,INDEX($C$6:$C$18,MATCH(IF($G193="GWh",$E193,$D193),$B$6:$B$18,0),1),'Data Extracts'!$D:$D,INDEX($C$6:$C$18,MATCH($F193,$B$6:$B$18,0),1), 'Data Extracts'!$F:$F,INDEX($C$6:$C$18,MATCH($G193,$B$6:$B$18,0),1))</f>
        <v>0</v>
      </c>
      <c r="M193" s="124">
        <f>SUMIFS('Data Extracts'!L:L,'Data Extracts'!$A:$A,$B193,'Data Extracts'!$B:$B,INDEX($C$6:$C$18,MATCH($C193,$B$6:$B$18,0),1),'Data Extracts'!$C:$C,INDEX($C$6:$C$18,MATCH(IF($G193="GWh",$E193,$D193),$B$6:$B$18,0),1),'Data Extracts'!$D:$D,INDEX($C$6:$C$18,MATCH($F193,$B$6:$B$18,0),1), 'Data Extracts'!$F:$F,INDEX($C$6:$C$18,MATCH($G193,$B$6:$B$18,0),1))</f>
        <v>0</v>
      </c>
      <c r="N193" s="124">
        <f>SUMIFS('Data Extracts'!M:M,'Data Extracts'!$A:$A,$B193,'Data Extracts'!$B:$B,INDEX($C$6:$C$18,MATCH($C193,$B$6:$B$18,0),1),'Data Extracts'!$C:$C,INDEX($C$6:$C$18,MATCH(IF($G193="GWh",$E193,$D193),$B$6:$B$18,0),1),'Data Extracts'!$D:$D,INDEX($C$6:$C$18,MATCH($F193,$B$6:$B$18,0),1), 'Data Extracts'!$F:$F,INDEX($C$6:$C$18,MATCH($G193,$B$6:$B$18,0),1))</f>
        <v>0</v>
      </c>
      <c r="O193" s="124">
        <f>SUMIFS('Data Extracts'!N:N,'Data Extracts'!$A:$A,$B193,'Data Extracts'!$B:$B,INDEX($C$6:$C$18,MATCH($C193,$B$6:$B$18,0),1),'Data Extracts'!$C:$C,INDEX($C$6:$C$18,MATCH(IF($G193="GWh",$E193,$D193),$B$6:$B$18,0),1),'Data Extracts'!$D:$D,INDEX($C$6:$C$18,MATCH($F193,$B$6:$B$18,0),1), 'Data Extracts'!$F:$F,INDEX($C$6:$C$18,MATCH($G193,$B$6:$B$18,0),1))</f>
        <v>0</v>
      </c>
      <c r="P193" s="124">
        <f>SUMIFS('Data Extracts'!O:O,'Data Extracts'!$A:$A,$B193,'Data Extracts'!$B:$B,INDEX($C$6:$C$18,MATCH($C193,$B$6:$B$18,0),1),'Data Extracts'!$C:$C,INDEX($C$6:$C$18,MATCH(IF($G193="GWh",$E193,$D193),$B$6:$B$18,0),1),'Data Extracts'!$D:$D,INDEX($C$6:$C$18,MATCH($F193,$B$6:$B$18,0),1), 'Data Extracts'!$F:$F,INDEX($C$6:$C$18,MATCH($G193,$B$6:$B$18,0),1))</f>
        <v>0</v>
      </c>
      <c r="Q193" s="124">
        <f>SUMIFS('Data Extracts'!P:P,'Data Extracts'!$A:$A,$B193,'Data Extracts'!$B:$B,INDEX($C$6:$C$18,MATCH($C193,$B$6:$B$18,0),1),'Data Extracts'!$C:$C,INDEX($C$6:$C$18,MATCH(IF($G193="GWh",$E193,$D193),$B$6:$B$18,0),1),'Data Extracts'!$D:$D,INDEX($C$6:$C$18,MATCH($F193,$B$6:$B$18,0),1), 'Data Extracts'!$F:$F,INDEX($C$6:$C$18,MATCH($G193,$B$6:$B$18,0),1))</f>
        <v>0</v>
      </c>
      <c r="R193" s="124">
        <f>SUMIFS('Data Extracts'!Q:Q,'Data Extracts'!$A:$A,$B193,'Data Extracts'!$B:$B,INDEX($C$6:$C$18,MATCH($C193,$B$6:$B$18,0),1),'Data Extracts'!$C:$C,INDEX($C$6:$C$18,MATCH(IF($G193="GWh",$E193,$D193),$B$6:$B$18,0),1),'Data Extracts'!$D:$D,INDEX($C$6:$C$18,MATCH($F193,$B$6:$B$18,0),1), 'Data Extracts'!$F:$F,INDEX($C$6:$C$18,MATCH($G193,$B$6:$B$18,0),1))</f>
        <v>0</v>
      </c>
    </row>
    <row r="194" spans="2:18" x14ac:dyDescent="0.25">
      <c r="B194" t="s">
        <v>236</v>
      </c>
      <c r="C194" s="82">
        <v>3</v>
      </c>
      <c r="D194" t="s">
        <v>44</v>
      </c>
      <c r="E194" t="s">
        <v>44</v>
      </c>
      <c r="F194" t="s">
        <v>186</v>
      </c>
      <c r="G194" t="s">
        <v>18</v>
      </c>
      <c r="H194" s="124">
        <f>SUMIFS('Data Extracts'!G:G,'Data Extracts'!$A:$A,$B194,'Data Extracts'!$B:$B,INDEX($C$6:$C$18,MATCH($C194,$B$6:$B$18,0),1),'Data Extracts'!$C:$C,INDEX($C$6:$C$18,MATCH(IF($G194="GWh",$E194,$D194),$B$6:$B$18,0),1),'Data Extracts'!$D:$D,INDEX($C$6:$C$18,MATCH($F194,$B$6:$B$18,0),1), 'Data Extracts'!$F:$F,INDEX($C$6:$C$18,MATCH($G194,$B$6:$B$18,0),1))</f>
        <v>11.665207280892316</v>
      </c>
      <c r="I194" s="124">
        <f>SUMIFS('Data Extracts'!H:H,'Data Extracts'!$A:$A,$B194,'Data Extracts'!$B:$B,INDEX($C$6:$C$18,MATCH($C194,$B$6:$B$18,0),1),'Data Extracts'!$C:$C,INDEX($C$6:$C$18,MATCH(IF($G194="GWh",$E194,$D194),$B$6:$B$18,0),1),'Data Extracts'!$D:$D,INDEX($C$6:$C$18,MATCH($F194,$B$6:$B$18,0),1), 'Data Extracts'!$F:$F,INDEX($C$6:$C$18,MATCH($G194,$B$6:$B$18,0),1))</f>
        <v>23.053680128650281</v>
      </c>
      <c r="J194" s="124">
        <f>SUMIFS('Data Extracts'!I:I,'Data Extracts'!$A:$A,$B194,'Data Extracts'!$B:$B,INDEX($C$6:$C$18,MATCH($C194,$B$6:$B$18,0),1),'Data Extracts'!$C:$C,INDEX($C$6:$C$18,MATCH(IF($G194="GWh",$E194,$D194),$B$6:$B$18,0),1),'Data Extracts'!$D:$D,INDEX($C$6:$C$18,MATCH($F194,$B$6:$B$18,0),1), 'Data Extracts'!$F:$F,INDEX($C$6:$C$18,MATCH($G194,$B$6:$B$18,0),1))</f>
        <v>34.252060094972173</v>
      </c>
      <c r="K194" s="124">
        <f>SUMIFS('Data Extracts'!J:J,'Data Extracts'!$A:$A,$B194,'Data Extracts'!$B:$B,INDEX($C$6:$C$18,MATCH($C194,$B$6:$B$18,0),1),'Data Extracts'!$C:$C,INDEX($C$6:$C$18,MATCH(IF($G194="GWh",$E194,$D194),$B$6:$B$18,0),1),'Data Extracts'!$D:$D,INDEX($C$6:$C$18,MATCH($F194,$B$6:$B$18,0),1), 'Data Extracts'!$F:$F,INDEX($C$6:$C$18,MATCH($G194,$B$6:$B$18,0),1))</f>
        <v>45.318435451257351</v>
      </c>
      <c r="L194" s="124">
        <f>SUMIFS('Data Extracts'!K:K,'Data Extracts'!$A:$A,$B194,'Data Extracts'!$B:$B,INDEX($C$6:$C$18,MATCH($C194,$B$6:$B$18,0),1),'Data Extracts'!$C:$C,INDEX($C$6:$C$18,MATCH(IF($G194="GWh",$E194,$D194),$B$6:$B$18,0),1),'Data Extracts'!$D:$D,INDEX($C$6:$C$18,MATCH($F194,$B$6:$B$18,0),1), 'Data Extracts'!$F:$F,INDEX($C$6:$C$18,MATCH($G194,$B$6:$B$18,0),1))</f>
        <v>56.292622186784918</v>
      </c>
      <c r="M194" s="124">
        <f>SUMIFS('Data Extracts'!L:L,'Data Extracts'!$A:$A,$B194,'Data Extracts'!$B:$B,INDEX($C$6:$C$18,MATCH($C194,$B$6:$B$18,0),1),'Data Extracts'!$C:$C,INDEX($C$6:$C$18,MATCH(IF($G194="GWh",$E194,$D194),$B$6:$B$18,0),1),'Data Extracts'!$D:$D,INDEX($C$6:$C$18,MATCH($F194,$B$6:$B$18,0),1), 'Data Extracts'!$F:$F,INDEX($C$6:$C$18,MATCH($G194,$B$6:$B$18,0),1))</f>
        <v>67.359658265848239</v>
      </c>
      <c r="N194" s="124">
        <f>SUMIFS('Data Extracts'!M:M,'Data Extracts'!$A:$A,$B194,'Data Extracts'!$B:$B,INDEX($C$6:$C$18,MATCH($C194,$B$6:$B$18,0),1),'Data Extracts'!$C:$C,INDEX($C$6:$C$18,MATCH(IF($G194="GWh",$E194,$D194),$B$6:$B$18,0),1),'Data Extracts'!$D:$D,INDEX($C$6:$C$18,MATCH($F194,$B$6:$B$18,0),1), 'Data Extracts'!$F:$F,INDEX($C$6:$C$18,MATCH($G194,$B$6:$B$18,0),1))</f>
        <v>78.785652907577472</v>
      </c>
      <c r="O194" s="124">
        <f>SUMIFS('Data Extracts'!N:N,'Data Extracts'!$A:$A,$B194,'Data Extracts'!$B:$B,INDEX($C$6:$C$18,MATCH($C194,$B$6:$B$18,0),1),'Data Extracts'!$C:$C,INDEX($C$6:$C$18,MATCH(IF($G194="GWh",$E194,$D194),$B$6:$B$18,0),1),'Data Extracts'!$D:$D,INDEX($C$6:$C$18,MATCH($F194,$B$6:$B$18,0),1), 'Data Extracts'!$F:$F,INDEX($C$6:$C$18,MATCH($G194,$B$6:$B$18,0),1))</f>
        <v>91.036149075933182</v>
      </c>
      <c r="P194" s="124">
        <f>SUMIFS('Data Extracts'!O:O,'Data Extracts'!$A:$A,$B194,'Data Extracts'!$B:$B,INDEX($C$6:$C$18,MATCH($C194,$B$6:$B$18,0),1),'Data Extracts'!$C:$C,INDEX($C$6:$C$18,MATCH(IF($G194="GWh",$E194,$D194),$B$6:$B$18,0),1),'Data Extracts'!$D:$D,INDEX($C$6:$C$18,MATCH($F194,$B$6:$B$18,0),1), 'Data Extracts'!$F:$F,INDEX($C$6:$C$18,MATCH($G194,$B$6:$B$18,0),1))</f>
        <v>104.95495509852256</v>
      </c>
      <c r="Q194" s="124">
        <f>SUMIFS('Data Extracts'!P:P,'Data Extracts'!$A:$A,$B194,'Data Extracts'!$B:$B,INDEX($C$6:$C$18,MATCH($C194,$B$6:$B$18,0),1),'Data Extracts'!$C:$C,INDEX($C$6:$C$18,MATCH(IF($G194="GWh",$E194,$D194),$B$6:$B$18,0),1),'Data Extracts'!$D:$D,INDEX($C$6:$C$18,MATCH($F194,$B$6:$B$18,0),1), 'Data Extracts'!$F:$F,INDEX($C$6:$C$18,MATCH($G194,$B$6:$B$18,0),1))</f>
        <v>122.14912978263929</v>
      </c>
      <c r="R194" s="124">
        <f>SUMIFS('Data Extracts'!Q:Q,'Data Extracts'!$A:$A,$B194,'Data Extracts'!$B:$B,INDEX($C$6:$C$18,MATCH($C194,$B$6:$B$18,0),1),'Data Extracts'!$C:$C,INDEX($C$6:$C$18,MATCH(IF($G194="GWh",$E194,$D194),$B$6:$B$18,0),1),'Data Extracts'!$D:$D,INDEX($C$6:$C$18,MATCH($F194,$B$6:$B$18,0),1), 'Data Extracts'!$F:$F,INDEX($C$6:$C$18,MATCH($G194,$B$6:$B$18,0),1))</f>
        <v>145.52928683954903</v>
      </c>
    </row>
    <row r="195" spans="2:18" x14ac:dyDescent="0.25">
      <c r="B195" t="s">
        <v>236</v>
      </c>
      <c r="C195" s="82">
        <v>3</v>
      </c>
      <c r="D195" t="s">
        <v>44</v>
      </c>
      <c r="E195" t="s">
        <v>44</v>
      </c>
      <c r="F195" t="s">
        <v>26</v>
      </c>
      <c r="G195" t="s">
        <v>18</v>
      </c>
      <c r="H195" s="124">
        <f>SUMIFS('Data Extracts'!G:G,'Data Extracts'!$A:$A,$B195,'Data Extracts'!$B:$B,INDEX($C$6:$C$18,MATCH($C195,$B$6:$B$18,0),1),'Data Extracts'!$C:$C,INDEX($C$6:$C$18,MATCH(IF($G195="GWh",$E195,$D195),$B$6:$B$18,0),1),'Data Extracts'!$D:$D,INDEX($C$6:$C$18,MATCH($F195,$B$6:$B$18,0),1), 'Data Extracts'!$F:$F,INDEX($C$6:$C$18,MATCH($G195,$B$6:$B$18,0),1))</f>
        <v>0</v>
      </c>
      <c r="I195" s="124">
        <f>SUMIFS('Data Extracts'!H:H,'Data Extracts'!$A:$A,$B195,'Data Extracts'!$B:$B,INDEX($C$6:$C$18,MATCH($C195,$B$6:$B$18,0),1),'Data Extracts'!$C:$C,INDEX($C$6:$C$18,MATCH(IF($G195="GWh",$E195,$D195),$B$6:$B$18,0),1),'Data Extracts'!$D:$D,INDEX($C$6:$C$18,MATCH($F195,$B$6:$B$18,0),1), 'Data Extracts'!$F:$F,INDEX($C$6:$C$18,MATCH($G195,$B$6:$B$18,0),1))</f>
        <v>0</v>
      </c>
      <c r="J195" s="124">
        <f>SUMIFS('Data Extracts'!I:I,'Data Extracts'!$A:$A,$B195,'Data Extracts'!$B:$B,INDEX($C$6:$C$18,MATCH($C195,$B$6:$B$18,0),1),'Data Extracts'!$C:$C,INDEX($C$6:$C$18,MATCH(IF($G195="GWh",$E195,$D195),$B$6:$B$18,0),1),'Data Extracts'!$D:$D,INDEX($C$6:$C$18,MATCH($F195,$B$6:$B$18,0),1), 'Data Extracts'!$F:$F,INDEX($C$6:$C$18,MATCH($G195,$B$6:$B$18,0),1))</f>
        <v>0</v>
      </c>
      <c r="K195" s="124">
        <f>SUMIFS('Data Extracts'!J:J,'Data Extracts'!$A:$A,$B195,'Data Extracts'!$B:$B,INDEX($C$6:$C$18,MATCH($C195,$B$6:$B$18,0),1),'Data Extracts'!$C:$C,INDEX($C$6:$C$18,MATCH(IF($G195="GWh",$E195,$D195),$B$6:$B$18,0),1),'Data Extracts'!$D:$D,INDEX($C$6:$C$18,MATCH($F195,$B$6:$B$18,0),1), 'Data Extracts'!$F:$F,INDEX($C$6:$C$18,MATCH($G195,$B$6:$B$18,0),1))</f>
        <v>0</v>
      </c>
      <c r="L195" s="124">
        <f>SUMIFS('Data Extracts'!K:K,'Data Extracts'!$A:$A,$B195,'Data Extracts'!$B:$B,INDEX($C$6:$C$18,MATCH($C195,$B$6:$B$18,0),1),'Data Extracts'!$C:$C,INDEX($C$6:$C$18,MATCH(IF($G195="GWh",$E195,$D195),$B$6:$B$18,0),1),'Data Extracts'!$D:$D,INDEX($C$6:$C$18,MATCH($F195,$B$6:$B$18,0),1), 'Data Extracts'!$F:$F,INDEX($C$6:$C$18,MATCH($G195,$B$6:$B$18,0),1))</f>
        <v>0</v>
      </c>
      <c r="M195" s="124">
        <f>SUMIFS('Data Extracts'!L:L,'Data Extracts'!$A:$A,$B195,'Data Extracts'!$B:$B,INDEX($C$6:$C$18,MATCH($C195,$B$6:$B$18,0),1),'Data Extracts'!$C:$C,INDEX($C$6:$C$18,MATCH(IF($G195="GWh",$E195,$D195),$B$6:$B$18,0),1),'Data Extracts'!$D:$D,INDEX($C$6:$C$18,MATCH($F195,$B$6:$B$18,0),1), 'Data Extracts'!$F:$F,INDEX($C$6:$C$18,MATCH($G195,$B$6:$B$18,0),1))</f>
        <v>0</v>
      </c>
      <c r="N195" s="124">
        <f>SUMIFS('Data Extracts'!M:M,'Data Extracts'!$A:$A,$B195,'Data Extracts'!$B:$B,INDEX($C$6:$C$18,MATCH($C195,$B$6:$B$18,0),1),'Data Extracts'!$C:$C,INDEX($C$6:$C$18,MATCH(IF($G195="GWh",$E195,$D195),$B$6:$B$18,0),1),'Data Extracts'!$D:$D,INDEX($C$6:$C$18,MATCH($F195,$B$6:$B$18,0),1), 'Data Extracts'!$F:$F,INDEX($C$6:$C$18,MATCH($G195,$B$6:$B$18,0),1))</f>
        <v>0</v>
      </c>
      <c r="O195" s="124">
        <f>SUMIFS('Data Extracts'!N:N,'Data Extracts'!$A:$A,$B195,'Data Extracts'!$B:$B,INDEX($C$6:$C$18,MATCH($C195,$B$6:$B$18,0),1),'Data Extracts'!$C:$C,INDEX($C$6:$C$18,MATCH(IF($G195="GWh",$E195,$D195),$B$6:$B$18,0),1),'Data Extracts'!$D:$D,INDEX($C$6:$C$18,MATCH($F195,$B$6:$B$18,0),1), 'Data Extracts'!$F:$F,INDEX($C$6:$C$18,MATCH($G195,$B$6:$B$18,0),1))</f>
        <v>0</v>
      </c>
      <c r="P195" s="124">
        <f>SUMIFS('Data Extracts'!O:O,'Data Extracts'!$A:$A,$B195,'Data Extracts'!$B:$B,INDEX($C$6:$C$18,MATCH($C195,$B$6:$B$18,0),1),'Data Extracts'!$C:$C,INDEX($C$6:$C$18,MATCH(IF($G195="GWh",$E195,$D195),$B$6:$B$18,0),1),'Data Extracts'!$D:$D,INDEX($C$6:$C$18,MATCH($F195,$B$6:$B$18,0),1), 'Data Extracts'!$F:$F,INDEX($C$6:$C$18,MATCH($G195,$B$6:$B$18,0),1))</f>
        <v>0</v>
      </c>
      <c r="Q195" s="124">
        <f>SUMIFS('Data Extracts'!P:P,'Data Extracts'!$A:$A,$B195,'Data Extracts'!$B:$B,INDEX($C$6:$C$18,MATCH($C195,$B$6:$B$18,0),1),'Data Extracts'!$C:$C,INDEX($C$6:$C$18,MATCH(IF($G195="GWh",$E195,$D195),$B$6:$B$18,0),1),'Data Extracts'!$D:$D,INDEX($C$6:$C$18,MATCH($F195,$B$6:$B$18,0),1), 'Data Extracts'!$F:$F,INDEX($C$6:$C$18,MATCH($G195,$B$6:$B$18,0),1))</f>
        <v>0</v>
      </c>
      <c r="R195" s="124">
        <f>SUMIFS('Data Extracts'!Q:Q,'Data Extracts'!$A:$A,$B195,'Data Extracts'!$B:$B,INDEX($C$6:$C$18,MATCH($C195,$B$6:$B$18,0),1),'Data Extracts'!$C:$C,INDEX($C$6:$C$18,MATCH(IF($G195="GWh",$E195,$D195),$B$6:$B$18,0),1),'Data Extracts'!$D:$D,INDEX($C$6:$C$18,MATCH($F195,$B$6:$B$18,0),1), 'Data Extracts'!$F:$F,INDEX($C$6:$C$18,MATCH($G195,$B$6:$B$18,0),1))</f>
        <v>0</v>
      </c>
    </row>
    <row r="196" spans="2:18" x14ac:dyDescent="0.25">
      <c r="B196" t="s">
        <v>236</v>
      </c>
      <c r="C196" s="82">
        <v>3</v>
      </c>
      <c r="D196" t="s">
        <v>44</v>
      </c>
      <c r="E196" t="s">
        <v>44</v>
      </c>
      <c r="F196" t="s">
        <v>167</v>
      </c>
      <c r="G196" t="s">
        <v>20</v>
      </c>
      <c r="H196" s="124">
        <f>SUMIFS('Data Extracts'!G:G,'Data Extracts'!$A:$A,$B196,'Data Extracts'!$B:$B,INDEX($C$6:$C$18,MATCH($C196,$B$6:$B$18,0),1),'Data Extracts'!$C:$C,INDEX($C$6:$C$18,MATCH(IF($G196="GWh",$E196,$D196),$B$6:$B$18,0),1),'Data Extracts'!$D:$D,INDEX($C$6:$C$18,MATCH($F196,$B$6:$B$18,0),1), 'Data Extracts'!$F:$F,INDEX($C$6:$C$18,MATCH($G196,$B$6:$B$18,0),1))</f>
        <v>0.26935035189230605</v>
      </c>
      <c r="I196" s="124">
        <f>SUMIFS('Data Extracts'!H:H,'Data Extracts'!$A:$A,$B196,'Data Extracts'!$B:$B,INDEX($C$6:$C$18,MATCH($C196,$B$6:$B$18,0),1),'Data Extracts'!$C:$C,INDEX($C$6:$C$18,MATCH(IF($G196="GWh",$E196,$D196),$B$6:$B$18,0),1),'Data Extracts'!$D:$D,INDEX($C$6:$C$18,MATCH($F196,$B$6:$B$18,0),1), 'Data Extracts'!$F:$F,INDEX($C$6:$C$18,MATCH($G196,$B$6:$B$18,0),1))</f>
        <v>0.52358153285760867</v>
      </c>
      <c r="J196" s="124">
        <f>SUMIFS('Data Extracts'!I:I,'Data Extracts'!$A:$A,$B196,'Data Extracts'!$B:$B,INDEX($C$6:$C$18,MATCH($C196,$B$6:$B$18,0),1),'Data Extracts'!$C:$C,INDEX($C$6:$C$18,MATCH(IF($G196="GWh",$E196,$D196),$B$6:$B$18,0),1),'Data Extracts'!$D:$D,INDEX($C$6:$C$18,MATCH($F196,$B$6:$B$18,0),1), 'Data Extracts'!$F:$F,INDEX($C$6:$C$18,MATCH($G196,$B$6:$B$18,0),1))</f>
        <v>0.76355175559924793</v>
      </c>
      <c r="K196" s="124">
        <f>SUMIFS('Data Extracts'!J:J,'Data Extracts'!$A:$A,$B196,'Data Extracts'!$B:$B,INDEX($C$6:$C$18,MATCH($C196,$B$6:$B$18,0),1),'Data Extracts'!$C:$C,INDEX($C$6:$C$18,MATCH(IF($G196="GWh",$E196,$D196),$B$6:$B$18,0),1),'Data Extracts'!$D:$D,INDEX($C$6:$C$18,MATCH($F196,$B$6:$B$18,0),1), 'Data Extracts'!$F:$F,INDEX($C$6:$C$18,MATCH($G196,$B$6:$B$18,0),1))</f>
        <v>0.99008291751633326</v>
      </c>
      <c r="L196" s="124">
        <f>SUMIFS('Data Extracts'!K:K,'Data Extracts'!$A:$A,$B196,'Data Extracts'!$B:$B,INDEX($C$6:$C$18,MATCH($C196,$B$6:$B$18,0),1),'Data Extracts'!$C:$C,INDEX($C$6:$C$18,MATCH(IF($G196="GWh",$E196,$D196),$B$6:$B$18,0),1),'Data Extracts'!$D:$D,INDEX($C$6:$C$18,MATCH($F196,$B$6:$B$18,0),1), 'Data Extracts'!$F:$F,INDEX($C$6:$C$18,MATCH($G196,$B$6:$B$18,0),1))</f>
        <v>1.2039741256142724</v>
      </c>
      <c r="M196" s="124">
        <f>SUMIFS('Data Extracts'!L:L,'Data Extracts'!$A:$A,$B196,'Data Extracts'!$B:$B,INDEX($C$6:$C$18,MATCH($C196,$B$6:$B$18,0),1),'Data Extracts'!$C:$C,INDEX($C$6:$C$18,MATCH(IF($G196="GWh",$E196,$D196),$B$6:$B$18,0),1),'Data Extracts'!$D:$D,INDEX($C$6:$C$18,MATCH($F196,$B$6:$B$18,0),1), 'Data Extracts'!$F:$F,INDEX($C$6:$C$18,MATCH($G196,$B$6:$B$18,0),1))</f>
        <v>1.4060257371693625</v>
      </c>
      <c r="N196" s="124">
        <f>SUMIFS('Data Extracts'!M:M,'Data Extracts'!$A:$A,$B196,'Data Extracts'!$B:$B,INDEX($C$6:$C$18,MATCH($C196,$B$6:$B$18,0),1),'Data Extracts'!$C:$C,INDEX($C$6:$C$18,MATCH(IF($G196="GWh",$E196,$D196),$B$6:$B$18,0),1),'Data Extracts'!$D:$D,INDEX($C$6:$C$18,MATCH($F196,$B$6:$B$18,0),1), 'Data Extracts'!$F:$F,INDEX($C$6:$C$18,MATCH($G196,$B$6:$B$18,0),1))</f>
        <v>1.597083271058491</v>
      </c>
      <c r="O196" s="124">
        <f>SUMIFS('Data Extracts'!N:N,'Data Extracts'!$A:$A,$B196,'Data Extracts'!$B:$B,INDEX($C$6:$C$18,MATCH($C196,$B$6:$B$18,0),1),'Data Extracts'!$C:$C,INDEX($C$6:$C$18,MATCH(IF($G196="GWh",$E196,$D196),$B$6:$B$18,0),1),'Data Extracts'!$D:$D,INDEX($C$6:$C$18,MATCH($F196,$B$6:$B$18,0),1), 'Data Extracts'!$F:$F,INDEX($C$6:$C$18,MATCH($G196,$B$6:$B$18,0),1))</f>
        <v>1.7781150743905862</v>
      </c>
      <c r="P196" s="124">
        <f>SUMIFS('Data Extracts'!O:O,'Data Extracts'!$A:$A,$B196,'Data Extracts'!$B:$B,INDEX($C$6:$C$18,MATCH($C196,$B$6:$B$18,0),1),'Data Extracts'!$C:$C,INDEX($C$6:$C$18,MATCH(IF($G196="GWh",$E196,$D196),$B$6:$B$18,0),1),'Data Extracts'!$D:$D,INDEX($C$6:$C$18,MATCH($F196,$B$6:$B$18,0),1), 'Data Extracts'!$F:$F,INDEX($C$6:$C$18,MATCH($G196,$B$6:$B$18,0),1))</f>
        <v>1.9503334295405574</v>
      </c>
      <c r="Q196" s="124">
        <f>SUMIFS('Data Extracts'!P:P,'Data Extracts'!$A:$A,$B196,'Data Extracts'!$B:$B,INDEX($C$6:$C$18,MATCH($C196,$B$6:$B$18,0),1),'Data Extracts'!$C:$C,INDEX($C$6:$C$18,MATCH(IF($G196="GWh",$E196,$D196),$B$6:$B$18,0),1),'Data Extracts'!$D:$D,INDEX($C$6:$C$18,MATCH($F196,$B$6:$B$18,0),1), 'Data Extracts'!$F:$F,INDEX($C$6:$C$18,MATCH($G196,$B$6:$B$18,0),1))</f>
        <v>2.1144486590790303</v>
      </c>
      <c r="R196" s="124">
        <f>SUMIFS('Data Extracts'!Q:Q,'Data Extracts'!$A:$A,$B196,'Data Extracts'!$B:$B,INDEX($C$6:$C$18,MATCH($C196,$B$6:$B$18,0),1),'Data Extracts'!$C:$C,INDEX($C$6:$C$18,MATCH(IF($G196="GWh",$E196,$D196),$B$6:$B$18,0),1),'Data Extracts'!$D:$D,INDEX($C$6:$C$18,MATCH($F196,$B$6:$B$18,0),1), 'Data Extracts'!$F:$F,INDEX($C$6:$C$18,MATCH($G196,$B$6:$B$18,0),1))</f>
        <v>2.2713263512547428</v>
      </c>
    </row>
    <row r="197" spans="2:18" x14ac:dyDescent="0.25">
      <c r="B197" t="s">
        <v>236</v>
      </c>
      <c r="C197" s="82">
        <v>3</v>
      </c>
      <c r="D197" t="s">
        <v>44</v>
      </c>
      <c r="E197" t="s">
        <v>44</v>
      </c>
      <c r="F197" t="s">
        <v>169</v>
      </c>
      <c r="G197" t="s">
        <v>20</v>
      </c>
      <c r="H197" s="124">
        <f>SUMIFS('Data Extracts'!G:G,'Data Extracts'!$A:$A,$B197,'Data Extracts'!$B:$B,INDEX($C$6:$C$18,MATCH($C197,$B$6:$B$18,0),1),'Data Extracts'!$C:$C,INDEX($C$6:$C$18,MATCH(IF($G197="GWh",$E197,$D197),$B$6:$B$18,0),1),'Data Extracts'!$D:$D,INDEX($C$6:$C$18,MATCH($F197,$B$6:$B$18,0),1), 'Data Extracts'!$F:$F,INDEX($C$6:$C$18,MATCH($G197,$B$6:$B$18,0),1))</f>
        <v>0</v>
      </c>
      <c r="I197" s="124">
        <f>SUMIFS('Data Extracts'!H:H,'Data Extracts'!$A:$A,$B197,'Data Extracts'!$B:$B,INDEX($C$6:$C$18,MATCH($C197,$B$6:$B$18,0),1),'Data Extracts'!$C:$C,INDEX($C$6:$C$18,MATCH(IF($G197="GWh",$E197,$D197),$B$6:$B$18,0),1),'Data Extracts'!$D:$D,INDEX($C$6:$C$18,MATCH($F197,$B$6:$B$18,0),1), 'Data Extracts'!$F:$F,INDEX($C$6:$C$18,MATCH($G197,$B$6:$B$18,0),1))</f>
        <v>0</v>
      </c>
      <c r="J197" s="124">
        <f>SUMIFS('Data Extracts'!I:I,'Data Extracts'!$A:$A,$B197,'Data Extracts'!$B:$B,INDEX($C$6:$C$18,MATCH($C197,$B$6:$B$18,0),1),'Data Extracts'!$C:$C,INDEX($C$6:$C$18,MATCH(IF($G197="GWh",$E197,$D197),$B$6:$B$18,0),1),'Data Extracts'!$D:$D,INDEX($C$6:$C$18,MATCH($F197,$B$6:$B$18,0),1), 'Data Extracts'!$F:$F,INDEX($C$6:$C$18,MATCH($G197,$B$6:$B$18,0),1))</f>
        <v>0</v>
      </c>
      <c r="K197" s="124">
        <f>SUMIFS('Data Extracts'!J:J,'Data Extracts'!$A:$A,$B197,'Data Extracts'!$B:$B,INDEX($C$6:$C$18,MATCH($C197,$B$6:$B$18,0),1),'Data Extracts'!$C:$C,INDEX($C$6:$C$18,MATCH(IF($G197="GWh",$E197,$D197),$B$6:$B$18,0),1),'Data Extracts'!$D:$D,INDEX($C$6:$C$18,MATCH($F197,$B$6:$B$18,0),1), 'Data Extracts'!$F:$F,INDEX($C$6:$C$18,MATCH($G197,$B$6:$B$18,0),1))</f>
        <v>0</v>
      </c>
      <c r="L197" s="124">
        <f>SUMIFS('Data Extracts'!K:K,'Data Extracts'!$A:$A,$B197,'Data Extracts'!$B:$B,INDEX($C$6:$C$18,MATCH($C197,$B$6:$B$18,0),1),'Data Extracts'!$C:$C,INDEX($C$6:$C$18,MATCH(IF($G197="GWh",$E197,$D197),$B$6:$B$18,0),1),'Data Extracts'!$D:$D,INDEX($C$6:$C$18,MATCH($F197,$B$6:$B$18,0),1), 'Data Extracts'!$F:$F,INDEX($C$6:$C$18,MATCH($G197,$B$6:$B$18,0),1))</f>
        <v>0</v>
      </c>
      <c r="M197" s="124">
        <f>SUMIFS('Data Extracts'!L:L,'Data Extracts'!$A:$A,$B197,'Data Extracts'!$B:$B,INDEX($C$6:$C$18,MATCH($C197,$B$6:$B$18,0),1),'Data Extracts'!$C:$C,INDEX($C$6:$C$18,MATCH(IF($G197="GWh",$E197,$D197),$B$6:$B$18,0),1),'Data Extracts'!$D:$D,INDEX($C$6:$C$18,MATCH($F197,$B$6:$B$18,0),1), 'Data Extracts'!$F:$F,INDEX($C$6:$C$18,MATCH($G197,$B$6:$B$18,0),1))</f>
        <v>0</v>
      </c>
      <c r="N197" s="124">
        <f>SUMIFS('Data Extracts'!M:M,'Data Extracts'!$A:$A,$B197,'Data Extracts'!$B:$B,INDEX($C$6:$C$18,MATCH($C197,$B$6:$B$18,0),1),'Data Extracts'!$C:$C,INDEX($C$6:$C$18,MATCH(IF($G197="GWh",$E197,$D197),$B$6:$B$18,0),1),'Data Extracts'!$D:$D,INDEX($C$6:$C$18,MATCH($F197,$B$6:$B$18,0),1), 'Data Extracts'!$F:$F,INDEX($C$6:$C$18,MATCH($G197,$B$6:$B$18,0),1))</f>
        <v>0</v>
      </c>
      <c r="O197" s="124">
        <f>SUMIFS('Data Extracts'!N:N,'Data Extracts'!$A:$A,$B197,'Data Extracts'!$B:$B,INDEX($C$6:$C$18,MATCH($C197,$B$6:$B$18,0),1),'Data Extracts'!$C:$C,INDEX($C$6:$C$18,MATCH(IF($G197="GWh",$E197,$D197),$B$6:$B$18,0),1),'Data Extracts'!$D:$D,INDEX($C$6:$C$18,MATCH($F197,$B$6:$B$18,0),1), 'Data Extracts'!$F:$F,INDEX($C$6:$C$18,MATCH($G197,$B$6:$B$18,0),1))</f>
        <v>0</v>
      </c>
      <c r="P197" s="124">
        <f>SUMIFS('Data Extracts'!O:O,'Data Extracts'!$A:$A,$B197,'Data Extracts'!$B:$B,INDEX($C$6:$C$18,MATCH($C197,$B$6:$B$18,0),1),'Data Extracts'!$C:$C,INDEX($C$6:$C$18,MATCH(IF($G197="GWh",$E197,$D197),$B$6:$B$18,0),1),'Data Extracts'!$D:$D,INDEX($C$6:$C$18,MATCH($F197,$B$6:$B$18,0),1), 'Data Extracts'!$F:$F,INDEX($C$6:$C$18,MATCH($G197,$B$6:$B$18,0),1))</f>
        <v>0</v>
      </c>
      <c r="Q197" s="124">
        <f>SUMIFS('Data Extracts'!P:P,'Data Extracts'!$A:$A,$B197,'Data Extracts'!$B:$B,INDEX($C$6:$C$18,MATCH($C197,$B$6:$B$18,0),1),'Data Extracts'!$C:$C,INDEX($C$6:$C$18,MATCH(IF($G197="GWh",$E197,$D197),$B$6:$B$18,0),1),'Data Extracts'!$D:$D,INDEX($C$6:$C$18,MATCH($F197,$B$6:$B$18,0),1), 'Data Extracts'!$F:$F,INDEX($C$6:$C$18,MATCH($G197,$B$6:$B$18,0),1))</f>
        <v>0</v>
      </c>
      <c r="R197" s="124">
        <f>SUMIFS('Data Extracts'!Q:Q,'Data Extracts'!$A:$A,$B197,'Data Extracts'!$B:$B,INDEX($C$6:$C$18,MATCH($C197,$B$6:$B$18,0),1),'Data Extracts'!$C:$C,INDEX($C$6:$C$18,MATCH(IF($G197="GWh",$E197,$D197),$B$6:$B$18,0),1),'Data Extracts'!$D:$D,INDEX($C$6:$C$18,MATCH($F197,$B$6:$B$18,0),1), 'Data Extracts'!$F:$F,INDEX($C$6:$C$18,MATCH($G197,$B$6:$B$18,0),1))</f>
        <v>0</v>
      </c>
    </row>
    <row r="198" spans="2:18" x14ac:dyDescent="0.25">
      <c r="B198" t="s">
        <v>236</v>
      </c>
      <c r="C198" s="82">
        <v>3</v>
      </c>
      <c r="D198" t="s">
        <v>44</v>
      </c>
      <c r="E198" t="s">
        <v>44</v>
      </c>
      <c r="F198" t="s">
        <v>186</v>
      </c>
      <c r="G198" t="s">
        <v>20</v>
      </c>
      <c r="H198" s="124">
        <f>SUMIFS('Data Extracts'!G:G,'Data Extracts'!$A:$A,$B198,'Data Extracts'!$B:$B,INDEX($C$6:$C$18,MATCH($C198,$B$6:$B$18,0),1),'Data Extracts'!$C:$C,INDEX($C$6:$C$18,MATCH(IF($G198="GWh",$E198,$D198),$B$6:$B$18,0),1),'Data Extracts'!$D:$D,INDEX($C$6:$C$18,MATCH($F198,$B$6:$B$18,0),1), 'Data Extracts'!$F:$F,INDEX($C$6:$C$18,MATCH($G198,$B$6:$B$18,0),1))</f>
        <v>2.1542549816674614</v>
      </c>
      <c r="I198" s="124">
        <f>SUMIFS('Data Extracts'!H:H,'Data Extracts'!$A:$A,$B198,'Data Extracts'!$B:$B,INDEX($C$6:$C$18,MATCH($C198,$B$6:$B$18,0),1),'Data Extracts'!$C:$C,INDEX($C$6:$C$18,MATCH(IF($G198="GWh",$E198,$D198),$B$6:$B$18,0),1),'Data Extracts'!$D:$D,INDEX($C$6:$C$18,MATCH($F198,$B$6:$B$18,0),1), 'Data Extracts'!$F:$F,INDEX($C$6:$C$18,MATCH($G198,$B$6:$B$18,0),1))</f>
        <v>4.2657899477176269</v>
      </c>
      <c r="J198" s="124">
        <f>SUMIFS('Data Extracts'!I:I,'Data Extracts'!$A:$A,$B198,'Data Extracts'!$B:$B,INDEX($C$6:$C$18,MATCH($C198,$B$6:$B$18,0),1),'Data Extracts'!$C:$C,INDEX($C$6:$C$18,MATCH(IF($G198="GWh",$E198,$D198),$B$6:$B$18,0),1),'Data Extracts'!$D:$D,INDEX($C$6:$C$18,MATCH($F198,$B$6:$B$18,0),1), 'Data Extracts'!$F:$F,INDEX($C$6:$C$18,MATCH($G198,$B$6:$B$18,0),1))</f>
        <v>6.3429118913790798</v>
      </c>
      <c r="K198" s="124">
        <f>SUMIFS('Data Extracts'!J:J,'Data Extracts'!$A:$A,$B198,'Data Extracts'!$B:$B,INDEX($C$6:$C$18,MATCH($C198,$B$6:$B$18,0),1),'Data Extracts'!$C:$C,INDEX($C$6:$C$18,MATCH(IF($G198="GWh",$E198,$D198),$B$6:$B$18,0),1),'Data Extracts'!$D:$D,INDEX($C$6:$C$18,MATCH($F198,$B$6:$B$18,0),1), 'Data Extracts'!$F:$F,INDEX($C$6:$C$18,MATCH($G198,$B$6:$B$18,0),1))</f>
        <v>8.4109560454623189</v>
      </c>
      <c r="L198" s="124">
        <f>SUMIFS('Data Extracts'!K:K,'Data Extracts'!$A:$A,$B198,'Data Extracts'!$B:$B,INDEX($C$6:$C$18,MATCH($C198,$B$6:$B$18,0),1),'Data Extracts'!$C:$C,INDEX($C$6:$C$18,MATCH(IF($G198="GWh",$E198,$D198),$B$6:$B$18,0),1),'Data Extracts'!$D:$D,INDEX($C$6:$C$18,MATCH($F198,$B$6:$B$18,0),1), 'Data Extracts'!$F:$F,INDEX($C$6:$C$18,MATCH($G198,$B$6:$B$18,0),1))</f>
        <v>10.4960326084309</v>
      </c>
      <c r="M198" s="124">
        <f>SUMIFS('Data Extracts'!L:L,'Data Extracts'!$A:$A,$B198,'Data Extracts'!$B:$B,INDEX($C$6:$C$18,MATCH($C198,$B$6:$B$18,0),1),'Data Extracts'!$C:$C,INDEX($C$6:$C$18,MATCH(IF($G198="GWh",$E198,$D198),$B$6:$B$18,0),1),'Data Extracts'!$D:$D,INDEX($C$6:$C$18,MATCH($F198,$B$6:$B$18,0),1), 'Data Extracts'!$F:$F,INDEX($C$6:$C$18,MATCH($G198,$B$6:$B$18,0),1))</f>
        <v>12.655676693296718</v>
      </c>
      <c r="N198" s="124">
        <f>SUMIFS('Data Extracts'!M:M,'Data Extracts'!$A:$A,$B198,'Data Extracts'!$B:$B,INDEX($C$6:$C$18,MATCH($C198,$B$6:$B$18,0),1),'Data Extracts'!$C:$C,INDEX($C$6:$C$18,MATCH(IF($G198="GWh",$E198,$D198),$B$6:$B$18,0),1),'Data Extracts'!$D:$D,INDEX($C$6:$C$18,MATCH($F198,$B$6:$B$18,0),1), 'Data Extracts'!$F:$F,INDEX($C$6:$C$18,MATCH($G198,$B$6:$B$18,0),1))</f>
        <v>14.977753144992853</v>
      </c>
      <c r="O198" s="124">
        <f>SUMIFS('Data Extracts'!N:N,'Data Extracts'!$A:$A,$B198,'Data Extracts'!$B:$B,INDEX($C$6:$C$18,MATCH($C198,$B$6:$B$18,0),1),'Data Extracts'!$C:$C,INDEX($C$6:$C$18,MATCH(IF($G198="GWh",$E198,$D198),$B$6:$B$18,0),1),'Data Extracts'!$D:$D,INDEX($C$6:$C$18,MATCH($F198,$B$6:$B$18,0),1), 'Data Extracts'!$F:$F,INDEX($C$6:$C$18,MATCH($G198,$B$6:$B$18,0),1))</f>
        <v>17.61910358931603</v>
      </c>
      <c r="P198" s="124">
        <f>SUMIFS('Data Extracts'!O:O,'Data Extracts'!$A:$A,$B198,'Data Extracts'!$B:$B,INDEX($C$6:$C$18,MATCH($C198,$B$6:$B$18,0),1),'Data Extracts'!$C:$C,INDEX($C$6:$C$18,MATCH(IF($G198="GWh",$E198,$D198),$B$6:$B$18,0),1),'Data Extracts'!$D:$D,INDEX($C$6:$C$18,MATCH($F198,$B$6:$B$18,0),1), 'Data Extracts'!$F:$F,INDEX($C$6:$C$18,MATCH($G198,$B$6:$B$18,0),1))</f>
        <v>20.875820515840452</v>
      </c>
      <c r="Q198" s="124">
        <f>SUMIFS('Data Extracts'!P:P,'Data Extracts'!$A:$A,$B198,'Data Extracts'!$B:$B,INDEX($C$6:$C$18,MATCH($C198,$B$6:$B$18,0),1),'Data Extracts'!$C:$C,INDEX($C$6:$C$18,MATCH(IF($G198="GWh",$E198,$D198),$B$6:$B$18,0),1),'Data Extracts'!$D:$D,INDEX($C$6:$C$18,MATCH($F198,$B$6:$B$18,0),1), 'Data Extracts'!$F:$F,INDEX($C$6:$C$18,MATCH($G198,$B$6:$B$18,0),1))</f>
        <v>25.298937475572014</v>
      </c>
      <c r="R198" s="124">
        <f>SUMIFS('Data Extracts'!Q:Q,'Data Extracts'!$A:$A,$B198,'Data Extracts'!$B:$B,INDEX($C$6:$C$18,MATCH($C198,$B$6:$B$18,0),1),'Data Extracts'!$C:$C,INDEX($C$6:$C$18,MATCH(IF($G198="GWh",$E198,$D198),$B$6:$B$18,0),1),'Data Extracts'!$D:$D,INDEX($C$6:$C$18,MATCH($F198,$B$6:$B$18,0),1), 'Data Extracts'!$F:$F,INDEX($C$6:$C$18,MATCH($G198,$B$6:$B$18,0),1))</f>
        <v>31.859720443129628</v>
      </c>
    </row>
    <row r="199" spans="2:18" x14ac:dyDescent="0.25">
      <c r="B199" t="s">
        <v>236</v>
      </c>
      <c r="C199" s="82">
        <v>3</v>
      </c>
      <c r="D199" t="s">
        <v>44</v>
      </c>
      <c r="E199" t="s">
        <v>44</v>
      </c>
      <c r="F199" t="s">
        <v>26</v>
      </c>
      <c r="G199" t="s">
        <v>20</v>
      </c>
      <c r="H199" s="124">
        <f>SUMIFS('Data Extracts'!G:G,'Data Extracts'!$A:$A,$B199,'Data Extracts'!$B:$B,INDEX($C$6:$C$18,MATCH($C199,$B$6:$B$18,0),1),'Data Extracts'!$C:$C,INDEX($C$6:$C$18,MATCH(IF($G199="GWh",$E199,$D199),$B$6:$B$18,0),1),'Data Extracts'!$D:$D,INDEX($C$6:$C$18,MATCH($F199,$B$6:$B$18,0),1), 'Data Extracts'!$F:$F,INDEX($C$6:$C$18,MATCH($G199,$B$6:$B$18,0),1))</f>
        <v>0</v>
      </c>
      <c r="I199" s="124">
        <f>SUMIFS('Data Extracts'!H:H,'Data Extracts'!$A:$A,$B199,'Data Extracts'!$B:$B,INDEX($C$6:$C$18,MATCH($C199,$B$6:$B$18,0),1),'Data Extracts'!$C:$C,INDEX($C$6:$C$18,MATCH(IF($G199="GWh",$E199,$D199),$B$6:$B$18,0),1),'Data Extracts'!$D:$D,INDEX($C$6:$C$18,MATCH($F199,$B$6:$B$18,0),1), 'Data Extracts'!$F:$F,INDEX($C$6:$C$18,MATCH($G199,$B$6:$B$18,0),1))</f>
        <v>0</v>
      </c>
      <c r="J199" s="124">
        <f>SUMIFS('Data Extracts'!I:I,'Data Extracts'!$A:$A,$B199,'Data Extracts'!$B:$B,INDEX($C$6:$C$18,MATCH($C199,$B$6:$B$18,0),1),'Data Extracts'!$C:$C,INDEX($C$6:$C$18,MATCH(IF($G199="GWh",$E199,$D199),$B$6:$B$18,0),1),'Data Extracts'!$D:$D,INDEX($C$6:$C$18,MATCH($F199,$B$6:$B$18,0),1), 'Data Extracts'!$F:$F,INDEX($C$6:$C$18,MATCH($G199,$B$6:$B$18,0),1))</f>
        <v>0</v>
      </c>
      <c r="K199" s="124">
        <f>SUMIFS('Data Extracts'!J:J,'Data Extracts'!$A:$A,$B199,'Data Extracts'!$B:$B,INDEX($C$6:$C$18,MATCH($C199,$B$6:$B$18,0),1),'Data Extracts'!$C:$C,INDEX($C$6:$C$18,MATCH(IF($G199="GWh",$E199,$D199),$B$6:$B$18,0),1),'Data Extracts'!$D:$D,INDEX($C$6:$C$18,MATCH($F199,$B$6:$B$18,0),1), 'Data Extracts'!$F:$F,INDEX($C$6:$C$18,MATCH($G199,$B$6:$B$18,0),1))</f>
        <v>0</v>
      </c>
      <c r="L199" s="124">
        <f>SUMIFS('Data Extracts'!K:K,'Data Extracts'!$A:$A,$B199,'Data Extracts'!$B:$B,INDEX($C$6:$C$18,MATCH($C199,$B$6:$B$18,0),1),'Data Extracts'!$C:$C,INDEX($C$6:$C$18,MATCH(IF($G199="GWh",$E199,$D199),$B$6:$B$18,0),1),'Data Extracts'!$D:$D,INDEX($C$6:$C$18,MATCH($F199,$B$6:$B$18,0),1), 'Data Extracts'!$F:$F,INDEX($C$6:$C$18,MATCH($G199,$B$6:$B$18,0),1))</f>
        <v>0</v>
      </c>
      <c r="M199" s="124">
        <f>SUMIFS('Data Extracts'!L:L,'Data Extracts'!$A:$A,$B199,'Data Extracts'!$B:$B,INDEX($C$6:$C$18,MATCH($C199,$B$6:$B$18,0),1),'Data Extracts'!$C:$C,INDEX($C$6:$C$18,MATCH(IF($G199="GWh",$E199,$D199),$B$6:$B$18,0),1),'Data Extracts'!$D:$D,INDEX($C$6:$C$18,MATCH($F199,$B$6:$B$18,0),1), 'Data Extracts'!$F:$F,INDEX($C$6:$C$18,MATCH($G199,$B$6:$B$18,0),1))</f>
        <v>0</v>
      </c>
      <c r="N199" s="124">
        <f>SUMIFS('Data Extracts'!M:M,'Data Extracts'!$A:$A,$B199,'Data Extracts'!$B:$B,INDEX($C$6:$C$18,MATCH($C199,$B$6:$B$18,0),1),'Data Extracts'!$C:$C,INDEX($C$6:$C$18,MATCH(IF($G199="GWh",$E199,$D199),$B$6:$B$18,0),1),'Data Extracts'!$D:$D,INDEX($C$6:$C$18,MATCH($F199,$B$6:$B$18,0),1), 'Data Extracts'!$F:$F,INDEX($C$6:$C$18,MATCH($G199,$B$6:$B$18,0),1))</f>
        <v>0</v>
      </c>
      <c r="O199" s="124">
        <f>SUMIFS('Data Extracts'!N:N,'Data Extracts'!$A:$A,$B199,'Data Extracts'!$B:$B,INDEX($C$6:$C$18,MATCH($C199,$B$6:$B$18,0),1),'Data Extracts'!$C:$C,INDEX($C$6:$C$18,MATCH(IF($G199="GWh",$E199,$D199),$B$6:$B$18,0),1),'Data Extracts'!$D:$D,INDEX($C$6:$C$18,MATCH($F199,$B$6:$B$18,0),1), 'Data Extracts'!$F:$F,INDEX($C$6:$C$18,MATCH($G199,$B$6:$B$18,0),1))</f>
        <v>0</v>
      </c>
      <c r="P199" s="124">
        <f>SUMIFS('Data Extracts'!O:O,'Data Extracts'!$A:$A,$B199,'Data Extracts'!$B:$B,INDEX($C$6:$C$18,MATCH($C199,$B$6:$B$18,0),1),'Data Extracts'!$C:$C,INDEX($C$6:$C$18,MATCH(IF($G199="GWh",$E199,$D199),$B$6:$B$18,0),1),'Data Extracts'!$D:$D,INDEX($C$6:$C$18,MATCH($F199,$B$6:$B$18,0),1), 'Data Extracts'!$F:$F,INDEX($C$6:$C$18,MATCH($G199,$B$6:$B$18,0),1))</f>
        <v>0</v>
      </c>
      <c r="Q199" s="124">
        <f>SUMIFS('Data Extracts'!P:P,'Data Extracts'!$A:$A,$B199,'Data Extracts'!$B:$B,INDEX($C$6:$C$18,MATCH($C199,$B$6:$B$18,0),1),'Data Extracts'!$C:$C,INDEX($C$6:$C$18,MATCH(IF($G199="GWh",$E199,$D199),$B$6:$B$18,0),1),'Data Extracts'!$D:$D,INDEX($C$6:$C$18,MATCH($F199,$B$6:$B$18,0),1), 'Data Extracts'!$F:$F,INDEX($C$6:$C$18,MATCH($G199,$B$6:$B$18,0),1))</f>
        <v>0</v>
      </c>
      <c r="R199" s="124">
        <f>SUMIFS('Data Extracts'!Q:Q,'Data Extracts'!$A:$A,$B199,'Data Extracts'!$B:$B,INDEX($C$6:$C$18,MATCH($C199,$B$6:$B$18,0),1),'Data Extracts'!$C:$C,INDEX($C$6:$C$18,MATCH(IF($G199="GWh",$E199,$D199),$B$6:$B$18,0),1),'Data Extracts'!$D:$D,INDEX($C$6:$C$18,MATCH($F199,$B$6:$B$18,0),1), 'Data Extracts'!$F:$F,INDEX($C$6:$C$18,MATCH($G199,$B$6:$B$18,0),1))</f>
        <v>0</v>
      </c>
    </row>
    <row r="200" spans="2:18" x14ac:dyDescent="0.25">
      <c r="B200" t="s">
        <v>236</v>
      </c>
      <c r="C200" s="82">
        <v>3</v>
      </c>
      <c r="D200" t="s">
        <v>46</v>
      </c>
      <c r="E200" t="s">
        <v>46</v>
      </c>
      <c r="F200" t="s">
        <v>167</v>
      </c>
      <c r="G200" t="s">
        <v>18</v>
      </c>
      <c r="H200" s="124">
        <f>SUMIFS('Data Extracts'!G:G,'Data Extracts'!$A:$A,$B200,'Data Extracts'!$B:$B,INDEX($C$6:$C$18,MATCH($C200,$B$6:$B$18,0),1),'Data Extracts'!$C:$C,INDEX($C$6:$C$18,MATCH(IF($G200="GWh",$E200,$D200),$B$6:$B$18,0),1),'Data Extracts'!$D:$D,INDEX($C$6:$C$18,MATCH($F200,$B$6:$B$18,0),1), 'Data Extracts'!$F:$F,INDEX($C$6:$C$18,MATCH($G200,$B$6:$B$18,0),1))</f>
        <v>0.61403655670668877</v>
      </c>
      <c r="I200" s="124">
        <f>SUMIFS('Data Extracts'!H:H,'Data Extracts'!$A:$A,$B200,'Data Extracts'!$B:$B,INDEX($C$6:$C$18,MATCH($C200,$B$6:$B$18,0),1),'Data Extracts'!$C:$C,INDEX($C$6:$C$18,MATCH(IF($G200="GWh",$E200,$D200),$B$6:$B$18,0),1),'Data Extracts'!$D:$D,INDEX($C$6:$C$18,MATCH($F200,$B$6:$B$18,0),1), 'Data Extracts'!$F:$F,INDEX($C$6:$C$18,MATCH($G200,$B$6:$B$18,0),1))</f>
        <v>1.2168352680945198</v>
      </c>
      <c r="J200" s="124">
        <f>SUMIFS('Data Extracts'!I:I,'Data Extracts'!$A:$A,$B200,'Data Extracts'!$B:$B,INDEX($C$6:$C$18,MATCH($C200,$B$6:$B$18,0),1),'Data Extracts'!$C:$C,INDEX($C$6:$C$18,MATCH(IF($G200="GWh",$E200,$D200),$B$6:$B$18,0),1),'Data Extracts'!$D:$D,INDEX($C$6:$C$18,MATCH($F200,$B$6:$B$18,0),1), 'Data Extracts'!$F:$F,INDEX($C$6:$C$18,MATCH($G200,$B$6:$B$18,0),1))</f>
        <v>1.8153846557202495</v>
      </c>
      <c r="K200" s="124">
        <f>SUMIFS('Data Extracts'!J:J,'Data Extracts'!$A:$A,$B200,'Data Extracts'!$B:$B,INDEX($C$6:$C$18,MATCH($C200,$B$6:$B$18,0),1),'Data Extracts'!$C:$C,INDEX($C$6:$C$18,MATCH(IF($G200="GWh",$E200,$D200),$B$6:$B$18,0),1),'Data Extracts'!$D:$D,INDEX($C$6:$C$18,MATCH($F200,$B$6:$B$18,0),1), 'Data Extracts'!$F:$F,INDEX($C$6:$C$18,MATCH($G200,$B$6:$B$18,0),1))</f>
        <v>2.4109640064317261</v>
      </c>
      <c r="L200" s="124">
        <f>SUMIFS('Data Extracts'!K:K,'Data Extracts'!$A:$A,$B200,'Data Extracts'!$B:$B,INDEX($C$6:$C$18,MATCH($C200,$B$6:$B$18,0),1),'Data Extracts'!$C:$C,INDEX($C$6:$C$18,MATCH(IF($G200="GWh",$E200,$D200),$B$6:$B$18,0),1),'Data Extracts'!$D:$D,INDEX($C$6:$C$18,MATCH($F200,$B$6:$B$18,0),1), 'Data Extracts'!$F:$F,INDEX($C$6:$C$18,MATCH($G200,$B$6:$B$18,0),1))</f>
        <v>3.0105812824856337</v>
      </c>
      <c r="M200" s="124">
        <f>SUMIFS('Data Extracts'!L:L,'Data Extracts'!$A:$A,$B200,'Data Extracts'!$B:$B,INDEX($C$6:$C$18,MATCH($C200,$B$6:$B$18,0),1),'Data Extracts'!$C:$C,INDEX($C$6:$C$18,MATCH(IF($G200="GWh",$E200,$D200),$B$6:$B$18,0),1),'Data Extracts'!$D:$D,INDEX($C$6:$C$18,MATCH($F200,$B$6:$B$18,0),1), 'Data Extracts'!$F:$F,INDEX($C$6:$C$18,MATCH($G200,$B$6:$B$18,0),1))</f>
        <v>3.6257252159721922</v>
      </c>
      <c r="N200" s="124">
        <f>SUMIFS('Data Extracts'!M:M,'Data Extracts'!$A:$A,$B200,'Data Extracts'!$B:$B,INDEX($C$6:$C$18,MATCH($C200,$B$6:$B$18,0),1),'Data Extracts'!$C:$C,INDEX($C$6:$C$18,MATCH(IF($G200="GWh",$E200,$D200),$B$6:$B$18,0),1),'Data Extracts'!$D:$D,INDEX($C$6:$C$18,MATCH($F200,$B$6:$B$18,0),1), 'Data Extracts'!$F:$F,INDEX($C$6:$C$18,MATCH($G200,$B$6:$B$18,0),1))</f>
        <v>4.2762307344307642</v>
      </c>
      <c r="O200" s="124">
        <f>SUMIFS('Data Extracts'!N:N,'Data Extracts'!$A:$A,$B200,'Data Extracts'!$B:$B,INDEX($C$6:$C$18,MATCH($C200,$B$6:$B$18,0),1),'Data Extracts'!$C:$C,INDEX($C$6:$C$18,MATCH(IF($G200="GWh",$E200,$D200),$B$6:$B$18,0),1),'Data Extracts'!$D:$D,INDEX($C$6:$C$18,MATCH($F200,$B$6:$B$18,0),1), 'Data Extracts'!$F:$F,INDEX($C$6:$C$18,MATCH($G200,$B$6:$B$18,0),1))</f>
        <v>4.997467920842686</v>
      </c>
      <c r="P200" s="124">
        <f>SUMIFS('Data Extracts'!O:O,'Data Extracts'!$A:$A,$B200,'Data Extracts'!$B:$B,INDEX($C$6:$C$18,MATCH($C200,$B$6:$B$18,0),1),'Data Extracts'!$C:$C,INDEX($C$6:$C$18,MATCH(IF($G200="GWh",$E200,$D200),$B$6:$B$18,0),1),'Data Extracts'!$D:$D,INDEX($C$6:$C$18,MATCH($F200,$B$6:$B$18,0),1), 'Data Extracts'!$F:$F,INDEX($C$6:$C$18,MATCH($G200,$B$6:$B$18,0),1))</f>
        <v>5.8551578193672835</v>
      </c>
      <c r="Q200" s="124">
        <f>SUMIFS('Data Extracts'!P:P,'Data Extracts'!$A:$A,$B200,'Data Extracts'!$B:$B,INDEX($C$6:$C$18,MATCH($C200,$B$6:$B$18,0),1),'Data Extracts'!$C:$C,INDEX($C$6:$C$18,MATCH(IF($G200="GWh",$E200,$D200),$B$6:$B$18,0),1),'Data Extracts'!$D:$D,INDEX($C$6:$C$18,MATCH($F200,$B$6:$B$18,0),1), 'Data Extracts'!$F:$F,INDEX($C$6:$C$18,MATCH($G200,$B$6:$B$18,0),1))</f>
        <v>6.9743663653924735</v>
      </c>
      <c r="R200" s="124">
        <f>SUMIFS('Data Extracts'!Q:Q,'Data Extracts'!$A:$A,$B200,'Data Extracts'!$B:$B,INDEX($C$6:$C$18,MATCH($C200,$B$6:$B$18,0),1),'Data Extracts'!$C:$C,INDEX($C$6:$C$18,MATCH(IF($G200="GWh",$E200,$D200),$B$6:$B$18,0),1),'Data Extracts'!$D:$D,INDEX($C$6:$C$18,MATCH($F200,$B$6:$B$18,0),1), 'Data Extracts'!$F:$F,INDEX($C$6:$C$18,MATCH($G200,$B$6:$B$18,0),1))</f>
        <v>8.5815545022926507</v>
      </c>
    </row>
    <row r="201" spans="2:18" x14ac:dyDescent="0.25">
      <c r="B201" t="s">
        <v>236</v>
      </c>
      <c r="C201" s="82">
        <v>3</v>
      </c>
      <c r="D201" t="s">
        <v>46</v>
      </c>
      <c r="E201" t="s">
        <v>46</v>
      </c>
      <c r="F201" t="s">
        <v>169</v>
      </c>
      <c r="G201" t="s">
        <v>18</v>
      </c>
      <c r="H201" s="124">
        <f>SUMIFS('Data Extracts'!G:G,'Data Extracts'!$A:$A,$B201,'Data Extracts'!$B:$B,INDEX($C$6:$C$18,MATCH($C201,$B$6:$B$18,0),1),'Data Extracts'!$C:$C,INDEX($C$6:$C$18,MATCH(IF($G201="GWh",$E201,$D201),$B$6:$B$18,0),1),'Data Extracts'!$D:$D,INDEX($C$6:$C$18,MATCH($F201,$B$6:$B$18,0),1), 'Data Extracts'!$F:$F,INDEX($C$6:$C$18,MATCH($G201,$B$6:$B$18,0),1))</f>
        <v>0</v>
      </c>
      <c r="I201" s="124">
        <f>SUMIFS('Data Extracts'!H:H,'Data Extracts'!$A:$A,$B201,'Data Extracts'!$B:$B,INDEX($C$6:$C$18,MATCH($C201,$B$6:$B$18,0),1),'Data Extracts'!$C:$C,INDEX($C$6:$C$18,MATCH(IF($G201="GWh",$E201,$D201),$B$6:$B$18,0),1),'Data Extracts'!$D:$D,INDEX($C$6:$C$18,MATCH($F201,$B$6:$B$18,0),1), 'Data Extracts'!$F:$F,INDEX($C$6:$C$18,MATCH($G201,$B$6:$B$18,0),1))</f>
        <v>0</v>
      </c>
      <c r="J201" s="124">
        <f>SUMIFS('Data Extracts'!I:I,'Data Extracts'!$A:$A,$B201,'Data Extracts'!$B:$B,INDEX($C$6:$C$18,MATCH($C201,$B$6:$B$18,0),1),'Data Extracts'!$C:$C,INDEX($C$6:$C$18,MATCH(IF($G201="GWh",$E201,$D201),$B$6:$B$18,0),1),'Data Extracts'!$D:$D,INDEX($C$6:$C$18,MATCH($F201,$B$6:$B$18,0),1), 'Data Extracts'!$F:$F,INDEX($C$6:$C$18,MATCH($G201,$B$6:$B$18,0),1))</f>
        <v>0</v>
      </c>
      <c r="K201" s="124">
        <f>SUMIFS('Data Extracts'!J:J,'Data Extracts'!$A:$A,$B201,'Data Extracts'!$B:$B,INDEX($C$6:$C$18,MATCH($C201,$B$6:$B$18,0),1),'Data Extracts'!$C:$C,INDEX($C$6:$C$18,MATCH(IF($G201="GWh",$E201,$D201),$B$6:$B$18,0),1),'Data Extracts'!$D:$D,INDEX($C$6:$C$18,MATCH($F201,$B$6:$B$18,0),1), 'Data Extracts'!$F:$F,INDEX($C$6:$C$18,MATCH($G201,$B$6:$B$18,0),1))</f>
        <v>0</v>
      </c>
      <c r="L201" s="124">
        <f>SUMIFS('Data Extracts'!K:K,'Data Extracts'!$A:$A,$B201,'Data Extracts'!$B:$B,INDEX($C$6:$C$18,MATCH($C201,$B$6:$B$18,0),1),'Data Extracts'!$C:$C,INDEX($C$6:$C$18,MATCH(IF($G201="GWh",$E201,$D201),$B$6:$B$18,0),1),'Data Extracts'!$D:$D,INDEX($C$6:$C$18,MATCH($F201,$B$6:$B$18,0),1), 'Data Extracts'!$F:$F,INDEX($C$6:$C$18,MATCH($G201,$B$6:$B$18,0),1))</f>
        <v>0</v>
      </c>
      <c r="M201" s="124">
        <f>SUMIFS('Data Extracts'!L:L,'Data Extracts'!$A:$A,$B201,'Data Extracts'!$B:$B,INDEX($C$6:$C$18,MATCH($C201,$B$6:$B$18,0),1),'Data Extracts'!$C:$C,INDEX($C$6:$C$18,MATCH(IF($G201="GWh",$E201,$D201),$B$6:$B$18,0),1),'Data Extracts'!$D:$D,INDEX($C$6:$C$18,MATCH($F201,$B$6:$B$18,0),1), 'Data Extracts'!$F:$F,INDEX($C$6:$C$18,MATCH($G201,$B$6:$B$18,0),1))</f>
        <v>0</v>
      </c>
      <c r="N201" s="124">
        <f>SUMIFS('Data Extracts'!M:M,'Data Extracts'!$A:$A,$B201,'Data Extracts'!$B:$B,INDEX($C$6:$C$18,MATCH($C201,$B$6:$B$18,0),1),'Data Extracts'!$C:$C,INDEX($C$6:$C$18,MATCH(IF($G201="GWh",$E201,$D201),$B$6:$B$18,0),1),'Data Extracts'!$D:$D,INDEX($C$6:$C$18,MATCH($F201,$B$6:$B$18,0),1), 'Data Extracts'!$F:$F,INDEX($C$6:$C$18,MATCH($G201,$B$6:$B$18,0),1))</f>
        <v>0</v>
      </c>
      <c r="O201" s="124">
        <f>SUMIFS('Data Extracts'!N:N,'Data Extracts'!$A:$A,$B201,'Data Extracts'!$B:$B,INDEX($C$6:$C$18,MATCH($C201,$B$6:$B$18,0),1),'Data Extracts'!$C:$C,INDEX($C$6:$C$18,MATCH(IF($G201="GWh",$E201,$D201),$B$6:$B$18,0),1),'Data Extracts'!$D:$D,INDEX($C$6:$C$18,MATCH($F201,$B$6:$B$18,0),1), 'Data Extracts'!$F:$F,INDEX($C$6:$C$18,MATCH($G201,$B$6:$B$18,0),1))</f>
        <v>0</v>
      </c>
      <c r="P201" s="124">
        <f>SUMIFS('Data Extracts'!O:O,'Data Extracts'!$A:$A,$B201,'Data Extracts'!$B:$B,INDEX($C$6:$C$18,MATCH($C201,$B$6:$B$18,0),1),'Data Extracts'!$C:$C,INDEX($C$6:$C$18,MATCH(IF($G201="GWh",$E201,$D201),$B$6:$B$18,0),1),'Data Extracts'!$D:$D,INDEX($C$6:$C$18,MATCH($F201,$B$6:$B$18,0),1), 'Data Extracts'!$F:$F,INDEX($C$6:$C$18,MATCH($G201,$B$6:$B$18,0),1))</f>
        <v>0</v>
      </c>
      <c r="Q201" s="124">
        <f>SUMIFS('Data Extracts'!P:P,'Data Extracts'!$A:$A,$B201,'Data Extracts'!$B:$B,INDEX($C$6:$C$18,MATCH($C201,$B$6:$B$18,0),1),'Data Extracts'!$C:$C,INDEX($C$6:$C$18,MATCH(IF($G201="GWh",$E201,$D201),$B$6:$B$18,0),1),'Data Extracts'!$D:$D,INDEX($C$6:$C$18,MATCH($F201,$B$6:$B$18,0),1), 'Data Extracts'!$F:$F,INDEX($C$6:$C$18,MATCH($G201,$B$6:$B$18,0),1))</f>
        <v>0</v>
      </c>
      <c r="R201" s="124">
        <f>SUMIFS('Data Extracts'!Q:Q,'Data Extracts'!$A:$A,$B201,'Data Extracts'!$B:$B,INDEX($C$6:$C$18,MATCH($C201,$B$6:$B$18,0),1),'Data Extracts'!$C:$C,INDEX($C$6:$C$18,MATCH(IF($G201="GWh",$E201,$D201),$B$6:$B$18,0),1),'Data Extracts'!$D:$D,INDEX($C$6:$C$18,MATCH($F201,$B$6:$B$18,0),1), 'Data Extracts'!$F:$F,INDEX($C$6:$C$18,MATCH($G201,$B$6:$B$18,0),1))</f>
        <v>0</v>
      </c>
    </row>
    <row r="202" spans="2:18" x14ac:dyDescent="0.25">
      <c r="B202" t="s">
        <v>236</v>
      </c>
      <c r="C202" s="82">
        <v>3</v>
      </c>
      <c r="D202" t="s">
        <v>46</v>
      </c>
      <c r="E202" t="s">
        <v>46</v>
      </c>
      <c r="F202" t="s">
        <v>186</v>
      </c>
      <c r="G202" t="s">
        <v>18</v>
      </c>
      <c r="H202" s="124">
        <f>SUMIFS('Data Extracts'!G:G,'Data Extracts'!$A:$A,$B202,'Data Extracts'!$B:$B,INDEX($C$6:$C$18,MATCH($C202,$B$6:$B$18,0),1),'Data Extracts'!$C:$C,INDEX($C$6:$C$18,MATCH(IF($G202="GWh",$E202,$D202),$B$6:$B$18,0),1),'Data Extracts'!$D:$D,INDEX($C$6:$C$18,MATCH($F202,$B$6:$B$18,0),1), 'Data Extracts'!$F:$F,INDEX($C$6:$C$18,MATCH($G202,$B$6:$B$18,0),1))</f>
        <v>1.1087015923519354</v>
      </c>
      <c r="I202" s="124">
        <f>SUMIFS('Data Extracts'!H:H,'Data Extracts'!$A:$A,$B202,'Data Extracts'!$B:$B,INDEX($C$6:$C$18,MATCH($C202,$B$6:$B$18,0),1),'Data Extracts'!$C:$C,INDEX($C$6:$C$18,MATCH(IF($G202="GWh",$E202,$D202),$B$6:$B$18,0),1),'Data Extracts'!$D:$D,INDEX($C$6:$C$18,MATCH($F202,$B$6:$B$18,0),1), 'Data Extracts'!$F:$F,INDEX($C$6:$C$18,MATCH($G202,$B$6:$B$18,0),1))</f>
        <v>2.1911485645512787</v>
      </c>
      <c r="J202" s="124">
        <f>SUMIFS('Data Extracts'!I:I,'Data Extracts'!$A:$A,$B202,'Data Extracts'!$B:$B,INDEX($C$6:$C$18,MATCH($C202,$B$6:$B$18,0),1),'Data Extracts'!$C:$C,INDEX($C$6:$C$18,MATCH(IF($G202="GWh",$E202,$D202),$B$6:$B$18,0),1),'Data Extracts'!$D:$D,INDEX($C$6:$C$18,MATCH($F202,$B$6:$B$18,0),1), 'Data Extracts'!$F:$F,INDEX($C$6:$C$18,MATCH($G202,$B$6:$B$18,0),1))</f>
        <v>3.261491779323535</v>
      </c>
      <c r="K202" s="124">
        <f>SUMIFS('Data Extracts'!J:J,'Data Extracts'!$A:$A,$B202,'Data Extracts'!$B:$B,INDEX($C$6:$C$18,MATCH($C202,$B$6:$B$18,0),1),'Data Extracts'!$C:$C,INDEX($C$6:$C$18,MATCH(IF($G202="GWh",$E202,$D202),$B$6:$B$18,0),1),'Data Extracts'!$D:$D,INDEX($C$6:$C$18,MATCH($F202,$B$6:$B$18,0),1), 'Data Extracts'!$F:$F,INDEX($C$6:$C$18,MATCH($G202,$B$6:$B$18,0),1))</f>
        <v>4.3224783495269206</v>
      </c>
      <c r="L202" s="124">
        <f>SUMIFS('Data Extracts'!K:K,'Data Extracts'!$A:$A,$B202,'Data Extracts'!$B:$B,INDEX($C$6:$C$18,MATCH($C202,$B$6:$B$18,0),1),'Data Extracts'!$C:$C,INDEX($C$6:$C$18,MATCH(IF($G202="GWh",$E202,$D202),$B$6:$B$18,0),1),'Data Extracts'!$D:$D,INDEX($C$6:$C$18,MATCH($F202,$B$6:$B$18,0),1), 'Data Extracts'!$F:$F,INDEX($C$6:$C$18,MATCH($G202,$B$6:$B$18,0),1))</f>
        <v>5.3820314342366364</v>
      </c>
      <c r="M202" s="124">
        <f>SUMIFS('Data Extracts'!L:L,'Data Extracts'!$A:$A,$B202,'Data Extracts'!$B:$B,INDEX($C$6:$C$18,MATCH($C202,$B$6:$B$18,0),1),'Data Extracts'!$C:$C,INDEX($C$6:$C$18,MATCH(IF($G202="GWh",$E202,$D202),$B$6:$B$18,0),1),'Data Extracts'!$D:$D,INDEX($C$6:$C$18,MATCH($F202,$B$6:$B$18,0),1), 'Data Extracts'!$F:$F,INDEX($C$6:$C$18,MATCH($G202,$B$6:$B$18,0),1))</f>
        <v>6.4620895332810724</v>
      </c>
      <c r="N202" s="124">
        <f>SUMIFS('Data Extracts'!M:M,'Data Extracts'!$A:$A,$B202,'Data Extracts'!$B:$B,INDEX($C$6:$C$18,MATCH($C202,$B$6:$B$18,0),1),'Data Extracts'!$C:$C,INDEX($C$6:$C$18,MATCH(IF($G202="GWh",$E202,$D202),$B$6:$B$18,0),1),'Data Extracts'!$D:$D,INDEX($C$6:$C$18,MATCH($F202,$B$6:$B$18,0),1), 'Data Extracts'!$F:$F,INDEX($C$6:$C$18,MATCH($G202,$B$6:$B$18,0),1))</f>
        <v>7.6003628870003697</v>
      </c>
      <c r="O202" s="124">
        <f>SUMIFS('Data Extracts'!N:N,'Data Extracts'!$A:$A,$B202,'Data Extracts'!$B:$B,INDEX($C$6:$C$18,MATCH($C202,$B$6:$B$18,0),1),'Data Extracts'!$C:$C,INDEX($C$6:$C$18,MATCH(IF($G202="GWh",$E202,$D202),$B$6:$B$18,0),1),'Data Extracts'!$D:$D,INDEX($C$6:$C$18,MATCH($F202,$B$6:$B$18,0),1), 'Data Extracts'!$F:$F,INDEX($C$6:$C$18,MATCH($G202,$B$6:$B$18,0),1))</f>
        <v>8.8598590035322076</v>
      </c>
      <c r="P202" s="124">
        <f>SUMIFS('Data Extracts'!O:O,'Data Extracts'!$A:$A,$B202,'Data Extracts'!$B:$B,INDEX($C$6:$C$18,MATCH($C202,$B$6:$B$18,0),1),'Data Extracts'!$C:$C,INDEX($C$6:$C$18,MATCH(IF($G202="GWh",$E202,$D202),$B$6:$B$18,0),1),'Data Extracts'!$D:$D,INDEX($C$6:$C$18,MATCH($F202,$B$6:$B$18,0),1), 'Data Extracts'!$F:$F,INDEX($C$6:$C$18,MATCH($G202,$B$6:$B$18,0),1))</f>
        <v>10.359273819681226</v>
      </c>
      <c r="Q202" s="124">
        <f>SUMIFS('Data Extracts'!P:P,'Data Extracts'!$A:$A,$B202,'Data Extracts'!$B:$B,INDEX($C$6:$C$18,MATCH($C202,$B$6:$B$18,0),1),'Data Extracts'!$C:$C,INDEX($C$6:$C$18,MATCH(IF($G202="GWh",$E202,$D202),$B$6:$B$18,0),1),'Data Extracts'!$D:$D,INDEX($C$6:$C$18,MATCH($F202,$B$6:$B$18,0),1), 'Data Extracts'!$F:$F,INDEX($C$6:$C$18,MATCH($G202,$B$6:$B$18,0),1))</f>
        <v>12.319079761953438</v>
      </c>
      <c r="R202" s="124">
        <f>SUMIFS('Data Extracts'!Q:Q,'Data Extracts'!$A:$A,$B202,'Data Extracts'!$B:$B,INDEX($C$6:$C$18,MATCH($C202,$B$6:$B$18,0),1),'Data Extracts'!$C:$C,INDEX($C$6:$C$18,MATCH(IF($G202="GWh",$E202,$D202),$B$6:$B$18,0),1),'Data Extracts'!$D:$D,INDEX($C$6:$C$18,MATCH($F202,$B$6:$B$18,0),1), 'Data Extracts'!$F:$F,INDEX($C$6:$C$18,MATCH($G202,$B$6:$B$18,0),1))</f>
        <v>15.134386229711572</v>
      </c>
    </row>
    <row r="203" spans="2:18" x14ac:dyDescent="0.25">
      <c r="B203" t="s">
        <v>236</v>
      </c>
      <c r="C203" s="82">
        <v>3</v>
      </c>
      <c r="D203" t="s">
        <v>46</v>
      </c>
      <c r="E203" t="s">
        <v>46</v>
      </c>
      <c r="F203" t="s">
        <v>26</v>
      </c>
      <c r="G203" t="s">
        <v>18</v>
      </c>
      <c r="H203" s="124">
        <f>SUMIFS('Data Extracts'!G:G,'Data Extracts'!$A:$A,$B203,'Data Extracts'!$B:$B,INDEX($C$6:$C$18,MATCH($C203,$B$6:$B$18,0),1),'Data Extracts'!$C:$C,INDEX($C$6:$C$18,MATCH(IF($G203="GWh",$E203,$D203),$B$6:$B$18,0),1),'Data Extracts'!$D:$D,INDEX($C$6:$C$18,MATCH($F203,$B$6:$B$18,0),1), 'Data Extracts'!$F:$F,INDEX($C$6:$C$18,MATCH($G203,$B$6:$B$18,0),1))</f>
        <v>0</v>
      </c>
      <c r="I203" s="124">
        <f>SUMIFS('Data Extracts'!H:H,'Data Extracts'!$A:$A,$B203,'Data Extracts'!$B:$B,INDEX($C$6:$C$18,MATCH($C203,$B$6:$B$18,0),1),'Data Extracts'!$C:$C,INDEX($C$6:$C$18,MATCH(IF($G203="GWh",$E203,$D203),$B$6:$B$18,0),1),'Data Extracts'!$D:$D,INDEX($C$6:$C$18,MATCH($F203,$B$6:$B$18,0),1), 'Data Extracts'!$F:$F,INDEX($C$6:$C$18,MATCH($G203,$B$6:$B$18,0),1))</f>
        <v>0</v>
      </c>
      <c r="J203" s="124">
        <f>SUMIFS('Data Extracts'!I:I,'Data Extracts'!$A:$A,$B203,'Data Extracts'!$B:$B,INDEX($C$6:$C$18,MATCH($C203,$B$6:$B$18,0),1),'Data Extracts'!$C:$C,INDEX($C$6:$C$18,MATCH(IF($G203="GWh",$E203,$D203),$B$6:$B$18,0),1),'Data Extracts'!$D:$D,INDEX($C$6:$C$18,MATCH($F203,$B$6:$B$18,0),1), 'Data Extracts'!$F:$F,INDEX($C$6:$C$18,MATCH($G203,$B$6:$B$18,0),1))</f>
        <v>0</v>
      </c>
      <c r="K203" s="124">
        <f>SUMIFS('Data Extracts'!J:J,'Data Extracts'!$A:$A,$B203,'Data Extracts'!$B:$B,INDEX($C$6:$C$18,MATCH($C203,$B$6:$B$18,0),1),'Data Extracts'!$C:$C,INDEX($C$6:$C$18,MATCH(IF($G203="GWh",$E203,$D203),$B$6:$B$18,0),1),'Data Extracts'!$D:$D,INDEX($C$6:$C$18,MATCH($F203,$B$6:$B$18,0),1), 'Data Extracts'!$F:$F,INDEX($C$6:$C$18,MATCH($G203,$B$6:$B$18,0),1))</f>
        <v>0</v>
      </c>
      <c r="L203" s="124">
        <f>SUMIFS('Data Extracts'!K:K,'Data Extracts'!$A:$A,$B203,'Data Extracts'!$B:$B,INDEX($C$6:$C$18,MATCH($C203,$B$6:$B$18,0),1),'Data Extracts'!$C:$C,INDEX($C$6:$C$18,MATCH(IF($G203="GWh",$E203,$D203),$B$6:$B$18,0),1),'Data Extracts'!$D:$D,INDEX($C$6:$C$18,MATCH($F203,$B$6:$B$18,0),1), 'Data Extracts'!$F:$F,INDEX($C$6:$C$18,MATCH($G203,$B$6:$B$18,0),1))</f>
        <v>0</v>
      </c>
      <c r="M203" s="124">
        <f>SUMIFS('Data Extracts'!L:L,'Data Extracts'!$A:$A,$B203,'Data Extracts'!$B:$B,INDEX($C$6:$C$18,MATCH($C203,$B$6:$B$18,0),1),'Data Extracts'!$C:$C,INDEX($C$6:$C$18,MATCH(IF($G203="GWh",$E203,$D203),$B$6:$B$18,0),1),'Data Extracts'!$D:$D,INDEX($C$6:$C$18,MATCH($F203,$B$6:$B$18,0),1), 'Data Extracts'!$F:$F,INDEX($C$6:$C$18,MATCH($G203,$B$6:$B$18,0),1))</f>
        <v>0</v>
      </c>
      <c r="N203" s="124">
        <f>SUMIFS('Data Extracts'!M:M,'Data Extracts'!$A:$A,$B203,'Data Extracts'!$B:$B,INDEX($C$6:$C$18,MATCH($C203,$B$6:$B$18,0),1),'Data Extracts'!$C:$C,INDEX($C$6:$C$18,MATCH(IF($G203="GWh",$E203,$D203),$B$6:$B$18,0),1),'Data Extracts'!$D:$D,INDEX($C$6:$C$18,MATCH($F203,$B$6:$B$18,0),1), 'Data Extracts'!$F:$F,INDEX($C$6:$C$18,MATCH($G203,$B$6:$B$18,0),1))</f>
        <v>0</v>
      </c>
      <c r="O203" s="124">
        <f>SUMIFS('Data Extracts'!N:N,'Data Extracts'!$A:$A,$B203,'Data Extracts'!$B:$B,INDEX($C$6:$C$18,MATCH($C203,$B$6:$B$18,0),1),'Data Extracts'!$C:$C,INDEX($C$6:$C$18,MATCH(IF($G203="GWh",$E203,$D203),$B$6:$B$18,0),1),'Data Extracts'!$D:$D,INDEX($C$6:$C$18,MATCH($F203,$B$6:$B$18,0),1), 'Data Extracts'!$F:$F,INDEX($C$6:$C$18,MATCH($G203,$B$6:$B$18,0),1))</f>
        <v>0</v>
      </c>
      <c r="P203" s="124">
        <f>SUMIFS('Data Extracts'!O:O,'Data Extracts'!$A:$A,$B203,'Data Extracts'!$B:$B,INDEX($C$6:$C$18,MATCH($C203,$B$6:$B$18,0),1),'Data Extracts'!$C:$C,INDEX($C$6:$C$18,MATCH(IF($G203="GWh",$E203,$D203),$B$6:$B$18,0),1),'Data Extracts'!$D:$D,INDEX($C$6:$C$18,MATCH($F203,$B$6:$B$18,0),1), 'Data Extracts'!$F:$F,INDEX($C$6:$C$18,MATCH($G203,$B$6:$B$18,0),1))</f>
        <v>0</v>
      </c>
      <c r="Q203" s="124">
        <f>SUMIFS('Data Extracts'!P:P,'Data Extracts'!$A:$A,$B203,'Data Extracts'!$B:$B,INDEX($C$6:$C$18,MATCH($C203,$B$6:$B$18,0),1),'Data Extracts'!$C:$C,INDEX($C$6:$C$18,MATCH(IF($G203="GWh",$E203,$D203),$B$6:$B$18,0),1),'Data Extracts'!$D:$D,INDEX($C$6:$C$18,MATCH($F203,$B$6:$B$18,0),1), 'Data Extracts'!$F:$F,INDEX($C$6:$C$18,MATCH($G203,$B$6:$B$18,0),1))</f>
        <v>0</v>
      </c>
      <c r="R203" s="124">
        <f>SUMIFS('Data Extracts'!Q:Q,'Data Extracts'!$A:$A,$B203,'Data Extracts'!$B:$B,INDEX($C$6:$C$18,MATCH($C203,$B$6:$B$18,0),1),'Data Extracts'!$C:$C,INDEX($C$6:$C$18,MATCH(IF($G203="GWh",$E203,$D203),$B$6:$B$18,0),1),'Data Extracts'!$D:$D,INDEX($C$6:$C$18,MATCH($F203,$B$6:$B$18,0),1), 'Data Extracts'!$F:$F,INDEX($C$6:$C$18,MATCH($G203,$B$6:$B$18,0),1))</f>
        <v>0</v>
      </c>
    </row>
    <row r="204" spans="2:18" x14ac:dyDescent="0.25">
      <c r="B204" t="s">
        <v>236</v>
      </c>
      <c r="C204" s="82">
        <v>3</v>
      </c>
      <c r="D204" t="s">
        <v>46</v>
      </c>
      <c r="E204" t="s">
        <v>46</v>
      </c>
      <c r="F204" t="s">
        <v>167</v>
      </c>
      <c r="G204" t="s">
        <v>20</v>
      </c>
      <c r="H204" s="124">
        <f>SUMIFS('Data Extracts'!G:G,'Data Extracts'!$A:$A,$B204,'Data Extracts'!$B:$B,INDEX($C$6:$C$18,MATCH($C204,$B$6:$B$18,0),1),'Data Extracts'!$C:$C,INDEX($C$6:$C$18,MATCH(IF($G204="GWh",$E204,$D204),$B$6:$B$18,0),1),'Data Extracts'!$D:$D,INDEX($C$6:$C$18,MATCH($F204,$B$6:$B$18,0),1), 'Data Extracts'!$F:$F,INDEX($C$6:$C$18,MATCH($G204,$B$6:$B$18,0),1))</f>
        <v>2.317673416937208E-2</v>
      </c>
      <c r="I204" s="124">
        <f>SUMIFS('Data Extracts'!H:H,'Data Extracts'!$A:$A,$B204,'Data Extracts'!$B:$B,INDEX($C$6:$C$18,MATCH($C204,$B$6:$B$18,0),1),'Data Extracts'!$C:$C,INDEX($C$6:$C$18,MATCH(IF($G204="GWh",$E204,$D204),$B$6:$B$18,0),1),'Data Extracts'!$D:$D,INDEX($C$6:$C$18,MATCH($F204,$B$6:$B$18,0),1), 'Data Extracts'!$F:$F,INDEX($C$6:$C$18,MATCH($G204,$B$6:$B$18,0),1))</f>
        <v>4.5129200694086172E-2</v>
      </c>
      <c r="J204" s="124">
        <f>SUMIFS('Data Extracts'!I:I,'Data Extracts'!$A:$A,$B204,'Data Extracts'!$B:$B,INDEX($C$6:$C$18,MATCH($C204,$B$6:$B$18,0),1),'Data Extracts'!$C:$C,INDEX($C$6:$C$18,MATCH(IF($G204="GWh",$E204,$D204),$B$6:$B$18,0),1),'Data Extracts'!$D:$D,INDEX($C$6:$C$18,MATCH($F204,$B$6:$B$18,0),1), 'Data Extracts'!$F:$F,INDEX($C$6:$C$18,MATCH($G204,$B$6:$B$18,0),1))</f>
        <v>6.590303963705163E-2</v>
      </c>
      <c r="K204" s="124">
        <f>SUMIFS('Data Extracts'!J:J,'Data Extracts'!$A:$A,$B204,'Data Extracts'!$B:$B,INDEX($C$6:$C$18,MATCH($C204,$B$6:$B$18,0),1),'Data Extracts'!$C:$C,INDEX($C$6:$C$18,MATCH(IF($G204="GWh",$E204,$D204),$B$6:$B$18,0),1),'Data Extracts'!$D:$D,INDEX($C$6:$C$18,MATCH($F204,$B$6:$B$18,0),1), 'Data Extracts'!$F:$F,INDEX($C$6:$C$18,MATCH($G204,$B$6:$B$18,0),1))</f>
        <v>8.5511600376454652E-2</v>
      </c>
      <c r="L204" s="124">
        <f>SUMIFS('Data Extracts'!K:K,'Data Extracts'!$A:$A,$B204,'Data Extracts'!$B:$B,INDEX($C$6:$C$18,MATCH($C204,$B$6:$B$18,0),1),'Data Extracts'!$C:$C,INDEX($C$6:$C$18,MATCH(IF($G204="GWh",$E204,$D204),$B$6:$B$18,0),1),'Data Extracts'!$D:$D,INDEX($C$6:$C$18,MATCH($F204,$B$6:$B$18,0),1), 'Data Extracts'!$F:$F,INDEX($C$6:$C$18,MATCH($G204,$B$6:$B$18,0),1))</f>
        <v>0.10396317263711588</v>
      </c>
      <c r="M204" s="124">
        <f>SUMIFS('Data Extracts'!L:L,'Data Extracts'!$A:$A,$B204,'Data Extracts'!$B:$B,INDEX($C$6:$C$18,MATCH($C204,$B$6:$B$18,0),1),'Data Extracts'!$C:$C,INDEX($C$6:$C$18,MATCH(IF($G204="GWh",$E204,$D204),$B$6:$B$18,0),1),'Data Extracts'!$D:$D,INDEX($C$6:$C$18,MATCH($F204,$B$6:$B$18,0),1), 'Data Extracts'!$F:$F,INDEX($C$6:$C$18,MATCH($G204,$B$6:$B$18,0),1))</f>
        <v>0.12128128397533677</v>
      </c>
      <c r="N204" s="124">
        <f>SUMIFS('Data Extracts'!M:M,'Data Extracts'!$A:$A,$B204,'Data Extracts'!$B:$B,INDEX($C$6:$C$18,MATCH($C204,$B$6:$B$18,0),1),'Data Extracts'!$C:$C,INDEX($C$6:$C$18,MATCH(IF($G204="GWh",$E204,$D204),$B$6:$B$18,0),1),'Data Extracts'!$D:$D,INDEX($C$6:$C$18,MATCH($F204,$B$6:$B$18,0),1), 'Data Extracts'!$F:$F,INDEX($C$6:$C$18,MATCH($G204,$B$6:$B$18,0),1))</f>
        <v>0.13750840820855559</v>
      </c>
      <c r="O204" s="124">
        <f>SUMIFS('Data Extracts'!N:N,'Data Extracts'!$A:$A,$B204,'Data Extracts'!$B:$B,INDEX($C$6:$C$18,MATCH($C204,$B$6:$B$18,0),1),'Data Extracts'!$C:$C,INDEX($C$6:$C$18,MATCH(IF($G204="GWh",$E204,$D204),$B$6:$B$18,0),1),'Data Extracts'!$D:$D,INDEX($C$6:$C$18,MATCH($F204,$B$6:$B$18,0),1), 'Data Extracts'!$F:$F,INDEX($C$6:$C$18,MATCH($G204,$B$6:$B$18,0),1))</f>
        <v>0.1526995677156438</v>
      </c>
      <c r="P204" s="124">
        <f>SUMIFS('Data Extracts'!O:O,'Data Extracts'!$A:$A,$B204,'Data Extracts'!$B:$B,INDEX($C$6:$C$18,MATCH($C204,$B$6:$B$18,0),1),'Data Extracts'!$C:$C,INDEX($C$6:$C$18,MATCH(IF($G204="GWh",$E204,$D204),$B$6:$B$18,0),1),'Data Extracts'!$D:$D,INDEX($C$6:$C$18,MATCH($F204,$B$6:$B$18,0),1), 'Data Extracts'!$F:$F,INDEX($C$6:$C$18,MATCH($G204,$B$6:$B$18,0),1))</f>
        <v>0.16691519013921416</v>
      </c>
      <c r="Q204" s="124">
        <f>SUMIFS('Data Extracts'!P:P,'Data Extracts'!$A:$A,$B204,'Data Extracts'!$B:$B,INDEX($C$6:$C$18,MATCH($C204,$B$6:$B$18,0),1),'Data Extracts'!$C:$C,INDEX($C$6:$C$18,MATCH(IF($G204="GWh",$E204,$D204),$B$6:$B$18,0),1),'Data Extracts'!$D:$D,INDEX($C$6:$C$18,MATCH($F204,$B$6:$B$18,0),1), 'Data Extracts'!$F:$F,INDEX($C$6:$C$18,MATCH($G204,$B$6:$B$18,0),1))</f>
        <v>0.18021655278129722</v>
      </c>
      <c r="R204" s="124">
        <f>SUMIFS('Data Extracts'!Q:Q,'Data Extracts'!$A:$A,$B204,'Data Extracts'!$B:$B,INDEX($C$6:$C$18,MATCH($C204,$B$6:$B$18,0),1),'Data Extracts'!$C:$C,INDEX($C$6:$C$18,MATCH(IF($G204="GWh",$E204,$D204),$B$6:$B$18,0),1),'Data Extracts'!$D:$D,INDEX($C$6:$C$18,MATCH($F204,$B$6:$B$18,0),1), 'Data Extracts'!$F:$F,INDEX($C$6:$C$18,MATCH($G204,$B$6:$B$18,0),1))</f>
        <v>0.19266365606563776</v>
      </c>
    </row>
    <row r="205" spans="2:18" x14ac:dyDescent="0.25">
      <c r="B205" t="s">
        <v>236</v>
      </c>
      <c r="C205" s="82">
        <v>3</v>
      </c>
      <c r="D205" t="s">
        <v>46</v>
      </c>
      <c r="E205" t="s">
        <v>46</v>
      </c>
      <c r="F205" t="s">
        <v>169</v>
      </c>
      <c r="G205" t="s">
        <v>20</v>
      </c>
      <c r="H205" s="124">
        <f>SUMIFS('Data Extracts'!G:G,'Data Extracts'!$A:$A,$B205,'Data Extracts'!$B:$B,INDEX($C$6:$C$18,MATCH($C205,$B$6:$B$18,0),1),'Data Extracts'!$C:$C,INDEX($C$6:$C$18,MATCH(IF($G205="GWh",$E205,$D205),$B$6:$B$18,0),1),'Data Extracts'!$D:$D,INDEX($C$6:$C$18,MATCH($F205,$B$6:$B$18,0),1), 'Data Extracts'!$F:$F,INDEX($C$6:$C$18,MATCH($G205,$B$6:$B$18,0),1))</f>
        <v>0</v>
      </c>
      <c r="I205" s="124">
        <f>SUMIFS('Data Extracts'!H:H,'Data Extracts'!$A:$A,$B205,'Data Extracts'!$B:$B,INDEX($C$6:$C$18,MATCH($C205,$B$6:$B$18,0),1),'Data Extracts'!$C:$C,INDEX($C$6:$C$18,MATCH(IF($G205="GWh",$E205,$D205),$B$6:$B$18,0),1),'Data Extracts'!$D:$D,INDEX($C$6:$C$18,MATCH($F205,$B$6:$B$18,0),1), 'Data Extracts'!$F:$F,INDEX($C$6:$C$18,MATCH($G205,$B$6:$B$18,0),1))</f>
        <v>0</v>
      </c>
      <c r="J205" s="124">
        <f>SUMIFS('Data Extracts'!I:I,'Data Extracts'!$A:$A,$B205,'Data Extracts'!$B:$B,INDEX($C$6:$C$18,MATCH($C205,$B$6:$B$18,0),1),'Data Extracts'!$C:$C,INDEX($C$6:$C$18,MATCH(IF($G205="GWh",$E205,$D205),$B$6:$B$18,0),1),'Data Extracts'!$D:$D,INDEX($C$6:$C$18,MATCH($F205,$B$6:$B$18,0),1), 'Data Extracts'!$F:$F,INDEX($C$6:$C$18,MATCH($G205,$B$6:$B$18,0),1))</f>
        <v>0</v>
      </c>
      <c r="K205" s="124">
        <f>SUMIFS('Data Extracts'!J:J,'Data Extracts'!$A:$A,$B205,'Data Extracts'!$B:$B,INDEX($C$6:$C$18,MATCH($C205,$B$6:$B$18,0),1),'Data Extracts'!$C:$C,INDEX($C$6:$C$18,MATCH(IF($G205="GWh",$E205,$D205),$B$6:$B$18,0),1),'Data Extracts'!$D:$D,INDEX($C$6:$C$18,MATCH($F205,$B$6:$B$18,0),1), 'Data Extracts'!$F:$F,INDEX($C$6:$C$18,MATCH($G205,$B$6:$B$18,0),1))</f>
        <v>0</v>
      </c>
      <c r="L205" s="124">
        <f>SUMIFS('Data Extracts'!K:K,'Data Extracts'!$A:$A,$B205,'Data Extracts'!$B:$B,INDEX($C$6:$C$18,MATCH($C205,$B$6:$B$18,0),1),'Data Extracts'!$C:$C,INDEX($C$6:$C$18,MATCH(IF($G205="GWh",$E205,$D205),$B$6:$B$18,0),1),'Data Extracts'!$D:$D,INDEX($C$6:$C$18,MATCH($F205,$B$6:$B$18,0),1), 'Data Extracts'!$F:$F,INDEX($C$6:$C$18,MATCH($G205,$B$6:$B$18,0),1))</f>
        <v>0</v>
      </c>
      <c r="M205" s="124">
        <f>SUMIFS('Data Extracts'!L:L,'Data Extracts'!$A:$A,$B205,'Data Extracts'!$B:$B,INDEX($C$6:$C$18,MATCH($C205,$B$6:$B$18,0),1),'Data Extracts'!$C:$C,INDEX($C$6:$C$18,MATCH(IF($G205="GWh",$E205,$D205),$B$6:$B$18,0),1),'Data Extracts'!$D:$D,INDEX($C$6:$C$18,MATCH($F205,$B$6:$B$18,0),1), 'Data Extracts'!$F:$F,INDEX($C$6:$C$18,MATCH($G205,$B$6:$B$18,0),1))</f>
        <v>0</v>
      </c>
      <c r="N205" s="124">
        <f>SUMIFS('Data Extracts'!M:M,'Data Extracts'!$A:$A,$B205,'Data Extracts'!$B:$B,INDEX($C$6:$C$18,MATCH($C205,$B$6:$B$18,0),1),'Data Extracts'!$C:$C,INDEX($C$6:$C$18,MATCH(IF($G205="GWh",$E205,$D205),$B$6:$B$18,0),1),'Data Extracts'!$D:$D,INDEX($C$6:$C$18,MATCH($F205,$B$6:$B$18,0),1), 'Data Extracts'!$F:$F,INDEX($C$6:$C$18,MATCH($G205,$B$6:$B$18,0),1))</f>
        <v>0</v>
      </c>
      <c r="O205" s="124">
        <f>SUMIFS('Data Extracts'!N:N,'Data Extracts'!$A:$A,$B205,'Data Extracts'!$B:$B,INDEX($C$6:$C$18,MATCH($C205,$B$6:$B$18,0),1),'Data Extracts'!$C:$C,INDEX($C$6:$C$18,MATCH(IF($G205="GWh",$E205,$D205),$B$6:$B$18,0),1),'Data Extracts'!$D:$D,INDEX($C$6:$C$18,MATCH($F205,$B$6:$B$18,0),1), 'Data Extracts'!$F:$F,INDEX($C$6:$C$18,MATCH($G205,$B$6:$B$18,0),1))</f>
        <v>0</v>
      </c>
      <c r="P205" s="124">
        <f>SUMIFS('Data Extracts'!O:O,'Data Extracts'!$A:$A,$B205,'Data Extracts'!$B:$B,INDEX($C$6:$C$18,MATCH($C205,$B$6:$B$18,0),1),'Data Extracts'!$C:$C,INDEX($C$6:$C$18,MATCH(IF($G205="GWh",$E205,$D205),$B$6:$B$18,0),1),'Data Extracts'!$D:$D,INDEX($C$6:$C$18,MATCH($F205,$B$6:$B$18,0),1), 'Data Extracts'!$F:$F,INDEX($C$6:$C$18,MATCH($G205,$B$6:$B$18,0),1))</f>
        <v>0</v>
      </c>
      <c r="Q205" s="124">
        <f>SUMIFS('Data Extracts'!P:P,'Data Extracts'!$A:$A,$B205,'Data Extracts'!$B:$B,INDEX($C$6:$C$18,MATCH($C205,$B$6:$B$18,0),1),'Data Extracts'!$C:$C,INDEX($C$6:$C$18,MATCH(IF($G205="GWh",$E205,$D205),$B$6:$B$18,0),1),'Data Extracts'!$D:$D,INDEX($C$6:$C$18,MATCH($F205,$B$6:$B$18,0),1), 'Data Extracts'!$F:$F,INDEX($C$6:$C$18,MATCH($G205,$B$6:$B$18,0),1))</f>
        <v>0</v>
      </c>
      <c r="R205" s="124">
        <f>SUMIFS('Data Extracts'!Q:Q,'Data Extracts'!$A:$A,$B205,'Data Extracts'!$B:$B,INDEX($C$6:$C$18,MATCH($C205,$B$6:$B$18,0),1),'Data Extracts'!$C:$C,INDEX($C$6:$C$18,MATCH(IF($G205="GWh",$E205,$D205),$B$6:$B$18,0),1),'Data Extracts'!$D:$D,INDEX($C$6:$C$18,MATCH($F205,$B$6:$B$18,0),1), 'Data Extracts'!$F:$F,INDEX($C$6:$C$18,MATCH($G205,$B$6:$B$18,0),1))</f>
        <v>0</v>
      </c>
    </row>
    <row r="206" spans="2:18" x14ac:dyDescent="0.25">
      <c r="B206" t="s">
        <v>236</v>
      </c>
      <c r="C206" s="82">
        <v>3</v>
      </c>
      <c r="D206" t="s">
        <v>46</v>
      </c>
      <c r="E206" t="s">
        <v>46</v>
      </c>
      <c r="F206" t="s">
        <v>186</v>
      </c>
      <c r="G206" t="s">
        <v>20</v>
      </c>
      <c r="H206" s="124">
        <f>SUMIFS('Data Extracts'!G:G,'Data Extracts'!$A:$A,$B206,'Data Extracts'!$B:$B,INDEX($C$6:$C$18,MATCH($C206,$B$6:$B$18,0),1),'Data Extracts'!$C:$C,INDEX($C$6:$C$18,MATCH(IF($G206="GWh",$E206,$D206),$B$6:$B$18,0),1),'Data Extracts'!$D:$D,INDEX($C$6:$C$18,MATCH($F206,$B$6:$B$18,0),1), 'Data Extracts'!$F:$F,INDEX($C$6:$C$18,MATCH($G206,$B$6:$B$18,0),1))</f>
        <v>2.4237892636347885E-2</v>
      </c>
      <c r="I206" s="124">
        <f>SUMIFS('Data Extracts'!H:H,'Data Extracts'!$A:$A,$B206,'Data Extracts'!$B:$B,INDEX($C$6:$C$18,MATCH($C206,$B$6:$B$18,0),1),'Data Extracts'!$C:$C,INDEX($C$6:$C$18,MATCH(IF($G206="GWh",$E206,$D206),$B$6:$B$18,0),1),'Data Extracts'!$D:$D,INDEX($C$6:$C$18,MATCH($F206,$B$6:$B$18,0),1), 'Data Extracts'!$F:$F,INDEX($C$6:$C$18,MATCH($G206,$B$6:$B$18,0),1))</f>
        <v>4.769038650855148E-2</v>
      </c>
      <c r="J206" s="124">
        <f>SUMIFS('Data Extracts'!I:I,'Data Extracts'!$A:$A,$B206,'Data Extracts'!$B:$B,INDEX($C$6:$C$18,MATCH($C206,$B$6:$B$18,0),1),'Data Extracts'!$C:$C,INDEX($C$6:$C$18,MATCH(IF($G206="GWh",$E206,$D206),$B$6:$B$18,0),1),'Data Extracts'!$D:$D,INDEX($C$6:$C$18,MATCH($F206,$B$6:$B$18,0),1), 'Data Extracts'!$F:$F,INDEX($C$6:$C$18,MATCH($G206,$B$6:$B$18,0),1))</f>
        <v>7.0604848561830857E-2</v>
      </c>
      <c r="K206" s="124">
        <f>SUMIFS('Data Extracts'!J:J,'Data Extracts'!$A:$A,$B206,'Data Extracts'!$B:$B,INDEX($C$6:$C$18,MATCH($C206,$B$6:$B$18,0),1),'Data Extracts'!$C:$C,INDEX($C$6:$C$18,MATCH(IF($G206="GWh",$E206,$D206),$B$6:$B$18,0),1),'Data Extracts'!$D:$D,INDEX($C$6:$C$18,MATCH($F206,$B$6:$B$18,0),1), 'Data Extracts'!$F:$F,INDEX($C$6:$C$18,MATCH($G206,$B$6:$B$18,0),1))</f>
        <v>9.3324339281018673E-2</v>
      </c>
      <c r="L206" s="124">
        <f>SUMIFS('Data Extracts'!K:K,'Data Extracts'!$A:$A,$B206,'Data Extracts'!$B:$B,INDEX($C$6:$C$18,MATCH($C206,$B$6:$B$18,0),1),'Data Extracts'!$C:$C,INDEX($C$6:$C$18,MATCH(IF($G206="GWh",$E206,$D206),$B$6:$B$18,0),1),'Data Extracts'!$D:$D,INDEX($C$6:$C$18,MATCH($F206,$B$6:$B$18,0),1), 'Data Extracts'!$F:$F,INDEX($C$6:$C$18,MATCH($G206,$B$6:$B$18,0),1))</f>
        <v>0.11631870161772127</v>
      </c>
      <c r="M206" s="124">
        <f>SUMIFS('Data Extracts'!L:L,'Data Extracts'!$A:$A,$B206,'Data Extracts'!$B:$B,INDEX($C$6:$C$18,MATCH($C206,$B$6:$B$18,0),1),'Data Extracts'!$C:$C,INDEX($C$6:$C$18,MATCH(IF($G206="GWh",$E206,$D206),$B$6:$B$18,0),1),'Data Extracts'!$D:$D,INDEX($C$6:$C$18,MATCH($F206,$B$6:$B$18,0),1), 'Data Extracts'!$F:$F,INDEX($C$6:$C$18,MATCH($G206,$B$6:$B$18,0),1))</f>
        <v>0.14036998915240084</v>
      </c>
      <c r="N206" s="124">
        <f>SUMIFS('Data Extracts'!M:M,'Data Extracts'!$A:$A,$B206,'Data Extracts'!$B:$B,INDEX($C$6:$C$18,MATCH($C206,$B$6:$B$18,0),1),'Data Extracts'!$C:$C,INDEX($C$6:$C$18,MATCH(IF($G206="GWh",$E206,$D206),$B$6:$B$18,0),1),'Data Extracts'!$D:$D,INDEX($C$6:$C$18,MATCH($F206,$B$6:$B$18,0),1), 'Data Extracts'!$F:$F,INDEX($C$6:$C$18,MATCH($G206,$B$6:$B$18,0),1))</f>
        <v>0.16730840019287069</v>
      </c>
      <c r="O206" s="124">
        <f>SUMIFS('Data Extracts'!N:N,'Data Extracts'!$A:$A,$B206,'Data Extracts'!$B:$B,INDEX($C$6:$C$18,MATCH($C206,$B$6:$B$18,0),1),'Data Extracts'!$C:$C,INDEX($C$6:$C$18,MATCH(IF($G206="GWh",$E206,$D206),$B$6:$B$18,0),1),'Data Extracts'!$D:$D,INDEX($C$6:$C$18,MATCH($F206,$B$6:$B$18,0),1), 'Data Extracts'!$F:$F,INDEX($C$6:$C$18,MATCH($G206,$B$6:$B$18,0),1))</f>
        <v>0.19955050960617118</v>
      </c>
      <c r="P206" s="124">
        <f>SUMIFS('Data Extracts'!O:O,'Data Extracts'!$A:$A,$B206,'Data Extracts'!$B:$B,INDEX($C$6:$C$18,MATCH($C206,$B$6:$B$18,0),1),'Data Extracts'!$C:$C,INDEX($C$6:$C$18,MATCH(IF($G206="GWh",$E206,$D206),$B$6:$B$18,0),1),'Data Extracts'!$D:$D,INDEX($C$6:$C$18,MATCH($F206,$B$6:$B$18,0),1), 'Data Extracts'!$F:$F,INDEX($C$6:$C$18,MATCH($G206,$B$6:$B$18,0),1))</f>
        <v>0.24161101549617175</v>
      </c>
      <c r="Q206" s="124">
        <f>SUMIFS('Data Extracts'!P:P,'Data Extracts'!$A:$A,$B206,'Data Extracts'!$B:$B,INDEX($C$6:$C$18,MATCH($C206,$B$6:$B$18,0),1),'Data Extracts'!$C:$C,INDEX($C$6:$C$18,MATCH(IF($G206="GWh",$E206,$D206),$B$6:$B$18,0),1),'Data Extracts'!$D:$D,INDEX($C$6:$C$18,MATCH($F206,$B$6:$B$18,0),1), 'Data Extracts'!$F:$F,INDEX($C$6:$C$18,MATCH($G206,$B$6:$B$18,0),1))</f>
        <v>0.30192206989866299</v>
      </c>
      <c r="R206" s="124">
        <f>SUMIFS('Data Extracts'!Q:Q,'Data Extracts'!$A:$A,$B206,'Data Extracts'!$B:$B,INDEX($C$6:$C$18,MATCH($C206,$B$6:$B$18,0),1),'Data Extracts'!$C:$C,INDEX($C$6:$C$18,MATCH(IF($G206="GWh",$E206,$D206),$B$6:$B$18,0),1),'Data Extracts'!$D:$D,INDEX($C$6:$C$18,MATCH($F206,$B$6:$B$18,0),1), 'Data Extracts'!$F:$F,INDEX($C$6:$C$18,MATCH($G206,$B$6:$B$18,0),1))</f>
        <v>0.39546825749268161</v>
      </c>
    </row>
    <row r="207" spans="2:18" x14ac:dyDescent="0.25">
      <c r="B207" t="s">
        <v>236</v>
      </c>
      <c r="C207" s="82">
        <v>3</v>
      </c>
      <c r="D207" t="s">
        <v>46</v>
      </c>
      <c r="E207" t="s">
        <v>46</v>
      </c>
      <c r="F207" t="s">
        <v>26</v>
      </c>
      <c r="G207" t="s">
        <v>20</v>
      </c>
      <c r="H207" s="124">
        <f>SUMIFS('Data Extracts'!G:G,'Data Extracts'!$A:$A,$B207,'Data Extracts'!$B:$B,INDEX($C$6:$C$18,MATCH($C207,$B$6:$B$18,0),1),'Data Extracts'!$C:$C,INDEX($C$6:$C$18,MATCH(IF($G207="GWh",$E207,$D207),$B$6:$B$18,0),1),'Data Extracts'!$D:$D,INDEX($C$6:$C$18,MATCH($F207,$B$6:$B$18,0),1), 'Data Extracts'!$F:$F,INDEX($C$6:$C$18,MATCH($G207,$B$6:$B$18,0),1))</f>
        <v>0</v>
      </c>
      <c r="I207" s="124">
        <f>SUMIFS('Data Extracts'!H:H,'Data Extracts'!$A:$A,$B207,'Data Extracts'!$B:$B,INDEX($C$6:$C$18,MATCH($C207,$B$6:$B$18,0),1),'Data Extracts'!$C:$C,INDEX($C$6:$C$18,MATCH(IF($G207="GWh",$E207,$D207),$B$6:$B$18,0),1),'Data Extracts'!$D:$D,INDEX($C$6:$C$18,MATCH($F207,$B$6:$B$18,0),1), 'Data Extracts'!$F:$F,INDEX($C$6:$C$18,MATCH($G207,$B$6:$B$18,0),1))</f>
        <v>0</v>
      </c>
      <c r="J207" s="124">
        <f>SUMIFS('Data Extracts'!I:I,'Data Extracts'!$A:$A,$B207,'Data Extracts'!$B:$B,INDEX($C$6:$C$18,MATCH($C207,$B$6:$B$18,0),1),'Data Extracts'!$C:$C,INDEX($C$6:$C$18,MATCH(IF($G207="GWh",$E207,$D207),$B$6:$B$18,0),1),'Data Extracts'!$D:$D,INDEX($C$6:$C$18,MATCH($F207,$B$6:$B$18,0),1), 'Data Extracts'!$F:$F,INDEX($C$6:$C$18,MATCH($G207,$B$6:$B$18,0),1))</f>
        <v>0</v>
      </c>
      <c r="K207" s="124">
        <f>SUMIFS('Data Extracts'!J:J,'Data Extracts'!$A:$A,$B207,'Data Extracts'!$B:$B,INDEX($C$6:$C$18,MATCH($C207,$B$6:$B$18,0),1),'Data Extracts'!$C:$C,INDEX($C$6:$C$18,MATCH(IF($G207="GWh",$E207,$D207),$B$6:$B$18,0),1),'Data Extracts'!$D:$D,INDEX($C$6:$C$18,MATCH($F207,$B$6:$B$18,0),1), 'Data Extracts'!$F:$F,INDEX($C$6:$C$18,MATCH($G207,$B$6:$B$18,0),1))</f>
        <v>0</v>
      </c>
      <c r="L207" s="124">
        <f>SUMIFS('Data Extracts'!K:K,'Data Extracts'!$A:$A,$B207,'Data Extracts'!$B:$B,INDEX($C$6:$C$18,MATCH($C207,$B$6:$B$18,0),1),'Data Extracts'!$C:$C,INDEX($C$6:$C$18,MATCH(IF($G207="GWh",$E207,$D207),$B$6:$B$18,0),1),'Data Extracts'!$D:$D,INDEX($C$6:$C$18,MATCH($F207,$B$6:$B$18,0),1), 'Data Extracts'!$F:$F,INDEX($C$6:$C$18,MATCH($G207,$B$6:$B$18,0),1))</f>
        <v>0</v>
      </c>
      <c r="M207" s="124">
        <f>SUMIFS('Data Extracts'!L:L,'Data Extracts'!$A:$A,$B207,'Data Extracts'!$B:$B,INDEX($C$6:$C$18,MATCH($C207,$B$6:$B$18,0),1),'Data Extracts'!$C:$C,INDEX($C$6:$C$18,MATCH(IF($G207="GWh",$E207,$D207),$B$6:$B$18,0),1),'Data Extracts'!$D:$D,INDEX($C$6:$C$18,MATCH($F207,$B$6:$B$18,0),1), 'Data Extracts'!$F:$F,INDEX($C$6:$C$18,MATCH($G207,$B$6:$B$18,0),1))</f>
        <v>0</v>
      </c>
      <c r="N207" s="124">
        <f>SUMIFS('Data Extracts'!M:M,'Data Extracts'!$A:$A,$B207,'Data Extracts'!$B:$B,INDEX($C$6:$C$18,MATCH($C207,$B$6:$B$18,0),1),'Data Extracts'!$C:$C,INDEX($C$6:$C$18,MATCH(IF($G207="GWh",$E207,$D207),$B$6:$B$18,0),1),'Data Extracts'!$D:$D,INDEX($C$6:$C$18,MATCH($F207,$B$6:$B$18,0),1), 'Data Extracts'!$F:$F,INDEX($C$6:$C$18,MATCH($G207,$B$6:$B$18,0),1))</f>
        <v>0</v>
      </c>
      <c r="O207" s="124">
        <f>SUMIFS('Data Extracts'!N:N,'Data Extracts'!$A:$A,$B207,'Data Extracts'!$B:$B,INDEX($C$6:$C$18,MATCH($C207,$B$6:$B$18,0),1),'Data Extracts'!$C:$C,INDEX($C$6:$C$18,MATCH(IF($G207="GWh",$E207,$D207),$B$6:$B$18,0),1),'Data Extracts'!$D:$D,INDEX($C$6:$C$18,MATCH($F207,$B$6:$B$18,0),1), 'Data Extracts'!$F:$F,INDEX($C$6:$C$18,MATCH($G207,$B$6:$B$18,0),1))</f>
        <v>0</v>
      </c>
      <c r="P207" s="124">
        <f>SUMIFS('Data Extracts'!O:O,'Data Extracts'!$A:$A,$B207,'Data Extracts'!$B:$B,INDEX($C$6:$C$18,MATCH($C207,$B$6:$B$18,0),1),'Data Extracts'!$C:$C,INDEX($C$6:$C$18,MATCH(IF($G207="GWh",$E207,$D207),$B$6:$B$18,0),1),'Data Extracts'!$D:$D,INDEX($C$6:$C$18,MATCH($F207,$B$6:$B$18,0),1), 'Data Extracts'!$F:$F,INDEX($C$6:$C$18,MATCH($G207,$B$6:$B$18,0),1))</f>
        <v>0</v>
      </c>
      <c r="Q207" s="124">
        <f>SUMIFS('Data Extracts'!P:P,'Data Extracts'!$A:$A,$B207,'Data Extracts'!$B:$B,INDEX($C$6:$C$18,MATCH($C207,$B$6:$B$18,0),1),'Data Extracts'!$C:$C,INDEX($C$6:$C$18,MATCH(IF($G207="GWh",$E207,$D207),$B$6:$B$18,0),1),'Data Extracts'!$D:$D,INDEX($C$6:$C$18,MATCH($F207,$B$6:$B$18,0),1), 'Data Extracts'!$F:$F,INDEX($C$6:$C$18,MATCH($G207,$B$6:$B$18,0),1))</f>
        <v>0</v>
      </c>
      <c r="R207" s="124">
        <f>SUMIFS('Data Extracts'!Q:Q,'Data Extracts'!$A:$A,$B207,'Data Extracts'!$B:$B,INDEX($C$6:$C$18,MATCH($C207,$B$6:$B$18,0),1),'Data Extracts'!$C:$C,INDEX($C$6:$C$18,MATCH(IF($G207="GWh",$E207,$D207),$B$6:$B$18,0),1),'Data Extracts'!$D:$D,INDEX($C$6:$C$18,MATCH($F207,$B$6:$B$18,0),1), 'Data Extracts'!$F:$F,INDEX($C$6:$C$18,MATCH($G207,$B$6:$B$18,0),1))</f>
        <v>0</v>
      </c>
    </row>
    <row r="208" spans="2:18" x14ac:dyDescent="0.25">
      <c r="B208" t="s">
        <v>236</v>
      </c>
      <c r="C208" s="82">
        <v>3</v>
      </c>
      <c r="D208" t="s">
        <v>47</v>
      </c>
      <c r="E208" t="s">
        <v>45</v>
      </c>
      <c r="F208" t="s">
        <v>167</v>
      </c>
      <c r="G208" t="s">
        <v>18</v>
      </c>
      <c r="H208" s="124">
        <f>SUMIFS('Data Extracts'!G:G,'Data Extracts'!$A:$A,$B208,'Data Extracts'!$B:$B,INDEX($C$6:$C$18,MATCH($C208,$B$6:$B$18,0),1),'Data Extracts'!$C:$C,INDEX($C$6:$C$18,MATCH(IF($G208="GWh",$E208,$D208),$B$6:$B$18,0),1),'Data Extracts'!$D:$D,INDEX($C$6:$C$18,MATCH($F208,$B$6:$B$18,0),1), 'Data Extracts'!$F:$F,INDEX($C$6:$C$18,MATCH($G208,$B$6:$B$18,0),1))</f>
        <v>13.509959162330773</v>
      </c>
      <c r="I208" s="124">
        <f>SUMIFS('Data Extracts'!H:H,'Data Extracts'!$A:$A,$B208,'Data Extracts'!$B:$B,INDEX($C$6:$C$18,MATCH($C208,$B$6:$B$18,0),1),'Data Extracts'!$C:$C,INDEX($C$6:$C$18,MATCH(IF($G208="GWh",$E208,$D208),$B$6:$B$18,0),1),'Data Extracts'!$D:$D,INDEX($C$6:$C$18,MATCH($F208,$B$6:$B$18,0),1), 'Data Extracts'!$F:$F,INDEX($C$6:$C$18,MATCH($G208,$B$6:$B$18,0),1))</f>
        <v>26.746512389342655</v>
      </c>
      <c r="J208" s="124">
        <f>SUMIFS('Data Extracts'!I:I,'Data Extracts'!$A:$A,$B208,'Data Extracts'!$B:$B,INDEX($C$6:$C$18,MATCH($C208,$B$6:$B$18,0),1),'Data Extracts'!$C:$C,INDEX($C$6:$C$18,MATCH(IF($G208="GWh",$E208,$D208),$B$6:$B$18,0),1),'Data Extracts'!$D:$D,INDEX($C$6:$C$18,MATCH($F208,$B$6:$B$18,0),1), 'Data Extracts'!$F:$F,INDEX($C$6:$C$18,MATCH($G208,$B$6:$B$18,0),1))</f>
        <v>39.77867992415915</v>
      </c>
      <c r="K208" s="124">
        <f>SUMIFS('Data Extracts'!J:J,'Data Extracts'!$A:$A,$B208,'Data Extracts'!$B:$B,INDEX($C$6:$C$18,MATCH($C208,$B$6:$B$18,0),1),'Data Extracts'!$C:$C,INDEX($C$6:$C$18,MATCH(IF($G208="GWh",$E208,$D208),$B$6:$B$18,0),1),'Data Extracts'!$D:$D,INDEX($C$6:$C$18,MATCH($F208,$B$6:$B$18,0),1), 'Data Extracts'!$F:$F,INDEX($C$6:$C$18,MATCH($G208,$B$6:$B$18,0),1))</f>
        <v>52.722463680617054</v>
      </c>
      <c r="L208" s="124">
        <f>SUMIFS('Data Extracts'!K:K,'Data Extracts'!$A:$A,$B208,'Data Extracts'!$B:$B,INDEX($C$6:$C$18,MATCH($C208,$B$6:$B$18,0),1),'Data Extracts'!$C:$C,INDEX($C$6:$C$18,MATCH(IF($G208="GWh",$E208,$D208),$B$6:$B$18,0),1),'Data Extracts'!$D:$D,INDEX($C$6:$C$18,MATCH($F208,$B$6:$B$18,0),1), 'Data Extracts'!$F:$F,INDEX($C$6:$C$18,MATCH($G208,$B$6:$B$18,0),1))</f>
        <v>65.699237513475339</v>
      </c>
      <c r="M208" s="124">
        <f>SUMIFS('Data Extracts'!L:L,'Data Extracts'!$A:$A,$B208,'Data Extracts'!$B:$B,INDEX($C$6:$C$18,MATCH($C208,$B$6:$B$18,0),1),'Data Extracts'!$C:$C,INDEX($C$6:$C$18,MATCH(IF($G208="GWh",$E208,$D208),$B$6:$B$18,0),1),'Data Extracts'!$D:$D,INDEX($C$6:$C$18,MATCH($F208,$B$6:$B$18,0),1), 'Data Extracts'!$F:$F,INDEX($C$6:$C$18,MATCH($G208,$B$6:$B$18,0),1))</f>
        <v>78.95221952750255</v>
      </c>
      <c r="N208" s="124">
        <f>SUMIFS('Data Extracts'!M:M,'Data Extracts'!$A:$A,$B208,'Data Extracts'!$B:$B,INDEX($C$6:$C$18,MATCH($C208,$B$6:$B$18,0),1),'Data Extracts'!$C:$C,INDEX($C$6:$C$18,MATCH(IF($G208="GWh",$E208,$D208),$B$6:$B$18,0),1),'Data Extracts'!$D:$D,INDEX($C$6:$C$18,MATCH($F208,$B$6:$B$18,0),1), 'Data Extracts'!$F:$F,INDEX($C$6:$C$18,MATCH($G208,$B$6:$B$18,0),1))</f>
        <v>92.892327418694833</v>
      </c>
      <c r="O208" s="124">
        <f>SUMIFS('Data Extracts'!N:N,'Data Extracts'!$A:$A,$B208,'Data Extracts'!$B:$B,INDEX($C$6:$C$18,MATCH($C208,$B$6:$B$18,0),1),'Data Extracts'!$C:$C,INDEX($C$6:$C$18,MATCH(IF($G208="GWh",$E208,$D208),$B$6:$B$18,0),1),'Data Extracts'!$D:$D,INDEX($C$6:$C$18,MATCH($F208,$B$6:$B$18,0),1), 'Data Extracts'!$F:$F,INDEX($C$6:$C$18,MATCH($G208,$B$6:$B$18,0),1))</f>
        <v>108.25113416577153</v>
      </c>
      <c r="P208" s="124">
        <f>SUMIFS('Data Extracts'!O:O,'Data Extracts'!$A:$A,$B208,'Data Extracts'!$B:$B,INDEX($C$6:$C$18,MATCH($C208,$B$6:$B$18,0),1),'Data Extracts'!$C:$C,INDEX($C$6:$C$18,MATCH(IF($G208="GWh",$E208,$D208),$B$6:$B$18,0),1),'Data Extracts'!$D:$D,INDEX($C$6:$C$18,MATCH($F208,$B$6:$B$18,0),1), 'Data Extracts'!$F:$F,INDEX($C$6:$C$18,MATCH($G208,$B$6:$B$18,0),1))</f>
        <v>126.36264750015123</v>
      </c>
      <c r="Q208" s="124">
        <f>SUMIFS('Data Extracts'!P:P,'Data Extracts'!$A:$A,$B208,'Data Extracts'!$B:$B,INDEX($C$6:$C$18,MATCH($C208,$B$6:$B$18,0),1),'Data Extracts'!$C:$C,INDEX($C$6:$C$18,MATCH(IF($G208="GWh",$E208,$D208),$B$6:$B$18,0),1),'Data Extracts'!$D:$D,INDEX($C$6:$C$18,MATCH($F208,$B$6:$B$18,0),1), 'Data Extracts'!$F:$F,INDEX($C$6:$C$18,MATCH($G208,$B$6:$B$18,0),1))</f>
        <v>149.77634343063295</v>
      </c>
      <c r="R208" s="124">
        <f>SUMIFS('Data Extracts'!Q:Q,'Data Extracts'!$A:$A,$B208,'Data Extracts'!$B:$B,INDEX($C$6:$C$18,MATCH($C208,$B$6:$B$18,0),1),'Data Extracts'!$C:$C,INDEX($C$6:$C$18,MATCH(IF($G208="GWh",$E208,$D208),$B$6:$B$18,0),1),'Data Extracts'!$D:$D,INDEX($C$6:$C$18,MATCH($F208,$B$6:$B$18,0),1), 'Data Extracts'!$F:$F,INDEX($C$6:$C$18,MATCH($G208,$B$6:$B$18,0),1))</f>
        <v>183.09114438151457</v>
      </c>
    </row>
    <row r="209" spans="2:18" x14ac:dyDescent="0.25">
      <c r="B209" t="s">
        <v>236</v>
      </c>
      <c r="C209" s="82">
        <v>3</v>
      </c>
      <c r="D209" t="s">
        <v>47</v>
      </c>
      <c r="E209" t="s">
        <v>45</v>
      </c>
      <c r="F209" t="s">
        <v>169</v>
      </c>
      <c r="G209" t="s">
        <v>18</v>
      </c>
      <c r="H209" s="124">
        <f>SUMIFS('Data Extracts'!G:G,'Data Extracts'!$A:$A,$B209,'Data Extracts'!$B:$B,INDEX($C$6:$C$18,MATCH($C209,$B$6:$B$18,0),1),'Data Extracts'!$C:$C,INDEX($C$6:$C$18,MATCH(IF($G209="GWh",$E209,$D209),$B$6:$B$18,0),1),'Data Extracts'!$D:$D,INDEX($C$6:$C$18,MATCH($F209,$B$6:$B$18,0),1), 'Data Extracts'!$F:$F,INDEX($C$6:$C$18,MATCH($G209,$B$6:$B$18,0),1))</f>
        <v>0</v>
      </c>
      <c r="I209" s="124">
        <f>SUMIFS('Data Extracts'!H:H,'Data Extracts'!$A:$A,$B209,'Data Extracts'!$B:$B,INDEX($C$6:$C$18,MATCH($C209,$B$6:$B$18,0),1),'Data Extracts'!$C:$C,INDEX($C$6:$C$18,MATCH(IF($G209="GWh",$E209,$D209),$B$6:$B$18,0),1),'Data Extracts'!$D:$D,INDEX($C$6:$C$18,MATCH($F209,$B$6:$B$18,0),1), 'Data Extracts'!$F:$F,INDEX($C$6:$C$18,MATCH($G209,$B$6:$B$18,0),1))</f>
        <v>0</v>
      </c>
      <c r="J209" s="124">
        <f>SUMIFS('Data Extracts'!I:I,'Data Extracts'!$A:$A,$B209,'Data Extracts'!$B:$B,INDEX($C$6:$C$18,MATCH($C209,$B$6:$B$18,0),1),'Data Extracts'!$C:$C,INDEX($C$6:$C$18,MATCH(IF($G209="GWh",$E209,$D209),$B$6:$B$18,0),1),'Data Extracts'!$D:$D,INDEX($C$6:$C$18,MATCH($F209,$B$6:$B$18,0),1), 'Data Extracts'!$F:$F,INDEX($C$6:$C$18,MATCH($G209,$B$6:$B$18,0),1))</f>
        <v>0</v>
      </c>
      <c r="K209" s="124">
        <f>SUMIFS('Data Extracts'!J:J,'Data Extracts'!$A:$A,$B209,'Data Extracts'!$B:$B,INDEX($C$6:$C$18,MATCH($C209,$B$6:$B$18,0),1),'Data Extracts'!$C:$C,INDEX($C$6:$C$18,MATCH(IF($G209="GWh",$E209,$D209),$B$6:$B$18,0),1),'Data Extracts'!$D:$D,INDEX($C$6:$C$18,MATCH($F209,$B$6:$B$18,0),1), 'Data Extracts'!$F:$F,INDEX($C$6:$C$18,MATCH($G209,$B$6:$B$18,0),1))</f>
        <v>0</v>
      </c>
      <c r="L209" s="124">
        <f>SUMIFS('Data Extracts'!K:K,'Data Extracts'!$A:$A,$B209,'Data Extracts'!$B:$B,INDEX($C$6:$C$18,MATCH($C209,$B$6:$B$18,0),1),'Data Extracts'!$C:$C,INDEX($C$6:$C$18,MATCH(IF($G209="GWh",$E209,$D209),$B$6:$B$18,0),1),'Data Extracts'!$D:$D,INDEX($C$6:$C$18,MATCH($F209,$B$6:$B$18,0),1), 'Data Extracts'!$F:$F,INDEX($C$6:$C$18,MATCH($G209,$B$6:$B$18,0),1))</f>
        <v>0</v>
      </c>
      <c r="M209" s="124">
        <f>SUMIFS('Data Extracts'!L:L,'Data Extracts'!$A:$A,$B209,'Data Extracts'!$B:$B,INDEX($C$6:$C$18,MATCH($C209,$B$6:$B$18,0),1),'Data Extracts'!$C:$C,INDEX($C$6:$C$18,MATCH(IF($G209="GWh",$E209,$D209),$B$6:$B$18,0),1),'Data Extracts'!$D:$D,INDEX($C$6:$C$18,MATCH($F209,$B$6:$B$18,0),1), 'Data Extracts'!$F:$F,INDEX($C$6:$C$18,MATCH($G209,$B$6:$B$18,0),1))</f>
        <v>0</v>
      </c>
      <c r="N209" s="124">
        <f>SUMIFS('Data Extracts'!M:M,'Data Extracts'!$A:$A,$B209,'Data Extracts'!$B:$B,INDEX($C$6:$C$18,MATCH($C209,$B$6:$B$18,0),1),'Data Extracts'!$C:$C,INDEX($C$6:$C$18,MATCH(IF($G209="GWh",$E209,$D209),$B$6:$B$18,0),1),'Data Extracts'!$D:$D,INDEX($C$6:$C$18,MATCH($F209,$B$6:$B$18,0),1), 'Data Extracts'!$F:$F,INDEX($C$6:$C$18,MATCH($G209,$B$6:$B$18,0),1))</f>
        <v>0</v>
      </c>
      <c r="O209" s="124">
        <f>SUMIFS('Data Extracts'!N:N,'Data Extracts'!$A:$A,$B209,'Data Extracts'!$B:$B,INDEX($C$6:$C$18,MATCH($C209,$B$6:$B$18,0),1),'Data Extracts'!$C:$C,INDEX($C$6:$C$18,MATCH(IF($G209="GWh",$E209,$D209),$B$6:$B$18,0),1),'Data Extracts'!$D:$D,INDEX($C$6:$C$18,MATCH($F209,$B$6:$B$18,0),1), 'Data Extracts'!$F:$F,INDEX($C$6:$C$18,MATCH($G209,$B$6:$B$18,0),1))</f>
        <v>0</v>
      </c>
      <c r="P209" s="124">
        <f>SUMIFS('Data Extracts'!O:O,'Data Extracts'!$A:$A,$B209,'Data Extracts'!$B:$B,INDEX($C$6:$C$18,MATCH($C209,$B$6:$B$18,0),1),'Data Extracts'!$C:$C,INDEX($C$6:$C$18,MATCH(IF($G209="GWh",$E209,$D209),$B$6:$B$18,0),1),'Data Extracts'!$D:$D,INDEX($C$6:$C$18,MATCH($F209,$B$6:$B$18,0),1), 'Data Extracts'!$F:$F,INDEX($C$6:$C$18,MATCH($G209,$B$6:$B$18,0),1))</f>
        <v>0</v>
      </c>
      <c r="Q209" s="124">
        <f>SUMIFS('Data Extracts'!P:P,'Data Extracts'!$A:$A,$B209,'Data Extracts'!$B:$B,INDEX($C$6:$C$18,MATCH($C209,$B$6:$B$18,0),1),'Data Extracts'!$C:$C,INDEX($C$6:$C$18,MATCH(IF($G209="GWh",$E209,$D209),$B$6:$B$18,0),1),'Data Extracts'!$D:$D,INDEX($C$6:$C$18,MATCH($F209,$B$6:$B$18,0),1), 'Data Extracts'!$F:$F,INDEX($C$6:$C$18,MATCH($G209,$B$6:$B$18,0),1))</f>
        <v>0</v>
      </c>
      <c r="R209" s="124">
        <f>SUMIFS('Data Extracts'!Q:Q,'Data Extracts'!$A:$A,$B209,'Data Extracts'!$B:$B,INDEX($C$6:$C$18,MATCH($C209,$B$6:$B$18,0),1),'Data Extracts'!$C:$C,INDEX($C$6:$C$18,MATCH(IF($G209="GWh",$E209,$D209),$B$6:$B$18,0),1),'Data Extracts'!$D:$D,INDEX($C$6:$C$18,MATCH($F209,$B$6:$B$18,0),1), 'Data Extracts'!$F:$F,INDEX($C$6:$C$18,MATCH($G209,$B$6:$B$18,0),1))</f>
        <v>0</v>
      </c>
    </row>
    <row r="210" spans="2:18" x14ac:dyDescent="0.25">
      <c r="B210" t="s">
        <v>236</v>
      </c>
      <c r="C210" s="82">
        <v>3</v>
      </c>
      <c r="D210" t="s">
        <v>47</v>
      </c>
      <c r="E210" t="s">
        <v>45</v>
      </c>
      <c r="F210" t="s">
        <v>186</v>
      </c>
      <c r="G210" t="s">
        <v>18</v>
      </c>
      <c r="H210" s="124">
        <f>SUMIFS('Data Extracts'!G:G,'Data Extracts'!$A:$A,$B210,'Data Extracts'!$B:$B,INDEX($C$6:$C$18,MATCH($C210,$B$6:$B$18,0),1),'Data Extracts'!$C:$C,INDEX($C$6:$C$18,MATCH(IF($G210="GWh",$E210,$D210),$B$6:$B$18,0),1),'Data Extracts'!$D:$D,INDEX($C$6:$C$18,MATCH($F210,$B$6:$B$18,0),1), 'Data Extracts'!$F:$F,INDEX($C$6:$C$18,MATCH($G210,$B$6:$B$18,0),1))</f>
        <v>12.692155151969326</v>
      </c>
      <c r="I210" s="124">
        <f>SUMIFS('Data Extracts'!H:H,'Data Extracts'!$A:$A,$B210,'Data Extracts'!$B:$B,INDEX($C$6:$C$18,MATCH($C210,$B$6:$B$18,0),1),'Data Extracts'!$C:$C,INDEX($C$6:$C$18,MATCH(IF($G210="GWh",$E210,$D210),$B$6:$B$18,0),1),'Data Extracts'!$D:$D,INDEX($C$6:$C$18,MATCH($F210,$B$6:$B$18,0),1), 'Data Extracts'!$F:$F,INDEX($C$6:$C$18,MATCH($G210,$B$6:$B$18,0),1))</f>
        <v>25.227590366296692</v>
      </c>
      <c r="J210" s="124">
        <f>SUMIFS('Data Extracts'!I:I,'Data Extracts'!$A:$A,$B210,'Data Extracts'!$B:$B,INDEX($C$6:$C$18,MATCH($C210,$B$6:$B$18,0),1),'Data Extracts'!$C:$C,INDEX($C$6:$C$18,MATCH(IF($G210="GWh",$E210,$D210),$B$6:$B$18,0),1),'Data Extracts'!$D:$D,INDEX($C$6:$C$18,MATCH($F210,$B$6:$B$18,0),1), 'Data Extracts'!$F:$F,INDEX($C$6:$C$18,MATCH($G210,$B$6:$B$18,0),1))</f>
        <v>37.566257584025351</v>
      </c>
      <c r="K210" s="124">
        <f>SUMIFS('Data Extracts'!J:J,'Data Extracts'!$A:$A,$B210,'Data Extracts'!$B:$B,INDEX($C$6:$C$18,MATCH($C210,$B$6:$B$18,0),1),'Data Extracts'!$C:$C,INDEX($C$6:$C$18,MATCH(IF($G210="GWh",$E210,$D210),$B$6:$B$18,0),1),'Data Extracts'!$D:$D,INDEX($C$6:$C$18,MATCH($F210,$B$6:$B$18,0),1), 'Data Extracts'!$F:$F,INDEX($C$6:$C$18,MATCH($G210,$B$6:$B$18,0),1))</f>
        <v>49.794915976598432</v>
      </c>
      <c r="L210" s="124">
        <f>SUMIFS('Data Extracts'!K:K,'Data Extracts'!$A:$A,$B210,'Data Extracts'!$B:$B,INDEX($C$6:$C$18,MATCH($C210,$B$6:$B$18,0),1),'Data Extracts'!$C:$C,INDEX($C$6:$C$18,MATCH(IF($G210="GWh",$E210,$D210),$B$6:$B$18,0),1),'Data Extracts'!$D:$D,INDEX($C$6:$C$18,MATCH($F210,$B$6:$B$18,0),1), 'Data Extracts'!$F:$F,INDEX($C$6:$C$18,MATCH($G210,$B$6:$B$18,0),1))</f>
        <v>61.909100590897737</v>
      </c>
      <c r="M210" s="124">
        <f>SUMIFS('Data Extracts'!L:L,'Data Extracts'!$A:$A,$B210,'Data Extracts'!$B:$B,INDEX($C$6:$C$18,MATCH($C210,$B$6:$B$18,0),1),'Data Extracts'!$C:$C,INDEX($C$6:$C$18,MATCH(IF($G210="GWh",$E210,$D210),$B$6:$B$18,0),1),'Data Extracts'!$D:$D,INDEX($C$6:$C$18,MATCH($F210,$B$6:$B$18,0),1), 'Data Extracts'!$F:$F,INDEX($C$6:$C$18,MATCH($G210,$B$6:$B$18,0),1))</f>
        <v>74.066137872963978</v>
      </c>
      <c r="N210" s="124">
        <f>SUMIFS('Data Extracts'!M:M,'Data Extracts'!$A:$A,$B210,'Data Extracts'!$B:$B,INDEX($C$6:$C$18,MATCH($C210,$B$6:$B$18,0),1),'Data Extracts'!$C:$C,INDEX($C$6:$C$18,MATCH(IF($G210="GWh",$E210,$D210),$B$6:$B$18,0),1),'Data Extracts'!$D:$D,INDEX($C$6:$C$18,MATCH($F210,$B$6:$B$18,0),1), 'Data Extracts'!$F:$F,INDEX($C$6:$C$18,MATCH($G210,$B$6:$B$18,0),1))</f>
        <v>86.522529791586805</v>
      </c>
      <c r="O210" s="124">
        <f>SUMIFS('Data Extracts'!N:N,'Data Extracts'!$A:$A,$B210,'Data Extracts'!$B:$B,INDEX($C$6:$C$18,MATCH($C210,$B$6:$B$18,0),1),'Data Extracts'!$C:$C,INDEX($C$6:$C$18,MATCH(IF($G210="GWh",$E210,$D210),$B$6:$B$18,0),1),'Data Extracts'!$D:$D,INDEX($C$6:$C$18,MATCH($F210,$B$6:$B$18,0),1), 'Data Extracts'!$F:$F,INDEX($C$6:$C$18,MATCH($G210,$B$6:$B$18,0),1))</f>
        <v>99.716252799240721</v>
      </c>
      <c r="P210" s="124">
        <f>SUMIFS('Data Extracts'!O:O,'Data Extracts'!$A:$A,$B210,'Data Extracts'!$B:$B,INDEX($C$6:$C$18,MATCH($C210,$B$6:$B$18,0),1),'Data Extracts'!$C:$C,INDEX($C$6:$C$18,MATCH(IF($G210="GWh",$E210,$D210),$B$6:$B$18,0),1),'Data Extracts'!$D:$D,INDEX($C$6:$C$18,MATCH($F210,$B$6:$B$18,0),1), 'Data Extracts'!$F:$F,INDEX($C$6:$C$18,MATCH($G210,$B$6:$B$18,0),1))</f>
        <v>114.46455511719356</v>
      </c>
      <c r="Q210" s="124">
        <f>SUMIFS('Data Extracts'!P:P,'Data Extracts'!$A:$A,$B210,'Data Extracts'!$B:$B,INDEX($C$6:$C$18,MATCH($C210,$B$6:$B$18,0),1),'Data Extracts'!$C:$C,INDEX($C$6:$C$18,MATCH(IF($G210="GWh",$E210,$D210),$B$6:$B$18,0),1),'Data Extracts'!$D:$D,INDEX($C$6:$C$18,MATCH($F210,$B$6:$B$18,0),1), 'Data Extracts'!$F:$F,INDEX($C$6:$C$18,MATCH($G210,$B$6:$B$18,0),1))</f>
        <v>132.29455311938628</v>
      </c>
      <c r="R210" s="124">
        <f>SUMIFS('Data Extracts'!Q:Q,'Data Extracts'!$A:$A,$B210,'Data Extracts'!$B:$B,INDEX($C$6:$C$18,MATCH($C210,$B$6:$B$18,0),1),'Data Extracts'!$C:$C,INDEX($C$6:$C$18,MATCH(IF($G210="GWh",$E210,$D210),$B$6:$B$18,0),1),'Data Extracts'!$D:$D,INDEX($C$6:$C$18,MATCH($F210,$B$6:$B$18,0),1), 'Data Extracts'!$F:$F,INDEX($C$6:$C$18,MATCH($G210,$B$6:$B$18,0),1))</f>
        <v>155.9765922592976</v>
      </c>
    </row>
    <row r="211" spans="2:18" x14ac:dyDescent="0.25">
      <c r="B211" t="s">
        <v>236</v>
      </c>
      <c r="C211" s="82">
        <v>3</v>
      </c>
      <c r="D211" t="s">
        <v>47</v>
      </c>
      <c r="E211" t="s">
        <v>45</v>
      </c>
      <c r="F211" t="s">
        <v>26</v>
      </c>
      <c r="G211" t="s">
        <v>18</v>
      </c>
      <c r="H211" s="124">
        <f>SUMIFS('Data Extracts'!G:G,'Data Extracts'!$A:$A,$B211,'Data Extracts'!$B:$B,INDEX($C$6:$C$18,MATCH($C211,$B$6:$B$18,0),1),'Data Extracts'!$C:$C,INDEX($C$6:$C$18,MATCH(IF($G211="GWh",$E211,$D211),$B$6:$B$18,0),1),'Data Extracts'!$D:$D,INDEX($C$6:$C$18,MATCH($F211,$B$6:$B$18,0),1), 'Data Extracts'!$F:$F,INDEX($C$6:$C$18,MATCH($G211,$B$6:$B$18,0),1))</f>
        <v>0</v>
      </c>
      <c r="I211" s="124">
        <f>SUMIFS('Data Extracts'!H:H,'Data Extracts'!$A:$A,$B211,'Data Extracts'!$B:$B,INDEX($C$6:$C$18,MATCH($C211,$B$6:$B$18,0),1),'Data Extracts'!$C:$C,INDEX($C$6:$C$18,MATCH(IF($G211="GWh",$E211,$D211),$B$6:$B$18,0),1),'Data Extracts'!$D:$D,INDEX($C$6:$C$18,MATCH($F211,$B$6:$B$18,0),1), 'Data Extracts'!$F:$F,INDEX($C$6:$C$18,MATCH($G211,$B$6:$B$18,0),1))</f>
        <v>0</v>
      </c>
      <c r="J211" s="124">
        <f>SUMIFS('Data Extracts'!I:I,'Data Extracts'!$A:$A,$B211,'Data Extracts'!$B:$B,INDEX($C$6:$C$18,MATCH($C211,$B$6:$B$18,0),1),'Data Extracts'!$C:$C,INDEX($C$6:$C$18,MATCH(IF($G211="GWh",$E211,$D211),$B$6:$B$18,0),1),'Data Extracts'!$D:$D,INDEX($C$6:$C$18,MATCH($F211,$B$6:$B$18,0),1), 'Data Extracts'!$F:$F,INDEX($C$6:$C$18,MATCH($G211,$B$6:$B$18,0),1))</f>
        <v>0</v>
      </c>
      <c r="K211" s="124">
        <f>SUMIFS('Data Extracts'!J:J,'Data Extracts'!$A:$A,$B211,'Data Extracts'!$B:$B,INDEX($C$6:$C$18,MATCH($C211,$B$6:$B$18,0),1),'Data Extracts'!$C:$C,INDEX($C$6:$C$18,MATCH(IF($G211="GWh",$E211,$D211),$B$6:$B$18,0),1),'Data Extracts'!$D:$D,INDEX($C$6:$C$18,MATCH($F211,$B$6:$B$18,0),1), 'Data Extracts'!$F:$F,INDEX($C$6:$C$18,MATCH($G211,$B$6:$B$18,0),1))</f>
        <v>0</v>
      </c>
      <c r="L211" s="124">
        <f>SUMIFS('Data Extracts'!K:K,'Data Extracts'!$A:$A,$B211,'Data Extracts'!$B:$B,INDEX($C$6:$C$18,MATCH($C211,$B$6:$B$18,0),1),'Data Extracts'!$C:$C,INDEX($C$6:$C$18,MATCH(IF($G211="GWh",$E211,$D211),$B$6:$B$18,0),1),'Data Extracts'!$D:$D,INDEX($C$6:$C$18,MATCH($F211,$B$6:$B$18,0),1), 'Data Extracts'!$F:$F,INDEX($C$6:$C$18,MATCH($G211,$B$6:$B$18,0),1))</f>
        <v>0</v>
      </c>
      <c r="M211" s="124">
        <f>SUMIFS('Data Extracts'!L:L,'Data Extracts'!$A:$A,$B211,'Data Extracts'!$B:$B,INDEX($C$6:$C$18,MATCH($C211,$B$6:$B$18,0),1),'Data Extracts'!$C:$C,INDEX($C$6:$C$18,MATCH(IF($G211="GWh",$E211,$D211),$B$6:$B$18,0),1),'Data Extracts'!$D:$D,INDEX($C$6:$C$18,MATCH($F211,$B$6:$B$18,0),1), 'Data Extracts'!$F:$F,INDEX($C$6:$C$18,MATCH($G211,$B$6:$B$18,0),1))</f>
        <v>0</v>
      </c>
      <c r="N211" s="124">
        <f>SUMIFS('Data Extracts'!M:M,'Data Extracts'!$A:$A,$B211,'Data Extracts'!$B:$B,INDEX($C$6:$C$18,MATCH($C211,$B$6:$B$18,0),1),'Data Extracts'!$C:$C,INDEX($C$6:$C$18,MATCH(IF($G211="GWh",$E211,$D211),$B$6:$B$18,0),1),'Data Extracts'!$D:$D,INDEX($C$6:$C$18,MATCH($F211,$B$6:$B$18,0),1), 'Data Extracts'!$F:$F,INDEX($C$6:$C$18,MATCH($G211,$B$6:$B$18,0),1))</f>
        <v>0</v>
      </c>
      <c r="O211" s="124">
        <f>SUMIFS('Data Extracts'!N:N,'Data Extracts'!$A:$A,$B211,'Data Extracts'!$B:$B,INDEX($C$6:$C$18,MATCH($C211,$B$6:$B$18,0),1),'Data Extracts'!$C:$C,INDEX($C$6:$C$18,MATCH(IF($G211="GWh",$E211,$D211),$B$6:$B$18,0),1),'Data Extracts'!$D:$D,INDEX($C$6:$C$18,MATCH($F211,$B$6:$B$18,0),1), 'Data Extracts'!$F:$F,INDEX($C$6:$C$18,MATCH($G211,$B$6:$B$18,0),1))</f>
        <v>0</v>
      </c>
      <c r="P211" s="124">
        <f>SUMIFS('Data Extracts'!O:O,'Data Extracts'!$A:$A,$B211,'Data Extracts'!$B:$B,INDEX($C$6:$C$18,MATCH($C211,$B$6:$B$18,0),1),'Data Extracts'!$C:$C,INDEX($C$6:$C$18,MATCH(IF($G211="GWh",$E211,$D211),$B$6:$B$18,0),1),'Data Extracts'!$D:$D,INDEX($C$6:$C$18,MATCH($F211,$B$6:$B$18,0),1), 'Data Extracts'!$F:$F,INDEX($C$6:$C$18,MATCH($G211,$B$6:$B$18,0),1))</f>
        <v>0</v>
      </c>
      <c r="Q211" s="124">
        <f>SUMIFS('Data Extracts'!P:P,'Data Extracts'!$A:$A,$B211,'Data Extracts'!$B:$B,INDEX($C$6:$C$18,MATCH($C211,$B$6:$B$18,0),1),'Data Extracts'!$C:$C,INDEX($C$6:$C$18,MATCH(IF($G211="GWh",$E211,$D211),$B$6:$B$18,0),1),'Data Extracts'!$D:$D,INDEX($C$6:$C$18,MATCH($F211,$B$6:$B$18,0),1), 'Data Extracts'!$F:$F,INDEX($C$6:$C$18,MATCH($G211,$B$6:$B$18,0),1))</f>
        <v>0</v>
      </c>
      <c r="R211" s="124">
        <f>SUMIFS('Data Extracts'!Q:Q,'Data Extracts'!$A:$A,$B211,'Data Extracts'!$B:$B,INDEX($C$6:$C$18,MATCH($C211,$B$6:$B$18,0),1),'Data Extracts'!$C:$C,INDEX($C$6:$C$18,MATCH(IF($G211="GWh",$E211,$D211),$B$6:$B$18,0),1),'Data Extracts'!$D:$D,INDEX($C$6:$C$18,MATCH($F211,$B$6:$B$18,0),1), 'Data Extracts'!$F:$F,INDEX($C$6:$C$18,MATCH($G211,$B$6:$B$18,0),1))</f>
        <v>0</v>
      </c>
    </row>
    <row r="212" spans="2:18" x14ac:dyDescent="0.25">
      <c r="B212" t="s">
        <v>236</v>
      </c>
      <c r="C212" s="82">
        <v>3</v>
      </c>
      <c r="D212" t="s">
        <v>47</v>
      </c>
      <c r="E212" t="s">
        <v>45</v>
      </c>
      <c r="F212" t="s">
        <v>167</v>
      </c>
      <c r="G212" t="s">
        <v>20</v>
      </c>
      <c r="H212" s="124">
        <f>SUMIFS('Data Extracts'!G:G,'Data Extracts'!$A:$A,$B212,'Data Extracts'!$B:$B,INDEX($C$6:$C$18,MATCH($C212,$B$6:$B$18,0),1),'Data Extracts'!$C:$C,INDEX($C$6:$C$18,MATCH(IF($G212="GWh",$E212,$D212),$B$6:$B$18,0),1),'Data Extracts'!$D:$D,INDEX($C$6:$C$18,MATCH($F212,$B$6:$B$18,0),1), 'Data Extracts'!$F:$F,INDEX($C$6:$C$18,MATCH($G212,$B$6:$B$18,0),1))</f>
        <v>0.65190611392939313</v>
      </c>
      <c r="I212" s="124">
        <f>SUMIFS('Data Extracts'!H:H,'Data Extracts'!$A:$A,$B212,'Data Extracts'!$B:$B,INDEX($C$6:$C$18,MATCH($C212,$B$6:$B$18,0),1),'Data Extracts'!$C:$C,INDEX($C$6:$C$18,MATCH(IF($G212="GWh",$E212,$D212),$B$6:$B$18,0),1),'Data Extracts'!$D:$D,INDEX($C$6:$C$18,MATCH($F212,$B$6:$B$18,0),1), 'Data Extracts'!$F:$F,INDEX($C$6:$C$18,MATCH($G212,$B$6:$B$18,0),1))</f>
        <v>1.2854000841672506</v>
      </c>
      <c r="J212" s="124">
        <f>SUMIFS('Data Extracts'!I:I,'Data Extracts'!$A:$A,$B212,'Data Extracts'!$B:$B,INDEX($C$6:$C$18,MATCH($C212,$B$6:$B$18,0),1),'Data Extracts'!$C:$C,INDEX($C$6:$C$18,MATCH(IF($G212="GWh",$E212,$D212),$B$6:$B$18,0),1),'Data Extracts'!$D:$D,INDEX($C$6:$C$18,MATCH($F212,$B$6:$B$18,0),1), 'Data Extracts'!$F:$F,INDEX($C$6:$C$18,MATCH($G212,$B$6:$B$18,0),1))</f>
        <v>1.9010714063211536</v>
      </c>
      <c r="K212" s="124">
        <f>SUMIFS('Data Extracts'!J:J,'Data Extracts'!$A:$A,$B212,'Data Extracts'!$B:$B,INDEX($C$6:$C$18,MATCH($C212,$B$6:$B$18,0),1),'Data Extracts'!$C:$C,INDEX($C$6:$C$18,MATCH(IF($G212="GWh",$E212,$D212),$B$6:$B$18,0),1),'Data Extracts'!$D:$D,INDEX($C$6:$C$18,MATCH($F212,$B$6:$B$18,0),1), 'Data Extracts'!$F:$F,INDEX($C$6:$C$18,MATCH($G212,$B$6:$B$18,0),1))</f>
        <v>2.4996136598011693</v>
      </c>
      <c r="L212" s="124">
        <f>SUMIFS('Data Extracts'!K:K,'Data Extracts'!$A:$A,$B212,'Data Extracts'!$B:$B,INDEX($C$6:$C$18,MATCH($C212,$B$6:$B$18,0),1),'Data Extracts'!$C:$C,INDEX($C$6:$C$18,MATCH(IF($G212="GWh",$E212,$D212),$B$6:$B$18,0),1),'Data Extracts'!$D:$D,INDEX($C$6:$C$18,MATCH($F212,$B$6:$B$18,0),1), 'Data Extracts'!$F:$F,INDEX($C$6:$C$18,MATCH($G212,$B$6:$B$18,0),1))</f>
        <v>3.08185672077949</v>
      </c>
      <c r="M212" s="124">
        <f>SUMIFS('Data Extracts'!L:L,'Data Extracts'!$A:$A,$B212,'Data Extracts'!$B:$B,INDEX($C$6:$C$18,MATCH($C212,$B$6:$B$18,0),1),'Data Extracts'!$C:$C,INDEX($C$6:$C$18,MATCH(IF($G212="GWh",$E212,$D212),$B$6:$B$18,0),1),'Data Extracts'!$D:$D,INDEX($C$6:$C$18,MATCH($F212,$B$6:$B$18,0),1), 'Data Extracts'!$F:$F,INDEX($C$6:$C$18,MATCH($G212,$B$6:$B$18,0),1))</f>
        <v>3.6487810199951238</v>
      </c>
      <c r="N212" s="124">
        <f>SUMIFS('Data Extracts'!M:M,'Data Extracts'!$A:$A,$B212,'Data Extracts'!$B:$B,INDEX($C$6:$C$18,MATCH($C212,$B$6:$B$18,0),1),'Data Extracts'!$C:$C,INDEX($C$6:$C$18,MATCH(IF($G212="GWh",$E212,$D212),$B$6:$B$18,0),1),'Data Extracts'!$D:$D,INDEX($C$6:$C$18,MATCH($F212,$B$6:$B$18,0),1), 'Data Extracts'!$F:$F,INDEX($C$6:$C$18,MATCH($G212,$B$6:$B$18,0),1))</f>
        <v>4.2014761346975895</v>
      </c>
      <c r="O212" s="124">
        <f>SUMIFS('Data Extracts'!N:N,'Data Extracts'!$A:$A,$B212,'Data Extracts'!$B:$B,INDEX($C$6:$C$18,MATCH($C212,$B$6:$B$18,0),1),'Data Extracts'!$C:$C,INDEX($C$6:$C$18,MATCH(IF($G212="GWh",$E212,$D212),$B$6:$B$18,0),1),'Data Extracts'!$D:$D,INDEX($C$6:$C$18,MATCH($F212,$B$6:$B$18,0),1), 'Data Extracts'!$F:$F,INDEX($C$6:$C$18,MATCH($G212,$B$6:$B$18,0),1))</f>
        <v>4.7409559837024933</v>
      </c>
      <c r="P212" s="124">
        <f>SUMIFS('Data Extracts'!O:O,'Data Extracts'!$A:$A,$B212,'Data Extracts'!$B:$B,INDEX($C$6:$C$18,MATCH($C212,$B$6:$B$18,0),1),'Data Extracts'!$C:$C,INDEX($C$6:$C$18,MATCH(IF($G212="GWh",$E212,$D212),$B$6:$B$18,0),1),'Data Extracts'!$D:$D,INDEX($C$6:$C$18,MATCH($F212,$B$6:$B$18,0),1), 'Data Extracts'!$F:$F,INDEX($C$6:$C$18,MATCH($G212,$B$6:$B$18,0),1))</f>
        <v>5.2678828895780292</v>
      </c>
      <c r="Q212" s="124">
        <f>SUMIFS('Data Extracts'!P:P,'Data Extracts'!$A:$A,$B212,'Data Extracts'!$B:$B,INDEX($C$6:$C$18,MATCH($C212,$B$6:$B$18,0),1),'Data Extracts'!$C:$C,INDEX($C$6:$C$18,MATCH(IF($G212="GWh",$E212,$D212),$B$6:$B$18,0),1),'Data Extracts'!$D:$D,INDEX($C$6:$C$18,MATCH($F212,$B$6:$B$18,0),1), 'Data Extracts'!$F:$F,INDEX($C$6:$C$18,MATCH($G212,$B$6:$B$18,0),1))</f>
        <v>5.7825542317695469</v>
      </c>
      <c r="R212" s="124">
        <f>SUMIFS('Data Extracts'!Q:Q,'Data Extracts'!$A:$A,$B212,'Data Extracts'!$B:$B,INDEX($C$6:$C$18,MATCH($C212,$B$6:$B$18,0),1),'Data Extracts'!$C:$C,INDEX($C$6:$C$18,MATCH(IF($G212="GWh",$E212,$D212),$B$6:$B$18,0),1),'Data Extracts'!$D:$D,INDEX($C$6:$C$18,MATCH($F212,$B$6:$B$18,0),1), 'Data Extracts'!$F:$F,INDEX($C$6:$C$18,MATCH($G212,$B$6:$B$18,0),1))</f>
        <v>6.2854026067187636</v>
      </c>
    </row>
    <row r="213" spans="2:18" x14ac:dyDescent="0.25">
      <c r="B213" t="s">
        <v>236</v>
      </c>
      <c r="C213" s="82">
        <v>3</v>
      </c>
      <c r="D213" t="s">
        <v>47</v>
      </c>
      <c r="E213" t="s">
        <v>45</v>
      </c>
      <c r="F213" t="s">
        <v>169</v>
      </c>
      <c r="G213" t="s">
        <v>20</v>
      </c>
      <c r="H213" s="124">
        <f>SUMIFS('Data Extracts'!G:G,'Data Extracts'!$A:$A,$B213,'Data Extracts'!$B:$B,INDEX($C$6:$C$18,MATCH($C213,$B$6:$B$18,0),1),'Data Extracts'!$C:$C,INDEX($C$6:$C$18,MATCH(IF($G213="GWh",$E213,$D213),$B$6:$B$18,0),1),'Data Extracts'!$D:$D,INDEX($C$6:$C$18,MATCH($F213,$B$6:$B$18,0),1), 'Data Extracts'!$F:$F,INDEX($C$6:$C$18,MATCH($G213,$B$6:$B$18,0),1))</f>
        <v>0</v>
      </c>
      <c r="I213" s="124">
        <f>SUMIFS('Data Extracts'!H:H,'Data Extracts'!$A:$A,$B213,'Data Extracts'!$B:$B,INDEX($C$6:$C$18,MATCH($C213,$B$6:$B$18,0),1),'Data Extracts'!$C:$C,INDEX($C$6:$C$18,MATCH(IF($G213="GWh",$E213,$D213),$B$6:$B$18,0),1),'Data Extracts'!$D:$D,INDEX($C$6:$C$18,MATCH($F213,$B$6:$B$18,0),1), 'Data Extracts'!$F:$F,INDEX($C$6:$C$18,MATCH($G213,$B$6:$B$18,0),1))</f>
        <v>0</v>
      </c>
      <c r="J213" s="124">
        <f>SUMIFS('Data Extracts'!I:I,'Data Extracts'!$A:$A,$B213,'Data Extracts'!$B:$B,INDEX($C$6:$C$18,MATCH($C213,$B$6:$B$18,0),1),'Data Extracts'!$C:$C,INDEX($C$6:$C$18,MATCH(IF($G213="GWh",$E213,$D213),$B$6:$B$18,0),1),'Data Extracts'!$D:$D,INDEX($C$6:$C$18,MATCH($F213,$B$6:$B$18,0),1), 'Data Extracts'!$F:$F,INDEX($C$6:$C$18,MATCH($G213,$B$6:$B$18,0),1))</f>
        <v>0</v>
      </c>
      <c r="K213" s="124">
        <f>SUMIFS('Data Extracts'!J:J,'Data Extracts'!$A:$A,$B213,'Data Extracts'!$B:$B,INDEX($C$6:$C$18,MATCH($C213,$B$6:$B$18,0),1),'Data Extracts'!$C:$C,INDEX($C$6:$C$18,MATCH(IF($G213="GWh",$E213,$D213),$B$6:$B$18,0),1),'Data Extracts'!$D:$D,INDEX($C$6:$C$18,MATCH($F213,$B$6:$B$18,0),1), 'Data Extracts'!$F:$F,INDEX($C$6:$C$18,MATCH($G213,$B$6:$B$18,0),1))</f>
        <v>0</v>
      </c>
      <c r="L213" s="124">
        <f>SUMIFS('Data Extracts'!K:K,'Data Extracts'!$A:$A,$B213,'Data Extracts'!$B:$B,INDEX($C$6:$C$18,MATCH($C213,$B$6:$B$18,0),1),'Data Extracts'!$C:$C,INDEX($C$6:$C$18,MATCH(IF($G213="GWh",$E213,$D213),$B$6:$B$18,0),1),'Data Extracts'!$D:$D,INDEX($C$6:$C$18,MATCH($F213,$B$6:$B$18,0),1), 'Data Extracts'!$F:$F,INDEX($C$6:$C$18,MATCH($G213,$B$6:$B$18,0),1))</f>
        <v>0</v>
      </c>
      <c r="M213" s="124">
        <f>SUMIFS('Data Extracts'!L:L,'Data Extracts'!$A:$A,$B213,'Data Extracts'!$B:$B,INDEX($C$6:$C$18,MATCH($C213,$B$6:$B$18,0),1),'Data Extracts'!$C:$C,INDEX($C$6:$C$18,MATCH(IF($G213="GWh",$E213,$D213),$B$6:$B$18,0),1),'Data Extracts'!$D:$D,INDEX($C$6:$C$18,MATCH($F213,$B$6:$B$18,0),1), 'Data Extracts'!$F:$F,INDEX($C$6:$C$18,MATCH($G213,$B$6:$B$18,0),1))</f>
        <v>0</v>
      </c>
      <c r="N213" s="124">
        <f>SUMIFS('Data Extracts'!M:M,'Data Extracts'!$A:$A,$B213,'Data Extracts'!$B:$B,INDEX($C$6:$C$18,MATCH($C213,$B$6:$B$18,0),1),'Data Extracts'!$C:$C,INDEX($C$6:$C$18,MATCH(IF($G213="GWh",$E213,$D213),$B$6:$B$18,0),1),'Data Extracts'!$D:$D,INDEX($C$6:$C$18,MATCH($F213,$B$6:$B$18,0),1), 'Data Extracts'!$F:$F,INDEX($C$6:$C$18,MATCH($G213,$B$6:$B$18,0),1))</f>
        <v>0</v>
      </c>
      <c r="O213" s="124">
        <f>SUMIFS('Data Extracts'!N:N,'Data Extracts'!$A:$A,$B213,'Data Extracts'!$B:$B,INDEX($C$6:$C$18,MATCH($C213,$B$6:$B$18,0),1),'Data Extracts'!$C:$C,INDEX($C$6:$C$18,MATCH(IF($G213="GWh",$E213,$D213),$B$6:$B$18,0),1),'Data Extracts'!$D:$D,INDEX($C$6:$C$18,MATCH($F213,$B$6:$B$18,0),1), 'Data Extracts'!$F:$F,INDEX($C$6:$C$18,MATCH($G213,$B$6:$B$18,0),1))</f>
        <v>0</v>
      </c>
      <c r="P213" s="124">
        <f>SUMIFS('Data Extracts'!O:O,'Data Extracts'!$A:$A,$B213,'Data Extracts'!$B:$B,INDEX($C$6:$C$18,MATCH($C213,$B$6:$B$18,0),1),'Data Extracts'!$C:$C,INDEX($C$6:$C$18,MATCH(IF($G213="GWh",$E213,$D213),$B$6:$B$18,0),1),'Data Extracts'!$D:$D,INDEX($C$6:$C$18,MATCH($F213,$B$6:$B$18,0),1), 'Data Extracts'!$F:$F,INDEX($C$6:$C$18,MATCH($G213,$B$6:$B$18,0),1))</f>
        <v>0</v>
      </c>
      <c r="Q213" s="124">
        <f>SUMIFS('Data Extracts'!P:P,'Data Extracts'!$A:$A,$B213,'Data Extracts'!$B:$B,INDEX($C$6:$C$18,MATCH($C213,$B$6:$B$18,0),1),'Data Extracts'!$C:$C,INDEX($C$6:$C$18,MATCH(IF($G213="GWh",$E213,$D213),$B$6:$B$18,0),1),'Data Extracts'!$D:$D,INDEX($C$6:$C$18,MATCH($F213,$B$6:$B$18,0),1), 'Data Extracts'!$F:$F,INDEX($C$6:$C$18,MATCH($G213,$B$6:$B$18,0),1))</f>
        <v>0</v>
      </c>
      <c r="R213" s="124">
        <f>SUMIFS('Data Extracts'!Q:Q,'Data Extracts'!$A:$A,$B213,'Data Extracts'!$B:$B,INDEX($C$6:$C$18,MATCH($C213,$B$6:$B$18,0),1),'Data Extracts'!$C:$C,INDEX($C$6:$C$18,MATCH(IF($G213="GWh",$E213,$D213),$B$6:$B$18,0),1),'Data Extracts'!$D:$D,INDEX($C$6:$C$18,MATCH($F213,$B$6:$B$18,0),1), 'Data Extracts'!$F:$F,INDEX($C$6:$C$18,MATCH($G213,$B$6:$B$18,0),1))</f>
        <v>0</v>
      </c>
    </row>
    <row r="214" spans="2:18" x14ac:dyDescent="0.25">
      <c r="B214" t="s">
        <v>236</v>
      </c>
      <c r="C214" s="82">
        <v>3</v>
      </c>
      <c r="D214" t="s">
        <v>47</v>
      </c>
      <c r="E214" t="s">
        <v>45</v>
      </c>
      <c r="F214" t="s">
        <v>186</v>
      </c>
      <c r="G214" t="s">
        <v>20</v>
      </c>
      <c r="H214" s="124">
        <f>SUMIFS('Data Extracts'!G:G,'Data Extracts'!$A:$A,$B214,'Data Extracts'!$B:$B,INDEX($C$6:$C$18,MATCH($C214,$B$6:$B$18,0),1),'Data Extracts'!$C:$C,INDEX($C$6:$C$18,MATCH(IF($G214="GWh",$E214,$D214),$B$6:$B$18,0),1),'Data Extracts'!$D:$D,INDEX($C$6:$C$18,MATCH($F214,$B$6:$B$18,0),1), 'Data Extracts'!$F:$F,INDEX($C$6:$C$18,MATCH($G214,$B$6:$B$18,0),1))</f>
        <v>2.0519574585084936</v>
      </c>
      <c r="I214" s="124">
        <f>SUMIFS('Data Extracts'!H:H,'Data Extracts'!$A:$A,$B214,'Data Extracts'!$B:$B,INDEX($C$6:$C$18,MATCH($C214,$B$6:$B$18,0),1),'Data Extracts'!$C:$C,INDEX($C$6:$C$18,MATCH(IF($G214="GWh",$E214,$D214),$B$6:$B$18,0),1),'Data Extracts'!$D:$D,INDEX($C$6:$C$18,MATCH($F214,$B$6:$B$18,0),1), 'Data Extracts'!$F:$F,INDEX($C$6:$C$18,MATCH($G214,$B$6:$B$18,0),1))</f>
        <v>4.0608138919486469</v>
      </c>
      <c r="J214" s="124">
        <f>SUMIFS('Data Extracts'!I:I,'Data Extracts'!$A:$A,$B214,'Data Extracts'!$B:$B,INDEX($C$6:$C$18,MATCH($C214,$B$6:$B$18,0),1),'Data Extracts'!$C:$C,INDEX($C$6:$C$18,MATCH(IF($G214="GWh",$E214,$D214),$B$6:$B$18,0),1),'Data Extracts'!$D:$D,INDEX($C$6:$C$18,MATCH($F214,$B$6:$B$18,0),1), 'Data Extracts'!$F:$F,INDEX($C$6:$C$18,MATCH($G214,$B$6:$B$18,0),1))</f>
        <v>6.0407109000042567</v>
      </c>
      <c r="K214" s="124">
        <f>SUMIFS('Data Extracts'!J:J,'Data Extracts'!$A:$A,$B214,'Data Extracts'!$B:$B,INDEX($C$6:$C$18,MATCH($C214,$B$6:$B$18,0),1),'Data Extracts'!$C:$C,INDEX($C$6:$C$18,MATCH(IF($G214="GWh",$E214,$D214),$B$6:$B$18,0),1),'Data Extracts'!$D:$D,INDEX($C$6:$C$18,MATCH($F214,$B$6:$B$18,0),1), 'Data Extracts'!$F:$F,INDEX($C$6:$C$18,MATCH($G214,$B$6:$B$18,0),1))</f>
        <v>8.0140553935048366</v>
      </c>
      <c r="L214" s="124">
        <f>SUMIFS('Data Extracts'!K:K,'Data Extracts'!$A:$A,$B214,'Data Extracts'!$B:$B,INDEX($C$6:$C$18,MATCH($C214,$B$6:$B$18,0),1),'Data Extracts'!$C:$C,INDEX($C$6:$C$18,MATCH(IF($G214="GWh",$E214,$D214),$B$6:$B$18,0),1),'Data Extracts'!$D:$D,INDEX($C$6:$C$18,MATCH($F214,$B$6:$B$18,0),1), 'Data Extracts'!$F:$F,INDEX($C$6:$C$18,MATCH($G214,$B$6:$B$18,0),1))</f>
        <v>10.014978855644173</v>
      </c>
      <c r="M214" s="124">
        <f>SUMIFS('Data Extracts'!L:L,'Data Extracts'!$A:$A,$B214,'Data Extracts'!$B:$B,INDEX($C$6:$C$18,MATCH($C214,$B$6:$B$18,0),1),'Data Extracts'!$C:$C,INDEX($C$6:$C$18,MATCH(IF($G214="GWh",$E214,$D214),$B$6:$B$18,0),1),'Data Extracts'!$D:$D,INDEX($C$6:$C$18,MATCH($F214,$B$6:$B$18,0),1), 'Data Extracts'!$F:$F,INDEX($C$6:$C$18,MATCH($G214,$B$6:$B$18,0),1))</f>
        <v>12.09991621868641</v>
      </c>
      <c r="N214" s="124">
        <f>SUMIFS('Data Extracts'!M:M,'Data Extracts'!$A:$A,$B214,'Data Extracts'!$B:$B,INDEX($C$6:$C$18,MATCH($C214,$B$6:$B$18,0),1),'Data Extracts'!$C:$C,INDEX($C$6:$C$18,MATCH(IF($G214="GWh",$E214,$D214),$B$6:$B$18,0),1),'Data Extracts'!$D:$D,INDEX($C$6:$C$18,MATCH($F214,$B$6:$B$18,0),1), 'Data Extracts'!$F:$F,INDEX($C$6:$C$18,MATCH($G214,$B$6:$B$18,0),1))</f>
        <v>14.372518463203726</v>
      </c>
      <c r="O214" s="124">
        <f>SUMIFS('Data Extracts'!N:N,'Data Extracts'!$A:$A,$B214,'Data Extracts'!$B:$B,INDEX($C$6:$C$18,MATCH($C214,$B$6:$B$18,0),1),'Data Extracts'!$C:$C,INDEX($C$6:$C$18,MATCH(IF($G214="GWh",$E214,$D214),$B$6:$B$18,0),1),'Data Extracts'!$D:$D,INDEX($C$6:$C$18,MATCH($F214,$B$6:$B$18,0),1), 'Data Extracts'!$F:$F,INDEX($C$6:$C$18,MATCH($G214,$B$6:$B$18,0),1))</f>
        <v>17.003931242553207</v>
      </c>
      <c r="P214" s="124">
        <f>SUMIFS('Data Extracts'!O:O,'Data Extracts'!$A:$A,$B214,'Data Extracts'!$B:$B,INDEX($C$6:$C$18,MATCH($C214,$B$6:$B$18,0),1),'Data Extracts'!$C:$C,INDEX($C$6:$C$18,MATCH(IF($G214="GWh",$E214,$D214),$B$6:$B$18,0),1),'Data Extracts'!$D:$D,INDEX($C$6:$C$18,MATCH($F214,$B$6:$B$18,0),1), 'Data Extracts'!$F:$F,INDEX($C$6:$C$18,MATCH($G214,$B$6:$B$18,0),1))</f>
        <v>20.312141494017229</v>
      </c>
      <c r="Q214" s="124">
        <f>SUMIFS('Data Extracts'!P:P,'Data Extracts'!$A:$A,$B214,'Data Extracts'!$B:$B,INDEX($C$6:$C$18,MATCH($C214,$B$6:$B$18,0),1),'Data Extracts'!$C:$C,INDEX($C$6:$C$18,MATCH(IF($G214="GWh",$E214,$D214),$B$6:$B$18,0),1),'Data Extracts'!$D:$D,INDEX($C$6:$C$18,MATCH($F214,$B$6:$B$18,0),1), 'Data Extracts'!$F:$F,INDEX($C$6:$C$18,MATCH($G214,$B$6:$B$18,0),1))</f>
        <v>24.893956027935698</v>
      </c>
      <c r="R214" s="124">
        <f>SUMIFS('Data Extracts'!Q:Q,'Data Extracts'!$A:$A,$B214,'Data Extracts'!$B:$B,INDEX($C$6:$C$18,MATCH($C214,$B$6:$B$18,0),1),'Data Extracts'!$C:$C,INDEX($C$6:$C$18,MATCH(IF($G214="GWh",$E214,$D214),$B$6:$B$18,0),1),'Data Extracts'!$D:$D,INDEX($C$6:$C$18,MATCH($F214,$B$6:$B$18,0),1), 'Data Extracts'!$F:$F,INDEX($C$6:$C$18,MATCH($G214,$B$6:$B$18,0),1))</f>
        <v>31.821235807643571</v>
      </c>
    </row>
    <row r="215" spans="2:18" x14ac:dyDescent="0.25">
      <c r="B215" t="s">
        <v>236</v>
      </c>
      <c r="C215" s="82">
        <v>3</v>
      </c>
      <c r="D215" t="s">
        <v>47</v>
      </c>
      <c r="E215" t="s">
        <v>45</v>
      </c>
      <c r="F215" t="s">
        <v>26</v>
      </c>
      <c r="G215" t="s">
        <v>20</v>
      </c>
      <c r="H215" s="124">
        <f>SUMIFS('Data Extracts'!G:G,'Data Extracts'!$A:$A,$B215,'Data Extracts'!$B:$B,INDEX($C$6:$C$18,MATCH($C215,$B$6:$B$18,0),1),'Data Extracts'!$C:$C,INDEX($C$6:$C$18,MATCH(IF($G215="GWh",$E215,$D215),$B$6:$B$18,0),1),'Data Extracts'!$D:$D,INDEX($C$6:$C$18,MATCH($F215,$B$6:$B$18,0),1), 'Data Extracts'!$F:$F,INDEX($C$6:$C$18,MATCH($G215,$B$6:$B$18,0),1))</f>
        <v>0</v>
      </c>
      <c r="I215" s="124">
        <f>SUMIFS('Data Extracts'!H:H,'Data Extracts'!$A:$A,$B215,'Data Extracts'!$B:$B,INDEX($C$6:$C$18,MATCH($C215,$B$6:$B$18,0),1),'Data Extracts'!$C:$C,INDEX($C$6:$C$18,MATCH(IF($G215="GWh",$E215,$D215),$B$6:$B$18,0),1),'Data Extracts'!$D:$D,INDEX($C$6:$C$18,MATCH($F215,$B$6:$B$18,0),1), 'Data Extracts'!$F:$F,INDEX($C$6:$C$18,MATCH($G215,$B$6:$B$18,0),1))</f>
        <v>0</v>
      </c>
      <c r="J215" s="124">
        <f>SUMIFS('Data Extracts'!I:I,'Data Extracts'!$A:$A,$B215,'Data Extracts'!$B:$B,INDEX($C$6:$C$18,MATCH($C215,$B$6:$B$18,0),1),'Data Extracts'!$C:$C,INDEX($C$6:$C$18,MATCH(IF($G215="GWh",$E215,$D215),$B$6:$B$18,0),1),'Data Extracts'!$D:$D,INDEX($C$6:$C$18,MATCH($F215,$B$6:$B$18,0),1), 'Data Extracts'!$F:$F,INDEX($C$6:$C$18,MATCH($G215,$B$6:$B$18,0),1))</f>
        <v>0</v>
      </c>
      <c r="K215" s="124">
        <f>SUMIFS('Data Extracts'!J:J,'Data Extracts'!$A:$A,$B215,'Data Extracts'!$B:$B,INDEX($C$6:$C$18,MATCH($C215,$B$6:$B$18,0),1),'Data Extracts'!$C:$C,INDEX($C$6:$C$18,MATCH(IF($G215="GWh",$E215,$D215),$B$6:$B$18,0),1),'Data Extracts'!$D:$D,INDEX($C$6:$C$18,MATCH($F215,$B$6:$B$18,0),1), 'Data Extracts'!$F:$F,INDEX($C$6:$C$18,MATCH($G215,$B$6:$B$18,0),1))</f>
        <v>0</v>
      </c>
      <c r="L215" s="124">
        <f>SUMIFS('Data Extracts'!K:K,'Data Extracts'!$A:$A,$B215,'Data Extracts'!$B:$B,INDEX($C$6:$C$18,MATCH($C215,$B$6:$B$18,0),1),'Data Extracts'!$C:$C,INDEX($C$6:$C$18,MATCH(IF($G215="GWh",$E215,$D215),$B$6:$B$18,0),1),'Data Extracts'!$D:$D,INDEX($C$6:$C$18,MATCH($F215,$B$6:$B$18,0),1), 'Data Extracts'!$F:$F,INDEX($C$6:$C$18,MATCH($G215,$B$6:$B$18,0),1))</f>
        <v>0</v>
      </c>
      <c r="M215" s="124">
        <f>SUMIFS('Data Extracts'!L:L,'Data Extracts'!$A:$A,$B215,'Data Extracts'!$B:$B,INDEX($C$6:$C$18,MATCH($C215,$B$6:$B$18,0),1),'Data Extracts'!$C:$C,INDEX($C$6:$C$18,MATCH(IF($G215="GWh",$E215,$D215),$B$6:$B$18,0),1),'Data Extracts'!$D:$D,INDEX($C$6:$C$18,MATCH($F215,$B$6:$B$18,0),1), 'Data Extracts'!$F:$F,INDEX($C$6:$C$18,MATCH($G215,$B$6:$B$18,0),1))</f>
        <v>0</v>
      </c>
      <c r="N215" s="124">
        <f>SUMIFS('Data Extracts'!M:M,'Data Extracts'!$A:$A,$B215,'Data Extracts'!$B:$B,INDEX($C$6:$C$18,MATCH($C215,$B$6:$B$18,0),1),'Data Extracts'!$C:$C,INDEX($C$6:$C$18,MATCH(IF($G215="GWh",$E215,$D215),$B$6:$B$18,0),1),'Data Extracts'!$D:$D,INDEX($C$6:$C$18,MATCH($F215,$B$6:$B$18,0),1), 'Data Extracts'!$F:$F,INDEX($C$6:$C$18,MATCH($G215,$B$6:$B$18,0),1))</f>
        <v>0</v>
      </c>
      <c r="O215" s="124">
        <f>SUMIFS('Data Extracts'!N:N,'Data Extracts'!$A:$A,$B215,'Data Extracts'!$B:$B,INDEX($C$6:$C$18,MATCH($C215,$B$6:$B$18,0),1),'Data Extracts'!$C:$C,INDEX($C$6:$C$18,MATCH(IF($G215="GWh",$E215,$D215),$B$6:$B$18,0),1),'Data Extracts'!$D:$D,INDEX($C$6:$C$18,MATCH($F215,$B$6:$B$18,0),1), 'Data Extracts'!$F:$F,INDEX($C$6:$C$18,MATCH($G215,$B$6:$B$18,0),1))</f>
        <v>0</v>
      </c>
      <c r="P215" s="124">
        <f>SUMIFS('Data Extracts'!O:O,'Data Extracts'!$A:$A,$B215,'Data Extracts'!$B:$B,INDEX($C$6:$C$18,MATCH($C215,$B$6:$B$18,0),1),'Data Extracts'!$C:$C,INDEX($C$6:$C$18,MATCH(IF($G215="GWh",$E215,$D215),$B$6:$B$18,0),1),'Data Extracts'!$D:$D,INDEX($C$6:$C$18,MATCH($F215,$B$6:$B$18,0),1), 'Data Extracts'!$F:$F,INDEX($C$6:$C$18,MATCH($G215,$B$6:$B$18,0),1))</f>
        <v>0</v>
      </c>
      <c r="Q215" s="124">
        <f>SUMIFS('Data Extracts'!P:P,'Data Extracts'!$A:$A,$B215,'Data Extracts'!$B:$B,INDEX($C$6:$C$18,MATCH($C215,$B$6:$B$18,0),1),'Data Extracts'!$C:$C,INDEX($C$6:$C$18,MATCH(IF($G215="GWh",$E215,$D215),$B$6:$B$18,0),1),'Data Extracts'!$D:$D,INDEX($C$6:$C$18,MATCH($F215,$B$6:$B$18,0),1), 'Data Extracts'!$F:$F,INDEX($C$6:$C$18,MATCH($G215,$B$6:$B$18,0),1))</f>
        <v>0</v>
      </c>
      <c r="R215" s="124">
        <f>SUMIFS('Data Extracts'!Q:Q,'Data Extracts'!$A:$A,$B215,'Data Extracts'!$B:$B,INDEX($C$6:$C$18,MATCH($C215,$B$6:$B$18,0),1),'Data Extracts'!$C:$C,INDEX($C$6:$C$18,MATCH(IF($G215="GWh",$E215,$D215),$B$6:$B$18,0),1),'Data Extracts'!$D:$D,INDEX($C$6:$C$18,MATCH($F215,$B$6:$B$18,0),1), 'Data Extracts'!$F:$F,INDEX($C$6:$C$18,MATCH($G215,$B$6:$B$18,0),1))</f>
        <v>0</v>
      </c>
    </row>
    <row r="216" spans="2:18" x14ac:dyDescent="0.25">
      <c r="B216" t="s">
        <v>238</v>
      </c>
      <c r="C216" s="82">
        <v>3</v>
      </c>
      <c r="D216" t="s">
        <v>44</v>
      </c>
      <c r="E216" t="s">
        <v>44</v>
      </c>
      <c r="F216" t="s">
        <v>167</v>
      </c>
      <c r="G216" t="s">
        <v>18</v>
      </c>
      <c r="H216" s="124">
        <f>SUMIFS('Data Extracts'!G:G,'Data Extracts'!$A:$A,$B216,'Data Extracts'!$B:$B,INDEX($C$6:$C$18,MATCH($C216,$B$6:$B$18,0),1),'Data Extracts'!$C:$C,INDEX($C$6:$C$18,MATCH(IF($G216="GWh",$E216,$D216),$B$6:$B$18,0),1),'Data Extracts'!$D:$D,INDEX($C$6:$C$18,MATCH($F216,$B$6:$B$18,0),1), 'Data Extracts'!$F:$F,INDEX($C$6:$C$18,MATCH($G216,$B$6:$B$18,0),1))</f>
        <v>16.155101222206262</v>
      </c>
      <c r="I216" s="124">
        <f>SUMIFS('Data Extracts'!H:H,'Data Extracts'!$A:$A,$B216,'Data Extracts'!$B:$B,INDEX($C$6:$C$18,MATCH($C216,$B$6:$B$18,0),1),'Data Extracts'!$C:$C,INDEX($C$6:$C$18,MATCH(IF($G216="GWh",$E216,$D216),$B$6:$B$18,0),1),'Data Extracts'!$D:$D,INDEX($C$6:$C$18,MATCH($F216,$B$6:$B$18,0),1), 'Data Extracts'!$F:$F,INDEX($C$6:$C$18,MATCH($G216,$B$6:$B$18,0),1))</f>
        <v>32.073078515031526</v>
      </c>
      <c r="J216" s="124">
        <f>SUMIFS('Data Extracts'!I:I,'Data Extracts'!$A:$A,$B216,'Data Extracts'!$B:$B,INDEX($C$6:$C$18,MATCH($C216,$B$6:$B$18,0),1),'Data Extracts'!$C:$C,INDEX($C$6:$C$18,MATCH(IF($G216="GWh",$E216,$D216),$B$6:$B$18,0),1),'Data Extracts'!$D:$D,INDEX($C$6:$C$18,MATCH($F216,$B$6:$B$18,0),1), 'Data Extracts'!$F:$F,INDEX($C$6:$C$18,MATCH($G216,$B$6:$B$18,0),1))</f>
        <v>47.877411655656971</v>
      </c>
      <c r="K216" s="124">
        <f>SUMIFS('Data Extracts'!J:J,'Data Extracts'!$A:$A,$B216,'Data Extracts'!$B:$B,INDEX($C$6:$C$18,MATCH($C216,$B$6:$B$18,0),1),'Data Extracts'!$C:$C,INDEX($C$6:$C$18,MATCH(IF($G216="GWh",$E216,$D216),$B$6:$B$18,0),1),'Data Extracts'!$D:$D,INDEX($C$6:$C$18,MATCH($F216,$B$6:$B$18,0),1), 'Data Extracts'!$F:$F,INDEX($C$6:$C$18,MATCH($G216,$B$6:$B$18,0),1))</f>
        <v>63.720322039552713</v>
      </c>
      <c r="L216" s="124">
        <f>SUMIFS('Data Extracts'!K:K,'Data Extracts'!$A:$A,$B216,'Data Extracts'!$B:$B,INDEX($C$6:$C$18,MATCH($C216,$B$6:$B$18,0),1),'Data Extracts'!$C:$C,INDEX($C$6:$C$18,MATCH(IF($G216="GWh",$E216,$D216),$B$6:$B$18,0),1),'Data Extracts'!$D:$D,INDEX($C$6:$C$18,MATCH($F216,$B$6:$B$18,0),1), 'Data Extracts'!$F:$F,INDEX($C$6:$C$18,MATCH($G216,$B$6:$B$18,0),1))</f>
        <v>79.835852574062528</v>
      </c>
      <c r="M216" s="124">
        <f>SUMIFS('Data Extracts'!L:L,'Data Extracts'!$A:$A,$B216,'Data Extracts'!$B:$B,INDEX($C$6:$C$18,MATCH($C216,$B$6:$B$18,0),1),'Data Extracts'!$C:$C,INDEX($C$6:$C$18,MATCH(IF($G216="GWh",$E216,$D216),$B$6:$B$18,0),1),'Data Extracts'!$D:$D,INDEX($C$6:$C$18,MATCH($F216,$B$6:$B$18,0),1), 'Data Extracts'!$F:$F,INDEX($C$6:$C$18,MATCH($G216,$B$6:$B$18,0),1))</f>
        <v>96.662731832214817</v>
      </c>
      <c r="N216" s="124">
        <f>SUMIFS('Data Extracts'!M:M,'Data Extracts'!$A:$A,$B216,'Data Extracts'!$B:$B,INDEX($C$6:$C$18,MATCH($C216,$B$6:$B$18,0),1),'Data Extracts'!$C:$C,INDEX($C$6:$C$18,MATCH(IF($G216="GWh",$E216,$D216),$B$6:$B$18,0),1),'Data Extracts'!$D:$D,INDEX($C$6:$C$18,MATCH($F216,$B$6:$B$18,0),1), 'Data Extracts'!$F:$F,INDEX($C$6:$C$18,MATCH($G216,$B$6:$B$18,0),1))</f>
        <v>114.91606466975961</v>
      </c>
      <c r="O216" s="124">
        <f>SUMIFS('Data Extracts'!N:N,'Data Extracts'!$A:$A,$B216,'Data Extracts'!$B:$B,INDEX($C$6:$C$18,MATCH($C216,$B$6:$B$18,0),1),'Data Extracts'!$C:$C,INDEX($C$6:$C$18,MATCH(IF($G216="GWh",$E216,$D216),$B$6:$B$18,0),1),'Data Extracts'!$D:$D,INDEX($C$6:$C$18,MATCH($F216,$B$6:$B$18,0),1), 'Data Extracts'!$F:$F,INDEX($C$6:$C$18,MATCH($G216,$B$6:$B$18,0),1))</f>
        <v>135.87095846616177</v>
      </c>
      <c r="P216" s="124">
        <f>SUMIFS('Data Extracts'!O:O,'Data Extracts'!$A:$A,$B216,'Data Extracts'!$B:$B,INDEX($C$6:$C$18,MATCH($C216,$B$6:$B$18,0),1),'Data Extracts'!$C:$C,INDEX($C$6:$C$18,MATCH(IF($G216="GWh",$E216,$D216),$B$6:$B$18,0),1),'Data Extracts'!$D:$D,INDEX($C$6:$C$18,MATCH($F216,$B$6:$B$18,0),1), 'Data Extracts'!$F:$F,INDEX($C$6:$C$18,MATCH($G216,$B$6:$B$18,0),1))</f>
        <v>161.85252441523565</v>
      </c>
      <c r="Q216" s="124">
        <f>SUMIFS('Data Extracts'!P:P,'Data Extracts'!$A:$A,$B216,'Data Extracts'!$B:$B,INDEX($C$6:$C$18,MATCH($C216,$B$6:$B$18,0),1),'Data Extracts'!$C:$C,INDEX($C$6:$C$18,MATCH(IF($G216="GWh",$E216,$D216),$B$6:$B$18,0),1),'Data Extracts'!$D:$D,INDEX($C$6:$C$18,MATCH($F216,$B$6:$B$18,0),1), 'Data Extracts'!$F:$F,INDEX($C$6:$C$18,MATCH($G216,$B$6:$B$18,0),1))</f>
        <v>197.3111040411907</v>
      </c>
      <c r="R216" s="124">
        <f>SUMIFS('Data Extracts'!Q:Q,'Data Extracts'!$A:$A,$B216,'Data Extracts'!$B:$B,INDEX($C$6:$C$18,MATCH($C216,$B$6:$B$18,0),1),'Data Extracts'!$C:$C,INDEX($C$6:$C$18,MATCH(IF($G216="GWh",$E216,$D216),$B$6:$B$18,0),1),'Data Extracts'!$D:$D,INDEX($C$6:$C$18,MATCH($F216,$B$6:$B$18,0),1), 'Data Extracts'!$F:$F,INDEX($C$6:$C$18,MATCH($G216,$B$6:$B$18,0),1))</f>
        <v>250.3555907796933</v>
      </c>
    </row>
    <row r="217" spans="2:18" x14ac:dyDescent="0.25">
      <c r="B217" t="s">
        <v>238</v>
      </c>
      <c r="C217" s="82">
        <v>3</v>
      </c>
      <c r="D217" t="s">
        <v>47</v>
      </c>
      <c r="E217" t="s">
        <v>45</v>
      </c>
      <c r="F217" t="s">
        <v>167</v>
      </c>
      <c r="G217" t="s">
        <v>18</v>
      </c>
      <c r="H217" s="124">
        <f>SUMIFS('Data Extracts'!G:G,'Data Extracts'!$A:$A,$B217,'Data Extracts'!$B:$B,INDEX($C$6:$C$18,MATCH($C217,$B$6:$B$18,0),1),'Data Extracts'!$C:$C,INDEX($C$6:$C$18,MATCH(IF($G217="GWh",$E217,$D217),$B$6:$B$18,0),1),'Data Extracts'!$D:$D,INDEX($C$6:$C$18,MATCH($F217,$B$6:$B$18,0),1), 'Data Extracts'!$F:$F,INDEX($C$6:$C$18,MATCH($G217,$B$6:$B$18,0),1))</f>
        <v>13.633566067173444</v>
      </c>
      <c r="I217" s="124">
        <f>SUMIFS('Data Extracts'!H:H,'Data Extracts'!$A:$A,$B217,'Data Extracts'!$B:$B,INDEX($C$6:$C$18,MATCH($C217,$B$6:$B$18,0),1),'Data Extracts'!$C:$C,INDEX($C$6:$C$18,MATCH(IF($G217="GWh",$E217,$D217),$B$6:$B$18,0),1),'Data Extracts'!$D:$D,INDEX($C$6:$C$18,MATCH($F217,$B$6:$B$18,0),1), 'Data Extracts'!$F:$F,INDEX($C$6:$C$18,MATCH($G217,$B$6:$B$18,0),1))</f>
        <v>27.01950000286423</v>
      </c>
      <c r="J217" s="124">
        <f>SUMIFS('Data Extracts'!I:I,'Data Extracts'!$A:$A,$B217,'Data Extracts'!$B:$B,INDEX($C$6:$C$18,MATCH($C217,$B$6:$B$18,0),1),'Data Extracts'!$C:$C,INDEX($C$6:$C$18,MATCH(IF($G217="GWh",$E217,$D217),$B$6:$B$18,0),1),'Data Extracts'!$D:$D,INDEX($C$6:$C$18,MATCH($F217,$B$6:$B$18,0),1), 'Data Extracts'!$F:$F,INDEX($C$6:$C$18,MATCH($G217,$B$6:$B$18,0),1))</f>
        <v>40.227785372413393</v>
      </c>
      <c r="K217" s="124">
        <f>SUMIFS('Data Extracts'!J:J,'Data Extracts'!$A:$A,$B217,'Data Extracts'!$B:$B,INDEX($C$6:$C$18,MATCH($C217,$B$6:$B$18,0),1),'Data Extracts'!$C:$C,INDEX($C$6:$C$18,MATCH(IF($G217="GWh",$E217,$D217),$B$6:$B$18,0),1),'Data Extracts'!$D:$D,INDEX($C$6:$C$18,MATCH($F217,$B$6:$B$18,0),1), 'Data Extracts'!$F:$F,INDEX($C$6:$C$18,MATCH($G217,$B$6:$B$18,0),1))</f>
        <v>53.374983848628666</v>
      </c>
      <c r="L217" s="124">
        <f>SUMIFS('Data Extracts'!K:K,'Data Extracts'!$A:$A,$B217,'Data Extracts'!$B:$B,INDEX($C$6:$C$18,MATCH($C217,$B$6:$B$18,0),1),'Data Extracts'!$C:$C,INDEX($C$6:$C$18,MATCH(IF($G217="GWh",$E217,$D217),$B$6:$B$18,0),1),'Data Extracts'!$D:$D,INDEX($C$6:$C$18,MATCH($F217,$B$6:$B$18,0),1), 'Data Extracts'!$F:$F,INDEX($C$6:$C$18,MATCH($G217,$B$6:$B$18,0),1))</f>
        <v>66.582545597652143</v>
      </c>
      <c r="M217" s="124">
        <f>SUMIFS('Data Extracts'!L:L,'Data Extracts'!$A:$A,$B217,'Data Extracts'!$B:$B,INDEX($C$6:$C$18,MATCH($C217,$B$6:$B$18,0),1),'Data Extracts'!$C:$C,INDEX($C$6:$C$18,MATCH(IF($G217="GWh",$E217,$D217),$B$6:$B$18,0),1),'Data Extracts'!$D:$D,INDEX($C$6:$C$18,MATCH($F217,$B$6:$B$18,0),1), 'Data Extracts'!$F:$F,INDEX($C$6:$C$18,MATCH($G217,$B$6:$B$18,0),1))</f>
        <v>80.101648404682194</v>
      </c>
      <c r="N217" s="124">
        <f>SUMIFS('Data Extracts'!M:M,'Data Extracts'!$A:$A,$B217,'Data Extracts'!$B:$B,INDEX($C$6:$C$18,MATCH($C217,$B$6:$B$18,0),1),'Data Extracts'!$C:$C,INDEX($C$6:$C$18,MATCH(IF($G217="GWh",$E217,$D217),$B$6:$B$18,0),1),'Data Extracts'!$D:$D,INDEX($C$6:$C$18,MATCH($F217,$B$6:$B$18,0),1), 'Data Extracts'!$F:$F,INDEX($C$6:$C$18,MATCH($G217,$B$6:$B$18,0),1))</f>
        <v>94.352737436760691</v>
      </c>
      <c r="O217" s="124">
        <f>SUMIFS('Data Extracts'!N:N,'Data Extracts'!$A:$A,$B217,'Data Extracts'!$B:$B,INDEX($C$6:$C$18,MATCH($C217,$B$6:$B$18,0),1),'Data Extracts'!$C:$C,INDEX($C$6:$C$18,MATCH(IF($G217="GWh",$E217,$D217),$B$6:$B$18,0),1),'Data Extracts'!$D:$D,INDEX($C$6:$C$18,MATCH($F217,$B$6:$B$18,0),1), 'Data Extracts'!$F:$F,INDEX($C$6:$C$18,MATCH($G217,$B$6:$B$18,0),1))</f>
        <v>110.08929085747474</v>
      </c>
      <c r="P217" s="124">
        <f>SUMIFS('Data Extracts'!O:O,'Data Extracts'!$A:$A,$B217,'Data Extracts'!$B:$B,INDEX($C$6:$C$18,MATCH($C217,$B$6:$B$18,0),1),'Data Extracts'!$C:$C,INDEX($C$6:$C$18,MATCH(IF($G217="GWh",$E217,$D217),$B$6:$B$18,0),1),'Data Extracts'!$D:$D,INDEX($C$6:$C$18,MATCH($F217,$B$6:$B$18,0),1), 'Data Extracts'!$F:$F,INDEX($C$6:$C$18,MATCH($G217,$B$6:$B$18,0),1))</f>
        <v>128.68453320926244</v>
      </c>
      <c r="Q217" s="124">
        <f>SUMIFS('Data Extracts'!P:P,'Data Extracts'!$A:$A,$B217,'Data Extracts'!$B:$B,INDEX($C$6:$C$18,MATCH($C217,$B$6:$B$18,0),1),'Data Extracts'!$C:$C,INDEX($C$6:$C$18,MATCH(IF($G217="GWh",$E217,$D217),$B$6:$B$18,0),1),'Data Extracts'!$D:$D,INDEX($C$6:$C$18,MATCH($F217,$B$6:$B$18,0),1), 'Data Extracts'!$F:$F,INDEX($C$6:$C$18,MATCH($G217,$B$6:$B$18,0),1))</f>
        <v>152.76760770065295</v>
      </c>
      <c r="R217" s="124">
        <f>SUMIFS('Data Extracts'!Q:Q,'Data Extracts'!$A:$A,$B217,'Data Extracts'!$B:$B,INDEX($C$6:$C$18,MATCH($C217,$B$6:$B$18,0),1),'Data Extracts'!$C:$C,INDEX($C$6:$C$18,MATCH(IF($G217="GWh",$E217,$D217),$B$6:$B$18,0),1),'Data Extracts'!$D:$D,INDEX($C$6:$C$18,MATCH($F217,$B$6:$B$18,0),1), 'Data Extracts'!$F:$F,INDEX($C$6:$C$18,MATCH($G217,$B$6:$B$18,0),1))</f>
        <v>187.11084630130659</v>
      </c>
    </row>
    <row r="218" spans="2:18" x14ac:dyDescent="0.25">
      <c r="B218" t="s">
        <v>238</v>
      </c>
      <c r="C218" s="82">
        <v>3</v>
      </c>
      <c r="D218" t="s">
        <v>46</v>
      </c>
      <c r="E218" t="s">
        <v>46</v>
      </c>
      <c r="F218" t="s">
        <v>167</v>
      </c>
      <c r="G218" t="s">
        <v>18</v>
      </c>
      <c r="H218" s="124">
        <f>SUMIFS('Data Extracts'!G:G,'Data Extracts'!$A:$A,$B218,'Data Extracts'!$B:$B,INDEX($C$6:$C$18,MATCH($C218,$B$6:$B$18,0),1),'Data Extracts'!$C:$C,INDEX($C$6:$C$18,MATCH(IF($G218="GWh",$E218,$D218),$B$6:$B$18,0),1),'Data Extracts'!$D:$D,INDEX($C$6:$C$18,MATCH($F218,$B$6:$B$18,0),1), 'Data Extracts'!$F:$F,INDEX($C$6:$C$18,MATCH($G218,$B$6:$B$18,0),1))</f>
        <v>0.62448216949777768</v>
      </c>
      <c r="I218" s="124">
        <f>SUMIFS('Data Extracts'!H:H,'Data Extracts'!$A:$A,$B218,'Data Extracts'!$B:$B,INDEX($C$6:$C$18,MATCH($C218,$B$6:$B$18,0),1),'Data Extracts'!$C:$C,INDEX($C$6:$C$18,MATCH(IF($G218="GWh",$E218,$D218),$B$6:$B$18,0),1),'Data Extracts'!$D:$D,INDEX($C$6:$C$18,MATCH($F218,$B$6:$B$18,0),1), 'Data Extracts'!$F:$F,INDEX($C$6:$C$18,MATCH($G218,$B$6:$B$18,0),1))</f>
        <v>1.2401581498252008</v>
      </c>
      <c r="J218" s="124">
        <f>SUMIFS('Data Extracts'!I:I,'Data Extracts'!$A:$A,$B218,'Data Extracts'!$B:$B,INDEX($C$6:$C$18,MATCH($C218,$B$6:$B$18,0),1),'Data Extracts'!$C:$C,INDEX($C$6:$C$18,MATCH(IF($G218="GWh",$E218,$D218),$B$6:$B$18,0),1),'Data Extracts'!$D:$D,INDEX($C$6:$C$18,MATCH($F218,$B$6:$B$18,0),1), 'Data Extracts'!$F:$F,INDEX($C$6:$C$18,MATCH($G218,$B$6:$B$18,0),1))</f>
        <v>1.8546034359857964</v>
      </c>
      <c r="K218" s="124">
        <f>SUMIFS('Data Extracts'!J:J,'Data Extracts'!$A:$A,$B218,'Data Extracts'!$B:$B,INDEX($C$6:$C$18,MATCH($C218,$B$6:$B$18,0),1),'Data Extracts'!$C:$C,INDEX($C$6:$C$18,MATCH(IF($G218="GWh",$E218,$D218),$B$6:$B$18,0),1),'Data Extracts'!$D:$D,INDEX($C$6:$C$18,MATCH($F218,$B$6:$B$18,0),1), 'Data Extracts'!$F:$F,INDEX($C$6:$C$18,MATCH($G218,$B$6:$B$18,0),1))</f>
        <v>2.4684486536125618</v>
      </c>
      <c r="L218" s="124">
        <f>SUMIFS('Data Extracts'!K:K,'Data Extracts'!$A:$A,$B218,'Data Extracts'!$B:$B,INDEX($C$6:$C$18,MATCH($C218,$B$6:$B$18,0),1),'Data Extracts'!$C:$C,INDEX($C$6:$C$18,MATCH(IF($G218="GWh",$E218,$D218),$B$6:$B$18,0),1),'Data Extracts'!$D:$D,INDEX($C$6:$C$18,MATCH($F218,$B$6:$B$18,0),1), 'Data Extracts'!$F:$F,INDEX($C$6:$C$18,MATCH($G218,$B$6:$B$18,0),1))</f>
        <v>3.08871267244503</v>
      </c>
      <c r="M218" s="124">
        <f>SUMIFS('Data Extracts'!L:L,'Data Extracts'!$A:$A,$B218,'Data Extracts'!$B:$B,INDEX($C$6:$C$18,MATCH($C218,$B$6:$B$18,0),1),'Data Extracts'!$C:$C,INDEX($C$6:$C$18,MATCH(IF($G218="GWh",$E218,$D218),$B$6:$B$18,0),1),'Data Extracts'!$D:$D,INDEX($C$6:$C$18,MATCH($F218,$B$6:$B$18,0),1), 'Data Extracts'!$F:$F,INDEX($C$6:$C$18,MATCH($G218,$B$6:$B$18,0),1))</f>
        <v>3.7275742814925299</v>
      </c>
      <c r="N218" s="124">
        <f>SUMIFS('Data Extracts'!M:M,'Data Extracts'!$A:$A,$B218,'Data Extracts'!$B:$B,INDEX($C$6:$C$18,MATCH($C218,$B$6:$B$18,0),1),'Data Extracts'!$C:$C,INDEX($C$6:$C$18,MATCH(IF($G218="GWh",$E218,$D218),$B$6:$B$18,0),1),'Data Extracts'!$D:$D,INDEX($C$6:$C$18,MATCH($F218,$B$6:$B$18,0),1), 'Data Extracts'!$F:$F,INDEX($C$6:$C$18,MATCH($G218,$B$6:$B$18,0),1))</f>
        <v>4.4058766403906926</v>
      </c>
      <c r="O218" s="124">
        <f>SUMIFS('Data Extracts'!N:N,'Data Extracts'!$A:$A,$B218,'Data Extracts'!$B:$B,INDEX($C$6:$C$18,MATCH($C218,$B$6:$B$18,0),1),'Data Extracts'!$C:$C,INDEX($C$6:$C$18,MATCH(IF($G218="GWh",$E218,$D218),$B$6:$B$18,0),1),'Data Extracts'!$D:$D,INDEX($C$6:$C$18,MATCH($F218,$B$6:$B$18,0),1), 'Data Extracts'!$F:$F,INDEX($C$6:$C$18,MATCH($G218,$B$6:$B$18,0),1))</f>
        <v>5.1609733681343997</v>
      </c>
      <c r="P218" s="124">
        <f>SUMIFS('Data Extracts'!O:O,'Data Extracts'!$A:$A,$B218,'Data Extracts'!$B:$B,INDEX($C$6:$C$18,MATCH($C218,$B$6:$B$18,0),1),'Data Extracts'!$C:$C,INDEX($C$6:$C$18,MATCH(IF($G218="GWh",$E218,$D218),$B$6:$B$18,0),1),'Data Extracts'!$D:$D,INDEX($C$6:$C$18,MATCH($F218,$B$6:$B$18,0),1), 'Data Extracts'!$F:$F,INDEX($C$6:$C$18,MATCH($G218,$B$6:$B$18,0),1))</f>
        <v>6.0622639894579269</v>
      </c>
      <c r="Q218" s="124">
        <f>SUMIFS('Data Extracts'!P:P,'Data Extracts'!$A:$A,$B218,'Data Extracts'!$B:$B,INDEX($C$6:$C$18,MATCH($C218,$B$6:$B$18,0),1),'Data Extracts'!$C:$C,INDEX($C$6:$C$18,MATCH(IF($G218="GWh",$E218,$D218),$B$6:$B$18,0),1),'Data Extracts'!$D:$D,INDEX($C$6:$C$18,MATCH($F218,$B$6:$B$18,0),1), 'Data Extracts'!$F:$F,INDEX($C$6:$C$18,MATCH($G218,$B$6:$B$18,0),1))</f>
        <v>7.2420499607911477</v>
      </c>
      <c r="R218" s="124">
        <f>SUMIFS('Data Extracts'!Q:Q,'Data Extracts'!$A:$A,$B218,'Data Extracts'!$B:$B,INDEX($C$6:$C$18,MATCH($C218,$B$6:$B$18,0),1),'Data Extracts'!$C:$C,INDEX($C$6:$C$18,MATCH(IF($G218="GWh",$E218,$D218),$B$6:$B$18,0),1),'Data Extracts'!$D:$D,INDEX($C$6:$C$18,MATCH($F218,$B$6:$B$18,0),1), 'Data Extracts'!$F:$F,INDEX($C$6:$C$18,MATCH($G218,$B$6:$B$18,0),1))</f>
        <v>8.9427323761271751</v>
      </c>
    </row>
    <row r="219" spans="2:18" x14ac:dyDescent="0.25">
      <c r="B219" t="s">
        <v>238</v>
      </c>
      <c r="C219" s="82">
        <v>3</v>
      </c>
      <c r="D219" t="s">
        <v>44</v>
      </c>
      <c r="E219" t="s">
        <v>44</v>
      </c>
      <c r="F219" t="s">
        <v>169</v>
      </c>
      <c r="G219" t="s">
        <v>18</v>
      </c>
      <c r="H219" s="124">
        <f>SUMIFS('Data Extracts'!G:G,'Data Extracts'!$A:$A,$B219,'Data Extracts'!$B:$B,INDEX($C$6:$C$18,MATCH($C219,$B$6:$B$18,0),1),'Data Extracts'!$C:$C,INDEX($C$6:$C$18,MATCH(IF($G219="GWh",$E219,$D219),$B$6:$B$18,0),1),'Data Extracts'!$D:$D,INDEX($C$6:$C$18,MATCH($F219,$B$6:$B$18,0),1), 'Data Extracts'!$F:$F,INDEX($C$6:$C$18,MATCH($G219,$B$6:$B$18,0),1))</f>
        <v>0</v>
      </c>
      <c r="I219" s="124">
        <f>SUMIFS('Data Extracts'!H:H,'Data Extracts'!$A:$A,$B219,'Data Extracts'!$B:$B,INDEX($C$6:$C$18,MATCH($C219,$B$6:$B$18,0),1),'Data Extracts'!$C:$C,INDEX($C$6:$C$18,MATCH(IF($G219="GWh",$E219,$D219),$B$6:$B$18,0),1),'Data Extracts'!$D:$D,INDEX($C$6:$C$18,MATCH($F219,$B$6:$B$18,0),1), 'Data Extracts'!$F:$F,INDEX($C$6:$C$18,MATCH($G219,$B$6:$B$18,0),1))</f>
        <v>0</v>
      </c>
      <c r="J219" s="124">
        <f>SUMIFS('Data Extracts'!I:I,'Data Extracts'!$A:$A,$B219,'Data Extracts'!$B:$B,INDEX($C$6:$C$18,MATCH($C219,$B$6:$B$18,0),1),'Data Extracts'!$C:$C,INDEX($C$6:$C$18,MATCH(IF($G219="GWh",$E219,$D219),$B$6:$B$18,0),1),'Data Extracts'!$D:$D,INDEX($C$6:$C$18,MATCH($F219,$B$6:$B$18,0),1), 'Data Extracts'!$F:$F,INDEX($C$6:$C$18,MATCH($G219,$B$6:$B$18,0),1))</f>
        <v>0</v>
      </c>
      <c r="K219" s="124">
        <f>SUMIFS('Data Extracts'!J:J,'Data Extracts'!$A:$A,$B219,'Data Extracts'!$B:$B,INDEX($C$6:$C$18,MATCH($C219,$B$6:$B$18,0),1),'Data Extracts'!$C:$C,INDEX($C$6:$C$18,MATCH(IF($G219="GWh",$E219,$D219),$B$6:$B$18,0),1),'Data Extracts'!$D:$D,INDEX($C$6:$C$18,MATCH($F219,$B$6:$B$18,0),1), 'Data Extracts'!$F:$F,INDEX($C$6:$C$18,MATCH($G219,$B$6:$B$18,0),1))</f>
        <v>0</v>
      </c>
      <c r="L219" s="124">
        <f>SUMIFS('Data Extracts'!K:K,'Data Extracts'!$A:$A,$B219,'Data Extracts'!$B:$B,INDEX($C$6:$C$18,MATCH($C219,$B$6:$B$18,0),1),'Data Extracts'!$C:$C,INDEX($C$6:$C$18,MATCH(IF($G219="GWh",$E219,$D219),$B$6:$B$18,0),1),'Data Extracts'!$D:$D,INDEX($C$6:$C$18,MATCH($F219,$B$6:$B$18,0),1), 'Data Extracts'!$F:$F,INDEX($C$6:$C$18,MATCH($G219,$B$6:$B$18,0),1))</f>
        <v>0</v>
      </c>
      <c r="M219" s="124">
        <f>SUMIFS('Data Extracts'!L:L,'Data Extracts'!$A:$A,$B219,'Data Extracts'!$B:$B,INDEX($C$6:$C$18,MATCH($C219,$B$6:$B$18,0),1),'Data Extracts'!$C:$C,INDEX($C$6:$C$18,MATCH(IF($G219="GWh",$E219,$D219),$B$6:$B$18,0),1),'Data Extracts'!$D:$D,INDEX($C$6:$C$18,MATCH($F219,$B$6:$B$18,0),1), 'Data Extracts'!$F:$F,INDEX($C$6:$C$18,MATCH($G219,$B$6:$B$18,0),1))</f>
        <v>0</v>
      </c>
      <c r="N219" s="124">
        <f>SUMIFS('Data Extracts'!M:M,'Data Extracts'!$A:$A,$B219,'Data Extracts'!$B:$B,INDEX($C$6:$C$18,MATCH($C219,$B$6:$B$18,0),1),'Data Extracts'!$C:$C,INDEX($C$6:$C$18,MATCH(IF($G219="GWh",$E219,$D219),$B$6:$B$18,0),1),'Data Extracts'!$D:$D,INDEX($C$6:$C$18,MATCH($F219,$B$6:$B$18,0),1), 'Data Extracts'!$F:$F,INDEX($C$6:$C$18,MATCH($G219,$B$6:$B$18,0),1))</f>
        <v>0</v>
      </c>
      <c r="O219" s="124">
        <f>SUMIFS('Data Extracts'!N:N,'Data Extracts'!$A:$A,$B219,'Data Extracts'!$B:$B,INDEX($C$6:$C$18,MATCH($C219,$B$6:$B$18,0),1),'Data Extracts'!$C:$C,INDEX($C$6:$C$18,MATCH(IF($G219="GWh",$E219,$D219),$B$6:$B$18,0),1),'Data Extracts'!$D:$D,INDEX($C$6:$C$18,MATCH($F219,$B$6:$B$18,0),1), 'Data Extracts'!$F:$F,INDEX($C$6:$C$18,MATCH($G219,$B$6:$B$18,0),1))</f>
        <v>0</v>
      </c>
      <c r="P219" s="124">
        <f>SUMIFS('Data Extracts'!O:O,'Data Extracts'!$A:$A,$B219,'Data Extracts'!$B:$B,INDEX($C$6:$C$18,MATCH($C219,$B$6:$B$18,0),1),'Data Extracts'!$C:$C,INDEX($C$6:$C$18,MATCH(IF($G219="GWh",$E219,$D219),$B$6:$B$18,0),1),'Data Extracts'!$D:$D,INDEX($C$6:$C$18,MATCH($F219,$B$6:$B$18,0),1), 'Data Extracts'!$F:$F,INDEX($C$6:$C$18,MATCH($G219,$B$6:$B$18,0),1))</f>
        <v>0</v>
      </c>
      <c r="Q219" s="124">
        <f>SUMIFS('Data Extracts'!P:P,'Data Extracts'!$A:$A,$B219,'Data Extracts'!$B:$B,INDEX($C$6:$C$18,MATCH($C219,$B$6:$B$18,0),1),'Data Extracts'!$C:$C,INDEX($C$6:$C$18,MATCH(IF($G219="GWh",$E219,$D219),$B$6:$B$18,0),1),'Data Extracts'!$D:$D,INDEX($C$6:$C$18,MATCH($F219,$B$6:$B$18,0),1), 'Data Extracts'!$F:$F,INDEX($C$6:$C$18,MATCH($G219,$B$6:$B$18,0),1))</f>
        <v>0</v>
      </c>
      <c r="R219" s="124">
        <f>SUMIFS('Data Extracts'!Q:Q,'Data Extracts'!$A:$A,$B219,'Data Extracts'!$B:$B,INDEX($C$6:$C$18,MATCH($C219,$B$6:$B$18,0),1),'Data Extracts'!$C:$C,INDEX($C$6:$C$18,MATCH(IF($G219="GWh",$E219,$D219),$B$6:$B$18,0),1),'Data Extracts'!$D:$D,INDEX($C$6:$C$18,MATCH($F219,$B$6:$B$18,0),1), 'Data Extracts'!$F:$F,INDEX($C$6:$C$18,MATCH($G219,$B$6:$B$18,0),1))</f>
        <v>0</v>
      </c>
    </row>
    <row r="220" spans="2:18" x14ac:dyDescent="0.25">
      <c r="B220" t="s">
        <v>238</v>
      </c>
      <c r="C220" s="82">
        <v>3</v>
      </c>
      <c r="D220" t="s">
        <v>47</v>
      </c>
      <c r="E220" t="s">
        <v>45</v>
      </c>
      <c r="F220" t="s">
        <v>169</v>
      </c>
      <c r="G220" t="s">
        <v>18</v>
      </c>
      <c r="H220" s="124">
        <f>SUMIFS('Data Extracts'!G:G,'Data Extracts'!$A:$A,$B220,'Data Extracts'!$B:$B,INDEX($C$6:$C$18,MATCH($C220,$B$6:$B$18,0),1),'Data Extracts'!$C:$C,INDEX($C$6:$C$18,MATCH(IF($G220="GWh",$E220,$D220),$B$6:$B$18,0),1),'Data Extracts'!$D:$D,INDEX($C$6:$C$18,MATCH($F220,$B$6:$B$18,0),1), 'Data Extracts'!$F:$F,INDEX($C$6:$C$18,MATCH($G220,$B$6:$B$18,0),1))</f>
        <v>0</v>
      </c>
      <c r="I220" s="124">
        <f>SUMIFS('Data Extracts'!H:H,'Data Extracts'!$A:$A,$B220,'Data Extracts'!$B:$B,INDEX($C$6:$C$18,MATCH($C220,$B$6:$B$18,0),1),'Data Extracts'!$C:$C,INDEX($C$6:$C$18,MATCH(IF($G220="GWh",$E220,$D220),$B$6:$B$18,0),1),'Data Extracts'!$D:$D,INDEX($C$6:$C$18,MATCH($F220,$B$6:$B$18,0),1), 'Data Extracts'!$F:$F,INDEX($C$6:$C$18,MATCH($G220,$B$6:$B$18,0),1))</f>
        <v>0</v>
      </c>
      <c r="J220" s="124">
        <f>SUMIFS('Data Extracts'!I:I,'Data Extracts'!$A:$A,$B220,'Data Extracts'!$B:$B,INDEX($C$6:$C$18,MATCH($C220,$B$6:$B$18,0),1),'Data Extracts'!$C:$C,INDEX($C$6:$C$18,MATCH(IF($G220="GWh",$E220,$D220),$B$6:$B$18,0),1),'Data Extracts'!$D:$D,INDEX($C$6:$C$18,MATCH($F220,$B$6:$B$18,0),1), 'Data Extracts'!$F:$F,INDEX($C$6:$C$18,MATCH($G220,$B$6:$B$18,0),1))</f>
        <v>0</v>
      </c>
      <c r="K220" s="124">
        <f>SUMIFS('Data Extracts'!J:J,'Data Extracts'!$A:$A,$B220,'Data Extracts'!$B:$B,INDEX($C$6:$C$18,MATCH($C220,$B$6:$B$18,0),1),'Data Extracts'!$C:$C,INDEX($C$6:$C$18,MATCH(IF($G220="GWh",$E220,$D220),$B$6:$B$18,0),1),'Data Extracts'!$D:$D,INDEX($C$6:$C$18,MATCH($F220,$B$6:$B$18,0),1), 'Data Extracts'!$F:$F,INDEX($C$6:$C$18,MATCH($G220,$B$6:$B$18,0),1))</f>
        <v>0</v>
      </c>
      <c r="L220" s="124">
        <f>SUMIFS('Data Extracts'!K:K,'Data Extracts'!$A:$A,$B220,'Data Extracts'!$B:$B,INDEX($C$6:$C$18,MATCH($C220,$B$6:$B$18,0),1),'Data Extracts'!$C:$C,INDEX($C$6:$C$18,MATCH(IF($G220="GWh",$E220,$D220),$B$6:$B$18,0),1),'Data Extracts'!$D:$D,INDEX($C$6:$C$18,MATCH($F220,$B$6:$B$18,0),1), 'Data Extracts'!$F:$F,INDEX($C$6:$C$18,MATCH($G220,$B$6:$B$18,0),1))</f>
        <v>0</v>
      </c>
      <c r="M220" s="124">
        <f>SUMIFS('Data Extracts'!L:L,'Data Extracts'!$A:$A,$B220,'Data Extracts'!$B:$B,INDEX($C$6:$C$18,MATCH($C220,$B$6:$B$18,0),1),'Data Extracts'!$C:$C,INDEX($C$6:$C$18,MATCH(IF($G220="GWh",$E220,$D220),$B$6:$B$18,0),1),'Data Extracts'!$D:$D,INDEX($C$6:$C$18,MATCH($F220,$B$6:$B$18,0),1), 'Data Extracts'!$F:$F,INDEX($C$6:$C$18,MATCH($G220,$B$6:$B$18,0),1))</f>
        <v>0</v>
      </c>
      <c r="N220" s="124">
        <f>SUMIFS('Data Extracts'!M:M,'Data Extracts'!$A:$A,$B220,'Data Extracts'!$B:$B,INDEX($C$6:$C$18,MATCH($C220,$B$6:$B$18,0),1),'Data Extracts'!$C:$C,INDEX($C$6:$C$18,MATCH(IF($G220="GWh",$E220,$D220),$B$6:$B$18,0),1),'Data Extracts'!$D:$D,INDEX($C$6:$C$18,MATCH($F220,$B$6:$B$18,0),1), 'Data Extracts'!$F:$F,INDEX($C$6:$C$18,MATCH($G220,$B$6:$B$18,0),1))</f>
        <v>0</v>
      </c>
      <c r="O220" s="124">
        <f>SUMIFS('Data Extracts'!N:N,'Data Extracts'!$A:$A,$B220,'Data Extracts'!$B:$B,INDEX($C$6:$C$18,MATCH($C220,$B$6:$B$18,0),1),'Data Extracts'!$C:$C,INDEX($C$6:$C$18,MATCH(IF($G220="GWh",$E220,$D220),$B$6:$B$18,0),1),'Data Extracts'!$D:$D,INDEX($C$6:$C$18,MATCH($F220,$B$6:$B$18,0),1), 'Data Extracts'!$F:$F,INDEX($C$6:$C$18,MATCH($G220,$B$6:$B$18,0),1))</f>
        <v>0</v>
      </c>
      <c r="P220" s="124">
        <f>SUMIFS('Data Extracts'!O:O,'Data Extracts'!$A:$A,$B220,'Data Extracts'!$B:$B,INDEX($C$6:$C$18,MATCH($C220,$B$6:$B$18,0),1),'Data Extracts'!$C:$C,INDEX($C$6:$C$18,MATCH(IF($G220="GWh",$E220,$D220),$B$6:$B$18,0),1),'Data Extracts'!$D:$D,INDEX($C$6:$C$18,MATCH($F220,$B$6:$B$18,0),1), 'Data Extracts'!$F:$F,INDEX($C$6:$C$18,MATCH($G220,$B$6:$B$18,0),1))</f>
        <v>0</v>
      </c>
      <c r="Q220" s="124">
        <f>SUMIFS('Data Extracts'!P:P,'Data Extracts'!$A:$A,$B220,'Data Extracts'!$B:$B,INDEX($C$6:$C$18,MATCH($C220,$B$6:$B$18,0),1),'Data Extracts'!$C:$C,INDEX($C$6:$C$18,MATCH(IF($G220="GWh",$E220,$D220),$B$6:$B$18,0),1),'Data Extracts'!$D:$D,INDEX($C$6:$C$18,MATCH($F220,$B$6:$B$18,0),1), 'Data Extracts'!$F:$F,INDEX($C$6:$C$18,MATCH($G220,$B$6:$B$18,0),1))</f>
        <v>0</v>
      </c>
      <c r="R220" s="124">
        <f>SUMIFS('Data Extracts'!Q:Q,'Data Extracts'!$A:$A,$B220,'Data Extracts'!$B:$B,INDEX($C$6:$C$18,MATCH($C220,$B$6:$B$18,0),1),'Data Extracts'!$C:$C,INDEX($C$6:$C$18,MATCH(IF($G220="GWh",$E220,$D220),$B$6:$B$18,0),1),'Data Extracts'!$D:$D,INDEX($C$6:$C$18,MATCH($F220,$B$6:$B$18,0),1), 'Data Extracts'!$F:$F,INDEX($C$6:$C$18,MATCH($G220,$B$6:$B$18,0),1))</f>
        <v>0</v>
      </c>
    </row>
    <row r="221" spans="2:18" x14ac:dyDescent="0.25">
      <c r="B221" t="s">
        <v>238</v>
      </c>
      <c r="C221" s="82">
        <v>3</v>
      </c>
      <c r="D221" t="s">
        <v>46</v>
      </c>
      <c r="E221" t="s">
        <v>46</v>
      </c>
      <c r="F221" t="s">
        <v>169</v>
      </c>
      <c r="G221" t="s">
        <v>18</v>
      </c>
      <c r="H221" s="124">
        <f>SUMIFS('Data Extracts'!G:G,'Data Extracts'!$A:$A,$B221,'Data Extracts'!$B:$B,INDEX($C$6:$C$18,MATCH($C221,$B$6:$B$18,0),1),'Data Extracts'!$C:$C,INDEX($C$6:$C$18,MATCH(IF($G221="GWh",$E221,$D221),$B$6:$B$18,0),1),'Data Extracts'!$D:$D,INDEX($C$6:$C$18,MATCH($F221,$B$6:$B$18,0),1), 'Data Extracts'!$F:$F,INDEX($C$6:$C$18,MATCH($G221,$B$6:$B$18,0),1))</f>
        <v>0</v>
      </c>
      <c r="I221" s="124">
        <f>SUMIFS('Data Extracts'!H:H,'Data Extracts'!$A:$A,$B221,'Data Extracts'!$B:$B,INDEX($C$6:$C$18,MATCH($C221,$B$6:$B$18,0),1),'Data Extracts'!$C:$C,INDEX($C$6:$C$18,MATCH(IF($G221="GWh",$E221,$D221),$B$6:$B$18,0),1),'Data Extracts'!$D:$D,INDEX($C$6:$C$18,MATCH($F221,$B$6:$B$18,0),1), 'Data Extracts'!$F:$F,INDEX($C$6:$C$18,MATCH($G221,$B$6:$B$18,0),1))</f>
        <v>0</v>
      </c>
      <c r="J221" s="124">
        <f>SUMIFS('Data Extracts'!I:I,'Data Extracts'!$A:$A,$B221,'Data Extracts'!$B:$B,INDEX($C$6:$C$18,MATCH($C221,$B$6:$B$18,0),1),'Data Extracts'!$C:$C,INDEX($C$6:$C$18,MATCH(IF($G221="GWh",$E221,$D221),$B$6:$B$18,0),1),'Data Extracts'!$D:$D,INDEX($C$6:$C$18,MATCH($F221,$B$6:$B$18,0),1), 'Data Extracts'!$F:$F,INDEX($C$6:$C$18,MATCH($G221,$B$6:$B$18,0),1))</f>
        <v>0</v>
      </c>
      <c r="K221" s="124">
        <f>SUMIFS('Data Extracts'!J:J,'Data Extracts'!$A:$A,$B221,'Data Extracts'!$B:$B,INDEX($C$6:$C$18,MATCH($C221,$B$6:$B$18,0),1),'Data Extracts'!$C:$C,INDEX($C$6:$C$18,MATCH(IF($G221="GWh",$E221,$D221),$B$6:$B$18,0),1),'Data Extracts'!$D:$D,INDEX($C$6:$C$18,MATCH($F221,$B$6:$B$18,0),1), 'Data Extracts'!$F:$F,INDEX($C$6:$C$18,MATCH($G221,$B$6:$B$18,0),1))</f>
        <v>0</v>
      </c>
      <c r="L221" s="124">
        <f>SUMIFS('Data Extracts'!K:K,'Data Extracts'!$A:$A,$B221,'Data Extracts'!$B:$B,INDEX($C$6:$C$18,MATCH($C221,$B$6:$B$18,0),1),'Data Extracts'!$C:$C,INDEX($C$6:$C$18,MATCH(IF($G221="GWh",$E221,$D221),$B$6:$B$18,0),1),'Data Extracts'!$D:$D,INDEX($C$6:$C$18,MATCH($F221,$B$6:$B$18,0),1), 'Data Extracts'!$F:$F,INDEX($C$6:$C$18,MATCH($G221,$B$6:$B$18,0),1))</f>
        <v>0</v>
      </c>
      <c r="M221" s="124">
        <f>SUMIFS('Data Extracts'!L:L,'Data Extracts'!$A:$A,$B221,'Data Extracts'!$B:$B,INDEX($C$6:$C$18,MATCH($C221,$B$6:$B$18,0),1),'Data Extracts'!$C:$C,INDEX($C$6:$C$18,MATCH(IF($G221="GWh",$E221,$D221),$B$6:$B$18,0),1),'Data Extracts'!$D:$D,INDEX($C$6:$C$18,MATCH($F221,$B$6:$B$18,0),1), 'Data Extracts'!$F:$F,INDEX($C$6:$C$18,MATCH($G221,$B$6:$B$18,0),1))</f>
        <v>0</v>
      </c>
      <c r="N221" s="124">
        <f>SUMIFS('Data Extracts'!M:M,'Data Extracts'!$A:$A,$B221,'Data Extracts'!$B:$B,INDEX($C$6:$C$18,MATCH($C221,$B$6:$B$18,0),1),'Data Extracts'!$C:$C,INDEX($C$6:$C$18,MATCH(IF($G221="GWh",$E221,$D221),$B$6:$B$18,0),1),'Data Extracts'!$D:$D,INDEX($C$6:$C$18,MATCH($F221,$B$6:$B$18,0),1), 'Data Extracts'!$F:$F,INDEX($C$6:$C$18,MATCH($G221,$B$6:$B$18,0),1))</f>
        <v>0</v>
      </c>
      <c r="O221" s="124">
        <f>SUMIFS('Data Extracts'!N:N,'Data Extracts'!$A:$A,$B221,'Data Extracts'!$B:$B,INDEX($C$6:$C$18,MATCH($C221,$B$6:$B$18,0),1),'Data Extracts'!$C:$C,INDEX($C$6:$C$18,MATCH(IF($G221="GWh",$E221,$D221),$B$6:$B$18,0),1),'Data Extracts'!$D:$D,INDEX($C$6:$C$18,MATCH($F221,$B$6:$B$18,0),1), 'Data Extracts'!$F:$F,INDEX($C$6:$C$18,MATCH($G221,$B$6:$B$18,0),1))</f>
        <v>0</v>
      </c>
      <c r="P221" s="124">
        <f>SUMIFS('Data Extracts'!O:O,'Data Extracts'!$A:$A,$B221,'Data Extracts'!$B:$B,INDEX($C$6:$C$18,MATCH($C221,$B$6:$B$18,0),1),'Data Extracts'!$C:$C,INDEX($C$6:$C$18,MATCH(IF($G221="GWh",$E221,$D221),$B$6:$B$18,0),1),'Data Extracts'!$D:$D,INDEX($C$6:$C$18,MATCH($F221,$B$6:$B$18,0),1), 'Data Extracts'!$F:$F,INDEX($C$6:$C$18,MATCH($G221,$B$6:$B$18,0),1))</f>
        <v>0</v>
      </c>
      <c r="Q221" s="124">
        <f>SUMIFS('Data Extracts'!P:P,'Data Extracts'!$A:$A,$B221,'Data Extracts'!$B:$B,INDEX($C$6:$C$18,MATCH($C221,$B$6:$B$18,0),1),'Data Extracts'!$C:$C,INDEX($C$6:$C$18,MATCH(IF($G221="GWh",$E221,$D221),$B$6:$B$18,0),1),'Data Extracts'!$D:$D,INDEX($C$6:$C$18,MATCH($F221,$B$6:$B$18,0),1), 'Data Extracts'!$F:$F,INDEX($C$6:$C$18,MATCH($G221,$B$6:$B$18,0),1))</f>
        <v>0</v>
      </c>
      <c r="R221" s="124">
        <f>SUMIFS('Data Extracts'!Q:Q,'Data Extracts'!$A:$A,$B221,'Data Extracts'!$B:$B,INDEX($C$6:$C$18,MATCH($C221,$B$6:$B$18,0),1),'Data Extracts'!$C:$C,INDEX($C$6:$C$18,MATCH(IF($G221="GWh",$E221,$D221),$B$6:$B$18,0),1),'Data Extracts'!$D:$D,INDEX($C$6:$C$18,MATCH($F221,$B$6:$B$18,0),1), 'Data Extracts'!$F:$F,INDEX($C$6:$C$18,MATCH($G221,$B$6:$B$18,0),1))</f>
        <v>0</v>
      </c>
    </row>
    <row r="222" spans="2:18" x14ac:dyDescent="0.25">
      <c r="B222" t="s">
        <v>238</v>
      </c>
      <c r="C222" s="82">
        <v>3</v>
      </c>
      <c r="D222" t="s">
        <v>44</v>
      </c>
      <c r="E222" t="s">
        <v>44</v>
      </c>
      <c r="F222" t="s">
        <v>186</v>
      </c>
      <c r="G222" t="s">
        <v>18</v>
      </c>
      <c r="H222" s="124">
        <f>SUMIFS('Data Extracts'!G:G,'Data Extracts'!$A:$A,$B222,'Data Extracts'!$B:$B,INDEX($C$6:$C$18,MATCH($C222,$B$6:$B$18,0),1),'Data Extracts'!$C:$C,INDEX($C$6:$C$18,MATCH(IF($G222="GWh",$E222,$D222),$B$6:$B$18,0),1),'Data Extracts'!$D:$D,INDEX($C$6:$C$18,MATCH($F222,$B$6:$B$18,0),1), 'Data Extracts'!$F:$F,INDEX($C$6:$C$18,MATCH($G222,$B$6:$B$18,0),1))</f>
        <v>11.996160942353537</v>
      </c>
      <c r="I222" s="124">
        <f>SUMIFS('Data Extracts'!H:H,'Data Extracts'!$A:$A,$B222,'Data Extracts'!$B:$B,INDEX($C$6:$C$18,MATCH($C222,$B$6:$B$18,0),1),'Data Extracts'!$C:$C,INDEX($C$6:$C$18,MATCH(IF($G222="GWh",$E222,$D222),$B$6:$B$18,0),1),'Data Extracts'!$D:$D,INDEX($C$6:$C$18,MATCH($F222,$B$6:$B$18,0),1), 'Data Extracts'!$F:$F,INDEX($C$6:$C$18,MATCH($G222,$B$6:$B$18,0),1))</f>
        <v>23.741576277283933</v>
      </c>
      <c r="J222" s="124">
        <f>SUMIFS('Data Extracts'!I:I,'Data Extracts'!$A:$A,$B222,'Data Extracts'!$B:$B,INDEX($C$6:$C$18,MATCH($C222,$B$6:$B$18,0),1),'Data Extracts'!$C:$C,INDEX($C$6:$C$18,MATCH(IF($G222="GWh",$E222,$D222),$B$6:$B$18,0),1),'Data Extracts'!$D:$D,INDEX($C$6:$C$18,MATCH($F222,$B$6:$B$18,0),1), 'Data Extracts'!$F:$F,INDEX($C$6:$C$18,MATCH($G222,$B$6:$B$18,0),1))</f>
        <v>35.326588643649089</v>
      </c>
      <c r="K222" s="124">
        <f>SUMIFS('Data Extracts'!J:J,'Data Extracts'!$A:$A,$B222,'Data Extracts'!$B:$B,INDEX($C$6:$C$18,MATCH($C222,$B$6:$B$18,0),1),'Data Extracts'!$C:$C,INDEX($C$6:$C$18,MATCH(IF($G222="GWh",$E222,$D222),$B$6:$B$18,0),1),'Data Extracts'!$D:$D,INDEX($C$6:$C$18,MATCH($F222,$B$6:$B$18,0),1), 'Data Extracts'!$F:$F,INDEX($C$6:$C$18,MATCH($G222,$B$6:$B$18,0),1))</f>
        <v>46.823834221156503</v>
      </c>
      <c r="L222" s="124">
        <f>SUMIFS('Data Extracts'!K:K,'Data Extracts'!$A:$A,$B222,'Data Extracts'!$B:$B,INDEX($C$6:$C$18,MATCH($C222,$B$6:$B$18,0),1),'Data Extracts'!$C:$C,INDEX($C$6:$C$18,MATCH(IF($G222="GWh",$E222,$D222),$B$6:$B$18,0),1),'Data Extracts'!$D:$D,INDEX($C$6:$C$18,MATCH($F222,$B$6:$B$18,0),1), 'Data Extracts'!$F:$F,INDEX($C$6:$C$18,MATCH($G222,$B$6:$B$18,0),1))</f>
        <v>58.29247104311461</v>
      </c>
      <c r="M222" s="124">
        <f>SUMIFS('Data Extracts'!L:L,'Data Extracts'!$A:$A,$B222,'Data Extracts'!$B:$B,INDEX($C$6:$C$18,MATCH($C222,$B$6:$B$18,0),1),'Data Extracts'!$C:$C,INDEX($C$6:$C$18,MATCH(IF($G222="GWh",$E222,$D222),$B$6:$B$18,0),1),'Data Extracts'!$D:$D,INDEX($C$6:$C$18,MATCH($F222,$B$6:$B$18,0),1), 'Data Extracts'!$F:$F,INDEX($C$6:$C$18,MATCH($G222,$B$6:$B$18,0),1))</f>
        <v>69.910707504293597</v>
      </c>
      <c r="N222" s="124">
        <f>SUMIFS('Data Extracts'!M:M,'Data Extracts'!$A:$A,$B222,'Data Extracts'!$B:$B,INDEX($C$6:$C$18,MATCH($C222,$B$6:$B$18,0),1),'Data Extracts'!$C:$C,INDEX($C$6:$C$18,MATCH(IF($G222="GWh",$E222,$D222),$B$6:$B$18,0),1),'Data Extracts'!$D:$D,INDEX($C$6:$C$18,MATCH($F222,$B$6:$B$18,0),1), 'Data Extracts'!$F:$F,INDEX($C$6:$C$18,MATCH($G222,$B$6:$B$18,0),1))</f>
        <v>81.953638567391053</v>
      </c>
      <c r="O222" s="124">
        <f>SUMIFS('Data Extracts'!N:N,'Data Extracts'!$A:$A,$B222,'Data Extracts'!$B:$B,INDEX($C$6:$C$18,MATCH($C222,$B$6:$B$18,0),1),'Data Extracts'!$C:$C,INDEX($C$6:$C$18,MATCH(IF($G222="GWh",$E222,$D222),$B$6:$B$18,0),1),'Data Extracts'!$D:$D,INDEX($C$6:$C$18,MATCH($F222,$B$6:$B$18,0),1), 'Data Extracts'!$F:$F,INDEX($C$6:$C$18,MATCH($G222,$B$6:$B$18,0),1))</f>
        <v>94.906987041831826</v>
      </c>
      <c r="P222" s="124">
        <f>SUMIFS('Data Extracts'!O:O,'Data Extracts'!$A:$A,$B222,'Data Extracts'!$B:$B,INDEX($C$6:$C$18,MATCH($C222,$B$6:$B$18,0),1),'Data Extracts'!$C:$C,INDEX($C$6:$C$18,MATCH(IF($G222="GWh",$E222,$D222),$B$6:$B$18,0),1),'Data Extracts'!$D:$D,INDEX($C$6:$C$18,MATCH($F222,$B$6:$B$18,0),1), 'Data Extracts'!$F:$F,INDEX($C$6:$C$18,MATCH($G222,$B$6:$B$18,0),1))</f>
        <v>109.67992689157593</v>
      </c>
      <c r="Q222" s="124">
        <f>SUMIFS('Data Extracts'!P:P,'Data Extracts'!$A:$A,$B222,'Data Extracts'!$B:$B,INDEX($C$6:$C$18,MATCH($C222,$B$6:$B$18,0),1),'Data Extracts'!$C:$C,INDEX($C$6:$C$18,MATCH(IF($G222="GWh",$E222,$D222),$B$6:$B$18,0),1),'Data Extracts'!$D:$D,INDEX($C$6:$C$18,MATCH($F222,$B$6:$B$18,0),1), 'Data Extracts'!$F:$F,INDEX($C$6:$C$18,MATCH($G222,$B$6:$B$18,0),1))</f>
        <v>127.98665785917694</v>
      </c>
      <c r="R222" s="124">
        <f>SUMIFS('Data Extracts'!Q:Q,'Data Extracts'!$A:$A,$B222,'Data Extracts'!$B:$B,INDEX($C$6:$C$18,MATCH($C222,$B$6:$B$18,0),1),'Data Extracts'!$C:$C,INDEX($C$6:$C$18,MATCH(IF($G222="GWh",$E222,$D222),$B$6:$B$18,0),1),'Data Extracts'!$D:$D,INDEX($C$6:$C$18,MATCH($F222,$B$6:$B$18,0),1), 'Data Extracts'!$F:$F,INDEX($C$6:$C$18,MATCH($G222,$B$6:$B$18,0),1))</f>
        <v>152.97119116800781</v>
      </c>
    </row>
    <row r="223" spans="2:18" x14ac:dyDescent="0.25">
      <c r="B223" t="s">
        <v>238</v>
      </c>
      <c r="C223" s="82">
        <v>3</v>
      </c>
      <c r="D223" t="s">
        <v>47</v>
      </c>
      <c r="E223" t="s">
        <v>45</v>
      </c>
      <c r="F223" t="s">
        <v>186</v>
      </c>
      <c r="G223" t="s">
        <v>18</v>
      </c>
      <c r="H223" s="124">
        <f>SUMIFS('Data Extracts'!G:G,'Data Extracts'!$A:$A,$B223,'Data Extracts'!$B:$B,INDEX($C$6:$C$18,MATCH($C223,$B$6:$B$18,0),1),'Data Extracts'!$C:$C,INDEX($C$6:$C$18,MATCH(IF($G223="GWh",$E223,$D223),$B$6:$B$18,0),1),'Data Extracts'!$D:$D,INDEX($C$6:$C$18,MATCH($F223,$B$6:$B$18,0),1), 'Data Extracts'!$F:$F,INDEX($C$6:$C$18,MATCH($G223,$B$6:$B$18,0),1))</f>
        <v>13.08899872530084</v>
      </c>
      <c r="I223" s="124">
        <f>SUMIFS('Data Extracts'!H:H,'Data Extracts'!$A:$A,$B223,'Data Extracts'!$B:$B,INDEX($C$6:$C$18,MATCH($C223,$B$6:$B$18,0),1),'Data Extracts'!$C:$C,INDEX($C$6:$C$18,MATCH(IF($G223="GWh",$E223,$D223),$B$6:$B$18,0),1),'Data Extracts'!$D:$D,INDEX($C$6:$C$18,MATCH($F223,$B$6:$B$18,0),1), 'Data Extracts'!$F:$F,INDEX($C$6:$C$18,MATCH($G223,$B$6:$B$18,0),1))</f>
        <v>26.046116075858741</v>
      </c>
      <c r="J223" s="124">
        <f>SUMIFS('Data Extracts'!I:I,'Data Extracts'!$A:$A,$B223,'Data Extracts'!$B:$B,INDEX($C$6:$C$18,MATCH($C223,$B$6:$B$18,0),1),'Data Extracts'!$C:$C,INDEX($C$6:$C$18,MATCH(IF($G223="GWh",$E223,$D223),$B$6:$B$18,0),1),'Data Extracts'!$D:$D,INDEX($C$6:$C$18,MATCH($F223,$B$6:$B$18,0),1), 'Data Extracts'!$F:$F,INDEX($C$6:$C$18,MATCH($G223,$B$6:$B$18,0),1))</f>
        <v>38.833820597873732</v>
      </c>
      <c r="K223" s="124">
        <f>SUMIFS('Data Extracts'!J:J,'Data Extracts'!$A:$A,$B223,'Data Extracts'!$B:$B,INDEX($C$6:$C$18,MATCH($C223,$B$6:$B$18,0),1),'Data Extracts'!$C:$C,INDEX($C$6:$C$18,MATCH(IF($G223="GWh",$E223,$D223),$B$6:$B$18,0),1),'Data Extracts'!$D:$D,INDEX($C$6:$C$18,MATCH($F223,$B$6:$B$18,0),1), 'Data Extracts'!$F:$F,INDEX($C$6:$C$18,MATCH($G223,$B$6:$B$18,0),1))</f>
        <v>51.562434347681823</v>
      </c>
      <c r="L223" s="124">
        <f>SUMIFS('Data Extracts'!K:K,'Data Extracts'!$A:$A,$B223,'Data Extracts'!$B:$B,INDEX($C$6:$C$18,MATCH($C223,$B$6:$B$18,0),1),'Data Extracts'!$C:$C,INDEX($C$6:$C$18,MATCH(IF($G223="GWh",$E223,$D223),$B$6:$B$18,0),1),'Data Extracts'!$D:$D,INDEX($C$6:$C$18,MATCH($F223,$B$6:$B$18,0),1), 'Data Extracts'!$F:$F,INDEX($C$6:$C$18,MATCH($G223,$B$6:$B$18,0),1))</f>
        <v>64.255070173828841</v>
      </c>
      <c r="M223" s="124">
        <f>SUMIFS('Data Extracts'!L:L,'Data Extracts'!$A:$A,$B223,'Data Extracts'!$B:$B,INDEX($C$6:$C$18,MATCH($C223,$B$6:$B$18,0),1),'Data Extracts'!$C:$C,INDEX($C$6:$C$18,MATCH(IF($G223="GWh",$E223,$D223),$B$6:$B$18,0),1),'Data Extracts'!$D:$D,INDEX($C$6:$C$18,MATCH($F223,$B$6:$B$18,0),1), 'Data Extracts'!$F:$F,INDEX($C$6:$C$18,MATCH($G223,$B$6:$B$18,0),1))</f>
        <v>77.044312652327804</v>
      </c>
      <c r="N223" s="124">
        <f>SUMIFS('Data Extracts'!M:M,'Data Extracts'!$A:$A,$B223,'Data Extracts'!$B:$B,INDEX($C$6:$C$18,MATCH($C223,$B$6:$B$18,0),1),'Data Extracts'!$C:$C,INDEX($C$6:$C$18,MATCH(IF($G223="GWh",$E223,$D223),$B$6:$B$18,0),1),'Data Extracts'!$D:$D,INDEX($C$6:$C$18,MATCH($F223,$B$6:$B$18,0),1), 'Data Extracts'!$F:$F,INDEX($C$6:$C$18,MATCH($G223,$B$6:$B$18,0),1))</f>
        <v>90.193353483080855</v>
      </c>
      <c r="O223" s="124">
        <f>SUMIFS('Data Extracts'!N:N,'Data Extracts'!$A:$A,$B223,'Data Extracts'!$B:$B,INDEX($C$6:$C$18,MATCH($C223,$B$6:$B$18,0),1),'Data Extracts'!$C:$C,INDEX($C$6:$C$18,MATCH(IF($G223="GWh",$E223,$D223),$B$6:$B$18,0),1),'Data Extracts'!$D:$D,INDEX($C$6:$C$18,MATCH($F223,$B$6:$B$18,0),1), 'Data Extracts'!$F:$F,INDEX($C$6:$C$18,MATCH($G223,$B$6:$B$18,0),1))</f>
        <v>104.16604532475851</v>
      </c>
      <c r="P223" s="124">
        <f>SUMIFS('Data Extracts'!O:O,'Data Extracts'!$A:$A,$B223,'Data Extracts'!$B:$B,INDEX($C$6:$C$18,MATCH($C223,$B$6:$B$18,0),1),'Data Extracts'!$C:$C,INDEX($C$6:$C$18,MATCH(IF($G223="GWh",$E223,$D223),$B$6:$B$18,0),1),'Data Extracts'!$D:$D,INDEX($C$6:$C$18,MATCH($F223,$B$6:$B$18,0),1), 'Data Extracts'!$F:$F,INDEX($C$6:$C$18,MATCH($G223,$B$6:$B$18,0),1))</f>
        <v>119.84218176906253</v>
      </c>
      <c r="Q223" s="124">
        <f>SUMIFS('Data Extracts'!P:P,'Data Extracts'!$A:$A,$B223,'Data Extracts'!$B:$B,INDEX($C$6:$C$18,MATCH($C223,$B$6:$B$18,0),1),'Data Extracts'!$C:$C,INDEX($C$6:$C$18,MATCH(IF($G223="GWh",$E223,$D223),$B$6:$B$18,0),1),'Data Extracts'!$D:$D,INDEX($C$6:$C$18,MATCH($F223,$B$6:$B$18,0),1), 'Data Extracts'!$F:$F,INDEX($C$6:$C$18,MATCH($G223,$B$6:$B$18,0),1))</f>
        <v>138.85250918419999</v>
      </c>
      <c r="R223" s="124">
        <f>SUMIFS('Data Extracts'!Q:Q,'Data Extracts'!$A:$A,$B223,'Data Extracts'!$B:$B,INDEX($C$6:$C$18,MATCH($C223,$B$6:$B$18,0),1),'Data Extracts'!$C:$C,INDEX($C$6:$C$18,MATCH(IF($G223="GWh",$E223,$D223),$B$6:$B$18,0),1),'Data Extracts'!$D:$D,INDEX($C$6:$C$18,MATCH($F223,$B$6:$B$18,0),1), 'Data Extracts'!$F:$F,INDEX($C$6:$C$18,MATCH($G223,$B$6:$B$18,0),1))</f>
        <v>164.19267837857322</v>
      </c>
    </row>
    <row r="224" spans="2:18" x14ac:dyDescent="0.25">
      <c r="B224" t="s">
        <v>238</v>
      </c>
      <c r="C224" s="82">
        <v>3</v>
      </c>
      <c r="D224" t="s">
        <v>46</v>
      </c>
      <c r="E224" t="s">
        <v>46</v>
      </c>
      <c r="F224" t="s">
        <v>186</v>
      </c>
      <c r="G224" t="s">
        <v>18</v>
      </c>
      <c r="H224" s="124">
        <f>SUMIFS('Data Extracts'!G:G,'Data Extracts'!$A:$A,$B224,'Data Extracts'!$B:$B,INDEX($C$6:$C$18,MATCH($C224,$B$6:$B$18,0),1),'Data Extracts'!$C:$C,INDEX($C$6:$C$18,MATCH(IF($G224="GWh",$E224,$D224),$B$6:$B$18,0),1),'Data Extracts'!$D:$D,INDEX($C$6:$C$18,MATCH($F224,$B$6:$B$18,0),1), 'Data Extracts'!$F:$F,INDEX($C$6:$C$18,MATCH($G224,$B$6:$B$18,0),1))</f>
        <v>1.1461074268821045</v>
      </c>
      <c r="I224" s="124">
        <f>SUMIFS('Data Extracts'!H:H,'Data Extracts'!$A:$A,$B224,'Data Extracts'!$B:$B,INDEX($C$6:$C$18,MATCH($C224,$B$6:$B$18,0),1),'Data Extracts'!$C:$C,INDEX($C$6:$C$18,MATCH(IF($G224="GWh",$E224,$D224),$B$6:$B$18,0),1),'Data Extracts'!$D:$D,INDEX($C$6:$C$18,MATCH($F224,$B$6:$B$18,0),1), 'Data Extracts'!$F:$F,INDEX($C$6:$C$18,MATCH($G224,$B$6:$B$18,0),1))</f>
        <v>2.267433718101314</v>
      </c>
      <c r="J224" s="124">
        <f>SUMIFS('Data Extracts'!I:I,'Data Extracts'!$A:$A,$B224,'Data Extracts'!$B:$B,INDEX($C$6:$C$18,MATCH($C224,$B$6:$B$18,0),1),'Data Extracts'!$C:$C,INDEX($C$6:$C$18,MATCH(IF($G224="GWh",$E224,$D224),$B$6:$B$18,0),1),'Data Extracts'!$D:$D,INDEX($C$6:$C$18,MATCH($F224,$B$6:$B$18,0),1), 'Data Extracts'!$F:$F,INDEX($C$6:$C$18,MATCH($G224,$B$6:$B$18,0),1))</f>
        <v>3.378748148714656</v>
      </c>
      <c r="K224" s="124">
        <f>SUMIFS('Data Extracts'!J:J,'Data Extracts'!$A:$A,$B224,'Data Extracts'!$B:$B,INDEX($C$6:$C$18,MATCH($C224,$B$6:$B$18,0),1),'Data Extracts'!$C:$C,INDEX($C$6:$C$18,MATCH(IF($G224="GWh",$E224,$D224),$B$6:$B$18,0),1),'Data Extracts'!$D:$D,INDEX($C$6:$C$18,MATCH($F224,$B$6:$B$18,0),1), 'Data Extracts'!$F:$F,INDEX($C$6:$C$18,MATCH($G224,$B$6:$B$18,0),1))</f>
        <v>4.4852179936577343</v>
      </c>
      <c r="L224" s="124">
        <f>SUMIFS('Data Extracts'!K:K,'Data Extracts'!$A:$A,$B224,'Data Extracts'!$B:$B,INDEX($C$6:$C$18,MATCH($C224,$B$6:$B$18,0),1),'Data Extracts'!$C:$C,INDEX($C$6:$C$18,MATCH(IF($G224="GWh",$E224,$D224),$B$6:$B$18,0),1),'Data Extracts'!$D:$D,INDEX($C$6:$C$18,MATCH($F224,$B$6:$B$18,0),1), 'Data Extracts'!$F:$F,INDEX($C$6:$C$18,MATCH($G224,$B$6:$B$18,0),1))</f>
        <v>5.5983179463479829</v>
      </c>
      <c r="M224" s="124">
        <f>SUMIFS('Data Extracts'!L:L,'Data Extracts'!$A:$A,$B224,'Data Extracts'!$B:$B,INDEX($C$6:$C$18,MATCH($C224,$B$6:$B$18,0),1),'Data Extracts'!$C:$C,INDEX($C$6:$C$18,MATCH(IF($G224="GWh",$E224,$D224),$B$6:$B$18,0),1),'Data Extracts'!$D:$D,INDEX($C$6:$C$18,MATCH($F224,$B$6:$B$18,0),1), 'Data Extracts'!$F:$F,INDEX($C$6:$C$18,MATCH($G224,$B$6:$B$18,0),1))</f>
        <v>6.737847377517113</v>
      </c>
      <c r="N224" s="124">
        <f>SUMIFS('Data Extracts'!M:M,'Data Extracts'!$A:$A,$B224,'Data Extracts'!$B:$B,INDEX($C$6:$C$18,MATCH($C224,$B$6:$B$18,0),1),'Data Extracts'!$C:$C,INDEX($C$6:$C$18,MATCH(IF($G224="GWh",$E224,$D224),$B$6:$B$18,0),1),'Data Extracts'!$D:$D,INDEX($C$6:$C$18,MATCH($F224,$B$6:$B$18,0),1), 'Data Extracts'!$F:$F,INDEX($C$6:$C$18,MATCH($G224,$B$6:$B$18,0),1))</f>
        <v>7.9430209872097306</v>
      </c>
      <c r="O224" s="124">
        <f>SUMIFS('Data Extracts'!N:N,'Data Extracts'!$A:$A,$B224,'Data Extracts'!$B:$B,INDEX($C$6:$C$18,MATCH($C224,$B$6:$B$18,0),1),'Data Extracts'!$C:$C,INDEX($C$6:$C$18,MATCH(IF($G224="GWh",$E224,$D224),$B$6:$B$18,0),1),'Data Extracts'!$D:$D,INDEX($C$6:$C$18,MATCH($F224,$B$6:$B$18,0),1), 'Data Extracts'!$F:$F,INDEX($C$6:$C$18,MATCH($G224,$B$6:$B$18,0),1))</f>
        <v>9.2805629268929373</v>
      </c>
      <c r="P224" s="124">
        <f>SUMIFS('Data Extracts'!O:O,'Data Extracts'!$A:$A,$B224,'Data Extracts'!$B:$B,INDEX($C$6:$C$18,MATCH($C224,$B$6:$B$18,0),1),'Data Extracts'!$C:$C,INDEX($C$6:$C$18,MATCH(IF($G224="GWh",$E224,$D224),$B$6:$B$18,0),1),'Data Extracts'!$D:$D,INDEX($C$6:$C$18,MATCH($F224,$B$6:$B$18,0),1), 'Data Extracts'!$F:$F,INDEX($C$6:$C$18,MATCH($G224,$B$6:$B$18,0),1))</f>
        <v>10.878382410820015</v>
      </c>
      <c r="Q224" s="124">
        <f>SUMIFS('Data Extracts'!P:P,'Data Extracts'!$A:$A,$B224,'Data Extracts'!$B:$B,INDEX($C$6:$C$18,MATCH($C224,$B$6:$B$18,0),1),'Data Extracts'!$C:$C,INDEX($C$6:$C$18,MATCH(IF($G224="GWh",$E224,$D224),$B$6:$B$18,0),1),'Data Extracts'!$D:$D,INDEX($C$6:$C$18,MATCH($F224,$B$6:$B$18,0),1), 'Data Extracts'!$F:$F,INDEX($C$6:$C$18,MATCH($G224,$B$6:$B$18,0),1))</f>
        <v>12.973167229266856</v>
      </c>
      <c r="R224" s="124">
        <f>SUMIFS('Data Extracts'!Q:Q,'Data Extracts'!$A:$A,$B224,'Data Extracts'!$B:$B,INDEX($C$6:$C$18,MATCH($C224,$B$6:$B$18,0),1),'Data Extracts'!$C:$C,INDEX($C$6:$C$18,MATCH(IF($G224="GWh",$E224,$D224),$B$6:$B$18,0),1),'Data Extracts'!$D:$D,INDEX($C$6:$C$18,MATCH($F224,$B$6:$B$18,0),1), 'Data Extracts'!$F:$F,INDEX($C$6:$C$18,MATCH($G224,$B$6:$B$18,0),1))</f>
        <v>15.993157748095648</v>
      </c>
    </row>
    <row r="225" spans="2:18" x14ac:dyDescent="0.25">
      <c r="B225" t="s">
        <v>238</v>
      </c>
      <c r="C225" s="82">
        <v>3</v>
      </c>
      <c r="D225" t="s">
        <v>44</v>
      </c>
      <c r="E225" t="s">
        <v>44</v>
      </c>
      <c r="F225" t="s">
        <v>26</v>
      </c>
      <c r="G225" t="s">
        <v>18</v>
      </c>
      <c r="H225" s="124">
        <f>SUMIFS('Data Extracts'!G:G,'Data Extracts'!$A:$A,$B225,'Data Extracts'!$B:$B,INDEX($C$6:$C$18,MATCH($C225,$B$6:$B$18,0),1),'Data Extracts'!$C:$C,INDEX($C$6:$C$18,MATCH(IF($G225="GWh",$E225,$D225),$B$6:$B$18,0),1),'Data Extracts'!$D:$D,INDEX($C$6:$C$18,MATCH($F225,$B$6:$B$18,0),1), 'Data Extracts'!$F:$F,INDEX($C$6:$C$18,MATCH($G225,$B$6:$B$18,0),1))</f>
        <v>0</v>
      </c>
      <c r="I225" s="124">
        <f>SUMIFS('Data Extracts'!H:H,'Data Extracts'!$A:$A,$B225,'Data Extracts'!$B:$B,INDEX($C$6:$C$18,MATCH($C225,$B$6:$B$18,0),1),'Data Extracts'!$C:$C,INDEX($C$6:$C$18,MATCH(IF($G225="GWh",$E225,$D225),$B$6:$B$18,0),1),'Data Extracts'!$D:$D,INDEX($C$6:$C$18,MATCH($F225,$B$6:$B$18,0),1), 'Data Extracts'!$F:$F,INDEX($C$6:$C$18,MATCH($G225,$B$6:$B$18,0),1))</f>
        <v>0</v>
      </c>
      <c r="J225" s="124">
        <f>SUMIFS('Data Extracts'!I:I,'Data Extracts'!$A:$A,$B225,'Data Extracts'!$B:$B,INDEX($C$6:$C$18,MATCH($C225,$B$6:$B$18,0),1),'Data Extracts'!$C:$C,INDEX($C$6:$C$18,MATCH(IF($G225="GWh",$E225,$D225),$B$6:$B$18,0),1),'Data Extracts'!$D:$D,INDEX($C$6:$C$18,MATCH($F225,$B$6:$B$18,0),1), 'Data Extracts'!$F:$F,INDEX($C$6:$C$18,MATCH($G225,$B$6:$B$18,0),1))</f>
        <v>0</v>
      </c>
      <c r="K225" s="124">
        <f>SUMIFS('Data Extracts'!J:J,'Data Extracts'!$A:$A,$B225,'Data Extracts'!$B:$B,INDEX($C$6:$C$18,MATCH($C225,$B$6:$B$18,0),1),'Data Extracts'!$C:$C,INDEX($C$6:$C$18,MATCH(IF($G225="GWh",$E225,$D225),$B$6:$B$18,0),1),'Data Extracts'!$D:$D,INDEX($C$6:$C$18,MATCH($F225,$B$6:$B$18,0),1), 'Data Extracts'!$F:$F,INDEX($C$6:$C$18,MATCH($G225,$B$6:$B$18,0),1))</f>
        <v>0</v>
      </c>
      <c r="L225" s="124">
        <f>SUMIFS('Data Extracts'!K:K,'Data Extracts'!$A:$A,$B225,'Data Extracts'!$B:$B,INDEX($C$6:$C$18,MATCH($C225,$B$6:$B$18,0),1),'Data Extracts'!$C:$C,INDEX($C$6:$C$18,MATCH(IF($G225="GWh",$E225,$D225),$B$6:$B$18,0),1),'Data Extracts'!$D:$D,INDEX($C$6:$C$18,MATCH($F225,$B$6:$B$18,0),1), 'Data Extracts'!$F:$F,INDEX($C$6:$C$18,MATCH($G225,$B$6:$B$18,0),1))</f>
        <v>0</v>
      </c>
      <c r="M225" s="124">
        <f>SUMIFS('Data Extracts'!L:L,'Data Extracts'!$A:$A,$B225,'Data Extracts'!$B:$B,INDEX($C$6:$C$18,MATCH($C225,$B$6:$B$18,0),1),'Data Extracts'!$C:$C,INDEX($C$6:$C$18,MATCH(IF($G225="GWh",$E225,$D225),$B$6:$B$18,0),1),'Data Extracts'!$D:$D,INDEX($C$6:$C$18,MATCH($F225,$B$6:$B$18,0),1), 'Data Extracts'!$F:$F,INDEX($C$6:$C$18,MATCH($G225,$B$6:$B$18,0),1))</f>
        <v>0</v>
      </c>
      <c r="N225" s="124">
        <f>SUMIFS('Data Extracts'!M:M,'Data Extracts'!$A:$A,$B225,'Data Extracts'!$B:$B,INDEX($C$6:$C$18,MATCH($C225,$B$6:$B$18,0),1),'Data Extracts'!$C:$C,INDEX($C$6:$C$18,MATCH(IF($G225="GWh",$E225,$D225),$B$6:$B$18,0),1),'Data Extracts'!$D:$D,INDEX($C$6:$C$18,MATCH($F225,$B$6:$B$18,0),1), 'Data Extracts'!$F:$F,INDEX($C$6:$C$18,MATCH($G225,$B$6:$B$18,0),1))</f>
        <v>0</v>
      </c>
      <c r="O225" s="124">
        <f>SUMIFS('Data Extracts'!N:N,'Data Extracts'!$A:$A,$B225,'Data Extracts'!$B:$B,INDEX($C$6:$C$18,MATCH($C225,$B$6:$B$18,0),1),'Data Extracts'!$C:$C,INDEX($C$6:$C$18,MATCH(IF($G225="GWh",$E225,$D225),$B$6:$B$18,0),1),'Data Extracts'!$D:$D,INDEX($C$6:$C$18,MATCH($F225,$B$6:$B$18,0),1), 'Data Extracts'!$F:$F,INDEX($C$6:$C$18,MATCH($G225,$B$6:$B$18,0),1))</f>
        <v>0</v>
      </c>
      <c r="P225" s="124">
        <f>SUMIFS('Data Extracts'!O:O,'Data Extracts'!$A:$A,$B225,'Data Extracts'!$B:$B,INDEX($C$6:$C$18,MATCH($C225,$B$6:$B$18,0),1),'Data Extracts'!$C:$C,INDEX($C$6:$C$18,MATCH(IF($G225="GWh",$E225,$D225),$B$6:$B$18,0),1),'Data Extracts'!$D:$D,INDEX($C$6:$C$18,MATCH($F225,$B$6:$B$18,0),1), 'Data Extracts'!$F:$F,INDEX($C$6:$C$18,MATCH($G225,$B$6:$B$18,0),1))</f>
        <v>0</v>
      </c>
      <c r="Q225" s="124">
        <f>SUMIFS('Data Extracts'!P:P,'Data Extracts'!$A:$A,$B225,'Data Extracts'!$B:$B,INDEX($C$6:$C$18,MATCH($C225,$B$6:$B$18,0),1),'Data Extracts'!$C:$C,INDEX($C$6:$C$18,MATCH(IF($G225="GWh",$E225,$D225),$B$6:$B$18,0),1),'Data Extracts'!$D:$D,INDEX($C$6:$C$18,MATCH($F225,$B$6:$B$18,0),1), 'Data Extracts'!$F:$F,INDEX($C$6:$C$18,MATCH($G225,$B$6:$B$18,0),1))</f>
        <v>0</v>
      </c>
      <c r="R225" s="124">
        <f>SUMIFS('Data Extracts'!Q:Q,'Data Extracts'!$A:$A,$B225,'Data Extracts'!$B:$B,INDEX($C$6:$C$18,MATCH($C225,$B$6:$B$18,0),1),'Data Extracts'!$C:$C,INDEX($C$6:$C$18,MATCH(IF($G225="GWh",$E225,$D225),$B$6:$B$18,0),1),'Data Extracts'!$D:$D,INDEX($C$6:$C$18,MATCH($F225,$B$6:$B$18,0),1), 'Data Extracts'!$F:$F,INDEX($C$6:$C$18,MATCH($G225,$B$6:$B$18,0),1))</f>
        <v>0</v>
      </c>
    </row>
    <row r="226" spans="2:18" x14ac:dyDescent="0.25">
      <c r="B226" t="s">
        <v>238</v>
      </c>
      <c r="C226" s="82">
        <v>3</v>
      </c>
      <c r="D226" t="s">
        <v>47</v>
      </c>
      <c r="E226" t="s">
        <v>45</v>
      </c>
      <c r="F226" t="s">
        <v>26</v>
      </c>
      <c r="G226" t="s">
        <v>18</v>
      </c>
      <c r="H226" s="124">
        <f>SUMIFS('Data Extracts'!G:G,'Data Extracts'!$A:$A,$B226,'Data Extracts'!$B:$B,INDEX($C$6:$C$18,MATCH($C226,$B$6:$B$18,0),1),'Data Extracts'!$C:$C,INDEX($C$6:$C$18,MATCH(IF($G226="GWh",$E226,$D226),$B$6:$B$18,0),1),'Data Extracts'!$D:$D,INDEX($C$6:$C$18,MATCH($F226,$B$6:$B$18,0),1), 'Data Extracts'!$F:$F,INDEX($C$6:$C$18,MATCH($G226,$B$6:$B$18,0),1))</f>
        <v>0</v>
      </c>
      <c r="I226" s="124">
        <f>SUMIFS('Data Extracts'!H:H,'Data Extracts'!$A:$A,$B226,'Data Extracts'!$B:$B,INDEX($C$6:$C$18,MATCH($C226,$B$6:$B$18,0),1),'Data Extracts'!$C:$C,INDEX($C$6:$C$18,MATCH(IF($G226="GWh",$E226,$D226),$B$6:$B$18,0),1),'Data Extracts'!$D:$D,INDEX($C$6:$C$18,MATCH($F226,$B$6:$B$18,0),1), 'Data Extracts'!$F:$F,INDEX($C$6:$C$18,MATCH($G226,$B$6:$B$18,0),1))</f>
        <v>0</v>
      </c>
      <c r="J226" s="124">
        <f>SUMIFS('Data Extracts'!I:I,'Data Extracts'!$A:$A,$B226,'Data Extracts'!$B:$B,INDEX($C$6:$C$18,MATCH($C226,$B$6:$B$18,0),1),'Data Extracts'!$C:$C,INDEX($C$6:$C$18,MATCH(IF($G226="GWh",$E226,$D226),$B$6:$B$18,0),1),'Data Extracts'!$D:$D,INDEX($C$6:$C$18,MATCH($F226,$B$6:$B$18,0),1), 'Data Extracts'!$F:$F,INDEX($C$6:$C$18,MATCH($G226,$B$6:$B$18,0),1))</f>
        <v>0</v>
      </c>
      <c r="K226" s="124">
        <f>SUMIFS('Data Extracts'!J:J,'Data Extracts'!$A:$A,$B226,'Data Extracts'!$B:$B,INDEX($C$6:$C$18,MATCH($C226,$B$6:$B$18,0),1),'Data Extracts'!$C:$C,INDEX($C$6:$C$18,MATCH(IF($G226="GWh",$E226,$D226),$B$6:$B$18,0),1),'Data Extracts'!$D:$D,INDEX($C$6:$C$18,MATCH($F226,$B$6:$B$18,0),1), 'Data Extracts'!$F:$F,INDEX($C$6:$C$18,MATCH($G226,$B$6:$B$18,0),1))</f>
        <v>0</v>
      </c>
      <c r="L226" s="124">
        <f>SUMIFS('Data Extracts'!K:K,'Data Extracts'!$A:$A,$B226,'Data Extracts'!$B:$B,INDEX($C$6:$C$18,MATCH($C226,$B$6:$B$18,0),1),'Data Extracts'!$C:$C,INDEX($C$6:$C$18,MATCH(IF($G226="GWh",$E226,$D226),$B$6:$B$18,0),1),'Data Extracts'!$D:$D,INDEX($C$6:$C$18,MATCH($F226,$B$6:$B$18,0),1), 'Data Extracts'!$F:$F,INDEX($C$6:$C$18,MATCH($G226,$B$6:$B$18,0),1))</f>
        <v>0</v>
      </c>
      <c r="M226" s="124">
        <f>SUMIFS('Data Extracts'!L:L,'Data Extracts'!$A:$A,$B226,'Data Extracts'!$B:$B,INDEX($C$6:$C$18,MATCH($C226,$B$6:$B$18,0),1),'Data Extracts'!$C:$C,INDEX($C$6:$C$18,MATCH(IF($G226="GWh",$E226,$D226),$B$6:$B$18,0),1),'Data Extracts'!$D:$D,INDEX($C$6:$C$18,MATCH($F226,$B$6:$B$18,0),1), 'Data Extracts'!$F:$F,INDEX($C$6:$C$18,MATCH($G226,$B$6:$B$18,0),1))</f>
        <v>0</v>
      </c>
      <c r="N226" s="124">
        <f>SUMIFS('Data Extracts'!M:M,'Data Extracts'!$A:$A,$B226,'Data Extracts'!$B:$B,INDEX($C$6:$C$18,MATCH($C226,$B$6:$B$18,0),1),'Data Extracts'!$C:$C,INDEX($C$6:$C$18,MATCH(IF($G226="GWh",$E226,$D226),$B$6:$B$18,0),1),'Data Extracts'!$D:$D,INDEX($C$6:$C$18,MATCH($F226,$B$6:$B$18,0),1), 'Data Extracts'!$F:$F,INDEX($C$6:$C$18,MATCH($G226,$B$6:$B$18,0),1))</f>
        <v>0</v>
      </c>
      <c r="O226" s="124">
        <f>SUMIFS('Data Extracts'!N:N,'Data Extracts'!$A:$A,$B226,'Data Extracts'!$B:$B,INDEX($C$6:$C$18,MATCH($C226,$B$6:$B$18,0),1),'Data Extracts'!$C:$C,INDEX($C$6:$C$18,MATCH(IF($G226="GWh",$E226,$D226),$B$6:$B$18,0),1),'Data Extracts'!$D:$D,INDEX($C$6:$C$18,MATCH($F226,$B$6:$B$18,0),1), 'Data Extracts'!$F:$F,INDEX($C$6:$C$18,MATCH($G226,$B$6:$B$18,0),1))</f>
        <v>0</v>
      </c>
      <c r="P226" s="124">
        <f>SUMIFS('Data Extracts'!O:O,'Data Extracts'!$A:$A,$B226,'Data Extracts'!$B:$B,INDEX($C$6:$C$18,MATCH($C226,$B$6:$B$18,0),1),'Data Extracts'!$C:$C,INDEX($C$6:$C$18,MATCH(IF($G226="GWh",$E226,$D226),$B$6:$B$18,0),1),'Data Extracts'!$D:$D,INDEX($C$6:$C$18,MATCH($F226,$B$6:$B$18,0),1), 'Data Extracts'!$F:$F,INDEX($C$6:$C$18,MATCH($G226,$B$6:$B$18,0),1))</f>
        <v>0</v>
      </c>
      <c r="Q226" s="124">
        <f>SUMIFS('Data Extracts'!P:P,'Data Extracts'!$A:$A,$B226,'Data Extracts'!$B:$B,INDEX($C$6:$C$18,MATCH($C226,$B$6:$B$18,0),1),'Data Extracts'!$C:$C,INDEX($C$6:$C$18,MATCH(IF($G226="GWh",$E226,$D226),$B$6:$B$18,0),1),'Data Extracts'!$D:$D,INDEX($C$6:$C$18,MATCH($F226,$B$6:$B$18,0),1), 'Data Extracts'!$F:$F,INDEX($C$6:$C$18,MATCH($G226,$B$6:$B$18,0),1))</f>
        <v>0</v>
      </c>
      <c r="R226" s="124">
        <f>SUMIFS('Data Extracts'!Q:Q,'Data Extracts'!$A:$A,$B226,'Data Extracts'!$B:$B,INDEX($C$6:$C$18,MATCH($C226,$B$6:$B$18,0),1),'Data Extracts'!$C:$C,INDEX($C$6:$C$18,MATCH(IF($G226="GWh",$E226,$D226),$B$6:$B$18,0),1),'Data Extracts'!$D:$D,INDEX($C$6:$C$18,MATCH($F226,$B$6:$B$18,0),1), 'Data Extracts'!$F:$F,INDEX($C$6:$C$18,MATCH($G226,$B$6:$B$18,0),1))</f>
        <v>0</v>
      </c>
    </row>
    <row r="227" spans="2:18" x14ac:dyDescent="0.25">
      <c r="B227" t="s">
        <v>238</v>
      </c>
      <c r="C227" s="82">
        <v>3</v>
      </c>
      <c r="D227" t="s">
        <v>46</v>
      </c>
      <c r="E227" t="s">
        <v>46</v>
      </c>
      <c r="F227" t="s">
        <v>26</v>
      </c>
      <c r="G227" t="s">
        <v>18</v>
      </c>
      <c r="H227" s="124">
        <f>SUMIFS('Data Extracts'!G:G,'Data Extracts'!$A:$A,$B227,'Data Extracts'!$B:$B,INDEX($C$6:$C$18,MATCH($C227,$B$6:$B$18,0),1),'Data Extracts'!$C:$C,INDEX($C$6:$C$18,MATCH(IF($G227="GWh",$E227,$D227),$B$6:$B$18,0),1),'Data Extracts'!$D:$D,INDEX($C$6:$C$18,MATCH($F227,$B$6:$B$18,0),1), 'Data Extracts'!$F:$F,INDEX($C$6:$C$18,MATCH($G227,$B$6:$B$18,0),1))</f>
        <v>0</v>
      </c>
      <c r="I227" s="124">
        <f>SUMIFS('Data Extracts'!H:H,'Data Extracts'!$A:$A,$B227,'Data Extracts'!$B:$B,INDEX($C$6:$C$18,MATCH($C227,$B$6:$B$18,0),1),'Data Extracts'!$C:$C,INDEX($C$6:$C$18,MATCH(IF($G227="GWh",$E227,$D227),$B$6:$B$18,0),1),'Data Extracts'!$D:$D,INDEX($C$6:$C$18,MATCH($F227,$B$6:$B$18,0),1), 'Data Extracts'!$F:$F,INDEX($C$6:$C$18,MATCH($G227,$B$6:$B$18,0),1))</f>
        <v>0</v>
      </c>
      <c r="J227" s="124">
        <f>SUMIFS('Data Extracts'!I:I,'Data Extracts'!$A:$A,$B227,'Data Extracts'!$B:$B,INDEX($C$6:$C$18,MATCH($C227,$B$6:$B$18,0),1),'Data Extracts'!$C:$C,INDEX($C$6:$C$18,MATCH(IF($G227="GWh",$E227,$D227),$B$6:$B$18,0),1),'Data Extracts'!$D:$D,INDEX($C$6:$C$18,MATCH($F227,$B$6:$B$18,0),1), 'Data Extracts'!$F:$F,INDEX($C$6:$C$18,MATCH($G227,$B$6:$B$18,0),1))</f>
        <v>0</v>
      </c>
      <c r="K227" s="124">
        <f>SUMIFS('Data Extracts'!J:J,'Data Extracts'!$A:$A,$B227,'Data Extracts'!$B:$B,INDEX($C$6:$C$18,MATCH($C227,$B$6:$B$18,0),1),'Data Extracts'!$C:$C,INDEX($C$6:$C$18,MATCH(IF($G227="GWh",$E227,$D227),$B$6:$B$18,0),1),'Data Extracts'!$D:$D,INDEX($C$6:$C$18,MATCH($F227,$B$6:$B$18,0),1), 'Data Extracts'!$F:$F,INDEX($C$6:$C$18,MATCH($G227,$B$6:$B$18,0),1))</f>
        <v>0</v>
      </c>
      <c r="L227" s="124">
        <f>SUMIFS('Data Extracts'!K:K,'Data Extracts'!$A:$A,$B227,'Data Extracts'!$B:$B,INDEX($C$6:$C$18,MATCH($C227,$B$6:$B$18,0),1),'Data Extracts'!$C:$C,INDEX($C$6:$C$18,MATCH(IF($G227="GWh",$E227,$D227),$B$6:$B$18,0),1),'Data Extracts'!$D:$D,INDEX($C$6:$C$18,MATCH($F227,$B$6:$B$18,0),1), 'Data Extracts'!$F:$F,INDEX($C$6:$C$18,MATCH($G227,$B$6:$B$18,0),1))</f>
        <v>0</v>
      </c>
      <c r="M227" s="124">
        <f>SUMIFS('Data Extracts'!L:L,'Data Extracts'!$A:$A,$B227,'Data Extracts'!$B:$B,INDEX($C$6:$C$18,MATCH($C227,$B$6:$B$18,0),1),'Data Extracts'!$C:$C,INDEX($C$6:$C$18,MATCH(IF($G227="GWh",$E227,$D227),$B$6:$B$18,0),1),'Data Extracts'!$D:$D,INDEX($C$6:$C$18,MATCH($F227,$B$6:$B$18,0),1), 'Data Extracts'!$F:$F,INDEX($C$6:$C$18,MATCH($G227,$B$6:$B$18,0),1))</f>
        <v>0</v>
      </c>
      <c r="N227" s="124">
        <f>SUMIFS('Data Extracts'!M:M,'Data Extracts'!$A:$A,$B227,'Data Extracts'!$B:$B,INDEX($C$6:$C$18,MATCH($C227,$B$6:$B$18,0),1),'Data Extracts'!$C:$C,INDEX($C$6:$C$18,MATCH(IF($G227="GWh",$E227,$D227),$B$6:$B$18,0),1),'Data Extracts'!$D:$D,INDEX($C$6:$C$18,MATCH($F227,$B$6:$B$18,0),1), 'Data Extracts'!$F:$F,INDEX($C$6:$C$18,MATCH($G227,$B$6:$B$18,0),1))</f>
        <v>0</v>
      </c>
      <c r="O227" s="124">
        <f>SUMIFS('Data Extracts'!N:N,'Data Extracts'!$A:$A,$B227,'Data Extracts'!$B:$B,INDEX($C$6:$C$18,MATCH($C227,$B$6:$B$18,0),1),'Data Extracts'!$C:$C,INDEX($C$6:$C$18,MATCH(IF($G227="GWh",$E227,$D227),$B$6:$B$18,0),1),'Data Extracts'!$D:$D,INDEX($C$6:$C$18,MATCH($F227,$B$6:$B$18,0),1), 'Data Extracts'!$F:$F,INDEX($C$6:$C$18,MATCH($G227,$B$6:$B$18,0),1))</f>
        <v>0</v>
      </c>
      <c r="P227" s="124">
        <f>SUMIFS('Data Extracts'!O:O,'Data Extracts'!$A:$A,$B227,'Data Extracts'!$B:$B,INDEX($C$6:$C$18,MATCH($C227,$B$6:$B$18,0),1),'Data Extracts'!$C:$C,INDEX($C$6:$C$18,MATCH(IF($G227="GWh",$E227,$D227),$B$6:$B$18,0),1),'Data Extracts'!$D:$D,INDEX($C$6:$C$18,MATCH($F227,$B$6:$B$18,0),1), 'Data Extracts'!$F:$F,INDEX($C$6:$C$18,MATCH($G227,$B$6:$B$18,0),1))</f>
        <v>0</v>
      </c>
      <c r="Q227" s="124">
        <f>SUMIFS('Data Extracts'!P:P,'Data Extracts'!$A:$A,$B227,'Data Extracts'!$B:$B,INDEX($C$6:$C$18,MATCH($C227,$B$6:$B$18,0),1),'Data Extracts'!$C:$C,INDEX($C$6:$C$18,MATCH(IF($G227="GWh",$E227,$D227),$B$6:$B$18,0),1),'Data Extracts'!$D:$D,INDEX($C$6:$C$18,MATCH($F227,$B$6:$B$18,0),1), 'Data Extracts'!$F:$F,INDEX($C$6:$C$18,MATCH($G227,$B$6:$B$18,0),1))</f>
        <v>0</v>
      </c>
      <c r="R227" s="124">
        <f>SUMIFS('Data Extracts'!Q:Q,'Data Extracts'!$A:$A,$B227,'Data Extracts'!$B:$B,INDEX($C$6:$C$18,MATCH($C227,$B$6:$B$18,0),1),'Data Extracts'!$C:$C,INDEX($C$6:$C$18,MATCH(IF($G227="GWh",$E227,$D227),$B$6:$B$18,0),1),'Data Extracts'!$D:$D,INDEX($C$6:$C$18,MATCH($F227,$B$6:$B$18,0),1), 'Data Extracts'!$F:$F,INDEX($C$6:$C$18,MATCH($G227,$B$6:$B$18,0),1))</f>
        <v>0</v>
      </c>
    </row>
    <row r="228" spans="2:18" x14ac:dyDescent="0.25">
      <c r="B228" t="s">
        <v>238</v>
      </c>
      <c r="C228" s="82">
        <v>3</v>
      </c>
      <c r="D228" t="s">
        <v>44</v>
      </c>
      <c r="E228" t="s">
        <v>44</v>
      </c>
      <c r="F228" t="s">
        <v>167</v>
      </c>
      <c r="G228" t="s">
        <v>20</v>
      </c>
      <c r="H228" s="124">
        <f>SUMIFS('Data Extracts'!G:G,'Data Extracts'!$A:$A,$B228,'Data Extracts'!$B:$B,INDEX($C$6:$C$18,MATCH($C228,$B$6:$B$18,0),1),'Data Extracts'!$C:$C,INDEX($C$6:$C$18,MATCH(IF($G228="GWh",$E228,$D228),$B$6:$B$18,0),1),'Data Extracts'!$D:$D,INDEX($C$6:$C$18,MATCH($F228,$B$6:$B$18,0),1), 'Data Extracts'!$F:$F,INDEX($C$6:$C$18,MATCH($G228,$B$6:$B$18,0),1))</f>
        <v>0.26935035189230605</v>
      </c>
      <c r="I228" s="124">
        <f>SUMIFS('Data Extracts'!H:H,'Data Extracts'!$A:$A,$B228,'Data Extracts'!$B:$B,INDEX($C$6:$C$18,MATCH($C228,$B$6:$B$18,0),1),'Data Extracts'!$C:$C,INDEX($C$6:$C$18,MATCH(IF($G228="GWh",$E228,$D228),$B$6:$B$18,0),1),'Data Extracts'!$D:$D,INDEX($C$6:$C$18,MATCH($F228,$B$6:$B$18,0),1), 'Data Extracts'!$F:$F,INDEX($C$6:$C$18,MATCH($G228,$B$6:$B$18,0),1))</f>
        <v>0.52358153285760867</v>
      </c>
      <c r="J228" s="124">
        <f>SUMIFS('Data Extracts'!I:I,'Data Extracts'!$A:$A,$B228,'Data Extracts'!$B:$B,INDEX($C$6:$C$18,MATCH($C228,$B$6:$B$18,0),1),'Data Extracts'!$C:$C,INDEX($C$6:$C$18,MATCH(IF($G228="GWh",$E228,$D228),$B$6:$B$18,0),1),'Data Extracts'!$D:$D,INDEX($C$6:$C$18,MATCH($F228,$B$6:$B$18,0),1), 'Data Extracts'!$F:$F,INDEX($C$6:$C$18,MATCH($G228,$B$6:$B$18,0),1))</f>
        <v>0.76355175559924793</v>
      </c>
      <c r="K228" s="124">
        <f>SUMIFS('Data Extracts'!J:J,'Data Extracts'!$A:$A,$B228,'Data Extracts'!$B:$B,INDEX($C$6:$C$18,MATCH($C228,$B$6:$B$18,0),1),'Data Extracts'!$C:$C,INDEX($C$6:$C$18,MATCH(IF($G228="GWh",$E228,$D228),$B$6:$B$18,0),1),'Data Extracts'!$D:$D,INDEX($C$6:$C$18,MATCH($F228,$B$6:$B$18,0),1), 'Data Extracts'!$F:$F,INDEX($C$6:$C$18,MATCH($G228,$B$6:$B$18,0),1))</f>
        <v>0.99008291751633326</v>
      </c>
      <c r="L228" s="124">
        <f>SUMIFS('Data Extracts'!K:K,'Data Extracts'!$A:$A,$B228,'Data Extracts'!$B:$B,INDEX($C$6:$C$18,MATCH($C228,$B$6:$B$18,0),1),'Data Extracts'!$C:$C,INDEX($C$6:$C$18,MATCH(IF($G228="GWh",$E228,$D228),$B$6:$B$18,0),1),'Data Extracts'!$D:$D,INDEX($C$6:$C$18,MATCH($F228,$B$6:$B$18,0),1), 'Data Extracts'!$F:$F,INDEX($C$6:$C$18,MATCH($G228,$B$6:$B$18,0),1))</f>
        <v>1.2039741256142724</v>
      </c>
      <c r="M228" s="124">
        <f>SUMIFS('Data Extracts'!L:L,'Data Extracts'!$A:$A,$B228,'Data Extracts'!$B:$B,INDEX($C$6:$C$18,MATCH($C228,$B$6:$B$18,0),1),'Data Extracts'!$C:$C,INDEX($C$6:$C$18,MATCH(IF($G228="GWh",$E228,$D228),$B$6:$B$18,0),1),'Data Extracts'!$D:$D,INDEX($C$6:$C$18,MATCH($F228,$B$6:$B$18,0),1), 'Data Extracts'!$F:$F,INDEX($C$6:$C$18,MATCH($G228,$B$6:$B$18,0),1))</f>
        <v>1.4060257371693625</v>
      </c>
      <c r="N228" s="124">
        <f>SUMIFS('Data Extracts'!M:M,'Data Extracts'!$A:$A,$B228,'Data Extracts'!$B:$B,INDEX($C$6:$C$18,MATCH($C228,$B$6:$B$18,0),1),'Data Extracts'!$C:$C,INDEX($C$6:$C$18,MATCH(IF($G228="GWh",$E228,$D228),$B$6:$B$18,0),1),'Data Extracts'!$D:$D,INDEX($C$6:$C$18,MATCH($F228,$B$6:$B$18,0),1), 'Data Extracts'!$F:$F,INDEX($C$6:$C$18,MATCH($G228,$B$6:$B$18,0),1))</f>
        <v>1.597083271058491</v>
      </c>
      <c r="O228" s="124">
        <f>SUMIFS('Data Extracts'!N:N,'Data Extracts'!$A:$A,$B228,'Data Extracts'!$B:$B,INDEX($C$6:$C$18,MATCH($C228,$B$6:$B$18,0),1),'Data Extracts'!$C:$C,INDEX($C$6:$C$18,MATCH(IF($G228="GWh",$E228,$D228),$B$6:$B$18,0),1),'Data Extracts'!$D:$D,INDEX($C$6:$C$18,MATCH($F228,$B$6:$B$18,0),1), 'Data Extracts'!$F:$F,INDEX($C$6:$C$18,MATCH($G228,$B$6:$B$18,0),1))</f>
        <v>1.7781150743905862</v>
      </c>
      <c r="P228" s="124">
        <f>SUMIFS('Data Extracts'!O:O,'Data Extracts'!$A:$A,$B228,'Data Extracts'!$B:$B,INDEX($C$6:$C$18,MATCH($C228,$B$6:$B$18,0),1),'Data Extracts'!$C:$C,INDEX($C$6:$C$18,MATCH(IF($G228="GWh",$E228,$D228),$B$6:$B$18,0),1),'Data Extracts'!$D:$D,INDEX($C$6:$C$18,MATCH($F228,$B$6:$B$18,0),1), 'Data Extracts'!$F:$F,INDEX($C$6:$C$18,MATCH($G228,$B$6:$B$18,0),1))</f>
        <v>1.9503334295405574</v>
      </c>
      <c r="Q228" s="124">
        <f>SUMIFS('Data Extracts'!P:P,'Data Extracts'!$A:$A,$B228,'Data Extracts'!$B:$B,INDEX($C$6:$C$18,MATCH($C228,$B$6:$B$18,0),1),'Data Extracts'!$C:$C,INDEX($C$6:$C$18,MATCH(IF($G228="GWh",$E228,$D228),$B$6:$B$18,0),1),'Data Extracts'!$D:$D,INDEX($C$6:$C$18,MATCH($F228,$B$6:$B$18,0),1), 'Data Extracts'!$F:$F,INDEX($C$6:$C$18,MATCH($G228,$B$6:$B$18,0),1))</f>
        <v>2.1144486590790303</v>
      </c>
      <c r="R228" s="124">
        <f>SUMIFS('Data Extracts'!Q:Q,'Data Extracts'!$A:$A,$B228,'Data Extracts'!$B:$B,INDEX($C$6:$C$18,MATCH($C228,$B$6:$B$18,0),1),'Data Extracts'!$C:$C,INDEX($C$6:$C$18,MATCH(IF($G228="GWh",$E228,$D228),$B$6:$B$18,0),1),'Data Extracts'!$D:$D,INDEX($C$6:$C$18,MATCH($F228,$B$6:$B$18,0),1), 'Data Extracts'!$F:$F,INDEX($C$6:$C$18,MATCH($G228,$B$6:$B$18,0),1))</f>
        <v>2.2713263512547428</v>
      </c>
    </row>
    <row r="229" spans="2:18" x14ac:dyDescent="0.25">
      <c r="B229" t="s">
        <v>238</v>
      </c>
      <c r="C229" s="82">
        <v>3</v>
      </c>
      <c r="D229" t="s">
        <v>47</v>
      </c>
      <c r="E229" t="s">
        <v>45</v>
      </c>
      <c r="F229" t="s">
        <v>167</v>
      </c>
      <c r="G229" t="s">
        <v>20</v>
      </c>
      <c r="H229" s="124">
        <f>SUMIFS('Data Extracts'!G:G,'Data Extracts'!$A:$A,$B229,'Data Extracts'!$B:$B,INDEX($C$6:$C$18,MATCH($C229,$B$6:$B$18,0),1),'Data Extracts'!$C:$C,INDEX($C$6:$C$18,MATCH(IF($G229="GWh",$E229,$D229),$B$6:$B$18,0),1),'Data Extracts'!$D:$D,INDEX($C$6:$C$18,MATCH($F229,$B$6:$B$18,0),1), 'Data Extracts'!$F:$F,INDEX($C$6:$C$18,MATCH($G229,$B$6:$B$18,0),1))</f>
        <v>0.65190611392939313</v>
      </c>
      <c r="I229" s="124">
        <f>SUMIFS('Data Extracts'!H:H,'Data Extracts'!$A:$A,$B229,'Data Extracts'!$B:$B,INDEX($C$6:$C$18,MATCH($C229,$B$6:$B$18,0),1),'Data Extracts'!$C:$C,INDEX($C$6:$C$18,MATCH(IF($G229="GWh",$E229,$D229),$B$6:$B$18,0),1),'Data Extracts'!$D:$D,INDEX($C$6:$C$18,MATCH($F229,$B$6:$B$18,0),1), 'Data Extracts'!$F:$F,INDEX($C$6:$C$18,MATCH($G229,$B$6:$B$18,0),1))</f>
        <v>1.2854000841672506</v>
      </c>
      <c r="J229" s="124">
        <f>SUMIFS('Data Extracts'!I:I,'Data Extracts'!$A:$A,$B229,'Data Extracts'!$B:$B,INDEX($C$6:$C$18,MATCH($C229,$B$6:$B$18,0),1),'Data Extracts'!$C:$C,INDEX($C$6:$C$18,MATCH(IF($G229="GWh",$E229,$D229),$B$6:$B$18,0),1),'Data Extracts'!$D:$D,INDEX($C$6:$C$18,MATCH($F229,$B$6:$B$18,0),1), 'Data Extracts'!$F:$F,INDEX($C$6:$C$18,MATCH($G229,$B$6:$B$18,0),1))</f>
        <v>1.9010714063211536</v>
      </c>
      <c r="K229" s="124">
        <f>SUMIFS('Data Extracts'!J:J,'Data Extracts'!$A:$A,$B229,'Data Extracts'!$B:$B,INDEX($C$6:$C$18,MATCH($C229,$B$6:$B$18,0),1),'Data Extracts'!$C:$C,INDEX($C$6:$C$18,MATCH(IF($G229="GWh",$E229,$D229),$B$6:$B$18,0),1),'Data Extracts'!$D:$D,INDEX($C$6:$C$18,MATCH($F229,$B$6:$B$18,0),1), 'Data Extracts'!$F:$F,INDEX($C$6:$C$18,MATCH($G229,$B$6:$B$18,0),1))</f>
        <v>2.4996136598011693</v>
      </c>
      <c r="L229" s="124">
        <f>SUMIFS('Data Extracts'!K:K,'Data Extracts'!$A:$A,$B229,'Data Extracts'!$B:$B,INDEX($C$6:$C$18,MATCH($C229,$B$6:$B$18,0),1),'Data Extracts'!$C:$C,INDEX($C$6:$C$18,MATCH(IF($G229="GWh",$E229,$D229),$B$6:$B$18,0),1),'Data Extracts'!$D:$D,INDEX($C$6:$C$18,MATCH($F229,$B$6:$B$18,0),1), 'Data Extracts'!$F:$F,INDEX($C$6:$C$18,MATCH($G229,$B$6:$B$18,0),1))</f>
        <v>3.08185672077949</v>
      </c>
      <c r="M229" s="124">
        <f>SUMIFS('Data Extracts'!L:L,'Data Extracts'!$A:$A,$B229,'Data Extracts'!$B:$B,INDEX($C$6:$C$18,MATCH($C229,$B$6:$B$18,0),1),'Data Extracts'!$C:$C,INDEX($C$6:$C$18,MATCH(IF($G229="GWh",$E229,$D229),$B$6:$B$18,0),1),'Data Extracts'!$D:$D,INDEX($C$6:$C$18,MATCH($F229,$B$6:$B$18,0),1), 'Data Extracts'!$F:$F,INDEX($C$6:$C$18,MATCH($G229,$B$6:$B$18,0),1))</f>
        <v>3.6487810199951238</v>
      </c>
      <c r="N229" s="124">
        <f>SUMIFS('Data Extracts'!M:M,'Data Extracts'!$A:$A,$B229,'Data Extracts'!$B:$B,INDEX($C$6:$C$18,MATCH($C229,$B$6:$B$18,0),1),'Data Extracts'!$C:$C,INDEX($C$6:$C$18,MATCH(IF($G229="GWh",$E229,$D229),$B$6:$B$18,0),1),'Data Extracts'!$D:$D,INDEX($C$6:$C$18,MATCH($F229,$B$6:$B$18,0),1), 'Data Extracts'!$F:$F,INDEX($C$6:$C$18,MATCH($G229,$B$6:$B$18,0),1))</f>
        <v>4.2014761346975895</v>
      </c>
      <c r="O229" s="124">
        <f>SUMIFS('Data Extracts'!N:N,'Data Extracts'!$A:$A,$B229,'Data Extracts'!$B:$B,INDEX($C$6:$C$18,MATCH($C229,$B$6:$B$18,0),1),'Data Extracts'!$C:$C,INDEX($C$6:$C$18,MATCH(IF($G229="GWh",$E229,$D229),$B$6:$B$18,0),1),'Data Extracts'!$D:$D,INDEX($C$6:$C$18,MATCH($F229,$B$6:$B$18,0),1), 'Data Extracts'!$F:$F,INDEX($C$6:$C$18,MATCH($G229,$B$6:$B$18,0),1))</f>
        <v>4.7409559837024933</v>
      </c>
      <c r="P229" s="124">
        <f>SUMIFS('Data Extracts'!O:O,'Data Extracts'!$A:$A,$B229,'Data Extracts'!$B:$B,INDEX($C$6:$C$18,MATCH($C229,$B$6:$B$18,0),1),'Data Extracts'!$C:$C,INDEX($C$6:$C$18,MATCH(IF($G229="GWh",$E229,$D229),$B$6:$B$18,0),1),'Data Extracts'!$D:$D,INDEX($C$6:$C$18,MATCH($F229,$B$6:$B$18,0),1), 'Data Extracts'!$F:$F,INDEX($C$6:$C$18,MATCH($G229,$B$6:$B$18,0),1))</f>
        <v>5.2678828895780292</v>
      </c>
      <c r="Q229" s="124">
        <f>SUMIFS('Data Extracts'!P:P,'Data Extracts'!$A:$A,$B229,'Data Extracts'!$B:$B,INDEX($C$6:$C$18,MATCH($C229,$B$6:$B$18,0),1),'Data Extracts'!$C:$C,INDEX($C$6:$C$18,MATCH(IF($G229="GWh",$E229,$D229),$B$6:$B$18,0),1),'Data Extracts'!$D:$D,INDEX($C$6:$C$18,MATCH($F229,$B$6:$B$18,0),1), 'Data Extracts'!$F:$F,INDEX($C$6:$C$18,MATCH($G229,$B$6:$B$18,0),1))</f>
        <v>5.7825542317695469</v>
      </c>
      <c r="R229" s="124">
        <f>SUMIFS('Data Extracts'!Q:Q,'Data Extracts'!$A:$A,$B229,'Data Extracts'!$B:$B,INDEX($C$6:$C$18,MATCH($C229,$B$6:$B$18,0),1),'Data Extracts'!$C:$C,INDEX($C$6:$C$18,MATCH(IF($G229="GWh",$E229,$D229),$B$6:$B$18,0),1),'Data Extracts'!$D:$D,INDEX($C$6:$C$18,MATCH($F229,$B$6:$B$18,0),1), 'Data Extracts'!$F:$F,INDEX($C$6:$C$18,MATCH($G229,$B$6:$B$18,0),1))</f>
        <v>6.2854026067187636</v>
      </c>
    </row>
    <row r="230" spans="2:18" x14ac:dyDescent="0.25">
      <c r="B230" t="s">
        <v>238</v>
      </c>
      <c r="C230" s="82">
        <v>3</v>
      </c>
      <c r="D230" t="s">
        <v>46</v>
      </c>
      <c r="E230" t="s">
        <v>46</v>
      </c>
      <c r="F230" t="s">
        <v>167</v>
      </c>
      <c r="G230" t="s">
        <v>20</v>
      </c>
      <c r="H230" s="124">
        <f>SUMIFS('Data Extracts'!G:G,'Data Extracts'!$A:$A,$B230,'Data Extracts'!$B:$B,INDEX($C$6:$C$18,MATCH($C230,$B$6:$B$18,0),1),'Data Extracts'!$C:$C,INDEX($C$6:$C$18,MATCH(IF($G230="GWh",$E230,$D230),$B$6:$B$18,0),1),'Data Extracts'!$D:$D,INDEX($C$6:$C$18,MATCH($F230,$B$6:$B$18,0),1), 'Data Extracts'!$F:$F,INDEX($C$6:$C$18,MATCH($G230,$B$6:$B$18,0),1))</f>
        <v>2.317673416937208E-2</v>
      </c>
      <c r="I230" s="124">
        <f>SUMIFS('Data Extracts'!H:H,'Data Extracts'!$A:$A,$B230,'Data Extracts'!$B:$B,INDEX($C$6:$C$18,MATCH($C230,$B$6:$B$18,0),1),'Data Extracts'!$C:$C,INDEX($C$6:$C$18,MATCH(IF($G230="GWh",$E230,$D230),$B$6:$B$18,0),1),'Data Extracts'!$D:$D,INDEX($C$6:$C$18,MATCH($F230,$B$6:$B$18,0),1), 'Data Extracts'!$F:$F,INDEX($C$6:$C$18,MATCH($G230,$B$6:$B$18,0),1))</f>
        <v>4.5129200694086172E-2</v>
      </c>
      <c r="J230" s="124">
        <f>SUMIFS('Data Extracts'!I:I,'Data Extracts'!$A:$A,$B230,'Data Extracts'!$B:$B,INDEX($C$6:$C$18,MATCH($C230,$B$6:$B$18,0),1),'Data Extracts'!$C:$C,INDEX($C$6:$C$18,MATCH(IF($G230="GWh",$E230,$D230),$B$6:$B$18,0),1),'Data Extracts'!$D:$D,INDEX($C$6:$C$18,MATCH($F230,$B$6:$B$18,0),1), 'Data Extracts'!$F:$F,INDEX($C$6:$C$18,MATCH($G230,$B$6:$B$18,0),1))</f>
        <v>6.590303963705163E-2</v>
      </c>
      <c r="K230" s="124">
        <f>SUMIFS('Data Extracts'!J:J,'Data Extracts'!$A:$A,$B230,'Data Extracts'!$B:$B,INDEX($C$6:$C$18,MATCH($C230,$B$6:$B$18,0),1),'Data Extracts'!$C:$C,INDEX($C$6:$C$18,MATCH(IF($G230="GWh",$E230,$D230),$B$6:$B$18,0),1),'Data Extracts'!$D:$D,INDEX($C$6:$C$18,MATCH($F230,$B$6:$B$18,0),1), 'Data Extracts'!$F:$F,INDEX($C$6:$C$18,MATCH($G230,$B$6:$B$18,0),1))</f>
        <v>8.5511600376454652E-2</v>
      </c>
      <c r="L230" s="124">
        <f>SUMIFS('Data Extracts'!K:K,'Data Extracts'!$A:$A,$B230,'Data Extracts'!$B:$B,INDEX($C$6:$C$18,MATCH($C230,$B$6:$B$18,0),1),'Data Extracts'!$C:$C,INDEX($C$6:$C$18,MATCH(IF($G230="GWh",$E230,$D230),$B$6:$B$18,0),1),'Data Extracts'!$D:$D,INDEX($C$6:$C$18,MATCH($F230,$B$6:$B$18,0),1), 'Data Extracts'!$F:$F,INDEX($C$6:$C$18,MATCH($G230,$B$6:$B$18,0),1))</f>
        <v>0.10396317263711588</v>
      </c>
      <c r="M230" s="124">
        <f>SUMIFS('Data Extracts'!L:L,'Data Extracts'!$A:$A,$B230,'Data Extracts'!$B:$B,INDEX($C$6:$C$18,MATCH($C230,$B$6:$B$18,0),1),'Data Extracts'!$C:$C,INDEX($C$6:$C$18,MATCH(IF($G230="GWh",$E230,$D230),$B$6:$B$18,0),1),'Data Extracts'!$D:$D,INDEX($C$6:$C$18,MATCH($F230,$B$6:$B$18,0),1), 'Data Extracts'!$F:$F,INDEX($C$6:$C$18,MATCH($G230,$B$6:$B$18,0),1))</f>
        <v>0.12128128397533677</v>
      </c>
      <c r="N230" s="124">
        <f>SUMIFS('Data Extracts'!M:M,'Data Extracts'!$A:$A,$B230,'Data Extracts'!$B:$B,INDEX($C$6:$C$18,MATCH($C230,$B$6:$B$18,0),1),'Data Extracts'!$C:$C,INDEX($C$6:$C$18,MATCH(IF($G230="GWh",$E230,$D230),$B$6:$B$18,0),1),'Data Extracts'!$D:$D,INDEX($C$6:$C$18,MATCH($F230,$B$6:$B$18,0),1), 'Data Extracts'!$F:$F,INDEX($C$6:$C$18,MATCH($G230,$B$6:$B$18,0),1))</f>
        <v>0.13750840820855559</v>
      </c>
      <c r="O230" s="124">
        <f>SUMIFS('Data Extracts'!N:N,'Data Extracts'!$A:$A,$B230,'Data Extracts'!$B:$B,INDEX($C$6:$C$18,MATCH($C230,$B$6:$B$18,0),1),'Data Extracts'!$C:$C,INDEX($C$6:$C$18,MATCH(IF($G230="GWh",$E230,$D230),$B$6:$B$18,0),1),'Data Extracts'!$D:$D,INDEX($C$6:$C$18,MATCH($F230,$B$6:$B$18,0),1), 'Data Extracts'!$F:$F,INDEX($C$6:$C$18,MATCH($G230,$B$6:$B$18,0),1))</f>
        <v>0.1526995677156438</v>
      </c>
      <c r="P230" s="124">
        <f>SUMIFS('Data Extracts'!O:O,'Data Extracts'!$A:$A,$B230,'Data Extracts'!$B:$B,INDEX($C$6:$C$18,MATCH($C230,$B$6:$B$18,0),1),'Data Extracts'!$C:$C,INDEX($C$6:$C$18,MATCH(IF($G230="GWh",$E230,$D230),$B$6:$B$18,0),1),'Data Extracts'!$D:$D,INDEX($C$6:$C$18,MATCH($F230,$B$6:$B$18,0),1), 'Data Extracts'!$F:$F,INDEX($C$6:$C$18,MATCH($G230,$B$6:$B$18,0),1))</f>
        <v>0.16691519013921416</v>
      </c>
      <c r="Q230" s="124">
        <f>SUMIFS('Data Extracts'!P:P,'Data Extracts'!$A:$A,$B230,'Data Extracts'!$B:$B,INDEX($C$6:$C$18,MATCH($C230,$B$6:$B$18,0),1),'Data Extracts'!$C:$C,INDEX($C$6:$C$18,MATCH(IF($G230="GWh",$E230,$D230),$B$6:$B$18,0),1),'Data Extracts'!$D:$D,INDEX($C$6:$C$18,MATCH($F230,$B$6:$B$18,0),1), 'Data Extracts'!$F:$F,INDEX($C$6:$C$18,MATCH($G230,$B$6:$B$18,0),1))</f>
        <v>0.18021655278129722</v>
      </c>
      <c r="R230" s="124">
        <f>SUMIFS('Data Extracts'!Q:Q,'Data Extracts'!$A:$A,$B230,'Data Extracts'!$B:$B,INDEX($C$6:$C$18,MATCH($C230,$B$6:$B$18,0),1),'Data Extracts'!$C:$C,INDEX($C$6:$C$18,MATCH(IF($G230="GWh",$E230,$D230),$B$6:$B$18,0),1),'Data Extracts'!$D:$D,INDEX($C$6:$C$18,MATCH($F230,$B$6:$B$18,0),1), 'Data Extracts'!$F:$F,INDEX($C$6:$C$18,MATCH($G230,$B$6:$B$18,0),1))</f>
        <v>0.19266365606563776</v>
      </c>
    </row>
    <row r="231" spans="2:18" x14ac:dyDescent="0.25">
      <c r="B231" t="s">
        <v>238</v>
      </c>
      <c r="C231" s="82">
        <v>3</v>
      </c>
      <c r="D231" t="s">
        <v>44</v>
      </c>
      <c r="E231" t="s">
        <v>44</v>
      </c>
      <c r="F231" t="s">
        <v>169</v>
      </c>
      <c r="G231" t="s">
        <v>20</v>
      </c>
      <c r="H231" s="124">
        <f>SUMIFS('Data Extracts'!G:G,'Data Extracts'!$A:$A,$B231,'Data Extracts'!$B:$B,INDEX($C$6:$C$18,MATCH($C231,$B$6:$B$18,0),1),'Data Extracts'!$C:$C,INDEX($C$6:$C$18,MATCH(IF($G231="GWh",$E231,$D231),$B$6:$B$18,0),1),'Data Extracts'!$D:$D,INDEX($C$6:$C$18,MATCH($F231,$B$6:$B$18,0),1), 'Data Extracts'!$F:$F,INDEX($C$6:$C$18,MATCH($G231,$B$6:$B$18,0),1))</f>
        <v>0</v>
      </c>
      <c r="I231" s="124">
        <f>SUMIFS('Data Extracts'!H:H,'Data Extracts'!$A:$A,$B231,'Data Extracts'!$B:$B,INDEX($C$6:$C$18,MATCH($C231,$B$6:$B$18,0),1),'Data Extracts'!$C:$C,INDEX($C$6:$C$18,MATCH(IF($G231="GWh",$E231,$D231),$B$6:$B$18,0),1),'Data Extracts'!$D:$D,INDEX($C$6:$C$18,MATCH($F231,$B$6:$B$18,0),1), 'Data Extracts'!$F:$F,INDEX($C$6:$C$18,MATCH($G231,$B$6:$B$18,0),1))</f>
        <v>0</v>
      </c>
      <c r="J231" s="124">
        <f>SUMIFS('Data Extracts'!I:I,'Data Extracts'!$A:$A,$B231,'Data Extracts'!$B:$B,INDEX($C$6:$C$18,MATCH($C231,$B$6:$B$18,0),1),'Data Extracts'!$C:$C,INDEX($C$6:$C$18,MATCH(IF($G231="GWh",$E231,$D231),$B$6:$B$18,0),1),'Data Extracts'!$D:$D,INDEX($C$6:$C$18,MATCH($F231,$B$6:$B$18,0),1), 'Data Extracts'!$F:$F,INDEX($C$6:$C$18,MATCH($G231,$B$6:$B$18,0),1))</f>
        <v>0</v>
      </c>
      <c r="K231" s="124">
        <f>SUMIFS('Data Extracts'!J:J,'Data Extracts'!$A:$A,$B231,'Data Extracts'!$B:$B,INDEX($C$6:$C$18,MATCH($C231,$B$6:$B$18,0),1),'Data Extracts'!$C:$C,INDEX($C$6:$C$18,MATCH(IF($G231="GWh",$E231,$D231),$B$6:$B$18,0),1),'Data Extracts'!$D:$D,INDEX($C$6:$C$18,MATCH($F231,$B$6:$B$18,0),1), 'Data Extracts'!$F:$F,INDEX($C$6:$C$18,MATCH($G231,$B$6:$B$18,0),1))</f>
        <v>0</v>
      </c>
      <c r="L231" s="124">
        <f>SUMIFS('Data Extracts'!K:K,'Data Extracts'!$A:$A,$B231,'Data Extracts'!$B:$B,INDEX($C$6:$C$18,MATCH($C231,$B$6:$B$18,0),1),'Data Extracts'!$C:$C,INDEX($C$6:$C$18,MATCH(IF($G231="GWh",$E231,$D231),$B$6:$B$18,0),1),'Data Extracts'!$D:$D,INDEX($C$6:$C$18,MATCH($F231,$B$6:$B$18,0),1), 'Data Extracts'!$F:$F,INDEX($C$6:$C$18,MATCH($G231,$B$6:$B$18,0),1))</f>
        <v>0</v>
      </c>
      <c r="M231" s="124">
        <f>SUMIFS('Data Extracts'!L:L,'Data Extracts'!$A:$A,$B231,'Data Extracts'!$B:$B,INDEX($C$6:$C$18,MATCH($C231,$B$6:$B$18,0),1),'Data Extracts'!$C:$C,INDEX($C$6:$C$18,MATCH(IF($G231="GWh",$E231,$D231),$B$6:$B$18,0),1),'Data Extracts'!$D:$D,INDEX($C$6:$C$18,MATCH($F231,$B$6:$B$18,0),1), 'Data Extracts'!$F:$F,INDEX($C$6:$C$18,MATCH($G231,$B$6:$B$18,0),1))</f>
        <v>0</v>
      </c>
      <c r="N231" s="124">
        <f>SUMIFS('Data Extracts'!M:M,'Data Extracts'!$A:$A,$B231,'Data Extracts'!$B:$B,INDEX($C$6:$C$18,MATCH($C231,$B$6:$B$18,0),1),'Data Extracts'!$C:$C,INDEX($C$6:$C$18,MATCH(IF($G231="GWh",$E231,$D231),$B$6:$B$18,0),1),'Data Extracts'!$D:$D,INDEX($C$6:$C$18,MATCH($F231,$B$6:$B$18,0),1), 'Data Extracts'!$F:$F,INDEX($C$6:$C$18,MATCH($G231,$B$6:$B$18,0),1))</f>
        <v>0</v>
      </c>
      <c r="O231" s="124">
        <f>SUMIFS('Data Extracts'!N:N,'Data Extracts'!$A:$A,$B231,'Data Extracts'!$B:$B,INDEX($C$6:$C$18,MATCH($C231,$B$6:$B$18,0),1),'Data Extracts'!$C:$C,INDEX($C$6:$C$18,MATCH(IF($G231="GWh",$E231,$D231),$B$6:$B$18,0),1),'Data Extracts'!$D:$D,INDEX($C$6:$C$18,MATCH($F231,$B$6:$B$18,0),1), 'Data Extracts'!$F:$F,INDEX($C$6:$C$18,MATCH($G231,$B$6:$B$18,0),1))</f>
        <v>0</v>
      </c>
      <c r="P231" s="124">
        <f>SUMIFS('Data Extracts'!O:O,'Data Extracts'!$A:$A,$B231,'Data Extracts'!$B:$B,INDEX($C$6:$C$18,MATCH($C231,$B$6:$B$18,0),1),'Data Extracts'!$C:$C,INDEX($C$6:$C$18,MATCH(IF($G231="GWh",$E231,$D231),$B$6:$B$18,0),1),'Data Extracts'!$D:$D,INDEX($C$6:$C$18,MATCH($F231,$B$6:$B$18,0),1), 'Data Extracts'!$F:$F,INDEX($C$6:$C$18,MATCH($G231,$B$6:$B$18,0),1))</f>
        <v>0</v>
      </c>
      <c r="Q231" s="124">
        <f>SUMIFS('Data Extracts'!P:P,'Data Extracts'!$A:$A,$B231,'Data Extracts'!$B:$B,INDEX($C$6:$C$18,MATCH($C231,$B$6:$B$18,0),1),'Data Extracts'!$C:$C,INDEX($C$6:$C$18,MATCH(IF($G231="GWh",$E231,$D231),$B$6:$B$18,0),1),'Data Extracts'!$D:$D,INDEX($C$6:$C$18,MATCH($F231,$B$6:$B$18,0),1), 'Data Extracts'!$F:$F,INDEX($C$6:$C$18,MATCH($G231,$B$6:$B$18,0),1))</f>
        <v>0</v>
      </c>
      <c r="R231" s="124">
        <f>SUMIFS('Data Extracts'!Q:Q,'Data Extracts'!$A:$A,$B231,'Data Extracts'!$B:$B,INDEX($C$6:$C$18,MATCH($C231,$B$6:$B$18,0),1),'Data Extracts'!$C:$C,INDEX($C$6:$C$18,MATCH(IF($G231="GWh",$E231,$D231),$B$6:$B$18,0),1),'Data Extracts'!$D:$D,INDEX($C$6:$C$18,MATCH($F231,$B$6:$B$18,0),1), 'Data Extracts'!$F:$F,INDEX($C$6:$C$18,MATCH($G231,$B$6:$B$18,0),1))</f>
        <v>0</v>
      </c>
    </row>
    <row r="232" spans="2:18" x14ac:dyDescent="0.25">
      <c r="B232" t="s">
        <v>238</v>
      </c>
      <c r="C232" s="82">
        <v>3</v>
      </c>
      <c r="D232" t="s">
        <v>47</v>
      </c>
      <c r="E232" t="s">
        <v>45</v>
      </c>
      <c r="F232" t="s">
        <v>169</v>
      </c>
      <c r="G232" t="s">
        <v>20</v>
      </c>
      <c r="H232" s="124">
        <f>SUMIFS('Data Extracts'!G:G,'Data Extracts'!$A:$A,$B232,'Data Extracts'!$B:$B,INDEX($C$6:$C$18,MATCH($C232,$B$6:$B$18,0),1),'Data Extracts'!$C:$C,INDEX($C$6:$C$18,MATCH(IF($G232="GWh",$E232,$D232),$B$6:$B$18,0),1),'Data Extracts'!$D:$D,INDEX($C$6:$C$18,MATCH($F232,$B$6:$B$18,0),1), 'Data Extracts'!$F:$F,INDEX($C$6:$C$18,MATCH($G232,$B$6:$B$18,0),1))</f>
        <v>0</v>
      </c>
      <c r="I232" s="124">
        <f>SUMIFS('Data Extracts'!H:H,'Data Extracts'!$A:$A,$B232,'Data Extracts'!$B:$B,INDEX($C$6:$C$18,MATCH($C232,$B$6:$B$18,0),1),'Data Extracts'!$C:$C,INDEX($C$6:$C$18,MATCH(IF($G232="GWh",$E232,$D232),$B$6:$B$18,0),1),'Data Extracts'!$D:$D,INDEX($C$6:$C$18,MATCH($F232,$B$6:$B$18,0),1), 'Data Extracts'!$F:$F,INDEX($C$6:$C$18,MATCH($G232,$B$6:$B$18,0),1))</f>
        <v>0</v>
      </c>
      <c r="J232" s="124">
        <f>SUMIFS('Data Extracts'!I:I,'Data Extracts'!$A:$A,$B232,'Data Extracts'!$B:$B,INDEX($C$6:$C$18,MATCH($C232,$B$6:$B$18,0),1),'Data Extracts'!$C:$C,INDEX($C$6:$C$18,MATCH(IF($G232="GWh",$E232,$D232),$B$6:$B$18,0),1),'Data Extracts'!$D:$D,INDEX($C$6:$C$18,MATCH($F232,$B$6:$B$18,0),1), 'Data Extracts'!$F:$F,INDEX($C$6:$C$18,MATCH($G232,$B$6:$B$18,0),1))</f>
        <v>0</v>
      </c>
      <c r="K232" s="124">
        <f>SUMIFS('Data Extracts'!J:J,'Data Extracts'!$A:$A,$B232,'Data Extracts'!$B:$B,INDEX($C$6:$C$18,MATCH($C232,$B$6:$B$18,0),1),'Data Extracts'!$C:$C,INDEX($C$6:$C$18,MATCH(IF($G232="GWh",$E232,$D232),$B$6:$B$18,0),1),'Data Extracts'!$D:$D,INDEX($C$6:$C$18,MATCH($F232,$B$6:$B$18,0),1), 'Data Extracts'!$F:$F,INDEX($C$6:$C$18,MATCH($G232,$B$6:$B$18,0),1))</f>
        <v>0</v>
      </c>
      <c r="L232" s="124">
        <f>SUMIFS('Data Extracts'!K:K,'Data Extracts'!$A:$A,$B232,'Data Extracts'!$B:$B,INDEX($C$6:$C$18,MATCH($C232,$B$6:$B$18,0),1),'Data Extracts'!$C:$C,INDEX($C$6:$C$18,MATCH(IF($G232="GWh",$E232,$D232),$B$6:$B$18,0),1),'Data Extracts'!$D:$D,INDEX($C$6:$C$18,MATCH($F232,$B$6:$B$18,0),1), 'Data Extracts'!$F:$F,INDEX($C$6:$C$18,MATCH($G232,$B$6:$B$18,0),1))</f>
        <v>0</v>
      </c>
      <c r="M232" s="124">
        <f>SUMIFS('Data Extracts'!L:L,'Data Extracts'!$A:$A,$B232,'Data Extracts'!$B:$B,INDEX($C$6:$C$18,MATCH($C232,$B$6:$B$18,0),1),'Data Extracts'!$C:$C,INDEX($C$6:$C$18,MATCH(IF($G232="GWh",$E232,$D232),$B$6:$B$18,0),1),'Data Extracts'!$D:$D,INDEX($C$6:$C$18,MATCH($F232,$B$6:$B$18,0),1), 'Data Extracts'!$F:$F,INDEX($C$6:$C$18,MATCH($G232,$B$6:$B$18,0),1))</f>
        <v>0</v>
      </c>
      <c r="N232" s="124">
        <f>SUMIFS('Data Extracts'!M:M,'Data Extracts'!$A:$A,$B232,'Data Extracts'!$B:$B,INDEX($C$6:$C$18,MATCH($C232,$B$6:$B$18,0),1),'Data Extracts'!$C:$C,INDEX($C$6:$C$18,MATCH(IF($G232="GWh",$E232,$D232),$B$6:$B$18,0),1),'Data Extracts'!$D:$D,INDEX($C$6:$C$18,MATCH($F232,$B$6:$B$18,0),1), 'Data Extracts'!$F:$F,INDEX($C$6:$C$18,MATCH($G232,$B$6:$B$18,0),1))</f>
        <v>0</v>
      </c>
      <c r="O232" s="124">
        <f>SUMIFS('Data Extracts'!N:N,'Data Extracts'!$A:$A,$B232,'Data Extracts'!$B:$B,INDEX($C$6:$C$18,MATCH($C232,$B$6:$B$18,0),1),'Data Extracts'!$C:$C,INDEX($C$6:$C$18,MATCH(IF($G232="GWh",$E232,$D232),$B$6:$B$18,0),1),'Data Extracts'!$D:$D,INDEX($C$6:$C$18,MATCH($F232,$B$6:$B$18,0),1), 'Data Extracts'!$F:$F,INDEX($C$6:$C$18,MATCH($G232,$B$6:$B$18,0),1))</f>
        <v>0</v>
      </c>
      <c r="P232" s="124">
        <f>SUMIFS('Data Extracts'!O:O,'Data Extracts'!$A:$A,$B232,'Data Extracts'!$B:$B,INDEX($C$6:$C$18,MATCH($C232,$B$6:$B$18,0),1),'Data Extracts'!$C:$C,INDEX($C$6:$C$18,MATCH(IF($G232="GWh",$E232,$D232),$B$6:$B$18,0),1),'Data Extracts'!$D:$D,INDEX($C$6:$C$18,MATCH($F232,$B$6:$B$18,0),1), 'Data Extracts'!$F:$F,INDEX($C$6:$C$18,MATCH($G232,$B$6:$B$18,0),1))</f>
        <v>0</v>
      </c>
      <c r="Q232" s="124">
        <f>SUMIFS('Data Extracts'!P:P,'Data Extracts'!$A:$A,$B232,'Data Extracts'!$B:$B,INDEX($C$6:$C$18,MATCH($C232,$B$6:$B$18,0),1),'Data Extracts'!$C:$C,INDEX($C$6:$C$18,MATCH(IF($G232="GWh",$E232,$D232),$B$6:$B$18,0),1),'Data Extracts'!$D:$D,INDEX($C$6:$C$18,MATCH($F232,$B$6:$B$18,0),1), 'Data Extracts'!$F:$F,INDEX($C$6:$C$18,MATCH($G232,$B$6:$B$18,0),1))</f>
        <v>0</v>
      </c>
      <c r="R232" s="124">
        <f>SUMIFS('Data Extracts'!Q:Q,'Data Extracts'!$A:$A,$B232,'Data Extracts'!$B:$B,INDEX($C$6:$C$18,MATCH($C232,$B$6:$B$18,0),1),'Data Extracts'!$C:$C,INDEX($C$6:$C$18,MATCH(IF($G232="GWh",$E232,$D232),$B$6:$B$18,0),1),'Data Extracts'!$D:$D,INDEX($C$6:$C$18,MATCH($F232,$B$6:$B$18,0),1), 'Data Extracts'!$F:$F,INDEX($C$6:$C$18,MATCH($G232,$B$6:$B$18,0),1))</f>
        <v>0</v>
      </c>
    </row>
    <row r="233" spans="2:18" x14ac:dyDescent="0.25">
      <c r="B233" t="s">
        <v>238</v>
      </c>
      <c r="C233" s="82">
        <v>3</v>
      </c>
      <c r="D233" t="s">
        <v>46</v>
      </c>
      <c r="E233" t="s">
        <v>46</v>
      </c>
      <c r="F233" t="s">
        <v>169</v>
      </c>
      <c r="G233" t="s">
        <v>20</v>
      </c>
      <c r="H233" s="124">
        <f>SUMIFS('Data Extracts'!G:G,'Data Extracts'!$A:$A,$B233,'Data Extracts'!$B:$B,INDEX($C$6:$C$18,MATCH($C233,$B$6:$B$18,0),1),'Data Extracts'!$C:$C,INDEX($C$6:$C$18,MATCH(IF($G233="GWh",$E233,$D233),$B$6:$B$18,0),1),'Data Extracts'!$D:$D,INDEX($C$6:$C$18,MATCH($F233,$B$6:$B$18,0),1), 'Data Extracts'!$F:$F,INDEX($C$6:$C$18,MATCH($G233,$B$6:$B$18,0),1))</f>
        <v>0</v>
      </c>
      <c r="I233" s="124">
        <f>SUMIFS('Data Extracts'!H:H,'Data Extracts'!$A:$A,$B233,'Data Extracts'!$B:$B,INDEX($C$6:$C$18,MATCH($C233,$B$6:$B$18,0),1),'Data Extracts'!$C:$C,INDEX($C$6:$C$18,MATCH(IF($G233="GWh",$E233,$D233),$B$6:$B$18,0),1),'Data Extracts'!$D:$D,INDEX($C$6:$C$18,MATCH($F233,$B$6:$B$18,0),1), 'Data Extracts'!$F:$F,INDEX($C$6:$C$18,MATCH($G233,$B$6:$B$18,0),1))</f>
        <v>0</v>
      </c>
      <c r="J233" s="124">
        <f>SUMIFS('Data Extracts'!I:I,'Data Extracts'!$A:$A,$B233,'Data Extracts'!$B:$B,INDEX($C$6:$C$18,MATCH($C233,$B$6:$B$18,0),1),'Data Extracts'!$C:$C,INDEX($C$6:$C$18,MATCH(IF($G233="GWh",$E233,$D233),$B$6:$B$18,0),1),'Data Extracts'!$D:$D,INDEX($C$6:$C$18,MATCH($F233,$B$6:$B$18,0),1), 'Data Extracts'!$F:$F,INDEX($C$6:$C$18,MATCH($G233,$B$6:$B$18,0),1))</f>
        <v>0</v>
      </c>
      <c r="K233" s="124">
        <f>SUMIFS('Data Extracts'!J:J,'Data Extracts'!$A:$A,$B233,'Data Extracts'!$B:$B,INDEX($C$6:$C$18,MATCH($C233,$B$6:$B$18,0),1),'Data Extracts'!$C:$C,INDEX($C$6:$C$18,MATCH(IF($G233="GWh",$E233,$D233),$B$6:$B$18,0),1),'Data Extracts'!$D:$D,INDEX($C$6:$C$18,MATCH($F233,$B$6:$B$18,0),1), 'Data Extracts'!$F:$F,INDEX($C$6:$C$18,MATCH($G233,$B$6:$B$18,0),1))</f>
        <v>0</v>
      </c>
      <c r="L233" s="124">
        <f>SUMIFS('Data Extracts'!K:K,'Data Extracts'!$A:$A,$B233,'Data Extracts'!$B:$B,INDEX($C$6:$C$18,MATCH($C233,$B$6:$B$18,0),1),'Data Extracts'!$C:$C,INDEX($C$6:$C$18,MATCH(IF($G233="GWh",$E233,$D233),$B$6:$B$18,0),1),'Data Extracts'!$D:$D,INDEX($C$6:$C$18,MATCH($F233,$B$6:$B$18,0),1), 'Data Extracts'!$F:$F,INDEX($C$6:$C$18,MATCH($G233,$B$6:$B$18,0),1))</f>
        <v>0</v>
      </c>
      <c r="M233" s="124">
        <f>SUMIFS('Data Extracts'!L:L,'Data Extracts'!$A:$A,$B233,'Data Extracts'!$B:$B,INDEX($C$6:$C$18,MATCH($C233,$B$6:$B$18,0),1),'Data Extracts'!$C:$C,INDEX($C$6:$C$18,MATCH(IF($G233="GWh",$E233,$D233),$B$6:$B$18,0),1),'Data Extracts'!$D:$D,INDEX($C$6:$C$18,MATCH($F233,$B$6:$B$18,0),1), 'Data Extracts'!$F:$F,INDEX($C$6:$C$18,MATCH($G233,$B$6:$B$18,0),1))</f>
        <v>0</v>
      </c>
      <c r="N233" s="124">
        <f>SUMIFS('Data Extracts'!M:M,'Data Extracts'!$A:$A,$B233,'Data Extracts'!$B:$B,INDEX($C$6:$C$18,MATCH($C233,$B$6:$B$18,0),1),'Data Extracts'!$C:$C,INDEX($C$6:$C$18,MATCH(IF($G233="GWh",$E233,$D233),$B$6:$B$18,0),1),'Data Extracts'!$D:$D,INDEX($C$6:$C$18,MATCH($F233,$B$6:$B$18,0),1), 'Data Extracts'!$F:$F,INDEX($C$6:$C$18,MATCH($G233,$B$6:$B$18,0),1))</f>
        <v>0</v>
      </c>
      <c r="O233" s="124">
        <f>SUMIFS('Data Extracts'!N:N,'Data Extracts'!$A:$A,$B233,'Data Extracts'!$B:$B,INDEX($C$6:$C$18,MATCH($C233,$B$6:$B$18,0),1),'Data Extracts'!$C:$C,INDEX($C$6:$C$18,MATCH(IF($G233="GWh",$E233,$D233),$B$6:$B$18,0),1),'Data Extracts'!$D:$D,INDEX($C$6:$C$18,MATCH($F233,$B$6:$B$18,0),1), 'Data Extracts'!$F:$F,INDEX($C$6:$C$18,MATCH($G233,$B$6:$B$18,0),1))</f>
        <v>0</v>
      </c>
      <c r="P233" s="124">
        <f>SUMIFS('Data Extracts'!O:O,'Data Extracts'!$A:$A,$B233,'Data Extracts'!$B:$B,INDEX($C$6:$C$18,MATCH($C233,$B$6:$B$18,0),1),'Data Extracts'!$C:$C,INDEX($C$6:$C$18,MATCH(IF($G233="GWh",$E233,$D233),$B$6:$B$18,0),1),'Data Extracts'!$D:$D,INDEX($C$6:$C$18,MATCH($F233,$B$6:$B$18,0),1), 'Data Extracts'!$F:$F,INDEX($C$6:$C$18,MATCH($G233,$B$6:$B$18,0),1))</f>
        <v>0</v>
      </c>
      <c r="Q233" s="124">
        <f>SUMIFS('Data Extracts'!P:P,'Data Extracts'!$A:$A,$B233,'Data Extracts'!$B:$B,INDEX($C$6:$C$18,MATCH($C233,$B$6:$B$18,0),1),'Data Extracts'!$C:$C,INDEX($C$6:$C$18,MATCH(IF($G233="GWh",$E233,$D233),$B$6:$B$18,0),1),'Data Extracts'!$D:$D,INDEX($C$6:$C$18,MATCH($F233,$B$6:$B$18,0),1), 'Data Extracts'!$F:$F,INDEX($C$6:$C$18,MATCH($G233,$B$6:$B$18,0),1))</f>
        <v>0</v>
      </c>
      <c r="R233" s="124">
        <f>SUMIFS('Data Extracts'!Q:Q,'Data Extracts'!$A:$A,$B233,'Data Extracts'!$B:$B,INDEX($C$6:$C$18,MATCH($C233,$B$6:$B$18,0),1),'Data Extracts'!$C:$C,INDEX($C$6:$C$18,MATCH(IF($G233="GWh",$E233,$D233),$B$6:$B$18,0),1),'Data Extracts'!$D:$D,INDEX($C$6:$C$18,MATCH($F233,$B$6:$B$18,0),1), 'Data Extracts'!$F:$F,INDEX($C$6:$C$18,MATCH($G233,$B$6:$B$18,0),1))</f>
        <v>0</v>
      </c>
    </row>
    <row r="234" spans="2:18" x14ac:dyDescent="0.25">
      <c r="B234" t="s">
        <v>238</v>
      </c>
      <c r="C234" s="82">
        <v>3</v>
      </c>
      <c r="D234" t="s">
        <v>44</v>
      </c>
      <c r="E234" t="s">
        <v>44</v>
      </c>
      <c r="F234" t="s">
        <v>186</v>
      </c>
      <c r="G234" t="s">
        <v>20</v>
      </c>
      <c r="H234" s="124">
        <f>SUMIFS('Data Extracts'!G:G,'Data Extracts'!$A:$A,$B234,'Data Extracts'!$B:$B,INDEX($C$6:$C$18,MATCH($C234,$B$6:$B$18,0),1),'Data Extracts'!$C:$C,INDEX($C$6:$C$18,MATCH(IF($G234="GWh",$E234,$D234),$B$6:$B$18,0),1),'Data Extracts'!$D:$D,INDEX($C$6:$C$18,MATCH($F234,$B$6:$B$18,0),1), 'Data Extracts'!$F:$F,INDEX($C$6:$C$18,MATCH($G234,$B$6:$B$18,0),1))</f>
        <v>2.2307079044836677</v>
      </c>
      <c r="I234" s="124">
        <f>SUMIFS('Data Extracts'!H:H,'Data Extracts'!$A:$A,$B234,'Data Extracts'!$B:$B,INDEX($C$6:$C$18,MATCH($C234,$B$6:$B$18,0),1),'Data Extracts'!$C:$C,INDEX($C$6:$C$18,MATCH(IF($G234="GWh",$E234,$D234),$B$6:$B$18,0),1),'Data Extracts'!$D:$D,INDEX($C$6:$C$18,MATCH($F234,$B$6:$B$18,0),1), 'Data Extracts'!$F:$F,INDEX($C$6:$C$18,MATCH($G234,$B$6:$B$18,0),1))</f>
        <v>4.4121533171665339</v>
      </c>
      <c r="J234" s="124">
        <f>SUMIFS('Data Extracts'!I:I,'Data Extracts'!$A:$A,$B234,'Data Extracts'!$B:$B,INDEX($C$6:$C$18,MATCH($C234,$B$6:$B$18,0),1),'Data Extracts'!$C:$C,INDEX($C$6:$C$18,MATCH(IF($G234="GWh",$E234,$D234),$B$6:$B$18,0),1),'Data Extracts'!$D:$D,INDEX($C$6:$C$18,MATCH($F234,$B$6:$B$18,0),1), 'Data Extracts'!$F:$F,INDEX($C$6:$C$18,MATCH($G234,$B$6:$B$18,0),1))</f>
        <v>6.5628400942075613</v>
      </c>
      <c r="K234" s="124">
        <f>SUMIFS('Data Extracts'!J:J,'Data Extracts'!$A:$A,$B234,'Data Extracts'!$B:$B,INDEX($C$6:$C$18,MATCH($C234,$B$6:$B$18,0),1),'Data Extracts'!$C:$C,INDEX($C$6:$C$18,MATCH(IF($G234="GWh",$E234,$D234),$B$6:$B$18,0),1),'Data Extracts'!$D:$D,INDEX($C$6:$C$18,MATCH($F234,$B$6:$B$18,0),1), 'Data Extracts'!$F:$F,INDEX($C$6:$C$18,MATCH($G234,$B$6:$B$18,0),1))</f>
        <v>8.7046453855034311</v>
      </c>
      <c r="L234" s="124">
        <f>SUMIFS('Data Extracts'!K:K,'Data Extracts'!$A:$A,$B234,'Data Extracts'!$B:$B,INDEX($C$6:$C$18,MATCH($C234,$B$6:$B$18,0),1),'Data Extracts'!$C:$C,INDEX($C$6:$C$18,MATCH(IF($G234="GWh",$E234,$D234),$B$6:$B$18,0),1),'Data Extracts'!$D:$D,INDEX($C$6:$C$18,MATCH($F234,$B$6:$B$18,0),1), 'Data Extracts'!$F:$F,INDEX($C$6:$C$18,MATCH($G234,$B$6:$B$18,0),1))</f>
        <v>10.865709955196939</v>
      </c>
      <c r="M234" s="124">
        <f>SUMIFS('Data Extracts'!L:L,'Data Extracts'!$A:$A,$B234,'Data Extracts'!$B:$B,INDEX($C$6:$C$18,MATCH($C234,$B$6:$B$18,0),1),'Data Extracts'!$C:$C,INDEX($C$6:$C$18,MATCH(IF($G234="GWh",$E234,$D234),$B$6:$B$18,0),1),'Data Extracts'!$D:$D,INDEX($C$6:$C$18,MATCH($F234,$B$6:$B$18,0),1), 'Data Extracts'!$F:$F,INDEX($C$6:$C$18,MATCH($G234,$B$6:$B$18,0),1))</f>
        <v>13.104642872148567</v>
      </c>
      <c r="N234" s="124">
        <f>SUMIFS('Data Extracts'!M:M,'Data Extracts'!$A:$A,$B234,'Data Extracts'!$B:$B,INDEX($C$6:$C$18,MATCH($C234,$B$6:$B$18,0),1),'Data Extracts'!$C:$C,INDEX($C$6:$C$18,MATCH(IF($G234="GWh",$E234,$D234),$B$6:$B$18,0),1),'Data Extracts'!$D:$D,INDEX($C$6:$C$18,MATCH($F234,$B$6:$B$18,0),1), 'Data Extracts'!$F:$F,INDEX($C$6:$C$18,MATCH($G234,$B$6:$B$18,0),1))</f>
        <v>15.512528406172166</v>
      </c>
      <c r="O234" s="124">
        <f>SUMIFS('Data Extracts'!N:N,'Data Extracts'!$A:$A,$B234,'Data Extracts'!$B:$B,INDEX($C$6:$C$18,MATCH($C234,$B$6:$B$18,0),1),'Data Extracts'!$C:$C,INDEX($C$6:$C$18,MATCH(IF($G234="GWh",$E234,$D234),$B$6:$B$18,0),1),'Data Extracts'!$D:$D,INDEX($C$6:$C$18,MATCH($F234,$B$6:$B$18,0),1), 'Data Extracts'!$F:$F,INDEX($C$6:$C$18,MATCH($G234,$B$6:$B$18,0),1))</f>
        <v>18.258616904000057</v>
      </c>
      <c r="P234" s="124">
        <f>SUMIFS('Data Extracts'!O:O,'Data Extracts'!$A:$A,$B234,'Data Extracts'!$B:$B,INDEX($C$6:$C$18,MATCH($C234,$B$6:$B$18,0),1),'Data Extracts'!$C:$C,INDEX($C$6:$C$18,MATCH(IF($G234="GWh",$E234,$D234),$B$6:$B$18,0),1),'Data Extracts'!$D:$D,INDEX($C$6:$C$18,MATCH($F234,$B$6:$B$18,0),1), 'Data Extracts'!$F:$F,INDEX($C$6:$C$18,MATCH($G234,$B$6:$B$18,0),1))</f>
        <v>21.645640236102949</v>
      </c>
      <c r="Q234" s="124">
        <f>SUMIFS('Data Extracts'!P:P,'Data Extracts'!$A:$A,$B234,'Data Extracts'!$B:$B,INDEX($C$6:$C$18,MATCH($C234,$B$6:$B$18,0),1),'Data Extracts'!$C:$C,INDEX($C$6:$C$18,MATCH(IF($G234="GWh",$E234,$D234),$B$6:$B$18,0),1),'Data Extracts'!$D:$D,INDEX($C$6:$C$18,MATCH($F234,$B$6:$B$18,0),1), 'Data Extracts'!$F:$F,INDEX($C$6:$C$18,MATCH($G234,$B$6:$B$18,0),1))</f>
        <v>26.235857306880927</v>
      </c>
      <c r="R234" s="124">
        <f>SUMIFS('Data Extracts'!Q:Q,'Data Extracts'!$A:$A,$B234,'Data Extracts'!$B:$B,INDEX($C$6:$C$18,MATCH($C234,$B$6:$B$18,0),1),'Data Extracts'!$C:$C,INDEX($C$6:$C$18,MATCH(IF($G234="GWh",$E234,$D234),$B$6:$B$18,0),1),'Data Extracts'!$D:$D,INDEX($C$6:$C$18,MATCH($F234,$B$6:$B$18,0),1), 'Data Extracts'!$F:$F,INDEX($C$6:$C$18,MATCH($G234,$B$6:$B$18,0),1))</f>
        <v>33.061640987525685</v>
      </c>
    </row>
    <row r="235" spans="2:18" x14ac:dyDescent="0.25">
      <c r="B235" t="s">
        <v>238</v>
      </c>
      <c r="C235" s="82">
        <v>3</v>
      </c>
      <c r="D235" t="s">
        <v>47</v>
      </c>
      <c r="E235" t="s">
        <v>45</v>
      </c>
      <c r="F235" t="s">
        <v>186</v>
      </c>
      <c r="G235" t="s">
        <v>20</v>
      </c>
      <c r="H235" s="124">
        <f>SUMIFS('Data Extracts'!G:G,'Data Extracts'!$A:$A,$B235,'Data Extracts'!$B:$B,INDEX($C$6:$C$18,MATCH($C235,$B$6:$B$18,0),1),'Data Extracts'!$C:$C,INDEX($C$6:$C$18,MATCH(IF($G235="GWh",$E235,$D235),$B$6:$B$18,0),1),'Data Extracts'!$D:$D,INDEX($C$6:$C$18,MATCH($F235,$B$6:$B$18,0),1), 'Data Extracts'!$F:$F,INDEX($C$6:$C$18,MATCH($G235,$B$6:$B$18,0),1))</f>
        <v>2.1154005249822658</v>
      </c>
      <c r="I235" s="124">
        <f>SUMIFS('Data Extracts'!H:H,'Data Extracts'!$A:$A,$B235,'Data Extracts'!$B:$B,INDEX($C$6:$C$18,MATCH($C235,$B$6:$B$18,0),1),'Data Extracts'!$C:$C,INDEX($C$6:$C$18,MATCH(IF($G235="GWh",$E235,$D235),$B$6:$B$18,0),1),'Data Extracts'!$D:$D,INDEX($C$6:$C$18,MATCH($F235,$B$6:$B$18,0),1), 'Data Extracts'!$F:$F,INDEX($C$6:$C$18,MATCH($G235,$B$6:$B$18,0),1))</f>
        <v>4.1867737444732143</v>
      </c>
      <c r="J235" s="124">
        <f>SUMIFS('Data Extracts'!I:I,'Data Extracts'!$A:$A,$B235,'Data Extracts'!$B:$B,INDEX($C$6:$C$18,MATCH($C235,$B$6:$B$18,0),1),'Data Extracts'!$C:$C,INDEX($C$6:$C$18,MATCH(IF($G235="GWh",$E235,$D235),$B$6:$B$18,0),1),'Data Extracts'!$D:$D,INDEX($C$6:$C$18,MATCH($F235,$B$6:$B$18,0),1), 'Data Extracts'!$F:$F,INDEX($C$6:$C$18,MATCH($G235,$B$6:$B$18,0),1))</f>
        <v>6.2287881459518291</v>
      </c>
      <c r="K235" s="124">
        <f>SUMIFS('Data Extracts'!J:J,'Data Extracts'!$A:$A,$B235,'Data Extracts'!$B:$B,INDEX($C$6:$C$18,MATCH($C235,$B$6:$B$18,0),1),'Data Extracts'!$C:$C,INDEX($C$6:$C$18,MATCH(IF($G235="GWh",$E235,$D235),$B$6:$B$18,0),1),'Data Extracts'!$D:$D,INDEX($C$6:$C$18,MATCH($F235,$B$6:$B$18,0),1), 'Data Extracts'!$F:$F,INDEX($C$6:$C$18,MATCH($G235,$B$6:$B$18,0),1))</f>
        <v>8.2646734562165118</v>
      </c>
      <c r="L235" s="124">
        <f>SUMIFS('Data Extracts'!K:K,'Data Extracts'!$A:$A,$B235,'Data Extracts'!$B:$B,INDEX($C$6:$C$18,MATCH($C235,$B$6:$B$18,0),1),'Data Extracts'!$C:$C,INDEX($C$6:$C$18,MATCH(IF($G235="GWh",$E235,$D235),$B$6:$B$18,0),1),'Data Extracts'!$D:$D,INDEX($C$6:$C$18,MATCH($F235,$B$6:$B$18,0),1), 'Data Extracts'!$F:$F,INDEX($C$6:$C$18,MATCH($G235,$B$6:$B$18,0),1))</f>
        <v>10.33040103367156</v>
      </c>
      <c r="M235" s="124">
        <f>SUMIFS('Data Extracts'!L:L,'Data Extracts'!$A:$A,$B235,'Data Extracts'!$B:$B,INDEX($C$6:$C$18,MATCH($C235,$B$6:$B$18,0),1),'Data Extracts'!$C:$C,INDEX($C$6:$C$18,MATCH(IF($G235="GWh",$E235,$D235),$B$6:$B$18,0),1),'Data Extracts'!$D:$D,INDEX($C$6:$C$18,MATCH($F235,$B$6:$B$18,0),1), 'Data Extracts'!$F:$F,INDEX($C$6:$C$18,MATCH($G235,$B$6:$B$18,0),1))</f>
        <v>12.483828853837633</v>
      </c>
      <c r="N235" s="124">
        <f>SUMIFS('Data Extracts'!M:M,'Data Extracts'!$A:$A,$B235,'Data Extracts'!$B:$B,INDEX($C$6:$C$18,MATCH($C235,$B$6:$B$18,0),1),'Data Extracts'!$C:$C,INDEX($C$6:$C$18,MATCH(IF($G235="GWh",$E235,$D235),$B$6:$B$18,0),1),'Data Extracts'!$D:$D,INDEX($C$6:$C$18,MATCH($F235,$B$6:$B$18,0),1), 'Data Extracts'!$F:$F,INDEX($C$6:$C$18,MATCH($G235,$B$6:$B$18,0),1))</f>
        <v>14.831916603791258</v>
      </c>
      <c r="O235" s="124">
        <f>SUMIFS('Data Extracts'!N:N,'Data Extracts'!$A:$A,$B235,'Data Extracts'!$B:$B,INDEX($C$6:$C$18,MATCH($C235,$B$6:$B$18,0),1),'Data Extracts'!$C:$C,INDEX($C$6:$C$18,MATCH(IF($G235="GWh",$E235,$D235),$B$6:$B$18,0),1),'Data Extracts'!$D:$D,INDEX($C$6:$C$18,MATCH($F235,$B$6:$B$18,0),1), 'Data Extracts'!$F:$F,INDEX($C$6:$C$18,MATCH($G235,$B$6:$B$18,0),1))</f>
        <v>17.552551578263486</v>
      </c>
      <c r="P235" s="124">
        <f>SUMIFS('Data Extracts'!O:O,'Data Extracts'!$A:$A,$B235,'Data Extracts'!$B:$B,INDEX($C$6:$C$18,MATCH($C235,$B$6:$B$18,0),1),'Data Extracts'!$C:$C,INDEX($C$6:$C$18,MATCH(IF($G235="GWh",$E235,$D235),$B$6:$B$18,0),1),'Data Extracts'!$D:$D,INDEX($C$6:$C$18,MATCH($F235,$B$6:$B$18,0),1), 'Data Extracts'!$F:$F,INDEX($C$6:$C$18,MATCH($G235,$B$6:$B$18,0),1))</f>
        <v>20.975886453549599</v>
      </c>
      <c r="Q235" s="124">
        <f>SUMIFS('Data Extracts'!P:P,'Data Extracts'!$A:$A,$B235,'Data Extracts'!$B:$B,INDEX($C$6:$C$18,MATCH($C235,$B$6:$B$18,0),1),'Data Extracts'!$C:$C,INDEX($C$6:$C$18,MATCH(IF($G235="GWh",$E235,$D235),$B$6:$B$18,0),1),'Data Extracts'!$D:$D,INDEX($C$6:$C$18,MATCH($F235,$B$6:$B$18,0),1), 'Data Extracts'!$F:$F,INDEX($C$6:$C$18,MATCH($G235,$B$6:$B$18,0),1))</f>
        <v>25.718711800160023</v>
      </c>
      <c r="R235" s="124">
        <f>SUMIFS('Data Extracts'!Q:Q,'Data Extracts'!$A:$A,$B235,'Data Extracts'!$B:$B,INDEX($C$6:$C$18,MATCH($C235,$B$6:$B$18,0),1),'Data Extracts'!$C:$C,INDEX($C$6:$C$18,MATCH(IF($G235="GWh",$E235,$D235),$B$6:$B$18,0),1),'Data Extracts'!$D:$D,INDEX($C$6:$C$18,MATCH($F235,$B$6:$B$18,0),1), 'Data Extracts'!$F:$F,INDEX($C$6:$C$18,MATCH($G235,$B$6:$B$18,0),1))</f>
        <v>32.892562101092579</v>
      </c>
    </row>
    <row r="236" spans="2:18" x14ac:dyDescent="0.25">
      <c r="B236" t="s">
        <v>238</v>
      </c>
      <c r="C236" s="82">
        <v>3</v>
      </c>
      <c r="D236" t="s">
        <v>46</v>
      </c>
      <c r="E236" t="s">
        <v>46</v>
      </c>
      <c r="F236" t="s">
        <v>186</v>
      </c>
      <c r="G236" t="s">
        <v>20</v>
      </c>
      <c r="H236" s="124">
        <f>SUMIFS('Data Extracts'!G:G,'Data Extracts'!$A:$A,$B236,'Data Extracts'!$B:$B,INDEX($C$6:$C$18,MATCH($C236,$B$6:$B$18,0),1),'Data Extracts'!$C:$C,INDEX($C$6:$C$18,MATCH(IF($G236="GWh",$E236,$D236),$B$6:$B$18,0),1),'Data Extracts'!$D:$D,INDEX($C$6:$C$18,MATCH($F236,$B$6:$B$18,0),1), 'Data Extracts'!$F:$F,INDEX($C$6:$C$18,MATCH($G236,$B$6:$B$18,0),1))</f>
        <v>2.4989742196333257E-2</v>
      </c>
      <c r="I236" s="124">
        <f>SUMIFS('Data Extracts'!H:H,'Data Extracts'!$A:$A,$B236,'Data Extracts'!$B:$B,INDEX($C$6:$C$18,MATCH($C236,$B$6:$B$18,0),1),'Data Extracts'!$C:$C,INDEX($C$6:$C$18,MATCH(IF($G236="GWh",$E236,$D236),$B$6:$B$18,0),1),'Data Extracts'!$D:$D,INDEX($C$6:$C$18,MATCH($F236,$B$6:$B$18,0),1), 'Data Extracts'!$F:$F,INDEX($C$6:$C$18,MATCH($G236,$B$6:$B$18,0),1))</f>
        <v>4.9171364181929439E-2</v>
      </c>
      <c r="J236" s="124">
        <f>SUMIFS('Data Extracts'!I:I,'Data Extracts'!$A:$A,$B236,'Data Extracts'!$B:$B,INDEX($C$6:$C$18,MATCH($C236,$B$6:$B$18,0),1),'Data Extracts'!$C:$C,INDEX($C$6:$C$18,MATCH(IF($G236="GWh",$E236,$D236),$B$6:$B$18,0),1),'Data Extracts'!$D:$D,INDEX($C$6:$C$18,MATCH($F236,$B$6:$B$18,0),1), 'Data Extracts'!$F:$F,INDEX($C$6:$C$18,MATCH($G236,$B$6:$B$18,0),1))</f>
        <v>7.2801229893016364E-2</v>
      </c>
      <c r="K236" s="124">
        <f>SUMIFS('Data Extracts'!J:J,'Data Extracts'!$A:$A,$B236,'Data Extracts'!$B:$B,INDEX($C$6:$C$18,MATCH($C236,$B$6:$B$18,0),1),'Data Extracts'!$C:$C,INDEX($C$6:$C$18,MATCH(IF($G236="GWh",$E236,$D236),$B$6:$B$18,0),1),'Data Extracts'!$D:$D,INDEX($C$6:$C$18,MATCH($F236,$B$6:$B$18,0),1), 'Data Extracts'!$F:$F,INDEX($C$6:$C$18,MATCH($G236,$B$6:$B$18,0),1))</f>
        <v>9.6234667715231911E-2</v>
      </c>
      <c r="L236" s="124">
        <f>SUMIFS('Data Extracts'!K:K,'Data Extracts'!$A:$A,$B236,'Data Extracts'!$B:$B,INDEX($C$6:$C$18,MATCH($C236,$B$6:$B$18,0),1),'Data Extracts'!$C:$C,INDEX($C$6:$C$18,MATCH(IF($G236="GWh",$E236,$D236),$B$6:$B$18,0),1),'Data Extracts'!$D:$D,INDEX($C$6:$C$18,MATCH($F236,$B$6:$B$18,0),1), 'Data Extracts'!$F:$F,INDEX($C$6:$C$18,MATCH($G236,$B$6:$B$18,0),1))</f>
        <v>0.11997240354821356</v>
      </c>
      <c r="M236" s="124">
        <f>SUMIFS('Data Extracts'!L:L,'Data Extracts'!$A:$A,$B236,'Data Extracts'!$B:$B,INDEX($C$6:$C$18,MATCH($C236,$B$6:$B$18,0),1),'Data Extracts'!$C:$C,INDEX($C$6:$C$18,MATCH(IF($G236="GWh",$E236,$D236),$B$6:$B$18,0),1),'Data Extracts'!$D:$D,INDEX($C$6:$C$18,MATCH($F236,$B$6:$B$18,0),1), 'Data Extracts'!$F:$F,INDEX($C$6:$C$18,MATCH($G236,$B$6:$B$18,0),1))</f>
        <v>0.14481449310778147</v>
      </c>
      <c r="N236" s="124">
        <f>SUMIFS('Data Extracts'!M:M,'Data Extracts'!$A:$A,$B236,'Data Extracts'!$B:$B,INDEX($C$6:$C$18,MATCH($C236,$B$6:$B$18,0),1),'Data Extracts'!$C:$C,INDEX($C$6:$C$18,MATCH(IF($G236="GWh",$E236,$D236),$B$6:$B$18,0),1),'Data Extracts'!$D:$D,INDEX($C$6:$C$18,MATCH($F236,$B$6:$B$18,0),1), 'Data Extracts'!$F:$F,INDEX($C$6:$C$18,MATCH($G236,$B$6:$B$18,0),1))</f>
        <v>0.17265512063680549</v>
      </c>
      <c r="O236" s="124">
        <f>SUMIFS('Data Extracts'!N:N,'Data Extracts'!$A:$A,$B236,'Data Extracts'!$B:$B,INDEX($C$6:$C$18,MATCH($C236,$B$6:$B$18,0),1),'Data Extracts'!$C:$C,INDEX($C$6:$C$18,MATCH(IF($G236="GWh",$E236,$D236),$B$6:$B$18,0),1),'Data Extracts'!$D:$D,INDEX($C$6:$C$18,MATCH($F236,$B$6:$B$18,0),1), 'Data Extracts'!$F:$F,INDEX($C$6:$C$18,MATCH($G236,$B$6:$B$18,0),1))</f>
        <v>0.20599195776329651</v>
      </c>
      <c r="P236" s="124">
        <f>SUMIFS('Data Extracts'!O:O,'Data Extracts'!$A:$A,$B236,'Data Extracts'!$B:$B,INDEX($C$6:$C$18,MATCH($C236,$B$6:$B$18,0),1),'Data Extracts'!$C:$C,INDEX($C$6:$C$18,MATCH(IF($G236="GWh",$E236,$D236),$B$6:$B$18,0),1),'Data Extracts'!$D:$D,INDEX($C$6:$C$18,MATCH($F236,$B$6:$B$18,0),1), 'Data Extracts'!$F:$F,INDEX($C$6:$C$18,MATCH($G236,$B$6:$B$18,0),1))</f>
        <v>0.24948819855477478</v>
      </c>
      <c r="Q236" s="124">
        <f>SUMIFS('Data Extracts'!P:P,'Data Extracts'!$A:$A,$B236,'Data Extracts'!$B:$B,INDEX($C$6:$C$18,MATCH($C236,$B$6:$B$18,0),1),'Data Extracts'!$C:$C,INDEX($C$6:$C$18,MATCH(IF($G236="GWh",$E236,$D236),$B$6:$B$18,0),1),'Data Extracts'!$D:$D,INDEX($C$6:$C$18,MATCH($F236,$B$6:$B$18,0),1), 'Data Extracts'!$F:$F,INDEX($C$6:$C$18,MATCH($G236,$B$6:$B$18,0),1))</f>
        <v>0.31188417446827726</v>
      </c>
      <c r="R236" s="124">
        <f>SUMIFS('Data Extracts'!Q:Q,'Data Extracts'!$A:$A,$B236,'Data Extracts'!$B:$B,INDEX($C$6:$C$18,MATCH($C236,$B$6:$B$18,0),1),'Data Extracts'!$C:$C,INDEX($C$6:$C$18,MATCH(IF($G236="GWh",$E236,$D236),$B$6:$B$18,0),1),'Data Extracts'!$D:$D,INDEX($C$6:$C$18,MATCH($F236,$B$6:$B$18,0),1), 'Data Extracts'!$F:$F,INDEX($C$6:$C$18,MATCH($G236,$B$6:$B$18,0),1))</f>
        <v>0.40870881206980902</v>
      </c>
    </row>
    <row r="237" spans="2:18" x14ac:dyDescent="0.25">
      <c r="B237" t="s">
        <v>238</v>
      </c>
      <c r="C237" s="82">
        <v>3</v>
      </c>
      <c r="D237" t="s">
        <v>44</v>
      </c>
      <c r="E237" t="s">
        <v>44</v>
      </c>
      <c r="F237" t="s">
        <v>26</v>
      </c>
      <c r="G237" t="s">
        <v>20</v>
      </c>
      <c r="H237" s="124">
        <f>SUMIFS('Data Extracts'!G:G,'Data Extracts'!$A:$A,$B237,'Data Extracts'!$B:$B,INDEX($C$6:$C$18,MATCH($C237,$B$6:$B$18,0),1),'Data Extracts'!$C:$C,INDEX($C$6:$C$18,MATCH(IF($G237="GWh",$E237,$D237),$B$6:$B$18,0),1),'Data Extracts'!$D:$D,INDEX($C$6:$C$18,MATCH($F237,$B$6:$B$18,0),1), 'Data Extracts'!$F:$F,INDEX($C$6:$C$18,MATCH($G237,$B$6:$B$18,0),1))</f>
        <v>0</v>
      </c>
      <c r="I237" s="124">
        <f>SUMIFS('Data Extracts'!H:H,'Data Extracts'!$A:$A,$B237,'Data Extracts'!$B:$B,INDEX($C$6:$C$18,MATCH($C237,$B$6:$B$18,0),1),'Data Extracts'!$C:$C,INDEX($C$6:$C$18,MATCH(IF($G237="GWh",$E237,$D237),$B$6:$B$18,0),1),'Data Extracts'!$D:$D,INDEX($C$6:$C$18,MATCH($F237,$B$6:$B$18,0),1), 'Data Extracts'!$F:$F,INDEX($C$6:$C$18,MATCH($G237,$B$6:$B$18,0),1))</f>
        <v>0</v>
      </c>
      <c r="J237" s="124">
        <f>SUMIFS('Data Extracts'!I:I,'Data Extracts'!$A:$A,$B237,'Data Extracts'!$B:$B,INDEX($C$6:$C$18,MATCH($C237,$B$6:$B$18,0),1),'Data Extracts'!$C:$C,INDEX($C$6:$C$18,MATCH(IF($G237="GWh",$E237,$D237),$B$6:$B$18,0),1),'Data Extracts'!$D:$D,INDEX($C$6:$C$18,MATCH($F237,$B$6:$B$18,0),1), 'Data Extracts'!$F:$F,INDEX($C$6:$C$18,MATCH($G237,$B$6:$B$18,0),1))</f>
        <v>0</v>
      </c>
      <c r="K237" s="124">
        <f>SUMIFS('Data Extracts'!J:J,'Data Extracts'!$A:$A,$B237,'Data Extracts'!$B:$B,INDEX($C$6:$C$18,MATCH($C237,$B$6:$B$18,0),1),'Data Extracts'!$C:$C,INDEX($C$6:$C$18,MATCH(IF($G237="GWh",$E237,$D237),$B$6:$B$18,0),1),'Data Extracts'!$D:$D,INDEX($C$6:$C$18,MATCH($F237,$B$6:$B$18,0),1), 'Data Extracts'!$F:$F,INDEX($C$6:$C$18,MATCH($G237,$B$6:$B$18,0),1))</f>
        <v>0</v>
      </c>
      <c r="L237" s="124">
        <f>SUMIFS('Data Extracts'!K:K,'Data Extracts'!$A:$A,$B237,'Data Extracts'!$B:$B,INDEX($C$6:$C$18,MATCH($C237,$B$6:$B$18,0),1),'Data Extracts'!$C:$C,INDEX($C$6:$C$18,MATCH(IF($G237="GWh",$E237,$D237),$B$6:$B$18,0),1),'Data Extracts'!$D:$D,INDEX($C$6:$C$18,MATCH($F237,$B$6:$B$18,0),1), 'Data Extracts'!$F:$F,INDEX($C$6:$C$18,MATCH($G237,$B$6:$B$18,0),1))</f>
        <v>0</v>
      </c>
      <c r="M237" s="124">
        <f>SUMIFS('Data Extracts'!L:L,'Data Extracts'!$A:$A,$B237,'Data Extracts'!$B:$B,INDEX($C$6:$C$18,MATCH($C237,$B$6:$B$18,0),1),'Data Extracts'!$C:$C,INDEX($C$6:$C$18,MATCH(IF($G237="GWh",$E237,$D237),$B$6:$B$18,0),1),'Data Extracts'!$D:$D,INDEX($C$6:$C$18,MATCH($F237,$B$6:$B$18,0),1), 'Data Extracts'!$F:$F,INDEX($C$6:$C$18,MATCH($G237,$B$6:$B$18,0),1))</f>
        <v>0</v>
      </c>
      <c r="N237" s="124">
        <f>SUMIFS('Data Extracts'!M:M,'Data Extracts'!$A:$A,$B237,'Data Extracts'!$B:$B,INDEX($C$6:$C$18,MATCH($C237,$B$6:$B$18,0),1),'Data Extracts'!$C:$C,INDEX($C$6:$C$18,MATCH(IF($G237="GWh",$E237,$D237),$B$6:$B$18,0),1),'Data Extracts'!$D:$D,INDEX($C$6:$C$18,MATCH($F237,$B$6:$B$18,0),1), 'Data Extracts'!$F:$F,INDEX($C$6:$C$18,MATCH($G237,$B$6:$B$18,0),1))</f>
        <v>0</v>
      </c>
      <c r="O237" s="124">
        <f>SUMIFS('Data Extracts'!N:N,'Data Extracts'!$A:$A,$B237,'Data Extracts'!$B:$B,INDEX($C$6:$C$18,MATCH($C237,$B$6:$B$18,0),1),'Data Extracts'!$C:$C,INDEX($C$6:$C$18,MATCH(IF($G237="GWh",$E237,$D237),$B$6:$B$18,0),1),'Data Extracts'!$D:$D,INDEX($C$6:$C$18,MATCH($F237,$B$6:$B$18,0),1), 'Data Extracts'!$F:$F,INDEX($C$6:$C$18,MATCH($G237,$B$6:$B$18,0),1))</f>
        <v>0</v>
      </c>
      <c r="P237" s="124">
        <f>SUMIFS('Data Extracts'!O:O,'Data Extracts'!$A:$A,$B237,'Data Extracts'!$B:$B,INDEX($C$6:$C$18,MATCH($C237,$B$6:$B$18,0),1),'Data Extracts'!$C:$C,INDEX($C$6:$C$18,MATCH(IF($G237="GWh",$E237,$D237),$B$6:$B$18,0),1),'Data Extracts'!$D:$D,INDEX($C$6:$C$18,MATCH($F237,$B$6:$B$18,0),1), 'Data Extracts'!$F:$F,INDEX($C$6:$C$18,MATCH($G237,$B$6:$B$18,0),1))</f>
        <v>0</v>
      </c>
      <c r="Q237" s="124">
        <f>SUMIFS('Data Extracts'!P:P,'Data Extracts'!$A:$A,$B237,'Data Extracts'!$B:$B,INDEX($C$6:$C$18,MATCH($C237,$B$6:$B$18,0),1),'Data Extracts'!$C:$C,INDEX($C$6:$C$18,MATCH(IF($G237="GWh",$E237,$D237),$B$6:$B$18,0),1),'Data Extracts'!$D:$D,INDEX($C$6:$C$18,MATCH($F237,$B$6:$B$18,0),1), 'Data Extracts'!$F:$F,INDEX($C$6:$C$18,MATCH($G237,$B$6:$B$18,0),1))</f>
        <v>0</v>
      </c>
      <c r="R237" s="124">
        <f>SUMIFS('Data Extracts'!Q:Q,'Data Extracts'!$A:$A,$B237,'Data Extracts'!$B:$B,INDEX($C$6:$C$18,MATCH($C237,$B$6:$B$18,0),1),'Data Extracts'!$C:$C,INDEX($C$6:$C$18,MATCH(IF($G237="GWh",$E237,$D237),$B$6:$B$18,0),1),'Data Extracts'!$D:$D,INDEX($C$6:$C$18,MATCH($F237,$B$6:$B$18,0),1), 'Data Extracts'!$F:$F,INDEX($C$6:$C$18,MATCH($G237,$B$6:$B$18,0),1))</f>
        <v>0</v>
      </c>
    </row>
    <row r="238" spans="2:18" x14ac:dyDescent="0.25">
      <c r="B238" t="s">
        <v>238</v>
      </c>
      <c r="C238" s="82">
        <v>3</v>
      </c>
      <c r="D238" t="s">
        <v>47</v>
      </c>
      <c r="E238" t="s">
        <v>45</v>
      </c>
      <c r="F238" t="s">
        <v>26</v>
      </c>
      <c r="G238" t="s">
        <v>20</v>
      </c>
      <c r="H238" s="124">
        <f>SUMIFS('Data Extracts'!G:G,'Data Extracts'!$A:$A,$B238,'Data Extracts'!$B:$B,INDEX($C$6:$C$18,MATCH($C238,$B$6:$B$18,0),1),'Data Extracts'!$C:$C,INDEX($C$6:$C$18,MATCH(IF($G238="GWh",$E238,$D238),$B$6:$B$18,0),1),'Data Extracts'!$D:$D,INDEX($C$6:$C$18,MATCH($F238,$B$6:$B$18,0),1), 'Data Extracts'!$F:$F,INDEX($C$6:$C$18,MATCH($G238,$B$6:$B$18,0),1))</f>
        <v>0</v>
      </c>
      <c r="I238" s="124">
        <f>SUMIFS('Data Extracts'!H:H,'Data Extracts'!$A:$A,$B238,'Data Extracts'!$B:$B,INDEX($C$6:$C$18,MATCH($C238,$B$6:$B$18,0),1),'Data Extracts'!$C:$C,INDEX($C$6:$C$18,MATCH(IF($G238="GWh",$E238,$D238),$B$6:$B$18,0),1),'Data Extracts'!$D:$D,INDEX($C$6:$C$18,MATCH($F238,$B$6:$B$18,0),1), 'Data Extracts'!$F:$F,INDEX($C$6:$C$18,MATCH($G238,$B$6:$B$18,0),1))</f>
        <v>0</v>
      </c>
      <c r="J238" s="124">
        <f>SUMIFS('Data Extracts'!I:I,'Data Extracts'!$A:$A,$B238,'Data Extracts'!$B:$B,INDEX($C$6:$C$18,MATCH($C238,$B$6:$B$18,0),1),'Data Extracts'!$C:$C,INDEX($C$6:$C$18,MATCH(IF($G238="GWh",$E238,$D238),$B$6:$B$18,0),1),'Data Extracts'!$D:$D,INDEX($C$6:$C$18,MATCH($F238,$B$6:$B$18,0),1), 'Data Extracts'!$F:$F,INDEX($C$6:$C$18,MATCH($G238,$B$6:$B$18,0),1))</f>
        <v>0</v>
      </c>
      <c r="K238" s="124">
        <f>SUMIFS('Data Extracts'!J:J,'Data Extracts'!$A:$A,$B238,'Data Extracts'!$B:$B,INDEX($C$6:$C$18,MATCH($C238,$B$6:$B$18,0),1),'Data Extracts'!$C:$C,INDEX($C$6:$C$18,MATCH(IF($G238="GWh",$E238,$D238),$B$6:$B$18,0),1),'Data Extracts'!$D:$D,INDEX($C$6:$C$18,MATCH($F238,$B$6:$B$18,0),1), 'Data Extracts'!$F:$F,INDEX($C$6:$C$18,MATCH($G238,$B$6:$B$18,0),1))</f>
        <v>0</v>
      </c>
      <c r="L238" s="124">
        <f>SUMIFS('Data Extracts'!K:K,'Data Extracts'!$A:$A,$B238,'Data Extracts'!$B:$B,INDEX($C$6:$C$18,MATCH($C238,$B$6:$B$18,0),1),'Data Extracts'!$C:$C,INDEX($C$6:$C$18,MATCH(IF($G238="GWh",$E238,$D238),$B$6:$B$18,0),1),'Data Extracts'!$D:$D,INDEX($C$6:$C$18,MATCH($F238,$B$6:$B$18,0),1), 'Data Extracts'!$F:$F,INDEX($C$6:$C$18,MATCH($G238,$B$6:$B$18,0),1))</f>
        <v>0</v>
      </c>
      <c r="M238" s="124">
        <f>SUMIFS('Data Extracts'!L:L,'Data Extracts'!$A:$A,$B238,'Data Extracts'!$B:$B,INDEX($C$6:$C$18,MATCH($C238,$B$6:$B$18,0),1),'Data Extracts'!$C:$C,INDEX($C$6:$C$18,MATCH(IF($G238="GWh",$E238,$D238),$B$6:$B$18,0),1),'Data Extracts'!$D:$D,INDEX($C$6:$C$18,MATCH($F238,$B$6:$B$18,0),1), 'Data Extracts'!$F:$F,INDEX($C$6:$C$18,MATCH($G238,$B$6:$B$18,0),1))</f>
        <v>0</v>
      </c>
      <c r="N238" s="124">
        <f>SUMIFS('Data Extracts'!M:M,'Data Extracts'!$A:$A,$B238,'Data Extracts'!$B:$B,INDEX($C$6:$C$18,MATCH($C238,$B$6:$B$18,0),1),'Data Extracts'!$C:$C,INDEX($C$6:$C$18,MATCH(IF($G238="GWh",$E238,$D238),$B$6:$B$18,0),1),'Data Extracts'!$D:$D,INDEX($C$6:$C$18,MATCH($F238,$B$6:$B$18,0),1), 'Data Extracts'!$F:$F,INDEX($C$6:$C$18,MATCH($G238,$B$6:$B$18,0),1))</f>
        <v>0</v>
      </c>
      <c r="O238" s="124">
        <f>SUMIFS('Data Extracts'!N:N,'Data Extracts'!$A:$A,$B238,'Data Extracts'!$B:$B,INDEX($C$6:$C$18,MATCH($C238,$B$6:$B$18,0),1),'Data Extracts'!$C:$C,INDEX($C$6:$C$18,MATCH(IF($G238="GWh",$E238,$D238),$B$6:$B$18,0),1),'Data Extracts'!$D:$D,INDEX($C$6:$C$18,MATCH($F238,$B$6:$B$18,0),1), 'Data Extracts'!$F:$F,INDEX($C$6:$C$18,MATCH($G238,$B$6:$B$18,0),1))</f>
        <v>0</v>
      </c>
      <c r="P238" s="124">
        <f>SUMIFS('Data Extracts'!O:O,'Data Extracts'!$A:$A,$B238,'Data Extracts'!$B:$B,INDEX($C$6:$C$18,MATCH($C238,$B$6:$B$18,0),1),'Data Extracts'!$C:$C,INDEX($C$6:$C$18,MATCH(IF($G238="GWh",$E238,$D238),$B$6:$B$18,0),1),'Data Extracts'!$D:$D,INDEX($C$6:$C$18,MATCH($F238,$B$6:$B$18,0),1), 'Data Extracts'!$F:$F,INDEX($C$6:$C$18,MATCH($G238,$B$6:$B$18,0),1))</f>
        <v>0</v>
      </c>
      <c r="Q238" s="124">
        <f>SUMIFS('Data Extracts'!P:P,'Data Extracts'!$A:$A,$B238,'Data Extracts'!$B:$B,INDEX($C$6:$C$18,MATCH($C238,$B$6:$B$18,0),1),'Data Extracts'!$C:$C,INDEX($C$6:$C$18,MATCH(IF($G238="GWh",$E238,$D238),$B$6:$B$18,0),1),'Data Extracts'!$D:$D,INDEX($C$6:$C$18,MATCH($F238,$B$6:$B$18,0),1), 'Data Extracts'!$F:$F,INDEX($C$6:$C$18,MATCH($G238,$B$6:$B$18,0),1))</f>
        <v>0</v>
      </c>
      <c r="R238" s="124">
        <f>SUMIFS('Data Extracts'!Q:Q,'Data Extracts'!$A:$A,$B238,'Data Extracts'!$B:$B,INDEX($C$6:$C$18,MATCH($C238,$B$6:$B$18,0),1),'Data Extracts'!$C:$C,INDEX($C$6:$C$18,MATCH(IF($G238="GWh",$E238,$D238),$B$6:$B$18,0),1),'Data Extracts'!$D:$D,INDEX($C$6:$C$18,MATCH($F238,$B$6:$B$18,0),1), 'Data Extracts'!$F:$F,INDEX($C$6:$C$18,MATCH($G238,$B$6:$B$18,0),1))</f>
        <v>0</v>
      </c>
    </row>
    <row r="239" spans="2:18" x14ac:dyDescent="0.25">
      <c r="B239" t="s">
        <v>238</v>
      </c>
      <c r="C239" s="82">
        <v>3</v>
      </c>
      <c r="D239" t="s">
        <v>46</v>
      </c>
      <c r="E239" t="s">
        <v>46</v>
      </c>
      <c r="F239" t="s">
        <v>26</v>
      </c>
      <c r="G239" t="s">
        <v>20</v>
      </c>
      <c r="H239" s="124">
        <f>SUMIFS('Data Extracts'!G:G,'Data Extracts'!$A:$A,$B239,'Data Extracts'!$B:$B,INDEX($C$6:$C$18,MATCH($C239,$B$6:$B$18,0),1),'Data Extracts'!$C:$C,INDEX($C$6:$C$18,MATCH(IF($G239="GWh",$E239,$D239),$B$6:$B$18,0),1),'Data Extracts'!$D:$D,INDEX($C$6:$C$18,MATCH($F239,$B$6:$B$18,0),1), 'Data Extracts'!$F:$F,INDEX($C$6:$C$18,MATCH($G239,$B$6:$B$18,0),1))</f>
        <v>0</v>
      </c>
      <c r="I239" s="124">
        <f>SUMIFS('Data Extracts'!H:H,'Data Extracts'!$A:$A,$B239,'Data Extracts'!$B:$B,INDEX($C$6:$C$18,MATCH($C239,$B$6:$B$18,0),1),'Data Extracts'!$C:$C,INDEX($C$6:$C$18,MATCH(IF($G239="GWh",$E239,$D239),$B$6:$B$18,0),1),'Data Extracts'!$D:$D,INDEX($C$6:$C$18,MATCH($F239,$B$6:$B$18,0),1), 'Data Extracts'!$F:$F,INDEX($C$6:$C$18,MATCH($G239,$B$6:$B$18,0),1))</f>
        <v>0</v>
      </c>
      <c r="J239" s="124">
        <f>SUMIFS('Data Extracts'!I:I,'Data Extracts'!$A:$A,$B239,'Data Extracts'!$B:$B,INDEX($C$6:$C$18,MATCH($C239,$B$6:$B$18,0),1),'Data Extracts'!$C:$C,INDEX($C$6:$C$18,MATCH(IF($G239="GWh",$E239,$D239),$B$6:$B$18,0),1),'Data Extracts'!$D:$D,INDEX($C$6:$C$18,MATCH($F239,$B$6:$B$18,0),1), 'Data Extracts'!$F:$F,INDEX($C$6:$C$18,MATCH($G239,$B$6:$B$18,0),1))</f>
        <v>0</v>
      </c>
      <c r="K239" s="124">
        <f>SUMIFS('Data Extracts'!J:J,'Data Extracts'!$A:$A,$B239,'Data Extracts'!$B:$B,INDEX($C$6:$C$18,MATCH($C239,$B$6:$B$18,0),1),'Data Extracts'!$C:$C,INDEX($C$6:$C$18,MATCH(IF($G239="GWh",$E239,$D239),$B$6:$B$18,0),1),'Data Extracts'!$D:$D,INDEX($C$6:$C$18,MATCH($F239,$B$6:$B$18,0),1), 'Data Extracts'!$F:$F,INDEX($C$6:$C$18,MATCH($G239,$B$6:$B$18,0),1))</f>
        <v>0</v>
      </c>
      <c r="L239" s="124">
        <f>SUMIFS('Data Extracts'!K:K,'Data Extracts'!$A:$A,$B239,'Data Extracts'!$B:$B,INDEX($C$6:$C$18,MATCH($C239,$B$6:$B$18,0),1),'Data Extracts'!$C:$C,INDEX($C$6:$C$18,MATCH(IF($G239="GWh",$E239,$D239),$B$6:$B$18,0),1),'Data Extracts'!$D:$D,INDEX($C$6:$C$18,MATCH($F239,$B$6:$B$18,0),1), 'Data Extracts'!$F:$F,INDEX($C$6:$C$18,MATCH($G239,$B$6:$B$18,0),1))</f>
        <v>0</v>
      </c>
      <c r="M239" s="124">
        <f>SUMIFS('Data Extracts'!L:L,'Data Extracts'!$A:$A,$B239,'Data Extracts'!$B:$B,INDEX($C$6:$C$18,MATCH($C239,$B$6:$B$18,0),1),'Data Extracts'!$C:$C,INDEX($C$6:$C$18,MATCH(IF($G239="GWh",$E239,$D239),$B$6:$B$18,0),1),'Data Extracts'!$D:$D,INDEX($C$6:$C$18,MATCH($F239,$B$6:$B$18,0),1), 'Data Extracts'!$F:$F,INDEX($C$6:$C$18,MATCH($G239,$B$6:$B$18,0),1))</f>
        <v>0</v>
      </c>
      <c r="N239" s="124">
        <f>SUMIFS('Data Extracts'!M:M,'Data Extracts'!$A:$A,$B239,'Data Extracts'!$B:$B,INDEX($C$6:$C$18,MATCH($C239,$B$6:$B$18,0),1),'Data Extracts'!$C:$C,INDEX($C$6:$C$18,MATCH(IF($G239="GWh",$E239,$D239),$B$6:$B$18,0),1),'Data Extracts'!$D:$D,INDEX($C$6:$C$18,MATCH($F239,$B$6:$B$18,0),1), 'Data Extracts'!$F:$F,INDEX($C$6:$C$18,MATCH($G239,$B$6:$B$18,0),1))</f>
        <v>0</v>
      </c>
      <c r="O239" s="124">
        <f>SUMIFS('Data Extracts'!N:N,'Data Extracts'!$A:$A,$B239,'Data Extracts'!$B:$B,INDEX($C$6:$C$18,MATCH($C239,$B$6:$B$18,0),1),'Data Extracts'!$C:$C,INDEX($C$6:$C$18,MATCH(IF($G239="GWh",$E239,$D239),$B$6:$B$18,0),1),'Data Extracts'!$D:$D,INDEX($C$6:$C$18,MATCH($F239,$B$6:$B$18,0),1), 'Data Extracts'!$F:$F,INDEX($C$6:$C$18,MATCH($G239,$B$6:$B$18,0),1))</f>
        <v>0</v>
      </c>
      <c r="P239" s="124">
        <f>SUMIFS('Data Extracts'!O:O,'Data Extracts'!$A:$A,$B239,'Data Extracts'!$B:$B,INDEX($C$6:$C$18,MATCH($C239,$B$6:$B$18,0),1),'Data Extracts'!$C:$C,INDEX($C$6:$C$18,MATCH(IF($G239="GWh",$E239,$D239),$B$6:$B$18,0),1),'Data Extracts'!$D:$D,INDEX($C$6:$C$18,MATCH($F239,$B$6:$B$18,0),1), 'Data Extracts'!$F:$F,INDEX($C$6:$C$18,MATCH($G239,$B$6:$B$18,0),1))</f>
        <v>0</v>
      </c>
      <c r="Q239" s="124">
        <f>SUMIFS('Data Extracts'!P:P,'Data Extracts'!$A:$A,$B239,'Data Extracts'!$B:$B,INDEX($C$6:$C$18,MATCH($C239,$B$6:$B$18,0),1),'Data Extracts'!$C:$C,INDEX($C$6:$C$18,MATCH(IF($G239="GWh",$E239,$D239),$B$6:$B$18,0),1),'Data Extracts'!$D:$D,INDEX($C$6:$C$18,MATCH($F239,$B$6:$B$18,0),1), 'Data Extracts'!$F:$F,INDEX($C$6:$C$18,MATCH($G239,$B$6:$B$18,0),1))</f>
        <v>0</v>
      </c>
      <c r="R239" s="124">
        <f>SUMIFS('Data Extracts'!Q:Q,'Data Extracts'!$A:$A,$B239,'Data Extracts'!$B:$B,INDEX($C$6:$C$18,MATCH($C239,$B$6:$B$18,0),1),'Data Extracts'!$C:$C,INDEX($C$6:$C$18,MATCH(IF($G239="GWh",$E239,$D239),$B$6:$B$18,0),1),'Data Extracts'!$D:$D,INDEX($C$6:$C$18,MATCH($F239,$B$6:$B$18,0),1), 'Data Extracts'!$F:$F,INDEX($C$6:$C$18,MATCH($G239,$B$6:$B$18,0),1))</f>
        <v>0</v>
      </c>
    </row>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M131"/>
  <sheetViews>
    <sheetView showGridLines="0" topLeftCell="B52" zoomScale="73" zoomScaleNormal="85" workbookViewId="0">
      <selection activeCell="G67" sqref="G67"/>
    </sheetView>
  </sheetViews>
  <sheetFormatPr defaultColWidth="8.85546875" defaultRowHeight="15" x14ac:dyDescent="0.25"/>
  <cols>
    <col min="1" max="1" width="8.85546875" style="82"/>
    <col min="2" max="2" width="17.5703125" style="82" customWidth="1"/>
    <col min="3" max="3" width="24.28515625" style="82" customWidth="1"/>
    <col min="4" max="16384" width="8.85546875" style="82"/>
  </cols>
  <sheetData>
    <row r="2" spans="1:39" x14ac:dyDescent="0.25">
      <c r="B2" s="70" t="s">
        <v>235</v>
      </c>
    </row>
    <row r="3" spans="1:39" x14ac:dyDescent="0.25">
      <c r="B3" s="70"/>
    </row>
    <row r="4" spans="1:39" x14ac:dyDescent="0.25">
      <c r="B4" s="70"/>
    </row>
    <row r="5" spans="1:39" ht="15.75" thickBot="1" x14ac:dyDescent="0.3">
      <c r="A5" s="67"/>
      <c r="B5" s="70" t="s">
        <v>270</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row>
    <row r="6" spans="1:39" ht="21.75" thickBot="1" x14ac:dyDescent="0.4">
      <c r="B6" s="98" t="s">
        <v>264</v>
      </c>
      <c r="C6" s="99"/>
      <c r="D6" s="99"/>
      <c r="E6" s="99"/>
      <c r="F6" s="99"/>
      <c r="G6" s="99"/>
      <c r="H6" s="99"/>
      <c r="I6" s="99"/>
      <c r="J6" s="99"/>
      <c r="K6" s="99"/>
      <c r="L6" s="99"/>
      <c r="M6" s="99"/>
      <c r="N6" s="99"/>
      <c r="O6" s="99"/>
      <c r="P6" s="99"/>
      <c r="Q6" s="99"/>
      <c r="R6" s="99"/>
      <c r="S6" s="100"/>
    </row>
    <row r="7" spans="1:39" ht="15.75" thickBot="1" x14ac:dyDescent="0.3">
      <c r="B7" s="101" t="s">
        <v>206</v>
      </c>
      <c r="C7" s="101" t="s">
        <v>207</v>
      </c>
      <c r="D7" s="101">
        <v>2015</v>
      </c>
      <c r="E7" s="101">
        <v>2016</v>
      </c>
      <c r="F7" s="101">
        <v>2017</v>
      </c>
      <c r="G7" s="101">
        <v>2018</v>
      </c>
      <c r="H7" s="101">
        <v>2019</v>
      </c>
      <c r="I7" s="101">
        <v>2020</v>
      </c>
      <c r="J7" s="101">
        <v>2021</v>
      </c>
      <c r="K7" s="101">
        <v>2022</v>
      </c>
      <c r="L7" s="101">
        <v>2023</v>
      </c>
      <c r="M7" s="101">
        <v>2024</v>
      </c>
      <c r="N7" s="101">
        <v>2025</v>
      </c>
      <c r="O7" s="101">
        <v>2026</v>
      </c>
      <c r="P7" s="101">
        <v>2027</v>
      </c>
      <c r="Q7" s="101">
        <v>2028</v>
      </c>
      <c r="R7" s="101">
        <v>2029</v>
      </c>
      <c r="S7" s="101">
        <v>2030</v>
      </c>
      <c r="T7" s="72">
        <v>2031</v>
      </c>
      <c r="U7" s="72">
        <v>2032</v>
      </c>
      <c r="V7" s="72">
        <v>2033</v>
      </c>
      <c r="W7" s="72">
        <v>2034</v>
      </c>
      <c r="X7" s="72">
        <v>2035</v>
      </c>
      <c r="Y7" s="72">
        <v>2036</v>
      </c>
      <c r="Z7" s="72">
        <v>2037</v>
      </c>
      <c r="AA7" s="72">
        <v>2038</v>
      </c>
      <c r="AB7" s="72">
        <v>2039</v>
      </c>
      <c r="AC7" s="72">
        <v>2040</v>
      </c>
      <c r="AD7" s="72">
        <v>2041</v>
      </c>
      <c r="AE7" s="72">
        <v>2042</v>
      </c>
      <c r="AF7" s="72">
        <v>2043</v>
      </c>
      <c r="AG7" s="72">
        <v>2044</v>
      </c>
      <c r="AH7" s="72">
        <v>2045</v>
      </c>
      <c r="AI7" s="72">
        <v>2046</v>
      </c>
      <c r="AJ7" s="72">
        <v>2047</v>
      </c>
      <c r="AK7" s="72">
        <v>2048</v>
      </c>
      <c r="AL7" s="72">
        <v>2049</v>
      </c>
      <c r="AM7" s="72">
        <v>2050</v>
      </c>
    </row>
    <row r="8" spans="1:39" ht="15.75" thickBot="1" x14ac:dyDescent="0.3">
      <c r="B8" s="78" t="s">
        <v>46</v>
      </c>
      <c r="C8" s="79" t="s">
        <v>46</v>
      </c>
      <c r="D8" s="109">
        <v>7.5662656464777933E-2</v>
      </c>
      <c r="E8" s="109">
        <v>7.5662656464777933E-2</v>
      </c>
      <c r="F8" s="109">
        <v>7.5662656464777933E-2</v>
      </c>
      <c r="G8" s="109">
        <v>7.5436176787168643E-2</v>
      </c>
      <c r="H8" s="109">
        <v>7.5054432091841788E-2</v>
      </c>
      <c r="I8" s="109">
        <v>7.446359217271048E-2</v>
      </c>
      <c r="J8" s="109">
        <v>7.4156865347290185E-2</v>
      </c>
      <c r="K8" s="109">
        <v>7.4897620319416325E-2</v>
      </c>
      <c r="L8" s="109">
        <v>7.5206279012847585E-2</v>
      </c>
      <c r="M8" s="109">
        <v>7.557709412224338E-2</v>
      </c>
      <c r="N8" s="109">
        <v>7.5733211131478087E-2</v>
      </c>
      <c r="O8" s="109">
        <v>7.5704659810027317E-2</v>
      </c>
      <c r="P8" s="109">
        <v>7.5479548778642644E-2</v>
      </c>
      <c r="Q8" s="109">
        <v>7.5155958962835945E-2</v>
      </c>
      <c r="R8" s="109">
        <v>7.4641627649323583E-2</v>
      </c>
      <c r="S8" s="109">
        <v>7.3949630059728377E-2</v>
      </c>
      <c r="T8" s="109">
        <v>7.3949630059728377E-2</v>
      </c>
      <c r="U8" s="109">
        <v>7.3949630059728377E-2</v>
      </c>
      <c r="V8" s="109">
        <v>7.3949630059728377E-2</v>
      </c>
      <c r="W8" s="109">
        <v>7.3949630059728377E-2</v>
      </c>
      <c r="X8" s="109">
        <v>7.3949630059728377E-2</v>
      </c>
      <c r="Y8" s="109">
        <v>7.3949630059728377E-2</v>
      </c>
      <c r="Z8" s="109">
        <v>7.3949630059728377E-2</v>
      </c>
      <c r="AA8" s="109">
        <v>7.3949630059728377E-2</v>
      </c>
      <c r="AB8" s="109">
        <v>7.3949630059728377E-2</v>
      </c>
      <c r="AC8" s="109">
        <v>7.3949630059728377E-2</v>
      </c>
      <c r="AD8" s="109">
        <v>7.3949630059728377E-2</v>
      </c>
      <c r="AE8" s="109">
        <v>7.3949630059728377E-2</v>
      </c>
      <c r="AF8" s="109">
        <v>7.3949630059728377E-2</v>
      </c>
      <c r="AG8" s="109">
        <v>7.3949630059728377E-2</v>
      </c>
      <c r="AH8" s="109">
        <v>7.3949630059728377E-2</v>
      </c>
      <c r="AI8" s="109">
        <v>7.3949630059728377E-2</v>
      </c>
      <c r="AJ8" s="109">
        <v>7.3949630059728377E-2</v>
      </c>
      <c r="AK8" s="109">
        <v>7.3949630059728377E-2</v>
      </c>
      <c r="AL8" s="109">
        <v>7.3949630059728377E-2</v>
      </c>
      <c r="AM8" s="109">
        <v>7.3949630059728377E-2</v>
      </c>
    </row>
    <row r="9" spans="1:39" x14ac:dyDescent="0.25">
      <c r="B9" s="75" t="s">
        <v>44</v>
      </c>
      <c r="C9" s="73" t="s">
        <v>44</v>
      </c>
      <c r="D9" s="110">
        <v>0.33312248348680767</v>
      </c>
      <c r="E9" s="110">
        <v>0.33312248348680767</v>
      </c>
      <c r="F9" s="110">
        <v>0.33312248348680767</v>
      </c>
      <c r="G9" s="110">
        <v>0.33499359496437325</v>
      </c>
      <c r="H9" s="110">
        <v>0.33328110051792958</v>
      </c>
      <c r="I9" s="110">
        <v>0.33280472353569568</v>
      </c>
      <c r="J9" s="110">
        <v>0.33166337651996486</v>
      </c>
      <c r="K9" s="110">
        <v>0.33106835111779148</v>
      </c>
      <c r="L9" s="110">
        <v>0.33043636982124558</v>
      </c>
      <c r="M9" s="110">
        <v>0.33022585015918404</v>
      </c>
      <c r="N9" s="110">
        <v>0.3308740209965006</v>
      </c>
      <c r="O9" s="110">
        <v>0.33112632640001338</v>
      </c>
      <c r="P9" s="110">
        <v>0.33150648084326612</v>
      </c>
      <c r="Q9" s="110">
        <v>0.33160444498882841</v>
      </c>
      <c r="R9" s="110">
        <v>0.33186744149520969</v>
      </c>
      <c r="S9" s="110">
        <v>0.33222472217122706</v>
      </c>
      <c r="T9" s="110">
        <v>0.33222472217122706</v>
      </c>
      <c r="U9" s="110">
        <v>0.33222472217122706</v>
      </c>
      <c r="V9" s="110">
        <v>0.33222472217122706</v>
      </c>
      <c r="W9" s="110">
        <v>0.33222472217122706</v>
      </c>
      <c r="X9" s="110">
        <v>0.33222472217122706</v>
      </c>
      <c r="Y9" s="110">
        <v>0.33222472217122706</v>
      </c>
      <c r="Z9" s="110">
        <v>0.33222472217122706</v>
      </c>
      <c r="AA9" s="110">
        <v>0.33222472217122706</v>
      </c>
      <c r="AB9" s="110">
        <v>0.33222472217122706</v>
      </c>
      <c r="AC9" s="110">
        <v>0.33222472217122706</v>
      </c>
      <c r="AD9" s="110">
        <v>0.33222472217122706</v>
      </c>
      <c r="AE9" s="110">
        <v>0.33222472217122706</v>
      </c>
      <c r="AF9" s="110">
        <v>0.33222472217122706</v>
      </c>
      <c r="AG9" s="110">
        <v>0.33222472217122706</v>
      </c>
      <c r="AH9" s="110">
        <v>0.33222472217122706</v>
      </c>
      <c r="AI9" s="110">
        <v>0.33222472217122706</v>
      </c>
      <c r="AJ9" s="110">
        <v>0.33222472217122706</v>
      </c>
      <c r="AK9" s="110">
        <v>0.33222472217122706</v>
      </c>
      <c r="AL9" s="110">
        <v>0.33222472217122706</v>
      </c>
      <c r="AM9" s="110">
        <v>0.33222472217122706</v>
      </c>
    </row>
    <row r="10" spans="1:39" x14ac:dyDescent="0.25">
      <c r="B10" s="76" t="s">
        <v>44</v>
      </c>
      <c r="C10" s="57" t="s">
        <v>48</v>
      </c>
      <c r="D10" s="111">
        <v>4.4825866410403009E-2</v>
      </c>
      <c r="E10" s="111">
        <v>4.4825866410403009E-2</v>
      </c>
      <c r="F10" s="111">
        <v>4.4825866410403009E-2</v>
      </c>
      <c r="G10" s="111">
        <v>4.2817560847838457E-2</v>
      </c>
      <c r="H10" s="111">
        <v>4.303434170158018E-2</v>
      </c>
      <c r="I10" s="111">
        <v>4.3057545318283826E-2</v>
      </c>
      <c r="J10" s="111">
        <v>4.3035948308753999E-2</v>
      </c>
      <c r="K10" s="111">
        <v>4.2914580771253361E-2</v>
      </c>
      <c r="L10" s="111">
        <v>4.2774115665589467E-2</v>
      </c>
      <c r="M10" s="111">
        <v>4.2746943084429889E-2</v>
      </c>
      <c r="N10" s="111">
        <v>4.275954007665389E-2</v>
      </c>
      <c r="O10" s="111">
        <v>4.2842145327851369E-2</v>
      </c>
      <c r="P10" s="111">
        <v>4.3029100751475209E-2</v>
      </c>
      <c r="Q10" s="111">
        <v>4.3326392437943749E-2</v>
      </c>
      <c r="R10" s="111">
        <v>4.370083920892779E-2</v>
      </c>
      <c r="S10" s="111">
        <v>4.4072630397008032E-2</v>
      </c>
      <c r="T10" s="111">
        <v>4.4072630397008032E-2</v>
      </c>
      <c r="U10" s="111">
        <v>4.4072630397008032E-2</v>
      </c>
      <c r="V10" s="111">
        <v>4.4072630397008032E-2</v>
      </c>
      <c r="W10" s="111">
        <v>4.4072630397008032E-2</v>
      </c>
      <c r="X10" s="111">
        <v>4.4072630397008032E-2</v>
      </c>
      <c r="Y10" s="111">
        <v>4.4072630397008032E-2</v>
      </c>
      <c r="Z10" s="111">
        <v>4.4072630397008032E-2</v>
      </c>
      <c r="AA10" s="111">
        <v>4.4072630397008032E-2</v>
      </c>
      <c r="AB10" s="111">
        <v>4.4072630397008032E-2</v>
      </c>
      <c r="AC10" s="111">
        <v>4.4072630397008032E-2</v>
      </c>
      <c r="AD10" s="111">
        <v>4.4072630397008032E-2</v>
      </c>
      <c r="AE10" s="111">
        <v>4.4072630397008032E-2</v>
      </c>
      <c r="AF10" s="111">
        <v>4.4072630397008032E-2</v>
      </c>
      <c r="AG10" s="111">
        <v>4.4072630397008032E-2</v>
      </c>
      <c r="AH10" s="111">
        <v>4.4072630397008032E-2</v>
      </c>
      <c r="AI10" s="111">
        <v>4.4072630397008032E-2</v>
      </c>
      <c r="AJ10" s="111">
        <v>4.4072630397008032E-2</v>
      </c>
      <c r="AK10" s="111">
        <v>4.4072630397008032E-2</v>
      </c>
      <c r="AL10" s="111">
        <v>4.4072630397008032E-2</v>
      </c>
      <c r="AM10" s="111">
        <v>4.4072630397008032E-2</v>
      </c>
    </row>
    <row r="11" spans="1:39" x14ac:dyDescent="0.25">
      <c r="B11" s="76" t="s">
        <v>44</v>
      </c>
      <c r="C11" s="57" t="s">
        <v>208</v>
      </c>
      <c r="D11" s="111">
        <v>8.9084060157083138E-3</v>
      </c>
      <c r="E11" s="111">
        <v>8.9084060157083138E-3</v>
      </c>
      <c r="F11" s="111">
        <v>8.9084060157083138E-3</v>
      </c>
      <c r="G11" s="111">
        <v>8.9752352264681444E-3</v>
      </c>
      <c r="H11" s="111">
        <v>8.9936660838584107E-3</v>
      </c>
      <c r="I11" s="111">
        <v>8.9642836440123556E-3</v>
      </c>
      <c r="J11" s="111">
        <v>8.9373102635988116E-3</v>
      </c>
      <c r="K11" s="111">
        <v>8.8942994496962764E-3</v>
      </c>
      <c r="L11" s="111">
        <v>8.8111940329465652E-3</v>
      </c>
      <c r="M11" s="111">
        <v>8.7613569297013329E-3</v>
      </c>
      <c r="N11" s="111">
        <v>8.7027162139643385E-3</v>
      </c>
      <c r="O11" s="111">
        <v>8.6621188103075449E-3</v>
      </c>
      <c r="P11" s="111">
        <v>8.6327185918665846E-3</v>
      </c>
      <c r="Q11" s="111">
        <v>8.6247312690857017E-3</v>
      </c>
      <c r="R11" s="111">
        <v>8.6170668862674514E-3</v>
      </c>
      <c r="S11" s="111">
        <v>8.6027656931096756E-3</v>
      </c>
      <c r="T11" s="111">
        <v>8.6027656931096756E-3</v>
      </c>
      <c r="U11" s="111">
        <v>8.6027656931096756E-3</v>
      </c>
      <c r="V11" s="111">
        <v>8.6027656931096756E-3</v>
      </c>
      <c r="W11" s="111">
        <v>8.6027656931096756E-3</v>
      </c>
      <c r="X11" s="111">
        <v>8.6027656931096756E-3</v>
      </c>
      <c r="Y11" s="111">
        <v>8.6027656931096756E-3</v>
      </c>
      <c r="Z11" s="111">
        <v>8.6027656931096756E-3</v>
      </c>
      <c r="AA11" s="111">
        <v>8.6027656931096756E-3</v>
      </c>
      <c r="AB11" s="111">
        <v>8.6027656931096756E-3</v>
      </c>
      <c r="AC11" s="111">
        <v>8.6027656931096756E-3</v>
      </c>
      <c r="AD11" s="111">
        <v>8.6027656931096756E-3</v>
      </c>
      <c r="AE11" s="111">
        <v>8.6027656931096756E-3</v>
      </c>
      <c r="AF11" s="111">
        <v>8.6027656931096756E-3</v>
      </c>
      <c r="AG11" s="111">
        <v>8.6027656931096756E-3</v>
      </c>
      <c r="AH11" s="111">
        <v>8.6027656931096756E-3</v>
      </c>
      <c r="AI11" s="111">
        <v>8.6027656931096756E-3</v>
      </c>
      <c r="AJ11" s="111">
        <v>8.6027656931096756E-3</v>
      </c>
      <c r="AK11" s="111">
        <v>8.6027656931096756E-3</v>
      </c>
      <c r="AL11" s="111">
        <v>8.6027656931096756E-3</v>
      </c>
      <c r="AM11" s="111">
        <v>8.6027656931096756E-3</v>
      </c>
    </row>
    <row r="12" spans="1:39" ht="15.75" thickBot="1" x14ac:dyDescent="0.3">
      <c r="B12" s="77" t="s">
        <v>44</v>
      </c>
      <c r="C12" s="74" t="s">
        <v>209</v>
      </c>
      <c r="D12" s="112">
        <v>4.7603407657904233E-3</v>
      </c>
      <c r="E12" s="112">
        <v>4.7603407657904233E-3</v>
      </c>
      <c r="F12" s="112">
        <v>4.7603407657904233E-3</v>
      </c>
      <c r="G12" s="112">
        <v>4.7884291905917597E-3</v>
      </c>
      <c r="H12" s="112">
        <v>4.7875498960841881E-3</v>
      </c>
      <c r="I12" s="112">
        <v>4.7699098188924869E-3</v>
      </c>
      <c r="J12" s="112">
        <v>4.7485940843715263E-3</v>
      </c>
      <c r="K12" s="112">
        <v>4.7245789907371747E-3</v>
      </c>
      <c r="L12" s="112">
        <v>4.6793911813388534E-3</v>
      </c>
      <c r="M12" s="112">
        <v>4.6508341576545495E-3</v>
      </c>
      <c r="N12" s="112">
        <v>4.6283952674554237E-3</v>
      </c>
      <c r="O12" s="112">
        <v>4.6092008348425466E-3</v>
      </c>
      <c r="P12" s="112">
        <v>4.5979523561353666E-3</v>
      </c>
      <c r="Q12" s="112">
        <v>4.5953514303453697E-3</v>
      </c>
      <c r="R12" s="112">
        <v>4.5886942384507955E-3</v>
      </c>
      <c r="S12" s="112">
        <v>4.5767567359868847E-3</v>
      </c>
      <c r="T12" s="112">
        <v>4.5767567359868847E-3</v>
      </c>
      <c r="U12" s="112">
        <v>4.5767567359868847E-3</v>
      </c>
      <c r="V12" s="112">
        <v>4.5767567359868847E-3</v>
      </c>
      <c r="W12" s="112">
        <v>4.5767567359868847E-3</v>
      </c>
      <c r="X12" s="112">
        <v>4.5767567359868847E-3</v>
      </c>
      <c r="Y12" s="112">
        <v>4.5767567359868847E-3</v>
      </c>
      <c r="Z12" s="112">
        <v>4.5767567359868847E-3</v>
      </c>
      <c r="AA12" s="112">
        <v>4.5767567359868847E-3</v>
      </c>
      <c r="AB12" s="112">
        <v>4.5767567359868847E-3</v>
      </c>
      <c r="AC12" s="112">
        <v>4.5767567359868847E-3</v>
      </c>
      <c r="AD12" s="112">
        <v>4.5767567359868847E-3</v>
      </c>
      <c r="AE12" s="112">
        <v>4.5767567359868847E-3</v>
      </c>
      <c r="AF12" s="112">
        <v>4.5767567359868847E-3</v>
      </c>
      <c r="AG12" s="112">
        <v>4.5767567359868847E-3</v>
      </c>
      <c r="AH12" s="112">
        <v>4.5767567359868847E-3</v>
      </c>
      <c r="AI12" s="112">
        <v>4.5767567359868847E-3</v>
      </c>
      <c r="AJ12" s="112">
        <v>4.5767567359868847E-3</v>
      </c>
      <c r="AK12" s="112">
        <v>4.5767567359868847E-3</v>
      </c>
      <c r="AL12" s="112">
        <v>4.5767567359868847E-3</v>
      </c>
      <c r="AM12" s="112">
        <v>4.5767567359868847E-3</v>
      </c>
    </row>
    <row r="13" spans="1:39" ht="15.75" thickBot="1" x14ac:dyDescent="0.3">
      <c r="B13" s="78" t="s">
        <v>210</v>
      </c>
      <c r="C13" s="79" t="s">
        <v>210</v>
      </c>
      <c r="D13" s="109">
        <v>3.9899278650236594E-3</v>
      </c>
      <c r="E13" s="109">
        <v>3.9899278650236594E-3</v>
      </c>
      <c r="F13" s="109">
        <v>3.9899278650236594E-3</v>
      </c>
      <c r="G13" s="109">
        <v>3.928967540998367E-3</v>
      </c>
      <c r="H13" s="109">
        <v>3.8968429386731767E-3</v>
      </c>
      <c r="I13" s="109">
        <v>3.8796922745679341E-3</v>
      </c>
      <c r="J13" s="109">
        <v>3.8486421923989316E-3</v>
      </c>
      <c r="K13" s="109">
        <v>3.8260394280816385E-3</v>
      </c>
      <c r="L13" s="109">
        <v>3.7999311366191399E-3</v>
      </c>
      <c r="M13" s="109">
        <v>3.7863359406821225E-3</v>
      </c>
      <c r="N13" s="109">
        <v>3.7827028828528579E-3</v>
      </c>
      <c r="O13" s="109">
        <v>3.7685026789411385E-3</v>
      </c>
      <c r="P13" s="109">
        <v>3.7657818200158028E-3</v>
      </c>
      <c r="Q13" s="109">
        <v>3.7590650487200174E-3</v>
      </c>
      <c r="R13" s="109">
        <v>3.7524567130346933E-3</v>
      </c>
      <c r="S13" s="109">
        <v>3.7485003863773178E-3</v>
      </c>
      <c r="T13" s="109">
        <v>3.7485003863773178E-3</v>
      </c>
      <c r="U13" s="109">
        <v>3.7485003863773178E-3</v>
      </c>
      <c r="V13" s="109">
        <v>3.7485003863773178E-3</v>
      </c>
      <c r="W13" s="109">
        <v>3.7485003863773178E-3</v>
      </c>
      <c r="X13" s="109">
        <v>3.7485003863773178E-3</v>
      </c>
      <c r="Y13" s="109">
        <v>3.7485003863773178E-3</v>
      </c>
      <c r="Z13" s="109">
        <v>3.7485003863773178E-3</v>
      </c>
      <c r="AA13" s="109">
        <v>3.7485003863773178E-3</v>
      </c>
      <c r="AB13" s="109">
        <v>3.7485003863773178E-3</v>
      </c>
      <c r="AC13" s="109">
        <v>3.7485003863773178E-3</v>
      </c>
      <c r="AD13" s="109">
        <v>3.7485003863773178E-3</v>
      </c>
      <c r="AE13" s="109">
        <v>3.7485003863773178E-3</v>
      </c>
      <c r="AF13" s="109">
        <v>3.7485003863773178E-3</v>
      </c>
      <c r="AG13" s="109">
        <v>3.7485003863773178E-3</v>
      </c>
      <c r="AH13" s="109">
        <v>3.7485003863773178E-3</v>
      </c>
      <c r="AI13" s="109">
        <v>3.7485003863773178E-3</v>
      </c>
      <c r="AJ13" s="109">
        <v>3.7485003863773178E-3</v>
      </c>
      <c r="AK13" s="109">
        <v>3.7485003863773178E-3</v>
      </c>
      <c r="AL13" s="109">
        <v>3.7485003863773178E-3</v>
      </c>
      <c r="AM13" s="109">
        <v>3.7485003863773178E-3</v>
      </c>
    </row>
    <row r="14" spans="1:39" x14ac:dyDescent="0.25">
      <c r="B14" s="75" t="s">
        <v>44</v>
      </c>
      <c r="C14" s="73" t="s">
        <v>211</v>
      </c>
      <c r="D14" s="110">
        <v>4.2778190016259767E-3</v>
      </c>
      <c r="E14" s="110">
        <v>4.2778190016259767E-3</v>
      </c>
      <c r="F14" s="110">
        <v>4.2778190016259767E-3</v>
      </c>
      <c r="G14" s="110">
        <v>4.2359181301388641E-3</v>
      </c>
      <c r="H14" s="110">
        <v>4.2267344043809586E-3</v>
      </c>
      <c r="I14" s="110">
        <v>4.2357792922977549E-3</v>
      </c>
      <c r="J14" s="110">
        <v>4.2301886166453773E-3</v>
      </c>
      <c r="K14" s="110">
        <v>4.2359722239475282E-3</v>
      </c>
      <c r="L14" s="110">
        <v>4.2355127625416395E-3</v>
      </c>
      <c r="M14" s="110">
        <v>4.2476787391626004E-3</v>
      </c>
      <c r="N14" s="110">
        <v>4.2659556740543246E-3</v>
      </c>
      <c r="O14" s="110">
        <v>4.2871423373081769E-3</v>
      </c>
      <c r="P14" s="110">
        <v>4.3037506514466322E-3</v>
      </c>
      <c r="Q14" s="110">
        <v>4.3250366403250534E-3</v>
      </c>
      <c r="R14" s="110">
        <v>4.3467371879496895E-3</v>
      </c>
      <c r="S14" s="110">
        <v>4.3632886046442131E-3</v>
      </c>
      <c r="T14" s="110">
        <v>4.3632886046442131E-3</v>
      </c>
      <c r="U14" s="110">
        <v>4.3632886046442131E-3</v>
      </c>
      <c r="V14" s="110">
        <v>4.3632886046442131E-3</v>
      </c>
      <c r="W14" s="110">
        <v>4.3632886046442131E-3</v>
      </c>
      <c r="X14" s="110">
        <v>4.3632886046442131E-3</v>
      </c>
      <c r="Y14" s="110">
        <v>4.3632886046442131E-3</v>
      </c>
      <c r="Z14" s="110">
        <v>4.3632886046442131E-3</v>
      </c>
      <c r="AA14" s="110">
        <v>4.3632886046442131E-3</v>
      </c>
      <c r="AB14" s="110">
        <v>4.3632886046442131E-3</v>
      </c>
      <c r="AC14" s="110">
        <v>4.3632886046442131E-3</v>
      </c>
      <c r="AD14" s="110">
        <v>4.3632886046442131E-3</v>
      </c>
      <c r="AE14" s="110">
        <v>4.3632886046442131E-3</v>
      </c>
      <c r="AF14" s="110">
        <v>4.3632886046442131E-3</v>
      </c>
      <c r="AG14" s="110">
        <v>4.3632886046442131E-3</v>
      </c>
      <c r="AH14" s="110">
        <v>4.3632886046442131E-3</v>
      </c>
      <c r="AI14" s="110">
        <v>4.3632886046442131E-3</v>
      </c>
      <c r="AJ14" s="110">
        <v>4.3632886046442131E-3</v>
      </c>
      <c r="AK14" s="110">
        <v>4.3632886046442131E-3</v>
      </c>
      <c r="AL14" s="110">
        <v>4.3632886046442131E-3</v>
      </c>
      <c r="AM14" s="110">
        <v>4.3632886046442131E-3</v>
      </c>
    </row>
    <row r="15" spans="1:39" x14ac:dyDescent="0.25">
      <c r="B15" s="76" t="s">
        <v>44</v>
      </c>
      <c r="C15" s="57" t="s">
        <v>212</v>
      </c>
      <c r="D15" s="111">
        <v>1.6263821815660467E-2</v>
      </c>
      <c r="E15" s="111">
        <v>1.6263821815660467E-2</v>
      </c>
      <c r="F15" s="111">
        <v>1.6263821815660467E-2</v>
      </c>
      <c r="G15" s="111">
        <v>1.6444366228886915E-2</v>
      </c>
      <c r="H15" s="111">
        <v>1.7323425592979908E-2</v>
      </c>
      <c r="I15" s="111">
        <v>1.8230827198423279E-2</v>
      </c>
      <c r="J15" s="111">
        <v>1.8679185813108609E-2</v>
      </c>
      <c r="K15" s="111">
        <v>1.9014256551678446E-2</v>
      </c>
      <c r="L15" s="111">
        <v>1.9373011362457841E-2</v>
      </c>
      <c r="M15" s="111">
        <v>1.9767084230388775E-2</v>
      </c>
      <c r="N15" s="111">
        <v>2.0092484585902348E-2</v>
      </c>
      <c r="O15" s="111">
        <v>2.0260407299434933E-2</v>
      </c>
      <c r="P15" s="111">
        <v>2.0346149319973774E-2</v>
      </c>
      <c r="Q15" s="111">
        <v>2.0442555995286386E-2</v>
      </c>
      <c r="R15" s="111">
        <v>2.0540880129383349E-2</v>
      </c>
      <c r="S15" s="111">
        <v>2.0646637663463221E-2</v>
      </c>
      <c r="T15" s="111">
        <v>2.0646637663463221E-2</v>
      </c>
      <c r="U15" s="111">
        <v>2.0646637663463221E-2</v>
      </c>
      <c r="V15" s="111">
        <v>2.0646637663463221E-2</v>
      </c>
      <c r="W15" s="111">
        <v>2.0646637663463221E-2</v>
      </c>
      <c r="X15" s="111">
        <v>2.0646637663463221E-2</v>
      </c>
      <c r="Y15" s="111">
        <v>2.0646637663463221E-2</v>
      </c>
      <c r="Z15" s="111">
        <v>2.0646637663463221E-2</v>
      </c>
      <c r="AA15" s="111">
        <v>2.0646637663463221E-2</v>
      </c>
      <c r="AB15" s="111">
        <v>2.0646637663463221E-2</v>
      </c>
      <c r="AC15" s="111">
        <v>2.0646637663463221E-2</v>
      </c>
      <c r="AD15" s="111">
        <v>2.0646637663463221E-2</v>
      </c>
      <c r="AE15" s="111">
        <v>2.0646637663463221E-2</v>
      </c>
      <c r="AF15" s="111">
        <v>2.0646637663463221E-2</v>
      </c>
      <c r="AG15" s="111">
        <v>2.0646637663463221E-2</v>
      </c>
      <c r="AH15" s="111">
        <v>2.0646637663463221E-2</v>
      </c>
      <c r="AI15" s="111">
        <v>2.0646637663463221E-2</v>
      </c>
      <c r="AJ15" s="111">
        <v>2.0646637663463221E-2</v>
      </c>
      <c r="AK15" s="111">
        <v>2.0646637663463221E-2</v>
      </c>
      <c r="AL15" s="111">
        <v>2.0646637663463221E-2</v>
      </c>
      <c r="AM15" s="111">
        <v>2.0646637663463221E-2</v>
      </c>
    </row>
    <row r="16" spans="1:39" x14ac:dyDescent="0.25">
      <c r="B16" s="76" t="s">
        <v>44</v>
      </c>
      <c r="C16" s="57" t="s">
        <v>213</v>
      </c>
      <c r="D16" s="111">
        <v>8.3569525709489452E-3</v>
      </c>
      <c r="E16" s="111">
        <v>8.3569525709489452E-3</v>
      </c>
      <c r="F16" s="111">
        <v>8.3569525709489452E-3</v>
      </c>
      <c r="G16" s="111">
        <v>8.4268168405371227E-3</v>
      </c>
      <c r="H16" s="111">
        <v>8.4534688087619173E-3</v>
      </c>
      <c r="I16" s="111">
        <v>8.4425747575709899E-3</v>
      </c>
      <c r="J16" s="111">
        <v>8.4271992833562809E-3</v>
      </c>
      <c r="K16" s="111">
        <v>8.4098334182184081E-3</v>
      </c>
      <c r="L16" s="111">
        <v>8.3548704248372786E-3</v>
      </c>
      <c r="M16" s="111">
        <v>8.33326406264287E-3</v>
      </c>
      <c r="N16" s="111">
        <v>8.3069488418596894E-3</v>
      </c>
      <c r="O16" s="111">
        <v>8.2940519559825503E-3</v>
      </c>
      <c r="P16" s="111">
        <v>8.2922851907267624E-3</v>
      </c>
      <c r="Q16" s="111">
        <v>8.3037324559365779E-3</v>
      </c>
      <c r="R16" s="111">
        <v>8.3114369277397394E-3</v>
      </c>
      <c r="S16" s="111">
        <v>8.3124490344836412E-3</v>
      </c>
      <c r="T16" s="111">
        <v>8.3124490344836412E-3</v>
      </c>
      <c r="U16" s="111">
        <v>8.3124490344836412E-3</v>
      </c>
      <c r="V16" s="111">
        <v>8.3124490344836412E-3</v>
      </c>
      <c r="W16" s="111">
        <v>8.3124490344836412E-3</v>
      </c>
      <c r="X16" s="111">
        <v>8.3124490344836412E-3</v>
      </c>
      <c r="Y16" s="111">
        <v>8.3124490344836412E-3</v>
      </c>
      <c r="Z16" s="111">
        <v>8.3124490344836412E-3</v>
      </c>
      <c r="AA16" s="111">
        <v>8.3124490344836412E-3</v>
      </c>
      <c r="AB16" s="111">
        <v>8.3124490344836412E-3</v>
      </c>
      <c r="AC16" s="111">
        <v>8.3124490344836412E-3</v>
      </c>
      <c r="AD16" s="111">
        <v>8.3124490344836412E-3</v>
      </c>
      <c r="AE16" s="111">
        <v>8.3124490344836412E-3</v>
      </c>
      <c r="AF16" s="111">
        <v>8.3124490344836412E-3</v>
      </c>
      <c r="AG16" s="111">
        <v>8.3124490344836412E-3</v>
      </c>
      <c r="AH16" s="111">
        <v>8.3124490344836412E-3</v>
      </c>
      <c r="AI16" s="111">
        <v>8.3124490344836412E-3</v>
      </c>
      <c r="AJ16" s="111">
        <v>8.3124490344836412E-3</v>
      </c>
      <c r="AK16" s="111">
        <v>8.3124490344836412E-3</v>
      </c>
      <c r="AL16" s="111">
        <v>8.3124490344836412E-3</v>
      </c>
      <c r="AM16" s="111">
        <v>8.3124490344836412E-3</v>
      </c>
    </row>
    <row r="17" spans="2:39" x14ac:dyDescent="0.25">
      <c r="B17" s="76" t="s">
        <v>44</v>
      </c>
      <c r="C17" s="57" t="s">
        <v>214</v>
      </c>
      <c r="D17" s="111">
        <v>3.032993946176522E-3</v>
      </c>
      <c r="E17" s="111">
        <v>3.032993946176522E-3</v>
      </c>
      <c r="F17" s="111">
        <v>3.032993946176522E-3</v>
      </c>
      <c r="G17" s="111">
        <v>3.0572278678393542E-3</v>
      </c>
      <c r="H17" s="111">
        <v>3.0638669877610268E-3</v>
      </c>
      <c r="I17" s="111">
        <v>3.0640045711635765E-3</v>
      </c>
      <c r="J17" s="111">
        <v>3.0648131251969943E-3</v>
      </c>
      <c r="K17" s="111">
        <v>3.0558626600911791E-3</v>
      </c>
      <c r="L17" s="111">
        <v>3.0449229850201404E-3</v>
      </c>
      <c r="M17" s="111">
        <v>3.0423687251145046E-3</v>
      </c>
      <c r="N17" s="111">
        <v>3.0369938343609397E-3</v>
      </c>
      <c r="O17" s="111">
        <v>3.0323689702911492E-3</v>
      </c>
      <c r="P17" s="111">
        <v>3.0386833212850731E-3</v>
      </c>
      <c r="Q17" s="111">
        <v>3.0494887249166882E-3</v>
      </c>
      <c r="R17" s="111">
        <v>3.0605444458122327E-3</v>
      </c>
      <c r="S17" s="111">
        <v>3.0696717287076211E-3</v>
      </c>
      <c r="T17" s="111">
        <v>3.0696717287076211E-3</v>
      </c>
      <c r="U17" s="111">
        <v>3.0696717287076211E-3</v>
      </c>
      <c r="V17" s="111">
        <v>3.0696717287076211E-3</v>
      </c>
      <c r="W17" s="111">
        <v>3.0696717287076211E-3</v>
      </c>
      <c r="X17" s="111">
        <v>3.0696717287076211E-3</v>
      </c>
      <c r="Y17" s="111">
        <v>3.0696717287076211E-3</v>
      </c>
      <c r="Z17" s="111">
        <v>3.0696717287076211E-3</v>
      </c>
      <c r="AA17" s="111">
        <v>3.0696717287076211E-3</v>
      </c>
      <c r="AB17" s="111">
        <v>3.0696717287076211E-3</v>
      </c>
      <c r="AC17" s="111">
        <v>3.0696717287076211E-3</v>
      </c>
      <c r="AD17" s="111">
        <v>3.0696717287076211E-3</v>
      </c>
      <c r="AE17" s="111">
        <v>3.0696717287076211E-3</v>
      </c>
      <c r="AF17" s="111">
        <v>3.0696717287076211E-3</v>
      </c>
      <c r="AG17" s="111">
        <v>3.0696717287076211E-3</v>
      </c>
      <c r="AH17" s="111">
        <v>3.0696717287076211E-3</v>
      </c>
      <c r="AI17" s="111">
        <v>3.0696717287076211E-3</v>
      </c>
      <c r="AJ17" s="111">
        <v>3.0696717287076211E-3</v>
      </c>
      <c r="AK17" s="111">
        <v>3.0696717287076211E-3</v>
      </c>
      <c r="AL17" s="111">
        <v>3.0696717287076211E-3</v>
      </c>
      <c r="AM17" s="111">
        <v>3.0696717287076211E-3</v>
      </c>
    </row>
    <row r="18" spans="2:39" ht="15.75" thickBot="1" x14ac:dyDescent="0.3">
      <c r="B18" s="77" t="s">
        <v>44</v>
      </c>
      <c r="C18" s="74" t="s">
        <v>215</v>
      </c>
      <c r="D18" s="112">
        <v>6.803962355192786E-3</v>
      </c>
      <c r="E18" s="112">
        <v>6.803962355192786E-3</v>
      </c>
      <c r="F18" s="112">
        <v>6.803962355192786E-3</v>
      </c>
      <c r="G18" s="112">
        <v>6.7365422630034505E-3</v>
      </c>
      <c r="H18" s="112">
        <v>6.7215386137960608E-3</v>
      </c>
      <c r="I18" s="112">
        <v>6.7366695098420798E-3</v>
      </c>
      <c r="J18" s="112">
        <v>6.7434183241817484E-3</v>
      </c>
      <c r="K18" s="112">
        <v>6.7618207641312947E-3</v>
      </c>
      <c r="L18" s="112">
        <v>6.7701829857668514E-3</v>
      </c>
      <c r="M18" s="112">
        <v>6.7871422515191062E-3</v>
      </c>
      <c r="N18" s="112">
        <v>6.8280286618896853E-3</v>
      </c>
      <c r="O18" s="112">
        <v>6.851062583912969E-3</v>
      </c>
      <c r="P18" s="112">
        <v>6.8969285342030499E-3</v>
      </c>
      <c r="Q18" s="112">
        <v>6.9225928256765263E-3</v>
      </c>
      <c r="R18" s="112">
        <v>6.9615712775756749E-3</v>
      </c>
      <c r="S18" s="112">
        <v>6.9889466201590762E-3</v>
      </c>
      <c r="T18" s="112">
        <v>6.9889466201590762E-3</v>
      </c>
      <c r="U18" s="112">
        <v>6.9889466201590762E-3</v>
      </c>
      <c r="V18" s="112">
        <v>6.9889466201590762E-3</v>
      </c>
      <c r="W18" s="112">
        <v>6.9889466201590762E-3</v>
      </c>
      <c r="X18" s="112">
        <v>6.9889466201590762E-3</v>
      </c>
      <c r="Y18" s="112">
        <v>6.9889466201590762E-3</v>
      </c>
      <c r="Z18" s="112">
        <v>6.9889466201590762E-3</v>
      </c>
      <c r="AA18" s="112">
        <v>6.9889466201590762E-3</v>
      </c>
      <c r="AB18" s="112">
        <v>6.9889466201590762E-3</v>
      </c>
      <c r="AC18" s="112">
        <v>6.9889466201590762E-3</v>
      </c>
      <c r="AD18" s="112">
        <v>6.9889466201590762E-3</v>
      </c>
      <c r="AE18" s="112">
        <v>6.9889466201590762E-3</v>
      </c>
      <c r="AF18" s="112">
        <v>6.9889466201590762E-3</v>
      </c>
      <c r="AG18" s="112">
        <v>6.9889466201590762E-3</v>
      </c>
      <c r="AH18" s="112">
        <v>6.9889466201590762E-3</v>
      </c>
      <c r="AI18" s="112">
        <v>6.9889466201590762E-3</v>
      </c>
      <c r="AJ18" s="112">
        <v>6.9889466201590762E-3</v>
      </c>
      <c r="AK18" s="112">
        <v>6.9889466201590762E-3</v>
      </c>
      <c r="AL18" s="112">
        <v>6.9889466201590762E-3</v>
      </c>
      <c r="AM18" s="112">
        <v>6.9889466201590762E-3</v>
      </c>
    </row>
    <row r="19" spans="2:39" x14ac:dyDescent="0.25">
      <c r="B19" s="75" t="s">
        <v>47</v>
      </c>
      <c r="C19" s="73" t="s">
        <v>45</v>
      </c>
      <c r="D19" s="110">
        <v>0.33939121161620461</v>
      </c>
      <c r="E19" s="110">
        <v>0.33939121161620461</v>
      </c>
      <c r="F19" s="110">
        <v>0.33939121161620461</v>
      </c>
      <c r="G19" s="110">
        <v>0.34091978767204578</v>
      </c>
      <c r="H19" s="110">
        <v>0.34180054761983308</v>
      </c>
      <c r="I19" s="110">
        <v>0.34206298599667101</v>
      </c>
      <c r="J19" s="110">
        <v>0.34238400159254162</v>
      </c>
      <c r="K19" s="110">
        <v>0.34216552175335296</v>
      </c>
      <c r="L19" s="110">
        <v>0.34328810198417803</v>
      </c>
      <c r="M19" s="110">
        <v>0.34309772986093218</v>
      </c>
      <c r="N19" s="110">
        <v>0.34269705049158472</v>
      </c>
      <c r="O19" s="110">
        <v>0.34219342749710357</v>
      </c>
      <c r="P19" s="110">
        <v>0.34202629322663619</v>
      </c>
      <c r="Q19" s="110">
        <v>0.34191864369554109</v>
      </c>
      <c r="R19" s="110">
        <v>0.34183012917110606</v>
      </c>
      <c r="S19" s="110">
        <v>0.34197167704833348</v>
      </c>
      <c r="T19" s="110">
        <v>0.34197167704833348</v>
      </c>
      <c r="U19" s="110">
        <v>0.34197167704833348</v>
      </c>
      <c r="V19" s="110">
        <v>0.34197167704833348</v>
      </c>
      <c r="W19" s="110">
        <v>0.34197167704833348</v>
      </c>
      <c r="X19" s="110">
        <v>0.34197167704833348</v>
      </c>
      <c r="Y19" s="110">
        <v>0.34197167704833348</v>
      </c>
      <c r="Z19" s="110">
        <v>0.34197167704833348</v>
      </c>
      <c r="AA19" s="110">
        <v>0.34197167704833348</v>
      </c>
      <c r="AB19" s="110">
        <v>0.34197167704833348</v>
      </c>
      <c r="AC19" s="110">
        <v>0.34197167704833348</v>
      </c>
      <c r="AD19" s="110">
        <v>0.34197167704833348</v>
      </c>
      <c r="AE19" s="110">
        <v>0.34197167704833348</v>
      </c>
      <c r="AF19" s="110">
        <v>0.34197167704833348</v>
      </c>
      <c r="AG19" s="110">
        <v>0.34197167704833348</v>
      </c>
      <c r="AH19" s="110">
        <v>0.34197167704833348</v>
      </c>
      <c r="AI19" s="110">
        <v>0.34197167704833348</v>
      </c>
      <c r="AJ19" s="110">
        <v>0.34197167704833348</v>
      </c>
      <c r="AK19" s="110">
        <v>0.34197167704833348</v>
      </c>
      <c r="AL19" s="110">
        <v>0.34197167704833348</v>
      </c>
      <c r="AM19" s="110">
        <v>0.34197167704833348</v>
      </c>
    </row>
    <row r="20" spans="2:39" x14ac:dyDescent="0.25">
      <c r="B20" s="76" t="s">
        <v>47</v>
      </c>
      <c r="C20" s="57" t="s">
        <v>49</v>
      </c>
      <c r="D20" s="111">
        <v>9.282664493291326E-2</v>
      </c>
      <c r="E20" s="111">
        <v>9.282664493291326E-2</v>
      </c>
      <c r="F20" s="111">
        <v>9.282664493291326E-2</v>
      </c>
      <c r="G20" s="111">
        <v>9.1835523596314958E-2</v>
      </c>
      <c r="H20" s="111">
        <v>9.180054761983307E-2</v>
      </c>
      <c r="I20" s="111">
        <v>9.1605455584355358E-2</v>
      </c>
      <c r="J20" s="111">
        <v>9.1571141819146995E-2</v>
      </c>
      <c r="K20" s="111">
        <v>9.140673200746989E-2</v>
      </c>
      <c r="L20" s="111">
        <v>9.0443339127260353E-2</v>
      </c>
      <c r="M20" s="111">
        <v>9.0094845429381301E-2</v>
      </c>
      <c r="N20" s="111">
        <v>8.9247625395767374E-2</v>
      </c>
      <c r="O20" s="111">
        <v>8.9180925771790182E-2</v>
      </c>
      <c r="P20" s="111">
        <v>8.8689205319166825E-2</v>
      </c>
      <c r="Q20" s="111">
        <v>8.8287344621791594E-2</v>
      </c>
      <c r="R20" s="111">
        <v>8.7783715866015216E-2</v>
      </c>
      <c r="S20" s="111">
        <v>8.7146229939332354E-2</v>
      </c>
      <c r="T20" s="111">
        <v>8.7146229939332354E-2</v>
      </c>
      <c r="U20" s="111">
        <v>8.7146229939332354E-2</v>
      </c>
      <c r="V20" s="111">
        <v>8.7146229939332354E-2</v>
      </c>
      <c r="W20" s="111">
        <v>8.7146229939332354E-2</v>
      </c>
      <c r="X20" s="111">
        <v>8.7146229939332354E-2</v>
      </c>
      <c r="Y20" s="111">
        <v>8.7146229939332354E-2</v>
      </c>
      <c r="Z20" s="111">
        <v>8.7146229939332354E-2</v>
      </c>
      <c r="AA20" s="111">
        <v>8.7146229939332354E-2</v>
      </c>
      <c r="AB20" s="111">
        <v>8.7146229939332354E-2</v>
      </c>
      <c r="AC20" s="111">
        <v>8.7146229939332354E-2</v>
      </c>
      <c r="AD20" s="111">
        <v>8.7146229939332354E-2</v>
      </c>
      <c r="AE20" s="111">
        <v>8.7146229939332354E-2</v>
      </c>
      <c r="AF20" s="111">
        <v>8.7146229939332354E-2</v>
      </c>
      <c r="AG20" s="111">
        <v>8.7146229939332354E-2</v>
      </c>
      <c r="AH20" s="111">
        <v>8.7146229939332354E-2</v>
      </c>
      <c r="AI20" s="111">
        <v>8.7146229939332354E-2</v>
      </c>
      <c r="AJ20" s="111">
        <v>8.7146229939332354E-2</v>
      </c>
      <c r="AK20" s="111">
        <v>8.7146229939332354E-2</v>
      </c>
      <c r="AL20" s="111">
        <v>8.7146229939332354E-2</v>
      </c>
      <c r="AM20" s="111">
        <v>8.7146229939332354E-2</v>
      </c>
    </row>
    <row r="21" spans="2:39" x14ac:dyDescent="0.25">
      <c r="B21" s="76" t="s">
        <v>47</v>
      </c>
      <c r="C21" s="57" t="s">
        <v>216</v>
      </c>
      <c r="D21" s="111">
        <v>4.3629699011844087E-3</v>
      </c>
      <c r="E21" s="111">
        <v>4.3629699011844087E-3</v>
      </c>
      <c r="F21" s="111">
        <v>4.3629699011844087E-3</v>
      </c>
      <c r="G21" s="111">
        <v>4.4282738326669093E-3</v>
      </c>
      <c r="H21" s="111">
        <v>4.4700293603404479E-3</v>
      </c>
      <c r="I21" s="111">
        <v>4.4924931888006489E-3</v>
      </c>
      <c r="J21" s="111">
        <v>4.5246429223138301E-3</v>
      </c>
      <c r="K21" s="111">
        <v>4.5920754607603215E-3</v>
      </c>
      <c r="L21" s="111">
        <v>4.6254620276532108E-3</v>
      </c>
      <c r="M21" s="111">
        <v>4.6716153647933098E-3</v>
      </c>
      <c r="N21" s="111">
        <v>4.7367105482419595E-3</v>
      </c>
      <c r="O21" s="111">
        <v>4.7890516841149876E-3</v>
      </c>
      <c r="P21" s="111">
        <v>4.8459223643730143E-3</v>
      </c>
      <c r="Q21" s="111">
        <v>4.9205739120885619E-3</v>
      </c>
      <c r="R21" s="111">
        <v>5.0046905708912934E-3</v>
      </c>
      <c r="S21" s="111">
        <v>5.0890802512092966E-3</v>
      </c>
      <c r="T21" s="111">
        <v>5.0890802512092966E-3</v>
      </c>
      <c r="U21" s="111">
        <v>5.0890802512092966E-3</v>
      </c>
      <c r="V21" s="111">
        <v>5.0890802512092966E-3</v>
      </c>
      <c r="W21" s="111">
        <v>5.0890802512092966E-3</v>
      </c>
      <c r="X21" s="111">
        <v>5.0890802512092966E-3</v>
      </c>
      <c r="Y21" s="111">
        <v>5.0890802512092966E-3</v>
      </c>
      <c r="Z21" s="111">
        <v>5.0890802512092966E-3</v>
      </c>
      <c r="AA21" s="111">
        <v>5.0890802512092966E-3</v>
      </c>
      <c r="AB21" s="111">
        <v>5.0890802512092966E-3</v>
      </c>
      <c r="AC21" s="111">
        <v>5.0890802512092966E-3</v>
      </c>
      <c r="AD21" s="111">
        <v>5.0890802512092966E-3</v>
      </c>
      <c r="AE21" s="111">
        <v>5.0890802512092966E-3</v>
      </c>
      <c r="AF21" s="111">
        <v>5.0890802512092966E-3</v>
      </c>
      <c r="AG21" s="111">
        <v>5.0890802512092966E-3</v>
      </c>
      <c r="AH21" s="111">
        <v>5.0890802512092966E-3</v>
      </c>
      <c r="AI21" s="111">
        <v>5.0890802512092966E-3</v>
      </c>
      <c r="AJ21" s="111">
        <v>5.0890802512092966E-3</v>
      </c>
      <c r="AK21" s="111">
        <v>5.0890802512092966E-3</v>
      </c>
      <c r="AL21" s="111">
        <v>5.0890802512092966E-3</v>
      </c>
      <c r="AM21" s="111">
        <v>5.0890802512092966E-3</v>
      </c>
    </row>
    <row r="22" spans="2:39" x14ac:dyDescent="0.25">
      <c r="B22" s="76" t="s">
        <v>47</v>
      </c>
      <c r="C22" s="57" t="s">
        <v>217</v>
      </c>
      <c r="D22" s="111">
        <v>4.4237919722975739E-3</v>
      </c>
      <c r="E22" s="111">
        <v>4.4237919722975739E-3</v>
      </c>
      <c r="F22" s="111">
        <v>4.4237919722975739E-3</v>
      </c>
      <c r="G22" s="111">
        <v>4.4855712759731357E-3</v>
      </c>
      <c r="H22" s="111">
        <v>4.5277603668393103E-3</v>
      </c>
      <c r="I22" s="111">
        <v>4.5504608428496894E-3</v>
      </c>
      <c r="J22" s="111">
        <v>4.582704334699159E-3</v>
      </c>
      <c r="K22" s="111">
        <v>4.6417642845016415E-3</v>
      </c>
      <c r="L22" s="111">
        <v>4.6752427849014967E-3</v>
      </c>
      <c r="M22" s="111">
        <v>4.7090215376430784E-3</v>
      </c>
      <c r="N22" s="111">
        <v>4.7617063822696214E-3</v>
      </c>
      <c r="O22" s="111">
        <v>4.797416839895101E-3</v>
      </c>
      <c r="P22" s="111">
        <v>4.8417194828774606E-3</v>
      </c>
      <c r="Q22" s="111">
        <v>4.8994555691182244E-3</v>
      </c>
      <c r="R22" s="111">
        <v>4.9664868260753297E-3</v>
      </c>
      <c r="S22" s="111">
        <v>5.0293091744333489E-3</v>
      </c>
      <c r="T22" s="111">
        <v>5.0293091744333489E-3</v>
      </c>
      <c r="U22" s="111">
        <v>5.0293091744333489E-3</v>
      </c>
      <c r="V22" s="111">
        <v>5.0293091744333489E-3</v>
      </c>
      <c r="W22" s="111">
        <v>5.0293091744333489E-3</v>
      </c>
      <c r="X22" s="111">
        <v>5.0293091744333489E-3</v>
      </c>
      <c r="Y22" s="111">
        <v>5.0293091744333489E-3</v>
      </c>
      <c r="Z22" s="111">
        <v>5.0293091744333489E-3</v>
      </c>
      <c r="AA22" s="111">
        <v>5.0293091744333489E-3</v>
      </c>
      <c r="AB22" s="111">
        <v>5.0293091744333489E-3</v>
      </c>
      <c r="AC22" s="111">
        <v>5.0293091744333489E-3</v>
      </c>
      <c r="AD22" s="111">
        <v>5.0293091744333489E-3</v>
      </c>
      <c r="AE22" s="111">
        <v>5.0293091744333489E-3</v>
      </c>
      <c r="AF22" s="111">
        <v>5.0293091744333489E-3</v>
      </c>
      <c r="AG22" s="111">
        <v>5.0293091744333489E-3</v>
      </c>
      <c r="AH22" s="111">
        <v>5.0293091744333489E-3</v>
      </c>
      <c r="AI22" s="111">
        <v>5.0293091744333489E-3</v>
      </c>
      <c r="AJ22" s="111">
        <v>5.0293091744333489E-3</v>
      </c>
      <c r="AK22" s="111">
        <v>5.0293091744333489E-3</v>
      </c>
      <c r="AL22" s="111">
        <v>5.0293091744333489E-3</v>
      </c>
      <c r="AM22" s="111">
        <v>5.0293091744333489E-3</v>
      </c>
    </row>
    <row r="23" spans="2:39" x14ac:dyDescent="0.25">
      <c r="B23" s="76" t="s">
        <v>47</v>
      </c>
      <c r="C23" s="57" t="s">
        <v>218</v>
      </c>
      <c r="D23" s="111">
        <v>1.0003203295745293E-2</v>
      </c>
      <c r="E23" s="111">
        <v>1.0003203295745293E-2</v>
      </c>
      <c r="F23" s="111">
        <v>1.0003203295745293E-2</v>
      </c>
      <c r="G23" s="111">
        <v>9.818326177974044E-3</v>
      </c>
      <c r="H23" s="111">
        <v>9.8266420347705597E-3</v>
      </c>
      <c r="I23" s="111">
        <v>9.8213768145945998E-3</v>
      </c>
      <c r="J23" s="111">
        <v>9.8165259368623616E-3</v>
      </c>
      <c r="K23" s="111">
        <v>9.8011204829753663E-3</v>
      </c>
      <c r="L23" s="111">
        <v>9.8275511600990646E-3</v>
      </c>
      <c r="M23" s="111">
        <v>9.8170422523503539E-3</v>
      </c>
      <c r="N23" s="111">
        <v>9.806698883519413E-3</v>
      </c>
      <c r="O23" s="111">
        <v>9.7997799964029825E-3</v>
      </c>
      <c r="P23" s="111">
        <v>9.8053225291259687E-3</v>
      </c>
      <c r="Q23" s="111">
        <v>9.8242531498008538E-3</v>
      </c>
      <c r="R23" s="111">
        <v>9.8438315809134085E-3</v>
      </c>
      <c r="S23" s="111">
        <v>9.8750357559120004E-3</v>
      </c>
      <c r="T23" s="111">
        <v>9.8750357559120004E-3</v>
      </c>
      <c r="U23" s="111">
        <v>9.8750357559120004E-3</v>
      </c>
      <c r="V23" s="111">
        <v>9.8750357559120004E-3</v>
      </c>
      <c r="W23" s="111">
        <v>9.8750357559120004E-3</v>
      </c>
      <c r="X23" s="111">
        <v>9.8750357559120004E-3</v>
      </c>
      <c r="Y23" s="111">
        <v>9.8750357559120004E-3</v>
      </c>
      <c r="Z23" s="111">
        <v>9.8750357559120004E-3</v>
      </c>
      <c r="AA23" s="111">
        <v>9.8750357559120004E-3</v>
      </c>
      <c r="AB23" s="111">
        <v>9.8750357559120004E-3</v>
      </c>
      <c r="AC23" s="111">
        <v>9.8750357559120004E-3</v>
      </c>
      <c r="AD23" s="111">
        <v>9.8750357559120004E-3</v>
      </c>
      <c r="AE23" s="111">
        <v>9.8750357559120004E-3</v>
      </c>
      <c r="AF23" s="111">
        <v>9.8750357559120004E-3</v>
      </c>
      <c r="AG23" s="111">
        <v>9.8750357559120004E-3</v>
      </c>
      <c r="AH23" s="111">
        <v>9.8750357559120004E-3</v>
      </c>
      <c r="AI23" s="111">
        <v>9.8750357559120004E-3</v>
      </c>
      <c r="AJ23" s="111">
        <v>9.8750357559120004E-3</v>
      </c>
      <c r="AK23" s="111">
        <v>9.8750357559120004E-3</v>
      </c>
      <c r="AL23" s="111">
        <v>9.8750357559120004E-3</v>
      </c>
      <c r="AM23" s="111">
        <v>9.8750357559120004E-3</v>
      </c>
    </row>
    <row r="24" spans="2:39" x14ac:dyDescent="0.25">
      <c r="B24" s="76" t="s">
        <v>47</v>
      </c>
      <c r="C24" s="57" t="s">
        <v>219</v>
      </c>
      <c r="D24" s="111">
        <v>1.3956637918101054E-2</v>
      </c>
      <c r="E24" s="111">
        <v>1.3956637918101054E-2</v>
      </c>
      <c r="F24" s="111">
        <v>1.3956637918101054E-2</v>
      </c>
      <c r="G24" s="111">
        <v>1.4123819774984754E-2</v>
      </c>
      <c r="H24" s="111">
        <v>1.4164714808827895E-2</v>
      </c>
      <c r="I24" s="111">
        <v>1.4264183442781785E-2</v>
      </c>
      <c r="J24" s="111">
        <v>1.4283107446790863E-2</v>
      </c>
      <c r="K24" s="111">
        <v>1.4310381237500155E-2</v>
      </c>
      <c r="L24" s="111">
        <v>1.4316116105319489E-2</v>
      </c>
      <c r="M24" s="111">
        <v>1.433903292574459E-2</v>
      </c>
      <c r="N24" s="111">
        <v>1.4389268455257457E-2</v>
      </c>
      <c r="O24" s="111">
        <v>1.443407629858587E-2</v>
      </c>
      <c r="P24" s="111">
        <v>1.4491535396667955E-2</v>
      </c>
      <c r="Q24" s="111">
        <v>1.4558985643750449E-2</v>
      </c>
      <c r="R24" s="111">
        <v>1.4606565101303596E-2</v>
      </c>
      <c r="S24" s="111">
        <v>1.4639644447480435E-2</v>
      </c>
      <c r="T24" s="111">
        <v>1.4639644447480435E-2</v>
      </c>
      <c r="U24" s="111">
        <v>1.4639644447480435E-2</v>
      </c>
      <c r="V24" s="111">
        <v>1.4639644447480435E-2</v>
      </c>
      <c r="W24" s="111">
        <v>1.4639644447480435E-2</v>
      </c>
      <c r="X24" s="111">
        <v>1.4639644447480435E-2</v>
      </c>
      <c r="Y24" s="111">
        <v>1.4639644447480435E-2</v>
      </c>
      <c r="Z24" s="111">
        <v>1.4639644447480435E-2</v>
      </c>
      <c r="AA24" s="111">
        <v>1.4639644447480435E-2</v>
      </c>
      <c r="AB24" s="111">
        <v>1.4639644447480435E-2</v>
      </c>
      <c r="AC24" s="111">
        <v>1.4639644447480435E-2</v>
      </c>
      <c r="AD24" s="111">
        <v>1.4639644447480435E-2</v>
      </c>
      <c r="AE24" s="111">
        <v>1.4639644447480435E-2</v>
      </c>
      <c r="AF24" s="111">
        <v>1.4639644447480435E-2</v>
      </c>
      <c r="AG24" s="111">
        <v>1.4639644447480435E-2</v>
      </c>
      <c r="AH24" s="111">
        <v>1.4639644447480435E-2</v>
      </c>
      <c r="AI24" s="111">
        <v>1.4639644447480435E-2</v>
      </c>
      <c r="AJ24" s="111">
        <v>1.4639644447480435E-2</v>
      </c>
      <c r="AK24" s="111">
        <v>1.4639644447480435E-2</v>
      </c>
      <c r="AL24" s="111">
        <v>1.4639644447480435E-2</v>
      </c>
      <c r="AM24" s="111">
        <v>1.4639644447480435E-2</v>
      </c>
    </row>
    <row r="25" spans="2:39" x14ac:dyDescent="0.25">
      <c r="B25" s="76" t="s">
        <v>47</v>
      </c>
      <c r="C25" s="57" t="s">
        <v>220</v>
      </c>
      <c r="D25" s="111">
        <v>9.5733939932122567E-3</v>
      </c>
      <c r="E25" s="111">
        <v>9.5733939932122567E-3</v>
      </c>
      <c r="F25" s="111">
        <v>9.5733939932122567E-3</v>
      </c>
      <c r="G25" s="111">
        <v>9.3763173296117271E-3</v>
      </c>
      <c r="H25" s="111">
        <v>9.3606703394583188E-3</v>
      </c>
      <c r="I25" s="111">
        <v>9.3327923018955428E-3</v>
      </c>
      <c r="J25" s="111">
        <v>9.3188566878452585E-3</v>
      </c>
      <c r="K25" s="111">
        <v>9.295950774938614E-3</v>
      </c>
      <c r="L25" s="111">
        <v>9.3090016054294209E-3</v>
      </c>
      <c r="M25" s="111">
        <v>9.2975120738813481E-3</v>
      </c>
      <c r="N25" s="111">
        <v>9.2901183136143983E-3</v>
      </c>
      <c r="O25" s="111">
        <v>9.2811403380359449E-3</v>
      </c>
      <c r="P25" s="111">
        <v>9.2925709866684605E-3</v>
      </c>
      <c r="Q25" s="111">
        <v>9.3131892499186946E-3</v>
      </c>
      <c r="R25" s="111">
        <v>9.3386931772356623E-3</v>
      </c>
      <c r="S25" s="111">
        <v>9.3755203285701486E-3</v>
      </c>
      <c r="T25" s="111">
        <v>9.3755203285701486E-3</v>
      </c>
      <c r="U25" s="111">
        <v>9.3755203285701486E-3</v>
      </c>
      <c r="V25" s="111">
        <v>9.3755203285701486E-3</v>
      </c>
      <c r="W25" s="111">
        <v>9.3755203285701486E-3</v>
      </c>
      <c r="X25" s="111">
        <v>9.3755203285701486E-3</v>
      </c>
      <c r="Y25" s="111">
        <v>9.3755203285701486E-3</v>
      </c>
      <c r="Z25" s="111">
        <v>9.3755203285701486E-3</v>
      </c>
      <c r="AA25" s="111">
        <v>9.3755203285701486E-3</v>
      </c>
      <c r="AB25" s="111">
        <v>9.3755203285701486E-3</v>
      </c>
      <c r="AC25" s="111">
        <v>9.3755203285701486E-3</v>
      </c>
      <c r="AD25" s="111">
        <v>9.3755203285701486E-3</v>
      </c>
      <c r="AE25" s="111">
        <v>9.3755203285701486E-3</v>
      </c>
      <c r="AF25" s="111">
        <v>9.3755203285701486E-3</v>
      </c>
      <c r="AG25" s="111">
        <v>9.3755203285701486E-3</v>
      </c>
      <c r="AH25" s="111">
        <v>9.3755203285701486E-3</v>
      </c>
      <c r="AI25" s="111">
        <v>9.3755203285701486E-3</v>
      </c>
      <c r="AJ25" s="111">
        <v>9.3755203285701486E-3</v>
      </c>
      <c r="AK25" s="111">
        <v>9.3755203285701486E-3</v>
      </c>
      <c r="AL25" s="111">
        <v>9.3755203285701486E-3</v>
      </c>
      <c r="AM25" s="111">
        <v>9.3755203285701486E-3</v>
      </c>
    </row>
    <row r="26" spans="2:39" x14ac:dyDescent="0.25">
      <c r="B26" s="76" t="s">
        <v>47</v>
      </c>
      <c r="C26" s="57" t="s">
        <v>221</v>
      </c>
      <c r="D26" s="111">
        <v>4.565710138228294E-3</v>
      </c>
      <c r="E26" s="111">
        <v>4.565710138228294E-3</v>
      </c>
      <c r="F26" s="111">
        <v>4.565710138228294E-3</v>
      </c>
      <c r="G26" s="111">
        <v>4.4528298797981494E-3</v>
      </c>
      <c r="H26" s="111">
        <v>4.4329165704483225E-3</v>
      </c>
      <c r="I26" s="111">
        <v>4.4096822544448773E-3</v>
      </c>
      <c r="J26" s="111">
        <v>4.3836366350923179E-3</v>
      </c>
      <c r="K26" s="111">
        <v>4.3560535479890521E-3</v>
      </c>
      <c r="L26" s="111">
        <v>4.3392226734755681E-3</v>
      </c>
      <c r="M26" s="111">
        <v>4.314178602006633E-3</v>
      </c>
      <c r="N26" s="111">
        <v>4.2951174804199297E-3</v>
      </c>
      <c r="O26" s="111">
        <v>4.2745946036380064E-3</v>
      </c>
      <c r="P26" s="111">
        <v>4.2617218364910982E-3</v>
      </c>
      <c r="Q26" s="111">
        <v>4.2532342742259074E-3</v>
      </c>
      <c r="R26" s="111">
        <v>4.2533502561773332E-3</v>
      </c>
      <c r="S26" s="111">
        <v>4.2480158137191701E-3</v>
      </c>
      <c r="T26" s="111">
        <v>4.2480158137191701E-3</v>
      </c>
      <c r="U26" s="111">
        <v>4.2480158137191701E-3</v>
      </c>
      <c r="V26" s="111">
        <v>4.2480158137191701E-3</v>
      </c>
      <c r="W26" s="111">
        <v>4.2480158137191701E-3</v>
      </c>
      <c r="X26" s="111">
        <v>4.2480158137191701E-3</v>
      </c>
      <c r="Y26" s="111">
        <v>4.2480158137191701E-3</v>
      </c>
      <c r="Z26" s="111">
        <v>4.2480158137191701E-3</v>
      </c>
      <c r="AA26" s="111">
        <v>4.2480158137191701E-3</v>
      </c>
      <c r="AB26" s="111">
        <v>4.2480158137191701E-3</v>
      </c>
      <c r="AC26" s="111">
        <v>4.2480158137191701E-3</v>
      </c>
      <c r="AD26" s="111">
        <v>4.2480158137191701E-3</v>
      </c>
      <c r="AE26" s="111">
        <v>4.2480158137191701E-3</v>
      </c>
      <c r="AF26" s="111">
        <v>4.2480158137191701E-3</v>
      </c>
      <c r="AG26" s="111">
        <v>4.2480158137191701E-3</v>
      </c>
      <c r="AH26" s="111">
        <v>4.2480158137191701E-3</v>
      </c>
      <c r="AI26" s="111">
        <v>4.2480158137191701E-3</v>
      </c>
      <c r="AJ26" s="111">
        <v>4.2480158137191701E-3</v>
      </c>
      <c r="AK26" s="111">
        <v>4.2480158137191701E-3</v>
      </c>
      <c r="AL26" s="111">
        <v>4.2480158137191701E-3</v>
      </c>
      <c r="AM26" s="111">
        <v>4.2480158137191701E-3</v>
      </c>
    </row>
    <row r="27" spans="2:39" x14ac:dyDescent="0.25">
      <c r="B27" s="76" t="s">
        <v>47</v>
      </c>
      <c r="C27" s="57" t="s">
        <v>222</v>
      </c>
      <c r="D27" s="111">
        <v>4.4278467770384519E-3</v>
      </c>
      <c r="E27" s="111">
        <v>4.4278467770384519E-3</v>
      </c>
      <c r="F27" s="111">
        <v>4.4278467770384519E-3</v>
      </c>
      <c r="G27" s="111">
        <v>4.3627910403169368E-3</v>
      </c>
      <c r="H27" s="111">
        <v>4.3834328505921553E-3</v>
      </c>
      <c r="I27" s="111">
        <v>4.3972606142915109E-3</v>
      </c>
      <c r="J27" s="111">
        <v>5.1633184585524461E-3</v>
      </c>
      <c r="K27" s="111">
        <v>5.171778404409055E-3</v>
      </c>
      <c r="L27" s="111">
        <v>5.1979407360084962E-3</v>
      </c>
      <c r="M27" s="111">
        <v>5.2202392332565814E-3</v>
      </c>
      <c r="N27" s="111">
        <v>5.2324612564572572E-3</v>
      </c>
      <c r="O27" s="111">
        <v>5.2533178299112877E-3</v>
      </c>
      <c r="P27" s="111">
        <v>5.2746162769194563E-3</v>
      </c>
      <c r="Q27" s="111">
        <v>5.3007040855546309E-3</v>
      </c>
      <c r="R27" s="111">
        <v>5.3315448320945414E-3</v>
      </c>
      <c r="S27" s="111">
        <v>5.3665888219547701E-3</v>
      </c>
      <c r="T27" s="111">
        <v>5.3665888219547701E-3</v>
      </c>
      <c r="U27" s="111">
        <v>5.3665888219547701E-3</v>
      </c>
      <c r="V27" s="111">
        <v>5.3665888219547701E-3</v>
      </c>
      <c r="W27" s="111">
        <v>5.3665888219547701E-3</v>
      </c>
      <c r="X27" s="111">
        <v>5.3665888219547701E-3</v>
      </c>
      <c r="Y27" s="111">
        <v>5.3665888219547701E-3</v>
      </c>
      <c r="Z27" s="111">
        <v>5.3665888219547701E-3</v>
      </c>
      <c r="AA27" s="111">
        <v>5.3665888219547701E-3</v>
      </c>
      <c r="AB27" s="111">
        <v>5.3665888219547701E-3</v>
      </c>
      <c r="AC27" s="111">
        <v>5.3665888219547701E-3</v>
      </c>
      <c r="AD27" s="111">
        <v>5.3665888219547701E-3</v>
      </c>
      <c r="AE27" s="111">
        <v>5.3665888219547701E-3</v>
      </c>
      <c r="AF27" s="111">
        <v>5.3665888219547701E-3</v>
      </c>
      <c r="AG27" s="111">
        <v>5.3665888219547701E-3</v>
      </c>
      <c r="AH27" s="111">
        <v>5.3665888219547701E-3</v>
      </c>
      <c r="AI27" s="111">
        <v>5.3665888219547701E-3</v>
      </c>
      <c r="AJ27" s="111">
        <v>5.3665888219547701E-3</v>
      </c>
      <c r="AK27" s="111">
        <v>5.3665888219547701E-3</v>
      </c>
      <c r="AL27" s="111">
        <v>5.3665888219547701E-3</v>
      </c>
      <c r="AM27" s="111">
        <v>5.3665888219547701E-3</v>
      </c>
    </row>
    <row r="28" spans="2:39" ht="15.75" thickBot="1" x14ac:dyDescent="0.3">
      <c r="B28" s="77" t="s">
        <v>47</v>
      </c>
      <c r="C28" s="74" t="s">
        <v>223</v>
      </c>
      <c r="D28" s="112">
        <v>6.4633587569590586E-3</v>
      </c>
      <c r="E28" s="112">
        <v>6.4633587569590586E-3</v>
      </c>
      <c r="F28" s="112">
        <v>6.4633587569590586E-3</v>
      </c>
      <c r="G28" s="112">
        <v>6.3559235324692331E-3</v>
      </c>
      <c r="H28" s="112">
        <v>6.3957707914096265E-3</v>
      </c>
      <c r="I28" s="112">
        <v>6.4137068658545677E-3</v>
      </c>
      <c r="J28" s="112">
        <v>6.4365222872878681E-3</v>
      </c>
      <c r="K28" s="112">
        <v>6.4554063510598213E-3</v>
      </c>
      <c r="L28" s="112">
        <v>6.4922404244639239E-3</v>
      </c>
      <c r="M28" s="112">
        <v>6.5128303172874704E-3</v>
      </c>
      <c r="N28" s="112">
        <v>6.5322446258956838E-3</v>
      </c>
      <c r="O28" s="112">
        <v>6.5582821316089958E-3</v>
      </c>
      <c r="P28" s="112">
        <v>6.581712422036548E-3</v>
      </c>
      <c r="Q28" s="112">
        <v>6.6142650183096032E-3</v>
      </c>
      <c r="R28" s="112">
        <v>6.6516964585128556E-3</v>
      </c>
      <c r="S28" s="112">
        <v>6.702899324159896E-3</v>
      </c>
      <c r="T28" s="112">
        <v>6.702899324159896E-3</v>
      </c>
      <c r="U28" s="112">
        <v>6.702899324159896E-3</v>
      </c>
      <c r="V28" s="112">
        <v>6.702899324159896E-3</v>
      </c>
      <c r="W28" s="112">
        <v>6.702899324159896E-3</v>
      </c>
      <c r="X28" s="112">
        <v>6.702899324159896E-3</v>
      </c>
      <c r="Y28" s="112">
        <v>6.702899324159896E-3</v>
      </c>
      <c r="Z28" s="112">
        <v>6.702899324159896E-3</v>
      </c>
      <c r="AA28" s="112">
        <v>6.702899324159896E-3</v>
      </c>
      <c r="AB28" s="112">
        <v>6.702899324159896E-3</v>
      </c>
      <c r="AC28" s="112">
        <v>6.702899324159896E-3</v>
      </c>
      <c r="AD28" s="112">
        <v>6.702899324159896E-3</v>
      </c>
      <c r="AE28" s="112">
        <v>6.702899324159896E-3</v>
      </c>
      <c r="AF28" s="112">
        <v>6.702899324159896E-3</v>
      </c>
      <c r="AG28" s="112">
        <v>6.702899324159896E-3</v>
      </c>
      <c r="AH28" s="112">
        <v>6.702899324159896E-3</v>
      </c>
      <c r="AI28" s="112">
        <v>6.702899324159896E-3</v>
      </c>
      <c r="AJ28" s="112">
        <v>6.702899324159896E-3</v>
      </c>
      <c r="AK28" s="112">
        <v>6.702899324159896E-3</v>
      </c>
      <c r="AL28" s="112">
        <v>6.702899324159896E-3</v>
      </c>
      <c r="AM28" s="112">
        <v>6.702899324159896E-3</v>
      </c>
    </row>
    <row r="29" spans="2:39" x14ac:dyDescent="0.25">
      <c r="B29" s="102" t="s">
        <v>193</v>
      </c>
      <c r="C29" s="102" t="s">
        <v>196</v>
      </c>
      <c r="D29" s="111">
        <v>0</v>
      </c>
      <c r="E29" s="111">
        <v>0</v>
      </c>
      <c r="F29" s="111">
        <v>0</v>
      </c>
      <c r="G29" s="111">
        <v>0</v>
      </c>
      <c r="H29" s="111">
        <v>0</v>
      </c>
      <c r="I29" s="111">
        <v>0</v>
      </c>
      <c r="J29" s="111">
        <v>0</v>
      </c>
      <c r="K29" s="111">
        <v>0</v>
      </c>
      <c r="L29" s="111">
        <v>0</v>
      </c>
      <c r="M29" s="111">
        <v>0</v>
      </c>
      <c r="N29" s="111">
        <v>0</v>
      </c>
      <c r="O29" s="111">
        <v>0</v>
      </c>
      <c r="P29" s="111">
        <v>0</v>
      </c>
      <c r="Q29" s="111">
        <v>0</v>
      </c>
      <c r="R29" s="111">
        <v>0</v>
      </c>
      <c r="S29" s="111">
        <v>0</v>
      </c>
      <c r="T29" s="111">
        <v>0</v>
      </c>
      <c r="U29" s="111">
        <v>0</v>
      </c>
      <c r="V29" s="111">
        <v>0</v>
      </c>
      <c r="W29" s="111">
        <v>0</v>
      </c>
      <c r="X29" s="111">
        <v>0</v>
      </c>
      <c r="Y29" s="111">
        <v>0</v>
      </c>
      <c r="Z29" s="111">
        <v>0</v>
      </c>
      <c r="AA29" s="111">
        <v>0</v>
      </c>
      <c r="AB29" s="111">
        <v>0</v>
      </c>
      <c r="AC29" s="111">
        <v>0</v>
      </c>
      <c r="AD29" s="111">
        <v>0</v>
      </c>
      <c r="AE29" s="111">
        <v>0</v>
      </c>
      <c r="AF29" s="111">
        <v>0</v>
      </c>
      <c r="AG29" s="111">
        <v>0</v>
      </c>
      <c r="AH29" s="111">
        <v>0</v>
      </c>
      <c r="AI29" s="111">
        <v>0</v>
      </c>
      <c r="AJ29" s="111">
        <v>0</v>
      </c>
      <c r="AK29" s="111">
        <v>0</v>
      </c>
      <c r="AL29" s="111">
        <v>0</v>
      </c>
      <c r="AM29" s="111">
        <v>0</v>
      </c>
    </row>
    <row r="30" spans="2:39" x14ac:dyDescent="0.25">
      <c r="B30" s="57" t="s">
        <v>193</v>
      </c>
      <c r="C30" s="57" t="s">
        <v>197</v>
      </c>
      <c r="D30" s="111">
        <v>0</v>
      </c>
      <c r="E30" s="111">
        <v>0</v>
      </c>
      <c r="F30" s="111">
        <v>0</v>
      </c>
      <c r="G30" s="111">
        <v>0</v>
      </c>
      <c r="H30" s="111">
        <v>0</v>
      </c>
      <c r="I30" s="111">
        <v>0</v>
      </c>
      <c r="J30" s="111">
        <v>0</v>
      </c>
      <c r="K30" s="111">
        <v>0</v>
      </c>
      <c r="L30" s="111">
        <v>0</v>
      </c>
      <c r="M30" s="111">
        <v>0</v>
      </c>
      <c r="N30" s="111">
        <v>0</v>
      </c>
      <c r="O30" s="111">
        <v>0</v>
      </c>
      <c r="P30" s="111">
        <v>0</v>
      </c>
      <c r="Q30" s="111">
        <v>0</v>
      </c>
      <c r="R30" s="111">
        <v>0</v>
      </c>
      <c r="S30" s="111">
        <v>0</v>
      </c>
      <c r="T30" s="111">
        <v>0</v>
      </c>
      <c r="U30" s="111">
        <v>0</v>
      </c>
      <c r="V30" s="111">
        <v>0</v>
      </c>
      <c r="W30" s="111">
        <v>0</v>
      </c>
      <c r="X30" s="111">
        <v>0</v>
      </c>
      <c r="Y30" s="111">
        <v>0</v>
      </c>
      <c r="Z30" s="111">
        <v>0</v>
      </c>
      <c r="AA30" s="111">
        <v>0</v>
      </c>
      <c r="AB30" s="111">
        <v>0</v>
      </c>
      <c r="AC30" s="111">
        <v>0</v>
      </c>
      <c r="AD30" s="111">
        <v>0</v>
      </c>
      <c r="AE30" s="111">
        <v>0</v>
      </c>
      <c r="AF30" s="111">
        <v>0</v>
      </c>
      <c r="AG30" s="111">
        <v>0</v>
      </c>
      <c r="AH30" s="111">
        <v>0</v>
      </c>
      <c r="AI30" s="111">
        <v>0</v>
      </c>
      <c r="AJ30" s="111">
        <v>0</v>
      </c>
      <c r="AK30" s="111">
        <v>0</v>
      </c>
      <c r="AL30" s="111">
        <v>0</v>
      </c>
      <c r="AM30" s="111">
        <v>0</v>
      </c>
    </row>
    <row r="31" spans="2:39" x14ac:dyDescent="0.25">
      <c r="B31" s="57" t="s">
        <v>193</v>
      </c>
      <c r="C31" s="57" t="s">
        <v>198</v>
      </c>
      <c r="D31" s="111">
        <v>0</v>
      </c>
      <c r="E31" s="111">
        <v>0</v>
      </c>
      <c r="F31" s="111">
        <v>0</v>
      </c>
      <c r="G31" s="111">
        <v>0</v>
      </c>
      <c r="H31" s="111">
        <v>0</v>
      </c>
      <c r="I31" s="111">
        <v>0</v>
      </c>
      <c r="J31" s="111">
        <v>0</v>
      </c>
      <c r="K31" s="111">
        <v>0</v>
      </c>
      <c r="L31" s="111">
        <v>0</v>
      </c>
      <c r="M31" s="111">
        <v>0</v>
      </c>
      <c r="N31" s="111">
        <v>0</v>
      </c>
      <c r="O31" s="111">
        <v>0</v>
      </c>
      <c r="P31" s="111">
        <v>0</v>
      </c>
      <c r="Q31" s="111">
        <v>0</v>
      </c>
      <c r="R31" s="111">
        <v>0</v>
      </c>
      <c r="S31" s="111">
        <v>0</v>
      </c>
      <c r="T31" s="111">
        <v>0</v>
      </c>
      <c r="U31" s="111">
        <v>0</v>
      </c>
      <c r="V31" s="111">
        <v>0</v>
      </c>
      <c r="W31" s="111">
        <v>0</v>
      </c>
      <c r="X31" s="111">
        <v>0</v>
      </c>
      <c r="Y31" s="111">
        <v>0</v>
      </c>
      <c r="Z31" s="111">
        <v>0</v>
      </c>
      <c r="AA31" s="111">
        <v>0</v>
      </c>
      <c r="AB31" s="111">
        <v>0</v>
      </c>
      <c r="AC31" s="111">
        <v>0</v>
      </c>
      <c r="AD31" s="111">
        <v>0</v>
      </c>
      <c r="AE31" s="111">
        <v>0</v>
      </c>
      <c r="AF31" s="111">
        <v>0</v>
      </c>
      <c r="AG31" s="111">
        <v>0</v>
      </c>
      <c r="AH31" s="111">
        <v>0</v>
      </c>
      <c r="AI31" s="111">
        <v>0</v>
      </c>
      <c r="AJ31" s="111">
        <v>0</v>
      </c>
      <c r="AK31" s="111">
        <v>0</v>
      </c>
      <c r="AL31" s="111">
        <v>0</v>
      </c>
      <c r="AM31" s="111">
        <v>0</v>
      </c>
    </row>
    <row r="32" spans="2:39" x14ac:dyDescent="0.25">
      <c r="B32" s="57" t="s">
        <v>193</v>
      </c>
      <c r="C32" s="57" t="s">
        <v>199</v>
      </c>
      <c r="D32" s="111">
        <v>0</v>
      </c>
      <c r="E32" s="111">
        <v>0</v>
      </c>
      <c r="F32" s="111">
        <v>0</v>
      </c>
      <c r="G32" s="111">
        <v>0</v>
      </c>
      <c r="H32" s="111">
        <v>0</v>
      </c>
      <c r="I32" s="111">
        <v>0</v>
      </c>
      <c r="J32" s="111">
        <v>0</v>
      </c>
      <c r="K32" s="111">
        <v>0</v>
      </c>
      <c r="L32" s="111">
        <v>0</v>
      </c>
      <c r="M32" s="111">
        <v>0</v>
      </c>
      <c r="N32" s="111">
        <v>0</v>
      </c>
      <c r="O32" s="111">
        <v>0</v>
      </c>
      <c r="P32" s="111">
        <v>0</v>
      </c>
      <c r="Q32" s="111">
        <v>0</v>
      </c>
      <c r="R32" s="111">
        <v>0</v>
      </c>
      <c r="S32" s="111">
        <v>0</v>
      </c>
      <c r="T32" s="111">
        <v>0</v>
      </c>
      <c r="U32" s="111">
        <v>0</v>
      </c>
      <c r="V32" s="111">
        <v>0</v>
      </c>
      <c r="W32" s="111">
        <v>0</v>
      </c>
      <c r="X32" s="111">
        <v>0</v>
      </c>
      <c r="Y32" s="111">
        <v>0</v>
      </c>
      <c r="Z32" s="111">
        <v>0</v>
      </c>
      <c r="AA32" s="111">
        <v>0</v>
      </c>
      <c r="AB32" s="111">
        <v>0</v>
      </c>
      <c r="AC32" s="111">
        <v>0</v>
      </c>
      <c r="AD32" s="111">
        <v>0</v>
      </c>
      <c r="AE32" s="111">
        <v>0</v>
      </c>
      <c r="AF32" s="111">
        <v>0</v>
      </c>
      <c r="AG32" s="111">
        <v>0</v>
      </c>
      <c r="AH32" s="111">
        <v>0</v>
      </c>
      <c r="AI32" s="111">
        <v>0</v>
      </c>
      <c r="AJ32" s="111">
        <v>0</v>
      </c>
      <c r="AK32" s="111">
        <v>0</v>
      </c>
      <c r="AL32" s="111">
        <v>0</v>
      </c>
      <c r="AM32" s="111">
        <v>0</v>
      </c>
    </row>
    <row r="33" spans="1:39" x14ac:dyDescent="0.25">
      <c r="B33" s="70"/>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row>
    <row r="34" spans="1:39" x14ac:dyDescent="0.25">
      <c r="B34" s="70"/>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row>
    <row r="35" spans="1:39" x14ac:dyDescent="0.25">
      <c r="B35" s="70" t="s">
        <v>270</v>
      </c>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row>
    <row r="36" spans="1:39" ht="15.75" thickBot="1" x14ac:dyDescent="0.3">
      <c r="B36" s="70" t="s">
        <v>271</v>
      </c>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row>
    <row r="37" spans="1:39" ht="21.75" thickBot="1" x14ac:dyDescent="0.4">
      <c r="A37" s="67"/>
      <c r="B37" s="98" t="s">
        <v>224</v>
      </c>
      <c r="C37" s="99"/>
      <c r="D37" s="99"/>
      <c r="E37" s="99"/>
      <c r="F37" s="99"/>
      <c r="G37" s="99"/>
      <c r="H37" s="99"/>
      <c r="I37" s="99"/>
      <c r="J37" s="99"/>
      <c r="K37" s="99"/>
      <c r="L37" s="99"/>
      <c r="M37" s="99"/>
      <c r="N37" s="99"/>
      <c r="O37" s="99"/>
      <c r="P37" s="99"/>
      <c r="Q37" s="99"/>
      <c r="R37" s="99"/>
      <c r="S37" s="100"/>
    </row>
    <row r="38" spans="1:39" ht="15.75" thickBot="1" x14ac:dyDescent="0.3">
      <c r="A38" s="67"/>
      <c r="B38" s="101" t="s">
        <v>206</v>
      </c>
      <c r="C38" s="101" t="s">
        <v>207</v>
      </c>
      <c r="D38" s="101">
        <v>2015</v>
      </c>
      <c r="E38" s="101">
        <v>2016</v>
      </c>
      <c r="F38" s="101">
        <v>2017</v>
      </c>
      <c r="G38" s="101">
        <v>2018</v>
      </c>
      <c r="H38" s="101">
        <v>2019</v>
      </c>
      <c r="I38" s="101">
        <v>2020</v>
      </c>
      <c r="J38" s="101">
        <v>2021</v>
      </c>
      <c r="K38" s="101">
        <v>2022</v>
      </c>
      <c r="L38" s="101">
        <v>2023</v>
      </c>
      <c r="M38" s="101">
        <v>2024</v>
      </c>
      <c r="N38" s="101">
        <v>2025</v>
      </c>
      <c r="O38" s="101">
        <v>2026</v>
      </c>
      <c r="P38" s="101">
        <v>2027</v>
      </c>
      <c r="Q38" s="101">
        <v>2028</v>
      </c>
      <c r="R38" s="101">
        <v>2029</v>
      </c>
      <c r="S38" s="101">
        <v>2030</v>
      </c>
      <c r="T38" s="72">
        <v>2031</v>
      </c>
      <c r="U38" s="72">
        <v>2032</v>
      </c>
      <c r="V38" s="72">
        <v>2033</v>
      </c>
      <c r="W38" s="72">
        <v>2034</v>
      </c>
      <c r="X38" s="72">
        <v>2035</v>
      </c>
      <c r="Y38" s="72">
        <v>2036</v>
      </c>
      <c r="Z38" s="72">
        <v>2037</v>
      </c>
      <c r="AA38" s="72">
        <v>2038</v>
      </c>
      <c r="AB38" s="72">
        <v>2039</v>
      </c>
      <c r="AC38" s="72">
        <v>2040</v>
      </c>
      <c r="AD38" s="72">
        <v>2041</v>
      </c>
      <c r="AE38" s="72">
        <v>2042</v>
      </c>
      <c r="AF38" s="72">
        <v>2043</v>
      </c>
      <c r="AG38" s="72">
        <v>2044</v>
      </c>
      <c r="AH38" s="72">
        <v>2045</v>
      </c>
      <c r="AI38" s="72">
        <v>2046</v>
      </c>
      <c r="AJ38" s="72">
        <v>2047</v>
      </c>
      <c r="AK38" s="72">
        <v>2048</v>
      </c>
      <c r="AL38" s="72">
        <v>2049</v>
      </c>
      <c r="AM38" s="72">
        <v>2050</v>
      </c>
    </row>
    <row r="39" spans="1:39" ht="15.75" thickBot="1" x14ac:dyDescent="0.3">
      <c r="A39" s="67"/>
      <c r="B39" s="78" t="s">
        <v>46</v>
      </c>
      <c r="C39" s="79" t="s">
        <v>46</v>
      </c>
      <c r="D39" s="109">
        <v>4.757478969716572E-2</v>
      </c>
      <c r="E39" s="109">
        <v>4.757478969716572E-2</v>
      </c>
      <c r="F39" s="109">
        <v>4.757478969716572E-2</v>
      </c>
      <c r="G39" s="109">
        <v>4.7600424035509278E-2</v>
      </c>
      <c r="H39" s="109">
        <v>4.7681596724290065E-2</v>
      </c>
      <c r="I39" s="109">
        <v>4.7937225797628324E-2</v>
      </c>
      <c r="J39" s="109">
        <v>4.8019264436836295E-2</v>
      </c>
      <c r="K39" s="109">
        <v>4.8222959060308657E-2</v>
      </c>
      <c r="L39" s="109">
        <v>4.8392848375378356E-2</v>
      </c>
      <c r="M39" s="109">
        <v>4.8628652612521132E-2</v>
      </c>
      <c r="N39" s="109">
        <v>4.8786086602612092E-2</v>
      </c>
      <c r="O39" s="109">
        <v>4.9048651172216469E-2</v>
      </c>
      <c r="P39" s="109">
        <v>4.9289492207106309E-2</v>
      </c>
      <c r="Q39" s="109">
        <v>4.950138192073926E-2</v>
      </c>
      <c r="R39" s="109">
        <v>4.9715663664741741E-2</v>
      </c>
      <c r="S39" s="109">
        <v>4.9930566592804641E-2</v>
      </c>
      <c r="T39" s="109">
        <v>4.9930566592804641E-2</v>
      </c>
      <c r="U39" s="109">
        <v>4.9930566592804641E-2</v>
      </c>
      <c r="V39" s="109">
        <v>4.9930566592804641E-2</v>
      </c>
      <c r="W39" s="109">
        <v>4.9930566592804641E-2</v>
      </c>
      <c r="X39" s="109">
        <v>4.9930566592804641E-2</v>
      </c>
      <c r="Y39" s="109">
        <v>4.9930566592804641E-2</v>
      </c>
      <c r="Z39" s="109">
        <v>4.9930566592804641E-2</v>
      </c>
      <c r="AA39" s="109">
        <v>4.9930566592804641E-2</v>
      </c>
      <c r="AB39" s="109">
        <v>4.9930566592804641E-2</v>
      </c>
      <c r="AC39" s="109">
        <v>4.9930566592804641E-2</v>
      </c>
      <c r="AD39" s="109">
        <v>4.9930566592804641E-2</v>
      </c>
      <c r="AE39" s="109">
        <v>4.9930566592804641E-2</v>
      </c>
      <c r="AF39" s="109">
        <v>4.9930566592804641E-2</v>
      </c>
      <c r="AG39" s="109">
        <v>4.9930566592804641E-2</v>
      </c>
      <c r="AH39" s="109">
        <v>4.9930566592804641E-2</v>
      </c>
      <c r="AI39" s="109">
        <v>4.9930566592804641E-2</v>
      </c>
      <c r="AJ39" s="109">
        <v>4.9930566592804641E-2</v>
      </c>
      <c r="AK39" s="109">
        <v>4.9930566592804641E-2</v>
      </c>
      <c r="AL39" s="109">
        <v>4.9930566592804641E-2</v>
      </c>
      <c r="AM39" s="109">
        <v>4.9930566592804641E-2</v>
      </c>
    </row>
    <row r="40" spans="1:39" x14ac:dyDescent="0.25">
      <c r="A40" s="67"/>
      <c r="B40" s="75" t="s">
        <v>44</v>
      </c>
      <c r="C40" s="73" t="s">
        <v>44</v>
      </c>
      <c r="D40" s="110">
        <v>0.35305717791266772</v>
      </c>
      <c r="E40" s="110">
        <v>0.35305717791266772</v>
      </c>
      <c r="F40" s="110">
        <v>0.35305717791266772</v>
      </c>
      <c r="G40" s="110">
        <v>0.35516091674589911</v>
      </c>
      <c r="H40" s="110">
        <v>0.35387552766777969</v>
      </c>
      <c r="I40" s="110">
        <v>0.3533226957089019</v>
      </c>
      <c r="J40" s="110">
        <v>0.35278471938278577</v>
      </c>
      <c r="K40" s="110">
        <v>0.35222733825513713</v>
      </c>
      <c r="L40" s="110">
        <v>0.35189293059403592</v>
      </c>
      <c r="M40" s="110">
        <v>0.35102705904088005</v>
      </c>
      <c r="N40" s="110">
        <v>0.35063685039240905</v>
      </c>
      <c r="O40" s="110">
        <v>0.35001986845163868</v>
      </c>
      <c r="P40" s="110">
        <v>0.34938665735676461</v>
      </c>
      <c r="Q40" s="110">
        <v>0.3486888606436393</v>
      </c>
      <c r="R40" s="110">
        <v>0.34796132944641595</v>
      </c>
      <c r="S40" s="110">
        <v>0.34725057884821348</v>
      </c>
      <c r="T40" s="110">
        <v>0.34725057884821348</v>
      </c>
      <c r="U40" s="110">
        <v>0.34725057884821348</v>
      </c>
      <c r="V40" s="110">
        <v>0.34725057884821348</v>
      </c>
      <c r="W40" s="110">
        <v>0.34725057884821348</v>
      </c>
      <c r="X40" s="110">
        <v>0.34725057884821348</v>
      </c>
      <c r="Y40" s="110">
        <v>0.34725057884821348</v>
      </c>
      <c r="Z40" s="110">
        <v>0.34725057884821348</v>
      </c>
      <c r="AA40" s="110">
        <v>0.34725057884821348</v>
      </c>
      <c r="AB40" s="110">
        <v>0.34725057884821348</v>
      </c>
      <c r="AC40" s="110">
        <v>0.34725057884821348</v>
      </c>
      <c r="AD40" s="110">
        <v>0.34725057884821348</v>
      </c>
      <c r="AE40" s="110">
        <v>0.34725057884821348</v>
      </c>
      <c r="AF40" s="110">
        <v>0.34725057884821348</v>
      </c>
      <c r="AG40" s="110">
        <v>0.34725057884821348</v>
      </c>
      <c r="AH40" s="110">
        <v>0.34725057884821348</v>
      </c>
      <c r="AI40" s="110">
        <v>0.34725057884821348</v>
      </c>
      <c r="AJ40" s="110">
        <v>0.34725057884821348</v>
      </c>
      <c r="AK40" s="110">
        <v>0.34725057884821348</v>
      </c>
      <c r="AL40" s="110">
        <v>0.34725057884821348</v>
      </c>
      <c r="AM40" s="110">
        <v>0.34725057884821348</v>
      </c>
    </row>
    <row r="41" spans="1:39" x14ac:dyDescent="0.25">
      <c r="A41" s="67"/>
      <c r="B41" s="76" t="s">
        <v>44</v>
      </c>
      <c r="C41" s="57" t="s">
        <v>48</v>
      </c>
      <c r="D41" s="111">
        <v>4.7508333051239013E-2</v>
      </c>
      <c r="E41" s="111">
        <v>4.7508333051239013E-2</v>
      </c>
      <c r="F41" s="111">
        <v>4.7508333051239013E-2</v>
      </c>
      <c r="G41" s="111">
        <v>4.5395268423442277E-2</v>
      </c>
      <c r="H41" s="111">
        <v>4.5693561242495226E-2</v>
      </c>
      <c r="I41" s="111">
        <v>4.571211556386616E-2</v>
      </c>
      <c r="J41" s="111">
        <v>4.5776609726343814E-2</v>
      </c>
      <c r="K41" s="111">
        <v>4.5657304621110159E-2</v>
      </c>
      <c r="L41" s="111">
        <v>4.5551610808686381E-2</v>
      </c>
      <c r="M41" s="111">
        <v>4.5439609608642233E-2</v>
      </c>
      <c r="N41" s="111">
        <v>4.5313531753115414E-2</v>
      </c>
      <c r="O41" s="111">
        <v>4.5286650067579523E-2</v>
      </c>
      <c r="P41" s="111">
        <v>4.5349923906112831E-2</v>
      </c>
      <c r="Q41" s="111">
        <v>4.5558588382296136E-2</v>
      </c>
      <c r="R41" s="111">
        <v>4.5820108295504682E-2</v>
      </c>
      <c r="S41" s="111">
        <v>4.6065946919015471E-2</v>
      </c>
      <c r="T41" s="111">
        <v>4.6065946919015471E-2</v>
      </c>
      <c r="U41" s="111">
        <v>4.6065946919015471E-2</v>
      </c>
      <c r="V41" s="111">
        <v>4.6065946919015471E-2</v>
      </c>
      <c r="W41" s="111">
        <v>4.6065946919015471E-2</v>
      </c>
      <c r="X41" s="111">
        <v>4.6065946919015471E-2</v>
      </c>
      <c r="Y41" s="111">
        <v>4.6065946919015471E-2</v>
      </c>
      <c r="Z41" s="111">
        <v>4.6065946919015471E-2</v>
      </c>
      <c r="AA41" s="111">
        <v>4.6065946919015471E-2</v>
      </c>
      <c r="AB41" s="111">
        <v>4.6065946919015471E-2</v>
      </c>
      <c r="AC41" s="111">
        <v>4.6065946919015471E-2</v>
      </c>
      <c r="AD41" s="111">
        <v>4.6065946919015471E-2</v>
      </c>
      <c r="AE41" s="111">
        <v>4.6065946919015471E-2</v>
      </c>
      <c r="AF41" s="111">
        <v>4.6065946919015471E-2</v>
      </c>
      <c r="AG41" s="111">
        <v>4.6065946919015471E-2</v>
      </c>
      <c r="AH41" s="111">
        <v>4.6065946919015471E-2</v>
      </c>
      <c r="AI41" s="111">
        <v>4.6065946919015471E-2</v>
      </c>
      <c r="AJ41" s="111">
        <v>4.6065946919015471E-2</v>
      </c>
      <c r="AK41" s="111">
        <v>4.6065946919015471E-2</v>
      </c>
      <c r="AL41" s="111">
        <v>4.6065946919015471E-2</v>
      </c>
      <c r="AM41" s="111">
        <v>4.6065946919015471E-2</v>
      </c>
    </row>
    <row r="42" spans="1:39" x14ac:dyDescent="0.25">
      <c r="A42" s="67"/>
      <c r="B42" s="76" t="s">
        <v>44</v>
      </c>
      <c r="C42" s="57" t="s">
        <v>208</v>
      </c>
      <c r="D42" s="111">
        <v>9.4415022807392245E-3</v>
      </c>
      <c r="E42" s="111">
        <v>9.4415022807392245E-3</v>
      </c>
      <c r="F42" s="111">
        <v>9.4415022807392245E-3</v>
      </c>
      <c r="G42" s="111">
        <v>9.5155633389991303E-3</v>
      </c>
      <c r="H42" s="111">
        <v>9.5494113712037264E-3</v>
      </c>
      <c r="I42" s="111">
        <v>9.5169468406356619E-3</v>
      </c>
      <c r="J42" s="111">
        <v>9.5064656413482631E-3</v>
      </c>
      <c r="K42" s="111">
        <v>9.4627451105890204E-3</v>
      </c>
      <c r="L42" s="111">
        <v>9.383340253869641E-3</v>
      </c>
      <c r="M42" s="111">
        <v>9.313242299953119E-3</v>
      </c>
      <c r="N42" s="111">
        <v>9.2225221972192222E-3</v>
      </c>
      <c r="O42" s="111">
        <v>9.1563655462225096E-3</v>
      </c>
      <c r="P42" s="111">
        <v>9.0983340206247081E-3</v>
      </c>
      <c r="Q42" s="111">
        <v>9.069081446349065E-3</v>
      </c>
      <c r="R42" s="111">
        <v>9.0349509315079644E-3</v>
      </c>
      <c r="S42" s="111">
        <v>8.9918515007087248E-3</v>
      </c>
      <c r="T42" s="111">
        <v>8.9918515007087248E-3</v>
      </c>
      <c r="U42" s="111">
        <v>8.9918515007087248E-3</v>
      </c>
      <c r="V42" s="111">
        <v>8.9918515007087248E-3</v>
      </c>
      <c r="W42" s="111">
        <v>8.9918515007087248E-3</v>
      </c>
      <c r="X42" s="111">
        <v>8.9918515007087248E-3</v>
      </c>
      <c r="Y42" s="111">
        <v>8.9918515007087248E-3</v>
      </c>
      <c r="Z42" s="111">
        <v>8.9918515007087248E-3</v>
      </c>
      <c r="AA42" s="111">
        <v>8.9918515007087248E-3</v>
      </c>
      <c r="AB42" s="111">
        <v>8.9918515007087248E-3</v>
      </c>
      <c r="AC42" s="111">
        <v>8.9918515007087248E-3</v>
      </c>
      <c r="AD42" s="111">
        <v>8.9918515007087248E-3</v>
      </c>
      <c r="AE42" s="111">
        <v>8.9918515007087248E-3</v>
      </c>
      <c r="AF42" s="111">
        <v>8.9918515007087248E-3</v>
      </c>
      <c r="AG42" s="111">
        <v>8.9918515007087248E-3</v>
      </c>
      <c r="AH42" s="111">
        <v>8.9918515007087248E-3</v>
      </c>
      <c r="AI42" s="111">
        <v>8.9918515007087248E-3</v>
      </c>
      <c r="AJ42" s="111">
        <v>8.9918515007087248E-3</v>
      </c>
      <c r="AK42" s="111">
        <v>8.9918515007087248E-3</v>
      </c>
      <c r="AL42" s="111">
        <v>8.9918515007087248E-3</v>
      </c>
      <c r="AM42" s="111">
        <v>8.9918515007087248E-3</v>
      </c>
    </row>
    <row r="43" spans="1:39" ht="15.75" thickBot="1" x14ac:dyDescent="0.3">
      <c r="A43" s="67"/>
      <c r="B43" s="77" t="s">
        <v>44</v>
      </c>
      <c r="C43" s="74" t="s">
        <v>209</v>
      </c>
      <c r="D43" s="112">
        <v>5.0452087745051655E-3</v>
      </c>
      <c r="E43" s="112">
        <v>5.0452087745051655E-3</v>
      </c>
      <c r="F43" s="112">
        <v>5.0452087745051655E-3</v>
      </c>
      <c r="G43" s="112">
        <v>5.0767027390009037E-3</v>
      </c>
      <c r="H43" s="112">
        <v>5.0833867959502637E-3</v>
      </c>
      <c r="I43" s="112">
        <v>5.0639827992666432E-3</v>
      </c>
      <c r="J43" s="112">
        <v>5.0509991458671747E-3</v>
      </c>
      <c r="K43" s="112">
        <v>5.0265326681480788E-3</v>
      </c>
      <c r="L43" s="112">
        <v>4.9832428466878307E-3</v>
      </c>
      <c r="M43" s="112">
        <v>4.9437941810472202E-3</v>
      </c>
      <c r="N43" s="112">
        <v>4.9048454576881553E-3</v>
      </c>
      <c r="O43" s="112">
        <v>4.8721945108339965E-3</v>
      </c>
      <c r="P43" s="112">
        <v>4.8459481103035208E-3</v>
      </c>
      <c r="Q43" s="112">
        <v>4.8321060791517052E-3</v>
      </c>
      <c r="R43" s="112">
        <v>4.8112226388966053E-3</v>
      </c>
      <c r="S43" s="112">
        <v>4.7837542475234508E-3</v>
      </c>
      <c r="T43" s="112">
        <v>4.7837542475234508E-3</v>
      </c>
      <c r="U43" s="112">
        <v>4.7837542475234508E-3</v>
      </c>
      <c r="V43" s="112">
        <v>4.7837542475234508E-3</v>
      </c>
      <c r="W43" s="112">
        <v>4.7837542475234508E-3</v>
      </c>
      <c r="X43" s="112">
        <v>4.7837542475234508E-3</v>
      </c>
      <c r="Y43" s="112">
        <v>4.7837542475234508E-3</v>
      </c>
      <c r="Z43" s="112">
        <v>4.7837542475234508E-3</v>
      </c>
      <c r="AA43" s="112">
        <v>4.7837542475234508E-3</v>
      </c>
      <c r="AB43" s="112">
        <v>4.7837542475234508E-3</v>
      </c>
      <c r="AC43" s="112">
        <v>4.7837542475234508E-3</v>
      </c>
      <c r="AD43" s="112">
        <v>4.7837542475234508E-3</v>
      </c>
      <c r="AE43" s="112">
        <v>4.7837542475234508E-3</v>
      </c>
      <c r="AF43" s="112">
        <v>4.7837542475234508E-3</v>
      </c>
      <c r="AG43" s="112">
        <v>4.7837542475234508E-3</v>
      </c>
      <c r="AH43" s="112">
        <v>4.7837542475234508E-3</v>
      </c>
      <c r="AI43" s="112">
        <v>4.7837542475234508E-3</v>
      </c>
      <c r="AJ43" s="112">
        <v>4.7837542475234508E-3</v>
      </c>
      <c r="AK43" s="112">
        <v>4.7837542475234508E-3</v>
      </c>
      <c r="AL43" s="112">
        <v>4.7837542475234508E-3</v>
      </c>
      <c r="AM43" s="112">
        <v>4.7837542475234508E-3</v>
      </c>
    </row>
    <row r="44" spans="1:39" ht="15.75" thickBot="1" x14ac:dyDescent="0.3">
      <c r="A44" s="67"/>
      <c r="B44" s="78" t="s">
        <v>210</v>
      </c>
      <c r="C44" s="79" t="s">
        <v>210</v>
      </c>
      <c r="D44" s="109">
        <v>2.7363856418218153E-3</v>
      </c>
      <c r="E44" s="109">
        <v>2.7363856418218153E-3</v>
      </c>
      <c r="F44" s="109">
        <v>2.7363856418218153E-3</v>
      </c>
      <c r="G44" s="109">
        <v>2.7536197687287067E-3</v>
      </c>
      <c r="H44" s="109">
        <v>2.72481305997816E-3</v>
      </c>
      <c r="I44" s="109">
        <v>2.7090551155959045E-3</v>
      </c>
      <c r="J44" s="109">
        <v>2.6875492017827637E-3</v>
      </c>
      <c r="K44" s="109">
        <v>2.6654078549517902E-3</v>
      </c>
      <c r="L44" s="109">
        <v>2.6442809735535218E-3</v>
      </c>
      <c r="M44" s="109">
        <v>2.6229368411145332E-3</v>
      </c>
      <c r="N44" s="109">
        <v>2.6209116053851913E-3</v>
      </c>
      <c r="O44" s="109">
        <v>2.6155740754612252E-3</v>
      </c>
      <c r="P44" s="109">
        <v>2.6101525257150602E-3</v>
      </c>
      <c r="Q44" s="109">
        <v>2.6024038656861648E-3</v>
      </c>
      <c r="R44" s="109">
        <v>2.5956772009147664E-3</v>
      </c>
      <c r="S44" s="109">
        <v>2.5901580352515503E-3</v>
      </c>
      <c r="T44" s="109">
        <v>2.5901580352515503E-3</v>
      </c>
      <c r="U44" s="109">
        <v>2.5901580352515503E-3</v>
      </c>
      <c r="V44" s="109">
        <v>2.5901580352515503E-3</v>
      </c>
      <c r="W44" s="109">
        <v>2.5901580352515503E-3</v>
      </c>
      <c r="X44" s="109">
        <v>2.5901580352515503E-3</v>
      </c>
      <c r="Y44" s="109">
        <v>2.5901580352515503E-3</v>
      </c>
      <c r="Z44" s="109">
        <v>2.5901580352515503E-3</v>
      </c>
      <c r="AA44" s="109">
        <v>2.5901580352515503E-3</v>
      </c>
      <c r="AB44" s="109">
        <v>2.5901580352515503E-3</v>
      </c>
      <c r="AC44" s="109">
        <v>2.5901580352515503E-3</v>
      </c>
      <c r="AD44" s="109">
        <v>2.5901580352515503E-3</v>
      </c>
      <c r="AE44" s="109">
        <v>2.5901580352515503E-3</v>
      </c>
      <c r="AF44" s="109">
        <v>2.5901580352515503E-3</v>
      </c>
      <c r="AG44" s="109">
        <v>2.5901580352515503E-3</v>
      </c>
      <c r="AH44" s="109">
        <v>2.5901580352515503E-3</v>
      </c>
      <c r="AI44" s="109">
        <v>2.5901580352515503E-3</v>
      </c>
      <c r="AJ44" s="109">
        <v>2.5901580352515503E-3</v>
      </c>
      <c r="AK44" s="109">
        <v>2.5901580352515503E-3</v>
      </c>
      <c r="AL44" s="109">
        <v>2.5901580352515503E-3</v>
      </c>
      <c r="AM44" s="109">
        <v>2.5901580352515503E-3</v>
      </c>
    </row>
    <row r="45" spans="1:39" x14ac:dyDescent="0.25">
      <c r="A45" s="67"/>
      <c r="B45" s="75" t="s">
        <v>44</v>
      </c>
      <c r="C45" s="73" t="s">
        <v>211</v>
      </c>
      <c r="D45" s="110">
        <v>4.5338119736822394E-3</v>
      </c>
      <c r="E45" s="110">
        <v>4.5338119736822394E-3</v>
      </c>
      <c r="F45" s="110">
        <v>4.5338119736822394E-3</v>
      </c>
      <c r="G45" s="110">
        <v>4.4909293460392609E-3</v>
      </c>
      <c r="H45" s="110">
        <v>4.4879168525831358E-3</v>
      </c>
      <c r="I45" s="110">
        <v>4.4969222253904298E-3</v>
      </c>
      <c r="J45" s="110">
        <v>4.4995800251393173E-3</v>
      </c>
      <c r="K45" s="110">
        <v>4.5066984395403008E-3</v>
      </c>
      <c r="L45" s="110">
        <v>4.5105416192094648E-3</v>
      </c>
      <c r="M45" s="110">
        <v>4.5152436577571573E-3</v>
      </c>
      <c r="N45" s="110">
        <v>4.5207576495703622E-3</v>
      </c>
      <c r="O45" s="110">
        <v>4.5317598671550342E-3</v>
      </c>
      <c r="P45" s="110">
        <v>4.5358783043426007E-3</v>
      </c>
      <c r="Q45" s="110">
        <v>4.5478645450839576E-3</v>
      </c>
      <c r="R45" s="110">
        <v>4.5575318984552495E-3</v>
      </c>
      <c r="S45" s="110">
        <v>4.5606313815009019E-3</v>
      </c>
      <c r="T45" s="110">
        <v>4.5606313815009019E-3</v>
      </c>
      <c r="U45" s="110">
        <v>4.5606313815009019E-3</v>
      </c>
      <c r="V45" s="110">
        <v>4.5606313815009019E-3</v>
      </c>
      <c r="W45" s="110">
        <v>4.5606313815009019E-3</v>
      </c>
      <c r="X45" s="110">
        <v>4.5606313815009019E-3</v>
      </c>
      <c r="Y45" s="110">
        <v>4.5606313815009019E-3</v>
      </c>
      <c r="Z45" s="110">
        <v>4.5606313815009019E-3</v>
      </c>
      <c r="AA45" s="110">
        <v>4.5606313815009019E-3</v>
      </c>
      <c r="AB45" s="110">
        <v>4.5606313815009019E-3</v>
      </c>
      <c r="AC45" s="110">
        <v>4.5606313815009019E-3</v>
      </c>
      <c r="AD45" s="110">
        <v>4.5606313815009019E-3</v>
      </c>
      <c r="AE45" s="110">
        <v>4.5606313815009019E-3</v>
      </c>
      <c r="AF45" s="110">
        <v>4.5606313815009019E-3</v>
      </c>
      <c r="AG45" s="110">
        <v>4.5606313815009019E-3</v>
      </c>
      <c r="AH45" s="110">
        <v>4.5606313815009019E-3</v>
      </c>
      <c r="AI45" s="110">
        <v>4.5606313815009019E-3</v>
      </c>
      <c r="AJ45" s="110">
        <v>4.5606313815009019E-3</v>
      </c>
      <c r="AK45" s="110">
        <v>4.5606313815009019E-3</v>
      </c>
      <c r="AL45" s="110">
        <v>4.5606313815009019E-3</v>
      </c>
      <c r="AM45" s="110">
        <v>4.5606313815009019E-3</v>
      </c>
    </row>
    <row r="46" spans="1:39" x14ac:dyDescent="0.25">
      <c r="A46" s="67"/>
      <c r="B46" s="76" t="s">
        <v>44</v>
      </c>
      <c r="C46" s="57" t="s">
        <v>212</v>
      </c>
      <c r="D46" s="111">
        <v>1.7237080404208023E-2</v>
      </c>
      <c r="E46" s="111">
        <v>1.7237080404208023E-2</v>
      </c>
      <c r="F46" s="111">
        <v>1.7237080404208023E-2</v>
      </c>
      <c r="G46" s="111">
        <v>1.7434351799406521E-2</v>
      </c>
      <c r="H46" s="111">
        <v>1.8393891412391956E-2</v>
      </c>
      <c r="I46" s="111">
        <v>1.9354788424627629E-2</v>
      </c>
      <c r="J46" s="111">
        <v>1.9868733758066165E-2</v>
      </c>
      <c r="K46" s="111">
        <v>2.0229481167516192E-2</v>
      </c>
      <c r="L46" s="111">
        <v>2.063097880676611E-2</v>
      </c>
      <c r="M46" s="111">
        <v>2.101222978110865E-2</v>
      </c>
      <c r="N46" s="111">
        <v>2.1292591937380714E-2</v>
      </c>
      <c r="O46" s="111">
        <v>2.1416433947803883E-2</v>
      </c>
      <c r="P46" s="111">
        <v>2.1443541866525907E-2</v>
      </c>
      <c r="Q46" s="111">
        <v>2.1495766013873392E-2</v>
      </c>
      <c r="R46" s="111">
        <v>2.1537008649047805E-2</v>
      </c>
      <c r="S46" s="111">
        <v>2.1580443601700937E-2</v>
      </c>
      <c r="T46" s="111">
        <v>2.1580443601700937E-2</v>
      </c>
      <c r="U46" s="111">
        <v>2.1580443601700937E-2</v>
      </c>
      <c r="V46" s="111">
        <v>2.1580443601700937E-2</v>
      </c>
      <c r="W46" s="111">
        <v>2.1580443601700937E-2</v>
      </c>
      <c r="X46" s="111">
        <v>2.1580443601700937E-2</v>
      </c>
      <c r="Y46" s="111">
        <v>2.1580443601700937E-2</v>
      </c>
      <c r="Z46" s="111">
        <v>2.1580443601700937E-2</v>
      </c>
      <c r="AA46" s="111">
        <v>2.1580443601700937E-2</v>
      </c>
      <c r="AB46" s="111">
        <v>2.1580443601700937E-2</v>
      </c>
      <c r="AC46" s="111">
        <v>2.1580443601700937E-2</v>
      </c>
      <c r="AD46" s="111">
        <v>2.1580443601700937E-2</v>
      </c>
      <c r="AE46" s="111">
        <v>2.1580443601700937E-2</v>
      </c>
      <c r="AF46" s="111">
        <v>2.1580443601700937E-2</v>
      </c>
      <c r="AG46" s="111">
        <v>2.1580443601700937E-2</v>
      </c>
      <c r="AH46" s="111">
        <v>2.1580443601700937E-2</v>
      </c>
      <c r="AI46" s="111">
        <v>2.1580443601700937E-2</v>
      </c>
      <c r="AJ46" s="111">
        <v>2.1580443601700937E-2</v>
      </c>
      <c r="AK46" s="111">
        <v>2.1580443601700937E-2</v>
      </c>
      <c r="AL46" s="111">
        <v>2.1580443601700937E-2</v>
      </c>
      <c r="AM46" s="111">
        <v>2.1580443601700937E-2</v>
      </c>
    </row>
    <row r="47" spans="1:39" x14ac:dyDescent="0.25">
      <c r="A47" s="67"/>
      <c r="B47" s="76" t="s">
        <v>44</v>
      </c>
      <c r="C47" s="57" t="s">
        <v>213</v>
      </c>
      <c r="D47" s="111">
        <v>8.857048794084452E-3</v>
      </c>
      <c r="E47" s="111">
        <v>8.857048794084452E-3</v>
      </c>
      <c r="F47" s="111">
        <v>8.857048794084452E-3</v>
      </c>
      <c r="G47" s="111">
        <v>8.9341290082075725E-3</v>
      </c>
      <c r="H47" s="111">
        <v>8.9758337051662716E-3</v>
      </c>
      <c r="I47" s="111">
        <v>8.9630737219658727E-3</v>
      </c>
      <c r="J47" s="111">
        <v>8.9638692265520507E-3</v>
      </c>
      <c r="K47" s="111">
        <v>8.9473162567999549E-3</v>
      </c>
      <c r="L47" s="111">
        <v>8.8973857209479531E-3</v>
      </c>
      <c r="M47" s="111">
        <v>8.8581834968719173E-3</v>
      </c>
      <c r="N47" s="111">
        <v>8.8031159699641613E-3</v>
      </c>
      <c r="O47" s="111">
        <v>8.7672973820179818E-3</v>
      </c>
      <c r="P47" s="111">
        <v>8.7395389594413578E-3</v>
      </c>
      <c r="Q47" s="111">
        <v>8.7315446246436137E-3</v>
      </c>
      <c r="R47" s="111">
        <v>8.7144994698978295E-3</v>
      </c>
      <c r="S47" s="111">
        <v>8.6884044029180568E-3</v>
      </c>
      <c r="T47" s="111">
        <v>8.6884044029180568E-3</v>
      </c>
      <c r="U47" s="111">
        <v>8.6884044029180568E-3</v>
      </c>
      <c r="V47" s="111">
        <v>8.6884044029180568E-3</v>
      </c>
      <c r="W47" s="111">
        <v>8.6884044029180568E-3</v>
      </c>
      <c r="X47" s="111">
        <v>8.6884044029180568E-3</v>
      </c>
      <c r="Y47" s="111">
        <v>8.6884044029180568E-3</v>
      </c>
      <c r="Z47" s="111">
        <v>8.6884044029180568E-3</v>
      </c>
      <c r="AA47" s="111">
        <v>8.6884044029180568E-3</v>
      </c>
      <c r="AB47" s="111">
        <v>8.6884044029180568E-3</v>
      </c>
      <c r="AC47" s="111">
        <v>8.6884044029180568E-3</v>
      </c>
      <c r="AD47" s="111">
        <v>8.6884044029180568E-3</v>
      </c>
      <c r="AE47" s="111">
        <v>8.6884044029180568E-3</v>
      </c>
      <c r="AF47" s="111">
        <v>8.6884044029180568E-3</v>
      </c>
      <c r="AG47" s="111">
        <v>8.6884044029180568E-3</v>
      </c>
      <c r="AH47" s="111">
        <v>8.6884044029180568E-3</v>
      </c>
      <c r="AI47" s="111">
        <v>8.6884044029180568E-3</v>
      </c>
      <c r="AJ47" s="111">
        <v>8.6884044029180568E-3</v>
      </c>
      <c r="AK47" s="111">
        <v>8.6884044029180568E-3</v>
      </c>
      <c r="AL47" s="111">
        <v>8.6884044029180568E-3</v>
      </c>
      <c r="AM47" s="111">
        <v>8.6884044029180568E-3</v>
      </c>
    </row>
    <row r="48" spans="1:39" x14ac:dyDescent="0.25">
      <c r="A48" s="67"/>
      <c r="B48" s="76" t="s">
        <v>44</v>
      </c>
      <c r="C48" s="57" t="s">
        <v>214</v>
      </c>
      <c r="D48" s="111">
        <v>3.2144941766012471E-3</v>
      </c>
      <c r="E48" s="111">
        <v>3.2144941766012471E-3</v>
      </c>
      <c r="F48" s="111">
        <v>3.2144941766012471E-3</v>
      </c>
      <c r="G48" s="111">
        <v>3.2412794410544231E-3</v>
      </c>
      <c r="H48" s="111">
        <v>3.2531924111895314E-3</v>
      </c>
      <c r="I48" s="111">
        <v>3.2529056175844753E-3</v>
      </c>
      <c r="J48" s="111">
        <v>3.2599898417430937E-3</v>
      </c>
      <c r="K48" s="111">
        <v>3.2511666162079599E-3</v>
      </c>
      <c r="L48" s="111">
        <v>3.2426420651319753E-3</v>
      </c>
      <c r="M48" s="111">
        <v>3.2340101345188252E-3</v>
      </c>
      <c r="N48" s="111">
        <v>3.2183909438835874E-3</v>
      </c>
      <c r="O48" s="111">
        <v>3.2053911255486823E-3</v>
      </c>
      <c r="P48" s="111">
        <v>3.2025781387106447E-3</v>
      </c>
      <c r="Q48" s="111">
        <v>3.2065998062017751E-3</v>
      </c>
      <c r="R48" s="111">
        <v>3.2089653308459325E-3</v>
      </c>
      <c r="S48" s="111">
        <v>3.2085068134042544E-3</v>
      </c>
      <c r="T48" s="111">
        <v>3.2085068134042544E-3</v>
      </c>
      <c r="U48" s="111">
        <v>3.2085068134042544E-3</v>
      </c>
      <c r="V48" s="111">
        <v>3.2085068134042544E-3</v>
      </c>
      <c r="W48" s="111">
        <v>3.2085068134042544E-3</v>
      </c>
      <c r="X48" s="111">
        <v>3.2085068134042544E-3</v>
      </c>
      <c r="Y48" s="111">
        <v>3.2085068134042544E-3</v>
      </c>
      <c r="Z48" s="111">
        <v>3.2085068134042544E-3</v>
      </c>
      <c r="AA48" s="111">
        <v>3.2085068134042544E-3</v>
      </c>
      <c r="AB48" s="111">
        <v>3.2085068134042544E-3</v>
      </c>
      <c r="AC48" s="111">
        <v>3.2085068134042544E-3</v>
      </c>
      <c r="AD48" s="111">
        <v>3.2085068134042544E-3</v>
      </c>
      <c r="AE48" s="111">
        <v>3.2085068134042544E-3</v>
      </c>
      <c r="AF48" s="111">
        <v>3.2085068134042544E-3</v>
      </c>
      <c r="AG48" s="111">
        <v>3.2085068134042544E-3</v>
      </c>
      <c r="AH48" s="111">
        <v>3.2085068134042544E-3</v>
      </c>
      <c r="AI48" s="111">
        <v>3.2085068134042544E-3</v>
      </c>
      <c r="AJ48" s="111">
        <v>3.2085068134042544E-3</v>
      </c>
      <c r="AK48" s="111">
        <v>3.2085068134042544E-3</v>
      </c>
      <c r="AL48" s="111">
        <v>3.2085068134042544E-3</v>
      </c>
      <c r="AM48" s="111">
        <v>3.2085068134042544E-3</v>
      </c>
    </row>
    <row r="49" spans="1:39" ht="15.75" thickBot="1" x14ac:dyDescent="0.3">
      <c r="A49" s="67"/>
      <c r="B49" s="77" t="s">
        <v>44</v>
      </c>
      <c r="C49" s="74" t="s">
        <v>215</v>
      </c>
      <c r="D49" s="112">
        <v>7.2111246368140279E-3</v>
      </c>
      <c r="E49" s="112">
        <v>7.2111246368140279E-3</v>
      </c>
      <c r="F49" s="112">
        <v>7.2111246368140279E-3</v>
      </c>
      <c r="G49" s="112">
        <v>7.1420963319619559E-3</v>
      </c>
      <c r="H49" s="112">
        <v>7.1368824094736683E-3</v>
      </c>
      <c r="I49" s="112">
        <v>7.1519965402837048E-3</v>
      </c>
      <c r="J49" s="112">
        <v>7.1728599224279701E-3</v>
      </c>
      <c r="K49" s="112">
        <v>7.1939770789533853E-3</v>
      </c>
      <c r="L49" s="112">
        <v>7.2097981611653735E-3</v>
      </c>
      <c r="M49" s="112">
        <v>7.2146701498213665E-3</v>
      </c>
      <c r="N49" s="112">
        <v>7.2358611207478732E-3</v>
      </c>
      <c r="O49" s="112">
        <v>7.2419733291706782E-3</v>
      </c>
      <c r="P49" s="112">
        <v>7.2689221654552811E-3</v>
      </c>
      <c r="Q49" s="112">
        <v>7.2792480365162192E-3</v>
      </c>
      <c r="R49" s="112">
        <v>7.2991721811197351E-3</v>
      </c>
      <c r="S49" s="112">
        <v>7.3050426335782544E-3</v>
      </c>
      <c r="T49" s="112">
        <v>7.3050426335782544E-3</v>
      </c>
      <c r="U49" s="112">
        <v>7.3050426335782544E-3</v>
      </c>
      <c r="V49" s="112">
        <v>7.3050426335782544E-3</v>
      </c>
      <c r="W49" s="112">
        <v>7.3050426335782544E-3</v>
      </c>
      <c r="X49" s="112">
        <v>7.3050426335782544E-3</v>
      </c>
      <c r="Y49" s="112">
        <v>7.3050426335782544E-3</v>
      </c>
      <c r="Z49" s="112">
        <v>7.3050426335782544E-3</v>
      </c>
      <c r="AA49" s="112">
        <v>7.3050426335782544E-3</v>
      </c>
      <c r="AB49" s="112">
        <v>7.3050426335782544E-3</v>
      </c>
      <c r="AC49" s="112">
        <v>7.3050426335782544E-3</v>
      </c>
      <c r="AD49" s="112">
        <v>7.3050426335782544E-3</v>
      </c>
      <c r="AE49" s="112">
        <v>7.3050426335782544E-3</v>
      </c>
      <c r="AF49" s="112">
        <v>7.3050426335782544E-3</v>
      </c>
      <c r="AG49" s="112">
        <v>7.3050426335782544E-3</v>
      </c>
      <c r="AH49" s="112">
        <v>7.3050426335782544E-3</v>
      </c>
      <c r="AI49" s="112">
        <v>7.3050426335782544E-3</v>
      </c>
      <c r="AJ49" s="112">
        <v>7.3050426335782544E-3</v>
      </c>
      <c r="AK49" s="112">
        <v>7.3050426335782544E-3</v>
      </c>
      <c r="AL49" s="112">
        <v>7.3050426335782544E-3</v>
      </c>
      <c r="AM49" s="112">
        <v>7.3050426335782544E-3</v>
      </c>
    </row>
    <row r="50" spans="1:39" x14ac:dyDescent="0.25">
      <c r="A50" s="67"/>
      <c r="B50" s="75" t="s">
        <v>47</v>
      </c>
      <c r="C50" s="73" t="s">
        <v>45</v>
      </c>
      <c r="D50" s="110">
        <v>0.34187660231365741</v>
      </c>
      <c r="E50" s="110">
        <v>0.34187660231365741</v>
      </c>
      <c r="F50" s="110">
        <v>0.34187660231365741</v>
      </c>
      <c r="G50" s="110">
        <v>0.3430728350896492</v>
      </c>
      <c r="H50" s="110">
        <v>0.34317909427811011</v>
      </c>
      <c r="I50" s="110">
        <v>0.34287603758053303</v>
      </c>
      <c r="J50" s="110">
        <v>0.34234569462308945</v>
      </c>
      <c r="K50" s="110">
        <v>0.34245213665357516</v>
      </c>
      <c r="L50" s="110">
        <v>0.34338999193208619</v>
      </c>
      <c r="M50" s="110">
        <v>0.34387608235687872</v>
      </c>
      <c r="N50" s="110">
        <v>0.34441094582258619</v>
      </c>
      <c r="O50" s="110">
        <v>0.34447849364941791</v>
      </c>
      <c r="P50" s="110">
        <v>0.34490034928219859</v>
      </c>
      <c r="Q50" s="110">
        <v>0.34512635086202342</v>
      </c>
      <c r="R50" s="110">
        <v>0.34541393756763911</v>
      </c>
      <c r="S50" s="110">
        <v>0.34588444421505188</v>
      </c>
      <c r="T50" s="110">
        <v>0.34588444421505188</v>
      </c>
      <c r="U50" s="110">
        <v>0.34588444421505188</v>
      </c>
      <c r="V50" s="110">
        <v>0.34588444421505188</v>
      </c>
      <c r="W50" s="110">
        <v>0.34588444421505188</v>
      </c>
      <c r="X50" s="110">
        <v>0.34588444421505188</v>
      </c>
      <c r="Y50" s="110">
        <v>0.34588444421505188</v>
      </c>
      <c r="Z50" s="110">
        <v>0.34588444421505188</v>
      </c>
      <c r="AA50" s="110">
        <v>0.34588444421505188</v>
      </c>
      <c r="AB50" s="110">
        <v>0.34588444421505188</v>
      </c>
      <c r="AC50" s="110">
        <v>0.34588444421505188</v>
      </c>
      <c r="AD50" s="110">
        <v>0.34588444421505188</v>
      </c>
      <c r="AE50" s="110">
        <v>0.34588444421505188</v>
      </c>
      <c r="AF50" s="110">
        <v>0.34588444421505188</v>
      </c>
      <c r="AG50" s="110">
        <v>0.34588444421505188</v>
      </c>
      <c r="AH50" s="110">
        <v>0.34588444421505188</v>
      </c>
      <c r="AI50" s="110">
        <v>0.34588444421505188</v>
      </c>
      <c r="AJ50" s="110">
        <v>0.34588444421505188</v>
      </c>
      <c r="AK50" s="110">
        <v>0.34588444421505188</v>
      </c>
      <c r="AL50" s="110">
        <v>0.34588444421505188</v>
      </c>
      <c r="AM50" s="110">
        <v>0.34588444421505188</v>
      </c>
    </row>
    <row r="51" spans="1:39" x14ac:dyDescent="0.25">
      <c r="A51" s="67"/>
      <c r="B51" s="76" t="s">
        <v>47</v>
      </c>
      <c r="C51" s="57" t="s">
        <v>49</v>
      </c>
      <c r="D51" s="111">
        <v>9.3506422345808998E-2</v>
      </c>
      <c r="E51" s="111">
        <v>9.3506422345808998E-2</v>
      </c>
      <c r="F51" s="111">
        <v>9.3506422345808998E-2</v>
      </c>
      <c r="G51" s="111">
        <v>9.2415502359863622E-2</v>
      </c>
      <c r="H51" s="111">
        <v>9.2170796699393001E-2</v>
      </c>
      <c r="I51" s="111">
        <v>9.1823193146740992E-2</v>
      </c>
      <c r="J51" s="111">
        <v>9.1560896559683788E-2</v>
      </c>
      <c r="K51" s="111">
        <v>9.1483298843426084E-2</v>
      </c>
      <c r="L51" s="111">
        <v>9.0470183247575206E-2</v>
      </c>
      <c r="M51" s="111">
        <v>9.0299234854634258E-2</v>
      </c>
      <c r="N51" s="111">
        <v>8.9693970318343613E-2</v>
      </c>
      <c r="O51" s="111">
        <v>8.9776449526888888E-2</v>
      </c>
      <c r="P51" s="111">
        <v>8.9434463074662449E-2</v>
      </c>
      <c r="Q51" s="111">
        <v>8.9115611676761519E-2</v>
      </c>
      <c r="R51" s="111">
        <v>8.8704056091033892E-2</v>
      </c>
      <c r="S51" s="111">
        <v>8.814333856000249E-2</v>
      </c>
      <c r="T51" s="111">
        <v>8.814333856000249E-2</v>
      </c>
      <c r="U51" s="111">
        <v>8.814333856000249E-2</v>
      </c>
      <c r="V51" s="111">
        <v>8.814333856000249E-2</v>
      </c>
      <c r="W51" s="111">
        <v>8.814333856000249E-2</v>
      </c>
      <c r="X51" s="111">
        <v>8.814333856000249E-2</v>
      </c>
      <c r="Y51" s="111">
        <v>8.814333856000249E-2</v>
      </c>
      <c r="Z51" s="111">
        <v>8.814333856000249E-2</v>
      </c>
      <c r="AA51" s="111">
        <v>8.814333856000249E-2</v>
      </c>
      <c r="AB51" s="111">
        <v>8.814333856000249E-2</v>
      </c>
      <c r="AC51" s="111">
        <v>8.814333856000249E-2</v>
      </c>
      <c r="AD51" s="111">
        <v>8.814333856000249E-2</v>
      </c>
      <c r="AE51" s="111">
        <v>8.814333856000249E-2</v>
      </c>
      <c r="AF51" s="111">
        <v>8.814333856000249E-2</v>
      </c>
      <c r="AG51" s="111">
        <v>8.814333856000249E-2</v>
      </c>
      <c r="AH51" s="111">
        <v>8.814333856000249E-2</v>
      </c>
      <c r="AI51" s="111">
        <v>8.814333856000249E-2</v>
      </c>
      <c r="AJ51" s="111">
        <v>8.814333856000249E-2</v>
      </c>
      <c r="AK51" s="111">
        <v>8.814333856000249E-2</v>
      </c>
      <c r="AL51" s="111">
        <v>8.814333856000249E-2</v>
      </c>
      <c r="AM51" s="111">
        <v>8.814333856000249E-2</v>
      </c>
    </row>
    <row r="52" spans="1:39" x14ac:dyDescent="0.25">
      <c r="A52" s="67"/>
      <c r="B52" s="76" t="s">
        <v>47</v>
      </c>
      <c r="C52" s="57" t="s">
        <v>216</v>
      </c>
      <c r="D52" s="111">
        <v>4.394920300707224E-3</v>
      </c>
      <c r="E52" s="111">
        <v>4.394920300707224E-3</v>
      </c>
      <c r="F52" s="111">
        <v>4.394920300707224E-3</v>
      </c>
      <c r="G52" s="111">
        <v>4.4562401868787575E-3</v>
      </c>
      <c r="H52" s="111">
        <v>4.4880578394637513E-3</v>
      </c>
      <c r="I52" s="111">
        <v>4.5031714230796402E-3</v>
      </c>
      <c r="J52" s="111">
        <v>4.5241366914227817E-3</v>
      </c>
      <c r="K52" s="111">
        <v>4.5959220121114166E-3</v>
      </c>
      <c r="L52" s="111">
        <v>4.6268348922597173E-3</v>
      </c>
      <c r="M52" s="111">
        <v>4.6822134048350277E-3</v>
      </c>
      <c r="N52" s="111">
        <v>4.7603997690312599E-3</v>
      </c>
      <c r="O52" s="111">
        <v>4.8210315499619067E-3</v>
      </c>
      <c r="P52" s="111">
        <v>4.8866427791245289E-3</v>
      </c>
      <c r="Q52" s="111">
        <v>4.9667362389813497E-3</v>
      </c>
      <c r="R52" s="111">
        <v>5.0571606446484021E-3</v>
      </c>
      <c r="S52" s="111">
        <v>5.1473084246287945E-3</v>
      </c>
      <c r="T52" s="111">
        <v>5.1473084246287945E-3</v>
      </c>
      <c r="U52" s="111">
        <v>5.1473084246287945E-3</v>
      </c>
      <c r="V52" s="111">
        <v>5.1473084246287945E-3</v>
      </c>
      <c r="W52" s="111">
        <v>5.1473084246287945E-3</v>
      </c>
      <c r="X52" s="111">
        <v>5.1473084246287945E-3</v>
      </c>
      <c r="Y52" s="111">
        <v>5.1473084246287945E-3</v>
      </c>
      <c r="Z52" s="111">
        <v>5.1473084246287945E-3</v>
      </c>
      <c r="AA52" s="111">
        <v>5.1473084246287945E-3</v>
      </c>
      <c r="AB52" s="111">
        <v>5.1473084246287945E-3</v>
      </c>
      <c r="AC52" s="111">
        <v>5.1473084246287945E-3</v>
      </c>
      <c r="AD52" s="111">
        <v>5.1473084246287945E-3</v>
      </c>
      <c r="AE52" s="111">
        <v>5.1473084246287945E-3</v>
      </c>
      <c r="AF52" s="111">
        <v>5.1473084246287945E-3</v>
      </c>
      <c r="AG52" s="111">
        <v>5.1473084246287945E-3</v>
      </c>
      <c r="AH52" s="111">
        <v>5.1473084246287945E-3</v>
      </c>
      <c r="AI52" s="111">
        <v>5.1473084246287945E-3</v>
      </c>
      <c r="AJ52" s="111">
        <v>5.1473084246287945E-3</v>
      </c>
      <c r="AK52" s="111">
        <v>5.1473084246287945E-3</v>
      </c>
      <c r="AL52" s="111">
        <v>5.1473084246287945E-3</v>
      </c>
      <c r="AM52" s="111">
        <v>5.1473084246287945E-3</v>
      </c>
    </row>
    <row r="53" spans="1:39" x14ac:dyDescent="0.25">
      <c r="A53" s="67"/>
      <c r="B53" s="76" t="s">
        <v>47</v>
      </c>
      <c r="C53" s="57" t="s">
        <v>217</v>
      </c>
      <c r="D53" s="111">
        <v>4.4561877770181984E-3</v>
      </c>
      <c r="E53" s="111">
        <v>4.4561877770181984E-3</v>
      </c>
      <c r="F53" s="111">
        <v>4.4561877770181984E-3</v>
      </c>
      <c r="G53" s="111">
        <v>4.5138994868938248E-3</v>
      </c>
      <c r="H53" s="111">
        <v>4.546021686098892E-3</v>
      </c>
      <c r="I53" s="111">
        <v>4.5612768607967971E-3</v>
      </c>
      <c r="J53" s="111">
        <v>4.5821916077196821E-3</v>
      </c>
      <c r="K53" s="111">
        <v>4.6456524576888166E-3</v>
      </c>
      <c r="L53" s="111">
        <v>4.6766304247324681E-3</v>
      </c>
      <c r="M53" s="111">
        <v>4.7197044374360205E-3</v>
      </c>
      <c r="N53" s="111">
        <v>4.7855206121396043E-3</v>
      </c>
      <c r="O53" s="111">
        <v>4.8294525657697008E-3</v>
      </c>
      <c r="P53" s="111">
        <v>4.8824045807037775E-3</v>
      </c>
      <c r="Q53" s="111">
        <v>4.9454197744363652E-3</v>
      </c>
      <c r="R53" s="111">
        <v>5.0185563649182618E-3</v>
      </c>
      <c r="S53" s="111">
        <v>5.0868534599100004E-3</v>
      </c>
      <c r="T53" s="111">
        <v>5.0868534599100004E-3</v>
      </c>
      <c r="U53" s="111">
        <v>5.0868534599100004E-3</v>
      </c>
      <c r="V53" s="111">
        <v>5.0868534599100004E-3</v>
      </c>
      <c r="W53" s="111">
        <v>5.0868534599100004E-3</v>
      </c>
      <c r="X53" s="111">
        <v>5.0868534599100004E-3</v>
      </c>
      <c r="Y53" s="111">
        <v>5.0868534599100004E-3</v>
      </c>
      <c r="Z53" s="111">
        <v>5.0868534599100004E-3</v>
      </c>
      <c r="AA53" s="111">
        <v>5.0868534599100004E-3</v>
      </c>
      <c r="AB53" s="111">
        <v>5.0868534599100004E-3</v>
      </c>
      <c r="AC53" s="111">
        <v>5.0868534599100004E-3</v>
      </c>
      <c r="AD53" s="111">
        <v>5.0868534599100004E-3</v>
      </c>
      <c r="AE53" s="111">
        <v>5.0868534599100004E-3</v>
      </c>
      <c r="AF53" s="111">
        <v>5.0868534599100004E-3</v>
      </c>
      <c r="AG53" s="111">
        <v>5.0868534599100004E-3</v>
      </c>
      <c r="AH53" s="111">
        <v>5.0868534599100004E-3</v>
      </c>
      <c r="AI53" s="111">
        <v>5.0868534599100004E-3</v>
      </c>
      <c r="AJ53" s="111">
        <v>5.0868534599100004E-3</v>
      </c>
      <c r="AK53" s="111">
        <v>5.0868534599100004E-3</v>
      </c>
      <c r="AL53" s="111">
        <v>5.0868534599100004E-3</v>
      </c>
      <c r="AM53" s="111">
        <v>5.0868534599100004E-3</v>
      </c>
    </row>
    <row r="54" spans="1:39" x14ac:dyDescent="0.25">
      <c r="A54" s="67"/>
      <c r="B54" s="76" t="s">
        <v>47</v>
      </c>
      <c r="C54" s="57" t="s">
        <v>218</v>
      </c>
      <c r="D54" s="111">
        <v>1.0076457603944908E-2</v>
      </c>
      <c r="E54" s="111">
        <v>1.0076457603944908E-2</v>
      </c>
      <c r="F54" s="111">
        <v>1.0076457603944908E-2</v>
      </c>
      <c r="G54" s="111">
        <v>9.8803329097247143E-3</v>
      </c>
      <c r="H54" s="111">
        <v>9.8662747522528758E-3</v>
      </c>
      <c r="I54" s="111">
        <v>9.8447213046496864E-3</v>
      </c>
      <c r="J54" s="111">
        <v>9.8154276339117545E-3</v>
      </c>
      <c r="K54" s="111">
        <v>9.8093303901422204E-3</v>
      </c>
      <c r="L54" s="111">
        <v>9.8304680356621245E-3</v>
      </c>
      <c r="M54" s="111">
        <v>9.8393132226159592E-3</v>
      </c>
      <c r="N54" s="111">
        <v>9.8557441128404449E-3</v>
      </c>
      <c r="O54" s="111">
        <v>9.8652200188303479E-3</v>
      </c>
      <c r="P54" s="111">
        <v>9.8877169156092997E-3</v>
      </c>
      <c r="Q54" s="111">
        <v>9.9164193063267132E-3</v>
      </c>
      <c r="R54" s="111">
        <v>9.947036077132862E-3</v>
      </c>
      <c r="S54" s="111">
        <v>9.9880238138979876E-3</v>
      </c>
      <c r="T54" s="111">
        <v>9.9880238138979876E-3</v>
      </c>
      <c r="U54" s="111">
        <v>9.9880238138979876E-3</v>
      </c>
      <c r="V54" s="111">
        <v>9.9880238138979876E-3</v>
      </c>
      <c r="W54" s="111">
        <v>9.9880238138979876E-3</v>
      </c>
      <c r="X54" s="111">
        <v>9.9880238138979876E-3</v>
      </c>
      <c r="Y54" s="111">
        <v>9.9880238138979876E-3</v>
      </c>
      <c r="Z54" s="111">
        <v>9.9880238138979876E-3</v>
      </c>
      <c r="AA54" s="111">
        <v>9.9880238138979876E-3</v>
      </c>
      <c r="AB54" s="111">
        <v>9.9880238138979876E-3</v>
      </c>
      <c r="AC54" s="111">
        <v>9.9880238138979876E-3</v>
      </c>
      <c r="AD54" s="111">
        <v>9.9880238138979876E-3</v>
      </c>
      <c r="AE54" s="111">
        <v>9.9880238138979876E-3</v>
      </c>
      <c r="AF54" s="111">
        <v>9.9880238138979876E-3</v>
      </c>
      <c r="AG54" s="111">
        <v>9.9880238138979876E-3</v>
      </c>
      <c r="AH54" s="111">
        <v>9.9880238138979876E-3</v>
      </c>
      <c r="AI54" s="111">
        <v>9.9880238138979876E-3</v>
      </c>
      <c r="AJ54" s="111">
        <v>9.9880238138979876E-3</v>
      </c>
      <c r="AK54" s="111">
        <v>9.9880238138979876E-3</v>
      </c>
      <c r="AL54" s="111">
        <v>9.9880238138979876E-3</v>
      </c>
      <c r="AM54" s="111">
        <v>9.9880238138979876E-3</v>
      </c>
    </row>
    <row r="55" spans="1:39" x14ac:dyDescent="0.25">
      <c r="A55" s="67"/>
      <c r="B55" s="76" t="s">
        <v>47</v>
      </c>
      <c r="C55" s="57" t="s">
        <v>219</v>
      </c>
      <c r="D55" s="111">
        <v>1.4058843564158239E-2</v>
      </c>
      <c r="E55" s="111">
        <v>1.4058843564158239E-2</v>
      </c>
      <c r="F55" s="111">
        <v>1.4058843564158239E-2</v>
      </c>
      <c r="G55" s="111">
        <v>1.421301745371404E-2</v>
      </c>
      <c r="H55" s="111">
        <v>1.4221843799407738E-2</v>
      </c>
      <c r="I55" s="111">
        <v>1.4298088066828906E-2</v>
      </c>
      <c r="J55" s="111">
        <v>1.4281509409037635E-2</v>
      </c>
      <c r="K55" s="111">
        <v>1.4322368326291302E-2</v>
      </c>
      <c r="L55" s="111">
        <v>1.4320365213621778E-2</v>
      </c>
      <c r="M55" s="111">
        <v>1.4371562497047017E-2</v>
      </c>
      <c r="N55" s="111">
        <v>1.4461232016036912E-2</v>
      </c>
      <c r="O55" s="111">
        <v>1.453046277634807E-2</v>
      </c>
      <c r="P55" s="111">
        <v>1.4613308154745335E-2</v>
      </c>
      <c r="Q55" s="111">
        <v>1.4695570657312201E-2</v>
      </c>
      <c r="R55" s="111">
        <v>1.4759702950157041E-2</v>
      </c>
      <c r="S55" s="111">
        <v>1.4807148144339038E-2</v>
      </c>
      <c r="T55" s="111">
        <v>1.4807148144339038E-2</v>
      </c>
      <c r="U55" s="111">
        <v>1.4807148144339038E-2</v>
      </c>
      <c r="V55" s="111">
        <v>1.4807148144339038E-2</v>
      </c>
      <c r="W55" s="111">
        <v>1.4807148144339038E-2</v>
      </c>
      <c r="X55" s="111">
        <v>1.4807148144339038E-2</v>
      </c>
      <c r="Y55" s="111">
        <v>1.4807148144339038E-2</v>
      </c>
      <c r="Z55" s="111">
        <v>1.4807148144339038E-2</v>
      </c>
      <c r="AA55" s="111">
        <v>1.4807148144339038E-2</v>
      </c>
      <c r="AB55" s="111">
        <v>1.4807148144339038E-2</v>
      </c>
      <c r="AC55" s="111">
        <v>1.4807148144339038E-2</v>
      </c>
      <c r="AD55" s="111">
        <v>1.4807148144339038E-2</v>
      </c>
      <c r="AE55" s="111">
        <v>1.4807148144339038E-2</v>
      </c>
      <c r="AF55" s="111">
        <v>1.4807148144339038E-2</v>
      </c>
      <c r="AG55" s="111">
        <v>1.4807148144339038E-2</v>
      </c>
      <c r="AH55" s="111">
        <v>1.4807148144339038E-2</v>
      </c>
      <c r="AI55" s="111">
        <v>1.4807148144339038E-2</v>
      </c>
      <c r="AJ55" s="111">
        <v>1.4807148144339038E-2</v>
      </c>
      <c r="AK55" s="111">
        <v>1.4807148144339038E-2</v>
      </c>
      <c r="AL55" s="111">
        <v>1.4807148144339038E-2</v>
      </c>
      <c r="AM55" s="111">
        <v>1.4807148144339038E-2</v>
      </c>
    </row>
    <row r="56" spans="1:39" x14ac:dyDescent="0.25">
      <c r="A56" s="67"/>
      <c r="B56" s="76" t="s">
        <v>47</v>
      </c>
      <c r="C56" s="57" t="s">
        <v>220</v>
      </c>
      <c r="D56" s="111">
        <v>9.6435007713473568E-3</v>
      </c>
      <c r="E56" s="111">
        <v>9.6435007713473568E-3</v>
      </c>
      <c r="F56" s="111">
        <v>9.6435007713473568E-3</v>
      </c>
      <c r="G56" s="111">
        <v>9.4355325953227667E-3</v>
      </c>
      <c r="H56" s="111">
        <v>9.3984237044121011E-3</v>
      </c>
      <c r="I56" s="111">
        <v>9.3549754724622219E-3</v>
      </c>
      <c r="J56" s="111">
        <v>9.3178140656526021E-3</v>
      </c>
      <c r="K56" s="111">
        <v>9.3037375267719848E-3</v>
      </c>
      <c r="L56" s="111">
        <v>9.3117645724043081E-3</v>
      </c>
      <c r="M56" s="111">
        <v>9.3186044364910667E-3</v>
      </c>
      <c r="N56" s="111">
        <v>9.3365800219346613E-3</v>
      </c>
      <c r="O56" s="111">
        <v>9.3431170387471354E-3</v>
      </c>
      <c r="P56" s="111">
        <v>9.3706567082778268E-3</v>
      </c>
      <c r="Q56" s="111">
        <v>9.4005608643380929E-3</v>
      </c>
      <c r="R56" s="111">
        <v>9.4366017118121173E-3</v>
      </c>
      <c r="S56" s="111">
        <v>9.4827930373194928E-3</v>
      </c>
      <c r="T56" s="111">
        <v>9.4827930373194928E-3</v>
      </c>
      <c r="U56" s="111">
        <v>9.4827930373194928E-3</v>
      </c>
      <c r="V56" s="111">
        <v>9.4827930373194928E-3</v>
      </c>
      <c r="W56" s="111">
        <v>9.4827930373194928E-3</v>
      </c>
      <c r="X56" s="111">
        <v>9.4827930373194928E-3</v>
      </c>
      <c r="Y56" s="111">
        <v>9.4827930373194928E-3</v>
      </c>
      <c r="Z56" s="111">
        <v>9.4827930373194928E-3</v>
      </c>
      <c r="AA56" s="111">
        <v>9.4827930373194928E-3</v>
      </c>
      <c r="AB56" s="111">
        <v>9.4827930373194928E-3</v>
      </c>
      <c r="AC56" s="111">
        <v>9.4827930373194928E-3</v>
      </c>
      <c r="AD56" s="111">
        <v>9.4827930373194928E-3</v>
      </c>
      <c r="AE56" s="111">
        <v>9.4827930373194928E-3</v>
      </c>
      <c r="AF56" s="111">
        <v>9.4827930373194928E-3</v>
      </c>
      <c r="AG56" s="111">
        <v>9.4827930373194928E-3</v>
      </c>
      <c r="AH56" s="111">
        <v>9.4827930373194928E-3</v>
      </c>
      <c r="AI56" s="111">
        <v>9.4827930373194928E-3</v>
      </c>
      <c r="AJ56" s="111">
        <v>9.4827930373194928E-3</v>
      </c>
      <c r="AK56" s="111">
        <v>9.4827930373194928E-3</v>
      </c>
      <c r="AL56" s="111">
        <v>9.4827930373194928E-3</v>
      </c>
      <c r="AM56" s="111">
        <v>9.4827930373194928E-3</v>
      </c>
    </row>
    <row r="57" spans="1:39" x14ac:dyDescent="0.25">
      <c r="A57" s="67"/>
      <c r="B57" s="76" t="s">
        <v>47</v>
      </c>
      <c r="C57" s="57" t="s">
        <v>221</v>
      </c>
      <c r="D57" s="111">
        <v>4.5991452217438054E-3</v>
      </c>
      <c r="E57" s="111">
        <v>4.5991452217438054E-3</v>
      </c>
      <c r="F57" s="111">
        <v>4.5991452217438054E-3</v>
      </c>
      <c r="G57" s="111">
        <v>4.4809513154566438E-3</v>
      </c>
      <c r="H57" s="111">
        <v>4.4507953666268743E-3</v>
      </c>
      <c r="I57" s="111">
        <v>4.420163654912275E-3</v>
      </c>
      <c r="J57" s="111">
        <v>4.3831461804160225E-3</v>
      </c>
      <c r="K57" s="111">
        <v>4.3597023956187652E-3</v>
      </c>
      <c r="L57" s="111">
        <v>4.340510580541402E-3</v>
      </c>
      <c r="M57" s="111">
        <v>4.3239657599811023E-3</v>
      </c>
      <c r="N57" s="111">
        <v>4.3165982074505086E-3</v>
      </c>
      <c r="O57" s="111">
        <v>4.3031390777825938E-3</v>
      </c>
      <c r="P57" s="111">
        <v>4.2975331986403048E-3</v>
      </c>
      <c r="Q57" s="111">
        <v>4.2931359593598459E-3</v>
      </c>
      <c r="R57" s="111">
        <v>4.297943143288973E-3</v>
      </c>
      <c r="S57" s="111">
        <v>4.2966207068000422E-3</v>
      </c>
      <c r="T57" s="111">
        <v>4.2966207068000422E-3</v>
      </c>
      <c r="U57" s="111">
        <v>4.2966207068000422E-3</v>
      </c>
      <c r="V57" s="111">
        <v>4.2966207068000422E-3</v>
      </c>
      <c r="W57" s="111">
        <v>4.2966207068000422E-3</v>
      </c>
      <c r="X57" s="111">
        <v>4.2966207068000422E-3</v>
      </c>
      <c r="Y57" s="111">
        <v>4.2966207068000422E-3</v>
      </c>
      <c r="Z57" s="111">
        <v>4.2966207068000422E-3</v>
      </c>
      <c r="AA57" s="111">
        <v>4.2966207068000422E-3</v>
      </c>
      <c r="AB57" s="111">
        <v>4.2966207068000422E-3</v>
      </c>
      <c r="AC57" s="111">
        <v>4.2966207068000422E-3</v>
      </c>
      <c r="AD57" s="111">
        <v>4.2966207068000422E-3</v>
      </c>
      <c r="AE57" s="111">
        <v>4.2966207068000422E-3</v>
      </c>
      <c r="AF57" s="111">
        <v>4.2966207068000422E-3</v>
      </c>
      <c r="AG57" s="111">
        <v>4.2966207068000422E-3</v>
      </c>
      <c r="AH57" s="111">
        <v>4.2966207068000422E-3</v>
      </c>
      <c r="AI57" s="111">
        <v>4.2966207068000422E-3</v>
      </c>
      <c r="AJ57" s="111">
        <v>4.2966207068000422E-3</v>
      </c>
      <c r="AK57" s="111">
        <v>4.2966207068000422E-3</v>
      </c>
      <c r="AL57" s="111">
        <v>4.2966207068000422E-3</v>
      </c>
      <c r="AM57" s="111">
        <v>4.2966207068000422E-3</v>
      </c>
    </row>
    <row r="58" spans="1:39" x14ac:dyDescent="0.25">
      <c r="A58" s="67"/>
      <c r="B58" s="76" t="s">
        <v>47</v>
      </c>
      <c r="C58" s="57" t="s">
        <v>222</v>
      </c>
      <c r="D58" s="111">
        <v>4.4602722754389298E-3</v>
      </c>
      <c r="E58" s="111">
        <v>4.4602722754389298E-3</v>
      </c>
      <c r="F58" s="111">
        <v>4.4602722754389298E-3</v>
      </c>
      <c r="G58" s="111">
        <v>4.3903438440043956E-3</v>
      </c>
      <c r="H58" s="111">
        <v>4.4011120695110397E-3</v>
      </c>
      <c r="I58" s="111">
        <v>4.4077124896871695E-3</v>
      </c>
      <c r="J58" s="111">
        <v>5.1627407706886915E-3</v>
      </c>
      <c r="K58" s="111">
        <v>5.1761105438477544E-3</v>
      </c>
      <c r="L58" s="111">
        <v>5.1994835156963463E-3</v>
      </c>
      <c r="M58" s="111">
        <v>5.2320818829829146E-3</v>
      </c>
      <c r="N58" s="111">
        <v>5.2586298240134242E-3</v>
      </c>
      <c r="O58" s="111">
        <v>5.2883979272944585E-3</v>
      </c>
      <c r="P58" s="111">
        <v>5.3189390180410087E-3</v>
      </c>
      <c r="Q58" s="111">
        <v>5.3504326007910675E-3</v>
      </c>
      <c r="R58" s="111">
        <v>5.3874417045618262E-3</v>
      </c>
      <c r="S58" s="111">
        <v>5.4279921893946263E-3</v>
      </c>
      <c r="T58" s="111">
        <v>5.4279921893946263E-3</v>
      </c>
      <c r="U58" s="111">
        <v>5.4279921893946263E-3</v>
      </c>
      <c r="V58" s="111">
        <v>5.4279921893946263E-3</v>
      </c>
      <c r="W58" s="111">
        <v>5.4279921893946263E-3</v>
      </c>
      <c r="X58" s="111">
        <v>5.4279921893946263E-3</v>
      </c>
      <c r="Y58" s="111">
        <v>5.4279921893946263E-3</v>
      </c>
      <c r="Z58" s="111">
        <v>5.4279921893946263E-3</v>
      </c>
      <c r="AA58" s="111">
        <v>5.4279921893946263E-3</v>
      </c>
      <c r="AB58" s="111">
        <v>5.4279921893946263E-3</v>
      </c>
      <c r="AC58" s="111">
        <v>5.4279921893946263E-3</v>
      </c>
      <c r="AD58" s="111">
        <v>5.4279921893946263E-3</v>
      </c>
      <c r="AE58" s="111">
        <v>5.4279921893946263E-3</v>
      </c>
      <c r="AF58" s="111">
        <v>5.4279921893946263E-3</v>
      </c>
      <c r="AG58" s="111">
        <v>5.4279921893946263E-3</v>
      </c>
      <c r="AH58" s="111">
        <v>5.4279921893946263E-3</v>
      </c>
      <c r="AI58" s="111">
        <v>5.4279921893946263E-3</v>
      </c>
      <c r="AJ58" s="111">
        <v>5.4279921893946263E-3</v>
      </c>
      <c r="AK58" s="111">
        <v>5.4279921893946263E-3</v>
      </c>
      <c r="AL58" s="111">
        <v>5.4279921893946263E-3</v>
      </c>
      <c r="AM58" s="111">
        <v>5.4279921893946263E-3</v>
      </c>
    </row>
    <row r="59" spans="1:39" ht="15.75" thickBot="1" x14ac:dyDescent="0.3">
      <c r="A59" s="67"/>
      <c r="B59" s="77" t="s">
        <v>47</v>
      </c>
      <c r="C59" s="74" t="s">
        <v>223</v>
      </c>
      <c r="D59" s="112">
        <v>6.5106904826462038E-3</v>
      </c>
      <c r="E59" s="112">
        <v>6.5106904826462038E-3</v>
      </c>
      <c r="F59" s="112">
        <v>6.5106904826462038E-3</v>
      </c>
      <c r="G59" s="112">
        <v>6.3960637802428005E-3</v>
      </c>
      <c r="H59" s="112">
        <v>6.421566152221659E-3</v>
      </c>
      <c r="I59" s="112">
        <v>6.4289516445625479E-3</v>
      </c>
      <c r="J59" s="112">
        <v>6.435802149485019E-3</v>
      </c>
      <c r="K59" s="112">
        <v>6.4608137212639307E-3</v>
      </c>
      <c r="L59" s="112">
        <v>6.4941673599878541E-3</v>
      </c>
      <c r="M59" s="112">
        <v>6.5276053428616459E-3</v>
      </c>
      <c r="N59" s="112">
        <v>6.564913665647331E-3</v>
      </c>
      <c r="O59" s="112">
        <v>6.6020763933102786E-3</v>
      </c>
      <c r="P59" s="112">
        <v>6.6370187268941982E-3</v>
      </c>
      <c r="Q59" s="112">
        <v>6.6763166954890941E-3</v>
      </c>
      <c r="R59" s="112">
        <v>6.7214340374589024E-3</v>
      </c>
      <c r="S59" s="112">
        <v>6.7795924720362487E-3</v>
      </c>
      <c r="T59" s="112">
        <v>6.7795924720362487E-3</v>
      </c>
      <c r="U59" s="112">
        <v>6.7795924720362487E-3</v>
      </c>
      <c r="V59" s="112">
        <v>6.7795924720362487E-3</v>
      </c>
      <c r="W59" s="112">
        <v>6.7795924720362487E-3</v>
      </c>
      <c r="X59" s="112">
        <v>6.7795924720362487E-3</v>
      </c>
      <c r="Y59" s="112">
        <v>6.7795924720362487E-3</v>
      </c>
      <c r="Z59" s="112">
        <v>6.7795924720362487E-3</v>
      </c>
      <c r="AA59" s="112">
        <v>6.7795924720362487E-3</v>
      </c>
      <c r="AB59" s="112">
        <v>6.7795924720362487E-3</v>
      </c>
      <c r="AC59" s="112">
        <v>6.7795924720362487E-3</v>
      </c>
      <c r="AD59" s="112">
        <v>6.7795924720362487E-3</v>
      </c>
      <c r="AE59" s="112">
        <v>6.7795924720362487E-3</v>
      </c>
      <c r="AF59" s="112">
        <v>6.7795924720362487E-3</v>
      </c>
      <c r="AG59" s="112">
        <v>6.7795924720362487E-3</v>
      </c>
      <c r="AH59" s="112">
        <v>6.7795924720362487E-3</v>
      </c>
      <c r="AI59" s="112">
        <v>6.7795924720362487E-3</v>
      </c>
      <c r="AJ59" s="112">
        <v>6.7795924720362487E-3</v>
      </c>
      <c r="AK59" s="112">
        <v>6.7795924720362487E-3</v>
      </c>
      <c r="AL59" s="112">
        <v>6.7795924720362487E-3</v>
      </c>
      <c r="AM59" s="112">
        <v>6.7795924720362487E-3</v>
      </c>
    </row>
    <row r="60" spans="1:39" x14ac:dyDescent="0.25">
      <c r="A60" s="67"/>
      <c r="B60" s="102" t="s">
        <v>193</v>
      </c>
      <c r="C60" s="102" t="s">
        <v>196</v>
      </c>
      <c r="D60" s="111">
        <v>0</v>
      </c>
      <c r="E60" s="111">
        <v>0</v>
      </c>
      <c r="F60" s="111">
        <v>0</v>
      </c>
      <c r="G60" s="111">
        <v>0</v>
      </c>
      <c r="H60" s="111">
        <v>0</v>
      </c>
      <c r="I60" s="111">
        <v>0</v>
      </c>
      <c r="J60" s="111">
        <v>0</v>
      </c>
      <c r="K60" s="111">
        <v>0</v>
      </c>
      <c r="L60" s="111">
        <v>0</v>
      </c>
      <c r="M60" s="111">
        <v>0</v>
      </c>
      <c r="N60" s="111">
        <v>0</v>
      </c>
      <c r="O60" s="111">
        <v>0</v>
      </c>
      <c r="P60" s="111">
        <v>0</v>
      </c>
      <c r="Q60" s="111">
        <v>0</v>
      </c>
      <c r="R60" s="111">
        <v>0</v>
      </c>
      <c r="S60" s="111">
        <v>0</v>
      </c>
      <c r="T60" s="111">
        <v>0</v>
      </c>
      <c r="U60" s="111">
        <v>0</v>
      </c>
      <c r="V60" s="111">
        <v>0</v>
      </c>
      <c r="W60" s="111">
        <v>0</v>
      </c>
      <c r="X60" s="111">
        <v>0</v>
      </c>
      <c r="Y60" s="111">
        <v>0</v>
      </c>
      <c r="Z60" s="111">
        <v>0</v>
      </c>
      <c r="AA60" s="111">
        <v>0</v>
      </c>
      <c r="AB60" s="111">
        <v>0</v>
      </c>
      <c r="AC60" s="111">
        <v>0</v>
      </c>
      <c r="AD60" s="111">
        <v>0</v>
      </c>
      <c r="AE60" s="111">
        <v>0</v>
      </c>
      <c r="AF60" s="111">
        <v>0</v>
      </c>
      <c r="AG60" s="111">
        <v>0</v>
      </c>
      <c r="AH60" s="111">
        <v>0</v>
      </c>
      <c r="AI60" s="111">
        <v>0</v>
      </c>
      <c r="AJ60" s="111">
        <v>0</v>
      </c>
      <c r="AK60" s="111">
        <v>0</v>
      </c>
      <c r="AL60" s="111">
        <v>0</v>
      </c>
      <c r="AM60" s="111">
        <v>0</v>
      </c>
    </row>
    <row r="61" spans="1:39" x14ac:dyDescent="0.25">
      <c r="A61" s="67"/>
      <c r="B61" s="57" t="s">
        <v>193</v>
      </c>
      <c r="C61" s="57" t="s">
        <v>197</v>
      </c>
      <c r="D61" s="111">
        <v>0</v>
      </c>
      <c r="E61" s="111">
        <v>0</v>
      </c>
      <c r="F61" s="111">
        <v>0</v>
      </c>
      <c r="G61" s="111">
        <v>0</v>
      </c>
      <c r="H61" s="111">
        <v>0</v>
      </c>
      <c r="I61" s="111">
        <v>0</v>
      </c>
      <c r="J61" s="111">
        <v>0</v>
      </c>
      <c r="K61" s="111">
        <v>0</v>
      </c>
      <c r="L61" s="111">
        <v>0</v>
      </c>
      <c r="M61" s="111">
        <v>0</v>
      </c>
      <c r="N61" s="111">
        <v>0</v>
      </c>
      <c r="O61" s="111">
        <v>0</v>
      </c>
      <c r="P61" s="111">
        <v>0</v>
      </c>
      <c r="Q61" s="111">
        <v>0</v>
      </c>
      <c r="R61" s="111">
        <v>0</v>
      </c>
      <c r="S61" s="111">
        <v>0</v>
      </c>
      <c r="T61" s="111">
        <v>0</v>
      </c>
      <c r="U61" s="111">
        <v>0</v>
      </c>
      <c r="V61" s="111">
        <v>0</v>
      </c>
      <c r="W61" s="111">
        <v>0</v>
      </c>
      <c r="X61" s="111">
        <v>0</v>
      </c>
      <c r="Y61" s="111">
        <v>0</v>
      </c>
      <c r="Z61" s="111">
        <v>0</v>
      </c>
      <c r="AA61" s="111">
        <v>0</v>
      </c>
      <c r="AB61" s="111">
        <v>0</v>
      </c>
      <c r="AC61" s="111">
        <v>0</v>
      </c>
      <c r="AD61" s="111">
        <v>0</v>
      </c>
      <c r="AE61" s="111">
        <v>0</v>
      </c>
      <c r="AF61" s="111">
        <v>0</v>
      </c>
      <c r="AG61" s="111">
        <v>0</v>
      </c>
      <c r="AH61" s="111">
        <v>0</v>
      </c>
      <c r="AI61" s="111">
        <v>0</v>
      </c>
      <c r="AJ61" s="111">
        <v>0</v>
      </c>
      <c r="AK61" s="111">
        <v>0</v>
      </c>
      <c r="AL61" s="111">
        <v>0</v>
      </c>
      <c r="AM61" s="111">
        <v>0</v>
      </c>
    </row>
    <row r="62" spans="1:39" x14ac:dyDescent="0.25">
      <c r="A62" s="67"/>
      <c r="B62" s="57" t="s">
        <v>193</v>
      </c>
      <c r="C62" s="57" t="s">
        <v>198</v>
      </c>
      <c r="D62" s="111">
        <v>0</v>
      </c>
      <c r="E62" s="111">
        <v>0</v>
      </c>
      <c r="F62" s="111">
        <v>0</v>
      </c>
      <c r="G62" s="111">
        <v>0</v>
      </c>
      <c r="H62" s="111">
        <v>0</v>
      </c>
      <c r="I62" s="111">
        <v>0</v>
      </c>
      <c r="J62" s="111">
        <v>0</v>
      </c>
      <c r="K62" s="111">
        <v>0</v>
      </c>
      <c r="L62" s="111">
        <v>0</v>
      </c>
      <c r="M62" s="111">
        <v>0</v>
      </c>
      <c r="N62" s="111">
        <v>0</v>
      </c>
      <c r="O62" s="111">
        <v>0</v>
      </c>
      <c r="P62" s="111">
        <v>0</v>
      </c>
      <c r="Q62" s="111">
        <v>0</v>
      </c>
      <c r="R62" s="111">
        <v>0</v>
      </c>
      <c r="S62" s="111">
        <v>0</v>
      </c>
      <c r="T62" s="111">
        <v>0</v>
      </c>
      <c r="U62" s="111">
        <v>0</v>
      </c>
      <c r="V62" s="111">
        <v>0</v>
      </c>
      <c r="W62" s="111">
        <v>0</v>
      </c>
      <c r="X62" s="111">
        <v>0</v>
      </c>
      <c r="Y62" s="111">
        <v>0</v>
      </c>
      <c r="Z62" s="111">
        <v>0</v>
      </c>
      <c r="AA62" s="111">
        <v>0</v>
      </c>
      <c r="AB62" s="111">
        <v>0</v>
      </c>
      <c r="AC62" s="111">
        <v>0</v>
      </c>
      <c r="AD62" s="111">
        <v>0</v>
      </c>
      <c r="AE62" s="111">
        <v>0</v>
      </c>
      <c r="AF62" s="111">
        <v>0</v>
      </c>
      <c r="AG62" s="111">
        <v>0</v>
      </c>
      <c r="AH62" s="111">
        <v>0</v>
      </c>
      <c r="AI62" s="111">
        <v>0</v>
      </c>
      <c r="AJ62" s="111">
        <v>0</v>
      </c>
      <c r="AK62" s="111">
        <v>0</v>
      </c>
      <c r="AL62" s="111">
        <v>0</v>
      </c>
      <c r="AM62" s="111">
        <v>0</v>
      </c>
    </row>
    <row r="63" spans="1:39" x14ac:dyDescent="0.25">
      <c r="A63" s="67"/>
      <c r="B63" s="57" t="s">
        <v>193</v>
      </c>
      <c r="C63" s="57" t="s">
        <v>199</v>
      </c>
      <c r="D63" s="111">
        <v>0</v>
      </c>
      <c r="E63" s="111">
        <v>0</v>
      </c>
      <c r="F63" s="111">
        <v>0</v>
      </c>
      <c r="G63" s="111">
        <v>0</v>
      </c>
      <c r="H63" s="111">
        <v>0</v>
      </c>
      <c r="I63" s="111">
        <v>0</v>
      </c>
      <c r="J63" s="111">
        <v>0</v>
      </c>
      <c r="K63" s="111">
        <v>0</v>
      </c>
      <c r="L63" s="111">
        <v>0</v>
      </c>
      <c r="M63" s="111">
        <v>0</v>
      </c>
      <c r="N63" s="111">
        <v>0</v>
      </c>
      <c r="O63" s="111">
        <v>0</v>
      </c>
      <c r="P63" s="111">
        <v>0</v>
      </c>
      <c r="Q63" s="111">
        <v>0</v>
      </c>
      <c r="R63" s="111">
        <v>0</v>
      </c>
      <c r="S63" s="111">
        <v>0</v>
      </c>
      <c r="T63" s="111">
        <v>0</v>
      </c>
      <c r="U63" s="111">
        <v>0</v>
      </c>
      <c r="V63" s="111">
        <v>0</v>
      </c>
      <c r="W63" s="111">
        <v>0</v>
      </c>
      <c r="X63" s="111">
        <v>0</v>
      </c>
      <c r="Y63" s="111">
        <v>0</v>
      </c>
      <c r="Z63" s="111">
        <v>0</v>
      </c>
      <c r="AA63" s="111">
        <v>0</v>
      </c>
      <c r="AB63" s="111">
        <v>0</v>
      </c>
      <c r="AC63" s="111">
        <v>0</v>
      </c>
      <c r="AD63" s="111">
        <v>0</v>
      </c>
      <c r="AE63" s="111">
        <v>0</v>
      </c>
      <c r="AF63" s="111">
        <v>0</v>
      </c>
      <c r="AG63" s="111">
        <v>0</v>
      </c>
      <c r="AH63" s="111">
        <v>0</v>
      </c>
      <c r="AI63" s="111">
        <v>0</v>
      </c>
      <c r="AJ63" s="111">
        <v>0</v>
      </c>
      <c r="AK63" s="111">
        <v>0</v>
      </c>
      <c r="AL63" s="111">
        <v>0</v>
      </c>
      <c r="AM63" s="111">
        <v>0</v>
      </c>
    </row>
    <row r="64" spans="1:39" x14ac:dyDescent="0.25">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row>
    <row r="65" spans="1:39" x14ac:dyDescent="0.25">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row>
    <row r="66" spans="1:39" ht="35.1" customHeight="1" x14ac:dyDescent="0.25"/>
    <row r="67" spans="1:39" ht="35.1" customHeight="1" thickBot="1" x14ac:dyDescent="0.3">
      <c r="B67" s="70"/>
    </row>
    <row r="68" spans="1:39" ht="21.75" thickBot="1" x14ac:dyDescent="0.4">
      <c r="B68" s="98" t="s">
        <v>234</v>
      </c>
      <c r="C68" s="99"/>
    </row>
    <row r="69" spans="1:39" ht="15.75" thickBot="1" x14ac:dyDescent="0.3">
      <c r="B69" s="72" t="s">
        <v>42</v>
      </c>
      <c r="C69" s="72" t="s">
        <v>50</v>
      </c>
    </row>
    <row r="70" spans="1:39" x14ac:dyDescent="0.25">
      <c r="B70" s="75" t="s">
        <v>167</v>
      </c>
      <c r="C70" s="73" t="s">
        <v>55</v>
      </c>
    </row>
    <row r="71" spans="1:39" x14ac:dyDescent="0.25">
      <c r="B71" s="76" t="s">
        <v>167</v>
      </c>
      <c r="C71" s="57" t="s">
        <v>51</v>
      </c>
    </row>
    <row r="72" spans="1:39" x14ac:dyDescent="0.25">
      <c r="B72" s="76" t="s">
        <v>167</v>
      </c>
      <c r="C72" s="57" t="s">
        <v>52</v>
      </c>
    </row>
    <row r="73" spans="1:39" x14ac:dyDescent="0.25">
      <c r="B73" s="76" t="s">
        <v>167</v>
      </c>
      <c r="C73" s="57" t="s">
        <v>53</v>
      </c>
    </row>
    <row r="74" spans="1:39" ht="15.75" thickBot="1" x14ac:dyDescent="0.3">
      <c r="B74" s="77" t="s">
        <v>167</v>
      </c>
      <c r="C74" s="74" t="s">
        <v>168</v>
      </c>
    </row>
    <row r="75" spans="1:39" x14ac:dyDescent="0.25">
      <c r="B75" s="75" t="s">
        <v>169</v>
      </c>
      <c r="C75" s="73" t="s">
        <v>170</v>
      </c>
    </row>
    <row r="76" spans="1:39" x14ac:dyDescent="0.25">
      <c r="B76" s="76" t="s">
        <v>169</v>
      </c>
      <c r="C76" s="57" t="s">
        <v>171</v>
      </c>
    </row>
    <row r="77" spans="1:39" x14ac:dyDescent="0.25">
      <c r="B77" s="76" t="s">
        <v>169</v>
      </c>
      <c r="C77" s="57" t="s">
        <v>172</v>
      </c>
    </row>
    <row r="78" spans="1:39" x14ac:dyDescent="0.25">
      <c r="B78" s="76" t="s">
        <v>169</v>
      </c>
      <c r="C78" s="57" t="s">
        <v>173</v>
      </c>
    </row>
    <row r="79" spans="1:39" x14ac:dyDescent="0.25">
      <c r="B79" s="76" t="s">
        <v>169</v>
      </c>
      <c r="C79" s="57" t="s">
        <v>174</v>
      </c>
    </row>
    <row r="80" spans="1:39" x14ac:dyDescent="0.25">
      <c r="B80" s="76" t="s">
        <v>169</v>
      </c>
      <c r="C80" s="57" t="s">
        <v>175</v>
      </c>
    </row>
    <row r="81" spans="2:3" x14ac:dyDescent="0.25">
      <c r="B81" s="76" t="s">
        <v>169</v>
      </c>
      <c r="C81" s="57" t="s">
        <v>176</v>
      </c>
    </row>
    <row r="82" spans="2:3" x14ac:dyDescent="0.25">
      <c r="B82" s="76" t="s">
        <v>169</v>
      </c>
      <c r="C82" s="57" t="s">
        <v>177</v>
      </c>
    </row>
    <row r="83" spans="2:3" x14ac:dyDescent="0.25">
      <c r="B83" s="76" t="s">
        <v>169</v>
      </c>
      <c r="C83" s="57" t="s">
        <v>178</v>
      </c>
    </row>
    <row r="84" spans="2:3" x14ac:dyDescent="0.25">
      <c r="B84" s="76" t="s">
        <v>169</v>
      </c>
      <c r="C84" s="57" t="s">
        <v>179</v>
      </c>
    </row>
    <row r="85" spans="2:3" x14ac:dyDescent="0.25">
      <c r="B85" s="76" t="s">
        <v>169</v>
      </c>
      <c r="C85" s="57" t="s">
        <v>180</v>
      </c>
    </row>
    <row r="86" spans="2:3" x14ac:dyDescent="0.25">
      <c r="B86" s="76" t="s">
        <v>169</v>
      </c>
      <c r="C86" s="57" t="s">
        <v>181</v>
      </c>
    </row>
    <row r="87" spans="2:3" x14ac:dyDescent="0.25">
      <c r="B87" s="76" t="s">
        <v>169</v>
      </c>
      <c r="C87" s="57" t="s">
        <v>51</v>
      </c>
    </row>
    <row r="88" spans="2:3" x14ac:dyDescent="0.25">
      <c r="B88" s="76" t="s">
        <v>169</v>
      </c>
      <c r="C88" s="57" t="s">
        <v>182</v>
      </c>
    </row>
    <row r="89" spans="2:3" x14ac:dyDescent="0.25">
      <c r="B89" s="76" t="s">
        <v>169</v>
      </c>
      <c r="C89" s="57" t="s">
        <v>183</v>
      </c>
    </row>
    <row r="90" spans="2:3" x14ac:dyDescent="0.25">
      <c r="B90" s="76" t="s">
        <v>169</v>
      </c>
      <c r="C90" s="57" t="s">
        <v>168</v>
      </c>
    </row>
    <row r="91" spans="2:3" x14ac:dyDescent="0.25">
      <c r="B91" s="76" t="s">
        <v>169</v>
      </c>
      <c r="C91" s="57" t="s">
        <v>184</v>
      </c>
    </row>
    <row r="92" spans="2:3" x14ac:dyDescent="0.25">
      <c r="B92" s="76" t="s">
        <v>169</v>
      </c>
      <c r="C92" s="57" t="s">
        <v>185</v>
      </c>
    </row>
    <row r="93" spans="2:3" ht="15.75" thickBot="1" x14ac:dyDescent="0.3">
      <c r="B93" s="77" t="s">
        <v>169</v>
      </c>
      <c r="C93" s="74" t="s">
        <v>53</v>
      </c>
    </row>
    <row r="94" spans="2:3" x14ac:dyDescent="0.25">
      <c r="B94" s="75" t="s">
        <v>186</v>
      </c>
      <c r="C94" s="73" t="s">
        <v>54</v>
      </c>
    </row>
    <row r="95" spans="2:3" x14ac:dyDescent="0.25">
      <c r="B95" s="76" t="s">
        <v>186</v>
      </c>
      <c r="C95" s="57" t="s">
        <v>55</v>
      </c>
    </row>
    <row r="96" spans="2:3" x14ac:dyDescent="0.25">
      <c r="B96" s="76" t="s">
        <v>186</v>
      </c>
      <c r="C96" s="57" t="s">
        <v>51</v>
      </c>
    </row>
    <row r="97" spans="2:3" x14ac:dyDescent="0.25">
      <c r="B97" s="76" t="s">
        <v>186</v>
      </c>
      <c r="C97" s="57" t="s">
        <v>187</v>
      </c>
    </row>
    <row r="98" spans="2:3" x14ac:dyDescent="0.25">
      <c r="B98" s="76" t="s">
        <v>186</v>
      </c>
      <c r="C98" s="57" t="s">
        <v>53</v>
      </c>
    </row>
    <row r="99" spans="2:3" ht="15.75" thickBot="1" x14ac:dyDescent="0.3">
      <c r="B99" s="77" t="s">
        <v>186</v>
      </c>
      <c r="C99" s="74" t="s">
        <v>168</v>
      </c>
    </row>
    <row r="100" spans="2:3" ht="15.75" thickBot="1" x14ac:dyDescent="0.3">
      <c r="B100" s="78" t="s">
        <v>188</v>
      </c>
      <c r="C100" s="79" t="s">
        <v>56</v>
      </c>
    </row>
    <row r="101" spans="2:3" x14ac:dyDescent="0.25">
      <c r="B101" s="75" t="s">
        <v>26</v>
      </c>
      <c r="C101" s="73" t="s">
        <v>170</v>
      </c>
    </row>
    <row r="102" spans="2:3" x14ac:dyDescent="0.25">
      <c r="B102" s="76" t="s">
        <v>26</v>
      </c>
      <c r="C102" s="57" t="s">
        <v>173</v>
      </c>
    </row>
    <row r="103" spans="2:3" x14ac:dyDescent="0.25">
      <c r="B103" s="76" t="s">
        <v>26</v>
      </c>
      <c r="C103" s="57" t="s">
        <v>174</v>
      </c>
    </row>
    <row r="104" spans="2:3" x14ac:dyDescent="0.25">
      <c r="B104" s="76" t="s">
        <v>26</v>
      </c>
      <c r="C104" s="57" t="s">
        <v>175</v>
      </c>
    </row>
    <row r="105" spans="2:3" x14ac:dyDescent="0.25">
      <c r="B105" s="76" t="s">
        <v>26</v>
      </c>
      <c r="C105" s="57" t="s">
        <v>176</v>
      </c>
    </row>
    <row r="106" spans="2:3" x14ac:dyDescent="0.25">
      <c r="B106" s="76" t="s">
        <v>26</v>
      </c>
      <c r="C106" s="57" t="s">
        <v>178</v>
      </c>
    </row>
    <row r="107" spans="2:3" x14ac:dyDescent="0.25">
      <c r="B107" s="76" t="s">
        <v>26</v>
      </c>
      <c r="C107" s="57" t="s">
        <v>179</v>
      </c>
    </row>
    <row r="108" spans="2:3" x14ac:dyDescent="0.25">
      <c r="B108" s="76" t="s">
        <v>26</v>
      </c>
      <c r="C108" s="57" t="s">
        <v>180</v>
      </c>
    </row>
    <row r="109" spans="2:3" x14ac:dyDescent="0.25">
      <c r="B109" s="76" t="s">
        <v>26</v>
      </c>
      <c r="C109" s="57" t="s">
        <v>181</v>
      </c>
    </row>
    <row r="110" spans="2:3" x14ac:dyDescent="0.25">
      <c r="B110" s="76" t="s">
        <v>26</v>
      </c>
      <c r="C110" s="57" t="s">
        <v>189</v>
      </c>
    </row>
    <row r="111" spans="2:3" x14ac:dyDescent="0.25">
      <c r="B111" s="76" t="s">
        <v>26</v>
      </c>
      <c r="C111" s="57" t="s">
        <v>190</v>
      </c>
    </row>
    <row r="112" spans="2:3" x14ac:dyDescent="0.25">
      <c r="B112" s="76" t="s">
        <v>26</v>
      </c>
      <c r="C112" s="57" t="s">
        <v>191</v>
      </c>
    </row>
    <row r="113" spans="2:3" x14ac:dyDescent="0.25">
      <c r="B113" s="76" t="s">
        <v>26</v>
      </c>
      <c r="C113" s="57" t="s">
        <v>184</v>
      </c>
    </row>
    <row r="114" spans="2:3" x14ac:dyDescent="0.25">
      <c r="B114" s="76" t="s">
        <v>26</v>
      </c>
      <c r="C114" s="57" t="s">
        <v>185</v>
      </c>
    </row>
    <row r="115" spans="2:3" x14ac:dyDescent="0.25">
      <c r="B115" s="76" t="s">
        <v>26</v>
      </c>
      <c r="C115" s="57" t="s">
        <v>53</v>
      </c>
    </row>
    <row r="116" spans="2:3" ht="15.75" thickBot="1" x14ac:dyDescent="0.3">
      <c r="B116" s="77" t="s">
        <v>26</v>
      </c>
      <c r="C116" s="74" t="s">
        <v>168</v>
      </c>
    </row>
    <row r="117" spans="2:3" ht="15.75" thickBot="1" x14ac:dyDescent="0.3">
      <c r="B117" s="78" t="s">
        <v>192</v>
      </c>
      <c r="C117" s="79" t="s">
        <v>192</v>
      </c>
    </row>
    <row r="118" spans="2:3" ht="15.75" thickBot="1" x14ac:dyDescent="0.3">
      <c r="B118" s="78" t="s">
        <v>193</v>
      </c>
      <c r="C118" s="79" t="s">
        <v>194</v>
      </c>
    </row>
    <row r="119" spans="2:3" x14ac:dyDescent="0.25">
      <c r="B119" s="75" t="s">
        <v>195</v>
      </c>
      <c r="C119" s="73" t="s">
        <v>196</v>
      </c>
    </row>
    <row r="120" spans="2:3" x14ac:dyDescent="0.25">
      <c r="B120" s="76" t="s">
        <v>195</v>
      </c>
      <c r="C120" s="57" t="s">
        <v>197</v>
      </c>
    </row>
    <row r="121" spans="2:3" x14ac:dyDescent="0.25">
      <c r="B121" s="76" t="s">
        <v>195</v>
      </c>
      <c r="C121" s="57" t="s">
        <v>198</v>
      </c>
    </row>
    <row r="122" spans="2:3" x14ac:dyDescent="0.25">
      <c r="B122" s="76" t="s">
        <v>195</v>
      </c>
      <c r="C122" s="57" t="s">
        <v>199</v>
      </c>
    </row>
    <row r="123" spans="2:3" x14ac:dyDescent="0.25">
      <c r="B123" s="76" t="s">
        <v>195</v>
      </c>
      <c r="C123" s="57" t="s">
        <v>200</v>
      </c>
    </row>
    <row r="124" spans="2:3" x14ac:dyDescent="0.25">
      <c r="B124" s="76" t="s">
        <v>195</v>
      </c>
      <c r="C124" s="57" t="s">
        <v>201</v>
      </c>
    </row>
    <row r="125" spans="2:3" x14ac:dyDescent="0.25">
      <c r="B125" s="76" t="s">
        <v>195</v>
      </c>
      <c r="C125" s="57" t="s">
        <v>202</v>
      </c>
    </row>
    <row r="126" spans="2:3" x14ac:dyDescent="0.25">
      <c r="B126" s="76" t="s">
        <v>195</v>
      </c>
      <c r="C126" s="57" t="s">
        <v>203</v>
      </c>
    </row>
    <row r="127" spans="2:3" x14ac:dyDescent="0.25">
      <c r="B127" s="76" t="s">
        <v>195</v>
      </c>
      <c r="C127" s="57" t="s">
        <v>204</v>
      </c>
    </row>
    <row r="128" spans="2:3" ht="15.75" thickBot="1" x14ac:dyDescent="0.3">
      <c r="B128" s="77" t="s">
        <v>195</v>
      </c>
      <c r="C128" s="74" t="s">
        <v>205</v>
      </c>
    </row>
    <row r="129" spans="2:3" x14ac:dyDescent="0.25">
      <c r="B129" s="75" t="s">
        <v>193</v>
      </c>
      <c r="C129" s="73" t="s">
        <v>196</v>
      </c>
    </row>
    <row r="130" spans="2:3" x14ac:dyDescent="0.25">
      <c r="B130" s="76" t="s">
        <v>193</v>
      </c>
      <c r="C130" s="57" t="s">
        <v>197</v>
      </c>
    </row>
    <row r="131" spans="2:3" ht="15.75" thickBot="1" x14ac:dyDescent="0.3">
      <c r="B131" s="77" t="s">
        <v>193</v>
      </c>
      <c r="C131" s="74" t="s">
        <v>198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01"/>
  <sheetViews>
    <sheetView showGridLines="0" topLeftCell="A876" zoomScale="90" zoomScaleNormal="90" workbookViewId="0">
      <selection activeCell="N2" sqref="N2:N901"/>
    </sheetView>
  </sheetViews>
  <sheetFormatPr defaultColWidth="9.140625" defaultRowHeight="15" x14ac:dyDescent="0.25"/>
  <cols>
    <col min="1" max="1" width="37.28515625" style="82" customWidth="1"/>
    <col min="2" max="2" width="10.5703125" style="82" customWidth="1"/>
    <col min="3" max="3" width="12.140625" style="82" customWidth="1"/>
    <col min="4" max="4" width="13.140625" style="82" customWidth="1"/>
    <col min="5" max="5" width="12.7109375" style="82" customWidth="1"/>
    <col min="6" max="6" width="18.140625" style="82" customWidth="1"/>
    <col min="7" max="8" width="10.28515625" style="82" customWidth="1"/>
    <col min="9" max="23" width="9.140625" style="54"/>
    <col min="24" max="16384" width="9.140625" style="82"/>
  </cols>
  <sheetData>
    <row r="1" spans="1:23" ht="30" x14ac:dyDescent="0.25">
      <c r="A1" s="103" t="s">
        <v>57</v>
      </c>
      <c r="B1" s="104" t="s">
        <v>58</v>
      </c>
      <c r="C1" s="104" t="s">
        <v>59</v>
      </c>
      <c r="D1" s="103" t="s">
        <v>206</v>
      </c>
      <c r="E1" s="104" t="s">
        <v>207</v>
      </c>
      <c r="F1" s="103" t="s">
        <v>42</v>
      </c>
      <c r="G1" s="103" t="s">
        <v>60</v>
      </c>
      <c r="H1" s="104" t="s">
        <v>61</v>
      </c>
      <c r="I1" s="103">
        <v>2015</v>
      </c>
      <c r="J1" s="103">
        <v>2016</v>
      </c>
      <c r="K1" s="103">
        <v>2017</v>
      </c>
      <c r="L1" s="103">
        <v>2018</v>
      </c>
      <c r="M1" s="103">
        <v>2019</v>
      </c>
      <c r="N1" s="103">
        <v>2020</v>
      </c>
      <c r="O1" s="103">
        <v>2021</v>
      </c>
      <c r="P1" s="103">
        <v>2022</v>
      </c>
      <c r="Q1" s="103">
        <v>2023</v>
      </c>
      <c r="R1" s="103">
        <v>2024</v>
      </c>
      <c r="S1" s="103">
        <v>2025</v>
      </c>
      <c r="T1" s="103">
        <v>2026</v>
      </c>
      <c r="U1" s="103">
        <v>2027</v>
      </c>
      <c r="V1" s="103">
        <v>2028</v>
      </c>
      <c r="W1" s="103">
        <v>2029</v>
      </c>
    </row>
    <row r="2" spans="1:23" x14ac:dyDescent="0.25">
      <c r="A2" s="105" t="str">
        <f>Home!$C$20</f>
        <v>IOU Potential Program Savings ET</v>
      </c>
      <c r="B2" s="139" t="s">
        <v>238</v>
      </c>
      <c r="C2" s="139">
        <v>1</v>
      </c>
      <c r="D2" s="139" t="s">
        <v>44</v>
      </c>
      <c r="E2" s="139" t="s">
        <v>44</v>
      </c>
      <c r="F2" s="139" t="s">
        <v>167</v>
      </c>
      <c r="G2" s="139" t="s">
        <v>53</v>
      </c>
      <c r="H2" s="140" t="s">
        <v>18</v>
      </c>
      <c r="I2" s="115">
        <f>IFERROR(IF($G2 = "WholeBlg",IF(I$1&lt;2020, 0,
IF($H2="GWh",SUMIFS('Interim Analysis'!C:C,'Interim Analysis'!$B:$B,$B2,'Interim Analysis'!$C:$C,$C2,'Interim Analysis'!$F:$F,$F2,'Interim Analysis'!$G:$G,$H2,'Interim Analysis'!$E:$E,$E2),
SUMIFS('Interim Analysis'!C:C,'Interim Analysis'!$B:$B,$B2,'Interim Analysis'!$C:$C,$C2,'Interim Analysis'!$F:$F,$F2,'Interim Analysis'!$G:$G,$H2,'Interim Analysis'!$D:$D,$D2)
*(INDEX('Dimensional Maps'!D$39:D$63,MATCH($E2,'Dimensional Maps'!$C$8:$C$32,0),1)
/SUMIFS('Dimensional Maps'!D$39:D$63, 'Dimensional Maps'!$B$8:$B$32,$D2)))),0),0)</f>
        <v>0</v>
      </c>
      <c r="J2" s="115">
        <f>IFERROR(IF($G2 = "WholeBlg",IF(J$1&lt;2020, 0,
IF($H2="GWh",SUMIFS('Interim Analysis'!D:D,'Interim Analysis'!$B:$B,$B2,'Interim Analysis'!$C:$C,$C2,'Interim Analysis'!$F:$F,$F2,'Interim Analysis'!$G:$G,$H2,'Interim Analysis'!$E:$E,$E2),
SUMIFS('Interim Analysis'!D:D,'Interim Analysis'!$B:$B,$B2,'Interim Analysis'!$C:$C,$C2,'Interim Analysis'!$F:$F,$F2,'Interim Analysis'!$G:$G,$H2,'Interim Analysis'!$D:$D,$D2)
*(INDEX('Dimensional Maps'!E$39:E$63,MATCH($E2,'Dimensional Maps'!$C$8:$C$32,0),1)
/SUMIFS('Dimensional Maps'!E$39:E$63, 'Dimensional Maps'!$B$8:$B$32,$D2)))),0),0)</f>
        <v>0</v>
      </c>
      <c r="K2" s="115">
        <f>IFERROR(IF($G2 = "WholeBlg",IF(K$1&lt;2020, 0,
IF($H2="GWh",SUMIFS('Interim Analysis'!E:E,'Interim Analysis'!$B:$B,$B2,'Interim Analysis'!$C:$C,$C2,'Interim Analysis'!$F:$F,$F2,'Interim Analysis'!$G:$G,$H2,'Interim Analysis'!$E:$E,$E2),
SUMIFS('Interim Analysis'!E:E,'Interim Analysis'!$B:$B,$B2,'Interim Analysis'!$C:$C,$C2,'Interim Analysis'!$F:$F,$F2,'Interim Analysis'!$G:$G,$H2,'Interim Analysis'!$D:$D,$D2)
*(INDEX('Dimensional Maps'!F$39:F$63,MATCH($E2,'Dimensional Maps'!$C$8:$C$32,0),1)
/SUMIFS('Dimensional Maps'!F$39:F$63, 'Dimensional Maps'!$B$8:$B$32,$D2)))),0),0)</f>
        <v>0</v>
      </c>
      <c r="L2" s="115">
        <f>IFERROR(IF($G2 = "WholeBlg",IF(L$1&lt;2020, 0,
IF($H2="GWh",SUMIFS('Interim Analysis'!F:F,'Interim Analysis'!$B:$B,$B2,'Interim Analysis'!$C:$C,$C2,'Interim Analysis'!$F:$F,$F2,'Interim Analysis'!$G:$G,$H2,'Interim Analysis'!$E:$E,$E2),
SUMIFS('Interim Analysis'!F:F,'Interim Analysis'!$B:$B,$B2,'Interim Analysis'!$C:$C,$C2,'Interim Analysis'!$F:$F,$F2,'Interim Analysis'!$G:$G,$H2,'Interim Analysis'!$D:$D,$D2)
*(INDEX('Dimensional Maps'!G$39:G$63,MATCH($E2,'Dimensional Maps'!$C$8:$C$32,0),1)
/SUMIFS('Dimensional Maps'!G$39:G$63, 'Dimensional Maps'!$B$8:$B$32,$D2)))),0),0)</f>
        <v>0</v>
      </c>
      <c r="M2" s="115">
        <f>IFERROR(IF($G2 = "WholeBlg",IF(M$1&lt;2020, 0,
IF($H2="GWh",SUMIFS('Interim Analysis'!G:G,'Interim Analysis'!$B:$B,$B2,'Interim Analysis'!$C:$C,$C2,'Interim Analysis'!$F:$F,$F2,'Interim Analysis'!$G:$G,$H2,'Interim Analysis'!$E:$E,$E2),
SUMIFS('Interim Analysis'!G:G,'Interim Analysis'!$B:$B,$B2,'Interim Analysis'!$C:$C,$C2,'Interim Analysis'!$F:$F,$F2,'Interim Analysis'!$G:$G,$H2,'Interim Analysis'!$D:$D,$D2)
*(INDEX('Dimensional Maps'!H$39:H$63,MATCH($E2,'Dimensional Maps'!$C$8:$C$32,0),1)
/SUMIFS('Dimensional Maps'!H$39:H$63, 'Dimensional Maps'!$B$8:$B$32,$D2)))),0),0)</f>
        <v>0</v>
      </c>
      <c r="N2" s="115">
        <f>IFERROR(IF($G2 = "WholeBlg",IF(N$1&lt;2020, 0,
IF($H2="GWh",SUMIFS('Interim Analysis'!H:H,'Interim Analysis'!$B:$B,$B2,'Interim Analysis'!$C:$C,$C2,'Interim Analysis'!$F:$F,$F2,'Interim Analysis'!$G:$G,$H2,'Interim Analysis'!$E:$E,$E2),
SUMIFS('Interim Analysis'!H:H,'Interim Analysis'!$B:$B,$B2,'Interim Analysis'!$C:$C,$C2,'Interim Analysis'!$F:$F,$F2,'Interim Analysis'!$G:$G,$H2,'Interim Analysis'!$D:$D,$D2)
*(INDEX('Dimensional Maps'!I$39:I$63,MATCH($E2,'Dimensional Maps'!$C$8:$C$32,0),1)
/SUMIFS('Dimensional Maps'!I$39:I$63, 'Dimensional Maps'!$B$8:$B$32,$D2)))),0),0)</f>
        <v>16.072791707988472</v>
      </c>
      <c r="O2" s="115">
        <f>IFERROR(IF($G2 = "WholeBlg",IF(O$1&lt;2020, 0,
IF($H2="GWh",SUMIFS('Interim Analysis'!I:I,'Interim Analysis'!$B:$B,$B2,'Interim Analysis'!$C:$C,$C2,'Interim Analysis'!$F:$F,$F2,'Interim Analysis'!$G:$G,$H2,'Interim Analysis'!$E:$E,$E2),
SUMIFS('Interim Analysis'!I:I,'Interim Analysis'!$B:$B,$B2,'Interim Analysis'!$C:$C,$C2,'Interim Analysis'!$F:$F,$F2,'Interim Analysis'!$G:$G,$H2,'Interim Analysis'!$D:$D,$D2)
*(INDEX('Dimensional Maps'!J$39:J$63,MATCH($E2,'Dimensional Maps'!$C$8:$C$32,0),1)
/SUMIFS('Dimensional Maps'!J$39:J$63, 'Dimensional Maps'!$B$8:$B$32,$D2)))),0),0)</f>
        <v>31.850740273396898</v>
      </c>
      <c r="P2" s="115">
        <f>IFERROR(IF($G2 = "WholeBlg",IF(P$1&lt;2020, 0,
IF($H2="GWh",SUMIFS('Interim Analysis'!J:J,'Interim Analysis'!$B:$B,$B2,'Interim Analysis'!$C:$C,$C2,'Interim Analysis'!$F:$F,$F2,'Interim Analysis'!$G:$G,$H2,'Interim Analysis'!$E:$E,$E2),
SUMIFS('Interim Analysis'!J:J,'Interim Analysis'!$B:$B,$B2,'Interim Analysis'!$C:$C,$C2,'Interim Analysis'!$F:$F,$F2,'Interim Analysis'!$G:$G,$H2,'Interim Analysis'!$D:$D,$D2)
*(INDEX('Dimensional Maps'!K$39:K$63,MATCH($E2,'Dimensional Maps'!$C$8:$C$32,0),1)
/SUMIFS('Dimensional Maps'!K$39:K$63, 'Dimensional Maps'!$B$8:$B$32,$D2)))),0),0)</f>
        <v>47.417944751673033</v>
      </c>
      <c r="Q2" s="115">
        <f>IFERROR(IF($G2 = "WholeBlg",IF(Q$1&lt;2020, 0,
IF($H2="GWh",SUMIFS('Interim Analysis'!K:K,'Interim Analysis'!$B:$B,$B2,'Interim Analysis'!$C:$C,$C2,'Interim Analysis'!$F:$F,$F2,'Interim Analysis'!$G:$G,$H2,'Interim Analysis'!$E:$E,$E2),
SUMIFS('Interim Analysis'!K:K,'Interim Analysis'!$B:$B,$B2,'Interim Analysis'!$C:$C,$C2,'Interim Analysis'!$F:$F,$F2,'Interim Analysis'!$G:$G,$H2,'Interim Analysis'!$D:$D,$D2)
*(INDEX('Dimensional Maps'!L$39:L$63,MATCH($E2,'Dimensional Maps'!$C$8:$C$32,0),1)
/SUMIFS('Dimensional Maps'!L$39:L$63, 'Dimensional Maps'!$B$8:$B$32,$D2)))),0),0)</f>
        <v>62.858365422163104</v>
      </c>
      <c r="R2" s="115">
        <f>IFERROR(IF($G2 = "WholeBlg",IF(R$1&lt;2020, 0,
IF($H2="GWh",SUMIFS('Interim Analysis'!L:L,'Interim Analysis'!$B:$B,$B2,'Interim Analysis'!$C:$C,$C2,'Interim Analysis'!$F:$F,$F2,'Interim Analysis'!$G:$G,$H2,'Interim Analysis'!$E:$E,$E2),
SUMIFS('Interim Analysis'!L:L,'Interim Analysis'!$B:$B,$B2,'Interim Analysis'!$C:$C,$C2,'Interim Analysis'!$F:$F,$F2,'Interim Analysis'!$G:$G,$H2,'Interim Analysis'!$D:$D,$D2)
*(INDEX('Dimensional Maps'!M$39:M$63,MATCH($E2,'Dimensional Maps'!$C$8:$C$32,0),1)
/SUMIFS('Dimensional Maps'!M$39:M$63, 'Dimensional Maps'!$B$8:$B$32,$D2)))),0),0)</f>
        <v>78.28486045562228</v>
      </c>
      <c r="S2" s="115">
        <f>IFERROR(IF($G2 = "WholeBlg",IF(S$1&lt;2020, 0,
IF($H2="GWh",SUMIFS('Interim Analysis'!M:M,'Interim Analysis'!$B:$B,$B2,'Interim Analysis'!$C:$C,$C2,'Interim Analysis'!$F:$F,$F2,'Interim Analysis'!$G:$G,$H2,'Interim Analysis'!$E:$E,$E2),
SUMIFS('Interim Analysis'!M:M,'Interim Analysis'!$B:$B,$B2,'Interim Analysis'!$C:$C,$C2,'Interim Analysis'!$F:$F,$F2,'Interim Analysis'!$G:$G,$H2,'Interim Analysis'!$D:$D,$D2)
*(INDEX('Dimensional Maps'!N$39:N$63,MATCH($E2,'Dimensional Maps'!$C$8:$C$32,0),1)
/SUMIFS('Dimensional Maps'!N$39:N$63, 'Dimensional Maps'!$B$8:$B$32,$D2)))),0),0)</f>
        <v>93.912448721287134</v>
      </c>
      <c r="T2" s="115">
        <f>IFERROR(IF($G2 = "WholeBlg",IF(T$1&lt;2020, 0,
IF($H2="GWh",SUMIFS('Interim Analysis'!N:N,'Interim Analysis'!$B:$B,$B2,'Interim Analysis'!$C:$C,$C2,'Interim Analysis'!$F:$F,$F2,'Interim Analysis'!$G:$G,$H2,'Interim Analysis'!$E:$E,$E2),
SUMIFS('Interim Analysis'!N:N,'Interim Analysis'!$B:$B,$B2,'Interim Analysis'!$C:$C,$C2,'Interim Analysis'!$F:$F,$F2,'Interim Analysis'!$G:$G,$H2,'Interim Analysis'!$D:$D,$D2)
*(INDEX('Dimensional Maps'!O$39:O$63,MATCH($E2,'Dimensional Maps'!$C$8:$C$32,0),1)
/SUMIFS('Dimensional Maps'!O$39:O$63, 'Dimensional Maps'!$B$8:$B$32,$D2)))),0),0)</f>
        <v>110.03739681896707</v>
      </c>
      <c r="U2" s="115">
        <f>IFERROR(IF($G2 = "WholeBlg",IF(U$1&lt;2020, 0,
IF($H2="GWh",SUMIFS('Interim Analysis'!O:O,'Interim Analysis'!$B:$B,$B2,'Interim Analysis'!$C:$C,$C2,'Interim Analysis'!$F:$F,$F2,'Interim Analysis'!$G:$G,$H2,'Interim Analysis'!$E:$E,$E2),
SUMIFS('Interim Analysis'!O:O,'Interim Analysis'!$B:$B,$B2,'Interim Analysis'!$C:$C,$C2,'Interim Analysis'!$F:$F,$F2,'Interim Analysis'!$G:$G,$H2,'Interim Analysis'!$D:$D,$D2)
*(INDEX('Dimensional Maps'!P$39:P$63,MATCH($E2,'Dimensional Maps'!$C$8:$C$32,0),1)
/SUMIFS('Dimensional Maps'!P$39:P$63, 'Dimensional Maps'!$B$8:$B$32,$D2)))),0),0)</f>
        <v>127.1281060146153</v>
      </c>
      <c r="V2" s="115">
        <f>IFERROR(IF($G2 = "WholeBlg",IF(V$1&lt;2020, 0,
IF($H2="GWh",SUMIFS('Interim Analysis'!P:P,'Interim Analysis'!$B:$B,$B2,'Interim Analysis'!$C:$C,$C2,'Interim Analysis'!$F:$F,$F2,'Interim Analysis'!$G:$G,$H2,'Interim Analysis'!$E:$E,$E2),
SUMIFS('Interim Analysis'!P:P,'Interim Analysis'!$B:$B,$B2,'Interim Analysis'!$C:$C,$C2,'Interim Analysis'!$F:$F,$F2,'Interim Analysis'!$G:$G,$H2,'Interim Analysis'!$D:$D,$D2)
*(INDEX('Dimensional Maps'!Q$39:Q$63,MATCH($E2,'Dimensional Maps'!$C$8:$C$32,0),1)
/SUMIFS('Dimensional Maps'!Q$39:Q$63, 'Dimensional Maps'!$B$8:$B$32,$D2)))),0),0)</f>
        <v>145.92389452154043</v>
      </c>
      <c r="W2" s="115">
        <f>IFERROR(IF($G2 = "WholeBlg",IF(W$1&lt;2020, 0,
IF($H2="GWh",SUMIFS('Interim Analysis'!Q:Q,'Interim Analysis'!$B:$B,$B2,'Interim Analysis'!$C:$C,$C2,'Interim Analysis'!$F:$F,$F2,'Interim Analysis'!$G:$G,$H2,'Interim Analysis'!$E:$E,$E2),
SUMIFS('Interim Analysis'!Q:Q,'Interim Analysis'!$B:$B,$B2,'Interim Analysis'!$C:$C,$C2,'Interim Analysis'!$F:$F,$F2,'Interim Analysis'!$G:$G,$H2,'Interim Analysis'!$D:$D,$D2)
*(INDEX('Dimensional Maps'!R$39:R$63,MATCH($E2,'Dimensional Maps'!$C$8:$C$32,0),1)
/SUMIFS('Dimensional Maps'!R$39:R$63, 'Dimensional Maps'!$B$8:$B$32,$D2)))),0),0)</f>
        <v>167.67131554929907</v>
      </c>
    </row>
    <row r="3" spans="1:23" x14ac:dyDescent="0.25">
      <c r="A3" s="105" t="str">
        <f>Home!$C$20</f>
        <v>IOU Potential Program Savings ET</v>
      </c>
      <c r="B3" s="103" t="s">
        <v>238</v>
      </c>
      <c r="C3" s="103">
        <v>1</v>
      </c>
      <c r="D3" s="103" t="s">
        <v>44</v>
      </c>
      <c r="E3" s="103" t="s">
        <v>44</v>
      </c>
      <c r="F3" s="103" t="s">
        <v>186</v>
      </c>
      <c r="G3" s="103" t="s">
        <v>53</v>
      </c>
      <c r="H3" s="116" t="s">
        <v>18</v>
      </c>
      <c r="I3" s="115">
        <f>IFERROR(IF($G3 = "WholeBlg",IF(I$1&lt;2020, 0,
IF($H3="GWh",SUMIFS('Interim Analysis'!C:C,'Interim Analysis'!$B:$B,$B3,'Interim Analysis'!$C:$C,$C3,'Interim Analysis'!$F:$F,$F3,'Interim Analysis'!$G:$G,$H3,'Interim Analysis'!$E:$E,$E3),
SUMIFS('Interim Analysis'!C:C,'Interim Analysis'!$B:$B,$B3,'Interim Analysis'!$C:$C,$C3,'Interim Analysis'!$F:$F,$F3,'Interim Analysis'!$G:$G,$H3,'Interim Analysis'!$D:$D,$D3)
*(INDEX('Dimensional Maps'!D$39:D$63,MATCH($E3,'Dimensional Maps'!$C$8:$C$32,0),1)
/SUMIFS('Dimensional Maps'!D$39:D$63, 'Dimensional Maps'!$B$8:$B$32,$D3)))),0),0)</f>
        <v>0</v>
      </c>
      <c r="J3" s="115">
        <f>IFERROR(IF($G3 = "WholeBlg",IF(J$1&lt;2020, 0,
IF($H3="GWh",SUMIFS('Interim Analysis'!D:D,'Interim Analysis'!$B:$B,$B3,'Interim Analysis'!$C:$C,$C3,'Interim Analysis'!$F:$F,$F3,'Interim Analysis'!$G:$G,$H3,'Interim Analysis'!$E:$E,$E3),
SUMIFS('Interim Analysis'!D:D,'Interim Analysis'!$B:$B,$B3,'Interim Analysis'!$C:$C,$C3,'Interim Analysis'!$F:$F,$F3,'Interim Analysis'!$G:$G,$H3,'Interim Analysis'!$D:$D,$D3)
*(INDEX('Dimensional Maps'!E$39:E$63,MATCH($E3,'Dimensional Maps'!$C$8:$C$32,0),1)
/SUMIFS('Dimensional Maps'!E$39:E$63, 'Dimensional Maps'!$B$8:$B$32,$D3)))),0),0)</f>
        <v>0</v>
      </c>
      <c r="K3" s="115">
        <f>IFERROR(IF($G3 = "WholeBlg",IF(K$1&lt;2020, 0,
IF($H3="GWh",SUMIFS('Interim Analysis'!E:E,'Interim Analysis'!$B:$B,$B3,'Interim Analysis'!$C:$C,$C3,'Interim Analysis'!$F:$F,$F3,'Interim Analysis'!$G:$G,$H3,'Interim Analysis'!$E:$E,$E3),
SUMIFS('Interim Analysis'!E:E,'Interim Analysis'!$B:$B,$B3,'Interim Analysis'!$C:$C,$C3,'Interim Analysis'!$F:$F,$F3,'Interim Analysis'!$G:$G,$H3,'Interim Analysis'!$D:$D,$D3)
*(INDEX('Dimensional Maps'!F$39:F$63,MATCH($E3,'Dimensional Maps'!$C$8:$C$32,0),1)
/SUMIFS('Dimensional Maps'!F$39:F$63, 'Dimensional Maps'!$B$8:$B$32,$D3)))),0),0)</f>
        <v>0</v>
      </c>
      <c r="L3" s="115">
        <f>IFERROR(IF($G3 = "WholeBlg",IF(L$1&lt;2020, 0,
IF($H3="GWh",SUMIFS('Interim Analysis'!F:F,'Interim Analysis'!$B:$B,$B3,'Interim Analysis'!$C:$C,$C3,'Interim Analysis'!$F:$F,$F3,'Interim Analysis'!$G:$G,$H3,'Interim Analysis'!$E:$E,$E3),
SUMIFS('Interim Analysis'!F:F,'Interim Analysis'!$B:$B,$B3,'Interim Analysis'!$C:$C,$C3,'Interim Analysis'!$F:$F,$F3,'Interim Analysis'!$G:$G,$H3,'Interim Analysis'!$D:$D,$D3)
*(INDEX('Dimensional Maps'!G$39:G$63,MATCH($E3,'Dimensional Maps'!$C$8:$C$32,0),1)
/SUMIFS('Dimensional Maps'!G$39:G$63, 'Dimensional Maps'!$B$8:$B$32,$D3)))),0),0)</f>
        <v>0</v>
      </c>
      <c r="M3" s="115">
        <f>IFERROR(IF($G3 = "WholeBlg",IF(M$1&lt;2020, 0,
IF($H3="GWh",SUMIFS('Interim Analysis'!G:G,'Interim Analysis'!$B:$B,$B3,'Interim Analysis'!$C:$C,$C3,'Interim Analysis'!$F:$F,$F3,'Interim Analysis'!$G:$G,$H3,'Interim Analysis'!$E:$E,$E3),
SUMIFS('Interim Analysis'!G:G,'Interim Analysis'!$B:$B,$B3,'Interim Analysis'!$C:$C,$C3,'Interim Analysis'!$F:$F,$F3,'Interim Analysis'!$G:$G,$H3,'Interim Analysis'!$D:$D,$D3)
*(INDEX('Dimensional Maps'!H$39:H$63,MATCH($E3,'Dimensional Maps'!$C$8:$C$32,0),1)
/SUMIFS('Dimensional Maps'!H$39:H$63, 'Dimensional Maps'!$B$8:$B$32,$D3)))),0),0)</f>
        <v>0</v>
      </c>
      <c r="N3" s="115">
        <f>IFERROR(IF($G3 = "WholeBlg",IF(N$1&lt;2020, 0,
IF($H3="GWh",SUMIFS('Interim Analysis'!H:H,'Interim Analysis'!$B:$B,$B3,'Interim Analysis'!$C:$C,$C3,'Interim Analysis'!$F:$F,$F3,'Interim Analysis'!$G:$G,$H3,'Interim Analysis'!$E:$E,$E3),
SUMIFS('Interim Analysis'!H:H,'Interim Analysis'!$B:$B,$B3,'Interim Analysis'!$C:$C,$C3,'Interim Analysis'!$F:$F,$F3,'Interim Analysis'!$G:$G,$H3,'Interim Analysis'!$D:$D,$D3)
*(INDEX('Dimensional Maps'!I$39:I$63,MATCH($E3,'Dimensional Maps'!$C$8:$C$32,0),1)
/SUMIFS('Dimensional Maps'!I$39:I$63, 'Dimensional Maps'!$B$8:$B$32,$D3)))),0),0)</f>
        <v>11.964765104170922</v>
      </c>
      <c r="O3" s="115">
        <f>IFERROR(IF($G3 = "WholeBlg",IF(O$1&lt;2020, 0,
IF($H3="GWh",SUMIFS('Interim Analysis'!I:I,'Interim Analysis'!$B:$B,$B3,'Interim Analysis'!$C:$C,$C3,'Interim Analysis'!$F:$F,$F3,'Interim Analysis'!$G:$G,$H3,'Interim Analysis'!$E:$E,$E3),
SUMIFS('Interim Analysis'!I:I,'Interim Analysis'!$B:$B,$B3,'Interim Analysis'!$C:$C,$C3,'Interim Analysis'!$F:$F,$F3,'Interim Analysis'!$G:$G,$H3,'Interim Analysis'!$D:$D,$D3)
*(INDEX('Dimensional Maps'!J$39:J$63,MATCH($E3,'Dimensional Maps'!$C$8:$C$32,0),1)
/SUMIFS('Dimensional Maps'!J$39:J$63, 'Dimensional Maps'!$B$8:$B$32,$D3)))),0),0)</f>
        <v>23.656631193765751</v>
      </c>
      <c r="P3" s="115">
        <f>IFERROR(IF($G3 = "WholeBlg",IF(P$1&lt;2020, 0,
IF($H3="GWh",SUMIFS('Interim Analysis'!J:J,'Interim Analysis'!$B:$B,$B3,'Interim Analysis'!$C:$C,$C3,'Interim Analysis'!$F:$F,$F3,'Interim Analysis'!$G:$G,$H3,'Interim Analysis'!$E:$E,$E3),
SUMIFS('Interim Analysis'!J:J,'Interim Analysis'!$B:$B,$B3,'Interim Analysis'!$C:$C,$C3,'Interim Analysis'!$F:$F,$F3,'Interim Analysis'!$G:$G,$H3,'Interim Analysis'!$D:$D,$D3)
*(INDEX('Dimensional Maps'!K$39:K$63,MATCH($E3,'Dimensional Maps'!$C$8:$C$32,0),1)
/SUMIFS('Dimensional Maps'!K$39:K$63, 'Dimensional Maps'!$B$8:$B$32,$D3)))),0),0)</f>
        <v>35.150400998738789</v>
      </c>
      <c r="Q3" s="115">
        <f>IFERROR(IF($G3 = "WholeBlg",IF(Q$1&lt;2020, 0,
IF($H3="GWh",SUMIFS('Interim Analysis'!K:K,'Interim Analysis'!$B:$B,$B3,'Interim Analysis'!$C:$C,$C3,'Interim Analysis'!$F:$F,$F3,'Interim Analysis'!$G:$G,$H3,'Interim Analysis'!$E:$E,$E3),
SUMIFS('Interim Analysis'!K:K,'Interim Analysis'!$B:$B,$B3,'Interim Analysis'!$C:$C,$C3,'Interim Analysis'!$F:$F,$F3,'Interim Analysis'!$G:$G,$H3,'Interim Analysis'!$D:$D,$D3)
*(INDEX('Dimensional Maps'!L$39:L$63,MATCH($E3,'Dimensional Maps'!$C$8:$C$32,0),1)
/SUMIFS('Dimensional Maps'!L$39:L$63, 'Dimensional Maps'!$B$8:$B$32,$D3)))),0),0)</f>
        <v>46.49174665670396</v>
      </c>
      <c r="R3" s="115">
        <f>IFERROR(IF($G3 = "WholeBlg",IF(R$1&lt;2020, 0,
IF($H3="GWh",SUMIFS('Interim Analysis'!L:L,'Interim Analysis'!$B:$B,$B3,'Interim Analysis'!$C:$C,$C3,'Interim Analysis'!$F:$F,$F3,'Interim Analysis'!$G:$G,$H3,'Interim Analysis'!$E:$E,$E3),
SUMIFS('Interim Analysis'!L:L,'Interim Analysis'!$B:$B,$B3,'Interim Analysis'!$C:$C,$C3,'Interim Analysis'!$F:$F,$F3,'Interim Analysis'!$G:$G,$H3,'Interim Analysis'!$D:$D,$D3)
*(INDEX('Dimensional Maps'!M$39:M$63,MATCH($E3,'Dimensional Maps'!$C$8:$C$32,0),1)
/SUMIFS('Dimensional Maps'!M$39:M$63, 'Dimensional Maps'!$B$8:$B$32,$D3)))),0),0)</f>
        <v>57.692759351916884</v>
      </c>
      <c r="S3" s="115">
        <f>IFERROR(IF($G3 = "WholeBlg",IF(S$1&lt;2020, 0,
IF($H3="GWh",SUMIFS('Interim Analysis'!M:M,'Interim Analysis'!$B:$B,$B3,'Interim Analysis'!$C:$C,$C3,'Interim Analysis'!$F:$F,$F3,'Interim Analysis'!$G:$G,$H3,'Interim Analysis'!$E:$E,$E3),
SUMIFS('Interim Analysis'!M:M,'Interim Analysis'!$B:$B,$B3,'Interim Analysis'!$C:$C,$C3,'Interim Analysis'!$F:$F,$F3,'Interim Analysis'!$G:$G,$H3,'Interim Analysis'!$D:$D,$D3)
*(INDEX('Dimensional Maps'!N$39:N$63,MATCH($E3,'Dimensional Maps'!$C$8:$C$32,0),1)
/SUMIFS('Dimensional Maps'!N$39:N$63, 'Dimensional Maps'!$B$8:$B$32,$D3)))),0),0)</f>
        <v>68.844189022965111</v>
      </c>
      <c r="T3" s="115">
        <f>IFERROR(IF($G3 = "WholeBlg",IF(T$1&lt;2020, 0,
IF($H3="GWh",SUMIFS('Interim Analysis'!N:N,'Interim Analysis'!$B:$B,$B3,'Interim Analysis'!$C:$C,$C3,'Interim Analysis'!$F:$F,$F3,'Interim Analysis'!$G:$G,$H3,'Interim Analysis'!$E:$E,$E3),
SUMIFS('Interim Analysis'!N:N,'Interim Analysis'!$B:$B,$B3,'Interim Analysis'!$C:$C,$C3,'Interim Analysis'!$F:$F,$F3,'Interim Analysis'!$G:$G,$H3,'Interim Analysis'!$D:$D,$D3)
*(INDEX('Dimensional Maps'!O$39:O$63,MATCH($E3,'Dimensional Maps'!$C$8:$C$32,0),1)
/SUMIFS('Dimensional Maps'!O$39:O$63, 'Dimensional Maps'!$B$8:$B$32,$D3)))),0),0)</f>
        <v>80.057729936411747</v>
      </c>
      <c r="U3" s="115">
        <f>IFERROR(IF($G3 = "WholeBlg",IF(U$1&lt;2020, 0,
IF($H3="GWh",SUMIFS('Interim Analysis'!O:O,'Interim Analysis'!$B:$B,$B3,'Interim Analysis'!$C:$C,$C3,'Interim Analysis'!$F:$F,$F3,'Interim Analysis'!$G:$G,$H3,'Interim Analysis'!$E:$E,$E3),
SUMIFS('Interim Analysis'!O:O,'Interim Analysis'!$B:$B,$B3,'Interim Analysis'!$C:$C,$C3,'Interim Analysis'!$F:$F,$F3,'Interim Analysis'!$G:$G,$H3,'Interim Analysis'!$D:$D,$D3)
*(INDEX('Dimensional Maps'!P$39:P$63,MATCH($E3,'Dimensional Maps'!$C$8:$C$32,0),1)
/SUMIFS('Dimensional Maps'!P$39:P$63, 'Dimensional Maps'!$B$8:$B$32,$D3)))),0),0)</f>
        <v>91.505964899785369</v>
      </c>
      <c r="V3" s="115">
        <f>IFERROR(IF($G3 = "WholeBlg",IF(V$1&lt;2020, 0,
IF($H3="GWh",SUMIFS('Interim Analysis'!P:P,'Interim Analysis'!$B:$B,$B3,'Interim Analysis'!$C:$C,$C3,'Interim Analysis'!$F:$F,$F3,'Interim Analysis'!$G:$G,$H3,'Interim Analysis'!$E:$E,$E3),
SUMIFS('Interim Analysis'!P:P,'Interim Analysis'!$B:$B,$B3,'Interim Analysis'!$C:$C,$C3,'Interim Analysis'!$F:$F,$F3,'Interim Analysis'!$G:$G,$H3,'Interim Analysis'!$D:$D,$D3)
*(INDEX('Dimensional Maps'!Q$39:Q$63,MATCH($E3,'Dimensional Maps'!$C$8:$C$32,0),1)
/SUMIFS('Dimensional Maps'!Q$39:Q$63, 'Dimensional Maps'!$B$8:$B$32,$D3)))),0),0)</f>
        <v>103.47994986564792</v>
      </c>
      <c r="W3" s="115">
        <f>IFERROR(IF($G3 = "WholeBlg",IF(W$1&lt;2020, 0,
IF($H3="GWh",SUMIFS('Interim Analysis'!Q:Q,'Interim Analysis'!$B:$B,$B3,'Interim Analysis'!$C:$C,$C3,'Interim Analysis'!$F:$F,$F3,'Interim Analysis'!$G:$G,$H3,'Interim Analysis'!$E:$E,$E3),
SUMIFS('Interim Analysis'!Q:Q,'Interim Analysis'!$B:$B,$B3,'Interim Analysis'!$C:$C,$C3,'Interim Analysis'!$F:$F,$F3,'Interim Analysis'!$G:$G,$H3,'Interim Analysis'!$D:$D,$D3)
*(INDEX('Dimensional Maps'!R$39:R$63,MATCH($E3,'Dimensional Maps'!$C$8:$C$32,0),1)
/SUMIFS('Dimensional Maps'!R$39:R$63, 'Dimensional Maps'!$B$8:$B$32,$D3)))),0),0)</f>
        <v>116.45150295145405</v>
      </c>
    </row>
    <row r="4" spans="1:23" x14ac:dyDescent="0.25">
      <c r="A4" s="105" t="str">
        <f>Home!$C$20</f>
        <v>IOU Potential Program Savings ET</v>
      </c>
      <c r="B4" s="103" t="s">
        <v>238</v>
      </c>
      <c r="C4" s="103">
        <v>1</v>
      </c>
      <c r="D4" s="103" t="s">
        <v>44</v>
      </c>
      <c r="E4" s="103" t="s">
        <v>44</v>
      </c>
      <c r="F4" s="103" t="s">
        <v>167</v>
      </c>
      <c r="G4" s="103" t="s">
        <v>53</v>
      </c>
      <c r="H4" s="116" t="s">
        <v>20</v>
      </c>
      <c r="I4" s="115">
        <f>IFERROR(IF($G4 = "WholeBlg",IF(I$1&lt;2020, 0,
IF($H4="GWh",SUMIFS('Interim Analysis'!C:C,'Interim Analysis'!$B:$B,$B4,'Interim Analysis'!$C:$C,$C4,'Interim Analysis'!$F:$F,$F4,'Interim Analysis'!$G:$G,$H4,'Interim Analysis'!$E:$E,$E4),
SUMIFS('Interim Analysis'!C:C,'Interim Analysis'!$B:$B,$B4,'Interim Analysis'!$C:$C,$C4,'Interim Analysis'!$F:$F,$F4,'Interim Analysis'!$G:$G,$H4,'Interim Analysis'!$D:$D,$D4)
*(INDEX('Dimensional Maps'!D$39:D$63,MATCH($E4,'Dimensional Maps'!$C$8:$C$32,0),1)
/SUMIFS('Dimensional Maps'!D$39:D$63, 'Dimensional Maps'!$B$8:$B$32,$D4)))),0),0)</f>
        <v>0</v>
      </c>
      <c r="J4" s="115">
        <f>IFERROR(IF($G4 = "WholeBlg",IF(J$1&lt;2020, 0,
IF($H4="GWh",SUMIFS('Interim Analysis'!D:D,'Interim Analysis'!$B:$B,$B4,'Interim Analysis'!$C:$C,$C4,'Interim Analysis'!$F:$F,$F4,'Interim Analysis'!$G:$G,$H4,'Interim Analysis'!$E:$E,$E4),
SUMIFS('Interim Analysis'!D:D,'Interim Analysis'!$B:$B,$B4,'Interim Analysis'!$C:$C,$C4,'Interim Analysis'!$F:$F,$F4,'Interim Analysis'!$G:$G,$H4,'Interim Analysis'!$D:$D,$D4)
*(INDEX('Dimensional Maps'!E$39:E$63,MATCH($E4,'Dimensional Maps'!$C$8:$C$32,0),1)
/SUMIFS('Dimensional Maps'!E$39:E$63, 'Dimensional Maps'!$B$8:$B$32,$D4)))),0),0)</f>
        <v>0</v>
      </c>
      <c r="K4" s="115">
        <f>IFERROR(IF($G4 = "WholeBlg",IF(K$1&lt;2020, 0,
IF($H4="GWh",SUMIFS('Interim Analysis'!E:E,'Interim Analysis'!$B:$B,$B4,'Interim Analysis'!$C:$C,$C4,'Interim Analysis'!$F:$F,$F4,'Interim Analysis'!$G:$G,$H4,'Interim Analysis'!$E:$E,$E4),
SUMIFS('Interim Analysis'!E:E,'Interim Analysis'!$B:$B,$B4,'Interim Analysis'!$C:$C,$C4,'Interim Analysis'!$F:$F,$F4,'Interim Analysis'!$G:$G,$H4,'Interim Analysis'!$D:$D,$D4)
*(INDEX('Dimensional Maps'!F$39:F$63,MATCH($E4,'Dimensional Maps'!$C$8:$C$32,0),1)
/SUMIFS('Dimensional Maps'!F$39:F$63, 'Dimensional Maps'!$B$8:$B$32,$D4)))),0),0)</f>
        <v>0</v>
      </c>
      <c r="L4" s="115">
        <f>IFERROR(IF($G4 = "WholeBlg",IF(L$1&lt;2020, 0,
IF($H4="GWh",SUMIFS('Interim Analysis'!F:F,'Interim Analysis'!$B:$B,$B4,'Interim Analysis'!$C:$C,$C4,'Interim Analysis'!$F:$F,$F4,'Interim Analysis'!$G:$G,$H4,'Interim Analysis'!$E:$E,$E4),
SUMIFS('Interim Analysis'!F:F,'Interim Analysis'!$B:$B,$B4,'Interim Analysis'!$C:$C,$C4,'Interim Analysis'!$F:$F,$F4,'Interim Analysis'!$G:$G,$H4,'Interim Analysis'!$D:$D,$D4)
*(INDEX('Dimensional Maps'!G$39:G$63,MATCH($E4,'Dimensional Maps'!$C$8:$C$32,0),1)
/SUMIFS('Dimensional Maps'!G$39:G$63, 'Dimensional Maps'!$B$8:$B$32,$D4)))),0),0)</f>
        <v>0</v>
      </c>
      <c r="M4" s="115">
        <f>IFERROR(IF($G4 = "WholeBlg",IF(M$1&lt;2020, 0,
IF($H4="GWh",SUMIFS('Interim Analysis'!G:G,'Interim Analysis'!$B:$B,$B4,'Interim Analysis'!$C:$C,$C4,'Interim Analysis'!$F:$F,$F4,'Interim Analysis'!$G:$G,$H4,'Interim Analysis'!$E:$E,$E4),
SUMIFS('Interim Analysis'!G:G,'Interim Analysis'!$B:$B,$B4,'Interim Analysis'!$C:$C,$C4,'Interim Analysis'!$F:$F,$F4,'Interim Analysis'!$G:$G,$H4,'Interim Analysis'!$D:$D,$D4)
*(INDEX('Dimensional Maps'!H$39:H$63,MATCH($E4,'Dimensional Maps'!$C$8:$C$32,0),1)
/SUMIFS('Dimensional Maps'!H$39:H$63, 'Dimensional Maps'!$B$8:$B$32,$D4)))),0),0)</f>
        <v>0</v>
      </c>
      <c r="N4" s="115">
        <f>IFERROR(IF($G4 = "WholeBlg",IF(N$1&lt;2020, 0,
IF($H4="GWh",SUMIFS('Interim Analysis'!H:H,'Interim Analysis'!$B:$B,$B4,'Interim Analysis'!$C:$C,$C4,'Interim Analysis'!$F:$F,$F4,'Interim Analysis'!$G:$G,$H4,'Interim Analysis'!$E:$E,$E4),
SUMIFS('Interim Analysis'!H:H,'Interim Analysis'!$B:$B,$B4,'Interim Analysis'!$C:$C,$C4,'Interim Analysis'!$F:$F,$F4,'Interim Analysis'!$G:$G,$H4,'Interim Analysis'!$D:$D,$D4)
*(INDEX('Dimensional Maps'!I$39:I$63,MATCH($E4,'Dimensional Maps'!$C$8:$C$32,0),1)
/SUMIFS('Dimensional Maps'!I$39:I$63, 'Dimensional Maps'!$B$8:$B$32,$D4)))),0),0)</f>
        <v>0.20831735927700859</v>
      </c>
      <c r="O4" s="115">
        <f>IFERROR(IF($G4 = "WholeBlg",IF(O$1&lt;2020, 0,
IF($H4="GWh",SUMIFS('Interim Analysis'!I:I,'Interim Analysis'!$B:$B,$B4,'Interim Analysis'!$C:$C,$C4,'Interim Analysis'!$F:$F,$F4,'Interim Analysis'!$G:$G,$H4,'Interim Analysis'!$E:$E,$E4),
SUMIFS('Interim Analysis'!I:I,'Interim Analysis'!$B:$B,$B4,'Interim Analysis'!$C:$C,$C4,'Interim Analysis'!$F:$F,$F4,'Interim Analysis'!$G:$G,$H4,'Interim Analysis'!$D:$D,$D4)
*(INDEX('Dimensional Maps'!J$39:J$63,MATCH($E4,'Dimensional Maps'!$C$8:$C$32,0),1)
/SUMIFS('Dimensional Maps'!J$39:J$63, 'Dimensional Maps'!$B$8:$B$32,$D4)))),0),0)</f>
        <v>0.40428074731388969</v>
      </c>
      <c r="P4" s="115">
        <f>IFERROR(IF($G4 = "WholeBlg",IF(P$1&lt;2020, 0,
IF($H4="GWh",SUMIFS('Interim Analysis'!J:J,'Interim Analysis'!$B:$B,$B4,'Interim Analysis'!$C:$C,$C4,'Interim Analysis'!$F:$F,$F4,'Interim Analysis'!$G:$G,$H4,'Interim Analysis'!$E:$E,$E4),
SUMIFS('Interim Analysis'!J:J,'Interim Analysis'!$B:$B,$B4,'Interim Analysis'!$C:$C,$C4,'Interim Analysis'!$F:$F,$F4,'Interim Analysis'!$G:$G,$H4,'Interim Analysis'!$D:$D,$D4)
*(INDEX('Dimensional Maps'!K$39:K$63,MATCH($E4,'Dimensional Maps'!$C$8:$C$32,0),1)
/SUMIFS('Dimensional Maps'!K$39:K$63, 'Dimensional Maps'!$B$8:$B$32,$D4)))),0),0)</f>
        <v>0.58912989208985478</v>
      </c>
      <c r="Q4" s="115">
        <f>IFERROR(IF($G4 = "WholeBlg",IF(Q$1&lt;2020, 0,
IF($H4="GWh",SUMIFS('Interim Analysis'!K:K,'Interim Analysis'!$B:$B,$B4,'Interim Analysis'!$C:$C,$C4,'Interim Analysis'!$F:$F,$F4,'Interim Analysis'!$G:$G,$H4,'Interim Analysis'!$E:$E,$E4),
SUMIFS('Interim Analysis'!K:K,'Interim Analysis'!$B:$B,$B4,'Interim Analysis'!$C:$C,$C4,'Interim Analysis'!$F:$F,$F4,'Interim Analysis'!$G:$G,$H4,'Interim Analysis'!$D:$D,$D4)
*(INDEX('Dimensional Maps'!L$39:L$63,MATCH($E4,'Dimensional Maps'!$C$8:$C$32,0),1)
/SUMIFS('Dimensional Maps'!L$39:L$63, 'Dimensional Maps'!$B$8:$B$32,$D4)))),0),0)</f>
        <v>0.76351756706649421</v>
      </c>
      <c r="R4" s="115">
        <f>IFERROR(IF($G4 = "WholeBlg",IF(R$1&lt;2020, 0,
IF($H4="GWh",SUMIFS('Interim Analysis'!L:L,'Interim Analysis'!$B:$B,$B4,'Interim Analysis'!$C:$C,$C4,'Interim Analysis'!$F:$F,$F4,'Interim Analysis'!$G:$G,$H4,'Interim Analysis'!$E:$E,$E4),
SUMIFS('Interim Analysis'!L:L,'Interim Analysis'!$B:$B,$B4,'Interim Analysis'!$C:$C,$C4,'Interim Analysis'!$F:$F,$F4,'Interim Analysis'!$G:$G,$H4,'Interim Analysis'!$D:$D,$D4)
*(INDEX('Dimensional Maps'!M$39:M$63,MATCH($E4,'Dimensional Maps'!$C$8:$C$32,0),1)
/SUMIFS('Dimensional Maps'!M$39:M$63, 'Dimensional Maps'!$B$8:$B$32,$D4)))),0),0)</f>
        <v>0.92768225248966896</v>
      </c>
      <c r="S4" s="115">
        <f>IFERROR(IF($G4 = "WholeBlg",IF(S$1&lt;2020, 0,
IF($H4="GWh",SUMIFS('Interim Analysis'!M:M,'Interim Analysis'!$B:$B,$B4,'Interim Analysis'!$C:$C,$C4,'Interim Analysis'!$F:$F,$F4,'Interim Analysis'!$G:$G,$H4,'Interim Analysis'!$E:$E,$E4),
SUMIFS('Interim Analysis'!M:M,'Interim Analysis'!$B:$B,$B4,'Interim Analysis'!$C:$C,$C4,'Interim Analysis'!$F:$F,$F4,'Interim Analysis'!$G:$G,$H4,'Interim Analysis'!$D:$D,$D4)
*(INDEX('Dimensional Maps'!N$39:N$63,MATCH($E4,'Dimensional Maps'!$C$8:$C$32,0),1)
/SUMIFS('Dimensional Maps'!N$39:N$63, 'Dimensional Maps'!$B$8:$B$32,$D4)))),0),0)</f>
        <v>1.0831183812554337</v>
      </c>
      <c r="T4" s="115">
        <f>IFERROR(IF($G4 = "WholeBlg",IF(T$1&lt;2020, 0,
IF($H4="GWh",SUMIFS('Interim Analysis'!N:N,'Interim Analysis'!$B:$B,$B4,'Interim Analysis'!$C:$C,$C4,'Interim Analysis'!$F:$F,$F4,'Interim Analysis'!$G:$G,$H4,'Interim Analysis'!$E:$E,$E4),
SUMIFS('Interim Analysis'!N:N,'Interim Analysis'!$B:$B,$B4,'Interim Analysis'!$C:$C,$C4,'Interim Analysis'!$F:$F,$F4,'Interim Analysis'!$G:$G,$H4,'Interim Analysis'!$D:$D,$D4)
*(INDEX('Dimensional Maps'!O$39:O$63,MATCH($E4,'Dimensional Maps'!$C$8:$C$32,0),1)
/SUMIFS('Dimensional Maps'!O$39:O$63, 'Dimensional Maps'!$B$8:$B$32,$D4)))),0),0)</f>
        <v>1.2298589091793746</v>
      </c>
      <c r="U4" s="115">
        <f>IFERROR(IF($G4 = "WholeBlg",IF(U$1&lt;2020, 0,
IF($H4="GWh",SUMIFS('Interim Analysis'!O:O,'Interim Analysis'!$B:$B,$B4,'Interim Analysis'!$C:$C,$C4,'Interim Analysis'!$F:$F,$F4,'Interim Analysis'!$G:$G,$H4,'Interim Analysis'!$E:$E,$E4),
SUMIFS('Interim Analysis'!O:O,'Interim Analysis'!$B:$B,$B4,'Interim Analysis'!$C:$C,$C4,'Interim Analysis'!$F:$F,$F4,'Interim Analysis'!$G:$G,$H4,'Interim Analysis'!$D:$D,$D4)
*(INDEX('Dimensional Maps'!P$39:P$63,MATCH($E4,'Dimensional Maps'!$C$8:$C$32,0),1)
/SUMIFS('Dimensional Maps'!P$39:P$63, 'Dimensional Maps'!$B$8:$B$32,$D4)))),0),0)</f>
        <v>1.3686168243211732</v>
      </c>
      <c r="V4" s="115">
        <f>IFERROR(IF($G4 = "WholeBlg",IF(V$1&lt;2020, 0,
IF($H4="GWh",SUMIFS('Interim Analysis'!P:P,'Interim Analysis'!$B:$B,$B4,'Interim Analysis'!$C:$C,$C4,'Interim Analysis'!$F:$F,$F4,'Interim Analysis'!$G:$G,$H4,'Interim Analysis'!$E:$E,$E4),
SUMIFS('Interim Analysis'!P:P,'Interim Analysis'!$B:$B,$B4,'Interim Analysis'!$C:$C,$C4,'Interim Analysis'!$F:$F,$F4,'Interim Analysis'!$G:$G,$H4,'Interim Analysis'!$D:$D,$D4)
*(INDEX('Dimensional Maps'!Q$39:Q$63,MATCH($E4,'Dimensional Maps'!$C$8:$C$32,0),1)
/SUMIFS('Dimensional Maps'!Q$39:Q$63, 'Dimensional Maps'!$B$8:$B$32,$D4)))),0),0)</f>
        <v>1.4995918752285251</v>
      </c>
      <c r="W4" s="115">
        <f>IFERROR(IF($G4 = "WholeBlg",IF(W$1&lt;2020, 0,
IF($H4="GWh",SUMIFS('Interim Analysis'!Q:Q,'Interim Analysis'!$B:$B,$B4,'Interim Analysis'!$C:$C,$C4,'Interim Analysis'!$F:$F,$F4,'Interim Analysis'!$G:$G,$H4,'Interim Analysis'!$E:$E,$E4),
SUMIFS('Interim Analysis'!Q:Q,'Interim Analysis'!$B:$B,$B4,'Interim Analysis'!$C:$C,$C4,'Interim Analysis'!$F:$F,$F4,'Interim Analysis'!$G:$G,$H4,'Interim Analysis'!$D:$D,$D4)
*(INDEX('Dimensional Maps'!R$39:R$63,MATCH($E4,'Dimensional Maps'!$C$8:$C$32,0),1)
/SUMIFS('Dimensional Maps'!R$39:R$63, 'Dimensional Maps'!$B$8:$B$32,$D4)))),0),0)</f>
        <v>1.62384396060436</v>
      </c>
    </row>
    <row r="5" spans="1:23" x14ac:dyDescent="0.25">
      <c r="A5" s="105" t="str">
        <f>Home!$C$20</f>
        <v>IOU Potential Program Savings ET</v>
      </c>
      <c r="B5" s="103" t="s">
        <v>238</v>
      </c>
      <c r="C5" s="103">
        <v>1</v>
      </c>
      <c r="D5" s="103" t="s">
        <v>44</v>
      </c>
      <c r="E5" s="103" t="s">
        <v>44</v>
      </c>
      <c r="F5" s="103" t="s">
        <v>186</v>
      </c>
      <c r="G5" s="103" t="s">
        <v>53</v>
      </c>
      <c r="H5" s="116" t="s">
        <v>20</v>
      </c>
      <c r="I5" s="115">
        <f>IFERROR(IF($G5 = "WholeBlg",IF(I$1&lt;2020, 0,
IF($H5="GWh",SUMIFS('Interim Analysis'!C:C,'Interim Analysis'!$B:$B,$B5,'Interim Analysis'!$C:$C,$C5,'Interim Analysis'!$F:$F,$F5,'Interim Analysis'!$G:$G,$H5,'Interim Analysis'!$E:$E,$E5),
SUMIFS('Interim Analysis'!C:C,'Interim Analysis'!$B:$B,$B5,'Interim Analysis'!$C:$C,$C5,'Interim Analysis'!$F:$F,$F5,'Interim Analysis'!$G:$G,$H5,'Interim Analysis'!$D:$D,$D5)
*(INDEX('Dimensional Maps'!D$39:D$63,MATCH($E5,'Dimensional Maps'!$C$8:$C$32,0),1)
/SUMIFS('Dimensional Maps'!D$39:D$63, 'Dimensional Maps'!$B$8:$B$32,$D5)))),0),0)</f>
        <v>0</v>
      </c>
      <c r="J5" s="115">
        <f>IFERROR(IF($G5 = "WholeBlg",IF(J$1&lt;2020, 0,
IF($H5="GWh",SUMIFS('Interim Analysis'!D:D,'Interim Analysis'!$B:$B,$B5,'Interim Analysis'!$C:$C,$C5,'Interim Analysis'!$F:$F,$F5,'Interim Analysis'!$G:$G,$H5,'Interim Analysis'!$E:$E,$E5),
SUMIFS('Interim Analysis'!D:D,'Interim Analysis'!$B:$B,$B5,'Interim Analysis'!$C:$C,$C5,'Interim Analysis'!$F:$F,$F5,'Interim Analysis'!$G:$G,$H5,'Interim Analysis'!$D:$D,$D5)
*(INDEX('Dimensional Maps'!E$39:E$63,MATCH($E5,'Dimensional Maps'!$C$8:$C$32,0),1)
/SUMIFS('Dimensional Maps'!E$39:E$63, 'Dimensional Maps'!$B$8:$B$32,$D5)))),0),0)</f>
        <v>0</v>
      </c>
      <c r="K5" s="115">
        <f>IFERROR(IF($G5 = "WholeBlg",IF(K$1&lt;2020, 0,
IF($H5="GWh",SUMIFS('Interim Analysis'!E:E,'Interim Analysis'!$B:$B,$B5,'Interim Analysis'!$C:$C,$C5,'Interim Analysis'!$F:$F,$F5,'Interim Analysis'!$G:$G,$H5,'Interim Analysis'!$E:$E,$E5),
SUMIFS('Interim Analysis'!E:E,'Interim Analysis'!$B:$B,$B5,'Interim Analysis'!$C:$C,$C5,'Interim Analysis'!$F:$F,$F5,'Interim Analysis'!$G:$G,$H5,'Interim Analysis'!$D:$D,$D5)
*(INDEX('Dimensional Maps'!F$39:F$63,MATCH($E5,'Dimensional Maps'!$C$8:$C$32,0),1)
/SUMIFS('Dimensional Maps'!F$39:F$63, 'Dimensional Maps'!$B$8:$B$32,$D5)))),0),0)</f>
        <v>0</v>
      </c>
      <c r="L5" s="115">
        <f>IFERROR(IF($G5 = "WholeBlg",IF(L$1&lt;2020, 0,
IF($H5="GWh",SUMIFS('Interim Analysis'!F:F,'Interim Analysis'!$B:$B,$B5,'Interim Analysis'!$C:$C,$C5,'Interim Analysis'!$F:$F,$F5,'Interim Analysis'!$G:$G,$H5,'Interim Analysis'!$E:$E,$E5),
SUMIFS('Interim Analysis'!F:F,'Interim Analysis'!$B:$B,$B5,'Interim Analysis'!$C:$C,$C5,'Interim Analysis'!$F:$F,$F5,'Interim Analysis'!$G:$G,$H5,'Interim Analysis'!$D:$D,$D5)
*(INDEX('Dimensional Maps'!G$39:G$63,MATCH($E5,'Dimensional Maps'!$C$8:$C$32,0),1)
/SUMIFS('Dimensional Maps'!G$39:G$63, 'Dimensional Maps'!$B$8:$B$32,$D5)))),0),0)</f>
        <v>0</v>
      </c>
      <c r="M5" s="115">
        <f>IFERROR(IF($G5 = "WholeBlg",IF(M$1&lt;2020, 0,
IF($H5="GWh",SUMIFS('Interim Analysis'!G:G,'Interim Analysis'!$B:$B,$B5,'Interim Analysis'!$C:$C,$C5,'Interim Analysis'!$F:$F,$F5,'Interim Analysis'!$G:$G,$H5,'Interim Analysis'!$E:$E,$E5),
SUMIFS('Interim Analysis'!G:G,'Interim Analysis'!$B:$B,$B5,'Interim Analysis'!$C:$C,$C5,'Interim Analysis'!$F:$F,$F5,'Interim Analysis'!$G:$G,$H5,'Interim Analysis'!$D:$D,$D5)
*(INDEX('Dimensional Maps'!H$39:H$63,MATCH($E5,'Dimensional Maps'!$C$8:$C$32,0),1)
/SUMIFS('Dimensional Maps'!H$39:H$63, 'Dimensional Maps'!$B$8:$B$32,$D5)))),0),0)</f>
        <v>0</v>
      </c>
      <c r="N5" s="115">
        <f>IFERROR(IF($G5 = "WholeBlg",IF(N$1&lt;2020, 0,
IF($H5="GWh",SUMIFS('Interim Analysis'!H:H,'Interim Analysis'!$B:$B,$B5,'Interim Analysis'!$C:$C,$C5,'Interim Analysis'!$F:$F,$F5,'Interim Analysis'!$G:$G,$H5,'Interim Analysis'!$E:$E,$E5),
SUMIFS('Interim Analysis'!H:H,'Interim Analysis'!$B:$B,$B5,'Interim Analysis'!$C:$C,$C5,'Interim Analysis'!$F:$F,$F5,'Interim Analysis'!$G:$G,$H5,'Interim Analysis'!$D:$D,$D5)
*(INDEX('Dimensional Maps'!I$39:I$63,MATCH($E5,'Dimensional Maps'!$C$8:$C$32,0),1)
/SUMIFS('Dimensional Maps'!I$39:I$63, 'Dimensional Maps'!$B$8:$B$32,$D5)))),0),0)</f>
        <v>1.7162735056265566</v>
      </c>
      <c r="O5" s="115">
        <f>IFERROR(IF($G5 = "WholeBlg",IF(O$1&lt;2020, 0,
IF($H5="GWh",SUMIFS('Interim Analysis'!I:I,'Interim Analysis'!$B:$B,$B5,'Interim Analysis'!$C:$C,$C5,'Interim Analysis'!$F:$F,$F5,'Interim Analysis'!$G:$G,$H5,'Interim Analysis'!$E:$E,$E5),
SUMIFS('Interim Analysis'!I:I,'Interim Analysis'!$B:$B,$B5,'Interim Analysis'!$C:$C,$C5,'Interim Analysis'!$F:$F,$F5,'Interim Analysis'!$G:$G,$H5,'Interim Analysis'!$D:$D,$D5)
*(INDEX('Dimensional Maps'!J$39:J$63,MATCH($E5,'Dimensional Maps'!$C$8:$C$32,0),1)
/SUMIFS('Dimensional Maps'!J$39:J$63, 'Dimensional Maps'!$B$8:$B$32,$D5)))),0),0)</f>
        <v>3.3827583611143637</v>
      </c>
      <c r="P5" s="115">
        <f>IFERROR(IF($G5 = "WholeBlg",IF(P$1&lt;2020, 0,
IF($H5="GWh",SUMIFS('Interim Analysis'!J:J,'Interim Analysis'!$B:$B,$B5,'Interim Analysis'!$C:$C,$C5,'Interim Analysis'!$F:$F,$F5,'Interim Analysis'!$G:$G,$H5,'Interim Analysis'!$E:$E,$E5),
SUMIFS('Interim Analysis'!J:J,'Interim Analysis'!$B:$B,$B5,'Interim Analysis'!$C:$C,$C5,'Interim Analysis'!$F:$F,$F5,'Interim Analysis'!$G:$G,$H5,'Interim Analysis'!$D:$D,$D5)
*(INDEX('Dimensional Maps'!K$39:K$63,MATCH($E5,'Dimensional Maps'!$C$8:$C$32,0),1)
/SUMIFS('Dimensional Maps'!K$39:K$63, 'Dimensional Maps'!$B$8:$B$32,$D5)))),0),0)</f>
        <v>5.0142479556761437</v>
      </c>
      <c r="Q5" s="115">
        <f>IFERROR(IF($G5 = "WholeBlg",IF(Q$1&lt;2020, 0,
IF($H5="GWh",SUMIFS('Interim Analysis'!K:K,'Interim Analysis'!$B:$B,$B5,'Interim Analysis'!$C:$C,$C5,'Interim Analysis'!$F:$F,$F5,'Interim Analysis'!$G:$G,$H5,'Interim Analysis'!$E:$E,$E5),
SUMIFS('Interim Analysis'!K:K,'Interim Analysis'!$B:$B,$B5,'Interim Analysis'!$C:$C,$C5,'Interim Analysis'!$F:$F,$F5,'Interim Analysis'!$G:$G,$H5,'Interim Analysis'!$D:$D,$D5)
*(INDEX('Dimensional Maps'!L$39:L$63,MATCH($E5,'Dimensional Maps'!$C$8:$C$32,0),1)
/SUMIFS('Dimensional Maps'!L$39:L$63, 'Dimensional Maps'!$B$8:$B$32,$D5)))),0),0)</f>
        <v>6.6206208122799453</v>
      </c>
      <c r="R5" s="115">
        <f>IFERROR(IF($G5 = "WholeBlg",IF(R$1&lt;2020, 0,
IF($H5="GWh",SUMIFS('Interim Analysis'!L:L,'Interim Analysis'!$B:$B,$B5,'Interim Analysis'!$C:$C,$C5,'Interim Analysis'!$F:$F,$F5,'Interim Analysis'!$G:$G,$H5,'Interim Analysis'!$E:$E,$E5),
SUMIFS('Interim Analysis'!L:L,'Interim Analysis'!$B:$B,$B5,'Interim Analysis'!$C:$C,$C5,'Interim Analysis'!$F:$F,$F5,'Interim Analysis'!$G:$G,$H5,'Interim Analysis'!$D:$D,$D5)
*(INDEX('Dimensional Maps'!M$39:M$63,MATCH($E5,'Dimensional Maps'!$C$8:$C$32,0),1)
/SUMIFS('Dimensional Maps'!M$39:M$63, 'Dimensional Maps'!$B$8:$B$32,$D5)))),0),0)</f>
        <v>8.2078092788745707</v>
      </c>
      <c r="S5" s="115">
        <f>IFERROR(IF($G5 = "WholeBlg",IF(S$1&lt;2020, 0,
IF($H5="GWh",SUMIFS('Interim Analysis'!M:M,'Interim Analysis'!$B:$B,$B5,'Interim Analysis'!$C:$C,$C5,'Interim Analysis'!$F:$F,$F5,'Interim Analysis'!$G:$G,$H5,'Interim Analysis'!$E:$E,$E5),
SUMIFS('Interim Analysis'!M:M,'Interim Analysis'!$B:$B,$B5,'Interim Analysis'!$C:$C,$C5,'Interim Analysis'!$F:$F,$F5,'Interim Analysis'!$G:$G,$H5,'Interim Analysis'!$D:$D,$D5)
*(INDEX('Dimensional Maps'!N$39:N$63,MATCH($E5,'Dimensional Maps'!$C$8:$C$32,0),1)
/SUMIFS('Dimensional Maps'!N$39:N$63, 'Dimensional Maps'!$B$8:$B$32,$D5)))),0),0)</f>
        <v>9.8059078819942265</v>
      </c>
      <c r="T5" s="115">
        <f>IFERROR(IF($G5 = "WholeBlg",IF(T$1&lt;2020, 0,
IF($H5="GWh",SUMIFS('Interim Analysis'!N:N,'Interim Analysis'!$B:$B,$B5,'Interim Analysis'!$C:$C,$C5,'Interim Analysis'!$F:$F,$F5,'Interim Analysis'!$G:$G,$H5,'Interim Analysis'!$E:$E,$E5),
SUMIFS('Interim Analysis'!N:N,'Interim Analysis'!$B:$B,$B5,'Interim Analysis'!$C:$C,$C5,'Interim Analysis'!$F:$F,$F5,'Interim Analysis'!$G:$G,$H5,'Interim Analysis'!$D:$D,$D5)
*(INDEX('Dimensional Maps'!O$39:O$63,MATCH($E5,'Dimensional Maps'!$C$8:$C$32,0),1)
/SUMIFS('Dimensional Maps'!O$39:O$63, 'Dimensional Maps'!$B$8:$B$32,$D5)))),0),0)</f>
        <v>11.437683258076824</v>
      </c>
      <c r="U5" s="115">
        <f>IFERROR(IF($G5 = "WholeBlg",IF(U$1&lt;2020, 0,
IF($H5="GWh",SUMIFS('Interim Analysis'!O:O,'Interim Analysis'!$B:$B,$B5,'Interim Analysis'!$C:$C,$C5,'Interim Analysis'!$F:$F,$F5,'Interim Analysis'!$G:$G,$H5,'Interim Analysis'!$E:$E,$E5),
SUMIFS('Interim Analysis'!O:O,'Interim Analysis'!$B:$B,$B5,'Interim Analysis'!$C:$C,$C5,'Interim Analysis'!$F:$F,$F5,'Interim Analysis'!$G:$G,$H5,'Interim Analysis'!$D:$D,$D5)
*(INDEX('Dimensional Maps'!P$39:P$63,MATCH($E5,'Dimensional Maps'!$C$8:$C$32,0),1)
/SUMIFS('Dimensional Maps'!P$39:P$63, 'Dimensional Maps'!$B$8:$B$32,$D5)))),0),0)</f>
        <v>13.152255898222167</v>
      </c>
      <c r="V5" s="115">
        <f>IFERROR(IF($G5 = "WholeBlg",IF(V$1&lt;2020, 0,
IF($H5="GWh",SUMIFS('Interim Analysis'!P:P,'Interim Analysis'!$B:$B,$B5,'Interim Analysis'!$C:$C,$C5,'Interim Analysis'!$F:$F,$F5,'Interim Analysis'!$G:$G,$H5,'Interim Analysis'!$E:$E,$E5),
SUMIFS('Interim Analysis'!P:P,'Interim Analysis'!$B:$B,$B5,'Interim Analysis'!$C:$C,$C5,'Interim Analysis'!$F:$F,$F5,'Interim Analysis'!$G:$G,$H5,'Interim Analysis'!$D:$D,$D5)
*(INDEX('Dimensional Maps'!Q$39:Q$63,MATCH($E5,'Dimensional Maps'!$C$8:$C$32,0),1)
/SUMIFS('Dimensional Maps'!Q$39:Q$63, 'Dimensional Maps'!$B$8:$B$32,$D5)))),0),0)</f>
        <v>15.017333388244271</v>
      </c>
      <c r="W5" s="115">
        <f>IFERROR(IF($G5 = "WholeBlg",IF(W$1&lt;2020, 0,
IF($H5="GWh",SUMIFS('Interim Analysis'!Q:Q,'Interim Analysis'!$B:$B,$B5,'Interim Analysis'!$C:$C,$C5,'Interim Analysis'!$F:$F,$F5,'Interim Analysis'!$G:$G,$H5,'Interim Analysis'!$E:$E,$E5),
SUMIFS('Interim Analysis'!Q:Q,'Interim Analysis'!$B:$B,$B5,'Interim Analysis'!$C:$C,$C5,'Interim Analysis'!$F:$F,$F5,'Interim Analysis'!$G:$G,$H5,'Interim Analysis'!$D:$D,$D5)
*(INDEX('Dimensional Maps'!R$39:R$63,MATCH($E5,'Dimensional Maps'!$C$8:$C$32,0),1)
/SUMIFS('Dimensional Maps'!R$39:R$63, 'Dimensional Maps'!$B$8:$B$32,$D5)))),0),0)</f>
        <v>17.155906014915765</v>
      </c>
    </row>
    <row r="6" spans="1:23" x14ac:dyDescent="0.25">
      <c r="A6" s="105" t="str">
        <f>Home!$C$20</f>
        <v>IOU Potential Program Savings ET</v>
      </c>
      <c r="B6" s="103" t="s">
        <v>238</v>
      </c>
      <c r="C6" s="103">
        <v>1</v>
      </c>
      <c r="D6" s="103" t="s">
        <v>47</v>
      </c>
      <c r="E6" s="103" t="s">
        <v>218</v>
      </c>
      <c r="F6" s="103" t="s">
        <v>167</v>
      </c>
      <c r="G6" s="103" t="s">
        <v>53</v>
      </c>
      <c r="H6" s="116" t="s">
        <v>18</v>
      </c>
      <c r="I6" s="115">
        <f>IFERROR(IF($G6 = "WholeBlg",IF(I$1&lt;2020, 0,
IF($H6="GWh",SUMIFS('Interim Analysis'!C:C,'Interim Analysis'!$B:$B,$B6,'Interim Analysis'!$C:$C,$C6,'Interim Analysis'!$F:$F,$F6,'Interim Analysis'!$G:$G,$H6,'Interim Analysis'!$E:$E,$E6),
SUMIFS('Interim Analysis'!C:C,'Interim Analysis'!$B:$B,$B6,'Interim Analysis'!$C:$C,$C6,'Interim Analysis'!$F:$F,$F6,'Interim Analysis'!$G:$G,$H6,'Interim Analysis'!$D:$D,$D6)
*(INDEX('Dimensional Maps'!D$39:D$63,MATCH($E6,'Dimensional Maps'!$C$8:$C$32,0),1)
/SUMIFS('Dimensional Maps'!D$39:D$63, 'Dimensional Maps'!$B$8:$B$32,$D6)))),0),0)</f>
        <v>0</v>
      </c>
      <c r="J6" s="115">
        <f>IFERROR(IF($G6 = "WholeBlg",IF(J$1&lt;2020, 0,
IF($H6="GWh",SUMIFS('Interim Analysis'!D:D,'Interim Analysis'!$B:$B,$B6,'Interim Analysis'!$C:$C,$C6,'Interim Analysis'!$F:$F,$F6,'Interim Analysis'!$G:$G,$H6,'Interim Analysis'!$E:$E,$E6),
SUMIFS('Interim Analysis'!D:D,'Interim Analysis'!$B:$B,$B6,'Interim Analysis'!$C:$C,$C6,'Interim Analysis'!$F:$F,$F6,'Interim Analysis'!$G:$G,$H6,'Interim Analysis'!$D:$D,$D6)
*(INDEX('Dimensional Maps'!E$39:E$63,MATCH($E6,'Dimensional Maps'!$C$8:$C$32,0),1)
/SUMIFS('Dimensional Maps'!E$39:E$63, 'Dimensional Maps'!$B$8:$B$32,$D6)))),0),0)</f>
        <v>0</v>
      </c>
      <c r="K6" s="115">
        <f>IFERROR(IF($G6 = "WholeBlg",IF(K$1&lt;2020, 0,
IF($H6="GWh",SUMIFS('Interim Analysis'!E:E,'Interim Analysis'!$B:$B,$B6,'Interim Analysis'!$C:$C,$C6,'Interim Analysis'!$F:$F,$F6,'Interim Analysis'!$G:$G,$H6,'Interim Analysis'!$E:$E,$E6),
SUMIFS('Interim Analysis'!E:E,'Interim Analysis'!$B:$B,$B6,'Interim Analysis'!$C:$C,$C6,'Interim Analysis'!$F:$F,$F6,'Interim Analysis'!$G:$G,$H6,'Interim Analysis'!$D:$D,$D6)
*(INDEX('Dimensional Maps'!F$39:F$63,MATCH($E6,'Dimensional Maps'!$C$8:$C$32,0),1)
/SUMIFS('Dimensional Maps'!F$39:F$63, 'Dimensional Maps'!$B$8:$B$32,$D6)))),0),0)</f>
        <v>0</v>
      </c>
      <c r="L6" s="115">
        <f>IFERROR(IF($G6 = "WholeBlg",IF(L$1&lt;2020, 0,
IF($H6="GWh",SUMIFS('Interim Analysis'!F:F,'Interim Analysis'!$B:$B,$B6,'Interim Analysis'!$C:$C,$C6,'Interim Analysis'!$F:$F,$F6,'Interim Analysis'!$G:$G,$H6,'Interim Analysis'!$E:$E,$E6),
SUMIFS('Interim Analysis'!F:F,'Interim Analysis'!$B:$B,$B6,'Interim Analysis'!$C:$C,$C6,'Interim Analysis'!$F:$F,$F6,'Interim Analysis'!$G:$G,$H6,'Interim Analysis'!$D:$D,$D6)
*(INDEX('Dimensional Maps'!G$39:G$63,MATCH($E6,'Dimensional Maps'!$C$8:$C$32,0),1)
/SUMIFS('Dimensional Maps'!G$39:G$63, 'Dimensional Maps'!$B$8:$B$32,$D6)))),0),0)</f>
        <v>0</v>
      </c>
      <c r="M6" s="115">
        <f>IFERROR(IF($G6 = "WholeBlg",IF(M$1&lt;2020, 0,
IF($H6="GWh",SUMIFS('Interim Analysis'!G:G,'Interim Analysis'!$B:$B,$B6,'Interim Analysis'!$C:$C,$C6,'Interim Analysis'!$F:$F,$F6,'Interim Analysis'!$G:$G,$H6,'Interim Analysis'!$E:$E,$E6),
SUMIFS('Interim Analysis'!G:G,'Interim Analysis'!$B:$B,$B6,'Interim Analysis'!$C:$C,$C6,'Interim Analysis'!$F:$F,$F6,'Interim Analysis'!$G:$G,$H6,'Interim Analysis'!$D:$D,$D6)
*(INDEX('Dimensional Maps'!H$39:H$63,MATCH($E6,'Dimensional Maps'!$C$8:$C$32,0),1)
/SUMIFS('Dimensional Maps'!H$39:H$63, 'Dimensional Maps'!$B$8:$B$32,$D6)))),0),0)</f>
        <v>0</v>
      </c>
      <c r="N6" s="115">
        <f>IFERROR(IF($G6 = "WholeBlg",IF(N$1&lt;2020, 0,
IF($H6="GWh",SUMIFS('Interim Analysis'!H:H,'Interim Analysis'!$B:$B,$B6,'Interim Analysis'!$C:$C,$C6,'Interim Analysis'!$F:$F,$F6,'Interim Analysis'!$G:$G,$H6,'Interim Analysis'!$E:$E,$E6),
SUMIFS('Interim Analysis'!H:H,'Interim Analysis'!$B:$B,$B6,'Interim Analysis'!$C:$C,$C6,'Interim Analysis'!$F:$F,$F6,'Interim Analysis'!$G:$G,$H6,'Interim Analysis'!$D:$D,$D6)
*(INDEX('Dimensional Maps'!I$39:I$63,MATCH($E6,'Dimensional Maps'!$C$8:$C$32,0),1)
/SUMIFS('Dimensional Maps'!I$39:I$63, 'Dimensional Maps'!$B$8:$B$32,$D6)))),0),0)</f>
        <v>0</v>
      </c>
      <c r="O6" s="115">
        <f>IFERROR(IF($G6 = "WholeBlg",IF(O$1&lt;2020, 0,
IF($H6="GWh",SUMIFS('Interim Analysis'!I:I,'Interim Analysis'!$B:$B,$B6,'Interim Analysis'!$C:$C,$C6,'Interim Analysis'!$F:$F,$F6,'Interim Analysis'!$G:$G,$H6,'Interim Analysis'!$E:$E,$E6),
SUMIFS('Interim Analysis'!I:I,'Interim Analysis'!$B:$B,$B6,'Interim Analysis'!$C:$C,$C6,'Interim Analysis'!$F:$F,$F6,'Interim Analysis'!$G:$G,$H6,'Interim Analysis'!$D:$D,$D6)
*(INDEX('Dimensional Maps'!J$39:J$63,MATCH($E6,'Dimensional Maps'!$C$8:$C$32,0),1)
/SUMIFS('Dimensional Maps'!J$39:J$63, 'Dimensional Maps'!$B$8:$B$32,$D6)))),0),0)</f>
        <v>0</v>
      </c>
      <c r="P6" s="115">
        <f>IFERROR(IF($G6 = "WholeBlg",IF(P$1&lt;2020, 0,
IF($H6="GWh",SUMIFS('Interim Analysis'!J:J,'Interim Analysis'!$B:$B,$B6,'Interim Analysis'!$C:$C,$C6,'Interim Analysis'!$F:$F,$F6,'Interim Analysis'!$G:$G,$H6,'Interim Analysis'!$E:$E,$E6),
SUMIFS('Interim Analysis'!J:J,'Interim Analysis'!$B:$B,$B6,'Interim Analysis'!$C:$C,$C6,'Interim Analysis'!$F:$F,$F6,'Interim Analysis'!$G:$G,$H6,'Interim Analysis'!$D:$D,$D6)
*(INDEX('Dimensional Maps'!K$39:K$63,MATCH($E6,'Dimensional Maps'!$C$8:$C$32,0),1)
/SUMIFS('Dimensional Maps'!K$39:K$63, 'Dimensional Maps'!$B$8:$B$32,$D6)))),0),0)</f>
        <v>0</v>
      </c>
      <c r="Q6" s="115">
        <f>IFERROR(IF($G6 = "WholeBlg",IF(Q$1&lt;2020, 0,
IF($H6="GWh",SUMIFS('Interim Analysis'!K:K,'Interim Analysis'!$B:$B,$B6,'Interim Analysis'!$C:$C,$C6,'Interim Analysis'!$F:$F,$F6,'Interim Analysis'!$G:$G,$H6,'Interim Analysis'!$E:$E,$E6),
SUMIFS('Interim Analysis'!K:K,'Interim Analysis'!$B:$B,$B6,'Interim Analysis'!$C:$C,$C6,'Interim Analysis'!$F:$F,$F6,'Interim Analysis'!$G:$G,$H6,'Interim Analysis'!$D:$D,$D6)
*(INDEX('Dimensional Maps'!L$39:L$63,MATCH($E6,'Dimensional Maps'!$C$8:$C$32,0),1)
/SUMIFS('Dimensional Maps'!L$39:L$63, 'Dimensional Maps'!$B$8:$B$32,$D6)))),0),0)</f>
        <v>0</v>
      </c>
      <c r="R6" s="115">
        <f>IFERROR(IF($G6 = "WholeBlg",IF(R$1&lt;2020, 0,
IF($H6="GWh",SUMIFS('Interim Analysis'!L:L,'Interim Analysis'!$B:$B,$B6,'Interim Analysis'!$C:$C,$C6,'Interim Analysis'!$F:$F,$F6,'Interim Analysis'!$G:$G,$H6,'Interim Analysis'!$E:$E,$E6),
SUMIFS('Interim Analysis'!L:L,'Interim Analysis'!$B:$B,$B6,'Interim Analysis'!$C:$C,$C6,'Interim Analysis'!$F:$F,$F6,'Interim Analysis'!$G:$G,$H6,'Interim Analysis'!$D:$D,$D6)
*(INDEX('Dimensional Maps'!M$39:M$63,MATCH($E6,'Dimensional Maps'!$C$8:$C$32,0),1)
/SUMIFS('Dimensional Maps'!M$39:M$63, 'Dimensional Maps'!$B$8:$B$32,$D6)))),0),0)</f>
        <v>0</v>
      </c>
      <c r="S6" s="115">
        <f>IFERROR(IF($G6 = "WholeBlg",IF(S$1&lt;2020, 0,
IF($H6="GWh",SUMIFS('Interim Analysis'!M:M,'Interim Analysis'!$B:$B,$B6,'Interim Analysis'!$C:$C,$C6,'Interim Analysis'!$F:$F,$F6,'Interim Analysis'!$G:$G,$H6,'Interim Analysis'!$E:$E,$E6),
SUMIFS('Interim Analysis'!M:M,'Interim Analysis'!$B:$B,$B6,'Interim Analysis'!$C:$C,$C6,'Interim Analysis'!$F:$F,$F6,'Interim Analysis'!$G:$G,$H6,'Interim Analysis'!$D:$D,$D6)
*(INDEX('Dimensional Maps'!N$39:N$63,MATCH($E6,'Dimensional Maps'!$C$8:$C$32,0),1)
/SUMIFS('Dimensional Maps'!N$39:N$63, 'Dimensional Maps'!$B$8:$B$32,$D6)))),0),0)</f>
        <v>0</v>
      </c>
      <c r="T6" s="115">
        <f>IFERROR(IF($G6 = "WholeBlg",IF(T$1&lt;2020, 0,
IF($H6="GWh",SUMIFS('Interim Analysis'!N:N,'Interim Analysis'!$B:$B,$B6,'Interim Analysis'!$C:$C,$C6,'Interim Analysis'!$F:$F,$F6,'Interim Analysis'!$G:$G,$H6,'Interim Analysis'!$E:$E,$E6),
SUMIFS('Interim Analysis'!N:N,'Interim Analysis'!$B:$B,$B6,'Interim Analysis'!$C:$C,$C6,'Interim Analysis'!$F:$F,$F6,'Interim Analysis'!$G:$G,$H6,'Interim Analysis'!$D:$D,$D6)
*(INDEX('Dimensional Maps'!O$39:O$63,MATCH($E6,'Dimensional Maps'!$C$8:$C$32,0),1)
/SUMIFS('Dimensional Maps'!O$39:O$63, 'Dimensional Maps'!$B$8:$B$32,$D6)))),0),0)</f>
        <v>0</v>
      </c>
      <c r="U6" s="115">
        <f>IFERROR(IF($G6 = "WholeBlg",IF(U$1&lt;2020, 0,
IF($H6="GWh",SUMIFS('Interim Analysis'!O:O,'Interim Analysis'!$B:$B,$B6,'Interim Analysis'!$C:$C,$C6,'Interim Analysis'!$F:$F,$F6,'Interim Analysis'!$G:$G,$H6,'Interim Analysis'!$E:$E,$E6),
SUMIFS('Interim Analysis'!O:O,'Interim Analysis'!$B:$B,$B6,'Interim Analysis'!$C:$C,$C6,'Interim Analysis'!$F:$F,$F6,'Interim Analysis'!$G:$G,$H6,'Interim Analysis'!$D:$D,$D6)
*(INDEX('Dimensional Maps'!P$39:P$63,MATCH($E6,'Dimensional Maps'!$C$8:$C$32,0),1)
/SUMIFS('Dimensional Maps'!P$39:P$63, 'Dimensional Maps'!$B$8:$B$32,$D6)))),0),0)</f>
        <v>0</v>
      </c>
      <c r="V6" s="115">
        <f>IFERROR(IF($G6 = "WholeBlg",IF(V$1&lt;2020, 0,
IF($H6="GWh",SUMIFS('Interim Analysis'!P:P,'Interim Analysis'!$B:$B,$B6,'Interim Analysis'!$C:$C,$C6,'Interim Analysis'!$F:$F,$F6,'Interim Analysis'!$G:$G,$H6,'Interim Analysis'!$E:$E,$E6),
SUMIFS('Interim Analysis'!P:P,'Interim Analysis'!$B:$B,$B6,'Interim Analysis'!$C:$C,$C6,'Interim Analysis'!$F:$F,$F6,'Interim Analysis'!$G:$G,$H6,'Interim Analysis'!$D:$D,$D6)
*(INDEX('Dimensional Maps'!Q$39:Q$63,MATCH($E6,'Dimensional Maps'!$C$8:$C$32,0),1)
/SUMIFS('Dimensional Maps'!Q$39:Q$63, 'Dimensional Maps'!$B$8:$B$32,$D6)))),0),0)</f>
        <v>0</v>
      </c>
      <c r="W6" s="115">
        <f>IFERROR(IF($G6 = "WholeBlg",IF(W$1&lt;2020, 0,
IF($H6="GWh",SUMIFS('Interim Analysis'!Q:Q,'Interim Analysis'!$B:$B,$B6,'Interim Analysis'!$C:$C,$C6,'Interim Analysis'!$F:$F,$F6,'Interim Analysis'!$G:$G,$H6,'Interim Analysis'!$E:$E,$E6),
SUMIFS('Interim Analysis'!Q:Q,'Interim Analysis'!$B:$B,$B6,'Interim Analysis'!$C:$C,$C6,'Interim Analysis'!$F:$F,$F6,'Interim Analysis'!$G:$G,$H6,'Interim Analysis'!$D:$D,$D6)
*(INDEX('Dimensional Maps'!R$39:R$63,MATCH($E6,'Dimensional Maps'!$C$8:$C$32,0),1)
/SUMIFS('Dimensional Maps'!R$39:R$63, 'Dimensional Maps'!$B$8:$B$32,$D6)))),0),0)</f>
        <v>0</v>
      </c>
    </row>
    <row r="7" spans="1:23" x14ac:dyDescent="0.25">
      <c r="A7" s="105" t="str">
        <f>Home!$C$20</f>
        <v>IOU Potential Program Savings ET</v>
      </c>
      <c r="B7" s="103" t="s">
        <v>238</v>
      </c>
      <c r="C7" s="103">
        <v>1</v>
      </c>
      <c r="D7" s="103" t="s">
        <v>47</v>
      </c>
      <c r="E7" s="103" t="s">
        <v>218</v>
      </c>
      <c r="F7" s="103" t="s">
        <v>186</v>
      </c>
      <c r="G7" s="103" t="s">
        <v>53</v>
      </c>
      <c r="H7" s="116" t="s">
        <v>18</v>
      </c>
      <c r="I7" s="115">
        <f>IFERROR(IF($G7 = "WholeBlg",IF(I$1&lt;2020, 0,
IF($H7="GWh",SUMIFS('Interim Analysis'!C:C,'Interim Analysis'!$B:$B,$B7,'Interim Analysis'!$C:$C,$C7,'Interim Analysis'!$F:$F,$F7,'Interim Analysis'!$G:$G,$H7,'Interim Analysis'!$E:$E,$E7),
SUMIFS('Interim Analysis'!C:C,'Interim Analysis'!$B:$B,$B7,'Interim Analysis'!$C:$C,$C7,'Interim Analysis'!$F:$F,$F7,'Interim Analysis'!$G:$G,$H7,'Interim Analysis'!$D:$D,$D7)
*(INDEX('Dimensional Maps'!D$39:D$63,MATCH($E7,'Dimensional Maps'!$C$8:$C$32,0),1)
/SUMIFS('Dimensional Maps'!D$39:D$63, 'Dimensional Maps'!$B$8:$B$32,$D7)))),0),0)</f>
        <v>0</v>
      </c>
      <c r="J7" s="115">
        <f>IFERROR(IF($G7 = "WholeBlg",IF(J$1&lt;2020, 0,
IF($H7="GWh",SUMIFS('Interim Analysis'!D:D,'Interim Analysis'!$B:$B,$B7,'Interim Analysis'!$C:$C,$C7,'Interim Analysis'!$F:$F,$F7,'Interim Analysis'!$G:$G,$H7,'Interim Analysis'!$E:$E,$E7),
SUMIFS('Interim Analysis'!D:D,'Interim Analysis'!$B:$B,$B7,'Interim Analysis'!$C:$C,$C7,'Interim Analysis'!$F:$F,$F7,'Interim Analysis'!$G:$G,$H7,'Interim Analysis'!$D:$D,$D7)
*(INDEX('Dimensional Maps'!E$39:E$63,MATCH($E7,'Dimensional Maps'!$C$8:$C$32,0),1)
/SUMIFS('Dimensional Maps'!E$39:E$63, 'Dimensional Maps'!$B$8:$B$32,$D7)))),0),0)</f>
        <v>0</v>
      </c>
      <c r="K7" s="115">
        <f>IFERROR(IF($G7 = "WholeBlg",IF(K$1&lt;2020, 0,
IF($H7="GWh",SUMIFS('Interim Analysis'!E:E,'Interim Analysis'!$B:$B,$B7,'Interim Analysis'!$C:$C,$C7,'Interim Analysis'!$F:$F,$F7,'Interim Analysis'!$G:$G,$H7,'Interim Analysis'!$E:$E,$E7),
SUMIFS('Interim Analysis'!E:E,'Interim Analysis'!$B:$B,$B7,'Interim Analysis'!$C:$C,$C7,'Interim Analysis'!$F:$F,$F7,'Interim Analysis'!$G:$G,$H7,'Interim Analysis'!$D:$D,$D7)
*(INDEX('Dimensional Maps'!F$39:F$63,MATCH($E7,'Dimensional Maps'!$C$8:$C$32,0),1)
/SUMIFS('Dimensional Maps'!F$39:F$63, 'Dimensional Maps'!$B$8:$B$32,$D7)))),0),0)</f>
        <v>0</v>
      </c>
      <c r="L7" s="115">
        <f>IFERROR(IF($G7 = "WholeBlg",IF(L$1&lt;2020, 0,
IF($H7="GWh",SUMIFS('Interim Analysis'!F:F,'Interim Analysis'!$B:$B,$B7,'Interim Analysis'!$C:$C,$C7,'Interim Analysis'!$F:$F,$F7,'Interim Analysis'!$G:$G,$H7,'Interim Analysis'!$E:$E,$E7),
SUMIFS('Interim Analysis'!F:F,'Interim Analysis'!$B:$B,$B7,'Interim Analysis'!$C:$C,$C7,'Interim Analysis'!$F:$F,$F7,'Interim Analysis'!$G:$G,$H7,'Interim Analysis'!$D:$D,$D7)
*(INDEX('Dimensional Maps'!G$39:G$63,MATCH($E7,'Dimensional Maps'!$C$8:$C$32,0),1)
/SUMIFS('Dimensional Maps'!G$39:G$63, 'Dimensional Maps'!$B$8:$B$32,$D7)))),0),0)</f>
        <v>0</v>
      </c>
      <c r="M7" s="115">
        <f>IFERROR(IF($G7 = "WholeBlg",IF(M$1&lt;2020, 0,
IF($H7="GWh",SUMIFS('Interim Analysis'!G:G,'Interim Analysis'!$B:$B,$B7,'Interim Analysis'!$C:$C,$C7,'Interim Analysis'!$F:$F,$F7,'Interim Analysis'!$G:$G,$H7,'Interim Analysis'!$E:$E,$E7),
SUMIFS('Interim Analysis'!G:G,'Interim Analysis'!$B:$B,$B7,'Interim Analysis'!$C:$C,$C7,'Interim Analysis'!$F:$F,$F7,'Interim Analysis'!$G:$G,$H7,'Interim Analysis'!$D:$D,$D7)
*(INDEX('Dimensional Maps'!H$39:H$63,MATCH($E7,'Dimensional Maps'!$C$8:$C$32,0),1)
/SUMIFS('Dimensional Maps'!H$39:H$63, 'Dimensional Maps'!$B$8:$B$32,$D7)))),0),0)</f>
        <v>0</v>
      </c>
      <c r="N7" s="115">
        <f>IFERROR(IF($G7 = "WholeBlg",IF(N$1&lt;2020, 0,
IF($H7="GWh",SUMIFS('Interim Analysis'!H:H,'Interim Analysis'!$B:$B,$B7,'Interim Analysis'!$C:$C,$C7,'Interim Analysis'!$F:$F,$F7,'Interim Analysis'!$G:$G,$H7,'Interim Analysis'!$E:$E,$E7),
SUMIFS('Interim Analysis'!H:H,'Interim Analysis'!$B:$B,$B7,'Interim Analysis'!$C:$C,$C7,'Interim Analysis'!$F:$F,$F7,'Interim Analysis'!$G:$G,$H7,'Interim Analysis'!$D:$D,$D7)
*(INDEX('Dimensional Maps'!I$39:I$63,MATCH($E7,'Dimensional Maps'!$C$8:$C$32,0),1)
/SUMIFS('Dimensional Maps'!I$39:I$63, 'Dimensional Maps'!$B$8:$B$32,$D7)))),0),0)</f>
        <v>0</v>
      </c>
      <c r="O7" s="115">
        <f>IFERROR(IF($G7 = "WholeBlg",IF(O$1&lt;2020, 0,
IF($H7="GWh",SUMIFS('Interim Analysis'!I:I,'Interim Analysis'!$B:$B,$B7,'Interim Analysis'!$C:$C,$C7,'Interim Analysis'!$F:$F,$F7,'Interim Analysis'!$G:$G,$H7,'Interim Analysis'!$E:$E,$E7),
SUMIFS('Interim Analysis'!I:I,'Interim Analysis'!$B:$B,$B7,'Interim Analysis'!$C:$C,$C7,'Interim Analysis'!$F:$F,$F7,'Interim Analysis'!$G:$G,$H7,'Interim Analysis'!$D:$D,$D7)
*(INDEX('Dimensional Maps'!J$39:J$63,MATCH($E7,'Dimensional Maps'!$C$8:$C$32,0),1)
/SUMIFS('Dimensional Maps'!J$39:J$63, 'Dimensional Maps'!$B$8:$B$32,$D7)))),0),0)</f>
        <v>0</v>
      </c>
      <c r="P7" s="115">
        <f>IFERROR(IF($G7 = "WholeBlg",IF(P$1&lt;2020, 0,
IF($H7="GWh",SUMIFS('Interim Analysis'!J:J,'Interim Analysis'!$B:$B,$B7,'Interim Analysis'!$C:$C,$C7,'Interim Analysis'!$F:$F,$F7,'Interim Analysis'!$G:$G,$H7,'Interim Analysis'!$E:$E,$E7),
SUMIFS('Interim Analysis'!J:J,'Interim Analysis'!$B:$B,$B7,'Interim Analysis'!$C:$C,$C7,'Interim Analysis'!$F:$F,$F7,'Interim Analysis'!$G:$G,$H7,'Interim Analysis'!$D:$D,$D7)
*(INDEX('Dimensional Maps'!K$39:K$63,MATCH($E7,'Dimensional Maps'!$C$8:$C$32,0),1)
/SUMIFS('Dimensional Maps'!K$39:K$63, 'Dimensional Maps'!$B$8:$B$32,$D7)))),0),0)</f>
        <v>0</v>
      </c>
      <c r="Q7" s="115">
        <f>IFERROR(IF($G7 = "WholeBlg",IF(Q$1&lt;2020, 0,
IF($H7="GWh",SUMIFS('Interim Analysis'!K:K,'Interim Analysis'!$B:$B,$B7,'Interim Analysis'!$C:$C,$C7,'Interim Analysis'!$F:$F,$F7,'Interim Analysis'!$G:$G,$H7,'Interim Analysis'!$E:$E,$E7),
SUMIFS('Interim Analysis'!K:K,'Interim Analysis'!$B:$B,$B7,'Interim Analysis'!$C:$C,$C7,'Interim Analysis'!$F:$F,$F7,'Interim Analysis'!$G:$G,$H7,'Interim Analysis'!$D:$D,$D7)
*(INDEX('Dimensional Maps'!L$39:L$63,MATCH($E7,'Dimensional Maps'!$C$8:$C$32,0),1)
/SUMIFS('Dimensional Maps'!L$39:L$63, 'Dimensional Maps'!$B$8:$B$32,$D7)))),0),0)</f>
        <v>0</v>
      </c>
      <c r="R7" s="115">
        <f>IFERROR(IF($G7 = "WholeBlg",IF(R$1&lt;2020, 0,
IF($H7="GWh",SUMIFS('Interim Analysis'!L:L,'Interim Analysis'!$B:$B,$B7,'Interim Analysis'!$C:$C,$C7,'Interim Analysis'!$F:$F,$F7,'Interim Analysis'!$G:$G,$H7,'Interim Analysis'!$E:$E,$E7),
SUMIFS('Interim Analysis'!L:L,'Interim Analysis'!$B:$B,$B7,'Interim Analysis'!$C:$C,$C7,'Interim Analysis'!$F:$F,$F7,'Interim Analysis'!$G:$G,$H7,'Interim Analysis'!$D:$D,$D7)
*(INDEX('Dimensional Maps'!M$39:M$63,MATCH($E7,'Dimensional Maps'!$C$8:$C$32,0),1)
/SUMIFS('Dimensional Maps'!M$39:M$63, 'Dimensional Maps'!$B$8:$B$32,$D7)))),0),0)</f>
        <v>0</v>
      </c>
      <c r="S7" s="115">
        <f>IFERROR(IF($G7 = "WholeBlg",IF(S$1&lt;2020, 0,
IF($H7="GWh",SUMIFS('Interim Analysis'!M:M,'Interim Analysis'!$B:$B,$B7,'Interim Analysis'!$C:$C,$C7,'Interim Analysis'!$F:$F,$F7,'Interim Analysis'!$G:$G,$H7,'Interim Analysis'!$E:$E,$E7),
SUMIFS('Interim Analysis'!M:M,'Interim Analysis'!$B:$B,$B7,'Interim Analysis'!$C:$C,$C7,'Interim Analysis'!$F:$F,$F7,'Interim Analysis'!$G:$G,$H7,'Interim Analysis'!$D:$D,$D7)
*(INDEX('Dimensional Maps'!N$39:N$63,MATCH($E7,'Dimensional Maps'!$C$8:$C$32,0),1)
/SUMIFS('Dimensional Maps'!N$39:N$63, 'Dimensional Maps'!$B$8:$B$32,$D7)))),0),0)</f>
        <v>0</v>
      </c>
      <c r="T7" s="115">
        <f>IFERROR(IF($G7 = "WholeBlg",IF(T$1&lt;2020, 0,
IF($H7="GWh",SUMIFS('Interim Analysis'!N:N,'Interim Analysis'!$B:$B,$B7,'Interim Analysis'!$C:$C,$C7,'Interim Analysis'!$F:$F,$F7,'Interim Analysis'!$G:$G,$H7,'Interim Analysis'!$E:$E,$E7),
SUMIFS('Interim Analysis'!N:N,'Interim Analysis'!$B:$B,$B7,'Interim Analysis'!$C:$C,$C7,'Interim Analysis'!$F:$F,$F7,'Interim Analysis'!$G:$G,$H7,'Interim Analysis'!$D:$D,$D7)
*(INDEX('Dimensional Maps'!O$39:O$63,MATCH($E7,'Dimensional Maps'!$C$8:$C$32,0),1)
/SUMIFS('Dimensional Maps'!O$39:O$63, 'Dimensional Maps'!$B$8:$B$32,$D7)))),0),0)</f>
        <v>0</v>
      </c>
      <c r="U7" s="115">
        <f>IFERROR(IF($G7 = "WholeBlg",IF(U$1&lt;2020, 0,
IF($H7="GWh",SUMIFS('Interim Analysis'!O:O,'Interim Analysis'!$B:$B,$B7,'Interim Analysis'!$C:$C,$C7,'Interim Analysis'!$F:$F,$F7,'Interim Analysis'!$G:$G,$H7,'Interim Analysis'!$E:$E,$E7),
SUMIFS('Interim Analysis'!O:O,'Interim Analysis'!$B:$B,$B7,'Interim Analysis'!$C:$C,$C7,'Interim Analysis'!$F:$F,$F7,'Interim Analysis'!$G:$G,$H7,'Interim Analysis'!$D:$D,$D7)
*(INDEX('Dimensional Maps'!P$39:P$63,MATCH($E7,'Dimensional Maps'!$C$8:$C$32,0),1)
/SUMIFS('Dimensional Maps'!P$39:P$63, 'Dimensional Maps'!$B$8:$B$32,$D7)))),0),0)</f>
        <v>0</v>
      </c>
      <c r="V7" s="115">
        <f>IFERROR(IF($G7 = "WholeBlg",IF(V$1&lt;2020, 0,
IF($H7="GWh",SUMIFS('Interim Analysis'!P:P,'Interim Analysis'!$B:$B,$B7,'Interim Analysis'!$C:$C,$C7,'Interim Analysis'!$F:$F,$F7,'Interim Analysis'!$G:$G,$H7,'Interim Analysis'!$E:$E,$E7),
SUMIFS('Interim Analysis'!P:P,'Interim Analysis'!$B:$B,$B7,'Interim Analysis'!$C:$C,$C7,'Interim Analysis'!$F:$F,$F7,'Interim Analysis'!$G:$G,$H7,'Interim Analysis'!$D:$D,$D7)
*(INDEX('Dimensional Maps'!Q$39:Q$63,MATCH($E7,'Dimensional Maps'!$C$8:$C$32,0),1)
/SUMIFS('Dimensional Maps'!Q$39:Q$63, 'Dimensional Maps'!$B$8:$B$32,$D7)))),0),0)</f>
        <v>0</v>
      </c>
      <c r="W7" s="115">
        <f>IFERROR(IF($G7 = "WholeBlg",IF(W$1&lt;2020, 0,
IF($H7="GWh",SUMIFS('Interim Analysis'!Q:Q,'Interim Analysis'!$B:$B,$B7,'Interim Analysis'!$C:$C,$C7,'Interim Analysis'!$F:$F,$F7,'Interim Analysis'!$G:$G,$H7,'Interim Analysis'!$E:$E,$E7),
SUMIFS('Interim Analysis'!Q:Q,'Interim Analysis'!$B:$B,$B7,'Interim Analysis'!$C:$C,$C7,'Interim Analysis'!$F:$F,$F7,'Interim Analysis'!$G:$G,$H7,'Interim Analysis'!$D:$D,$D7)
*(INDEX('Dimensional Maps'!R$39:R$63,MATCH($E7,'Dimensional Maps'!$C$8:$C$32,0),1)
/SUMIFS('Dimensional Maps'!R$39:R$63, 'Dimensional Maps'!$B$8:$B$32,$D7)))),0),0)</f>
        <v>0</v>
      </c>
    </row>
    <row r="8" spans="1:23" x14ac:dyDescent="0.25">
      <c r="A8" s="105" t="str">
        <f>Home!$C$20</f>
        <v>IOU Potential Program Savings ET</v>
      </c>
      <c r="B8" s="103" t="s">
        <v>238</v>
      </c>
      <c r="C8" s="103">
        <v>1</v>
      </c>
      <c r="D8" s="103" t="s">
        <v>47</v>
      </c>
      <c r="E8" s="103" t="s">
        <v>218</v>
      </c>
      <c r="F8" s="103" t="s">
        <v>167</v>
      </c>
      <c r="G8" s="103" t="s">
        <v>53</v>
      </c>
      <c r="H8" s="116" t="s">
        <v>20</v>
      </c>
      <c r="I8" s="115">
        <f>IFERROR(IF($G8 = "WholeBlg",IF(I$1&lt;2020, 0,
IF($H8="GWh",SUMIFS('Interim Analysis'!C:C,'Interim Analysis'!$B:$B,$B8,'Interim Analysis'!$C:$C,$C8,'Interim Analysis'!$F:$F,$F8,'Interim Analysis'!$G:$G,$H8,'Interim Analysis'!$E:$E,$E8),
SUMIFS('Interim Analysis'!C:C,'Interim Analysis'!$B:$B,$B8,'Interim Analysis'!$C:$C,$C8,'Interim Analysis'!$F:$F,$F8,'Interim Analysis'!$G:$G,$H8,'Interim Analysis'!$D:$D,$D8)
*(INDEX('Dimensional Maps'!D$39:D$63,MATCH($E8,'Dimensional Maps'!$C$8:$C$32,0),1)
/SUMIFS('Dimensional Maps'!D$39:D$63, 'Dimensional Maps'!$B$8:$B$32,$D8)))),0),0)</f>
        <v>0</v>
      </c>
      <c r="J8" s="115">
        <f>IFERROR(IF($G8 = "WholeBlg",IF(J$1&lt;2020, 0,
IF($H8="GWh",SUMIFS('Interim Analysis'!D:D,'Interim Analysis'!$B:$B,$B8,'Interim Analysis'!$C:$C,$C8,'Interim Analysis'!$F:$F,$F8,'Interim Analysis'!$G:$G,$H8,'Interim Analysis'!$E:$E,$E8),
SUMIFS('Interim Analysis'!D:D,'Interim Analysis'!$B:$B,$B8,'Interim Analysis'!$C:$C,$C8,'Interim Analysis'!$F:$F,$F8,'Interim Analysis'!$G:$G,$H8,'Interim Analysis'!$D:$D,$D8)
*(INDEX('Dimensional Maps'!E$39:E$63,MATCH($E8,'Dimensional Maps'!$C$8:$C$32,0),1)
/SUMIFS('Dimensional Maps'!E$39:E$63, 'Dimensional Maps'!$B$8:$B$32,$D8)))),0),0)</f>
        <v>0</v>
      </c>
      <c r="K8" s="115">
        <f>IFERROR(IF($G8 = "WholeBlg",IF(K$1&lt;2020, 0,
IF($H8="GWh",SUMIFS('Interim Analysis'!E:E,'Interim Analysis'!$B:$B,$B8,'Interim Analysis'!$C:$C,$C8,'Interim Analysis'!$F:$F,$F8,'Interim Analysis'!$G:$G,$H8,'Interim Analysis'!$E:$E,$E8),
SUMIFS('Interim Analysis'!E:E,'Interim Analysis'!$B:$B,$B8,'Interim Analysis'!$C:$C,$C8,'Interim Analysis'!$F:$F,$F8,'Interim Analysis'!$G:$G,$H8,'Interim Analysis'!$D:$D,$D8)
*(INDEX('Dimensional Maps'!F$39:F$63,MATCH($E8,'Dimensional Maps'!$C$8:$C$32,0),1)
/SUMIFS('Dimensional Maps'!F$39:F$63, 'Dimensional Maps'!$B$8:$B$32,$D8)))),0),0)</f>
        <v>0</v>
      </c>
      <c r="L8" s="115">
        <f>IFERROR(IF($G8 = "WholeBlg",IF(L$1&lt;2020, 0,
IF($H8="GWh",SUMIFS('Interim Analysis'!F:F,'Interim Analysis'!$B:$B,$B8,'Interim Analysis'!$C:$C,$C8,'Interim Analysis'!$F:$F,$F8,'Interim Analysis'!$G:$G,$H8,'Interim Analysis'!$E:$E,$E8),
SUMIFS('Interim Analysis'!F:F,'Interim Analysis'!$B:$B,$B8,'Interim Analysis'!$C:$C,$C8,'Interim Analysis'!$F:$F,$F8,'Interim Analysis'!$G:$G,$H8,'Interim Analysis'!$D:$D,$D8)
*(INDEX('Dimensional Maps'!G$39:G$63,MATCH($E8,'Dimensional Maps'!$C$8:$C$32,0),1)
/SUMIFS('Dimensional Maps'!G$39:G$63, 'Dimensional Maps'!$B$8:$B$32,$D8)))),0),0)</f>
        <v>0</v>
      </c>
      <c r="M8" s="115">
        <f>IFERROR(IF($G8 = "WholeBlg",IF(M$1&lt;2020, 0,
IF($H8="GWh",SUMIFS('Interim Analysis'!G:G,'Interim Analysis'!$B:$B,$B8,'Interim Analysis'!$C:$C,$C8,'Interim Analysis'!$F:$F,$F8,'Interim Analysis'!$G:$G,$H8,'Interim Analysis'!$E:$E,$E8),
SUMIFS('Interim Analysis'!G:G,'Interim Analysis'!$B:$B,$B8,'Interim Analysis'!$C:$C,$C8,'Interim Analysis'!$F:$F,$F8,'Interim Analysis'!$G:$G,$H8,'Interim Analysis'!$D:$D,$D8)
*(INDEX('Dimensional Maps'!H$39:H$63,MATCH($E8,'Dimensional Maps'!$C$8:$C$32,0),1)
/SUMIFS('Dimensional Maps'!H$39:H$63, 'Dimensional Maps'!$B$8:$B$32,$D8)))),0),0)</f>
        <v>0</v>
      </c>
      <c r="N8" s="115">
        <f>IFERROR(IF($G8 = "WholeBlg",IF(N$1&lt;2020, 0,
IF($H8="GWh",SUMIFS('Interim Analysis'!H:H,'Interim Analysis'!$B:$B,$B8,'Interim Analysis'!$C:$C,$C8,'Interim Analysis'!$F:$F,$F8,'Interim Analysis'!$G:$G,$H8,'Interim Analysis'!$E:$E,$E8),
SUMIFS('Interim Analysis'!H:H,'Interim Analysis'!$B:$B,$B8,'Interim Analysis'!$C:$C,$C8,'Interim Analysis'!$F:$F,$F8,'Interim Analysis'!$G:$G,$H8,'Interim Analysis'!$D:$D,$D8)
*(INDEX('Dimensional Maps'!I$39:I$63,MATCH($E8,'Dimensional Maps'!$C$8:$C$32,0),1)
/SUMIFS('Dimensional Maps'!I$39:I$63, 'Dimensional Maps'!$B$8:$B$32,$D8)))),0),0)</f>
        <v>1.3030528216043691E-2</v>
      </c>
      <c r="O8" s="115">
        <f>IFERROR(IF($G8 = "WholeBlg",IF(O$1&lt;2020, 0,
IF($H8="GWh",SUMIFS('Interim Analysis'!I:I,'Interim Analysis'!$B:$B,$B8,'Interim Analysis'!$C:$C,$C8,'Interim Analysis'!$F:$F,$F8,'Interim Analysis'!$G:$G,$H8,'Interim Analysis'!$E:$E,$E8),
SUMIFS('Interim Analysis'!I:I,'Interim Analysis'!$B:$B,$B8,'Interim Analysis'!$C:$C,$C8,'Interim Analysis'!$F:$F,$F8,'Interim Analysis'!$G:$G,$H8,'Interim Analysis'!$D:$D,$D8)
*(INDEX('Dimensional Maps'!J$39:J$63,MATCH($E8,'Dimensional Maps'!$C$8:$C$32,0),1)
/SUMIFS('Dimensional Maps'!J$39:J$63, 'Dimensional Maps'!$B$8:$B$32,$D8)))),0),0)</f>
        <v>2.5622132380549275E-2</v>
      </c>
      <c r="P8" s="115">
        <f>IFERROR(IF($G8 = "WholeBlg",IF(P$1&lt;2020, 0,
IF($H8="GWh",SUMIFS('Interim Analysis'!J:J,'Interim Analysis'!$B:$B,$B8,'Interim Analysis'!$C:$C,$C8,'Interim Analysis'!$F:$F,$F8,'Interim Analysis'!$G:$G,$H8,'Interim Analysis'!$E:$E,$E8),
SUMIFS('Interim Analysis'!J:J,'Interim Analysis'!$B:$B,$B8,'Interim Analysis'!$C:$C,$C8,'Interim Analysis'!$F:$F,$F8,'Interim Analysis'!$G:$G,$H8,'Interim Analysis'!$D:$D,$D8)
*(INDEX('Dimensional Maps'!K$39:K$63,MATCH($E8,'Dimensional Maps'!$C$8:$C$32,0),1)
/SUMIFS('Dimensional Maps'!K$39:K$63, 'Dimensional Maps'!$B$8:$B$32,$D8)))),0),0)</f>
        <v>3.7855293352563199E-2</v>
      </c>
      <c r="Q8" s="115">
        <f>IFERROR(IF($G8 = "WholeBlg",IF(Q$1&lt;2020, 0,
IF($H8="GWh",SUMIFS('Interim Analysis'!K:K,'Interim Analysis'!$B:$B,$B8,'Interim Analysis'!$C:$C,$C8,'Interim Analysis'!$F:$F,$F8,'Interim Analysis'!$G:$G,$H8,'Interim Analysis'!$E:$E,$E8),
SUMIFS('Interim Analysis'!K:K,'Interim Analysis'!$B:$B,$B8,'Interim Analysis'!$C:$C,$C8,'Interim Analysis'!$F:$F,$F8,'Interim Analysis'!$G:$G,$H8,'Interim Analysis'!$D:$D,$D8)
*(INDEX('Dimensional Maps'!L$39:L$63,MATCH($E8,'Dimensional Maps'!$C$8:$C$32,0),1)
/SUMIFS('Dimensional Maps'!L$39:L$63, 'Dimensional Maps'!$B$8:$B$32,$D8)))),0),0)</f>
        <v>4.9875405741941853E-2</v>
      </c>
      <c r="R8" s="115">
        <f>IFERROR(IF($G8 = "WholeBlg",IF(R$1&lt;2020, 0,
IF($H8="GWh",SUMIFS('Interim Analysis'!L:L,'Interim Analysis'!$B:$B,$B8,'Interim Analysis'!$C:$C,$C8,'Interim Analysis'!$F:$F,$F8,'Interim Analysis'!$G:$G,$H8,'Interim Analysis'!$E:$E,$E8),
SUMIFS('Interim Analysis'!L:L,'Interim Analysis'!$B:$B,$B8,'Interim Analysis'!$C:$C,$C8,'Interim Analysis'!$F:$F,$F8,'Interim Analysis'!$G:$G,$H8,'Interim Analysis'!$D:$D,$D8)
*(INDEX('Dimensional Maps'!M$39:M$63,MATCH($E8,'Dimensional Maps'!$C$8:$C$32,0),1)
/SUMIFS('Dimensional Maps'!M$39:M$63, 'Dimensional Maps'!$B$8:$B$32,$D8)))),0),0)</f>
        <v>6.1481311843922595E-2</v>
      </c>
      <c r="S8" s="115">
        <f>IFERROR(IF($G8 = "WholeBlg",IF(S$1&lt;2020, 0,
IF($H8="GWh",SUMIFS('Interim Analysis'!M:M,'Interim Analysis'!$B:$B,$B8,'Interim Analysis'!$C:$C,$C8,'Interim Analysis'!$F:$F,$F8,'Interim Analysis'!$G:$G,$H8,'Interim Analysis'!$E:$E,$E8),
SUMIFS('Interim Analysis'!M:M,'Interim Analysis'!$B:$B,$B8,'Interim Analysis'!$C:$C,$C8,'Interim Analysis'!$F:$F,$F8,'Interim Analysis'!$G:$G,$H8,'Interim Analysis'!$D:$D,$D8)
*(INDEX('Dimensional Maps'!N$39:N$63,MATCH($E8,'Dimensional Maps'!$C$8:$C$32,0),1)
/SUMIFS('Dimensional Maps'!N$39:N$63, 'Dimensional Maps'!$B$8:$B$32,$D8)))),0),0)</f>
        <v>7.2873391923477526E-2</v>
      </c>
      <c r="T8" s="115">
        <f>IFERROR(IF($G8 = "WholeBlg",IF(T$1&lt;2020, 0,
IF($H8="GWh",SUMIFS('Interim Analysis'!N:N,'Interim Analysis'!$B:$B,$B8,'Interim Analysis'!$C:$C,$C8,'Interim Analysis'!$F:$F,$F8,'Interim Analysis'!$G:$G,$H8,'Interim Analysis'!$E:$E,$E8),
SUMIFS('Interim Analysis'!N:N,'Interim Analysis'!$B:$B,$B8,'Interim Analysis'!$C:$C,$C8,'Interim Analysis'!$F:$F,$F8,'Interim Analysis'!$G:$G,$H8,'Interim Analysis'!$D:$D,$D8)
*(INDEX('Dimensional Maps'!O$39:O$63,MATCH($E8,'Dimensional Maps'!$C$8:$C$32,0),1)
/SUMIFS('Dimensional Maps'!O$39:O$63, 'Dimensional Maps'!$B$8:$B$32,$D8)))),0),0)</f>
        <v>8.3922318054861111E-2</v>
      </c>
      <c r="U8" s="115">
        <f>IFERROR(IF($G8 = "WholeBlg",IF(U$1&lt;2020, 0,
IF($H8="GWh",SUMIFS('Interim Analysis'!O:O,'Interim Analysis'!$B:$B,$B8,'Interim Analysis'!$C:$C,$C8,'Interim Analysis'!$F:$F,$F8,'Interim Analysis'!$G:$G,$H8,'Interim Analysis'!$E:$E,$E8),
SUMIFS('Interim Analysis'!O:O,'Interim Analysis'!$B:$B,$B8,'Interim Analysis'!$C:$C,$C8,'Interim Analysis'!$F:$F,$F8,'Interim Analysis'!$G:$G,$H8,'Interim Analysis'!$D:$D,$D8)
*(INDEX('Dimensional Maps'!P$39:P$63,MATCH($E8,'Dimensional Maps'!$C$8:$C$32,0),1)
/SUMIFS('Dimensional Maps'!P$39:P$63, 'Dimensional Maps'!$B$8:$B$32,$D8)))),0),0)</f>
        <v>9.4832748640775413E-2</v>
      </c>
      <c r="V8" s="115">
        <f>IFERROR(IF($G8 = "WholeBlg",IF(V$1&lt;2020, 0,
IF($H8="GWh",SUMIFS('Interim Analysis'!P:P,'Interim Analysis'!$B:$B,$B8,'Interim Analysis'!$C:$C,$C8,'Interim Analysis'!$F:$F,$F8,'Interim Analysis'!$G:$G,$H8,'Interim Analysis'!$E:$E,$E8),
SUMIFS('Interim Analysis'!P:P,'Interim Analysis'!$B:$B,$B8,'Interim Analysis'!$C:$C,$C8,'Interim Analysis'!$F:$F,$F8,'Interim Analysis'!$G:$G,$H8,'Interim Analysis'!$D:$D,$D8)
*(INDEX('Dimensional Maps'!Q$39:Q$63,MATCH($E8,'Dimensional Maps'!$C$8:$C$32,0),1)
/SUMIFS('Dimensional Maps'!Q$39:Q$63, 'Dimensional Maps'!$B$8:$B$32,$D8)))),0),0)</f>
        <v>0.10561162061576013</v>
      </c>
      <c r="W8" s="115">
        <f>IFERROR(IF($G8 = "WholeBlg",IF(W$1&lt;2020, 0,
IF($H8="GWh",SUMIFS('Interim Analysis'!Q:Q,'Interim Analysis'!$B:$B,$B8,'Interim Analysis'!$C:$C,$C8,'Interim Analysis'!$F:$F,$F8,'Interim Analysis'!$G:$G,$H8,'Interim Analysis'!$E:$E,$E8),
SUMIFS('Interim Analysis'!Q:Q,'Interim Analysis'!$B:$B,$B8,'Interim Analysis'!$C:$C,$C8,'Interim Analysis'!$F:$F,$F8,'Interim Analysis'!$G:$G,$H8,'Interim Analysis'!$D:$D,$D8)
*(INDEX('Dimensional Maps'!R$39:R$63,MATCH($E8,'Dimensional Maps'!$C$8:$C$32,0),1)
/SUMIFS('Dimensional Maps'!R$39:R$63, 'Dimensional Maps'!$B$8:$B$32,$D8)))),0),0)</f>
        <v>0.11620365625485134</v>
      </c>
    </row>
    <row r="9" spans="1:23" x14ac:dyDescent="0.25">
      <c r="A9" s="105" t="str">
        <f>Home!$C$20</f>
        <v>IOU Potential Program Savings ET</v>
      </c>
      <c r="B9" s="103" t="s">
        <v>238</v>
      </c>
      <c r="C9" s="103">
        <v>1</v>
      </c>
      <c r="D9" s="103" t="s">
        <v>47</v>
      </c>
      <c r="E9" s="103" t="s">
        <v>218</v>
      </c>
      <c r="F9" s="103" t="s">
        <v>186</v>
      </c>
      <c r="G9" s="103" t="s">
        <v>53</v>
      </c>
      <c r="H9" s="116" t="s">
        <v>20</v>
      </c>
      <c r="I9" s="115">
        <f>IFERROR(IF($G9 = "WholeBlg",IF(I$1&lt;2020, 0,
IF($H9="GWh",SUMIFS('Interim Analysis'!C:C,'Interim Analysis'!$B:$B,$B9,'Interim Analysis'!$C:$C,$C9,'Interim Analysis'!$F:$F,$F9,'Interim Analysis'!$G:$G,$H9,'Interim Analysis'!$E:$E,$E9),
SUMIFS('Interim Analysis'!C:C,'Interim Analysis'!$B:$B,$B9,'Interim Analysis'!$C:$C,$C9,'Interim Analysis'!$F:$F,$F9,'Interim Analysis'!$G:$G,$H9,'Interim Analysis'!$D:$D,$D9)
*(INDEX('Dimensional Maps'!D$39:D$63,MATCH($E9,'Dimensional Maps'!$C$8:$C$32,0),1)
/SUMIFS('Dimensional Maps'!D$39:D$63, 'Dimensional Maps'!$B$8:$B$32,$D9)))),0),0)</f>
        <v>0</v>
      </c>
      <c r="J9" s="115">
        <f>IFERROR(IF($G9 = "WholeBlg",IF(J$1&lt;2020, 0,
IF($H9="GWh",SUMIFS('Interim Analysis'!D:D,'Interim Analysis'!$B:$B,$B9,'Interim Analysis'!$C:$C,$C9,'Interim Analysis'!$F:$F,$F9,'Interim Analysis'!$G:$G,$H9,'Interim Analysis'!$E:$E,$E9),
SUMIFS('Interim Analysis'!D:D,'Interim Analysis'!$B:$B,$B9,'Interim Analysis'!$C:$C,$C9,'Interim Analysis'!$F:$F,$F9,'Interim Analysis'!$G:$G,$H9,'Interim Analysis'!$D:$D,$D9)
*(INDEX('Dimensional Maps'!E$39:E$63,MATCH($E9,'Dimensional Maps'!$C$8:$C$32,0),1)
/SUMIFS('Dimensional Maps'!E$39:E$63, 'Dimensional Maps'!$B$8:$B$32,$D9)))),0),0)</f>
        <v>0</v>
      </c>
      <c r="K9" s="115">
        <f>IFERROR(IF($G9 = "WholeBlg",IF(K$1&lt;2020, 0,
IF($H9="GWh",SUMIFS('Interim Analysis'!E:E,'Interim Analysis'!$B:$B,$B9,'Interim Analysis'!$C:$C,$C9,'Interim Analysis'!$F:$F,$F9,'Interim Analysis'!$G:$G,$H9,'Interim Analysis'!$E:$E,$E9),
SUMIFS('Interim Analysis'!E:E,'Interim Analysis'!$B:$B,$B9,'Interim Analysis'!$C:$C,$C9,'Interim Analysis'!$F:$F,$F9,'Interim Analysis'!$G:$G,$H9,'Interim Analysis'!$D:$D,$D9)
*(INDEX('Dimensional Maps'!F$39:F$63,MATCH($E9,'Dimensional Maps'!$C$8:$C$32,0),1)
/SUMIFS('Dimensional Maps'!F$39:F$63, 'Dimensional Maps'!$B$8:$B$32,$D9)))),0),0)</f>
        <v>0</v>
      </c>
      <c r="L9" s="115">
        <f>IFERROR(IF($G9 = "WholeBlg",IF(L$1&lt;2020, 0,
IF($H9="GWh",SUMIFS('Interim Analysis'!F:F,'Interim Analysis'!$B:$B,$B9,'Interim Analysis'!$C:$C,$C9,'Interim Analysis'!$F:$F,$F9,'Interim Analysis'!$G:$G,$H9,'Interim Analysis'!$E:$E,$E9),
SUMIFS('Interim Analysis'!F:F,'Interim Analysis'!$B:$B,$B9,'Interim Analysis'!$C:$C,$C9,'Interim Analysis'!$F:$F,$F9,'Interim Analysis'!$G:$G,$H9,'Interim Analysis'!$D:$D,$D9)
*(INDEX('Dimensional Maps'!G$39:G$63,MATCH($E9,'Dimensional Maps'!$C$8:$C$32,0),1)
/SUMIFS('Dimensional Maps'!G$39:G$63, 'Dimensional Maps'!$B$8:$B$32,$D9)))),0),0)</f>
        <v>0</v>
      </c>
      <c r="M9" s="115">
        <f>IFERROR(IF($G9 = "WholeBlg",IF(M$1&lt;2020, 0,
IF($H9="GWh",SUMIFS('Interim Analysis'!G:G,'Interim Analysis'!$B:$B,$B9,'Interim Analysis'!$C:$C,$C9,'Interim Analysis'!$F:$F,$F9,'Interim Analysis'!$G:$G,$H9,'Interim Analysis'!$E:$E,$E9),
SUMIFS('Interim Analysis'!G:G,'Interim Analysis'!$B:$B,$B9,'Interim Analysis'!$C:$C,$C9,'Interim Analysis'!$F:$F,$F9,'Interim Analysis'!$G:$G,$H9,'Interim Analysis'!$D:$D,$D9)
*(INDEX('Dimensional Maps'!H$39:H$63,MATCH($E9,'Dimensional Maps'!$C$8:$C$32,0),1)
/SUMIFS('Dimensional Maps'!H$39:H$63, 'Dimensional Maps'!$B$8:$B$32,$D9)))),0),0)</f>
        <v>0</v>
      </c>
      <c r="N9" s="115">
        <f>IFERROR(IF($G9 = "WholeBlg",IF(N$1&lt;2020, 0,
IF($H9="GWh",SUMIFS('Interim Analysis'!H:H,'Interim Analysis'!$B:$B,$B9,'Interim Analysis'!$C:$C,$C9,'Interim Analysis'!$F:$F,$F9,'Interim Analysis'!$G:$G,$H9,'Interim Analysis'!$E:$E,$E9),
SUMIFS('Interim Analysis'!H:H,'Interim Analysis'!$B:$B,$B9,'Interim Analysis'!$C:$C,$C9,'Interim Analysis'!$F:$F,$F9,'Interim Analysis'!$G:$G,$H9,'Interim Analysis'!$D:$D,$D9)
*(INDEX('Dimensional Maps'!I$39:I$63,MATCH($E9,'Dimensional Maps'!$C$8:$C$32,0),1)
/SUMIFS('Dimensional Maps'!I$39:I$63, 'Dimensional Maps'!$B$8:$B$32,$D9)))),0),0)</f>
        <v>4.2098671497891746E-2</v>
      </c>
      <c r="O9" s="115">
        <f>IFERROR(IF($G9 = "WholeBlg",IF(O$1&lt;2020, 0,
IF($H9="GWh",SUMIFS('Interim Analysis'!I:I,'Interim Analysis'!$B:$B,$B9,'Interim Analysis'!$C:$C,$C9,'Interim Analysis'!$F:$F,$F9,'Interim Analysis'!$G:$G,$H9,'Interim Analysis'!$E:$E,$E9),
SUMIFS('Interim Analysis'!I:I,'Interim Analysis'!$B:$B,$B9,'Interim Analysis'!$C:$C,$C9,'Interim Analysis'!$F:$F,$F9,'Interim Analysis'!$G:$G,$H9,'Interim Analysis'!$D:$D,$D9)
*(INDEX('Dimensional Maps'!J$39:J$63,MATCH($E9,'Dimensional Maps'!$C$8:$C$32,0),1)
/SUMIFS('Dimensional Maps'!J$39:J$63, 'Dimensional Maps'!$B$8:$B$32,$D9)))),0),0)</f>
        <v>8.2927249966472438E-2</v>
      </c>
      <c r="P9" s="115">
        <f>IFERROR(IF($G9 = "WholeBlg",IF(P$1&lt;2020, 0,
IF($H9="GWh",SUMIFS('Interim Analysis'!J:J,'Interim Analysis'!$B:$B,$B9,'Interim Analysis'!$C:$C,$C9,'Interim Analysis'!$F:$F,$F9,'Interim Analysis'!$G:$G,$H9,'Interim Analysis'!$E:$E,$E9),
SUMIFS('Interim Analysis'!J:J,'Interim Analysis'!$B:$B,$B9,'Interim Analysis'!$C:$C,$C9,'Interim Analysis'!$F:$F,$F9,'Interim Analysis'!$G:$G,$H9,'Interim Analysis'!$D:$D,$D9)
*(INDEX('Dimensional Maps'!K$39:K$63,MATCH($E9,'Dimensional Maps'!$C$8:$C$32,0),1)
/SUMIFS('Dimensional Maps'!K$39:K$63, 'Dimensional Maps'!$B$8:$B$32,$D9)))),0),0)</f>
        <v>0.12289021881944344</v>
      </c>
      <c r="Q9" s="115">
        <f>IFERROR(IF($G9 = "WholeBlg",IF(Q$1&lt;2020, 0,
IF($H9="GWh",SUMIFS('Interim Analysis'!K:K,'Interim Analysis'!$B:$B,$B9,'Interim Analysis'!$C:$C,$C9,'Interim Analysis'!$F:$F,$F9,'Interim Analysis'!$G:$G,$H9,'Interim Analysis'!$E:$E,$E9),
SUMIFS('Interim Analysis'!K:K,'Interim Analysis'!$B:$B,$B9,'Interim Analysis'!$C:$C,$C9,'Interim Analysis'!$F:$F,$F9,'Interim Analysis'!$G:$G,$H9,'Interim Analysis'!$D:$D,$D9)
*(INDEX('Dimensional Maps'!L$39:L$63,MATCH($E9,'Dimensional Maps'!$C$8:$C$32,0),1)
/SUMIFS('Dimensional Maps'!L$39:L$63, 'Dimensional Maps'!$B$8:$B$32,$D9)))),0),0)</f>
        <v>0.1626890882603805</v>
      </c>
      <c r="R9" s="115">
        <f>IFERROR(IF($G9 = "WholeBlg",IF(R$1&lt;2020, 0,
IF($H9="GWh",SUMIFS('Interim Analysis'!L:L,'Interim Analysis'!$B:$B,$B9,'Interim Analysis'!$C:$C,$C9,'Interim Analysis'!$F:$F,$F9,'Interim Analysis'!$G:$G,$H9,'Interim Analysis'!$E:$E,$E9),
SUMIFS('Interim Analysis'!L:L,'Interim Analysis'!$B:$B,$B9,'Interim Analysis'!$C:$C,$C9,'Interim Analysis'!$F:$F,$F9,'Interim Analysis'!$G:$G,$H9,'Interim Analysis'!$D:$D,$D9)
*(INDEX('Dimensional Maps'!M$39:M$63,MATCH($E9,'Dimensional Maps'!$C$8:$C$32,0),1)
/SUMIFS('Dimensional Maps'!M$39:M$63, 'Dimensional Maps'!$B$8:$B$32,$D9)))),0),0)</f>
        <v>0.20199726874780857</v>
      </c>
      <c r="S9" s="115">
        <f>IFERROR(IF($G9 = "WholeBlg",IF(S$1&lt;2020, 0,
IF($H9="GWh",SUMIFS('Interim Analysis'!M:M,'Interim Analysis'!$B:$B,$B9,'Interim Analysis'!$C:$C,$C9,'Interim Analysis'!$F:$F,$F9,'Interim Analysis'!$G:$G,$H9,'Interim Analysis'!$E:$E,$E9),
SUMIFS('Interim Analysis'!M:M,'Interim Analysis'!$B:$B,$B9,'Interim Analysis'!$C:$C,$C9,'Interim Analysis'!$F:$F,$F9,'Interim Analysis'!$G:$G,$H9,'Interim Analysis'!$D:$D,$D9)
*(INDEX('Dimensional Maps'!N$39:N$63,MATCH($E9,'Dimensional Maps'!$C$8:$C$32,0),1)
/SUMIFS('Dimensional Maps'!N$39:N$63, 'Dimensional Maps'!$B$8:$B$32,$D9)))),0),0)</f>
        <v>0.24194939424712483</v>
      </c>
      <c r="T9" s="115">
        <f>IFERROR(IF($G9 = "WholeBlg",IF(T$1&lt;2020, 0,
IF($H9="GWh",SUMIFS('Interim Analysis'!N:N,'Interim Analysis'!$B:$B,$B9,'Interim Analysis'!$C:$C,$C9,'Interim Analysis'!$F:$F,$F9,'Interim Analysis'!$G:$G,$H9,'Interim Analysis'!$E:$E,$E9),
SUMIFS('Interim Analysis'!N:N,'Interim Analysis'!$B:$B,$B9,'Interim Analysis'!$C:$C,$C9,'Interim Analysis'!$F:$F,$F9,'Interim Analysis'!$G:$G,$H9,'Interim Analysis'!$D:$D,$D9)
*(INDEX('Dimensional Maps'!O$39:O$63,MATCH($E9,'Dimensional Maps'!$C$8:$C$32,0),1)
/SUMIFS('Dimensional Maps'!O$39:O$63, 'Dimensional Maps'!$B$8:$B$32,$D9)))),0),0)</f>
        <v>0.28302149875543897</v>
      </c>
      <c r="U9" s="115">
        <f>IFERROR(IF($G9 = "WholeBlg",IF(U$1&lt;2020, 0,
IF($H9="GWh",SUMIFS('Interim Analysis'!O:O,'Interim Analysis'!$B:$B,$B9,'Interim Analysis'!$C:$C,$C9,'Interim Analysis'!$F:$F,$F9,'Interim Analysis'!$G:$G,$H9,'Interim Analysis'!$E:$E,$E9),
SUMIFS('Interim Analysis'!O:O,'Interim Analysis'!$B:$B,$B9,'Interim Analysis'!$C:$C,$C9,'Interim Analysis'!$F:$F,$F9,'Interim Analysis'!$G:$G,$H9,'Interim Analysis'!$D:$D,$D9)
*(INDEX('Dimensional Maps'!P$39:P$63,MATCH($E9,'Dimensional Maps'!$C$8:$C$32,0),1)
/SUMIFS('Dimensional Maps'!P$39:P$63, 'Dimensional Maps'!$B$8:$B$32,$D9)))),0),0)</f>
        <v>0.32717642404564695</v>
      </c>
      <c r="V9" s="115">
        <f>IFERROR(IF($G9 = "WholeBlg",IF(V$1&lt;2020, 0,
IF($H9="GWh",SUMIFS('Interim Analysis'!P:P,'Interim Analysis'!$B:$B,$B9,'Interim Analysis'!$C:$C,$C9,'Interim Analysis'!$F:$F,$F9,'Interim Analysis'!$G:$G,$H9,'Interim Analysis'!$E:$E,$E9),
SUMIFS('Interim Analysis'!P:P,'Interim Analysis'!$B:$B,$B9,'Interim Analysis'!$C:$C,$C9,'Interim Analysis'!$F:$F,$F9,'Interim Analysis'!$G:$G,$H9,'Interim Analysis'!$D:$D,$D9)
*(INDEX('Dimensional Maps'!Q$39:Q$63,MATCH($E9,'Dimensional Maps'!$C$8:$C$32,0),1)
/SUMIFS('Dimensional Maps'!Q$39:Q$63, 'Dimensional Maps'!$B$8:$B$32,$D9)))),0),0)</f>
        <v>0.37665296975638679</v>
      </c>
      <c r="W9" s="115">
        <f>IFERROR(IF($G9 = "WholeBlg",IF(W$1&lt;2020, 0,
IF($H9="GWh",SUMIFS('Interim Analysis'!Q:Q,'Interim Analysis'!$B:$B,$B9,'Interim Analysis'!$C:$C,$C9,'Interim Analysis'!$F:$F,$F9,'Interim Analysis'!$G:$G,$H9,'Interim Analysis'!$E:$E,$E9),
SUMIFS('Interim Analysis'!Q:Q,'Interim Analysis'!$B:$B,$B9,'Interim Analysis'!$C:$C,$C9,'Interim Analysis'!$F:$F,$F9,'Interim Analysis'!$G:$G,$H9,'Interim Analysis'!$D:$D,$D9)
*(INDEX('Dimensional Maps'!R$39:R$63,MATCH($E9,'Dimensional Maps'!$C$8:$C$32,0),1)
/SUMIFS('Dimensional Maps'!R$39:R$63, 'Dimensional Maps'!$B$8:$B$32,$D9)))),0),0)</f>
        <v>0.43486746838478785</v>
      </c>
    </row>
    <row r="10" spans="1:23" x14ac:dyDescent="0.25">
      <c r="A10" s="105" t="str">
        <f>Home!$C$20</f>
        <v>IOU Potential Program Savings ET</v>
      </c>
      <c r="B10" s="103" t="s">
        <v>237</v>
      </c>
      <c r="C10" s="103">
        <v>1</v>
      </c>
      <c r="D10" s="103" t="s">
        <v>47</v>
      </c>
      <c r="E10" s="103" t="s">
        <v>218</v>
      </c>
      <c r="F10" s="103" t="s">
        <v>167</v>
      </c>
      <c r="G10" s="103" t="s">
        <v>53</v>
      </c>
      <c r="H10" s="116" t="s">
        <v>18</v>
      </c>
      <c r="I10" s="115">
        <f>IFERROR(IF($G10 = "WholeBlg",IF(I$1&lt;2020, 0,
IF($H10="GWh",SUMIFS('Interim Analysis'!C:C,'Interim Analysis'!$B:$B,$B10,'Interim Analysis'!$C:$C,$C10,'Interim Analysis'!$F:$F,$F10,'Interim Analysis'!$G:$G,$H10,'Interim Analysis'!$E:$E,$E10),
SUMIFS('Interim Analysis'!C:C,'Interim Analysis'!$B:$B,$B10,'Interim Analysis'!$C:$C,$C10,'Interim Analysis'!$F:$F,$F10,'Interim Analysis'!$G:$G,$H10,'Interim Analysis'!$D:$D,$D10)
*(INDEX('Dimensional Maps'!D$39:D$63,MATCH($E10,'Dimensional Maps'!$C$8:$C$32,0),1)
/SUMIFS('Dimensional Maps'!D$39:D$63, 'Dimensional Maps'!$B$8:$B$32,$D10)))),0),0)</f>
        <v>0</v>
      </c>
      <c r="J10" s="115">
        <f>IFERROR(IF($G10 = "WholeBlg",IF(J$1&lt;2020, 0,
IF($H10="GWh",SUMIFS('Interim Analysis'!D:D,'Interim Analysis'!$B:$B,$B10,'Interim Analysis'!$C:$C,$C10,'Interim Analysis'!$F:$F,$F10,'Interim Analysis'!$G:$G,$H10,'Interim Analysis'!$E:$E,$E10),
SUMIFS('Interim Analysis'!D:D,'Interim Analysis'!$B:$B,$B10,'Interim Analysis'!$C:$C,$C10,'Interim Analysis'!$F:$F,$F10,'Interim Analysis'!$G:$G,$H10,'Interim Analysis'!$D:$D,$D10)
*(INDEX('Dimensional Maps'!E$39:E$63,MATCH($E10,'Dimensional Maps'!$C$8:$C$32,0),1)
/SUMIFS('Dimensional Maps'!E$39:E$63, 'Dimensional Maps'!$B$8:$B$32,$D10)))),0),0)</f>
        <v>0</v>
      </c>
      <c r="K10" s="115">
        <f>IFERROR(IF($G10 = "WholeBlg",IF(K$1&lt;2020, 0,
IF($H10="GWh",SUMIFS('Interim Analysis'!E:E,'Interim Analysis'!$B:$B,$B10,'Interim Analysis'!$C:$C,$C10,'Interim Analysis'!$F:$F,$F10,'Interim Analysis'!$G:$G,$H10,'Interim Analysis'!$E:$E,$E10),
SUMIFS('Interim Analysis'!E:E,'Interim Analysis'!$B:$B,$B10,'Interim Analysis'!$C:$C,$C10,'Interim Analysis'!$F:$F,$F10,'Interim Analysis'!$G:$G,$H10,'Interim Analysis'!$D:$D,$D10)
*(INDEX('Dimensional Maps'!F$39:F$63,MATCH($E10,'Dimensional Maps'!$C$8:$C$32,0),1)
/SUMIFS('Dimensional Maps'!F$39:F$63, 'Dimensional Maps'!$B$8:$B$32,$D10)))),0),0)</f>
        <v>0</v>
      </c>
      <c r="L10" s="115">
        <f>IFERROR(IF($G10 = "WholeBlg",IF(L$1&lt;2020, 0,
IF($H10="GWh",SUMIFS('Interim Analysis'!F:F,'Interim Analysis'!$B:$B,$B10,'Interim Analysis'!$C:$C,$C10,'Interim Analysis'!$F:$F,$F10,'Interim Analysis'!$G:$G,$H10,'Interim Analysis'!$E:$E,$E10),
SUMIFS('Interim Analysis'!F:F,'Interim Analysis'!$B:$B,$B10,'Interim Analysis'!$C:$C,$C10,'Interim Analysis'!$F:$F,$F10,'Interim Analysis'!$G:$G,$H10,'Interim Analysis'!$D:$D,$D10)
*(INDEX('Dimensional Maps'!G$39:G$63,MATCH($E10,'Dimensional Maps'!$C$8:$C$32,0),1)
/SUMIFS('Dimensional Maps'!G$39:G$63, 'Dimensional Maps'!$B$8:$B$32,$D10)))),0),0)</f>
        <v>0</v>
      </c>
      <c r="M10" s="115">
        <f>IFERROR(IF($G10 = "WholeBlg",IF(M$1&lt;2020, 0,
IF($H10="GWh",SUMIFS('Interim Analysis'!G:G,'Interim Analysis'!$B:$B,$B10,'Interim Analysis'!$C:$C,$C10,'Interim Analysis'!$F:$F,$F10,'Interim Analysis'!$G:$G,$H10,'Interim Analysis'!$E:$E,$E10),
SUMIFS('Interim Analysis'!G:G,'Interim Analysis'!$B:$B,$B10,'Interim Analysis'!$C:$C,$C10,'Interim Analysis'!$F:$F,$F10,'Interim Analysis'!$G:$G,$H10,'Interim Analysis'!$D:$D,$D10)
*(INDEX('Dimensional Maps'!H$39:H$63,MATCH($E10,'Dimensional Maps'!$C$8:$C$32,0),1)
/SUMIFS('Dimensional Maps'!H$39:H$63, 'Dimensional Maps'!$B$8:$B$32,$D10)))),0),0)</f>
        <v>0</v>
      </c>
      <c r="N10" s="115">
        <f>IFERROR(IF($G10 = "WholeBlg",IF(N$1&lt;2020, 0,
IF($H10="GWh",SUMIFS('Interim Analysis'!H:H,'Interim Analysis'!$B:$B,$B10,'Interim Analysis'!$C:$C,$C10,'Interim Analysis'!$F:$F,$F10,'Interim Analysis'!$G:$G,$H10,'Interim Analysis'!$E:$E,$E10),
SUMIFS('Interim Analysis'!H:H,'Interim Analysis'!$B:$B,$B10,'Interim Analysis'!$C:$C,$C10,'Interim Analysis'!$F:$F,$F10,'Interim Analysis'!$G:$G,$H10,'Interim Analysis'!$D:$D,$D10)
*(INDEX('Dimensional Maps'!I$39:I$63,MATCH($E10,'Dimensional Maps'!$C$8:$C$32,0),1)
/SUMIFS('Dimensional Maps'!I$39:I$63, 'Dimensional Maps'!$B$8:$B$32,$D10)))),0),0)</f>
        <v>0</v>
      </c>
      <c r="O10" s="115">
        <f>IFERROR(IF($G10 = "WholeBlg",IF(O$1&lt;2020, 0,
IF($H10="GWh",SUMIFS('Interim Analysis'!I:I,'Interim Analysis'!$B:$B,$B10,'Interim Analysis'!$C:$C,$C10,'Interim Analysis'!$F:$F,$F10,'Interim Analysis'!$G:$G,$H10,'Interim Analysis'!$E:$E,$E10),
SUMIFS('Interim Analysis'!I:I,'Interim Analysis'!$B:$B,$B10,'Interim Analysis'!$C:$C,$C10,'Interim Analysis'!$F:$F,$F10,'Interim Analysis'!$G:$G,$H10,'Interim Analysis'!$D:$D,$D10)
*(INDEX('Dimensional Maps'!J$39:J$63,MATCH($E10,'Dimensional Maps'!$C$8:$C$32,0),1)
/SUMIFS('Dimensional Maps'!J$39:J$63, 'Dimensional Maps'!$B$8:$B$32,$D10)))),0),0)</f>
        <v>0</v>
      </c>
      <c r="P10" s="115">
        <f>IFERROR(IF($G10 = "WholeBlg",IF(P$1&lt;2020, 0,
IF($H10="GWh",SUMIFS('Interim Analysis'!J:J,'Interim Analysis'!$B:$B,$B10,'Interim Analysis'!$C:$C,$C10,'Interim Analysis'!$F:$F,$F10,'Interim Analysis'!$G:$G,$H10,'Interim Analysis'!$E:$E,$E10),
SUMIFS('Interim Analysis'!J:J,'Interim Analysis'!$B:$B,$B10,'Interim Analysis'!$C:$C,$C10,'Interim Analysis'!$F:$F,$F10,'Interim Analysis'!$G:$G,$H10,'Interim Analysis'!$D:$D,$D10)
*(INDEX('Dimensional Maps'!K$39:K$63,MATCH($E10,'Dimensional Maps'!$C$8:$C$32,0),1)
/SUMIFS('Dimensional Maps'!K$39:K$63, 'Dimensional Maps'!$B$8:$B$32,$D10)))),0),0)</f>
        <v>0</v>
      </c>
      <c r="Q10" s="115">
        <f>IFERROR(IF($G10 = "WholeBlg",IF(Q$1&lt;2020, 0,
IF($H10="GWh",SUMIFS('Interim Analysis'!K:K,'Interim Analysis'!$B:$B,$B10,'Interim Analysis'!$C:$C,$C10,'Interim Analysis'!$F:$F,$F10,'Interim Analysis'!$G:$G,$H10,'Interim Analysis'!$E:$E,$E10),
SUMIFS('Interim Analysis'!K:K,'Interim Analysis'!$B:$B,$B10,'Interim Analysis'!$C:$C,$C10,'Interim Analysis'!$F:$F,$F10,'Interim Analysis'!$G:$G,$H10,'Interim Analysis'!$D:$D,$D10)
*(INDEX('Dimensional Maps'!L$39:L$63,MATCH($E10,'Dimensional Maps'!$C$8:$C$32,0),1)
/SUMIFS('Dimensional Maps'!L$39:L$63, 'Dimensional Maps'!$B$8:$B$32,$D10)))),0),0)</f>
        <v>0</v>
      </c>
      <c r="R10" s="115">
        <f>IFERROR(IF($G10 = "WholeBlg",IF(R$1&lt;2020, 0,
IF($H10="GWh",SUMIFS('Interim Analysis'!L:L,'Interim Analysis'!$B:$B,$B10,'Interim Analysis'!$C:$C,$C10,'Interim Analysis'!$F:$F,$F10,'Interim Analysis'!$G:$G,$H10,'Interim Analysis'!$E:$E,$E10),
SUMIFS('Interim Analysis'!L:L,'Interim Analysis'!$B:$B,$B10,'Interim Analysis'!$C:$C,$C10,'Interim Analysis'!$F:$F,$F10,'Interim Analysis'!$G:$G,$H10,'Interim Analysis'!$D:$D,$D10)
*(INDEX('Dimensional Maps'!M$39:M$63,MATCH($E10,'Dimensional Maps'!$C$8:$C$32,0),1)
/SUMIFS('Dimensional Maps'!M$39:M$63, 'Dimensional Maps'!$B$8:$B$32,$D10)))),0),0)</f>
        <v>0</v>
      </c>
      <c r="S10" s="115">
        <f>IFERROR(IF($G10 = "WholeBlg",IF(S$1&lt;2020, 0,
IF($H10="GWh",SUMIFS('Interim Analysis'!M:M,'Interim Analysis'!$B:$B,$B10,'Interim Analysis'!$C:$C,$C10,'Interim Analysis'!$F:$F,$F10,'Interim Analysis'!$G:$G,$H10,'Interim Analysis'!$E:$E,$E10),
SUMIFS('Interim Analysis'!M:M,'Interim Analysis'!$B:$B,$B10,'Interim Analysis'!$C:$C,$C10,'Interim Analysis'!$F:$F,$F10,'Interim Analysis'!$G:$G,$H10,'Interim Analysis'!$D:$D,$D10)
*(INDEX('Dimensional Maps'!N$39:N$63,MATCH($E10,'Dimensional Maps'!$C$8:$C$32,0),1)
/SUMIFS('Dimensional Maps'!N$39:N$63, 'Dimensional Maps'!$B$8:$B$32,$D10)))),0),0)</f>
        <v>0</v>
      </c>
      <c r="T10" s="115">
        <f>IFERROR(IF($G10 = "WholeBlg",IF(T$1&lt;2020, 0,
IF($H10="GWh",SUMIFS('Interim Analysis'!N:N,'Interim Analysis'!$B:$B,$B10,'Interim Analysis'!$C:$C,$C10,'Interim Analysis'!$F:$F,$F10,'Interim Analysis'!$G:$G,$H10,'Interim Analysis'!$E:$E,$E10),
SUMIFS('Interim Analysis'!N:N,'Interim Analysis'!$B:$B,$B10,'Interim Analysis'!$C:$C,$C10,'Interim Analysis'!$F:$F,$F10,'Interim Analysis'!$G:$G,$H10,'Interim Analysis'!$D:$D,$D10)
*(INDEX('Dimensional Maps'!O$39:O$63,MATCH($E10,'Dimensional Maps'!$C$8:$C$32,0),1)
/SUMIFS('Dimensional Maps'!O$39:O$63, 'Dimensional Maps'!$B$8:$B$32,$D10)))),0),0)</f>
        <v>0</v>
      </c>
      <c r="U10" s="115">
        <f>IFERROR(IF($G10 = "WholeBlg",IF(U$1&lt;2020, 0,
IF($H10="GWh",SUMIFS('Interim Analysis'!O:O,'Interim Analysis'!$B:$B,$B10,'Interim Analysis'!$C:$C,$C10,'Interim Analysis'!$F:$F,$F10,'Interim Analysis'!$G:$G,$H10,'Interim Analysis'!$E:$E,$E10),
SUMIFS('Interim Analysis'!O:O,'Interim Analysis'!$B:$B,$B10,'Interim Analysis'!$C:$C,$C10,'Interim Analysis'!$F:$F,$F10,'Interim Analysis'!$G:$G,$H10,'Interim Analysis'!$D:$D,$D10)
*(INDEX('Dimensional Maps'!P$39:P$63,MATCH($E10,'Dimensional Maps'!$C$8:$C$32,0),1)
/SUMIFS('Dimensional Maps'!P$39:P$63, 'Dimensional Maps'!$B$8:$B$32,$D10)))),0),0)</f>
        <v>0</v>
      </c>
      <c r="V10" s="115">
        <f>IFERROR(IF($G10 = "WholeBlg",IF(V$1&lt;2020, 0,
IF($H10="GWh",SUMIFS('Interim Analysis'!P:P,'Interim Analysis'!$B:$B,$B10,'Interim Analysis'!$C:$C,$C10,'Interim Analysis'!$F:$F,$F10,'Interim Analysis'!$G:$G,$H10,'Interim Analysis'!$E:$E,$E10),
SUMIFS('Interim Analysis'!P:P,'Interim Analysis'!$B:$B,$B10,'Interim Analysis'!$C:$C,$C10,'Interim Analysis'!$F:$F,$F10,'Interim Analysis'!$G:$G,$H10,'Interim Analysis'!$D:$D,$D10)
*(INDEX('Dimensional Maps'!Q$39:Q$63,MATCH($E10,'Dimensional Maps'!$C$8:$C$32,0),1)
/SUMIFS('Dimensional Maps'!Q$39:Q$63, 'Dimensional Maps'!$B$8:$B$32,$D10)))),0),0)</f>
        <v>0</v>
      </c>
      <c r="W10" s="115">
        <f>IFERROR(IF($G10 = "WholeBlg",IF(W$1&lt;2020, 0,
IF($H10="GWh",SUMIFS('Interim Analysis'!Q:Q,'Interim Analysis'!$B:$B,$B10,'Interim Analysis'!$C:$C,$C10,'Interim Analysis'!$F:$F,$F10,'Interim Analysis'!$G:$G,$H10,'Interim Analysis'!$E:$E,$E10),
SUMIFS('Interim Analysis'!Q:Q,'Interim Analysis'!$B:$B,$B10,'Interim Analysis'!$C:$C,$C10,'Interim Analysis'!$F:$F,$F10,'Interim Analysis'!$G:$G,$H10,'Interim Analysis'!$D:$D,$D10)
*(INDEX('Dimensional Maps'!R$39:R$63,MATCH($E10,'Dimensional Maps'!$C$8:$C$32,0),1)
/SUMIFS('Dimensional Maps'!R$39:R$63, 'Dimensional Maps'!$B$8:$B$32,$D10)))),0),0)</f>
        <v>0</v>
      </c>
    </row>
    <row r="11" spans="1:23" x14ac:dyDescent="0.25">
      <c r="A11" s="105" t="str">
        <f>Home!$C$20</f>
        <v>IOU Potential Program Savings ET</v>
      </c>
      <c r="B11" s="103" t="s">
        <v>237</v>
      </c>
      <c r="C11" s="103">
        <v>1</v>
      </c>
      <c r="D11" s="103" t="s">
        <v>47</v>
      </c>
      <c r="E11" s="103" t="s">
        <v>218</v>
      </c>
      <c r="F11" s="103" t="s">
        <v>167</v>
      </c>
      <c r="G11" s="103" t="s">
        <v>53</v>
      </c>
      <c r="H11" s="116" t="s">
        <v>20</v>
      </c>
      <c r="I11" s="115">
        <f>IFERROR(IF($G11 = "WholeBlg",IF(I$1&lt;2020, 0,
IF($H11="GWh",SUMIFS('Interim Analysis'!C:C,'Interim Analysis'!$B:$B,$B11,'Interim Analysis'!$C:$C,$C11,'Interim Analysis'!$F:$F,$F11,'Interim Analysis'!$G:$G,$H11,'Interim Analysis'!$E:$E,$E11),
SUMIFS('Interim Analysis'!C:C,'Interim Analysis'!$B:$B,$B11,'Interim Analysis'!$C:$C,$C11,'Interim Analysis'!$F:$F,$F11,'Interim Analysis'!$G:$G,$H11,'Interim Analysis'!$D:$D,$D11)
*(INDEX('Dimensional Maps'!D$39:D$63,MATCH($E11,'Dimensional Maps'!$C$8:$C$32,0),1)
/SUMIFS('Dimensional Maps'!D$39:D$63, 'Dimensional Maps'!$B$8:$B$32,$D11)))),0),0)</f>
        <v>0</v>
      </c>
      <c r="J11" s="115">
        <f>IFERROR(IF($G11 = "WholeBlg",IF(J$1&lt;2020, 0,
IF($H11="GWh",SUMIFS('Interim Analysis'!D:D,'Interim Analysis'!$B:$B,$B11,'Interim Analysis'!$C:$C,$C11,'Interim Analysis'!$F:$F,$F11,'Interim Analysis'!$G:$G,$H11,'Interim Analysis'!$E:$E,$E11),
SUMIFS('Interim Analysis'!D:D,'Interim Analysis'!$B:$B,$B11,'Interim Analysis'!$C:$C,$C11,'Interim Analysis'!$F:$F,$F11,'Interim Analysis'!$G:$G,$H11,'Interim Analysis'!$D:$D,$D11)
*(INDEX('Dimensional Maps'!E$39:E$63,MATCH($E11,'Dimensional Maps'!$C$8:$C$32,0),1)
/SUMIFS('Dimensional Maps'!E$39:E$63, 'Dimensional Maps'!$B$8:$B$32,$D11)))),0),0)</f>
        <v>0</v>
      </c>
      <c r="K11" s="115">
        <f>IFERROR(IF($G11 = "WholeBlg",IF(K$1&lt;2020, 0,
IF($H11="GWh",SUMIFS('Interim Analysis'!E:E,'Interim Analysis'!$B:$B,$B11,'Interim Analysis'!$C:$C,$C11,'Interim Analysis'!$F:$F,$F11,'Interim Analysis'!$G:$G,$H11,'Interim Analysis'!$E:$E,$E11),
SUMIFS('Interim Analysis'!E:E,'Interim Analysis'!$B:$B,$B11,'Interim Analysis'!$C:$C,$C11,'Interim Analysis'!$F:$F,$F11,'Interim Analysis'!$G:$G,$H11,'Interim Analysis'!$D:$D,$D11)
*(INDEX('Dimensional Maps'!F$39:F$63,MATCH($E11,'Dimensional Maps'!$C$8:$C$32,0),1)
/SUMIFS('Dimensional Maps'!F$39:F$63, 'Dimensional Maps'!$B$8:$B$32,$D11)))),0),0)</f>
        <v>0</v>
      </c>
      <c r="L11" s="115">
        <f>IFERROR(IF($G11 = "WholeBlg",IF(L$1&lt;2020, 0,
IF($H11="GWh",SUMIFS('Interim Analysis'!F:F,'Interim Analysis'!$B:$B,$B11,'Interim Analysis'!$C:$C,$C11,'Interim Analysis'!$F:$F,$F11,'Interim Analysis'!$G:$G,$H11,'Interim Analysis'!$E:$E,$E11),
SUMIFS('Interim Analysis'!F:F,'Interim Analysis'!$B:$B,$B11,'Interim Analysis'!$C:$C,$C11,'Interim Analysis'!$F:$F,$F11,'Interim Analysis'!$G:$G,$H11,'Interim Analysis'!$D:$D,$D11)
*(INDEX('Dimensional Maps'!G$39:G$63,MATCH($E11,'Dimensional Maps'!$C$8:$C$32,0),1)
/SUMIFS('Dimensional Maps'!G$39:G$63, 'Dimensional Maps'!$B$8:$B$32,$D11)))),0),0)</f>
        <v>0</v>
      </c>
      <c r="M11" s="115">
        <f>IFERROR(IF($G11 = "WholeBlg",IF(M$1&lt;2020, 0,
IF($H11="GWh",SUMIFS('Interim Analysis'!G:G,'Interim Analysis'!$B:$B,$B11,'Interim Analysis'!$C:$C,$C11,'Interim Analysis'!$F:$F,$F11,'Interim Analysis'!$G:$G,$H11,'Interim Analysis'!$E:$E,$E11),
SUMIFS('Interim Analysis'!G:G,'Interim Analysis'!$B:$B,$B11,'Interim Analysis'!$C:$C,$C11,'Interim Analysis'!$F:$F,$F11,'Interim Analysis'!$G:$G,$H11,'Interim Analysis'!$D:$D,$D11)
*(INDEX('Dimensional Maps'!H$39:H$63,MATCH($E11,'Dimensional Maps'!$C$8:$C$32,0),1)
/SUMIFS('Dimensional Maps'!H$39:H$63, 'Dimensional Maps'!$B$8:$B$32,$D11)))),0),0)</f>
        <v>0</v>
      </c>
      <c r="N11" s="115">
        <f>IFERROR(IF($G11 = "WholeBlg",IF(N$1&lt;2020, 0,
IF($H11="GWh",SUMIFS('Interim Analysis'!H:H,'Interim Analysis'!$B:$B,$B11,'Interim Analysis'!$C:$C,$C11,'Interim Analysis'!$F:$F,$F11,'Interim Analysis'!$G:$G,$H11,'Interim Analysis'!$E:$E,$E11),
SUMIFS('Interim Analysis'!H:H,'Interim Analysis'!$B:$B,$B11,'Interim Analysis'!$C:$C,$C11,'Interim Analysis'!$F:$F,$F11,'Interim Analysis'!$G:$G,$H11,'Interim Analysis'!$D:$D,$D11)
*(INDEX('Dimensional Maps'!I$39:I$63,MATCH($E11,'Dimensional Maps'!$C$8:$C$32,0),1)
/SUMIFS('Dimensional Maps'!I$39:I$63, 'Dimensional Maps'!$B$8:$B$32,$D11)))),0),0)</f>
        <v>1.3030528216043691E-2</v>
      </c>
      <c r="O11" s="115">
        <f>IFERROR(IF($G11 = "WholeBlg",IF(O$1&lt;2020, 0,
IF($H11="GWh",SUMIFS('Interim Analysis'!I:I,'Interim Analysis'!$B:$B,$B11,'Interim Analysis'!$C:$C,$C11,'Interim Analysis'!$F:$F,$F11,'Interim Analysis'!$G:$G,$H11,'Interim Analysis'!$E:$E,$E11),
SUMIFS('Interim Analysis'!I:I,'Interim Analysis'!$B:$B,$B11,'Interim Analysis'!$C:$C,$C11,'Interim Analysis'!$F:$F,$F11,'Interim Analysis'!$G:$G,$H11,'Interim Analysis'!$D:$D,$D11)
*(INDEX('Dimensional Maps'!J$39:J$63,MATCH($E11,'Dimensional Maps'!$C$8:$C$32,0),1)
/SUMIFS('Dimensional Maps'!J$39:J$63, 'Dimensional Maps'!$B$8:$B$32,$D11)))),0),0)</f>
        <v>2.5622132380549275E-2</v>
      </c>
      <c r="P11" s="115">
        <f>IFERROR(IF($G11 = "WholeBlg",IF(P$1&lt;2020, 0,
IF($H11="GWh",SUMIFS('Interim Analysis'!J:J,'Interim Analysis'!$B:$B,$B11,'Interim Analysis'!$C:$C,$C11,'Interim Analysis'!$F:$F,$F11,'Interim Analysis'!$G:$G,$H11,'Interim Analysis'!$E:$E,$E11),
SUMIFS('Interim Analysis'!J:J,'Interim Analysis'!$B:$B,$B11,'Interim Analysis'!$C:$C,$C11,'Interim Analysis'!$F:$F,$F11,'Interim Analysis'!$G:$G,$H11,'Interim Analysis'!$D:$D,$D11)
*(INDEX('Dimensional Maps'!K$39:K$63,MATCH($E11,'Dimensional Maps'!$C$8:$C$32,0),1)
/SUMIFS('Dimensional Maps'!K$39:K$63, 'Dimensional Maps'!$B$8:$B$32,$D11)))),0),0)</f>
        <v>3.7855293352563199E-2</v>
      </c>
      <c r="Q11" s="115">
        <f>IFERROR(IF($G11 = "WholeBlg",IF(Q$1&lt;2020, 0,
IF($H11="GWh",SUMIFS('Interim Analysis'!K:K,'Interim Analysis'!$B:$B,$B11,'Interim Analysis'!$C:$C,$C11,'Interim Analysis'!$F:$F,$F11,'Interim Analysis'!$G:$G,$H11,'Interim Analysis'!$E:$E,$E11),
SUMIFS('Interim Analysis'!K:K,'Interim Analysis'!$B:$B,$B11,'Interim Analysis'!$C:$C,$C11,'Interim Analysis'!$F:$F,$F11,'Interim Analysis'!$G:$G,$H11,'Interim Analysis'!$D:$D,$D11)
*(INDEX('Dimensional Maps'!L$39:L$63,MATCH($E11,'Dimensional Maps'!$C$8:$C$32,0),1)
/SUMIFS('Dimensional Maps'!L$39:L$63, 'Dimensional Maps'!$B$8:$B$32,$D11)))),0),0)</f>
        <v>4.9875405741941853E-2</v>
      </c>
      <c r="R11" s="115">
        <f>IFERROR(IF($G11 = "WholeBlg",IF(R$1&lt;2020, 0,
IF($H11="GWh",SUMIFS('Interim Analysis'!L:L,'Interim Analysis'!$B:$B,$B11,'Interim Analysis'!$C:$C,$C11,'Interim Analysis'!$F:$F,$F11,'Interim Analysis'!$G:$G,$H11,'Interim Analysis'!$E:$E,$E11),
SUMIFS('Interim Analysis'!L:L,'Interim Analysis'!$B:$B,$B11,'Interim Analysis'!$C:$C,$C11,'Interim Analysis'!$F:$F,$F11,'Interim Analysis'!$G:$G,$H11,'Interim Analysis'!$D:$D,$D11)
*(INDEX('Dimensional Maps'!M$39:M$63,MATCH($E11,'Dimensional Maps'!$C$8:$C$32,0),1)
/SUMIFS('Dimensional Maps'!M$39:M$63, 'Dimensional Maps'!$B$8:$B$32,$D11)))),0),0)</f>
        <v>6.1481311843922595E-2</v>
      </c>
      <c r="S11" s="115">
        <f>IFERROR(IF($G11 = "WholeBlg",IF(S$1&lt;2020, 0,
IF($H11="GWh",SUMIFS('Interim Analysis'!M:M,'Interim Analysis'!$B:$B,$B11,'Interim Analysis'!$C:$C,$C11,'Interim Analysis'!$F:$F,$F11,'Interim Analysis'!$G:$G,$H11,'Interim Analysis'!$E:$E,$E11),
SUMIFS('Interim Analysis'!M:M,'Interim Analysis'!$B:$B,$B11,'Interim Analysis'!$C:$C,$C11,'Interim Analysis'!$F:$F,$F11,'Interim Analysis'!$G:$G,$H11,'Interim Analysis'!$D:$D,$D11)
*(INDEX('Dimensional Maps'!N$39:N$63,MATCH($E11,'Dimensional Maps'!$C$8:$C$32,0),1)
/SUMIFS('Dimensional Maps'!N$39:N$63, 'Dimensional Maps'!$B$8:$B$32,$D11)))),0),0)</f>
        <v>7.2873391923477526E-2</v>
      </c>
      <c r="T11" s="115">
        <f>IFERROR(IF($G11 = "WholeBlg",IF(T$1&lt;2020, 0,
IF($H11="GWh",SUMIFS('Interim Analysis'!N:N,'Interim Analysis'!$B:$B,$B11,'Interim Analysis'!$C:$C,$C11,'Interim Analysis'!$F:$F,$F11,'Interim Analysis'!$G:$G,$H11,'Interim Analysis'!$E:$E,$E11),
SUMIFS('Interim Analysis'!N:N,'Interim Analysis'!$B:$B,$B11,'Interim Analysis'!$C:$C,$C11,'Interim Analysis'!$F:$F,$F11,'Interim Analysis'!$G:$G,$H11,'Interim Analysis'!$D:$D,$D11)
*(INDEX('Dimensional Maps'!O$39:O$63,MATCH($E11,'Dimensional Maps'!$C$8:$C$32,0),1)
/SUMIFS('Dimensional Maps'!O$39:O$63, 'Dimensional Maps'!$B$8:$B$32,$D11)))),0),0)</f>
        <v>8.3922318054861111E-2</v>
      </c>
      <c r="U11" s="115">
        <f>IFERROR(IF($G11 = "WholeBlg",IF(U$1&lt;2020, 0,
IF($H11="GWh",SUMIFS('Interim Analysis'!O:O,'Interim Analysis'!$B:$B,$B11,'Interim Analysis'!$C:$C,$C11,'Interim Analysis'!$F:$F,$F11,'Interim Analysis'!$G:$G,$H11,'Interim Analysis'!$E:$E,$E11),
SUMIFS('Interim Analysis'!O:O,'Interim Analysis'!$B:$B,$B11,'Interim Analysis'!$C:$C,$C11,'Interim Analysis'!$F:$F,$F11,'Interim Analysis'!$G:$G,$H11,'Interim Analysis'!$D:$D,$D11)
*(INDEX('Dimensional Maps'!P$39:P$63,MATCH($E11,'Dimensional Maps'!$C$8:$C$32,0),1)
/SUMIFS('Dimensional Maps'!P$39:P$63, 'Dimensional Maps'!$B$8:$B$32,$D11)))),0),0)</f>
        <v>9.4832748640775413E-2</v>
      </c>
      <c r="V11" s="115">
        <f>IFERROR(IF($G11 = "WholeBlg",IF(V$1&lt;2020, 0,
IF($H11="GWh",SUMIFS('Interim Analysis'!P:P,'Interim Analysis'!$B:$B,$B11,'Interim Analysis'!$C:$C,$C11,'Interim Analysis'!$F:$F,$F11,'Interim Analysis'!$G:$G,$H11,'Interim Analysis'!$E:$E,$E11),
SUMIFS('Interim Analysis'!P:P,'Interim Analysis'!$B:$B,$B11,'Interim Analysis'!$C:$C,$C11,'Interim Analysis'!$F:$F,$F11,'Interim Analysis'!$G:$G,$H11,'Interim Analysis'!$D:$D,$D11)
*(INDEX('Dimensional Maps'!Q$39:Q$63,MATCH($E11,'Dimensional Maps'!$C$8:$C$32,0),1)
/SUMIFS('Dimensional Maps'!Q$39:Q$63, 'Dimensional Maps'!$B$8:$B$32,$D11)))),0),0)</f>
        <v>0.10561162061576013</v>
      </c>
      <c r="W11" s="115">
        <f>IFERROR(IF($G11 = "WholeBlg",IF(W$1&lt;2020, 0,
IF($H11="GWh",SUMIFS('Interim Analysis'!Q:Q,'Interim Analysis'!$B:$B,$B11,'Interim Analysis'!$C:$C,$C11,'Interim Analysis'!$F:$F,$F11,'Interim Analysis'!$G:$G,$H11,'Interim Analysis'!$E:$E,$E11),
SUMIFS('Interim Analysis'!Q:Q,'Interim Analysis'!$B:$B,$B11,'Interim Analysis'!$C:$C,$C11,'Interim Analysis'!$F:$F,$F11,'Interim Analysis'!$G:$G,$H11,'Interim Analysis'!$D:$D,$D11)
*(INDEX('Dimensional Maps'!R$39:R$63,MATCH($E11,'Dimensional Maps'!$C$8:$C$32,0),1)
/SUMIFS('Dimensional Maps'!R$39:R$63, 'Dimensional Maps'!$B$8:$B$32,$D11)))),0),0)</f>
        <v>0.11620365625485134</v>
      </c>
    </row>
    <row r="12" spans="1:23" x14ac:dyDescent="0.25">
      <c r="A12" s="105" t="str">
        <f>Home!$C$20</f>
        <v>IOU Potential Program Savings ET</v>
      </c>
      <c r="B12" s="103" t="s">
        <v>237</v>
      </c>
      <c r="C12" s="103">
        <v>1</v>
      </c>
      <c r="D12" s="103" t="s">
        <v>47</v>
      </c>
      <c r="E12" s="103" t="s">
        <v>218</v>
      </c>
      <c r="F12" s="103" t="s">
        <v>186</v>
      </c>
      <c r="G12" s="103" t="s">
        <v>53</v>
      </c>
      <c r="H12" s="116" t="s">
        <v>18</v>
      </c>
      <c r="I12" s="115">
        <f>IFERROR(IF($G12 = "WholeBlg",IF(I$1&lt;2020, 0,
IF($H12="GWh",SUMIFS('Interim Analysis'!C:C,'Interim Analysis'!$B:$B,$B12,'Interim Analysis'!$C:$C,$C12,'Interim Analysis'!$F:$F,$F12,'Interim Analysis'!$G:$G,$H12,'Interim Analysis'!$E:$E,$E12),
SUMIFS('Interim Analysis'!C:C,'Interim Analysis'!$B:$B,$B12,'Interim Analysis'!$C:$C,$C12,'Interim Analysis'!$F:$F,$F12,'Interim Analysis'!$G:$G,$H12,'Interim Analysis'!$D:$D,$D12)
*(INDEX('Dimensional Maps'!D$39:D$63,MATCH($E12,'Dimensional Maps'!$C$8:$C$32,0),1)
/SUMIFS('Dimensional Maps'!D$39:D$63, 'Dimensional Maps'!$B$8:$B$32,$D12)))),0),0)</f>
        <v>0</v>
      </c>
      <c r="J12" s="115">
        <f>IFERROR(IF($G12 = "WholeBlg",IF(J$1&lt;2020, 0,
IF($H12="GWh",SUMIFS('Interim Analysis'!D:D,'Interim Analysis'!$B:$B,$B12,'Interim Analysis'!$C:$C,$C12,'Interim Analysis'!$F:$F,$F12,'Interim Analysis'!$G:$G,$H12,'Interim Analysis'!$E:$E,$E12),
SUMIFS('Interim Analysis'!D:D,'Interim Analysis'!$B:$B,$B12,'Interim Analysis'!$C:$C,$C12,'Interim Analysis'!$F:$F,$F12,'Interim Analysis'!$G:$G,$H12,'Interim Analysis'!$D:$D,$D12)
*(INDEX('Dimensional Maps'!E$39:E$63,MATCH($E12,'Dimensional Maps'!$C$8:$C$32,0),1)
/SUMIFS('Dimensional Maps'!E$39:E$63, 'Dimensional Maps'!$B$8:$B$32,$D12)))),0),0)</f>
        <v>0</v>
      </c>
      <c r="K12" s="115">
        <f>IFERROR(IF($G12 = "WholeBlg",IF(K$1&lt;2020, 0,
IF($H12="GWh",SUMIFS('Interim Analysis'!E:E,'Interim Analysis'!$B:$B,$B12,'Interim Analysis'!$C:$C,$C12,'Interim Analysis'!$F:$F,$F12,'Interim Analysis'!$G:$G,$H12,'Interim Analysis'!$E:$E,$E12),
SUMIFS('Interim Analysis'!E:E,'Interim Analysis'!$B:$B,$B12,'Interim Analysis'!$C:$C,$C12,'Interim Analysis'!$F:$F,$F12,'Interim Analysis'!$G:$G,$H12,'Interim Analysis'!$D:$D,$D12)
*(INDEX('Dimensional Maps'!F$39:F$63,MATCH($E12,'Dimensional Maps'!$C$8:$C$32,0),1)
/SUMIFS('Dimensional Maps'!F$39:F$63, 'Dimensional Maps'!$B$8:$B$32,$D12)))),0),0)</f>
        <v>0</v>
      </c>
      <c r="L12" s="115">
        <f>IFERROR(IF($G12 = "WholeBlg",IF(L$1&lt;2020, 0,
IF($H12="GWh",SUMIFS('Interim Analysis'!F:F,'Interim Analysis'!$B:$B,$B12,'Interim Analysis'!$C:$C,$C12,'Interim Analysis'!$F:$F,$F12,'Interim Analysis'!$G:$G,$H12,'Interim Analysis'!$E:$E,$E12),
SUMIFS('Interim Analysis'!F:F,'Interim Analysis'!$B:$B,$B12,'Interim Analysis'!$C:$C,$C12,'Interim Analysis'!$F:$F,$F12,'Interim Analysis'!$G:$G,$H12,'Interim Analysis'!$D:$D,$D12)
*(INDEX('Dimensional Maps'!G$39:G$63,MATCH($E12,'Dimensional Maps'!$C$8:$C$32,0),1)
/SUMIFS('Dimensional Maps'!G$39:G$63, 'Dimensional Maps'!$B$8:$B$32,$D12)))),0),0)</f>
        <v>0</v>
      </c>
      <c r="M12" s="115">
        <f>IFERROR(IF($G12 = "WholeBlg",IF(M$1&lt;2020, 0,
IF($H12="GWh",SUMIFS('Interim Analysis'!G:G,'Interim Analysis'!$B:$B,$B12,'Interim Analysis'!$C:$C,$C12,'Interim Analysis'!$F:$F,$F12,'Interim Analysis'!$G:$G,$H12,'Interim Analysis'!$E:$E,$E12),
SUMIFS('Interim Analysis'!G:G,'Interim Analysis'!$B:$B,$B12,'Interim Analysis'!$C:$C,$C12,'Interim Analysis'!$F:$F,$F12,'Interim Analysis'!$G:$G,$H12,'Interim Analysis'!$D:$D,$D12)
*(INDEX('Dimensional Maps'!H$39:H$63,MATCH($E12,'Dimensional Maps'!$C$8:$C$32,0),1)
/SUMIFS('Dimensional Maps'!H$39:H$63, 'Dimensional Maps'!$B$8:$B$32,$D12)))),0),0)</f>
        <v>0</v>
      </c>
      <c r="N12" s="115">
        <f>IFERROR(IF($G12 = "WholeBlg",IF(N$1&lt;2020, 0,
IF($H12="GWh",SUMIFS('Interim Analysis'!H:H,'Interim Analysis'!$B:$B,$B12,'Interim Analysis'!$C:$C,$C12,'Interim Analysis'!$F:$F,$F12,'Interim Analysis'!$G:$G,$H12,'Interim Analysis'!$E:$E,$E12),
SUMIFS('Interim Analysis'!H:H,'Interim Analysis'!$B:$B,$B12,'Interim Analysis'!$C:$C,$C12,'Interim Analysis'!$F:$F,$F12,'Interim Analysis'!$G:$G,$H12,'Interim Analysis'!$D:$D,$D12)
*(INDEX('Dimensional Maps'!I$39:I$63,MATCH($E12,'Dimensional Maps'!$C$8:$C$32,0),1)
/SUMIFS('Dimensional Maps'!I$39:I$63, 'Dimensional Maps'!$B$8:$B$32,$D12)))),0),0)</f>
        <v>0</v>
      </c>
      <c r="O12" s="115">
        <f>IFERROR(IF($G12 = "WholeBlg",IF(O$1&lt;2020, 0,
IF($H12="GWh",SUMIFS('Interim Analysis'!I:I,'Interim Analysis'!$B:$B,$B12,'Interim Analysis'!$C:$C,$C12,'Interim Analysis'!$F:$F,$F12,'Interim Analysis'!$G:$G,$H12,'Interim Analysis'!$E:$E,$E12),
SUMIFS('Interim Analysis'!I:I,'Interim Analysis'!$B:$B,$B12,'Interim Analysis'!$C:$C,$C12,'Interim Analysis'!$F:$F,$F12,'Interim Analysis'!$G:$G,$H12,'Interim Analysis'!$D:$D,$D12)
*(INDEX('Dimensional Maps'!J$39:J$63,MATCH($E12,'Dimensional Maps'!$C$8:$C$32,0),1)
/SUMIFS('Dimensional Maps'!J$39:J$63, 'Dimensional Maps'!$B$8:$B$32,$D12)))),0),0)</f>
        <v>0</v>
      </c>
      <c r="P12" s="115">
        <f>IFERROR(IF($G12 = "WholeBlg",IF(P$1&lt;2020, 0,
IF($H12="GWh",SUMIFS('Interim Analysis'!J:J,'Interim Analysis'!$B:$B,$B12,'Interim Analysis'!$C:$C,$C12,'Interim Analysis'!$F:$F,$F12,'Interim Analysis'!$G:$G,$H12,'Interim Analysis'!$E:$E,$E12),
SUMIFS('Interim Analysis'!J:J,'Interim Analysis'!$B:$B,$B12,'Interim Analysis'!$C:$C,$C12,'Interim Analysis'!$F:$F,$F12,'Interim Analysis'!$G:$G,$H12,'Interim Analysis'!$D:$D,$D12)
*(INDEX('Dimensional Maps'!K$39:K$63,MATCH($E12,'Dimensional Maps'!$C$8:$C$32,0),1)
/SUMIFS('Dimensional Maps'!K$39:K$63, 'Dimensional Maps'!$B$8:$B$32,$D12)))),0),0)</f>
        <v>0</v>
      </c>
      <c r="Q12" s="115">
        <f>IFERROR(IF($G12 = "WholeBlg",IF(Q$1&lt;2020, 0,
IF($H12="GWh",SUMIFS('Interim Analysis'!K:K,'Interim Analysis'!$B:$B,$B12,'Interim Analysis'!$C:$C,$C12,'Interim Analysis'!$F:$F,$F12,'Interim Analysis'!$G:$G,$H12,'Interim Analysis'!$E:$E,$E12),
SUMIFS('Interim Analysis'!K:K,'Interim Analysis'!$B:$B,$B12,'Interim Analysis'!$C:$C,$C12,'Interim Analysis'!$F:$F,$F12,'Interim Analysis'!$G:$G,$H12,'Interim Analysis'!$D:$D,$D12)
*(INDEX('Dimensional Maps'!L$39:L$63,MATCH($E12,'Dimensional Maps'!$C$8:$C$32,0),1)
/SUMIFS('Dimensional Maps'!L$39:L$63, 'Dimensional Maps'!$B$8:$B$32,$D12)))),0),0)</f>
        <v>0</v>
      </c>
      <c r="R12" s="115">
        <f>IFERROR(IF($G12 = "WholeBlg",IF(R$1&lt;2020, 0,
IF($H12="GWh",SUMIFS('Interim Analysis'!L:L,'Interim Analysis'!$B:$B,$B12,'Interim Analysis'!$C:$C,$C12,'Interim Analysis'!$F:$F,$F12,'Interim Analysis'!$G:$G,$H12,'Interim Analysis'!$E:$E,$E12),
SUMIFS('Interim Analysis'!L:L,'Interim Analysis'!$B:$B,$B12,'Interim Analysis'!$C:$C,$C12,'Interim Analysis'!$F:$F,$F12,'Interim Analysis'!$G:$G,$H12,'Interim Analysis'!$D:$D,$D12)
*(INDEX('Dimensional Maps'!M$39:M$63,MATCH($E12,'Dimensional Maps'!$C$8:$C$32,0),1)
/SUMIFS('Dimensional Maps'!M$39:M$63, 'Dimensional Maps'!$B$8:$B$32,$D12)))),0),0)</f>
        <v>0</v>
      </c>
      <c r="S12" s="115">
        <f>IFERROR(IF($G12 = "WholeBlg",IF(S$1&lt;2020, 0,
IF($H12="GWh",SUMIFS('Interim Analysis'!M:M,'Interim Analysis'!$B:$B,$B12,'Interim Analysis'!$C:$C,$C12,'Interim Analysis'!$F:$F,$F12,'Interim Analysis'!$G:$G,$H12,'Interim Analysis'!$E:$E,$E12),
SUMIFS('Interim Analysis'!M:M,'Interim Analysis'!$B:$B,$B12,'Interim Analysis'!$C:$C,$C12,'Interim Analysis'!$F:$F,$F12,'Interim Analysis'!$G:$G,$H12,'Interim Analysis'!$D:$D,$D12)
*(INDEX('Dimensional Maps'!N$39:N$63,MATCH($E12,'Dimensional Maps'!$C$8:$C$32,0),1)
/SUMIFS('Dimensional Maps'!N$39:N$63, 'Dimensional Maps'!$B$8:$B$32,$D12)))),0),0)</f>
        <v>0</v>
      </c>
      <c r="T12" s="115">
        <f>IFERROR(IF($G12 = "WholeBlg",IF(T$1&lt;2020, 0,
IF($H12="GWh",SUMIFS('Interim Analysis'!N:N,'Interim Analysis'!$B:$B,$B12,'Interim Analysis'!$C:$C,$C12,'Interim Analysis'!$F:$F,$F12,'Interim Analysis'!$G:$G,$H12,'Interim Analysis'!$E:$E,$E12),
SUMIFS('Interim Analysis'!N:N,'Interim Analysis'!$B:$B,$B12,'Interim Analysis'!$C:$C,$C12,'Interim Analysis'!$F:$F,$F12,'Interim Analysis'!$G:$G,$H12,'Interim Analysis'!$D:$D,$D12)
*(INDEX('Dimensional Maps'!O$39:O$63,MATCH($E12,'Dimensional Maps'!$C$8:$C$32,0),1)
/SUMIFS('Dimensional Maps'!O$39:O$63, 'Dimensional Maps'!$B$8:$B$32,$D12)))),0),0)</f>
        <v>0</v>
      </c>
      <c r="U12" s="115">
        <f>IFERROR(IF($G12 = "WholeBlg",IF(U$1&lt;2020, 0,
IF($H12="GWh",SUMIFS('Interim Analysis'!O:O,'Interim Analysis'!$B:$B,$B12,'Interim Analysis'!$C:$C,$C12,'Interim Analysis'!$F:$F,$F12,'Interim Analysis'!$G:$G,$H12,'Interim Analysis'!$E:$E,$E12),
SUMIFS('Interim Analysis'!O:O,'Interim Analysis'!$B:$B,$B12,'Interim Analysis'!$C:$C,$C12,'Interim Analysis'!$F:$F,$F12,'Interim Analysis'!$G:$G,$H12,'Interim Analysis'!$D:$D,$D12)
*(INDEX('Dimensional Maps'!P$39:P$63,MATCH($E12,'Dimensional Maps'!$C$8:$C$32,0),1)
/SUMIFS('Dimensional Maps'!P$39:P$63, 'Dimensional Maps'!$B$8:$B$32,$D12)))),0),0)</f>
        <v>0</v>
      </c>
      <c r="V12" s="115">
        <f>IFERROR(IF($G12 = "WholeBlg",IF(V$1&lt;2020, 0,
IF($H12="GWh",SUMIFS('Interim Analysis'!P:P,'Interim Analysis'!$B:$B,$B12,'Interim Analysis'!$C:$C,$C12,'Interim Analysis'!$F:$F,$F12,'Interim Analysis'!$G:$G,$H12,'Interim Analysis'!$E:$E,$E12),
SUMIFS('Interim Analysis'!P:P,'Interim Analysis'!$B:$B,$B12,'Interim Analysis'!$C:$C,$C12,'Interim Analysis'!$F:$F,$F12,'Interim Analysis'!$G:$G,$H12,'Interim Analysis'!$D:$D,$D12)
*(INDEX('Dimensional Maps'!Q$39:Q$63,MATCH($E12,'Dimensional Maps'!$C$8:$C$32,0),1)
/SUMIFS('Dimensional Maps'!Q$39:Q$63, 'Dimensional Maps'!$B$8:$B$32,$D12)))),0),0)</f>
        <v>0</v>
      </c>
      <c r="W12" s="115">
        <f>IFERROR(IF($G12 = "WholeBlg",IF(W$1&lt;2020, 0,
IF($H12="GWh",SUMIFS('Interim Analysis'!Q:Q,'Interim Analysis'!$B:$B,$B12,'Interim Analysis'!$C:$C,$C12,'Interim Analysis'!$F:$F,$F12,'Interim Analysis'!$G:$G,$H12,'Interim Analysis'!$E:$E,$E12),
SUMIFS('Interim Analysis'!Q:Q,'Interim Analysis'!$B:$B,$B12,'Interim Analysis'!$C:$C,$C12,'Interim Analysis'!$F:$F,$F12,'Interim Analysis'!$G:$G,$H12,'Interim Analysis'!$D:$D,$D12)
*(INDEX('Dimensional Maps'!R$39:R$63,MATCH($E12,'Dimensional Maps'!$C$8:$C$32,0),1)
/SUMIFS('Dimensional Maps'!R$39:R$63, 'Dimensional Maps'!$B$8:$B$32,$D12)))),0),0)</f>
        <v>0</v>
      </c>
    </row>
    <row r="13" spans="1:23" x14ac:dyDescent="0.25">
      <c r="A13" s="105" t="str">
        <f>Home!$C$20</f>
        <v>IOU Potential Program Savings ET</v>
      </c>
      <c r="B13" s="103" t="s">
        <v>237</v>
      </c>
      <c r="C13" s="103">
        <v>1</v>
      </c>
      <c r="D13" s="103" t="s">
        <v>47</v>
      </c>
      <c r="E13" s="103" t="s">
        <v>218</v>
      </c>
      <c r="F13" s="103" t="s">
        <v>186</v>
      </c>
      <c r="G13" s="103" t="s">
        <v>53</v>
      </c>
      <c r="H13" s="116" t="s">
        <v>20</v>
      </c>
      <c r="I13" s="115">
        <f>IFERROR(IF($G13 = "WholeBlg",IF(I$1&lt;2020, 0,
IF($H13="GWh",SUMIFS('Interim Analysis'!C:C,'Interim Analysis'!$B:$B,$B13,'Interim Analysis'!$C:$C,$C13,'Interim Analysis'!$F:$F,$F13,'Interim Analysis'!$G:$G,$H13,'Interim Analysis'!$E:$E,$E13),
SUMIFS('Interim Analysis'!C:C,'Interim Analysis'!$B:$B,$B13,'Interim Analysis'!$C:$C,$C13,'Interim Analysis'!$F:$F,$F13,'Interim Analysis'!$G:$G,$H13,'Interim Analysis'!$D:$D,$D13)
*(INDEX('Dimensional Maps'!D$39:D$63,MATCH($E13,'Dimensional Maps'!$C$8:$C$32,0),1)
/SUMIFS('Dimensional Maps'!D$39:D$63, 'Dimensional Maps'!$B$8:$B$32,$D13)))),0),0)</f>
        <v>0</v>
      </c>
      <c r="J13" s="115">
        <f>IFERROR(IF($G13 = "WholeBlg",IF(J$1&lt;2020, 0,
IF($H13="GWh",SUMIFS('Interim Analysis'!D:D,'Interim Analysis'!$B:$B,$B13,'Interim Analysis'!$C:$C,$C13,'Interim Analysis'!$F:$F,$F13,'Interim Analysis'!$G:$G,$H13,'Interim Analysis'!$E:$E,$E13),
SUMIFS('Interim Analysis'!D:D,'Interim Analysis'!$B:$B,$B13,'Interim Analysis'!$C:$C,$C13,'Interim Analysis'!$F:$F,$F13,'Interim Analysis'!$G:$G,$H13,'Interim Analysis'!$D:$D,$D13)
*(INDEX('Dimensional Maps'!E$39:E$63,MATCH($E13,'Dimensional Maps'!$C$8:$C$32,0),1)
/SUMIFS('Dimensional Maps'!E$39:E$63, 'Dimensional Maps'!$B$8:$B$32,$D13)))),0),0)</f>
        <v>0</v>
      </c>
      <c r="K13" s="115">
        <f>IFERROR(IF($G13 = "WholeBlg",IF(K$1&lt;2020, 0,
IF($H13="GWh",SUMIFS('Interim Analysis'!E:E,'Interim Analysis'!$B:$B,$B13,'Interim Analysis'!$C:$C,$C13,'Interim Analysis'!$F:$F,$F13,'Interim Analysis'!$G:$G,$H13,'Interim Analysis'!$E:$E,$E13),
SUMIFS('Interim Analysis'!E:E,'Interim Analysis'!$B:$B,$B13,'Interim Analysis'!$C:$C,$C13,'Interim Analysis'!$F:$F,$F13,'Interim Analysis'!$G:$G,$H13,'Interim Analysis'!$D:$D,$D13)
*(INDEX('Dimensional Maps'!F$39:F$63,MATCH($E13,'Dimensional Maps'!$C$8:$C$32,0),1)
/SUMIFS('Dimensional Maps'!F$39:F$63, 'Dimensional Maps'!$B$8:$B$32,$D13)))),0),0)</f>
        <v>0</v>
      </c>
      <c r="L13" s="115">
        <f>IFERROR(IF($G13 = "WholeBlg",IF(L$1&lt;2020, 0,
IF($H13="GWh",SUMIFS('Interim Analysis'!F:F,'Interim Analysis'!$B:$B,$B13,'Interim Analysis'!$C:$C,$C13,'Interim Analysis'!$F:$F,$F13,'Interim Analysis'!$G:$G,$H13,'Interim Analysis'!$E:$E,$E13),
SUMIFS('Interim Analysis'!F:F,'Interim Analysis'!$B:$B,$B13,'Interim Analysis'!$C:$C,$C13,'Interim Analysis'!$F:$F,$F13,'Interim Analysis'!$G:$G,$H13,'Interim Analysis'!$D:$D,$D13)
*(INDEX('Dimensional Maps'!G$39:G$63,MATCH($E13,'Dimensional Maps'!$C$8:$C$32,0),1)
/SUMIFS('Dimensional Maps'!G$39:G$63, 'Dimensional Maps'!$B$8:$B$32,$D13)))),0),0)</f>
        <v>0</v>
      </c>
      <c r="M13" s="115">
        <f>IFERROR(IF($G13 = "WholeBlg",IF(M$1&lt;2020, 0,
IF($H13="GWh",SUMIFS('Interim Analysis'!G:G,'Interim Analysis'!$B:$B,$B13,'Interim Analysis'!$C:$C,$C13,'Interim Analysis'!$F:$F,$F13,'Interim Analysis'!$G:$G,$H13,'Interim Analysis'!$E:$E,$E13),
SUMIFS('Interim Analysis'!G:G,'Interim Analysis'!$B:$B,$B13,'Interim Analysis'!$C:$C,$C13,'Interim Analysis'!$F:$F,$F13,'Interim Analysis'!$G:$G,$H13,'Interim Analysis'!$D:$D,$D13)
*(INDEX('Dimensional Maps'!H$39:H$63,MATCH($E13,'Dimensional Maps'!$C$8:$C$32,0),1)
/SUMIFS('Dimensional Maps'!H$39:H$63, 'Dimensional Maps'!$B$8:$B$32,$D13)))),0),0)</f>
        <v>0</v>
      </c>
      <c r="N13" s="115">
        <f>IFERROR(IF($G13 = "WholeBlg",IF(N$1&lt;2020, 0,
IF($H13="GWh",SUMIFS('Interim Analysis'!H:H,'Interim Analysis'!$B:$B,$B13,'Interim Analysis'!$C:$C,$C13,'Interim Analysis'!$F:$F,$F13,'Interim Analysis'!$G:$G,$H13,'Interim Analysis'!$E:$E,$E13),
SUMIFS('Interim Analysis'!H:H,'Interim Analysis'!$B:$B,$B13,'Interim Analysis'!$C:$C,$C13,'Interim Analysis'!$F:$F,$F13,'Interim Analysis'!$G:$G,$H13,'Interim Analysis'!$D:$D,$D13)
*(INDEX('Dimensional Maps'!I$39:I$63,MATCH($E13,'Dimensional Maps'!$C$8:$C$32,0),1)
/SUMIFS('Dimensional Maps'!I$39:I$63, 'Dimensional Maps'!$B$8:$B$32,$D13)))),0),0)</f>
        <v>3.9649222192587638E-2</v>
      </c>
      <c r="O13" s="115">
        <f>IFERROR(IF($G13 = "WholeBlg",IF(O$1&lt;2020, 0,
IF($H13="GWh",SUMIFS('Interim Analysis'!I:I,'Interim Analysis'!$B:$B,$B13,'Interim Analysis'!$C:$C,$C13,'Interim Analysis'!$F:$F,$F13,'Interim Analysis'!$G:$G,$H13,'Interim Analysis'!$E:$E,$E13),
SUMIFS('Interim Analysis'!I:I,'Interim Analysis'!$B:$B,$B13,'Interim Analysis'!$C:$C,$C13,'Interim Analysis'!$F:$F,$F13,'Interim Analysis'!$G:$G,$H13,'Interim Analysis'!$D:$D,$D13)
*(INDEX('Dimensional Maps'!J$39:J$63,MATCH($E13,'Dimensional Maps'!$C$8:$C$32,0),1)
/SUMIFS('Dimensional Maps'!J$39:J$63, 'Dimensional Maps'!$B$8:$B$32,$D13)))),0),0)</f>
        <v>7.8077727599580163E-2</v>
      </c>
      <c r="P13" s="115">
        <f>IFERROR(IF($G13 = "WholeBlg",IF(P$1&lt;2020, 0,
IF($H13="GWh",SUMIFS('Interim Analysis'!J:J,'Interim Analysis'!$B:$B,$B13,'Interim Analysis'!$C:$C,$C13,'Interim Analysis'!$F:$F,$F13,'Interim Analysis'!$G:$G,$H13,'Interim Analysis'!$E:$E,$E13),
SUMIFS('Interim Analysis'!J:J,'Interim Analysis'!$B:$B,$B13,'Interim Analysis'!$C:$C,$C13,'Interim Analysis'!$F:$F,$F13,'Interim Analysis'!$G:$G,$H13,'Interim Analysis'!$D:$D,$D13)
*(INDEX('Dimensional Maps'!K$39:K$63,MATCH($E13,'Dimensional Maps'!$C$8:$C$32,0),1)
/SUMIFS('Dimensional Maps'!K$39:K$63, 'Dimensional Maps'!$B$8:$B$32,$D13)))),0),0)</f>
        <v>0.11567049801579472</v>
      </c>
      <c r="Q13" s="115">
        <f>IFERROR(IF($G13 = "WholeBlg",IF(Q$1&lt;2020, 0,
IF($H13="GWh",SUMIFS('Interim Analysis'!K:K,'Interim Analysis'!$B:$B,$B13,'Interim Analysis'!$C:$C,$C13,'Interim Analysis'!$F:$F,$F13,'Interim Analysis'!$G:$G,$H13,'Interim Analysis'!$E:$E,$E13),
SUMIFS('Interim Analysis'!K:K,'Interim Analysis'!$B:$B,$B13,'Interim Analysis'!$C:$C,$C13,'Interim Analysis'!$F:$F,$F13,'Interim Analysis'!$G:$G,$H13,'Interim Analysis'!$D:$D,$D13)
*(INDEX('Dimensional Maps'!L$39:L$63,MATCH($E13,'Dimensional Maps'!$C$8:$C$32,0),1)
/SUMIFS('Dimensional Maps'!L$39:L$63, 'Dimensional Maps'!$B$8:$B$32,$D13)))),0),0)</f>
        <v>0.15305267960637231</v>
      </c>
      <c r="R13" s="115">
        <f>IFERROR(IF($G13 = "WholeBlg",IF(R$1&lt;2020, 0,
IF($H13="GWh",SUMIFS('Interim Analysis'!L:L,'Interim Analysis'!$B:$B,$B13,'Interim Analysis'!$C:$C,$C13,'Interim Analysis'!$F:$F,$F13,'Interim Analysis'!$G:$G,$H13,'Interim Analysis'!$E:$E,$E13),
SUMIFS('Interim Analysis'!L:L,'Interim Analysis'!$B:$B,$B13,'Interim Analysis'!$C:$C,$C13,'Interim Analysis'!$F:$F,$F13,'Interim Analysis'!$G:$G,$H13,'Interim Analysis'!$D:$D,$D13)
*(INDEX('Dimensional Maps'!M$39:M$63,MATCH($E13,'Dimensional Maps'!$C$8:$C$32,0),1)
/SUMIFS('Dimensional Maps'!M$39:M$63, 'Dimensional Maps'!$B$8:$B$32,$D13)))),0),0)</f>
        <v>0.18990761443628162</v>
      </c>
      <c r="S13" s="115">
        <f>IFERROR(IF($G13 = "WholeBlg",IF(S$1&lt;2020, 0,
IF($H13="GWh",SUMIFS('Interim Analysis'!M:M,'Interim Analysis'!$B:$B,$B13,'Interim Analysis'!$C:$C,$C13,'Interim Analysis'!$F:$F,$F13,'Interim Analysis'!$G:$G,$H13,'Interim Analysis'!$E:$E,$E13),
SUMIFS('Interim Analysis'!M:M,'Interim Analysis'!$B:$B,$B13,'Interim Analysis'!$C:$C,$C13,'Interim Analysis'!$F:$F,$F13,'Interim Analysis'!$G:$G,$H13,'Interim Analysis'!$D:$D,$D13)
*(INDEX('Dimensional Maps'!N$39:N$63,MATCH($E13,'Dimensional Maps'!$C$8:$C$32,0),1)
/SUMIFS('Dimensional Maps'!N$39:N$63, 'Dimensional Maps'!$B$8:$B$32,$D13)))),0),0)</f>
        <v>0.2273255674236063</v>
      </c>
      <c r="T13" s="115">
        <f>IFERROR(IF($G13 = "WholeBlg",IF(T$1&lt;2020, 0,
IF($H13="GWh",SUMIFS('Interim Analysis'!N:N,'Interim Analysis'!$B:$B,$B13,'Interim Analysis'!$C:$C,$C13,'Interim Analysis'!$F:$F,$F13,'Interim Analysis'!$G:$G,$H13,'Interim Analysis'!$E:$E,$E13),
SUMIFS('Interim Analysis'!N:N,'Interim Analysis'!$B:$B,$B13,'Interim Analysis'!$C:$C,$C13,'Interim Analysis'!$F:$F,$F13,'Interim Analysis'!$G:$G,$H13,'Interim Analysis'!$D:$D,$D13)
*(INDEX('Dimensional Maps'!O$39:O$63,MATCH($E13,'Dimensional Maps'!$C$8:$C$32,0),1)
/SUMIFS('Dimensional Maps'!O$39:O$63, 'Dimensional Maps'!$B$8:$B$32,$D13)))),0),0)</f>
        <v>0.2657572695613688</v>
      </c>
      <c r="U13" s="115">
        <f>IFERROR(IF($G13 = "WholeBlg",IF(U$1&lt;2020, 0,
IF($H13="GWh",SUMIFS('Interim Analysis'!O:O,'Interim Analysis'!$B:$B,$B13,'Interim Analysis'!$C:$C,$C13,'Interim Analysis'!$F:$F,$F13,'Interim Analysis'!$G:$G,$H13,'Interim Analysis'!$E:$E,$E13),
SUMIFS('Interim Analysis'!O:O,'Interim Analysis'!$B:$B,$B13,'Interim Analysis'!$C:$C,$C13,'Interim Analysis'!$F:$F,$F13,'Interim Analysis'!$G:$G,$H13,'Interim Analysis'!$D:$D,$D13)
*(INDEX('Dimensional Maps'!P$39:P$63,MATCH($E13,'Dimensional Maps'!$C$8:$C$32,0),1)
/SUMIFS('Dimensional Maps'!P$39:P$63, 'Dimensional Maps'!$B$8:$B$32,$D13)))),0),0)</f>
        <v>0.3070294277484486</v>
      </c>
      <c r="V13" s="115">
        <f>IFERROR(IF($G13 = "WholeBlg",IF(V$1&lt;2020, 0,
IF($H13="GWh",SUMIFS('Interim Analysis'!P:P,'Interim Analysis'!$B:$B,$B13,'Interim Analysis'!$C:$C,$C13,'Interim Analysis'!$F:$F,$F13,'Interim Analysis'!$G:$G,$H13,'Interim Analysis'!$E:$E,$E13),
SUMIFS('Interim Analysis'!P:P,'Interim Analysis'!$B:$B,$B13,'Interim Analysis'!$C:$C,$C13,'Interim Analysis'!$F:$F,$F13,'Interim Analysis'!$G:$G,$H13,'Interim Analysis'!$D:$D,$D13)
*(INDEX('Dimensional Maps'!Q$39:Q$63,MATCH($E13,'Dimensional Maps'!$C$8:$C$32,0),1)
/SUMIFS('Dimensional Maps'!Q$39:Q$63, 'Dimensional Maps'!$B$8:$B$32,$D13)))),0),0)</f>
        <v>0.3531958956686424</v>
      </c>
      <c r="W13" s="115">
        <f>IFERROR(IF($G13 = "WholeBlg",IF(W$1&lt;2020, 0,
IF($H13="GWh",SUMIFS('Interim Analysis'!Q:Q,'Interim Analysis'!$B:$B,$B13,'Interim Analysis'!$C:$C,$C13,'Interim Analysis'!$F:$F,$F13,'Interim Analysis'!$G:$G,$H13,'Interim Analysis'!$E:$E,$E13),
SUMIFS('Interim Analysis'!Q:Q,'Interim Analysis'!$B:$B,$B13,'Interim Analysis'!$C:$C,$C13,'Interim Analysis'!$F:$F,$F13,'Interim Analysis'!$G:$G,$H13,'Interim Analysis'!$D:$D,$D13)
*(INDEX('Dimensional Maps'!R$39:R$63,MATCH($E13,'Dimensional Maps'!$C$8:$C$32,0),1)
/SUMIFS('Dimensional Maps'!R$39:R$63, 'Dimensional Maps'!$B$8:$B$32,$D13)))),0),0)</f>
        <v>0.40745910688715009</v>
      </c>
    </row>
    <row r="14" spans="1:23" x14ac:dyDescent="0.25">
      <c r="A14" s="105" t="str">
        <f>Home!$C$20</f>
        <v>IOU Potential Program Savings ET</v>
      </c>
      <c r="B14" s="103" t="s">
        <v>236</v>
      </c>
      <c r="C14" s="103">
        <v>1</v>
      </c>
      <c r="D14" s="103" t="s">
        <v>47</v>
      </c>
      <c r="E14" s="103" t="s">
        <v>218</v>
      </c>
      <c r="F14" s="103" t="s">
        <v>167</v>
      </c>
      <c r="G14" s="103" t="s">
        <v>53</v>
      </c>
      <c r="H14" s="116" t="s">
        <v>18</v>
      </c>
      <c r="I14" s="115">
        <f>IFERROR(IF($G14 = "WholeBlg",IF(I$1&lt;2020, 0,
IF($H14="GWh",SUMIFS('Interim Analysis'!C:C,'Interim Analysis'!$B:$B,$B14,'Interim Analysis'!$C:$C,$C14,'Interim Analysis'!$F:$F,$F14,'Interim Analysis'!$G:$G,$H14,'Interim Analysis'!$E:$E,$E14),
SUMIFS('Interim Analysis'!C:C,'Interim Analysis'!$B:$B,$B14,'Interim Analysis'!$C:$C,$C14,'Interim Analysis'!$F:$F,$F14,'Interim Analysis'!$G:$G,$H14,'Interim Analysis'!$D:$D,$D14)
*(INDEX('Dimensional Maps'!D$39:D$63,MATCH($E14,'Dimensional Maps'!$C$8:$C$32,0),1)
/SUMIFS('Dimensional Maps'!D$39:D$63, 'Dimensional Maps'!$B$8:$B$32,$D14)))),0),0)</f>
        <v>0</v>
      </c>
      <c r="J14" s="115">
        <f>IFERROR(IF($G14 = "WholeBlg",IF(J$1&lt;2020, 0,
IF($H14="GWh",SUMIFS('Interim Analysis'!D:D,'Interim Analysis'!$B:$B,$B14,'Interim Analysis'!$C:$C,$C14,'Interim Analysis'!$F:$F,$F14,'Interim Analysis'!$G:$G,$H14,'Interim Analysis'!$E:$E,$E14),
SUMIFS('Interim Analysis'!D:D,'Interim Analysis'!$B:$B,$B14,'Interim Analysis'!$C:$C,$C14,'Interim Analysis'!$F:$F,$F14,'Interim Analysis'!$G:$G,$H14,'Interim Analysis'!$D:$D,$D14)
*(INDEX('Dimensional Maps'!E$39:E$63,MATCH($E14,'Dimensional Maps'!$C$8:$C$32,0),1)
/SUMIFS('Dimensional Maps'!E$39:E$63, 'Dimensional Maps'!$B$8:$B$32,$D14)))),0),0)</f>
        <v>0</v>
      </c>
      <c r="K14" s="115">
        <f>IFERROR(IF($G14 = "WholeBlg",IF(K$1&lt;2020, 0,
IF($H14="GWh",SUMIFS('Interim Analysis'!E:E,'Interim Analysis'!$B:$B,$B14,'Interim Analysis'!$C:$C,$C14,'Interim Analysis'!$F:$F,$F14,'Interim Analysis'!$G:$G,$H14,'Interim Analysis'!$E:$E,$E14),
SUMIFS('Interim Analysis'!E:E,'Interim Analysis'!$B:$B,$B14,'Interim Analysis'!$C:$C,$C14,'Interim Analysis'!$F:$F,$F14,'Interim Analysis'!$G:$G,$H14,'Interim Analysis'!$D:$D,$D14)
*(INDEX('Dimensional Maps'!F$39:F$63,MATCH($E14,'Dimensional Maps'!$C$8:$C$32,0),1)
/SUMIFS('Dimensional Maps'!F$39:F$63, 'Dimensional Maps'!$B$8:$B$32,$D14)))),0),0)</f>
        <v>0</v>
      </c>
      <c r="L14" s="115">
        <f>IFERROR(IF($G14 = "WholeBlg",IF(L$1&lt;2020, 0,
IF($H14="GWh",SUMIFS('Interim Analysis'!F:F,'Interim Analysis'!$B:$B,$B14,'Interim Analysis'!$C:$C,$C14,'Interim Analysis'!$F:$F,$F14,'Interim Analysis'!$G:$G,$H14,'Interim Analysis'!$E:$E,$E14),
SUMIFS('Interim Analysis'!F:F,'Interim Analysis'!$B:$B,$B14,'Interim Analysis'!$C:$C,$C14,'Interim Analysis'!$F:$F,$F14,'Interim Analysis'!$G:$G,$H14,'Interim Analysis'!$D:$D,$D14)
*(INDEX('Dimensional Maps'!G$39:G$63,MATCH($E14,'Dimensional Maps'!$C$8:$C$32,0),1)
/SUMIFS('Dimensional Maps'!G$39:G$63, 'Dimensional Maps'!$B$8:$B$32,$D14)))),0),0)</f>
        <v>0</v>
      </c>
      <c r="M14" s="115">
        <f>IFERROR(IF($G14 = "WholeBlg",IF(M$1&lt;2020, 0,
IF($H14="GWh",SUMIFS('Interim Analysis'!G:G,'Interim Analysis'!$B:$B,$B14,'Interim Analysis'!$C:$C,$C14,'Interim Analysis'!$F:$F,$F14,'Interim Analysis'!$G:$G,$H14,'Interim Analysis'!$E:$E,$E14),
SUMIFS('Interim Analysis'!G:G,'Interim Analysis'!$B:$B,$B14,'Interim Analysis'!$C:$C,$C14,'Interim Analysis'!$F:$F,$F14,'Interim Analysis'!$G:$G,$H14,'Interim Analysis'!$D:$D,$D14)
*(INDEX('Dimensional Maps'!H$39:H$63,MATCH($E14,'Dimensional Maps'!$C$8:$C$32,0),1)
/SUMIFS('Dimensional Maps'!H$39:H$63, 'Dimensional Maps'!$B$8:$B$32,$D14)))),0),0)</f>
        <v>0</v>
      </c>
      <c r="N14" s="115">
        <f>IFERROR(IF($G14 = "WholeBlg",IF(N$1&lt;2020, 0,
IF($H14="GWh",SUMIFS('Interim Analysis'!H:H,'Interim Analysis'!$B:$B,$B14,'Interim Analysis'!$C:$C,$C14,'Interim Analysis'!$F:$F,$F14,'Interim Analysis'!$G:$G,$H14,'Interim Analysis'!$E:$E,$E14),
SUMIFS('Interim Analysis'!H:H,'Interim Analysis'!$B:$B,$B14,'Interim Analysis'!$C:$C,$C14,'Interim Analysis'!$F:$F,$F14,'Interim Analysis'!$G:$G,$H14,'Interim Analysis'!$D:$D,$D14)
*(INDEX('Dimensional Maps'!I$39:I$63,MATCH($E14,'Dimensional Maps'!$C$8:$C$32,0),1)
/SUMIFS('Dimensional Maps'!I$39:I$63, 'Dimensional Maps'!$B$8:$B$32,$D14)))),0),0)</f>
        <v>0</v>
      </c>
      <c r="O14" s="115">
        <f>IFERROR(IF($G14 = "WholeBlg",IF(O$1&lt;2020, 0,
IF($H14="GWh",SUMIFS('Interim Analysis'!I:I,'Interim Analysis'!$B:$B,$B14,'Interim Analysis'!$C:$C,$C14,'Interim Analysis'!$F:$F,$F14,'Interim Analysis'!$G:$G,$H14,'Interim Analysis'!$E:$E,$E14),
SUMIFS('Interim Analysis'!I:I,'Interim Analysis'!$B:$B,$B14,'Interim Analysis'!$C:$C,$C14,'Interim Analysis'!$F:$F,$F14,'Interim Analysis'!$G:$G,$H14,'Interim Analysis'!$D:$D,$D14)
*(INDEX('Dimensional Maps'!J$39:J$63,MATCH($E14,'Dimensional Maps'!$C$8:$C$32,0),1)
/SUMIFS('Dimensional Maps'!J$39:J$63, 'Dimensional Maps'!$B$8:$B$32,$D14)))),0),0)</f>
        <v>0</v>
      </c>
      <c r="P14" s="115">
        <f>IFERROR(IF($G14 = "WholeBlg",IF(P$1&lt;2020, 0,
IF($H14="GWh",SUMIFS('Interim Analysis'!J:J,'Interim Analysis'!$B:$B,$B14,'Interim Analysis'!$C:$C,$C14,'Interim Analysis'!$F:$F,$F14,'Interim Analysis'!$G:$G,$H14,'Interim Analysis'!$E:$E,$E14),
SUMIFS('Interim Analysis'!J:J,'Interim Analysis'!$B:$B,$B14,'Interim Analysis'!$C:$C,$C14,'Interim Analysis'!$F:$F,$F14,'Interim Analysis'!$G:$G,$H14,'Interim Analysis'!$D:$D,$D14)
*(INDEX('Dimensional Maps'!K$39:K$63,MATCH($E14,'Dimensional Maps'!$C$8:$C$32,0),1)
/SUMIFS('Dimensional Maps'!K$39:K$63, 'Dimensional Maps'!$B$8:$B$32,$D14)))),0),0)</f>
        <v>0</v>
      </c>
      <c r="Q14" s="115">
        <f>IFERROR(IF($G14 = "WholeBlg",IF(Q$1&lt;2020, 0,
IF($H14="GWh",SUMIFS('Interim Analysis'!K:K,'Interim Analysis'!$B:$B,$B14,'Interim Analysis'!$C:$C,$C14,'Interim Analysis'!$F:$F,$F14,'Interim Analysis'!$G:$G,$H14,'Interim Analysis'!$E:$E,$E14),
SUMIFS('Interim Analysis'!K:K,'Interim Analysis'!$B:$B,$B14,'Interim Analysis'!$C:$C,$C14,'Interim Analysis'!$F:$F,$F14,'Interim Analysis'!$G:$G,$H14,'Interim Analysis'!$D:$D,$D14)
*(INDEX('Dimensional Maps'!L$39:L$63,MATCH($E14,'Dimensional Maps'!$C$8:$C$32,0),1)
/SUMIFS('Dimensional Maps'!L$39:L$63, 'Dimensional Maps'!$B$8:$B$32,$D14)))),0),0)</f>
        <v>0</v>
      </c>
      <c r="R14" s="115">
        <f>IFERROR(IF($G14 = "WholeBlg",IF(R$1&lt;2020, 0,
IF($H14="GWh",SUMIFS('Interim Analysis'!L:L,'Interim Analysis'!$B:$B,$B14,'Interim Analysis'!$C:$C,$C14,'Interim Analysis'!$F:$F,$F14,'Interim Analysis'!$G:$G,$H14,'Interim Analysis'!$E:$E,$E14),
SUMIFS('Interim Analysis'!L:L,'Interim Analysis'!$B:$B,$B14,'Interim Analysis'!$C:$C,$C14,'Interim Analysis'!$F:$F,$F14,'Interim Analysis'!$G:$G,$H14,'Interim Analysis'!$D:$D,$D14)
*(INDEX('Dimensional Maps'!M$39:M$63,MATCH($E14,'Dimensional Maps'!$C$8:$C$32,0),1)
/SUMIFS('Dimensional Maps'!M$39:M$63, 'Dimensional Maps'!$B$8:$B$32,$D14)))),0),0)</f>
        <v>0</v>
      </c>
      <c r="S14" s="115">
        <f>IFERROR(IF($G14 = "WholeBlg",IF(S$1&lt;2020, 0,
IF($H14="GWh",SUMIFS('Interim Analysis'!M:M,'Interim Analysis'!$B:$B,$B14,'Interim Analysis'!$C:$C,$C14,'Interim Analysis'!$F:$F,$F14,'Interim Analysis'!$G:$G,$H14,'Interim Analysis'!$E:$E,$E14),
SUMIFS('Interim Analysis'!M:M,'Interim Analysis'!$B:$B,$B14,'Interim Analysis'!$C:$C,$C14,'Interim Analysis'!$F:$F,$F14,'Interim Analysis'!$G:$G,$H14,'Interim Analysis'!$D:$D,$D14)
*(INDEX('Dimensional Maps'!N$39:N$63,MATCH($E14,'Dimensional Maps'!$C$8:$C$32,0),1)
/SUMIFS('Dimensional Maps'!N$39:N$63, 'Dimensional Maps'!$B$8:$B$32,$D14)))),0),0)</f>
        <v>0</v>
      </c>
      <c r="T14" s="115">
        <f>IFERROR(IF($G14 = "WholeBlg",IF(T$1&lt;2020, 0,
IF($H14="GWh",SUMIFS('Interim Analysis'!N:N,'Interim Analysis'!$B:$B,$B14,'Interim Analysis'!$C:$C,$C14,'Interim Analysis'!$F:$F,$F14,'Interim Analysis'!$G:$G,$H14,'Interim Analysis'!$E:$E,$E14),
SUMIFS('Interim Analysis'!N:N,'Interim Analysis'!$B:$B,$B14,'Interim Analysis'!$C:$C,$C14,'Interim Analysis'!$F:$F,$F14,'Interim Analysis'!$G:$G,$H14,'Interim Analysis'!$D:$D,$D14)
*(INDEX('Dimensional Maps'!O$39:O$63,MATCH($E14,'Dimensional Maps'!$C$8:$C$32,0),1)
/SUMIFS('Dimensional Maps'!O$39:O$63, 'Dimensional Maps'!$B$8:$B$32,$D14)))),0),0)</f>
        <v>0</v>
      </c>
      <c r="U14" s="115">
        <f>IFERROR(IF($G14 = "WholeBlg",IF(U$1&lt;2020, 0,
IF($H14="GWh",SUMIFS('Interim Analysis'!O:O,'Interim Analysis'!$B:$B,$B14,'Interim Analysis'!$C:$C,$C14,'Interim Analysis'!$F:$F,$F14,'Interim Analysis'!$G:$G,$H14,'Interim Analysis'!$E:$E,$E14),
SUMIFS('Interim Analysis'!O:O,'Interim Analysis'!$B:$B,$B14,'Interim Analysis'!$C:$C,$C14,'Interim Analysis'!$F:$F,$F14,'Interim Analysis'!$G:$G,$H14,'Interim Analysis'!$D:$D,$D14)
*(INDEX('Dimensional Maps'!P$39:P$63,MATCH($E14,'Dimensional Maps'!$C$8:$C$32,0),1)
/SUMIFS('Dimensional Maps'!P$39:P$63, 'Dimensional Maps'!$B$8:$B$32,$D14)))),0),0)</f>
        <v>0</v>
      </c>
      <c r="V14" s="115">
        <f>IFERROR(IF($G14 = "WholeBlg",IF(V$1&lt;2020, 0,
IF($H14="GWh",SUMIFS('Interim Analysis'!P:P,'Interim Analysis'!$B:$B,$B14,'Interim Analysis'!$C:$C,$C14,'Interim Analysis'!$F:$F,$F14,'Interim Analysis'!$G:$G,$H14,'Interim Analysis'!$E:$E,$E14),
SUMIFS('Interim Analysis'!P:P,'Interim Analysis'!$B:$B,$B14,'Interim Analysis'!$C:$C,$C14,'Interim Analysis'!$F:$F,$F14,'Interim Analysis'!$G:$G,$H14,'Interim Analysis'!$D:$D,$D14)
*(INDEX('Dimensional Maps'!Q$39:Q$63,MATCH($E14,'Dimensional Maps'!$C$8:$C$32,0),1)
/SUMIFS('Dimensional Maps'!Q$39:Q$63, 'Dimensional Maps'!$B$8:$B$32,$D14)))),0),0)</f>
        <v>0</v>
      </c>
      <c r="W14" s="115">
        <f>IFERROR(IF($G14 = "WholeBlg",IF(W$1&lt;2020, 0,
IF($H14="GWh",SUMIFS('Interim Analysis'!Q:Q,'Interim Analysis'!$B:$B,$B14,'Interim Analysis'!$C:$C,$C14,'Interim Analysis'!$F:$F,$F14,'Interim Analysis'!$G:$G,$H14,'Interim Analysis'!$E:$E,$E14),
SUMIFS('Interim Analysis'!Q:Q,'Interim Analysis'!$B:$B,$B14,'Interim Analysis'!$C:$C,$C14,'Interim Analysis'!$F:$F,$F14,'Interim Analysis'!$G:$G,$H14,'Interim Analysis'!$D:$D,$D14)
*(INDEX('Dimensional Maps'!R$39:R$63,MATCH($E14,'Dimensional Maps'!$C$8:$C$32,0),1)
/SUMIFS('Dimensional Maps'!R$39:R$63, 'Dimensional Maps'!$B$8:$B$32,$D14)))),0),0)</f>
        <v>0</v>
      </c>
    </row>
    <row r="15" spans="1:23" x14ac:dyDescent="0.25">
      <c r="A15" s="105" t="str">
        <f>Home!$C$20</f>
        <v>IOU Potential Program Savings ET</v>
      </c>
      <c r="B15" s="103" t="s">
        <v>236</v>
      </c>
      <c r="C15" s="103">
        <v>1</v>
      </c>
      <c r="D15" s="103" t="s">
        <v>47</v>
      </c>
      <c r="E15" s="103" t="s">
        <v>218</v>
      </c>
      <c r="F15" s="103" t="s">
        <v>186</v>
      </c>
      <c r="G15" s="103" t="s">
        <v>53</v>
      </c>
      <c r="H15" s="116" t="s">
        <v>18</v>
      </c>
      <c r="I15" s="115">
        <f>IFERROR(IF($G15 = "WholeBlg",IF(I$1&lt;2020, 0,
IF($H15="GWh",SUMIFS('Interim Analysis'!C:C,'Interim Analysis'!$B:$B,$B15,'Interim Analysis'!$C:$C,$C15,'Interim Analysis'!$F:$F,$F15,'Interim Analysis'!$G:$G,$H15,'Interim Analysis'!$E:$E,$E15),
SUMIFS('Interim Analysis'!C:C,'Interim Analysis'!$B:$B,$B15,'Interim Analysis'!$C:$C,$C15,'Interim Analysis'!$F:$F,$F15,'Interim Analysis'!$G:$G,$H15,'Interim Analysis'!$D:$D,$D15)
*(INDEX('Dimensional Maps'!D$39:D$63,MATCH($E15,'Dimensional Maps'!$C$8:$C$32,0),1)
/SUMIFS('Dimensional Maps'!D$39:D$63, 'Dimensional Maps'!$B$8:$B$32,$D15)))),0),0)</f>
        <v>0</v>
      </c>
      <c r="J15" s="115">
        <f>IFERROR(IF($G15 = "WholeBlg",IF(J$1&lt;2020, 0,
IF($H15="GWh",SUMIFS('Interim Analysis'!D:D,'Interim Analysis'!$B:$B,$B15,'Interim Analysis'!$C:$C,$C15,'Interim Analysis'!$F:$F,$F15,'Interim Analysis'!$G:$G,$H15,'Interim Analysis'!$E:$E,$E15),
SUMIFS('Interim Analysis'!D:D,'Interim Analysis'!$B:$B,$B15,'Interim Analysis'!$C:$C,$C15,'Interim Analysis'!$F:$F,$F15,'Interim Analysis'!$G:$G,$H15,'Interim Analysis'!$D:$D,$D15)
*(INDEX('Dimensional Maps'!E$39:E$63,MATCH($E15,'Dimensional Maps'!$C$8:$C$32,0),1)
/SUMIFS('Dimensional Maps'!E$39:E$63, 'Dimensional Maps'!$B$8:$B$32,$D15)))),0),0)</f>
        <v>0</v>
      </c>
      <c r="K15" s="115">
        <f>IFERROR(IF($G15 = "WholeBlg",IF(K$1&lt;2020, 0,
IF($H15="GWh",SUMIFS('Interim Analysis'!E:E,'Interim Analysis'!$B:$B,$B15,'Interim Analysis'!$C:$C,$C15,'Interim Analysis'!$F:$F,$F15,'Interim Analysis'!$G:$G,$H15,'Interim Analysis'!$E:$E,$E15),
SUMIFS('Interim Analysis'!E:E,'Interim Analysis'!$B:$B,$B15,'Interim Analysis'!$C:$C,$C15,'Interim Analysis'!$F:$F,$F15,'Interim Analysis'!$G:$G,$H15,'Interim Analysis'!$D:$D,$D15)
*(INDEX('Dimensional Maps'!F$39:F$63,MATCH($E15,'Dimensional Maps'!$C$8:$C$32,0),1)
/SUMIFS('Dimensional Maps'!F$39:F$63, 'Dimensional Maps'!$B$8:$B$32,$D15)))),0),0)</f>
        <v>0</v>
      </c>
      <c r="L15" s="115">
        <f>IFERROR(IF($G15 = "WholeBlg",IF(L$1&lt;2020, 0,
IF($H15="GWh",SUMIFS('Interim Analysis'!F:F,'Interim Analysis'!$B:$B,$B15,'Interim Analysis'!$C:$C,$C15,'Interim Analysis'!$F:$F,$F15,'Interim Analysis'!$G:$G,$H15,'Interim Analysis'!$E:$E,$E15),
SUMIFS('Interim Analysis'!F:F,'Interim Analysis'!$B:$B,$B15,'Interim Analysis'!$C:$C,$C15,'Interim Analysis'!$F:$F,$F15,'Interim Analysis'!$G:$G,$H15,'Interim Analysis'!$D:$D,$D15)
*(INDEX('Dimensional Maps'!G$39:G$63,MATCH($E15,'Dimensional Maps'!$C$8:$C$32,0),1)
/SUMIFS('Dimensional Maps'!G$39:G$63, 'Dimensional Maps'!$B$8:$B$32,$D15)))),0),0)</f>
        <v>0</v>
      </c>
      <c r="M15" s="115">
        <f>IFERROR(IF($G15 = "WholeBlg",IF(M$1&lt;2020, 0,
IF($H15="GWh",SUMIFS('Interim Analysis'!G:G,'Interim Analysis'!$B:$B,$B15,'Interim Analysis'!$C:$C,$C15,'Interim Analysis'!$F:$F,$F15,'Interim Analysis'!$G:$G,$H15,'Interim Analysis'!$E:$E,$E15),
SUMIFS('Interim Analysis'!G:G,'Interim Analysis'!$B:$B,$B15,'Interim Analysis'!$C:$C,$C15,'Interim Analysis'!$F:$F,$F15,'Interim Analysis'!$G:$G,$H15,'Interim Analysis'!$D:$D,$D15)
*(INDEX('Dimensional Maps'!H$39:H$63,MATCH($E15,'Dimensional Maps'!$C$8:$C$32,0),1)
/SUMIFS('Dimensional Maps'!H$39:H$63, 'Dimensional Maps'!$B$8:$B$32,$D15)))),0),0)</f>
        <v>0</v>
      </c>
      <c r="N15" s="115">
        <f>IFERROR(IF($G15 = "WholeBlg",IF(N$1&lt;2020, 0,
IF($H15="GWh",SUMIFS('Interim Analysis'!H:H,'Interim Analysis'!$B:$B,$B15,'Interim Analysis'!$C:$C,$C15,'Interim Analysis'!$F:$F,$F15,'Interim Analysis'!$G:$G,$H15,'Interim Analysis'!$E:$E,$E15),
SUMIFS('Interim Analysis'!H:H,'Interim Analysis'!$B:$B,$B15,'Interim Analysis'!$C:$C,$C15,'Interim Analysis'!$F:$F,$F15,'Interim Analysis'!$G:$G,$H15,'Interim Analysis'!$D:$D,$D15)
*(INDEX('Dimensional Maps'!I$39:I$63,MATCH($E15,'Dimensional Maps'!$C$8:$C$32,0),1)
/SUMIFS('Dimensional Maps'!I$39:I$63, 'Dimensional Maps'!$B$8:$B$32,$D15)))),0),0)</f>
        <v>0</v>
      </c>
      <c r="O15" s="115">
        <f>IFERROR(IF($G15 = "WholeBlg",IF(O$1&lt;2020, 0,
IF($H15="GWh",SUMIFS('Interim Analysis'!I:I,'Interim Analysis'!$B:$B,$B15,'Interim Analysis'!$C:$C,$C15,'Interim Analysis'!$F:$F,$F15,'Interim Analysis'!$G:$G,$H15,'Interim Analysis'!$E:$E,$E15),
SUMIFS('Interim Analysis'!I:I,'Interim Analysis'!$B:$B,$B15,'Interim Analysis'!$C:$C,$C15,'Interim Analysis'!$F:$F,$F15,'Interim Analysis'!$G:$G,$H15,'Interim Analysis'!$D:$D,$D15)
*(INDEX('Dimensional Maps'!J$39:J$63,MATCH($E15,'Dimensional Maps'!$C$8:$C$32,0),1)
/SUMIFS('Dimensional Maps'!J$39:J$63, 'Dimensional Maps'!$B$8:$B$32,$D15)))),0),0)</f>
        <v>0</v>
      </c>
      <c r="P15" s="115">
        <f>IFERROR(IF($G15 = "WholeBlg",IF(P$1&lt;2020, 0,
IF($H15="GWh",SUMIFS('Interim Analysis'!J:J,'Interim Analysis'!$B:$B,$B15,'Interim Analysis'!$C:$C,$C15,'Interim Analysis'!$F:$F,$F15,'Interim Analysis'!$G:$G,$H15,'Interim Analysis'!$E:$E,$E15),
SUMIFS('Interim Analysis'!J:J,'Interim Analysis'!$B:$B,$B15,'Interim Analysis'!$C:$C,$C15,'Interim Analysis'!$F:$F,$F15,'Interim Analysis'!$G:$G,$H15,'Interim Analysis'!$D:$D,$D15)
*(INDEX('Dimensional Maps'!K$39:K$63,MATCH($E15,'Dimensional Maps'!$C$8:$C$32,0),1)
/SUMIFS('Dimensional Maps'!K$39:K$63, 'Dimensional Maps'!$B$8:$B$32,$D15)))),0),0)</f>
        <v>0</v>
      </c>
      <c r="Q15" s="115">
        <f>IFERROR(IF($G15 = "WholeBlg",IF(Q$1&lt;2020, 0,
IF($H15="GWh",SUMIFS('Interim Analysis'!K:K,'Interim Analysis'!$B:$B,$B15,'Interim Analysis'!$C:$C,$C15,'Interim Analysis'!$F:$F,$F15,'Interim Analysis'!$G:$G,$H15,'Interim Analysis'!$E:$E,$E15),
SUMIFS('Interim Analysis'!K:K,'Interim Analysis'!$B:$B,$B15,'Interim Analysis'!$C:$C,$C15,'Interim Analysis'!$F:$F,$F15,'Interim Analysis'!$G:$G,$H15,'Interim Analysis'!$D:$D,$D15)
*(INDEX('Dimensional Maps'!L$39:L$63,MATCH($E15,'Dimensional Maps'!$C$8:$C$32,0),1)
/SUMIFS('Dimensional Maps'!L$39:L$63, 'Dimensional Maps'!$B$8:$B$32,$D15)))),0),0)</f>
        <v>0</v>
      </c>
      <c r="R15" s="115">
        <f>IFERROR(IF($G15 = "WholeBlg",IF(R$1&lt;2020, 0,
IF($H15="GWh",SUMIFS('Interim Analysis'!L:L,'Interim Analysis'!$B:$B,$B15,'Interim Analysis'!$C:$C,$C15,'Interim Analysis'!$F:$F,$F15,'Interim Analysis'!$G:$G,$H15,'Interim Analysis'!$E:$E,$E15),
SUMIFS('Interim Analysis'!L:L,'Interim Analysis'!$B:$B,$B15,'Interim Analysis'!$C:$C,$C15,'Interim Analysis'!$F:$F,$F15,'Interim Analysis'!$G:$G,$H15,'Interim Analysis'!$D:$D,$D15)
*(INDEX('Dimensional Maps'!M$39:M$63,MATCH($E15,'Dimensional Maps'!$C$8:$C$32,0),1)
/SUMIFS('Dimensional Maps'!M$39:M$63, 'Dimensional Maps'!$B$8:$B$32,$D15)))),0),0)</f>
        <v>0</v>
      </c>
      <c r="S15" s="115">
        <f>IFERROR(IF($G15 = "WholeBlg",IF(S$1&lt;2020, 0,
IF($H15="GWh",SUMIFS('Interim Analysis'!M:M,'Interim Analysis'!$B:$B,$B15,'Interim Analysis'!$C:$C,$C15,'Interim Analysis'!$F:$F,$F15,'Interim Analysis'!$G:$G,$H15,'Interim Analysis'!$E:$E,$E15),
SUMIFS('Interim Analysis'!M:M,'Interim Analysis'!$B:$B,$B15,'Interim Analysis'!$C:$C,$C15,'Interim Analysis'!$F:$F,$F15,'Interim Analysis'!$G:$G,$H15,'Interim Analysis'!$D:$D,$D15)
*(INDEX('Dimensional Maps'!N$39:N$63,MATCH($E15,'Dimensional Maps'!$C$8:$C$32,0),1)
/SUMIFS('Dimensional Maps'!N$39:N$63, 'Dimensional Maps'!$B$8:$B$32,$D15)))),0),0)</f>
        <v>0</v>
      </c>
      <c r="T15" s="115">
        <f>IFERROR(IF($G15 = "WholeBlg",IF(T$1&lt;2020, 0,
IF($H15="GWh",SUMIFS('Interim Analysis'!N:N,'Interim Analysis'!$B:$B,$B15,'Interim Analysis'!$C:$C,$C15,'Interim Analysis'!$F:$F,$F15,'Interim Analysis'!$G:$G,$H15,'Interim Analysis'!$E:$E,$E15),
SUMIFS('Interim Analysis'!N:N,'Interim Analysis'!$B:$B,$B15,'Interim Analysis'!$C:$C,$C15,'Interim Analysis'!$F:$F,$F15,'Interim Analysis'!$G:$G,$H15,'Interim Analysis'!$D:$D,$D15)
*(INDEX('Dimensional Maps'!O$39:O$63,MATCH($E15,'Dimensional Maps'!$C$8:$C$32,0),1)
/SUMIFS('Dimensional Maps'!O$39:O$63, 'Dimensional Maps'!$B$8:$B$32,$D15)))),0),0)</f>
        <v>0</v>
      </c>
      <c r="U15" s="115">
        <f>IFERROR(IF($G15 = "WholeBlg",IF(U$1&lt;2020, 0,
IF($H15="GWh",SUMIFS('Interim Analysis'!O:O,'Interim Analysis'!$B:$B,$B15,'Interim Analysis'!$C:$C,$C15,'Interim Analysis'!$F:$F,$F15,'Interim Analysis'!$G:$G,$H15,'Interim Analysis'!$E:$E,$E15),
SUMIFS('Interim Analysis'!O:O,'Interim Analysis'!$B:$B,$B15,'Interim Analysis'!$C:$C,$C15,'Interim Analysis'!$F:$F,$F15,'Interim Analysis'!$G:$G,$H15,'Interim Analysis'!$D:$D,$D15)
*(INDEX('Dimensional Maps'!P$39:P$63,MATCH($E15,'Dimensional Maps'!$C$8:$C$32,0),1)
/SUMIFS('Dimensional Maps'!P$39:P$63, 'Dimensional Maps'!$B$8:$B$32,$D15)))),0),0)</f>
        <v>0</v>
      </c>
      <c r="V15" s="115">
        <f>IFERROR(IF($G15 = "WholeBlg",IF(V$1&lt;2020, 0,
IF($H15="GWh",SUMIFS('Interim Analysis'!P:P,'Interim Analysis'!$B:$B,$B15,'Interim Analysis'!$C:$C,$C15,'Interim Analysis'!$F:$F,$F15,'Interim Analysis'!$G:$G,$H15,'Interim Analysis'!$E:$E,$E15),
SUMIFS('Interim Analysis'!P:P,'Interim Analysis'!$B:$B,$B15,'Interim Analysis'!$C:$C,$C15,'Interim Analysis'!$F:$F,$F15,'Interim Analysis'!$G:$G,$H15,'Interim Analysis'!$D:$D,$D15)
*(INDEX('Dimensional Maps'!Q$39:Q$63,MATCH($E15,'Dimensional Maps'!$C$8:$C$32,0),1)
/SUMIFS('Dimensional Maps'!Q$39:Q$63, 'Dimensional Maps'!$B$8:$B$32,$D15)))),0),0)</f>
        <v>0</v>
      </c>
      <c r="W15" s="115">
        <f>IFERROR(IF($G15 = "WholeBlg",IF(W$1&lt;2020, 0,
IF($H15="GWh",SUMIFS('Interim Analysis'!Q:Q,'Interim Analysis'!$B:$B,$B15,'Interim Analysis'!$C:$C,$C15,'Interim Analysis'!$F:$F,$F15,'Interim Analysis'!$G:$G,$H15,'Interim Analysis'!$E:$E,$E15),
SUMIFS('Interim Analysis'!Q:Q,'Interim Analysis'!$B:$B,$B15,'Interim Analysis'!$C:$C,$C15,'Interim Analysis'!$F:$F,$F15,'Interim Analysis'!$G:$G,$H15,'Interim Analysis'!$D:$D,$D15)
*(INDEX('Dimensional Maps'!R$39:R$63,MATCH($E15,'Dimensional Maps'!$C$8:$C$32,0),1)
/SUMIFS('Dimensional Maps'!R$39:R$63, 'Dimensional Maps'!$B$8:$B$32,$D15)))),0),0)</f>
        <v>0</v>
      </c>
    </row>
    <row r="16" spans="1:23" x14ac:dyDescent="0.25">
      <c r="A16" s="105" t="str">
        <f>Home!$C$20</f>
        <v>IOU Potential Program Savings ET</v>
      </c>
      <c r="B16" s="103" t="s">
        <v>236</v>
      </c>
      <c r="C16" s="103">
        <v>1</v>
      </c>
      <c r="D16" s="103" t="s">
        <v>47</v>
      </c>
      <c r="E16" s="103" t="s">
        <v>218</v>
      </c>
      <c r="F16" s="103" t="s">
        <v>167</v>
      </c>
      <c r="G16" s="103" t="s">
        <v>53</v>
      </c>
      <c r="H16" s="116" t="s">
        <v>20</v>
      </c>
      <c r="I16" s="115">
        <f>IFERROR(IF($G16 = "WholeBlg",IF(I$1&lt;2020, 0,
IF($H16="GWh",SUMIFS('Interim Analysis'!C:C,'Interim Analysis'!$B:$B,$B16,'Interim Analysis'!$C:$C,$C16,'Interim Analysis'!$F:$F,$F16,'Interim Analysis'!$G:$G,$H16,'Interim Analysis'!$E:$E,$E16),
SUMIFS('Interim Analysis'!C:C,'Interim Analysis'!$B:$B,$B16,'Interim Analysis'!$C:$C,$C16,'Interim Analysis'!$F:$F,$F16,'Interim Analysis'!$G:$G,$H16,'Interim Analysis'!$D:$D,$D16)
*(INDEX('Dimensional Maps'!D$39:D$63,MATCH($E16,'Dimensional Maps'!$C$8:$C$32,0),1)
/SUMIFS('Dimensional Maps'!D$39:D$63, 'Dimensional Maps'!$B$8:$B$32,$D16)))),0),0)</f>
        <v>0</v>
      </c>
      <c r="J16" s="115">
        <f>IFERROR(IF($G16 = "WholeBlg",IF(J$1&lt;2020, 0,
IF($H16="GWh",SUMIFS('Interim Analysis'!D:D,'Interim Analysis'!$B:$B,$B16,'Interim Analysis'!$C:$C,$C16,'Interim Analysis'!$F:$F,$F16,'Interim Analysis'!$G:$G,$H16,'Interim Analysis'!$E:$E,$E16),
SUMIFS('Interim Analysis'!D:D,'Interim Analysis'!$B:$B,$B16,'Interim Analysis'!$C:$C,$C16,'Interim Analysis'!$F:$F,$F16,'Interim Analysis'!$G:$G,$H16,'Interim Analysis'!$D:$D,$D16)
*(INDEX('Dimensional Maps'!E$39:E$63,MATCH($E16,'Dimensional Maps'!$C$8:$C$32,0),1)
/SUMIFS('Dimensional Maps'!E$39:E$63, 'Dimensional Maps'!$B$8:$B$32,$D16)))),0),0)</f>
        <v>0</v>
      </c>
      <c r="K16" s="115">
        <f>IFERROR(IF($G16 = "WholeBlg",IF(K$1&lt;2020, 0,
IF($H16="GWh",SUMIFS('Interim Analysis'!E:E,'Interim Analysis'!$B:$B,$B16,'Interim Analysis'!$C:$C,$C16,'Interim Analysis'!$F:$F,$F16,'Interim Analysis'!$G:$G,$H16,'Interim Analysis'!$E:$E,$E16),
SUMIFS('Interim Analysis'!E:E,'Interim Analysis'!$B:$B,$B16,'Interim Analysis'!$C:$C,$C16,'Interim Analysis'!$F:$F,$F16,'Interim Analysis'!$G:$G,$H16,'Interim Analysis'!$D:$D,$D16)
*(INDEX('Dimensional Maps'!F$39:F$63,MATCH($E16,'Dimensional Maps'!$C$8:$C$32,0),1)
/SUMIFS('Dimensional Maps'!F$39:F$63, 'Dimensional Maps'!$B$8:$B$32,$D16)))),0),0)</f>
        <v>0</v>
      </c>
      <c r="L16" s="115">
        <f>IFERROR(IF($G16 = "WholeBlg",IF(L$1&lt;2020, 0,
IF($H16="GWh",SUMIFS('Interim Analysis'!F:F,'Interim Analysis'!$B:$B,$B16,'Interim Analysis'!$C:$C,$C16,'Interim Analysis'!$F:$F,$F16,'Interim Analysis'!$G:$G,$H16,'Interim Analysis'!$E:$E,$E16),
SUMIFS('Interim Analysis'!F:F,'Interim Analysis'!$B:$B,$B16,'Interim Analysis'!$C:$C,$C16,'Interim Analysis'!$F:$F,$F16,'Interim Analysis'!$G:$G,$H16,'Interim Analysis'!$D:$D,$D16)
*(INDEX('Dimensional Maps'!G$39:G$63,MATCH($E16,'Dimensional Maps'!$C$8:$C$32,0),1)
/SUMIFS('Dimensional Maps'!G$39:G$63, 'Dimensional Maps'!$B$8:$B$32,$D16)))),0),0)</f>
        <v>0</v>
      </c>
      <c r="M16" s="115">
        <f>IFERROR(IF($G16 = "WholeBlg",IF(M$1&lt;2020, 0,
IF($H16="GWh",SUMIFS('Interim Analysis'!G:G,'Interim Analysis'!$B:$B,$B16,'Interim Analysis'!$C:$C,$C16,'Interim Analysis'!$F:$F,$F16,'Interim Analysis'!$G:$G,$H16,'Interim Analysis'!$E:$E,$E16),
SUMIFS('Interim Analysis'!G:G,'Interim Analysis'!$B:$B,$B16,'Interim Analysis'!$C:$C,$C16,'Interim Analysis'!$F:$F,$F16,'Interim Analysis'!$G:$G,$H16,'Interim Analysis'!$D:$D,$D16)
*(INDEX('Dimensional Maps'!H$39:H$63,MATCH($E16,'Dimensional Maps'!$C$8:$C$32,0),1)
/SUMIFS('Dimensional Maps'!H$39:H$63, 'Dimensional Maps'!$B$8:$B$32,$D16)))),0),0)</f>
        <v>0</v>
      </c>
      <c r="N16" s="115">
        <f>IFERROR(IF($G16 = "WholeBlg",IF(N$1&lt;2020, 0,
IF($H16="GWh",SUMIFS('Interim Analysis'!H:H,'Interim Analysis'!$B:$B,$B16,'Interim Analysis'!$C:$C,$C16,'Interim Analysis'!$F:$F,$F16,'Interim Analysis'!$G:$G,$H16,'Interim Analysis'!$E:$E,$E16),
SUMIFS('Interim Analysis'!H:H,'Interim Analysis'!$B:$B,$B16,'Interim Analysis'!$C:$C,$C16,'Interim Analysis'!$F:$F,$F16,'Interim Analysis'!$G:$G,$H16,'Interim Analysis'!$D:$D,$D16)
*(INDEX('Dimensional Maps'!I$39:I$63,MATCH($E16,'Dimensional Maps'!$C$8:$C$32,0),1)
/SUMIFS('Dimensional Maps'!I$39:I$63, 'Dimensional Maps'!$B$8:$B$32,$D16)))),0),0)</f>
        <v>1.3030528216043691E-2</v>
      </c>
      <c r="O16" s="115">
        <f>IFERROR(IF($G16 = "WholeBlg",IF(O$1&lt;2020, 0,
IF($H16="GWh",SUMIFS('Interim Analysis'!I:I,'Interim Analysis'!$B:$B,$B16,'Interim Analysis'!$C:$C,$C16,'Interim Analysis'!$F:$F,$F16,'Interim Analysis'!$G:$G,$H16,'Interim Analysis'!$E:$E,$E16),
SUMIFS('Interim Analysis'!I:I,'Interim Analysis'!$B:$B,$B16,'Interim Analysis'!$C:$C,$C16,'Interim Analysis'!$F:$F,$F16,'Interim Analysis'!$G:$G,$H16,'Interim Analysis'!$D:$D,$D16)
*(INDEX('Dimensional Maps'!J$39:J$63,MATCH($E16,'Dimensional Maps'!$C$8:$C$32,0),1)
/SUMIFS('Dimensional Maps'!J$39:J$63, 'Dimensional Maps'!$B$8:$B$32,$D16)))),0),0)</f>
        <v>2.5622132380549275E-2</v>
      </c>
      <c r="P16" s="115">
        <f>IFERROR(IF($G16 = "WholeBlg",IF(P$1&lt;2020, 0,
IF($H16="GWh",SUMIFS('Interim Analysis'!J:J,'Interim Analysis'!$B:$B,$B16,'Interim Analysis'!$C:$C,$C16,'Interim Analysis'!$F:$F,$F16,'Interim Analysis'!$G:$G,$H16,'Interim Analysis'!$E:$E,$E16),
SUMIFS('Interim Analysis'!J:J,'Interim Analysis'!$B:$B,$B16,'Interim Analysis'!$C:$C,$C16,'Interim Analysis'!$F:$F,$F16,'Interim Analysis'!$G:$G,$H16,'Interim Analysis'!$D:$D,$D16)
*(INDEX('Dimensional Maps'!K$39:K$63,MATCH($E16,'Dimensional Maps'!$C$8:$C$32,0),1)
/SUMIFS('Dimensional Maps'!K$39:K$63, 'Dimensional Maps'!$B$8:$B$32,$D16)))),0),0)</f>
        <v>3.7855293352563199E-2</v>
      </c>
      <c r="Q16" s="115">
        <f>IFERROR(IF($G16 = "WholeBlg",IF(Q$1&lt;2020, 0,
IF($H16="GWh",SUMIFS('Interim Analysis'!K:K,'Interim Analysis'!$B:$B,$B16,'Interim Analysis'!$C:$C,$C16,'Interim Analysis'!$F:$F,$F16,'Interim Analysis'!$G:$G,$H16,'Interim Analysis'!$E:$E,$E16),
SUMIFS('Interim Analysis'!K:K,'Interim Analysis'!$B:$B,$B16,'Interim Analysis'!$C:$C,$C16,'Interim Analysis'!$F:$F,$F16,'Interim Analysis'!$G:$G,$H16,'Interim Analysis'!$D:$D,$D16)
*(INDEX('Dimensional Maps'!L$39:L$63,MATCH($E16,'Dimensional Maps'!$C$8:$C$32,0),1)
/SUMIFS('Dimensional Maps'!L$39:L$63, 'Dimensional Maps'!$B$8:$B$32,$D16)))),0),0)</f>
        <v>4.9875405741941853E-2</v>
      </c>
      <c r="R16" s="115">
        <f>IFERROR(IF($G16 = "WholeBlg",IF(R$1&lt;2020, 0,
IF($H16="GWh",SUMIFS('Interim Analysis'!L:L,'Interim Analysis'!$B:$B,$B16,'Interim Analysis'!$C:$C,$C16,'Interim Analysis'!$F:$F,$F16,'Interim Analysis'!$G:$G,$H16,'Interim Analysis'!$E:$E,$E16),
SUMIFS('Interim Analysis'!L:L,'Interim Analysis'!$B:$B,$B16,'Interim Analysis'!$C:$C,$C16,'Interim Analysis'!$F:$F,$F16,'Interim Analysis'!$G:$G,$H16,'Interim Analysis'!$D:$D,$D16)
*(INDEX('Dimensional Maps'!M$39:M$63,MATCH($E16,'Dimensional Maps'!$C$8:$C$32,0),1)
/SUMIFS('Dimensional Maps'!M$39:M$63, 'Dimensional Maps'!$B$8:$B$32,$D16)))),0),0)</f>
        <v>6.1481311843922595E-2</v>
      </c>
      <c r="S16" s="115">
        <f>IFERROR(IF($G16 = "WholeBlg",IF(S$1&lt;2020, 0,
IF($H16="GWh",SUMIFS('Interim Analysis'!M:M,'Interim Analysis'!$B:$B,$B16,'Interim Analysis'!$C:$C,$C16,'Interim Analysis'!$F:$F,$F16,'Interim Analysis'!$G:$G,$H16,'Interim Analysis'!$E:$E,$E16),
SUMIFS('Interim Analysis'!M:M,'Interim Analysis'!$B:$B,$B16,'Interim Analysis'!$C:$C,$C16,'Interim Analysis'!$F:$F,$F16,'Interim Analysis'!$G:$G,$H16,'Interim Analysis'!$D:$D,$D16)
*(INDEX('Dimensional Maps'!N$39:N$63,MATCH($E16,'Dimensional Maps'!$C$8:$C$32,0),1)
/SUMIFS('Dimensional Maps'!N$39:N$63, 'Dimensional Maps'!$B$8:$B$32,$D16)))),0),0)</f>
        <v>7.2873391923477526E-2</v>
      </c>
      <c r="T16" s="115">
        <f>IFERROR(IF($G16 = "WholeBlg",IF(T$1&lt;2020, 0,
IF($H16="GWh",SUMIFS('Interim Analysis'!N:N,'Interim Analysis'!$B:$B,$B16,'Interim Analysis'!$C:$C,$C16,'Interim Analysis'!$F:$F,$F16,'Interim Analysis'!$G:$G,$H16,'Interim Analysis'!$E:$E,$E16),
SUMIFS('Interim Analysis'!N:N,'Interim Analysis'!$B:$B,$B16,'Interim Analysis'!$C:$C,$C16,'Interim Analysis'!$F:$F,$F16,'Interim Analysis'!$G:$G,$H16,'Interim Analysis'!$D:$D,$D16)
*(INDEX('Dimensional Maps'!O$39:O$63,MATCH($E16,'Dimensional Maps'!$C$8:$C$32,0),1)
/SUMIFS('Dimensional Maps'!O$39:O$63, 'Dimensional Maps'!$B$8:$B$32,$D16)))),0),0)</f>
        <v>8.3922318054861111E-2</v>
      </c>
      <c r="U16" s="115">
        <f>IFERROR(IF($G16 = "WholeBlg",IF(U$1&lt;2020, 0,
IF($H16="GWh",SUMIFS('Interim Analysis'!O:O,'Interim Analysis'!$B:$B,$B16,'Interim Analysis'!$C:$C,$C16,'Interim Analysis'!$F:$F,$F16,'Interim Analysis'!$G:$G,$H16,'Interim Analysis'!$E:$E,$E16),
SUMIFS('Interim Analysis'!O:O,'Interim Analysis'!$B:$B,$B16,'Interim Analysis'!$C:$C,$C16,'Interim Analysis'!$F:$F,$F16,'Interim Analysis'!$G:$G,$H16,'Interim Analysis'!$D:$D,$D16)
*(INDEX('Dimensional Maps'!P$39:P$63,MATCH($E16,'Dimensional Maps'!$C$8:$C$32,0),1)
/SUMIFS('Dimensional Maps'!P$39:P$63, 'Dimensional Maps'!$B$8:$B$32,$D16)))),0),0)</f>
        <v>9.4832748640775413E-2</v>
      </c>
      <c r="V16" s="115">
        <f>IFERROR(IF($G16 = "WholeBlg",IF(V$1&lt;2020, 0,
IF($H16="GWh",SUMIFS('Interim Analysis'!P:P,'Interim Analysis'!$B:$B,$B16,'Interim Analysis'!$C:$C,$C16,'Interim Analysis'!$F:$F,$F16,'Interim Analysis'!$G:$G,$H16,'Interim Analysis'!$E:$E,$E16),
SUMIFS('Interim Analysis'!P:P,'Interim Analysis'!$B:$B,$B16,'Interim Analysis'!$C:$C,$C16,'Interim Analysis'!$F:$F,$F16,'Interim Analysis'!$G:$G,$H16,'Interim Analysis'!$D:$D,$D16)
*(INDEX('Dimensional Maps'!Q$39:Q$63,MATCH($E16,'Dimensional Maps'!$C$8:$C$32,0),1)
/SUMIFS('Dimensional Maps'!Q$39:Q$63, 'Dimensional Maps'!$B$8:$B$32,$D16)))),0),0)</f>
        <v>0.10561162061576013</v>
      </c>
      <c r="W16" s="115">
        <f>IFERROR(IF($G16 = "WholeBlg",IF(W$1&lt;2020, 0,
IF($H16="GWh",SUMIFS('Interim Analysis'!Q:Q,'Interim Analysis'!$B:$B,$B16,'Interim Analysis'!$C:$C,$C16,'Interim Analysis'!$F:$F,$F16,'Interim Analysis'!$G:$G,$H16,'Interim Analysis'!$E:$E,$E16),
SUMIFS('Interim Analysis'!Q:Q,'Interim Analysis'!$B:$B,$B16,'Interim Analysis'!$C:$C,$C16,'Interim Analysis'!$F:$F,$F16,'Interim Analysis'!$G:$G,$H16,'Interim Analysis'!$D:$D,$D16)
*(INDEX('Dimensional Maps'!R$39:R$63,MATCH($E16,'Dimensional Maps'!$C$8:$C$32,0),1)
/SUMIFS('Dimensional Maps'!R$39:R$63, 'Dimensional Maps'!$B$8:$B$32,$D16)))),0),0)</f>
        <v>0.11620365625485134</v>
      </c>
    </row>
    <row r="17" spans="1:23" x14ac:dyDescent="0.25">
      <c r="A17" s="105" t="str">
        <f>Home!$C$20</f>
        <v>IOU Potential Program Savings ET</v>
      </c>
      <c r="B17" s="137" t="s">
        <v>236</v>
      </c>
      <c r="C17" s="137">
        <v>1</v>
      </c>
      <c r="D17" s="137" t="s">
        <v>47</v>
      </c>
      <c r="E17" s="137" t="s">
        <v>218</v>
      </c>
      <c r="F17" s="137" t="s">
        <v>186</v>
      </c>
      <c r="G17" s="137" t="s">
        <v>53</v>
      </c>
      <c r="H17" s="138" t="s">
        <v>20</v>
      </c>
      <c r="I17" s="115">
        <f>IFERROR(IF($G17 = "WholeBlg",IF(I$1&lt;2020, 0,
IF($H17="GWh",SUMIFS('Interim Analysis'!C:C,'Interim Analysis'!$B:$B,$B17,'Interim Analysis'!$C:$C,$C17,'Interim Analysis'!$F:$F,$F17,'Interim Analysis'!$G:$G,$H17,'Interim Analysis'!$E:$E,$E17),
SUMIFS('Interim Analysis'!C:C,'Interim Analysis'!$B:$B,$B17,'Interim Analysis'!$C:$C,$C17,'Interim Analysis'!$F:$F,$F17,'Interim Analysis'!$G:$G,$H17,'Interim Analysis'!$D:$D,$D17)
*(INDEX('Dimensional Maps'!D$39:D$63,MATCH($E17,'Dimensional Maps'!$C$8:$C$32,0),1)
/SUMIFS('Dimensional Maps'!D$39:D$63, 'Dimensional Maps'!$B$8:$B$32,$D17)))),0),0)</f>
        <v>0</v>
      </c>
      <c r="J17" s="115">
        <f>IFERROR(IF($G17 = "WholeBlg",IF(J$1&lt;2020, 0,
IF($H17="GWh",SUMIFS('Interim Analysis'!D:D,'Interim Analysis'!$B:$B,$B17,'Interim Analysis'!$C:$C,$C17,'Interim Analysis'!$F:$F,$F17,'Interim Analysis'!$G:$G,$H17,'Interim Analysis'!$E:$E,$E17),
SUMIFS('Interim Analysis'!D:D,'Interim Analysis'!$B:$B,$B17,'Interim Analysis'!$C:$C,$C17,'Interim Analysis'!$F:$F,$F17,'Interim Analysis'!$G:$G,$H17,'Interim Analysis'!$D:$D,$D17)
*(INDEX('Dimensional Maps'!E$39:E$63,MATCH($E17,'Dimensional Maps'!$C$8:$C$32,0),1)
/SUMIFS('Dimensional Maps'!E$39:E$63, 'Dimensional Maps'!$B$8:$B$32,$D17)))),0),0)</f>
        <v>0</v>
      </c>
      <c r="K17" s="115">
        <f>IFERROR(IF($G17 = "WholeBlg",IF(K$1&lt;2020, 0,
IF($H17="GWh",SUMIFS('Interim Analysis'!E:E,'Interim Analysis'!$B:$B,$B17,'Interim Analysis'!$C:$C,$C17,'Interim Analysis'!$F:$F,$F17,'Interim Analysis'!$G:$G,$H17,'Interim Analysis'!$E:$E,$E17),
SUMIFS('Interim Analysis'!E:E,'Interim Analysis'!$B:$B,$B17,'Interim Analysis'!$C:$C,$C17,'Interim Analysis'!$F:$F,$F17,'Interim Analysis'!$G:$G,$H17,'Interim Analysis'!$D:$D,$D17)
*(INDEX('Dimensional Maps'!F$39:F$63,MATCH($E17,'Dimensional Maps'!$C$8:$C$32,0),1)
/SUMIFS('Dimensional Maps'!F$39:F$63, 'Dimensional Maps'!$B$8:$B$32,$D17)))),0),0)</f>
        <v>0</v>
      </c>
      <c r="L17" s="115">
        <f>IFERROR(IF($G17 = "WholeBlg",IF(L$1&lt;2020, 0,
IF($H17="GWh",SUMIFS('Interim Analysis'!F:F,'Interim Analysis'!$B:$B,$B17,'Interim Analysis'!$C:$C,$C17,'Interim Analysis'!$F:$F,$F17,'Interim Analysis'!$G:$G,$H17,'Interim Analysis'!$E:$E,$E17),
SUMIFS('Interim Analysis'!F:F,'Interim Analysis'!$B:$B,$B17,'Interim Analysis'!$C:$C,$C17,'Interim Analysis'!$F:$F,$F17,'Interim Analysis'!$G:$G,$H17,'Interim Analysis'!$D:$D,$D17)
*(INDEX('Dimensional Maps'!G$39:G$63,MATCH($E17,'Dimensional Maps'!$C$8:$C$32,0),1)
/SUMIFS('Dimensional Maps'!G$39:G$63, 'Dimensional Maps'!$B$8:$B$32,$D17)))),0),0)</f>
        <v>0</v>
      </c>
      <c r="M17" s="115">
        <f>IFERROR(IF($G17 = "WholeBlg",IF(M$1&lt;2020, 0,
IF($H17="GWh",SUMIFS('Interim Analysis'!G:G,'Interim Analysis'!$B:$B,$B17,'Interim Analysis'!$C:$C,$C17,'Interim Analysis'!$F:$F,$F17,'Interim Analysis'!$G:$G,$H17,'Interim Analysis'!$E:$E,$E17),
SUMIFS('Interim Analysis'!G:G,'Interim Analysis'!$B:$B,$B17,'Interim Analysis'!$C:$C,$C17,'Interim Analysis'!$F:$F,$F17,'Interim Analysis'!$G:$G,$H17,'Interim Analysis'!$D:$D,$D17)
*(INDEX('Dimensional Maps'!H$39:H$63,MATCH($E17,'Dimensional Maps'!$C$8:$C$32,0),1)
/SUMIFS('Dimensional Maps'!H$39:H$63, 'Dimensional Maps'!$B$8:$B$32,$D17)))),0),0)</f>
        <v>0</v>
      </c>
      <c r="N17" s="115">
        <f>IFERROR(IF($G17 = "WholeBlg",IF(N$1&lt;2020, 0,
IF($H17="GWh",SUMIFS('Interim Analysis'!H:H,'Interim Analysis'!$B:$B,$B17,'Interim Analysis'!$C:$C,$C17,'Interim Analysis'!$F:$F,$F17,'Interim Analysis'!$G:$G,$H17,'Interim Analysis'!$E:$E,$E17),
SUMIFS('Interim Analysis'!H:H,'Interim Analysis'!$B:$B,$B17,'Interim Analysis'!$C:$C,$C17,'Interim Analysis'!$F:$F,$F17,'Interim Analysis'!$G:$G,$H17,'Interim Analysis'!$D:$D,$D17)
*(INDEX('Dimensional Maps'!I$39:I$63,MATCH($E17,'Dimensional Maps'!$C$8:$C$32,0),1)
/SUMIFS('Dimensional Maps'!I$39:I$63, 'Dimensional Maps'!$B$8:$B$32,$D17)))),0),0)</f>
        <v>4.0836088463257848E-2</v>
      </c>
      <c r="O17" s="115">
        <f>IFERROR(IF($G17 = "WholeBlg",IF(O$1&lt;2020, 0,
IF($H17="GWh",SUMIFS('Interim Analysis'!I:I,'Interim Analysis'!$B:$B,$B17,'Interim Analysis'!$C:$C,$C17,'Interim Analysis'!$F:$F,$F17,'Interim Analysis'!$G:$G,$H17,'Interim Analysis'!$E:$E,$E17),
SUMIFS('Interim Analysis'!I:I,'Interim Analysis'!$B:$B,$B17,'Interim Analysis'!$C:$C,$C17,'Interim Analysis'!$F:$F,$F17,'Interim Analysis'!$G:$G,$H17,'Interim Analysis'!$D:$D,$D17)
*(INDEX('Dimensional Maps'!J$39:J$63,MATCH($E17,'Dimensional Maps'!$C$8:$C$32,0),1)
/SUMIFS('Dimensional Maps'!J$39:J$63, 'Dimensional Maps'!$B$8:$B$32,$D17)))),0),0)</f>
        <v>8.0432384311512936E-2</v>
      </c>
      <c r="P17" s="115">
        <f>IFERROR(IF($G17 = "WholeBlg",IF(P$1&lt;2020, 0,
IF($H17="GWh",SUMIFS('Interim Analysis'!J:J,'Interim Analysis'!$B:$B,$B17,'Interim Analysis'!$C:$C,$C17,'Interim Analysis'!$F:$F,$F17,'Interim Analysis'!$G:$G,$H17,'Interim Analysis'!$E:$E,$E17),
SUMIFS('Interim Analysis'!J:J,'Interim Analysis'!$B:$B,$B17,'Interim Analysis'!$C:$C,$C17,'Interim Analysis'!$F:$F,$F17,'Interim Analysis'!$G:$G,$H17,'Interim Analysis'!$D:$D,$D17)
*(INDEX('Dimensional Maps'!K$39:K$63,MATCH($E17,'Dimensional Maps'!$C$8:$C$32,0),1)
/SUMIFS('Dimensional Maps'!K$39:K$63, 'Dimensional Maps'!$B$8:$B$32,$D17)))),0),0)</f>
        <v>0.11917966456623037</v>
      </c>
      <c r="Q17" s="115">
        <f>IFERROR(IF($G17 = "WholeBlg",IF(Q$1&lt;2020, 0,
IF($H17="GWh",SUMIFS('Interim Analysis'!K:K,'Interim Analysis'!$B:$B,$B17,'Interim Analysis'!$C:$C,$C17,'Interim Analysis'!$F:$F,$F17,'Interim Analysis'!$G:$G,$H17,'Interim Analysis'!$E:$E,$E17),
SUMIFS('Interim Analysis'!K:K,'Interim Analysis'!$B:$B,$B17,'Interim Analysis'!$C:$C,$C17,'Interim Analysis'!$F:$F,$F17,'Interim Analysis'!$G:$G,$H17,'Interim Analysis'!$D:$D,$D17)
*(INDEX('Dimensional Maps'!L$39:L$63,MATCH($E17,'Dimensional Maps'!$C$8:$C$32,0),1)
/SUMIFS('Dimensional Maps'!L$39:L$63, 'Dimensional Maps'!$B$8:$B$32,$D17)))),0),0)</f>
        <v>0.1577560759555223</v>
      </c>
      <c r="R17" s="115">
        <f>IFERROR(IF($G17 = "WholeBlg",IF(R$1&lt;2020, 0,
IF($H17="GWh",SUMIFS('Interim Analysis'!L:L,'Interim Analysis'!$B:$B,$B17,'Interim Analysis'!$C:$C,$C17,'Interim Analysis'!$F:$F,$F17,'Interim Analysis'!$G:$G,$H17,'Interim Analysis'!$E:$E,$E17),
SUMIFS('Interim Analysis'!L:L,'Interim Analysis'!$B:$B,$B17,'Interim Analysis'!$C:$C,$C17,'Interim Analysis'!$F:$F,$F17,'Interim Analysis'!$G:$G,$H17,'Interim Analysis'!$D:$D,$D17)
*(INDEX('Dimensional Maps'!M$39:M$63,MATCH($E17,'Dimensional Maps'!$C$8:$C$32,0),1)
/SUMIFS('Dimensional Maps'!M$39:M$63, 'Dimensional Maps'!$B$8:$B$32,$D17)))),0),0)</f>
        <v>0.19583108616674486</v>
      </c>
      <c r="S17" s="115">
        <f>IFERROR(IF($G17 = "WholeBlg",IF(S$1&lt;2020, 0,
IF($H17="GWh",SUMIFS('Interim Analysis'!M:M,'Interim Analysis'!$B:$B,$B17,'Interim Analysis'!$C:$C,$C17,'Interim Analysis'!$F:$F,$F17,'Interim Analysis'!$G:$G,$H17,'Interim Analysis'!$E:$E,$E17),
SUMIFS('Interim Analysis'!M:M,'Interim Analysis'!$B:$B,$B17,'Interim Analysis'!$C:$C,$C17,'Interim Analysis'!$F:$F,$F17,'Interim Analysis'!$G:$G,$H17,'Interim Analysis'!$D:$D,$D17)
*(INDEX('Dimensional Maps'!N$39:N$63,MATCH($E17,'Dimensional Maps'!$C$8:$C$32,0),1)
/SUMIFS('Dimensional Maps'!N$39:N$63, 'Dimensional Maps'!$B$8:$B$32,$D17)))),0),0)</f>
        <v>0.23451281979341679</v>
      </c>
      <c r="T17" s="115">
        <f>IFERROR(IF($G17 = "WholeBlg",IF(T$1&lt;2020, 0,
IF($H17="GWh",SUMIFS('Interim Analysis'!N:N,'Interim Analysis'!$B:$B,$B17,'Interim Analysis'!$C:$C,$C17,'Interim Analysis'!$F:$F,$F17,'Interim Analysis'!$G:$G,$H17,'Interim Analysis'!$E:$E,$E17),
SUMIFS('Interim Analysis'!N:N,'Interim Analysis'!$B:$B,$B17,'Interim Analysis'!$C:$C,$C17,'Interim Analysis'!$F:$F,$F17,'Interim Analysis'!$G:$G,$H17,'Interim Analysis'!$D:$D,$D17)
*(INDEX('Dimensional Maps'!O$39:O$63,MATCH($E17,'Dimensional Maps'!$C$8:$C$32,0),1)
/SUMIFS('Dimensional Maps'!O$39:O$63, 'Dimensional Maps'!$B$8:$B$32,$D17)))),0),0)</f>
        <v>0.2742646087233892</v>
      </c>
      <c r="U17" s="115">
        <f>IFERROR(IF($G17 = "WholeBlg",IF(U$1&lt;2020, 0,
IF($H17="GWh",SUMIFS('Interim Analysis'!O:O,'Interim Analysis'!$B:$B,$B17,'Interim Analysis'!$C:$C,$C17,'Interim Analysis'!$F:$F,$F17,'Interim Analysis'!$G:$G,$H17,'Interim Analysis'!$E:$E,$E17),
SUMIFS('Interim Analysis'!O:O,'Interim Analysis'!$B:$B,$B17,'Interim Analysis'!$C:$C,$C17,'Interim Analysis'!$F:$F,$F17,'Interim Analysis'!$G:$G,$H17,'Interim Analysis'!$D:$D,$D17)
*(INDEX('Dimensional Maps'!P$39:P$63,MATCH($E17,'Dimensional Maps'!$C$8:$C$32,0),1)
/SUMIFS('Dimensional Maps'!P$39:P$63, 'Dimensional Maps'!$B$8:$B$32,$D17)))),0),0)</f>
        <v>0.31697227020815061</v>
      </c>
      <c r="V17" s="115">
        <f>IFERROR(IF($G17 = "WholeBlg",IF(V$1&lt;2020, 0,
IF($H17="GWh",SUMIFS('Interim Analysis'!P:P,'Interim Analysis'!$B:$B,$B17,'Interim Analysis'!$C:$C,$C17,'Interim Analysis'!$F:$F,$F17,'Interim Analysis'!$G:$G,$H17,'Interim Analysis'!$E:$E,$E17),
SUMIFS('Interim Analysis'!P:P,'Interim Analysis'!$B:$B,$B17,'Interim Analysis'!$C:$C,$C17,'Interim Analysis'!$F:$F,$F17,'Interim Analysis'!$G:$G,$H17,'Interim Analysis'!$D:$D,$D17)
*(INDEX('Dimensional Maps'!Q$39:Q$63,MATCH($E17,'Dimensional Maps'!$C$8:$C$32,0),1)
/SUMIFS('Dimensional Maps'!Q$39:Q$63, 'Dimensional Maps'!$B$8:$B$32,$D17)))),0),0)</f>
        <v>0.36478685150361129</v>
      </c>
      <c r="W17" s="115">
        <f>IFERROR(IF($G17 = "WholeBlg",IF(W$1&lt;2020, 0,
IF($H17="GWh",SUMIFS('Interim Analysis'!Q:Q,'Interim Analysis'!$B:$B,$B17,'Interim Analysis'!$C:$C,$C17,'Interim Analysis'!$F:$F,$F17,'Interim Analysis'!$G:$G,$H17,'Interim Analysis'!$E:$E,$E17),
SUMIFS('Interim Analysis'!Q:Q,'Interim Analysis'!$B:$B,$B17,'Interim Analysis'!$C:$C,$C17,'Interim Analysis'!$F:$F,$F17,'Interim Analysis'!$G:$G,$H17,'Interim Analysis'!$D:$D,$D17)
*(INDEX('Dimensional Maps'!R$39:R$63,MATCH($E17,'Dimensional Maps'!$C$8:$C$32,0),1)
/SUMIFS('Dimensional Maps'!R$39:R$63, 'Dimensional Maps'!$B$8:$B$32,$D17)))),0),0)</f>
        <v>0.42102742949189137</v>
      </c>
    </row>
    <row r="18" spans="1:23" x14ac:dyDescent="0.25">
      <c r="A18" s="105" t="str">
        <f>Home!$C$20</f>
        <v>IOU Potential Program Savings ET</v>
      </c>
      <c r="B18" s="103" t="s">
        <v>238</v>
      </c>
      <c r="C18" s="103">
        <v>2</v>
      </c>
      <c r="D18" s="103" t="s">
        <v>47</v>
      </c>
      <c r="E18" s="103" t="s">
        <v>218</v>
      </c>
      <c r="F18" s="103" t="s">
        <v>167</v>
      </c>
      <c r="G18" s="103" t="s">
        <v>53</v>
      </c>
      <c r="H18" s="143" t="s">
        <v>18</v>
      </c>
      <c r="I18" s="115">
        <f>IFERROR(IF($G18 = "WholeBlg",IF(I$1&lt;2020, 0,
IF($H18="GWh",SUMIFS('Interim Analysis'!C:C,'Interim Analysis'!$B:$B,$B18,'Interim Analysis'!$C:$C,$C18,'Interim Analysis'!$F:$F,$F18,'Interim Analysis'!$G:$G,$H18,'Interim Analysis'!$E:$E,$E18),
SUMIFS('Interim Analysis'!C:C,'Interim Analysis'!$B:$B,$B18,'Interim Analysis'!$C:$C,$C18,'Interim Analysis'!$F:$F,$F18,'Interim Analysis'!$G:$G,$H18,'Interim Analysis'!$D:$D,$D18)
*(INDEX('Dimensional Maps'!D$39:D$63,MATCH($E18,'Dimensional Maps'!$C$8:$C$32,0),1)
/SUMIFS('Dimensional Maps'!D$39:D$63, 'Dimensional Maps'!$B$8:$B$32,$D18)))),0),0)</f>
        <v>0</v>
      </c>
      <c r="J18" s="115">
        <f>IFERROR(IF($G18 = "WholeBlg",IF(J$1&lt;2020, 0,
IF($H18="GWh",SUMIFS('Interim Analysis'!D:D,'Interim Analysis'!$B:$B,$B18,'Interim Analysis'!$C:$C,$C18,'Interim Analysis'!$F:$F,$F18,'Interim Analysis'!$G:$G,$H18,'Interim Analysis'!$E:$E,$E18),
SUMIFS('Interim Analysis'!D:D,'Interim Analysis'!$B:$B,$B18,'Interim Analysis'!$C:$C,$C18,'Interim Analysis'!$F:$F,$F18,'Interim Analysis'!$G:$G,$H18,'Interim Analysis'!$D:$D,$D18)
*(INDEX('Dimensional Maps'!E$39:E$63,MATCH($E18,'Dimensional Maps'!$C$8:$C$32,0),1)
/SUMIFS('Dimensional Maps'!E$39:E$63, 'Dimensional Maps'!$B$8:$B$32,$D18)))),0),0)</f>
        <v>0</v>
      </c>
      <c r="K18" s="115">
        <f>IFERROR(IF($G18 = "WholeBlg",IF(K$1&lt;2020, 0,
IF($H18="GWh",SUMIFS('Interim Analysis'!E:E,'Interim Analysis'!$B:$B,$B18,'Interim Analysis'!$C:$C,$C18,'Interim Analysis'!$F:$F,$F18,'Interim Analysis'!$G:$G,$H18,'Interim Analysis'!$E:$E,$E18),
SUMIFS('Interim Analysis'!E:E,'Interim Analysis'!$B:$B,$B18,'Interim Analysis'!$C:$C,$C18,'Interim Analysis'!$F:$F,$F18,'Interim Analysis'!$G:$G,$H18,'Interim Analysis'!$D:$D,$D18)
*(INDEX('Dimensional Maps'!F$39:F$63,MATCH($E18,'Dimensional Maps'!$C$8:$C$32,0),1)
/SUMIFS('Dimensional Maps'!F$39:F$63, 'Dimensional Maps'!$B$8:$B$32,$D18)))),0),0)</f>
        <v>0</v>
      </c>
      <c r="L18" s="115">
        <f>IFERROR(IF($G18 = "WholeBlg",IF(L$1&lt;2020, 0,
IF($H18="GWh",SUMIFS('Interim Analysis'!F:F,'Interim Analysis'!$B:$B,$B18,'Interim Analysis'!$C:$C,$C18,'Interim Analysis'!$F:$F,$F18,'Interim Analysis'!$G:$G,$H18,'Interim Analysis'!$E:$E,$E18),
SUMIFS('Interim Analysis'!F:F,'Interim Analysis'!$B:$B,$B18,'Interim Analysis'!$C:$C,$C18,'Interim Analysis'!$F:$F,$F18,'Interim Analysis'!$G:$G,$H18,'Interim Analysis'!$D:$D,$D18)
*(INDEX('Dimensional Maps'!G$39:G$63,MATCH($E18,'Dimensional Maps'!$C$8:$C$32,0),1)
/SUMIFS('Dimensional Maps'!G$39:G$63, 'Dimensional Maps'!$B$8:$B$32,$D18)))),0),0)</f>
        <v>0</v>
      </c>
      <c r="M18" s="115">
        <f>IFERROR(IF($G18 = "WholeBlg",IF(M$1&lt;2020, 0,
IF($H18="GWh",SUMIFS('Interim Analysis'!G:G,'Interim Analysis'!$B:$B,$B18,'Interim Analysis'!$C:$C,$C18,'Interim Analysis'!$F:$F,$F18,'Interim Analysis'!$G:$G,$H18,'Interim Analysis'!$E:$E,$E18),
SUMIFS('Interim Analysis'!G:G,'Interim Analysis'!$B:$B,$B18,'Interim Analysis'!$C:$C,$C18,'Interim Analysis'!$F:$F,$F18,'Interim Analysis'!$G:$G,$H18,'Interim Analysis'!$D:$D,$D18)
*(INDEX('Dimensional Maps'!H$39:H$63,MATCH($E18,'Dimensional Maps'!$C$8:$C$32,0),1)
/SUMIFS('Dimensional Maps'!H$39:H$63, 'Dimensional Maps'!$B$8:$B$32,$D18)))),0),0)</f>
        <v>0</v>
      </c>
      <c r="N18" s="115">
        <f>IFERROR(IF($G18 = "WholeBlg",IF(N$1&lt;2020, 0,
IF($H18="GWh",SUMIFS('Interim Analysis'!H:H,'Interim Analysis'!$B:$B,$B18,'Interim Analysis'!$C:$C,$C18,'Interim Analysis'!$F:$F,$F18,'Interim Analysis'!$G:$G,$H18,'Interim Analysis'!$E:$E,$E18),
SUMIFS('Interim Analysis'!H:H,'Interim Analysis'!$B:$B,$B18,'Interim Analysis'!$C:$C,$C18,'Interim Analysis'!$F:$F,$F18,'Interim Analysis'!$G:$G,$H18,'Interim Analysis'!$D:$D,$D18)
*(INDEX('Dimensional Maps'!I$39:I$63,MATCH($E18,'Dimensional Maps'!$C$8:$C$32,0),1)
/SUMIFS('Dimensional Maps'!I$39:I$63, 'Dimensional Maps'!$B$8:$B$32,$D18)))),0),0)</f>
        <v>0</v>
      </c>
      <c r="O18" s="115">
        <f>IFERROR(IF($G18 = "WholeBlg",IF(O$1&lt;2020, 0,
IF($H18="GWh",SUMIFS('Interim Analysis'!I:I,'Interim Analysis'!$B:$B,$B18,'Interim Analysis'!$C:$C,$C18,'Interim Analysis'!$F:$F,$F18,'Interim Analysis'!$G:$G,$H18,'Interim Analysis'!$E:$E,$E18),
SUMIFS('Interim Analysis'!I:I,'Interim Analysis'!$B:$B,$B18,'Interim Analysis'!$C:$C,$C18,'Interim Analysis'!$F:$F,$F18,'Interim Analysis'!$G:$G,$H18,'Interim Analysis'!$D:$D,$D18)
*(INDEX('Dimensional Maps'!J$39:J$63,MATCH($E18,'Dimensional Maps'!$C$8:$C$32,0),1)
/SUMIFS('Dimensional Maps'!J$39:J$63, 'Dimensional Maps'!$B$8:$B$32,$D18)))),0),0)</f>
        <v>0</v>
      </c>
      <c r="P18" s="115">
        <f>IFERROR(IF($G18 = "WholeBlg",IF(P$1&lt;2020, 0,
IF($H18="GWh",SUMIFS('Interim Analysis'!J:J,'Interim Analysis'!$B:$B,$B18,'Interim Analysis'!$C:$C,$C18,'Interim Analysis'!$F:$F,$F18,'Interim Analysis'!$G:$G,$H18,'Interim Analysis'!$E:$E,$E18),
SUMIFS('Interim Analysis'!J:J,'Interim Analysis'!$B:$B,$B18,'Interim Analysis'!$C:$C,$C18,'Interim Analysis'!$F:$F,$F18,'Interim Analysis'!$G:$G,$H18,'Interim Analysis'!$D:$D,$D18)
*(INDEX('Dimensional Maps'!K$39:K$63,MATCH($E18,'Dimensional Maps'!$C$8:$C$32,0),1)
/SUMIFS('Dimensional Maps'!K$39:K$63, 'Dimensional Maps'!$B$8:$B$32,$D18)))),0),0)</f>
        <v>0</v>
      </c>
      <c r="Q18" s="115">
        <f>IFERROR(IF($G18 = "WholeBlg",IF(Q$1&lt;2020, 0,
IF($H18="GWh",SUMIFS('Interim Analysis'!K:K,'Interim Analysis'!$B:$B,$B18,'Interim Analysis'!$C:$C,$C18,'Interim Analysis'!$F:$F,$F18,'Interim Analysis'!$G:$G,$H18,'Interim Analysis'!$E:$E,$E18),
SUMIFS('Interim Analysis'!K:K,'Interim Analysis'!$B:$B,$B18,'Interim Analysis'!$C:$C,$C18,'Interim Analysis'!$F:$F,$F18,'Interim Analysis'!$G:$G,$H18,'Interim Analysis'!$D:$D,$D18)
*(INDEX('Dimensional Maps'!L$39:L$63,MATCH($E18,'Dimensional Maps'!$C$8:$C$32,0),1)
/SUMIFS('Dimensional Maps'!L$39:L$63, 'Dimensional Maps'!$B$8:$B$32,$D18)))),0),0)</f>
        <v>0</v>
      </c>
      <c r="R18" s="115">
        <f>IFERROR(IF($G18 = "WholeBlg",IF(R$1&lt;2020, 0,
IF($H18="GWh",SUMIFS('Interim Analysis'!L:L,'Interim Analysis'!$B:$B,$B18,'Interim Analysis'!$C:$C,$C18,'Interim Analysis'!$F:$F,$F18,'Interim Analysis'!$G:$G,$H18,'Interim Analysis'!$E:$E,$E18),
SUMIFS('Interim Analysis'!L:L,'Interim Analysis'!$B:$B,$B18,'Interim Analysis'!$C:$C,$C18,'Interim Analysis'!$F:$F,$F18,'Interim Analysis'!$G:$G,$H18,'Interim Analysis'!$D:$D,$D18)
*(INDEX('Dimensional Maps'!M$39:M$63,MATCH($E18,'Dimensional Maps'!$C$8:$C$32,0),1)
/SUMIFS('Dimensional Maps'!M$39:M$63, 'Dimensional Maps'!$B$8:$B$32,$D18)))),0),0)</f>
        <v>0</v>
      </c>
      <c r="S18" s="115">
        <f>IFERROR(IF($G18 = "WholeBlg",IF(S$1&lt;2020, 0,
IF($H18="GWh",SUMIFS('Interim Analysis'!M:M,'Interim Analysis'!$B:$B,$B18,'Interim Analysis'!$C:$C,$C18,'Interim Analysis'!$F:$F,$F18,'Interim Analysis'!$G:$G,$H18,'Interim Analysis'!$E:$E,$E18),
SUMIFS('Interim Analysis'!M:M,'Interim Analysis'!$B:$B,$B18,'Interim Analysis'!$C:$C,$C18,'Interim Analysis'!$F:$F,$F18,'Interim Analysis'!$G:$G,$H18,'Interim Analysis'!$D:$D,$D18)
*(INDEX('Dimensional Maps'!N$39:N$63,MATCH($E18,'Dimensional Maps'!$C$8:$C$32,0),1)
/SUMIFS('Dimensional Maps'!N$39:N$63, 'Dimensional Maps'!$B$8:$B$32,$D18)))),0),0)</f>
        <v>0</v>
      </c>
      <c r="T18" s="115">
        <f>IFERROR(IF($G18 = "WholeBlg",IF(T$1&lt;2020, 0,
IF($H18="GWh",SUMIFS('Interim Analysis'!N:N,'Interim Analysis'!$B:$B,$B18,'Interim Analysis'!$C:$C,$C18,'Interim Analysis'!$F:$F,$F18,'Interim Analysis'!$G:$G,$H18,'Interim Analysis'!$E:$E,$E18),
SUMIFS('Interim Analysis'!N:N,'Interim Analysis'!$B:$B,$B18,'Interim Analysis'!$C:$C,$C18,'Interim Analysis'!$F:$F,$F18,'Interim Analysis'!$G:$G,$H18,'Interim Analysis'!$D:$D,$D18)
*(INDEX('Dimensional Maps'!O$39:O$63,MATCH($E18,'Dimensional Maps'!$C$8:$C$32,0),1)
/SUMIFS('Dimensional Maps'!O$39:O$63, 'Dimensional Maps'!$B$8:$B$32,$D18)))),0),0)</f>
        <v>0</v>
      </c>
      <c r="U18" s="115">
        <f>IFERROR(IF($G18 = "WholeBlg",IF(U$1&lt;2020, 0,
IF($H18="GWh",SUMIFS('Interim Analysis'!O:O,'Interim Analysis'!$B:$B,$B18,'Interim Analysis'!$C:$C,$C18,'Interim Analysis'!$F:$F,$F18,'Interim Analysis'!$G:$G,$H18,'Interim Analysis'!$E:$E,$E18),
SUMIFS('Interim Analysis'!O:O,'Interim Analysis'!$B:$B,$B18,'Interim Analysis'!$C:$C,$C18,'Interim Analysis'!$F:$F,$F18,'Interim Analysis'!$G:$G,$H18,'Interim Analysis'!$D:$D,$D18)
*(INDEX('Dimensional Maps'!P$39:P$63,MATCH($E18,'Dimensional Maps'!$C$8:$C$32,0),1)
/SUMIFS('Dimensional Maps'!P$39:P$63, 'Dimensional Maps'!$B$8:$B$32,$D18)))),0),0)</f>
        <v>0</v>
      </c>
      <c r="V18" s="115">
        <f>IFERROR(IF($G18 = "WholeBlg",IF(V$1&lt;2020, 0,
IF($H18="GWh",SUMIFS('Interim Analysis'!P:P,'Interim Analysis'!$B:$B,$B18,'Interim Analysis'!$C:$C,$C18,'Interim Analysis'!$F:$F,$F18,'Interim Analysis'!$G:$G,$H18,'Interim Analysis'!$E:$E,$E18),
SUMIFS('Interim Analysis'!P:P,'Interim Analysis'!$B:$B,$B18,'Interim Analysis'!$C:$C,$C18,'Interim Analysis'!$F:$F,$F18,'Interim Analysis'!$G:$G,$H18,'Interim Analysis'!$D:$D,$D18)
*(INDEX('Dimensional Maps'!Q$39:Q$63,MATCH($E18,'Dimensional Maps'!$C$8:$C$32,0),1)
/SUMIFS('Dimensional Maps'!Q$39:Q$63, 'Dimensional Maps'!$B$8:$B$32,$D18)))),0),0)</f>
        <v>0</v>
      </c>
      <c r="W18" s="115">
        <f>IFERROR(IF($G18 = "WholeBlg",IF(W$1&lt;2020, 0,
IF($H18="GWh",SUMIFS('Interim Analysis'!Q:Q,'Interim Analysis'!$B:$B,$B18,'Interim Analysis'!$C:$C,$C18,'Interim Analysis'!$F:$F,$F18,'Interim Analysis'!$G:$G,$H18,'Interim Analysis'!$E:$E,$E18),
SUMIFS('Interim Analysis'!Q:Q,'Interim Analysis'!$B:$B,$B18,'Interim Analysis'!$C:$C,$C18,'Interim Analysis'!$F:$F,$F18,'Interim Analysis'!$G:$G,$H18,'Interim Analysis'!$D:$D,$D18)
*(INDEX('Dimensional Maps'!R$39:R$63,MATCH($E18,'Dimensional Maps'!$C$8:$C$32,0),1)
/SUMIFS('Dimensional Maps'!R$39:R$63, 'Dimensional Maps'!$B$8:$B$32,$D18)))),0),0)</f>
        <v>0</v>
      </c>
    </row>
    <row r="19" spans="1:23" x14ac:dyDescent="0.25">
      <c r="A19" s="105" t="str">
        <f>Home!$C$20</f>
        <v>IOU Potential Program Savings ET</v>
      </c>
      <c r="B19" s="103" t="s">
        <v>238</v>
      </c>
      <c r="C19" s="103">
        <v>2</v>
      </c>
      <c r="D19" s="103" t="s">
        <v>47</v>
      </c>
      <c r="E19" s="103" t="s">
        <v>218</v>
      </c>
      <c r="F19" s="103" t="s">
        <v>186</v>
      </c>
      <c r="G19" s="103" t="s">
        <v>53</v>
      </c>
      <c r="H19" s="143" t="s">
        <v>18</v>
      </c>
      <c r="I19" s="115">
        <f>IFERROR(IF($G19 = "WholeBlg",IF(I$1&lt;2020, 0,
IF($H19="GWh",SUMIFS('Interim Analysis'!C:C,'Interim Analysis'!$B:$B,$B19,'Interim Analysis'!$C:$C,$C19,'Interim Analysis'!$F:$F,$F19,'Interim Analysis'!$G:$G,$H19,'Interim Analysis'!$E:$E,$E19),
SUMIFS('Interim Analysis'!C:C,'Interim Analysis'!$B:$B,$B19,'Interim Analysis'!$C:$C,$C19,'Interim Analysis'!$F:$F,$F19,'Interim Analysis'!$G:$G,$H19,'Interim Analysis'!$D:$D,$D19)
*(INDEX('Dimensional Maps'!D$39:D$63,MATCH($E19,'Dimensional Maps'!$C$8:$C$32,0),1)
/SUMIFS('Dimensional Maps'!D$39:D$63, 'Dimensional Maps'!$B$8:$B$32,$D19)))),0),0)</f>
        <v>0</v>
      </c>
      <c r="J19" s="115">
        <f>IFERROR(IF($G19 = "WholeBlg",IF(J$1&lt;2020, 0,
IF($H19="GWh",SUMIFS('Interim Analysis'!D:D,'Interim Analysis'!$B:$B,$B19,'Interim Analysis'!$C:$C,$C19,'Interim Analysis'!$F:$F,$F19,'Interim Analysis'!$G:$G,$H19,'Interim Analysis'!$E:$E,$E19),
SUMIFS('Interim Analysis'!D:D,'Interim Analysis'!$B:$B,$B19,'Interim Analysis'!$C:$C,$C19,'Interim Analysis'!$F:$F,$F19,'Interim Analysis'!$G:$G,$H19,'Interim Analysis'!$D:$D,$D19)
*(INDEX('Dimensional Maps'!E$39:E$63,MATCH($E19,'Dimensional Maps'!$C$8:$C$32,0),1)
/SUMIFS('Dimensional Maps'!E$39:E$63, 'Dimensional Maps'!$B$8:$B$32,$D19)))),0),0)</f>
        <v>0</v>
      </c>
      <c r="K19" s="115">
        <f>IFERROR(IF($G19 = "WholeBlg",IF(K$1&lt;2020, 0,
IF($H19="GWh",SUMIFS('Interim Analysis'!E:E,'Interim Analysis'!$B:$B,$B19,'Interim Analysis'!$C:$C,$C19,'Interim Analysis'!$F:$F,$F19,'Interim Analysis'!$G:$G,$H19,'Interim Analysis'!$E:$E,$E19),
SUMIFS('Interim Analysis'!E:E,'Interim Analysis'!$B:$B,$B19,'Interim Analysis'!$C:$C,$C19,'Interim Analysis'!$F:$F,$F19,'Interim Analysis'!$G:$G,$H19,'Interim Analysis'!$D:$D,$D19)
*(INDEX('Dimensional Maps'!F$39:F$63,MATCH($E19,'Dimensional Maps'!$C$8:$C$32,0),1)
/SUMIFS('Dimensional Maps'!F$39:F$63, 'Dimensional Maps'!$B$8:$B$32,$D19)))),0),0)</f>
        <v>0</v>
      </c>
      <c r="L19" s="115">
        <f>IFERROR(IF($G19 = "WholeBlg",IF(L$1&lt;2020, 0,
IF($H19="GWh",SUMIFS('Interim Analysis'!F:F,'Interim Analysis'!$B:$B,$B19,'Interim Analysis'!$C:$C,$C19,'Interim Analysis'!$F:$F,$F19,'Interim Analysis'!$G:$G,$H19,'Interim Analysis'!$E:$E,$E19),
SUMIFS('Interim Analysis'!F:F,'Interim Analysis'!$B:$B,$B19,'Interim Analysis'!$C:$C,$C19,'Interim Analysis'!$F:$F,$F19,'Interim Analysis'!$G:$G,$H19,'Interim Analysis'!$D:$D,$D19)
*(INDEX('Dimensional Maps'!G$39:G$63,MATCH($E19,'Dimensional Maps'!$C$8:$C$32,0),1)
/SUMIFS('Dimensional Maps'!G$39:G$63, 'Dimensional Maps'!$B$8:$B$32,$D19)))),0),0)</f>
        <v>0</v>
      </c>
      <c r="M19" s="115">
        <f>IFERROR(IF($G19 = "WholeBlg",IF(M$1&lt;2020, 0,
IF($H19="GWh",SUMIFS('Interim Analysis'!G:G,'Interim Analysis'!$B:$B,$B19,'Interim Analysis'!$C:$C,$C19,'Interim Analysis'!$F:$F,$F19,'Interim Analysis'!$G:$G,$H19,'Interim Analysis'!$E:$E,$E19),
SUMIFS('Interim Analysis'!G:G,'Interim Analysis'!$B:$B,$B19,'Interim Analysis'!$C:$C,$C19,'Interim Analysis'!$F:$F,$F19,'Interim Analysis'!$G:$G,$H19,'Interim Analysis'!$D:$D,$D19)
*(INDEX('Dimensional Maps'!H$39:H$63,MATCH($E19,'Dimensional Maps'!$C$8:$C$32,0),1)
/SUMIFS('Dimensional Maps'!H$39:H$63, 'Dimensional Maps'!$B$8:$B$32,$D19)))),0),0)</f>
        <v>0</v>
      </c>
      <c r="N19" s="115">
        <f>IFERROR(IF($G19 = "WholeBlg",IF(N$1&lt;2020, 0,
IF($H19="GWh",SUMIFS('Interim Analysis'!H:H,'Interim Analysis'!$B:$B,$B19,'Interim Analysis'!$C:$C,$C19,'Interim Analysis'!$F:$F,$F19,'Interim Analysis'!$G:$G,$H19,'Interim Analysis'!$E:$E,$E19),
SUMIFS('Interim Analysis'!H:H,'Interim Analysis'!$B:$B,$B19,'Interim Analysis'!$C:$C,$C19,'Interim Analysis'!$F:$F,$F19,'Interim Analysis'!$G:$G,$H19,'Interim Analysis'!$D:$D,$D19)
*(INDEX('Dimensional Maps'!I$39:I$63,MATCH($E19,'Dimensional Maps'!$C$8:$C$32,0),1)
/SUMIFS('Dimensional Maps'!I$39:I$63, 'Dimensional Maps'!$B$8:$B$32,$D19)))),0),0)</f>
        <v>0</v>
      </c>
      <c r="O19" s="115">
        <f>IFERROR(IF($G19 = "WholeBlg",IF(O$1&lt;2020, 0,
IF($H19="GWh",SUMIFS('Interim Analysis'!I:I,'Interim Analysis'!$B:$B,$B19,'Interim Analysis'!$C:$C,$C19,'Interim Analysis'!$F:$F,$F19,'Interim Analysis'!$G:$G,$H19,'Interim Analysis'!$E:$E,$E19),
SUMIFS('Interim Analysis'!I:I,'Interim Analysis'!$B:$B,$B19,'Interim Analysis'!$C:$C,$C19,'Interim Analysis'!$F:$F,$F19,'Interim Analysis'!$G:$G,$H19,'Interim Analysis'!$D:$D,$D19)
*(INDEX('Dimensional Maps'!J$39:J$63,MATCH($E19,'Dimensional Maps'!$C$8:$C$32,0),1)
/SUMIFS('Dimensional Maps'!J$39:J$63, 'Dimensional Maps'!$B$8:$B$32,$D19)))),0),0)</f>
        <v>0</v>
      </c>
      <c r="P19" s="115">
        <f>IFERROR(IF($G19 = "WholeBlg",IF(P$1&lt;2020, 0,
IF($H19="GWh",SUMIFS('Interim Analysis'!J:J,'Interim Analysis'!$B:$B,$B19,'Interim Analysis'!$C:$C,$C19,'Interim Analysis'!$F:$F,$F19,'Interim Analysis'!$G:$G,$H19,'Interim Analysis'!$E:$E,$E19),
SUMIFS('Interim Analysis'!J:J,'Interim Analysis'!$B:$B,$B19,'Interim Analysis'!$C:$C,$C19,'Interim Analysis'!$F:$F,$F19,'Interim Analysis'!$G:$G,$H19,'Interim Analysis'!$D:$D,$D19)
*(INDEX('Dimensional Maps'!K$39:K$63,MATCH($E19,'Dimensional Maps'!$C$8:$C$32,0),1)
/SUMIFS('Dimensional Maps'!K$39:K$63, 'Dimensional Maps'!$B$8:$B$32,$D19)))),0),0)</f>
        <v>0</v>
      </c>
      <c r="Q19" s="115">
        <f>IFERROR(IF($G19 = "WholeBlg",IF(Q$1&lt;2020, 0,
IF($H19="GWh",SUMIFS('Interim Analysis'!K:K,'Interim Analysis'!$B:$B,$B19,'Interim Analysis'!$C:$C,$C19,'Interim Analysis'!$F:$F,$F19,'Interim Analysis'!$G:$G,$H19,'Interim Analysis'!$E:$E,$E19),
SUMIFS('Interim Analysis'!K:K,'Interim Analysis'!$B:$B,$B19,'Interim Analysis'!$C:$C,$C19,'Interim Analysis'!$F:$F,$F19,'Interim Analysis'!$G:$G,$H19,'Interim Analysis'!$D:$D,$D19)
*(INDEX('Dimensional Maps'!L$39:L$63,MATCH($E19,'Dimensional Maps'!$C$8:$C$32,0),1)
/SUMIFS('Dimensional Maps'!L$39:L$63, 'Dimensional Maps'!$B$8:$B$32,$D19)))),0),0)</f>
        <v>0</v>
      </c>
      <c r="R19" s="115">
        <f>IFERROR(IF($G19 = "WholeBlg",IF(R$1&lt;2020, 0,
IF($H19="GWh",SUMIFS('Interim Analysis'!L:L,'Interim Analysis'!$B:$B,$B19,'Interim Analysis'!$C:$C,$C19,'Interim Analysis'!$F:$F,$F19,'Interim Analysis'!$G:$G,$H19,'Interim Analysis'!$E:$E,$E19),
SUMIFS('Interim Analysis'!L:L,'Interim Analysis'!$B:$B,$B19,'Interim Analysis'!$C:$C,$C19,'Interim Analysis'!$F:$F,$F19,'Interim Analysis'!$G:$G,$H19,'Interim Analysis'!$D:$D,$D19)
*(INDEX('Dimensional Maps'!M$39:M$63,MATCH($E19,'Dimensional Maps'!$C$8:$C$32,0),1)
/SUMIFS('Dimensional Maps'!M$39:M$63, 'Dimensional Maps'!$B$8:$B$32,$D19)))),0),0)</f>
        <v>0</v>
      </c>
      <c r="S19" s="115">
        <f>IFERROR(IF($G19 = "WholeBlg",IF(S$1&lt;2020, 0,
IF($H19="GWh",SUMIFS('Interim Analysis'!M:M,'Interim Analysis'!$B:$B,$B19,'Interim Analysis'!$C:$C,$C19,'Interim Analysis'!$F:$F,$F19,'Interim Analysis'!$G:$G,$H19,'Interim Analysis'!$E:$E,$E19),
SUMIFS('Interim Analysis'!M:M,'Interim Analysis'!$B:$B,$B19,'Interim Analysis'!$C:$C,$C19,'Interim Analysis'!$F:$F,$F19,'Interim Analysis'!$G:$G,$H19,'Interim Analysis'!$D:$D,$D19)
*(INDEX('Dimensional Maps'!N$39:N$63,MATCH($E19,'Dimensional Maps'!$C$8:$C$32,0),1)
/SUMIFS('Dimensional Maps'!N$39:N$63, 'Dimensional Maps'!$B$8:$B$32,$D19)))),0),0)</f>
        <v>0</v>
      </c>
      <c r="T19" s="115">
        <f>IFERROR(IF($G19 = "WholeBlg",IF(T$1&lt;2020, 0,
IF($H19="GWh",SUMIFS('Interim Analysis'!N:N,'Interim Analysis'!$B:$B,$B19,'Interim Analysis'!$C:$C,$C19,'Interim Analysis'!$F:$F,$F19,'Interim Analysis'!$G:$G,$H19,'Interim Analysis'!$E:$E,$E19),
SUMIFS('Interim Analysis'!N:N,'Interim Analysis'!$B:$B,$B19,'Interim Analysis'!$C:$C,$C19,'Interim Analysis'!$F:$F,$F19,'Interim Analysis'!$G:$G,$H19,'Interim Analysis'!$D:$D,$D19)
*(INDEX('Dimensional Maps'!O$39:O$63,MATCH($E19,'Dimensional Maps'!$C$8:$C$32,0),1)
/SUMIFS('Dimensional Maps'!O$39:O$63, 'Dimensional Maps'!$B$8:$B$32,$D19)))),0),0)</f>
        <v>0</v>
      </c>
      <c r="U19" s="115">
        <f>IFERROR(IF($G19 = "WholeBlg",IF(U$1&lt;2020, 0,
IF($H19="GWh",SUMIFS('Interim Analysis'!O:O,'Interim Analysis'!$B:$B,$B19,'Interim Analysis'!$C:$C,$C19,'Interim Analysis'!$F:$F,$F19,'Interim Analysis'!$G:$G,$H19,'Interim Analysis'!$E:$E,$E19),
SUMIFS('Interim Analysis'!O:O,'Interim Analysis'!$B:$B,$B19,'Interim Analysis'!$C:$C,$C19,'Interim Analysis'!$F:$F,$F19,'Interim Analysis'!$G:$G,$H19,'Interim Analysis'!$D:$D,$D19)
*(INDEX('Dimensional Maps'!P$39:P$63,MATCH($E19,'Dimensional Maps'!$C$8:$C$32,0),1)
/SUMIFS('Dimensional Maps'!P$39:P$63, 'Dimensional Maps'!$B$8:$B$32,$D19)))),0),0)</f>
        <v>0</v>
      </c>
      <c r="V19" s="115">
        <f>IFERROR(IF($G19 = "WholeBlg",IF(V$1&lt;2020, 0,
IF($H19="GWh",SUMIFS('Interim Analysis'!P:P,'Interim Analysis'!$B:$B,$B19,'Interim Analysis'!$C:$C,$C19,'Interim Analysis'!$F:$F,$F19,'Interim Analysis'!$G:$G,$H19,'Interim Analysis'!$E:$E,$E19),
SUMIFS('Interim Analysis'!P:P,'Interim Analysis'!$B:$B,$B19,'Interim Analysis'!$C:$C,$C19,'Interim Analysis'!$F:$F,$F19,'Interim Analysis'!$G:$G,$H19,'Interim Analysis'!$D:$D,$D19)
*(INDEX('Dimensional Maps'!Q$39:Q$63,MATCH($E19,'Dimensional Maps'!$C$8:$C$32,0),1)
/SUMIFS('Dimensional Maps'!Q$39:Q$63, 'Dimensional Maps'!$B$8:$B$32,$D19)))),0),0)</f>
        <v>0</v>
      </c>
      <c r="W19" s="115">
        <f>IFERROR(IF($G19 = "WholeBlg",IF(W$1&lt;2020, 0,
IF($H19="GWh",SUMIFS('Interim Analysis'!Q:Q,'Interim Analysis'!$B:$B,$B19,'Interim Analysis'!$C:$C,$C19,'Interim Analysis'!$F:$F,$F19,'Interim Analysis'!$G:$G,$H19,'Interim Analysis'!$E:$E,$E19),
SUMIFS('Interim Analysis'!Q:Q,'Interim Analysis'!$B:$B,$B19,'Interim Analysis'!$C:$C,$C19,'Interim Analysis'!$F:$F,$F19,'Interim Analysis'!$G:$G,$H19,'Interim Analysis'!$D:$D,$D19)
*(INDEX('Dimensional Maps'!R$39:R$63,MATCH($E19,'Dimensional Maps'!$C$8:$C$32,0),1)
/SUMIFS('Dimensional Maps'!R$39:R$63, 'Dimensional Maps'!$B$8:$B$32,$D19)))),0),0)</f>
        <v>0</v>
      </c>
    </row>
    <row r="20" spans="1:23" x14ac:dyDescent="0.25">
      <c r="A20" s="105" t="str">
        <f>Home!$C$20</f>
        <v>IOU Potential Program Savings ET</v>
      </c>
      <c r="B20" s="103" t="s">
        <v>238</v>
      </c>
      <c r="C20" s="103">
        <v>2</v>
      </c>
      <c r="D20" s="103" t="s">
        <v>47</v>
      </c>
      <c r="E20" s="103" t="s">
        <v>218</v>
      </c>
      <c r="F20" s="103" t="s">
        <v>167</v>
      </c>
      <c r="G20" s="103" t="s">
        <v>53</v>
      </c>
      <c r="H20" s="143" t="s">
        <v>20</v>
      </c>
      <c r="I20" s="115">
        <f>IFERROR(IF($G20 = "WholeBlg",IF(I$1&lt;2020, 0,
IF($H20="GWh",SUMIFS('Interim Analysis'!C:C,'Interim Analysis'!$B:$B,$B20,'Interim Analysis'!$C:$C,$C20,'Interim Analysis'!$F:$F,$F20,'Interim Analysis'!$G:$G,$H20,'Interim Analysis'!$E:$E,$E20),
SUMIFS('Interim Analysis'!C:C,'Interim Analysis'!$B:$B,$B20,'Interim Analysis'!$C:$C,$C20,'Interim Analysis'!$F:$F,$F20,'Interim Analysis'!$G:$G,$H20,'Interim Analysis'!$D:$D,$D20)
*(INDEX('Dimensional Maps'!D$39:D$63,MATCH($E20,'Dimensional Maps'!$C$8:$C$32,0),1)
/SUMIFS('Dimensional Maps'!D$39:D$63, 'Dimensional Maps'!$B$8:$B$32,$D20)))),0),0)</f>
        <v>0</v>
      </c>
      <c r="J20" s="115">
        <f>IFERROR(IF($G20 = "WholeBlg",IF(J$1&lt;2020, 0,
IF($H20="GWh",SUMIFS('Interim Analysis'!D:D,'Interim Analysis'!$B:$B,$B20,'Interim Analysis'!$C:$C,$C20,'Interim Analysis'!$F:$F,$F20,'Interim Analysis'!$G:$G,$H20,'Interim Analysis'!$E:$E,$E20),
SUMIFS('Interim Analysis'!D:D,'Interim Analysis'!$B:$B,$B20,'Interim Analysis'!$C:$C,$C20,'Interim Analysis'!$F:$F,$F20,'Interim Analysis'!$G:$G,$H20,'Interim Analysis'!$D:$D,$D20)
*(INDEX('Dimensional Maps'!E$39:E$63,MATCH($E20,'Dimensional Maps'!$C$8:$C$32,0),1)
/SUMIFS('Dimensional Maps'!E$39:E$63, 'Dimensional Maps'!$B$8:$B$32,$D20)))),0),0)</f>
        <v>0</v>
      </c>
      <c r="K20" s="115">
        <f>IFERROR(IF($G20 = "WholeBlg",IF(K$1&lt;2020, 0,
IF($H20="GWh",SUMIFS('Interim Analysis'!E:E,'Interim Analysis'!$B:$B,$B20,'Interim Analysis'!$C:$C,$C20,'Interim Analysis'!$F:$F,$F20,'Interim Analysis'!$G:$G,$H20,'Interim Analysis'!$E:$E,$E20),
SUMIFS('Interim Analysis'!E:E,'Interim Analysis'!$B:$B,$B20,'Interim Analysis'!$C:$C,$C20,'Interim Analysis'!$F:$F,$F20,'Interim Analysis'!$G:$G,$H20,'Interim Analysis'!$D:$D,$D20)
*(INDEX('Dimensional Maps'!F$39:F$63,MATCH($E20,'Dimensional Maps'!$C$8:$C$32,0),1)
/SUMIFS('Dimensional Maps'!F$39:F$63, 'Dimensional Maps'!$B$8:$B$32,$D20)))),0),0)</f>
        <v>0</v>
      </c>
      <c r="L20" s="115">
        <f>IFERROR(IF($G20 = "WholeBlg",IF(L$1&lt;2020, 0,
IF($H20="GWh",SUMIFS('Interim Analysis'!F:F,'Interim Analysis'!$B:$B,$B20,'Interim Analysis'!$C:$C,$C20,'Interim Analysis'!$F:$F,$F20,'Interim Analysis'!$G:$G,$H20,'Interim Analysis'!$E:$E,$E20),
SUMIFS('Interim Analysis'!F:F,'Interim Analysis'!$B:$B,$B20,'Interim Analysis'!$C:$C,$C20,'Interim Analysis'!$F:$F,$F20,'Interim Analysis'!$G:$G,$H20,'Interim Analysis'!$D:$D,$D20)
*(INDEX('Dimensional Maps'!G$39:G$63,MATCH($E20,'Dimensional Maps'!$C$8:$C$32,0),1)
/SUMIFS('Dimensional Maps'!G$39:G$63, 'Dimensional Maps'!$B$8:$B$32,$D20)))),0),0)</f>
        <v>0</v>
      </c>
      <c r="M20" s="115">
        <f>IFERROR(IF($G20 = "WholeBlg",IF(M$1&lt;2020, 0,
IF($H20="GWh",SUMIFS('Interim Analysis'!G:G,'Interim Analysis'!$B:$B,$B20,'Interim Analysis'!$C:$C,$C20,'Interim Analysis'!$F:$F,$F20,'Interim Analysis'!$G:$G,$H20,'Interim Analysis'!$E:$E,$E20),
SUMIFS('Interim Analysis'!G:G,'Interim Analysis'!$B:$B,$B20,'Interim Analysis'!$C:$C,$C20,'Interim Analysis'!$F:$F,$F20,'Interim Analysis'!$G:$G,$H20,'Interim Analysis'!$D:$D,$D20)
*(INDEX('Dimensional Maps'!H$39:H$63,MATCH($E20,'Dimensional Maps'!$C$8:$C$32,0),1)
/SUMIFS('Dimensional Maps'!H$39:H$63, 'Dimensional Maps'!$B$8:$B$32,$D20)))),0),0)</f>
        <v>0</v>
      </c>
      <c r="N20" s="115">
        <f>IFERROR(IF($G20 = "WholeBlg",IF(N$1&lt;2020, 0,
IF($H20="GWh",SUMIFS('Interim Analysis'!H:H,'Interim Analysis'!$B:$B,$B20,'Interim Analysis'!$C:$C,$C20,'Interim Analysis'!$F:$F,$F20,'Interim Analysis'!$G:$G,$H20,'Interim Analysis'!$E:$E,$E20),
SUMIFS('Interim Analysis'!H:H,'Interim Analysis'!$B:$B,$B20,'Interim Analysis'!$C:$C,$C20,'Interim Analysis'!$F:$F,$F20,'Interim Analysis'!$G:$G,$H20,'Interim Analysis'!$D:$D,$D20)
*(INDEX('Dimensional Maps'!I$39:I$63,MATCH($E20,'Dimensional Maps'!$C$8:$C$32,0),1)
/SUMIFS('Dimensional Maps'!I$39:I$63, 'Dimensional Maps'!$B$8:$B$32,$D20)))),0),0)</f>
        <v>1.303058964751236E-2</v>
      </c>
      <c r="O20" s="115">
        <f>IFERROR(IF($G20 = "WholeBlg",IF(O$1&lt;2020, 0,
IF($H20="GWh",SUMIFS('Interim Analysis'!I:I,'Interim Analysis'!$B:$B,$B20,'Interim Analysis'!$C:$C,$C20,'Interim Analysis'!$F:$F,$F20,'Interim Analysis'!$G:$G,$H20,'Interim Analysis'!$E:$E,$E20),
SUMIFS('Interim Analysis'!I:I,'Interim Analysis'!$B:$B,$B20,'Interim Analysis'!$C:$C,$C20,'Interim Analysis'!$F:$F,$F20,'Interim Analysis'!$G:$G,$H20,'Interim Analysis'!$D:$D,$D20)
*(INDEX('Dimensional Maps'!J$39:J$63,MATCH($E20,'Dimensional Maps'!$C$8:$C$32,0),1)
/SUMIFS('Dimensional Maps'!J$39:J$63, 'Dimensional Maps'!$B$8:$B$32,$D20)))),0),0)</f>
        <v>2.5622308765641529E-2</v>
      </c>
      <c r="P20" s="115">
        <f>IFERROR(IF($G20 = "WholeBlg",IF(P$1&lt;2020, 0,
IF($H20="GWh",SUMIFS('Interim Analysis'!J:J,'Interim Analysis'!$B:$B,$B20,'Interim Analysis'!$C:$C,$C20,'Interim Analysis'!$F:$F,$F20,'Interim Analysis'!$G:$G,$H20,'Interim Analysis'!$E:$E,$E20),
SUMIFS('Interim Analysis'!J:J,'Interim Analysis'!$B:$B,$B20,'Interim Analysis'!$C:$C,$C20,'Interim Analysis'!$F:$F,$F20,'Interim Analysis'!$G:$G,$H20,'Interim Analysis'!$D:$D,$D20)
*(INDEX('Dimensional Maps'!K$39:K$63,MATCH($E20,'Dimensional Maps'!$C$8:$C$32,0),1)
/SUMIFS('Dimensional Maps'!K$39:K$63, 'Dimensional Maps'!$B$8:$B$32,$D20)))),0),0)</f>
        <v>3.7855675560505855E-2</v>
      </c>
      <c r="Q20" s="115">
        <f>IFERROR(IF($G20 = "WholeBlg",IF(Q$1&lt;2020, 0,
IF($H20="GWh",SUMIFS('Interim Analysis'!K:K,'Interim Analysis'!$B:$B,$B20,'Interim Analysis'!$C:$C,$C20,'Interim Analysis'!$F:$F,$F20,'Interim Analysis'!$G:$G,$H20,'Interim Analysis'!$E:$E,$E20),
SUMIFS('Interim Analysis'!K:K,'Interim Analysis'!$B:$B,$B20,'Interim Analysis'!$C:$C,$C20,'Interim Analysis'!$F:$F,$F20,'Interim Analysis'!$G:$G,$H20,'Interim Analysis'!$D:$D,$D20)
*(INDEX('Dimensional Maps'!L$39:L$63,MATCH($E20,'Dimensional Maps'!$C$8:$C$32,0),1)
/SUMIFS('Dimensional Maps'!L$39:L$63, 'Dimensional Maps'!$B$8:$B$32,$D20)))),0),0)</f>
        <v>4.9876151542128266E-2</v>
      </c>
      <c r="R20" s="115">
        <f>IFERROR(IF($G20 = "WholeBlg",IF(R$1&lt;2020, 0,
IF($H20="GWh",SUMIFS('Interim Analysis'!L:L,'Interim Analysis'!$B:$B,$B20,'Interim Analysis'!$C:$C,$C20,'Interim Analysis'!$F:$F,$F20,'Interim Analysis'!$G:$G,$H20,'Interim Analysis'!$E:$E,$E20),
SUMIFS('Interim Analysis'!L:L,'Interim Analysis'!$B:$B,$B20,'Interim Analysis'!$C:$C,$C20,'Interim Analysis'!$F:$F,$F20,'Interim Analysis'!$G:$G,$H20,'Interim Analysis'!$D:$D,$D20)
*(INDEX('Dimensional Maps'!M$39:M$63,MATCH($E20,'Dimensional Maps'!$C$8:$C$32,0),1)
/SUMIFS('Dimensional Maps'!M$39:M$63, 'Dimensional Maps'!$B$8:$B$32,$D20)))),0),0)</f>
        <v>6.1482693417447366E-2</v>
      </c>
      <c r="S20" s="115">
        <f>IFERROR(IF($G20 = "WholeBlg",IF(S$1&lt;2020, 0,
IF($H20="GWh",SUMIFS('Interim Analysis'!M:M,'Interim Analysis'!$B:$B,$B20,'Interim Analysis'!$C:$C,$C20,'Interim Analysis'!$F:$F,$F20,'Interim Analysis'!$G:$G,$H20,'Interim Analysis'!$E:$E,$E20),
SUMIFS('Interim Analysis'!M:M,'Interim Analysis'!$B:$B,$B20,'Interim Analysis'!$C:$C,$C20,'Interim Analysis'!$F:$F,$F20,'Interim Analysis'!$G:$G,$H20,'Interim Analysis'!$D:$D,$D20)
*(INDEX('Dimensional Maps'!N$39:N$63,MATCH($E20,'Dimensional Maps'!$C$8:$C$32,0),1)
/SUMIFS('Dimensional Maps'!N$39:N$63, 'Dimensional Maps'!$B$8:$B$32,$D20)))),0),0)</f>
        <v>7.2875899916822126E-2</v>
      </c>
      <c r="T20" s="115">
        <f>IFERROR(IF($G20 = "WholeBlg",IF(T$1&lt;2020, 0,
IF($H20="GWh",SUMIFS('Interim Analysis'!N:N,'Interim Analysis'!$B:$B,$B20,'Interim Analysis'!$C:$C,$C20,'Interim Analysis'!$F:$F,$F20,'Interim Analysis'!$G:$G,$H20,'Interim Analysis'!$E:$E,$E20),
SUMIFS('Interim Analysis'!N:N,'Interim Analysis'!$B:$B,$B20,'Interim Analysis'!$C:$C,$C20,'Interim Analysis'!$F:$F,$F20,'Interim Analysis'!$G:$G,$H20,'Interim Analysis'!$D:$D,$D20)
*(INDEX('Dimensional Maps'!O$39:O$63,MATCH($E20,'Dimensional Maps'!$C$8:$C$32,0),1)
/SUMIFS('Dimensional Maps'!O$39:O$63, 'Dimensional Maps'!$B$8:$B$32,$D20)))),0),0)</f>
        <v>8.3926843986532815E-2</v>
      </c>
      <c r="U20" s="115">
        <f>IFERROR(IF($G20 = "WholeBlg",IF(U$1&lt;2020, 0,
IF($H20="GWh",SUMIFS('Interim Analysis'!O:O,'Interim Analysis'!$B:$B,$B20,'Interim Analysis'!$C:$C,$C20,'Interim Analysis'!$F:$F,$F20,'Interim Analysis'!$G:$G,$H20,'Interim Analysis'!$E:$E,$E20),
SUMIFS('Interim Analysis'!O:O,'Interim Analysis'!$B:$B,$B20,'Interim Analysis'!$C:$C,$C20,'Interim Analysis'!$F:$F,$F20,'Interim Analysis'!$G:$G,$H20,'Interim Analysis'!$D:$D,$D20)
*(INDEX('Dimensional Maps'!P$39:P$63,MATCH($E20,'Dimensional Maps'!$C$8:$C$32,0),1)
/SUMIFS('Dimensional Maps'!P$39:P$63, 'Dimensional Maps'!$B$8:$B$32,$D20)))),0),0)</f>
        <v>9.4840976680235722E-2</v>
      </c>
      <c r="V20" s="115">
        <f>IFERROR(IF($G20 = "WholeBlg",IF(V$1&lt;2020, 0,
IF($H20="GWh",SUMIFS('Interim Analysis'!P:P,'Interim Analysis'!$B:$B,$B20,'Interim Analysis'!$C:$C,$C20,'Interim Analysis'!$F:$F,$F20,'Interim Analysis'!$G:$G,$H20,'Interim Analysis'!$E:$E,$E20),
SUMIFS('Interim Analysis'!P:P,'Interim Analysis'!$B:$B,$B20,'Interim Analysis'!$C:$C,$C20,'Interim Analysis'!$F:$F,$F20,'Interim Analysis'!$G:$G,$H20,'Interim Analysis'!$D:$D,$D20)
*(INDEX('Dimensional Maps'!Q$39:Q$63,MATCH($E20,'Dimensional Maps'!$C$8:$C$32,0),1)
/SUMIFS('Dimensional Maps'!Q$39:Q$63, 'Dimensional Maps'!$B$8:$B$32,$D20)))),0),0)</f>
        <v>0.10562679714760562</v>
      </c>
      <c r="W20" s="115">
        <f>IFERROR(IF($G20 = "WholeBlg",IF(W$1&lt;2020, 0,
IF($H20="GWh",SUMIFS('Interim Analysis'!Q:Q,'Interim Analysis'!$B:$B,$B20,'Interim Analysis'!$C:$C,$C20,'Interim Analysis'!$F:$F,$F20,'Interim Analysis'!$G:$G,$H20,'Interim Analysis'!$E:$E,$E20),
SUMIFS('Interim Analysis'!Q:Q,'Interim Analysis'!$B:$B,$B20,'Interim Analysis'!$C:$C,$C20,'Interim Analysis'!$F:$F,$F20,'Interim Analysis'!$G:$G,$H20,'Interim Analysis'!$D:$D,$D20)
*(INDEX('Dimensional Maps'!R$39:R$63,MATCH($E20,'Dimensional Maps'!$C$8:$C$32,0),1)
/SUMIFS('Dimensional Maps'!R$39:R$63, 'Dimensional Maps'!$B$8:$B$32,$D20)))),0),0)</f>
        <v>0.11623218508097936</v>
      </c>
    </row>
    <row r="21" spans="1:23" x14ac:dyDescent="0.25">
      <c r="A21" s="105" t="str">
        <f>Home!$C$20</f>
        <v>IOU Potential Program Savings ET</v>
      </c>
      <c r="B21" s="103" t="s">
        <v>238</v>
      </c>
      <c r="C21" s="103">
        <v>2</v>
      </c>
      <c r="D21" s="103" t="s">
        <v>47</v>
      </c>
      <c r="E21" s="103" t="s">
        <v>218</v>
      </c>
      <c r="F21" s="103" t="s">
        <v>186</v>
      </c>
      <c r="G21" s="103" t="s">
        <v>53</v>
      </c>
      <c r="H21" s="143" t="s">
        <v>20</v>
      </c>
      <c r="I21" s="115">
        <f>IFERROR(IF($G21 = "WholeBlg",IF(I$1&lt;2020, 0,
IF($H21="GWh",SUMIFS('Interim Analysis'!C:C,'Interim Analysis'!$B:$B,$B21,'Interim Analysis'!$C:$C,$C21,'Interim Analysis'!$F:$F,$F21,'Interim Analysis'!$G:$G,$H21,'Interim Analysis'!$E:$E,$E21),
SUMIFS('Interim Analysis'!C:C,'Interim Analysis'!$B:$B,$B21,'Interim Analysis'!$C:$C,$C21,'Interim Analysis'!$F:$F,$F21,'Interim Analysis'!$G:$G,$H21,'Interim Analysis'!$D:$D,$D21)
*(INDEX('Dimensional Maps'!D$39:D$63,MATCH($E21,'Dimensional Maps'!$C$8:$C$32,0),1)
/SUMIFS('Dimensional Maps'!D$39:D$63, 'Dimensional Maps'!$B$8:$B$32,$D21)))),0),0)</f>
        <v>0</v>
      </c>
      <c r="J21" s="115">
        <f>IFERROR(IF($G21 = "WholeBlg",IF(J$1&lt;2020, 0,
IF($H21="GWh",SUMIFS('Interim Analysis'!D:D,'Interim Analysis'!$B:$B,$B21,'Interim Analysis'!$C:$C,$C21,'Interim Analysis'!$F:$F,$F21,'Interim Analysis'!$G:$G,$H21,'Interim Analysis'!$E:$E,$E21),
SUMIFS('Interim Analysis'!D:D,'Interim Analysis'!$B:$B,$B21,'Interim Analysis'!$C:$C,$C21,'Interim Analysis'!$F:$F,$F21,'Interim Analysis'!$G:$G,$H21,'Interim Analysis'!$D:$D,$D21)
*(INDEX('Dimensional Maps'!E$39:E$63,MATCH($E21,'Dimensional Maps'!$C$8:$C$32,0),1)
/SUMIFS('Dimensional Maps'!E$39:E$63, 'Dimensional Maps'!$B$8:$B$32,$D21)))),0),0)</f>
        <v>0</v>
      </c>
      <c r="K21" s="115">
        <f>IFERROR(IF($G21 = "WholeBlg",IF(K$1&lt;2020, 0,
IF($H21="GWh",SUMIFS('Interim Analysis'!E:E,'Interim Analysis'!$B:$B,$B21,'Interim Analysis'!$C:$C,$C21,'Interim Analysis'!$F:$F,$F21,'Interim Analysis'!$G:$G,$H21,'Interim Analysis'!$E:$E,$E21),
SUMIFS('Interim Analysis'!E:E,'Interim Analysis'!$B:$B,$B21,'Interim Analysis'!$C:$C,$C21,'Interim Analysis'!$F:$F,$F21,'Interim Analysis'!$G:$G,$H21,'Interim Analysis'!$D:$D,$D21)
*(INDEX('Dimensional Maps'!F$39:F$63,MATCH($E21,'Dimensional Maps'!$C$8:$C$32,0),1)
/SUMIFS('Dimensional Maps'!F$39:F$63, 'Dimensional Maps'!$B$8:$B$32,$D21)))),0),0)</f>
        <v>0</v>
      </c>
      <c r="L21" s="115">
        <f>IFERROR(IF($G21 = "WholeBlg",IF(L$1&lt;2020, 0,
IF($H21="GWh",SUMIFS('Interim Analysis'!F:F,'Interim Analysis'!$B:$B,$B21,'Interim Analysis'!$C:$C,$C21,'Interim Analysis'!$F:$F,$F21,'Interim Analysis'!$G:$G,$H21,'Interim Analysis'!$E:$E,$E21),
SUMIFS('Interim Analysis'!F:F,'Interim Analysis'!$B:$B,$B21,'Interim Analysis'!$C:$C,$C21,'Interim Analysis'!$F:$F,$F21,'Interim Analysis'!$G:$G,$H21,'Interim Analysis'!$D:$D,$D21)
*(INDEX('Dimensional Maps'!G$39:G$63,MATCH($E21,'Dimensional Maps'!$C$8:$C$32,0),1)
/SUMIFS('Dimensional Maps'!G$39:G$63, 'Dimensional Maps'!$B$8:$B$32,$D21)))),0),0)</f>
        <v>0</v>
      </c>
      <c r="M21" s="115">
        <f>IFERROR(IF($G21 = "WholeBlg",IF(M$1&lt;2020, 0,
IF($H21="GWh",SUMIFS('Interim Analysis'!G:G,'Interim Analysis'!$B:$B,$B21,'Interim Analysis'!$C:$C,$C21,'Interim Analysis'!$F:$F,$F21,'Interim Analysis'!$G:$G,$H21,'Interim Analysis'!$E:$E,$E21),
SUMIFS('Interim Analysis'!G:G,'Interim Analysis'!$B:$B,$B21,'Interim Analysis'!$C:$C,$C21,'Interim Analysis'!$F:$F,$F21,'Interim Analysis'!$G:$G,$H21,'Interim Analysis'!$D:$D,$D21)
*(INDEX('Dimensional Maps'!H$39:H$63,MATCH($E21,'Dimensional Maps'!$C$8:$C$32,0),1)
/SUMIFS('Dimensional Maps'!H$39:H$63, 'Dimensional Maps'!$B$8:$B$32,$D21)))),0),0)</f>
        <v>0</v>
      </c>
      <c r="N21" s="115">
        <f>IFERROR(IF($G21 = "WholeBlg",IF(N$1&lt;2020, 0,
IF($H21="GWh",SUMIFS('Interim Analysis'!H:H,'Interim Analysis'!$B:$B,$B21,'Interim Analysis'!$C:$C,$C21,'Interim Analysis'!$F:$F,$F21,'Interim Analysis'!$G:$G,$H21,'Interim Analysis'!$E:$E,$E21),
SUMIFS('Interim Analysis'!H:H,'Interim Analysis'!$B:$B,$B21,'Interim Analysis'!$C:$C,$C21,'Interim Analysis'!$F:$F,$F21,'Interim Analysis'!$G:$G,$H21,'Interim Analysis'!$D:$D,$D21)
*(INDEX('Dimensional Maps'!I$39:I$63,MATCH($E21,'Dimensional Maps'!$C$8:$C$32,0),1)
/SUMIFS('Dimensional Maps'!I$39:I$63, 'Dimensional Maps'!$B$8:$B$32,$D21)))),0),0)</f>
        <v>4.2191219176904278E-2</v>
      </c>
      <c r="O21" s="115">
        <f>IFERROR(IF($G21 = "WholeBlg",IF(O$1&lt;2020, 0,
IF($H21="GWh",SUMIFS('Interim Analysis'!I:I,'Interim Analysis'!$B:$B,$B21,'Interim Analysis'!$C:$C,$C21,'Interim Analysis'!$F:$F,$F21,'Interim Analysis'!$G:$G,$H21,'Interim Analysis'!$E:$E,$E21),
SUMIFS('Interim Analysis'!I:I,'Interim Analysis'!$B:$B,$B21,'Interim Analysis'!$C:$C,$C21,'Interim Analysis'!$F:$F,$F21,'Interim Analysis'!$G:$G,$H21,'Interim Analysis'!$D:$D,$D21)
*(INDEX('Dimensional Maps'!J$39:J$63,MATCH($E21,'Dimensional Maps'!$C$8:$C$32,0),1)
/SUMIFS('Dimensional Maps'!J$39:J$63, 'Dimensional Maps'!$B$8:$B$32,$D21)))),0),0)</f>
        <v>8.3192091247786731E-2</v>
      </c>
      <c r="P21" s="115">
        <f>IFERROR(IF($G21 = "WholeBlg",IF(P$1&lt;2020, 0,
IF($H21="GWh",SUMIFS('Interim Analysis'!J:J,'Interim Analysis'!$B:$B,$B21,'Interim Analysis'!$C:$C,$C21,'Interim Analysis'!$F:$F,$F21,'Interim Analysis'!$G:$G,$H21,'Interim Analysis'!$E:$E,$E21),
SUMIFS('Interim Analysis'!J:J,'Interim Analysis'!$B:$B,$B21,'Interim Analysis'!$C:$C,$C21,'Interim Analysis'!$F:$F,$F21,'Interim Analysis'!$G:$G,$H21,'Interim Analysis'!$D:$D,$D21)
*(INDEX('Dimensional Maps'!K$39:K$63,MATCH($E21,'Dimensional Maps'!$C$8:$C$32,0),1)
/SUMIFS('Dimensional Maps'!K$39:K$63, 'Dimensional Maps'!$B$8:$B$32,$D21)))),0),0)</f>
        <v>0.1234620760256369</v>
      </c>
      <c r="Q21" s="115">
        <f>IFERROR(IF($G21 = "WholeBlg",IF(Q$1&lt;2020, 0,
IF($H21="GWh",SUMIFS('Interim Analysis'!K:K,'Interim Analysis'!$B:$B,$B21,'Interim Analysis'!$C:$C,$C21,'Interim Analysis'!$F:$F,$F21,'Interim Analysis'!$G:$G,$H21,'Interim Analysis'!$E:$E,$E21),
SUMIFS('Interim Analysis'!K:K,'Interim Analysis'!$B:$B,$B21,'Interim Analysis'!$C:$C,$C21,'Interim Analysis'!$F:$F,$F21,'Interim Analysis'!$G:$G,$H21,'Interim Analysis'!$D:$D,$D21)
*(INDEX('Dimensional Maps'!L$39:L$63,MATCH($E21,'Dimensional Maps'!$C$8:$C$32,0),1)
/SUMIFS('Dimensional Maps'!L$39:L$63, 'Dimensional Maps'!$B$8:$B$32,$D21)))),0),0)</f>
        <v>0.16380054046529063</v>
      </c>
      <c r="R21" s="115">
        <f>IFERROR(IF($G21 = "WholeBlg",IF(R$1&lt;2020, 0,
IF($H21="GWh",SUMIFS('Interim Analysis'!L:L,'Interim Analysis'!$B:$B,$B21,'Interim Analysis'!$C:$C,$C21,'Interim Analysis'!$F:$F,$F21,'Interim Analysis'!$G:$G,$H21,'Interim Analysis'!$E:$E,$E21),
SUMIFS('Interim Analysis'!L:L,'Interim Analysis'!$B:$B,$B21,'Interim Analysis'!$C:$C,$C21,'Interim Analysis'!$F:$F,$F21,'Interim Analysis'!$G:$G,$H21,'Interim Analysis'!$D:$D,$D21)
*(INDEX('Dimensional Maps'!M$39:M$63,MATCH($E21,'Dimensional Maps'!$C$8:$C$32,0),1)
/SUMIFS('Dimensional Maps'!M$39:M$63, 'Dimensional Maps'!$B$8:$B$32,$D21)))),0),0)</f>
        <v>0.20404611668522168</v>
      </c>
      <c r="S21" s="115">
        <f>IFERROR(IF($G21 = "WholeBlg",IF(S$1&lt;2020, 0,
IF($H21="GWh",SUMIFS('Interim Analysis'!M:M,'Interim Analysis'!$B:$B,$B21,'Interim Analysis'!$C:$C,$C21,'Interim Analysis'!$F:$F,$F21,'Interim Analysis'!$G:$G,$H21,'Interim Analysis'!$E:$E,$E21),
SUMIFS('Interim Analysis'!M:M,'Interim Analysis'!$B:$B,$B21,'Interim Analysis'!$C:$C,$C21,'Interim Analysis'!$F:$F,$F21,'Interim Analysis'!$G:$G,$H21,'Interim Analysis'!$D:$D,$D21)
*(INDEX('Dimensional Maps'!N$39:N$63,MATCH($E21,'Dimensional Maps'!$C$8:$C$32,0),1)
/SUMIFS('Dimensional Maps'!N$39:N$63, 'Dimensional Maps'!$B$8:$B$32,$D21)))),0),0)</f>
        <v>0.24564668572811613</v>
      </c>
      <c r="T21" s="115">
        <f>IFERROR(IF($G21 = "WholeBlg",IF(T$1&lt;2020, 0,
IF($H21="GWh",SUMIFS('Interim Analysis'!N:N,'Interim Analysis'!$B:$B,$B21,'Interim Analysis'!$C:$C,$C21,'Interim Analysis'!$F:$F,$F21,'Interim Analysis'!$G:$G,$H21,'Interim Analysis'!$E:$E,$E21),
SUMIFS('Interim Analysis'!N:N,'Interim Analysis'!$B:$B,$B21,'Interim Analysis'!$C:$C,$C21,'Interim Analysis'!$F:$F,$F21,'Interim Analysis'!$G:$G,$H21,'Interim Analysis'!$D:$D,$D21)
*(INDEX('Dimensional Maps'!O$39:O$63,MATCH($E21,'Dimensional Maps'!$C$8:$C$32,0),1)
/SUMIFS('Dimensional Maps'!O$39:O$63, 'Dimensional Maps'!$B$8:$B$32,$D21)))),0),0)</f>
        <v>0.28965666752160124</v>
      </c>
      <c r="U21" s="115">
        <f>IFERROR(IF($G21 = "WholeBlg",IF(U$1&lt;2020, 0,
IF($H21="GWh",SUMIFS('Interim Analysis'!O:O,'Interim Analysis'!$B:$B,$B21,'Interim Analysis'!$C:$C,$C21,'Interim Analysis'!$F:$F,$F21,'Interim Analysis'!$G:$G,$H21,'Interim Analysis'!$E:$E,$E21),
SUMIFS('Interim Analysis'!O:O,'Interim Analysis'!$B:$B,$B21,'Interim Analysis'!$C:$C,$C21,'Interim Analysis'!$F:$F,$F21,'Interim Analysis'!$G:$G,$H21,'Interim Analysis'!$D:$D,$D21)
*(INDEX('Dimensional Maps'!P$39:P$63,MATCH($E21,'Dimensional Maps'!$C$8:$C$32,0),1)
/SUMIFS('Dimensional Maps'!P$39:P$63, 'Dimensional Maps'!$B$8:$B$32,$D21)))),0),0)</f>
        <v>0.3391694200874848</v>
      </c>
      <c r="V21" s="115">
        <f>IFERROR(IF($G21 = "WholeBlg",IF(V$1&lt;2020, 0,
IF($H21="GWh",SUMIFS('Interim Analysis'!P:P,'Interim Analysis'!$B:$B,$B21,'Interim Analysis'!$C:$C,$C21,'Interim Analysis'!$F:$F,$F21,'Interim Analysis'!$G:$G,$H21,'Interim Analysis'!$E:$E,$E21),
SUMIFS('Interim Analysis'!P:P,'Interim Analysis'!$B:$B,$B21,'Interim Analysis'!$C:$C,$C21,'Interim Analysis'!$F:$F,$F21,'Interim Analysis'!$G:$G,$H21,'Interim Analysis'!$D:$D,$D21)
*(INDEX('Dimensional Maps'!Q$39:Q$63,MATCH($E21,'Dimensional Maps'!$C$8:$C$32,0),1)
/SUMIFS('Dimensional Maps'!Q$39:Q$63, 'Dimensional Maps'!$B$8:$B$32,$D21)))),0),0)</f>
        <v>0.3986514001314389</v>
      </c>
      <c r="W21" s="115">
        <f>IFERROR(IF($G21 = "WholeBlg",IF(W$1&lt;2020, 0,
IF($H21="GWh",SUMIFS('Interim Analysis'!Q:Q,'Interim Analysis'!$B:$B,$B21,'Interim Analysis'!$C:$C,$C21,'Interim Analysis'!$F:$F,$F21,'Interim Analysis'!$G:$G,$H21,'Interim Analysis'!$E:$E,$E21),
SUMIFS('Interim Analysis'!Q:Q,'Interim Analysis'!$B:$B,$B21,'Interim Analysis'!$C:$C,$C21,'Interim Analysis'!$F:$F,$F21,'Interim Analysis'!$G:$G,$H21,'Interim Analysis'!$D:$D,$D21)
*(INDEX('Dimensional Maps'!R$39:R$63,MATCH($E21,'Dimensional Maps'!$C$8:$C$32,0),1)
/SUMIFS('Dimensional Maps'!R$39:R$63, 'Dimensional Maps'!$B$8:$B$32,$D21)))),0),0)</f>
        <v>0.47597655755496387</v>
      </c>
    </row>
    <row r="22" spans="1:23" x14ac:dyDescent="0.25">
      <c r="A22" s="105" t="str">
        <f>Home!$C$20</f>
        <v>IOU Potential Program Savings ET</v>
      </c>
      <c r="B22" s="103" t="s">
        <v>237</v>
      </c>
      <c r="C22" s="103">
        <v>2</v>
      </c>
      <c r="D22" s="103" t="s">
        <v>47</v>
      </c>
      <c r="E22" s="103" t="s">
        <v>218</v>
      </c>
      <c r="F22" s="103" t="s">
        <v>167</v>
      </c>
      <c r="G22" s="103" t="s">
        <v>53</v>
      </c>
      <c r="H22" s="143" t="s">
        <v>18</v>
      </c>
      <c r="I22" s="115">
        <f>IFERROR(IF($G22 = "WholeBlg",IF(I$1&lt;2020, 0,
IF($H22="GWh",SUMIFS('Interim Analysis'!C:C,'Interim Analysis'!$B:$B,$B22,'Interim Analysis'!$C:$C,$C22,'Interim Analysis'!$F:$F,$F22,'Interim Analysis'!$G:$G,$H22,'Interim Analysis'!$E:$E,$E22),
SUMIFS('Interim Analysis'!C:C,'Interim Analysis'!$B:$B,$B22,'Interim Analysis'!$C:$C,$C22,'Interim Analysis'!$F:$F,$F22,'Interim Analysis'!$G:$G,$H22,'Interim Analysis'!$D:$D,$D22)
*(INDEX('Dimensional Maps'!D$39:D$63,MATCH($E22,'Dimensional Maps'!$C$8:$C$32,0),1)
/SUMIFS('Dimensional Maps'!D$39:D$63, 'Dimensional Maps'!$B$8:$B$32,$D22)))),0),0)</f>
        <v>0</v>
      </c>
      <c r="J22" s="115">
        <f>IFERROR(IF($G22 = "WholeBlg",IF(J$1&lt;2020, 0,
IF($H22="GWh",SUMIFS('Interim Analysis'!D:D,'Interim Analysis'!$B:$B,$B22,'Interim Analysis'!$C:$C,$C22,'Interim Analysis'!$F:$F,$F22,'Interim Analysis'!$G:$G,$H22,'Interim Analysis'!$E:$E,$E22),
SUMIFS('Interim Analysis'!D:D,'Interim Analysis'!$B:$B,$B22,'Interim Analysis'!$C:$C,$C22,'Interim Analysis'!$F:$F,$F22,'Interim Analysis'!$G:$G,$H22,'Interim Analysis'!$D:$D,$D22)
*(INDEX('Dimensional Maps'!E$39:E$63,MATCH($E22,'Dimensional Maps'!$C$8:$C$32,0),1)
/SUMIFS('Dimensional Maps'!E$39:E$63, 'Dimensional Maps'!$B$8:$B$32,$D22)))),0),0)</f>
        <v>0</v>
      </c>
      <c r="K22" s="115">
        <f>IFERROR(IF($G22 = "WholeBlg",IF(K$1&lt;2020, 0,
IF($H22="GWh",SUMIFS('Interim Analysis'!E:E,'Interim Analysis'!$B:$B,$B22,'Interim Analysis'!$C:$C,$C22,'Interim Analysis'!$F:$F,$F22,'Interim Analysis'!$G:$G,$H22,'Interim Analysis'!$E:$E,$E22),
SUMIFS('Interim Analysis'!E:E,'Interim Analysis'!$B:$B,$B22,'Interim Analysis'!$C:$C,$C22,'Interim Analysis'!$F:$F,$F22,'Interim Analysis'!$G:$G,$H22,'Interim Analysis'!$D:$D,$D22)
*(INDEX('Dimensional Maps'!F$39:F$63,MATCH($E22,'Dimensional Maps'!$C$8:$C$32,0),1)
/SUMIFS('Dimensional Maps'!F$39:F$63, 'Dimensional Maps'!$B$8:$B$32,$D22)))),0),0)</f>
        <v>0</v>
      </c>
      <c r="L22" s="115">
        <f>IFERROR(IF($G22 = "WholeBlg",IF(L$1&lt;2020, 0,
IF($H22="GWh",SUMIFS('Interim Analysis'!F:F,'Interim Analysis'!$B:$B,$B22,'Interim Analysis'!$C:$C,$C22,'Interim Analysis'!$F:$F,$F22,'Interim Analysis'!$G:$G,$H22,'Interim Analysis'!$E:$E,$E22),
SUMIFS('Interim Analysis'!F:F,'Interim Analysis'!$B:$B,$B22,'Interim Analysis'!$C:$C,$C22,'Interim Analysis'!$F:$F,$F22,'Interim Analysis'!$G:$G,$H22,'Interim Analysis'!$D:$D,$D22)
*(INDEX('Dimensional Maps'!G$39:G$63,MATCH($E22,'Dimensional Maps'!$C$8:$C$32,0),1)
/SUMIFS('Dimensional Maps'!G$39:G$63, 'Dimensional Maps'!$B$8:$B$32,$D22)))),0),0)</f>
        <v>0</v>
      </c>
      <c r="M22" s="115">
        <f>IFERROR(IF($G22 = "WholeBlg",IF(M$1&lt;2020, 0,
IF($H22="GWh",SUMIFS('Interim Analysis'!G:G,'Interim Analysis'!$B:$B,$B22,'Interim Analysis'!$C:$C,$C22,'Interim Analysis'!$F:$F,$F22,'Interim Analysis'!$G:$G,$H22,'Interim Analysis'!$E:$E,$E22),
SUMIFS('Interim Analysis'!G:G,'Interim Analysis'!$B:$B,$B22,'Interim Analysis'!$C:$C,$C22,'Interim Analysis'!$F:$F,$F22,'Interim Analysis'!$G:$G,$H22,'Interim Analysis'!$D:$D,$D22)
*(INDEX('Dimensional Maps'!H$39:H$63,MATCH($E22,'Dimensional Maps'!$C$8:$C$32,0),1)
/SUMIFS('Dimensional Maps'!H$39:H$63, 'Dimensional Maps'!$B$8:$B$32,$D22)))),0),0)</f>
        <v>0</v>
      </c>
      <c r="N22" s="115">
        <f>IFERROR(IF($G22 = "WholeBlg",IF(N$1&lt;2020, 0,
IF($H22="GWh",SUMIFS('Interim Analysis'!H:H,'Interim Analysis'!$B:$B,$B22,'Interim Analysis'!$C:$C,$C22,'Interim Analysis'!$F:$F,$F22,'Interim Analysis'!$G:$G,$H22,'Interim Analysis'!$E:$E,$E22),
SUMIFS('Interim Analysis'!H:H,'Interim Analysis'!$B:$B,$B22,'Interim Analysis'!$C:$C,$C22,'Interim Analysis'!$F:$F,$F22,'Interim Analysis'!$G:$G,$H22,'Interim Analysis'!$D:$D,$D22)
*(INDEX('Dimensional Maps'!I$39:I$63,MATCH($E22,'Dimensional Maps'!$C$8:$C$32,0),1)
/SUMIFS('Dimensional Maps'!I$39:I$63, 'Dimensional Maps'!$B$8:$B$32,$D22)))),0),0)</f>
        <v>0</v>
      </c>
      <c r="O22" s="115">
        <f>IFERROR(IF($G22 = "WholeBlg",IF(O$1&lt;2020, 0,
IF($H22="GWh",SUMIFS('Interim Analysis'!I:I,'Interim Analysis'!$B:$B,$B22,'Interim Analysis'!$C:$C,$C22,'Interim Analysis'!$F:$F,$F22,'Interim Analysis'!$G:$G,$H22,'Interim Analysis'!$E:$E,$E22),
SUMIFS('Interim Analysis'!I:I,'Interim Analysis'!$B:$B,$B22,'Interim Analysis'!$C:$C,$C22,'Interim Analysis'!$F:$F,$F22,'Interim Analysis'!$G:$G,$H22,'Interim Analysis'!$D:$D,$D22)
*(INDEX('Dimensional Maps'!J$39:J$63,MATCH($E22,'Dimensional Maps'!$C$8:$C$32,0),1)
/SUMIFS('Dimensional Maps'!J$39:J$63, 'Dimensional Maps'!$B$8:$B$32,$D22)))),0),0)</f>
        <v>0</v>
      </c>
      <c r="P22" s="115">
        <f>IFERROR(IF($G22 = "WholeBlg",IF(P$1&lt;2020, 0,
IF($H22="GWh",SUMIFS('Interim Analysis'!J:J,'Interim Analysis'!$B:$B,$B22,'Interim Analysis'!$C:$C,$C22,'Interim Analysis'!$F:$F,$F22,'Interim Analysis'!$G:$G,$H22,'Interim Analysis'!$E:$E,$E22),
SUMIFS('Interim Analysis'!J:J,'Interim Analysis'!$B:$B,$B22,'Interim Analysis'!$C:$C,$C22,'Interim Analysis'!$F:$F,$F22,'Interim Analysis'!$G:$G,$H22,'Interim Analysis'!$D:$D,$D22)
*(INDEX('Dimensional Maps'!K$39:K$63,MATCH($E22,'Dimensional Maps'!$C$8:$C$32,0),1)
/SUMIFS('Dimensional Maps'!K$39:K$63, 'Dimensional Maps'!$B$8:$B$32,$D22)))),0),0)</f>
        <v>0</v>
      </c>
      <c r="Q22" s="115">
        <f>IFERROR(IF($G22 = "WholeBlg",IF(Q$1&lt;2020, 0,
IF($H22="GWh",SUMIFS('Interim Analysis'!K:K,'Interim Analysis'!$B:$B,$B22,'Interim Analysis'!$C:$C,$C22,'Interim Analysis'!$F:$F,$F22,'Interim Analysis'!$G:$G,$H22,'Interim Analysis'!$E:$E,$E22),
SUMIFS('Interim Analysis'!K:K,'Interim Analysis'!$B:$B,$B22,'Interim Analysis'!$C:$C,$C22,'Interim Analysis'!$F:$F,$F22,'Interim Analysis'!$G:$G,$H22,'Interim Analysis'!$D:$D,$D22)
*(INDEX('Dimensional Maps'!L$39:L$63,MATCH($E22,'Dimensional Maps'!$C$8:$C$32,0),1)
/SUMIFS('Dimensional Maps'!L$39:L$63, 'Dimensional Maps'!$B$8:$B$32,$D22)))),0),0)</f>
        <v>0</v>
      </c>
      <c r="R22" s="115">
        <f>IFERROR(IF($G22 = "WholeBlg",IF(R$1&lt;2020, 0,
IF($H22="GWh",SUMIFS('Interim Analysis'!L:L,'Interim Analysis'!$B:$B,$B22,'Interim Analysis'!$C:$C,$C22,'Interim Analysis'!$F:$F,$F22,'Interim Analysis'!$G:$G,$H22,'Interim Analysis'!$E:$E,$E22),
SUMIFS('Interim Analysis'!L:L,'Interim Analysis'!$B:$B,$B22,'Interim Analysis'!$C:$C,$C22,'Interim Analysis'!$F:$F,$F22,'Interim Analysis'!$G:$G,$H22,'Interim Analysis'!$D:$D,$D22)
*(INDEX('Dimensional Maps'!M$39:M$63,MATCH($E22,'Dimensional Maps'!$C$8:$C$32,0),1)
/SUMIFS('Dimensional Maps'!M$39:M$63, 'Dimensional Maps'!$B$8:$B$32,$D22)))),0),0)</f>
        <v>0</v>
      </c>
      <c r="S22" s="115">
        <f>IFERROR(IF($G22 = "WholeBlg",IF(S$1&lt;2020, 0,
IF($H22="GWh",SUMIFS('Interim Analysis'!M:M,'Interim Analysis'!$B:$B,$B22,'Interim Analysis'!$C:$C,$C22,'Interim Analysis'!$F:$F,$F22,'Interim Analysis'!$G:$G,$H22,'Interim Analysis'!$E:$E,$E22),
SUMIFS('Interim Analysis'!M:M,'Interim Analysis'!$B:$B,$B22,'Interim Analysis'!$C:$C,$C22,'Interim Analysis'!$F:$F,$F22,'Interim Analysis'!$G:$G,$H22,'Interim Analysis'!$D:$D,$D22)
*(INDEX('Dimensional Maps'!N$39:N$63,MATCH($E22,'Dimensional Maps'!$C$8:$C$32,0),1)
/SUMIFS('Dimensional Maps'!N$39:N$63, 'Dimensional Maps'!$B$8:$B$32,$D22)))),0),0)</f>
        <v>0</v>
      </c>
      <c r="T22" s="115">
        <f>IFERROR(IF($G22 = "WholeBlg",IF(T$1&lt;2020, 0,
IF($H22="GWh",SUMIFS('Interim Analysis'!N:N,'Interim Analysis'!$B:$B,$B22,'Interim Analysis'!$C:$C,$C22,'Interim Analysis'!$F:$F,$F22,'Interim Analysis'!$G:$G,$H22,'Interim Analysis'!$E:$E,$E22),
SUMIFS('Interim Analysis'!N:N,'Interim Analysis'!$B:$B,$B22,'Interim Analysis'!$C:$C,$C22,'Interim Analysis'!$F:$F,$F22,'Interim Analysis'!$G:$G,$H22,'Interim Analysis'!$D:$D,$D22)
*(INDEX('Dimensional Maps'!O$39:O$63,MATCH($E22,'Dimensional Maps'!$C$8:$C$32,0),1)
/SUMIFS('Dimensional Maps'!O$39:O$63, 'Dimensional Maps'!$B$8:$B$32,$D22)))),0),0)</f>
        <v>0</v>
      </c>
      <c r="U22" s="115">
        <f>IFERROR(IF($G22 = "WholeBlg",IF(U$1&lt;2020, 0,
IF($H22="GWh",SUMIFS('Interim Analysis'!O:O,'Interim Analysis'!$B:$B,$B22,'Interim Analysis'!$C:$C,$C22,'Interim Analysis'!$F:$F,$F22,'Interim Analysis'!$G:$G,$H22,'Interim Analysis'!$E:$E,$E22),
SUMIFS('Interim Analysis'!O:O,'Interim Analysis'!$B:$B,$B22,'Interim Analysis'!$C:$C,$C22,'Interim Analysis'!$F:$F,$F22,'Interim Analysis'!$G:$G,$H22,'Interim Analysis'!$D:$D,$D22)
*(INDEX('Dimensional Maps'!P$39:P$63,MATCH($E22,'Dimensional Maps'!$C$8:$C$32,0),1)
/SUMIFS('Dimensional Maps'!P$39:P$63, 'Dimensional Maps'!$B$8:$B$32,$D22)))),0),0)</f>
        <v>0</v>
      </c>
      <c r="V22" s="115">
        <f>IFERROR(IF($G22 = "WholeBlg",IF(V$1&lt;2020, 0,
IF($H22="GWh",SUMIFS('Interim Analysis'!P:P,'Interim Analysis'!$B:$B,$B22,'Interim Analysis'!$C:$C,$C22,'Interim Analysis'!$F:$F,$F22,'Interim Analysis'!$G:$G,$H22,'Interim Analysis'!$E:$E,$E22),
SUMIFS('Interim Analysis'!P:P,'Interim Analysis'!$B:$B,$B22,'Interim Analysis'!$C:$C,$C22,'Interim Analysis'!$F:$F,$F22,'Interim Analysis'!$G:$G,$H22,'Interim Analysis'!$D:$D,$D22)
*(INDEX('Dimensional Maps'!Q$39:Q$63,MATCH($E22,'Dimensional Maps'!$C$8:$C$32,0),1)
/SUMIFS('Dimensional Maps'!Q$39:Q$63, 'Dimensional Maps'!$B$8:$B$32,$D22)))),0),0)</f>
        <v>0</v>
      </c>
      <c r="W22" s="115">
        <f>IFERROR(IF($G22 = "WholeBlg",IF(W$1&lt;2020, 0,
IF($H22="GWh",SUMIFS('Interim Analysis'!Q:Q,'Interim Analysis'!$B:$B,$B22,'Interim Analysis'!$C:$C,$C22,'Interim Analysis'!$F:$F,$F22,'Interim Analysis'!$G:$G,$H22,'Interim Analysis'!$E:$E,$E22),
SUMIFS('Interim Analysis'!Q:Q,'Interim Analysis'!$B:$B,$B22,'Interim Analysis'!$C:$C,$C22,'Interim Analysis'!$F:$F,$F22,'Interim Analysis'!$G:$G,$H22,'Interim Analysis'!$D:$D,$D22)
*(INDEX('Dimensional Maps'!R$39:R$63,MATCH($E22,'Dimensional Maps'!$C$8:$C$32,0),1)
/SUMIFS('Dimensional Maps'!R$39:R$63, 'Dimensional Maps'!$B$8:$B$32,$D22)))),0),0)</f>
        <v>0</v>
      </c>
    </row>
    <row r="23" spans="1:23" x14ac:dyDescent="0.25">
      <c r="A23" s="105" t="str">
        <f>Home!$C$20</f>
        <v>IOU Potential Program Savings ET</v>
      </c>
      <c r="B23" s="103" t="s">
        <v>237</v>
      </c>
      <c r="C23" s="103">
        <v>2</v>
      </c>
      <c r="D23" s="103" t="s">
        <v>47</v>
      </c>
      <c r="E23" s="103" t="s">
        <v>218</v>
      </c>
      <c r="F23" s="103" t="s">
        <v>186</v>
      </c>
      <c r="G23" s="103" t="s">
        <v>53</v>
      </c>
      <c r="H23" s="143" t="s">
        <v>18</v>
      </c>
      <c r="I23" s="115">
        <f>IFERROR(IF($G23 = "WholeBlg",IF(I$1&lt;2020, 0,
IF($H23="GWh",SUMIFS('Interim Analysis'!C:C,'Interim Analysis'!$B:$B,$B23,'Interim Analysis'!$C:$C,$C23,'Interim Analysis'!$F:$F,$F23,'Interim Analysis'!$G:$G,$H23,'Interim Analysis'!$E:$E,$E23),
SUMIFS('Interim Analysis'!C:C,'Interim Analysis'!$B:$B,$B23,'Interim Analysis'!$C:$C,$C23,'Interim Analysis'!$F:$F,$F23,'Interim Analysis'!$G:$G,$H23,'Interim Analysis'!$D:$D,$D23)
*(INDEX('Dimensional Maps'!D$39:D$63,MATCH($E23,'Dimensional Maps'!$C$8:$C$32,0),1)
/SUMIFS('Dimensional Maps'!D$39:D$63, 'Dimensional Maps'!$B$8:$B$32,$D23)))),0),0)</f>
        <v>0</v>
      </c>
      <c r="J23" s="115">
        <f>IFERROR(IF($G23 = "WholeBlg",IF(J$1&lt;2020, 0,
IF($H23="GWh",SUMIFS('Interim Analysis'!D:D,'Interim Analysis'!$B:$B,$B23,'Interim Analysis'!$C:$C,$C23,'Interim Analysis'!$F:$F,$F23,'Interim Analysis'!$G:$G,$H23,'Interim Analysis'!$E:$E,$E23),
SUMIFS('Interim Analysis'!D:D,'Interim Analysis'!$B:$B,$B23,'Interim Analysis'!$C:$C,$C23,'Interim Analysis'!$F:$F,$F23,'Interim Analysis'!$G:$G,$H23,'Interim Analysis'!$D:$D,$D23)
*(INDEX('Dimensional Maps'!E$39:E$63,MATCH($E23,'Dimensional Maps'!$C$8:$C$32,0),1)
/SUMIFS('Dimensional Maps'!E$39:E$63, 'Dimensional Maps'!$B$8:$B$32,$D23)))),0),0)</f>
        <v>0</v>
      </c>
      <c r="K23" s="115">
        <f>IFERROR(IF($G23 = "WholeBlg",IF(K$1&lt;2020, 0,
IF($H23="GWh",SUMIFS('Interim Analysis'!E:E,'Interim Analysis'!$B:$B,$B23,'Interim Analysis'!$C:$C,$C23,'Interim Analysis'!$F:$F,$F23,'Interim Analysis'!$G:$G,$H23,'Interim Analysis'!$E:$E,$E23),
SUMIFS('Interim Analysis'!E:E,'Interim Analysis'!$B:$B,$B23,'Interim Analysis'!$C:$C,$C23,'Interim Analysis'!$F:$F,$F23,'Interim Analysis'!$G:$G,$H23,'Interim Analysis'!$D:$D,$D23)
*(INDEX('Dimensional Maps'!F$39:F$63,MATCH($E23,'Dimensional Maps'!$C$8:$C$32,0),1)
/SUMIFS('Dimensional Maps'!F$39:F$63, 'Dimensional Maps'!$B$8:$B$32,$D23)))),0),0)</f>
        <v>0</v>
      </c>
      <c r="L23" s="115">
        <f>IFERROR(IF($G23 = "WholeBlg",IF(L$1&lt;2020, 0,
IF($H23="GWh",SUMIFS('Interim Analysis'!F:F,'Interim Analysis'!$B:$B,$B23,'Interim Analysis'!$C:$C,$C23,'Interim Analysis'!$F:$F,$F23,'Interim Analysis'!$G:$G,$H23,'Interim Analysis'!$E:$E,$E23),
SUMIFS('Interim Analysis'!F:F,'Interim Analysis'!$B:$B,$B23,'Interim Analysis'!$C:$C,$C23,'Interim Analysis'!$F:$F,$F23,'Interim Analysis'!$G:$G,$H23,'Interim Analysis'!$D:$D,$D23)
*(INDEX('Dimensional Maps'!G$39:G$63,MATCH($E23,'Dimensional Maps'!$C$8:$C$32,0),1)
/SUMIFS('Dimensional Maps'!G$39:G$63, 'Dimensional Maps'!$B$8:$B$32,$D23)))),0),0)</f>
        <v>0</v>
      </c>
      <c r="M23" s="115">
        <f>IFERROR(IF($G23 = "WholeBlg",IF(M$1&lt;2020, 0,
IF($H23="GWh",SUMIFS('Interim Analysis'!G:G,'Interim Analysis'!$B:$B,$B23,'Interim Analysis'!$C:$C,$C23,'Interim Analysis'!$F:$F,$F23,'Interim Analysis'!$G:$G,$H23,'Interim Analysis'!$E:$E,$E23),
SUMIFS('Interim Analysis'!G:G,'Interim Analysis'!$B:$B,$B23,'Interim Analysis'!$C:$C,$C23,'Interim Analysis'!$F:$F,$F23,'Interim Analysis'!$G:$G,$H23,'Interim Analysis'!$D:$D,$D23)
*(INDEX('Dimensional Maps'!H$39:H$63,MATCH($E23,'Dimensional Maps'!$C$8:$C$32,0),1)
/SUMIFS('Dimensional Maps'!H$39:H$63, 'Dimensional Maps'!$B$8:$B$32,$D23)))),0),0)</f>
        <v>0</v>
      </c>
      <c r="N23" s="115">
        <f>IFERROR(IF($G23 = "WholeBlg",IF(N$1&lt;2020, 0,
IF($H23="GWh",SUMIFS('Interim Analysis'!H:H,'Interim Analysis'!$B:$B,$B23,'Interim Analysis'!$C:$C,$C23,'Interim Analysis'!$F:$F,$F23,'Interim Analysis'!$G:$G,$H23,'Interim Analysis'!$E:$E,$E23),
SUMIFS('Interim Analysis'!H:H,'Interim Analysis'!$B:$B,$B23,'Interim Analysis'!$C:$C,$C23,'Interim Analysis'!$F:$F,$F23,'Interim Analysis'!$G:$G,$H23,'Interim Analysis'!$D:$D,$D23)
*(INDEX('Dimensional Maps'!I$39:I$63,MATCH($E23,'Dimensional Maps'!$C$8:$C$32,0),1)
/SUMIFS('Dimensional Maps'!I$39:I$63, 'Dimensional Maps'!$B$8:$B$32,$D23)))),0),0)</f>
        <v>0</v>
      </c>
      <c r="O23" s="115">
        <f>IFERROR(IF($G23 = "WholeBlg",IF(O$1&lt;2020, 0,
IF($H23="GWh",SUMIFS('Interim Analysis'!I:I,'Interim Analysis'!$B:$B,$B23,'Interim Analysis'!$C:$C,$C23,'Interim Analysis'!$F:$F,$F23,'Interim Analysis'!$G:$G,$H23,'Interim Analysis'!$E:$E,$E23),
SUMIFS('Interim Analysis'!I:I,'Interim Analysis'!$B:$B,$B23,'Interim Analysis'!$C:$C,$C23,'Interim Analysis'!$F:$F,$F23,'Interim Analysis'!$G:$G,$H23,'Interim Analysis'!$D:$D,$D23)
*(INDEX('Dimensional Maps'!J$39:J$63,MATCH($E23,'Dimensional Maps'!$C$8:$C$32,0),1)
/SUMIFS('Dimensional Maps'!J$39:J$63, 'Dimensional Maps'!$B$8:$B$32,$D23)))),0),0)</f>
        <v>0</v>
      </c>
      <c r="P23" s="115">
        <f>IFERROR(IF($G23 = "WholeBlg",IF(P$1&lt;2020, 0,
IF($H23="GWh",SUMIFS('Interim Analysis'!J:J,'Interim Analysis'!$B:$B,$B23,'Interim Analysis'!$C:$C,$C23,'Interim Analysis'!$F:$F,$F23,'Interim Analysis'!$G:$G,$H23,'Interim Analysis'!$E:$E,$E23),
SUMIFS('Interim Analysis'!J:J,'Interim Analysis'!$B:$B,$B23,'Interim Analysis'!$C:$C,$C23,'Interim Analysis'!$F:$F,$F23,'Interim Analysis'!$G:$G,$H23,'Interim Analysis'!$D:$D,$D23)
*(INDEX('Dimensional Maps'!K$39:K$63,MATCH($E23,'Dimensional Maps'!$C$8:$C$32,0),1)
/SUMIFS('Dimensional Maps'!K$39:K$63, 'Dimensional Maps'!$B$8:$B$32,$D23)))),0),0)</f>
        <v>0</v>
      </c>
      <c r="Q23" s="115">
        <f>IFERROR(IF($G23 = "WholeBlg",IF(Q$1&lt;2020, 0,
IF($H23="GWh",SUMIFS('Interim Analysis'!K:K,'Interim Analysis'!$B:$B,$B23,'Interim Analysis'!$C:$C,$C23,'Interim Analysis'!$F:$F,$F23,'Interim Analysis'!$G:$G,$H23,'Interim Analysis'!$E:$E,$E23),
SUMIFS('Interim Analysis'!K:K,'Interim Analysis'!$B:$B,$B23,'Interim Analysis'!$C:$C,$C23,'Interim Analysis'!$F:$F,$F23,'Interim Analysis'!$G:$G,$H23,'Interim Analysis'!$D:$D,$D23)
*(INDEX('Dimensional Maps'!L$39:L$63,MATCH($E23,'Dimensional Maps'!$C$8:$C$32,0),1)
/SUMIFS('Dimensional Maps'!L$39:L$63, 'Dimensional Maps'!$B$8:$B$32,$D23)))),0),0)</f>
        <v>0</v>
      </c>
      <c r="R23" s="115">
        <f>IFERROR(IF($G23 = "WholeBlg",IF(R$1&lt;2020, 0,
IF($H23="GWh",SUMIFS('Interim Analysis'!L:L,'Interim Analysis'!$B:$B,$B23,'Interim Analysis'!$C:$C,$C23,'Interim Analysis'!$F:$F,$F23,'Interim Analysis'!$G:$G,$H23,'Interim Analysis'!$E:$E,$E23),
SUMIFS('Interim Analysis'!L:L,'Interim Analysis'!$B:$B,$B23,'Interim Analysis'!$C:$C,$C23,'Interim Analysis'!$F:$F,$F23,'Interim Analysis'!$G:$G,$H23,'Interim Analysis'!$D:$D,$D23)
*(INDEX('Dimensional Maps'!M$39:M$63,MATCH($E23,'Dimensional Maps'!$C$8:$C$32,0),1)
/SUMIFS('Dimensional Maps'!M$39:M$63, 'Dimensional Maps'!$B$8:$B$32,$D23)))),0),0)</f>
        <v>0</v>
      </c>
      <c r="S23" s="115">
        <f>IFERROR(IF($G23 = "WholeBlg",IF(S$1&lt;2020, 0,
IF($H23="GWh",SUMIFS('Interim Analysis'!M:M,'Interim Analysis'!$B:$B,$B23,'Interim Analysis'!$C:$C,$C23,'Interim Analysis'!$F:$F,$F23,'Interim Analysis'!$G:$G,$H23,'Interim Analysis'!$E:$E,$E23),
SUMIFS('Interim Analysis'!M:M,'Interim Analysis'!$B:$B,$B23,'Interim Analysis'!$C:$C,$C23,'Interim Analysis'!$F:$F,$F23,'Interim Analysis'!$G:$G,$H23,'Interim Analysis'!$D:$D,$D23)
*(INDEX('Dimensional Maps'!N$39:N$63,MATCH($E23,'Dimensional Maps'!$C$8:$C$32,0),1)
/SUMIFS('Dimensional Maps'!N$39:N$63, 'Dimensional Maps'!$B$8:$B$32,$D23)))),0),0)</f>
        <v>0</v>
      </c>
      <c r="T23" s="115">
        <f>IFERROR(IF($G23 = "WholeBlg",IF(T$1&lt;2020, 0,
IF($H23="GWh",SUMIFS('Interim Analysis'!N:N,'Interim Analysis'!$B:$B,$B23,'Interim Analysis'!$C:$C,$C23,'Interim Analysis'!$F:$F,$F23,'Interim Analysis'!$G:$G,$H23,'Interim Analysis'!$E:$E,$E23),
SUMIFS('Interim Analysis'!N:N,'Interim Analysis'!$B:$B,$B23,'Interim Analysis'!$C:$C,$C23,'Interim Analysis'!$F:$F,$F23,'Interim Analysis'!$G:$G,$H23,'Interim Analysis'!$D:$D,$D23)
*(INDEX('Dimensional Maps'!O$39:O$63,MATCH($E23,'Dimensional Maps'!$C$8:$C$32,0),1)
/SUMIFS('Dimensional Maps'!O$39:O$63, 'Dimensional Maps'!$B$8:$B$32,$D23)))),0),0)</f>
        <v>0</v>
      </c>
      <c r="U23" s="115">
        <f>IFERROR(IF($G23 = "WholeBlg",IF(U$1&lt;2020, 0,
IF($H23="GWh",SUMIFS('Interim Analysis'!O:O,'Interim Analysis'!$B:$B,$B23,'Interim Analysis'!$C:$C,$C23,'Interim Analysis'!$F:$F,$F23,'Interim Analysis'!$G:$G,$H23,'Interim Analysis'!$E:$E,$E23),
SUMIFS('Interim Analysis'!O:O,'Interim Analysis'!$B:$B,$B23,'Interim Analysis'!$C:$C,$C23,'Interim Analysis'!$F:$F,$F23,'Interim Analysis'!$G:$G,$H23,'Interim Analysis'!$D:$D,$D23)
*(INDEX('Dimensional Maps'!P$39:P$63,MATCH($E23,'Dimensional Maps'!$C$8:$C$32,0),1)
/SUMIFS('Dimensional Maps'!P$39:P$63, 'Dimensional Maps'!$B$8:$B$32,$D23)))),0),0)</f>
        <v>0</v>
      </c>
      <c r="V23" s="115">
        <f>IFERROR(IF($G23 = "WholeBlg",IF(V$1&lt;2020, 0,
IF($H23="GWh",SUMIFS('Interim Analysis'!P:P,'Interim Analysis'!$B:$B,$B23,'Interim Analysis'!$C:$C,$C23,'Interim Analysis'!$F:$F,$F23,'Interim Analysis'!$G:$G,$H23,'Interim Analysis'!$E:$E,$E23),
SUMIFS('Interim Analysis'!P:P,'Interim Analysis'!$B:$B,$B23,'Interim Analysis'!$C:$C,$C23,'Interim Analysis'!$F:$F,$F23,'Interim Analysis'!$G:$G,$H23,'Interim Analysis'!$D:$D,$D23)
*(INDEX('Dimensional Maps'!Q$39:Q$63,MATCH($E23,'Dimensional Maps'!$C$8:$C$32,0),1)
/SUMIFS('Dimensional Maps'!Q$39:Q$63, 'Dimensional Maps'!$B$8:$B$32,$D23)))),0),0)</f>
        <v>0</v>
      </c>
      <c r="W23" s="115">
        <f>IFERROR(IF($G23 = "WholeBlg",IF(W$1&lt;2020, 0,
IF($H23="GWh",SUMIFS('Interim Analysis'!Q:Q,'Interim Analysis'!$B:$B,$B23,'Interim Analysis'!$C:$C,$C23,'Interim Analysis'!$F:$F,$F23,'Interim Analysis'!$G:$G,$H23,'Interim Analysis'!$E:$E,$E23),
SUMIFS('Interim Analysis'!Q:Q,'Interim Analysis'!$B:$B,$B23,'Interim Analysis'!$C:$C,$C23,'Interim Analysis'!$F:$F,$F23,'Interim Analysis'!$G:$G,$H23,'Interim Analysis'!$D:$D,$D23)
*(INDEX('Dimensional Maps'!R$39:R$63,MATCH($E23,'Dimensional Maps'!$C$8:$C$32,0),1)
/SUMIFS('Dimensional Maps'!R$39:R$63, 'Dimensional Maps'!$B$8:$B$32,$D23)))),0),0)</f>
        <v>0</v>
      </c>
    </row>
    <row r="24" spans="1:23" x14ac:dyDescent="0.25">
      <c r="A24" s="105" t="str">
        <f>Home!$C$20</f>
        <v>IOU Potential Program Savings ET</v>
      </c>
      <c r="B24" s="103" t="s">
        <v>237</v>
      </c>
      <c r="C24" s="103">
        <v>2</v>
      </c>
      <c r="D24" s="103" t="s">
        <v>47</v>
      </c>
      <c r="E24" s="103" t="s">
        <v>218</v>
      </c>
      <c r="F24" s="103" t="s">
        <v>167</v>
      </c>
      <c r="G24" s="103" t="s">
        <v>53</v>
      </c>
      <c r="H24" s="143" t="s">
        <v>20</v>
      </c>
      <c r="I24" s="115">
        <f>IFERROR(IF($G24 = "WholeBlg",IF(I$1&lt;2020, 0,
IF($H24="GWh",SUMIFS('Interim Analysis'!C:C,'Interim Analysis'!$B:$B,$B24,'Interim Analysis'!$C:$C,$C24,'Interim Analysis'!$F:$F,$F24,'Interim Analysis'!$G:$G,$H24,'Interim Analysis'!$E:$E,$E24),
SUMIFS('Interim Analysis'!C:C,'Interim Analysis'!$B:$B,$B24,'Interim Analysis'!$C:$C,$C24,'Interim Analysis'!$F:$F,$F24,'Interim Analysis'!$G:$G,$H24,'Interim Analysis'!$D:$D,$D24)
*(INDEX('Dimensional Maps'!D$39:D$63,MATCH($E24,'Dimensional Maps'!$C$8:$C$32,0),1)
/SUMIFS('Dimensional Maps'!D$39:D$63, 'Dimensional Maps'!$B$8:$B$32,$D24)))),0),0)</f>
        <v>0</v>
      </c>
      <c r="J24" s="115">
        <f>IFERROR(IF($G24 = "WholeBlg",IF(J$1&lt;2020, 0,
IF($H24="GWh",SUMIFS('Interim Analysis'!D:D,'Interim Analysis'!$B:$B,$B24,'Interim Analysis'!$C:$C,$C24,'Interim Analysis'!$F:$F,$F24,'Interim Analysis'!$G:$G,$H24,'Interim Analysis'!$E:$E,$E24),
SUMIFS('Interim Analysis'!D:D,'Interim Analysis'!$B:$B,$B24,'Interim Analysis'!$C:$C,$C24,'Interim Analysis'!$F:$F,$F24,'Interim Analysis'!$G:$G,$H24,'Interim Analysis'!$D:$D,$D24)
*(INDEX('Dimensional Maps'!E$39:E$63,MATCH($E24,'Dimensional Maps'!$C$8:$C$32,0),1)
/SUMIFS('Dimensional Maps'!E$39:E$63, 'Dimensional Maps'!$B$8:$B$32,$D24)))),0),0)</f>
        <v>0</v>
      </c>
      <c r="K24" s="115">
        <f>IFERROR(IF($G24 = "WholeBlg",IF(K$1&lt;2020, 0,
IF($H24="GWh",SUMIFS('Interim Analysis'!E:E,'Interim Analysis'!$B:$B,$B24,'Interim Analysis'!$C:$C,$C24,'Interim Analysis'!$F:$F,$F24,'Interim Analysis'!$G:$G,$H24,'Interim Analysis'!$E:$E,$E24),
SUMIFS('Interim Analysis'!E:E,'Interim Analysis'!$B:$B,$B24,'Interim Analysis'!$C:$C,$C24,'Interim Analysis'!$F:$F,$F24,'Interim Analysis'!$G:$G,$H24,'Interim Analysis'!$D:$D,$D24)
*(INDEX('Dimensional Maps'!F$39:F$63,MATCH($E24,'Dimensional Maps'!$C$8:$C$32,0),1)
/SUMIFS('Dimensional Maps'!F$39:F$63, 'Dimensional Maps'!$B$8:$B$32,$D24)))),0),0)</f>
        <v>0</v>
      </c>
      <c r="L24" s="115">
        <f>IFERROR(IF($G24 = "WholeBlg",IF(L$1&lt;2020, 0,
IF($H24="GWh",SUMIFS('Interim Analysis'!F:F,'Interim Analysis'!$B:$B,$B24,'Interim Analysis'!$C:$C,$C24,'Interim Analysis'!$F:$F,$F24,'Interim Analysis'!$G:$G,$H24,'Interim Analysis'!$E:$E,$E24),
SUMIFS('Interim Analysis'!F:F,'Interim Analysis'!$B:$B,$B24,'Interim Analysis'!$C:$C,$C24,'Interim Analysis'!$F:$F,$F24,'Interim Analysis'!$G:$G,$H24,'Interim Analysis'!$D:$D,$D24)
*(INDEX('Dimensional Maps'!G$39:G$63,MATCH($E24,'Dimensional Maps'!$C$8:$C$32,0),1)
/SUMIFS('Dimensional Maps'!G$39:G$63, 'Dimensional Maps'!$B$8:$B$32,$D24)))),0),0)</f>
        <v>0</v>
      </c>
      <c r="M24" s="115">
        <f>IFERROR(IF($G24 = "WholeBlg",IF(M$1&lt;2020, 0,
IF($H24="GWh",SUMIFS('Interim Analysis'!G:G,'Interim Analysis'!$B:$B,$B24,'Interim Analysis'!$C:$C,$C24,'Interim Analysis'!$F:$F,$F24,'Interim Analysis'!$G:$G,$H24,'Interim Analysis'!$E:$E,$E24),
SUMIFS('Interim Analysis'!G:G,'Interim Analysis'!$B:$B,$B24,'Interim Analysis'!$C:$C,$C24,'Interim Analysis'!$F:$F,$F24,'Interim Analysis'!$G:$G,$H24,'Interim Analysis'!$D:$D,$D24)
*(INDEX('Dimensional Maps'!H$39:H$63,MATCH($E24,'Dimensional Maps'!$C$8:$C$32,0),1)
/SUMIFS('Dimensional Maps'!H$39:H$63, 'Dimensional Maps'!$B$8:$B$32,$D24)))),0),0)</f>
        <v>0</v>
      </c>
      <c r="N24" s="115">
        <f>IFERROR(IF($G24 = "WholeBlg",IF(N$1&lt;2020, 0,
IF($H24="GWh",SUMIFS('Interim Analysis'!H:H,'Interim Analysis'!$B:$B,$B24,'Interim Analysis'!$C:$C,$C24,'Interim Analysis'!$F:$F,$F24,'Interim Analysis'!$G:$G,$H24,'Interim Analysis'!$E:$E,$E24),
SUMIFS('Interim Analysis'!H:H,'Interim Analysis'!$B:$B,$B24,'Interim Analysis'!$C:$C,$C24,'Interim Analysis'!$F:$F,$F24,'Interim Analysis'!$G:$G,$H24,'Interim Analysis'!$D:$D,$D24)
*(INDEX('Dimensional Maps'!I$39:I$63,MATCH($E24,'Dimensional Maps'!$C$8:$C$32,0),1)
/SUMIFS('Dimensional Maps'!I$39:I$63, 'Dimensional Maps'!$B$8:$B$32,$D24)))),0),0)</f>
        <v>1.303058964751236E-2</v>
      </c>
      <c r="O24" s="115">
        <f>IFERROR(IF($G24 = "WholeBlg",IF(O$1&lt;2020, 0,
IF($H24="GWh",SUMIFS('Interim Analysis'!I:I,'Interim Analysis'!$B:$B,$B24,'Interim Analysis'!$C:$C,$C24,'Interim Analysis'!$F:$F,$F24,'Interim Analysis'!$G:$G,$H24,'Interim Analysis'!$E:$E,$E24),
SUMIFS('Interim Analysis'!I:I,'Interim Analysis'!$B:$B,$B24,'Interim Analysis'!$C:$C,$C24,'Interim Analysis'!$F:$F,$F24,'Interim Analysis'!$G:$G,$H24,'Interim Analysis'!$D:$D,$D24)
*(INDEX('Dimensional Maps'!J$39:J$63,MATCH($E24,'Dimensional Maps'!$C$8:$C$32,0),1)
/SUMIFS('Dimensional Maps'!J$39:J$63, 'Dimensional Maps'!$B$8:$B$32,$D24)))),0),0)</f>
        <v>2.5622308765641529E-2</v>
      </c>
      <c r="P24" s="115">
        <f>IFERROR(IF($G24 = "WholeBlg",IF(P$1&lt;2020, 0,
IF($H24="GWh",SUMIFS('Interim Analysis'!J:J,'Interim Analysis'!$B:$B,$B24,'Interim Analysis'!$C:$C,$C24,'Interim Analysis'!$F:$F,$F24,'Interim Analysis'!$G:$G,$H24,'Interim Analysis'!$E:$E,$E24),
SUMIFS('Interim Analysis'!J:J,'Interim Analysis'!$B:$B,$B24,'Interim Analysis'!$C:$C,$C24,'Interim Analysis'!$F:$F,$F24,'Interim Analysis'!$G:$G,$H24,'Interim Analysis'!$D:$D,$D24)
*(INDEX('Dimensional Maps'!K$39:K$63,MATCH($E24,'Dimensional Maps'!$C$8:$C$32,0),1)
/SUMIFS('Dimensional Maps'!K$39:K$63, 'Dimensional Maps'!$B$8:$B$32,$D24)))),0),0)</f>
        <v>3.7855675560505855E-2</v>
      </c>
      <c r="Q24" s="115">
        <f>IFERROR(IF($G24 = "WholeBlg",IF(Q$1&lt;2020, 0,
IF($H24="GWh",SUMIFS('Interim Analysis'!K:K,'Interim Analysis'!$B:$B,$B24,'Interim Analysis'!$C:$C,$C24,'Interim Analysis'!$F:$F,$F24,'Interim Analysis'!$G:$G,$H24,'Interim Analysis'!$E:$E,$E24),
SUMIFS('Interim Analysis'!K:K,'Interim Analysis'!$B:$B,$B24,'Interim Analysis'!$C:$C,$C24,'Interim Analysis'!$F:$F,$F24,'Interim Analysis'!$G:$G,$H24,'Interim Analysis'!$D:$D,$D24)
*(INDEX('Dimensional Maps'!L$39:L$63,MATCH($E24,'Dimensional Maps'!$C$8:$C$32,0),1)
/SUMIFS('Dimensional Maps'!L$39:L$63, 'Dimensional Maps'!$B$8:$B$32,$D24)))),0),0)</f>
        <v>4.9876151542128266E-2</v>
      </c>
      <c r="R24" s="115">
        <f>IFERROR(IF($G24 = "WholeBlg",IF(R$1&lt;2020, 0,
IF($H24="GWh",SUMIFS('Interim Analysis'!L:L,'Interim Analysis'!$B:$B,$B24,'Interim Analysis'!$C:$C,$C24,'Interim Analysis'!$F:$F,$F24,'Interim Analysis'!$G:$G,$H24,'Interim Analysis'!$E:$E,$E24),
SUMIFS('Interim Analysis'!L:L,'Interim Analysis'!$B:$B,$B24,'Interim Analysis'!$C:$C,$C24,'Interim Analysis'!$F:$F,$F24,'Interim Analysis'!$G:$G,$H24,'Interim Analysis'!$D:$D,$D24)
*(INDEX('Dimensional Maps'!M$39:M$63,MATCH($E24,'Dimensional Maps'!$C$8:$C$32,0),1)
/SUMIFS('Dimensional Maps'!M$39:M$63, 'Dimensional Maps'!$B$8:$B$32,$D24)))),0),0)</f>
        <v>6.1482693417447366E-2</v>
      </c>
      <c r="S24" s="115">
        <f>IFERROR(IF($G24 = "WholeBlg",IF(S$1&lt;2020, 0,
IF($H24="GWh",SUMIFS('Interim Analysis'!M:M,'Interim Analysis'!$B:$B,$B24,'Interim Analysis'!$C:$C,$C24,'Interim Analysis'!$F:$F,$F24,'Interim Analysis'!$G:$G,$H24,'Interim Analysis'!$E:$E,$E24),
SUMIFS('Interim Analysis'!M:M,'Interim Analysis'!$B:$B,$B24,'Interim Analysis'!$C:$C,$C24,'Interim Analysis'!$F:$F,$F24,'Interim Analysis'!$G:$G,$H24,'Interim Analysis'!$D:$D,$D24)
*(INDEX('Dimensional Maps'!N$39:N$63,MATCH($E24,'Dimensional Maps'!$C$8:$C$32,0),1)
/SUMIFS('Dimensional Maps'!N$39:N$63, 'Dimensional Maps'!$B$8:$B$32,$D24)))),0),0)</f>
        <v>7.2875899916822126E-2</v>
      </c>
      <c r="T24" s="115">
        <f>IFERROR(IF($G24 = "WholeBlg",IF(T$1&lt;2020, 0,
IF($H24="GWh",SUMIFS('Interim Analysis'!N:N,'Interim Analysis'!$B:$B,$B24,'Interim Analysis'!$C:$C,$C24,'Interim Analysis'!$F:$F,$F24,'Interim Analysis'!$G:$G,$H24,'Interim Analysis'!$E:$E,$E24),
SUMIFS('Interim Analysis'!N:N,'Interim Analysis'!$B:$B,$B24,'Interim Analysis'!$C:$C,$C24,'Interim Analysis'!$F:$F,$F24,'Interim Analysis'!$G:$G,$H24,'Interim Analysis'!$D:$D,$D24)
*(INDEX('Dimensional Maps'!O$39:O$63,MATCH($E24,'Dimensional Maps'!$C$8:$C$32,0),1)
/SUMIFS('Dimensional Maps'!O$39:O$63, 'Dimensional Maps'!$B$8:$B$32,$D24)))),0),0)</f>
        <v>8.3926843986532815E-2</v>
      </c>
      <c r="U24" s="115">
        <f>IFERROR(IF($G24 = "WholeBlg",IF(U$1&lt;2020, 0,
IF($H24="GWh",SUMIFS('Interim Analysis'!O:O,'Interim Analysis'!$B:$B,$B24,'Interim Analysis'!$C:$C,$C24,'Interim Analysis'!$F:$F,$F24,'Interim Analysis'!$G:$G,$H24,'Interim Analysis'!$E:$E,$E24),
SUMIFS('Interim Analysis'!O:O,'Interim Analysis'!$B:$B,$B24,'Interim Analysis'!$C:$C,$C24,'Interim Analysis'!$F:$F,$F24,'Interim Analysis'!$G:$G,$H24,'Interim Analysis'!$D:$D,$D24)
*(INDEX('Dimensional Maps'!P$39:P$63,MATCH($E24,'Dimensional Maps'!$C$8:$C$32,0),1)
/SUMIFS('Dimensional Maps'!P$39:P$63, 'Dimensional Maps'!$B$8:$B$32,$D24)))),0),0)</f>
        <v>9.4840976680235722E-2</v>
      </c>
      <c r="V24" s="115">
        <f>IFERROR(IF($G24 = "WholeBlg",IF(V$1&lt;2020, 0,
IF($H24="GWh",SUMIFS('Interim Analysis'!P:P,'Interim Analysis'!$B:$B,$B24,'Interim Analysis'!$C:$C,$C24,'Interim Analysis'!$F:$F,$F24,'Interim Analysis'!$G:$G,$H24,'Interim Analysis'!$E:$E,$E24),
SUMIFS('Interim Analysis'!P:P,'Interim Analysis'!$B:$B,$B24,'Interim Analysis'!$C:$C,$C24,'Interim Analysis'!$F:$F,$F24,'Interim Analysis'!$G:$G,$H24,'Interim Analysis'!$D:$D,$D24)
*(INDEX('Dimensional Maps'!Q$39:Q$63,MATCH($E24,'Dimensional Maps'!$C$8:$C$32,0),1)
/SUMIFS('Dimensional Maps'!Q$39:Q$63, 'Dimensional Maps'!$B$8:$B$32,$D24)))),0),0)</f>
        <v>0.10562679714760562</v>
      </c>
      <c r="W24" s="115">
        <f>IFERROR(IF($G24 = "WholeBlg",IF(W$1&lt;2020, 0,
IF($H24="GWh",SUMIFS('Interim Analysis'!Q:Q,'Interim Analysis'!$B:$B,$B24,'Interim Analysis'!$C:$C,$C24,'Interim Analysis'!$F:$F,$F24,'Interim Analysis'!$G:$G,$H24,'Interim Analysis'!$E:$E,$E24),
SUMIFS('Interim Analysis'!Q:Q,'Interim Analysis'!$B:$B,$B24,'Interim Analysis'!$C:$C,$C24,'Interim Analysis'!$F:$F,$F24,'Interim Analysis'!$G:$G,$H24,'Interim Analysis'!$D:$D,$D24)
*(INDEX('Dimensional Maps'!R$39:R$63,MATCH($E24,'Dimensional Maps'!$C$8:$C$32,0),1)
/SUMIFS('Dimensional Maps'!R$39:R$63, 'Dimensional Maps'!$B$8:$B$32,$D24)))),0),0)</f>
        <v>0.11623218508097936</v>
      </c>
    </row>
    <row r="25" spans="1:23" x14ac:dyDescent="0.25">
      <c r="A25" s="105" t="str">
        <f>Home!$C$20</f>
        <v>IOU Potential Program Savings ET</v>
      </c>
      <c r="B25" s="103" t="s">
        <v>237</v>
      </c>
      <c r="C25" s="103">
        <v>2</v>
      </c>
      <c r="D25" s="103" t="s">
        <v>47</v>
      </c>
      <c r="E25" s="103" t="s">
        <v>218</v>
      </c>
      <c r="F25" s="103" t="s">
        <v>186</v>
      </c>
      <c r="G25" s="103" t="s">
        <v>53</v>
      </c>
      <c r="H25" s="143" t="s">
        <v>20</v>
      </c>
      <c r="I25" s="115">
        <f>IFERROR(IF($G25 = "WholeBlg",IF(I$1&lt;2020, 0,
IF($H25="GWh",SUMIFS('Interim Analysis'!C:C,'Interim Analysis'!$B:$B,$B25,'Interim Analysis'!$C:$C,$C25,'Interim Analysis'!$F:$F,$F25,'Interim Analysis'!$G:$G,$H25,'Interim Analysis'!$E:$E,$E25),
SUMIFS('Interim Analysis'!C:C,'Interim Analysis'!$B:$B,$B25,'Interim Analysis'!$C:$C,$C25,'Interim Analysis'!$F:$F,$F25,'Interim Analysis'!$G:$G,$H25,'Interim Analysis'!$D:$D,$D25)
*(INDEX('Dimensional Maps'!D$39:D$63,MATCH($E25,'Dimensional Maps'!$C$8:$C$32,0),1)
/SUMIFS('Dimensional Maps'!D$39:D$63, 'Dimensional Maps'!$B$8:$B$32,$D25)))),0),0)</f>
        <v>0</v>
      </c>
      <c r="J25" s="115">
        <f>IFERROR(IF($G25 = "WholeBlg",IF(J$1&lt;2020, 0,
IF($H25="GWh",SUMIFS('Interim Analysis'!D:D,'Interim Analysis'!$B:$B,$B25,'Interim Analysis'!$C:$C,$C25,'Interim Analysis'!$F:$F,$F25,'Interim Analysis'!$G:$G,$H25,'Interim Analysis'!$E:$E,$E25),
SUMIFS('Interim Analysis'!D:D,'Interim Analysis'!$B:$B,$B25,'Interim Analysis'!$C:$C,$C25,'Interim Analysis'!$F:$F,$F25,'Interim Analysis'!$G:$G,$H25,'Interim Analysis'!$D:$D,$D25)
*(INDEX('Dimensional Maps'!E$39:E$63,MATCH($E25,'Dimensional Maps'!$C$8:$C$32,0),1)
/SUMIFS('Dimensional Maps'!E$39:E$63, 'Dimensional Maps'!$B$8:$B$32,$D25)))),0),0)</f>
        <v>0</v>
      </c>
      <c r="K25" s="115">
        <f>IFERROR(IF($G25 = "WholeBlg",IF(K$1&lt;2020, 0,
IF($H25="GWh",SUMIFS('Interim Analysis'!E:E,'Interim Analysis'!$B:$B,$B25,'Interim Analysis'!$C:$C,$C25,'Interim Analysis'!$F:$F,$F25,'Interim Analysis'!$G:$G,$H25,'Interim Analysis'!$E:$E,$E25),
SUMIFS('Interim Analysis'!E:E,'Interim Analysis'!$B:$B,$B25,'Interim Analysis'!$C:$C,$C25,'Interim Analysis'!$F:$F,$F25,'Interim Analysis'!$G:$G,$H25,'Interim Analysis'!$D:$D,$D25)
*(INDEX('Dimensional Maps'!F$39:F$63,MATCH($E25,'Dimensional Maps'!$C$8:$C$32,0),1)
/SUMIFS('Dimensional Maps'!F$39:F$63, 'Dimensional Maps'!$B$8:$B$32,$D25)))),0),0)</f>
        <v>0</v>
      </c>
      <c r="L25" s="115">
        <f>IFERROR(IF($G25 = "WholeBlg",IF(L$1&lt;2020, 0,
IF($H25="GWh",SUMIFS('Interim Analysis'!F:F,'Interim Analysis'!$B:$B,$B25,'Interim Analysis'!$C:$C,$C25,'Interim Analysis'!$F:$F,$F25,'Interim Analysis'!$G:$G,$H25,'Interim Analysis'!$E:$E,$E25),
SUMIFS('Interim Analysis'!F:F,'Interim Analysis'!$B:$B,$B25,'Interim Analysis'!$C:$C,$C25,'Interim Analysis'!$F:$F,$F25,'Interim Analysis'!$G:$G,$H25,'Interim Analysis'!$D:$D,$D25)
*(INDEX('Dimensional Maps'!G$39:G$63,MATCH($E25,'Dimensional Maps'!$C$8:$C$32,0),1)
/SUMIFS('Dimensional Maps'!G$39:G$63, 'Dimensional Maps'!$B$8:$B$32,$D25)))),0),0)</f>
        <v>0</v>
      </c>
      <c r="M25" s="115">
        <f>IFERROR(IF($G25 = "WholeBlg",IF(M$1&lt;2020, 0,
IF($H25="GWh",SUMIFS('Interim Analysis'!G:G,'Interim Analysis'!$B:$B,$B25,'Interim Analysis'!$C:$C,$C25,'Interim Analysis'!$F:$F,$F25,'Interim Analysis'!$G:$G,$H25,'Interim Analysis'!$E:$E,$E25),
SUMIFS('Interim Analysis'!G:G,'Interim Analysis'!$B:$B,$B25,'Interim Analysis'!$C:$C,$C25,'Interim Analysis'!$F:$F,$F25,'Interim Analysis'!$G:$G,$H25,'Interim Analysis'!$D:$D,$D25)
*(INDEX('Dimensional Maps'!H$39:H$63,MATCH($E25,'Dimensional Maps'!$C$8:$C$32,0),1)
/SUMIFS('Dimensional Maps'!H$39:H$63, 'Dimensional Maps'!$B$8:$B$32,$D25)))),0),0)</f>
        <v>0</v>
      </c>
      <c r="N25" s="115">
        <f>IFERROR(IF($G25 = "WholeBlg",IF(N$1&lt;2020, 0,
IF($H25="GWh",SUMIFS('Interim Analysis'!H:H,'Interim Analysis'!$B:$B,$B25,'Interim Analysis'!$C:$C,$C25,'Interim Analysis'!$F:$F,$F25,'Interim Analysis'!$G:$G,$H25,'Interim Analysis'!$E:$E,$E25),
SUMIFS('Interim Analysis'!H:H,'Interim Analysis'!$B:$B,$B25,'Interim Analysis'!$C:$C,$C25,'Interim Analysis'!$F:$F,$F25,'Interim Analysis'!$G:$G,$H25,'Interim Analysis'!$D:$D,$D25)
*(INDEX('Dimensional Maps'!I$39:I$63,MATCH($E25,'Dimensional Maps'!$C$8:$C$32,0),1)
/SUMIFS('Dimensional Maps'!I$39:I$63, 'Dimensional Maps'!$B$8:$B$32,$D25)))),0),0)</f>
        <v>3.9736385120965556E-2</v>
      </c>
      <c r="O25" s="115">
        <f>IFERROR(IF($G25 = "WholeBlg",IF(O$1&lt;2020, 0,
IF($H25="GWh",SUMIFS('Interim Analysis'!I:I,'Interim Analysis'!$B:$B,$B25,'Interim Analysis'!$C:$C,$C25,'Interim Analysis'!$F:$F,$F25,'Interim Analysis'!$G:$G,$H25,'Interim Analysis'!$E:$E,$E25),
SUMIFS('Interim Analysis'!I:I,'Interim Analysis'!$B:$B,$B25,'Interim Analysis'!$C:$C,$C25,'Interim Analysis'!$F:$F,$F25,'Interim Analysis'!$G:$G,$H25,'Interim Analysis'!$D:$D,$D25)
*(INDEX('Dimensional Maps'!J$39:J$63,MATCH($E25,'Dimensional Maps'!$C$8:$C$32,0),1)
/SUMIFS('Dimensional Maps'!J$39:J$63, 'Dimensional Maps'!$B$8:$B$32,$D25)))),0),0)</f>
        <v>7.8327056138649154E-2</v>
      </c>
      <c r="P25" s="115">
        <f>IFERROR(IF($G25 = "WholeBlg",IF(P$1&lt;2020, 0,
IF($H25="GWh",SUMIFS('Interim Analysis'!J:J,'Interim Analysis'!$B:$B,$B25,'Interim Analysis'!$C:$C,$C25,'Interim Analysis'!$F:$F,$F25,'Interim Analysis'!$G:$G,$H25,'Interim Analysis'!$E:$E,$E25),
SUMIFS('Interim Analysis'!J:J,'Interim Analysis'!$B:$B,$B25,'Interim Analysis'!$C:$C,$C25,'Interim Analysis'!$F:$F,$F25,'Interim Analysis'!$G:$G,$H25,'Interim Analysis'!$D:$D,$D25)
*(INDEX('Dimensional Maps'!K$39:K$63,MATCH($E25,'Dimensional Maps'!$C$8:$C$32,0),1)
/SUMIFS('Dimensional Maps'!K$39:K$63, 'Dimensional Maps'!$B$8:$B$32,$D25)))),0),0)</f>
        <v>0.11620863374790175</v>
      </c>
      <c r="Q25" s="115">
        <f>IFERROR(IF($G25 = "WholeBlg",IF(Q$1&lt;2020, 0,
IF($H25="GWh",SUMIFS('Interim Analysis'!K:K,'Interim Analysis'!$B:$B,$B25,'Interim Analysis'!$C:$C,$C25,'Interim Analysis'!$F:$F,$F25,'Interim Analysis'!$G:$G,$H25,'Interim Analysis'!$E:$E,$E25),
SUMIFS('Interim Analysis'!K:K,'Interim Analysis'!$B:$B,$B25,'Interim Analysis'!$C:$C,$C25,'Interim Analysis'!$F:$F,$F25,'Interim Analysis'!$G:$G,$H25,'Interim Analysis'!$D:$D,$D25)
*(INDEX('Dimensional Maps'!L$39:L$63,MATCH($E25,'Dimensional Maps'!$C$8:$C$32,0),1)
/SUMIFS('Dimensional Maps'!L$39:L$63, 'Dimensional Maps'!$B$8:$B$32,$D25)))),0),0)</f>
        <v>0.1540976400539428</v>
      </c>
      <c r="R25" s="115">
        <f>IFERROR(IF($G25 = "WholeBlg",IF(R$1&lt;2020, 0,
IF($H25="GWh",SUMIFS('Interim Analysis'!L:L,'Interim Analysis'!$B:$B,$B25,'Interim Analysis'!$C:$C,$C25,'Interim Analysis'!$F:$F,$F25,'Interim Analysis'!$G:$G,$H25,'Interim Analysis'!$E:$E,$E25),
SUMIFS('Interim Analysis'!L:L,'Interim Analysis'!$B:$B,$B25,'Interim Analysis'!$C:$C,$C25,'Interim Analysis'!$F:$F,$F25,'Interim Analysis'!$G:$G,$H25,'Interim Analysis'!$D:$D,$D25)
*(INDEX('Dimensional Maps'!M$39:M$63,MATCH($E25,'Dimensional Maps'!$C$8:$C$32,0),1)
/SUMIFS('Dimensional Maps'!M$39:M$63, 'Dimensional Maps'!$B$8:$B$32,$D25)))),0),0)</f>
        <v>0.1918314688824527</v>
      </c>
      <c r="S25" s="115">
        <f>IFERROR(IF($G25 = "WholeBlg",IF(S$1&lt;2020, 0,
IF($H25="GWh",SUMIFS('Interim Analysis'!M:M,'Interim Analysis'!$B:$B,$B25,'Interim Analysis'!$C:$C,$C25,'Interim Analysis'!$F:$F,$F25,'Interim Analysis'!$G:$G,$H25,'Interim Analysis'!$E:$E,$E25),
SUMIFS('Interim Analysis'!M:M,'Interim Analysis'!$B:$B,$B25,'Interim Analysis'!$C:$C,$C25,'Interim Analysis'!$F:$F,$F25,'Interim Analysis'!$G:$G,$H25,'Interim Analysis'!$D:$D,$D25)
*(INDEX('Dimensional Maps'!N$39:N$63,MATCH($E25,'Dimensional Maps'!$C$8:$C$32,0),1)
/SUMIFS('Dimensional Maps'!N$39:N$63, 'Dimensional Maps'!$B$8:$B$32,$D25)))),0),0)</f>
        <v>0.23079327540931063</v>
      </c>
      <c r="T25" s="115">
        <f>IFERROR(IF($G25 = "WholeBlg",IF(T$1&lt;2020, 0,
IF($H25="GWh",SUMIFS('Interim Analysis'!N:N,'Interim Analysis'!$B:$B,$B25,'Interim Analysis'!$C:$C,$C25,'Interim Analysis'!$F:$F,$F25,'Interim Analysis'!$G:$G,$H25,'Interim Analysis'!$E:$E,$E25),
SUMIFS('Interim Analysis'!N:N,'Interim Analysis'!$B:$B,$B25,'Interim Analysis'!$C:$C,$C25,'Interim Analysis'!$F:$F,$F25,'Interim Analysis'!$G:$G,$H25,'Interim Analysis'!$D:$D,$D25)
*(INDEX('Dimensional Maps'!O$39:O$63,MATCH($E25,'Dimensional Maps'!$C$8:$C$32,0),1)
/SUMIFS('Dimensional Maps'!O$39:O$63, 'Dimensional Maps'!$B$8:$B$32,$D25)))),0),0)</f>
        <v>0.27197397790715139</v>
      </c>
      <c r="U25" s="115">
        <f>IFERROR(IF($G25 = "WholeBlg",IF(U$1&lt;2020, 0,
IF($H25="GWh",SUMIFS('Interim Analysis'!O:O,'Interim Analysis'!$B:$B,$B25,'Interim Analysis'!$C:$C,$C25,'Interim Analysis'!$F:$F,$F25,'Interim Analysis'!$G:$G,$H25,'Interim Analysis'!$E:$E,$E25),
SUMIFS('Interim Analysis'!O:O,'Interim Analysis'!$B:$B,$B25,'Interim Analysis'!$C:$C,$C25,'Interim Analysis'!$F:$F,$F25,'Interim Analysis'!$G:$G,$H25,'Interim Analysis'!$D:$D,$D25)
*(INDEX('Dimensional Maps'!P$39:P$63,MATCH($E25,'Dimensional Maps'!$C$8:$C$32,0),1)
/SUMIFS('Dimensional Maps'!P$39:P$63, 'Dimensional Maps'!$B$8:$B$32,$D25)))),0),0)</f>
        <v>0.31825396515617249</v>
      </c>
      <c r="V25" s="115">
        <f>IFERROR(IF($G25 = "WholeBlg",IF(V$1&lt;2020, 0,
IF($H25="GWh",SUMIFS('Interim Analysis'!P:P,'Interim Analysis'!$B:$B,$B25,'Interim Analysis'!$C:$C,$C25,'Interim Analysis'!$F:$F,$F25,'Interim Analysis'!$G:$G,$H25,'Interim Analysis'!$E:$E,$E25),
SUMIFS('Interim Analysis'!P:P,'Interim Analysis'!$B:$B,$B25,'Interim Analysis'!$C:$C,$C25,'Interim Analysis'!$F:$F,$F25,'Interim Analysis'!$G:$G,$H25,'Interim Analysis'!$D:$D,$D25)
*(INDEX('Dimensional Maps'!Q$39:Q$63,MATCH($E25,'Dimensional Maps'!$C$8:$C$32,0),1)
/SUMIFS('Dimensional Maps'!Q$39:Q$63, 'Dimensional Maps'!$B$8:$B$32,$D25)))),0),0)</f>
        <v>0.37375571548561637</v>
      </c>
      <c r="W25" s="115">
        <f>IFERROR(IF($G25 = "WholeBlg",IF(W$1&lt;2020, 0,
IF($H25="GWh",SUMIFS('Interim Analysis'!Q:Q,'Interim Analysis'!$B:$B,$B25,'Interim Analysis'!$C:$C,$C25,'Interim Analysis'!$F:$F,$F25,'Interim Analysis'!$G:$G,$H25,'Interim Analysis'!$E:$E,$E25),
SUMIFS('Interim Analysis'!Q:Q,'Interim Analysis'!$B:$B,$B25,'Interim Analysis'!$C:$C,$C25,'Interim Analysis'!$F:$F,$F25,'Interim Analysis'!$G:$G,$H25,'Interim Analysis'!$D:$D,$D25)
*(INDEX('Dimensional Maps'!R$39:R$63,MATCH($E25,'Dimensional Maps'!$C$8:$C$32,0),1)
/SUMIFS('Dimensional Maps'!R$39:R$63, 'Dimensional Maps'!$B$8:$B$32,$D25)))),0),0)</f>
        <v>0.44583079626414701</v>
      </c>
    </row>
    <row r="26" spans="1:23" x14ac:dyDescent="0.25">
      <c r="A26" s="105" t="str">
        <f>Home!$C$20</f>
        <v>IOU Potential Program Savings ET</v>
      </c>
      <c r="B26" s="103" t="s">
        <v>236</v>
      </c>
      <c r="C26" s="103">
        <v>2</v>
      </c>
      <c r="D26" s="103" t="s">
        <v>47</v>
      </c>
      <c r="E26" s="103" t="s">
        <v>218</v>
      </c>
      <c r="F26" s="103" t="s">
        <v>167</v>
      </c>
      <c r="G26" s="103" t="s">
        <v>53</v>
      </c>
      <c r="H26" s="143" t="s">
        <v>18</v>
      </c>
      <c r="I26" s="115">
        <f>IFERROR(IF($G26 = "WholeBlg",IF(I$1&lt;2020, 0,
IF($H26="GWh",SUMIFS('Interim Analysis'!C:C,'Interim Analysis'!$B:$B,$B26,'Interim Analysis'!$C:$C,$C26,'Interim Analysis'!$F:$F,$F26,'Interim Analysis'!$G:$G,$H26,'Interim Analysis'!$E:$E,$E26),
SUMIFS('Interim Analysis'!C:C,'Interim Analysis'!$B:$B,$B26,'Interim Analysis'!$C:$C,$C26,'Interim Analysis'!$F:$F,$F26,'Interim Analysis'!$G:$G,$H26,'Interim Analysis'!$D:$D,$D26)
*(INDEX('Dimensional Maps'!D$39:D$63,MATCH($E26,'Dimensional Maps'!$C$8:$C$32,0),1)
/SUMIFS('Dimensional Maps'!D$39:D$63, 'Dimensional Maps'!$B$8:$B$32,$D26)))),0),0)</f>
        <v>0</v>
      </c>
      <c r="J26" s="115">
        <f>IFERROR(IF($G26 = "WholeBlg",IF(J$1&lt;2020, 0,
IF($H26="GWh",SUMIFS('Interim Analysis'!D:D,'Interim Analysis'!$B:$B,$B26,'Interim Analysis'!$C:$C,$C26,'Interim Analysis'!$F:$F,$F26,'Interim Analysis'!$G:$G,$H26,'Interim Analysis'!$E:$E,$E26),
SUMIFS('Interim Analysis'!D:D,'Interim Analysis'!$B:$B,$B26,'Interim Analysis'!$C:$C,$C26,'Interim Analysis'!$F:$F,$F26,'Interim Analysis'!$G:$G,$H26,'Interim Analysis'!$D:$D,$D26)
*(INDEX('Dimensional Maps'!E$39:E$63,MATCH($E26,'Dimensional Maps'!$C$8:$C$32,0),1)
/SUMIFS('Dimensional Maps'!E$39:E$63, 'Dimensional Maps'!$B$8:$B$32,$D26)))),0),0)</f>
        <v>0</v>
      </c>
      <c r="K26" s="115">
        <f>IFERROR(IF($G26 = "WholeBlg",IF(K$1&lt;2020, 0,
IF($H26="GWh",SUMIFS('Interim Analysis'!E:E,'Interim Analysis'!$B:$B,$B26,'Interim Analysis'!$C:$C,$C26,'Interim Analysis'!$F:$F,$F26,'Interim Analysis'!$G:$G,$H26,'Interim Analysis'!$E:$E,$E26),
SUMIFS('Interim Analysis'!E:E,'Interim Analysis'!$B:$B,$B26,'Interim Analysis'!$C:$C,$C26,'Interim Analysis'!$F:$F,$F26,'Interim Analysis'!$G:$G,$H26,'Interim Analysis'!$D:$D,$D26)
*(INDEX('Dimensional Maps'!F$39:F$63,MATCH($E26,'Dimensional Maps'!$C$8:$C$32,0),1)
/SUMIFS('Dimensional Maps'!F$39:F$63, 'Dimensional Maps'!$B$8:$B$32,$D26)))),0),0)</f>
        <v>0</v>
      </c>
      <c r="L26" s="115">
        <f>IFERROR(IF($G26 = "WholeBlg",IF(L$1&lt;2020, 0,
IF($H26="GWh",SUMIFS('Interim Analysis'!F:F,'Interim Analysis'!$B:$B,$B26,'Interim Analysis'!$C:$C,$C26,'Interim Analysis'!$F:$F,$F26,'Interim Analysis'!$G:$G,$H26,'Interim Analysis'!$E:$E,$E26),
SUMIFS('Interim Analysis'!F:F,'Interim Analysis'!$B:$B,$B26,'Interim Analysis'!$C:$C,$C26,'Interim Analysis'!$F:$F,$F26,'Interim Analysis'!$G:$G,$H26,'Interim Analysis'!$D:$D,$D26)
*(INDEX('Dimensional Maps'!G$39:G$63,MATCH($E26,'Dimensional Maps'!$C$8:$C$32,0),1)
/SUMIFS('Dimensional Maps'!G$39:G$63, 'Dimensional Maps'!$B$8:$B$32,$D26)))),0),0)</f>
        <v>0</v>
      </c>
      <c r="M26" s="115">
        <f>IFERROR(IF($G26 = "WholeBlg",IF(M$1&lt;2020, 0,
IF($H26="GWh",SUMIFS('Interim Analysis'!G:G,'Interim Analysis'!$B:$B,$B26,'Interim Analysis'!$C:$C,$C26,'Interim Analysis'!$F:$F,$F26,'Interim Analysis'!$G:$G,$H26,'Interim Analysis'!$E:$E,$E26),
SUMIFS('Interim Analysis'!G:G,'Interim Analysis'!$B:$B,$B26,'Interim Analysis'!$C:$C,$C26,'Interim Analysis'!$F:$F,$F26,'Interim Analysis'!$G:$G,$H26,'Interim Analysis'!$D:$D,$D26)
*(INDEX('Dimensional Maps'!H$39:H$63,MATCH($E26,'Dimensional Maps'!$C$8:$C$32,0),1)
/SUMIFS('Dimensional Maps'!H$39:H$63, 'Dimensional Maps'!$B$8:$B$32,$D26)))),0),0)</f>
        <v>0</v>
      </c>
      <c r="N26" s="115">
        <f>IFERROR(IF($G26 = "WholeBlg",IF(N$1&lt;2020, 0,
IF($H26="GWh",SUMIFS('Interim Analysis'!H:H,'Interim Analysis'!$B:$B,$B26,'Interim Analysis'!$C:$C,$C26,'Interim Analysis'!$F:$F,$F26,'Interim Analysis'!$G:$G,$H26,'Interim Analysis'!$E:$E,$E26),
SUMIFS('Interim Analysis'!H:H,'Interim Analysis'!$B:$B,$B26,'Interim Analysis'!$C:$C,$C26,'Interim Analysis'!$F:$F,$F26,'Interim Analysis'!$G:$G,$H26,'Interim Analysis'!$D:$D,$D26)
*(INDEX('Dimensional Maps'!I$39:I$63,MATCH($E26,'Dimensional Maps'!$C$8:$C$32,0),1)
/SUMIFS('Dimensional Maps'!I$39:I$63, 'Dimensional Maps'!$B$8:$B$32,$D26)))),0),0)</f>
        <v>0</v>
      </c>
      <c r="O26" s="115">
        <f>IFERROR(IF($G26 = "WholeBlg",IF(O$1&lt;2020, 0,
IF($H26="GWh",SUMIFS('Interim Analysis'!I:I,'Interim Analysis'!$B:$B,$B26,'Interim Analysis'!$C:$C,$C26,'Interim Analysis'!$F:$F,$F26,'Interim Analysis'!$G:$G,$H26,'Interim Analysis'!$E:$E,$E26),
SUMIFS('Interim Analysis'!I:I,'Interim Analysis'!$B:$B,$B26,'Interim Analysis'!$C:$C,$C26,'Interim Analysis'!$F:$F,$F26,'Interim Analysis'!$G:$G,$H26,'Interim Analysis'!$D:$D,$D26)
*(INDEX('Dimensional Maps'!J$39:J$63,MATCH($E26,'Dimensional Maps'!$C$8:$C$32,0),1)
/SUMIFS('Dimensional Maps'!J$39:J$63, 'Dimensional Maps'!$B$8:$B$32,$D26)))),0),0)</f>
        <v>0</v>
      </c>
      <c r="P26" s="115">
        <f>IFERROR(IF($G26 = "WholeBlg",IF(P$1&lt;2020, 0,
IF($H26="GWh",SUMIFS('Interim Analysis'!J:J,'Interim Analysis'!$B:$B,$B26,'Interim Analysis'!$C:$C,$C26,'Interim Analysis'!$F:$F,$F26,'Interim Analysis'!$G:$G,$H26,'Interim Analysis'!$E:$E,$E26),
SUMIFS('Interim Analysis'!J:J,'Interim Analysis'!$B:$B,$B26,'Interim Analysis'!$C:$C,$C26,'Interim Analysis'!$F:$F,$F26,'Interim Analysis'!$G:$G,$H26,'Interim Analysis'!$D:$D,$D26)
*(INDEX('Dimensional Maps'!K$39:K$63,MATCH($E26,'Dimensional Maps'!$C$8:$C$32,0),1)
/SUMIFS('Dimensional Maps'!K$39:K$63, 'Dimensional Maps'!$B$8:$B$32,$D26)))),0),0)</f>
        <v>0</v>
      </c>
      <c r="Q26" s="115">
        <f>IFERROR(IF($G26 = "WholeBlg",IF(Q$1&lt;2020, 0,
IF($H26="GWh",SUMIFS('Interim Analysis'!K:K,'Interim Analysis'!$B:$B,$B26,'Interim Analysis'!$C:$C,$C26,'Interim Analysis'!$F:$F,$F26,'Interim Analysis'!$G:$G,$H26,'Interim Analysis'!$E:$E,$E26),
SUMIFS('Interim Analysis'!K:K,'Interim Analysis'!$B:$B,$B26,'Interim Analysis'!$C:$C,$C26,'Interim Analysis'!$F:$F,$F26,'Interim Analysis'!$G:$G,$H26,'Interim Analysis'!$D:$D,$D26)
*(INDEX('Dimensional Maps'!L$39:L$63,MATCH($E26,'Dimensional Maps'!$C$8:$C$32,0),1)
/SUMIFS('Dimensional Maps'!L$39:L$63, 'Dimensional Maps'!$B$8:$B$32,$D26)))),0),0)</f>
        <v>0</v>
      </c>
      <c r="R26" s="115">
        <f>IFERROR(IF($G26 = "WholeBlg",IF(R$1&lt;2020, 0,
IF($H26="GWh",SUMIFS('Interim Analysis'!L:L,'Interim Analysis'!$B:$B,$B26,'Interim Analysis'!$C:$C,$C26,'Interim Analysis'!$F:$F,$F26,'Interim Analysis'!$G:$G,$H26,'Interim Analysis'!$E:$E,$E26),
SUMIFS('Interim Analysis'!L:L,'Interim Analysis'!$B:$B,$B26,'Interim Analysis'!$C:$C,$C26,'Interim Analysis'!$F:$F,$F26,'Interim Analysis'!$G:$G,$H26,'Interim Analysis'!$D:$D,$D26)
*(INDEX('Dimensional Maps'!M$39:M$63,MATCH($E26,'Dimensional Maps'!$C$8:$C$32,0),1)
/SUMIFS('Dimensional Maps'!M$39:M$63, 'Dimensional Maps'!$B$8:$B$32,$D26)))),0),0)</f>
        <v>0</v>
      </c>
      <c r="S26" s="115">
        <f>IFERROR(IF($G26 = "WholeBlg",IF(S$1&lt;2020, 0,
IF($H26="GWh",SUMIFS('Interim Analysis'!M:M,'Interim Analysis'!$B:$B,$B26,'Interim Analysis'!$C:$C,$C26,'Interim Analysis'!$F:$F,$F26,'Interim Analysis'!$G:$G,$H26,'Interim Analysis'!$E:$E,$E26),
SUMIFS('Interim Analysis'!M:M,'Interim Analysis'!$B:$B,$B26,'Interim Analysis'!$C:$C,$C26,'Interim Analysis'!$F:$F,$F26,'Interim Analysis'!$G:$G,$H26,'Interim Analysis'!$D:$D,$D26)
*(INDEX('Dimensional Maps'!N$39:N$63,MATCH($E26,'Dimensional Maps'!$C$8:$C$32,0),1)
/SUMIFS('Dimensional Maps'!N$39:N$63, 'Dimensional Maps'!$B$8:$B$32,$D26)))),0),0)</f>
        <v>0</v>
      </c>
      <c r="T26" s="115">
        <f>IFERROR(IF($G26 = "WholeBlg",IF(T$1&lt;2020, 0,
IF($H26="GWh",SUMIFS('Interim Analysis'!N:N,'Interim Analysis'!$B:$B,$B26,'Interim Analysis'!$C:$C,$C26,'Interim Analysis'!$F:$F,$F26,'Interim Analysis'!$G:$G,$H26,'Interim Analysis'!$E:$E,$E26),
SUMIFS('Interim Analysis'!N:N,'Interim Analysis'!$B:$B,$B26,'Interim Analysis'!$C:$C,$C26,'Interim Analysis'!$F:$F,$F26,'Interim Analysis'!$G:$G,$H26,'Interim Analysis'!$D:$D,$D26)
*(INDEX('Dimensional Maps'!O$39:O$63,MATCH($E26,'Dimensional Maps'!$C$8:$C$32,0),1)
/SUMIFS('Dimensional Maps'!O$39:O$63, 'Dimensional Maps'!$B$8:$B$32,$D26)))),0),0)</f>
        <v>0</v>
      </c>
      <c r="U26" s="115">
        <f>IFERROR(IF($G26 = "WholeBlg",IF(U$1&lt;2020, 0,
IF($H26="GWh",SUMIFS('Interim Analysis'!O:O,'Interim Analysis'!$B:$B,$B26,'Interim Analysis'!$C:$C,$C26,'Interim Analysis'!$F:$F,$F26,'Interim Analysis'!$G:$G,$H26,'Interim Analysis'!$E:$E,$E26),
SUMIFS('Interim Analysis'!O:O,'Interim Analysis'!$B:$B,$B26,'Interim Analysis'!$C:$C,$C26,'Interim Analysis'!$F:$F,$F26,'Interim Analysis'!$G:$G,$H26,'Interim Analysis'!$D:$D,$D26)
*(INDEX('Dimensional Maps'!P$39:P$63,MATCH($E26,'Dimensional Maps'!$C$8:$C$32,0),1)
/SUMIFS('Dimensional Maps'!P$39:P$63, 'Dimensional Maps'!$B$8:$B$32,$D26)))),0),0)</f>
        <v>0</v>
      </c>
      <c r="V26" s="115">
        <f>IFERROR(IF($G26 = "WholeBlg",IF(V$1&lt;2020, 0,
IF($H26="GWh",SUMIFS('Interim Analysis'!P:P,'Interim Analysis'!$B:$B,$B26,'Interim Analysis'!$C:$C,$C26,'Interim Analysis'!$F:$F,$F26,'Interim Analysis'!$G:$G,$H26,'Interim Analysis'!$E:$E,$E26),
SUMIFS('Interim Analysis'!P:P,'Interim Analysis'!$B:$B,$B26,'Interim Analysis'!$C:$C,$C26,'Interim Analysis'!$F:$F,$F26,'Interim Analysis'!$G:$G,$H26,'Interim Analysis'!$D:$D,$D26)
*(INDEX('Dimensional Maps'!Q$39:Q$63,MATCH($E26,'Dimensional Maps'!$C$8:$C$32,0),1)
/SUMIFS('Dimensional Maps'!Q$39:Q$63, 'Dimensional Maps'!$B$8:$B$32,$D26)))),0),0)</f>
        <v>0</v>
      </c>
      <c r="W26" s="115">
        <f>IFERROR(IF($G26 = "WholeBlg",IF(W$1&lt;2020, 0,
IF($H26="GWh",SUMIFS('Interim Analysis'!Q:Q,'Interim Analysis'!$B:$B,$B26,'Interim Analysis'!$C:$C,$C26,'Interim Analysis'!$F:$F,$F26,'Interim Analysis'!$G:$G,$H26,'Interim Analysis'!$E:$E,$E26),
SUMIFS('Interim Analysis'!Q:Q,'Interim Analysis'!$B:$B,$B26,'Interim Analysis'!$C:$C,$C26,'Interim Analysis'!$F:$F,$F26,'Interim Analysis'!$G:$G,$H26,'Interim Analysis'!$D:$D,$D26)
*(INDEX('Dimensional Maps'!R$39:R$63,MATCH($E26,'Dimensional Maps'!$C$8:$C$32,0),1)
/SUMIFS('Dimensional Maps'!R$39:R$63, 'Dimensional Maps'!$B$8:$B$32,$D26)))),0),0)</f>
        <v>0</v>
      </c>
    </row>
    <row r="27" spans="1:23" x14ac:dyDescent="0.25">
      <c r="A27" s="105" t="str">
        <f>Home!$C$20</f>
        <v>IOU Potential Program Savings ET</v>
      </c>
      <c r="B27" s="103" t="s">
        <v>236</v>
      </c>
      <c r="C27" s="103">
        <v>2</v>
      </c>
      <c r="D27" s="103" t="s">
        <v>47</v>
      </c>
      <c r="E27" s="103" t="s">
        <v>218</v>
      </c>
      <c r="F27" s="103" t="s">
        <v>186</v>
      </c>
      <c r="G27" s="103" t="s">
        <v>53</v>
      </c>
      <c r="H27" s="143" t="s">
        <v>18</v>
      </c>
      <c r="I27" s="115">
        <f>IFERROR(IF($G27 = "WholeBlg",IF(I$1&lt;2020, 0,
IF($H27="GWh",SUMIFS('Interim Analysis'!C:C,'Interim Analysis'!$B:$B,$B27,'Interim Analysis'!$C:$C,$C27,'Interim Analysis'!$F:$F,$F27,'Interim Analysis'!$G:$G,$H27,'Interim Analysis'!$E:$E,$E27),
SUMIFS('Interim Analysis'!C:C,'Interim Analysis'!$B:$B,$B27,'Interim Analysis'!$C:$C,$C27,'Interim Analysis'!$F:$F,$F27,'Interim Analysis'!$G:$G,$H27,'Interim Analysis'!$D:$D,$D27)
*(INDEX('Dimensional Maps'!D$39:D$63,MATCH($E27,'Dimensional Maps'!$C$8:$C$32,0),1)
/SUMIFS('Dimensional Maps'!D$39:D$63, 'Dimensional Maps'!$B$8:$B$32,$D27)))),0),0)</f>
        <v>0</v>
      </c>
      <c r="J27" s="115">
        <f>IFERROR(IF($G27 = "WholeBlg",IF(J$1&lt;2020, 0,
IF($H27="GWh",SUMIFS('Interim Analysis'!D:D,'Interim Analysis'!$B:$B,$B27,'Interim Analysis'!$C:$C,$C27,'Interim Analysis'!$F:$F,$F27,'Interim Analysis'!$G:$G,$H27,'Interim Analysis'!$E:$E,$E27),
SUMIFS('Interim Analysis'!D:D,'Interim Analysis'!$B:$B,$B27,'Interim Analysis'!$C:$C,$C27,'Interim Analysis'!$F:$F,$F27,'Interim Analysis'!$G:$G,$H27,'Interim Analysis'!$D:$D,$D27)
*(INDEX('Dimensional Maps'!E$39:E$63,MATCH($E27,'Dimensional Maps'!$C$8:$C$32,0),1)
/SUMIFS('Dimensional Maps'!E$39:E$63, 'Dimensional Maps'!$B$8:$B$32,$D27)))),0),0)</f>
        <v>0</v>
      </c>
      <c r="K27" s="115">
        <f>IFERROR(IF($G27 = "WholeBlg",IF(K$1&lt;2020, 0,
IF($H27="GWh",SUMIFS('Interim Analysis'!E:E,'Interim Analysis'!$B:$B,$B27,'Interim Analysis'!$C:$C,$C27,'Interim Analysis'!$F:$F,$F27,'Interim Analysis'!$G:$G,$H27,'Interim Analysis'!$E:$E,$E27),
SUMIFS('Interim Analysis'!E:E,'Interim Analysis'!$B:$B,$B27,'Interim Analysis'!$C:$C,$C27,'Interim Analysis'!$F:$F,$F27,'Interim Analysis'!$G:$G,$H27,'Interim Analysis'!$D:$D,$D27)
*(INDEX('Dimensional Maps'!F$39:F$63,MATCH($E27,'Dimensional Maps'!$C$8:$C$32,0),1)
/SUMIFS('Dimensional Maps'!F$39:F$63, 'Dimensional Maps'!$B$8:$B$32,$D27)))),0),0)</f>
        <v>0</v>
      </c>
      <c r="L27" s="115">
        <f>IFERROR(IF($G27 = "WholeBlg",IF(L$1&lt;2020, 0,
IF($H27="GWh",SUMIFS('Interim Analysis'!F:F,'Interim Analysis'!$B:$B,$B27,'Interim Analysis'!$C:$C,$C27,'Interim Analysis'!$F:$F,$F27,'Interim Analysis'!$G:$G,$H27,'Interim Analysis'!$E:$E,$E27),
SUMIFS('Interim Analysis'!F:F,'Interim Analysis'!$B:$B,$B27,'Interim Analysis'!$C:$C,$C27,'Interim Analysis'!$F:$F,$F27,'Interim Analysis'!$G:$G,$H27,'Interim Analysis'!$D:$D,$D27)
*(INDEX('Dimensional Maps'!G$39:G$63,MATCH($E27,'Dimensional Maps'!$C$8:$C$32,0),1)
/SUMIFS('Dimensional Maps'!G$39:G$63, 'Dimensional Maps'!$B$8:$B$32,$D27)))),0),0)</f>
        <v>0</v>
      </c>
      <c r="M27" s="115">
        <f>IFERROR(IF($G27 = "WholeBlg",IF(M$1&lt;2020, 0,
IF($H27="GWh",SUMIFS('Interim Analysis'!G:G,'Interim Analysis'!$B:$B,$B27,'Interim Analysis'!$C:$C,$C27,'Interim Analysis'!$F:$F,$F27,'Interim Analysis'!$G:$G,$H27,'Interim Analysis'!$E:$E,$E27),
SUMIFS('Interim Analysis'!G:G,'Interim Analysis'!$B:$B,$B27,'Interim Analysis'!$C:$C,$C27,'Interim Analysis'!$F:$F,$F27,'Interim Analysis'!$G:$G,$H27,'Interim Analysis'!$D:$D,$D27)
*(INDEX('Dimensional Maps'!H$39:H$63,MATCH($E27,'Dimensional Maps'!$C$8:$C$32,0),1)
/SUMIFS('Dimensional Maps'!H$39:H$63, 'Dimensional Maps'!$B$8:$B$32,$D27)))),0),0)</f>
        <v>0</v>
      </c>
      <c r="N27" s="115">
        <f>IFERROR(IF($G27 = "WholeBlg",IF(N$1&lt;2020, 0,
IF($H27="GWh",SUMIFS('Interim Analysis'!H:H,'Interim Analysis'!$B:$B,$B27,'Interim Analysis'!$C:$C,$C27,'Interim Analysis'!$F:$F,$F27,'Interim Analysis'!$G:$G,$H27,'Interim Analysis'!$E:$E,$E27),
SUMIFS('Interim Analysis'!H:H,'Interim Analysis'!$B:$B,$B27,'Interim Analysis'!$C:$C,$C27,'Interim Analysis'!$F:$F,$F27,'Interim Analysis'!$G:$G,$H27,'Interim Analysis'!$D:$D,$D27)
*(INDEX('Dimensional Maps'!I$39:I$63,MATCH($E27,'Dimensional Maps'!$C$8:$C$32,0),1)
/SUMIFS('Dimensional Maps'!I$39:I$63, 'Dimensional Maps'!$B$8:$B$32,$D27)))),0),0)</f>
        <v>0</v>
      </c>
      <c r="O27" s="115">
        <f>IFERROR(IF($G27 = "WholeBlg",IF(O$1&lt;2020, 0,
IF($H27="GWh",SUMIFS('Interim Analysis'!I:I,'Interim Analysis'!$B:$B,$B27,'Interim Analysis'!$C:$C,$C27,'Interim Analysis'!$F:$F,$F27,'Interim Analysis'!$G:$G,$H27,'Interim Analysis'!$E:$E,$E27),
SUMIFS('Interim Analysis'!I:I,'Interim Analysis'!$B:$B,$B27,'Interim Analysis'!$C:$C,$C27,'Interim Analysis'!$F:$F,$F27,'Interim Analysis'!$G:$G,$H27,'Interim Analysis'!$D:$D,$D27)
*(INDEX('Dimensional Maps'!J$39:J$63,MATCH($E27,'Dimensional Maps'!$C$8:$C$32,0),1)
/SUMIFS('Dimensional Maps'!J$39:J$63, 'Dimensional Maps'!$B$8:$B$32,$D27)))),0),0)</f>
        <v>0</v>
      </c>
      <c r="P27" s="115">
        <f>IFERROR(IF($G27 = "WholeBlg",IF(P$1&lt;2020, 0,
IF($H27="GWh",SUMIFS('Interim Analysis'!J:J,'Interim Analysis'!$B:$B,$B27,'Interim Analysis'!$C:$C,$C27,'Interim Analysis'!$F:$F,$F27,'Interim Analysis'!$G:$G,$H27,'Interim Analysis'!$E:$E,$E27),
SUMIFS('Interim Analysis'!J:J,'Interim Analysis'!$B:$B,$B27,'Interim Analysis'!$C:$C,$C27,'Interim Analysis'!$F:$F,$F27,'Interim Analysis'!$G:$G,$H27,'Interim Analysis'!$D:$D,$D27)
*(INDEX('Dimensional Maps'!K$39:K$63,MATCH($E27,'Dimensional Maps'!$C$8:$C$32,0),1)
/SUMIFS('Dimensional Maps'!K$39:K$63, 'Dimensional Maps'!$B$8:$B$32,$D27)))),0),0)</f>
        <v>0</v>
      </c>
      <c r="Q27" s="115">
        <f>IFERROR(IF($G27 = "WholeBlg",IF(Q$1&lt;2020, 0,
IF($H27="GWh",SUMIFS('Interim Analysis'!K:K,'Interim Analysis'!$B:$B,$B27,'Interim Analysis'!$C:$C,$C27,'Interim Analysis'!$F:$F,$F27,'Interim Analysis'!$G:$G,$H27,'Interim Analysis'!$E:$E,$E27),
SUMIFS('Interim Analysis'!K:K,'Interim Analysis'!$B:$B,$B27,'Interim Analysis'!$C:$C,$C27,'Interim Analysis'!$F:$F,$F27,'Interim Analysis'!$G:$G,$H27,'Interim Analysis'!$D:$D,$D27)
*(INDEX('Dimensional Maps'!L$39:L$63,MATCH($E27,'Dimensional Maps'!$C$8:$C$32,0),1)
/SUMIFS('Dimensional Maps'!L$39:L$63, 'Dimensional Maps'!$B$8:$B$32,$D27)))),0),0)</f>
        <v>0</v>
      </c>
      <c r="R27" s="115">
        <f>IFERROR(IF($G27 = "WholeBlg",IF(R$1&lt;2020, 0,
IF($H27="GWh",SUMIFS('Interim Analysis'!L:L,'Interim Analysis'!$B:$B,$B27,'Interim Analysis'!$C:$C,$C27,'Interim Analysis'!$F:$F,$F27,'Interim Analysis'!$G:$G,$H27,'Interim Analysis'!$E:$E,$E27),
SUMIFS('Interim Analysis'!L:L,'Interim Analysis'!$B:$B,$B27,'Interim Analysis'!$C:$C,$C27,'Interim Analysis'!$F:$F,$F27,'Interim Analysis'!$G:$G,$H27,'Interim Analysis'!$D:$D,$D27)
*(INDEX('Dimensional Maps'!M$39:M$63,MATCH($E27,'Dimensional Maps'!$C$8:$C$32,0),1)
/SUMIFS('Dimensional Maps'!M$39:M$63, 'Dimensional Maps'!$B$8:$B$32,$D27)))),0),0)</f>
        <v>0</v>
      </c>
      <c r="S27" s="115">
        <f>IFERROR(IF($G27 = "WholeBlg",IF(S$1&lt;2020, 0,
IF($H27="GWh",SUMIFS('Interim Analysis'!M:M,'Interim Analysis'!$B:$B,$B27,'Interim Analysis'!$C:$C,$C27,'Interim Analysis'!$F:$F,$F27,'Interim Analysis'!$G:$G,$H27,'Interim Analysis'!$E:$E,$E27),
SUMIFS('Interim Analysis'!M:M,'Interim Analysis'!$B:$B,$B27,'Interim Analysis'!$C:$C,$C27,'Interim Analysis'!$F:$F,$F27,'Interim Analysis'!$G:$G,$H27,'Interim Analysis'!$D:$D,$D27)
*(INDEX('Dimensional Maps'!N$39:N$63,MATCH($E27,'Dimensional Maps'!$C$8:$C$32,0),1)
/SUMIFS('Dimensional Maps'!N$39:N$63, 'Dimensional Maps'!$B$8:$B$32,$D27)))),0),0)</f>
        <v>0</v>
      </c>
      <c r="T27" s="115">
        <f>IFERROR(IF($G27 = "WholeBlg",IF(T$1&lt;2020, 0,
IF($H27="GWh",SUMIFS('Interim Analysis'!N:N,'Interim Analysis'!$B:$B,$B27,'Interim Analysis'!$C:$C,$C27,'Interim Analysis'!$F:$F,$F27,'Interim Analysis'!$G:$G,$H27,'Interim Analysis'!$E:$E,$E27),
SUMIFS('Interim Analysis'!N:N,'Interim Analysis'!$B:$B,$B27,'Interim Analysis'!$C:$C,$C27,'Interim Analysis'!$F:$F,$F27,'Interim Analysis'!$G:$G,$H27,'Interim Analysis'!$D:$D,$D27)
*(INDEX('Dimensional Maps'!O$39:O$63,MATCH($E27,'Dimensional Maps'!$C$8:$C$32,0),1)
/SUMIFS('Dimensional Maps'!O$39:O$63, 'Dimensional Maps'!$B$8:$B$32,$D27)))),0),0)</f>
        <v>0</v>
      </c>
      <c r="U27" s="115">
        <f>IFERROR(IF($G27 = "WholeBlg",IF(U$1&lt;2020, 0,
IF($H27="GWh",SUMIFS('Interim Analysis'!O:O,'Interim Analysis'!$B:$B,$B27,'Interim Analysis'!$C:$C,$C27,'Interim Analysis'!$F:$F,$F27,'Interim Analysis'!$G:$G,$H27,'Interim Analysis'!$E:$E,$E27),
SUMIFS('Interim Analysis'!O:O,'Interim Analysis'!$B:$B,$B27,'Interim Analysis'!$C:$C,$C27,'Interim Analysis'!$F:$F,$F27,'Interim Analysis'!$G:$G,$H27,'Interim Analysis'!$D:$D,$D27)
*(INDEX('Dimensional Maps'!P$39:P$63,MATCH($E27,'Dimensional Maps'!$C$8:$C$32,0),1)
/SUMIFS('Dimensional Maps'!P$39:P$63, 'Dimensional Maps'!$B$8:$B$32,$D27)))),0),0)</f>
        <v>0</v>
      </c>
      <c r="V27" s="115">
        <f>IFERROR(IF($G27 = "WholeBlg",IF(V$1&lt;2020, 0,
IF($H27="GWh",SUMIFS('Interim Analysis'!P:P,'Interim Analysis'!$B:$B,$B27,'Interim Analysis'!$C:$C,$C27,'Interim Analysis'!$F:$F,$F27,'Interim Analysis'!$G:$G,$H27,'Interim Analysis'!$E:$E,$E27),
SUMIFS('Interim Analysis'!P:P,'Interim Analysis'!$B:$B,$B27,'Interim Analysis'!$C:$C,$C27,'Interim Analysis'!$F:$F,$F27,'Interim Analysis'!$G:$G,$H27,'Interim Analysis'!$D:$D,$D27)
*(INDEX('Dimensional Maps'!Q$39:Q$63,MATCH($E27,'Dimensional Maps'!$C$8:$C$32,0),1)
/SUMIFS('Dimensional Maps'!Q$39:Q$63, 'Dimensional Maps'!$B$8:$B$32,$D27)))),0),0)</f>
        <v>0</v>
      </c>
      <c r="W27" s="115">
        <f>IFERROR(IF($G27 = "WholeBlg",IF(W$1&lt;2020, 0,
IF($H27="GWh",SUMIFS('Interim Analysis'!Q:Q,'Interim Analysis'!$B:$B,$B27,'Interim Analysis'!$C:$C,$C27,'Interim Analysis'!$F:$F,$F27,'Interim Analysis'!$G:$G,$H27,'Interim Analysis'!$E:$E,$E27),
SUMIFS('Interim Analysis'!Q:Q,'Interim Analysis'!$B:$B,$B27,'Interim Analysis'!$C:$C,$C27,'Interim Analysis'!$F:$F,$F27,'Interim Analysis'!$G:$G,$H27,'Interim Analysis'!$D:$D,$D27)
*(INDEX('Dimensional Maps'!R$39:R$63,MATCH($E27,'Dimensional Maps'!$C$8:$C$32,0),1)
/SUMIFS('Dimensional Maps'!R$39:R$63, 'Dimensional Maps'!$B$8:$B$32,$D27)))),0),0)</f>
        <v>0</v>
      </c>
    </row>
    <row r="28" spans="1:23" x14ac:dyDescent="0.25">
      <c r="A28" s="105" t="str">
        <f>Home!$C$20</f>
        <v>IOU Potential Program Savings ET</v>
      </c>
      <c r="B28" s="103" t="s">
        <v>236</v>
      </c>
      <c r="C28" s="103">
        <v>2</v>
      </c>
      <c r="D28" s="103" t="s">
        <v>47</v>
      </c>
      <c r="E28" s="103" t="s">
        <v>218</v>
      </c>
      <c r="F28" s="103" t="s">
        <v>167</v>
      </c>
      <c r="G28" s="103" t="s">
        <v>53</v>
      </c>
      <c r="H28" s="143" t="s">
        <v>20</v>
      </c>
      <c r="I28" s="115">
        <f>IFERROR(IF($G28 = "WholeBlg",IF(I$1&lt;2020, 0,
IF($H28="GWh",SUMIFS('Interim Analysis'!C:C,'Interim Analysis'!$B:$B,$B28,'Interim Analysis'!$C:$C,$C28,'Interim Analysis'!$F:$F,$F28,'Interim Analysis'!$G:$G,$H28,'Interim Analysis'!$E:$E,$E28),
SUMIFS('Interim Analysis'!C:C,'Interim Analysis'!$B:$B,$B28,'Interim Analysis'!$C:$C,$C28,'Interim Analysis'!$F:$F,$F28,'Interim Analysis'!$G:$G,$H28,'Interim Analysis'!$D:$D,$D28)
*(INDEX('Dimensional Maps'!D$39:D$63,MATCH($E28,'Dimensional Maps'!$C$8:$C$32,0),1)
/SUMIFS('Dimensional Maps'!D$39:D$63, 'Dimensional Maps'!$B$8:$B$32,$D28)))),0),0)</f>
        <v>0</v>
      </c>
      <c r="J28" s="115">
        <f>IFERROR(IF($G28 = "WholeBlg",IF(J$1&lt;2020, 0,
IF($H28="GWh",SUMIFS('Interim Analysis'!D:D,'Interim Analysis'!$B:$B,$B28,'Interim Analysis'!$C:$C,$C28,'Interim Analysis'!$F:$F,$F28,'Interim Analysis'!$G:$G,$H28,'Interim Analysis'!$E:$E,$E28),
SUMIFS('Interim Analysis'!D:D,'Interim Analysis'!$B:$B,$B28,'Interim Analysis'!$C:$C,$C28,'Interim Analysis'!$F:$F,$F28,'Interim Analysis'!$G:$G,$H28,'Interim Analysis'!$D:$D,$D28)
*(INDEX('Dimensional Maps'!E$39:E$63,MATCH($E28,'Dimensional Maps'!$C$8:$C$32,0),1)
/SUMIFS('Dimensional Maps'!E$39:E$63, 'Dimensional Maps'!$B$8:$B$32,$D28)))),0),0)</f>
        <v>0</v>
      </c>
      <c r="K28" s="115">
        <f>IFERROR(IF($G28 = "WholeBlg",IF(K$1&lt;2020, 0,
IF($H28="GWh",SUMIFS('Interim Analysis'!E:E,'Interim Analysis'!$B:$B,$B28,'Interim Analysis'!$C:$C,$C28,'Interim Analysis'!$F:$F,$F28,'Interim Analysis'!$G:$G,$H28,'Interim Analysis'!$E:$E,$E28),
SUMIFS('Interim Analysis'!E:E,'Interim Analysis'!$B:$B,$B28,'Interim Analysis'!$C:$C,$C28,'Interim Analysis'!$F:$F,$F28,'Interim Analysis'!$G:$G,$H28,'Interim Analysis'!$D:$D,$D28)
*(INDEX('Dimensional Maps'!F$39:F$63,MATCH($E28,'Dimensional Maps'!$C$8:$C$32,0),1)
/SUMIFS('Dimensional Maps'!F$39:F$63, 'Dimensional Maps'!$B$8:$B$32,$D28)))),0),0)</f>
        <v>0</v>
      </c>
      <c r="L28" s="115">
        <f>IFERROR(IF($G28 = "WholeBlg",IF(L$1&lt;2020, 0,
IF($H28="GWh",SUMIFS('Interim Analysis'!F:F,'Interim Analysis'!$B:$B,$B28,'Interim Analysis'!$C:$C,$C28,'Interim Analysis'!$F:$F,$F28,'Interim Analysis'!$G:$G,$H28,'Interim Analysis'!$E:$E,$E28),
SUMIFS('Interim Analysis'!F:F,'Interim Analysis'!$B:$B,$B28,'Interim Analysis'!$C:$C,$C28,'Interim Analysis'!$F:$F,$F28,'Interim Analysis'!$G:$G,$H28,'Interim Analysis'!$D:$D,$D28)
*(INDEX('Dimensional Maps'!G$39:G$63,MATCH($E28,'Dimensional Maps'!$C$8:$C$32,0),1)
/SUMIFS('Dimensional Maps'!G$39:G$63, 'Dimensional Maps'!$B$8:$B$32,$D28)))),0),0)</f>
        <v>0</v>
      </c>
      <c r="M28" s="115">
        <f>IFERROR(IF($G28 = "WholeBlg",IF(M$1&lt;2020, 0,
IF($H28="GWh",SUMIFS('Interim Analysis'!G:G,'Interim Analysis'!$B:$B,$B28,'Interim Analysis'!$C:$C,$C28,'Interim Analysis'!$F:$F,$F28,'Interim Analysis'!$G:$G,$H28,'Interim Analysis'!$E:$E,$E28),
SUMIFS('Interim Analysis'!G:G,'Interim Analysis'!$B:$B,$B28,'Interim Analysis'!$C:$C,$C28,'Interim Analysis'!$F:$F,$F28,'Interim Analysis'!$G:$G,$H28,'Interim Analysis'!$D:$D,$D28)
*(INDEX('Dimensional Maps'!H$39:H$63,MATCH($E28,'Dimensional Maps'!$C$8:$C$32,0),1)
/SUMIFS('Dimensional Maps'!H$39:H$63, 'Dimensional Maps'!$B$8:$B$32,$D28)))),0),0)</f>
        <v>0</v>
      </c>
      <c r="N28" s="115">
        <f>IFERROR(IF($G28 = "WholeBlg",IF(N$1&lt;2020, 0,
IF($H28="GWh",SUMIFS('Interim Analysis'!H:H,'Interim Analysis'!$B:$B,$B28,'Interim Analysis'!$C:$C,$C28,'Interim Analysis'!$F:$F,$F28,'Interim Analysis'!$G:$G,$H28,'Interim Analysis'!$E:$E,$E28),
SUMIFS('Interim Analysis'!H:H,'Interim Analysis'!$B:$B,$B28,'Interim Analysis'!$C:$C,$C28,'Interim Analysis'!$F:$F,$F28,'Interim Analysis'!$G:$G,$H28,'Interim Analysis'!$D:$D,$D28)
*(INDEX('Dimensional Maps'!I$39:I$63,MATCH($E28,'Dimensional Maps'!$C$8:$C$32,0),1)
/SUMIFS('Dimensional Maps'!I$39:I$63, 'Dimensional Maps'!$B$8:$B$32,$D28)))),0),0)</f>
        <v>1.303058964751236E-2</v>
      </c>
      <c r="O28" s="115">
        <f>IFERROR(IF($G28 = "WholeBlg",IF(O$1&lt;2020, 0,
IF($H28="GWh",SUMIFS('Interim Analysis'!I:I,'Interim Analysis'!$B:$B,$B28,'Interim Analysis'!$C:$C,$C28,'Interim Analysis'!$F:$F,$F28,'Interim Analysis'!$G:$G,$H28,'Interim Analysis'!$E:$E,$E28),
SUMIFS('Interim Analysis'!I:I,'Interim Analysis'!$B:$B,$B28,'Interim Analysis'!$C:$C,$C28,'Interim Analysis'!$F:$F,$F28,'Interim Analysis'!$G:$G,$H28,'Interim Analysis'!$D:$D,$D28)
*(INDEX('Dimensional Maps'!J$39:J$63,MATCH($E28,'Dimensional Maps'!$C$8:$C$32,0),1)
/SUMIFS('Dimensional Maps'!J$39:J$63, 'Dimensional Maps'!$B$8:$B$32,$D28)))),0),0)</f>
        <v>2.5622308765641529E-2</v>
      </c>
      <c r="P28" s="115">
        <f>IFERROR(IF($G28 = "WholeBlg",IF(P$1&lt;2020, 0,
IF($H28="GWh",SUMIFS('Interim Analysis'!J:J,'Interim Analysis'!$B:$B,$B28,'Interim Analysis'!$C:$C,$C28,'Interim Analysis'!$F:$F,$F28,'Interim Analysis'!$G:$G,$H28,'Interim Analysis'!$E:$E,$E28),
SUMIFS('Interim Analysis'!J:J,'Interim Analysis'!$B:$B,$B28,'Interim Analysis'!$C:$C,$C28,'Interim Analysis'!$F:$F,$F28,'Interim Analysis'!$G:$G,$H28,'Interim Analysis'!$D:$D,$D28)
*(INDEX('Dimensional Maps'!K$39:K$63,MATCH($E28,'Dimensional Maps'!$C$8:$C$32,0),1)
/SUMIFS('Dimensional Maps'!K$39:K$63, 'Dimensional Maps'!$B$8:$B$32,$D28)))),0),0)</f>
        <v>3.7855675560505855E-2</v>
      </c>
      <c r="Q28" s="115">
        <f>IFERROR(IF($G28 = "WholeBlg",IF(Q$1&lt;2020, 0,
IF($H28="GWh",SUMIFS('Interim Analysis'!K:K,'Interim Analysis'!$B:$B,$B28,'Interim Analysis'!$C:$C,$C28,'Interim Analysis'!$F:$F,$F28,'Interim Analysis'!$G:$G,$H28,'Interim Analysis'!$E:$E,$E28),
SUMIFS('Interim Analysis'!K:K,'Interim Analysis'!$B:$B,$B28,'Interim Analysis'!$C:$C,$C28,'Interim Analysis'!$F:$F,$F28,'Interim Analysis'!$G:$G,$H28,'Interim Analysis'!$D:$D,$D28)
*(INDEX('Dimensional Maps'!L$39:L$63,MATCH($E28,'Dimensional Maps'!$C$8:$C$32,0),1)
/SUMIFS('Dimensional Maps'!L$39:L$63, 'Dimensional Maps'!$B$8:$B$32,$D28)))),0),0)</f>
        <v>4.9876151542128266E-2</v>
      </c>
      <c r="R28" s="115">
        <f>IFERROR(IF($G28 = "WholeBlg",IF(R$1&lt;2020, 0,
IF($H28="GWh",SUMIFS('Interim Analysis'!L:L,'Interim Analysis'!$B:$B,$B28,'Interim Analysis'!$C:$C,$C28,'Interim Analysis'!$F:$F,$F28,'Interim Analysis'!$G:$G,$H28,'Interim Analysis'!$E:$E,$E28),
SUMIFS('Interim Analysis'!L:L,'Interim Analysis'!$B:$B,$B28,'Interim Analysis'!$C:$C,$C28,'Interim Analysis'!$F:$F,$F28,'Interim Analysis'!$G:$G,$H28,'Interim Analysis'!$D:$D,$D28)
*(INDEX('Dimensional Maps'!M$39:M$63,MATCH($E28,'Dimensional Maps'!$C$8:$C$32,0),1)
/SUMIFS('Dimensional Maps'!M$39:M$63, 'Dimensional Maps'!$B$8:$B$32,$D28)))),0),0)</f>
        <v>6.1482693417447366E-2</v>
      </c>
      <c r="S28" s="115">
        <f>IFERROR(IF($G28 = "WholeBlg",IF(S$1&lt;2020, 0,
IF($H28="GWh",SUMIFS('Interim Analysis'!M:M,'Interim Analysis'!$B:$B,$B28,'Interim Analysis'!$C:$C,$C28,'Interim Analysis'!$F:$F,$F28,'Interim Analysis'!$G:$G,$H28,'Interim Analysis'!$E:$E,$E28),
SUMIFS('Interim Analysis'!M:M,'Interim Analysis'!$B:$B,$B28,'Interim Analysis'!$C:$C,$C28,'Interim Analysis'!$F:$F,$F28,'Interim Analysis'!$G:$G,$H28,'Interim Analysis'!$D:$D,$D28)
*(INDEX('Dimensional Maps'!N$39:N$63,MATCH($E28,'Dimensional Maps'!$C$8:$C$32,0),1)
/SUMIFS('Dimensional Maps'!N$39:N$63, 'Dimensional Maps'!$B$8:$B$32,$D28)))),0),0)</f>
        <v>7.2875899916822126E-2</v>
      </c>
      <c r="T28" s="115">
        <f>IFERROR(IF($G28 = "WholeBlg",IF(T$1&lt;2020, 0,
IF($H28="GWh",SUMIFS('Interim Analysis'!N:N,'Interim Analysis'!$B:$B,$B28,'Interim Analysis'!$C:$C,$C28,'Interim Analysis'!$F:$F,$F28,'Interim Analysis'!$G:$G,$H28,'Interim Analysis'!$E:$E,$E28),
SUMIFS('Interim Analysis'!N:N,'Interim Analysis'!$B:$B,$B28,'Interim Analysis'!$C:$C,$C28,'Interim Analysis'!$F:$F,$F28,'Interim Analysis'!$G:$G,$H28,'Interim Analysis'!$D:$D,$D28)
*(INDEX('Dimensional Maps'!O$39:O$63,MATCH($E28,'Dimensional Maps'!$C$8:$C$32,0),1)
/SUMIFS('Dimensional Maps'!O$39:O$63, 'Dimensional Maps'!$B$8:$B$32,$D28)))),0),0)</f>
        <v>8.3926843986532815E-2</v>
      </c>
      <c r="U28" s="115">
        <f>IFERROR(IF($G28 = "WholeBlg",IF(U$1&lt;2020, 0,
IF($H28="GWh",SUMIFS('Interim Analysis'!O:O,'Interim Analysis'!$B:$B,$B28,'Interim Analysis'!$C:$C,$C28,'Interim Analysis'!$F:$F,$F28,'Interim Analysis'!$G:$G,$H28,'Interim Analysis'!$E:$E,$E28),
SUMIFS('Interim Analysis'!O:O,'Interim Analysis'!$B:$B,$B28,'Interim Analysis'!$C:$C,$C28,'Interim Analysis'!$F:$F,$F28,'Interim Analysis'!$G:$G,$H28,'Interim Analysis'!$D:$D,$D28)
*(INDEX('Dimensional Maps'!P$39:P$63,MATCH($E28,'Dimensional Maps'!$C$8:$C$32,0),1)
/SUMIFS('Dimensional Maps'!P$39:P$63, 'Dimensional Maps'!$B$8:$B$32,$D28)))),0),0)</f>
        <v>9.4840976680235722E-2</v>
      </c>
      <c r="V28" s="115">
        <f>IFERROR(IF($G28 = "WholeBlg",IF(V$1&lt;2020, 0,
IF($H28="GWh",SUMIFS('Interim Analysis'!P:P,'Interim Analysis'!$B:$B,$B28,'Interim Analysis'!$C:$C,$C28,'Interim Analysis'!$F:$F,$F28,'Interim Analysis'!$G:$G,$H28,'Interim Analysis'!$E:$E,$E28),
SUMIFS('Interim Analysis'!P:P,'Interim Analysis'!$B:$B,$B28,'Interim Analysis'!$C:$C,$C28,'Interim Analysis'!$F:$F,$F28,'Interim Analysis'!$G:$G,$H28,'Interim Analysis'!$D:$D,$D28)
*(INDEX('Dimensional Maps'!Q$39:Q$63,MATCH($E28,'Dimensional Maps'!$C$8:$C$32,0),1)
/SUMIFS('Dimensional Maps'!Q$39:Q$63, 'Dimensional Maps'!$B$8:$B$32,$D28)))),0),0)</f>
        <v>0.10562679714760562</v>
      </c>
      <c r="W28" s="115">
        <f>IFERROR(IF($G28 = "WholeBlg",IF(W$1&lt;2020, 0,
IF($H28="GWh",SUMIFS('Interim Analysis'!Q:Q,'Interim Analysis'!$B:$B,$B28,'Interim Analysis'!$C:$C,$C28,'Interim Analysis'!$F:$F,$F28,'Interim Analysis'!$G:$G,$H28,'Interim Analysis'!$E:$E,$E28),
SUMIFS('Interim Analysis'!Q:Q,'Interim Analysis'!$B:$B,$B28,'Interim Analysis'!$C:$C,$C28,'Interim Analysis'!$F:$F,$F28,'Interim Analysis'!$G:$G,$H28,'Interim Analysis'!$D:$D,$D28)
*(INDEX('Dimensional Maps'!R$39:R$63,MATCH($E28,'Dimensional Maps'!$C$8:$C$32,0),1)
/SUMIFS('Dimensional Maps'!R$39:R$63, 'Dimensional Maps'!$B$8:$B$32,$D28)))),0),0)</f>
        <v>0.11623218508097936</v>
      </c>
    </row>
    <row r="29" spans="1:23" x14ac:dyDescent="0.25">
      <c r="A29" s="105" t="str">
        <f>Home!$C$20</f>
        <v>IOU Potential Program Savings ET</v>
      </c>
      <c r="B29" s="103" t="s">
        <v>236</v>
      </c>
      <c r="C29" s="103">
        <v>2</v>
      </c>
      <c r="D29" s="103" t="s">
        <v>47</v>
      </c>
      <c r="E29" s="103" t="s">
        <v>218</v>
      </c>
      <c r="F29" s="103" t="s">
        <v>186</v>
      </c>
      <c r="G29" s="103" t="s">
        <v>53</v>
      </c>
      <c r="H29" s="143" t="s">
        <v>20</v>
      </c>
      <c r="I29" s="115">
        <f>IFERROR(IF($G29 = "WholeBlg",IF(I$1&lt;2020, 0,
IF($H29="GWh",SUMIFS('Interim Analysis'!C:C,'Interim Analysis'!$B:$B,$B29,'Interim Analysis'!$C:$C,$C29,'Interim Analysis'!$F:$F,$F29,'Interim Analysis'!$G:$G,$H29,'Interim Analysis'!$E:$E,$E29),
SUMIFS('Interim Analysis'!C:C,'Interim Analysis'!$B:$B,$B29,'Interim Analysis'!$C:$C,$C29,'Interim Analysis'!$F:$F,$F29,'Interim Analysis'!$G:$G,$H29,'Interim Analysis'!$D:$D,$D29)
*(INDEX('Dimensional Maps'!D$39:D$63,MATCH($E29,'Dimensional Maps'!$C$8:$C$32,0),1)
/SUMIFS('Dimensional Maps'!D$39:D$63, 'Dimensional Maps'!$B$8:$B$32,$D29)))),0),0)</f>
        <v>0</v>
      </c>
      <c r="J29" s="115">
        <f>IFERROR(IF($G29 = "WholeBlg",IF(J$1&lt;2020, 0,
IF($H29="GWh",SUMIFS('Interim Analysis'!D:D,'Interim Analysis'!$B:$B,$B29,'Interim Analysis'!$C:$C,$C29,'Interim Analysis'!$F:$F,$F29,'Interim Analysis'!$G:$G,$H29,'Interim Analysis'!$E:$E,$E29),
SUMIFS('Interim Analysis'!D:D,'Interim Analysis'!$B:$B,$B29,'Interim Analysis'!$C:$C,$C29,'Interim Analysis'!$F:$F,$F29,'Interim Analysis'!$G:$G,$H29,'Interim Analysis'!$D:$D,$D29)
*(INDEX('Dimensional Maps'!E$39:E$63,MATCH($E29,'Dimensional Maps'!$C$8:$C$32,0),1)
/SUMIFS('Dimensional Maps'!E$39:E$63, 'Dimensional Maps'!$B$8:$B$32,$D29)))),0),0)</f>
        <v>0</v>
      </c>
      <c r="K29" s="115">
        <f>IFERROR(IF($G29 = "WholeBlg",IF(K$1&lt;2020, 0,
IF($H29="GWh",SUMIFS('Interim Analysis'!E:E,'Interim Analysis'!$B:$B,$B29,'Interim Analysis'!$C:$C,$C29,'Interim Analysis'!$F:$F,$F29,'Interim Analysis'!$G:$G,$H29,'Interim Analysis'!$E:$E,$E29),
SUMIFS('Interim Analysis'!E:E,'Interim Analysis'!$B:$B,$B29,'Interim Analysis'!$C:$C,$C29,'Interim Analysis'!$F:$F,$F29,'Interim Analysis'!$G:$G,$H29,'Interim Analysis'!$D:$D,$D29)
*(INDEX('Dimensional Maps'!F$39:F$63,MATCH($E29,'Dimensional Maps'!$C$8:$C$32,0),1)
/SUMIFS('Dimensional Maps'!F$39:F$63, 'Dimensional Maps'!$B$8:$B$32,$D29)))),0),0)</f>
        <v>0</v>
      </c>
      <c r="L29" s="115">
        <f>IFERROR(IF($G29 = "WholeBlg",IF(L$1&lt;2020, 0,
IF($H29="GWh",SUMIFS('Interim Analysis'!F:F,'Interim Analysis'!$B:$B,$B29,'Interim Analysis'!$C:$C,$C29,'Interim Analysis'!$F:$F,$F29,'Interim Analysis'!$G:$G,$H29,'Interim Analysis'!$E:$E,$E29),
SUMIFS('Interim Analysis'!F:F,'Interim Analysis'!$B:$B,$B29,'Interim Analysis'!$C:$C,$C29,'Interim Analysis'!$F:$F,$F29,'Interim Analysis'!$G:$G,$H29,'Interim Analysis'!$D:$D,$D29)
*(INDEX('Dimensional Maps'!G$39:G$63,MATCH($E29,'Dimensional Maps'!$C$8:$C$32,0),1)
/SUMIFS('Dimensional Maps'!G$39:G$63, 'Dimensional Maps'!$B$8:$B$32,$D29)))),0),0)</f>
        <v>0</v>
      </c>
      <c r="M29" s="115">
        <f>IFERROR(IF($G29 = "WholeBlg",IF(M$1&lt;2020, 0,
IF($H29="GWh",SUMIFS('Interim Analysis'!G:G,'Interim Analysis'!$B:$B,$B29,'Interim Analysis'!$C:$C,$C29,'Interim Analysis'!$F:$F,$F29,'Interim Analysis'!$G:$G,$H29,'Interim Analysis'!$E:$E,$E29),
SUMIFS('Interim Analysis'!G:G,'Interim Analysis'!$B:$B,$B29,'Interim Analysis'!$C:$C,$C29,'Interim Analysis'!$F:$F,$F29,'Interim Analysis'!$G:$G,$H29,'Interim Analysis'!$D:$D,$D29)
*(INDEX('Dimensional Maps'!H$39:H$63,MATCH($E29,'Dimensional Maps'!$C$8:$C$32,0),1)
/SUMIFS('Dimensional Maps'!H$39:H$63, 'Dimensional Maps'!$B$8:$B$32,$D29)))),0),0)</f>
        <v>0</v>
      </c>
      <c r="N29" s="115">
        <f>IFERROR(IF($G29 = "WholeBlg",IF(N$1&lt;2020, 0,
IF($H29="GWh",SUMIFS('Interim Analysis'!H:H,'Interim Analysis'!$B:$B,$B29,'Interim Analysis'!$C:$C,$C29,'Interim Analysis'!$F:$F,$F29,'Interim Analysis'!$G:$G,$H29,'Interim Analysis'!$E:$E,$E29),
SUMIFS('Interim Analysis'!H:H,'Interim Analysis'!$B:$B,$B29,'Interim Analysis'!$C:$C,$C29,'Interim Analysis'!$F:$F,$F29,'Interim Analysis'!$G:$G,$H29,'Interim Analysis'!$D:$D,$D29)
*(INDEX('Dimensional Maps'!I$39:I$63,MATCH($E29,'Dimensional Maps'!$C$8:$C$32,0),1)
/SUMIFS('Dimensional Maps'!I$39:I$63, 'Dimensional Maps'!$B$8:$B$32,$D29)))),0),0)</f>
        <v>4.0925860540921018E-2</v>
      </c>
      <c r="O29" s="115">
        <f>IFERROR(IF($G29 = "WholeBlg",IF(O$1&lt;2020, 0,
IF($H29="GWh",SUMIFS('Interim Analysis'!I:I,'Interim Analysis'!$B:$B,$B29,'Interim Analysis'!$C:$C,$C29,'Interim Analysis'!$F:$F,$F29,'Interim Analysis'!$G:$G,$H29,'Interim Analysis'!$E:$E,$E29),
SUMIFS('Interim Analysis'!I:I,'Interim Analysis'!$B:$B,$B29,'Interim Analysis'!$C:$C,$C29,'Interim Analysis'!$F:$F,$F29,'Interim Analysis'!$G:$G,$H29,'Interim Analysis'!$D:$D,$D29)
*(INDEX('Dimensional Maps'!J$39:J$63,MATCH($E29,'Dimensional Maps'!$C$8:$C$32,0),1)
/SUMIFS('Dimensional Maps'!J$39:J$63, 'Dimensional Maps'!$B$8:$B$32,$D29)))),0),0)</f>
        <v>8.0689249893945228E-2</v>
      </c>
      <c r="P29" s="115">
        <f>IFERROR(IF($G29 = "WholeBlg",IF(P$1&lt;2020, 0,
IF($H29="GWh",SUMIFS('Interim Analysis'!J:J,'Interim Analysis'!$B:$B,$B29,'Interim Analysis'!$C:$C,$C29,'Interim Analysis'!$F:$F,$F29,'Interim Analysis'!$G:$G,$H29,'Interim Analysis'!$E:$E,$E29),
SUMIFS('Interim Analysis'!J:J,'Interim Analysis'!$B:$B,$B29,'Interim Analysis'!$C:$C,$C29,'Interim Analysis'!$F:$F,$F29,'Interim Analysis'!$G:$G,$H29,'Interim Analysis'!$D:$D,$D29)
*(INDEX('Dimensional Maps'!K$39:K$63,MATCH($E29,'Dimensional Maps'!$C$8:$C$32,0),1)
/SUMIFS('Dimensional Maps'!K$39:K$63, 'Dimensional Maps'!$B$8:$B$32,$D29)))),0),0)</f>
        <v>0.11973420666923609</v>
      </c>
      <c r="Q29" s="115">
        <f>IFERROR(IF($G29 = "WholeBlg",IF(Q$1&lt;2020, 0,
IF($H29="GWh",SUMIFS('Interim Analysis'!K:K,'Interim Analysis'!$B:$B,$B29,'Interim Analysis'!$C:$C,$C29,'Interim Analysis'!$F:$F,$F29,'Interim Analysis'!$G:$G,$H29,'Interim Analysis'!$E:$E,$E29),
SUMIFS('Interim Analysis'!K:K,'Interim Analysis'!$B:$B,$B29,'Interim Analysis'!$C:$C,$C29,'Interim Analysis'!$F:$F,$F29,'Interim Analysis'!$G:$G,$H29,'Interim Analysis'!$D:$D,$D29)
*(INDEX('Dimensional Maps'!L$39:L$63,MATCH($E29,'Dimensional Maps'!$C$8:$C$32,0),1)
/SUMIFS('Dimensional Maps'!L$39:L$63, 'Dimensional Maps'!$B$8:$B$32,$D29)))),0),0)</f>
        <v>0.15883363763416153</v>
      </c>
      <c r="R29" s="115">
        <f>IFERROR(IF($G29 = "WholeBlg",IF(R$1&lt;2020, 0,
IF($H29="GWh",SUMIFS('Interim Analysis'!L:L,'Interim Analysis'!$B:$B,$B29,'Interim Analysis'!$C:$C,$C29,'Interim Analysis'!$F:$F,$F29,'Interim Analysis'!$G:$G,$H29,'Interim Analysis'!$E:$E,$E29),
SUMIFS('Interim Analysis'!L:L,'Interim Analysis'!$B:$B,$B29,'Interim Analysis'!$C:$C,$C29,'Interim Analysis'!$F:$F,$F29,'Interim Analysis'!$G:$G,$H29,'Interim Analysis'!$D:$D,$D29)
*(INDEX('Dimensional Maps'!M$39:M$63,MATCH($E29,'Dimensional Maps'!$C$8:$C$32,0),1)
/SUMIFS('Dimensional Maps'!M$39:M$63, 'Dimensional Maps'!$B$8:$B$32,$D29)))),0),0)</f>
        <v>0.19781663628501922</v>
      </c>
      <c r="S29" s="115">
        <f>IFERROR(IF($G29 = "WholeBlg",IF(S$1&lt;2020, 0,
IF($H29="GWh",SUMIFS('Interim Analysis'!M:M,'Interim Analysis'!$B:$B,$B29,'Interim Analysis'!$C:$C,$C29,'Interim Analysis'!$F:$F,$F29,'Interim Analysis'!$G:$G,$H29,'Interim Analysis'!$E:$E,$E29),
SUMIFS('Interim Analysis'!M:M,'Interim Analysis'!$B:$B,$B29,'Interim Analysis'!$C:$C,$C29,'Interim Analysis'!$F:$F,$F29,'Interim Analysis'!$G:$G,$H29,'Interim Analysis'!$D:$D,$D29)
*(INDEX('Dimensional Maps'!N$39:N$63,MATCH($E29,'Dimensional Maps'!$C$8:$C$32,0),1)
/SUMIFS('Dimensional Maps'!N$39:N$63, 'Dimensional Maps'!$B$8:$B$32,$D29)))),0),0)</f>
        <v>0.2380943863375978</v>
      </c>
      <c r="T29" s="115">
        <f>IFERROR(IF($G29 = "WholeBlg",IF(T$1&lt;2020, 0,
IF($H29="GWh",SUMIFS('Interim Analysis'!N:N,'Interim Analysis'!$B:$B,$B29,'Interim Analysis'!$C:$C,$C29,'Interim Analysis'!$F:$F,$F29,'Interim Analysis'!$G:$G,$H29,'Interim Analysis'!$E:$E,$E29),
SUMIFS('Interim Analysis'!N:N,'Interim Analysis'!$B:$B,$B29,'Interim Analysis'!$C:$C,$C29,'Interim Analysis'!$F:$F,$F29,'Interim Analysis'!$G:$G,$H29,'Interim Analysis'!$D:$D,$D29)
*(INDEX('Dimensional Maps'!O$39:O$63,MATCH($E29,'Dimensional Maps'!$C$8:$C$32,0),1)
/SUMIFS('Dimensional Maps'!O$39:O$63, 'Dimensional Maps'!$B$8:$B$32,$D29)))),0),0)</f>
        <v>0.28068960721404113</v>
      </c>
      <c r="U29" s="115">
        <f>IFERROR(IF($G29 = "WholeBlg",IF(U$1&lt;2020, 0,
IF($H29="GWh",SUMIFS('Interim Analysis'!O:O,'Interim Analysis'!$B:$B,$B29,'Interim Analysis'!$C:$C,$C29,'Interim Analysis'!$F:$F,$F29,'Interim Analysis'!$G:$G,$H29,'Interim Analysis'!$E:$E,$E29),
SUMIFS('Interim Analysis'!O:O,'Interim Analysis'!$B:$B,$B29,'Interim Analysis'!$C:$C,$C29,'Interim Analysis'!$F:$F,$F29,'Interim Analysis'!$G:$G,$H29,'Interim Analysis'!$D:$D,$D29)
*(INDEX('Dimensional Maps'!P$39:P$63,MATCH($E29,'Dimensional Maps'!$C$8:$C$32,0),1)
/SUMIFS('Dimensional Maps'!P$39:P$63, 'Dimensional Maps'!$B$8:$B$32,$D29)))),0),0)</f>
        <v>0.32857939910069928</v>
      </c>
      <c r="V29" s="115">
        <f>IFERROR(IF($G29 = "WholeBlg",IF(V$1&lt;2020, 0,
IF($H29="GWh",SUMIFS('Interim Analysis'!P:P,'Interim Analysis'!$B:$B,$B29,'Interim Analysis'!$C:$C,$C29,'Interim Analysis'!$F:$F,$F29,'Interim Analysis'!$G:$G,$H29,'Interim Analysis'!$E:$E,$E29),
SUMIFS('Interim Analysis'!P:P,'Interim Analysis'!$B:$B,$B29,'Interim Analysis'!$C:$C,$C29,'Interim Analysis'!$F:$F,$F29,'Interim Analysis'!$G:$G,$H29,'Interim Analysis'!$D:$D,$D29)
*(INDEX('Dimensional Maps'!Q$39:Q$63,MATCH($E29,'Dimensional Maps'!$C$8:$C$32,0),1)
/SUMIFS('Dimensional Maps'!Q$39:Q$63, 'Dimensional Maps'!$B$8:$B$32,$D29)))),0),0)</f>
        <v>0.38606297973235554</v>
      </c>
      <c r="W29" s="115">
        <f>IFERROR(IF($G29 = "WholeBlg",IF(W$1&lt;2020, 0,
IF($H29="GWh",SUMIFS('Interim Analysis'!Q:Q,'Interim Analysis'!$B:$B,$B29,'Interim Analysis'!$C:$C,$C29,'Interim Analysis'!$F:$F,$F29,'Interim Analysis'!$G:$G,$H29,'Interim Analysis'!$E:$E,$E29),
SUMIFS('Interim Analysis'!Q:Q,'Interim Analysis'!$B:$B,$B29,'Interim Analysis'!$C:$C,$C29,'Interim Analysis'!$F:$F,$F29,'Interim Analysis'!$G:$G,$H29,'Interim Analysis'!$D:$D,$D29)
*(INDEX('Dimensional Maps'!R$39:R$63,MATCH($E29,'Dimensional Maps'!$C$8:$C$32,0),1)
/SUMIFS('Dimensional Maps'!R$39:R$63, 'Dimensional Maps'!$B$8:$B$32,$D29)))),0),0)</f>
        <v>0.46076550519861209</v>
      </c>
    </row>
    <row r="30" spans="1:23" x14ac:dyDescent="0.25">
      <c r="A30" s="105" t="str">
        <f>Home!$C$20</f>
        <v>IOU Potential Program Savings ET</v>
      </c>
      <c r="B30" s="139" t="s">
        <v>238</v>
      </c>
      <c r="C30" s="139">
        <v>1</v>
      </c>
      <c r="D30" s="139" t="s">
        <v>47</v>
      </c>
      <c r="E30" s="139" t="s">
        <v>217</v>
      </c>
      <c r="F30" s="139" t="s">
        <v>167</v>
      </c>
      <c r="G30" s="139" t="s">
        <v>53</v>
      </c>
      <c r="H30" s="140" t="s">
        <v>18</v>
      </c>
      <c r="I30" s="115">
        <f>IFERROR(IF($G30 = "WholeBlg",IF(I$1&lt;2020, 0,
IF($H30="GWh",SUMIFS('Interim Analysis'!C:C,'Interim Analysis'!$B:$B,$B30,'Interim Analysis'!$C:$C,$C30,'Interim Analysis'!$F:$F,$F30,'Interim Analysis'!$G:$G,$H30,'Interim Analysis'!$E:$E,$E30),
SUMIFS('Interim Analysis'!C:C,'Interim Analysis'!$B:$B,$B30,'Interim Analysis'!$C:$C,$C30,'Interim Analysis'!$F:$F,$F30,'Interim Analysis'!$G:$G,$H30,'Interim Analysis'!$D:$D,$D30)
*(INDEX('Dimensional Maps'!D$39:D$63,MATCH($E30,'Dimensional Maps'!$C$8:$C$32,0),1)
/SUMIFS('Dimensional Maps'!D$39:D$63, 'Dimensional Maps'!$B$8:$B$32,$D30)))),0),0)</f>
        <v>0</v>
      </c>
      <c r="J30" s="115">
        <f>IFERROR(IF($G30 = "WholeBlg",IF(J$1&lt;2020, 0,
IF($H30="GWh",SUMIFS('Interim Analysis'!D:D,'Interim Analysis'!$B:$B,$B30,'Interim Analysis'!$C:$C,$C30,'Interim Analysis'!$F:$F,$F30,'Interim Analysis'!$G:$G,$H30,'Interim Analysis'!$E:$E,$E30),
SUMIFS('Interim Analysis'!D:D,'Interim Analysis'!$B:$B,$B30,'Interim Analysis'!$C:$C,$C30,'Interim Analysis'!$F:$F,$F30,'Interim Analysis'!$G:$G,$H30,'Interim Analysis'!$D:$D,$D30)
*(INDEX('Dimensional Maps'!E$39:E$63,MATCH($E30,'Dimensional Maps'!$C$8:$C$32,0),1)
/SUMIFS('Dimensional Maps'!E$39:E$63, 'Dimensional Maps'!$B$8:$B$32,$D30)))),0),0)</f>
        <v>0</v>
      </c>
      <c r="K30" s="115">
        <f>IFERROR(IF($G30 = "WholeBlg",IF(K$1&lt;2020, 0,
IF($H30="GWh",SUMIFS('Interim Analysis'!E:E,'Interim Analysis'!$B:$B,$B30,'Interim Analysis'!$C:$C,$C30,'Interim Analysis'!$F:$F,$F30,'Interim Analysis'!$G:$G,$H30,'Interim Analysis'!$E:$E,$E30),
SUMIFS('Interim Analysis'!E:E,'Interim Analysis'!$B:$B,$B30,'Interim Analysis'!$C:$C,$C30,'Interim Analysis'!$F:$F,$F30,'Interim Analysis'!$G:$G,$H30,'Interim Analysis'!$D:$D,$D30)
*(INDEX('Dimensional Maps'!F$39:F$63,MATCH($E30,'Dimensional Maps'!$C$8:$C$32,0),1)
/SUMIFS('Dimensional Maps'!F$39:F$63, 'Dimensional Maps'!$B$8:$B$32,$D30)))),0),0)</f>
        <v>0</v>
      </c>
      <c r="L30" s="115">
        <f>IFERROR(IF($G30 = "WholeBlg",IF(L$1&lt;2020, 0,
IF($H30="GWh",SUMIFS('Interim Analysis'!F:F,'Interim Analysis'!$B:$B,$B30,'Interim Analysis'!$C:$C,$C30,'Interim Analysis'!$F:$F,$F30,'Interim Analysis'!$G:$G,$H30,'Interim Analysis'!$E:$E,$E30),
SUMIFS('Interim Analysis'!F:F,'Interim Analysis'!$B:$B,$B30,'Interim Analysis'!$C:$C,$C30,'Interim Analysis'!$F:$F,$F30,'Interim Analysis'!$G:$G,$H30,'Interim Analysis'!$D:$D,$D30)
*(INDEX('Dimensional Maps'!G$39:G$63,MATCH($E30,'Dimensional Maps'!$C$8:$C$32,0),1)
/SUMIFS('Dimensional Maps'!G$39:G$63, 'Dimensional Maps'!$B$8:$B$32,$D30)))),0),0)</f>
        <v>0</v>
      </c>
      <c r="M30" s="115">
        <f>IFERROR(IF($G30 = "WholeBlg",IF(M$1&lt;2020, 0,
IF($H30="GWh",SUMIFS('Interim Analysis'!G:G,'Interim Analysis'!$B:$B,$B30,'Interim Analysis'!$C:$C,$C30,'Interim Analysis'!$F:$F,$F30,'Interim Analysis'!$G:$G,$H30,'Interim Analysis'!$E:$E,$E30),
SUMIFS('Interim Analysis'!G:G,'Interim Analysis'!$B:$B,$B30,'Interim Analysis'!$C:$C,$C30,'Interim Analysis'!$F:$F,$F30,'Interim Analysis'!$G:$G,$H30,'Interim Analysis'!$D:$D,$D30)
*(INDEX('Dimensional Maps'!H$39:H$63,MATCH($E30,'Dimensional Maps'!$C$8:$C$32,0),1)
/SUMIFS('Dimensional Maps'!H$39:H$63, 'Dimensional Maps'!$B$8:$B$32,$D30)))),0),0)</f>
        <v>0</v>
      </c>
      <c r="N30" s="115">
        <f>IFERROR(IF($G30 = "WholeBlg",IF(N$1&lt;2020, 0,
IF($H30="GWh",SUMIFS('Interim Analysis'!H:H,'Interim Analysis'!$B:$B,$B30,'Interim Analysis'!$C:$C,$C30,'Interim Analysis'!$F:$F,$F30,'Interim Analysis'!$G:$G,$H30,'Interim Analysis'!$E:$E,$E30),
SUMIFS('Interim Analysis'!H:H,'Interim Analysis'!$B:$B,$B30,'Interim Analysis'!$C:$C,$C30,'Interim Analysis'!$F:$F,$F30,'Interim Analysis'!$G:$G,$H30,'Interim Analysis'!$D:$D,$D30)
*(INDEX('Dimensional Maps'!I$39:I$63,MATCH($E30,'Dimensional Maps'!$C$8:$C$32,0),1)
/SUMIFS('Dimensional Maps'!I$39:I$63, 'Dimensional Maps'!$B$8:$B$32,$D30)))),0),0)</f>
        <v>0</v>
      </c>
      <c r="O30" s="115">
        <f>IFERROR(IF($G30 = "WholeBlg",IF(O$1&lt;2020, 0,
IF($H30="GWh",SUMIFS('Interim Analysis'!I:I,'Interim Analysis'!$B:$B,$B30,'Interim Analysis'!$C:$C,$C30,'Interim Analysis'!$F:$F,$F30,'Interim Analysis'!$G:$G,$H30,'Interim Analysis'!$E:$E,$E30),
SUMIFS('Interim Analysis'!I:I,'Interim Analysis'!$B:$B,$B30,'Interim Analysis'!$C:$C,$C30,'Interim Analysis'!$F:$F,$F30,'Interim Analysis'!$G:$G,$H30,'Interim Analysis'!$D:$D,$D30)
*(INDEX('Dimensional Maps'!J$39:J$63,MATCH($E30,'Dimensional Maps'!$C$8:$C$32,0),1)
/SUMIFS('Dimensional Maps'!J$39:J$63, 'Dimensional Maps'!$B$8:$B$32,$D30)))),0),0)</f>
        <v>0</v>
      </c>
      <c r="P30" s="115">
        <f>IFERROR(IF($G30 = "WholeBlg",IF(P$1&lt;2020, 0,
IF($H30="GWh",SUMIFS('Interim Analysis'!J:J,'Interim Analysis'!$B:$B,$B30,'Interim Analysis'!$C:$C,$C30,'Interim Analysis'!$F:$F,$F30,'Interim Analysis'!$G:$G,$H30,'Interim Analysis'!$E:$E,$E30),
SUMIFS('Interim Analysis'!J:J,'Interim Analysis'!$B:$B,$B30,'Interim Analysis'!$C:$C,$C30,'Interim Analysis'!$F:$F,$F30,'Interim Analysis'!$G:$G,$H30,'Interim Analysis'!$D:$D,$D30)
*(INDEX('Dimensional Maps'!K$39:K$63,MATCH($E30,'Dimensional Maps'!$C$8:$C$32,0),1)
/SUMIFS('Dimensional Maps'!K$39:K$63, 'Dimensional Maps'!$B$8:$B$32,$D30)))),0),0)</f>
        <v>0</v>
      </c>
      <c r="Q30" s="115">
        <f>IFERROR(IF($G30 = "WholeBlg",IF(Q$1&lt;2020, 0,
IF($H30="GWh",SUMIFS('Interim Analysis'!K:K,'Interim Analysis'!$B:$B,$B30,'Interim Analysis'!$C:$C,$C30,'Interim Analysis'!$F:$F,$F30,'Interim Analysis'!$G:$G,$H30,'Interim Analysis'!$E:$E,$E30),
SUMIFS('Interim Analysis'!K:K,'Interim Analysis'!$B:$B,$B30,'Interim Analysis'!$C:$C,$C30,'Interim Analysis'!$F:$F,$F30,'Interim Analysis'!$G:$G,$H30,'Interim Analysis'!$D:$D,$D30)
*(INDEX('Dimensional Maps'!L$39:L$63,MATCH($E30,'Dimensional Maps'!$C$8:$C$32,0),1)
/SUMIFS('Dimensional Maps'!L$39:L$63, 'Dimensional Maps'!$B$8:$B$32,$D30)))),0),0)</f>
        <v>0</v>
      </c>
      <c r="R30" s="115">
        <f>IFERROR(IF($G30 = "WholeBlg",IF(R$1&lt;2020, 0,
IF($H30="GWh",SUMIFS('Interim Analysis'!L:L,'Interim Analysis'!$B:$B,$B30,'Interim Analysis'!$C:$C,$C30,'Interim Analysis'!$F:$F,$F30,'Interim Analysis'!$G:$G,$H30,'Interim Analysis'!$E:$E,$E30),
SUMIFS('Interim Analysis'!L:L,'Interim Analysis'!$B:$B,$B30,'Interim Analysis'!$C:$C,$C30,'Interim Analysis'!$F:$F,$F30,'Interim Analysis'!$G:$G,$H30,'Interim Analysis'!$D:$D,$D30)
*(INDEX('Dimensional Maps'!M$39:M$63,MATCH($E30,'Dimensional Maps'!$C$8:$C$32,0),1)
/SUMIFS('Dimensional Maps'!M$39:M$63, 'Dimensional Maps'!$B$8:$B$32,$D30)))),0),0)</f>
        <v>0</v>
      </c>
      <c r="S30" s="115">
        <f>IFERROR(IF($G30 = "WholeBlg",IF(S$1&lt;2020, 0,
IF($H30="GWh",SUMIFS('Interim Analysis'!M:M,'Interim Analysis'!$B:$B,$B30,'Interim Analysis'!$C:$C,$C30,'Interim Analysis'!$F:$F,$F30,'Interim Analysis'!$G:$G,$H30,'Interim Analysis'!$E:$E,$E30),
SUMIFS('Interim Analysis'!M:M,'Interim Analysis'!$B:$B,$B30,'Interim Analysis'!$C:$C,$C30,'Interim Analysis'!$F:$F,$F30,'Interim Analysis'!$G:$G,$H30,'Interim Analysis'!$D:$D,$D30)
*(INDEX('Dimensional Maps'!N$39:N$63,MATCH($E30,'Dimensional Maps'!$C$8:$C$32,0),1)
/SUMIFS('Dimensional Maps'!N$39:N$63, 'Dimensional Maps'!$B$8:$B$32,$D30)))),0),0)</f>
        <v>0</v>
      </c>
      <c r="T30" s="115">
        <f>IFERROR(IF($G30 = "WholeBlg",IF(T$1&lt;2020, 0,
IF($H30="GWh",SUMIFS('Interim Analysis'!N:N,'Interim Analysis'!$B:$B,$B30,'Interim Analysis'!$C:$C,$C30,'Interim Analysis'!$F:$F,$F30,'Interim Analysis'!$G:$G,$H30,'Interim Analysis'!$E:$E,$E30),
SUMIFS('Interim Analysis'!N:N,'Interim Analysis'!$B:$B,$B30,'Interim Analysis'!$C:$C,$C30,'Interim Analysis'!$F:$F,$F30,'Interim Analysis'!$G:$G,$H30,'Interim Analysis'!$D:$D,$D30)
*(INDEX('Dimensional Maps'!O$39:O$63,MATCH($E30,'Dimensional Maps'!$C$8:$C$32,0),1)
/SUMIFS('Dimensional Maps'!O$39:O$63, 'Dimensional Maps'!$B$8:$B$32,$D30)))),0),0)</f>
        <v>0</v>
      </c>
      <c r="U30" s="115">
        <f>IFERROR(IF($G30 = "WholeBlg",IF(U$1&lt;2020, 0,
IF($H30="GWh",SUMIFS('Interim Analysis'!O:O,'Interim Analysis'!$B:$B,$B30,'Interim Analysis'!$C:$C,$C30,'Interim Analysis'!$F:$F,$F30,'Interim Analysis'!$G:$G,$H30,'Interim Analysis'!$E:$E,$E30),
SUMIFS('Interim Analysis'!O:O,'Interim Analysis'!$B:$B,$B30,'Interim Analysis'!$C:$C,$C30,'Interim Analysis'!$F:$F,$F30,'Interim Analysis'!$G:$G,$H30,'Interim Analysis'!$D:$D,$D30)
*(INDEX('Dimensional Maps'!P$39:P$63,MATCH($E30,'Dimensional Maps'!$C$8:$C$32,0),1)
/SUMIFS('Dimensional Maps'!P$39:P$63, 'Dimensional Maps'!$B$8:$B$32,$D30)))),0),0)</f>
        <v>0</v>
      </c>
      <c r="V30" s="115">
        <f>IFERROR(IF($G30 = "WholeBlg",IF(V$1&lt;2020, 0,
IF($H30="GWh",SUMIFS('Interim Analysis'!P:P,'Interim Analysis'!$B:$B,$B30,'Interim Analysis'!$C:$C,$C30,'Interim Analysis'!$F:$F,$F30,'Interim Analysis'!$G:$G,$H30,'Interim Analysis'!$E:$E,$E30),
SUMIFS('Interim Analysis'!P:P,'Interim Analysis'!$B:$B,$B30,'Interim Analysis'!$C:$C,$C30,'Interim Analysis'!$F:$F,$F30,'Interim Analysis'!$G:$G,$H30,'Interim Analysis'!$D:$D,$D30)
*(INDEX('Dimensional Maps'!Q$39:Q$63,MATCH($E30,'Dimensional Maps'!$C$8:$C$32,0),1)
/SUMIFS('Dimensional Maps'!Q$39:Q$63, 'Dimensional Maps'!$B$8:$B$32,$D30)))),0),0)</f>
        <v>0</v>
      </c>
      <c r="W30" s="115">
        <f>IFERROR(IF($G30 = "WholeBlg",IF(W$1&lt;2020, 0,
IF($H30="GWh",SUMIFS('Interim Analysis'!Q:Q,'Interim Analysis'!$B:$B,$B30,'Interim Analysis'!$C:$C,$C30,'Interim Analysis'!$F:$F,$F30,'Interim Analysis'!$G:$G,$H30,'Interim Analysis'!$E:$E,$E30),
SUMIFS('Interim Analysis'!Q:Q,'Interim Analysis'!$B:$B,$B30,'Interim Analysis'!$C:$C,$C30,'Interim Analysis'!$F:$F,$F30,'Interim Analysis'!$G:$G,$H30,'Interim Analysis'!$D:$D,$D30)
*(INDEX('Dimensional Maps'!R$39:R$63,MATCH($E30,'Dimensional Maps'!$C$8:$C$32,0),1)
/SUMIFS('Dimensional Maps'!R$39:R$63, 'Dimensional Maps'!$B$8:$B$32,$D30)))),0),0)</f>
        <v>0</v>
      </c>
    </row>
    <row r="31" spans="1:23" x14ac:dyDescent="0.25">
      <c r="A31" s="105" t="str">
        <f>Home!$C$20</f>
        <v>IOU Potential Program Savings ET</v>
      </c>
      <c r="B31" s="103" t="s">
        <v>238</v>
      </c>
      <c r="C31" s="103">
        <v>1</v>
      </c>
      <c r="D31" s="103" t="s">
        <v>47</v>
      </c>
      <c r="E31" s="103" t="s">
        <v>217</v>
      </c>
      <c r="F31" s="103" t="s">
        <v>186</v>
      </c>
      <c r="G31" s="103" t="s">
        <v>53</v>
      </c>
      <c r="H31" s="116" t="s">
        <v>18</v>
      </c>
      <c r="I31" s="115">
        <f>IFERROR(IF($G31 = "WholeBlg",IF(I$1&lt;2020, 0,
IF($H31="GWh",SUMIFS('Interim Analysis'!C:C,'Interim Analysis'!$B:$B,$B31,'Interim Analysis'!$C:$C,$C31,'Interim Analysis'!$F:$F,$F31,'Interim Analysis'!$G:$G,$H31,'Interim Analysis'!$E:$E,$E31),
SUMIFS('Interim Analysis'!C:C,'Interim Analysis'!$B:$B,$B31,'Interim Analysis'!$C:$C,$C31,'Interim Analysis'!$F:$F,$F31,'Interim Analysis'!$G:$G,$H31,'Interim Analysis'!$D:$D,$D31)
*(INDEX('Dimensional Maps'!D$39:D$63,MATCH($E31,'Dimensional Maps'!$C$8:$C$32,0),1)
/SUMIFS('Dimensional Maps'!D$39:D$63, 'Dimensional Maps'!$B$8:$B$32,$D31)))),0),0)</f>
        <v>0</v>
      </c>
      <c r="J31" s="115">
        <f>IFERROR(IF($G31 = "WholeBlg",IF(J$1&lt;2020, 0,
IF($H31="GWh",SUMIFS('Interim Analysis'!D:D,'Interim Analysis'!$B:$B,$B31,'Interim Analysis'!$C:$C,$C31,'Interim Analysis'!$F:$F,$F31,'Interim Analysis'!$G:$G,$H31,'Interim Analysis'!$E:$E,$E31),
SUMIFS('Interim Analysis'!D:D,'Interim Analysis'!$B:$B,$B31,'Interim Analysis'!$C:$C,$C31,'Interim Analysis'!$F:$F,$F31,'Interim Analysis'!$G:$G,$H31,'Interim Analysis'!$D:$D,$D31)
*(INDEX('Dimensional Maps'!E$39:E$63,MATCH($E31,'Dimensional Maps'!$C$8:$C$32,0),1)
/SUMIFS('Dimensional Maps'!E$39:E$63, 'Dimensional Maps'!$B$8:$B$32,$D31)))),0),0)</f>
        <v>0</v>
      </c>
      <c r="K31" s="115">
        <f>IFERROR(IF($G31 = "WholeBlg",IF(K$1&lt;2020, 0,
IF($H31="GWh",SUMIFS('Interim Analysis'!E:E,'Interim Analysis'!$B:$B,$B31,'Interim Analysis'!$C:$C,$C31,'Interim Analysis'!$F:$F,$F31,'Interim Analysis'!$G:$G,$H31,'Interim Analysis'!$E:$E,$E31),
SUMIFS('Interim Analysis'!E:E,'Interim Analysis'!$B:$B,$B31,'Interim Analysis'!$C:$C,$C31,'Interim Analysis'!$F:$F,$F31,'Interim Analysis'!$G:$G,$H31,'Interim Analysis'!$D:$D,$D31)
*(INDEX('Dimensional Maps'!F$39:F$63,MATCH($E31,'Dimensional Maps'!$C$8:$C$32,0),1)
/SUMIFS('Dimensional Maps'!F$39:F$63, 'Dimensional Maps'!$B$8:$B$32,$D31)))),0),0)</f>
        <v>0</v>
      </c>
      <c r="L31" s="115">
        <f>IFERROR(IF($G31 = "WholeBlg",IF(L$1&lt;2020, 0,
IF($H31="GWh",SUMIFS('Interim Analysis'!F:F,'Interim Analysis'!$B:$B,$B31,'Interim Analysis'!$C:$C,$C31,'Interim Analysis'!$F:$F,$F31,'Interim Analysis'!$G:$G,$H31,'Interim Analysis'!$E:$E,$E31),
SUMIFS('Interim Analysis'!F:F,'Interim Analysis'!$B:$B,$B31,'Interim Analysis'!$C:$C,$C31,'Interim Analysis'!$F:$F,$F31,'Interim Analysis'!$G:$G,$H31,'Interim Analysis'!$D:$D,$D31)
*(INDEX('Dimensional Maps'!G$39:G$63,MATCH($E31,'Dimensional Maps'!$C$8:$C$32,0),1)
/SUMIFS('Dimensional Maps'!G$39:G$63, 'Dimensional Maps'!$B$8:$B$32,$D31)))),0),0)</f>
        <v>0</v>
      </c>
      <c r="M31" s="115">
        <f>IFERROR(IF($G31 = "WholeBlg",IF(M$1&lt;2020, 0,
IF($H31="GWh",SUMIFS('Interim Analysis'!G:G,'Interim Analysis'!$B:$B,$B31,'Interim Analysis'!$C:$C,$C31,'Interim Analysis'!$F:$F,$F31,'Interim Analysis'!$G:$G,$H31,'Interim Analysis'!$E:$E,$E31),
SUMIFS('Interim Analysis'!G:G,'Interim Analysis'!$B:$B,$B31,'Interim Analysis'!$C:$C,$C31,'Interim Analysis'!$F:$F,$F31,'Interim Analysis'!$G:$G,$H31,'Interim Analysis'!$D:$D,$D31)
*(INDEX('Dimensional Maps'!H$39:H$63,MATCH($E31,'Dimensional Maps'!$C$8:$C$32,0),1)
/SUMIFS('Dimensional Maps'!H$39:H$63, 'Dimensional Maps'!$B$8:$B$32,$D31)))),0),0)</f>
        <v>0</v>
      </c>
      <c r="N31" s="115">
        <f>IFERROR(IF($G31 = "WholeBlg",IF(N$1&lt;2020, 0,
IF($H31="GWh",SUMIFS('Interim Analysis'!H:H,'Interim Analysis'!$B:$B,$B31,'Interim Analysis'!$C:$C,$C31,'Interim Analysis'!$F:$F,$F31,'Interim Analysis'!$G:$G,$H31,'Interim Analysis'!$E:$E,$E31),
SUMIFS('Interim Analysis'!H:H,'Interim Analysis'!$B:$B,$B31,'Interim Analysis'!$C:$C,$C31,'Interim Analysis'!$F:$F,$F31,'Interim Analysis'!$G:$G,$H31,'Interim Analysis'!$D:$D,$D31)
*(INDEX('Dimensional Maps'!I$39:I$63,MATCH($E31,'Dimensional Maps'!$C$8:$C$32,0),1)
/SUMIFS('Dimensional Maps'!I$39:I$63, 'Dimensional Maps'!$B$8:$B$32,$D31)))),0),0)</f>
        <v>0</v>
      </c>
      <c r="O31" s="115">
        <f>IFERROR(IF($G31 = "WholeBlg",IF(O$1&lt;2020, 0,
IF($H31="GWh",SUMIFS('Interim Analysis'!I:I,'Interim Analysis'!$B:$B,$B31,'Interim Analysis'!$C:$C,$C31,'Interim Analysis'!$F:$F,$F31,'Interim Analysis'!$G:$G,$H31,'Interim Analysis'!$E:$E,$E31),
SUMIFS('Interim Analysis'!I:I,'Interim Analysis'!$B:$B,$B31,'Interim Analysis'!$C:$C,$C31,'Interim Analysis'!$F:$F,$F31,'Interim Analysis'!$G:$G,$H31,'Interim Analysis'!$D:$D,$D31)
*(INDEX('Dimensional Maps'!J$39:J$63,MATCH($E31,'Dimensional Maps'!$C$8:$C$32,0),1)
/SUMIFS('Dimensional Maps'!J$39:J$63, 'Dimensional Maps'!$B$8:$B$32,$D31)))),0),0)</f>
        <v>0</v>
      </c>
      <c r="P31" s="115">
        <f>IFERROR(IF($G31 = "WholeBlg",IF(P$1&lt;2020, 0,
IF($H31="GWh",SUMIFS('Interim Analysis'!J:J,'Interim Analysis'!$B:$B,$B31,'Interim Analysis'!$C:$C,$C31,'Interim Analysis'!$F:$F,$F31,'Interim Analysis'!$G:$G,$H31,'Interim Analysis'!$E:$E,$E31),
SUMIFS('Interim Analysis'!J:J,'Interim Analysis'!$B:$B,$B31,'Interim Analysis'!$C:$C,$C31,'Interim Analysis'!$F:$F,$F31,'Interim Analysis'!$G:$G,$H31,'Interim Analysis'!$D:$D,$D31)
*(INDEX('Dimensional Maps'!K$39:K$63,MATCH($E31,'Dimensional Maps'!$C$8:$C$32,0),1)
/SUMIFS('Dimensional Maps'!K$39:K$63, 'Dimensional Maps'!$B$8:$B$32,$D31)))),0),0)</f>
        <v>0</v>
      </c>
      <c r="Q31" s="115">
        <f>IFERROR(IF($G31 = "WholeBlg",IF(Q$1&lt;2020, 0,
IF($H31="GWh",SUMIFS('Interim Analysis'!K:K,'Interim Analysis'!$B:$B,$B31,'Interim Analysis'!$C:$C,$C31,'Interim Analysis'!$F:$F,$F31,'Interim Analysis'!$G:$G,$H31,'Interim Analysis'!$E:$E,$E31),
SUMIFS('Interim Analysis'!K:K,'Interim Analysis'!$B:$B,$B31,'Interim Analysis'!$C:$C,$C31,'Interim Analysis'!$F:$F,$F31,'Interim Analysis'!$G:$G,$H31,'Interim Analysis'!$D:$D,$D31)
*(INDEX('Dimensional Maps'!L$39:L$63,MATCH($E31,'Dimensional Maps'!$C$8:$C$32,0),1)
/SUMIFS('Dimensional Maps'!L$39:L$63, 'Dimensional Maps'!$B$8:$B$32,$D31)))),0),0)</f>
        <v>0</v>
      </c>
      <c r="R31" s="115">
        <f>IFERROR(IF($G31 = "WholeBlg",IF(R$1&lt;2020, 0,
IF($H31="GWh",SUMIFS('Interim Analysis'!L:L,'Interim Analysis'!$B:$B,$B31,'Interim Analysis'!$C:$C,$C31,'Interim Analysis'!$F:$F,$F31,'Interim Analysis'!$G:$G,$H31,'Interim Analysis'!$E:$E,$E31),
SUMIFS('Interim Analysis'!L:L,'Interim Analysis'!$B:$B,$B31,'Interim Analysis'!$C:$C,$C31,'Interim Analysis'!$F:$F,$F31,'Interim Analysis'!$G:$G,$H31,'Interim Analysis'!$D:$D,$D31)
*(INDEX('Dimensional Maps'!M$39:M$63,MATCH($E31,'Dimensional Maps'!$C$8:$C$32,0),1)
/SUMIFS('Dimensional Maps'!M$39:M$63, 'Dimensional Maps'!$B$8:$B$32,$D31)))),0),0)</f>
        <v>0</v>
      </c>
      <c r="S31" s="115">
        <f>IFERROR(IF($G31 = "WholeBlg",IF(S$1&lt;2020, 0,
IF($H31="GWh",SUMIFS('Interim Analysis'!M:M,'Interim Analysis'!$B:$B,$B31,'Interim Analysis'!$C:$C,$C31,'Interim Analysis'!$F:$F,$F31,'Interim Analysis'!$G:$G,$H31,'Interim Analysis'!$E:$E,$E31),
SUMIFS('Interim Analysis'!M:M,'Interim Analysis'!$B:$B,$B31,'Interim Analysis'!$C:$C,$C31,'Interim Analysis'!$F:$F,$F31,'Interim Analysis'!$G:$G,$H31,'Interim Analysis'!$D:$D,$D31)
*(INDEX('Dimensional Maps'!N$39:N$63,MATCH($E31,'Dimensional Maps'!$C$8:$C$32,0),1)
/SUMIFS('Dimensional Maps'!N$39:N$63, 'Dimensional Maps'!$B$8:$B$32,$D31)))),0),0)</f>
        <v>0</v>
      </c>
      <c r="T31" s="115">
        <f>IFERROR(IF($G31 = "WholeBlg",IF(T$1&lt;2020, 0,
IF($H31="GWh",SUMIFS('Interim Analysis'!N:N,'Interim Analysis'!$B:$B,$B31,'Interim Analysis'!$C:$C,$C31,'Interim Analysis'!$F:$F,$F31,'Interim Analysis'!$G:$G,$H31,'Interim Analysis'!$E:$E,$E31),
SUMIFS('Interim Analysis'!N:N,'Interim Analysis'!$B:$B,$B31,'Interim Analysis'!$C:$C,$C31,'Interim Analysis'!$F:$F,$F31,'Interim Analysis'!$G:$G,$H31,'Interim Analysis'!$D:$D,$D31)
*(INDEX('Dimensional Maps'!O$39:O$63,MATCH($E31,'Dimensional Maps'!$C$8:$C$32,0),1)
/SUMIFS('Dimensional Maps'!O$39:O$63, 'Dimensional Maps'!$B$8:$B$32,$D31)))),0),0)</f>
        <v>0</v>
      </c>
      <c r="U31" s="115">
        <f>IFERROR(IF($G31 = "WholeBlg",IF(U$1&lt;2020, 0,
IF($H31="GWh",SUMIFS('Interim Analysis'!O:O,'Interim Analysis'!$B:$B,$B31,'Interim Analysis'!$C:$C,$C31,'Interim Analysis'!$F:$F,$F31,'Interim Analysis'!$G:$G,$H31,'Interim Analysis'!$E:$E,$E31),
SUMIFS('Interim Analysis'!O:O,'Interim Analysis'!$B:$B,$B31,'Interim Analysis'!$C:$C,$C31,'Interim Analysis'!$F:$F,$F31,'Interim Analysis'!$G:$G,$H31,'Interim Analysis'!$D:$D,$D31)
*(INDEX('Dimensional Maps'!P$39:P$63,MATCH($E31,'Dimensional Maps'!$C$8:$C$32,0),1)
/SUMIFS('Dimensional Maps'!P$39:P$63, 'Dimensional Maps'!$B$8:$B$32,$D31)))),0),0)</f>
        <v>0</v>
      </c>
      <c r="V31" s="115">
        <f>IFERROR(IF($G31 = "WholeBlg",IF(V$1&lt;2020, 0,
IF($H31="GWh",SUMIFS('Interim Analysis'!P:P,'Interim Analysis'!$B:$B,$B31,'Interim Analysis'!$C:$C,$C31,'Interim Analysis'!$F:$F,$F31,'Interim Analysis'!$G:$G,$H31,'Interim Analysis'!$E:$E,$E31),
SUMIFS('Interim Analysis'!P:P,'Interim Analysis'!$B:$B,$B31,'Interim Analysis'!$C:$C,$C31,'Interim Analysis'!$F:$F,$F31,'Interim Analysis'!$G:$G,$H31,'Interim Analysis'!$D:$D,$D31)
*(INDEX('Dimensional Maps'!Q$39:Q$63,MATCH($E31,'Dimensional Maps'!$C$8:$C$32,0),1)
/SUMIFS('Dimensional Maps'!Q$39:Q$63, 'Dimensional Maps'!$B$8:$B$32,$D31)))),0),0)</f>
        <v>0</v>
      </c>
      <c r="W31" s="115">
        <f>IFERROR(IF($G31 = "WholeBlg",IF(W$1&lt;2020, 0,
IF($H31="GWh",SUMIFS('Interim Analysis'!Q:Q,'Interim Analysis'!$B:$B,$B31,'Interim Analysis'!$C:$C,$C31,'Interim Analysis'!$F:$F,$F31,'Interim Analysis'!$G:$G,$H31,'Interim Analysis'!$E:$E,$E31),
SUMIFS('Interim Analysis'!Q:Q,'Interim Analysis'!$B:$B,$B31,'Interim Analysis'!$C:$C,$C31,'Interim Analysis'!$F:$F,$F31,'Interim Analysis'!$G:$G,$H31,'Interim Analysis'!$D:$D,$D31)
*(INDEX('Dimensional Maps'!R$39:R$63,MATCH($E31,'Dimensional Maps'!$C$8:$C$32,0),1)
/SUMIFS('Dimensional Maps'!R$39:R$63, 'Dimensional Maps'!$B$8:$B$32,$D31)))),0),0)</f>
        <v>0</v>
      </c>
    </row>
    <row r="32" spans="1:23" x14ac:dyDescent="0.25">
      <c r="A32" s="105" t="str">
        <f>Home!$C$20</f>
        <v>IOU Potential Program Savings ET</v>
      </c>
      <c r="B32" s="103" t="s">
        <v>238</v>
      </c>
      <c r="C32" s="103">
        <v>1</v>
      </c>
      <c r="D32" s="103" t="s">
        <v>47</v>
      </c>
      <c r="E32" s="103" t="s">
        <v>217</v>
      </c>
      <c r="F32" s="103" t="s">
        <v>167</v>
      </c>
      <c r="G32" s="103" t="s">
        <v>53</v>
      </c>
      <c r="H32" s="116" t="s">
        <v>20</v>
      </c>
      <c r="I32" s="115">
        <f>IFERROR(IF($G32 = "WholeBlg",IF(I$1&lt;2020, 0,
IF($H32="GWh",SUMIFS('Interim Analysis'!C:C,'Interim Analysis'!$B:$B,$B32,'Interim Analysis'!$C:$C,$C32,'Interim Analysis'!$F:$F,$F32,'Interim Analysis'!$G:$G,$H32,'Interim Analysis'!$E:$E,$E32),
SUMIFS('Interim Analysis'!C:C,'Interim Analysis'!$B:$B,$B32,'Interim Analysis'!$C:$C,$C32,'Interim Analysis'!$F:$F,$F32,'Interim Analysis'!$G:$G,$H32,'Interim Analysis'!$D:$D,$D32)
*(INDEX('Dimensional Maps'!D$39:D$63,MATCH($E32,'Dimensional Maps'!$C$8:$C$32,0),1)
/SUMIFS('Dimensional Maps'!D$39:D$63, 'Dimensional Maps'!$B$8:$B$32,$D32)))),0),0)</f>
        <v>0</v>
      </c>
      <c r="J32" s="115">
        <f>IFERROR(IF($G32 = "WholeBlg",IF(J$1&lt;2020, 0,
IF($H32="GWh",SUMIFS('Interim Analysis'!D:D,'Interim Analysis'!$B:$B,$B32,'Interim Analysis'!$C:$C,$C32,'Interim Analysis'!$F:$F,$F32,'Interim Analysis'!$G:$G,$H32,'Interim Analysis'!$E:$E,$E32),
SUMIFS('Interim Analysis'!D:D,'Interim Analysis'!$B:$B,$B32,'Interim Analysis'!$C:$C,$C32,'Interim Analysis'!$F:$F,$F32,'Interim Analysis'!$G:$G,$H32,'Interim Analysis'!$D:$D,$D32)
*(INDEX('Dimensional Maps'!E$39:E$63,MATCH($E32,'Dimensional Maps'!$C$8:$C$32,0),1)
/SUMIFS('Dimensional Maps'!E$39:E$63, 'Dimensional Maps'!$B$8:$B$32,$D32)))),0),0)</f>
        <v>0</v>
      </c>
      <c r="K32" s="115">
        <f>IFERROR(IF($G32 = "WholeBlg",IF(K$1&lt;2020, 0,
IF($H32="GWh",SUMIFS('Interim Analysis'!E:E,'Interim Analysis'!$B:$B,$B32,'Interim Analysis'!$C:$C,$C32,'Interim Analysis'!$F:$F,$F32,'Interim Analysis'!$G:$G,$H32,'Interim Analysis'!$E:$E,$E32),
SUMIFS('Interim Analysis'!E:E,'Interim Analysis'!$B:$B,$B32,'Interim Analysis'!$C:$C,$C32,'Interim Analysis'!$F:$F,$F32,'Interim Analysis'!$G:$G,$H32,'Interim Analysis'!$D:$D,$D32)
*(INDEX('Dimensional Maps'!F$39:F$63,MATCH($E32,'Dimensional Maps'!$C$8:$C$32,0),1)
/SUMIFS('Dimensional Maps'!F$39:F$63, 'Dimensional Maps'!$B$8:$B$32,$D32)))),0),0)</f>
        <v>0</v>
      </c>
      <c r="L32" s="115">
        <f>IFERROR(IF($G32 = "WholeBlg",IF(L$1&lt;2020, 0,
IF($H32="GWh",SUMIFS('Interim Analysis'!F:F,'Interim Analysis'!$B:$B,$B32,'Interim Analysis'!$C:$C,$C32,'Interim Analysis'!$F:$F,$F32,'Interim Analysis'!$G:$G,$H32,'Interim Analysis'!$E:$E,$E32),
SUMIFS('Interim Analysis'!F:F,'Interim Analysis'!$B:$B,$B32,'Interim Analysis'!$C:$C,$C32,'Interim Analysis'!$F:$F,$F32,'Interim Analysis'!$G:$G,$H32,'Interim Analysis'!$D:$D,$D32)
*(INDEX('Dimensional Maps'!G$39:G$63,MATCH($E32,'Dimensional Maps'!$C$8:$C$32,0),1)
/SUMIFS('Dimensional Maps'!G$39:G$63, 'Dimensional Maps'!$B$8:$B$32,$D32)))),0),0)</f>
        <v>0</v>
      </c>
      <c r="M32" s="115">
        <f>IFERROR(IF($G32 = "WholeBlg",IF(M$1&lt;2020, 0,
IF($H32="GWh",SUMIFS('Interim Analysis'!G:G,'Interim Analysis'!$B:$B,$B32,'Interim Analysis'!$C:$C,$C32,'Interim Analysis'!$F:$F,$F32,'Interim Analysis'!$G:$G,$H32,'Interim Analysis'!$E:$E,$E32),
SUMIFS('Interim Analysis'!G:G,'Interim Analysis'!$B:$B,$B32,'Interim Analysis'!$C:$C,$C32,'Interim Analysis'!$F:$F,$F32,'Interim Analysis'!$G:$G,$H32,'Interim Analysis'!$D:$D,$D32)
*(INDEX('Dimensional Maps'!H$39:H$63,MATCH($E32,'Dimensional Maps'!$C$8:$C$32,0),1)
/SUMIFS('Dimensional Maps'!H$39:H$63, 'Dimensional Maps'!$B$8:$B$32,$D32)))),0),0)</f>
        <v>0</v>
      </c>
      <c r="N32" s="115">
        <f>IFERROR(IF($G32 = "WholeBlg",IF(N$1&lt;2020, 0,
IF($H32="GWh",SUMIFS('Interim Analysis'!H:H,'Interim Analysis'!$B:$B,$B32,'Interim Analysis'!$C:$C,$C32,'Interim Analysis'!$F:$F,$F32,'Interim Analysis'!$G:$G,$H32,'Interim Analysis'!$E:$E,$E32),
SUMIFS('Interim Analysis'!H:H,'Interim Analysis'!$B:$B,$B32,'Interim Analysis'!$C:$C,$C32,'Interim Analysis'!$F:$F,$F32,'Interim Analysis'!$G:$G,$H32,'Interim Analysis'!$D:$D,$D32)
*(INDEX('Dimensional Maps'!I$39:I$63,MATCH($E32,'Dimensional Maps'!$C$8:$C$32,0),1)
/SUMIFS('Dimensional Maps'!I$39:I$63, 'Dimensional Maps'!$B$8:$B$32,$D32)))),0),0)</f>
        <v>6.0373315807048956E-3</v>
      </c>
      <c r="O32" s="115">
        <f>IFERROR(IF($G32 = "WholeBlg",IF(O$1&lt;2020, 0,
IF($H32="GWh",SUMIFS('Interim Analysis'!I:I,'Interim Analysis'!$B:$B,$B32,'Interim Analysis'!$C:$C,$C32,'Interim Analysis'!$F:$F,$F32,'Interim Analysis'!$G:$G,$H32,'Interim Analysis'!$E:$E,$E32),
SUMIFS('Interim Analysis'!I:I,'Interim Analysis'!$B:$B,$B32,'Interim Analysis'!$C:$C,$C32,'Interim Analysis'!$F:$F,$F32,'Interim Analysis'!$G:$G,$H32,'Interim Analysis'!$D:$D,$D32)
*(INDEX('Dimensional Maps'!J$39:J$63,MATCH($E32,'Dimensional Maps'!$C$8:$C$32,0),1)
/SUMIFS('Dimensional Maps'!J$39:J$63, 'Dimensional Maps'!$B$8:$B$32,$D32)))),0),0)</f>
        <v>1.196132500232655E-2</v>
      </c>
      <c r="P32" s="115">
        <f>IFERROR(IF($G32 = "WholeBlg",IF(P$1&lt;2020, 0,
IF($H32="GWh",SUMIFS('Interim Analysis'!J:J,'Interim Analysis'!$B:$B,$B32,'Interim Analysis'!$C:$C,$C32,'Interim Analysis'!$F:$F,$F32,'Interim Analysis'!$G:$G,$H32,'Interim Analysis'!$E:$E,$E32),
SUMIFS('Interim Analysis'!J:J,'Interim Analysis'!$B:$B,$B32,'Interim Analysis'!$C:$C,$C32,'Interim Analysis'!$F:$F,$F32,'Interim Analysis'!$G:$G,$H32,'Interim Analysis'!$D:$D,$D32)
*(INDEX('Dimensional Maps'!K$39:K$63,MATCH($E32,'Dimensional Maps'!$C$8:$C$32,0),1)
/SUMIFS('Dimensional Maps'!K$39:K$63, 'Dimensional Maps'!$B$8:$B$32,$D32)))),0),0)</f>
        <v>1.7928087810825239E-2</v>
      </c>
      <c r="Q32" s="115">
        <f>IFERROR(IF($G32 = "WholeBlg",IF(Q$1&lt;2020, 0,
IF($H32="GWh",SUMIFS('Interim Analysis'!K:K,'Interim Analysis'!$B:$B,$B32,'Interim Analysis'!$C:$C,$C32,'Interim Analysis'!$F:$F,$F32,'Interim Analysis'!$G:$G,$H32,'Interim Analysis'!$E:$E,$E32),
SUMIFS('Interim Analysis'!K:K,'Interim Analysis'!$B:$B,$B32,'Interim Analysis'!$C:$C,$C32,'Interim Analysis'!$F:$F,$F32,'Interim Analysis'!$G:$G,$H32,'Interim Analysis'!$D:$D,$D32)
*(INDEX('Dimensional Maps'!L$39:L$63,MATCH($E32,'Dimensional Maps'!$C$8:$C$32,0),1)
/SUMIFS('Dimensional Maps'!L$39:L$63, 'Dimensional Maps'!$B$8:$B$32,$D32)))),0),0)</f>
        <v>2.3727134770438366E-2</v>
      </c>
      <c r="R32" s="115">
        <f>IFERROR(IF($G32 = "WholeBlg",IF(R$1&lt;2020, 0,
IF($H32="GWh",SUMIFS('Interim Analysis'!L:L,'Interim Analysis'!$B:$B,$B32,'Interim Analysis'!$C:$C,$C32,'Interim Analysis'!$F:$F,$F32,'Interim Analysis'!$G:$G,$H32,'Interim Analysis'!$E:$E,$E32),
SUMIFS('Interim Analysis'!L:L,'Interim Analysis'!$B:$B,$B32,'Interim Analysis'!$C:$C,$C32,'Interim Analysis'!$F:$F,$F32,'Interim Analysis'!$G:$G,$H32,'Interim Analysis'!$D:$D,$D32)
*(INDEX('Dimensional Maps'!M$39:M$63,MATCH($E32,'Dimensional Maps'!$C$8:$C$32,0),1)
/SUMIFS('Dimensional Maps'!M$39:M$63, 'Dimensional Maps'!$B$8:$B$32,$D32)))),0),0)</f>
        <v>2.9491247383219427E-2</v>
      </c>
      <c r="S32" s="115">
        <f>IFERROR(IF($G32 = "WholeBlg",IF(S$1&lt;2020, 0,
IF($H32="GWh",SUMIFS('Interim Analysis'!M:M,'Interim Analysis'!$B:$B,$B32,'Interim Analysis'!$C:$C,$C32,'Interim Analysis'!$F:$F,$F32,'Interim Analysis'!$G:$G,$H32,'Interim Analysis'!$E:$E,$E32),
SUMIFS('Interim Analysis'!M:M,'Interim Analysis'!$B:$B,$B32,'Interim Analysis'!$C:$C,$C32,'Interim Analysis'!$F:$F,$F32,'Interim Analysis'!$G:$G,$H32,'Interim Analysis'!$D:$D,$D32)
*(INDEX('Dimensional Maps'!N$39:N$63,MATCH($E32,'Dimensional Maps'!$C$8:$C$32,0),1)
/SUMIFS('Dimensional Maps'!N$39:N$63, 'Dimensional Maps'!$B$8:$B$32,$D32)))),0),0)</f>
        <v>3.5384149094534759E-2</v>
      </c>
      <c r="T32" s="115">
        <f>IFERROR(IF($G32 = "WholeBlg",IF(T$1&lt;2020, 0,
IF($H32="GWh",SUMIFS('Interim Analysis'!N:N,'Interim Analysis'!$B:$B,$B32,'Interim Analysis'!$C:$C,$C32,'Interim Analysis'!$F:$F,$F32,'Interim Analysis'!$G:$G,$H32,'Interim Analysis'!$E:$E,$E32),
SUMIFS('Interim Analysis'!N:N,'Interim Analysis'!$B:$B,$B32,'Interim Analysis'!$C:$C,$C32,'Interim Analysis'!$F:$F,$F32,'Interim Analysis'!$G:$G,$H32,'Interim Analysis'!$D:$D,$D32)
*(INDEX('Dimensional Maps'!O$39:O$63,MATCH($E32,'Dimensional Maps'!$C$8:$C$32,0),1)
/SUMIFS('Dimensional Maps'!O$39:O$63, 'Dimensional Maps'!$B$8:$B$32,$D32)))),0),0)</f>
        <v>4.1083610247087364E-2</v>
      </c>
      <c r="U32" s="115">
        <f>IFERROR(IF($G32 = "WholeBlg",IF(U$1&lt;2020, 0,
IF($H32="GWh",SUMIFS('Interim Analysis'!O:O,'Interim Analysis'!$B:$B,$B32,'Interim Analysis'!$C:$C,$C32,'Interim Analysis'!$F:$F,$F32,'Interim Analysis'!$G:$G,$H32,'Interim Analysis'!$E:$E,$E32),
SUMIFS('Interim Analysis'!O:O,'Interim Analysis'!$B:$B,$B32,'Interim Analysis'!$C:$C,$C32,'Interim Analysis'!$F:$F,$F32,'Interim Analysis'!$G:$G,$H32,'Interim Analysis'!$D:$D,$D32)
*(INDEX('Dimensional Maps'!P$39:P$63,MATCH($E32,'Dimensional Maps'!$C$8:$C$32,0),1)
/SUMIFS('Dimensional Maps'!P$39:P$63, 'Dimensional Maps'!$B$8:$B$32,$D32)))),0),0)</f>
        <v>4.6826972324977838E-2</v>
      </c>
      <c r="V32" s="115">
        <f>IFERROR(IF($G32 = "WholeBlg",IF(V$1&lt;2020, 0,
IF($H32="GWh",SUMIFS('Interim Analysis'!P:P,'Interim Analysis'!$B:$B,$B32,'Interim Analysis'!$C:$C,$C32,'Interim Analysis'!$F:$F,$F32,'Interim Analysis'!$G:$G,$H32,'Interim Analysis'!$E:$E,$E32),
SUMIFS('Interim Analysis'!P:P,'Interim Analysis'!$B:$B,$B32,'Interim Analysis'!$C:$C,$C32,'Interim Analysis'!$F:$F,$F32,'Interim Analysis'!$G:$G,$H32,'Interim Analysis'!$D:$D,$D32)
*(INDEX('Dimensional Maps'!Q$39:Q$63,MATCH($E32,'Dimensional Maps'!$C$8:$C$32,0),1)
/SUMIFS('Dimensional Maps'!Q$39:Q$63, 'Dimensional Maps'!$B$8:$B$32,$D32)))),0),0)</f>
        <v>5.266959583589069E-2</v>
      </c>
      <c r="W32" s="115">
        <f>IFERROR(IF($G32 = "WholeBlg",IF(W$1&lt;2020, 0,
IF($H32="GWh",SUMIFS('Interim Analysis'!Q:Q,'Interim Analysis'!$B:$B,$B32,'Interim Analysis'!$C:$C,$C32,'Interim Analysis'!$F:$F,$F32,'Interim Analysis'!$G:$G,$H32,'Interim Analysis'!$E:$E,$E32),
SUMIFS('Interim Analysis'!Q:Q,'Interim Analysis'!$B:$B,$B32,'Interim Analysis'!$C:$C,$C32,'Interim Analysis'!$F:$F,$F32,'Interim Analysis'!$G:$G,$H32,'Interim Analysis'!$D:$D,$D32)
*(INDEX('Dimensional Maps'!R$39:R$63,MATCH($E32,'Dimensional Maps'!$C$8:$C$32,0),1)
/SUMIFS('Dimensional Maps'!R$39:R$63, 'Dimensional Maps'!$B$8:$B$32,$D32)))),0),0)</f>
        <v>5.8627976635694724E-2</v>
      </c>
    </row>
    <row r="33" spans="1:23" x14ac:dyDescent="0.25">
      <c r="A33" s="105" t="str">
        <f>Home!$C$20</f>
        <v>IOU Potential Program Savings ET</v>
      </c>
      <c r="B33" s="103" t="s">
        <v>238</v>
      </c>
      <c r="C33" s="103">
        <v>1</v>
      </c>
      <c r="D33" s="103" t="s">
        <v>47</v>
      </c>
      <c r="E33" s="103" t="s">
        <v>217</v>
      </c>
      <c r="F33" s="103" t="s">
        <v>186</v>
      </c>
      <c r="G33" s="103" t="s">
        <v>53</v>
      </c>
      <c r="H33" s="116" t="s">
        <v>20</v>
      </c>
      <c r="I33" s="115">
        <f>IFERROR(IF($G33 = "WholeBlg",IF(I$1&lt;2020, 0,
IF($H33="GWh",SUMIFS('Interim Analysis'!C:C,'Interim Analysis'!$B:$B,$B33,'Interim Analysis'!$C:$C,$C33,'Interim Analysis'!$F:$F,$F33,'Interim Analysis'!$G:$G,$H33,'Interim Analysis'!$E:$E,$E33),
SUMIFS('Interim Analysis'!C:C,'Interim Analysis'!$B:$B,$B33,'Interim Analysis'!$C:$C,$C33,'Interim Analysis'!$F:$F,$F33,'Interim Analysis'!$G:$G,$H33,'Interim Analysis'!$D:$D,$D33)
*(INDEX('Dimensional Maps'!D$39:D$63,MATCH($E33,'Dimensional Maps'!$C$8:$C$32,0),1)
/SUMIFS('Dimensional Maps'!D$39:D$63, 'Dimensional Maps'!$B$8:$B$32,$D33)))),0),0)</f>
        <v>0</v>
      </c>
      <c r="J33" s="115">
        <f>IFERROR(IF($G33 = "WholeBlg",IF(J$1&lt;2020, 0,
IF($H33="GWh",SUMIFS('Interim Analysis'!D:D,'Interim Analysis'!$B:$B,$B33,'Interim Analysis'!$C:$C,$C33,'Interim Analysis'!$F:$F,$F33,'Interim Analysis'!$G:$G,$H33,'Interim Analysis'!$E:$E,$E33),
SUMIFS('Interim Analysis'!D:D,'Interim Analysis'!$B:$B,$B33,'Interim Analysis'!$C:$C,$C33,'Interim Analysis'!$F:$F,$F33,'Interim Analysis'!$G:$G,$H33,'Interim Analysis'!$D:$D,$D33)
*(INDEX('Dimensional Maps'!E$39:E$63,MATCH($E33,'Dimensional Maps'!$C$8:$C$32,0),1)
/SUMIFS('Dimensional Maps'!E$39:E$63, 'Dimensional Maps'!$B$8:$B$32,$D33)))),0),0)</f>
        <v>0</v>
      </c>
      <c r="K33" s="115">
        <f>IFERROR(IF($G33 = "WholeBlg",IF(K$1&lt;2020, 0,
IF($H33="GWh",SUMIFS('Interim Analysis'!E:E,'Interim Analysis'!$B:$B,$B33,'Interim Analysis'!$C:$C,$C33,'Interim Analysis'!$F:$F,$F33,'Interim Analysis'!$G:$G,$H33,'Interim Analysis'!$E:$E,$E33),
SUMIFS('Interim Analysis'!E:E,'Interim Analysis'!$B:$B,$B33,'Interim Analysis'!$C:$C,$C33,'Interim Analysis'!$F:$F,$F33,'Interim Analysis'!$G:$G,$H33,'Interim Analysis'!$D:$D,$D33)
*(INDEX('Dimensional Maps'!F$39:F$63,MATCH($E33,'Dimensional Maps'!$C$8:$C$32,0),1)
/SUMIFS('Dimensional Maps'!F$39:F$63, 'Dimensional Maps'!$B$8:$B$32,$D33)))),0),0)</f>
        <v>0</v>
      </c>
      <c r="L33" s="115">
        <f>IFERROR(IF($G33 = "WholeBlg",IF(L$1&lt;2020, 0,
IF($H33="GWh",SUMIFS('Interim Analysis'!F:F,'Interim Analysis'!$B:$B,$B33,'Interim Analysis'!$C:$C,$C33,'Interim Analysis'!$F:$F,$F33,'Interim Analysis'!$G:$G,$H33,'Interim Analysis'!$E:$E,$E33),
SUMIFS('Interim Analysis'!F:F,'Interim Analysis'!$B:$B,$B33,'Interim Analysis'!$C:$C,$C33,'Interim Analysis'!$F:$F,$F33,'Interim Analysis'!$G:$G,$H33,'Interim Analysis'!$D:$D,$D33)
*(INDEX('Dimensional Maps'!G$39:G$63,MATCH($E33,'Dimensional Maps'!$C$8:$C$32,0),1)
/SUMIFS('Dimensional Maps'!G$39:G$63, 'Dimensional Maps'!$B$8:$B$32,$D33)))),0),0)</f>
        <v>0</v>
      </c>
      <c r="M33" s="115">
        <f>IFERROR(IF($G33 = "WholeBlg",IF(M$1&lt;2020, 0,
IF($H33="GWh",SUMIFS('Interim Analysis'!G:G,'Interim Analysis'!$B:$B,$B33,'Interim Analysis'!$C:$C,$C33,'Interim Analysis'!$F:$F,$F33,'Interim Analysis'!$G:$G,$H33,'Interim Analysis'!$E:$E,$E33),
SUMIFS('Interim Analysis'!G:G,'Interim Analysis'!$B:$B,$B33,'Interim Analysis'!$C:$C,$C33,'Interim Analysis'!$F:$F,$F33,'Interim Analysis'!$G:$G,$H33,'Interim Analysis'!$D:$D,$D33)
*(INDEX('Dimensional Maps'!H$39:H$63,MATCH($E33,'Dimensional Maps'!$C$8:$C$32,0),1)
/SUMIFS('Dimensional Maps'!H$39:H$63, 'Dimensional Maps'!$B$8:$B$32,$D33)))),0),0)</f>
        <v>0</v>
      </c>
      <c r="N33" s="115">
        <f>IFERROR(IF($G33 = "WholeBlg",IF(N$1&lt;2020, 0,
IF($H33="GWh",SUMIFS('Interim Analysis'!H:H,'Interim Analysis'!$B:$B,$B33,'Interim Analysis'!$C:$C,$C33,'Interim Analysis'!$F:$F,$F33,'Interim Analysis'!$G:$G,$H33,'Interim Analysis'!$E:$E,$E33),
SUMIFS('Interim Analysis'!H:H,'Interim Analysis'!$B:$B,$B33,'Interim Analysis'!$C:$C,$C33,'Interim Analysis'!$F:$F,$F33,'Interim Analysis'!$G:$G,$H33,'Interim Analysis'!$D:$D,$D33)
*(INDEX('Dimensional Maps'!I$39:I$63,MATCH($E33,'Dimensional Maps'!$C$8:$C$32,0),1)
/SUMIFS('Dimensional Maps'!I$39:I$63, 'Dimensional Maps'!$B$8:$B$32,$D33)))),0),0)</f>
        <v>1.9505244509352031E-2</v>
      </c>
      <c r="O33" s="115">
        <f>IFERROR(IF($G33 = "WholeBlg",IF(O$1&lt;2020, 0,
IF($H33="GWh",SUMIFS('Interim Analysis'!I:I,'Interim Analysis'!$B:$B,$B33,'Interim Analysis'!$C:$C,$C33,'Interim Analysis'!$F:$F,$F33,'Interim Analysis'!$G:$G,$H33,'Interim Analysis'!$E:$E,$E33),
SUMIFS('Interim Analysis'!I:I,'Interim Analysis'!$B:$B,$B33,'Interim Analysis'!$C:$C,$C33,'Interim Analysis'!$F:$F,$F33,'Interim Analysis'!$G:$G,$H33,'Interim Analysis'!$D:$D,$D33)
*(INDEX('Dimensional Maps'!J$39:J$63,MATCH($E33,'Dimensional Maps'!$C$8:$C$32,0),1)
/SUMIFS('Dimensional Maps'!J$39:J$63, 'Dimensional Maps'!$B$8:$B$32,$D33)))),0),0)</f>
        <v>3.8713397217132246E-2</v>
      </c>
      <c r="P33" s="115">
        <f>IFERROR(IF($G33 = "WholeBlg",IF(P$1&lt;2020, 0,
IF($H33="GWh",SUMIFS('Interim Analysis'!J:J,'Interim Analysis'!$B:$B,$B33,'Interim Analysis'!$C:$C,$C33,'Interim Analysis'!$F:$F,$F33,'Interim Analysis'!$G:$G,$H33,'Interim Analysis'!$E:$E,$E33),
SUMIFS('Interim Analysis'!J:J,'Interim Analysis'!$B:$B,$B33,'Interim Analysis'!$C:$C,$C33,'Interim Analysis'!$F:$F,$F33,'Interim Analysis'!$G:$G,$H33,'Interim Analysis'!$D:$D,$D33)
*(INDEX('Dimensional Maps'!K$39:K$63,MATCH($E33,'Dimensional Maps'!$C$8:$C$32,0),1)
/SUMIFS('Dimensional Maps'!K$39:K$63, 'Dimensional Maps'!$B$8:$B$32,$D33)))),0),0)</f>
        <v>5.8200226149808236E-2</v>
      </c>
      <c r="Q33" s="115">
        <f>IFERROR(IF($G33 = "WholeBlg",IF(Q$1&lt;2020, 0,
IF($H33="GWh",SUMIFS('Interim Analysis'!K:K,'Interim Analysis'!$B:$B,$B33,'Interim Analysis'!$C:$C,$C33,'Interim Analysis'!$F:$F,$F33,'Interim Analysis'!$G:$G,$H33,'Interim Analysis'!$E:$E,$E33),
SUMIFS('Interim Analysis'!K:K,'Interim Analysis'!$B:$B,$B33,'Interim Analysis'!$C:$C,$C33,'Interim Analysis'!$F:$F,$F33,'Interim Analysis'!$G:$G,$H33,'Interim Analysis'!$D:$D,$D33)
*(INDEX('Dimensional Maps'!L$39:L$63,MATCH($E33,'Dimensional Maps'!$C$8:$C$32,0),1)
/SUMIFS('Dimensional Maps'!L$39:L$63, 'Dimensional Maps'!$B$8:$B$32,$D33)))),0),0)</f>
        <v>7.7395779852025712E-2</v>
      </c>
      <c r="R33" s="115">
        <f>IFERROR(IF($G33 = "WholeBlg",IF(R$1&lt;2020, 0,
IF($H33="GWh",SUMIFS('Interim Analysis'!L:L,'Interim Analysis'!$B:$B,$B33,'Interim Analysis'!$C:$C,$C33,'Interim Analysis'!$F:$F,$F33,'Interim Analysis'!$G:$G,$H33,'Interim Analysis'!$E:$E,$E33),
SUMIFS('Interim Analysis'!L:L,'Interim Analysis'!$B:$B,$B33,'Interim Analysis'!$C:$C,$C33,'Interim Analysis'!$F:$F,$F33,'Interim Analysis'!$G:$G,$H33,'Interim Analysis'!$D:$D,$D33)
*(INDEX('Dimensional Maps'!M$39:M$63,MATCH($E33,'Dimensional Maps'!$C$8:$C$32,0),1)
/SUMIFS('Dimensional Maps'!M$39:M$63, 'Dimensional Maps'!$B$8:$B$32,$D33)))),0),0)</f>
        <v>9.6893694111459386E-2</v>
      </c>
      <c r="S33" s="115">
        <f>IFERROR(IF($G33 = "WholeBlg",IF(S$1&lt;2020, 0,
IF($H33="GWh",SUMIFS('Interim Analysis'!M:M,'Interim Analysis'!$B:$B,$B33,'Interim Analysis'!$C:$C,$C33,'Interim Analysis'!$F:$F,$F33,'Interim Analysis'!$G:$G,$H33,'Interim Analysis'!$E:$E,$E33),
SUMIFS('Interim Analysis'!M:M,'Interim Analysis'!$B:$B,$B33,'Interim Analysis'!$C:$C,$C33,'Interim Analysis'!$F:$F,$F33,'Interim Analysis'!$G:$G,$H33,'Interim Analysis'!$D:$D,$D33)
*(INDEX('Dimensional Maps'!N$39:N$63,MATCH($E33,'Dimensional Maps'!$C$8:$C$32,0),1)
/SUMIFS('Dimensional Maps'!N$39:N$63, 'Dimensional Maps'!$B$8:$B$32,$D33)))),0),0)</f>
        <v>0.11748010094497183</v>
      </c>
      <c r="T33" s="115">
        <f>IFERROR(IF($G33 = "WholeBlg",IF(T$1&lt;2020, 0,
IF($H33="GWh",SUMIFS('Interim Analysis'!N:N,'Interim Analysis'!$B:$B,$B33,'Interim Analysis'!$C:$C,$C33,'Interim Analysis'!$F:$F,$F33,'Interim Analysis'!$G:$G,$H33,'Interim Analysis'!$E:$E,$E33),
SUMIFS('Interim Analysis'!N:N,'Interim Analysis'!$B:$B,$B33,'Interim Analysis'!$C:$C,$C33,'Interim Analysis'!$F:$F,$F33,'Interim Analysis'!$G:$G,$H33,'Interim Analysis'!$D:$D,$D33)
*(INDEX('Dimensional Maps'!O$39:O$63,MATCH($E33,'Dimensional Maps'!$C$8:$C$32,0),1)
/SUMIFS('Dimensional Maps'!O$39:O$63, 'Dimensional Maps'!$B$8:$B$32,$D33)))),0),0)</f>
        <v>0.13855128428189864</v>
      </c>
      <c r="U33" s="115">
        <f>IFERROR(IF($G33 = "WholeBlg",IF(U$1&lt;2020, 0,
IF($H33="GWh",SUMIFS('Interim Analysis'!O:O,'Interim Analysis'!$B:$B,$B33,'Interim Analysis'!$C:$C,$C33,'Interim Analysis'!$F:$F,$F33,'Interim Analysis'!$G:$G,$H33,'Interim Analysis'!$E:$E,$E33),
SUMIFS('Interim Analysis'!O:O,'Interim Analysis'!$B:$B,$B33,'Interim Analysis'!$C:$C,$C33,'Interim Analysis'!$F:$F,$F33,'Interim Analysis'!$G:$G,$H33,'Interim Analysis'!$D:$D,$D33)
*(INDEX('Dimensional Maps'!P$39:P$63,MATCH($E33,'Dimensional Maps'!$C$8:$C$32,0),1)
/SUMIFS('Dimensional Maps'!P$39:P$63, 'Dimensional Maps'!$B$8:$B$32,$D33)))),0),0)</f>
        <v>0.16155475375078668</v>
      </c>
      <c r="V33" s="115">
        <f>IFERROR(IF($G33 = "WholeBlg",IF(V$1&lt;2020, 0,
IF($H33="GWh",SUMIFS('Interim Analysis'!P:P,'Interim Analysis'!$B:$B,$B33,'Interim Analysis'!$C:$C,$C33,'Interim Analysis'!$F:$F,$F33,'Interim Analysis'!$G:$G,$H33,'Interim Analysis'!$E:$E,$E33),
SUMIFS('Interim Analysis'!P:P,'Interim Analysis'!$B:$B,$B33,'Interim Analysis'!$C:$C,$C33,'Interim Analysis'!$F:$F,$F33,'Interim Analysis'!$G:$G,$H33,'Interim Analysis'!$D:$D,$D33)
*(INDEX('Dimensional Maps'!Q$39:Q$63,MATCH($E33,'Dimensional Maps'!$C$8:$C$32,0),1)
/SUMIFS('Dimensional Maps'!Q$39:Q$63, 'Dimensional Maps'!$B$8:$B$32,$D33)))),0),0)</f>
        <v>0.18784068999028747</v>
      </c>
      <c r="W33" s="115">
        <f>IFERROR(IF($G33 = "WholeBlg",IF(W$1&lt;2020, 0,
IF($H33="GWh",SUMIFS('Interim Analysis'!Q:Q,'Interim Analysis'!$B:$B,$B33,'Interim Analysis'!$C:$C,$C33,'Interim Analysis'!$F:$F,$F33,'Interim Analysis'!$G:$G,$H33,'Interim Analysis'!$E:$E,$E33),
SUMIFS('Interim Analysis'!Q:Q,'Interim Analysis'!$B:$B,$B33,'Interim Analysis'!$C:$C,$C33,'Interim Analysis'!$F:$F,$F33,'Interim Analysis'!$G:$G,$H33,'Interim Analysis'!$D:$D,$D33)
*(INDEX('Dimensional Maps'!R$39:R$63,MATCH($E33,'Dimensional Maps'!$C$8:$C$32,0),1)
/SUMIFS('Dimensional Maps'!R$39:R$63, 'Dimensional Maps'!$B$8:$B$32,$D33)))),0),0)</f>
        <v>0.21940273307900035</v>
      </c>
    </row>
    <row r="34" spans="1:23" x14ac:dyDescent="0.25">
      <c r="A34" s="105" t="str">
        <f>Home!$C$20</f>
        <v>IOU Potential Program Savings ET</v>
      </c>
      <c r="B34" s="103" t="s">
        <v>237</v>
      </c>
      <c r="C34" s="103">
        <v>1</v>
      </c>
      <c r="D34" s="103" t="s">
        <v>47</v>
      </c>
      <c r="E34" s="103" t="s">
        <v>217</v>
      </c>
      <c r="F34" s="103" t="s">
        <v>167</v>
      </c>
      <c r="G34" s="103" t="s">
        <v>53</v>
      </c>
      <c r="H34" s="116" t="s">
        <v>18</v>
      </c>
      <c r="I34" s="115">
        <f>IFERROR(IF($G34 = "WholeBlg",IF(I$1&lt;2020, 0,
IF($H34="GWh",SUMIFS('Interim Analysis'!C:C,'Interim Analysis'!$B:$B,$B34,'Interim Analysis'!$C:$C,$C34,'Interim Analysis'!$F:$F,$F34,'Interim Analysis'!$G:$G,$H34,'Interim Analysis'!$E:$E,$E34),
SUMIFS('Interim Analysis'!C:C,'Interim Analysis'!$B:$B,$B34,'Interim Analysis'!$C:$C,$C34,'Interim Analysis'!$F:$F,$F34,'Interim Analysis'!$G:$G,$H34,'Interim Analysis'!$D:$D,$D34)
*(INDEX('Dimensional Maps'!D$39:D$63,MATCH($E34,'Dimensional Maps'!$C$8:$C$32,0),1)
/SUMIFS('Dimensional Maps'!D$39:D$63, 'Dimensional Maps'!$B$8:$B$32,$D34)))),0),0)</f>
        <v>0</v>
      </c>
      <c r="J34" s="115">
        <f>IFERROR(IF($G34 = "WholeBlg",IF(J$1&lt;2020, 0,
IF($H34="GWh",SUMIFS('Interim Analysis'!D:D,'Interim Analysis'!$B:$B,$B34,'Interim Analysis'!$C:$C,$C34,'Interim Analysis'!$F:$F,$F34,'Interim Analysis'!$G:$G,$H34,'Interim Analysis'!$E:$E,$E34),
SUMIFS('Interim Analysis'!D:D,'Interim Analysis'!$B:$B,$B34,'Interim Analysis'!$C:$C,$C34,'Interim Analysis'!$F:$F,$F34,'Interim Analysis'!$G:$G,$H34,'Interim Analysis'!$D:$D,$D34)
*(INDEX('Dimensional Maps'!E$39:E$63,MATCH($E34,'Dimensional Maps'!$C$8:$C$32,0),1)
/SUMIFS('Dimensional Maps'!E$39:E$63, 'Dimensional Maps'!$B$8:$B$32,$D34)))),0),0)</f>
        <v>0</v>
      </c>
      <c r="K34" s="115">
        <f>IFERROR(IF($G34 = "WholeBlg",IF(K$1&lt;2020, 0,
IF($H34="GWh",SUMIFS('Interim Analysis'!E:E,'Interim Analysis'!$B:$B,$B34,'Interim Analysis'!$C:$C,$C34,'Interim Analysis'!$F:$F,$F34,'Interim Analysis'!$G:$G,$H34,'Interim Analysis'!$E:$E,$E34),
SUMIFS('Interim Analysis'!E:E,'Interim Analysis'!$B:$B,$B34,'Interim Analysis'!$C:$C,$C34,'Interim Analysis'!$F:$F,$F34,'Interim Analysis'!$G:$G,$H34,'Interim Analysis'!$D:$D,$D34)
*(INDEX('Dimensional Maps'!F$39:F$63,MATCH($E34,'Dimensional Maps'!$C$8:$C$32,0),1)
/SUMIFS('Dimensional Maps'!F$39:F$63, 'Dimensional Maps'!$B$8:$B$32,$D34)))),0),0)</f>
        <v>0</v>
      </c>
      <c r="L34" s="115">
        <f>IFERROR(IF($G34 = "WholeBlg",IF(L$1&lt;2020, 0,
IF($H34="GWh",SUMIFS('Interim Analysis'!F:F,'Interim Analysis'!$B:$B,$B34,'Interim Analysis'!$C:$C,$C34,'Interim Analysis'!$F:$F,$F34,'Interim Analysis'!$G:$G,$H34,'Interim Analysis'!$E:$E,$E34),
SUMIFS('Interim Analysis'!F:F,'Interim Analysis'!$B:$B,$B34,'Interim Analysis'!$C:$C,$C34,'Interim Analysis'!$F:$F,$F34,'Interim Analysis'!$G:$G,$H34,'Interim Analysis'!$D:$D,$D34)
*(INDEX('Dimensional Maps'!G$39:G$63,MATCH($E34,'Dimensional Maps'!$C$8:$C$32,0),1)
/SUMIFS('Dimensional Maps'!G$39:G$63, 'Dimensional Maps'!$B$8:$B$32,$D34)))),0),0)</f>
        <v>0</v>
      </c>
      <c r="M34" s="115">
        <f>IFERROR(IF($G34 = "WholeBlg",IF(M$1&lt;2020, 0,
IF($H34="GWh",SUMIFS('Interim Analysis'!G:G,'Interim Analysis'!$B:$B,$B34,'Interim Analysis'!$C:$C,$C34,'Interim Analysis'!$F:$F,$F34,'Interim Analysis'!$G:$G,$H34,'Interim Analysis'!$E:$E,$E34),
SUMIFS('Interim Analysis'!G:G,'Interim Analysis'!$B:$B,$B34,'Interim Analysis'!$C:$C,$C34,'Interim Analysis'!$F:$F,$F34,'Interim Analysis'!$G:$G,$H34,'Interim Analysis'!$D:$D,$D34)
*(INDEX('Dimensional Maps'!H$39:H$63,MATCH($E34,'Dimensional Maps'!$C$8:$C$32,0),1)
/SUMIFS('Dimensional Maps'!H$39:H$63, 'Dimensional Maps'!$B$8:$B$32,$D34)))),0),0)</f>
        <v>0</v>
      </c>
      <c r="N34" s="115">
        <f>IFERROR(IF($G34 = "WholeBlg",IF(N$1&lt;2020, 0,
IF($H34="GWh",SUMIFS('Interim Analysis'!H:H,'Interim Analysis'!$B:$B,$B34,'Interim Analysis'!$C:$C,$C34,'Interim Analysis'!$F:$F,$F34,'Interim Analysis'!$G:$G,$H34,'Interim Analysis'!$E:$E,$E34),
SUMIFS('Interim Analysis'!H:H,'Interim Analysis'!$B:$B,$B34,'Interim Analysis'!$C:$C,$C34,'Interim Analysis'!$F:$F,$F34,'Interim Analysis'!$G:$G,$H34,'Interim Analysis'!$D:$D,$D34)
*(INDEX('Dimensional Maps'!I$39:I$63,MATCH($E34,'Dimensional Maps'!$C$8:$C$32,0),1)
/SUMIFS('Dimensional Maps'!I$39:I$63, 'Dimensional Maps'!$B$8:$B$32,$D34)))),0),0)</f>
        <v>0</v>
      </c>
      <c r="O34" s="115">
        <f>IFERROR(IF($G34 = "WholeBlg",IF(O$1&lt;2020, 0,
IF($H34="GWh",SUMIFS('Interim Analysis'!I:I,'Interim Analysis'!$B:$B,$B34,'Interim Analysis'!$C:$C,$C34,'Interim Analysis'!$F:$F,$F34,'Interim Analysis'!$G:$G,$H34,'Interim Analysis'!$E:$E,$E34),
SUMIFS('Interim Analysis'!I:I,'Interim Analysis'!$B:$B,$B34,'Interim Analysis'!$C:$C,$C34,'Interim Analysis'!$F:$F,$F34,'Interim Analysis'!$G:$G,$H34,'Interim Analysis'!$D:$D,$D34)
*(INDEX('Dimensional Maps'!J$39:J$63,MATCH($E34,'Dimensional Maps'!$C$8:$C$32,0),1)
/SUMIFS('Dimensional Maps'!J$39:J$63, 'Dimensional Maps'!$B$8:$B$32,$D34)))),0),0)</f>
        <v>0</v>
      </c>
      <c r="P34" s="115">
        <f>IFERROR(IF($G34 = "WholeBlg",IF(P$1&lt;2020, 0,
IF($H34="GWh",SUMIFS('Interim Analysis'!J:J,'Interim Analysis'!$B:$B,$B34,'Interim Analysis'!$C:$C,$C34,'Interim Analysis'!$F:$F,$F34,'Interim Analysis'!$G:$G,$H34,'Interim Analysis'!$E:$E,$E34),
SUMIFS('Interim Analysis'!J:J,'Interim Analysis'!$B:$B,$B34,'Interim Analysis'!$C:$C,$C34,'Interim Analysis'!$F:$F,$F34,'Interim Analysis'!$G:$G,$H34,'Interim Analysis'!$D:$D,$D34)
*(INDEX('Dimensional Maps'!K$39:K$63,MATCH($E34,'Dimensional Maps'!$C$8:$C$32,0),1)
/SUMIFS('Dimensional Maps'!K$39:K$63, 'Dimensional Maps'!$B$8:$B$32,$D34)))),0),0)</f>
        <v>0</v>
      </c>
      <c r="Q34" s="115">
        <f>IFERROR(IF($G34 = "WholeBlg",IF(Q$1&lt;2020, 0,
IF($H34="GWh",SUMIFS('Interim Analysis'!K:K,'Interim Analysis'!$B:$B,$B34,'Interim Analysis'!$C:$C,$C34,'Interim Analysis'!$F:$F,$F34,'Interim Analysis'!$G:$G,$H34,'Interim Analysis'!$E:$E,$E34),
SUMIFS('Interim Analysis'!K:K,'Interim Analysis'!$B:$B,$B34,'Interim Analysis'!$C:$C,$C34,'Interim Analysis'!$F:$F,$F34,'Interim Analysis'!$G:$G,$H34,'Interim Analysis'!$D:$D,$D34)
*(INDEX('Dimensional Maps'!L$39:L$63,MATCH($E34,'Dimensional Maps'!$C$8:$C$32,0),1)
/SUMIFS('Dimensional Maps'!L$39:L$63, 'Dimensional Maps'!$B$8:$B$32,$D34)))),0),0)</f>
        <v>0</v>
      </c>
      <c r="R34" s="115">
        <f>IFERROR(IF($G34 = "WholeBlg",IF(R$1&lt;2020, 0,
IF($H34="GWh",SUMIFS('Interim Analysis'!L:L,'Interim Analysis'!$B:$B,$B34,'Interim Analysis'!$C:$C,$C34,'Interim Analysis'!$F:$F,$F34,'Interim Analysis'!$G:$G,$H34,'Interim Analysis'!$E:$E,$E34),
SUMIFS('Interim Analysis'!L:L,'Interim Analysis'!$B:$B,$B34,'Interim Analysis'!$C:$C,$C34,'Interim Analysis'!$F:$F,$F34,'Interim Analysis'!$G:$G,$H34,'Interim Analysis'!$D:$D,$D34)
*(INDEX('Dimensional Maps'!M$39:M$63,MATCH($E34,'Dimensional Maps'!$C$8:$C$32,0),1)
/SUMIFS('Dimensional Maps'!M$39:M$63, 'Dimensional Maps'!$B$8:$B$32,$D34)))),0),0)</f>
        <v>0</v>
      </c>
      <c r="S34" s="115">
        <f>IFERROR(IF($G34 = "WholeBlg",IF(S$1&lt;2020, 0,
IF($H34="GWh",SUMIFS('Interim Analysis'!M:M,'Interim Analysis'!$B:$B,$B34,'Interim Analysis'!$C:$C,$C34,'Interim Analysis'!$F:$F,$F34,'Interim Analysis'!$G:$G,$H34,'Interim Analysis'!$E:$E,$E34),
SUMIFS('Interim Analysis'!M:M,'Interim Analysis'!$B:$B,$B34,'Interim Analysis'!$C:$C,$C34,'Interim Analysis'!$F:$F,$F34,'Interim Analysis'!$G:$G,$H34,'Interim Analysis'!$D:$D,$D34)
*(INDEX('Dimensional Maps'!N$39:N$63,MATCH($E34,'Dimensional Maps'!$C$8:$C$32,0),1)
/SUMIFS('Dimensional Maps'!N$39:N$63, 'Dimensional Maps'!$B$8:$B$32,$D34)))),0),0)</f>
        <v>0</v>
      </c>
      <c r="T34" s="115">
        <f>IFERROR(IF($G34 = "WholeBlg",IF(T$1&lt;2020, 0,
IF($H34="GWh",SUMIFS('Interim Analysis'!N:N,'Interim Analysis'!$B:$B,$B34,'Interim Analysis'!$C:$C,$C34,'Interim Analysis'!$F:$F,$F34,'Interim Analysis'!$G:$G,$H34,'Interim Analysis'!$E:$E,$E34),
SUMIFS('Interim Analysis'!N:N,'Interim Analysis'!$B:$B,$B34,'Interim Analysis'!$C:$C,$C34,'Interim Analysis'!$F:$F,$F34,'Interim Analysis'!$G:$G,$H34,'Interim Analysis'!$D:$D,$D34)
*(INDEX('Dimensional Maps'!O$39:O$63,MATCH($E34,'Dimensional Maps'!$C$8:$C$32,0),1)
/SUMIFS('Dimensional Maps'!O$39:O$63, 'Dimensional Maps'!$B$8:$B$32,$D34)))),0),0)</f>
        <v>0</v>
      </c>
      <c r="U34" s="115">
        <f>IFERROR(IF($G34 = "WholeBlg",IF(U$1&lt;2020, 0,
IF($H34="GWh",SUMIFS('Interim Analysis'!O:O,'Interim Analysis'!$B:$B,$B34,'Interim Analysis'!$C:$C,$C34,'Interim Analysis'!$F:$F,$F34,'Interim Analysis'!$G:$G,$H34,'Interim Analysis'!$E:$E,$E34),
SUMIFS('Interim Analysis'!O:O,'Interim Analysis'!$B:$B,$B34,'Interim Analysis'!$C:$C,$C34,'Interim Analysis'!$F:$F,$F34,'Interim Analysis'!$G:$G,$H34,'Interim Analysis'!$D:$D,$D34)
*(INDEX('Dimensional Maps'!P$39:P$63,MATCH($E34,'Dimensional Maps'!$C$8:$C$32,0),1)
/SUMIFS('Dimensional Maps'!P$39:P$63, 'Dimensional Maps'!$B$8:$B$32,$D34)))),0),0)</f>
        <v>0</v>
      </c>
      <c r="V34" s="115">
        <f>IFERROR(IF($G34 = "WholeBlg",IF(V$1&lt;2020, 0,
IF($H34="GWh",SUMIFS('Interim Analysis'!P:P,'Interim Analysis'!$B:$B,$B34,'Interim Analysis'!$C:$C,$C34,'Interim Analysis'!$F:$F,$F34,'Interim Analysis'!$G:$G,$H34,'Interim Analysis'!$E:$E,$E34),
SUMIFS('Interim Analysis'!P:P,'Interim Analysis'!$B:$B,$B34,'Interim Analysis'!$C:$C,$C34,'Interim Analysis'!$F:$F,$F34,'Interim Analysis'!$G:$G,$H34,'Interim Analysis'!$D:$D,$D34)
*(INDEX('Dimensional Maps'!Q$39:Q$63,MATCH($E34,'Dimensional Maps'!$C$8:$C$32,0),1)
/SUMIFS('Dimensional Maps'!Q$39:Q$63, 'Dimensional Maps'!$B$8:$B$32,$D34)))),0),0)</f>
        <v>0</v>
      </c>
      <c r="W34" s="115">
        <f>IFERROR(IF($G34 = "WholeBlg",IF(W$1&lt;2020, 0,
IF($H34="GWh",SUMIFS('Interim Analysis'!Q:Q,'Interim Analysis'!$B:$B,$B34,'Interim Analysis'!$C:$C,$C34,'Interim Analysis'!$F:$F,$F34,'Interim Analysis'!$G:$G,$H34,'Interim Analysis'!$E:$E,$E34),
SUMIFS('Interim Analysis'!Q:Q,'Interim Analysis'!$B:$B,$B34,'Interim Analysis'!$C:$C,$C34,'Interim Analysis'!$F:$F,$F34,'Interim Analysis'!$G:$G,$H34,'Interim Analysis'!$D:$D,$D34)
*(INDEX('Dimensional Maps'!R$39:R$63,MATCH($E34,'Dimensional Maps'!$C$8:$C$32,0),1)
/SUMIFS('Dimensional Maps'!R$39:R$63, 'Dimensional Maps'!$B$8:$B$32,$D34)))),0),0)</f>
        <v>0</v>
      </c>
    </row>
    <row r="35" spans="1:23" x14ac:dyDescent="0.25">
      <c r="A35" s="105" t="str">
        <f>Home!$C$20</f>
        <v>IOU Potential Program Savings ET</v>
      </c>
      <c r="B35" s="103" t="s">
        <v>237</v>
      </c>
      <c r="C35" s="103">
        <v>1</v>
      </c>
      <c r="D35" s="103" t="s">
        <v>47</v>
      </c>
      <c r="E35" s="103" t="s">
        <v>217</v>
      </c>
      <c r="F35" s="103" t="s">
        <v>167</v>
      </c>
      <c r="G35" s="103" t="s">
        <v>53</v>
      </c>
      <c r="H35" s="116" t="s">
        <v>20</v>
      </c>
      <c r="I35" s="115">
        <f>IFERROR(IF($G35 = "WholeBlg",IF(I$1&lt;2020, 0,
IF($H35="GWh",SUMIFS('Interim Analysis'!C:C,'Interim Analysis'!$B:$B,$B35,'Interim Analysis'!$C:$C,$C35,'Interim Analysis'!$F:$F,$F35,'Interim Analysis'!$G:$G,$H35,'Interim Analysis'!$E:$E,$E35),
SUMIFS('Interim Analysis'!C:C,'Interim Analysis'!$B:$B,$B35,'Interim Analysis'!$C:$C,$C35,'Interim Analysis'!$F:$F,$F35,'Interim Analysis'!$G:$G,$H35,'Interim Analysis'!$D:$D,$D35)
*(INDEX('Dimensional Maps'!D$39:D$63,MATCH($E35,'Dimensional Maps'!$C$8:$C$32,0),1)
/SUMIFS('Dimensional Maps'!D$39:D$63, 'Dimensional Maps'!$B$8:$B$32,$D35)))),0),0)</f>
        <v>0</v>
      </c>
      <c r="J35" s="115">
        <f>IFERROR(IF($G35 = "WholeBlg",IF(J$1&lt;2020, 0,
IF($H35="GWh",SUMIFS('Interim Analysis'!D:D,'Interim Analysis'!$B:$B,$B35,'Interim Analysis'!$C:$C,$C35,'Interim Analysis'!$F:$F,$F35,'Interim Analysis'!$G:$G,$H35,'Interim Analysis'!$E:$E,$E35),
SUMIFS('Interim Analysis'!D:D,'Interim Analysis'!$B:$B,$B35,'Interim Analysis'!$C:$C,$C35,'Interim Analysis'!$F:$F,$F35,'Interim Analysis'!$G:$G,$H35,'Interim Analysis'!$D:$D,$D35)
*(INDEX('Dimensional Maps'!E$39:E$63,MATCH($E35,'Dimensional Maps'!$C$8:$C$32,0),1)
/SUMIFS('Dimensional Maps'!E$39:E$63, 'Dimensional Maps'!$B$8:$B$32,$D35)))),0),0)</f>
        <v>0</v>
      </c>
      <c r="K35" s="115">
        <f>IFERROR(IF($G35 = "WholeBlg",IF(K$1&lt;2020, 0,
IF($H35="GWh",SUMIFS('Interim Analysis'!E:E,'Interim Analysis'!$B:$B,$B35,'Interim Analysis'!$C:$C,$C35,'Interim Analysis'!$F:$F,$F35,'Interim Analysis'!$G:$G,$H35,'Interim Analysis'!$E:$E,$E35),
SUMIFS('Interim Analysis'!E:E,'Interim Analysis'!$B:$B,$B35,'Interim Analysis'!$C:$C,$C35,'Interim Analysis'!$F:$F,$F35,'Interim Analysis'!$G:$G,$H35,'Interim Analysis'!$D:$D,$D35)
*(INDEX('Dimensional Maps'!F$39:F$63,MATCH($E35,'Dimensional Maps'!$C$8:$C$32,0),1)
/SUMIFS('Dimensional Maps'!F$39:F$63, 'Dimensional Maps'!$B$8:$B$32,$D35)))),0),0)</f>
        <v>0</v>
      </c>
      <c r="L35" s="115">
        <f>IFERROR(IF($G35 = "WholeBlg",IF(L$1&lt;2020, 0,
IF($H35="GWh",SUMIFS('Interim Analysis'!F:F,'Interim Analysis'!$B:$B,$B35,'Interim Analysis'!$C:$C,$C35,'Interim Analysis'!$F:$F,$F35,'Interim Analysis'!$G:$G,$H35,'Interim Analysis'!$E:$E,$E35),
SUMIFS('Interim Analysis'!F:F,'Interim Analysis'!$B:$B,$B35,'Interim Analysis'!$C:$C,$C35,'Interim Analysis'!$F:$F,$F35,'Interim Analysis'!$G:$G,$H35,'Interim Analysis'!$D:$D,$D35)
*(INDEX('Dimensional Maps'!G$39:G$63,MATCH($E35,'Dimensional Maps'!$C$8:$C$32,0),1)
/SUMIFS('Dimensional Maps'!G$39:G$63, 'Dimensional Maps'!$B$8:$B$32,$D35)))),0),0)</f>
        <v>0</v>
      </c>
      <c r="M35" s="115">
        <f>IFERROR(IF($G35 = "WholeBlg",IF(M$1&lt;2020, 0,
IF($H35="GWh",SUMIFS('Interim Analysis'!G:G,'Interim Analysis'!$B:$B,$B35,'Interim Analysis'!$C:$C,$C35,'Interim Analysis'!$F:$F,$F35,'Interim Analysis'!$G:$G,$H35,'Interim Analysis'!$E:$E,$E35),
SUMIFS('Interim Analysis'!G:G,'Interim Analysis'!$B:$B,$B35,'Interim Analysis'!$C:$C,$C35,'Interim Analysis'!$F:$F,$F35,'Interim Analysis'!$G:$G,$H35,'Interim Analysis'!$D:$D,$D35)
*(INDEX('Dimensional Maps'!H$39:H$63,MATCH($E35,'Dimensional Maps'!$C$8:$C$32,0),1)
/SUMIFS('Dimensional Maps'!H$39:H$63, 'Dimensional Maps'!$B$8:$B$32,$D35)))),0),0)</f>
        <v>0</v>
      </c>
      <c r="N35" s="115">
        <f>IFERROR(IF($G35 = "WholeBlg",IF(N$1&lt;2020, 0,
IF($H35="GWh",SUMIFS('Interim Analysis'!H:H,'Interim Analysis'!$B:$B,$B35,'Interim Analysis'!$C:$C,$C35,'Interim Analysis'!$F:$F,$F35,'Interim Analysis'!$G:$G,$H35,'Interim Analysis'!$E:$E,$E35),
SUMIFS('Interim Analysis'!H:H,'Interim Analysis'!$B:$B,$B35,'Interim Analysis'!$C:$C,$C35,'Interim Analysis'!$F:$F,$F35,'Interim Analysis'!$G:$G,$H35,'Interim Analysis'!$D:$D,$D35)
*(INDEX('Dimensional Maps'!I$39:I$63,MATCH($E35,'Dimensional Maps'!$C$8:$C$32,0),1)
/SUMIFS('Dimensional Maps'!I$39:I$63, 'Dimensional Maps'!$B$8:$B$32,$D35)))),0),0)</f>
        <v>6.0373315807048956E-3</v>
      </c>
      <c r="O35" s="115">
        <f>IFERROR(IF($G35 = "WholeBlg",IF(O$1&lt;2020, 0,
IF($H35="GWh",SUMIFS('Interim Analysis'!I:I,'Interim Analysis'!$B:$B,$B35,'Interim Analysis'!$C:$C,$C35,'Interim Analysis'!$F:$F,$F35,'Interim Analysis'!$G:$G,$H35,'Interim Analysis'!$E:$E,$E35),
SUMIFS('Interim Analysis'!I:I,'Interim Analysis'!$B:$B,$B35,'Interim Analysis'!$C:$C,$C35,'Interim Analysis'!$F:$F,$F35,'Interim Analysis'!$G:$G,$H35,'Interim Analysis'!$D:$D,$D35)
*(INDEX('Dimensional Maps'!J$39:J$63,MATCH($E35,'Dimensional Maps'!$C$8:$C$32,0),1)
/SUMIFS('Dimensional Maps'!J$39:J$63, 'Dimensional Maps'!$B$8:$B$32,$D35)))),0),0)</f>
        <v>1.196132500232655E-2</v>
      </c>
      <c r="P35" s="115">
        <f>IFERROR(IF($G35 = "WholeBlg",IF(P$1&lt;2020, 0,
IF($H35="GWh",SUMIFS('Interim Analysis'!J:J,'Interim Analysis'!$B:$B,$B35,'Interim Analysis'!$C:$C,$C35,'Interim Analysis'!$F:$F,$F35,'Interim Analysis'!$G:$G,$H35,'Interim Analysis'!$E:$E,$E35),
SUMIFS('Interim Analysis'!J:J,'Interim Analysis'!$B:$B,$B35,'Interim Analysis'!$C:$C,$C35,'Interim Analysis'!$F:$F,$F35,'Interim Analysis'!$G:$G,$H35,'Interim Analysis'!$D:$D,$D35)
*(INDEX('Dimensional Maps'!K$39:K$63,MATCH($E35,'Dimensional Maps'!$C$8:$C$32,0),1)
/SUMIFS('Dimensional Maps'!K$39:K$63, 'Dimensional Maps'!$B$8:$B$32,$D35)))),0),0)</f>
        <v>1.7928087810825239E-2</v>
      </c>
      <c r="Q35" s="115">
        <f>IFERROR(IF($G35 = "WholeBlg",IF(Q$1&lt;2020, 0,
IF($H35="GWh",SUMIFS('Interim Analysis'!K:K,'Interim Analysis'!$B:$B,$B35,'Interim Analysis'!$C:$C,$C35,'Interim Analysis'!$F:$F,$F35,'Interim Analysis'!$G:$G,$H35,'Interim Analysis'!$E:$E,$E35),
SUMIFS('Interim Analysis'!K:K,'Interim Analysis'!$B:$B,$B35,'Interim Analysis'!$C:$C,$C35,'Interim Analysis'!$F:$F,$F35,'Interim Analysis'!$G:$G,$H35,'Interim Analysis'!$D:$D,$D35)
*(INDEX('Dimensional Maps'!L$39:L$63,MATCH($E35,'Dimensional Maps'!$C$8:$C$32,0),1)
/SUMIFS('Dimensional Maps'!L$39:L$63, 'Dimensional Maps'!$B$8:$B$32,$D35)))),0),0)</f>
        <v>2.3727134770438366E-2</v>
      </c>
      <c r="R35" s="115">
        <f>IFERROR(IF($G35 = "WholeBlg",IF(R$1&lt;2020, 0,
IF($H35="GWh",SUMIFS('Interim Analysis'!L:L,'Interim Analysis'!$B:$B,$B35,'Interim Analysis'!$C:$C,$C35,'Interim Analysis'!$F:$F,$F35,'Interim Analysis'!$G:$G,$H35,'Interim Analysis'!$E:$E,$E35),
SUMIFS('Interim Analysis'!L:L,'Interim Analysis'!$B:$B,$B35,'Interim Analysis'!$C:$C,$C35,'Interim Analysis'!$F:$F,$F35,'Interim Analysis'!$G:$G,$H35,'Interim Analysis'!$D:$D,$D35)
*(INDEX('Dimensional Maps'!M$39:M$63,MATCH($E35,'Dimensional Maps'!$C$8:$C$32,0),1)
/SUMIFS('Dimensional Maps'!M$39:M$63, 'Dimensional Maps'!$B$8:$B$32,$D35)))),0),0)</f>
        <v>2.9491247383219427E-2</v>
      </c>
      <c r="S35" s="115">
        <f>IFERROR(IF($G35 = "WholeBlg",IF(S$1&lt;2020, 0,
IF($H35="GWh",SUMIFS('Interim Analysis'!M:M,'Interim Analysis'!$B:$B,$B35,'Interim Analysis'!$C:$C,$C35,'Interim Analysis'!$F:$F,$F35,'Interim Analysis'!$G:$G,$H35,'Interim Analysis'!$E:$E,$E35),
SUMIFS('Interim Analysis'!M:M,'Interim Analysis'!$B:$B,$B35,'Interim Analysis'!$C:$C,$C35,'Interim Analysis'!$F:$F,$F35,'Interim Analysis'!$G:$G,$H35,'Interim Analysis'!$D:$D,$D35)
*(INDEX('Dimensional Maps'!N$39:N$63,MATCH($E35,'Dimensional Maps'!$C$8:$C$32,0),1)
/SUMIFS('Dimensional Maps'!N$39:N$63, 'Dimensional Maps'!$B$8:$B$32,$D35)))),0),0)</f>
        <v>3.5384149094534759E-2</v>
      </c>
      <c r="T35" s="115">
        <f>IFERROR(IF($G35 = "WholeBlg",IF(T$1&lt;2020, 0,
IF($H35="GWh",SUMIFS('Interim Analysis'!N:N,'Interim Analysis'!$B:$B,$B35,'Interim Analysis'!$C:$C,$C35,'Interim Analysis'!$F:$F,$F35,'Interim Analysis'!$G:$G,$H35,'Interim Analysis'!$E:$E,$E35),
SUMIFS('Interim Analysis'!N:N,'Interim Analysis'!$B:$B,$B35,'Interim Analysis'!$C:$C,$C35,'Interim Analysis'!$F:$F,$F35,'Interim Analysis'!$G:$G,$H35,'Interim Analysis'!$D:$D,$D35)
*(INDEX('Dimensional Maps'!O$39:O$63,MATCH($E35,'Dimensional Maps'!$C$8:$C$32,0),1)
/SUMIFS('Dimensional Maps'!O$39:O$63, 'Dimensional Maps'!$B$8:$B$32,$D35)))),0),0)</f>
        <v>4.1083610247087364E-2</v>
      </c>
      <c r="U35" s="115">
        <f>IFERROR(IF($G35 = "WholeBlg",IF(U$1&lt;2020, 0,
IF($H35="GWh",SUMIFS('Interim Analysis'!O:O,'Interim Analysis'!$B:$B,$B35,'Interim Analysis'!$C:$C,$C35,'Interim Analysis'!$F:$F,$F35,'Interim Analysis'!$G:$G,$H35,'Interim Analysis'!$E:$E,$E35),
SUMIFS('Interim Analysis'!O:O,'Interim Analysis'!$B:$B,$B35,'Interim Analysis'!$C:$C,$C35,'Interim Analysis'!$F:$F,$F35,'Interim Analysis'!$G:$G,$H35,'Interim Analysis'!$D:$D,$D35)
*(INDEX('Dimensional Maps'!P$39:P$63,MATCH($E35,'Dimensional Maps'!$C$8:$C$32,0),1)
/SUMIFS('Dimensional Maps'!P$39:P$63, 'Dimensional Maps'!$B$8:$B$32,$D35)))),0),0)</f>
        <v>4.6826972324977838E-2</v>
      </c>
      <c r="V35" s="115">
        <f>IFERROR(IF($G35 = "WholeBlg",IF(V$1&lt;2020, 0,
IF($H35="GWh",SUMIFS('Interim Analysis'!P:P,'Interim Analysis'!$B:$B,$B35,'Interim Analysis'!$C:$C,$C35,'Interim Analysis'!$F:$F,$F35,'Interim Analysis'!$G:$G,$H35,'Interim Analysis'!$E:$E,$E35),
SUMIFS('Interim Analysis'!P:P,'Interim Analysis'!$B:$B,$B35,'Interim Analysis'!$C:$C,$C35,'Interim Analysis'!$F:$F,$F35,'Interim Analysis'!$G:$G,$H35,'Interim Analysis'!$D:$D,$D35)
*(INDEX('Dimensional Maps'!Q$39:Q$63,MATCH($E35,'Dimensional Maps'!$C$8:$C$32,0),1)
/SUMIFS('Dimensional Maps'!Q$39:Q$63, 'Dimensional Maps'!$B$8:$B$32,$D35)))),0),0)</f>
        <v>5.266959583589069E-2</v>
      </c>
      <c r="W35" s="115">
        <f>IFERROR(IF($G35 = "WholeBlg",IF(W$1&lt;2020, 0,
IF($H35="GWh",SUMIFS('Interim Analysis'!Q:Q,'Interim Analysis'!$B:$B,$B35,'Interim Analysis'!$C:$C,$C35,'Interim Analysis'!$F:$F,$F35,'Interim Analysis'!$G:$G,$H35,'Interim Analysis'!$E:$E,$E35),
SUMIFS('Interim Analysis'!Q:Q,'Interim Analysis'!$B:$B,$B35,'Interim Analysis'!$C:$C,$C35,'Interim Analysis'!$F:$F,$F35,'Interim Analysis'!$G:$G,$H35,'Interim Analysis'!$D:$D,$D35)
*(INDEX('Dimensional Maps'!R$39:R$63,MATCH($E35,'Dimensional Maps'!$C$8:$C$32,0),1)
/SUMIFS('Dimensional Maps'!R$39:R$63, 'Dimensional Maps'!$B$8:$B$32,$D35)))),0),0)</f>
        <v>5.8627976635694724E-2</v>
      </c>
    </row>
    <row r="36" spans="1:23" x14ac:dyDescent="0.25">
      <c r="A36" s="105" t="str">
        <f>Home!$C$20</f>
        <v>IOU Potential Program Savings ET</v>
      </c>
      <c r="B36" s="103" t="s">
        <v>237</v>
      </c>
      <c r="C36" s="103">
        <v>1</v>
      </c>
      <c r="D36" s="103" t="s">
        <v>44</v>
      </c>
      <c r="E36" s="103" t="s">
        <v>44</v>
      </c>
      <c r="F36" s="103" t="s">
        <v>167</v>
      </c>
      <c r="G36" s="103" t="s">
        <v>53</v>
      </c>
      <c r="H36" s="116" t="s">
        <v>18</v>
      </c>
      <c r="I36" s="115">
        <f>IFERROR(IF($G36 = "WholeBlg",IF(I$1&lt;2020, 0,
IF($H36="GWh",SUMIFS('Interim Analysis'!C:C,'Interim Analysis'!$B:$B,$B36,'Interim Analysis'!$C:$C,$C36,'Interim Analysis'!$F:$F,$F36,'Interim Analysis'!$G:$G,$H36,'Interim Analysis'!$E:$E,$E36),
SUMIFS('Interim Analysis'!C:C,'Interim Analysis'!$B:$B,$B36,'Interim Analysis'!$C:$C,$C36,'Interim Analysis'!$F:$F,$F36,'Interim Analysis'!$G:$G,$H36,'Interim Analysis'!$D:$D,$D36)
*(INDEX('Dimensional Maps'!D$39:D$63,MATCH($E36,'Dimensional Maps'!$C$8:$C$32,0),1)
/SUMIFS('Dimensional Maps'!D$39:D$63, 'Dimensional Maps'!$B$8:$B$32,$D36)))),0),0)</f>
        <v>0</v>
      </c>
      <c r="J36" s="115">
        <f>IFERROR(IF($G36 = "WholeBlg",IF(J$1&lt;2020, 0,
IF($H36="GWh",SUMIFS('Interim Analysis'!D:D,'Interim Analysis'!$B:$B,$B36,'Interim Analysis'!$C:$C,$C36,'Interim Analysis'!$F:$F,$F36,'Interim Analysis'!$G:$G,$H36,'Interim Analysis'!$E:$E,$E36),
SUMIFS('Interim Analysis'!D:D,'Interim Analysis'!$B:$B,$B36,'Interim Analysis'!$C:$C,$C36,'Interim Analysis'!$F:$F,$F36,'Interim Analysis'!$G:$G,$H36,'Interim Analysis'!$D:$D,$D36)
*(INDEX('Dimensional Maps'!E$39:E$63,MATCH($E36,'Dimensional Maps'!$C$8:$C$32,0),1)
/SUMIFS('Dimensional Maps'!E$39:E$63, 'Dimensional Maps'!$B$8:$B$32,$D36)))),0),0)</f>
        <v>0</v>
      </c>
      <c r="K36" s="115">
        <f>IFERROR(IF($G36 = "WholeBlg",IF(K$1&lt;2020, 0,
IF($H36="GWh",SUMIFS('Interim Analysis'!E:E,'Interim Analysis'!$B:$B,$B36,'Interim Analysis'!$C:$C,$C36,'Interim Analysis'!$F:$F,$F36,'Interim Analysis'!$G:$G,$H36,'Interim Analysis'!$E:$E,$E36),
SUMIFS('Interim Analysis'!E:E,'Interim Analysis'!$B:$B,$B36,'Interim Analysis'!$C:$C,$C36,'Interim Analysis'!$F:$F,$F36,'Interim Analysis'!$G:$G,$H36,'Interim Analysis'!$D:$D,$D36)
*(INDEX('Dimensional Maps'!F$39:F$63,MATCH($E36,'Dimensional Maps'!$C$8:$C$32,0),1)
/SUMIFS('Dimensional Maps'!F$39:F$63, 'Dimensional Maps'!$B$8:$B$32,$D36)))),0),0)</f>
        <v>0</v>
      </c>
      <c r="L36" s="115">
        <f>IFERROR(IF($G36 = "WholeBlg",IF(L$1&lt;2020, 0,
IF($H36="GWh",SUMIFS('Interim Analysis'!F:F,'Interim Analysis'!$B:$B,$B36,'Interim Analysis'!$C:$C,$C36,'Interim Analysis'!$F:$F,$F36,'Interim Analysis'!$G:$G,$H36,'Interim Analysis'!$E:$E,$E36),
SUMIFS('Interim Analysis'!F:F,'Interim Analysis'!$B:$B,$B36,'Interim Analysis'!$C:$C,$C36,'Interim Analysis'!$F:$F,$F36,'Interim Analysis'!$G:$G,$H36,'Interim Analysis'!$D:$D,$D36)
*(INDEX('Dimensional Maps'!G$39:G$63,MATCH($E36,'Dimensional Maps'!$C$8:$C$32,0),1)
/SUMIFS('Dimensional Maps'!G$39:G$63, 'Dimensional Maps'!$B$8:$B$32,$D36)))),0),0)</f>
        <v>0</v>
      </c>
      <c r="M36" s="115">
        <f>IFERROR(IF($G36 = "WholeBlg",IF(M$1&lt;2020, 0,
IF($H36="GWh",SUMIFS('Interim Analysis'!G:G,'Interim Analysis'!$B:$B,$B36,'Interim Analysis'!$C:$C,$C36,'Interim Analysis'!$F:$F,$F36,'Interim Analysis'!$G:$G,$H36,'Interim Analysis'!$E:$E,$E36),
SUMIFS('Interim Analysis'!G:G,'Interim Analysis'!$B:$B,$B36,'Interim Analysis'!$C:$C,$C36,'Interim Analysis'!$F:$F,$F36,'Interim Analysis'!$G:$G,$H36,'Interim Analysis'!$D:$D,$D36)
*(INDEX('Dimensional Maps'!H$39:H$63,MATCH($E36,'Dimensional Maps'!$C$8:$C$32,0),1)
/SUMIFS('Dimensional Maps'!H$39:H$63, 'Dimensional Maps'!$B$8:$B$32,$D36)))),0),0)</f>
        <v>0</v>
      </c>
      <c r="N36" s="115">
        <f>IFERROR(IF($G36 = "WholeBlg",IF(N$1&lt;2020, 0,
IF($H36="GWh",SUMIFS('Interim Analysis'!H:H,'Interim Analysis'!$B:$B,$B36,'Interim Analysis'!$C:$C,$C36,'Interim Analysis'!$F:$F,$F36,'Interim Analysis'!$G:$G,$H36,'Interim Analysis'!$E:$E,$E36),
SUMIFS('Interim Analysis'!H:H,'Interim Analysis'!$B:$B,$B36,'Interim Analysis'!$C:$C,$C36,'Interim Analysis'!$F:$F,$F36,'Interim Analysis'!$G:$G,$H36,'Interim Analysis'!$D:$D,$D36)
*(INDEX('Dimensional Maps'!I$39:I$63,MATCH($E36,'Dimensional Maps'!$C$8:$C$32,0),1)
/SUMIFS('Dimensional Maps'!I$39:I$63, 'Dimensional Maps'!$B$8:$B$32,$D36)))),0),0)</f>
        <v>15.861392635427363</v>
      </c>
      <c r="O36" s="115">
        <f>IFERROR(IF($G36 = "WholeBlg",IF(O$1&lt;2020, 0,
IF($H36="GWh",SUMIFS('Interim Analysis'!I:I,'Interim Analysis'!$B:$B,$B36,'Interim Analysis'!$C:$C,$C36,'Interim Analysis'!$F:$F,$F36,'Interim Analysis'!$G:$G,$H36,'Interim Analysis'!$E:$E,$E36),
SUMIFS('Interim Analysis'!I:I,'Interim Analysis'!$B:$B,$B36,'Interim Analysis'!$C:$C,$C36,'Interim Analysis'!$F:$F,$F36,'Interim Analysis'!$G:$G,$H36,'Interim Analysis'!$D:$D,$D36)
*(INDEX('Dimensional Maps'!J$39:J$63,MATCH($E36,'Dimensional Maps'!$C$8:$C$32,0),1)
/SUMIFS('Dimensional Maps'!J$39:J$63, 'Dimensional Maps'!$B$8:$B$32,$D36)))),0),0)</f>
        <v>31.390517431288366</v>
      </c>
      <c r="P36" s="115">
        <f>IFERROR(IF($G36 = "WholeBlg",IF(P$1&lt;2020, 0,
IF($H36="GWh",SUMIFS('Interim Analysis'!J:J,'Interim Analysis'!$B:$B,$B36,'Interim Analysis'!$C:$C,$C36,'Interim Analysis'!$F:$F,$F36,'Interim Analysis'!$G:$G,$H36,'Interim Analysis'!$E:$E,$E36),
SUMIFS('Interim Analysis'!J:J,'Interim Analysis'!$B:$B,$B36,'Interim Analysis'!$C:$C,$C36,'Interim Analysis'!$F:$F,$F36,'Interim Analysis'!$G:$G,$H36,'Interim Analysis'!$D:$D,$D36)
*(INDEX('Dimensional Maps'!K$39:K$63,MATCH($E36,'Dimensional Maps'!$C$8:$C$32,0),1)
/SUMIFS('Dimensional Maps'!K$39:K$63, 'Dimensional Maps'!$B$8:$B$32,$D36)))),0),0)</f>
        <v>46.67799519144836</v>
      </c>
      <c r="Q36" s="115">
        <f>IFERROR(IF($G36 = "WholeBlg",IF(Q$1&lt;2020, 0,
IF($H36="GWh",SUMIFS('Interim Analysis'!K:K,'Interim Analysis'!$B:$B,$B36,'Interim Analysis'!$C:$C,$C36,'Interim Analysis'!$F:$F,$F36,'Interim Analysis'!$G:$G,$H36,'Interim Analysis'!$E:$E,$E36),
SUMIFS('Interim Analysis'!K:K,'Interim Analysis'!$B:$B,$B36,'Interim Analysis'!$C:$C,$C36,'Interim Analysis'!$F:$F,$F36,'Interim Analysis'!$G:$G,$H36,'Interim Analysis'!$D:$D,$D36)
*(INDEX('Dimensional Maps'!L$39:L$63,MATCH($E36,'Dimensional Maps'!$C$8:$C$32,0),1)
/SUMIFS('Dimensional Maps'!L$39:L$63, 'Dimensional Maps'!$B$8:$B$32,$D36)))),0),0)</f>
        <v>61.811140445730686</v>
      </c>
      <c r="R36" s="115">
        <f>IFERROR(IF($G36 = "WholeBlg",IF(R$1&lt;2020, 0,
IF($H36="GWh",SUMIFS('Interim Analysis'!L:L,'Interim Analysis'!$B:$B,$B36,'Interim Analysis'!$C:$C,$C36,'Interim Analysis'!$F:$F,$F36,'Interim Analysis'!$G:$G,$H36,'Interim Analysis'!$E:$E,$E36),
SUMIFS('Interim Analysis'!L:L,'Interim Analysis'!$B:$B,$B36,'Interim Analysis'!$C:$C,$C36,'Interim Analysis'!$F:$F,$F36,'Interim Analysis'!$G:$G,$H36,'Interim Analysis'!$D:$D,$D36)
*(INDEX('Dimensional Maps'!M$39:M$63,MATCH($E36,'Dimensional Maps'!$C$8:$C$32,0),1)
/SUMIFS('Dimensional Maps'!M$39:M$63, 'Dimensional Maps'!$B$8:$B$32,$D36)))),0),0)</f>
        <v>76.90142723313636</v>
      </c>
      <c r="S36" s="115">
        <f>IFERROR(IF($G36 = "WholeBlg",IF(S$1&lt;2020, 0,
IF($H36="GWh",SUMIFS('Interim Analysis'!M:M,'Interim Analysis'!$B:$B,$B36,'Interim Analysis'!$C:$C,$C36,'Interim Analysis'!$F:$F,$F36,'Interim Analysis'!$G:$G,$H36,'Interim Analysis'!$E:$E,$E36),
SUMIFS('Interim Analysis'!M:M,'Interim Analysis'!$B:$B,$B36,'Interim Analysis'!$C:$C,$C36,'Interim Analysis'!$F:$F,$F36,'Interim Analysis'!$G:$G,$H36,'Interim Analysis'!$D:$D,$D36)
*(INDEX('Dimensional Maps'!N$39:N$63,MATCH($E36,'Dimensional Maps'!$C$8:$C$32,0),1)
/SUMIFS('Dimensional Maps'!N$39:N$63, 'Dimensional Maps'!$B$8:$B$32,$D36)))),0),0)</f>
        <v>92.154504540815168</v>
      </c>
      <c r="T36" s="115">
        <f>IFERROR(IF($G36 = "WholeBlg",IF(T$1&lt;2020, 0,
IF($H36="GWh",SUMIFS('Interim Analysis'!N:N,'Interim Analysis'!$B:$B,$B36,'Interim Analysis'!$C:$C,$C36,'Interim Analysis'!$F:$F,$F36,'Interim Analysis'!$G:$G,$H36,'Interim Analysis'!$E:$E,$E36),
SUMIFS('Interim Analysis'!N:N,'Interim Analysis'!$B:$B,$B36,'Interim Analysis'!$C:$C,$C36,'Interim Analysis'!$F:$F,$F36,'Interim Analysis'!$G:$G,$H36,'Interim Analysis'!$D:$D,$D36)
*(INDEX('Dimensional Maps'!O$39:O$63,MATCH($E36,'Dimensional Maps'!$C$8:$C$32,0),1)
/SUMIFS('Dimensional Maps'!O$39:O$63, 'Dimensional Maps'!$B$8:$B$32,$D36)))),0),0)</f>
        <v>107.86455511494091</v>
      </c>
      <c r="U36" s="115">
        <f>IFERROR(IF($G36 = "WholeBlg",IF(U$1&lt;2020, 0,
IF($H36="GWh",SUMIFS('Interim Analysis'!O:O,'Interim Analysis'!$B:$B,$B36,'Interim Analysis'!$C:$C,$C36,'Interim Analysis'!$F:$F,$F36,'Interim Analysis'!$G:$G,$H36,'Interim Analysis'!$E:$E,$E36),
SUMIFS('Interim Analysis'!O:O,'Interim Analysis'!$B:$B,$B36,'Interim Analysis'!$C:$C,$C36,'Interim Analysis'!$F:$F,$F36,'Interim Analysis'!$G:$G,$H36,'Interim Analysis'!$D:$D,$D36)
*(INDEX('Dimensional Maps'!P$39:P$63,MATCH($E36,'Dimensional Maps'!$C$8:$C$32,0),1)
/SUMIFS('Dimensional Maps'!P$39:P$63, 'Dimensional Maps'!$B$8:$B$32,$D36)))),0),0)</f>
        <v>124.48425607979873</v>
      </c>
      <c r="V36" s="115">
        <f>IFERROR(IF($G36 = "WholeBlg",IF(V$1&lt;2020, 0,
IF($H36="GWh",SUMIFS('Interim Analysis'!P:P,'Interim Analysis'!$B:$B,$B36,'Interim Analysis'!$C:$C,$C36,'Interim Analysis'!$F:$F,$F36,'Interim Analysis'!$G:$G,$H36,'Interim Analysis'!$E:$E,$E36),
SUMIFS('Interim Analysis'!P:P,'Interim Analysis'!$B:$B,$B36,'Interim Analysis'!$C:$C,$C36,'Interim Analysis'!$F:$F,$F36,'Interim Analysis'!$G:$G,$H36,'Interim Analysis'!$D:$D,$D36)
*(INDEX('Dimensional Maps'!Q$39:Q$63,MATCH($E36,'Dimensional Maps'!$C$8:$C$32,0),1)
/SUMIFS('Dimensional Maps'!Q$39:Q$63, 'Dimensional Maps'!$B$8:$B$32,$D36)))),0),0)</f>
        <v>142.81332216098639</v>
      </c>
      <c r="W36" s="115">
        <f>IFERROR(IF($G36 = "WholeBlg",IF(W$1&lt;2020, 0,
IF($H36="GWh",SUMIFS('Interim Analysis'!Q:Q,'Interim Analysis'!$B:$B,$B36,'Interim Analysis'!$C:$C,$C36,'Interim Analysis'!$F:$F,$F36,'Interim Analysis'!$G:$G,$H36,'Interim Analysis'!$E:$E,$E36),
SUMIFS('Interim Analysis'!Q:Q,'Interim Analysis'!$B:$B,$B36,'Interim Analysis'!$C:$C,$C36,'Interim Analysis'!$F:$F,$F36,'Interim Analysis'!$G:$G,$H36,'Interim Analysis'!$D:$D,$D36)
*(INDEX('Dimensional Maps'!R$39:R$63,MATCH($E36,'Dimensional Maps'!$C$8:$C$32,0),1)
/SUMIFS('Dimensional Maps'!R$39:R$63, 'Dimensional Maps'!$B$8:$B$32,$D36)))),0),0)</f>
        <v>163.97121458856253</v>
      </c>
    </row>
    <row r="37" spans="1:23" x14ac:dyDescent="0.25">
      <c r="A37" s="105" t="str">
        <f>Home!$C$20</f>
        <v>IOU Potential Program Savings ET</v>
      </c>
      <c r="B37" s="103" t="s">
        <v>237</v>
      </c>
      <c r="C37" s="103">
        <v>1</v>
      </c>
      <c r="D37" s="103" t="s">
        <v>44</v>
      </c>
      <c r="E37" s="103" t="s">
        <v>44</v>
      </c>
      <c r="F37" s="103" t="s">
        <v>167</v>
      </c>
      <c r="G37" s="103" t="s">
        <v>53</v>
      </c>
      <c r="H37" s="116" t="s">
        <v>20</v>
      </c>
      <c r="I37" s="115">
        <f>IFERROR(IF($G37 = "WholeBlg",IF(I$1&lt;2020, 0,
IF($H37="GWh",SUMIFS('Interim Analysis'!C:C,'Interim Analysis'!$B:$B,$B37,'Interim Analysis'!$C:$C,$C37,'Interim Analysis'!$F:$F,$F37,'Interim Analysis'!$G:$G,$H37,'Interim Analysis'!$E:$E,$E37),
SUMIFS('Interim Analysis'!C:C,'Interim Analysis'!$B:$B,$B37,'Interim Analysis'!$C:$C,$C37,'Interim Analysis'!$F:$F,$F37,'Interim Analysis'!$G:$G,$H37,'Interim Analysis'!$D:$D,$D37)
*(INDEX('Dimensional Maps'!D$39:D$63,MATCH($E37,'Dimensional Maps'!$C$8:$C$32,0),1)
/SUMIFS('Dimensional Maps'!D$39:D$63, 'Dimensional Maps'!$B$8:$B$32,$D37)))),0),0)</f>
        <v>0</v>
      </c>
      <c r="J37" s="115">
        <f>IFERROR(IF($G37 = "WholeBlg",IF(J$1&lt;2020, 0,
IF($H37="GWh",SUMIFS('Interim Analysis'!D:D,'Interim Analysis'!$B:$B,$B37,'Interim Analysis'!$C:$C,$C37,'Interim Analysis'!$F:$F,$F37,'Interim Analysis'!$G:$G,$H37,'Interim Analysis'!$E:$E,$E37),
SUMIFS('Interim Analysis'!D:D,'Interim Analysis'!$B:$B,$B37,'Interim Analysis'!$C:$C,$C37,'Interim Analysis'!$F:$F,$F37,'Interim Analysis'!$G:$G,$H37,'Interim Analysis'!$D:$D,$D37)
*(INDEX('Dimensional Maps'!E$39:E$63,MATCH($E37,'Dimensional Maps'!$C$8:$C$32,0),1)
/SUMIFS('Dimensional Maps'!E$39:E$63, 'Dimensional Maps'!$B$8:$B$32,$D37)))),0),0)</f>
        <v>0</v>
      </c>
      <c r="K37" s="115">
        <f>IFERROR(IF($G37 = "WholeBlg",IF(K$1&lt;2020, 0,
IF($H37="GWh",SUMIFS('Interim Analysis'!E:E,'Interim Analysis'!$B:$B,$B37,'Interim Analysis'!$C:$C,$C37,'Interim Analysis'!$F:$F,$F37,'Interim Analysis'!$G:$G,$H37,'Interim Analysis'!$E:$E,$E37),
SUMIFS('Interim Analysis'!E:E,'Interim Analysis'!$B:$B,$B37,'Interim Analysis'!$C:$C,$C37,'Interim Analysis'!$F:$F,$F37,'Interim Analysis'!$G:$G,$H37,'Interim Analysis'!$D:$D,$D37)
*(INDEX('Dimensional Maps'!F$39:F$63,MATCH($E37,'Dimensional Maps'!$C$8:$C$32,0),1)
/SUMIFS('Dimensional Maps'!F$39:F$63, 'Dimensional Maps'!$B$8:$B$32,$D37)))),0),0)</f>
        <v>0</v>
      </c>
      <c r="L37" s="115">
        <f>IFERROR(IF($G37 = "WholeBlg",IF(L$1&lt;2020, 0,
IF($H37="GWh",SUMIFS('Interim Analysis'!F:F,'Interim Analysis'!$B:$B,$B37,'Interim Analysis'!$C:$C,$C37,'Interim Analysis'!$F:$F,$F37,'Interim Analysis'!$G:$G,$H37,'Interim Analysis'!$E:$E,$E37),
SUMIFS('Interim Analysis'!F:F,'Interim Analysis'!$B:$B,$B37,'Interim Analysis'!$C:$C,$C37,'Interim Analysis'!$F:$F,$F37,'Interim Analysis'!$G:$G,$H37,'Interim Analysis'!$D:$D,$D37)
*(INDEX('Dimensional Maps'!G$39:G$63,MATCH($E37,'Dimensional Maps'!$C$8:$C$32,0),1)
/SUMIFS('Dimensional Maps'!G$39:G$63, 'Dimensional Maps'!$B$8:$B$32,$D37)))),0),0)</f>
        <v>0</v>
      </c>
      <c r="M37" s="115">
        <f>IFERROR(IF($G37 = "WholeBlg",IF(M$1&lt;2020, 0,
IF($H37="GWh",SUMIFS('Interim Analysis'!G:G,'Interim Analysis'!$B:$B,$B37,'Interim Analysis'!$C:$C,$C37,'Interim Analysis'!$F:$F,$F37,'Interim Analysis'!$G:$G,$H37,'Interim Analysis'!$E:$E,$E37),
SUMIFS('Interim Analysis'!G:G,'Interim Analysis'!$B:$B,$B37,'Interim Analysis'!$C:$C,$C37,'Interim Analysis'!$F:$F,$F37,'Interim Analysis'!$G:$G,$H37,'Interim Analysis'!$D:$D,$D37)
*(INDEX('Dimensional Maps'!H$39:H$63,MATCH($E37,'Dimensional Maps'!$C$8:$C$32,0),1)
/SUMIFS('Dimensional Maps'!H$39:H$63, 'Dimensional Maps'!$B$8:$B$32,$D37)))),0),0)</f>
        <v>0</v>
      </c>
      <c r="N37" s="115">
        <f>IFERROR(IF($G37 = "WholeBlg",IF(N$1&lt;2020, 0,
IF($H37="GWh",SUMIFS('Interim Analysis'!H:H,'Interim Analysis'!$B:$B,$B37,'Interim Analysis'!$C:$C,$C37,'Interim Analysis'!$F:$F,$F37,'Interim Analysis'!$G:$G,$H37,'Interim Analysis'!$E:$E,$E37),
SUMIFS('Interim Analysis'!H:H,'Interim Analysis'!$B:$B,$B37,'Interim Analysis'!$C:$C,$C37,'Interim Analysis'!$F:$F,$F37,'Interim Analysis'!$G:$G,$H37,'Interim Analysis'!$D:$D,$D37)
*(INDEX('Dimensional Maps'!I$39:I$63,MATCH($E37,'Dimensional Maps'!$C$8:$C$32,0),1)
/SUMIFS('Dimensional Maps'!I$39:I$63, 'Dimensional Maps'!$B$8:$B$32,$D37)))),0),0)</f>
        <v>0.20831735927700859</v>
      </c>
      <c r="O37" s="115">
        <f>IFERROR(IF($G37 = "WholeBlg",IF(O$1&lt;2020, 0,
IF($H37="GWh",SUMIFS('Interim Analysis'!I:I,'Interim Analysis'!$B:$B,$B37,'Interim Analysis'!$C:$C,$C37,'Interim Analysis'!$F:$F,$F37,'Interim Analysis'!$G:$G,$H37,'Interim Analysis'!$E:$E,$E37),
SUMIFS('Interim Analysis'!I:I,'Interim Analysis'!$B:$B,$B37,'Interim Analysis'!$C:$C,$C37,'Interim Analysis'!$F:$F,$F37,'Interim Analysis'!$G:$G,$H37,'Interim Analysis'!$D:$D,$D37)
*(INDEX('Dimensional Maps'!J$39:J$63,MATCH($E37,'Dimensional Maps'!$C$8:$C$32,0),1)
/SUMIFS('Dimensional Maps'!J$39:J$63, 'Dimensional Maps'!$B$8:$B$32,$D37)))),0),0)</f>
        <v>0.40428074731388969</v>
      </c>
      <c r="P37" s="115">
        <f>IFERROR(IF($G37 = "WholeBlg",IF(P$1&lt;2020, 0,
IF($H37="GWh",SUMIFS('Interim Analysis'!J:J,'Interim Analysis'!$B:$B,$B37,'Interim Analysis'!$C:$C,$C37,'Interim Analysis'!$F:$F,$F37,'Interim Analysis'!$G:$G,$H37,'Interim Analysis'!$E:$E,$E37),
SUMIFS('Interim Analysis'!J:J,'Interim Analysis'!$B:$B,$B37,'Interim Analysis'!$C:$C,$C37,'Interim Analysis'!$F:$F,$F37,'Interim Analysis'!$G:$G,$H37,'Interim Analysis'!$D:$D,$D37)
*(INDEX('Dimensional Maps'!K$39:K$63,MATCH($E37,'Dimensional Maps'!$C$8:$C$32,0),1)
/SUMIFS('Dimensional Maps'!K$39:K$63, 'Dimensional Maps'!$B$8:$B$32,$D37)))),0),0)</f>
        <v>0.58912989208985478</v>
      </c>
      <c r="Q37" s="115">
        <f>IFERROR(IF($G37 = "WholeBlg",IF(Q$1&lt;2020, 0,
IF($H37="GWh",SUMIFS('Interim Analysis'!K:K,'Interim Analysis'!$B:$B,$B37,'Interim Analysis'!$C:$C,$C37,'Interim Analysis'!$F:$F,$F37,'Interim Analysis'!$G:$G,$H37,'Interim Analysis'!$E:$E,$E37),
SUMIFS('Interim Analysis'!K:K,'Interim Analysis'!$B:$B,$B37,'Interim Analysis'!$C:$C,$C37,'Interim Analysis'!$F:$F,$F37,'Interim Analysis'!$G:$G,$H37,'Interim Analysis'!$D:$D,$D37)
*(INDEX('Dimensional Maps'!L$39:L$63,MATCH($E37,'Dimensional Maps'!$C$8:$C$32,0),1)
/SUMIFS('Dimensional Maps'!L$39:L$63, 'Dimensional Maps'!$B$8:$B$32,$D37)))),0),0)</f>
        <v>0.76351756706649421</v>
      </c>
      <c r="R37" s="115">
        <f>IFERROR(IF($G37 = "WholeBlg",IF(R$1&lt;2020, 0,
IF($H37="GWh",SUMIFS('Interim Analysis'!L:L,'Interim Analysis'!$B:$B,$B37,'Interim Analysis'!$C:$C,$C37,'Interim Analysis'!$F:$F,$F37,'Interim Analysis'!$G:$G,$H37,'Interim Analysis'!$E:$E,$E37),
SUMIFS('Interim Analysis'!L:L,'Interim Analysis'!$B:$B,$B37,'Interim Analysis'!$C:$C,$C37,'Interim Analysis'!$F:$F,$F37,'Interim Analysis'!$G:$G,$H37,'Interim Analysis'!$D:$D,$D37)
*(INDEX('Dimensional Maps'!M$39:M$63,MATCH($E37,'Dimensional Maps'!$C$8:$C$32,0),1)
/SUMIFS('Dimensional Maps'!M$39:M$63, 'Dimensional Maps'!$B$8:$B$32,$D37)))),0),0)</f>
        <v>0.92768225248966896</v>
      </c>
      <c r="S37" s="115">
        <f>IFERROR(IF($G37 = "WholeBlg",IF(S$1&lt;2020, 0,
IF($H37="GWh",SUMIFS('Interim Analysis'!M:M,'Interim Analysis'!$B:$B,$B37,'Interim Analysis'!$C:$C,$C37,'Interim Analysis'!$F:$F,$F37,'Interim Analysis'!$G:$G,$H37,'Interim Analysis'!$E:$E,$E37),
SUMIFS('Interim Analysis'!M:M,'Interim Analysis'!$B:$B,$B37,'Interim Analysis'!$C:$C,$C37,'Interim Analysis'!$F:$F,$F37,'Interim Analysis'!$G:$G,$H37,'Interim Analysis'!$D:$D,$D37)
*(INDEX('Dimensional Maps'!N$39:N$63,MATCH($E37,'Dimensional Maps'!$C$8:$C$32,0),1)
/SUMIFS('Dimensional Maps'!N$39:N$63, 'Dimensional Maps'!$B$8:$B$32,$D37)))),0),0)</f>
        <v>1.0831183812554337</v>
      </c>
      <c r="T37" s="115">
        <f>IFERROR(IF($G37 = "WholeBlg",IF(T$1&lt;2020, 0,
IF($H37="GWh",SUMIFS('Interim Analysis'!N:N,'Interim Analysis'!$B:$B,$B37,'Interim Analysis'!$C:$C,$C37,'Interim Analysis'!$F:$F,$F37,'Interim Analysis'!$G:$G,$H37,'Interim Analysis'!$E:$E,$E37),
SUMIFS('Interim Analysis'!N:N,'Interim Analysis'!$B:$B,$B37,'Interim Analysis'!$C:$C,$C37,'Interim Analysis'!$F:$F,$F37,'Interim Analysis'!$G:$G,$H37,'Interim Analysis'!$D:$D,$D37)
*(INDEX('Dimensional Maps'!O$39:O$63,MATCH($E37,'Dimensional Maps'!$C$8:$C$32,0),1)
/SUMIFS('Dimensional Maps'!O$39:O$63, 'Dimensional Maps'!$B$8:$B$32,$D37)))),0),0)</f>
        <v>1.2298589091793746</v>
      </c>
      <c r="U37" s="115">
        <f>IFERROR(IF($G37 = "WholeBlg",IF(U$1&lt;2020, 0,
IF($H37="GWh",SUMIFS('Interim Analysis'!O:O,'Interim Analysis'!$B:$B,$B37,'Interim Analysis'!$C:$C,$C37,'Interim Analysis'!$F:$F,$F37,'Interim Analysis'!$G:$G,$H37,'Interim Analysis'!$E:$E,$E37),
SUMIFS('Interim Analysis'!O:O,'Interim Analysis'!$B:$B,$B37,'Interim Analysis'!$C:$C,$C37,'Interim Analysis'!$F:$F,$F37,'Interim Analysis'!$G:$G,$H37,'Interim Analysis'!$D:$D,$D37)
*(INDEX('Dimensional Maps'!P$39:P$63,MATCH($E37,'Dimensional Maps'!$C$8:$C$32,0),1)
/SUMIFS('Dimensional Maps'!P$39:P$63, 'Dimensional Maps'!$B$8:$B$32,$D37)))),0),0)</f>
        <v>1.3686168243211732</v>
      </c>
      <c r="V37" s="115">
        <f>IFERROR(IF($G37 = "WholeBlg",IF(V$1&lt;2020, 0,
IF($H37="GWh",SUMIFS('Interim Analysis'!P:P,'Interim Analysis'!$B:$B,$B37,'Interim Analysis'!$C:$C,$C37,'Interim Analysis'!$F:$F,$F37,'Interim Analysis'!$G:$G,$H37,'Interim Analysis'!$E:$E,$E37),
SUMIFS('Interim Analysis'!P:P,'Interim Analysis'!$B:$B,$B37,'Interim Analysis'!$C:$C,$C37,'Interim Analysis'!$F:$F,$F37,'Interim Analysis'!$G:$G,$H37,'Interim Analysis'!$D:$D,$D37)
*(INDEX('Dimensional Maps'!Q$39:Q$63,MATCH($E37,'Dimensional Maps'!$C$8:$C$32,0),1)
/SUMIFS('Dimensional Maps'!Q$39:Q$63, 'Dimensional Maps'!$B$8:$B$32,$D37)))),0),0)</f>
        <v>1.4995918752285251</v>
      </c>
      <c r="W37" s="115">
        <f>IFERROR(IF($G37 = "WholeBlg",IF(W$1&lt;2020, 0,
IF($H37="GWh",SUMIFS('Interim Analysis'!Q:Q,'Interim Analysis'!$B:$B,$B37,'Interim Analysis'!$C:$C,$C37,'Interim Analysis'!$F:$F,$F37,'Interim Analysis'!$G:$G,$H37,'Interim Analysis'!$E:$E,$E37),
SUMIFS('Interim Analysis'!Q:Q,'Interim Analysis'!$B:$B,$B37,'Interim Analysis'!$C:$C,$C37,'Interim Analysis'!$F:$F,$F37,'Interim Analysis'!$G:$G,$H37,'Interim Analysis'!$D:$D,$D37)
*(INDEX('Dimensional Maps'!R$39:R$63,MATCH($E37,'Dimensional Maps'!$C$8:$C$32,0),1)
/SUMIFS('Dimensional Maps'!R$39:R$63, 'Dimensional Maps'!$B$8:$B$32,$D37)))),0),0)</f>
        <v>1.62384396060436</v>
      </c>
    </row>
    <row r="38" spans="1:23" x14ac:dyDescent="0.25">
      <c r="A38" s="105" t="str">
        <f>Home!$C$20</f>
        <v>IOU Potential Program Savings ET</v>
      </c>
      <c r="B38" s="103" t="s">
        <v>237</v>
      </c>
      <c r="C38" s="103">
        <v>1</v>
      </c>
      <c r="D38" s="103" t="s">
        <v>44</v>
      </c>
      <c r="E38" s="103" t="s">
        <v>44</v>
      </c>
      <c r="F38" s="103" t="s">
        <v>186</v>
      </c>
      <c r="G38" s="103" t="s">
        <v>53</v>
      </c>
      <c r="H38" s="116" t="s">
        <v>18</v>
      </c>
      <c r="I38" s="115">
        <f>IFERROR(IF($G38 = "WholeBlg",IF(I$1&lt;2020, 0,
IF($H38="GWh",SUMIFS('Interim Analysis'!C:C,'Interim Analysis'!$B:$B,$B38,'Interim Analysis'!$C:$C,$C38,'Interim Analysis'!$F:$F,$F38,'Interim Analysis'!$G:$G,$H38,'Interim Analysis'!$E:$E,$E38),
SUMIFS('Interim Analysis'!C:C,'Interim Analysis'!$B:$B,$B38,'Interim Analysis'!$C:$C,$C38,'Interim Analysis'!$F:$F,$F38,'Interim Analysis'!$G:$G,$H38,'Interim Analysis'!$D:$D,$D38)
*(INDEX('Dimensional Maps'!D$39:D$63,MATCH($E38,'Dimensional Maps'!$C$8:$C$32,0),1)
/SUMIFS('Dimensional Maps'!D$39:D$63, 'Dimensional Maps'!$B$8:$B$32,$D38)))),0),0)</f>
        <v>0</v>
      </c>
      <c r="J38" s="115">
        <f>IFERROR(IF($G38 = "WholeBlg",IF(J$1&lt;2020, 0,
IF($H38="GWh",SUMIFS('Interim Analysis'!D:D,'Interim Analysis'!$B:$B,$B38,'Interim Analysis'!$C:$C,$C38,'Interim Analysis'!$F:$F,$F38,'Interim Analysis'!$G:$G,$H38,'Interim Analysis'!$E:$E,$E38),
SUMIFS('Interim Analysis'!D:D,'Interim Analysis'!$B:$B,$B38,'Interim Analysis'!$C:$C,$C38,'Interim Analysis'!$F:$F,$F38,'Interim Analysis'!$G:$G,$H38,'Interim Analysis'!$D:$D,$D38)
*(INDEX('Dimensional Maps'!E$39:E$63,MATCH($E38,'Dimensional Maps'!$C$8:$C$32,0),1)
/SUMIFS('Dimensional Maps'!E$39:E$63, 'Dimensional Maps'!$B$8:$B$32,$D38)))),0),0)</f>
        <v>0</v>
      </c>
      <c r="K38" s="115">
        <f>IFERROR(IF($G38 = "WholeBlg",IF(K$1&lt;2020, 0,
IF($H38="GWh",SUMIFS('Interim Analysis'!E:E,'Interim Analysis'!$B:$B,$B38,'Interim Analysis'!$C:$C,$C38,'Interim Analysis'!$F:$F,$F38,'Interim Analysis'!$G:$G,$H38,'Interim Analysis'!$E:$E,$E38),
SUMIFS('Interim Analysis'!E:E,'Interim Analysis'!$B:$B,$B38,'Interim Analysis'!$C:$C,$C38,'Interim Analysis'!$F:$F,$F38,'Interim Analysis'!$G:$G,$H38,'Interim Analysis'!$D:$D,$D38)
*(INDEX('Dimensional Maps'!F$39:F$63,MATCH($E38,'Dimensional Maps'!$C$8:$C$32,0),1)
/SUMIFS('Dimensional Maps'!F$39:F$63, 'Dimensional Maps'!$B$8:$B$32,$D38)))),0),0)</f>
        <v>0</v>
      </c>
      <c r="L38" s="115">
        <f>IFERROR(IF($G38 = "WholeBlg",IF(L$1&lt;2020, 0,
IF($H38="GWh",SUMIFS('Interim Analysis'!F:F,'Interim Analysis'!$B:$B,$B38,'Interim Analysis'!$C:$C,$C38,'Interim Analysis'!$F:$F,$F38,'Interim Analysis'!$G:$G,$H38,'Interim Analysis'!$E:$E,$E38),
SUMIFS('Interim Analysis'!F:F,'Interim Analysis'!$B:$B,$B38,'Interim Analysis'!$C:$C,$C38,'Interim Analysis'!$F:$F,$F38,'Interim Analysis'!$G:$G,$H38,'Interim Analysis'!$D:$D,$D38)
*(INDEX('Dimensional Maps'!G$39:G$63,MATCH($E38,'Dimensional Maps'!$C$8:$C$32,0),1)
/SUMIFS('Dimensional Maps'!G$39:G$63, 'Dimensional Maps'!$B$8:$B$32,$D38)))),0),0)</f>
        <v>0</v>
      </c>
      <c r="M38" s="115">
        <f>IFERROR(IF($G38 = "WholeBlg",IF(M$1&lt;2020, 0,
IF($H38="GWh",SUMIFS('Interim Analysis'!G:G,'Interim Analysis'!$B:$B,$B38,'Interim Analysis'!$C:$C,$C38,'Interim Analysis'!$F:$F,$F38,'Interim Analysis'!$G:$G,$H38,'Interim Analysis'!$E:$E,$E38),
SUMIFS('Interim Analysis'!G:G,'Interim Analysis'!$B:$B,$B38,'Interim Analysis'!$C:$C,$C38,'Interim Analysis'!$F:$F,$F38,'Interim Analysis'!$G:$G,$H38,'Interim Analysis'!$D:$D,$D38)
*(INDEX('Dimensional Maps'!H$39:H$63,MATCH($E38,'Dimensional Maps'!$C$8:$C$32,0),1)
/SUMIFS('Dimensional Maps'!H$39:H$63, 'Dimensional Maps'!$B$8:$B$32,$D38)))),0),0)</f>
        <v>0</v>
      </c>
      <c r="N38" s="115">
        <f>IFERROR(IF($G38 = "WholeBlg",IF(N$1&lt;2020, 0,
IF($H38="GWh",SUMIFS('Interim Analysis'!H:H,'Interim Analysis'!$B:$B,$B38,'Interim Analysis'!$C:$C,$C38,'Interim Analysis'!$F:$F,$F38,'Interim Analysis'!$G:$G,$H38,'Interim Analysis'!$E:$E,$E38),
SUMIFS('Interim Analysis'!H:H,'Interim Analysis'!$B:$B,$B38,'Interim Analysis'!$C:$C,$C38,'Interim Analysis'!$F:$F,$F38,'Interim Analysis'!$G:$G,$H38,'Interim Analysis'!$D:$D,$D38)
*(INDEX('Dimensional Maps'!I$39:I$63,MATCH($E38,'Dimensional Maps'!$C$8:$C$32,0),1)
/SUMIFS('Dimensional Maps'!I$39:I$63, 'Dimensional Maps'!$B$8:$B$32,$D38)))),0),0)</f>
        <v>11.254949072331602</v>
      </c>
      <c r="O38" s="115">
        <f>IFERROR(IF($G38 = "WholeBlg",IF(O$1&lt;2020, 0,
IF($H38="GWh",SUMIFS('Interim Analysis'!I:I,'Interim Analysis'!$B:$B,$B38,'Interim Analysis'!$C:$C,$C38,'Interim Analysis'!$F:$F,$F38,'Interim Analysis'!$G:$G,$H38,'Interim Analysis'!$E:$E,$E38),
SUMIFS('Interim Analysis'!I:I,'Interim Analysis'!$B:$B,$B38,'Interim Analysis'!$C:$C,$C38,'Interim Analysis'!$F:$F,$F38,'Interim Analysis'!$G:$G,$H38,'Interim Analysis'!$D:$D,$D38)
*(INDEX('Dimensional Maps'!J$39:J$63,MATCH($E38,'Dimensional Maps'!$C$8:$C$32,0),1)
/SUMIFS('Dimensional Maps'!J$39:J$63, 'Dimensional Maps'!$B$8:$B$32,$D38)))),0),0)</f>
        <v>22.154661957417591</v>
      </c>
      <c r="P38" s="115">
        <f>IFERROR(IF($G38 = "WholeBlg",IF(P$1&lt;2020, 0,
IF($H38="GWh",SUMIFS('Interim Analysis'!J:J,'Interim Analysis'!$B:$B,$B38,'Interim Analysis'!$C:$C,$C38,'Interim Analysis'!$F:$F,$F38,'Interim Analysis'!$G:$G,$H38,'Interim Analysis'!$E:$E,$E38),
SUMIFS('Interim Analysis'!J:J,'Interim Analysis'!$B:$B,$B38,'Interim Analysis'!$C:$C,$C38,'Interim Analysis'!$F:$F,$F38,'Interim Analysis'!$G:$G,$H38,'Interim Analysis'!$D:$D,$D38)
*(INDEX('Dimensional Maps'!K$39:K$63,MATCH($E38,'Dimensional Maps'!$C$8:$C$32,0),1)
/SUMIFS('Dimensional Maps'!K$39:K$63, 'Dimensional Maps'!$B$8:$B$32,$D38)))),0),0)</f>
        <v>32.767877529386794</v>
      </c>
      <c r="Q38" s="115">
        <f>IFERROR(IF($G38 = "WholeBlg",IF(Q$1&lt;2020, 0,
IF($H38="GWh",SUMIFS('Interim Analysis'!K:K,'Interim Analysis'!$B:$B,$B38,'Interim Analysis'!$C:$C,$C38,'Interim Analysis'!$F:$F,$F38,'Interim Analysis'!$G:$G,$H38,'Interim Analysis'!$E:$E,$E38),
SUMIFS('Interim Analysis'!K:K,'Interim Analysis'!$B:$B,$B38,'Interim Analysis'!$C:$C,$C38,'Interim Analysis'!$F:$F,$F38,'Interim Analysis'!$G:$G,$H38,'Interim Analysis'!$D:$D,$D38)
*(INDEX('Dimensional Maps'!L$39:L$63,MATCH($E38,'Dimensional Maps'!$C$8:$C$32,0),1)
/SUMIFS('Dimensional Maps'!L$39:L$63, 'Dimensional Maps'!$B$8:$B$32,$D38)))),0),0)</f>
        <v>43.108874255783434</v>
      </c>
      <c r="R38" s="115">
        <f>IFERROR(IF($G38 = "WholeBlg",IF(R$1&lt;2020, 0,
IF($H38="GWh",SUMIFS('Interim Analysis'!L:L,'Interim Analysis'!$B:$B,$B38,'Interim Analysis'!$C:$C,$C38,'Interim Analysis'!$F:$F,$F38,'Interim Analysis'!$G:$G,$H38,'Interim Analysis'!$E:$E,$E38),
SUMIFS('Interim Analysis'!L:L,'Interim Analysis'!$B:$B,$B38,'Interim Analysis'!$C:$C,$C38,'Interim Analysis'!$F:$F,$F38,'Interim Analysis'!$G:$G,$H38,'Interim Analysis'!$D:$D,$D38)
*(INDEX('Dimensional Maps'!M$39:M$63,MATCH($E38,'Dimensional Maps'!$C$8:$C$32,0),1)
/SUMIFS('Dimensional Maps'!M$39:M$63, 'Dimensional Maps'!$B$8:$B$32,$D38)))),0),0)</f>
        <v>53.184325333380926</v>
      </c>
      <c r="S38" s="115">
        <f>IFERROR(IF($G38 = "WholeBlg",IF(S$1&lt;2020, 0,
IF($H38="GWh",SUMIFS('Interim Analysis'!M:M,'Interim Analysis'!$B:$B,$B38,'Interim Analysis'!$C:$C,$C38,'Interim Analysis'!$F:$F,$F38,'Interim Analysis'!$G:$G,$H38,'Interim Analysis'!$E:$E,$E38),
SUMIFS('Interim Analysis'!M:M,'Interim Analysis'!$B:$B,$B38,'Interim Analysis'!$C:$C,$C38,'Interim Analysis'!$F:$F,$F38,'Interim Analysis'!$G:$G,$H38,'Interim Analysis'!$D:$D,$D38)
*(INDEX('Dimensional Maps'!N$39:N$63,MATCH($E38,'Dimensional Maps'!$C$8:$C$32,0),1)
/SUMIFS('Dimensional Maps'!N$39:N$63, 'Dimensional Maps'!$B$8:$B$32,$D38)))),0),0)</f>
        <v>63.103192556858879</v>
      </c>
      <c r="T38" s="115">
        <f>IFERROR(IF($G38 = "WholeBlg",IF(T$1&lt;2020, 0,
IF($H38="GWh",SUMIFS('Interim Analysis'!N:N,'Interim Analysis'!$B:$B,$B38,'Interim Analysis'!$C:$C,$C38,'Interim Analysis'!$F:$F,$F38,'Interim Analysis'!$G:$G,$H38,'Interim Analysis'!$E:$E,$E38),
SUMIFS('Interim Analysis'!N:N,'Interim Analysis'!$B:$B,$B38,'Interim Analysis'!$C:$C,$C38,'Interim Analysis'!$F:$F,$F38,'Interim Analysis'!$G:$G,$H38,'Interim Analysis'!$D:$D,$D38)
*(INDEX('Dimensional Maps'!O$39:O$63,MATCH($E38,'Dimensional Maps'!$C$8:$C$32,0),1)
/SUMIFS('Dimensional Maps'!O$39:O$63, 'Dimensional Maps'!$B$8:$B$32,$D38)))),0),0)</f>
        <v>72.976869935396849</v>
      </c>
      <c r="U38" s="115">
        <f>IFERROR(IF($G38 = "WholeBlg",IF(U$1&lt;2020, 0,
IF($H38="GWh",SUMIFS('Interim Analysis'!O:O,'Interim Analysis'!$B:$B,$B38,'Interim Analysis'!$C:$C,$C38,'Interim Analysis'!$F:$F,$F38,'Interim Analysis'!$G:$G,$H38,'Interim Analysis'!$E:$E,$E38),
SUMIFS('Interim Analysis'!O:O,'Interim Analysis'!$B:$B,$B38,'Interim Analysis'!$C:$C,$C38,'Interim Analysis'!$F:$F,$F38,'Interim Analysis'!$G:$G,$H38,'Interim Analysis'!$D:$D,$D38)
*(INDEX('Dimensional Maps'!P$39:P$63,MATCH($E38,'Dimensional Maps'!$C$8:$C$32,0),1)
/SUMIFS('Dimensional Maps'!P$39:P$63, 'Dimensional Maps'!$B$8:$B$32,$D38)))),0),0)</f>
        <v>82.969862611072614</v>
      </c>
      <c r="V38" s="115">
        <f>IFERROR(IF($G38 = "WholeBlg",IF(V$1&lt;2020, 0,
IF($H38="GWh",SUMIFS('Interim Analysis'!P:P,'Interim Analysis'!$B:$B,$B38,'Interim Analysis'!$C:$C,$C38,'Interim Analysis'!$F:$F,$F38,'Interim Analysis'!$G:$G,$H38,'Interim Analysis'!$E:$E,$E38),
SUMIFS('Interim Analysis'!P:P,'Interim Analysis'!$B:$B,$B38,'Interim Analysis'!$C:$C,$C38,'Interim Analysis'!$F:$F,$F38,'Interim Analysis'!$G:$G,$H38,'Interim Analysis'!$D:$D,$D38)
*(INDEX('Dimensional Maps'!Q$39:Q$63,MATCH($E38,'Dimensional Maps'!$C$8:$C$32,0),1)
/SUMIFS('Dimensional Maps'!Q$39:Q$63, 'Dimensional Maps'!$B$8:$B$32,$D38)))),0),0)</f>
        <v>93.320958784024469</v>
      </c>
      <c r="W38" s="115">
        <f>IFERROR(IF($G38 = "WholeBlg",IF(W$1&lt;2020, 0,
IF($H38="GWh",SUMIFS('Interim Analysis'!Q:Q,'Interim Analysis'!$B:$B,$B38,'Interim Analysis'!$C:$C,$C38,'Interim Analysis'!$F:$F,$F38,'Interim Analysis'!$G:$G,$H38,'Interim Analysis'!$E:$E,$E38),
SUMIFS('Interim Analysis'!Q:Q,'Interim Analysis'!$B:$B,$B38,'Interim Analysis'!$C:$C,$C38,'Interim Analysis'!$F:$F,$F38,'Interim Analysis'!$G:$G,$H38,'Interim Analysis'!$D:$D,$D38)
*(INDEX('Dimensional Maps'!R$39:R$63,MATCH($E38,'Dimensional Maps'!$C$8:$C$32,0),1)
/SUMIFS('Dimensional Maps'!R$39:R$63, 'Dimensional Maps'!$B$8:$B$32,$D38)))),0),0)</f>
        <v>104.43788028588057</v>
      </c>
    </row>
    <row r="39" spans="1:23" x14ac:dyDescent="0.25">
      <c r="A39" s="105" t="str">
        <f>Home!$C$20</f>
        <v>IOU Potential Program Savings ET</v>
      </c>
      <c r="B39" s="103" t="s">
        <v>237</v>
      </c>
      <c r="C39" s="103">
        <v>1</v>
      </c>
      <c r="D39" s="103" t="s">
        <v>44</v>
      </c>
      <c r="E39" s="103" t="s">
        <v>44</v>
      </c>
      <c r="F39" s="103" t="s">
        <v>186</v>
      </c>
      <c r="G39" s="103" t="s">
        <v>53</v>
      </c>
      <c r="H39" s="116" t="s">
        <v>20</v>
      </c>
      <c r="I39" s="115">
        <f>IFERROR(IF($G39 = "WholeBlg",IF(I$1&lt;2020, 0,
IF($H39="GWh",SUMIFS('Interim Analysis'!C:C,'Interim Analysis'!$B:$B,$B39,'Interim Analysis'!$C:$C,$C39,'Interim Analysis'!$F:$F,$F39,'Interim Analysis'!$G:$G,$H39,'Interim Analysis'!$E:$E,$E39),
SUMIFS('Interim Analysis'!C:C,'Interim Analysis'!$B:$B,$B39,'Interim Analysis'!$C:$C,$C39,'Interim Analysis'!$F:$F,$F39,'Interim Analysis'!$G:$G,$H39,'Interim Analysis'!$D:$D,$D39)
*(INDEX('Dimensional Maps'!D$39:D$63,MATCH($E39,'Dimensional Maps'!$C$8:$C$32,0),1)
/SUMIFS('Dimensional Maps'!D$39:D$63, 'Dimensional Maps'!$B$8:$B$32,$D39)))),0),0)</f>
        <v>0</v>
      </c>
      <c r="J39" s="115">
        <f>IFERROR(IF($G39 = "WholeBlg",IF(J$1&lt;2020, 0,
IF($H39="GWh",SUMIFS('Interim Analysis'!D:D,'Interim Analysis'!$B:$B,$B39,'Interim Analysis'!$C:$C,$C39,'Interim Analysis'!$F:$F,$F39,'Interim Analysis'!$G:$G,$H39,'Interim Analysis'!$E:$E,$E39),
SUMIFS('Interim Analysis'!D:D,'Interim Analysis'!$B:$B,$B39,'Interim Analysis'!$C:$C,$C39,'Interim Analysis'!$F:$F,$F39,'Interim Analysis'!$G:$G,$H39,'Interim Analysis'!$D:$D,$D39)
*(INDEX('Dimensional Maps'!E$39:E$63,MATCH($E39,'Dimensional Maps'!$C$8:$C$32,0),1)
/SUMIFS('Dimensional Maps'!E$39:E$63, 'Dimensional Maps'!$B$8:$B$32,$D39)))),0),0)</f>
        <v>0</v>
      </c>
      <c r="K39" s="115">
        <f>IFERROR(IF($G39 = "WholeBlg",IF(K$1&lt;2020, 0,
IF($H39="GWh",SUMIFS('Interim Analysis'!E:E,'Interim Analysis'!$B:$B,$B39,'Interim Analysis'!$C:$C,$C39,'Interim Analysis'!$F:$F,$F39,'Interim Analysis'!$G:$G,$H39,'Interim Analysis'!$E:$E,$E39),
SUMIFS('Interim Analysis'!E:E,'Interim Analysis'!$B:$B,$B39,'Interim Analysis'!$C:$C,$C39,'Interim Analysis'!$F:$F,$F39,'Interim Analysis'!$G:$G,$H39,'Interim Analysis'!$D:$D,$D39)
*(INDEX('Dimensional Maps'!F$39:F$63,MATCH($E39,'Dimensional Maps'!$C$8:$C$32,0),1)
/SUMIFS('Dimensional Maps'!F$39:F$63, 'Dimensional Maps'!$B$8:$B$32,$D39)))),0),0)</f>
        <v>0</v>
      </c>
      <c r="L39" s="115">
        <f>IFERROR(IF($G39 = "WholeBlg",IF(L$1&lt;2020, 0,
IF($H39="GWh",SUMIFS('Interim Analysis'!F:F,'Interim Analysis'!$B:$B,$B39,'Interim Analysis'!$C:$C,$C39,'Interim Analysis'!$F:$F,$F39,'Interim Analysis'!$G:$G,$H39,'Interim Analysis'!$E:$E,$E39),
SUMIFS('Interim Analysis'!F:F,'Interim Analysis'!$B:$B,$B39,'Interim Analysis'!$C:$C,$C39,'Interim Analysis'!$F:$F,$F39,'Interim Analysis'!$G:$G,$H39,'Interim Analysis'!$D:$D,$D39)
*(INDEX('Dimensional Maps'!G$39:G$63,MATCH($E39,'Dimensional Maps'!$C$8:$C$32,0),1)
/SUMIFS('Dimensional Maps'!G$39:G$63, 'Dimensional Maps'!$B$8:$B$32,$D39)))),0),0)</f>
        <v>0</v>
      </c>
      <c r="M39" s="115">
        <f>IFERROR(IF($G39 = "WholeBlg",IF(M$1&lt;2020, 0,
IF($H39="GWh",SUMIFS('Interim Analysis'!G:G,'Interim Analysis'!$B:$B,$B39,'Interim Analysis'!$C:$C,$C39,'Interim Analysis'!$F:$F,$F39,'Interim Analysis'!$G:$G,$H39,'Interim Analysis'!$E:$E,$E39),
SUMIFS('Interim Analysis'!G:G,'Interim Analysis'!$B:$B,$B39,'Interim Analysis'!$C:$C,$C39,'Interim Analysis'!$F:$F,$F39,'Interim Analysis'!$G:$G,$H39,'Interim Analysis'!$D:$D,$D39)
*(INDEX('Dimensional Maps'!H$39:H$63,MATCH($E39,'Dimensional Maps'!$C$8:$C$32,0),1)
/SUMIFS('Dimensional Maps'!H$39:H$63, 'Dimensional Maps'!$B$8:$B$32,$D39)))),0),0)</f>
        <v>0</v>
      </c>
      <c r="N39" s="115">
        <f>IFERROR(IF($G39 = "WholeBlg",IF(N$1&lt;2020, 0,
IF($H39="GWh",SUMIFS('Interim Analysis'!H:H,'Interim Analysis'!$B:$B,$B39,'Interim Analysis'!$C:$C,$C39,'Interim Analysis'!$F:$F,$F39,'Interim Analysis'!$G:$G,$H39,'Interim Analysis'!$E:$E,$E39),
SUMIFS('Interim Analysis'!H:H,'Interim Analysis'!$B:$B,$B39,'Interim Analysis'!$C:$C,$C39,'Interim Analysis'!$F:$F,$F39,'Interim Analysis'!$G:$G,$H39,'Interim Analysis'!$D:$D,$D39)
*(INDEX('Dimensional Maps'!I$39:I$63,MATCH($E39,'Dimensional Maps'!$C$8:$C$32,0),1)
/SUMIFS('Dimensional Maps'!I$39:I$63, 'Dimensional Maps'!$B$8:$B$32,$D39)))),0),0)</f>
        <v>1.602528274814788</v>
      </c>
      <c r="O39" s="115">
        <f>IFERROR(IF($G39 = "WholeBlg",IF(O$1&lt;2020, 0,
IF($H39="GWh",SUMIFS('Interim Analysis'!I:I,'Interim Analysis'!$B:$B,$B39,'Interim Analysis'!$C:$C,$C39,'Interim Analysis'!$F:$F,$F39,'Interim Analysis'!$G:$G,$H39,'Interim Analysis'!$E:$E,$E39),
SUMIFS('Interim Analysis'!I:I,'Interim Analysis'!$B:$B,$B39,'Interim Analysis'!$C:$C,$C39,'Interim Analysis'!$F:$F,$F39,'Interim Analysis'!$G:$G,$H39,'Interim Analysis'!$D:$D,$D39)
*(INDEX('Dimensional Maps'!J$39:J$63,MATCH($E39,'Dimensional Maps'!$C$8:$C$32,0),1)
/SUMIFS('Dimensional Maps'!J$39:J$63, 'Dimensional Maps'!$B$8:$B$32,$D39)))),0),0)</f>
        <v>3.158270993148693</v>
      </c>
      <c r="P39" s="115">
        <f>IFERROR(IF($G39 = "WholeBlg",IF(P$1&lt;2020, 0,
IF($H39="GWh",SUMIFS('Interim Analysis'!J:J,'Interim Analysis'!$B:$B,$B39,'Interim Analysis'!$C:$C,$C39,'Interim Analysis'!$F:$F,$F39,'Interim Analysis'!$G:$G,$H39,'Interim Analysis'!$E:$E,$E39),
SUMIFS('Interim Analysis'!J:J,'Interim Analysis'!$B:$B,$B39,'Interim Analysis'!$C:$C,$C39,'Interim Analysis'!$F:$F,$F39,'Interim Analysis'!$G:$G,$H39,'Interim Analysis'!$D:$D,$D39)
*(INDEX('Dimensional Maps'!K$39:K$63,MATCH($E39,'Dimensional Maps'!$C$8:$C$32,0),1)
/SUMIFS('Dimensional Maps'!K$39:K$63, 'Dimensional Maps'!$B$8:$B$32,$D39)))),0),0)</f>
        <v>4.6813491900415416</v>
      </c>
      <c r="Q39" s="115">
        <f>IFERROR(IF($G39 = "WholeBlg",IF(Q$1&lt;2020, 0,
IF($H39="GWh",SUMIFS('Interim Analysis'!K:K,'Interim Analysis'!$B:$B,$B39,'Interim Analysis'!$C:$C,$C39,'Interim Analysis'!$F:$F,$F39,'Interim Analysis'!$G:$G,$H39,'Interim Analysis'!$E:$E,$E39),
SUMIFS('Interim Analysis'!K:K,'Interim Analysis'!$B:$B,$B39,'Interim Analysis'!$C:$C,$C39,'Interim Analysis'!$F:$F,$F39,'Interim Analysis'!$G:$G,$H39,'Interim Analysis'!$D:$D,$D39)
*(INDEX('Dimensional Maps'!L$39:L$63,MATCH($E39,'Dimensional Maps'!$C$8:$C$32,0),1)
/SUMIFS('Dimensional Maps'!L$39:L$63, 'Dimensional Maps'!$B$8:$B$32,$D39)))),0),0)</f>
        <v>6.1758498156895403</v>
      </c>
      <c r="R39" s="115">
        <f>IFERROR(IF($G39 = "WholeBlg",IF(R$1&lt;2020, 0,
IF($H39="GWh",SUMIFS('Interim Analysis'!L:L,'Interim Analysis'!$B:$B,$B39,'Interim Analysis'!$C:$C,$C39,'Interim Analysis'!$F:$F,$F39,'Interim Analysis'!$G:$G,$H39,'Interim Analysis'!$E:$E,$E39),
SUMIFS('Interim Analysis'!L:L,'Interim Analysis'!$B:$B,$B39,'Interim Analysis'!$C:$C,$C39,'Interim Analysis'!$F:$F,$F39,'Interim Analysis'!$G:$G,$H39,'Interim Analysis'!$D:$D,$D39)
*(INDEX('Dimensional Maps'!M$39:M$63,MATCH($E39,'Dimensional Maps'!$C$8:$C$32,0),1)
/SUMIFS('Dimensional Maps'!M$39:M$63, 'Dimensional Maps'!$B$8:$B$32,$D39)))),0),0)</f>
        <v>7.6540365590430088</v>
      </c>
      <c r="S39" s="115">
        <f>IFERROR(IF($G39 = "WholeBlg",IF(S$1&lt;2020, 0,
IF($H39="GWh",SUMIFS('Interim Analysis'!M:M,'Interim Analysis'!$B:$B,$B39,'Interim Analysis'!$C:$C,$C39,'Interim Analysis'!$F:$F,$F39,'Interim Analysis'!$G:$G,$H39,'Interim Analysis'!$E:$E,$E39),
SUMIFS('Interim Analysis'!M:M,'Interim Analysis'!$B:$B,$B39,'Interim Analysis'!$C:$C,$C39,'Interim Analysis'!$F:$F,$F39,'Interim Analysis'!$G:$G,$H39,'Interim Analysis'!$D:$D,$D39)
*(INDEX('Dimensional Maps'!N$39:N$63,MATCH($E39,'Dimensional Maps'!$C$8:$C$32,0),1)
/SUMIFS('Dimensional Maps'!N$39:N$63, 'Dimensional Maps'!$B$8:$B$32,$D39)))),0),0)</f>
        <v>9.1383548677957069</v>
      </c>
      <c r="T39" s="115">
        <f>IFERROR(IF($G39 = "WholeBlg",IF(T$1&lt;2020, 0,
IF($H39="GWh",SUMIFS('Interim Analysis'!N:N,'Interim Analysis'!$B:$B,$B39,'Interim Analysis'!$C:$C,$C39,'Interim Analysis'!$F:$F,$F39,'Interim Analysis'!$G:$G,$H39,'Interim Analysis'!$E:$E,$E39),
SUMIFS('Interim Analysis'!N:N,'Interim Analysis'!$B:$B,$B39,'Interim Analysis'!$C:$C,$C39,'Interim Analysis'!$F:$F,$F39,'Interim Analysis'!$G:$G,$H39,'Interim Analysis'!$D:$D,$D39)
*(INDEX('Dimensional Maps'!O$39:O$63,MATCH($E39,'Dimensional Maps'!$C$8:$C$32,0),1)
/SUMIFS('Dimensional Maps'!O$39:O$63, 'Dimensional Maps'!$B$8:$B$32,$D39)))),0),0)</f>
        <v>10.653607269449257</v>
      </c>
      <c r="U39" s="115">
        <f>IFERROR(IF($G39 = "WholeBlg",IF(U$1&lt;2020, 0,
IF($H39="GWh",SUMIFS('Interim Analysis'!O:O,'Interim Analysis'!$B:$B,$B39,'Interim Analysis'!$C:$C,$C39,'Interim Analysis'!$F:$F,$F39,'Interim Analysis'!$G:$G,$H39,'Interim Analysis'!$E:$E,$E39),
SUMIFS('Interim Analysis'!O:O,'Interim Analysis'!$B:$B,$B39,'Interim Analysis'!$C:$C,$C39,'Interim Analysis'!$F:$F,$F39,'Interim Analysis'!$G:$G,$H39,'Interim Analysis'!$D:$D,$D39)
*(INDEX('Dimensional Maps'!P$39:P$63,MATCH($E39,'Dimensional Maps'!$C$8:$C$32,0),1)
/SUMIFS('Dimensional Maps'!P$39:P$63, 'Dimensional Maps'!$B$8:$B$32,$D39)))),0),0)</f>
        <v>12.241526083982381</v>
      </c>
      <c r="V39" s="115">
        <f>IFERROR(IF($G39 = "WholeBlg",IF(V$1&lt;2020, 0,
IF($H39="GWh",SUMIFS('Interim Analysis'!P:P,'Interim Analysis'!$B:$B,$B39,'Interim Analysis'!$C:$C,$C39,'Interim Analysis'!$F:$F,$F39,'Interim Analysis'!$G:$G,$H39,'Interim Analysis'!$E:$E,$E39),
SUMIFS('Interim Analysis'!P:P,'Interim Analysis'!$B:$B,$B39,'Interim Analysis'!$C:$C,$C39,'Interim Analysis'!$F:$F,$F39,'Interim Analysis'!$G:$G,$H39,'Interim Analysis'!$D:$D,$D39)
*(INDEX('Dimensional Maps'!Q$39:Q$63,MATCH($E39,'Dimensional Maps'!$C$8:$C$32,0),1)
/SUMIFS('Dimensional Maps'!Q$39:Q$63, 'Dimensional Maps'!$B$8:$B$32,$D39)))),0),0)</f>
        <v>13.963806429004777</v>
      </c>
      <c r="W39" s="115">
        <f>IFERROR(IF($G39 = "WholeBlg",IF(W$1&lt;2020, 0,
IF($H39="GWh",SUMIFS('Interim Analysis'!Q:Q,'Interim Analysis'!$B:$B,$B39,'Interim Analysis'!$C:$C,$C39,'Interim Analysis'!$F:$F,$F39,'Interim Analysis'!$G:$G,$H39,'Interim Analysis'!$E:$E,$E39),
SUMIFS('Interim Analysis'!Q:Q,'Interim Analysis'!$B:$B,$B39,'Interim Analysis'!$C:$C,$C39,'Interim Analysis'!$F:$F,$F39,'Interim Analysis'!$G:$G,$H39,'Interim Analysis'!$D:$D,$D39)
*(INDEX('Dimensional Maps'!R$39:R$63,MATCH($E39,'Dimensional Maps'!$C$8:$C$32,0),1)
/SUMIFS('Dimensional Maps'!R$39:R$63, 'Dimensional Maps'!$B$8:$B$32,$D39)))),0),0)</f>
        <v>15.937942587537835</v>
      </c>
    </row>
    <row r="40" spans="1:23" x14ac:dyDescent="0.25">
      <c r="A40" s="105" t="str">
        <f>Home!$C$20</f>
        <v>IOU Potential Program Savings ET</v>
      </c>
      <c r="B40" s="103" t="s">
        <v>237</v>
      </c>
      <c r="C40" s="103">
        <v>1</v>
      </c>
      <c r="D40" s="103" t="s">
        <v>47</v>
      </c>
      <c r="E40" s="103" t="s">
        <v>217</v>
      </c>
      <c r="F40" s="103" t="s">
        <v>186</v>
      </c>
      <c r="G40" s="103" t="s">
        <v>53</v>
      </c>
      <c r="H40" s="116" t="s">
        <v>18</v>
      </c>
      <c r="I40" s="115">
        <f>IFERROR(IF($G40 = "WholeBlg",IF(I$1&lt;2020, 0,
IF($H40="GWh",SUMIFS('Interim Analysis'!C:C,'Interim Analysis'!$B:$B,$B40,'Interim Analysis'!$C:$C,$C40,'Interim Analysis'!$F:$F,$F40,'Interim Analysis'!$G:$G,$H40,'Interim Analysis'!$E:$E,$E40),
SUMIFS('Interim Analysis'!C:C,'Interim Analysis'!$B:$B,$B40,'Interim Analysis'!$C:$C,$C40,'Interim Analysis'!$F:$F,$F40,'Interim Analysis'!$G:$G,$H40,'Interim Analysis'!$D:$D,$D40)
*(INDEX('Dimensional Maps'!D$39:D$63,MATCH($E40,'Dimensional Maps'!$C$8:$C$32,0),1)
/SUMIFS('Dimensional Maps'!D$39:D$63, 'Dimensional Maps'!$B$8:$B$32,$D40)))),0),0)</f>
        <v>0</v>
      </c>
      <c r="J40" s="115">
        <f>IFERROR(IF($G40 = "WholeBlg",IF(J$1&lt;2020, 0,
IF($H40="GWh",SUMIFS('Interim Analysis'!D:D,'Interim Analysis'!$B:$B,$B40,'Interim Analysis'!$C:$C,$C40,'Interim Analysis'!$F:$F,$F40,'Interim Analysis'!$G:$G,$H40,'Interim Analysis'!$E:$E,$E40),
SUMIFS('Interim Analysis'!D:D,'Interim Analysis'!$B:$B,$B40,'Interim Analysis'!$C:$C,$C40,'Interim Analysis'!$F:$F,$F40,'Interim Analysis'!$G:$G,$H40,'Interim Analysis'!$D:$D,$D40)
*(INDEX('Dimensional Maps'!E$39:E$63,MATCH($E40,'Dimensional Maps'!$C$8:$C$32,0),1)
/SUMIFS('Dimensional Maps'!E$39:E$63, 'Dimensional Maps'!$B$8:$B$32,$D40)))),0),0)</f>
        <v>0</v>
      </c>
      <c r="K40" s="115">
        <f>IFERROR(IF($G40 = "WholeBlg",IF(K$1&lt;2020, 0,
IF($H40="GWh",SUMIFS('Interim Analysis'!E:E,'Interim Analysis'!$B:$B,$B40,'Interim Analysis'!$C:$C,$C40,'Interim Analysis'!$F:$F,$F40,'Interim Analysis'!$G:$G,$H40,'Interim Analysis'!$E:$E,$E40),
SUMIFS('Interim Analysis'!E:E,'Interim Analysis'!$B:$B,$B40,'Interim Analysis'!$C:$C,$C40,'Interim Analysis'!$F:$F,$F40,'Interim Analysis'!$G:$G,$H40,'Interim Analysis'!$D:$D,$D40)
*(INDEX('Dimensional Maps'!F$39:F$63,MATCH($E40,'Dimensional Maps'!$C$8:$C$32,0),1)
/SUMIFS('Dimensional Maps'!F$39:F$63, 'Dimensional Maps'!$B$8:$B$32,$D40)))),0),0)</f>
        <v>0</v>
      </c>
      <c r="L40" s="115">
        <f>IFERROR(IF($G40 = "WholeBlg",IF(L$1&lt;2020, 0,
IF($H40="GWh",SUMIFS('Interim Analysis'!F:F,'Interim Analysis'!$B:$B,$B40,'Interim Analysis'!$C:$C,$C40,'Interim Analysis'!$F:$F,$F40,'Interim Analysis'!$G:$G,$H40,'Interim Analysis'!$E:$E,$E40),
SUMIFS('Interim Analysis'!F:F,'Interim Analysis'!$B:$B,$B40,'Interim Analysis'!$C:$C,$C40,'Interim Analysis'!$F:$F,$F40,'Interim Analysis'!$G:$G,$H40,'Interim Analysis'!$D:$D,$D40)
*(INDEX('Dimensional Maps'!G$39:G$63,MATCH($E40,'Dimensional Maps'!$C$8:$C$32,0),1)
/SUMIFS('Dimensional Maps'!G$39:G$63, 'Dimensional Maps'!$B$8:$B$32,$D40)))),0),0)</f>
        <v>0</v>
      </c>
      <c r="M40" s="115">
        <f>IFERROR(IF($G40 = "WholeBlg",IF(M$1&lt;2020, 0,
IF($H40="GWh",SUMIFS('Interim Analysis'!G:G,'Interim Analysis'!$B:$B,$B40,'Interim Analysis'!$C:$C,$C40,'Interim Analysis'!$F:$F,$F40,'Interim Analysis'!$G:$G,$H40,'Interim Analysis'!$E:$E,$E40),
SUMIFS('Interim Analysis'!G:G,'Interim Analysis'!$B:$B,$B40,'Interim Analysis'!$C:$C,$C40,'Interim Analysis'!$F:$F,$F40,'Interim Analysis'!$G:$G,$H40,'Interim Analysis'!$D:$D,$D40)
*(INDEX('Dimensional Maps'!H$39:H$63,MATCH($E40,'Dimensional Maps'!$C$8:$C$32,0),1)
/SUMIFS('Dimensional Maps'!H$39:H$63, 'Dimensional Maps'!$B$8:$B$32,$D40)))),0),0)</f>
        <v>0</v>
      </c>
      <c r="N40" s="115">
        <f>IFERROR(IF($G40 = "WholeBlg",IF(N$1&lt;2020, 0,
IF($H40="GWh",SUMIFS('Interim Analysis'!H:H,'Interim Analysis'!$B:$B,$B40,'Interim Analysis'!$C:$C,$C40,'Interim Analysis'!$F:$F,$F40,'Interim Analysis'!$G:$G,$H40,'Interim Analysis'!$E:$E,$E40),
SUMIFS('Interim Analysis'!H:H,'Interim Analysis'!$B:$B,$B40,'Interim Analysis'!$C:$C,$C40,'Interim Analysis'!$F:$F,$F40,'Interim Analysis'!$G:$G,$H40,'Interim Analysis'!$D:$D,$D40)
*(INDEX('Dimensional Maps'!I$39:I$63,MATCH($E40,'Dimensional Maps'!$C$8:$C$32,0),1)
/SUMIFS('Dimensional Maps'!I$39:I$63, 'Dimensional Maps'!$B$8:$B$32,$D40)))),0),0)</f>
        <v>0</v>
      </c>
      <c r="O40" s="115">
        <f>IFERROR(IF($G40 = "WholeBlg",IF(O$1&lt;2020, 0,
IF($H40="GWh",SUMIFS('Interim Analysis'!I:I,'Interim Analysis'!$B:$B,$B40,'Interim Analysis'!$C:$C,$C40,'Interim Analysis'!$F:$F,$F40,'Interim Analysis'!$G:$G,$H40,'Interim Analysis'!$E:$E,$E40),
SUMIFS('Interim Analysis'!I:I,'Interim Analysis'!$B:$B,$B40,'Interim Analysis'!$C:$C,$C40,'Interim Analysis'!$F:$F,$F40,'Interim Analysis'!$G:$G,$H40,'Interim Analysis'!$D:$D,$D40)
*(INDEX('Dimensional Maps'!J$39:J$63,MATCH($E40,'Dimensional Maps'!$C$8:$C$32,0),1)
/SUMIFS('Dimensional Maps'!J$39:J$63, 'Dimensional Maps'!$B$8:$B$32,$D40)))),0),0)</f>
        <v>0</v>
      </c>
      <c r="P40" s="115">
        <f>IFERROR(IF($G40 = "WholeBlg",IF(P$1&lt;2020, 0,
IF($H40="GWh",SUMIFS('Interim Analysis'!J:J,'Interim Analysis'!$B:$B,$B40,'Interim Analysis'!$C:$C,$C40,'Interim Analysis'!$F:$F,$F40,'Interim Analysis'!$G:$G,$H40,'Interim Analysis'!$E:$E,$E40),
SUMIFS('Interim Analysis'!J:J,'Interim Analysis'!$B:$B,$B40,'Interim Analysis'!$C:$C,$C40,'Interim Analysis'!$F:$F,$F40,'Interim Analysis'!$G:$G,$H40,'Interim Analysis'!$D:$D,$D40)
*(INDEX('Dimensional Maps'!K$39:K$63,MATCH($E40,'Dimensional Maps'!$C$8:$C$32,0),1)
/SUMIFS('Dimensional Maps'!K$39:K$63, 'Dimensional Maps'!$B$8:$B$32,$D40)))),0),0)</f>
        <v>0</v>
      </c>
      <c r="Q40" s="115">
        <f>IFERROR(IF($G40 = "WholeBlg",IF(Q$1&lt;2020, 0,
IF($H40="GWh",SUMIFS('Interim Analysis'!K:K,'Interim Analysis'!$B:$B,$B40,'Interim Analysis'!$C:$C,$C40,'Interim Analysis'!$F:$F,$F40,'Interim Analysis'!$G:$G,$H40,'Interim Analysis'!$E:$E,$E40),
SUMIFS('Interim Analysis'!K:K,'Interim Analysis'!$B:$B,$B40,'Interim Analysis'!$C:$C,$C40,'Interim Analysis'!$F:$F,$F40,'Interim Analysis'!$G:$G,$H40,'Interim Analysis'!$D:$D,$D40)
*(INDEX('Dimensional Maps'!L$39:L$63,MATCH($E40,'Dimensional Maps'!$C$8:$C$32,0),1)
/SUMIFS('Dimensional Maps'!L$39:L$63, 'Dimensional Maps'!$B$8:$B$32,$D40)))),0),0)</f>
        <v>0</v>
      </c>
      <c r="R40" s="115">
        <f>IFERROR(IF($G40 = "WholeBlg",IF(R$1&lt;2020, 0,
IF($H40="GWh",SUMIFS('Interim Analysis'!L:L,'Interim Analysis'!$B:$B,$B40,'Interim Analysis'!$C:$C,$C40,'Interim Analysis'!$F:$F,$F40,'Interim Analysis'!$G:$G,$H40,'Interim Analysis'!$E:$E,$E40),
SUMIFS('Interim Analysis'!L:L,'Interim Analysis'!$B:$B,$B40,'Interim Analysis'!$C:$C,$C40,'Interim Analysis'!$F:$F,$F40,'Interim Analysis'!$G:$G,$H40,'Interim Analysis'!$D:$D,$D40)
*(INDEX('Dimensional Maps'!M$39:M$63,MATCH($E40,'Dimensional Maps'!$C$8:$C$32,0),1)
/SUMIFS('Dimensional Maps'!M$39:M$63, 'Dimensional Maps'!$B$8:$B$32,$D40)))),0),0)</f>
        <v>0</v>
      </c>
      <c r="S40" s="115">
        <f>IFERROR(IF($G40 = "WholeBlg",IF(S$1&lt;2020, 0,
IF($H40="GWh",SUMIFS('Interim Analysis'!M:M,'Interim Analysis'!$B:$B,$B40,'Interim Analysis'!$C:$C,$C40,'Interim Analysis'!$F:$F,$F40,'Interim Analysis'!$G:$G,$H40,'Interim Analysis'!$E:$E,$E40),
SUMIFS('Interim Analysis'!M:M,'Interim Analysis'!$B:$B,$B40,'Interim Analysis'!$C:$C,$C40,'Interim Analysis'!$F:$F,$F40,'Interim Analysis'!$G:$G,$H40,'Interim Analysis'!$D:$D,$D40)
*(INDEX('Dimensional Maps'!N$39:N$63,MATCH($E40,'Dimensional Maps'!$C$8:$C$32,0),1)
/SUMIFS('Dimensional Maps'!N$39:N$63, 'Dimensional Maps'!$B$8:$B$32,$D40)))),0),0)</f>
        <v>0</v>
      </c>
      <c r="T40" s="115">
        <f>IFERROR(IF($G40 = "WholeBlg",IF(T$1&lt;2020, 0,
IF($H40="GWh",SUMIFS('Interim Analysis'!N:N,'Interim Analysis'!$B:$B,$B40,'Interim Analysis'!$C:$C,$C40,'Interim Analysis'!$F:$F,$F40,'Interim Analysis'!$G:$G,$H40,'Interim Analysis'!$E:$E,$E40),
SUMIFS('Interim Analysis'!N:N,'Interim Analysis'!$B:$B,$B40,'Interim Analysis'!$C:$C,$C40,'Interim Analysis'!$F:$F,$F40,'Interim Analysis'!$G:$G,$H40,'Interim Analysis'!$D:$D,$D40)
*(INDEX('Dimensional Maps'!O$39:O$63,MATCH($E40,'Dimensional Maps'!$C$8:$C$32,0),1)
/SUMIFS('Dimensional Maps'!O$39:O$63, 'Dimensional Maps'!$B$8:$B$32,$D40)))),0),0)</f>
        <v>0</v>
      </c>
      <c r="U40" s="115">
        <f>IFERROR(IF($G40 = "WholeBlg",IF(U$1&lt;2020, 0,
IF($H40="GWh",SUMIFS('Interim Analysis'!O:O,'Interim Analysis'!$B:$B,$B40,'Interim Analysis'!$C:$C,$C40,'Interim Analysis'!$F:$F,$F40,'Interim Analysis'!$G:$G,$H40,'Interim Analysis'!$E:$E,$E40),
SUMIFS('Interim Analysis'!O:O,'Interim Analysis'!$B:$B,$B40,'Interim Analysis'!$C:$C,$C40,'Interim Analysis'!$F:$F,$F40,'Interim Analysis'!$G:$G,$H40,'Interim Analysis'!$D:$D,$D40)
*(INDEX('Dimensional Maps'!P$39:P$63,MATCH($E40,'Dimensional Maps'!$C$8:$C$32,0),1)
/SUMIFS('Dimensional Maps'!P$39:P$63, 'Dimensional Maps'!$B$8:$B$32,$D40)))),0),0)</f>
        <v>0</v>
      </c>
      <c r="V40" s="115">
        <f>IFERROR(IF($G40 = "WholeBlg",IF(V$1&lt;2020, 0,
IF($H40="GWh",SUMIFS('Interim Analysis'!P:P,'Interim Analysis'!$B:$B,$B40,'Interim Analysis'!$C:$C,$C40,'Interim Analysis'!$F:$F,$F40,'Interim Analysis'!$G:$G,$H40,'Interim Analysis'!$E:$E,$E40),
SUMIFS('Interim Analysis'!P:P,'Interim Analysis'!$B:$B,$B40,'Interim Analysis'!$C:$C,$C40,'Interim Analysis'!$F:$F,$F40,'Interim Analysis'!$G:$G,$H40,'Interim Analysis'!$D:$D,$D40)
*(INDEX('Dimensional Maps'!Q$39:Q$63,MATCH($E40,'Dimensional Maps'!$C$8:$C$32,0),1)
/SUMIFS('Dimensional Maps'!Q$39:Q$63, 'Dimensional Maps'!$B$8:$B$32,$D40)))),0),0)</f>
        <v>0</v>
      </c>
      <c r="W40" s="115">
        <f>IFERROR(IF($G40 = "WholeBlg",IF(W$1&lt;2020, 0,
IF($H40="GWh",SUMIFS('Interim Analysis'!Q:Q,'Interim Analysis'!$B:$B,$B40,'Interim Analysis'!$C:$C,$C40,'Interim Analysis'!$F:$F,$F40,'Interim Analysis'!$G:$G,$H40,'Interim Analysis'!$E:$E,$E40),
SUMIFS('Interim Analysis'!Q:Q,'Interim Analysis'!$B:$B,$B40,'Interim Analysis'!$C:$C,$C40,'Interim Analysis'!$F:$F,$F40,'Interim Analysis'!$G:$G,$H40,'Interim Analysis'!$D:$D,$D40)
*(INDEX('Dimensional Maps'!R$39:R$63,MATCH($E40,'Dimensional Maps'!$C$8:$C$32,0),1)
/SUMIFS('Dimensional Maps'!R$39:R$63, 'Dimensional Maps'!$B$8:$B$32,$D40)))),0),0)</f>
        <v>0</v>
      </c>
    </row>
    <row r="41" spans="1:23" x14ac:dyDescent="0.25">
      <c r="A41" s="105" t="str">
        <f>Home!$C$20</f>
        <v>IOU Potential Program Savings ET</v>
      </c>
      <c r="B41" s="103" t="s">
        <v>237</v>
      </c>
      <c r="C41" s="103">
        <v>1</v>
      </c>
      <c r="D41" s="103" t="s">
        <v>47</v>
      </c>
      <c r="E41" s="103" t="s">
        <v>217</v>
      </c>
      <c r="F41" s="103" t="s">
        <v>186</v>
      </c>
      <c r="G41" s="103" t="s">
        <v>53</v>
      </c>
      <c r="H41" s="116" t="s">
        <v>20</v>
      </c>
      <c r="I41" s="115">
        <f>IFERROR(IF($G41 = "WholeBlg",IF(I$1&lt;2020, 0,
IF($H41="GWh",SUMIFS('Interim Analysis'!C:C,'Interim Analysis'!$B:$B,$B41,'Interim Analysis'!$C:$C,$C41,'Interim Analysis'!$F:$F,$F41,'Interim Analysis'!$G:$G,$H41,'Interim Analysis'!$E:$E,$E41),
SUMIFS('Interim Analysis'!C:C,'Interim Analysis'!$B:$B,$B41,'Interim Analysis'!$C:$C,$C41,'Interim Analysis'!$F:$F,$F41,'Interim Analysis'!$G:$G,$H41,'Interim Analysis'!$D:$D,$D41)
*(INDEX('Dimensional Maps'!D$39:D$63,MATCH($E41,'Dimensional Maps'!$C$8:$C$32,0),1)
/SUMIFS('Dimensional Maps'!D$39:D$63, 'Dimensional Maps'!$B$8:$B$32,$D41)))),0),0)</f>
        <v>0</v>
      </c>
      <c r="J41" s="115">
        <f>IFERROR(IF($G41 = "WholeBlg",IF(J$1&lt;2020, 0,
IF($H41="GWh",SUMIFS('Interim Analysis'!D:D,'Interim Analysis'!$B:$B,$B41,'Interim Analysis'!$C:$C,$C41,'Interim Analysis'!$F:$F,$F41,'Interim Analysis'!$G:$G,$H41,'Interim Analysis'!$E:$E,$E41),
SUMIFS('Interim Analysis'!D:D,'Interim Analysis'!$B:$B,$B41,'Interim Analysis'!$C:$C,$C41,'Interim Analysis'!$F:$F,$F41,'Interim Analysis'!$G:$G,$H41,'Interim Analysis'!$D:$D,$D41)
*(INDEX('Dimensional Maps'!E$39:E$63,MATCH($E41,'Dimensional Maps'!$C$8:$C$32,0),1)
/SUMIFS('Dimensional Maps'!E$39:E$63, 'Dimensional Maps'!$B$8:$B$32,$D41)))),0),0)</f>
        <v>0</v>
      </c>
      <c r="K41" s="115">
        <f>IFERROR(IF($G41 = "WholeBlg",IF(K$1&lt;2020, 0,
IF($H41="GWh",SUMIFS('Interim Analysis'!E:E,'Interim Analysis'!$B:$B,$B41,'Interim Analysis'!$C:$C,$C41,'Interim Analysis'!$F:$F,$F41,'Interim Analysis'!$G:$G,$H41,'Interim Analysis'!$E:$E,$E41),
SUMIFS('Interim Analysis'!E:E,'Interim Analysis'!$B:$B,$B41,'Interim Analysis'!$C:$C,$C41,'Interim Analysis'!$F:$F,$F41,'Interim Analysis'!$G:$G,$H41,'Interim Analysis'!$D:$D,$D41)
*(INDEX('Dimensional Maps'!F$39:F$63,MATCH($E41,'Dimensional Maps'!$C$8:$C$32,0),1)
/SUMIFS('Dimensional Maps'!F$39:F$63, 'Dimensional Maps'!$B$8:$B$32,$D41)))),0),0)</f>
        <v>0</v>
      </c>
      <c r="L41" s="115">
        <f>IFERROR(IF($G41 = "WholeBlg",IF(L$1&lt;2020, 0,
IF($H41="GWh",SUMIFS('Interim Analysis'!F:F,'Interim Analysis'!$B:$B,$B41,'Interim Analysis'!$C:$C,$C41,'Interim Analysis'!$F:$F,$F41,'Interim Analysis'!$G:$G,$H41,'Interim Analysis'!$E:$E,$E41),
SUMIFS('Interim Analysis'!F:F,'Interim Analysis'!$B:$B,$B41,'Interim Analysis'!$C:$C,$C41,'Interim Analysis'!$F:$F,$F41,'Interim Analysis'!$G:$G,$H41,'Interim Analysis'!$D:$D,$D41)
*(INDEX('Dimensional Maps'!G$39:G$63,MATCH($E41,'Dimensional Maps'!$C$8:$C$32,0),1)
/SUMIFS('Dimensional Maps'!G$39:G$63, 'Dimensional Maps'!$B$8:$B$32,$D41)))),0),0)</f>
        <v>0</v>
      </c>
      <c r="M41" s="115">
        <f>IFERROR(IF($G41 = "WholeBlg",IF(M$1&lt;2020, 0,
IF($H41="GWh",SUMIFS('Interim Analysis'!G:G,'Interim Analysis'!$B:$B,$B41,'Interim Analysis'!$C:$C,$C41,'Interim Analysis'!$F:$F,$F41,'Interim Analysis'!$G:$G,$H41,'Interim Analysis'!$E:$E,$E41),
SUMIFS('Interim Analysis'!G:G,'Interim Analysis'!$B:$B,$B41,'Interim Analysis'!$C:$C,$C41,'Interim Analysis'!$F:$F,$F41,'Interim Analysis'!$G:$G,$H41,'Interim Analysis'!$D:$D,$D41)
*(INDEX('Dimensional Maps'!H$39:H$63,MATCH($E41,'Dimensional Maps'!$C$8:$C$32,0),1)
/SUMIFS('Dimensional Maps'!H$39:H$63, 'Dimensional Maps'!$B$8:$B$32,$D41)))),0),0)</f>
        <v>0</v>
      </c>
      <c r="N41" s="115">
        <f>IFERROR(IF($G41 = "WholeBlg",IF(N$1&lt;2020, 0,
IF($H41="GWh",SUMIFS('Interim Analysis'!H:H,'Interim Analysis'!$B:$B,$B41,'Interim Analysis'!$C:$C,$C41,'Interim Analysis'!$F:$F,$F41,'Interim Analysis'!$G:$G,$H41,'Interim Analysis'!$E:$E,$E41),
SUMIFS('Interim Analysis'!H:H,'Interim Analysis'!$B:$B,$B41,'Interim Analysis'!$C:$C,$C41,'Interim Analysis'!$F:$F,$F41,'Interim Analysis'!$G:$G,$H41,'Interim Analysis'!$D:$D,$D41)
*(INDEX('Dimensional Maps'!I$39:I$63,MATCH($E41,'Dimensional Maps'!$C$8:$C$32,0),1)
/SUMIFS('Dimensional Maps'!I$39:I$63, 'Dimensional Maps'!$B$8:$B$32,$D41)))),0),0)</f>
        <v>1.8370360535267201E-2</v>
      </c>
      <c r="O41" s="115">
        <f>IFERROR(IF($G41 = "WholeBlg",IF(O$1&lt;2020, 0,
IF($H41="GWh",SUMIFS('Interim Analysis'!I:I,'Interim Analysis'!$B:$B,$B41,'Interim Analysis'!$C:$C,$C41,'Interim Analysis'!$F:$F,$F41,'Interim Analysis'!$G:$G,$H41,'Interim Analysis'!$E:$E,$E41),
SUMIFS('Interim Analysis'!I:I,'Interim Analysis'!$B:$B,$B41,'Interim Analysis'!$C:$C,$C41,'Interim Analysis'!$F:$F,$F41,'Interim Analysis'!$G:$G,$H41,'Interim Analysis'!$D:$D,$D41)
*(INDEX('Dimensional Maps'!J$39:J$63,MATCH($E41,'Dimensional Maps'!$C$8:$C$32,0),1)
/SUMIFS('Dimensional Maps'!J$39:J$63, 'Dimensional Maps'!$B$8:$B$32,$D41)))),0),0)</f>
        <v>3.6449467257091708E-2</v>
      </c>
      <c r="P41" s="115">
        <f>IFERROR(IF($G41 = "WholeBlg",IF(P$1&lt;2020, 0,
IF($H41="GWh",SUMIFS('Interim Analysis'!J:J,'Interim Analysis'!$B:$B,$B41,'Interim Analysis'!$C:$C,$C41,'Interim Analysis'!$F:$F,$F41,'Interim Analysis'!$G:$G,$H41,'Interim Analysis'!$E:$E,$E41),
SUMIFS('Interim Analysis'!J:J,'Interim Analysis'!$B:$B,$B41,'Interim Analysis'!$C:$C,$C41,'Interim Analysis'!$F:$F,$F41,'Interim Analysis'!$G:$G,$H41,'Interim Analysis'!$D:$D,$D41)
*(INDEX('Dimensional Maps'!K$39:K$63,MATCH($E41,'Dimensional Maps'!$C$8:$C$32,0),1)
/SUMIFS('Dimensional Maps'!K$39:K$63, 'Dimensional Maps'!$B$8:$B$32,$D41)))),0),0)</f>
        <v>5.4781000538954752E-2</v>
      </c>
      <c r="Q41" s="115">
        <f>IFERROR(IF($G41 = "WholeBlg",IF(Q$1&lt;2020, 0,
IF($H41="GWh",SUMIFS('Interim Analysis'!K:K,'Interim Analysis'!$B:$B,$B41,'Interim Analysis'!$C:$C,$C41,'Interim Analysis'!$F:$F,$F41,'Interim Analysis'!$G:$G,$H41,'Interim Analysis'!$E:$E,$E41),
SUMIFS('Interim Analysis'!K:K,'Interim Analysis'!$B:$B,$B41,'Interim Analysis'!$C:$C,$C41,'Interim Analysis'!$F:$F,$F41,'Interim Analysis'!$G:$G,$H41,'Interim Analysis'!$D:$D,$D41)
*(INDEX('Dimensional Maps'!L$39:L$63,MATCH($E41,'Dimensional Maps'!$C$8:$C$32,0),1)
/SUMIFS('Dimensional Maps'!L$39:L$63, 'Dimensional Maps'!$B$8:$B$32,$D41)))),0),0)</f>
        <v>7.2811468938953849E-2</v>
      </c>
      <c r="R41" s="115">
        <f>IFERROR(IF($G41 = "WholeBlg",IF(R$1&lt;2020, 0,
IF($H41="GWh",SUMIFS('Interim Analysis'!L:L,'Interim Analysis'!$B:$B,$B41,'Interim Analysis'!$C:$C,$C41,'Interim Analysis'!$F:$F,$F41,'Interim Analysis'!$G:$G,$H41,'Interim Analysis'!$E:$E,$E41),
SUMIFS('Interim Analysis'!L:L,'Interim Analysis'!$B:$B,$B41,'Interim Analysis'!$C:$C,$C41,'Interim Analysis'!$F:$F,$F41,'Interim Analysis'!$G:$G,$H41,'Interim Analysis'!$D:$D,$D41)
*(INDEX('Dimensional Maps'!M$39:M$63,MATCH($E41,'Dimensional Maps'!$C$8:$C$32,0),1)
/SUMIFS('Dimensional Maps'!M$39:M$63, 'Dimensional Maps'!$B$8:$B$32,$D41)))),0),0)</f>
        <v>9.1094550023838705E-2</v>
      </c>
      <c r="S41" s="115">
        <f>IFERROR(IF($G41 = "WholeBlg",IF(S$1&lt;2020, 0,
IF($H41="GWh",SUMIFS('Interim Analysis'!M:M,'Interim Analysis'!$B:$B,$B41,'Interim Analysis'!$C:$C,$C41,'Interim Analysis'!$F:$F,$F41,'Interim Analysis'!$G:$G,$H41,'Interim Analysis'!$E:$E,$E41),
SUMIFS('Interim Analysis'!M:M,'Interim Analysis'!$B:$B,$B41,'Interim Analysis'!$C:$C,$C41,'Interim Analysis'!$F:$F,$F41,'Interim Analysis'!$G:$G,$H41,'Interim Analysis'!$D:$D,$D41)
*(INDEX('Dimensional Maps'!N$39:N$63,MATCH($E41,'Dimensional Maps'!$C$8:$C$32,0),1)
/SUMIFS('Dimensional Maps'!N$39:N$63, 'Dimensional Maps'!$B$8:$B$32,$D41)))),0),0)</f>
        <v>0.11037940678215039</v>
      </c>
      <c r="T41" s="115">
        <f>IFERROR(IF($G41 = "WholeBlg",IF(T$1&lt;2020, 0,
IF($H41="GWh",SUMIFS('Interim Analysis'!N:N,'Interim Analysis'!$B:$B,$B41,'Interim Analysis'!$C:$C,$C41,'Interim Analysis'!$F:$F,$F41,'Interim Analysis'!$G:$G,$H41,'Interim Analysis'!$E:$E,$E41),
SUMIFS('Interim Analysis'!N:N,'Interim Analysis'!$B:$B,$B41,'Interim Analysis'!$C:$C,$C41,'Interim Analysis'!$F:$F,$F41,'Interim Analysis'!$G:$G,$H41,'Interim Analysis'!$D:$D,$D41)
*(INDEX('Dimensional Maps'!O$39:O$63,MATCH($E41,'Dimensional Maps'!$C$8:$C$32,0),1)
/SUMIFS('Dimensional Maps'!O$39:O$63, 'Dimensional Maps'!$B$8:$B$32,$D41)))),0),0)</f>
        <v>0.13009969619585576</v>
      </c>
      <c r="U41" s="115">
        <f>IFERROR(IF($G41 = "WholeBlg",IF(U$1&lt;2020, 0,
IF($H41="GWh",SUMIFS('Interim Analysis'!O:O,'Interim Analysis'!$B:$B,$B41,'Interim Analysis'!$C:$C,$C41,'Interim Analysis'!$F:$F,$F41,'Interim Analysis'!$G:$G,$H41,'Interim Analysis'!$E:$E,$E41),
SUMIFS('Interim Analysis'!O:O,'Interim Analysis'!$B:$B,$B41,'Interim Analysis'!$C:$C,$C41,'Interim Analysis'!$F:$F,$F41,'Interim Analysis'!$G:$G,$H41,'Interim Analysis'!$D:$D,$D41)
*(INDEX('Dimensional Maps'!P$39:P$63,MATCH($E41,'Dimensional Maps'!$C$8:$C$32,0),1)
/SUMIFS('Dimensional Maps'!P$39:P$63, 'Dimensional Maps'!$B$8:$B$32,$D41)))),0),0)</f>
        <v>0.15160647268161714</v>
      </c>
      <c r="V41" s="115">
        <f>IFERROR(IF($G41 = "WholeBlg",IF(V$1&lt;2020, 0,
IF($H41="GWh",SUMIFS('Interim Analysis'!P:P,'Interim Analysis'!$B:$B,$B41,'Interim Analysis'!$C:$C,$C41,'Interim Analysis'!$F:$F,$F41,'Interim Analysis'!$G:$G,$H41,'Interim Analysis'!$E:$E,$E41),
SUMIFS('Interim Analysis'!P:P,'Interim Analysis'!$B:$B,$B41,'Interim Analysis'!$C:$C,$C41,'Interim Analysis'!$F:$F,$F41,'Interim Analysis'!$G:$G,$H41,'Interim Analysis'!$D:$D,$D41)
*(INDEX('Dimensional Maps'!Q$39:Q$63,MATCH($E41,'Dimensional Maps'!$C$8:$C$32,0),1)
/SUMIFS('Dimensional Maps'!Q$39:Q$63, 'Dimensional Maps'!$B$8:$B$32,$D41)))),0),0)</f>
        <v>0.17614240712623611</v>
      </c>
      <c r="W41" s="115">
        <f>IFERROR(IF($G41 = "WholeBlg",IF(W$1&lt;2020, 0,
IF($H41="GWh",SUMIFS('Interim Analysis'!Q:Q,'Interim Analysis'!$B:$B,$B41,'Interim Analysis'!$C:$C,$C41,'Interim Analysis'!$F:$F,$F41,'Interim Analysis'!$G:$G,$H41,'Interim Analysis'!$E:$E,$E41),
SUMIFS('Interim Analysis'!Q:Q,'Interim Analysis'!$B:$B,$B41,'Interim Analysis'!$C:$C,$C41,'Interim Analysis'!$F:$F,$F41,'Interim Analysis'!$G:$G,$H41,'Interim Analysis'!$D:$D,$D41)
*(INDEX('Dimensional Maps'!R$39:R$63,MATCH($E41,'Dimensional Maps'!$C$8:$C$32,0),1)
/SUMIFS('Dimensional Maps'!R$39:R$63, 'Dimensional Maps'!$B$8:$B$32,$D41)))),0),0)</f>
        <v>0.2055744523751469</v>
      </c>
    </row>
    <row r="42" spans="1:23" x14ac:dyDescent="0.25">
      <c r="A42" s="105" t="str">
        <f>Home!$C$20</f>
        <v>IOU Potential Program Savings ET</v>
      </c>
      <c r="B42" s="103" t="s">
        <v>236</v>
      </c>
      <c r="C42" s="103">
        <v>1</v>
      </c>
      <c r="D42" s="103" t="s">
        <v>47</v>
      </c>
      <c r="E42" s="103" t="s">
        <v>217</v>
      </c>
      <c r="F42" s="103" t="s">
        <v>167</v>
      </c>
      <c r="G42" s="103" t="s">
        <v>53</v>
      </c>
      <c r="H42" s="116" t="s">
        <v>18</v>
      </c>
      <c r="I42" s="115">
        <f>IFERROR(IF($G42 = "WholeBlg",IF(I$1&lt;2020, 0,
IF($H42="GWh",SUMIFS('Interim Analysis'!C:C,'Interim Analysis'!$B:$B,$B42,'Interim Analysis'!$C:$C,$C42,'Interim Analysis'!$F:$F,$F42,'Interim Analysis'!$G:$G,$H42,'Interim Analysis'!$E:$E,$E42),
SUMIFS('Interim Analysis'!C:C,'Interim Analysis'!$B:$B,$B42,'Interim Analysis'!$C:$C,$C42,'Interim Analysis'!$F:$F,$F42,'Interim Analysis'!$G:$G,$H42,'Interim Analysis'!$D:$D,$D42)
*(INDEX('Dimensional Maps'!D$39:D$63,MATCH($E42,'Dimensional Maps'!$C$8:$C$32,0),1)
/SUMIFS('Dimensional Maps'!D$39:D$63, 'Dimensional Maps'!$B$8:$B$32,$D42)))),0),0)</f>
        <v>0</v>
      </c>
      <c r="J42" s="115">
        <f>IFERROR(IF($G42 = "WholeBlg",IF(J$1&lt;2020, 0,
IF($H42="GWh",SUMIFS('Interim Analysis'!D:D,'Interim Analysis'!$B:$B,$B42,'Interim Analysis'!$C:$C,$C42,'Interim Analysis'!$F:$F,$F42,'Interim Analysis'!$G:$G,$H42,'Interim Analysis'!$E:$E,$E42),
SUMIFS('Interim Analysis'!D:D,'Interim Analysis'!$B:$B,$B42,'Interim Analysis'!$C:$C,$C42,'Interim Analysis'!$F:$F,$F42,'Interim Analysis'!$G:$G,$H42,'Interim Analysis'!$D:$D,$D42)
*(INDEX('Dimensional Maps'!E$39:E$63,MATCH($E42,'Dimensional Maps'!$C$8:$C$32,0),1)
/SUMIFS('Dimensional Maps'!E$39:E$63, 'Dimensional Maps'!$B$8:$B$32,$D42)))),0),0)</f>
        <v>0</v>
      </c>
      <c r="K42" s="115">
        <f>IFERROR(IF($G42 = "WholeBlg",IF(K$1&lt;2020, 0,
IF($H42="GWh",SUMIFS('Interim Analysis'!E:E,'Interim Analysis'!$B:$B,$B42,'Interim Analysis'!$C:$C,$C42,'Interim Analysis'!$F:$F,$F42,'Interim Analysis'!$G:$G,$H42,'Interim Analysis'!$E:$E,$E42),
SUMIFS('Interim Analysis'!E:E,'Interim Analysis'!$B:$B,$B42,'Interim Analysis'!$C:$C,$C42,'Interim Analysis'!$F:$F,$F42,'Interim Analysis'!$G:$G,$H42,'Interim Analysis'!$D:$D,$D42)
*(INDEX('Dimensional Maps'!F$39:F$63,MATCH($E42,'Dimensional Maps'!$C$8:$C$32,0),1)
/SUMIFS('Dimensional Maps'!F$39:F$63, 'Dimensional Maps'!$B$8:$B$32,$D42)))),0),0)</f>
        <v>0</v>
      </c>
      <c r="L42" s="115">
        <f>IFERROR(IF($G42 = "WholeBlg",IF(L$1&lt;2020, 0,
IF($H42="GWh",SUMIFS('Interim Analysis'!F:F,'Interim Analysis'!$B:$B,$B42,'Interim Analysis'!$C:$C,$C42,'Interim Analysis'!$F:$F,$F42,'Interim Analysis'!$G:$G,$H42,'Interim Analysis'!$E:$E,$E42),
SUMIFS('Interim Analysis'!F:F,'Interim Analysis'!$B:$B,$B42,'Interim Analysis'!$C:$C,$C42,'Interim Analysis'!$F:$F,$F42,'Interim Analysis'!$G:$G,$H42,'Interim Analysis'!$D:$D,$D42)
*(INDEX('Dimensional Maps'!G$39:G$63,MATCH($E42,'Dimensional Maps'!$C$8:$C$32,0),1)
/SUMIFS('Dimensional Maps'!G$39:G$63, 'Dimensional Maps'!$B$8:$B$32,$D42)))),0),0)</f>
        <v>0</v>
      </c>
      <c r="M42" s="115">
        <f>IFERROR(IF($G42 = "WholeBlg",IF(M$1&lt;2020, 0,
IF($H42="GWh",SUMIFS('Interim Analysis'!G:G,'Interim Analysis'!$B:$B,$B42,'Interim Analysis'!$C:$C,$C42,'Interim Analysis'!$F:$F,$F42,'Interim Analysis'!$G:$G,$H42,'Interim Analysis'!$E:$E,$E42),
SUMIFS('Interim Analysis'!G:G,'Interim Analysis'!$B:$B,$B42,'Interim Analysis'!$C:$C,$C42,'Interim Analysis'!$F:$F,$F42,'Interim Analysis'!$G:$G,$H42,'Interim Analysis'!$D:$D,$D42)
*(INDEX('Dimensional Maps'!H$39:H$63,MATCH($E42,'Dimensional Maps'!$C$8:$C$32,0),1)
/SUMIFS('Dimensional Maps'!H$39:H$63, 'Dimensional Maps'!$B$8:$B$32,$D42)))),0),0)</f>
        <v>0</v>
      </c>
      <c r="N42" s="115">
        <f>IFERROR(IF($G42 = "WholeBlg",IF(N$1&lt;2020, 0,
IF($H42="GWh",SUMIFS('Interim Analysis'!H:H,'Interim Analysis'!$B:$B,$B42,'Interim Analysis'!$C:$C,$C42,'Interim Analysis'!$F:$F,$F42,'Interim Analysis'!$G:$G,$H42,'Interim Analysis'!$E:$E,$E42),
SUMIFS('Interim Analysis'!H:H,'Interim Analysis'!$B:$B,$B42,'Interim Analysis'!$C:$C,$C42,'Interim Analysis'!$F:$F,$F42,'Interim Analysis'!$G:$G,$H42,'Interim Analysis'!$D:$D,$D42)
*(INDEX('Dimensional Maps'!I$39:I$63,MATCH($E42,'Dimensional Maps'!$C$8:$C$32,0),1)
/SUMIFS('Dimensional Maps'!I$39:I$63, 'Dimensional Maps'!$B$8:$B$32,$D42)))),0),0)</f>
        <v>0</v>
      </c>
      <c r="O42" s="115">
        <f>IFERROR(IF($G42 = "WholeBlg",IF(O$1&lt;2020, 0,
IF($H42="GWh",SUMIFS('Interim Analysis'!I:I,'Interim Analysis'!$B:$B,$B42,'Interim Analysis'!$C:$C,$C42,'Interim Analysis'!$F:$F,$F42,'Interim Analysis'!$G:$G,$H42,'Interim Analysis'!$E:$E,$E42),
SUMIFS('Interim Analysis'!I:I,'Interim Analysis'!$B:$B,$B42,'Interim Analysis'!$C:$C,$C42,'Interim Analysis'!$F:$F,$F42,'Interim Analysis'!$G:$G,$H42,'Interim Analysis'!$D:$D,$D42)
*(INDEX('Dimensional Maps'!J$39:J$63,MATCH($E42,'Dimensional Maps'!$C$8:$C$32,0),1)
/SUMIFS('Dimensional Maps'!J$39:J$63, 'Dimensional Maps'!$B$8:$B$32,$D42)))),0),0)</f>
        <v>0</v>
      </c>
      <c r="P42" s="115">
        <f>IFERROR(IF($G42 = "WholeBlg",IF(P$1&lt;2020, 0,
IF($H42="GWh",SUMIFS('Interim Analysis'!J:J,'Interim Analysis'!$B:$B,$B42,'Interim Analysis'!$C:$C,$C42,'Interim Analysis'!$F:$F,$F42,'Interim Analysis'!$G:$G,$H42,'Interim Analysis'!$E:$E,$E42),
SUMIFS('Interim Analysis'!J:J,'Interim Analysis'!$B:$B,$B42,'Interim Analysis'!$C:$C,$C42,'Interim Analysis'!$F:$F,$F42,'Interim Analysis'!$G:$G,$H42,'Interim Analysis'!$D:$D,$D42)
*(INDEX('Dimensional Maps'!K$39:K$63,MATCH($E42,'Dimensional Maps'!$C$8:$C$32,0),1)
/SUMIFS('Dimensional Maps'!K$39:K$63, 'Dimensional Maps'!$B$8:$B$32,$D42)))),0),0)</f>
        <v>0</v>
      </c>
      <c r="Q42" s="115">
        <f>IFERROR(IF($G42 = "WholeBlg",IF(Q$1&lt;2020, 0,
IF($H42="GWh",SUMIFS('Interim Analysis'!K:K,'Interim Analysis'!$B:$B,$B42,'Interim Analysis'!$C:$C,$C42,'Interim Analysis'!$F:$F,$F42,'Interim Analysis'!$G:$G,$H42,'Interim Analysis'!$E:$E,$E42),
SUMIFS('Interim Analysis'!K:K,'Interim Analysis'!$B:$B,$B42,'Interim Analysis'!$C:$C,$C42,'Interim Analysis'!$F:$F,$F42,'Interim Analysis'!$G:$G,$H42,'Interim Analysis'!$D:$D,$D42)
*(INDEX('Dimensional Maps'!L$39:L$63,MATCH($E42,'Dimensional Maps'!$C$8:$C$32,0),1)
/SUMIFS('Dimensional Maps'!L$39:L$63, 'Dimensional Maps'!$B$8:$B$32,$D42)))),0),0)</f>
        <v>0</v>
      </c>
      <c r="R42" s="115">
        <f>IFERROR(IF($G42 = "WholeBlg",IF(R$1&lt;2020, 0,
IF($H42="GWh",SUMIFS('Interim Analysis'!L:L,'Interim Analysis'!$B:$B,$B42,'Interim Analysis'!$C:$C,$C42,'Interim Analysis'!$F:$F,$F42,'Interim Analysis'!$G:$G,$H42,'Interim Analysis'!$E:$E,$E42),
SUMIFS('Interim Analysis'!L:L,'Interim Analysis'!$B:$B,$B42,'Interim Analysis'!$C:$C,$C42,'Interim Analysis'!$F:$F,$F42,'Interim Analysis'!$G:$G,$H42,'Interim Analysis'!$D:$D,$D42)
*(INDEX('Dimensional Maps'!M$39:M$63,MATCH($E42,'Dimensional Maps'!$C$8:$C$32,0),1)
/SUMIFS('Dimensional Maps'!M$39:M$63, 'Dimensional Maps'!$B$8:$B$32,$D42)))),0),0)</f>
        <v>0</v>
      </c>
      <c r="S42" s="115">
        <f>IFERROR(IF($G42 = "WholeBlg",IF(S$1&lt;2020, 0,
IF($H42="GWh",SUMIFS('Interim Analysis'!M:M,'Interim Analysis'!$B:$B,$B42,'Interim Analysis'!$C:$C,$C42,'Interim Analysis'!$F:$F,$F42,'Interim Analysis'!$G:$G,$H42,'Interim Analysis'!$E:$E,$E42),
SUMIFS('Interim Analysis'!M:M,'Interim Analysis'!$B:$B,$B42,'Interim Analysis'!$C:$C,$C42,'Interim Analysis'!$F:$F,$F42,'Interim Analysis'!$G:$G,$H42,'Interim Analysis'!$D:$D,$D42)
*(INDEX('Dimensional Maps'!N$39:N$63,MATCH($E42,'Dimensional Maps'!$C$8:$C$32,0),1)
/SUMIFS('Dimensional Maps'!N$39:N$63, 'Dimensional Maps'!$B$8:$B$32,$D42)))),0),0)</f>
        <v>0</v>
      </c>
      <c r="T42" s="115">
        <f>IFERROR(IF($G42 = "WholeBlg",IF(T$1&lt;2020, 0,
IF($H42="GWh",SUMIFS('Interim Analysis'!N:N,'Interim Analysis'!$B:$B,$B42,'Interim Analysis'!$C:$C,$C42,'Interim Analysis'!$F:$F,$F42,'Interim Analysis'!$G:$G,$H42,'Interim Analysis'!$E:$E,$E42),
SUMIFS('Interim Analysis'!N:N,'Interim Analysis'!$B:$B,$B42,'Interim Analysis'!$C:$C,$C42,'Interim Analysis'!$F:$F,$F42,'Interim Analysis'!$G:$G,$H42,'Interim Analysis'!$D:$D,$D42)
*(INDEX('Dimensional Maps'!O$39:O$63,MATCH($E42,'Dimensional Maps'!$C$8:$C$32,0),1)
/SUMIFS('Dimensional Maps'!O$39:O$63, 'Dimensional Maps'!$B$8:$B$32,$D42)))),0),0)</f>
        <v>0</v>
      </c>
      <c r="U42" s="115">
        <f>IFERROR(IF($G42 = "WholeBlg",IF(U$1&lt;2020, 0,
IF($H42="GWh",SUMIFS('Interim Analysis'!O:O,'Interim Analysis'!$B:$B,$B42,'Interim Analysis'!$C:$C,$C42,'Interim Analysis'!$F:$F,$F42,'Interim Analysis'!$G:$G,$H42,'Interim Analysis'!$E:$E,$E42),
SUMIFS('Interim Analysis'!O:O,'Interim Analysis'!$B:$B,$B42,'Interim Analysis'!$C:$C,$C42,'Interim Analysis'!$F:$F,$F42,'Interim Analysis'!$G:$G,$H42,'Interim Analysis'!$D:$D,$D42)
*(INDEX('Dimensional Maps'!P$39:P$63,MATCH($E42,'Dimensional Maps'!$C$8:$C$32,0),1)
/SUMIFS('Dimensional Maps'!P$39:P$63, 'Dimensional Maps'!$B$8:$B$32,$D42)))),0),0)</f>
        <v>0</v>
      </c>
      <c r="V42" s="115">
        <f>IFERROR(IF($G42 = "WholeBlg",IF(V$1&lt;2020, 0,
IF($H42="GWh",SUMIFS('Interim Analysis'!P:P,'Interim Analysis'!$B:$B,$B42,'Interim Analysis'!$C:$C,$C42,'Interim Analysis'!$F:$F,$F42,'Interim Analysis'!$G:$G,$H42,'Interim Analysis'!$E:$E,$E42),
SUMIFS('Interim Analysis'!P:P,'Interim Analysis'!$B:$B,$B42,'Interim Analysis'!$C:$C,$C42,'Interim Analysis'!$F:$F,$F42,'Interim Analysis'!$G:$G,$H42,'Interim Analysis'!$D:$D,$D42)
*(INDEX('Dimensional Maps'!Q$39:Q$63,MATCH($E42,'Dimensional Maps'!$C$8:$C$32,0),1)
/SUMIFS('Dimensional Maps'!Q$39:Q$63, 'Dimensional Maps'!$B$8:$B$32,$D42)))),0),0)</f>
        <v>0</v>
      </c>
      <c r="W42" s="115">
        <f>IFERROR(IF($G42 = "WholeBlg",IF(W$1&lt;2020, 0,
IF($H42="GWh",SUMIFS('Interim Analysis'!Q:Q,'Interim Analysis'!$B:$B,$B42,'Interim Analysis'!$C:$C,$C42,'Interim Analysis'!$F:$F,$F42,'Interim Analysis'!$G:$G,$H42,'Interim Analysis'!$E:$E,$E42),
SUMIFS('Interim Analysis'!Q:Q,'Interim Analysis'!$B:$B,$B42,'Interim Analysis'!$C:$C,$C42,'Interim Analysis'!$F:$F,$F42,'Interim Analysis'!$G:$G,$H42,'Interim Analysis'!$D:$D,$D42)
*(INDEX('Dimensional Maps'!R$39:R$63,MATCH($E42,'Dimensional Maps'!$C$8:$C$32,0),1)
/SUMIFS('Dimensional Maps'!R$39:R$63, 'Dimensional Maps'!$B$8:$B$32,$D42)))),0),0)</f>
        <v>0</v>
      </c>
    </row>
    <row r="43" spans="1:23" x14ac:dyDescent="0.25">
      <c r="A43" s="105" t="str">
        <f>Home!$C$20</f>
        <v>IOU Potential Program Savings ET</v>
      </c>
      <c r="B43" s="103" t="s">
        <v>236</v>
      </c>
      <c r="C43" s="103">
        <v>1</v>
      </c>
      <c r="D43" s="103" t="s">
        <v>47</v>
      </c>
      <c r="E43" s="103" t="s">
        <v>217</v>
      </c>
      <c r="F43" s="103" t="s">
        <v>186</v>
      </c>
      <c r="G43" s="103" t="s">
        <v>53</v>
      </c>
      <c r="H43" s="116" t="s">
        <v>18</v>
      </c>
      <c r="I43" s="115">
        <f>IFERROR(IF($G43 = "WholeBlg",IF(I$1&lt;2020, 0,
IF($H43="GWh",SUMIFS('Interim Analysis'!C:C,'Interim Analysis'!$B:$B,$B43,'Interim Analysis'!$C:$C,$C43,'Interim Analysis'!$F:$F,$F43,'Interim Analysis'!$G:$G,$H43,'Interim Analysis'!$E:$E,$E43),
SUMIFS('Interim Analysis'!C:C,'Interim Analysis'!$B:$B,$B43,'Interim Analysis'!$C:$C,$C43,'Interim Analysis'!$F:$F,$F43,'Interim Analysis'!$G:$G,$H43,'Interim Analysis'!$D:$D,$D43)
*(INDEX('Dimensional Maps'!D$39:D$63,MATCH($E43,'Dimensional Maps'!$C$8:$C$32,0),1)
/SUMIFS('Dimensional Maps'!D$39:D$63, 'Dimensional Maps'!$B$8:$B$32,$D43)))),0),0)</f>
        <v>0</v>
      </c>
      <c r="J43" s="115">
        <f>IFERROR(IF($G43 = "WholeBlg",IF(J$1&lt;2020, 0,
IF($H43="GWh",SUMIFS('Interim Analysis'!D:D,'Interim Analysis'!$B:$B,$B43,'Interim Analysis'!$C:$C,$C43,'Interim Analysis'!$F:$F,$F43,'Interim Analysis'!$G:$G,$H43,'Interim Analysis'!$E:$E,$E43),
SUMIFS('Interim Analysis'!D:D,'Interim Analysis'!$B:$B,$B43,'Interim Analysis'!$C:$C,$C43,'Interim Analysis'!$F:$F,$F43,'Interim Analysis'!$G:$G,$H43,'Interim Analysis'!$D:$D,$D43)
*(INDEX('Dimensional Maps'!E$39:E$63,MATCH($E43,'Dimensional Maps'!$C$8:$C$32,0),1)
/SUMIFS('Dimensional Maps'!E$39:E$63, 'Dimensional Maps'!$B$8:$B$32,$D43)))),0),0)</f>
        <v>0</v>
      </c>
      <c r="K43" s="115">
        <f>IFERROR(IF($G43 = "WholeBlg",IF(K$1&lt;2020, 0,
IF($H43="GWh",SUMIFS('Interim Analysis'!E:E,'Interim Analysis'!$B:$B,$B43,'Interim Analysis'!$C:$C,$C43,'Interim Analysis'!$F:$F,$F43,'Interim Analysis'!$G:$G,$H43,'Interim Analysis'!$E:$E,$E43),
SUMIFS('Interim Analysis'!E:E,'Interim Analysis'!$B:$B,$B43,'Interim Analysis'!$C:$C,$C43,'Interim Analysis'!$F:$F,$F43,'Interim Analysis'!$G:$G,$H43,'Interim Analysis'!$D:$D,$D43)
*(INDEX('Dimensional Maps'!F$39:F$63,MATCH($E43,'Dimensional Maps'!$C$8:$C$32,0),1)
/SUMIFS('Dimensional Maps'!F$39:F$63, 'Dimensional Maps'!$B$8:$B$32,$D43)))),0),0)</f>
        <v>0</v>
      </c>
      <c r="L43" s="115">
        <f>IFERROR(IF($G43 = "WholeBlg",IF(L$1&lt;2020, 0,
IF($H43="GWh",SUMIFS('Interim Analysis'!F:F,'Interim Analysis'!$B:$B,$B43,'Interim Analysis'!$C:$C,$C43,'Interim Analysis'!$F:$F,$F43,'Interim Analysis'!$G:$G,$H43,'Interim Analysis'!$E:$E,$E43),
SUMIFS('Interim Analysis'!F:F,'Interim Analysis'!$B:$B,$B43,'Interim Analysis'!$C:$C,$C43,'Interim Analysis'!$F:$F,$F43,'Interim Analysis'!$G:$G,$H43,'Interim Analysis'!$D:$D,$D43)
*(INDEX('Dimensional Maps'!G$39:G$63,MATCH($E43,'Dimensional Maps'!$C$8:$C$32,0),1)
/SUMIFS('Dimensional Maps'!G$39:G$63, 'Dimensional Maps'!$B$8:$B$32,$D43)))),0),0)</f>
        <v>0</v>
      </c>
      <c r="M43" s="115">
        <f>IFERROR(IF($G43 = "WholeBlg",IF(M$1&lt;2020, 0,
IF($H43="GWh",SUMIFS('Interim Analysis'!G:G,'Interim Analysis'!$B:$B,$B43,'Interim Analysis'!$C:$C,$C43,'Interim Analysis'!$F:$F,$F43,'Interim Analysis'!$G:$G,$H43,'Interim Analysis'!$E:$E,$E43),
SUMIFS('Interim Analysis'!G:G,'Interim Analysis'!$B:$B,$B43,'Interim Analysis'!$C:$C,$C43,'Interim Analysis'!$F:$F,$F43,'Interim Analysis'!$G:$G,$H43,'Interim Analysis'!$D:$D,$D43)
*(INDEX('Dimensional Maps'!H$39:H$63,MATCH($E43,'Dimensional Maps'!$C$8:$C$32,0),1)
/SUMIFS('Dimensional Maps'!H$39:H$63, 'Dimensional Maps'!$B$8:$B$32,$D43)))),0),0)</f>
        <v>0</v>
      </c>
      <c r="N43" s="115">
        <f>IFERROR(IF($G43 = "WholeBlg",IF(N$1&lt;2020, 0,
IF($H43="GWh",SUMIFS('Interim Analysis'!H:H,'Interim Analysis'!$B:$B,$B43,'Interim Analysis'!$C:$C,$C43,'Interim Analysis'!$F:$F,$F43,'Interim Analysis'!$G:$G,$H43,'Interim Analysis'!$E:$E,$E43),
SUMIFS('Interim Analysis'!H:H,'Interim Analysis'!$B:$B,$B43,'Interim Analysis'!$C:$C,$C43,'Interim Analysis'!$F:$F,$F43,'Interim Analysis'!$G:$G,$H43,'Interim Analysis'!$D:$D,$D43)
*(INDEX('Dimensional Maps'!I$39:I$63,MATCH($E43,'Dimensional Maps'!$C$8:$C$32,0),1)
/SUMIFS('Dimensional Maps'!I$39:I$63, 'Dimensional Maps'!$B$8:$B$32,$D43)))),0),0)</f>
        <v>0</v>
      </c>
      <c r="O43" s="115">
        <f>IFERROR(IF($G43 = "WholeBlg",IF(O$1&lt;2020, 0,
IF($H43="GWh",SUMIFS('Interim Analysis'!I:I,'Interim Analysis'!$B:$B,$B43,'Interim Analysis'!$C:$C,$C43,'Interim Analysis'!$F:$F,$F43,'Interim Analysis'!$G:$G,$H43,'Interim Analysis'!$E:$E,$E43),
SUMIFS('Interim Analysis'!I:I,'Interim Analysis'!$B:$B,$B43,'Interim Analysis'!$C:$C,$C43,'Interim Analysis'!$F:$F,$F43,'Interim Analysis'!$G:$G,$H43,'Interim Analysis'!$D:$D,$D43)
*(INDEX('Dimensional Maps'!J$39:J$63,MATCH($E43,'Dimensional Maps'!$C$8:$C$32,0),1)
/SUMIFS('Dimensional Maps'!J$39:J$63, 'Dimensional Maps'!$B$8:$B$32,$D43)))),0),0)</f>
        <v>0</v>
      </c>
      <c r="P43" s="115">
        <f>IFERROR(IF($G43 = "WholeBlg",IF(P$1&lt;2020, 0,
IF($H43="GWh",SUMIFS('Interim Analysis'!J:J,'Interim Analysis'!$B:$B,$B43,'Interim Analysis'!$C:$C,$C43,'Interim Analysis'!$F:$F,$F43,'Interim Analysis'!$G:$G,$H43,'Interim Analysis'!$E:$E,$E43),
SUMIFS('Interim Analysis'!J:J,'Interim Analysis'!$B:$B,$B43,'Interim Analysis'!$C:$C,$C43,'Interim Analysis'!$F:$F,$F43,'Interim Analysis'!$G:$G,$H43,'Interim Analysis'!$D:$D,$D43)
*(INDEX('Dimensional Maps'!K$39:K$63,MATCH($E43,'Dimensional Maps'!$C$8:$C$32,0),1)
/SUMIFS('Dimensional Maps'!K$39:K$63, 'Dimensional Maps'!$B$8:$B$32,$D43)))),0),0)</f>
        <v>0</v>
      </c>
      <c r="Q43" s="115">
        <f>IFERROR(IF($G43 = "WholeBlg",IF(Q$1&lt;2020, 0,
IF($H43="GWh",SUMIFS('Interim Analysis'!K:K,'Interim Analysis'!$B:$B,$B43,'Interim Analysis'!$C:$C,$C43,'Interim Analysis'!$F:$F,$F43,'Interim Analysis'!$G:$G,$H43,'Interim Analysis'!$E:$E,$E43),
SUMIFS('Interim Analysis'!K:K,'Interim Analysis'!$B:$B,$B43,'Interim Analysis'!$C:$C,$C43,'Interim Analysis'!$F:$F,$F43,'Interim Analysis'!$G:$G,$H43,'Interim Analysis'!$D:$D,$D43)
*(INDEX('Dimensional Maps'!L$39:L$63,MATCH($E43,'Dimensional Maps'!$C$8:$C$32,0),1)
/SUMIFS('Dimensional Maps'!L$39:L$63, 'Dimensional Maps'!$B$8:$B$32,$D43)))),0),0)</f>
        <v>0</v>
      </c>
      <c r="R43" s="115">
        <f>IFERROR(IF($G43 = "WholeBlg",IF(R$1&lt;2020, 0,
IF($H43="GWh",SUMIFS('Interim Analysis'!L:L,'Interim Analysis'!$B:$B,$B43,'Interim Analysis'!$C:$C,$C43,'Interim Analysis'!$F:$F,$F43,'Interim Analysis'!$G:$G,$H43,'Interim Analysis'!$E:$E,$E43),
SUMIFS('Interim Analysis'!L:L,'Interim Analysis'!$B:$B,$B43,'Interim Analysis'!$C:$C,$C43,'Interim Analysis'!$F:$F,$F43,'Interim Analysis'!$G:$G,$H43,'Interim Analysis'!$D:$D,$D43)
*(INDEX('Dimensional Maps'!M$39:M$63,MATCH($E43,'Dimensional Maps'!$C$8:$C$32,0),1)
/SUMIFS('Dimensional Maps'!M$39:M$63, 'Dimensional Maps'!$B$8:$B$32,$D43)))),0),0)</f>
        <v>0</v>
      </c>
      <c r="S43" s="115">
        <f>IFERROR(IF($G43 = "WholeBlg",IF(S$1&lt;2020, 0,
IF($H43="GWh",SUMIFS('Interim Analysis'!M:M,'Interim Analysis'!$B:$B,$B43,'Interim Analysis'!$C:$C,$C43,'Interim Analysis'!$F:$F,$F43,'Interim Analysis'!$G:$G,$H43,'Interim Analysis'!$E:$E,$E43),
SUMIFS('Interim Analysis'!M:M,'Interim Analysis'!$B:$B,$B43,'Interim Analysis'!$C:$C,$C43,'Interim Analysis'!$F:$F,$F43,'Interim Analysis'!$G:$G,$H43,'Interim Analysis'!$D:$D,$D43)
*(INDEX('Dimensional Maps'!N$39:N$63,MATCH($E43,'Dimensional Maps'!$C$8:$C$32,0),1)
/SUMIFS('Dimensional Maps'!N$39:N$63, 'Dimensional Maps'!$B$8:$B$32,$D43)))),0),0)</f>
        <v>0</v>
      </c>
      <c r="T43" s="115">
        <f>IFERROR(IF($G43 = "WholeBlg",IF(T$1&lt;2020, 0,
IF($H43="GWh",SUMIFS('Interim Analysis'!N:N,'Interim Analysis'!$B:$B,$B43,'Interim Analysis'!$C:$C,$C43,'Interim Analysis'!$F:$F,$F43,'Interim Analysis'!$G:$G,$H43,'Interim Analysis'!$E:$E,$E43),
SUMIFS('Interim Analysis'!N:N,'Interim Analysis'!$B:$B,$B43,'Interim Analysis'!$C:$C,$C43,'Interim Analysis'!$F:$F,$F43,'Interim Analysis'!$G:$G,$H43,'Interim Analysis'!$D:$D,$D43)
*(INDEX('Dimensional Maps'!O$39:O$63,MATCH($E43,'Dimensional Maps'!$C$8:$C$32,0),1)
/SUMIFS('Dimensional Maps'!O$39:O$63, 'Dimensional Maps'!$B$8:$B$32,$D43)))),0),0)</f>
        <v>0</v>
      </c>
      <c r="U43" s="115">
        <f>IFERROR(IF($G43 = "WholeBlg",IF(U$1&lt;2020, 0,
IF($H43="GWh",SUMIFS('Interim Analysis'!O:O,'Interim Analysis'!$B:$B,$B43,'Interim Analysis'!$C:$C,$C43,'Interim Analysis'!$F:$F,$F43,'Interim Analysis'!$G:$G,$H43,'Interim Analysis'!$E:$E,$E43),
SUMIFS('Interim Analysis'!O:O,'Interim Analysis'!$B:$B,$B43,'Interim Analysis'!$C:$C,$C43,'Interim Analysis'!$F:$F,$F43,'Interim Analysis'!$G:$G,$H43,'Interim Analysis'!$D:$D,$D43)
*(INDEX('Dimensional Maps'!P$39:P$63,MATCH($E43,'Dimensional Maps'!$C$8:$C$32,0),1)
/SUMIFS('Dimensional Maps'!P$39:P$63, 'Dimensional Maps'!$B$8:$B$32,$D43)))),0),0)</f>
        <v>0</v>
      </c>
      <c r="V43" s="115">
        <f>IFERROR(IF($G43 = "WholeBlg",IF(V$1&lt;2020, 0,
IF($H43="GWh",SUMIFS('Interim Analysis'!P:P,'Interim Analysis'!$B:$B,$B43,'Interim Analysis'!$C:$C,$C43,'Interim Analysis'!$F:$F,$F43,'Interim Analysis'!$G:$G,$H43,'Interim Analysis'!$E:$E,$E43),
SUMIFS('Interim Analysis'!P:P,'Interim Analysis'!$B:$B,$B43,'Interim Analysis'!$C:$C,$C43,'Interim Analysis'!$F:$F,$F43,'Interim Analysis'!$G:$G,$H43,'Interim Analysis'!$D:$D,$D43)
*(INDEX('Dimensional Maps'!Q$39:Q$63,MATCH($E43,'Dimensional Maps'!$C$8:$C$32,0),1)
/SUMIFS('Dimensional Maps'!Q$39:Q$63, 'Dimensional Maps'!$B$8:$B$32,$D43)))),0),0)</f>
        <v>0</v>
      </c>
      <c r="W43" s="115">
        <f>IFERROR(IF($G43 = "WholeBlg",IF(W$1&lt;2020, 0,
IF($H43="GWh",SUMIFS('Interim Analysis'!Q:Q,'Interim Analysis'!$B:$B,$B43,'Interim Analysis'!$C:$C,$C43,'Interim Analysis'!$F:$F,$F43,'Interim Analysis'!$G:$G,$H43,'Interim Analysis'!$E:$E,$E43),
SUMIFS('Interim Analysis'!Q:Q,'Interim Analysis'!$B:$B,$B43,'Interim Analysis'!$C:$C,$C43,'Interim Analysis'!$F:$F,$F43,'Interim Analysis'!$G:$G,$H43,'Interim Analysis'!$D:$D,$D43)
*(INDEX('Dimensional Maps'!R$39:R$63,MATCH($E43,'Dimensional Maps'!$C$8:$C$32,0),1)
/SUMIFS('Dimensional Maps'!R$39:R$63, 'Dimensional Maps'!$B$8:$B$32,$D43)))),0),0)</f>
        <v>0</v>
      </c>
    </row>
    <row r="44" spans="1:23" x14ac:dyDescent="0.25">
      <c r="A44" s="105" t="str">
        <f>Home!$C$20</f>
        <v>IOU Potential Program Savings ET</v>
      </c>
      <c r="B44" s="103" t="s">
        <v>236</v>
      </c>
      <c r="C44" s="103">
        <v>1</v>
      </c>
      <c r="D44" s="103" t="s">
        <v>47</v>
      </c>
      <c r="E44" s="103" t="s">
        <v>217</v>
      </c>
      <c r="F44" s="103" t="s">
        <v>167</v>
      </c>
      <c r="G44" s="103" t="s">
        <v>53</v>
      </c>
      <c r="H44" s="116" t="s">
        <v>20</v>
      </c>
      <c r="I44" s="115">
        <f>IFERROR(IF($G44 = "WholeBlg",IF(I$1&lt;2020, 0,
IF($H44="GWh",SUMIFS('Interim Analysis'!C:C,'Interim Analysis'!$B:$B,$B44,'Interim Analysis'!$C:$C,$C44,'Interim Analysis'!$F:$F,$F44,'Interim Analysis'!$G:$G,$H44,'Interim Analysis'!$E:$E,$E44),
SUMIFS('Interim Analysis'!C:C,'Interim Analysis'!$B:$B,$B44,'Interim Analysis'!$C:$C,$C44,'Interim Analysis'!$F:$F,$F44,'Interim Analysis'!$G:$G,$H44,'Interim Analysis'!$D:$D,$D44)
*(INDEX('Dimensional Maps'!D$39:D$63,MATCH($E44,'Dimensional Maps'!$C$8:$C$32,0),1)
/SUMIFS('Dimensional Maps'!D$39:D$63, 'Dimensional Maps'!$B$8:$B$32,$D44)))),0),0)</f>
        <v>0</v>
      </c>
      <c r="J44" s="115">
        <f>IFERROR(IF($G44 = "WholeBlg",IF(J$1&lt;2020, 0,
IF($H44="GWh",SUMIFS('Interim Analysis'!D:D,'Interim Analysis'!$B:$B,$B44,'Interim Analysis'!$C:$C,$C44,'Interim Analysis'!$F:$F,$F44,'Interim Analysis'!$G:$G,$H44,'Interim Analysis'!$E:$E,$E44),
SUMIFS('Interim Analysis'!D:D,'Interim Analysis'!$B:$B,$B44,'Interim Analysis'!$C:$C,$C44,'Interim Analysis'!$F:$F,$F44,'Interim Analysis'!$G:$G,$H44,'Interim Analysis'!$D:$D,$D44)
*(INDEX('Dimensional Maps'!E$39:E$63,MATCH($E44,'Dimensional Maps'!$C$8:$C$32,0),1)
/SUMIFS('Dimensional Maps'!E$39:E$63, 'Dimensional Maps'!$B$8:$B$32,$D44)))),0),0)</f>
        <v>0</v>
      </c>
      <c r="K44" s="115">
        <f>IFERROR(IF($G44 = "WholeBlg",IF(K$1&lt;2020, 0,
IF($H44="GWh",SUMIFS('Interim Analysis'!E:E,'Interim Analysis'!$B:$B,$B44,'Interim Analysis'!$C:$C,$C44,'Interim Analysis'!$F:$F,$F44,'Interim Analysis'!$G:$G,$H44,'Interim Analysis'!$E:$E,$E44),
SUMIFS('Interim Analysis'!E:E,'Interim Analysis'!$B:$B,$B44,'Interim Analysis'!$C:$C,$C44,'Interim Analysis'!$F:$F,$F44,'Interim Analysis'!$G:$G,$H44,'Interim Analysis'!$D:$D,$D44)
*(INDEX('Dimensional Maps'!F$39:F$63,MATCH($E44,'Dimensional Maps'!$C$8:$C$32,0),1)
/SUMIFS('Dimensional Maps'!F$39:F$63, 'Dimensional Maps'!$B$8:$B$32,$D44)))),0),0)</f>
        <v>0</v>
      </c>
      <c r="L44" s="115">
        <f>IFERROR(IF($G44 = "WholeBlg",IF(L$1&lt;2020, 0,
IF($H44="GWh",SUMIFS('Interim Analysis'!F:F,'Interim Analysis'!$B:$B,$B44,'Interim Analysis'!$C:$C,$C44,'Interim Analysis'!$F:$F,$F44,'Interim Analysis'!$G:$G,$H44,'Interim Analysis'!$E:$E,$E44),
SUMIFS('Interim Analysis'!F:F,'Interim Analysis'!$B:$B,$B44,'Interim Analysis'!$C:$C,$C44,'Interim Analysis'!$F:$F,$F44,'Interim Analysis'!$G:$G,$H44,'Interim Analysis'!$D:$D,$D44)
*(INDEX('Dimensional Maps'!G$39:G$63,MATCH($E44,'Dimensional Maps'!$C$8:$C$32,0),1)
/SUMIFS('Dimensional Maps'!G$39:G$63, 'Dimensional Maps'!$B$8:$B$32,$D44)))),0),0)</f>
        <v>0</v>
      </c>
      <c r="M44" s="115">
        <f>IFERROR(IF($G44 = "WholeBlg",IF(M$1&lt;2020, 0,
IF($H44="GWh",SUMIFS('Interim Analysis'!G:G,'Interim Analysis'!$B:$B,$B44,'Interim Analysis'!$C:$C,$C44,'Interim Analysis'!$F:$F,$F44,'Interim Analysis'!$G:$G,$H44,'Interim Analysis'!$E:$E,$E44),
SUMIFS('Interim Analysis'!G:G,'Interim Analysis'!$B:$B,$B44,'Interim Analysis'!$C:$C,$C44,'Interim Analysis'!$F:$F,$F44,'Interim Analysis'!$G:$G,$H44,'Interim Analysis'!$D:$D,$D44)
*(INDEX('Dimensional Maps'!H$39:H$63,MATCH($E44,'Dimensional Maps'!$C$8:$C$32,0),1)
/SUMIFS('Dimensional Maps'!H$39:H$63, 'Dimensional Maps'!$B$8:$B$32,$D44)))),0),0)</f>
        <v>0</v>
      </c>
      <c r="N44" s="115">
        <f>IFERROR(IF($G44 = "WholeBlg",IF(N$1&lt;2020, 0,
IF($H44="GWh",SUMIFS('Interim Analysis'!H:H,'Interim Analysis'!$B:$B,$B44,'Interim Analysis'!$C:$C,$C44,'Interim Analysis'!$F:$F,$F44,'Interim Analysis'!$G:$G,$H44,'Interim Analysis'!$E:$E,$E44),
SUMIFS('Interim Analysis'!H:H,'Interim Analysis'!$B:$B,$B44,'Interim Analysis'!$C:$C,$C44,'Interim Analysis'!$F:$F,$F44,'Interim Analysis'!$G:$G,$H44,'Interim Analysis'!$D:$D,$D44)
*(INDEX('Dimensional Maps'!I$39:I$63,MATCH($E44,'Dimensional Maps'!$C$8:$C$32,0),1)
/SUMIFS('Dimensional Maps'!I$39:I$63, 'Dimensional Maps'!$B$8:$B$32,$D44)))),0),0)</f>
        <v>6.0373315807048956E-3</v>
      </c>
      <c r="O44" s="115">
        <f>IFERROR(IF($G44 = "WholeBlg",IF(O$1&lt;2020, 0,
IF($H44="GWh",SUMIFS('Interim Analysis'!I:I,'Interim Analysis'!$B:$B,$B44,'Interim Analysis'!$C:$C,$C44,'Interim Analysis'!$F:$F,$F44,'Interim Analysis'!$G:$G,$H44,'Interim Analysis'!$E:$E,$E44),
SUMIFS('Interim Analysis'!I:I,'Interim Analysis'!$B:$B,$B44,'Interim Analysis'!$C:$C,$C44,'Interim Analysis'!$F:$F,$F44,'Interim Analysis'!$G:$G,$H44,'Interim Analysis'!$D:$D,$D44)
*(INDEX('Dimensional Maps'!J$39:J$63,MATCH($E44,'Dimensional Maps'!$C$8:$C$32,0),1)
/SUMIFS('Dimensional Maps'!J$39:J$63, 'Dimensional Maps'!$B$8:$B$32,$D44)))),0),0)</f>
        <v>1.196132500232655E-2</v>
      </c>
      <c r="P44" s="115">
        <f>IFERROR(IF($G44 = "WholeBlg",IF(P$1&lt;2020, 0,
IF($H44="GWh",SUMIFS('Interim Analysis'!J:J,'Interim Analysis'!$B:$B,$B44,'Interim Analysis'!$C:$C,$C44,'Interim Analysis'!$F:$F,$F44,'Interim Analysis'!$G:$G,$H44,'Interim Analysis'!$E:$E,$E44),
SUMIFS('Interim Analysis'!J:J,'Interim Analysis'!$B:$B,$B44,'Interim Analysis'!$C:$C,$C44,'Interim Analysis'!$F:$F,$F44,'Interim Analysis'!$G:$G,$H44,'Interim Analysis'!$D:$D,$D44)
*(INDEX('Dimensional Maps'!K$39:K$63,MATCH($E44,'Dimensional Maps'!$C$8:$C$32,0),1)
/SUMIFS('Dimensional Maps'!K$39:K$63, 'Dimensional Maps'!$B$8:$B$32,$D44)))),0),0)</f>
        <v>1.7928087810825239E-2</v>
      </c>
      <c r="Q44" s="115">
        <f>IFERROR(IF($G44 = "WholeBlg",IF(Q$1&lt;2020, 0,
IF($H44="GWh",SUMIFS('Interim Analysis'!K:K,'Interim Analysis'!$B:$B,$B44,'Interim Analysis'!$C:$C,$C44,'Interim Analysis'!$F:$F,$F44,'Interim Analysis'!$G:$G,$H44,'Interim Analysis'!$E:$E,$E44),
SUMIFS('Interim Analysis'!K:K,'Interim Analysis'!$B:$B,$B44,'Interim Analysis'!$C:$C,$C44,'Interim Analysis'!$F:$F,$F44,'Interim Analysis'!$G:$G,$H44,'Interim Analysis'!$D:$D,$D44)
*(INDEX('Dimensional Maps'!L$39:L$63,MATCH($E44,'Dimensional Maps'!$C$8:$C$32,0),1)
/SUMIFS('Dimensional Maps'!L$39:L$63, 'Dimensional Maps'!$B$8:$B$32,$D44)))),0),0)</f>
        <v>2.3727134770438366E-2</v>
      </c>
      <c r="R44" s="115">
        <f>IFERROR(IF($G44 = "WholeBlg",IF(R$1&lt;2020, 0,
IF($H44="GWh",SUMIFS('Interim Analysis'!L:L,'Interim Analysis'!$B:$B,$B44,'Interim Analysis'!$C:$C,$C44,'Interim Analysis'!$F:$F,$F44,'Interim Analysis'!$G:$G,$H44,'Interim Analysis'!$E:$E,$E44),
SUMIFS('Interim Analysis'!L:L,'Interim Analysis'!$B:$B,$B44,'Interim Analysis'!$C:$C,$C44,'Interim Analysis'!$F:$F,$F44,'Interim Analysis'!$G:$G,$H44,'Interim Analysis'!$D:$D,$D44)
*(INDEX('Dimensional Maps'!M$39:M$63,MATCH($E44,'Dimensional Maps'!$C$8:$C$32,0),1)
/SUMIFS('Dimensional Maps'!M$39:M$63, 'Dimensional Maps'!$B$8:$B$32,$D44)))),0),0)</f>
        <v>2.9491247383219427E-2</v>
      </c>
      <c r="S44" s="115">
        <f>IFERROR(IF($G44 = "WholeBlg",IF(S$1&lt;2020, 0,
IF($H44="GWh",SUMIFS('Interim Analysis'!M:M,'Interim Analysis'!$B:$B,$B44,'Interim Analysis'!$C:$C,$C44,'Interim Analysis'!$F:$F,$F44,'Interim Analysis'!$G:$G,$H44,'Interim Analysis'!$E:$E,$E44),
SUMIFS('Interim Analysis'!M:M,'Interim Analysis'!$B:$B,$B44,'Interim Analysis'!$C:$C,$C44,'Interim Analysis'!$F:$F,$F44,'Interim Analysis'!$G:$G,$H44,'Interim Analysis'!$D:$D,$D44)
*(INDEX('Dimensional Maps'!N$39:N$63,MATCH($E44,'Dimensional Maps'!$C$8:$C$32,0),1)
/SUMIFS('Dimensional Maps'!N$39:N$63, 'Dimensional Maps'!$B$8:$B$32,$D44)))),0),0)</f>
        <v>3.5384149094534759E-2</v>
      </c>
      <c r="T44" s="115">
        <f>IFERROR(IF($G44 = "WholeBlg",IF(T$1&lt;2020, 0,
IF($H44="GWh",SUMIFS('Interim Analysis'!N:N,'Interim Analysis'!$B:$B,$B44,'Interim Analysis'!$C:$C,$C44,'Interim Analysis'!$F:$F,$F44,'Interim Analysis'!$G:$G,$H44,'Interim Analysis'!$E:$E,$E44),
SUMIFS('Interim Analysis'!N:N,'Interim Analysis'!$B:$B,$B44,'Interim Analysis'!$C:$C,$C44,'Interim Analysis'!$F:$F,$F44,'Interim Analysis'!$G:$G,$H44,'Interim Analysis'!$D:$D,$D44)
*(INDEX('Dimensional Maps'!O$39:O$63,MATCH($E44,'Dimensional Maps'!$C$8:$C$32,0),1)
/SUMIFS('Dimensional Maps'!O$39:O$63, 'Dimensional Maps'!$B$8:$B$32,$D44)))),0),0)</f>
        <v>4.1083610247087364E-2</v>
      </c>
      <c r="U44" s="115">
        <f>IFERROR(IF($G44 = "WholeBlg",IF(U$1&lt;2020, 0,
IF($H44="GWh",SUMIFS('Interim Analysis'!O:O,'Interim Analysis'!$B:$B,$B44,'Interim Analysis'!$C:$C,$C44,'Interim Analysis'!$F:$F,$F44,'Interim Analysis'!$G:$G,$H44,'Interim Analysis'!$E:$E,$E44),
SUMIFS('Interim Analysis'!O:O,'Interim Analysis'!$B:$B,$B44,'Interim Analysis'!$C:$C,$C44,'Interim Analysis'!$F:$F,$F44,'Interim Analysis'!$G:$G,$H44,'Interim Analysis'!$D:$D,$D44)
*(INDEX('Dimensional Maps'!P$39:P$63,MATCH($E44,'Dimensional Maps'!$C$8:$C$32,0),1)
/SUMIFS('Dimensional Maps'!P$39:P$63, 'Dimensional Maps'!$B$8:$B$32,$D44)))),0),0)</f>
        <v>4.6826972324977838E-2</v>
      </c>
      <c r="V44" s="115">
        <f>IFERROR(IF($G44 = "WholeBlg",IF(V$1&lt;2020, 0,
IF($H44="GWh",SUMIFS('Interim Analysis'!P:P,'Interim Analysis'!$B:$B,$B44,'Interim Analysis'!$C:$C,$C44,'Interim Analysis'!$F:$F,$F44,'Interim Analysis'!$G:$G,$H44,'Interim Analysis'!$E:$E,$E44),
SUMIFS('Interim Analysis'!P:P,'Interim Analysis'!$B:$B,$B44,'Interim Analysis'!$C:$C,$C44,'Interim Analysis'!$F:$F,$F44,'Interim Analysis'!$G:$G,$H44,'Interim Analysis'!$D:$D,$D44)
*(INDEX('Dimensional Maps'!Q$39:Q$63,MATCH($E44,'Dimensional Maps'!$C$8:$C$32,0),1)
/SUMIFS('Dimensional Maps'!Q$39:Q$63, 'Dimensional Maps'!$B$8:$B$32,$D44)))),0),0)</f>
        <v>5.266959583589069E-2</v>
      </c>
      <c r="W44" s="115">
        <f>IFERROR(IF($G44 = "WholeBlg",IF(W$1&lt;2020, 0,
IF($H44="GWh",SUMIFS('Interim Analysis'!Q:Q,'Interim Analysis'!$B:$B,$B44,'Interim Analysis'!$C:$C,$C44,'Interim Analysis'!$F:$F,$F44,'Interim Analysis'!$G:$G,$H44,'Interim Analysis'!$E:$E,$E44),
SUMIFS('Interim Analysis'!Q:Q,'Interim Analysis'!$B:$B,$B44,'Interim Analysis'!$C:$C,$C44,'Interim Analysis'!$F:$F,$F44,'Interim Analysis'!$G:$G,$H44,'Interim Analysis'!$D:$D,$D44)
*(INDEX('Dimensional Maps'!R$39:R$63,MATCH($E44,'Dimensional Maps'!$C$8:$C$32,0),1)
/SUMIFS('Dimensional Maps'!R$39:R$63, 'Dimensional Maps'!$B$8:$B$32,$D44)))),0),0)</f>
        <v>5.8627976635694724E-2</v>
      </c>
    </row>
    <row r="45" spans="1:23" x14ac:dyDescent="0.25">
      <c r="A45" s="105" t="str">
        <f>Home!$C$20</f>
        <v>IOU Potential Program Savings ET</v>
      </c>
      <c r="B45" s="137" t="s">
        <v>236</v>
      </c>
      <c r="C45" s="137">
        <v>1</v>
      </c>
      <c r="D45" s="137" t="s">
        <v>47</v>
      </c>
      <c r="E45" s="137" t="s">
        <v>217</v>
      </c>
      <c r="F45" s="137" t="s">
        <v>186</v>
      </c>
      <c r="G45" s="137" t="s">
        <v>53</v>
      </c>
      <c r="H45" s="138" t="s">
        <v>20</v>
      </c>
      <c r="I45" s="115">
        <f>IFERROR(IF($G45 = "WholeBlg",IF(I$1&lt;2020, 0,
IF($H45="GWh",SUMIFS('Interim Analysis'!C:C,'Interim Analysis'!$B:$B,$B45,'Interim Analysis'!$C:$C,$C45,'Interim Analysis'!$F:$F,$F45,'Interim Analysis'!$G:$G,$H45,'Interim Analysis'!$E:$E,$E45),
SUMIFS('Interim Analysis'!C:C,'Interim Analysis'!$B:$B,$B45,'Interim Analysis'!$C:$C,$C45,'Interim Analysis'!$F:$F,$F45,'Interim Analysis'!$G:$G,$H45,'Interim Analysis'!$D:$D,$D45)
*(INDEX('Dimensional Maps'!D$39:D$63,MATCH($E45,'Dimensional Maps'!$C$8:$C$32,0),1)
/SUMIFS('Dimensional Maps'!D$39:D$63, 'Dimensional Maps'!$B$8:$B$32,$D45)))),0),0)</f>
        <v>0</v>
      </c>
      <c r="J45" s="115">
        <f>IFERROR(IF($G45 = "WholeBlg",IF(J$1&lt;2020, 0,
IF($H45="GWh",SUMIFS('Interim Analysis'!D:D,'Interim Analysis'!$B:$B,$B45,'Interim Analysis'!$C:$C,$C45,'Interim Analysis'!$F:$F,$F45,'Interim Analysis'!$G:$G,$H45,'Interim Analysis'!$E:$E,$E45),
SUMIFS('Interim Analysis'!D:D,'Interim Analysis'!$B:$B,$B45,'Interim Analysis'!$C:$C,$C45,'Interim Analysis'!$F:$F,$F45,'Interim Analysis'!$G:$G,$H45,'Interim Analysis'!$D:$D,$D45)
*(INDEX('Dimensional Maps'!E$39:E$63,MATCH($E45,'Dimensional Maps'!$C$8:$C$32,0),1)
/SUMIFS('Dimensional Maps'!E$39:E$63, 'Dimensional Maps'!$B$8:$B$32,$D45)))),0),0)</f>
        <v>0</v>
      </c>
      <c r="K45" s="115">
        <f>IFERROR(IF($G45 = "WholeBlg",IF(K$1&lt;2020, 0,
IF($H45="GWh",SUMIFS('Interim Analysis'!E:E,'Interim Analysis'!$B:$B,$B45,'Interim Analysis'!$C:$C,$C45,'Interim Analysis'!$F:$F,$F45,'Interim Analysis'!$G:$G,$H45,'Interim Analysis'!$E:$E,$E45),
SUMIFS('Interim Analysis'!E:E,'Interim Analysis'!$B:$B,$B45,'Interim Analysis'!$C:$C,$C45,'Interim Analysis'!$F:$F,$F45,'Interim Analysis'!$G:$G,$H45,'Interim Analysis'!$D:$D,$D45)
*(INDEX('Dimensional Maps'!F$39:F$63,MATCH($E45,'Dimensional Maps'!$C$8:$C$32,0),1)
/SUMIFS('Dimensional Maps'!F$39:F$63, 'Dimensional Maps'!$B$8:$B$32,$D45)))),0),0)</f>
        <v>0</v>
      </c>
      <c r="L45" s="115">
        <f>IFERROR(IF($G45 = "WholeBlg",IF(L$1&lt;2020, 0,
IF($H45="GWh",SUMIFS('Interim Analysis'!F:F,'Interim Analysis'!$B:$B,$B45,'Interim Analysis'!$C:$C,$C45,'Interim Analysis'!$F:$F,$F45,'Interim Analysis'!$G:$G,$H45,'Interim Analysis'!$E:$E,$E45),
SUMIFS('Interim Analysis'!F:F,'Interim Analysis'!$B:$B,$B45,'Interim Analysis'!$C:$C,$C45,'Interim Analysis'!$F:$F,$F45,'Interim Analysis'!$G:$G,$H45,'Interim Analysis'!$D:$D,$D45)
*(INDEX('Dimensional Maps'!G$39:G$63,MATCH($E45,'Dimensional Maps'!$C$8:$C$32,0),1)
/SUMIFS('Dimensional Maps'!G$39:G$63, 'Dimensional Maps'!$B$8:$B$32,$D45)))),0),0)</f>
        <v>0</v>
      </c>
      <c r="M45" s="115">
        <f>IFERROR(IF($G45 = "WholeBlg",IF(M$1&lt;2020, 0,
IF($H45="GWh",SUMIFS('Interim Analysis'!G:G,'Interim Analysis'!$B:$B,$B45,'Interim Analysis'!$C:$C,$C45,'Interim Analysis'!$F:$F,$F45,'Interim Analysis'!$G:$G,$H45,'Interim Analysis'!$E:$E,$E45),
SUMIFS('Interim Analysis'!G:G,'Interim Analysis'!$B:$B,$B45,'Interim Analysis'!$C:$C,$C45,'Interim Analysis'!$F:$F,$F45,'Interim Analysis'!$G:$G,$H45,'Interim Analysis'!$D:$D,$D45)
*(INDEX('Dimensional Maps'!H$39:H$63,MATCH($E45,'Dimensional Maps'!$C$8:$C$32,0),1)
/SUMIFS('Dimensional Maps'!H$39:H$63, 'Dimensional Maps'!$B$8:$B$32,$D45)))),0),0)</f>
        <v>0</v>
      </c>
      <c r="N45" s="115">
        <f>IFERROR(IF($G45 = "WholeBlg",IF(N$1&lt;2020, 0,
IF($H45="GWh",SUMIFS('Interim Analysis'!H:H,'Interim Analysis'!$B:$B,$B45,'Interim Analysis'!$C:$C,$C45,'Interim Analysis'!$F:$F,$F45,'Interim Analysis'!$G:$G,$H45,'Interim Analysis'!$E:$E,$E45),
SUMIFS('Interim Analysis'!H:H,'Interim Analysis'!$B:$B,$B45,'Interim Analysis'!$C:$C,$C45,'Interim Analysis'!$F:$F,$F45,'Interim Analysis'!$G:$G,$H45,'Interim Analysis'!$D:$D,$D45)
*(INDEX('Dimensional Maps'!I$39:I$63,MATCH($E45,'Dimensional Maps'!$C$8:$C$32,0),1)
/SUMIFS('Dimensional Maps'!I$39:I$63, 'Dimensional Maps'!$B$8:$B$32,$D45)))),0),0)</f>
        <v>1.892026189760555E-2</v>
      </c>
      <c r="O45" s="115">
        <f>IFERROR(IF($G45 = "WholeBlg",IF(O$1&lt;2020, 0,
IF($H45="GWh",SUMIFS('Interim Analysis'!I:I,'Interim Analysis'!$B:$B,$B45,'Interim Analysis'!$C:$C,$C45,'Interim Analysis'!$F:$F,$F45,'Interim Analysis'!$G:$G,$H45,'Interim Analysis'!$E:$E,$E45),
SUMIFS('Interim Analysis'!I:I,'Interim Analysis'!$B:$B,$B45,'Interim Analysis'!$C:$C,$C45,'Interim Analysis'!$F:$F,$F45,'Interim Analysis'!$G:$G,$H45,'Interim Analysis'!$D:$D,$D45)
*(INDEX('Dimensional Maps'!J$39:J$63,MATCH($E45,'Dimensional Maps'!$C$8:$C$32,0),1)
/SUMIFS('Dimensional Maps'!J$39:J$63, 'Dimensional Maps'!$B$8:$B$32,$D45)))),0),0)</f>
        <v>3.7548704970097921E-2</v>
      </c>
      <c r="P45" s="115">
        <f>IFERROR(IF($G45 = "WholeBlg",IF(P$1&lt;2020, 0,
IF($H45="GWh",SUMIFS('Interim Analysis'!J:J,'Interim Analysis'!$B:$B,$B45,'Interim Analysis'!$C:$C,$C45,'Interim Analysis'!$F:$F,$F45,'Interim Analysis'!$G:$G,$H45,'Interim Analysis'!$E:$E,$E45),
SUMIFS('Interim Analysis'!J:J,'Interim Analysis'!$B:$B,$B45,'Interim Analysis'!$C:$C,$C45,'Interim Analysis'!$F:$F,$F45,'Interim Analysis'!$G:$G,$H45,'Interim Analysis'!$D:$D,$D45)
*(INDEX('Dimensional Maps'!K$39:K$63,MATCH($E45,'Dimensional Maps'!$C$8:$C$32,0),1)
/SUMIFS('Dimensional Maps'!K$39:K$63, 'Dimensional Maps'!$B$8:$B$32,$D45)))),0),0)</f>
        <v>5.6442925212819711E-2</v>
      </c>
      <c r="Q45" s="115">
        <f>IFERROR(IF($G45 = "WholeBlg",IF(Q$1&lt;2020, 0,
IF($H45="GWh",SUMIFS('Interim Analysis'!K:K,'Interim Analysis'!$B:$B,$B45,'Interim Analysis'!$C:$C,$C45,'Interim Analysis'!$F:$F,$F45,'Interim Analysis'!$G:$G,$H45,'Interim Analysis'!$E:$E,$E45),
SUMIFS('Interim Analysis'!K:K,'Interim Analysis'!$B:$B,$B45,'Interim Analysis'!$C:$C,$C45,'Interim Analysis'!$F:$F,$F45,'Interim Analysis'!$G:$G,$H45,'Interim Analysis'!$D:$D,$D45)
*(INDEX('Dimensional Maps'!L$39:L$63,MATCH($E45,'Dimensional Maps'!$C$8:$C$32,0),1)
/SUMIFS('Dimensional Maps'!L$39:L$63, 'Dimensional Maps'!$B$8:$B$32,$D45)))),0),0)</f>
        <v>7.5049007007966947E-2</v>
      </c>
      <c r="R45" s="115">
        <f>IFERROR(IF($G45 = "WholeBlg",IF(R$1&lt;2020, 0,
IF($H45="GWh",SUMIFS('Interim Analysis'!L:L,'Interim Analysis'!$B:$B,$B45,'Interim Analysis'!$C:$C,$C45,'Interim Analysis'!$F:$F,$F45,'Interim Analysis'!$G:$G,$H45,'Interim Analysis'!$E:$E,$E45),
SUMIFS('Interim Analysis'!L:L,'Interim Analysis'!$B:$B,$B45,'Interim Analysis'!$C:$C,$C45,'Interim Analysis'!$F:$F,$F45,'Interim Analysis'!$G:$G,$H45,'Interim Analysis'!$D:$D,$D45)
*(INDEX('Dimensional Maps'!M$39:M$63,MATCH($E45,'Dimensional Maps'!$C$8:$C$32,0),1)
/SUMIFS('Dimensional Maps'!M$39:M$63, 'Dimensional Maps'!$B$8:$B$32,$D45)))),0),0)</f>
        <v>9.3935910510974552E-2</v>
      </c>
      <c r="S45" s="115">
        <f>IFERROR(IF($G45 = "WholeBlg",IF(S$1&lt;2020, 0,
IF($H45="GWh",SUMIFS('Interim Analysis'!M:M,'Interim Analysis'!$B:$B,$B45,'Interim Analysis'!$C:$C,$C45,'Interim Analysis'!$F:$F,$F45,'Interim Analysis'!$G:$G,$H45,'Interim Analysis'!$E:$E,$E45),
SUMIFS('Interim Analysis'!M:M,'Interim Analysis'!$B:$B,$B45,'Interim Analysis'!$C:$C,$C45,'Interim Analysis'!$F:$F,$F45,'Interim Analysis'!$G:$G,$H45,'Interim Analysis'!$D:$D,$D45)
*(INDEX('Dimensional Maps'!N$39:N$63,MATCH($E45,'Dimensional Maps'!$C$8:$C$32,0),1)
/SUMIFS('Dimensional Maps'!N$39:N$63, 'Dimensional Maps'!$B$8:$B$32,$D45)))),0),0)</f>
        <v>0.11386922388439907</v>
      </c>
      <c r="T45" s="115">
        <f>IFERROR(IF($G45 = "WholeBlg",IF(T$1&lt;2020, 0,
IF($H45="GWh",SUMIFS('Interim Analysis'!N:N,'Interim Analysis'!$B:$B,$B45,'Interim Analysis'!$C:$C,$C45,'Interim Analysis'!$F:$F,$F45,'Interim Analysis'!$G:$G,$H45,'Interim Analysis'!$E:$E,$E45),
SUMIFS('Interim Analysis'!N:N,'Interim Analysis'!$B:$B,$B45,'Interim Analysis'!$C:$C,$C45,'Interim Analysis'!$F:$F,$F45,'Interim Analysis'!$G:$G,$H45,'Interim Analysis'!$D:$D,$D45)
*(INDEX('Dimensional Maps'!O$39:O$63,MATCH($E45,'Dimensional Maps'!$C$8:$C$32,0),1)
/SUMIFS('Dimensional Maps'!O$39:O$63, 'Dimensional Maps'!$B$8:$B$32,$D45)))),0),0)</f>
        <v>0.13426440725809963</v>
      </c>
      <c r="U45" s="115">
        <f>IFERROR(IF($G45 = "WholeBlg",IF(U$1&lt;2020, 0,
IF($H45="GWh",SUMIFS('Interim Analysis'!O:O,'Interim Analysis'!$B:$B,$B45,'Interim Analysis'!$C:$C,$C45,'Interim Analysis'!$F:$F,$F45,'Interim Analysis'!$G:$G,$H45,'Interim Analysis'!$E:$E,$E45),
SUMIFS('Interim Analysis'!O:O,'Interim Analysis'!$B:$B,$B45,'Interim Analysis'!$C:$C,$C45,'Interim Analysis'!$F:$F,$F45,'Interim Analysis'!$G:$G,$H45,'Interim Analysis'!$D:$D,$D45)
*(INDEX('Dimensional Maps'!P$39:P$63,MATCH($E45,'Dimensional Maps'!$C$8:$C$32,0),1)
/SUMIFS('Dimensional Maps'!P$39:P$63, 'Dimensional Maps'!$B$8:$B$32,$D45)))),0),0)</f>
        <v>0.15651609741954117</v>
      </c>
      <c r="V45" s="115">
        <f>IFERROR(IF($G45 = "WholeBlg",IF(V$1&lt;2020, 0,
IF($H45="GWh",SUMIFS('Interim Analysis'!P:P,'Interim Analysis'!$B:$B,$B45,'Interim Analysis'!$C:$C,$C45,'Interim Analysis'!$F:$F,$F45,'Interim Analysis'!$G:$G,$H45,'Interim Analysis'!$E:$E,$E45),
SUMIFS('Interim Analysis'!P:P,'Interim Analysis'!$B:$B,$B45,'Interim Analysis'!$C:$C,$C45,'Interim Analysis'!$F:$F,$F45,'Interim Analysis'!$G:$G,$H45,'Interim Analysis'!$D:$D,$D45)
*(INDEX('Dimensional Maps'!Q$39:Q$63,MATCH($E45,'Dimensional Maps'!$C$8:$C$32,0),1)
/SUMIFS('Dimensional Maps'!Q$39:Q$63, 'Dimensional Maps'!$B$8:$B$32,$D45)))),0),0)</f>
        <v>0.18192293540162899</v>
      </c>
      <c r="W45" s="115">
        <f>IFERROR(IF($G45 = "WholeBlg",IF(W$1&lt;2020, 0,
IF($H45="GWh",SUMIFS('Interim Analysis'!Q:Q,'Interim Analysis'!$B:$B,$B45,'Interim Analysis'!$C:$C,$C45,'Interim Analysis'!$F:$F,$F45,'Interim Analysis'!$G:$G,$H45,'Interim Analysis'!$E:$E,$E45),
SUMIFS('Interim Analysis'!Q:Q,'Interim Analysis'!$B:$B,$B45,'Interim Analysis'!$C:$C,$C45,'Interim Analysis'!$F:$F,$F45,'Interim Analysis'!$G:$G,$H45,'Interim Analysis'!$D:$D,$D45)
*(INDEX('Dimensional Maps'!R$39:R$63,MATCH($E45,'Dimensional Maps'!$C$8:$C$32,0),1)
/SUMIFS('Dimensional Maps'!R$39:R$63, 'Dimensional Maps'!$B$8:$B$32,$D45)))),0),0)</f>
        <v>0.21242004851466709</v>
      </c>
    </row>
    <row r="46" spans="1:23" x14ac:dyDescent="0.25">
      <c r="A46" s="105" t="str">
        <f>Home!$C$20</f>
        <v>IOU Potential Program Savings ET</v>
      </c>
      <c r="B46" s="103" t="s">
        <v>238</v>
      </c>
      <c r="C46" s="103">
        <v>2</v>
      </c>
      <c r="D46" s="103" t="s">
        <v>47</v>
      </c>
      <c r="E46" s="103" t="s">
        <v>217</v>
      </c>
      <c r="F46" s="103" t="s">
        <v>167</v>
      </c>
      <c r="G46" s="103" t="s">
        <v>53</v>
      </c>
      <c r="H46" s="143" t="s">
        <v>18</v>
      </c>
      <c r="I46" s="115">
        <f>IFERROR(IF($G46 = "WholeBlg",IF(I$1&lt;2020, 0,
IF($H46="GWh",SUMIFS('Interim Analysis'!C:C,'Interim Analysis'!$B:$B,$B46,'Interim Analysis'!$C:$C,$C46,'Interim Analysis'!$F:$F,$F46,'Interim Analysis'!$G:$G,$H46,'Interim Analysis'!$E:$E,$E46),
SUMIFS('Interim Analysis'!C:C,'Interim Analysis'!$B:$B,$B46,'Interim Analysis'!$C:$C,$C46,'Interim Analysis'!$F:$F,$F46,'Interim Analysis'!$G:$G,$H46,'Interim Analysis'!$D:$D,$D46)
*(INDEX('Dimensional Maps'!D$39:D$63,MATCH($E46,'Dimensional Maps'!$C$8:$C$32,0),1)
/SUMIFS('Dimensional Maps'!D$39:D$63, 'Dimensional Maps'!$B$8:$B$32,$D46)))),0),0)</f>
        <v>0</v>
      </c>
      <c r="J46" s="115">
        <f>IFERROR(IF($G46 = "WholeBlg",IF(J$1&lt;2020, 0,
IF($H46="GWh",SUMIFS('Interim Analysis'!D:D,'Interim Analysis'!$B:$B,$B46,'Interim Analysis'!$C:$C,$C46,'Interim Analysis'!$F:$F,$F46,'Interim Analysis'!$G:$G,$H46,'Interim Analysis'!$E:$E,$E46),
SUMIFS('Interim Analysis'!D:D,'Interim Analysis'!$B:$B,$B46,'Interim Analysis'!$C:$C,$C46,'Interim Analysis'!$F:$F,$F46,'Interim Analysis'!$G:$G,$H46,'Interim Analysis'!$D:$D,$D46)
*(INDEX('Dimensional Maps'!E$39:E$63,MATCH($E46,'Dimensional Maps'!$C$8:$C$32,0),1)
/SUMIFS('Dimensional Maps'!E$39:E$63, 'Dimensional Maps'!$B$8:$B$32,$D46)))),0),0)</f>
        <v>0</v>
      </c>
      <c r="K46" s="115">
        <f>IFERROR(IF($G46 = "WholeBlg",IF(K$1&lt;2020, 0,
IF($H46="GWh",SUMIFS('Interim Analysis'!E:E,'Interim Analysis'!$B:$B,$B46,'Interim Analysis'!$C:$C,$C46,'Interim Analysis'!$F:$F,$F46,'Interim Analysis'!$G:$G,$H46,'Interim Analysis'!$E:$E,$E46),
SUMIFS('Interim Analysis'!E:E,'Interim Analysis'!$B:$B,$B46,'Interim Analysis'!$C:$C,$C46,'Interim Analysis'!$F:$F,$F46,'Interim Analysis'!$G:$G,$H46,'Interim Analysis'!$D:$D,$D46)
*(INDEX('Dimensional Maps'!F$39:F$63,MATCH($E46,'Dimensional Maps'!$C$8:$C$32,0),1)
/SUMIFS('Dimensional Maps'!F$39:F$63, 'Dimensional Maps'!$B$8:$B$32,$D46)))),0),0)</f>
        <v>0</v>
      </c>
      <c r="L46" s="115">
        <f>IFERROR(IF($G46 = "WholeBlg",IF(L$1&lt;2020, 0,
IF($H46="GWh",SUMIFS('Interim Analysis'!F:F,'Interim Analysis'!$B:$B,$B46,'Interim Analysis'!$C:$C,$C46,'Interim Analysis'!$F:$F,$F46,'Interim Analysis'!$G:$G,$H46,'Interim Analysis'!$E:$E,$E46),
SUMIFS('Interim Analysis'!F:F,'Interim Analysis'!$B:$B,$B46,'Interim Analysis'!$C:$C,$C46,'Interim Analysis'!$F:$F,$F46,'Interim Analysis'!$G:$G,$H46,'Interim Analysis'!$D:$D,$D46)
*(INDEX('Dimensional Maps'!G$39:G$63,MATCH($E46,'Dimensional Maps'!$C$8:$C$32,0),1)
/SUMIFS('Dimensional Maps'!G$39:G$63, 'Dimensional Maps'!$B$8:$B$32,$D46)))),0),0)</f>
        <v>0</v>
      </c>
      <c r="M46" s="115">
        <f>IFERROR(IF($G46 = "WholeBlg",IF(M$1&lt;2020, 0,
IF($H46="GWh",SUMIFS('Interim Analysis'!G:G,'Interim Analysis'!$B:$B,$B46,'Interim Analysis'!$C:$C,$C46,'Interim Analysis'!$F:$F,$F46,'Interim Analysis'!$G:$G,$H46,'Interim Analysis'!$E:$E,$E46),
SUMIFS('Interim Analysis'!G:G,'Interim Analysis'!$B:$B,$B46,'Interim Analysis'!$C:$C,$C46,'Interim Analysis'!$F:$F,$F46,'Interim Analysis'!$G:$G,$H46,'Interim Analysis'!$D:$D,$D46)
*(INDEX('Dimensional Maps'!H$39:H$63,MATCH($E46,'Dimensional Maps'!$C$8:$C$32,0),1)
/SUMIFS('Dimensional Maps'!H$39:H$63, 'Dimensional Maps'!$B$8:$B$32,$D46)))),0),0)</f>
        <v>0</v>
      </c>
      <c r="N46" s="115">
        <f>IFERROR(IF($G46 = "WholeBlg",IF(N$1&lt;2020, 0,
IF($H46="GWh",SUMIFS('Interim Analysis'!H:H,'Interim Analysis'!$B:$B,$B46,'Interim Analysis'!$C:$C,$C46,'Interim Analysis'!$F:$F,$F46,'Interim Analysis'!$G:$G,$H46,'Interim Analysis'!$E:$E,$E46),
SUMIFS('Interim Analysis'!H:H,'Interim Analysis'!$B:$B,$B46,'Interim Analysis'!$C:$C,$C46,'Interim Analysis'!$F:$F,$F46,'Interim Analysis'!$G:$G,$H46,'Interim Analysis'!$D:$D,$D46)
*(INDEX('Dimensional Maps'!I$39:I$63,MATCH($E46,'Dimensional Maps'!$C$8:$C$32,0),1)
/SUMIFS('Dimensional Maps'!I$39:I$63, 'Dimensional Maps'!$B$8:$B$32,$D46)))),0),0)</f>
        <v>0</v>
      </c>
      <c r="O46" s="115">
        <f>IFERROR(IF($G46 = "WholeBlg",IF(O$1&lt;2020, 0,
IF($H46="GWh",SUMIFS('Interim Analysis'!I:I,'Interim Analysis'!$B:$B,$B46,'Interim Analysis'!$C:$C,$C46,'Interim Analysis'!$F:$F,$F46,'Interim Analysis'!$G:$G,$H46,'Interim Analysis'!$E:$E,$E46),
SUMIFS('Interim Analysis'!I:I,'Interim Analysis'!$B:$B,$B46,'Interim Analysis'!$C:$C,$C46,'Interim Analysis'!$F:$F,$F46,'Interim Analysis'!$G:$G,$H46,'Interim Analysis'!$D:$D,$D46)
*(INDEX('Dimensional Maps'!J$39:J$63,MATCH($E46,'Dimensional Maps'!$C$8:$C$32,0),1)
/SUMIFS('Dimensional Maps'!J$39:J$63, 'Dimensional Maps'!$B$8:$B$32,$D46)))),0),0)</f>
        <v>0</v>
      </c>
      <c r="P46" s="115">
        <f>IFERROR(IF($G46 = "WholeBlg",IF(P$1&lt;2020, 0,
IF($H46="GWh",SUMIFS('Interim Analysis'!J:J,'Interim Analysis'!$B:$B,$B46,'Interim Analysis'!$C:$C,$C46,'Interim Analysis'!$F:$F,$F46,'Interim Analysis'!$G:$G,$H46,'Interim Analysis'!$E:$E,$E46),
SUMIFS('Interim Analysis'!J:J,'Interim Analysis'!$B:$B,$B46,'Interim Analysis'!$C:$C,$C46,'Interim Analysis'!$F:$F,$F46,'Interim Analysis'!$G:$G,$H46,'Interim Analysis'!$D:$D,$D46)
*(INDEX('Dimensional Maps'!K$39:K$63,MATCH($E46,'Dimensional Maps'!$C$8:$C$32,0),1)
/SUMIFS('Dimensional Maps'!K$39:K$63, 'Dimensional Maps'!$B$8:$B$32,$D46)))),0),0)</f>
        <v>0</v>
      </c>
      <c r="Q46" s="115">
        <f>IFERROR(IF($G46 = "WholeBlg",IF(Q$1&lt;2020, 0,
IF($H46="GWh",SUMIFS('Interim Analysis'!K:K,'Interim Analysis'!$B:$B,$B46,'Interim Analysis'!$C:$C,$C46,'Interim Analysis'!$F:$F,$F46,'Interim Analysis'!$G:$G,$H46,'Interim Analysis'!$E:$E,$E46),
SUMIFS('Interim Analysis'!K:K,'Interim Analysis'!$B:$B,$B46,'Interim Analysis'!$C:$C,$C46,'Interim Analysis'!$F:$F,$F46,'Interim Analysis'!$G:$G,$H46,'Interim Analysis'!$D:$D,$D46)
*(INDEX('Dimensional Maps'!L$39:L$63,MATCH($E46,'Dimensional Maps'!$C$8:$C$32,0),1)
/SUMIFS('Dimensional Maps'!L$39:L$63, 'Dimensional Maps'!$B$8:$B$32,$D46)))),0),0)</f>
        <v>0</v>
      </c>
      <c r="R46" s="115">
        <f>IFERROR(IF($G46 = "WholeBlg",IF(R$1&lt;2020, 0,
IF($H46="GWh",SUMIFS('Interim Analysis'!L:L,'Interim Analysis'!$B:$B,$B46,'Interim Analysis'!$C:$C,$C46,'Interim Analysis'!$F:$F,$F46,'Interim Analysis'!$G:$G,$H46,'Interim Analysis'!$E:$E,$E46),
SUMIFS('Interim Analysis'!L:L,'Interim Analysis'!$B:$B,$B46,'Interim Analysis'!$C:$C,$C46,'Interim Analysis'!$F:$F,$F46,'Interim Analysis'!$G:$G,$H46,'Interim Analysis'!$D:$D,$D46)
*(INDEX('Dimensional Maps'!M$39:M$63,MATCH($E46,'Dimensional Maps'!$C$8:$C$32,0),1)
/SUMIFS('Dimensional Maps'!M$39:M$63, 'Dimensional Maps'!$B$8:$B$32,$D46)))),0),0)</f>
        <v>0</v>
      </c>
      <c r="S46" s="115">
        <f>IFERROR(IF($G46 = "WholeBlg",IF(S$1&lt;2020, 0,
IF($H46="GWh",SUMIFS('Interim Analysis'!M:M,'Interim Analysis'!$B:$B,$B46,'Interim Analysis'!$C:$C,$C46,'Interim Analysis'!$F:$F,$F46,'Interim Analysis'!$G:$G,$H46,'Interim Analysis'!$E:$E,$E46),
SUMIFS('Interim Analysis'!M:M,'Interim Analysis'!$B:$B,$B46,'Interim Analysis'!$C:$C,$C46,'Interim Analysis'!$F:$F,$F46,'Interim Analysis'!$G:$G,$H46,'Interim Analysis'!$D:$D,$D46)
*(INDEX('Dimensional Maps'!N$39:N$63,MATCH($E46,'Dimensional Maps'!$C$8:$C$32,0),1)
/SUMIFS('Dimensional Maps'!N$39:N$63, 'Dimensional Maps'!$B$8:$B$32,$D46)))),0),0)</f>
        <v>0</v>
      </c>
      <c r="T46" s="115">
        <f>IFERROR(IF($G46 = "WholeBlg",IF(T$1&lt;2020, 0,
IF($H46="GWh",SUMIFS('Interim Analysis'!N:N,'Interim Analysis'!$B:$B,$B46,'Interim Analysis'!$C:$C,$C46,'Interim Analysis'!$F:$F,$F46,'Interim Analysis'!$G:$G,$H46,'Interim Analysis'!$E:$E,$E46),
SUMIFS('Interim Analysis'!N:N,'Interim Analysis'!$B:$B,$B46,'Interim Analysis'!$C:$C,$C46,'Interim Analysis'!$F:$F,$F46,'Interim Analysis'!$G:$G,$H46,'Interim Analysis'!$D:$D,$D46)
*(INDEX('Dimensional Maps'!O$39:O$63,MATCH($E46,'Dimensional Maps'!$C$8:$C$32,0),1)
/SUMIFS('Dimensional Maps'!O$39:O$63, 'Dimensional Maps'!$B$8:$B$32,$D46)))),0),0)</f>
        <v>0</v>
      </c>
      <c r="U46" s="115">
        <f>IFERROR(IF($G46 = "WholeBlg",IF(U$1&lt;2020, 0,
IF($H46="GWh",SUMIFS('Interim Analysis'!O:O,'Interim Analysis'!$B:$B,$B46,'Interim Analysis'!$C:$C,$C46,'Interim Analysis'!$F:$F,$F46,'Interim Analysis'!$G:$G,$H46,'Interim Analysis'!$E:$E,$E46),
SUMIFS('Interim Analysis'!O:O,'Interim Analysis'!$B:$B,$B46,'Interim Analysis'!$C:$C,$C46,'Interim Analysis'!$F:$F,$F46,'Interim Analysis'!$G:$G,$H46,'Interim Analysis'!$D:$D,$D46)
*(INDEX('Dimensional Maps'!P$39:P$63,MATCH($E46,'Dimensional Maps'!$C$8:$C$32,0),1)
/SUMIFS('Dimensional Maps'!P$39:P$63, 'Dimensional Maps'!$B$8:$B$32,$D46)))),0),0)</f>
        <v>0</v>
      </c>
      <c r="V46" s="115">
        <f>IFERROR(IF($G46 = "WholeBlg",IF(V$1&lt;2020, 0,
IF($H46="GWh",SUMIFS('Interim Analysis'!P:P,'Interim Analysis'!$B:$B,$B46,'Interim Analysis'!$C:$C,$C46,'Interim Analysis'!$F:$F,$F46,'Interim Analysis'!$G:$G,$H46,'Interim Analysis'!$E:$E,$E46),
SUMIFS('Interim Analysis'!P:P,'Interim Analysis'!$B:$B,$B46,'Interim Analysis'!$C:$C,$C46,'Interim Analysis'!$F:$F,$F46,'Interim Analysis'!$G:$G,$H46,'Interim Analysis'!$D:$D,$D46)
*(INDEX('Dimensional Maps'!Q$39:Q$63,MATCH($E46,'Dimensional Maps'!$C$8:$C$32,0),1)
/SUMIFS('Dimensional Maps'!Q$39:Q$63, 'Dimensional Maps'!$B$8:$B$32,$D46)))),0),0)</f>
        <v>0</v>
      </c>
      <c r="W46" s="115">
        <f>IFERROR(IF($G46 = "WholeBlg",IF(W$1&lt;2020, 0,
IF($H46="GWh",SUMIFS('Interim Analysis'!Q:Q,'Interim Analysis'!$B:$B,$B46,'Interim Analysis'!$C:$C,$C46,'Interim Analysis'!$F:$F,$F46,'Interim Analysis'!$G:$G,$H46,'Interim Analysis'!$E:$E,$E46),
SUMIFS('Interim Analysis'!Q:Q,'Interim Analysis'!$B:$B,$B46,'Interim Analysis'!$C:$C,$C46,'Interim Analysis'!$F:$F,$F46,'Interim Analysis'!$G:$G,$H46,'Interim Analysis'!$D:$D,$D46)
*(INDEX('Dimensional Maps'!R$39:R$63,MATCH($E46,'Dimensional Maps'!$C$8:$C$32,0),1)
/SUMIFS('Dimensional Maps'!R$39:R$63, 'Dimensional Maps'!$B$8:$B$32,$D46)))),0),0)</f>
        <v>0</v>
      </c>
    </row>
    <row r="47" spans="1:23" x14ac:dyDescent="0.25">
      <c r="A47" s="105" t="str">
        <f>Home!$C$20</f>
        <v>IOU Potential Program Savings ET</v>
      </c>
      <c r="B47" s="103" t="s">
        <v>238</v>
      </c>
      <c r="C47" s="103">
        <v>2</v>
      </c>
      <c r="D47" s="103" t="s">
        <v>47</v>
      </c>
      <c r="E47" s="103" t="s">
        <v>217</v>
      </c>
      <c r="F47" s="103" t="s">
        <v>186</v>
      </c>
      <c r="G47" s="103" t="s">
        <v>53</v>
      </c>
      <c r="H47" s="143" t="s">
        <v>18</v>
      </c>
      <c r="I47" s="115">
        <f>IFERROR(IF($G47 = "WholeBlg",IF(I$1&lt;2020, 0,
IF($H47="GWh",SUMIFS('Interim Analysis'!C:C,'Interim Analysis'!$B:$B,$B47,'Interim Analysis'!$C:$C,$C47,'Interim Analysis'!$F:$F,$F47,'Interim Analysis'!$G:$G,$H47,'Interim Analysis'!$E:$E,$E47),
SUMIFS('Interim Analysis'!C:C,'Interim Analysis'!$B:$B,$B47,'Interim Analysis'!$C:$C,$C47,'Interim Analysis'!$F:$F,$F47,'Interim Analysis'!$G:$G,$H47,'Interim Analysis'!$D:$D,$D47)
*(INDEX('Dimensional Maps'!D$39:D$63,MATCH($E47,'Dimensional Maps'!$C$8:$C$32,0),1)
/SUMIFS('Dimensional Maps'!D$39:D$63, 'Dimensional Maps'!$B$8:$B$32,$D47)))),0),0)</f>
        <v>0</v>
      </c>
      <c r="J47" s="115">
        <f>IFERROR(IF($G47 = "WholeBlg",IF(J$1&lt;2020, 0,
IF($H47="GWh",SUMIFS('Interim Analysis'!D:D,'Interim Analysis'!$B:$B,$B47,'Interim Analysis'!$C:$C,$C47,'Interim Analysis'!$F:$F,$F47,'Interim Analysis'!$G:$G,$H47,'Interim Analysis'!$E:$E,$E47),
SUMIFS('Interim Analysis'!D:D,'Interim Analysis'!$B:$B,$B47,'Interim Analysis'!$C:$C,$C47,'Interim Analysis'!$F:$F,$F47,'Interim Analysis'!$G:$G,$H47,'Interim Analysis'!$D:$D,$D47)
*(INDEX('Dimensional Maps'!E$39:E$63,MATCH($E47,'Dimensional Maps'!$C$8:$C$32,0),1)
/SUMIFS('Dimensional Maps'!E$39:E$63, 'Dimensional Maps'!$B$8:$B$32,$D47)))),0),0)</f>
        <v>0</v>
      </c>
      <c r="K47" s="115">
        <f>IFERROR(IF($G47 = "WholeBlg",IF(K$1&lt;2020, 0,
IF($H47="GWh",SUMIFS('Interim Analysis'!E:E,'Interim Analysis'!$B:$B,$B47,'Interim Analysis'!$C:$C,$C47,'Interim Analysis'!$F:$F,$F47,'Interim Analysis'!$G:$G,$H47,'Interim Analysis'!$E:$E,$E47),
SUMIFS('Interim Analysis'!E:E,'Interim Analysis'!$B:$B,$B47,'Interim Analysis'!$C:$C,$C47,'Interim Analysis'!$F:$F,$F47,'Interim Analysis'!$G:$G,$H47,'Interim Analysis'!$D:$D,$D47)
*(INDEX('Dimensional Maps'!F$39:F$63,MATCH($E47,'Dimensional Maps'!$C$8:$C$32,0),1)
/SUMIFS('Dimensional Maps'!F$39:F$63, 'Dimensional Maps'!$B$8:$B$32,$D47)))),0),0)</f>
        <v>0</v>
      </c>
      <c r="L47" s="115">
        <f>IFERROR(IF($G47 = "WholeBlg",IF(L$1&lt;2020, 0,
IF($H47="GWh",SUMIFS('Interim Analysis'!F:F,'Interim Analysis'!$B:$B,$B47,'Interim Analysis'!$C:$C,$C47,'Interim Analysis'!$F:$F,$F47,'Interim Analysis'!$G:$G,$H47,'Interim Analysis'!$E:$E,$E47),
SUMIFS('Interim Analysis'!F:F,'Interim Analysis'!$B:$B,$B47,'Interim Analysis'!$C:$C,$C47,'Interim Analysis'!$F:$F,$F47,'Interim Analysis'!$G:$G,$H47,'Interim Analysis'!$D:$D,$D47)
*(INDEX('Dimensional Maps'!G$39:G$63,MATCH($E47,'Dimensional Maps'!$C$8:$C$32,0),1)
/SUMIFS('Dimensional Maps'!G$39:G$63, 'Dimensional Maps'!$B$8:$B$32,$D47)))),0),0)</f>
        <v>0</v>
      </c>
      <c r="M47" s="115">
        <f>IFERROR(IF($G47 = "WholeBlg",IF(M$1&lt;2020, 0,
IF($H47="GWh",SUMIFS('Interim Analysis'!G:G,'Interim Analysis'!$B:$B,$B47,'Interim Analysis'!$C:$C,$C47,'Interim Analysis'!$F:$F,$F47,'Interim Analysis'!$G:$G,$H47,'Interim Analysis'!$E:$E,$E47),
SUMIFS('Interim Analysis'!G:G,'Interim Analysis'!$B:$B,$B47,'Interim Analysis'!$C:$C,$C47,'Interim Analysis'!$F:$F,$F47,'Interim Analysis'!$G:$G,$H47,'Interim Analysis'!$D:$D,$D47)
*(INDEX('Dimensional Maps'!H$39:H$63,MATCH($E47,'Dimensional Maps'!$C$8:$C$32,0),1)
/SUMIFS('Dimensional Maps'!H$39:H$63, 'Dimensional Maps'!$B$8:$B$32,$D47)))),0),0)</f>
        <v>0</v>
      </c>
      <c r="N47" s="115">
        <f>IFERROR(IF($G47 = "WholeBlg",IF(N$1&lt;2020, 0,
IF($H47="GWh",SUMIFS('Interim Analysis'!H:H,'Interim Analysis'!$B:$B,$B47,'Interim Analysis'!$C:$C,$C47,'Interim Analysis'!$F:$F,$F47,'Interim Analysis'!$G:$G,$H47,'Interim Analysis'!$E:$E,$E47),
SUMIFS('Interim Analysis'!H:H,'Interim Analysis'!$B:$B,$B47,'Interim Analysis'!$C:$C,$C47,'Interim Analysis'!$F:$F,$F47,'Interim Analysis'!$G:$G,$H47,'Interim Analysis'!$D:$D,$D47)
*(INDEX('Dimensional Maps'!I$39:I$63,MATCH($E47,'Dimensional Maps'!$C$8:$C$32,0),1)
/SUMIFS('Dimensional Maps'!I$39:I$63, 'Dimensional Maps'!$B$8:$B$32,$D47)))),0),0)</f>
        <v>0</v>
      </c>
      <c r="O47" s="115">
        <f>IFERROR(IF($G47 = "WholeBlg",IF(O$1&lt;2020, 0,
IF($H47="GWh",SUMIFS('Interim Analysis'!I:I,'Interim Analysis'!$B:$B,$B47,'Interim Analysis'!$C:$C,$C47,'Interim Analysis'!$F:$F,$F47,'Interim Analysis'!$G:$G,$H47,'Interim Analysis'!$E:$E,$E47),
SUMIFS('Interim Analysis'!I:I,'Interim Analysis'!$B:$B,$B47,'Interim Analysis'!$C:$C,$C47,'Interim Analysis'!$F:$F,$F47,'Interim Analysis'!$G:$G,$H47,'Interim Analysis'!$D:$D,$D47)
*(INDEX('Dimensional Maps'!J$39:J$63,MATCH($E47,'Dimensional Maps'!$C$8:$C$32,0),1)
/SUMIFS('Dimensional Maps'!J$39:J$63, 'Dimensional Maps'!$B$8:$B$32,$D47)))),0),0)</f>
        <v>0</v>
      </c>
      <c r="P47" s="115">
        <f>IFERROR(IF($G47 = "WholeBlg",IF(P$1&lt;2020, 0,
IF($H47="GWh",SUMIFS('Interim Analysis'!J:J,'Interim Analysis'!$B:$B,$B47,'Interim Analysis'!$C:$C,$C47,'Interim Analysis'!$F:$F,$F47,'Interim Analysis'!$G:$G,$H47,'Interim Analysis'!$E:$E,$E47),
SUMIFS('Interim Analysis'!J:J,'Interim Analysis'!$B:$B,$B47,'Interim Analysis'!$C:$C,$C47,'Interim Analysis'!$F:$F,$F47,'Interim Analysis'!$G:$G,$H47,'Interim Analysis'!$D:$D,$D47)
*(INDEX('Dimensional Maps'!K$39:K$63,MATCH($E47,'Dimensional Maps'!$C$8:$C$32,0),1)
/SUMIFS('Dimensional Maps'!K$39:K$63, 'Dimensional Maps'!$B$8:$B$32,$D47)))),0),0)</f>
        <v>0</v>
      </c>
      <c r="Q47" s="115">
        <f>IFERROR(IF($G47 = "WholeBlg",IF(Q$1&lt;2020, 0,
IF($H47="GWh",SUMIFS('Interim Analysis'!K:K,'Interim Analysis'!$B:$B,$B47,'Interim Analysis'!$C:$C,$C47,'Interim Analysis'!$F:$F,$F47,'Interim Analysis'!$G:$G,$H47,'Interim Analysis'!$E:$E,$E47),
SUMIFS('Interim Analysis'!K:K,'Interim Analysis'!$B:$B,$B47,'Interim Analysis'!$C:$C,$C47,'Interim Analysis'!$F:$F,$F47,'Interim Analysis'!$G:$G,$H47,'Interim Analysis'!$D:$D,$D47)
*(INDEX('Dimensional Maps'!L$39:L$63,MATCH($E47,'Dimensional Maps'!$C$8:$C$32,0),1)
/SUMIFS('Dimensional Maps'!L$39:L$63, 'Dimensional Maps'!$B$8:$B$32,$D47)))),0),0)</f>
        <v>0</v>
      </c>
      <c r="R47" s="115">
        <f>IFERROR(IF($G47 = "WholeBlg",IF(R$1&lt;2020, 0,
IF($H47="GWh",SUMIFS('Interim Analysis'!L:L,'Interim Analysis'!$B:$B,$B47,'Interim Analysis'!$C:$C,$C47,'Interim Analysis'!$F:$F,$F47,'Interim Analysis'!$G:$G,$H47,'Interim Analysis'!$E:$E,$E47),
SUMIFS('Interim Analysis'!L:L,'Interim Analysis'!$B:$B,$B47,'Interim Analysis'!$C:$C,$C47,'Interim Analysis'!$F:$F,$F47,'Interim Analysis'!$G:$G,$H47,'Interim Analysis'!$D:$D,$D47)
*(INDEX('Dimensional Maps'!M$39:M$63,MATCH($E47,'Dimensional Maps'!$C$8:$C$32,0),1)
/SUMIFS('Dimensional Maps'!M$39:M$63, 'Dimensional Maps'!$B$8:$B$32,$D47)))),0),0)</f>
        <v>0</v>
      </c>
      <c r="S47" s="115">
        <f>IFERROR(IF($G47 = "WholeBlg",IF(S$1&lt;2020, 0,
IF($H47="GWh",SUMIFS('Interim Analysis'!M:M,'Interim Analysis'!$B:$B,$B47,'Interim Analysis'!$C:$C,$C47,'Interim Analysis'!$F:$F,$F47,'Interim Analysis'!$G:$G,$H47,'Interim Analysis'!$E:$E,$E47),
SUMIFS('Interim Analysis'!M:M,'Interim Analysis'!$B:$B,$B47,'Interim Analysis'!$C:$C,$C47,'Interim Analysis'!$F:$F,$F47,'Interim Analysis'!$G:$G,$H47,'Interim Analysis'!$D:$D,$D47)
*(INDEX('Dimensional Maps'!N$39:N$63,MATCH($E47,'Dimensional Maps'!$C$8:$C$32,0),1)
/SUMIFS('Dimensional Maps'!N$39:N$63, 'Dimensional Maps'!$B$8:$B$32,$D47)))),0),0)</f>
        <v>0</v>
      </c>
      <c r="T47" s="115">
        <f>IFERROR(IF($G47 = "WholeBlg",IF(T$1&lt;2020, 0,
IF($H47="GWh",SUMIFS('Interim Analysis'!N:N,'Interim Analysis'!$B:$B,$B47,'Interim Analysis'!$C:$C,$C47,'Interim Analysis'!$F:$F,$F47,'Interim Analysis'!$G:$G,$H47,'Interim Analysis'!$E:$E,$E47),
SUMIFS('Interim Analysis'!N:N,'Interim Analysis'!$B:$B,$B47,'Interim Analysis'!$C:$C,$C47,'Interim Analysis'!$F:$F,$F47,'Interim Analysis'!$G:$G,$H47,'Interim Analysis'!$D:$D,$D47)
*(INDEX('Dimensional Maps'!O$39:O$63,MATCH($E47,'Dimensional Maps'!$C$8:$C$32,0),1)
/SUMIFS('Dimensional Maps'!O$39:O$63, 'Dimensional Maps'!$B$8:$B$32,$D47)))),0),0)</f>
        <v>0</v>
      </c>
      <c r="U47" s="115">
        <f>IFERROR(IF($G47 = "WholeBlg",IF(U$1&lt;2020, 0,
IF($H47="GWh",SUMIFS('Interim Analysis'!O:O,'Interim Analysis'!$B:$B,$B47,'Interim Analysis'!$C:$C,$C47,'Interim Analysis'!$F:$F,$F47,'Interim Analysis'!$G:$G,$H47,'Interim Analysis'!$E:$E,$E47),
SUMIFS('Interim Analysis'!O:O,'Interim Analysis'!$B:$B,$B47,'Interim Analysis'!$C:$C,$C47,'Interim Analysis'!$F:$F,$F47,'Interim Analysis'!$G:$G,$H47,'Interim Analysis'!$D:$D,$D47)
*(INDEX('Dimensional Maps'!P$39:P$63,MATCH($E47,'Dimensional Maps'!$C$8:$C$32,0),1)
/SUMIFS('Dimensional Maps'!P$39:P$63, 'Dimensional Maps'!$B$8:$B$32,$D47)))),0),0)</f>
        <v>0</v>
      </c>
      <c r="V47" s="115">
        <f>IFERROR(IF($G47 = "WholeBlg",IF(V$1&lt;2020, 0,
IF($H47="GWh",SUMIFS('Interim Analysis'!P:P,'Interim Analysis'!$B:$B,$B47,'Interim Analysis'!$C:$C,$C47,'Interim Analysis'!$F:$F,$F47,'Interim Analysis'!$G:$G,$H47,'Interim Analysis'!$E:$E,$E47),
SUMIFS('Interim Analysis'!P:P,'Interim Analysis'!$B:$B,$B47,'Interim Analysis'!$C:$C,$C47,'Interim Analysis'!$F:$F,$F47,'Interim Analysis'!$G:$G,$H47,'Interim Analysis'!$D:$D,$D47)
*(INDEX('Dimensional Maps'!Q$39:Q$63,MATCH($E47,'Dimensional Maps'!$C$8:$C$32,0),1)
/SUMIFS('Dimensional Maps'!Q$39:Q$63, 'Dimensional Maps'!$B$8:$B$32,$D47)))),0),0)</f>
        <v>0</v>
      </c>
      <c r="W47" s="115">
        <f>IFERROR(IF($G47 = "WholeBlg",IF(W$1&lt;2020, 0,
IF($H47="GWh",SUMIFS('Interim Analysis'!Q:Q,'Interim Analysis'!$B:$B,$B47,'Interim Analysis'!$C:$C,$C47,'Interim Analysis'!$F:$F,$F47,'Interim Analysis'!$G:$G,$H47,'Interim Analysis'!$E:$E,$E47),
SUMIFS('Interim Analysis'!Q:Q,'Interim Analysis'!$B:$B,$B47,'Interim Analysis'!$C:$C,$C47,'Interim Analysis'!$F:$F,$F47,'Interim Analysis'!$G:$G,$H47,'Interim Analysis'!$D:$D,$D47)
*(INDEX('Dimensional Maps'!R$39:R$63,MATCH($E47,'Dimensional Maps'!$C$8:$C$32,0),1)
/SUMIFS('Dimensional Maps'!R$39:R$63, 'Dimensional Maps'!$B$8:$B$32,$D47)))),0),0)</f>
        <v>0</v>
      </c>
    </row>
    <row r="48" spans="1:23" x14ac:dyDescent="0.25">
      <c r="A48" s="105" t="str">
        <f>Home!$C$20</f>
        <v>IOU Potential Program Savings ET</v>
      </c>
      <c r="B48" s="103" t="s">
        <v>238</v>
      </c>
      <c r="C48" s="103">
        <v>2</v>
      </c>
      <c r="D48" s="103" t="s">
        <v>47</v>
      </c>
      <c r="E48" s="103" t="s">
        <v>217</v>
      </c>
      <c r="F48" s="103" t="s">
        <v>167</v>
      </c>
      <c r="G48" s="103" t="s">
        <v>53</v>
      </c>
      <c r="H48" s="143" t="s">
        <v>20</v>
      </c>
      <c r="I48" s="115">
        <f>IFERROR(IF($G48 = "WholeBlg",IF(I$1&lt;2020, 0,
IF($H48="GWh",SUMIFS('Interim Analysis'!C:C,'Interim Analysis'!$B:$B,$B48,'Interim Analysis'!$C:$C,$C48,'Interim Analysis'!$F:$F,$F48,'Interim Analysis'!$G:$G,$H48,'Interim Analysis'!$E:$E,$E48),
SUMIFS('Interim Analysis'!C:C,'Interim Analysis'!$B:$B,$B48,'Interim Analysis'!$C:$C,$C48,'Interim Analysis'!$F:$F,$F48,'Interim Analysis'!$G:$G,$H48,'Interim Analysis'!$D:$D,$D48)
*(INDEX('Dimensional Maps'!D$39:D$63,MATCH($E48,'Dimensional Maps'!$C$8:$C$32,0),1)
/SUMIFS('Dimensional Maps'!D$39:D$63, 'Dimensional Maps'!$B$8:$B$32,$D48)))),0),0)</f>
        <v>0</v>
      </c>
      <c r="J48" s="115">
        <f>IFERROR(IF($G48 = "WholeBlg",IF(J$1&lt;2020, 0,
IF($H48="GWh",SUMIFS('Interim Analysis'!D:D,'Interim Analysis'!$B:$B,$B48,'Interim Analysis'!$C:$C,$C48,'Interim Analysis'!$F:$F,$F48,'Interim Analysis'!$G:$G,$H48,'Interim Analysis'!$E:$E,$E48),
SUMIFS('Interim Analysis'!D:D,'Interim Analysis'!$B:$B,$B48,'Interim Analysis'!$C:$C,$C48,'Interim Analysis'!$F:$F,$F48,'Interim Analysis'!$G:$G,$H48,'Interim Analysis'!$D:$D,$D48)
*(INDEX('Dimensional Maps'!E$39:E$63,MATCH($E48,'Dimensional Maps'!$C$8:$C$32,0),1)
/SUMIFS('Dimensional Maps'!E$39:E$63, 'Dimensional Maps'!$B$8:$B$32,$D48)))),0),0)</f>
        <v>0</v>
      </c>
      <c r="K48" s="115">
        <f>IFERROR(IF($G48 = "WholeBlg",IF(K$1&lt;2020, 0,
IF($H48="GWh",SUMIFS('Interim Analysis'!E:E,'Interim Analysis'!$B:$B,$B48,'Interim Analysis'!$C:$C,$C48,'Interim Analysis'!$F:$F,$F48,'Interim Analysis'!$G:$G,$H48,'Interim Analysis'!$E:$E,$E48),
SUMIFS('Interim Analysis'!E:E,'Interim Analysis'!$B:$B,$B48,'Interim Analysis'!$C:$C,$C48,'Interim Analysis'!$F:$F,$F48,'Interim Analysis'!$G:$G,$H48,'Interim Analysis'!$D:$D,$D48)
*(INDEX('Dimensional Maps'!F$39:F$63,MATCH($E48,'Dimensional Maps'!$C$8:$C$32,0),1)
/SUMIFS('Dimensional Maps'!F$39:F$63, 'Dimensional Maps'!$B$8:$B$32,$D48)))),0),0)</f>
        <v>0</v>
      </c>
      <c r="L48" s="115">
        <f>IFERROR(IF($G48 = "WholeBlg",IF(L$1&lt;2020, 0,
IF($H48="GWh",SUMIFS('Interim Analysis'!F:F,'Interim Analysis'!$B:$B,$B48,'Interim Analysis'!$C:$C,$C48,'Interim Analysis'!$F:$F,$F48,'Interim Analysis'!$G:$G,$H48,'Interim Analysis'!$E:$E,$E48),
SUMIFS('Interim Analysis'!F:F,'Interim Analysis'!$B:$B,$B48,'Interim Analysis'!$C:$C,$C48,'Interim Analysis'!$F:$F,$F48,'Interim Analysis'!$G:$G,$H48,'Interim Analysis'!$D:$D,$D48)
*(INDEX('Dimensional Maps'!G$39:G$63,MATCH($E48,'Dimensional Maps'!$C$8:$C$32,0),1)
/SUMIFS('Dimensional Maps'!G$39:G$63, 'Dimensional Maps'!$B$8:$B$32,$D48)))),0),0)</f>
        <v>0</v>
      </c>
      <c r="M48" s="115">
        <f>IFERROR(IF($G48 = "WholeBlg",IF(M$1&lt;2020, 0,
IF($H48="GWh",SUMIFS('Interim Analysis'!G:G,'Interim Analysis'!$B:$B,$B48,'Interim Analysis'!$C:$C,$C48,'Interim Analysis'!$F:$F,$F48,'Interim Analysis'!$G:$G,$H48,'Interim Analysis'!$E:$E,$E48),
SUMIFS('Interim Analysis'!G:G,'Interim Analysis'!$B:$B,$B48,'Interim Analysis'!$C:$C,$C48,'Interim Analysis'!$F:$F,$F48,'Interim Analysis'!$G:$G,$H48,'Interim Analysis'!$D:$D,$D48)
*(INDEX('Dimensional Maps'!H$39:H$63,MATCH($E48,'Dimensional Maps'!$C$8:$C$32,0),1)
/SUMIFS('Dimensional Maps'!H$39:H$63, 'Dimensional Maps'!$B$8:$B$32,$D48)))),0),0)</f>
        <v>0</v>
      </c>
      <c r="N48" s="115">
        <f>IFERROR(IF($G48 = "WholeBlg",IF(N$1&lt;2020, 0,
IF($H48="GWh",SUMIFS('Interim Analysis'!H:H,'Interim Analysis'!$B:$B,$B48,'Interim Analysis'!$C:$C,$C48,'Interim Analysis'!$F:$F,$F48,'Interim Analysis'!$G:$G,$H48,'Interim Analysis'!$E:$E,$E48),
SUMIFS('Interim Analysis'!H:H,'Interim Analysis'!$B:$B,$B48,'Interim Analysis'!$C:$C,$C48,'Interim Analysis'!$F:$F,$F48,'Interim Analysis'!$G:$G,$H48,'Interim Analysis'!$D:$D,$D48)
*(INDEX('Dimensional Maps'!I$39:I$63,MATCH($E48,'Dimensional Maps'!$C$8:$C$32,0),1)
/SUMIFS('Dimensional Maps'!I$39:I$63, 'Dimensional Maps'!$B$8:$B$32,$D48)))),0),0)</f>
        <v>6.0373600432614164E-3</v>
      </c>
      <c r="O48" s="115">
        <f>IFERROR(IF($G48 = "WholeBlg",IF(O$1&lt;2020, 0,
IF($H48="GWh",SUMIFS('Interim Analysis'!I:I,'Interim Analysis'!$B:$B,$B48,'Interim Analysis'!$C:$C,$C48,'Interim Analysis'!$F:$F,$F48,'Interim Analysis'!$G:$G,$H48,'Interim Analysis'!$E:$E,$E48),
SUMIFS('Interim Analysis'!I:I,'Interim Analysis'!$B:$B,$B48,'Interim Analysis'!$C:$C,$C48,'Interim Analysis'!$F:$F,$F48,'Interim Analysis'!$G:$G,$H48,'Interim Analysis'!$D:$D,$D48)
*(INDEX('Dimensional Maps'!J$39:J$63,MATCH($E48,'Dimensional Maps'!$C$8:$C$32,0),1)
/SUMIFS('Dimensional Maps'!J$39:J$63, 'Dimensional Maps'!$B$8:$B$32,$D48)))),0),0)</f>
        <v>1.1961407345176969E-2</v>
      </c>
      <c r="P48" s="115">
        <f>IFERROR(IF($G48 = "WholeBlg",IF(P$1&lt;2020, 0,
IF($H48="GWh",SUMIFS('Interim Analysis'!J:J,'Interim Analysis'!$B:$B,$B48,'Interim Analysis'!$C:$C,$C48,'Interim Analysis'!$F:$F,$F48,'Interim Analysis'!$G:$G,$H48,'Interim Analysis'!$E:$E,$E48),
SUMIFS('Interim Analysis'!J:J,'Interim Analysis'!$B:$B,$B48,'Interim Analysis'!$C:$C,$C48,'Interim Analysis'!$F:$F,$F48,'Interim Analysis'!$G:$G,$H48,'Interim Analysis'!$D:$D,$D48)
*(INDEX('Dimensional Maps'!K$39:K$63,MATCH($E48,'Dimensional Maps'!$C$8:$C$32,0),1)
/SUMIFS('Dimensional Maps'!K$39:K$63, 'Dimensional Maps'!$B$8:$B$32,$D48)))),0),0)</f>
        <v>1.7928268822698379E-2</v>
      </c>
      <c r="Q48" s="115">
        <f>IFERROR(IF($G48 = "WholeBlg",IF(Q$1&lt;2020, 0,
IF($H48="GWh",SUMIFS('Interim Analysis'!K:K,'Interim Analysis'!$B:$B,$B48,'Interim Analysis'!$C:$C,$C48,'Interim Analysis'!$F:$F,$F48,'Interim Analysis'!$G:$G,$H48,'Interim Analysis'!$E:$E,$E48),
SUMIFS('Interim Analysis'!K:K,'Interim Analysis'!$B:$B,$B48,'Interim Analysis'!$C:$C,$C48,'Interim Analysis'!$F:$F,$F48,'Interim Analysis'!$G:$G,$H48,'Interim Analysis'!$D:$D,$D48)
*(INDEX('Dimensional Maps'!L$39:L$63,MATCH($E48,'Dimensional Maps'!$C$8:$C$32,0),1)
/SUMIFS('Dimensional Maps'!L$39:L$63, 'Dimensional Maps'!$B$8:$B$32,$D48)))),0),0)</f>
        <v>2.3727489568585301E-2</v>
      </c>
      <c r="R48" s="115">
        <f>IFERROR(IF($G48 = "WholeBlg",IF(R$1&lt;2020, 0,
IF($H48="GWh",SUMIFS('Interim Analysis'!L:L,'Interim Analysis'!$B:$B,$B48,'Interim Analysis'!$C:$C,$C48,'Interim Analysis'!$F:$F,$F48,'Interim Analysis'!$G:$G,$H48,'Interim Analysis'!$E:$E,$E48),
SUMIFS('Interim Analysis'!L:L,'Interim Analysis'!$B:$B,$B48,'Interim Analysis'!$C:$C,$C48,'Interim Analysis'!$F:$F,$F48,'Interim Analysis'!$G:$G,$H48,'Interim Analysis'!$D:$D,$D48)
*(INDEX('Dimensional Maps'!M$39:M$63,MATCH($E48,'Dimensional Maps'!$C$8:$C$32,0),1)
/SUMIFS('Dimensional Maps'!M$39:M$63, 'Dimensional Maps'!$B$8:$B$32,$D48)))),0),0)</f>
        <v>2.9491910093974536E-2</v>
      </c>
      <c r="S48" s="115">
        <f>IFERROR(IF($G48 = "WholeBlg",IF(S$1&lt;2020, 0,
IF($H48="GWh",SUMIFS('Interim Analysis'!M:M,'Interim Analysis'!$B:$B,$B48,'Interim Analysis'!$C:$C,$C48,'Interim Analysis'!$F:$F,$F48,'Interim Analysis'!$G:$G,$H48,'Interim Analysis'!$E:$E,$E48),
SUMIFS('Interim Analysis'!M:M,'Interim Analysis'!$B:$B,$B48,'Interim Analysis'!$C:$C,$C48,'Interim Analysis'!$F:$F,$F48,'Interim Analysis'!$G:$G,$H48,'Interim Analysis'!$D:$D,$D48)
*(INDEX('Dimensional Maps'!N$39:N$63,MATCH($E48,'Dimensional Maps'!$C$8:$C$32,0),1)
/SUMIFS('Dimensional Maps'!N$39:N$63, 'Dimensional Maps'!$B$8:$B$32,$D48)))),0),0)</f>
        <v>3.5385366867004116E-2</v>
      </c>
      <c r="T48" s="115">
        <f>IFERROR(IF($G48 = "WholeBlg",IF(T$1&lt;2020, 0,
IF($H48="GWh",SUMIFS('Interim Analysis'!N:N,'Interim Analysis'!$B:$B,$B48,'Interim Analysis'!$C:$C,$C48,'Interim Analysis'!$F:$F,$F48,'Interim Analysis'!$G:$G,$H48,'Interim Analysis'!$E:$E,$E48),
SUMIFS('Interim Analysis'!N:N,'Interim Analysis'!$B:$B,$B48,'Interim Analysis'!$C:$C,$C48,'Interim Analysis'!$F:$F,$F48,'Interim Analysis'!$G:$G,$H48,'Interim Analysis'!$D:$D,$D48)
*(INDEX('Dimensional Maps'!O$39:O$63,MATCH($E48,'Dimensional Maps'!$C$8:$C$32,0),1)
/SUMIFS('Dimensional Maps'!O$39:O$63, 'Dimensional Maps'!$B$8:$B$32,$D48)))),0),0)</f>
        <v>4.1085825886706416E-2</v>
      </c>
      <c r="U48" s="115">
        <f>IFERROR(IF($G48 = "WholeBlg",IF(U$1&lt;2020, 0,
IF($H48="GWh",SUMIFS('Interim Analysis'!O:O,'Interim Analysis'!$B:$B,$B48,'Interim Analysis'!$C:$C,$C48,'Interim Analysis'!$F:$F,$F48,'Interim Analysis'!$G:$G,$H48,'Interim Analysis'!$E:$E,$E48),
SUMIFS('Interim Analysis'!O:O,'Interim Analysis'!$B:$B,$B48,'Interim Analysis'!$C:$C,$C48,'Interim Analysis'!$F:$F,$F48,'Interim Analysis'!$G:$G,$H48,'Interim Analysis'!$D:$D,$D48)
*(INDEX('Dimensional Maps'!P$39:P$63,MATCH($E48,'Dimensional Maps'!$C$8:$C$32,0),1)
/SUMIFS('Dimensional Maps'!P$39:P$63, 'Dimensional Maps'!$B$8:$B$32,$D48)))),0),0)</f>
        <v>4.6831035206014386E-2</v>
      </c>
      <c r="V48" s="115">
        <f>IFERROR(IF($G48 = "WholeBlg",IF(V$1&lt;2020, 0,
IF($H48="GWh",SUMIFS('Interim Analysis'!P:P,'Interim Analysis'!$B:$B,$B48,'Interim Analysis'!$C:$C,$C48,'Interim Analysis'!$F:$F,$F48,'Interim Analysis'!$G:$G,$H48,'Interim Analysis'!$E:$E,$E48),
SUMIFS('Interim Analysis'!P:P,'Interim Analysis'!$B:$B,$B48,'Interim Analysis'!$C:$C,$C48,'Interim Analysis'!$F:$F,$F48,'Interim Analysis'!$G:$G,$H48,'Interim Analysis'!$D:$D,$D48)
*(INDEX('Dimensional Maps'!Q$39:Q$63,MATCH($E48,'Dimensional Maps'!$C$8:$C$32,0),1)
/SUMIFS('Dimensional Maps'!Q$39:Q$63, 'Dimensional Maps'!$B$8:$B$32,$D48)))),0),0)</f>
        <v>5.2677164527610704E-2</v>
      </c>
      <c r="W48" s="115">
        <f>IFERROR(IF($G48 = "WholeBlg",IF(W$1&lt;2020, 0,
IF($H48="GWh",SUMIFS('Interim Analysis'!Q:Q,'Interim Analysis'!$B:$B,$B48,'Interim Analysis'!$C:$C,$C48,'Interim Analysis'!$F:$F,$F48,'Interim Analysis'!$G:$G,$H48,'Interim Analysis'!$E:$E,$E48),
SUMIFS('Interim Analysis'!Q:Q,'Interim Analysis'!$B:$B,$B48,'Interim Analysis'!$C:$C,$C48,'Interim Analysis'!$F:$F,$F48,'Interim Analysis'!$G:$G,$H48,'Interim Analysis'!$D:$D,$D48)
*(INDEX('Dimensional Maps'!R$39:R$63,MATCH($E48,'Dimensional Maps'!$C$8:$C$32,0),1)
/SUMIFS('Dimensional Maps'!R$39:R$63, 'Dimensional Maps'!$B$8:$B$32,$D48)))),0),0)</f>
        <v>5.8642370221968901E-2</v>
      </c>
    </row>
    <row r="49" spans="1:23" x14ac:dyDescent="0.25">
      <c r="A49" s="105" t="str">
        <f>Home!$C$20</f>
        <v>IOU Potential Program Savings ET</v>
      </c>
      <c r="B49" s="103" t="s">
        <v>238</v>
      </c>
      <c r="C49" s="103">
        <v>2</v>
      </c>
      <c r="D49" s="103" t="s">
        <v>47</v>
      </c>
      <c r="E49" s="103" t="s">
        <v>217</v>
      </c>
      <c r="F49" s="103" t="s">
        <v>186</v>
      </c>
      <c r="G49" s="103" t="s">
        <v>53</v>
      </c>
      <c r="H49" s="143" t="s">
        <v>20</v>
      </c>
      <c r="I49" s="115">
        <f>IFERROR(IF($G49 = "WholeBlg",IF(I$1&lt;2020, 0,
IF($H49="GWh",SUMIFS('Interim Analysis'!C:C,'Interim Analysis'!$B:$B,$B49,'Interim Analysis'!$C:$C,$C49,'Interim Analysis'!$F:$F,$F49,'Interim Analysis'!$G:$G,$H49,'Interim Analysis'!$E:$E,$E49),
SUMIFS('Interim Analysis'!C:C,'Interim Analysis'!$B:$B,$B49,'Interim Analysis'!$C:$C,$C49,'Interim Analysis'!$F:$F,$F49,'Interim Analysis'!$G:$G,$H49,'Interim Analysis'!$D:$D,$D49)
*(INDEX('Dimensional Maps'!D$39:D$63,MATCH($E49,'Dimensional Maps'!$C$8:$C$32,0),1)
/SUMIFS('Dimensional Maps'!D$39:D$63, 'Dimensional Maps'!$B$8:$B$32,$D49)))),0),0)</f>
        <v>0</v>
      </c>
      <c r="J49" s="115">
        <f>IFERROR(IF($G49 = "WholeBlg",IF(J$1&lt;2020, 0,
IF($H49="GWh",SUMIFS('Interim Analysis'!D:D,'Interim Analysis'!$B:$B,$B49,'Interim Analysis'!$C:$C,$C49,'Interim Analysis'!$F:$F,$F49,'Interim Analysis'!$G:$G,$H49,'Interim Analysis'!$E:$E,$E49),
SUMIFS('Interim Analysis'!D:D,'Interim Analysis'!$B:$B,$B49,'Interim Analysis'!$C:$C,$C49,'Interim Analysis'!$F:$F,$F49,'Interim Analysis'!$G:$G,$H49,'Interim Analysis'!$D:$D,$D49)
*(INDEX('Dimensional Maps'!E$39:E$63,MATCH($E49,'Dimensional Maps'!$C$8:$C$32,0),1)
/SUMIFS('Dimensional Maps'!E$39:E$63, 'Dimensional Maps'!$B$8:$B$32,$D49)))),0),0)</f>
        <v>0</v>
      </c>
      <c r="K49" s="115">
        <f>IFERROR(IF($G49 = "WholeBlg",IF(K$1&lt;2020, 0,
IF($H49="GWh",SUMIFS('Interim Analysis'!E:E,'Interim Analysis'!$B:$B,$B49,'Interim Analysis'!$C:$C,$C49,'Interim Analysis'!$F:$F,$F49,'Interim Analysis'!$G:$G,$H49,'Interim Analysis'!$E:$E,$E49),
SUMIFS('Interim Analysis'!E:E,'Interim Analysis'!$B:$B,$B49,'Interim Analysis'!$C:$C,$C49,'Interim Analysis'!$F:$F,$F49,'Interim Analysis'!$G:$G,$H49,'Interim Analysis'!$D:$D,$D49)
*(INDEX('Dimensional Maps'!F$39:F$63,MATCH($E49,'Dimensional Maps'!$C$8:$C$32,0),1)
/SUMIFS('Dimensional Maps'!F$39:F$63, 'Dimensional Maps'!$B$8:$B$32,$D49)))),0),0)</f>
        <v>0</v>
      </c>
      <c r="L49" s="115">
        <f>IFERROR(IF($G49 = "WholeBlg",IF(L$1&lt;2020, 0,
IF($H49="GWh",SUMIFS('Interim Analysis'!F:F,'Interim Analysis'!$B:$B,$B49,'Interim Analysis'!$C:$C,$C49,'Interim Analysis'!$F:$F,$F49,'Interim Analysis'!$G:$G,$H49,'Interim Analysis'!$E:$E,$E49),
SUMIFS('Interim Analysis'!F:F,'Interim Analysis'!$B:$B,$B49,'Interim Analysis'!$C:$C,$C49,'Interim Analysis'!$F:$F,$F49,'Interim Analysis'!$G:$G,$H49,'Interim Analysis'!$D:$D,$D49)
*(INDEX('Dimensional Maps'!G$39:G$63,MATCH($E49,'Dimensional Maps'!$C$8:$C$32,0),1)
/SUMIFS('Dimensional Maps'!G$39:G$63, 'Dimensional Maps'!$B$8:$B$32,$D49)))),0),0)</f>
        <v>0</v>
      </c>
      <c r="M49" s="115">
        <f>IFERROR(IF($G49 = "WholeBlg",IF(M$1&lt;2020, 0,
IF($H49="GWh",SUMIFS('Interim Analysis'!G:G,'Interim Analysis'!$B:$B,$B49,'Interim Analysis'!$C:$C,$C49,'Interim Analysis'!$F:$F,$F49,'Interim Analysis'!$G:$G,$H49,'Interim Analysis'!$E:$E,$E49),
SUMIFS('Interim Analysis'!G:G,'Interim Analysis'!$B:$B,$B49,'Interim Analysis'!$C:$C,$C49,'Interim Analysis'!$F:$F,$F49,'Interim Analysis'!$G:$G,$H49,'Interim Analysis'!$D:$D,$D49)
*(INDEX('Dimensional Maps'!H$39:H$63,MATCH($E49,'Dimensional Maps'!$C$8:$C$32,0),1)
/SUMIFS('Dimensional Maps'!H$39:H$63, 'Dimensional Maps'!$B$8:$B$32,$D49)))),0),0)</f>
        <v>0</v>
      </c>
      <c r="N49" s="115">
        <f>IFERROR(IF($G49 = "WholeBlg",IF(N$1&lt;2020, 0,
IF($H49="GWh",SUMIFS('Interim Analysis'!H:H,'Interim Analysis'!$B:$B,$B49,'Interim Analysis'!$C:$C,$C49,'Interim Analysis'!$F:$F,$F49,'Interim Analysis'!$G:$G,$H49,'Interim Analysis'!$E:$E,$E49),
SUMIFS('Interim Analysis'!H:H,'Interim Analysis'!$B:$B,$B49,'Interim Analysis'!$C:$C,$C49,'Interim Analysis'!$F:$F,$F49,'Interim Analysis'!$G:$G,$H49,'Interim Analysis'!$D:$D,$D49)
*(INDEX('Dimensional Maps'!I$39:I$63,MATCH($E49,'Dimensional Maps'!$C$8:$C$32,0),1)
/SUMIFS('Dimensional Maps'!I$39:I$63, 'Dimensional Maps'!$B$8:$B$32,$D49)))),0),0)</f>
        <v>1.9548123893515085E-2</v>
      </c>
      <c r="O49" s="115">
        <f>IFERROR(IF($G49 = "WholeBlg",IF(O$1&lt;2020, 0,
IF($H49="GWh",SUMIFS('Interim Analysis'!I:I,'Interim Analysis'!$B:$B,$B49,'Interim Analysis'!$C:$C,$C49,'Interim Analysis'!$F:$F,$F49,'Interim Analysis'!$G:$G,$H49,'Interim Analysis'!$E:$E,$E49),
SUMIFS('Interim Analysis'!I:I,'Interim Analysis'!$B:$B,$B49,'Interim Analysis'!$C:$C,$C49,'Interim Analysis'!$F:$F,$F49,'Interim Analysis'!$G:$G,$H49,'Interim Analysis'!$D:$D,$D49)
*(INDEX('Dimensional Maps'!J$39:J$63,MATCH($E49,'Dimensional Maps'!$C$8:$C$32,0),1)
/SUMIFS('Dimensional Maps'!J$39:J$63, 'Dimensional Maps'!$B$8:$B$32,$D49)))),0),0)</f>
        <v>3.8837034570682015E-2</v>
      </c>
      <c r="P49" s="115">
        <f>IFERROR(IF($G49 = "WholeBlg",IF(P$1&lt;2020, 0,
IF($H49="GWh",SUMIFS('Interim Analysis'!J:J,'Interim Analysis'!$B:$B,$B49,'Interim Analysis'!$C:$C,$C49,'Interim Analysis'!$F:$F,$F49,'Interim Analysis'!$G:$G,$H49,'Interim Analysis'!$E:$E,$E49),
SUMIFS('Interim Analysis'!J:J,'Interim Analysis'!$B:$B,$B49,'Interim Analysis'!$C:$C,$C49,'Interim Analysis'!$F:$F,$F49,'Interim Analysis'!$G:$G,$H49,'Interim Analysis'!$D:$D,$D49)
*(INDEX('Dimensional Maps'!K$39:K$63,MATCH($E49,'Dimensional Maps'!$C$8:$C$32,0),1)
/SUMIFS('Dimensional Maps'!K$39:K$63, 'Dimensional Maps'!$B$8:$B$32,$D49)))),0),0)</f>
        <v>5.8471055016788745E-2</v>
      </c>
      <c r="Q49" s="115">
        <f>IFERROR(IF($G49 = "WholeBlg",IF(Q$1&lt;2020, 0,
IF($H49="GWh",SUMIFS('Interim Analysis'!K:K,'Interim Analysis'!$B:$B,$B49,'Interim Analysis'!$C:$C,$C49,'Interim Analysis'!$F:$F,$F49,'Interim Analysis'!$G:$G,$H49,'Interim Analysis'!$E:$E,$E49),
SUMIFS('Interim Analysis'!K:K,'Interim Analysis'!$B:$B,$B49,'Interim Analysis'!$C:$C,$C49,'Interim Analysis'!$F:$F,$F49,'Interim Analysis'!$G:$G,$H49,'Interim Analysis'!$D:$D,$D49)
*(INDEX('Dimensional Maps'!L$39:L$63,MATCH($E49,'Dimensional Maps'!$C$8:$C$32,0),1)
/SUMIFS('Dimensional Maps'!L$39:L$63, 'Dimensional Maps'!$B$8:$B$32,$D49)))),0),0)</f>
        <v>7.7924528959215963E-2</v>
      </c>
      <c r="R49" s="115">
        <f>IFERROR(IF($G49 = "WholeBlg",IF(R$1&lt;2020, 0,
IF($H49="GWh",SUMIFS('Interim Analysis'!L:L,'Interim Analysis'!$B:$B,$B49,'Interim Analysis'!$C:$C,$C49,'Interim Analysis'!$F:$F,$F49,'Interim Analysis'!$G:$G,$H49,'Interim Analysis'!$E:$E,$E49),
SUMIFS('Interim Analysis'!L:L,'Interim Analysis'!$B:$B,$B49,'Interim Analysis'!$C:$C,$C49,'Interim Analysis'!$F:$F,$F49,'Interim Analysis'!$G:$G,$H49,'Interim Analysis'!$D:$D,$D49)
*(INDEX('Dimensional Maps'!M$39:M$63,MATCH($E49,'Dimensional Maps'!$C$8:$C$32,0),1)
/SUMIFS('Dimensional Maps'!M$39:M$63, 'Dimensional Maps'!$B$8:$B$32,$D49)))),0),0)</f>
        <v>9.7876481881607164E-2</v>
      </c>
      <c r="S49" s="115">
        <f>IFERROR(IF($G49 = "WholeBlg",IF(S$1&lt;2020, 0,
IF($H49="GWh",SUMIFS('Interim Analysis'!M:M,'Interim Analysis'!$B:$B,$B49,'Interim Analysis'!$C:$C,$C49,'Interim Analysis'!$F:$F,$F49,'Interim Analysis'!$G:$G,$H49,'Interim Analysis'!$E:$E,$E49),
SUMIFS('Interim Analysis'!M:M,'Interim Analysis'!$B:$B,$B49,'Interim Analysis'!$C:$C,$C49,'Interim Analysis'!$F:$F,$F49,'Interim Analysis'!$G:$G,$H49,'Interim Analysis'!$D:$D,$D49)
*(INDEX('Dimensional Maps'!N$39:N$63,MATCH($E49,'Dimensional Maps'!$C$8:$C$32,0),1)
/SUMIFS('Dimensional Maps'!N$39:N$63, 'Dimensional Maps'!$B$8:$B$32,$D49)))),0),0)</f>
        <v>0.11927534485439115</v>
      </c>
      <c r="T49" s="115">
        <f>IFERROR(IF($G49 = "WholeBlg",IF(T$1&lt;2020, 0,
IF($H49="GWh",SUMIFS('Interim Analysis'!N:N,'Interim Analysis'!$B:$B,$B49,'Interim Analysis'!$C:$C,$C49,'Interim Analysis'!$F:$F,$F49,'Interim Analysis'!$G:$G,$H49,'Interim Analysis'!$E:$E,$E49),
SUMIFS('Interim Analysis'!N:N,'Interim Analysis'!$B:$B,$B49,'Interim Analysis'!$C:$C,$C49,'Interim Analysis'!$F:$F,$F49,'Interim Analysis'!$G:$G,$H49,'Interim Analysis'!$D:$D,$D49)
*(INDEX('Dimensional Maps'!O$39:O$63,MATCH($E49,'Dimensional Maps'!$C$8:$C$32,0),1)
/SUMIFS('Dimensional Maps'!O$39:O$63, 'Dimensional Maps'!$B$8:$B$32,$D49)))),0),0)</f>
        <v>0.14179948683195759</v>
      </c>
      <c r="U49" s="115">
        <f>IFERROR(IF($G49 = "WholeBlg",IF(U$1&lt;2020, 0,
IF($H49="GWh",SUMIFS('Interim Analysis'!O:O,'Interim Analysis'!$B:$B,$B49,'Interim Analysis'!$C:$C,$C49,'Interim Analysis'!$F:$F,$F49,'Interim Analysis'!$G:$G,$H49,'Interim Analysis'!$E:$E,$E49),
SUMIFS('Interim Analysis'!O:O,'Interim Analysis'!$B:$B,$B49,'Interim Analysis'!$C:$C,$C49,'Interim Analysis'!$F:$F,$F49,'Interim Analysis'!$G:$G,$H49,'Interim Analysis'!$D:$D,$D49)
*(INDEX('Dimensional Maps'!P$39:P$63,MATCH($E49,'Dimensional Maps'!$C$8:$C$32,0),1)
/SUMIFS('Dimensional Maps'!P$39:P$63, 'Dimensional Maps'!$B$8:$B$32,$D49)))),0),0)</f>
        <v>0.16747671321936672</v>
      </c>
      <c r="V49" s="115">
        <f>IFERROR(IF($G49 = "WholeBlg",IF(V$1&lt;2020, 0,
IF($H49="GWh",SUMIFS('Interim Analysis'!P:P,'Interim Analysis'!$B:$B,$B49,'Interim Analysis'!$C:$C,$C49,'Interim Analysis'!$F:$F,$F49,'Interim Analysis'!$G:$G,$H49,'Interim Analysis'!$E:$E,$E49),
SUMIFS('Interim Analysis'!P:P,'Interim Analysis'!$B:$B,$B49,'Interim Analysis'!$C:$C,$C49,'Interim Analysis'!$F:$F,$F49,'Interim Analysis'!$G:$G,$H49,'Interim Analysis'!$D:$D,$D49)
*(INDEX('Dimensional Maps'!Q$39:Q$63,MATCH($E49,'Dimensional Maps'!$C$8:$C$32,0),1)
/SUMIFS('Dimensional Maps'!Q$39:Q$63, 'Dimensional Maps'!$B$8:$B$32,$D49)))),0),0)</f>
        <v>0.19881153230974594</v>
      </c>
      <c r="W49" s="115">
        <f>IFERROR(IF($G49 = "WholeBlg",IF(W$1&lt;2020, 0,
IF($H49="GWh",SUMIFS('Interim Analysis'!Q:Q,'Interim Analysis'!$B:$B,$B49,'Interim Analysis'!$C:$C,$C49,'Interim Analysis'!$F:$F,$F49,'Interim Analysis'!$G:$G,$H49,'Interim Analysis'!$E:$E,$E49),
SUMIFS('Interim Analysis'!Q:Q,'Interim Analysis'!$B:$B,$B49,'Interim Analysis'!$C:$C,$C49,'Interim Analysis'!$F:$F,$F49,'Interim Analysis'!$G:$G,$H49,'Interim Analysis'!$D:$D,$D49)
*(INDEX('Dimensional Maps'!R$39:R$63,MATCH($E49,'Dimensional Maps'!$C$8:$C$32,0),1)
/SUMIFS('Dimensional Maps'!R$39:R$63, 'Dimensional Maps'!$B$8:$B$32,$D49)))),0),0)</f>
        <v>0.24014341196175409</v>
      </c>
    </row>
    <row r="50" spans="1:23" x14ac:dyDescent="0.25">
      <c r="A50" s="105" t="str">
        <f>Home!$C$20</f>
        <v>IOU Potential Program Savings ET</v>
      </c>
      <c r="B50" s="103" t="s">
        <v>237</v>
      </c>
      <c r="C50" s="103">
        <v>2</v>
      </c>
      <c r="D50" s="103" t="s">
        <v>47</v>
      </c>
      <c r="E50" s="103" t="s">
        <v>217</v>
      </c>
      <c r="F50" s="103" t="s">
        <v>167</v>
      </c>
      <c r="G50" s="103" t="s">
        <v>53</v>
      </c>
      <c r="H50" s="143" t="s">
        <v>18</v>
      </c>
      <c r="I50" s="115">
        <f>IFERROR(IF($G50 = "WholeBlg",IF(I$1&lt;2020, 0,
IF($H50="GWh",SUMIFS('Interim Analysis'!C:C,'Interim Analysis'!$B:$B,$B50,'Interim Analysis'!$C:$C,$C50,'Interim Analysis'!$F:$F,$F50,'Interim Analysis'!$G:$G,$H50,'Interim Analysis'!$E:$E,$E50),
SUMIFS('Interim Analysis'!C:C,'Interim Analysis'!$B:$B,$B50,'Interim Analysis'!$C:$C,$C50,'Interim Analysis'!$F:$F,$F50,'Interim Analysis'!$G:$G,$H50,'Interim Analysis'!$D:$D,$D50)
*(INDEX('Dimensional Maps'!D$39:D$63,MATCH($E50,'Dimensional Maps'!$C$8:$C$32,0),1)
/SUMIFS('Dimensional Maps'!D$39:D$63, 'Dimensional Maps'!$B$8:$B$32,$D50)))),0),0)</f>
        <v>0</v>
      </c>
      <c r="J50" s="115">
        <f>IFERROR(IF($G50 = "WholeBlg",IF(J$1&lt;2020, 0,
IF($H50="GWh",SUMIFS('Interim Analysis'!D:D,'Interim Analysis'!$B:$B,$B50,'Interim Analysis'!$C:$C,$C50,'Interim Analysis'!$F:$F,$F50,'Interim Analysis'!$G:$G,$H50,'Interim Analysis'!$E:$E,$E50),
SUMIFS('Interim Analysis'!D:D,'Interim Analysis'!$B:$B,$B50,'Interim Analysis'!$C:$C,$C50,'Interim Analysis'!$F:$F,$F50,'Interim Analysis'!$G:$G,$H50,'Interim Analysis'!$D:$D,$D50)
*(INDEX('Dimensional Maps'!E$39:E$63,MATCH($E50,'Dimensional Maps'!$C$8:$C$32,0),1)
/SUMIFS('Dimensional Maps'!E$39:E$63, 'Dimensional Maps'!$B$8:$B$32,$D50)))),0),0)</f>
        <v>0</v>
      </c>
      <c r="K50" s="115">
        <f>IFERROR(IF($G50 = "WholeBlg",IF(K$1&lt;2020, 0,
IF($H50="GWh",SUMIFS('Interim Analysis'!E:E,'Interim Analysis'!$B:$B,$B50,'Interim Analysis'!$C:$C,$C50,'Interim Analysis'!$F:$F,$F50,'Interim Analysis'!$G:$G,$H50,'Interim Analysis'!$E:$E,$E50),
SUMIFS('Interim Analysis'!E:E,'Interim Analysis'!$B:$B,$B50,'Interim Analysis'!$C:$C,$C50,'Interim Analysis'!$F:$F,$F50,'Interim Analysis'!$G:$G,$H50,'Interim Analysis'!$D:$D,$D50)
*(INDEX('Dimensional Maps'!F$39:F$63,MATCH($E50,'Dimensional Maps'!$C$8:$C$32,0),1)
/SUMIFS('Dimensional Maps'!F$39:F$63, 'Dimensional Maps'!$B$8:$B$32,$D50)))),0),0)</f>
        <v>0</v>
      </c>
      <c r="L50" s="115">
        <f>IFERROR(IF($G50 = "WholeBlg",IF(L$1&lt;2020, 0,
IF($H50="GWh",SUMIFS('Interim Analysis'!F:F,'Interim Analysis'!$B:$B,$B50,'Interim Analysis'!$C:$C,$C50,'Interim Analysis'!$F:$F,$F50,'Interim Analysis'!$G:$G,$H50,'Interim Analysis'!$E:$E,$E50),
SUMIFS('Interim Analysis'!F:F,'Interim Analysis'!$B:$B,$B50,'Interim Analysis'!$C:$C,$C50,'Interim Analysis'!$F:$F,$F50,'Interim Analysis'!$G:$G,$H50,'Interim Analysis'!$D:$D,$D50)
*(INDEX('Dimensional Maps'!G$39:G$63,MATCH($E50,'Dimensional Maps'!$C$8:$C$32,0),1)
/SUMIFS('Dimensional Maps'!G$39:G$63, 'Dimensional Maps'!$B$8:$B$32,$D50)))),0),0)</f>
        <v>0</v>
      </c>
      <c r="M50" s="115">
        <f>IFERROR(IF($G50 = "WholeBlg",IF(M$1&lt;2020, 0,
IF($H50="GWh",SUMIFS('Interim Analysis'!G:G,'Interim Analysis'!$B:$B,$B50,'Interim Analysis'!$C:$C,$C50,'Interim Analysis'!$F:$F,$F50,'Interim Analysis'!$G:$G,$H50,'Interim Analysis'!$E:$E,$E50),
SUMIFS('Interim Analysis'!G:G,'Interim Analysis'!$B:$B,$B50,'Interim Analysis'!$C:$C,$C50,'Interim Analysis'!$F:$F,$F50,'Interim Analysis'!$G:$G,$H50,'Interim Analysis'!$D:$D,$D50)
*(INDEX('Dimensional Maps'!H$39:H$63,MATCH($E50,'Dimensional Maps'!$C$8:$C$32,0),1)
/SUMIFS('Dimensional Maps'!H$39:H$63, 'Dimensional Maps'!$B$8:$B$32,$D50)))),0),0)</f>
        <v>0</v>
      </c>
      <c r="N50" s="115">
        <f>IFERROR(IF($G50 = "WholeBlg",IF(N$1&lt;2020, 0,
IF($H50="GWh",SUMIFS('Interim Analysis'!H:H,'Interim Analysis'!$B:$B,$B50,'Interim Analysis'!$C:$C,$C50,'Interim Analysis'!$F:$F,$F50,'Interim Analysis'!$G:$G,$H50,'Interim Analysis'!$E:$E,$E50),
SUMIFS('Interim Analysis'!H:H,'Interim Analysis'!$B:$B,$B50,'Interim Analysis'!$C:$C,$C50,'Interim Analysis'!$F:$F,$F50,'Interim Analysis'!$G:$G,$H50,'Interim Analysis'!$D:$D,$D50)
*(INDEX('Dimensional Maps'!I$39:I$63,MATCH($E50,'Dimensional Maps'!$C$8:$C$32,0),1)
/SUMIFS('Dimensional Maps'!I$39:I$63, 'Dimensional Maps'!$B$8:$B$32,$D50)))),0),0)</f>
        <v>0</v>
      </c>
      <c r="O50" s="115">
        <f>IFERROR(IF($G50 = "WholeBlg",IF(O$1&lt;2020, 0,
IF($H50="GWh",SUMIFS('Interim Analysis'!I:I,'Interim Analysis'!$B:$B,$B50,'Interim Analysis'!$C:$C,$C50,'Interim Analysis'!$F:$F,$F50,'Interim Analysis'!$G:$G,$H50,'Interim Analysis'!$E:$E,$E50),
SUMIFS('Interim Analysis'!I:I,'Interim Analysis'!$B:$B,$B50,'Interim Analysis'!$C:$C,$C50,'Interim Analysis'!$F:$F,$F50,'Interim Analysis'!$G:$G,$H50,'Interim Analysis'!$D:$D,$D50)
*(INDEX('Dimensional Maps'!J$39:J$63,MATCH($E50,'Dimensional Maps'!$C$8:$C$32,0),1)
/SUMIFS('Dimensional Maps'!J$39:J$63, 'Dimensional Maps'!$B$8:$B$32,$D50)))),0),0)</f>
        <v>0</v>
      </c>
      <c r="P50" s="115">
        <f>IFERROR(IF($G50 = "WholeBlg",IF(P$1&lt;2020, 0,
IF($H50="GWh",SUMIFS('Interim Analysis'!J:J,'Interim Analysis'!$B:$B,$B50,'Interim Analysis'!$C:$C,$C50,'Interim Analysis'!$F:$F,$F50,'Interim Analysis'!$G:$G,$H50,'Interim Analysis'!$E:$E,$E50),
SUMIFS('Interim Analysis'!J:J,'Interim Analysis'!$B:$B,$B50,'Interim Analysis'!$C:$C,$C50,'Interim Analysis'!$F:$F,$F50,'Interim Analysis'!$G:$G,$H50,'Interim Analysis'!$D:$D,$D50)
*(INDEX('Dimensional Maps'!K$39:K$63,MATCH($E50,'Dimensional Maps'!$C$8:$C$32,0),1)
/SUMIFS('Dimensional Maps'!K$39:K$63, 'Dimensional Maps'!$B$8:$B$32,$D50)))),0),0)</f>
        <v>0</v>
      </c>
      <c r="Q50" s="115">
        <f>IFERROR(IF($G50 = "WholeBlg",IF(Q$1&lt;2020, 0,
IF($H50="GWh",SUMIFS('Interim Analysis'!K:K,'Interim Analysis'!$B:$B,$B50,'Interim Analysis'!$C:$C,$C50,'Interim Analysis'!$F:$F,$F50,'Interim Analysis'!$G:$G,$H50,'Interim Analysis'!$E:$E,$E50),
SUMIFS('Interim Analysis'!K:K,'Interim Analysis'!$B:$B,$B50,'Interim Analysis'!$C:$C,$C50,'Interim Analysis'!$F:$F,$F50,'Interim Analysis'!$G:$G,$H50,'Interim Analysis'!$D:$D,$D50)
*(INDEX('Dimensional Maps'!L$39:L$63,MATCH($E50,'Dimensional Maps'!$C$8:$C$32,0),1)
/SUMIFS('Dimensional Maps'!L$39:L$63, 'Dimensional Maps'!$B$8:$B$32,$D50)))),0),0)</f>
        <v>0</v>
      </c>
      <c r="R50" s="115">
        <f>IFERROR(IF($G50 = "WholeBlg",IF(R$1&lt;2020, 0,
IF($H50="GWh",SUMIFS('Interim Analysis'!L:L,'Interim Analysis'!$B:$B,$B50,'Interim Analysis'!$C:$C,$C50,'Interim Analysis'!$F:$F,$F50,'Interim Analysis'!$G:$G,$H50,'Interim Analysis'!$E:$E,$E50),
SUMIFS('Interim Analysis'!L:L,'Interim Analysis'!$B:$B,$B50,'Interim Analysis'!$C:$C,$C50,'Interim Analysis'!$F:$F,$F50,'Interim Analysis'!$G:$G,$H50,'Interim Analysis'!$D:$D,$D50)
*(INDEX('Dimensional Maps'!M$39:M$63,MATCH($E50,'Dimensional Maps'!$C$8:$C$32,0),1)
/SUMIFS('Dimensional Maps'!M$39:M$63, 'Dimensional Maps'!$B$8:$B$32,$D50)))),0),0)</f>
        <v>0</v>
      </c>
      <c r="S50" s="115">
        <f>IFERROR(IF($G50 = "WholeBlg",IF(S$1&lt;2020, 0,
IF($H50="GWh",SUMIFS('Interim Analysis'!M:M,'Interim Analysis'!$B:$B,$B50,'Interim Analysis'!$C:$C,$C50,'Interim Analysis'!$F:$F,$F50,'Interim Analysis'!$G:$G,$H50,'Interim Analysis'!$E:$E,$E50),
SUMIFS('Interim Analysis'!M:M,'Interim Analysis'!$B:$B,$B50,'Interim Analysis'!$C:$C,$C50,'Interim Analysis'!$F:$F,$F50,'Interim Analysis'!$G:$G,$H50,'Interim Analysis'!$D:$D,$D50)
*(INDEX('Dimensional Maps'!N$39:N$63,MATCH($E50,'Dimensional Maps'!$C$8:$C$32,0),1)
/SUMIFS('Dimensional Maps'!N$39:N$63, 'Dimensional Maps'!$B$8:$B$32,$D50)))),0),0)</f>
        <v>0</v>
      </c>
      <c r="T50" s="115">
        <f>IFERROR(IF($G50 = "WholeBlg",IF(T$1&lt;2020, 0,
IF($H50="GWh",SUMIFS('Interim Analysis'!N:N,'Interim Analysis'!$B:$B,$B50,'Interim Analysis'!$C:$C,$C50,'Interim Analysis'!$F:$F,$F50,'Interim Analysis'!$G:$G,$H50,'Interim Analysis'!$E:$E,$E50),
SUMIFS('Interim Analysis'!N:N,'Interim Analysis'!$B:$B,$B50,'Interim Analysis'!$C:$C,$C50,'Interim Analysis'!$F:$F,$F50,'Interim Analysis'!$G:$G,$H50,'Interim Analysis'!$D:$D,$D50)
*(INDEX('Dimensional Maps'!O$39:O$63,MATCH($E50,'Dimensional Maps'!$C$8:$C$32,0),1)
/SUMIFS('Dimensional Maps'!O$39:O$63, 'Dimensional Maps'!$B$8:$B$32,$D50)))),0),0)</f>
        <v>0</v>
      </c>
      <c r="U50" s="115">
        <f>IFERROR(IF($G50 = "WholeBlg",IF(U$1&lt;2020, 0,
IF($H50="GWh",SUMIFS('Interim Analysis'!O:O,'Interim Analysis'!$B:$B,$B50,'Interim Analysis'!$C:$C,$C50,'Interim Analysis'!$F:$F,$F50,'Interim Analysis'!$G:$G,$H50,'Interim Analysis'!$E:$E,$E50),
SUMIFS('Interim Analysis'!O:O,'Interim Analysis'!$B:$B,$B50,'Interim Analysis'!$C:$C,$C50,'Interim Analysis'!$F:$F,$F50,'Interim Analysis'!$G:$G,$H50,'Interim Analysis'!$D:$D,$D50)
*(INDEX('Dimensional Maps'!P$39:P$63,MATCH($E50,'Dimensional Maps'!$C$8:$C$32,0),1)
/SUMIFS('Dimensional Maps'!P$39:P$63, 'Dimensional Maps'!$B$8:$B$32,$D50)))),0),0)</f>
        <v>0</v>
      </c>
      <c r="V50" s="115">
        <f>IFERROR(IF($G50 = "WholeBlg",IF(V$1&lt;2020, 0,
IF($H50="GWh",SUMIFS('Interim Analysis'!P:P,'Interim Analysis'!$B:$B,$B50,'Interim Analysis'!$C:$C,$C50,'Interim Analysis'!$F:$F,$F50,'Interim Analysis'!$G:$G,$H50,'Interim Analysis'!$E:$E,$E50),
SUMIFS('Interim Analysis'!P:P,'Interim Analysis'!$B:$B,$B50,'Interim Analysis'!$C:$C,$C50,'Interim Analysis'!$F:$F,$F50,'Interim Analysis'!$G:$G,$H50,'Interim Analysis'!$D:$D,$D50)
*(INDEX('Dimensional Maps'!Q$39:Q$63,MATCH($E50,'Dimensional Maps'!$C$8:$C$32,0),1)
/SUMIFS('Dimensional Maps'!Q$39:Q$63, 'Dimensional Maps'!$B$8:$B$32,$D50)))),0),0)</f>
        <v>0</v>
      </c>
      <c r="W50" s="115">
        <f>IFERROR(IF($G50 = "WholeBlg",IF(W$1&lt;2020, 0,
IF($H50="GWh",SUMIFS('Interim Analysis'!Q:Q,'Interim Analysis'!$B:$B,$B50,'Interim Analysis'!$C:$C,$C50,'Interim Analysis'!$F:$F,$F50,'Interim Analysis'!$G:$G,$H50,'Interim Analysis'!$E:$E,$E50),
SUMIFS('Interim Analysis'!Q:Q,'Interim Analysis'!$B:$B,$B50,'Interim Analysis'!$C:$C,$C50,'Interim Analysis'!$F:$F,$F50,'Interim Analysis'!$G:$G,$H50,'Interim Analysis'!$D:$D,$D50)
*(INDEX('Dimensional Maps'!R$39:R$63,MATCH($E50,'Dimensional Maps'!$C$8:$C$32,0),1)
/SUMIFS('Dimensional Maps'!R$39:R$63, 'Dimensional Maps'!$B$8:$B$32,$D50)))),0),0)</f>
        <v>0</v>
      </c>
    </row>
    <row r="51" spans="1:23" x14ac:dyDescent="0.25">
      <c r="A51" s="105" t="str">
        <f>Home!$C$20</f>
        <v>IOU Potential Program Savings ET</v>
      </c>
      <c r="B51" s="103" t="s">
        <v>237</v>
      </c>
      <c r="C51" s="103">
        <v>2</v>
      </c>
      <c r="D51" s="103" t="s">
        <v>47</v>
      </c>
      <c r="E51" s="103" t="s">
        <v>217</v>
      </c>
      <c r="F51" s="103" t="s">
        <v>186</v>
      </c>
      <c r="G51" s="103" t="s">
        <v>53</v>
      </c>
      <c r="H51" s="143" t="s">
        <v>18</v>
      </c>
      <c r="I51" s="115">
        <f>IFERROR(IF($G51 = "WholeBlg",IF(I$1&lt;2020, 0,
IF($H51="GWh",SUMIFS('Interim Analysis'!C:C,'Interim Analysis'!$B:$B,$B51,'Interim Analysis'!$C:$C,$C51,'Interim Analysis'!$F:$F,$F51,'Interim Analysis'!$G:$G,$H51,'Interim Analysis'!$E:$E,$E51),
SUMIFS('Interim Analysis'!C:C,'Interim Analysis'!$B:$B,$B51,'Interim Analysis'!$C:$C,$C51,'Interim Analysis'!$F:$F,$F51,'Interim Analysis'!$G:$G,$H51,'Interim Analysis'!$D:$D,$D51)
*(INDEX('Dimensional Maps'!D$39:D$63,MATCH($E51,'Dimensional Maps'!$C$8:$C$32,0),1)
/SUMIFS('Dimensional Maps'!D$39:D$63, 'Dimensional Maps'!$B$8:$B$32,$D51)))),0),0)</f>
        <v>0</v>
      </c>
      <c r="J51" s="115">
        <f>IFERROR(IF($G51 = "WholeBlg",IF(J$1&lt;2020, 0,
IF($H51="GWh",SUMIFS('Interim Analysis'!D:D,'Interim Analysis'!$B:$B,$B51,'Interim Analysis'!$C:$C,$C51,'Interim Analysis'!$F:$F,$F51,'Interim Analysis'!$G:$G,$H51,'Interim Analysis'!$E:$E,$E51),
SUMIFS('Interim Analysis'!D:D,'Interim Analysis'!$B:$B,$B51,'Interim Analysis'!$C:$C,$C51,'Interim Analysis'!$F:$F,$F51,'Interim Analysis'!$G:$G,$H51,'Interim Analysis'!$D:$D,$D51)
*(INDEX('Dimensional Maps'!E$39:E$63,MATCH($E51,'Dimensional Maps'!$C$8:$C$32,0),1)
/SUMIFS('Dimensional Maps'!E$39:E$63, 'Dimensional Maps'!$B$8:$B$32,$D51)))),0),0)</f>
        <v>0</v>
      </c>
      <c r="K51" s="115">
        <f>IFERROR(IF($G51 = "WholeBlg",IF(K$1&lt;2020, 0,
IF($H51="GWh",SUMIFS('Interim Analysis'!E:E,'Interim Analysis'!$B:$B,$B51,'Interim Analysis'!$C:$C,$C51,'Interim Analysis'!$F:$F,$F51,'Interim Analysis'!$G:$G,$H51,'Interim Analysis'!$E:$E,$E51),
SUMIFS('Interim Analysis'!E:E,'Interim Analysis'!$B:$B,$B51,'Interim Analysis'!$C:$C,$C51,'Interim Analysis'!$F:$F,$F51,'Interim Analysis'!$G:$G,$H51,'Interim Analysis'!$D:$D,$D51)
*(INDEX('Dimensional Maps'!F$39:F$63,MATCH($E51,'Dimensional Maps'!$C$8:$C$32,0),1)
/SUMIFS('Dimensional Maps'!F$39:F$63, 'Dimensional Maps'!$B$8:$B$32,$D51)))),0),0)</f>
        <v>0</v>
      </c>
      <c r="L51" s="115">
        <f>IFERROR(IF($G51 = "WholeBlg",IF(L$1&lt;2020, 0,
IF($H51="GWh",SUMIFS('Interim Analysis'!F:F,'Interim Analysis'!$B:$B,$B51,'Interim Analysis'!$C:$C,$C51,'Interim Analysis'!$F:$F,$F51,'Interim Analysis'!$G:$G,$H51,'Interim Analysis'!$E:$E,$E51),
SUMIFS('Interim Analysis'!F:F,'Interim Analysis'!$B:$B,$B51,'Interim Analysis'!$C:$C,$C51,'Interim Analysis'!$F:$F,$F51,'Interim Analysis'!$G:$G,$H51,'Interim Analysis'!$D:$D,$D51)
*(INDEX('Dimensional Maps'!G$39:G$63,MATCH($E51,'Dimensional Maps'!$C$8:$C$32,0),1)
/SUMIFS('Dimensional Maps'!G$39:G$63, 'Dimensional Maps'!$B$8:$B$32,$D51)))),0),0)</f>
        <v>0</v>
      </c>
      <c r="M51" s="115">
        <f>IFERROR(IF($G51 = "WholeBlg",IF(M$1&lt;2020, 0,
IF($H51="GWh",SUMIFS('Interim Analysis'!G:G,'Interim Analysis'!$B:$B,$B51,'Interim Analysis'!$C:$C,$C51,'Interim Analysis'!$F:$F,$F51,'Interim Analysis'!$G:$G,$H51,'Interim Analysis'!$E:$E,$E51),
SUMIFS('Interim Analysis'!G:G,'Interim Analysis'!$B:$B,$B51,'Interim Analysis'!$C:$C,$C51,'Interim Analysis'!$F:$F,$F51,'Interim Analysis'!$G:$G,$H51,'Interim Analysis'!$D:$D,$D51)
*(INDEX('Dimensional Maps'!H$39:H$63,MATCH($E51,'Dimensional Maps'!$C$8:$C$32,0),1)
/SUMIFS('Dimensional Maps'!H$39:H$63, 'Dimensional Maps'!$B$8:$B$32,$D51)))),0),0)</f>
        <v>0</v>
      </c>
      <c r="N51" s="115">
        <f>IFERROR(IF($G51 = "WholeBlg",IF(N$1&lt;2020, 0,
IF($H51="GWh",SUMIFS('Interim Analysis'!H:H,'Interim Analysis'!$B:$B,$B51,'Interim Analysis'!$C:$C,$C51,'Interim Analysis'!$F:$F,$F51,'Interim Analysis'!$G:$G,$H51,'Interim Analysis'!$E:$E,$E51),
SUMIFS('Interim Analysis'!H:H,'Interim Analysis'!$B:$B,$B51,'Interim Analysis'!$C:$C,$C51,'Interim Analysis'!$F:$F,$F51,'Interim Analysis'!$G:$G,$H51,'Interim Analysis'!$D:$D,$D51)
*(INDEX('Dimensional Maps'!I$39:I$63,MATCH($E51,'Dimensional Maps'!$C$8:$C$32,0),1)
/SUMIFS('Dimensional Maps'!I$39:I$63, 'Dimensional Maps'!$B$8:$B$32,$D51)))),0),0)</f>
        <v>0</v>
      </c>
      <c r="O51" s="115">
        <f>IFERROR(IF($G51 = "WholeBlg",IF(O$1&lt;2020, 0,
IF($H51="GWh",SUMIFS('Interim Analysis'!I:I,'Interim Analysis'!$B:$B,$B51,'Interim Analysis'!$C:$C,$C51,'Interim Analysis'!$F:$F,$F51,'Interim Analysis'!$G:$G,$H51,'Interim Analysis'!$E:$E,$E51),
SUMIFS('Interim Analysis'!I:I,'Interim Analysis'!$B:$B,$B51,'Interim Analysis'!$C:$C,$C51,'Interim Analysis'!$F:$F,$F51,'Interim Analysis'!$G:$G,$H51,'Interim Analysis'!$D:$D,$D51)
*(INDEX('Dimensional Maps'!J$39:J$63,MATCH($E51,'Dimensional Maps'!$C$8:$C$32,0),1)
/SUMIFS('Dimensional Maps'!J$39:J$63, 'Dimensional Maps'!$B$8:$B$32,$D51)))),0),0)</f>
        <v>0</v>
      </c>
      <c r="P51" s="115">
        <f>IFERROR(IF($G51 = "WholeBlg",IF(P$1&lt;2020, 0,
IF($H51="GWh",SUMIFS('Interim Analysis'!J:J,'Interim Analysis'!$B:$B,$B51,'Interim Analysis'!$C:$C,$C51,'Interim Analysis'!$F:$F,$F51,'Interim Analysis'!$G:$G,$H51,'Interim Analysis'!$E:$E,$E51),
SUMIFS('Interim Analysis'!J:J,'Interim Analysis'!$B:$B,$B51,'Interim Analysis'!$C:$C,$C51,'Interim Analysis'!$F:$F,$F51,'Interim Analysis'!$G:$G,$H51,'Interim Analysis'!$D:$D,$D51)
*(INDEX('Dimensional Maps'!K$39:K$63,MATCH($E51,'Dimensional Maps'!$C$8:$C$32,0),1)
/SUMIFS('Dimensional Maps'!K$39:K$63, 'Dimensional Maps'!$B$8:$B$32,$D51)))),0),0)</f>
        <v>0</v>
      </c>
      <c r="Q51" s="115">
        <f>IFERROR(IF($G51 = "WholeBlg",IF(Q$1&lt;2020, 0,
IF($H51="GWh",SUMIFS('Interim Analysis'!K:K,'Interim Analysis'!$B:$B,$B51,'Interim Analysis'!$C:$C,$C51,'Interim Analysis'!$F:$F,$F51,'Interim Analysis'!$G:$G,$H51,'Interim Analysis'!$E:$E,$E51),
SUMIFS('Interim Analysis'!K:K,'Interim Analysis'!$B:$B,$B51,'Interim Analysis'!$C:$C,$C51,'Interim Analysis'!$F:$F,$F51,'Interim Analysis'!$G:$G,$H51,'Interim Analysis'!$D:$D,$D51)
*(INDEX('Dimensional Maps'!L$39:L$63,MATCH($E51,'Dimensional Maps'!$C$8:$C$32,0),1)
/SUMIFS('Dimensional Maps'!L$39:L$63, 'Dimensional Maps'!$B$8:$B$32,$D51)))),0),0)</f>
        <v>0</v>
      </c>
      <c r="R51" s="115">
        <f>IFERROR(IF($G51 = "WholeBlg",IF(R$1&lt;2020, 0,
IF($H51="GWh",SUMIFS('Interim Analysis'!L:L,'Interim Analysis'!$B:$B,$B51,'Interim Analysis'!$C:$C,$C51,'Interim Analysis'!$F:$F,$F51,'Interim Analysis'!$G:$G,$H51,'Interim Analysis'!$E:$E,$E51),
SUMIFS('Interim Analysis'!L:L,'Interim Analysis'!$B:$B,$B51,'Interim Analysis'!$C:$C,$C51,'Interim Analysis'!$F:$F,$F51,'Interim Analysis'!$G:$G,$H51,'Interim Analysis'!$D:$D,$D51)
*(INDEX('Dimensional Maps'!M$39:M$63,MATCH($E51,'Dimensional Maps'!$C$8:$C$32,0),1)
/SUMIFS('Dimensional Maps'!M$39:M$63, 'Dimensional Maps'!$B$8:$B$32,$D51)))),0),0)</f>
        <v>0</v>
      </c>
      <c r="S51" s="115">
        <f>IFERROR(IF($G51 = "WholeBlg",IF(S$1&lt;2020, 0,
IF($H51="GWh",SUMIFS('Interim Analysis'!M:M,'Interim Analysis'!$B:$B,$B51,'Interim Analysis'!$C:$C,$C51,'Interim Analysis'!$F:$F,$F51,'Interim Analysis'!$G:$G,$H51,'Interim Analysis'!$E:$E,$E51),
SUMIFS('Interim Analysis'!M:M,'Interim Analysis'!$B:$B,$B51,'Interim Analysis'!$C:$C,$C51,'Interim Analysis'!$F:$F,$F51,'Interim Analysis'!$G:$G,$H51,'Interim Analysis'!$D:$D,$D51)
*(INDEX('Dimensional Maps'!N$39:N$63,MATCH($E51,'Dimensional Maps'!$C$8:$C$32,0),1)
/SUMIFS('Dimensional Maps'!N$39:N$63, 'Dimensional Maps'!$B$8:$B$32,$D51)))),0),0)</f>
        <v>0</v>
      </c>
      <c r="T51" s="115">
        <f>IFERROR(IF($G51 = "WholeBlg",IF(T$1&lt;2020, 0,
IF($H51="GWh",SUMIFS('Interim Analysis'!N:N,'Interim Analysis'!$B:$B,$B51,'Interim Analysis'!$C:$C,$C51,'Interim Analysis'!$F:$F,$F51,'Interim Analysis'!$G:$G,$H51,'Interim Analysis'!$E:$E,$E51),
SUMIFS('Interim Analysis'!N:N,'Interim Analysis'!$B:$B,$B51,'Interim Analysis'!$C:$C,$C51,'Interim Analysis'!$F:$F,$F51,'Interim Analysis'!$G:$G,$H51,'Interim Analysis'!$D:$D,$D51)
*(INDEX('Dimensional Maps'!O$39:O$63,MATCH($E51,'Dimensional Maps'!$C$8:$C$32,0),1)
/SUMIFS('Dimensional Maps'!O$39:O$63, 'Dimensional Maps'!$B$8:$B$32,$D51)))),0),0)</f>
        <v>0</v>
      </c>
      <c r="U51" s="115">
        <f>IFERROR(IF($G51 = "WholeBlg",IF(U$1&lt;2020, 0,
IF($H51="GWh",SUMIFS('Interim Analysis'!O:O,'Interim Analysis'!$B:$B,$B51,'Interim Analysis'!$C:$C,$C51,'Interim Analysis'!$F:$F,$F51,'Interim Analysis'!$G:$G,$H51,'Interim Analysis'!$E:$E,$E51),
SUMIFS('Interim Analysis'!O:O,'Interim Analysis'!$B:$B,$B51,'Interim Analysis'!$C:$C,$C51,'Interim Analysis'!$F:$F,$F51,'Interim Analysis'!$G:$G,$H51,'Interim Analysis'!$D:$D,$D51)
*(INDEX('Dimensional Maps'!P$39:P$63,MATCH($E51,'Dimensional Maps'!$C$8:$C$32,0),1)
/SUMIFS('Dimensional Maps'!P$39:P$63, 'Dimensional Maps'!$B$8:$B$32,$D51)))),0),0)</f>
        <v>0</v>
      </c>
      <c r="V51" s="115">
        <f>IFERROR(IF($G51 = "WholeBlg",IF(V$1&lt;2020, 0,
IF($H51="GWh",SUMIFS('Interim Analysis'!P:P,'Interim Analysis'!$B:$B,$B51,'Interim Analysis'!$C:$C,$C51,'Interim Analysis'!$F:$F,$F51,'Interim Analysis'!$G:$G,$H51,'Interim Analysis'!$E:$E,$E51),
SUMIFS('Interim Analysis'!P:P,'Interim Analysis'!$B:$B,$B51,'Interim Analysis'!$C:$C,$C51,'Interim Analysis'!$F:$F,$F51,'Interim Analysis'!$G:$G,$H51,'Interim Analysis'!$D:$D,$D51)
*(INDEX('Dimensional Maps'!Q$39:Q$63,MATCH($E51,'Dimensional Maps'!$C$8:$C$32,0),1)
/SUMIFS('Dimensional Maps'!Q$39:Q$63, 'Dimensional Maps'!$B$8:$B$32,$D51)))),0),0)</f>
        <v>0</v>
      </c>
      <c r="W51" s="115">
        <f>IFERROR(IF($G51 = "WholeBlg",IF(W$1&lt;2020, 0,
IF($H51="GWh",SUMIFS('Interim Analysis'!Q:Q,'Interim Analysis'!$B:$B,$B51,'Interim Analysis'!$C:$C,$C51,'Interim Analysis'!$F:$F,$F51,'Interim Analysis'!$G:$G,$H51,'Interim Analysis'!$E:$E,$E51),
SUMIFS('Interim Analysis'!Q:Q,'Interim Analysis'!$B:$B,$B51,'Interim Analysis'!$C:$C,$C51,'Interim Analysis'!$F:$F,$F51,'Interim Analysis'!$G:$G,$H51,'Interim Analysis'!$D:$D,$D51)
*(INDEX('Dimensional Maps'!R$39:R$63,MATCH($E51,'Dimensional Maps'!$C$8:$C$32,0),1)
/SUMIFS('Dimensional Maps'!R$39:R$63, 'Dimensional Maps'!$B$8:$B$32,$D51)))),0),0)</f>
        <v>0</v>
      </c>
    </row>
    <row r="52" spans="1:23" x14ac:dyDescent="0.25">
      <c r="A52" s="105" t="str">
        <f>Home!$C$20</f>
        <v>IOU Potential Program Savings ET</v>
      </c>
      <c r="B52" s="103" t="s">
        <v>237</v>
      </c>
      <c r="C52" s="103">
        <v>2</v>
      </c>
      <c r="D52" s="103" t="s">
        <v>47</v>
      </c>
      <c r="E52" s="103" t="s">
        <v>217</v>
      </c>
      <c r="F52" s="103" t="s">
        <v>167</v>
      </c>
      <c r="G52" s="103" t="s">
        <v>53</v>
      </c>
      <c r="H52" s="143" t="s">
        <v>20</v>
      </c>
      <c r="I52" s="115">
        <f>IFERROR(IF($G52 = "WholeBlg",IF(I$1&lt;2020, 0,
IF($H52="GWh",SUMIFS('Interim Analysis'!C:C,'Interim Analysis'!$B:$B,$B52,'Interim Analysis'!$C:$C,$C52,'Interim Analysis'!$F:$F,$F52,'Interim Analysis'!$G:$G,$H52,'Interim Analysis'!$E:$E,$E52),
SUMIFS('Interim Analysis'!C:C,'Interim Analysis'!$B:$B,$B52,'Interim Analysis'!$C:$C,$C52,'Interim Analysis'!$F:$F,$F52,'Interim Analysis'!$G:$G,$H52,'Interim Analysis'!$D:$D,$D52)
*(INDEX('Dimensional Maps'!D$39:D$63,MATCH($E52,'Dimensional Maps'!$C$8:$C$32,0),1)
/SUMIFS('Dimensional Maps'!D$39:D$63, 'Dimensional Maps'!$B$8:$B$32,$D52)))),0),0)</f>
        <v>0</v>
      </c>
      <c r="J52" s="115">
        <f>IFERROR(IF($G52 = "WholeBlg",IF(J$1&lt;2020, 0,
IF($H52="GWh",SUMIFS('Interim Analysis'!D:D,'Interim Analysis'!$B:$B,$B52,'Interim Analysis'!$C:$C,$C52,'Interim Analysis'!$F:$F,$F52,'Interim Analysis'!$G:$G,$H52,'Interim Analysis'!$E:$E,$E52),
SUMIFS('Interim Analysis'!D:D,'Interim Analysis'!$B:$B,$B52,'Interim Analysis'!$C:$C,$C52,'Interim Analysis'!$F:$F,$F52,'Interim Analysis'!$G:$G,$H52,'Interim Analysis'!$D:$D,$D52)
*(INDEX('Dimensional Maps'!E$39:E$63,MATCH($E52,'Dimensional Maps'!$C$8:$C$32,0),1)
/SUMIFS('Dimensional Maps'!E$39:E$63, 'Dimensional Maps'!$B$8:$B$32,$D52)))),0),0)</f>
        <v>0</v>
      </c>
      <c r="K52" s="115">
        <f>IFERROR(IF($G52 = "WholeBlg",IF(K$1&lt;2020, 0,
IF($H52="GWh",SUMIFS('Interim Analysis'!E:E,'Interim Analysis'!$B:$B,$B52,'Interim Analysis'!$C:$C,$C52,'Interim Analysis'!$F:$F,$F52,'Interim Analysis'!$G:$G,$H52,'Interim Analysis'!$E:$E,$E52),
SUMIFS('Interim Analysis'!E:E,'Interim Analysis'!$B:$B,$B52,'Interim Analysis'!$C:$C,$C52,'Interim Analysis'!$F:$F,$F52,'Interim Analysis'!$G:$G,$H52,'Interim Analysis'!$D:$D,$D52)
*(INDEX('Dimensional Maps'!F$39:F$63,MATCH($E52,'Dimensional Maps'!$C$8:$C$32,0),1)
/SUMIFS('Dimensional Maps'!F$39:F$63, 'Dimensional Maps'!$B$8:$B$32,$D52)))),0),0)</f>
        <v>0</v>
      </c>
      <c r="L52" s="115">
        <f>IFERROR(IF($G52 = "WholeBlg",IF(L$1&lt;2020, 0,
IF($H52="GWh",SUMIFS('Interim Analysis'!F:F,'Interim Analysis'!$B:$B,$B52,'Interim Analysis'!$C:$C,$C52,'Interim Analysis'!$F:$F,$F52,'Interim Analysis'!$G:$G,$H52,'Interim Analysis'!$E:$E,$E52),
SUMIFS('Interim Analysis'!F:F,'Interim Analysis'!$B:$B,$B52,'Interim Analysis'!$C:$C,$C52,'Interim Analysis'!$F:$F,$F52,'Interim Analysis'!$G:$G,$H52,'Interim Analysis'!$D:$D,$D52)
*(INDEX('Dimensional Maps'!G$39:G$63,MATCH($E52,'Dimensional Maps'!$C$8:$C$32,0),1)
/SUMIFS('Dimensional Maps'!G$39:G$63, 'Dimensional Maps'!$B$8:$B$32,$D52)))),0),0)</f>
        <v>0</v>
      </c>
      <c r="M52" s="115">
        <f>IFERROR(IF($G52 = "WholeBlg",IF(M$1&lt;2020, 0,
IF($H52="GWh",SUMIFS('Interim Analysis'!G:G,'Interim Analysis'!$B:$B,$B52,'Interim Analysis'!$C:$C,$C52,'Interim Analysis'!$F:$F,$F52,'Interim Analysis'!$G:$G,$H52,'Interim Analysis'!$E:$E,$E52),
SUMIFS('Interim Analysis'!G:G,'Interim Analysis'!$B:$B,$B52,'Interim Analysis'!$C:$C,$C52,'Interim Analysis'!$F:$F,$F52,'Interim Analysis'!$G:$G,$H52,'Interim Analysis'!$D:$D,$D52)
*(INDEX('Dimensional Maps'!H$39:H$63,MATCH($E52,'Dimensional Maps'!$C$8:$C$32,0),1)
/SUMIFS('Dimensional Maps'!H$39:H$63, 'Dimensional Maps'!$B$8:$B$32,$D52)))),0),0)</f>
        <v>0</v>
      </c>
      <c r="N52" s="115">
        <f>IFERROR(IF($G52 = "WholeBlg",IF(N$1&lt;2020, 0,
IF($H52="GWh",SUMIFS('Interim Analysis'!H:H,'Interim Analysis'!$B:$B,$B52,'Interim Analysis'!$C:$C,$C52,'Interim Analysis'!$F:$F,$F52,'Interim Analysis'!$G:$G,$H52,'Interim Analysis'!$E:$E,$E52),
SUMIFS('Interim Analysis'!H:H,'Interim Analysis'!$B:$B,$B52,'Interim Analysis'!$C:$C,$C52,'Interim Analysis'!$F:$F,$F52,'Interim Analysis'!$G:$G,$H52,'Interim Analysis'!$D:$D,$D52)
*(INDEX('Dimensional Maps'!I$39:I$63,MATCH($E52,'Dimensional Maps'!$C$8:$C$32,0),1)
/SUMIFS('Dimensional Maps'!I$39:I$63, 'Dimensional Maps'!$B$8:$B$32,$D52)))),0),0)</f>
        <v>6.0373600432614164E-3</v>
      </c>
      <c r="O52" s="115">
        <f>IFERROR(IF($G52 = "WholeBlg",IF(O$1&lt;2020, 0,
IF($H52="GWh",SUMIFS('Interim Analysis'!I:I,'Interim Analysis'!$B:$B,$B52,'Interim Analysis'!$C:$C,$C52,'Interim Analysis'!$F:$F,$F52,'Interim Analysis'!$G:$G,$H52,'Interim Analysis'!$E:$E,$E52),
SUMIFS('Interim Analysis'!I:I,'Interim Analysis'!$B:$B,$B52,'Interim Analysis'!$C:$C,$C52,'Interim Analysis'!$F:$F,$F52,'Interim Analysis'!$G:$G,$H52,'Interim Analysis'!$D:$D,$D52)
*(INDEX('Dimensional Maps'!J$39:J$63,MATCH($E52,'Dimensional Maps'!$C$8:$C$32,0),1)
/SUMIFS('Dimensional Maps'!J$39:J$63, 'Dimensional Maps'!$B$8:$B$32,$D52)))),0),0)</f>
        <v>1.1961407345176969E-2</v>
      </c>
      <c r="P52" s="115">
        <f>IFERROR(IF($G52 = "WholeBlg",IF(P$1&lt;2020, 0,
IF($H52="GWh",SUMIFS('Interim Analysis'!J:J,'Interim Analysis'!$B:$B,$B52,'Interim Analysis'!$C:$C,$C52,'Interim Analysis'!$F:$F,$F52,'Interim Analysis'!$G:$G,$H52,'Interim Analysis'!$E:$E,$E52),
SUMIFS('Interim Analysis'!J:J,'Interim Analysis'!$B:$B,$B52,'Interim Analysis'!$C:$C,$C52,'Interim Analysis'!$F:$F,$F52,'Interim Analysis'!$G:$G,$H52,'Interim Analysis'!$D:$D,$D52)
*(INDEX('Dimensional Maps'!K$39:K$63,MATCH($E52,'Dimensional Maps'!$C$8:$C$32,0),1)
/SUMIFS('Dimensional Maps'!K$39:K$63, 'Dimensional Maps'!$B$8:$B$32,$D52)))),0),0)</f>
        <v>1.7928268822698379E-2</v>
      </c>
      <c r="Q52" s="115">
        <f>IFERROR(IF($G52 = "WholeBlg",IF(Q$1&lt;2020, 0,
IF($H52="GWh",SUMIFS('Interim Analysis'!K:K,'Interim Analysis'!$B:$B,$B52,'Interim Analysis'!$C:$C,$C52,'Interim Analysis'!$F:$F,$F52,'Interim Analysis'!$G:$G,$H52,'Interim Analysis'!$E:$E,$E52),
SUMIFS('Interim Analysis'!K:K,'Interim Analysis'!$B:$B,$B52,'Interim Analysis'!$C:$C,$C52,'Interim Analysis'!$F:$F,$F52,'Interim Analysis'!$G:$G,$H52,'Interim Analysis'!$D:$D,$D52)
*(INDEX('Dimensional Maps'!L$39:L$63,MATCH($E52,'Dimensional Maps'!$C$8:$C$32,0),1)
/SUMIFS('Dimensional Maps'!L$39:L$63, 'Dimensional Maps'!$B$8:$B$32,$D52)))),0),0)</f>
        <v>2.3727489568585301E-2</v>
      </c>
      <c r="R52" s="115">
        <f>IFERROR(IF($G52 = "WholeBlg",IF(R$1&lt;2020, 0,
IF($H52="GWh",SUMIFS('Interim Analysis'!L:L,'Interim Analysis'!$B:$B,$B52,'Interim Analysis'!$C:$C,$C52,'Interim Analysis'!$F:$F,$F52,'Interim Analysis'!$G:$G,$H52,'Interim Analysis'!$E:$E,$E52),
SUMIFS('Interim Analysis'!L:L,'Interim Analysis'!$B:$B,$B52,'Interim Analysis'!$C:$C,$C52,'Interim Analysis'!$F:$F,$F52,'Interim Analysis'!$G:$G,$H52,'Interim Analysis'!$D:$D,$D52)
*(INDEX('Dimensional Maps'!M$39:M$63,MATCH($E52,'Dimensional Maps'!$C$8:$C$32,0),1)
/SUMIFS('Dimensional Maps'!M$39:M$63, 'Dimensional Maps'!$B$8:$B$32,$D52)))),0),0)</f>
        <v>2.9491910093974536E-2</v>
      </c>
      <c r="S52" s="115">
        <f>IFERROR(IF($G52 = "WholeBlg",IF(S$1&lt;2020, 0,
IF($H52="GWh",SUMIFS('Interim Analysis'!M:M,'Interim Analysis'!$B:$B,$B52,'Interim Analysis'!$C:$C,$C52,'Interim Analysis'!$F:$F,$F52,'Interim Analysis'!$G:$G,$H52,'Interim Analysis'!$E:$E,$E52),
SUMIFS('Interim Analysis'!M:M,'Interim Analysis'!$B:$B,$B52,'Interim Analysis'!$C:$C,$C52,'Interim Analysis'!$F:$F,$F52,'Interim Analysis'!$G:$G,$H52,'Interim Analysis'!$D:$D,$D52)
*(INDEX('Dimensional Maps'!N$39:N$63,MATCH($E52,'Dimensional Maps'!$C$8:$C$32,0),1)
/SUMIFS('Dimensional Maps'!N$39:N$63, 'Dimensional Maps'!$B$8:$B$32,$D52)))),0),0)</f>
        <v>3.5385366867004116E-2</v>
      </c>
      <c r="T52" s="115">
        <f>IFERROR(IF($G52 = "WholeBlg",IF(T$1&lt;2020, 0,
IF($H52="GWh",SUMIFS('Interim Analysis'!N:N,'Interim Analysis'!$B:$B,$B52,'Interim Analysis'!$C:$C,$C52,'Interim Analysis'!$F:$F,$F52,'Interim Analysis'!$G:$G,$H52,'Interim Analysis'!$E:$E,$E52),
SUMIFS('Interim Analysis'!N:N,'Interim Analysis'!$B:$B,$B52,'Interim Analysis'!$C:$C,$C52,'Interim Analysis'!$F:$F,$F52,'Interim Analysis'!$G:$G,$H52,'Interim Analysis'!$D:$D,$D52)
*(INDEX('Dimensional Maps'!O$39:O$63,MATCH($E52,'Dimensional Maps'!$C$8:$C$32,0),1)
/SUMIFS('Dimensional Maps'!O$39:O$63, 'Dimensional Maps'!$B$8:$B$32,$D52)))),0),0)</f>
        <v>4.1085825886706416E-2</v>
      </c>
      <c r="U52" s="115">
        <f>IFERROR(IF($G52 = "WholeBlg",IF(U$1&lt;2020, 0,
IF($H52="GWh",SUMIFS('Interim Analysis'!O:O,'Interim Analysis'!$B:$B,$B52,'Interim Analysis'!$C:$C,$C52,'Interim Analysis'!$F:$F,$F52,'Interim Analysis'!$G:$G,$H52,'Interim Analysis'!$E:$E,$E52),
SUMIFS('Interim Analysis'!O:O,'Interim Analysis'!$B:$B,$B52,'Interim Analysis'!$C:$C,$C52,'Interim Analysis'!$F:$F,$F52,'Interim Analysis'!$G:$G,$H52,'Interim Analysis'!$D:$D,$D52)
*(INDEX('Dimensional Maps'!P$39:P$63,MATCH($E52,'Dimensional Maps'!$C$8:$C$32,0),1)
/SUMIFS('Dimensional Maps'!P$39:P$63, 'Dimensional Maps'!$B$8:$B$32,$D52)))),0),0)</f>
        <v>4.6831035206014386E-2</v>
      </c>
      <c r="V52" s="115">
        <f>IFERROR(IF($G52 = "WholeBlg",IF(V$1&lt;2020, 0,
IF($H52="GWh",SUMIFS('Interim Analysis'!P:P,'Interim Analysis'!$B:$B,$B52,'Interim Analysis'!$C:$C,$C52,'Interim Analysis'!$F:$F,$F52,'Interim Analysis'!$G:$G,$H52,'Interim Analysis'!$E:$E,$E52),
SUMIFS('Interim Analysis'!P:P,'Interim Analysis'!$B:$B,$B52,'Interim Analysis'!$C:$C,$C52,'Interim Analysis'!$F:$F,$F52,'Interim Analysis'!$G:$G,$H52,'Interim Analysis'!$D:$D,$D52)
*(INDEX('Dimensional Maps'!Q$39:Q$63,MATCH($E52,'Dimensional Maps'!$C$8:$C$32,0),1)
/SUMIFS('Dimensional Maps'!Q$39:Q$63, 'Dimensional Maps'!$B$8:$B$32,$D52)))),0),0)</f>
        <v>5.2677164527610704E-2</v>
      </c>
      <c r="W52" s="115">
        <f>IFERROR(IF($G52 = "WholeBlg",IF(W$1&lt;2020, 0,
IF($H52="GWh",SUMIFS('Interim Analysis'!Q:Q,'Interim Analysis'!$B:$B,$B52,'Interim Analysis'!$C:$C,$C52,'Interim Analysis'!$F:$F,$F52,'Interim Analysis'!$G:$G,$H52,'Interim Analysis'!$E:$E,$E52),
SUMIFS('Interim Analysis'!Q:Q,'Interim Analysis'!$B:$B,$B52,'Interim Analysis'!$C:$C,$C52,'Interim Analysis'!$F:$F,$F52,'Interim Analysis'!$G:$G,$H52,'Interim Analysis'!$D:$D,$D52)
*(INDEX('Dimensional Maps'!R$39:R$63,MATCH($E52,'Dimensional Maps'!$C$8:$C$32,0),1)
/SUMIFS('Dimensional Maps'!R$39:R$63, 'Dimensional Maps'!$B$8:$B$32,$D52)))),0),0)</f>
        <v>5.8642370221968901E-2</v>
      </c>
    </row>
    <row r="53" spans="1:23" x14ac:dyDescent="0.25">
      <c r="A53" s="105" t="str">
        <f>Home!$C$20</f>
        <v>IOU Potential Program Savings ET</v>
      </c>
      <c r="B53" s="103" t="s">
        <v>237</v>
      </c>
      <c r="C53" s="103">
        <v>2</v>
      </c>
      <c r="D53" s="103" t="s">
        <v>47</v>
      </c>
      <c r="E53" s="103" t="s">
        <v>217</v>
      </c>
      <c r="F53" s="103" t="s">
        <v>186</v>
      </c>
      <c r="G53" s="103" t="s">
        <v>53</v>
      </c>
      <c r="H53" s="143" t="s">
        <v>20</v>
      </c>
      <c r="I53" s="115">
        <f>IFERROR(IF($G53 = "WholeBlg",IF(I$1&lt;2020, 0,
IF($H53="GWh",SUMIFS('Interim Analysis'!C:C,'Interim Analysis'!$B:$B,$B53,'Interim Analysis'!$C:$C,$C53,'Interim Analysis'!$F:$F,$F53,'Interim Analysis'!$G:$G,$H53,'Interim Analysis'!$E:$E,$E53),
SUMIFS('Interim Analysis'!C:C,'Interim Analysis'!$B:$B,$B53,'Interim Analysis'!$C:$C,$C53,'Interim Analysis'!$F:$F,$F53,'Interim Analysis'!$G:$G,$H53,'Interim Analysis'!$D:$D,$D53)
*(INDEX('Dimensional Maps'!D$39:D$63,MATCH($E53,'Dimensional Maps'!$C$8:$C$32,0),1)
/SUMIFS('Dimensional Maps'!D$39:D$63, 'Dimensional Maps'!$B$8:$B$32,$D53)))),0),0)</f>
        <v>0</v>
      </c>
      <c r="J53" s="115">
        <f>IFERROR(IF($G53 = "WholeBlg",IF(J$1&lt;2020, 0,
IF($H53="GWh",SUMIFS('Interim Analysis'!D:D,'Interim Analysis'!$B:$B,$B53,'Interim Analysis'!$C:$C,$C53,'Interim Analysis'!$F:$F,$F53,'Interim Analysis'!$G:$G,$H53,'Interim Analysis'!$E:$E,$E53),
SUMIFS('Interim Analysis'!D:D,'Interim Analysis'!$B:$B,$B53,'Interim Analysis'!$C:$C,$C53,'Interim Analysis'!$F:$F,$F53,'Interim Analysis'!$G:$G,$H53,'Interim Analysis'!$D:$D,$D53)
*(INDEX('Dimensional Maps'!E$39:E$63,MATCH($E53,'Dimensional Maps'!$C$8:$C$32,0),1)
/SUMIFS('Dimensional Maps'!E$39:E$63, 'Dimensional Maps'!$B$8:$B$32,$D53)))),0),0)</f>
        <v>0</v>
      </c>
      <c r="K53" s="115">
        <f>IFERROR(IF($G53 = "WholeBlg",IF(K$1&lt;2020, 0,
IF($H53="GWh",SUMIFS('Interim Analysis'!E:E,'Interim Analysis'!$B:$B,$B53,'Interim Analysis'!$C:$C,$C53,'Interim Analysis'!$F:$F,$F53,'Interim Analysis'!$G:$G,$H53,'Interim Analysis'!$E:$E,$E53),
SUMIFS('Interim Analysis'!E:E,'Interim Analysis'!$B:$B,$B53,'Interim Analysis'!$C:$C,$C53,'Interim Analysis'!$F:$F,$F53,'Interim Analysis'!$G:$G,$H53,'Interim Analysis'!$D:$D,$D53)
*(INDEX('Dimensional Maps'!F$39:F$63,MATCH($E53,'Dimensional Maps'!$C$8:$C$32,0),1)
/SUMIFS('Dimensional Maps'!F$39:F$63, 'Dimensional Maps'!$B$8:$B$32,$D53)))),0),0)</f>
        <v>0</v>
      </c>
      <c r="L53" s="115">
        <f>IFERROR(IF($G53 = "WholeBlg",IF(L$1&lt;2020, 0,
IF($H53="GWh",SUMIFS('Interim Analysis'!F:F,'Interim Analysis'!$B:$B,$B53,'Interim Analysis'!$C:$C,$C53,'Interim Analysis'!$F:$F,$F53,'Interim Analysis'!$G:$G,$H53,'Interim Analysis'!$E:$E,$E53),
SUMIFS('Interim Analysis'!F:F,'Interim Analysis'!$B:$B,$B53,'Interim Analysis'!$C:$C,$C53,'Interim Analysis'!$F:$F,$F53,'Interim Analysis'!$G:$G,$H53,'Interim Analysis'!$D:$D,$D53)
*(INDEX('Dimensional Maps'!G$39:G$63,MATCH($E53,'Dimensional Maps'!$C$8:$C$32,0),1)
/SUMIFS('Dimensional Maps'!G$39:G$63, 'Dimensional Maps'!$B$8:$B$32,$D53)))),0),0)</f>
        <v>0</v>
      </c>
      <c r="M53" s="115">
        <f>IFERROR(IF($G53 = "WholeBlg",IF(M$1&lt;2020, 0,
IF($H53="GWh",SUMIFS('Interim Analysis'!G:G,'Interim Analysis'!$B:$B,$B53,'Interim Analysis'!$C:$C,$C53,'Interim Analysis'!$F:$F,$F53,'Interim Analysis'!$G:$G,$H53,'Interim Analysis'!$E:$E,$E53),
SUMIFS('Interim Analysis'!G:G,'Interim Analysis'!$B:$B,$B53,'Interim Analysis'!$C:$C,$C53,'Interim Analysis'!$F:$F,$F53,'Interim Analysis'!$G:$G,$H53,'Interim Analysis'!$D:$D,$D53)
*(INDEX('Dimensional Maps'!H$39:H$63,MATCH($E53,'Dimensional Maps'!$C$8:$C$32,0),1)
/SUMIFS('Dimensional Maps'!H$39:H$63, 'Dimensional Maps'!$B$8:$B$32,$D53)))),0),0)</f>
        <v>0</v>
      </c>
      <c r="N53" s="115">
        <f>IFERROR(IF($G53 = "WholeBlg",IF(N$1&lt;2020, 0,
IF($H53="GWh",SUMIFS('Interim Analysis'!H:H,'Interim Analysis'!$B:$B,$B53,'Interim Analysis'!$C:$C,$C53,'Interim Analysis'!$F:$F,$F53,'Interim Analysis'!$G:$G,$H53,'Interim Analysis'!$E:$E,$E53),
SUMIFS('Interim Analysis'!H:H,'Interim Analysis'!$B:$B,$B53,'Interim Analysis'!$C:$C,$C53,'Interim Analysis'!$F:$F,$F53,'Interim Analysis'!$G:$G,$H53,'Interim Analysis'!$D:$D,$D53)
*(INDEX('Dimensional Maps'!I$39:I$63,MATCH($E53,'Dimensional Maps'!$C$8:$C$32,0),1)
/SUMIFS('Dimensional Maps'!I$39:I$63, 'Dimensional Maps'!$B$8:$B$32,$D53)))),0),0)</f>
        <v>1.8410745045506379E-2</v>
      </c>
      <c r="O53" s="115">
        <f>IFERROR(IF($G53 = "WholeBlg",IF(O$1&lt;2020, 0,
IF($H53="GWh",SUMIFS('Interim Analysis'!I:I,'Interim Analysis'!$B:$B,$B53,'Interim Analysis'!$C:$C,$C53,'Interim Analysis'!$F:$F,$F53,'Interim Analysis'!$G:$G,$H53,'Interim Analysis'!$E:$E,$E53),
SUMIFS('Interim Analysis'!I:I,'Interim Analysis'!$B:$B,$B53,'Interim Analysis'!$C:$C,$C53,'Interim Analysis'!$F:$F,$F53,'Interim Analysis'!$G:$G,$H53,'Interim Analysis'!$D:$D,$D53)
*(INDEX('Dimensional Maps'!J$39:J$63,MATCH($E53,'Dimensional Maps'!$C$8:$C$32,0),1)
/SUMIFS('Dimensional Maps'!J$39:J$63, 'Dimensional Maps'!$B$8:$B$32,$D53)))),0),0)</f>
        <v>3.6565862709424295E-2</v>
      </c>
      <c r="P53" s="115">
        <f>IFERROR(IF($G53 = "WholeBlg",IF(P$1&lt;2020, 0,
IF($H53="GWh",SUMIFS('Interim Analysis'!J:J,'Interim Analysis'!$B:$B,$B53,'Interim Analysis'!$C:$C,$C53,'Interim Analysis'!$F:$F,$F53,'Interim Analysis'!$G:$G,$H53,'Interim Analysis'!$E:$E,$E53),
SUMIFS('Interim Analysis'!J:J,'Interim Analysis'!$B:$B,$B53,'Interim Analysis'!$C:$C,$C53,'Interim Analysis'!$F:$F,$F53,'Interim Analysis'!$G:$G,$H53,'Interim Analysis'!$D:$D,$D53)
*(INDEX('Dimensional Maps'!K$39:K$63,MATCH($E53,'Dimensional Maps'!$C$8:$C$32,0),1)
/SUMIFS('Dimensional Maps'!K$39:K$63, 'Dimensional Maps'!$B$8:$B$32,$D53)))),0),0)</f>
        <v>5.5035859075368766E-2</v>
      </c>
      <c r="Q53" s="115">
        <f>IFERROR(IF($G53 = "WholeBlg",IF(Q$1&lt;2020, 0,
IF($H53="GWh",SUMIFS('Interim Analysis'!K:K,'Interim Analysis'!$B:$B,$B53,'Interim Analysis'!$C:$C,$C53,'Interim Analysis'!$F:$F,$F53,'Interim Analysis'!$G:$G,$H53,'Interim Analysis'!$E:$E,$E53),
SUMIFS('Interim Analysis'!K:K,'Interim Analysis'!$B:$B,$B53,'Interim Analysis'!$C:$C,$C53,'Interim Analysis'!$F:$F,$F53,'Interim Analysis'!$G:$G,$H53,'Interim Analysis'!$D:$D,$D53)
*(INDEX('Dimensional Maps'!L$39:L$63,MATCH($E53,'Dimensional Maps'!$C$8:$C$32,0),1)
/SUMIFS('Dimensional Maps'!L$39:L$63, 'Dimensional Maps'!$B$8:$B$32,$D53)))),0),0)</f>
        <v>7.3308586045079616E-2</v>
      </c>
      <c r="R53" s="115">
        <f>IFERROR(IF($G53 = "WholeBlg",IF(R$1&lt;2020, 0,
IF($H53="GWh",SUMIFS('Interim Analysis'!L:L,'Interim Analysis'!$B:$B,$B53,'Interim Analysis'!$C:$C,$C53,'Interim Analysis'!$F:$F,$F53,'Interim Analysis'!$G:$G,$H53,'Interim Analysis'!$E:$E,$E53),
SUMIFS('Interim Analysis'!L:L,'Interim Analysis'!$B:$B,$B53,'Interim Analysis'!$C:$C,$C53,'Interim Analysis'!$F:$F,$F53,'Interim Analysis'!$G:$G,$H53,'Interim Analysis'!$D:$D,$D53)
*(INDEX('Dimensional Maps'!M$39:M$63,MATCH($E53,'Dimensional Maps'!$C$8:$C$32,0),1)
/SUMIFS('Dimensional Maps'!M$39:M$63, 'Dimensional Maps'!$B$8:$B$32,$D53)))),0),0)</f>
        <v>9.2017381136248452E-2</v>
      </c>
      <c r="S53" s="115">
        <f>IFERROR(IF($G53 = "WholeBlg",IF(S$1&lt;2020, 0,
IF($H53="GWh",SUMIFS('Interim Analysis'!M:M,'Interim Analysis'!$B:$B,$B53,'Interim Analysis'!$C:$C,$C53,'Interim Analysis'!$F:$F,$F53,'Interim Analysis'!$G:$G,$H53,'Interim Analysis'!$E:$E,$E53),
SUMIFS('Interim Analysis'!M:M,'Interim Analysis'!$B:$B,$B53,'Interim Analysis'!$C:$C,$C53,'Interim Analysis'!$F:$F,$F53,'Interim Analysis'!$G:$G,$H53,'Interim Analysis'!$D:$D,$D53)
*(INDEX('Dimensional Maps'!N$39:N$63,MATCH($E53,'Dimensional Maps'!$C$8:$C$32,0),1)
/SUMIFS('Dimensional Maps'!N$39:N$63, 'Dimensional Maps'!$B$8:$B$32,$D53)))),0),0)</f>
        <v>0.11206317493323793</v>
      </c>
      <c r="T53" s="115">
        <f>IFERROR(IF($G53 = "WholeBlg",IF(T$1&lt;2020, 0,
IF($H53="GWh",SUMIFS('Interim Analysis'!N:N,'Interim Analysis'!$B:$B,$B53,'Interim Analysis'!$C:$C,$C53,'Interim Analysis'!$F:$F,$F53,'Interim Analysis'!$G:$G,$H53,'Interim Analysis'!$E:$E,$E53),
SUMIFS('Interim Analysis'!N:N,'Interim Analysis'!$B:$B,$B53,'Interim Analysis'!$C:$C,$C53,'Interim Analysis'!$F:$F,$F53,'Interim Analysis'!$G:$G,$H53,'Interim Analysis'!$D:$D,$D53)
*(INDEX('Dimensional Maps'!O$39:O$63,MATCH($E53,'Dimensional Maps'!$C$8:$C$32,0),1)
/SUMIFS('Dimensional Maps'!O$39:O$63, 'Dimensional Maps'!$B$8:$B$32,$D53)))),0),0)</f>
        <v>0.13314304424221196</v>
      </c>
      <c r="U53" s="115">
        <f>IFERROR(IF($G53 = "WholeBlg",IF(U$1&lt;2020, 0,
IF($H53="GWh",SUMIFS('Interim Analysis'!O:O,'Interim Analysis'!$B:$B,$B53,'Interim Analysis'!$C:$C,$C53,'Interim Analysis'!$F:$F,$F53,'Interim Analysis'!$G:$G,$H53,'Interim Analysis'!$E:$E,$E53),
SUMIFS('Interim Analysis'!O:O,'Interim Analysis'!$B:$B,$B53,'Interim Analysis'!$C:$C,$C53,'Interim Analysis'!$F:$F,$F53,'Interim Analysis'!$G:$G,$H53,'Interim Analysis'!$D:$D,$D53)
*(INDEX('Dimensional Maps'!P$39:P$63,MATCH($E53,'Dimensional Maps'!$C$8:$C$32,0),1)
/SUMIFS('Dimensional Maps'!P$39:P$63, 'Dimensional Maps'!$B$8:$B$32,$D53)))),0),0)</f>
        <v>0.15714897893695276</v>
      </c>
      <c r="V53" s="115">
        <f>IFERROR(IF($G53 = "WholeBlg",IF(V$1&lt;2020, 0,
IF($H53="GWh",SUMIFS('Interim Analysis'!P:P,'Interim Analysis'!$B:$B,$B53,'Interim Analysis'!$C:$C,$C53,'Interim Analysis'!$F:$F,$F53,'Interim Analysis'!$G:$G,$H53,'Interim Analysis'!$E:$E,$E53),
SUMIFS('Interim Analysis'!P:P,'Interim Analysis'!$B:$B,$B53,'Interim Analysis'!$C:$C,$C53,'Interim Analysis'!$F:$F,$F53,'Interim Analysis'!$G:$G,$H53,'Interim Analysis'!$D:$D,$D53)
*(INDEX('Dimensional Maps'!Q$39:Q$63,MATCH($E53,'Dimensional Maps'!$C$8:$C$32,0),1)
/SUMIFS('Dimensional Maps'!Q$39:Q$63, 'Dimensional Maps'!$B$8:$B$32,$D53)))),0),0)</f>
        <v>0.18639579964029018</v>
      </c>
      <c r="W53" s="115">
        <f>IFERROR(IF($G53 = "WholeBlg",IF(W$1&lt;2020, 0,
IF($H53="GWh",SUMIFS('Interim Analysis'!Q:Q,'Interim Analysis'!$B:$B,$B53,'Interim Analysis'!$C:$C,$C53,'Interim Analysis'!$F:$F,$F53,'Interim Analysis'!$G:$G,$H53,'Interim Analysis'!$E:$E,$E53),
SUMIFS('Interim Analysis'!Q:Q,'Interim Analysis'!$B:$B,$B53,'Interim Analysis'!$C:$C,$C53,'Interim Analysis'!$F:$F,$F53,'Interim Analysis'!$G:$G,$H53,'Interim Analysis'!$D:$D,$D53)
*(INDEX('Dimensional Maps'!R$39:R$63,MATCH($E53,'Dimensional Maps'!$C$8:$C$32,0),1)
/SUMIFS('Dimensional Maps'!R$39:R$63, 'Dimensional Maps'!$B$8:$B$32,$D53)))),0),0)</f>
        <v>0.22493403692499009</v>
      </c>
    </row>
    <row r="54" spans="1:23" x14ac:dyDescent="0.25">
      <c r="A54" s="105" t="str">
        <f>Home!$C$20</f>
        <v>IOU Potential Program Savings ET</v>
      </c>
      <c r="B54" s="103" t="s">
        <v>236</v>
      </c>
      <c r="C54" s="103">
        <v>2</v>
      </c>
      <c r="D54" s="103" t="s">
        <v>47</v>
      </c>
      <c r="E54" s="103" t="s">
        <v>217</v>
      </c>
      <c r="F54" s="103" t="s">
        <v>167</v>
      </c>
      <c r="G54" s="103" t="s">
        <v>53</v>
      </c>
      <c r="H54" s="143" t="s">
        <v>18</v>
      </c>
      <c r="I54" s="115">
        <f>IFERROR(IF($G54 = "WholeBlg",IF(I$1&lt;2020, 0,
IF($H54="GWh",SUMIFS('Interim Analysis'!C:C,'Interim Analysis'!$B:$B,$B54,'Interim Analysis'!$C:$C,$C54,'Interim Analysis'!$F:$F,$F54,'Interim Analysis'!$G:$G,$H54,'Interim Analysis'!$E:$E,$E54),
SUMIFS('Interim Analysis'!C:C,'Interim Analysis'!$B:$B,$B54,'Interim Analysis'!$C:$C,$C54,'Interim Analysis'!$F:$F,$F54,'Interim Analysis'!$G:$G,$H54,'Interim Analysis'!$D:$D,$D54)
*(INDEX('Dimensional Maps'!D$39:D$63,MATCH($E54,'Dimensional Maps'!$C$8:$C$32,0),1)
/SUMIFS('Dimensional Maps'!D$39:D$63, 'Dimensional Maps'!$B$8:$B$32,$D54)))),0),0)</f>
        <v>0</v>
      </c>
      <c r="J54" s="115">
        <f>IFERROR(IF($G54 = "WholeBlg",IF(J$1&lt;2020, 0,
IF($H54="GWh",SUMIFS('Interim Analysis'!D:D,'Interim Analysis'!$B:$B,$B54,'Interim Analysis'!$C:$C,$C54,'Interim Analysis'!$F:$F,$F54,'Interim Analysis'!$G:$G,$H54,'Interim Analysis'!$E:$E,$E54),
SUMIFS('Interim Analysis'!D:D,'Interim Analysis'!$B:$B,$B54,'Interim Analysis'!$C:$C,$C54,'Interim Analysis'!$F:$F,$F54,'Interim Analysis'!$G:$G,$H54,'Interim Analysis'!$D:$D,$D54)
*(INDEX('Dimensional Maps'!E$39:E$63,MATCH($E54,'Dimensional Maps'!$C$8:$C$32,0),1)
/SUMIFS('Dimensional Maps'!E$39:E$63, 'Dimensional Maps'!$B$8:$B$32,$D54)))),0),0)</f>
        <v>0</v>
      </c>
      <c r="K54" s="115">
        <f>IFERROR(IF($G54 = "WholeBlg",IF(K$1&lt;2020, 0,
IF($H54="GWh",SUMIFS('Interim Analysis'!E:E,'Interim Analysis'!$B:$B,$B54,'Interim Analysis'!$C:$C,$C54,'Interim Analysis'!$F:$F,$F54,'Interim Analysis'!$G:$G,$H54,'Interim Analysis'!$E:$E,$E54),
SUMIFS('Interim Analysis'!E:E,'Interim Analysis'!$B:$B,$B54,'Interim Analysis'!$C:$C,$C54,'Interim Analysis'!$F:$F,$F54,'Interim Analysis'!$G:$G,$H54,'Interim Analysis'!$D:$D,$D54)
*(INDEX('Dimensional Maps'!F$39:F$63,MATCH($E54,'Dimensional Maps'!$C$8:$C$32,0),1)
/SUMIFS('Dimensional Maps'!F$39:F$63, 'Dimensional Maps'!$B$8:$B$32,$D54)))),0),0)</f>
        <v>0</v>
      </c>
      <c r="L54" s="115">
        <f>IFERROR(IF($G54 = "WholeBlg",IF(L$1&lt;2020, 0,
IF($H54="GWh",SUMIFS('Interim Analysis'!F:F,'Interim Analysis'!$B:$B,$B54,'Interim Analysis'!$C:$C,$C54,'Interim Analysis'!$F:$F,$F54,'Interim Analysis'!$G:$G,$H54,'Interim Analysis'!$E:$E,$E54),
SUMIFS('Interim Analysis'!F:F,'Interim Analysis'!$B:$B,$B54,'Interim Analysis'!$C:$C,$C54,'Interim Analysis'!$F:$F,$F54,'Interim Analysis'!$G:$G,$H54,'Interim Analysis'!$D:$D,$D54)
*(INDEX('Dimensional Maps'!G$39:G$63,MATCH($E54,'Dimensional Maps'!$C$8:$C$32,0),1)
/SUMIFS('Dimensional Maps'!G$39:G$63, 'Dimensional Maps'!$B$8:$B$32,$D54)))),0),0)</f>
        <v>0</v>
      </c>
      <c r="M54" s="115">
        <f>IFERROR(IF($G54 = "WholeBlg",IF(M$1&lt;2020, 0,
IF($H54="GWh",SUMIFS('Interim Analysis'!G:G,'Interim Analysis'!$B:$B,$B54,'Interim Analysis'!$C:$C,$C54,'Interim Analysis'!$F:$F,$F54,'Interim Analysis'!$G:$G,$H54,'Interim Analysis'!$E:$E,$E54),
SUMIFS('Interim Analysis'!G:G,'Interim Analysis'!$B:$B,$B54,'Interim Analysis'!$C:$C,$C54,'Interim Analysis'!$F:$F,$F54,'Interim Analysis'!$G:$G,$H54,'Interim Analysis'!$D:$D,$D54)
*(INDEX('Dimensional Maps'!H$39:H$63,MATCH($E54,'Dimensional Maps'!$C$8:$C$32,0),1)
/SUMIFS('Dimensional Maps'!H$39:H$63, 'Dimensional Maps'!$B$8:$B$32,$D54)))),0),0)</f>
        <v>0</v>
      </c>
      <c r="N54" s="115">
        <f>IFERROR(IF($G54 = "WholeBlg",IF(N$1&lt;2020, 0,
IF($H54="GWh",SUMIFS('Interim Analysis'!H:H,'Interim Analysis'!$B:$B,$B54,'Interim Analysis'!$C:$C,$C54,'Interim Analysis'!$F:$F,$F54,'Interim Analysis'!$G:$G,$H54,'Interim Analysis'!$E:$E,$E54),
SUMIFS('Interim Analysis'!H:H,'Interim Analysis'!$B:$B,$B54,'Interim Analysis'!$C:$C,$C54,'Interim Analysis'!$F:$F,$F54,'Interim Analysis'!$G:$G,$H54,'Interim Analysis'!$D:$D,$D54)
*(INDEX('Dimensional Maps'!I$39:I$63,MATCH($E54,'Dimensional Maps'!$C$8:$C$32,0),1)
/SUMIFS('Dimensional Maps'!I$39:I$63, 'Dimensional Maps'!$B$8:$B$32,$D54)))),0),0)</f>
        <v>0</v>
      </c>
      <c r="O54" s="115">
        <f>IFERROR(IF($G54 = "WholeBlg",IF(O$1&lt;2020, 0,
IF($H54="GWh",SUMIFS('Interim Analysis'!I:I,'Interim Analysis'!$B:$B,$B54,'Interim Analysis'!$C:$C,$C54,'Interim Analysis'!$F:$F,$F54,'Interim Analysis'!$G:$G,$H54,'Interim Analysis'!$E:$E,$E54),
SUMIFS('Interim Analysis'!I:I,'Interim Analysis'!$B:$B,$B54,'Interim Analysis'!$C:$C,$C54,'Interim Analysis'!$F:$F,$F54,'Interim Analysis'!$G:$G,$H54,'Interim Analysis'!$D:$D,$D54)
*(INDEX('Dimensional Maps'!J$39:J$63,MATCH($E54,'Dimensional Maps'!$C$8:$C$32,0),1)
/SUMIFS('Dimensional Maps'!J$39:J$63, 'Dimensional Maps'!$B$8:$B$32,$D54)))),0),0)</f>
        <v>0</v>
      </c>
      <c r="P54" s="115">
        <f>IFERROR(IF($G54 = "WholeBlg",IF(P$1&lt;2020, 0,
IF($H54="GWh",SUMIFS('Interim Analysis'!J:J,'Interim Analysis'!$B:$B,$B54,'Interim Analysis'!$C:$C,$C54,'Interim Analysis'!$F:$F,$F54,'Interim Analysis'!$G:$G,$H54,'Interim Analysis'!$E:$E,$E54),
SUMIFS('Interim Analysis'!J:J,'Interim Analysis'!$B:$B,$B54,'Interim Analysis'!$C:$C,$C54,'Interim Analysis'!$F:$F,$F54,'Interim Analysis'!$G:$G,$H54,'Interim Analysis'!$D:$D,$D54)
*(INDEX('Dimensional Maps'!K$39:K$63,MATCH($E54,'Dimensional Maps'!$C$8:$C$32,0),1)
/SUMIFS('Dimensional Maps'!K$39:K$63, 'Dimensional Maps'!$B$8:$B$32,$D54)))),0),0)</f>
        <v>0</v>
      </c>
      <c r="Q54" s="115">
        <f>IFERROR(IF($G54 = "WholeBlg",IF(Q$1&lt;2020, 0,
IF($H54="GWh",SUMIFS('Interim Analysis'!K:K,'Interim Analysis'!$B:$B,$B54,'Interim Analysis'!$C:$C,$C54,'Interim Analysis'!$F:$F,$F54,'Interim Analysis'!$G:$G,$H54,'Interim Analysis'!$E:$E,$E54),
SUMIFS('Interim Analysis'!K:K,'Interim Analysis'!$B:$B,$B54,'Interim Analysis'!$C:$C,$C54,'Interim Analysis'!$F:$F,$F54,'Interim Analysis'!$G:$G,$H54,'Interim Analysis'!$D:$D,$D54)
*(INDEX('Dimensional Maps'!L$39:L$63,MATCH($E54,'Dimensional Maps'!$C$8:$C$32,0),1)
/SUMIFS('Dimensional Maps'!L$39:L$63, 'Dimensional Maps'!$B$8:$B$32,$D54)))),0),0)</f>
        <v>0</v>
      </c>
      <c r="R54" s="115">
        <f>IFERROR(IF($G54 = "WholeBlg",IF(R$1&lt;2020, 0,
IF($H54="GWh",SUMIFS('Interim Analysis'!L:L,'Interim Analysis'!$B:$B,$B54,'Interim Analysis'!$C:$C,$C54,'Interim Analysis'!$F:$F,$F54,'Interim Analysis'!$G:$G,$H54,'Interim Analysis'!$E:$E,$E54),
SUMIFS('Interim Analysis'!L:L,'Interim Analysis'!$B:$B,$B54,'Interim Analysis'!$C:$C,$C54,'Interim Analysis'!$F:$F,$F54,'Interim Analysis'!$G:$G,$H54,'Interim Analysis'!$D:$D,$D54)
*(INDEX('Dimensional Maps'!M$39:M$63,MATCH($E54,'Dimensional Maps'!$C$8:$C$32,0),1)
/SUMIFS('Dimensional Maps'!M$39:M$63, 'Dimensional Maps'!$B$8:$B$32,$D54)))),0),0)</f>
        <v>0</v>
      </c>
      <c r="S54" s="115">
        <f>IFERROR(IF($G54 = "WholeBlg",IF(S$1&lt;2020, 0,
IF($H54="GWh",SUMIFS('Interim Analysis'!M:M,'Interim Analysis'!$B:$B,$B54,'Interim Analysis'!$C:$C,$C54,'Interim Analysis'!$F:$F,$F54,'Interim Analysis'!$G:$G,$H54,'Interim Analysis'!$E:$E,$E54),
SUMIFS('Interim Analysis'!M:M,'Interim Analysis'!$B:$B,$B54,'Interim Analysis'!$C:$C,$C54,'Interim Analysis'!$F:$F,$F54,'Interim Analysis'!$G:$G,$H54,'Interim Analysis'!$D:$D,$D54)
*(INDEX('Dimensional Maps'!N$39:N$63,MATCH($E54,'Dimensional Maps'!$C$8:$C$32,0),1)
/SUMIFS('Dimensional Maps'!N$39:N$63, 'Dimensional Maps'!$B$8:$B$32,$D54)))),0),0)</f>
        <v>0</v>
      </c>
      <c r="T54" s="115">
        <f>IFERROR(IF($G54 = "WholeBlg",IF(T$1&lt;2020, 0,
IF($H54="GWh",SUMIFS('Interim Analysis'!N:N,'Interim Analysis'!$B:$B,$B54,'Interim Analysis'!$C:$C,$C54,'Interim Analysis'!$F:$F,$F54,'Interim Analysis'!$G:$G,$H54,'Interim Analysis'!$E:$E,$E54),
SUMIFS('Interim Analysis'!N:N,'Interim Analysis'!$B:$B,$B54,'Interim Analysis'!$C:$C,$C54,'Interim Analysis'!$F:$F,$F54,'Interim Analysis'!$G:$G,$H54,'Interim Analysis'!$D:$D,$D54)
*(INDEX('Dimensional Maps'!O$39:O$63,MATCH($E54,'Dimensional Maps'!$C$8:$C$32,0),1)
/SUMIFS('Dimensional Maps'!O$39:O$63, 'Dimensional Maps'!$B$8:$B$32,$D54)))),0),0)</f>
        <v>0</v>
      </c>
      <c r="U54" s="115">
        <f>IFERROR(IF($G54 = "WholeBlg",IF(U$1&lt;2020, 0,
IF($H54="GWh",SUMIFS('Interim Analysis'!O:O,'Interim Analysis'!$B:$B,$B54,'Interim Analysis'!$C:$C,$C54,'Interim Analysis'!$F:$F,$F54,'Interim Analysis'!$G:$G,$H54,'Interim Analysis'!$E:$E,$E54),
SUMIFS('Interim Analysis'!O:O,'Interim Analysis'!$B:$B,$B54,'Interim Analysis'!$C:$C,$C54,'Interim Analysis'!$F:$F,$F54,'Interim Analysis'!$G:$G,$H54,'Interim Analysis'!$D:$D,$D54)
*(INDEX('Dimensional Maps'!P$39:P$63,MATCH($E54,'Dimensional Maps'!$C$8:$C$32,0),1)
/SUMIFS('Dimensional Maps'!P$39:P$63, 'Dimensional Maps'!$B$8:$B$32,$D54)))),0),0)</f>
        <v>0</v>
      </c>
      <c r="V54" s="115">
        <f>IFERROR(IF($G54 = "WholeBlg",IF(V$1&lt;2020, 0,
IF($H54="GWh",SUMIFS('Interim Analysis'!P:P,'Interim Analysis'!$B:$B,$B54,'Interim Analysis'!$C:$C,$C54,'Interim Analysis'!$F:$F,$F54,'Interim Analysis'!$G:$G,$H54,'Interim Analysis'!$E:$E,$E54),
SUMIFS('Interim Analysis'!P:P,'Interim Analysis'!$B:$B,$B54,'Interim Analysis'!$C:$C,$C54,'Interim Analysis'!$F:$F,$F54,'Interim Analysis'!$G:$G,$H54,'Interim Analysis'!$D:$D,$D54)
*(INDEX('Dimensional Maps'!Q$39:Q$63,MATCH($E54,'Dimensional Maps'!$C$8:$C$32,0),1)
/SUMIFS('Dimensional Maps'!Q$39:Q$63, 'Dimensional Maps'!$B$8:$B$32,$D54)))),0),0)</f>
        <v>0</v>
      </c>
      <c r="W54" s="115">
        <f>IFERROR(IF($G54 = "WholeBlg",IF(W$1&lt;2020, 0,
IF($H54="GWh",SUMIFS('Interim Analysis'!Q:Q,'Interim Analysis'!$B:$B,$B54,'Interim Analysis'!$C:$C,$C54,'Interim Analysis'!$F:$F,$F54,'Interim Analysis'!$G:$G,$H54,'Interim Analysis'!$E:$E,$E54),
SUMIFS('Interim Analysis'!Q:Q,'Interim Analysis'!$B:$B,$B54,'Interim Analysis'!$C:$C,$C54,'Interim Analysis'!$F:$F,$F54,'Interim Analysis'!$G:$G,$H54,'Interim Analysis'!$D:$D,$D54)
*(INDEX('Dimensional Maps'!R$39:R$63,MATCH($E54,'Dimensional Maps'!$C$8:$C$32,0),1)
/SUMIFS('Dimensional Maps'!R$39:R$63, 'Dimensional Maps'!$B$8:$B$32,$D54)))),0),0)</f>
        <v>0</v>
      </c>
    </row>
    <row r="55" spans="1:23" x14ac:dyDescent="0.25">
      <c r="A55" s="105" t="str">
        <f>Home!$C$20</f>
        <v>IOU Potential Program Savings ET</v>
      </c>
      <c r="B55" s="103" t="s">
        <v>236</v>
      </c>
      <c r="C55" s="103">
        <v>2</v>
      </c>
      <c r="D55" s="103" t="s">
        <v>47</v>
      </c>
      <c r="E55" s="103" t="s">
        <v>217</v>
      </c>
      <c r="F55" s="103" t="s">
        <v>186</v>
      </c>
      <c r="G55" s="103" t="s">
        <v>53</v>
      </c>
      <c r="H55" s="143" t="s">
        <v>18</v>
      </c>
      <c r="I55" s="115">
        <f>IFERROR(IF($G55 = "WholeBlg",IF(I$1&lt;2020, 0,
IF($H55="GWh",SUMIFS('Interim Analysis'!C:C,'Interim Analysis'!$B:$B,$B55,'Interim Analysis'!$C:$C,$C55,'Interim Analysis'!$F:$F,$F55,'Interim Analysis'!$G:$G,$H55,'Interim Analysis'!$E:$E,$E55),
SUMIFS('Interim Analysis'!C:C,'Interim Analysis'!$B:$B,$B55,'Interim Analysis'!$C:$C,$C55,'Interim Analysis'!$F:$F,$F55,'Interim Analysis'!$G:$G,$H55,'Interim Analysis'!$D:$D,$D55)
*(INDEX('Dimensional Maps'!D$39:D$63,MATCH($E55,'Dimensional Maps'!$C$8:$C$32,0),1)
/SUMIFS('Dimensional Maps'!D$39:D$63, 'Dimensional Maps'!$B$8:$B$32,$D55)))),0),0)</f>
        <v>0</v>
      </c>
      <c r="J55" s="115">
        <f>IFERROR(IF($G55 = "WholeBlg",IF(J$1&lt;2020, 0,
IF($H55="GWh",SUMIFS('Interim Analysis'!D:D,'Interim Analysis'!$B:$B,$B55,'Interim Analysis'!$C:$C,$C55,'Interim Analysis'!$F:$F,$F55,'Interim Analysis'!$G:$G,$H55,'Interim Analysis'!$E:$E,$E55),
SUMIFS('Interim Analysis'!D:D,'Interim Analysis'!$B:$B,$B55,'Interim Analysis'!$C:$C,$C55,'Interim Analysis'!$F:$F,$F55,'Interim Analysis'!$G:$G,$H55,'Interim Analysis'!$D:$D,$D55)
*(INDEX('Dimensional Maps'!E$39:E$63,MATCH($E55,'Dimensional Maps'!$C$8:$C$32,0),1)
/SUMIFS('Dimensional Maps'!E$39:E$63, 'Dimensional Maps'!$B$8:$B$32,$D55)))),0),0)</f>
        <v>0</v>
      </c>
      <c r="K55" s="115">
        <f>IFERROR(IF($G55 = "WholeBlg",IF(K$1&lt;2020, 0,
IF($H55="GWh",SUMIFS('Interim Analysis'!E:E,'Interim Analysis'!$B:$B,$B55,'Interim Analysis'!$C:$C,$C55,'Interim Analysis'!$F:$F,$F55,'Interim Analysis'!$G:$G,$H55,'Interim Analysis'!$E:$E,$E55),
SUMIFS('Interim Analysis'!E:E,'Interim Analysis'!$B:$B,$B55,'Interim Analysis'!$C:$C,$C55,'Interim Analysis'!$F:$F,$F55,'Interim Analysis'!$G:$G,$H55,'Interim Analysis'!$D:$D,$D55)
*(INDEX('Dimensional Maps'!F$39:F$63,MATCH($E55,'Dimensional Maps'!$C$8:$C$32,0),1)
/SUMIFS('Dimensional Maps'!F$39:F$63, 'Dimensional Maps'!$B$8:$B$32,$D55)))),0),0)</f>
        <v>0</v>
      </c>
      <c r="L55" s="115">
        <f>IFERROR(IF($G55 = "WholeBlg",IF(L$1&lt;2020, 0,
IF($H55="GWh",SUMIFS('Interim Analysis'!F:F,'Interim Analysis'!$B:$B,$B55,'Interim Analysis'!$C:$C,$C55,'Interim Analysis'!$F:$F,$F55,'Interim Analysis'!$G:$G,$H55,'Interim Analysis'!$E:$E,$E55),
SUMIFS('Interim Analysis'!F:F,'Interim Analysis'!$B:$B,$B55,'Interim Analysis'!$C:$C,$C55,'Interim Analysis'!$F:$F,$F55,'Interim Analysis'!$G:$G,$H55,'Interim Analysis'!$D:$D,$D55)
*(INDEX('Dimensional Maps'!G$39:G$63,MATCH($E55,'Dimensional Maps'!$C$8:$C$32,0),1)
/SUMIFS('Dimensional Maps'!G$39:G$63, 'Dimensional Maps'!$B$8:$B$32,$D55)))),0),0)</f>
        <v>0</v>
      </c>
      <c r="M55" s="115">
        <f>IFERROR(IF($G55 = "WholeBlg",IF(M$1&lt;2020, 0,
IF($H55="GWh",SUMIFS('Interim Analysis'!G:G,'Interim Analysis'!$B:$B,$B55,'Interim Analysis'!$C:$C,$C55,'Interim Analysis'!$F:$F,$F55,'Interim Analysis'!$G:$G,$H55,'Interim Analysis'!$E:$E,$E55),
SUMIFS('Interim Analysis'!G:G,'Interim Analysis'!$B:$B,$B55,'Interim Analysis'!$C:$C,$C55,'Interim Analysis'!$F:$F,$F55,'Interim Analysis'!$G:$G,$H55,'Interim Analysis'!$D:$D,$D55)
*(INDEX('Dimensional Maps'!H$39:H$63,MATCH($E55,'Dimensional Maps'!$C$8:$C$32,0),1)
/SUMIFS('Dimensional Maps'!H$39:H$63, 'Dimensional Maps'!$B$8:$B$32,$D55)))),0),0)</f>
        <v>0</v>
      </c>
      <c r="N55" s="115">
        <f>IFERROR(IF($G55 = "WholeBlg",IF(N$1&lt;2020, 0,
IF($H55="GWh",SUMIFS('Interim Analysis'!H:H,'Interim Analysis'!$B:$B,$B55,'Interim Analysis'!$C:$C,$C55,'Interim Analysis'!$F:$F,$F55,'Interim Analysis'!$G:$G,$H55,'Interim Analysis'!$E:$E,$E55),
SUMIFS('Interim Analysis'!H:H,'Interim Analysis'!$B:$B,$B55,'Interim Analysis'!$C:$C,$C55,'Interim Analysis'!$F:$F,$F55,'Interim Analysis'!$G:$G,$H55,'Interim Analysis'!$D:$D,$D55)
*(INDEX('Dimensional Maps'!I$39:I$63,MATCH($E55,'Dimensional Maps'!$C$8:$C$32,0),1)
/SUMIFS('Dimensional Maps'!I$39:I$63, 'Dimensional Maps'!$B$8:$B$32,$D55)))),0),0)</f>
        <v>0</v>
      </c>
      <c r="O55" s="115">
        <f>IFERROR(IF($G55 = "WholeBlg",IF(O$1&lt;2020, 0,
IF($H55="GWh",SUMIFS('Interim Analysis'!I:I,'Interim Analysis'!$B:$B,$B55,'Interim Analysis'!$C:$C,$C55,'Interim Analysis'!$F:$F,$F55,'Interim Analysis'!$G:$G,$H55,'Interim Analysis'!$E:$E,$E55),
SUMIFS('Interim Analysis'!I:I,'Interim Analysis'!$B:$B,$B55,'Interim Analysis'!$C:$C,$C55,'Interim Analysis'!$F:$F,$F55,'Interim Analysis'!$G:$G,$H55,'Interim Analysis'!$D:$D,$D55)
*(INDEX('Dimensional Maps'!J$39:J$63,MATCH($E55,'Dimensional Maps'!$C$8:$C$32,0),1)
/SUMIFS('Dimensional Maps'!J$39:J$63, 'Dimensional Maps'!$B$8:$B$32,$D55)))),0),0)</f>
        <v>0</v>
      </c>
      <c r="P55" s="115">
        <f>IFERROR(IF($G55 = "WholeBlg",IF(P$1&lt;2020, 0,
IF($H55="GWh",SUMIFS('Interim Analysis'!J:J,'Interim Analysis'!$B:$B,$B55,'Interim Analysis'!$C:$C,$C55,'Interim Analysis'!$F:$F,$F55,'Interim Analysis'!$G:$G,$H55,'Interim Analysis'!$E:$E,$E55),
SUMIFS('Interim Analysis'!J:J,'Interim Analysis'!$B:$B,$B55,'Interim Analysis'!$C:$C,$C55,'Interim Analysis'!$F:$F,$F55,'Interim Analysis'!$G:$G,$H55,'Interim Analysis'!$D:$D,$D55)
*(INDEX('Dimensional Maps'!K$39:K$63,MATCH($E55,'Dimensional Maps'!$C$8:$C$32,0),1)
/SUMIFS('Dimensional Maps'!K$39:K$63, 'Dimensional Maps'!$B$8:$B$32,$D55)))),0),0)</f>
        <v>0</v>
      </c>
      <c r="Q55" s="115">
        <f>IFERROR(IF($G55 = "WholeBlg",IF(Q$1&lt;2020, 0,
IF($H55="GWh",SUMIFS('Interim Analysis'!K:K,'Interim Analysis'!$B:$B,$B55,'Interim Analysis'!$C:$C,$C55,'Interim Analysis'!$F:$F,$F55,'Interim Analysis'!$G:$G,$H55,'Interim Analysis'!$E:$E,$E55),
SUMIFS('Interim Analysis'!K:K,'Interim Analysis'!$B:$B,$B55,'Interim Analysis'!$C:$C,$C55,'Interim Analysis'!$F:$F,$F55,'Interim Analysis'!$G:$G,$H55,'Interim Analysis'!$D:$D,$D55)
*(INDEX('Dimensional Maps'!L$39:L$63,MATCH($E55,'Dimensional Maps'!$C$8:$C$32,0),1)
/SUMIFS('Dimensional Maps'!L$39:L$63, 'Dimensional Maps'!$B$8:$B$32,$D55)))),0),0)</f>
        <v>0</v>
      </c>
      <c r="R55" s="115">
        <f>IFERROR(IF($G55 = "WholeBlg",IF(R$1&lt;2020, 0,
IF($H55="GWh",SUMIFS('Interim Analysis'!L:L,'Interim Analysis'!$B:$B,$B55,'Interim Analysis'!$C:$C,$C55,'Interim Analysis'!$F:$F,$F55,'Interim Analysis'!$G:$G,$H55,'Interim Analysis'!$E:$E,$E55),
SUMIFS('Interim Analysis'!L:L,'Interim Analysis'!$B:$B,$B55,'Interim Analysis'!$C:$C,$C55,'Interim Analysis'!$F:$F,$F55,'Interim Analysis'!$G:$G,$H55,'Interim Analysis'!$D:$D,$D55)
*(INDEX('Dimensional Maps'!M$39:M$63,MATCH($E55,'Dimensional Maps'!$C$8:$C$32,0),1)
/SUMIFS('Dimensional Maps'!M$39:M$63, 'Dimensional Maps'!$B$8:$B$32,$D55)))),0),0)</f>
        <v>0</v>
      </c>
      <c r="S55" s="115">
        <f>IFERROR(IF($G55 = "WholeBlg",IF(S$1&lt;2020, 0,
IF($H55="GWh",SUMIFS('Interim Analysis'!M:M,'Interim Analysis'!$B:$B,$B55,'Interim Analysis'!$C:$C,$C55,'Interim Analysis'!$F:$F,$F55,'Interim Analysis'!$G:$G,$H55,'Interim Analysis'!$E:$E,$E55),
SUMIFS('Interim Analysis'!M:M,'Interim Analysis'!$B:$B,$B55,'Interim Analysis'!$C:$C,$C55,'Interim Analysis'!$F:$F,$F55,'Interim Analysis'!$G:$G,$H55,'Interim Analysis'!$D:$D,$D55)
*(INDEX('Dimensional Maps'!N$39:N$63,MATCH($E55,'Dimensional Maps'!$C$8:$C$32,0),1)
/SUMIFS('Dimensional Maps'!N$39:N$63, 'Dimensional Maps'!$B$8:$B$32,$D55)))),0),0)</f>
        <v>0</v>
      </c>
      <c r="T55" s="115">
        <f>IFERROR(IF($G55 = "WholeBlg",IF(T$1&lt;2020, 0,
IF($H55="GWh",SUMIFS('Interim Analysis'!N:N,'Interim Analysis'!$B:$B,$B55,'Interim Analysis'!$C:$C,$C55,'Interim Analysis'!$F:$F,$F55,'Interim Analysis'!$G:$G,$H55,'Interim Analysis'!$E:$E,$E55),
SUMIFS('Interim Analysis'!N:N,'Interim Analysis'!$B:$B,$B55,'Interim Analysis'!$C:$C,$C55,'Interim Analysis'!$F:$F,$F55,'Interim Analysis'!$G:$G,$H55,'Interim Analysis'!$D:$D,$D55)
*(INDEX('Dimensional Maps'!O$39:O$63,MATCH($E55,'Dimensional Maps'!$C$8:$C$32,0),1)
/SUMIFS('Dimensional Maps'!O$39:O$63, 'Dimensional Maps'!$B$8:$B$32,$D55)))),0),0)</f>
        <v>0</v>
      </c>
      <c r="U55" s="115">
        <f>IFERROR(IF($G55 = "WholeBlg",IF(U$1&lt;2020, 0,
IF($H55="GWh",SUMIFS('Interim Analysis'!O:O,'Interim Analysis'!$B:$B,$B55,'Interim Analysis'!$C:$C,$C55,'Interim Analysis'!$F:$F,$F55,'Interim Analysis'!$G:$G,$H55,'Interim Analysis'!$E:$E,$E55),
SUMIFS('Interim Analysis'!O:O,'Interim Analysis'!$B:$B,$B55,'Interim Analysis'!$C:$C,$C55,'Interim Analysis'!$F:$F,$F55,'Interim Analysis'!$G:$G,$H55,'Interim Analysis'!$D:$D,$D55)
*(INDEX('Dimensional Maps'!P$39:P$63,MATCH($E55,'Dimensional Maps'!$C$8:$C$32,0),1)
/SUMIFS('Dimensional Maps'!P$39:P$63, 'Dimensional Maps'!$B$8:$B$32,$D55)))),0),0)</f>
        <v>0</v>
      </c>
      <c r="V55" s="115">
        <f>IFERROR(IF($G55 = "WholeBlg",IF(V$1&lt;2020, 0,
IF($H55="GWh",SUMIFS('Interim Analysis'!P:P,'Interim Analysis'!$B:$B,$B55,'Interim Analysis'!$C:$C,$C55,'Interim Analysis'!$F:$F,$F55,'Interim Analysis'!$G:$G,$H55,'Interim Analysis'!$E:$E,$E55),
SUMIFS('Interim Analysis'!P:P,'Interim Analysis'!$B:$B,$B55,'Interim Analysis'!$C:$C,$C55,'Interim Analysis'!$F:$F,$F55,'Interim Analysis'!$G:$G,$H55,'Interim Analysis'!$D:$D,$D55)
*(INDEX('Dimensional Maps'!Q$39:Q$63,MATCH($E55,'Dimensional Maps'!$C$8:$C$32,0),1)
/SUMIFS('Dimensional Maps'!Q$39:Q$63, 'Dimensional Maps'!$B$8:$B$32,$D55)))),0),0)</f>
        <v>0</v>
      </c>
      <c r="W55" s="115">
        <f>IFERROR(IF($G55 = "WholeBlg",IF(W$1&lt;2020, 0,
IF($H55="GWh",SUMIFS('Interim Analysis'!Q:Q,'Interim Analysis'!$B:$B,$B55,'Interim Analysis'!$C:$C,$C55,'Interim Analysis'!$F:$F,$F55,'Interim Analysis'!$G:$G,$H55,'Interim Analysis'!$E:$E,$E55),
SUMIFS('Interim Analysis'!Q:Q,'Interim Analysis'!$B:$B,$B55,'Interim Analysis'!$C:$C,$C55,'Interim Analysis'!$F:$F,$F55,'Interim Analysis'!$G:$G,$H55,'Interim Analysis'!$D:$D,$D55)
*(INDEX('Dimensional Maps'!R$39:R$63,MATCH($E55,'Dimensional Maps'!$C$8:$C$32,0),1)
/SUMIFS('Dimensional Maps'!R$39:R$63, 'Dimensional Maps'!$B$8:$B$32,$D55)))),0),0)</f>
        <v>0</v>
      </c>
    </row>
    <row r="56" spans="1:23" x14ac:dyDescent="0.25">
      <c r="A56" s="105" t="str">
        <f>Home!$C$20</f>
        <v>IOU Potential Program Savings ET</v>
      </c>
      <c r="B56" s="103" t="s">
        <v>236</v>
      </c>
      <c r="C56" s="103">
        <v>2</v>
      </c>
      <c r="D56" s="103" t="s">
        <v>47</v>
      </c>
      <c r="E56" s="103" t="s">
        <v>217</v>
      </c>
      <c r="F56" s="103" t="s">
        <v>167</v>
      </c>
      <c r="G56" s="103" t="s">
        <v>53</v>
      </c>
      <c r="H56" s="143" t="s">
        <v>20</v>
      </c>
      <c r="I56" s="115">
        <f>IFERROR(IF($G56 = "WholeBlg",IF(I$1&lt;2020, 0,
IF($H56="GWh",SUMIFS('Interim Analysis'!C:C,'Interim Analysis'!$B:$B,$B56,'Interim Analysis'!$C:$C,$C56,'Interim Analysis'!$F:$F,$F56,'Interim Analysis'!$G:$G,$H56,'Interim Analysis'!$E:$E,$E56),
SUMIFS('Interim Analysis'!C:C,'Interim Analysis'!$B:$B,$B56,'Interim Analysis'!$C:$C,$C56,'Interim Analysis'!$F:$F,$F56,'Interim Analysis'!$G:$G,$H56,'Interim Analysis'!$D:$D,$D56)
*(INDEX('Dimensional Maps'!D$39:D$63,MATCH($E56,'Dimensional Maps'!$C$8:$C$32,0),1)
/SUMIFS('Dimensional Maps'!D$39:D$63, 'Dimensional Maps'!$B$8:$B$32,$D56)))),0),0)</f>
        <v>0</v>
      </c>
      <c r="J56" s="115">
        <f>IFERROR(IF($G56 = "WholeBlg",IF(J$1&lt;2020, 0,
IF($H56="GWh",SUMIFS('Interim Analysis'!D:D,'Interim Analysis'!$B:$B,$B56,'Interim Analysis'!$C:$C,$C56,'Interim Analysis'!$F:$F,$F56,'Interim Analysis'!$G:$G,$H56,'Interim Analysis'!$E:$E,$E56),
SUMIFS('Interim Analysis'!D:D,'Interim Analysis'!$B:$B,$B56,'Interim Analysis'!$C:$C,$C56,'Interim Analysis'!$F:$F,$F56,'Interim Analysis'!$G:$G,$H56,'Interim Analysis'!$D:$D,$D56)
*(INDEX('Dimensional Maps'!E$39:E$63,MATCH($E56,'Dimensional Maps'!$C$8:$C$32,0),1)
/SUMIFS('Dimensional Maps'!E$39:E$63, 'Dimensional Maps'!$B$8:$B$32,$D56)))),0),0)</f>
        <v>0</v>
      </c>
      <c r="K56" s="115">
        <f>IFERROR(IF($G56 = "WholeBlg",IF(K$1&lt;2020, 0,
IF($H56="GWh",SUMIFS('Interim Analysis'!E:E,'Interim Analysis'!$B:$B,$B56,'Interim Analysis'!$C:$C,$C56,'Interim Analysis'!$F:$F,$F56,'Interim Analysis'!$G:$G,$H56,'Interim Analysis'!$E:$E,$E56),
SUMIFS('Interim Analysis'!E:E,'Interim Analysis'!$B:$B,$B56,'Interim Analysis'!$C:$C,$C56,'Interim Analysis'!$F:$F,$F56,'Interim Analysis'!$G:$G,$H56,'Interim Analysis'!$D:$D,$D56)
*(INDEX('Dimensional Maps'!F$39:F$63,MATCH($E56,'Dimensional Maps'!$C$8:$C$32,0),1)
/SUMIFS('Dimensional Maps'!F$39:F$63, 'Dimensional Maps'!$B$8:$B$32,$D56)))),0),0)</f>
        <v>0</v>
      </c>
      <c r="L56" s="115">
        <f>IFERROR(IF($G56 = "WholeBlg",IF(L$1&lt;2020, 0,
IF($H56="GWh",SUMIFS('Interim Analysis'!F:F,'Interim Analysis'!$B:$B,$B56,'Interim Analysis'!$C:$C,$C56,'Interim Analysis'!$F:$F,$F56,'Interim Analysis'!$G:$G,$H56,'Interim Analysis'!$E:$E,$E56),
SUMIFS('Interim Analysis'!F:F,'Interim Analysis'!$B:$B,$B56,'Interim Analysis'!$C:$C,$C56,'Interim Analysis'!$F:$F,$F56,'Interim Analysis'!$G:$G,$H56,'Interim Analysis'!$D:$D,$D56)
*(INDEX('Dimensional Maps'!G$39:G$63,MATCH($E56,'Dimensional Maps'!$C$8:$C$32,0),1)
/SUMIFS('Dimensional Maps'!G$39:G$63, 'Dimensional Maps'!$B$8:$B$32,$D56)))),0),0)</f>
        <v>0</v>
      </c>
      <c r="M56" s="115">
        <f>IFERROR(IF($G56 = "WholeBlg",IF(M$1&lt;2020, 0,
IF($H56="GWh",SUMIFS('Interim Analysis'!G:G,'Interim Analysis'!$B:$B,$B56,'Interim Analysis'!$C:$C,$C56,'Interim Analysis'!$F:$F,$F56,'Interim Analysis'!$G:$G,$H56,'Interim Analysis'!$E:$E,$E56),
SUMIFS('Interim Analysis'!G:G,'Interim Analysis'!$B:$B,$B56,'Interim Analysis'!$C:$C,$C56,'Interim Analysis'!$F:$F,$F56,'Interim Analysis'!$G:$G,$H56,'Interim Analysis'!$D:$D,$D56)
*(INDEX('Dimensional Maps'!H$39:H$63,MATCH($E56,'Dimensional Maps'!$C$8:$C$32,0),1)
/SUMIFS('Dimensional Maps'!H$39:H$63, 'Dimensional Maps'!$B$8:$B$32,$D56)))),0),0)</f>
        <v>0</v>
      </c>
      <c r="N56" s="115">
        <f>IFERROR(IF($G56 = "WholeBlg",IF(N$1&lt;2020, 0,
IF($H56="GWh",SUMIFS('Interim Analysis'!H:H,'Interim Analysis'!$B:$B,$B56,'Interim Analysis'!$C:$C,$C56,'Interim Analysis'!$F:$F,$F56,'Interim Analysis'!$G:$G,$H56,'Interim Analysis'!$E:$E,$E56),
SUMIFS('Interim Analysis'!H:H,'Interim Analysis'!$B:$B,$B56,'Interim Analysis'!$C:$C,$C56,'Interim Analysis'!$F:$F,$F56,'Interim Analysis'!$G:$G,$H56,'Interim Analysis'!$D:$D,$D56)
*(INDEX('Dimensional Maps'!I$39:I$63,MATCH($E56,'Dimensional Maps'!$C$8:$C$32,0),1)
/SUMIFS('Dimensional Maps'!I$39:I$63, 'Dimensional Maps'!$B$8:$B$32,$D56)))),0),0)</f>
        <v>6.0373600432614164E-3</v>
      </c>
      <c r="O56" s="115">
        <f>IFERROR(IF($G56 = "WholeBlg",IF(O$1&lt;2020, 0,
IF($H56="GWh",SUMIFS('Interim Analysis'!I:I,'Interim Analysis'!$B:$B,$B56,'Interim Analysis'!$C:$C,$C56,'Interim Analysis'!$F:$F,$F56,'Interim Analysis'!$G:$G,$H56,'Interim Analysis'!$E:$E,$E56),
SUMIFS('Interim Analysis'!I:I,'Interim Analysis'!$B:$B,$B56,'Interim Analysis'!$C:$C,$C56,'Interim Analysis'!$F:$F,$F56,'Interim Analysis'!$G:$G,$H56,'Interim Analysis'!$D:$D,$D56)
*(INDEX('Dimensional Maps'!J$39:J$63,MATCH($E56,'Dimensional Maps'!$C$8:$C$32,0),1)
/SUMIFS('Dimensional Maps'!J$39:J$63, 'Dimensional Maps'!$B$8:$B$32,$D56)))),0),0)</f>
        <v>1.1961407345176969E-2</v>
      </c>
      <c r="P56" s="115">
        <f>IFERROR(IF($G56 = "WholeBlg",IF(P$1&lt;2020, 0,
IF($H56="GWh",SUMIFS('Interim Analysis'!J:J,'Interim Analysis'!$B:$B,$B56,'Interim Analysis'!$C:$C,$C56,'Interim Analysis'!$F:$F,$F56,'Interim Analysis'!$G:$G,$H56,'Interim Analysis'!$E:$E,$E56),
SUMIFS('Interim Analysis'!J:J,'Interim Analysis'!$B:$B,$B56,'Interim Analysis'!$C:$C,$C56,'Interim Analysis'!$F:$F,$F56,'Interim Analysis'!$G:$G,$H56,'Interim Analysis'!$D:$D,$D56)
*(INDEX('Dimensional Maps'!K$39:K$63,MATCH($E56,'Dimensional Maps'!$C$8:$C$32,0),1)
/SUMIFS('Dimensional Maps'!K$39:K$63, 'Dimensional Maps'!$B$8:$B$32,$D56)))),0),0)</f>
        <v>1.7928268822698379E-2</v>
      </c>
      <c r="Q56" s="115">
        <f>IFERROR(IF($G56 = "WholeBlg",IF(Q$1&lt;2020, 0,
IF($H56="GWh",SUMIFS('Interim Analysis'!K:K,'Interim Analysis'!$B:$B,$B56,'Interim Analysis'!$C:$C,$C56,'Interim Analysis'!$F:$F,$F56,'Interim Analysis'!$G:$G,$H56,'Interim Analysis'!$E:$E,$E56),
SUMIFS('Interim Analysis'!K:K,'Interim Analysis'!$B:$B,$B56,'Interim Analysis'!$C:$C,$C56,'Interim Analysis'!$F:$F,$F56,'Interim Analysis'!$G:$G,$H56,'Interim Analysis'!$D:$D,$D56)
*(INDEX('Dimensional Maps'!L$39:L$63,MATCH($E56,'Dimensional Maps'!$C$8:$C$32,0),1)
/SUMIFS('Dimensional Maps'!L$39:L$63, 'Dimensional Maps'!$B$8:$B$32,$D56)))),0),0)</f>
        <v>2.3727489568585301E-2</v>
      </c>
      <c r="R56" s="115">
        <f>IFERROR(IF($G56 = "WholeBlg",IF(R$1&lt;2020, 0,
IF($H56="GWh",SUMIFS('Interim Analysis'!L:L,'Interim Analysis'!$B:$B,$B56,'Interim Analysis'!$C:$C,$C56,'Interim Analysis'!$F:$F,$F56,'Interim Analysis'!$G:$G,$H56,'Interim Analysis'!$E:$E,$E56),
SUMIFS('Interim Analysis'!L:L,'Interim Analysis'!$B:$B,$B56,'Interim Analysis'!$C:$C,$C56,'Interim Analysis'!$F:$F,$F56,'Interim Analysis'!$G:$G,$H56,'Interim Analysis'!$D:$D,$D56)
*(INDEX('Dimensional Maps'!M$39:M$63,MATCH($E56,'Dimensional Maps'!$C$8:$C$32,0),1)
/SUMIFS('Dimensional Maps'!M$39:M$63, 'Dimensional Maps'!$B$8:$B$32,$D56)))),0),0)</f>
        <v>2.9491910093974536E-2</v>
      </c>
      <c r="S56" s="115">
        <f>IFERROR(IF($G56 = "WholeBlg",IF(S$1&lt;2020, 0,
IF($H56="GWh",SUMIFS('Interim Analysis'!M:M,'Interim Analysis'!$B:$B,$B56,'Interim Analysis'!$C:$C,$C56,'Interim Analysis'!$F:$F,$F56,'Interim Analysis'!$G:$G,$H56,'Interim Analysis'!$E:$E,$E56),
SUMIFS('Interim Analysis'!M:M,'Interim Analysis'!$B:$B,$B56,'Interim Analysis'!$C:$C,$C56,'Interim Analysis'!$F:$F,$F56,'Interim Analysis'!$G:$G,$H56,'Interim Analysis'!$D:$D,$D56)
*(INDEX('Dimensional Maps'!N$39:N$63,MATCH($E56,'Dimensional Maps'!$C$8:$C$32,0),1)
/SUMIFS('Dimensional Maps'!N$39:N$63, 'Dimensional Maps'!$B$8:$B$32,$D56)))),0),0)</f>
        <v>3.5385366867004116E-2</v>
      </c>
      <c r="T56" s="115">
        <f>IFERROR(IF($G56 = "WholeBlg",IF(T$1&lt;2020, 0,
IF($H56="GWh",SUMIFS('Interim Analysis'!N:N,'Interim Analysis'!$B:$B,$B56,'Interim Analysis'!$C:$C,$C56,'Interim Analysis'!$F:$F,$F56,'Interim Analysis'!$G:$G,$H56,'Interim Analysis'!$E:$E,$E56),
SUMIFS('Interim Analysis'!N:N,'Interim Analysis'!$B:$B,$B56,'Interim Analysis'!$C:$C,$C56,'Interim Analysis'!$F:$F,$F56,'Interim Analysis'!$G:$G,$H56,'Interim Analysis'!$D:$D,$D56)
*(INDEX('Dimensional Maps'!O$39:O$63,MATCH($E56,'Dimensional Maps'!$C$8:$C$32,0),1)
/SUMIFS('Dimensional Maps'!O$39:O$63, 'Dimensional Maps'!$B$8:$B$32,$D56)))),0),0)</f>
        <v>4.1085825886706416E-2</v>
      </c>
      <c r="U56" s="115">
        <f>IFERROR(IF($G56 = "WholeBlg",IF(U$1&lt;2020, 0,
IF($H56="GWh",SUMIFS('Interim Analysis'!O:O,'Interim Analysis'!$B:$B,$B56,'Interim Analysis'!$C:$C,$C56,'Interim Analysis'!$F:$F,$F56,'Interim Analysis'!$G:$G,$H56,'Interim Analysis'!$E:$E,$E56),
SUMIFS('Interim Analysis'!O:O,'Interim Analysis'!$B:$B,$B56,'Interim Analysis'!$C:$C,$C56,'Interim Analysis'!$F:$F,$F56,'Interim Analysis'!$G:$G,$H56,'Interim Analysis'!$D:$D,$D56)
*(INDEX('Dimensional Maps'!P$39:P$63,MATCH($E56,'Dimensional Maps'!$C$8:$C$32,0),1)
/SUMIFS('Dimensional Maps'!P$39:P$63, 'Dimensional Maps'!$B$8:$B$32,$D56)))),0),0)</f>
        <v>4.6831035206014386E-2</v>
      </c>
      <c r="V56" s="115">
        <f>IFERROR(IF($G56 = "WholeBlg",IF(V$1&lt;2020, 0,
IF($H56="GWh",SUMIFS('Interim Analysis'!P:P,'Interim Analysis'!$B:$B,$B56,'Interim Analysis'!$C:$C,$C56,'Interim Analysis'!$F:$F,$F56,'Interim Analysis'!$G:$G,$H56,'Interim Analysis'!$E:$E,$E56),
SUMIFS('Interim Analysis'!P:P,'Interim Analysis'!$B:$B,$B56,'Interim Analysis'!$C:$C,$C56,'Interim Analysis'!$F:$F,$F56,'Interim Analysis'!$G:$G,$H56,'Interim Analysis'!$D:$D,$D56)
*(INDEX('Dimensional Maps'!Q$39:Q$63,MATCH($E56,'Dimensional Maps'!$C$8:$C$32,0),1)
/SUMIFS('Dimensional Maps'!Q$39:Q$63, 'Dimensional Maps'!$B$8:$B$32,$D56)))),0),0)</f>
        <v>5.2677164527610704E-2</v>
      </c>
      <c r="W56" s="115">
        <f>IFERROR(IF($G56 = "WholeBlg",IF(W$1&lt;2020, 0,
IF($H56="GWh",SUMIFS('Interim Analysis'!Q:Q,'Interim Analysis'!$B:$B,$B56,'Interim Analysis'!$C:$C,$C56,'Interim Analysis'!$F:$F,$F56,'Interim Analysis'!$G:$G,$H56,'Interim Analysis'!$E:$E,$E56),
SUMIFS('Interim Analysis'!Q:Q,'Interim Analysis'!$B:$B,$B56,'Interim Analysis'!$C:$C,$C56,'Interim Analysis'!$F:$F,$F56,'Interim Analysis'!$G:$G,$H56,'Interim Analysis'!$D:$D,$D56)
*(INDEX('Dimensional Maps'!R$39:R$63,MATCH($E56,'Dimensional Maps'!$C$8:$C$32,0),1)
/SUMIFS('Dimensional Maps'!R$39:R$63, 'Dimensional Maps'!$B$8:$B$32,$D56)))),0),0)</f>
        <v>5.8642370221968901E-2</v>
      </c>
    </row>
    <row r="57" spans="1:23" x14ac:dyDescent="0.25">
      <c r="A57" s="105" t="str">
        <f>Home!$C$20</f>
        <v>IOU Potential Program Savings ET</v>
      </c>
      <c r="B57" s="103" t="s">
        <v>236</v>
      </c>
      <c r="C57" s="103">
        <v>2</v>
      </c>
      <c r="D57" s="103" t="s">
        <v>47</v>
      </c>
      <c r="E57" s="103" t="s">
        <v>217</v>
      </c>
      <c r="F57" s="103" t="s">
        <v>186</v>
      </c>
      <c r="G57" s="103" t="s">
        <v>53</v>
      </c>
      <c r="H57" s="143" t="s">
        <v>20</v>
      </c>
      <c r="I57" s="115">
        <f>IFERROR(IF($G57 = "WholeBlg",IF(I$1&lt;2020, 0,
IF($H57="GWh",SUMIFS('Interim Analysis'!C:C,'Interim Analysis'!$B:$B,$B57,'Interim Analysis'!$C:$C,$C57,'Interim Analysis'!$F:$F,$F57,'Interim Analysis'!$G:$G,$H57,'Interim Analysis'!$E:$E,$E57),
SUMIFS('Interim Analysis'!C:C,'Interim Analysis'!$B:$B,$B57,'Interim Analysis'!$C:$C,$C57,'Interim Analysis'!$F:$F,$F57,'Interim Analysis'!$G:$G,$H57,'Interim Analysis'!$D:$D,$D57)
*(INDEX('Dimensional Maps'!D$39:D$63,MATCH($E57,'Dimensional Maps'!$C$8:$C$32,0),1)
/SUMIFS('Dimensional Maps'!D$39:D$63, 'Dimensional Maps'!$B$8:$B$32,$D57)))),0),0)</f>
        <v>0</v>
      </c>
      <c r="J57" s="115">
        <f>IFERROR(IF($G57 = "WholeBlg",IF(J$1&lt;2020, 0,
IF($H57="GWh",SUMIFS('Interim Analysis'!D:D,'Interim Analysis'!$B:$B,$B57,'Interim Analysis'!$C:$C,$C57,'Interim Analysis'!$F:$F,$F57,'Interim Analysis'!$G:$G,$H57,'Interim Analysis'!$E:$E,$E57),
SUMIFS('Interim Analysis'!D:D,'Interim Analysis'!$B:$B,$B57,'Interim Analysis'!$C:$C,$C57,'Interim Analysis'!$F:$F,$F57,'Interim Analysis'!$G:$G,$H57,'Interim Analysis'!$D:$D,$D57)
*(INDEX('Dimensional Maps'!E$39:E$63,MATCH($E57,'Dimensional Maps'!$C$8:$C$32,0),1)
/SUMIFS('Dimensional Maps'!E$39:E$63, 'Dimensional Maps'!$B$8:$B$32,$D57)))),0),0)</f>
        <v>0</v>
      </c>
      <c r="K57" s="115">
        <f>IFERROR(IF($G57 = "WholeBlg",IF(K$1&lt;2020, 0,
IF($H57="GWh",SUMIFS('Interim Analysis'!E:E,'Interim Analysis'!$B:$B,$B57,'Interim Analysis'!$C:$C,$C57,'Interim Analysis'!$F:$F,$F57,'Interim Analysis'!$G:$G,$H57,'Interim Analysis'!$E:$E,$E57),
SUMIFS('Interim Analysis'!E:E,'Interim Analysis'!$B:$B,$B57,'Interim Analysis'!$C:$C,$C57,'Interim Analysis'!$F:$F,$F57,'Interim Analysis'!$G:$G,$H57,'Interim Analysis'!$D:$D,$D57)
*(INDEX('Dimensional Maps'!F$39:F$63,MATCH($E57,'Dimensional Maps'!$C$8:$C$32,0),1)
/SUMIFS('Dimensional Maps'!F$39:F$63, 'Dimensional Maps'!$B$8:$B$32,$D57)))),0),0)</f>
        <v>0</v>
      </c>
      <c r="L57" s="115">
        <f>IFERROR(IF($G57 = "WholeBlg",IF(L$1&lt;2020, 0,
IF($H57="GWh",SUMIFS('Interim Analysis'!F:F,'Interim Analysis'!$B:$B,$B57,'Interim Analysis'!$C:$C,$C57,'Interim Analysis'!$F:$F,$F57,'Interim Analysis'!$G:$G,$H57,'Interim Analysis'!$E:$E,$E57),
SUMIFS('Interim Analysis'!F:F,'Interim Analysis'!$B:$B,$B57,'Interim Analysis'!$C:$C,$C57,'Interim Analysis'!$F:$F,$F57,'Interim Analysis'!$G:$G,$H57,'Interim Analysis'!$D:$D,$D57)
*(INDEX('Dimensional Maps'!G$39:G$63,MATCH($E57,'Dimensional Maps'!$C$8:$C$32,0),1)
/SUMIFS('Dimensional Maps'!G$39:G$63, 'Dimensional Maps'!$B$8:$B$32,$D57)))),0),0)</f>
        <v>0</v>
      </c>
      <c r="M57" s="115">
        <f>IFERROR(IF($G57 = "WholeBlg",IF(M$1&lt;2020, 0,
IF($H57="GWh",SUMIFS('Interim Analysis'!G:G,'Interim Analysis'!$B:$B,$B57,'Interim Analysis'!$C:$C,$C57,'Interim Analysis'!$F:$F,$F57,'Interim Analysis'!$G:$G,$H57,'Interim Analysis'!$E:$E,$E57),
SUMIFS('Interim Analysis'!G:G,'Interim Analysis'!$B:$B,$B57,'Interim Analysis'!$C:$C,$C57,'Interim Analysis'!$F:$F,$F57,'Interim Analysis'!$G:$G,$H57,'Interim Analysis'!$D:$D,$D57)
*(INDEX('Dimensional Maps'!H$39:H$63,MATCH($E57,'Dimensional Maps'!$C$8:$C$32,0),1)
/SUMIFS('Dimensional Maps'!H$39:H$63, 'Dimensional Maps'!$B$8:$B$32,$D57)))),0),0)</f>
        <v>0</v>
      </c>
      <c r="N57" s="115">
        <f>IFERROR(IF($G57 = "WholeBlg",IF(N$1&lt;2020, 0,
IF($H57="GWh",SUMIFS('Interim Analysis'!H:H,'Interim Analysis'!$B:$B,$B57,'Interim Analysis'!$C:$C,$C57,'Interim Analysis'!$F:$F,$F57,'Interim Analysis'!$G:$G,$H57,'Interim Analysis'!$E:$E,$E57),
SUMIFS('Interim Analysis'!H:H,'Interim Analysis'!$B:$B,$B57,'Interim Analysis'!$C:$C,$C57,'Interim Analysis'!$F:$F,$F57,'Interim Analysis'!$G:$G,$H57,'Interim Analysis'!$D:$D,$D57)
*(INDEX('Dimensional Maps'!I$39:I$63,MATCH($E57,'Dimensional Maps'!$C$8:$C$32,0),1)
/SUMIFS('Dimensional Maps'!I$39:I$63, 'Dimensional Maps'!$B$8:$B$32,$D57)))),0),0)</f>
        <v>1.8961855284347465E-2</v>
      </c>
      <c r="O57" s="115">
        <f>IFERROR(IF($G57 = "WholeBlg",IF(O$1&lt;2020, 0,
IF($H57="GWh",SUMIFS('Interim Analysis'!I:I,'Interim Analysis'!$B:$B,$B57,'Interim Analysis'!$C:$C,$C57,'Interim Analysis'!$F:$F,$F57,'Interim Analysis'!$G:$G,$H57,'Interim Analysis'!$E:$E,$E57),
SUMIFS('Interim Analysis'!I:I,'Interim Analysis'!$B:$B,$B57,'Interim Analysis'!$C:$C,$C57,'Interim Analysis'!$F:$F,$F57,'Interim Analysis'!$G:$G,$H57,'Interim Analysis'!$D:$D,$D57)
*(INDEX('Dimensional Maps'!J$39:J$63,MATCH($E57,'Dimensional Maps'!$C$8:$C$32,0),1)
/SUMIFS('Dimensional Maps'!J$39:J$63, 'Dimensional Maps'!$B$8:$B$32,$D57)))),0),0)</f>
        <v>3.7668618983020478E-2</v>
      </c>
      <c r="P57" s="115">
        <f>IFERROR(IF($G57 = "WholeBlg",IF(P$1&lt;2020, 0,
IF($H57="GWh",SUMIFS('Interim Analysis'!J:J,'Interim Analysis'!$B:$B,$B57,'Interim Analysis'!$C:$C,$C57,'Interim Analysis'!$F:$F,$F57,'Interim Analysis'!$G:$G,$H57,'Interim Analysis'!$E:$E,$E57),
SUMIFS('Interim Analysis'!J:J,'Interim Analysis'!$B:$B,$B57,'Interim Analysis'!$C:$C,$C57,'Interim Analysis'!$F:$F,$F57,'Interim Analysis'!$G:$G,$H57,'Interim Analysis'!$D:$D,$D57)
*(INDEX('Dimensional Maps'!K$39:K$63,MATCH($E57,'Dimensional Maps'!$C$8:$C$32,0),1)
/SUMIFS('Dimensional Maps'!K$39:K$63, 'Dimensional Maps'!$B$8:$B$32,$D57)))),0),0)</f>
        <v>5.6705553728860866E-2</v>
      </c>
      <c r="Q57" s="115">
        <f>IFERROR(IF($G57 = "WholeBlg",IF(Q$1&lt;2020, 0,
IF($H57="GWh",SUMIFS('Interim Analysis'!K:K,'Interim Analysis'!$B:$B,$B57,'Interim Analysis'!$C:$C,$C57,'Interim Analysis'!$F:$F,$F57,'Interim Analysis'!$G:$G,$H57,'Interim Analysis'!$E:$E,$E57),
SUMIFS('Interim Analysis'!K:K,'Interim Analysis'!$B:$B,$B57,'Interim Analysis'!$C:$C,$C57,'Interim Analysis'!$F:$F,$F57,'Interim Analysis'!$G:$G,$H57,'Interim Analysis'!$D:$D,$D57)
*(INDEX('Dimensional Maps'!L$39:L$63,MATCH($E57,'Dimensional Maps'!$C$8:$C$32,0),1)
/SUMIFS('Dimensional Maps'!L$39:L$63, 'Dimensional Maps'!$B$8:$B$32,$D57)))),0),0)</f>
        <v>7.5561633437610853E-2</v>
      </c>
      <c r="R57" s="115">
        <f>IFERROR(IF($G57 = "WholeBlg",IF(R$1&lt;2020, 0,
IF($H57="GWh",SUMIFS('Interim Analysis'!L:L,'Interim Analysis'!$B:$B,$B57,'Interim Analysis'!$C:$C,$C57,'Interim Analysis'!$F:$F,$F57,'Interim Analysis'!$G:$G,$H57,'Interim Analysis'!$E:$E,$E57),
SUMIFS('Interim Analysis'!L:L,'Interim Analysis'!$B:$B,$B57,'Interim Analysis'!$C:$C,$C57,'Interim Analysis'!$F:$F,$F57,'Interim Analysis'!$G:$G,$H57,'Interim Analysis'!$D:$D,$D57)
*(INDEX('Dimensional Maps'!M$39:M$63,MATCH($E57,'Dimensional Maps'!$C$8:$C$32,0),1)
/SUMIFS('Dimensional Maps'!M$39:M$63, 'Dimensional Maps'!$B$8:$B$32,$D57)))),0),0)</f>
        <v>9.4888335694719189E-2</v>
      </c>
      <c r="S57" s="115">
        <f>IFERROR(IF($G57 = "WholeBlg",IF(S$1&lt;2020, 0,
IF($H57="GWh",SUMIFS('Interim Analysis'!M:M,'Interim Analysis'!$B:$B,$B57,'Interim Analysis'!$C:$C,$C57,'Interim Analysis'!$F:$F,$F57,'Interim Analysis'!$G:$G,$H57,'Interim Analysis'!$E:$E,$E57),
SUMIFS('Interim Analysis'!M:M,'Interim Analysis'!$B:$B,$B57,'Interim Analysis'!$C:$C,$C57,'Interim Analysis'!$F:$F,$F57,'Interim Analysis'!$G:$G,$H57,'Interim Analysis'!$D:$D,$D57)
*(INDEX('Dimensional Maps'!N$39:N$63,MATCH($E57,'Dimensional Maps'!$C$8:$C$32,0),1)
/SUMIFS('Dimensional Maps'!N$39:N$63, 'Dimensional Maps'!$B$8:$B$32,$D57)))),0),0)</f>
        <v>0.11560827679858721</v>
      </c>
      <c r="T57" s="115">
        <f>IFERROR(IF($G57 = "WholeBlg",IF(T$1&lt;2020, 0,
IF($H57="GWh",SUMIFS('Interim Analysis'!N:N,'Interim Analysis'!$B:$B,$B57,'Interim Analysis'!$C:$C,$C57,'Interim Analysis'!$F:$F,$F57,'Interim Analysis'!$G:$G,$H57,'Interim Analysis'!$E:$E,$E57),
SUMIFS('Interim Analysis'!N:N,'Interim Analysis'!$B:$B,$B57,'Interim Analysis'!$C:$C,$C57,'Interim Analysis'!$F:$F,$F57,'Interim Analysis'!$G:$G,$H57,'Interim Analysis'!$D:$D,$D57)
*(INDEX('Dimensional Maps'!O$39:O$63,MATCH($E57,'Dimensional Maps'!$C$8:$C$32,0),1)
/SUMIFS('Dimensional Maps'!O$39:O$63, 'Dimensional Maps'!$B$8:$B$32,$D57)))),0),0)</f>
        <v>0.13740972235360868</v>
      </c>
      <c r="U57" s="115">
        <f>IFERROR(IF($G57 = "WholeBlg",IF(U$1&lt;2020, 0,
IF($H57="GWh",SUMIFS('Interim Analysis'!O:O,'Interim Analysis'!$B:$B,$B57,'Interim Analysis'!$C:$C,$C57,'Interim Analysis'!$F:$F,$F57,'Interim Analysis'!$G:$G,$H57,'Interim Analysis'!$E:$E,$E57),
SUMIFS('Interim Analysis'!O:O,'Interim Analysis'!$B:$B,$B57,'Interim Analysis'!$C:$C,$C57,'Interim Analysis'!$F:$F,$F57,'Interim Analysis'!$G:$G,$H57,'Interim Analysis'!$D:$D,$D57)
*(INDEX('Dimensional Maps'!P$39:P$63,MATCH($E57,'Dimensional Maps'!$C$8:$C$32,0),1)
/SUMIFS('Dimensional Maps'!P$39:P$63, 'Dimensional Maps'!$B$8:$B$32,$D57)))),0),0)</f>
        <v>0.16224752154479452</v>
      </c>
      <c r="V57" s="115">
        <f>IFERROR(IF($G57 = "WholeBlg",IF(V$1&lt;2020, 0,
IF($H57="GWh",SUMIFS('Interim Analysis'!P:P,'Interim Analysis'!$B:$B,$B57,'Interim Analysis'!$C:$C,$C57,'Interim Analysis'!$F:$F,$F57,'Interim Analysis'!$G:$G,$H57,'Interim Analysis'!$E:$E,$E57),
SUMIFS('Interim Analysis'!P:P,'Interim Analysis'!$B:$B,$B57,'Interim Analysis'!$C:$C,$C57,'Interim Analysis'!$F:$F,$F57,'Interim Analysis'!$G:$G,$H57,'Interim Analysis'!$D:$D,$D57)
*(INDEX('Dimensional Maps'!Q$39:Q$63,MATCH($E57,'Dimensional Maps'!$C$8:$C$32,0),1)
/SUMIFS('Dimensional Maps'!Q$39:Q$63, 'Dimensional Maps'!$B$8:$B$32,$D57)))),0),0)</f>
        <v>0.19253355825001392</v>
      </c>
      <c r="W57" s="115">
        <f>IFERROR(IF($G57 = "WholeBlg",IF(W$1&lt;2020, 0,
IF($H57="GWh",SUMIFS('Interim Analysis'!Q:Q,'Interim Analysis'!$B:$B,$B57,'Interim Analysis'!$C:$C,$C57,'Interim Analysis'!$F:$F,$F57,'Interim Analysis'!$G:$G,$H57,'Interim Analysis'!$E:$E,$E57),
SUMIFS('Interim Analysis'!Q:Q,'Interim Analysis'!$B:$B,$B57,'Interim Analysis'!$C:$C,$C57,'Interim Analysis'!$F:$F,$F57,'Interim Analysis'!$G:$G,$H57,'Interim Analysis'!$D:$D,$D57)
*(INDEX('Dimensional Maps'!R$39:R$63,MATCH($E57,'Dimensional Maps'!$C$8:$C$32,0),1)
/SUMIFS('Dimensional Maps'!R$39:R$63, 'Dimensional Maps'!$B$8:$B$32,$D57)))),0),0)</f>
        <v>0.23246901297213288</v>
      </c>
    </row>
    <row r="58" spans="1:23" x14ac:dyDescent="0.25">
      <c r="A58" s="105" t="str">
        <f>Home!$C$20</f>
        <v>IOU Potential Program Savings ET</v>
      </c>
      <c r="B58" s="139" t="s">
        <v>238</v>
      </c>
      <c r="C58" s="139">
        <v>1</v>
      </c>
      <c r="D58" s="139" t="s">
        <v>193</v>
      </c>
      <c r="E58" s="139" t="s">
        <v>196</v>
      </c>
      <c r="F58" s="139" t="s">
        <v>167</v>
      </c>
      <c r="G58" s="139" t="s">
        <v>53</v>
      </c>
      <c r="H58" s="140" t="s">
        <v>18</v>
      </c>
      <c r="I58" s="115">
        <f>IFERROR(IF($G58 = "WholeBlg",IF(I$1&lt;2020, 0,
IF($H58="GWh",SUMIFS('Interim Analysis'!C:C,'Interim Analysis'!$B:$B,$B58,'Interim Analysis'!$C:$C,$C58,'Interim Analysis'!$F:$F,$F58,'Interim Analysis'!$G:$G,$H58,'Interim Analysis'!$E:$E,$E58),
SUMIFS('Interim Analysis'!C:C,'Interim Analysis'!$B:$B,$B58,'Interim Analysis'!$C:$C,$C58,'Interim Analysis'!$F:$F,$F58,'Interim Analysis'!$G:$G,$H58,'Interim Analysis'!$D:$D,$D58)
*(INDEX('Dimensional Maps'!D$39:D$63,MATCH($E58,'Dimensional Maps'!$C$8:$C$32,0),1)
/SUMIFS('Dimensional Maps'!D$39:D$63, 'Dimensional Maps'!$B$8:$B$32,$D58)))),0),0)</f>
        <v>0</v>
      </c>
      <c r="J58" s="115">
        <f>IFERROR(IF($G58 = "WholeBlg",IF(J$1&lt;2020, 0,
IF($H58="GWh",SUMIFS('Interim Analysis'!D:D,'Interim Analysis'!$B:$B,$B58,'Interim Analysis'!$C:$C,$C58,'Interim Analysis'!$F:$F,$F58,'Interim Analysis'!$G:$G,$H58,'Interim Analysis'!$E:$E,$E58),
SUMIFS('Interim Analysis'!D:D,'Interim Analysis'!$B:$B,$B58,'Interim Analysis'!$C:$C,$C58,'Interim Analysis'!$F:$F,$F58,'Interim Analysis'!$G:$G,$H58,'Interim Analysis'!$D:$D,$D58)
*(INDEX('Dimensional Maps'!E$39:E$63,MATCH($E58,'Dimensional Maps'!$C$8:$C$32,0),1)
/SUMIFS('Dimensional Maps'!E$39:E$63, 'Dimensional Maps'!$B$8:$B$32,$D58)))),0),0)</f>
        <v>0</v>
      </c>
      <c r="K58" s="115">
        <f>IFERROR(IF($G58 = "WholeBlg",IF(K$1&lt;2020, 0,
IF($H58="GWh",SUMIFS('Interim Analysis'!E:E,'Interim Analysis'!$B:$B,$B58,'Interim Analysis'!$C:$C,$C58,'Interim Analysis'!$F:$F,$F58,'Interim Analysis'!$G:$G,$H58,'Interim Analysis'!$E:$E,$E58),
SUMIFS('Interim Analysis'!E:E,'Interim Analysis'!$B:$B,$B58,'Interim Analysis'!$C:$C,$C58,'Interim Analysis'!$F:$F,$F58,'Interim Analysis'!$G:$G,$H58,'Interim Analysis'!$D:$D,$D58)
*(INDEX('Dimensional Maps'!F$39:F$63,MATCH($E58,'Dimensional Maps'!$C$8:$C$32,0),1)
/SUMIFS('Dimensional Maps'!F$39:F$63, 'Dimensional Maps'!$B$8:$B$32,$D58)))),0),0)</f>
        <v>0</v>
      </c>
      <c r="L58" s="115">
        <f>IFERROR(IF($G58 = "WholeBlg",IF(L$1&lt;2020, 0,
IF($H58="GWh",SUMIFS('Interim Analysis'!F:F,'Interim Analysis'!$B:$B,$B58,'Interim Analysis'!$C:$C,$C58,'Interim Analysis'!$F:$F,$F58,'Interim Analysis'!$G:$G,$H58,'Interim Analysis'!$E:$E,$E58),
SUMIFS('Interim Analysis'!F:F,'Interim Analysis'!$B:$B,$B58,'Interim Analysis'!$C:$C,$C58,'Interim Analysis'!$F:$F,$F58,'Interim Analysis'!$G:$G,$H58,'Interim Analysis'!$D:$D,$D58)
*(INDEX('Dimensional Maps'!G$39:G$63,MATCH($E58,'Dimensional Maps'!$C$8:$C$32,0),1)
/SUMIFS('Dimensional Maps'!G$39:G$63, 'Dimensional Maps'!$B$8:$B$32,$D58)))),0),0)</f>
        <v>0</v>
      </c>
      <c r="M58" s="115">
        <f>IFERROR(IF($G58 = "WholeBlg",IF(M$1&lt;2020, 0,
IF($H58="GWh",SUMIFS('Interim Analysis'!G:G,'Interim Analysis'!$B:$B,$B58,'Interim Analysis'!$C:$C,$C58,'Interim Analysis'!$F:$F,$F58,'Interim Analysis'!$G:$G,$H58,'Interim Analysis'!$E:$E,$E58),
SUMIFS('Interim Analysis'!G:G,'Interim Analysis'!$B:$B,$B58,'Interim Analysis'!$C:$C,$C58,'Interim Analysis'!$F:$F,$F58,'Interim Analysis'!$G:$G,$H58,'Interim Analysis'!$D:$D,$D58)
*(INDEX('Dimensional Maps'!H$39:H$63,MATCH($E58,'Dimensional Maps'!$C$8:$C$32,0),1)
/SUMIFS('Dimensional Maps'!H$39:H$63, 'Dimensional Maps'!$B$8:$B$32,$D58)))),0),0)</f>
        <v>0</v>
      </c>
      <c r="N58" s="115">
        <f>IFERROR(IF($G58 = "WholeBlg",IF(N$1&lt;2020, 0,
IF($H58="GWh",SUMIFS('Interim Analysis'!H:H,'Interim Analysis'!$B:$B,$B58,'Interim Analysis'!$C:$C,$C58,'Interim Analysis'!$F:$F,$F58,'Interim Analysis'!$G:$G,$H58,'Interim Analysis'!$E:$E,$E58),
SUMIFS('Interim Analysis'!H:H,'Interim Analysis'!$B:$B,$B58,'Interim Analysis'!$C:$C,$C58,'Interim Analysis'!$F:$F,$F58,'Interim Analysis'!$G:$G,$H58,'Interim Analysis'!$D:$D,$D58)
*(INDEX('Dimensional Maps'!I$39:I$63,MATCH($E58,'Dimensional Maps'!$C$8:$C$32,0),1)
/SUMIFS('Dimensional Maps'!I$39:I$63, 'Dimensional Maps'!$B$8:$B$32,$D58)))),0),0)</f>
        <v>0</v>
      </c>
      <c r="O58" s="115">
        <f>IFERROR(IF($G58 = "WholeBlg",IF(O$1&lt;2020, 0,
IF($H58="GWh",SUMIFS('Interim Analysis'!I:I,'Interim Analysis'!$B:$B,$B58,'Interim Analysis'!$C:$C,$C58,'Interim Analysis'!$F:$F,$F58,'Interim Analysis'!$G:$G,$H58,'Interim Analysis'!$E:$E,$E58),
SUMIFS('Interim Analysis'!I:I,'Interim Analysis'!$B:$B,$B58,'Interim Analysis'!$C:$C,$C58,'Interim Analysis'!$F:$F,$F58,'Interim Analysis'!$G:$G,$H58,'Interim Analysis'!$D:$D,$D58)
*(INDEX('Dimensional Maps'!J$39:J$63,MATCH($E58,'Dimensional Maps'!$C$8:$C$32,0),1)
/SUMIFS('Dimensional Maps'!J$39:J$63, 'Dimensional Maps'!$B$8:$B$32,$D58)))),0),0)</f>
        <v>0</v>
      </c>
      <c r="P58" s="115">
        <f>IFERROR(IF($G58 = "WholeBlg",IF(P$1&lt;2020, 0,
IF($H58="GWh",SUMIFS('Interim Analysis'!J:J,'Interim Analysis'!$B:$B,$B58,'Interim Analysis'!$C:$C,$C58,'Interim Analysis'!$F:$F,$F58,'Interim Analysis'!$G:$G,$H58,'Interim Analysis'!$E:$E,$E58),
SUMIFS('Interim Analysis'!J:J,'Interim Analysis'!$B:$B,$B58,'Interim Analysis'!$C:$C,$C58,'Interim Analysis'!$F:$F,$F58,'Interim Analysis'!$G:$G,$H58,'Interim Analysis'!$D:$D,$D58)
*(INDEX('Dimensional Maps'!K$39:K$63,MATCH($E58,'Dimensional Maps'!$C$8:$C$32,0),1)
/SUMIFS('Dimensional Maps'!K$39:K$63, 'Dimensional Maps'!$B$8:$B$32,$D58)))),0),0)</f>
        <v>0</v>
      </c>
      <c r="Q58" s="115">
        <f>IFERROR(IF($G58 = "WholeBlg",IF(Q$1&lt;2020, 0,
IF($H58="GWh",SUMIFS('Interim Analysis'!K:K,'Interim Analysis'!$B:$B,$B58,'Interim Analysis'!$C:$C,$C58,'Interim Analysis'!$F:$F,$F58,'Interim Analysis'!$G:$G,$H58,'Interim Analysis'!$E:$E,$E58),
SUMIFS('Interim Analysis'!K:K,'Interim Analysis'!$B:$B,$B58,'Interim Analysis'!$C:$C,$C58,'Interim Analysis'!$F:$F,$F58,'Interim Analysis'!$G:$G,$H58,'Interim Analysis'!$D:$D,$D58)
*(INDEX('Dimensional Maps'!L$39:L$63,MATCH($E58,'Dimensional Maps'!$C$8:$C$32,0),1)
/SUMIFS('Dimensional Maps'!L$39:L$63, 'Dimensional Maps'!$B$8:$B$32,$D58)))),0),0)</f>
        <v>0</v>
      </c>
      <c r="R58" s="115">
        <f>IFERROR(IF($G58 = "WholeBlg",IF(R$1&lt;2020, 0,
IF($H58="GWh",SUMIFS('Interim Analysis'!L:L,'Interim Analysis'!$B:$B,$B58,'Interim Analysis'!$C:$C,$C58,'Interim Analysis'!$F:$F,$F58,'Interim Analysis'!$G:$G,$H58,'Interim Analysis'!$E:$E,$E58),
SUMIFS('Interim Analysis'!L:L,'Interim Analysis'!$B:$B,$B58,'Interim Analysis'!$C:$C,$C58,'Interim Analysis'!$F:$F,$F58,'Interim Analysis'!$G:$G,$H58,'Interim Analysis'!$D:$D,$D58)
*(INDEX('Dimensional Maps'!M$39:M$63,MATCH($E58,'Dimensional Maps'!$C$8:$C$32,0),1)
/SUMIFS('Dimensional Maps'!M$39:M$63, 'Dimensional Maps'!$B$8:$B$32,$D58)))),0),0)</f>
        <v>0</v>
      </c>
      <c r="S58" s="115">
        <f>IFERROR(IF($G58 = "WholeBlg",IF(S$1&lt;2020, 0,
IF($H58="GWh",SUMIFS('Interim Analysis'!M:M,'Interim Analysis'!$B:$B,$B58,'Interim Analysis'!$C:$C,$C58,'Interim Analysis'!$F:$F,$F58,'Interim Analysis'!$G:$G,$H58,'Interim Analysis'!$E:$E,$E58),
SUMIFS('Interim Analysis'!M:M,'Interim Analysis'!$B:$B,$B58,'Interim Analysis'!$C:$C,$C58,'Interim Analysis'!$F:$F,$F58,'Interim Analysis'!$G:$G,$H58,'Interim Analysis'!$D:$D,$D58)
*(INDEX('Dimensional Maps'!N$39:N$63,MATCH($E58,'Dimensional Maps'!$C$8:$C$32,0),1)
/SUMIFS('Dimensional Maps'!N$39:N$63, 'Dimensional Maps'!$B$8:$B$32,$D58)))),0),0)</f>
        <v>0</v>
      </c>
      <c r="T58" s="115">
        <f>IFERROR(IF($G58 = "WholeBlg",IF(T$1&lt;2020, 0,
IF($H58="GWh",SUMIFS('Interim Analysis'!N:N,'Interim Analysis'!$B:$B,$B58,'Interim Analysis'!$C:$C,$C58,'Interim Analysis'!$F:$F,$F58,'Interim Analysis'!$G:$G,$H58,'Interim Analysis'!$E:$E,$E58),
SUMIFS('Interim Analysis'!N:N,'Interim Analysis'!$B:$B,$B58,'Interim Analysis'!$C:$C,$C58,'Interim Analysis'!$F:$F,$F58,'Interim Analysis'!$G:$G,$H58,'Interim Analysis'!$D:$D,$D58)
*(INDEX('Dimensional Maps'!O$39:O$63,MATCH($E58,'Dimensional Maps'!$C$8:$C$32,0),1)
/SUMIFS('Dimensional Maps'!O$39:O$63, 'Dimensional Maps'!$B$8:$B$32,$D58)))),0),0)</f>
        <v>0</v>
      </c>
      <c r="U58" s="115">
        <f>IFERROR(IF($G58 = "WholeBlg",IF(U$1&lt;2020, 0,
IF($H58="GWh",SUMIFS('Interim Analysis'!O:O,'Interim Analysis'!$B:$B,$B58,'Interim Analysis'!$C:$C,$C58,'Interim Analysis'!$F:$F,$F58,'Interim Analysis'!$G:$G,$H58,'Interim Analysis'!$E:$E,$E58),
SUMIFS('Interim Analysis'!O:O,'Interim Analysis'!$B:$B,$B58,'Interim Analysis'!$C:$C,$C58,'Interim Analysis'!$F:$F,$F58,'Interim Analysis'!$G:$G,$H58,'Interim Analysis'!$D:$D,$D58)
*(INDEX('Dimensional Maps'!P$39:P$63,MATCH($E58,'Dimensional Maps'!$C$8:$C$32,0),1)
/SUMIFS('Dimensional Maps'!P$39:P$63, 'Dimensional Maps'!$B$8:$B$32,$D58)))),0),0)</f>
        <v>0</v>
      </c>
      <c r="V58" s="115">
        <f>IFERROR(IF($G58 = "WholeBlg",IF(V$1&lt;2020, 0,
IF($H58="GWh",SUMIFS('Interim Analysis'!P:P,'Interim Analysis'!$B:$B,$B58,'Interim Analysis'!$C:$C,$C58,'Interim Analysis'!$F:$F,$F58,'Interim Analysis'!$G:$G,$H58,'Interim Analysis'!$E:$E,$E58),
SUMIFS('Interim Analysis'!P:P,'Interim Analysis'!$B:$B,$B58,'Interim Analysis'!$C:$C,$C58,'Interim Analysis'!$F:$F,$F58,'Interim Analysis'!$G:$G,$H58,'Interim Analysis'!$D:$D,$D58)
*(INDEX('Dimensional Maps'!Q$39:Q$63,MATCH($E58,'Dimensional Maps'!$C$8:$C$32,0),1)
/SUMIFS('Dimensional Maps'!Q$39:Q$63, 'Dimensional Maps'!$B$8:$B$32,$D58)))),0),0)</f>
        <v>0</v>
      </c>
      <c r="W58" s="115">
        <f>IFERROR(IF($G58 = "WholeBlg",IF(W$1&lt;2020, 0,
IF($H58="GWh",SUMIFS('Interim Analysis'!Q:Q,'Interim Analysis'!$B:$B,$B58,'Interim Analysis'!$C:$C,$C58,'Interim Analysis'!$F:$F,$F58,'Interim Analysis'!$G:$G,$H58,'Interim Analysis'!$E:$E,$E58),
SUMIFS('Interim Analysis'!Q:Q,'Interim Analysis'!$B:$B,$B58,'Interim Analysis'!$C:$C,$C58,'Interim Analysis'!$F:$F,$F58,'Interim Analysis'!$G:$G,$H58,'Interim Analysis'!$D:$D,$D58)
*(INDEX('Dimensional Maps'!R$39:R$63,MATCH($E58,'Dimensional Maps'!$C$8:$C$32,0),1)
/SUMIFS('Dimensional Maps'!R$39:R$63, 'Dimensional Maps'!$B$8:$B$32,$D58)))),0),0)</f>
        <v>0</v>
      </c>
    </row>
    <row r="59" spans="1:23" x14ac:dyDescent="0.25">
      <c r="A59" s="105" t="str">
        <f>Home!$C$20</f>
        <v>IOU Potential Program Savings ET</v>
      </c>
      <c r="B59" s="103" t="s">
        <v>238</v>
      </c>
      <c r="C59" s="103">
        <v>1</v>
      </c>
      <c r="D59" s="103" t="s">
        <v>193</v>
      </c>
      <c r="E59" s="103" t="s">
        <v>196</v>
      </c>
      <c r="F59" s="103" t="s">
        <v>186</v>
      </c>
      <c r="G59" s="103" t="s">
        <v>53</v>
      </c>
      <c r="H59" s="116" t="s">
        <v>18</v>
      </c>
      <c r="I59" s="115">
        <f>IFERROR(IF($G59 = "WholeBlg",IF(I$1&lt;2020, 0,
IF($H59="GWh",SUMIFS('Interim Analysis'!C:C,'Interim Analysis'!$B:$B,$B59,'Interim Analysis'!$C:$C,$C59,'Interim Analysis'!$F:$F,$F59,'Interim Analysis'!$G:$G,$H59,'Interim Analysis'!$E:$E,$E59),
SUMIFS('Interim Analysis'!C:C,'Interim Analysis'!$B:$B,$B59,'Interim Analysis'!$C:$C,$C59,'Interim Analysis'!$F:$F,$F59,'Interim Analysis'!$G:$G,$H59,'Interim Analysis'!$D:$D,$D59)
*(INDEX('Dimensional Maps'!D$39:D$63,MATCH($E59,'Dimensional Maps'!$C$8:$C$32,0),1)
/SUMIFS('Dimensional Maps'!D$39:D$63, 'Dimensional Maps'!$B$8:$B$32,$D59)))),0),0)</f>
        <v>0</v>
      </c>
      <c r="J59" s="115">
        <f>IFERROR(IF($G59 = "WholeBlg",IF(J$1&lt;2020, 0,
IF($H59="GWh",SUMIFS('Interim Analysis'!D:D,'Interim Analysis'!$B:$B,$B59,'Interim Analysis'!$C:$C,$C59,'Interim Analysis'!$F:$F,$F59,'Interim Analysis'!$G:$G,$H59,'Interim Analysis'!$E:$E,$E59),
SUMIFS('Interim Analysis'!D:D,'Interim Analysis'!$B:$B,$B59,'Interim Analysis'!$C:$C,$C59,'Interim Analysis'!$F:$F,$F59,'Interim Analysis'!$G:$G,$H59,'Interim Analysis'!$D:$D,$D59)
*(INDEX('Dimensional Maps'!E$39:E$63,MATCH($E59,'Dimensional Maps'!$C$8:$C$32,0),1)
/SUMIFS('Dimensional Maps'!E$39:E$63, 'Dimensional Maps'!$B$8:$B$32,$D59)))),0),0)</f>
        <v>0</v>
      </c>
      <c r="K59" s="115">
        <f>IFERROR(IF($G59 = "WholeBlg",IF(K$1&lt;2020, 0,
IF($H59="GWh",SUMIFS('Interim Analysis'!E:E,'Interim Analysis'!$B:$B,$B59,'Interim Analysis'!$C:$C,$C59,'Interim Analysis'!$F:$F,$F59,'Interim Analysis'!$G:$G,$H59,'Interim Analysis'!$E:$E,$E59),
SUMIFS('Interim Analysis'!E:E,'Interim Analysis'!$B:$B,$B59,'Interim Analysis'!$C:$C,$C59,'Interim Analysis'!$F:$F,$F59,'Interim Analysis'!$G:$G,$H59,'Interim Analysis'!$D:$D,$D59)
*(INDEX('Dimensional Maps'!F$39:F$63,MATCH($E59,'Dimensional Maps'!$C$8:$C$32,0),1)
/SUMIFS('Dimensional Maps'!F$39:F$63, 'Dimensional Maps'!$B$8:$B$32,$D59)))),0),0)</f>
        <v>0</v>
      </c>
      <c r="L59" s="115">
        <f>IFERROR(IF($G59 = "WholeBlg",IF(L$1&lt;2020, 0,
IF($H59="GWh",SUMIFS('Interim Analysis'!F:F,'Interim Analysis'!$B:$B,$B59,'Interim Analysis'!$C:$C,$C59,'Interim Analysis'!$F:$F,$F59,'Interim Analysis'!$G:$G,$H59,'Interim Analysis'!$E:$E,$E59),
SUMIFS('Interim Analysis'!F:F,'Interim Analysis'!$B:$B,$B59,'Interim Analysis'!$C:$C,$C59,'Interim Analysis'!$F:$F,$F59,'Interim Analysis'!$G:$G,$H59,'Interim Analysis'!$D:$D,$D59)
*(INDEX('Dimensional Maps'!G$39:G$63,MATCH($E59,'Dimensional Maps'!$C$8:$C$32,0),1)
/SUMIFS('Dimensional Maps'!G$39:G$63, 'Dimensional Maps'!$B$8:$B$32,$D59)))),0),0)</f>
        <v>0</v>
      </c>
      <c r="M59" s="115">
        <f>IFERROR(IF($G59 = "WholeBlg",IF(M$1&lt;2020, 0,
IF($H59="GWh",SUMIFS('Interim Analysis'!G:G,'Interim Analysis'!$B:$B,$B59,'Interim Analysis'!$C:$C,$C59,'Interim Analysis'!$F:$F,$F59,'Interim Analysis'!$G:$G,$H59,'Interim Analysis'!$E:$E,$E59),
SUMIFS('Interim Analysis'!G:G,'Interim Analysis'!$B:$B,$B59,'Interim Analysis'!$C:$C,$C59,'Interim Analysis'!$F:$F,$F59,'Interim Analysis'!$G:$G,$H59,'Interim Analysis'!$D:$D,$D59)
*(INDEX('Dimensional Maps'!H$39:H$63,MATCH($E59,'Dimensional Maps'!$C$8:$C$32,0),1)
/SUMIFS('Dimensional Maps'!H$39:H$63, 'Dimensional Maps'!$B$8:$B$32,$D59)))),0),0)</f>
        <v>0</v>
      </c>
      <c r="N59" s="115">
        <f>IFERROR(IF($G59 = "WholeBlg",IF(N$1&lt;2020, 0,
IF($H59="GWh",SUMIFS('Interim Analysis'!H:H,'Interim Analysis'!$B:$B,$B59,'Interim Analysis'!$C:$C,$C59,'Interim Analysis'!$F:$F,$F59,'Interim Analysis'!$G:$G,$H59,'Interim Analysis'!$E:$E,$E59),
SUMIFS('Interim Analysis'!H:H,'Interim Analysis'!$B:$B,$B59,'Interim Analysis'!$C:$C,$C59,'Interim Analysis'!$F:$F,$F59,'Interim Analysis'!$G:$G,$H59,'Interim Analysis'!$D:$D,$D59)
*(INDEX('Dimensional Maps'!I$39:I$63,MATCH($E59,'Dimensional Maps'!$C$8:$C$32,0),1)
/SUMIFS('Dimensional Maps'!I$39:I$63, 'Dimensional Maps'!$B$8:$B$32,$D59)))),0),0)</f>
        <v>0</v>
      </c>
      <c r="O59" s="115">
        <f>IFERROR(IF($G59 = "WholeBlg",IF(O$1&lt;2020, 0,
IF($H59="GWh",SUMIFS('Interim Analysis'!I:I,'Interim Analysis'!$B:$B,$B59,'Interim Analysis'!$C:$C,$C59,'Interim Analysis'!$F:$F,$F59,'Interim Analysis'!$G:$G,$H59,'Interim Analysis'!$E:$E,$E59),
SUMIFS('Interim Analysis'!I:I,'Interim Analysis'!$B:$B,$B59,'Interim Analysis'!$C:$C,$C59,'Interim Analysis'!$F:$F,$F59,'Interim Analysis'!$G:$G,$H59,'Interim Analysis'!$D:$D,$D59)
*(INDEX('Dimensional Maps'!J$39:J$63,MATCH($E59,'Dimensional Maps'!$C$8:$C$32,0),1)
/SUMIFS('Dimensional Maps'!J$39:J$63, 'Dimensional Maps'!$B$8:$B$32,$D59)))),0),0)</f>
        <v>0</v>
      </c>
      <c r="P59" s="115">
        <f>IFERROR(IF($G59 = "WholeBlg",IF(P$1&lt;2020, 0,
IF($H59="GWh",SUMIFS('Interim Analysis'!J:J,'Interim Analysis'!$B:$B,$B59,'Interim Analysis'!$C:$C,$C59,'Interim Analysis'!$F:$F,$F59,'Interim Analysis'!$G:$G,$H59,'Interim Analysis'!$E:$E,$E59),
SUMIFS('Interim Analysis'!J:J,'Interim Analysis'!$B:$B,$B59,'Interim Analysis'!$C:$C,$C59,'Interim Analysis'!$F:$F,$F59,'Interim Analysis'!$G:$G,$H59,'Interim Analysis'!$D:$D,$D59)
*(INDEX('Dimensional Maps'!K$39:K$63,MATCH($E59,'Dimensional Maps'!$C$8:$C$32,0),1)
/SUMIFS('Dimensional Maps'!K$39:K$63, 'Dimensional Maps'!$B$8:$B$32,$D59)))),0),0)</f>
        <v>0</v>
      </c>
      <c r="Q59" s="115">
        <f>IFERROR(IF($G59 = "WholeBlg",IF(Q$1&lt;2020, 0,
IF($H59="GWh",SUMIFS('Interim Analysis'!K:K,'Interim Analysis'!$B:$B,$B59,'Interim Analysis'!$C:$C,$C59,'Interim Analysis'!$F:$F,$F59,'Interim Analysis'!$G:$G,$H59,'Interim Analysis'!$E:$E,$E59),
SUMIFS('Interim Analysis'!K:K,'Interim Analysis'!$B:$B,$B59,'Interim Analysis'!$C:$C,$C59,'Interim Analysis'!$F:$F,$F59,'Interim Analysis'!$G:$G,$H59,'Interim Analysis'!$D:$D,$D59)
*(INDEX('Dimensional Maps'!L$39:L$63,MATCH($E59,'Dimensional Maps'!$C$8:$C$32,0),1)
/SUMIFS('Dimensional Maps'!L$39:L$63, 'Dimensional Maps'!$B$8:$B$32,$D59)))),0),0)</f>
        <v>0</v>
      </c>
      <c r="R59" s="115">
        <f>IFERROR(IF($G59 = "WholeBlg",IF(R$1&lt;2020, 0,
IF($H59="GWh",SUMIFS('Interim Analysis'!L:L,'Interim Analysis'!$B:$B,$B59,'Interim Analysis'!$C:$C,$C59,'Interim Analysis'!$F:$F,$F59,'Interim Analysis'!$G:$G,$H59,'Interim Analysis'!$E:$E,$E59),
SUMIFS('Interim Analysis'!L:L,'Interim Analysis'!$B:$B,$B59,'Interim Analysis'!$C:$C,$C59,'Interim Analysis'!$F:$F,$F59,'Interim Analysis'!$G:$G,$H59,'Interim Analysis'!$D:$D,$D59)
*(INDEX('Dimensional Maps'!M$39:M$63,MATCH($E59,'Dimensional Maps'!$C$8:$C$32,0),1)
/SUMIFS('Dimensional Maps'!M$39:M$63, 'Dimensional Maps'!$B$8:$B$32,$D59)))),0),0)</f>
        <v>0</v>
      </c>
      <c r="S59" s="115">
        <f>IFERROR(IF($G59 = "WholeBlg",IF(S$1&lt;2020, 0,
IF($H59="GWh",SUMIFS('Interim Analysis'!M:M,'Interim Analysis'!$B:$B,$B59,'Interim Analysis'!$C:$C,$C59,'Interim Analysis'!$F:$F,$F59,'Interim Analysis'!$G:$G,$H59,'Interim Analysis'!$E:$E,$E59),
SUMIFS('Interim Analysis'!M:M,'Interim Analysis'!$B:$B,$B59,'Interim Analysis'!$C:$C,$C59,'Interim Analysis'!$F:$F,$F59,'Interim Analysis'!$G:$G,$H59,'Interim Analysis'!$D:$D,$D59)
*(INDEX('Dimensional Maps'!N$39:N$63,MATCH($E59,'Dimensional Maps'!$C$8:$C$32,0),1)
/SUMIFS('Dimensional Maps'!N$39:N$63, 'Dimensional Maps'!$B$8:$B$32,$D59)))),0),0)</f>
        <v>0</v>
      </c>
      <c r="T59" s="115">
        <f>IFERROR(IF($G59 = "WholeBlg",IF(T$1&lt;2020, 0,
IF($H59="GWh",SUMIFS('Interim Analysis'!N:N,'Interim Analysis'!$B:$B,$B59,'Interim Analysis'!$C:$C,$C59,'Interim Analysis'!$F:$F,$F59,'Interim Analysis'!$G:$G,$H59,'Interim Analysis'!$E:$E,$E59),
SUMIFS('Interim Analysis'!N:N,'Interim Analysis'!$B:$B,$B59,'Interim Analysis'!$C:$C,$C59,'Interim Analysis'!$F:$F,$F59,'Interim Analysis'!$G:$G,$H59,'Interim Analysis'!$D:$D,$D59)
*(INDEX('Dimensional Maps'!O$39:O$63,MATCH($E59,'Dimensional Maps'!$C$8:$C$32,0),1)
/SUMIFS('Dimensional Maps'!O$39:O$63, 'Dimensional Maps'!$B$8:$B$32,$D59)))),0),0)</f>
        <v>0</v>
      </c>
      <c r="U59" s="115">
        <f>IFERROR(IF($G59 = "WholeBlg",IF(U$1&lt;2020, 0,
IF($H59="GWh",SUMIFS('Interim Analysis'!O:O,'Interim Analysis'!$B:$B,$B59,'Interim Analysis'!$C:$C,$C59,'Interim Analysis'!$F:$F,$F59,'Interim Analysis'!$G:$G,$H59,'Interim Analysis'!$E:$E,$E59),
SUMIFS('Interim Analysis'!O:O,'Interim Analysis'!$B:$B,$B59,'Interim Analysis'!$C:$C,$C59,'Interim Analysis'!$F:$F,$F59,'Interim Analysis'!$G:$G,$H59,'Interim Analysis'!$D:$D,$D59)
*(INDEX('Dimensional Maps'!P$39:P$63,MATCH($E59,'Dimensional Maps'!$C$8:$C$32,0),1)
/SUMIFS('Dimensional Maps'!P$39:P$63, 'Dimensional Maps'!$B$8:$B$32,$D59)))),0),0)</f>
        <v>0</v>
      </c>
      <c r="V59" s="115">
        <f>IFERROR(IF($G59 = "WholeBlg",IF(V$1&lt;2020, 0,
IF($H59="GWh",SUMIFS('Interim Analysis'!P:P,'Interim Analysis'!$B:$B,$B59,'Interim Analysis'!$C:$C,$C59,'Interim Analysis'!$F:$F,$F59,'Interim Analysis'!$G:$G,$H59,'Interim Analysis'!$E:$E,$E59),
SUMIFS('Interim Analysis'!P:P,'Interim Analysis'!$B:$B,$B59,'Interim Analysis'!$C:$C,$C59,'Interim Analysis'!$F:$F,$F59,'Interim Analysis'!$G:$G,$H59,'Interim Analysis'!$D:$D,$D59)
*(INDEX('Dimensional Maps'!Q$39:Q$63,MATCH($E59,'Dimensional Maps'!$C$8:$C$32,0),1)
/SUMIFS('Dimensional Maps'!Q$39:Q$63, 'Dimensional Maps'!$B$8:$B$32,$D59)))),0),0)</f>
        <v>0</v>
      </c>
      <c r="W59" s="115">
        <f>IFERROR(IF($G59 = "WholeBlg",IF(W$1&lt;2020, 0,
IF($H59="GWh",SUMIFS('Interim Analysis'!Q:Q,'Interim Analysis'!$B:$B,$B59,'Interim Analysis'!$C:$C,$C59,'Interim Analysis'!$F:$F,$F59,'Interim Analysis'!$G:$G,$H59,'Interim Analysis'!$E:$E,$E59),
SUMIFS('Interim Analysis'!Q:Q,'Interim Analysis'!$B:$B,$B59,'Interim Analysis'!$C:$C,$C59,'Interim Analysis'!$F:$F,$F59,'Interim Analysis'!$G:$G,$H59,'Interim Analysis'!$D:$D,$D59)
*(INDEX('Dimensional Maps'!R$39:R$63,MATCH($E59,'Dimensional Maps'!$C$8:$C$32,0),1)
/SUMIFS('Dimensional Maps'!R$39:R$63, 'Dimensional Maps'!$B$8:$B$32,$D59)))),0),0)</f>
        <v>0</v>
      </c>
    </row>
    <row r="60" spans="1:23" x14ac:dyDescent="0.25">
      <c r="A60" s="105" t="str">
        <f>Home!$C$20</f>
        <v>IOU Potential Program Savings ET</v>
      </c>
      <c r="B60" s="103" t="s">
        <v>238</v>
      </c>
      <c r="C60" s="103">
        <v>1</v>
      </c>
      <c r="D60" s="103" t="s">
        <v>193</v>
      </c>
      <c r="E60" s="103" t="s">
        <v>196</v>
      </c>
      <c r="F60" s="103" t="s">
        <v>167</v>
      </c>
      <c r="G60" s="103" t="s">
        <v>53</v>
      </c>
      <c r="H60" s="116" t="s">
        <v>20</v>
      </c>
      <c r="I60" s="115">
        <f>IFERROR(IF($G60 = "WholeBlg",IF(I$1&lt;2020, 0,
IF($H60="GWh",SUMIFS('Interim Analysis'!C:C,'Interim Analysis'!$B:$B,$B60,'Interim Analysis'!$C:$C,$C60,'Interim Analysis'!$F:$F,$F60,'Interim Analysis'!$G:$G,$H60,'Interim Analysis'!$E:$E,$E60),
SUMIFS('Interim Analysis'!C:C,'Interim Analysis'!$B:$B,$B60,'Interim Analysis'!$C:$C,$C60,'Interim Analysis'!$F:$F,$F60,'Interim Analysis'!$G:$G,$H60,'Interim Analysis'!$D:$D,$D60)
*(INDEX('Dimensional Maps'!D$39:D$63,MATCH($E60,'Dimensional Maps'!$C$8:$C$32,0),1)
/SUMIFS('Dimensional Maps'!D$39:D$63, 'Dimensional Maps'!$B$8:$B$32,$D60)))),0),0)</f>
        <v>0</v>
      </c>
      <c r="J60" s="115">
        <f>IFERROR(IF($G60 = "WholeBlg",IF(J$1&lt;2020, 0,
IF($H60="GWh",SUMIFS('Interim Analysis'!D:D,'Interim Analysis'!$B:$B,$B60,'Interim Analysis'!$C:$C,$C60,'Interim Analysis'!$F:$F,$F60,'Interim Analysis'!$G:$G,$H60,'Interim Analysis'!$E:$E,$E60),
SUMIFS('Interim Analysis'!D:D,'Interim Analysis'!$B:$B,$B60,'Interim Analysis'!$C:$C,$C60,'Interim Analysis'!$F:$F,$F60,'Interim Analysis'!$G:$G,$H60,'Interim Analysis'!$D:$D,$D60)
*(INDEX('Dimensional Maps'!E$39:E$63,MATCH($E60,'Dimensional Maps'!$C$8:$C$32,0),1)
/SUMIFS('Dimensional Maps'!E$39:E$63, 'Dimensional Maps'!$B$8:$B$32,$D60)))),0),0)</f>
        <v>0</v>
      </c>
      <c r="K60" s="115">
        <f>IFERROR(IF($G60 = "WholeBlg",IF(K$1&lt;2020, 0,
IF($H60="GWh",SUMIFS('Interim Analysis'!E:E,'Interim Analysis'!$B:$B,$B60,'Interim Analysis'!$C:$C,$C60,'Interim Analysis'!$F:$F,$F60,'Interim Analysis'!$G:$G,$H60,'Interim Analysis'!$E:$E,$E60),
SUMIFS('Interim Analysis'!E:E,'Interim Analysis'!$B:$B,$B60,'Interim Analysis'!$C:$C,$C60,'Interim Analysis'!$F:$F,$F60,'Interim Analysis'!$G:$G,$H60,'Interim Analysis'!$D:$D,$D60)
*(INDEX('Dimensional Maps'!F$39:F$63,MATCH($E60,'Dimensional Maps'!$C$8:$C$32,0),1)
/SUMIFS('Dimensional Maps'!F$39:F$63, 'Dimensional Maps'!$B$8:$B$32,$D60)))),0),0)</f>
        <v>0</v>
      </c>
      <c r="L60" s="115">
        <f>IFERROR(IF($G60 = "WholeBlg",IF(L$1&lt;2020, 0,
IF($H60="GWh",SUMIFS('Interim Analysis'!F:F,'Interim Analysis'!$B:$B,$B60,'Interim Analysis'!$C:$C,$C60,'Interim Analysis'!$F:$F,$F60,'Interim Analysis'!$G:$G,$H60,'Interim Analysis'!$E:$E,$E60),
SUMIFS('Interim Analysis'!F:F,'Interim Analysis'!$B:$B,$B60,'Interim Analysis'!$C:$C,$C60,'Interim Analysis'!$F:$F,$F60,'Interim Analysis'!$G:$G,$H60,'Interim Analysis'!$D:$D,$D60)
*(INDEX('Dimensional Maps'!G$39:G$63,MATCH($E60,'Dimensional Maps'!$C$8:$C$32,0),1)
/SUMIFS('Dimensional Maps'!G$39:G$63, 'Dimensional Maps'!$B$8:$B$32,$D60)))),0),0)</f>
        <v>0</v>
      </c>
      <c r="M60" s="115">
        <f>IFERROR(IF($G60 = "WholeBlg",IF(M$1&lt;2020, 0,
IF($H60="GWh",SUMIFS('Interim Analysis'!G:G,'Interim Analysis'!$B:$B,$B60,'Interim Analysis'!$C:$C,$C60,'Interim Analysis'!$F:$F,$F60,'Interim Analysis'!$G:$G,$H60,'Interim Analysis'!$E:$E,$E60),
SUMIFS('Interim Analysis'!G:G,'Interim Analysis'!$B:$B,$B60,'Interim Analysis'!$C:$C,$C60,'Interim Analysis'!$F:$F,$F60,'Interim Analysis'!$G:$G,$H60,'Interim Analysis'!$D:$D,$D60)
*(INDEX('Dimensional Maps'!H$39:H$63,MATCH($E60,'Dimensional Maps'!$C$8:$C$32,0),1)
/SUMIFS('Dimensional Maps'!H$39:H$63, 'Dimensional Maps'!$B$8:$B$32,$D60)))),0),0)</f>
        <v>0</v>
      </c>
      <c r="N60" s="115">
        <f>IFERROR(IF($G60 = "WholeBlg",IF(N$1&lt;2020, 0,
IF($H60="GWh",SUMIFS('Interim Analysis'!H:H,'Interim Analysis'!$B:$B,$B60,'Interim Analysis'!$C:$C,$C60,'Interim Analysis'!$F:$F,$F60,'Interim Analysis'!$G:$G,$H60,'Interim Analysis'!$E:$E,$E60),
SUMIFS('Interim Analysis'!H:H,'Interim Analysis'!$B:$B,$B60,'Interim Analysis'!$C:$C,$C60,'Interim Analysis'!$F:$F,$F60,'Interim Analysis'!$G:$G,$H60,'Interim Analysis'!$D:$D,$D60)
*(INDEX('Dimensional Maps'!I$39:I$63,MATCH($E60,'Dimensional Maps'!$C$8:$C$32,0),1)
/SUMIFS('Dimensional Maps'!I$39:I$63, 'Dimensional Maps'!$B$8:$B$32,$D60)))),0),0)</f>
        <v>0</v>
      </c>
      <c r="O60" s="115">
        <f>IFERROR(IF($G60 = "WholeBlg",IF(O$1&lt;2020, 0,
IF($H60="GWh",SUMIFS('Interim Analysis'!I:I,'Interim Analysis'!$B:$B,$B60,'Interim Analysis'!$C:$C,$C60,'Interim Analysis'!$F:$F,$F60,'Interim Analysis'!$G:$G,$H60,'Interim Analysis'!$E:$E,$E60),
SUMIFS('Interim Analysis'!I:I,'Interim Analysis'!$B:$B,$B60,'Interim Analysis'!$C:$C,$C60,'Interim Analysis'!$F:$F,$F60,'Interim Analysis'!$G:$G,$H60,'Interim Analysis'!$D:$D,$D60)
*(INDEX('Dimensional Maps'!J$39:J$63,MATCH($E60,'Dimensional Maps'!$C$8:$C$32,0),1)
/SUMIFS('Dimensional Maps'!J$39:J$63, 'Dimensional Maps'!$B$8:$B$32,$D60)))),0),0)</f>
        <v>0</v>
      </c>
      <c r="P60" s="115">
        <f>IFERROR(IF($G60 = "WholeBlg",IF(P$1&lt;2020, 0,
IF($H60="GWh",SUMIFS('Interim Analysis'!J:J,'Interim Analysis'!$B:$B,$B60,'Interim Analysis'!$C:$C,$C60,'Interim Analysis'!$F:$F,$F60,'Interim Analysis'!$G:$G,$H60,'Interim Analysis'!$E:$E,$E60),
SUMIFS('Interim Analysis'!J:J,'Interim Analysis'!$B:$B,$B60,'Interim Analysis'!$C:$C,$C60,'Interim Analysis'!$F:$F,$F60,'Interim Analysis'!$G:$G,$H60,'Interim Analysis'!$D:$D,$D60)
*(INDEX('Dimensional Maps'!K$39:K$63,MATCH($E60,'Dimensional Maps'!$C$8:$C$32,0),1)
/SUMIFS('Dimensional Maps'!K$39:K$63, 'Dimensional Maps'!$B$8:$B$32,$D60)))),0),0)</f>
        <v>0</v>
      </c>
      <c r="Q60" s="115">
        <f>IFERROR(IF($G60 = "WholeBlg",IF(Q$1&lt;2020, 0,
IF($H60="GWh",SUMIFS('Interim Analysis'!K:K,'Interim Analysis'!$B:$B,$B60,'Interim Analysis'!$C:$C,$C60,'Interim Analysis'!$F:$F,$F60,'Interim Analysis'!$G:$G,$H60,'Interim Analysis'!$E:$E,$E60),
SUMIFS('Interim Analysis'!K:K,'Interim Analysis'!$B:$B,$B60,'Interim Analysis'!$C:$C,$C60,'Interim Analysis'!$F:$F,$F60,'Interim Analysis'!$G:$G,$H60,'Interim Analysis'!$D:$D,$D60)
*(INDEX('Dimensional Maps'!L$39:L$63,MATCH($E60,'Dimensional Maps'!$C$8:$C$32,0),1)
/SUMIFS('Dimensional Maps'!L$39:L$63, 'Dimensional Maps'!$B$8:$B$32,$D60)))),0),0)</f>
        <v>0</v>
      </c>
      <c r="R60" s="115">
        <f>IFERROR(IF($G60 = "WholeBlg",IF(R$1&lt;2020, 0,
IF($H60="GWh",SUMIFS('Interim Analysis'!L:L,'Interim Analysis'!$B:$B,$B60,'Interim Analysis'!$C:$C,$C60,'Interim Analysis'!$F:$F,$F60,'Interim Analysis'!$G:$G,$H60,'Interim Analysis'!$E:$E,$E60),
SUMIFS('Interim Analysis'!L:L,'Interim Analysis'!$B:$B,$B60,'Interim Analysis'!$C:$C,$C60,'Interim Analysis'!$F:$F,$F60,'Interim Analysis'!$G:$G,$H60,'Interim Analysis'!$D:$D,$D60)
*(INDEX('Dimensional Maps'!M$39:M$63,MATCH($E60,'Dimensional Maps'!$C$8:$C$32,0),1)
/SUMIFS('Dimensional Maps'!M$39:M$63, 'Dimensional Maps'!$B$8:$B$32,$D60)))),0),0)</f>
        <v>0</v>
      </c>
      <c r="S60" s="115">
        <f>IFERROR(IF($G60 = "WholeBlg",IF(S$1&lt;2020, 0,
IF($H60="GWh",SUMIFS('Interim Analysis'!M:M,'Interim Analysis'!$B:$B,$B60,'Interim Analysis'!$C:$C,$C60,'Interim Analysis'!$F:$F,$F60,'Interim Analysis'!$G:$G,$H60,'Interim Analysis'!$E:$E,$E60),
SUMIFS('Interim Analysis'!M:M,'Interim Analysis'!$B:$B,$B60,'Interim Analysis'!$C:$C,$C60,'Interim Analysis'!$F:$F,$F60,'Interim Analysis'!$G:$G,$H60,'Interim Analysis'!$D:$D,$D60)
*(INDEX('Dimensional Maps'!N$39:N$63,MATCH($E60,'Dimensional Maps'!$C$8:$C$32,0),1)
/SUMIFS('Dimensional Maps'!N$39:N$63, 'Dimensional Maps'!$B$8:$B$32,$D60)))),0),0)</f>
        <v>0</v>
      </c>
      <c r="T60" s="115">
        <f>IFERROR(IF($G60 = "WholeBlg",IF(T$1&lt;2020, 0,
IF($H60="GWh",SUMIFS('Interim Analysis'!N:N,'Interim Analysis'!$B:$B,$B60,'Interim Analysis'!$C:$C,$C60,'Interim Analysis'!$F:$F,$F60,'Interim Analysis'!$G:$G,$H60,'Interim Analysis'!$E:$E,$E60),
SUMIFS('Interim Analysis'!N:N,'Interim Analysis'!$B:$B,$B60,'Interim Analysis'!$C:$C,$C60,'Interim Analysis'!$F:$F,$F60,'Interim Analysis'!$G:$G,$H60,'Interim Analysis'!$D:$D,$D60)
*(INDEX('Dimensional Maps'!O$39:O$63,MATCH($E60,'Dimensional Maps'!$C$8:$C$32,0),1)
/SUMIFS('Dimensional Maps'!O$39:O$63, 'Dimensional Maps'!$B$8:$B$32,$D60)))),0),0)</f>
        <v>0</v>
      </c>
      <c r="U60" s="115">
        <f>IFERROR(IF($G60 = "WholeBlg",IF(U$1&lt;2020, 0,
IF($H60="GWh",SUMIFS('Interim Analysis'!O:O,'Interim Analysis'!$B:$B,$B60,'Interim Analysis'!$C:$C,$C60,'Interim Analysis'!$F:$F,$F60,'Interim Analysis'!$G:$G,$H60,'Interim Analysis'!$E:$E,$E60),
SUMIFS('Interim Analysis'!O:O,'Interim Analysis'!$B:$B,$B60,'Interim Analysis'!$C:$C,$C60,'Interim Analysis'!$F:$F,$F60,'Interim Analysis'!$G:$G,$H60,'Interim Analysis'!$D:$D,$D60)
*(INDEX('Dimensional Maps'!P$39:P$63,MATCH($E60,'Dimensional Maps'!$C$8:$C$32,0),1)
/SUMIFS('Dimensional Maps'!P$39:P$63, 'Dimensional Maps'!$B$8:$B$32,$D60)))),0),0)</f>
        <v>0</v>
      </c>
      <c r="V60" s="115">
        <f>IFERROR(IF($G60 = "WholeBlg",IF(V$1&lt;2020, 0,
IF($H60="GWh",SUMIFS('Interim Analysis'!P:P,'Interim Analysis'!$B:$B,$B60,'Interim Analysis'!$C:$C,$C60,'Interim Analysis'!$F:$F,$F60,'Interim Analysis'!$G:$G,$H60,'Interim Analysis'!$E:$E,$E60),
SUMIFS('Interim Analysis'!P:P,'Interim Analysis'!$B:$B,$B60,'Interim Analysis'!$C:$C,$C60,'Interim Analysis'!$F:$F,$F60,'Interim Analysis'!$G:$G,$H60,'Interim Analysis'!$D:$D,$D60)
*(INDEX('Dimensional Maps'!Q$39:Q$63,MATCH($E60,'Dimensional Maps'!$C$8:$C$32,0),1)
/SUMIFS('Dimensional Maps'!Q$39:Q$63, 'Dimensional Maps'!$B$8:$B$32,$D60)))),0),0)</f>
        <v>0</v>
      </c>
      <c r="W60" s="115">
        <f>IFERROR(IF($G60 = "WholeBlg",IF(W$1&lt;2020, 0,
IF($H60="GWh",SUMIFS('Interim Analysis'!Q:Q,'Interim Analysis'!$B:$B,$B60,'Interim Analysis'!$C:$C,$C60,'Interim Analysis'!$F:$F,$F60,'Interim Analysis'!$G:$G,$H60,'Interim Analysis'!$E:$E,$E60),
SUMIFS('Interim Analysis'!Q:Q,'Interim Analysis'!$B:$B,$B60,'Interim Analysis'!$C:$C,$C60,'Interim Analysis'!$F:$F,$F60,'Interim Analysis'!$G:$G,$H60,'Interim Analysis'!$D:$D,$D60)
*(INDEX('Dimensional Maps'!R$39:R$63,MATCH($E60,'Dimensional Maps'!$C$8:$C$32,0),1)
/SUMIFS('Dimensional Maps'!R$39:R$63, 'Dimensional Maps'!$B$8:$B$32,$D60)))),0),0)</f>
        <v>0</v>
      </c>
    </row>
    <row r="61" spans="1:23" x14ac:dyDescent="0.25">
      <c r="A61" s="105" t="str">
        <f>Home!$C$20</f>
        <v>IOU Potential Program Savings ET</v>
      </c>
      <c r="B61" s="103" t="s">
        <v>238</v>
      </c>
      <c r="C61" s="103">
        <v>1</v>
      </c>
      <c r="D61" s="103" t="s">
        <v>193</v>
      </c>
      <c r="E61" s="103" t="s">
        <v>196</v>
      </c>
      <c r="F61" s="103" t="s">
        <v>186</v>
      </c>
      <c r="G61" s="103" t="s">
        <v>53</v>
      </c>
      <c r="H61" s="116" t="s">
        <v>20</v>
      </c>
      <c r="I61" s="115">
        <f>IFERROR(IF($G61 = "WholeBlg",IF(I$1&lt;2020, 0,
IF($H61="GWh",SUMIFS('Interim Analysis'!C:C,'Interim Analysis'!$B:$B,$B61,'Interim Analysis'!$C:$C,$C61,'Interim Analysis'!$F:$F,$F61,'Interim Analysis'!$G:$G,$H61,'Interim Analysis'!$E:$E,$E61),
SUMIFS('Interim Analysis'!C:C,'Interim Analysis'!$B:$B,$B61,'Interim Analysis'!$C:$C,$C61,'Interim Analysis'!$F:$F,$F61,'Interim Analysis'!$G:$G,$H61,'Interim Analysis'!$D:$D,$D61)
*(INDEX('Dimensional Maps'!D$39:D$63,MATCH($E61,'Dimensional Maps'!$C$8:$C$32,0),1)
/SUMIFS('Dimensional Maps'!D$39:D$63, 'Dimensional Maps'!$B$8:$B$32,$D61)))),0),0)</f>
        <v>0</v>
      </c>
      <c r="J61" s="115">
        <f>IFERROR(IF($G61 = "WholeBlg",IF(J$1&lt;2020, 0,
IF($H61="GWh",SUMIFS('Interim Analysis'!D:D,'Interim Analysis'!$B:$B,$B61,'Interim Analysis'!$C:$C,$C61,'Interim Analysis'!$F:$F,$F61,'Interim Analysis'!$G:$G,$H61,'Interim Analysis'!$E:$E,$E61),
SUMIFS('Interim Analysis'!D:D,'Interim Analysis'!$B:$B,$B61,'Interim Analysis'!$C:$C,$C61,'Interim Analysis'!$F:$F,$F61,'Interim Analysis'!$G:$G,$H61,'Interim Analysis'!$D:$D,$D61)
*(INDEX('Dimensional Maps'!E$39:E$63,MATCH($E61,'Dimensional Maps'!$C$8:$C$32,0),1)
/SUMIFS('Dimensional Maps'!E$39:E$63, 'Dimensional Maps'!$B$8:$B$32,$D61)))),0),0)</f>
        <v>0</v>
      </c>
      <c r="K61" s="115">
        <f>IFERROR(IF($G61 = "WholeBlg",IF(K$1&lt;2020, 0,
IF($H61="GWh",SUMIFS('Interim Analysis'!E:E,'Interim Analysis'!$B:$B,$B61,'Interim Analysis'!$C:$C,$C61,'Interim Analysis'!$F:$F,$F61,'Interim Analysis'!$G:$G,$H61,'Interim Analysis'!$E:$E,$E61),
SUMIFS('Interim Analysis'!E:E,'Interim Analysis'!$B:$B,$B61,'Interim Analysis'!$C:$C,$C61,'Interim Analysis'!$F:$F,$F61,'Interim Analysis'!$G:$G,$H61,'Interim Analysis'!$D:$D,$D61)
*(INDEX('Dimensional Maps'!F$39:F$63,MATCH($E61,'Dimensional Maps'!$C$8:$C$32,0),1)
/SUMIFS('Dimensional Maps'!F$39:F$63, 'Dimensional Maps'!$B$8:$B$32,$D61)))),0),0)</f>
        <v>0</v>
      </c>
      <c r="L61" s="115">
        <f>IFERROR(IF($G61 = "WholeBlg",IF(L$1&lt;2020, 0,
IF($H61="GWh",SUMIFS('Interim Analysis'!F:F,'Interim Analysis'!$B:$B,$B61,'Interim Analysis'!$C:$C,$C61,'Interim Analysis'!$F:$F,$F61,'Interim Analysis'!$G:$G,$H61,'Interim Analysis'!$E:$E,$E61),
SUMIFS('Interim Analysis'!F:F,'Interim Analysis'!$B:$B,$B61,'Interim Analysis'!$C:$C,$C61,'Interim Analysis'!$F:$F,$F61,'Interim Analysis'!$G:$G,$H61,'Interim Analysis'!$D:$D,$D61)
*(INDEX('Dimensional Maps'!G$39:G$63,MATCH($E61,'Dimensional Maps'!$C$8:$C$32,0),1)
/SUMIFS('Dimensional Maps'!G$39:G$63, 'Dimensional Maps'!$B$8:$B$32,$D61)))),0),0)</f>
        <v>0</v>
      </c>
      <c r="M61" s="115">
        <f>IFERROR(IF($G61 = "WholeBlg",IF(M$1&lt;2020, 0,
IF($H61="GWh",SUMIFS('Interim Analysis'!G:G,'Interim Analysis'!$B:$B,$B61,'Interim Analysis'!$C:$C,$C61,'Interim Analysis'!$F:$F,$F61,'Interim Analysis'!$G:$G,$H61,'Interim Analysis'!$E:$E,$E61),
SUMIFS('Interim Analysis'!G:G,'Interim Analysis'!$B:$B,$B61,'Interim Analysis'!$C:$C,$C61,'Interim Analysis'!$F:$F,$F61,'Interim Analysis'!$G:$G,$H61,'Interim Analysis'!$D:$D,$D61)
*(INDEX('Dimensional Maps'!H$39:H$63,MATCH($E61,'Dimensional Maps'!$C$8:$C$32,0),1)
/SUMIFS('Dimensional Maps'!H$39:H$63, 'Dimensional Maps'!$B$8:$B$32,$D61)))),0),0)</f>
        <v>0</v>
      </c>
      <c r="N61" s="115">
        <f>IFERROR(IF($G61 = "WholeBlg",IF(N$1&lt;2020, 0,
IF($H61="GWh",SUMIFS('Interim Analysis'!H:H,'Interim Analysis'!$B:$B,$B61,'Interim Analysis'!$C:$C,$C61,'Interim Analysis'!$F:$F,$F61,'Interim Analysis'!$G:$G,$H61,'Interim Analysis'!$E:$E,$E61),
SUMIFS('Interim Analysis'!H:H,'Interim Analysis'!$B:$B,$B61,'Interim Analysis'!$C:$C,$C61,'Interim Analysis'!$F:$F,$F61,'Interim Analysis'!$G:$G,$H61,'Interim Analysis'!$D:$D,$D61)
*(INDEX('Dimensional Maps'!I$39:I$63,MATCH($E61,'Dimensional Maps'!$C$8:$C$32,0),1)
/SUMIFS('Dimensional Maps'!I$39:I$63, 'Dimensional Maps'!$B$8:$B$32,$D61)))),0),0)</f>
        <v>0</v>
      </c>
      <c r="O61" s="115">
        <f>IFERROR(IF($G61 = "WholeBlg",IF(O$1&lt;2020, 0,
IF($H61="GWh",SUMIFS('Interim Analysis'!I:I,'Interim Analysis'!$B:$B,$B61,'Interim Analysis'!$C:$C,$C61,'Interim Analysis'!$F:$F,$F61,'Interim Analysis'!$G:$G,$H61,'Interim Analysis'!$E:$E,$E61),
SUMIFS('Interim Analysis'!I:I,'Interim Analysis'!$B:$B,$B61,'Interim Analysis'!$C:$C,$C61,'Interim Analysis'!$F:$F,$F61,'Interim Analysis'!$G:$G,$H61,'Interim Analysis'!$D:$D,$D61)
*(INDEX('Dimensional Maps'!J$39:J$63,MATCH($E61,'Dimensional Maps'!$C$8:$C$32,0),1)
/SUMIFS('Dimensional Maps'!J$39:J$63, 'Dimensional Maps'!$B$8:$B$32,$D61)))),0),0)</f>
        <v>0</v>
      </c>
      <c r="P61" s="115">
        <f>IFERROR(IF($G61 = "WholeBlg",IF(P$1&lt;2020, 0,
IF($H61="GWh",SUMIFS('Interim Analysis'!J:J,'Interim Analysis'!$B:$B,$B61,'Interim Analysis'!$C:$C,$C61,'Interim Analysis'!$F:$F,$F61,'Interim Analysis'!$G:$G,$H61,'Interim Analysis'!$E:$E,$E61),
SUMIFS('Interim Analysis'!J:J,'Interim Analysis'!$B:$B,$B61,'Interim Analysis'!$C:$C,$C61,'Interim Analysis'!$F:$F,$F61,'Interim Analysis'!$G:$G,$H61,'Interim Analysis'!$D:$D,$D61)
*(INDEX('Dimensional Maps'!K$39:K$63,MATCH($E61,'Dimensional Maps'!$C$8:$C$32,0),1)
/SUMIFS('Dimensional Maps'!K$39:K$63, 'Dimensional Maps'!$B$8:$B$32,$D61)))),0),0)</f>
        <v>0</v>
      </c>
      <c r="Q61" s="115">
        <f>IFERROR(IF($G61 = "WholeBlg",IF(Q$1&lt;2020, 0,
IF($H61="GWh",SUMIFS('Interim Analysis'!K:K,'Interim Analysis'!$B:$B,$B61,'Interim Analysis'!$C:$C,$C61,'Interim Analysis'!$F:$F,$F61,'Interim Analysis'!$G:$G,$H61,'Interim Analysis'!$E:$E,$E61),
SUMIFS('Interim Analysis'!K:K,'Interim Analysis'!$B:$B,$B61,'Interim Analysis'!$C:$C,$C61,'Interim Analysis'!$F:$F,$F61,'Interim Analysis'!$G:$G,$H61,'Interim Analysis'!$D:$D,$D61)
*(INDEX('Dimensional Maps'!L$39:L$63,MATCH($E61,'Dimensional Maps'!$C$8:$C$32,0),1)
/SUMIFS('Dimensional Maps'!L$39:L$63, 'Dimensional Maps'!$B$8:$B$32,$D61)))),0),0)</f>
        <v>0</v>
      </c>
      <c r="R61" s="115">
        <f>IFERROR(IF($G61 = "WholeBlg",IF(R$1&lt;2020, 0,
IF($H61="GWh",SUMIFS('Interim Analysis'!L:L,'Interim Analysis'!$B:$B,$B61,'Interim Analysis'!$C:$C,$C61,'Interim Analysis'!$F:$F,$F61,'Interim Analysis'!$G:$G,$H61,'Interim Analysis'!$E:$E,$E61),
SUMIFS('Interim Analysis'!L:L,'Interim Analysis'!$B:$B,$B61,'Interim Analysis'!$C:$C,$C61,'Interim Analysis'!$F:$F,$F61,'Interim Analysis'!$G:$G,$H61,'Interim Analysis'!$D:$D,$D61)
*(INDEX('Dimensional Maps'!M$39:M$63,MATCH($E61,'Dimensional Maps'!$C$8:$C$32,0),1)
/SUMIFS('Dimensional Maps'!M$39:M$63, 'Dimensional Maps'!$B$8:$B$32,$D61)))),0),0)</f>
        <v>0</v>
      </c>
      <c r="S61" s="115">
        <f>IFERROR(IF($G61 = "WholeBlg",IF(S$1&lt;2020, 0,
IF($H61="GWh",SUMIFS('Interim Analysis'!M:M,'Interim Analysis'!$B:$B,$B61,'Interim Analysis'!$C:$C,$C61,'Interim Analysis'!$F:$F,$F61,'Interim Analysis'!$G:$G,$H61,'Interim Analysis'!$E:$E,$E61),
SUMIFS('Interim Analysis'!M:M,'Interim Analysis'!$B:$B,$B61,'Interim Analysis'!$C:$C,$C61,'Interim Analysis'!$F:$F,$F61,'Interim Analysis'!$G:$G,$H61,'Interim Analysis'!$D:$D,$D61)
*(INDEX('Dimensional Maps'!N$39:N$63,MATCH($E61,'Dimensional Maps'!$C$8:$C$32,0),1)
/SUMIFS('Dimensional Maps'!N$39:N$63, 'Dimensional Maps'!$B$8:$B$32,$D61)))),0),0)</f>
        <v>0</v>
      </c>
      <c r="T61" s="115">
        <f>IFERROR(IF($G61 = "WholeBlg",IF(T$1&lt;2020, 0,
IF($H61="GWh",SUMIFS('Interim Analysis'!N:N,'Interim Analysis'!$B:$B,$B61,'Interim Analysis'!$C:$C,$C61,'Interim Analysis'!$F:$F,$F61,'Interim Analysis'!$G:$G,$H61,'Interim Analysis'!$E:$E,$E61),
SUMIFS('Interim Analysis'!N:N,'Interim Analysis'!$B:$B,$B61,'Interim Analysis'!$C:$C,$C61,'Interim Analysis'!$F:$F,$F61,'Interim Analysis'!$G:$G,$H61,'Interim Analysis'!$D:$D,$D61)
*(INDEX('Dimensional Maps'!O$39:O$63,MATCH($E61,'Dimensional Maps'!$C$8:$C$32,0),1)
/SUMIFS('Dimensional Maps'!O$39:O$63, 'Dimensional Maps'!$B$8:$B$32,$D61)))),0),0)</f>
        <v>0</v>
      </c>
      <c r="U61" s="115">
        <f>IFERROR(IF($G61 = "WholeBlg",IF(U$1&lt;2020, 0,
IF($H61="GWh",SUMIFS('Interim Analysis'!O:O,'Interim Analysis'!$B:$B,$B61,'Interim Analysis'!$C:$C,$C61,'Interim Analysis'!$F:$F,$F61,'Interim Analysis'!$G:$G,$H61,'Interim Analysis'!$E:$E,$E61),
SUMIFS('Interim Analysis'!O:O,'Interim Analysis'!$B:$B,$B61,'Interim Analysis'!$C:$C,$C61,'Interim Analysis'!$F:$F,$F61,'Interim Analysis'!$G:$G,$H61,'Interim Analysis'!$D:$D,$D61)
*(INDEX('Dimensional Maps'!P$39:P$63,MATCH($E61,'Dimensional Maps'!$C$8:$C$32,0),1)
/SUMIFS('Dimensional Maps'!P$39:P$63, 'Dimensional Maps'!$B$8:$B$32,$D61)))),0),0)</f>
        <v>0</v>
      </c>
      <c r="V61" s="115">
        <f>IFERROR(IF($G61 = "WholeBlg",IF(V$1&lt;2020, 0,
IF($H61="GWh",SUMIFS('Interim Analysis'!P:P,'Interim Analysis'!$B:$B,$B61,'Interim Analysis'!$C:$C,$C61,'Interim Analysis'!$F:$F,$F61,'Interim Analysis'!$G:$G,$H61,'Interim Analysis'!$E:$E,$E61),
SUMIFS('Interim Analysis'!P:P,'Interim Analysis'!$B:$B,$B61,'Interim Analysis'!$C:$C,$C61,'Interim Analysis'!$F:$F,$F61,'Interim Analysis'!$G:$G,$H61,'Interim Analysis'!$D:$D,$D61)
*(INDEX('Dimensional Maps'!Q$39:Q$63,MATCH($E61,'Dimensional Maps'!$C$8:$C$32,0),1)
/SUMIFS('Dimensional Maps'!Q$39:Q$63, 'Dimensional Maps'!$B$8:$B$32,$D61)))),0),0)</f>
        <v>0</v>
      </c>
      <c r="W61" s="115">
        <f>IFERROR(IF($G61 = "WholeBlg",IF(W$1&lt;2020, 0,
IF($H61="GWh",SUMIFS('Interim Analysis'!Q:Q,'Interim Analysis'!$B:$B,$B61,'Interim Analysis'!$C:$C,$C61,'Interim Analysis'!$F:$F,$F61,'Interim Analysis'!$G:$G,$H61,'Interim Analysis'!$E:$E,$E61),
SUMIFS('Interim Analysis'!Q:Q,'Interim Analysis'!$B:$B,$B61,'Interim Analysis'!$C:$C,$C61,'Interim Analysis'!$F:$F,$F61,'Interim Analysis'!$G:$G,$H61,'Interim Analysis'!$D:$D,$D61)
*(INDEX('Dimensional Maps'!R$39:R$63,MATCH($E61,'Dimensional Maps'!$C$8:$C$32,0),1)
/SUMIFS('Dimensional Maps'!R$39:R$63, 'Dimensional Maps'!$B$8:$B$32,$D61)))),0),0)</f>
        <v>0</v>
      </c>
    </row>
    <row r="62" spans="1:23" x14ac:dyDescent="0.25">
      <c r="A62" s="105" t="str">
        <f>Home!$C$20</f>
        <v>IOU Potential Program Savings ET</v>
      </c>
      <c r="B62" s="103" t="s">
        <v>237</v>
      </c>
      <c r="C62" s="103">
        <v>1</v>
      </c>
      <c r="D62" s="103" t="s">
        <v>193</v>
      </c>
      <c r="E62" s="103" t="s">
        <v>196</v>
      </c>
      <c r="F62" s="103" t="s">
        <v>167</v>
      </c>
      <c r="G62" s="103" t="s">
        <v>53</v>
      </c>
      <c r="H62" s="116" t="s">
        <v>18</v>
      </c>
      <c r="I62" s="115">
        <f>IFERROR(IF($G62 = "WholeBlg",IF(I$1&lt;2020, 0,
IF($H62="GWh",SUMIFS('Interim Analysis'!C:C,'Interim Analysis'!$B:$B,$B62,'Interim Analysis'!$C:$C,$C62,'Interim Analysis'!$F:$F,$F62,'Interim Analysis'!$G:$G,$H62,'Interim Analysis'!$E:$E,$E62),
SUMIFS('Interim Analysis'!C:C,'Interim Analysis'!$B:$B,$B62,'Interim Analysis'!$C:$C,$C62,'Interim Analysis'!$F:$F,$F62,'Interim Analysis'!$G:$G,$H62,'Interim Analysis'!$D:$D,$D62)
*(INDEX('Dimensional Maps'!D$39:D$63,MATCH($E62,'Dimensional Maps'!$C$8:$C$32,0),1)
/SUMIFS('Dimensional Maps'!D$39:D$63, 'Dimensional Maps'!$B$8:$B$32,$D62)))),0),0)</f>
        <v>0</v>
      </c>
      <c r="J62" s="115">
        <f>IFERROR(IF($G62 = "WholeBlg",IF(J$1&lt;2020, 0,
IF($H62="GWh",SUMIFS('Interim Analysis'!D:D,'Interim Analysis'!$B:$B,$B62,'Interim Analysis'!$C:$C,$C62,'Interim Analysis'!$F:$F,$F62,'Interim Analysis'!$G:$G,$H62,'Interim Analysis'!$E:$E,$E62),
SUMIFS('Interim Analysis'!D:D,'Interim Analysis'!$B:$B,$B62,'Interim Analysis'!$C:$C,$C62,'Interim Analysis'!$F:$F,$F62,'Interim Analysis'!$G:$G,$H62,'Interim Analysis'!$D:$D,$D62)
*(INDEX('Dimensional Maps'!E$39:E$63,MATCH($E62,'Dimensional Maps'!$C$8:$C$32,0),1)
/SUMIFS('Dimensional Maps'!E$39:E$63, 'Dimensional Maps'!$B$8:$B$32,$D62)))),0),0)</f>
        <v>0</v>
      </c>
      <c r="K62" s="115">
        <f>IFERROR(IF($G62 = "WholeBlg",IF(K$1&lt;2020, 0,
IF($H62="GWh",SUMIFS('Interim Analysis'!E:E,'Interim Analysis'!$B:$B,$B62,'Interim Analysis'!$C:$C,$C62,'Interim Analysis'!$F:$F,$F62,'Interim Analysis'!$G:$G,$H62,'Interim Analysis'!$E:$E,$E62),
SUMIFS('Interim Analysis'!E:E,'Interim Analysis'!$B:$B,$B62,'Interim Analysis'!$C:$C,$C62,'Interim Analysis'!$F:$F,$F62,'Interim Analysis'!$G:$G,$H62,'Interim Analysis'!$D:$D,$D62)
*(INDEX('Dimensional Maps'!F$39:F$63,MATCH($E62,'Dimensional Maps'!$C$8:$C$32,0),1)
/SUMIFS('Dimensional Maps'!F$39:F$63, 'Dimensional Maps'!$B$8:$B$32,$D62)))),0),0)</f>
        <v>0</v>
      </c>
      <c r="L62" s="115">
        <f>IFERROR(IF($G62 = "WholeBlg",IF(L$1&lt;2020, 0,
IF($H62="GWh",SUMIFS('Interim Analysis'!F:F,'Interim Analysis'!$B:$B,$B62,'Interim Analysis'!$C:$C,$C62,'Interim Analysis'!$F:$F,$F62,'Interim Analysis'!$G:$G,$H62,'Interim Analysis'!$E:$E,$E62),
SUMIFS('Interim Analysis'!F:F,'Interim Analysis'!$B:$B,$B62,'Interim Analysis'!$C:$C,$C62,'Interim Analysis'!$F:$F,$F62,'Interim Analysis'!$G:$G,$H62,'Interim Analysis'!$D:$D,$D62)
*(INDEX('Dimensional Maps'!G$39:G$63,MATCH($E62,'Dimensional Maps'!$C$8:$C$32,0),1)
/SUMIFS('Dimensional Maps'!G$39:G$63, 'Dimensional Maps'!$B$8:$B$32,$D62)))),0),0)</f>
        <v>0</v>
      </c>
      <c r="M62" s="115">
        <f>IFERROR(IF($G62 = "WholeBlg",IF(M$1&lt;2020, 0,
IF($H62="GWh",SUMIFS('Interim Analysis'!G:G,'Interim Analysis'!$B:$B,$B62,'Interim Analysis'!$C:$C,$C62,'Interim Analysis'!$F:$F,$F62,'Interim Analysis'!$G:$G,$H62,'Interim Analysis'!$E:$E,$E62),
SUMIFS('Interim Analysis'!G:G,'Interim Analysis'!$B:$B,$B62,'Interim Analysis'!$C:$C,$C62,'Interim Analysis'!$F:$F,$F62,'Interim Analysis'!$G:$G,$H62,'Interim Analysis'!$D:$D,$D62)
*(INDEX('Dimensional Maps'!H$39:H$63,MATCH($E62,'Dimensional Maps'!$C$8:$C$32,0),1)
/SUMIFS('Dimensional Maps'!H$39:H$63, 'Dimensional Maps'!$B$8:$B$32,$D62)))),0),0)</f>
        <v>0</v>
      </c>
      <c r="N62" s="115">
        <f>IFERROR(IF($G62 = "WholeBlg",IF(N$1&lt;2020, 0,
IF($H62="GWh",SUMIFS('Interim Analysis'!H:H,'Interim Analysis'!$B:$B,$B62,'Interim Analysis'!$C:$C,$C62,'Interim Analysis'!$F:$F,$F62,'Interim Analysis'!$G:$G,$H62,'Interim Analysis'!$E:$E,$E62),
SUMIFS('Interim Analysis'!H:H,'Interim Analysis'!$B:$B,$B62,'Interim Analysis'!$C:$C,$C62,'Interim Analysis'!$F:$F,$F62,'Interim Analysis'!$G:$G,$H62,'Interim Analysis'!$D:$D,$D62)
*(INDEX('Dimensional Maps'!I$39:I$63,MATCH($E62,'Dimensional Maps'!$C$8:$C$32,0),1)
/SUMIFS('Dimensional Maps'!I$39:I$63, 'Dimensional Maps'!$B$8:$B$32,$D62)))),0),0)</f>
        <v>0</v>
      </c>
      <c r="O62" s="115">
        <f>IFERROR(IF($G62 = "WholeBlg",IF(O$1&lt;2020, 0,
IF($H62="GWh",SUMIFS('Interim Analysis'!I:I,'Interim Analysis'!$B:$B,$B62,'Interim Analysis'!$C:$C,$C62,'Interim Analysis'!$F:$F,$F62,'Interim Analysis'!$G:$G,$H62,'Interim Analysis'!$E:$E,$E62),
SUMIFS('Interim Analysis'!I:I,'Interim Analysis'!$B:$B,$B62,'Interim Analysis'!$C:$C,$C62,'Interim Analysis'!$F:$F,$F62,'Interim Analysis'!$G:$G,$H62,'Interim Analysis'!$D:$D,$D62)
*(INDEX('Dimensional Maps'!J$39:J$63,MATCH($E62,'Dimensional Maps'!$C$8:$C$32,0),1)
/SUMIFS('Dimensional Maps'!J$39:J$63, 'Dimensional Maps'!$B$8:$B$32,$D62)))),0),0)</f>
        <v>0</v>
      </c>
      <c r="P62" s="115">
        <f>IFERROR(IF($G62 = "WholeBlg",IF(P$1&lt;2020, 0,
IF($H62="GWh",SUMIFS('Interim Analysis'!J:J,'Interim Analysis'!$B:$B,$B62,'Interim Analysis'!$C:$C,$C62,'Interim Analysis'!$F:$F,$F62,'Interim Analysis'!$G:$G,$H62,'Interim Analysis'!$E:$E,$E62),
SUMIFS('Interim Analysis'!J:J,'Interim Analysis'!$B:$B,$B62,'Interim Analysis'!$C:$C,$C62,'Interim Analysis'!$F:$F,$F62,'Interim Analysis'!$G:$G,$H62,'Interim Analysis'!$D:$D,$D62)
*(INDEX('Dimensional Maps'!K$39:K$63,MATCH($E62,'Dimensional Maps'!$C$8:$C$32,0),1)
/SUMIFS('Dimensional Maps'!K$39:K$63, 'Dimensional Maps'!$B$8:$B$32,$D62)))),0),0)</f>
        <v>0</v>
      </c>
      <c r="Q62" s="115">
        <f>IFERROR(IF($G62 = "WholeBlg",IF(Q$1&lt;2020, 0,
IF($H62="GWh",SUMIFS('Interim Analysis'!K:K,'Interim Analysis'!$B:$B,$B62,'Interim Analysis'!$C:$C,$C62,'Interim Analysis'!$F:$F,$F62,'Interim Analysis'!$G:$G,$H62,'Interim Analysis'!$E:$E,$E62),
SUMIFS('Interim Analysis'!K:K,'Interim Analysis'!$B:$B,$B62,'Interim Analysis'!$C:$C,$C62,'Interim Analysis'!$F:$F,$F62,'Interim Analysis'!$G:$G,$H62,'Interim Analysis'!$D:$D,$D62)
*(INDEX('Dimensional Maps'!L$39:L$63,MATCH($E62,'Dimensional Maps'!$C$8:$C$32,0),1)
/SUMIFS('Dimensional Maps'!L$39:L$63, 'Dimensional Maps'!$B$8:$B$32,$D62)))),0),0)</f>
        <v>0</v>
      </c>
      <c r="R62" s="115">
        <f>IFERROR(IF($G62 = "WholeBlg",IF(R$1&lt;2020, 0,
IF($H62="GWh",SUMIFS('Interim Analysis'!L:L,'Interim Analysis'!$B:$B,$B62,'Interim Analysis'!$C:$C,$C62,'Interim Analysis'!$F:$F,$F62,'Interim Analysis'!$G:$G,$H62,'Interim Analysis'!$E:$E,$E62),
SUMIFS('Interim Analysis'!L:L,'Interim Analysis'!$B:$B,$B62,'Interim Analysis'!$C:$C,$C62,'Interim Analysis'!$F:$F,$F62,'Interim Analysis'!$G:$G,$H62,'Interim Analysis'!$D:$D,$D62)
*(INDEX('Dimensional Maps'!M$39:M$63,MATCH($E62,'Dimensional Maps'!$C$8:$C$32,0),1)
/SUMIFS('Dimensional Maps'!M$39:M$63, 'Dimensional Maps'!$B$8:$B$32,$D62)))),0),0)</f>
        <v>0</v>
      </c>
      <c r="S62" s="115">
        <f>IFERROR(IF($G62 = "WholeBlg",IF(S$1&lt;2020, 0,
IF($H62="GWh",SUMIFS('Interim Analysis'!M:M,'Interim Analysis'!$B:$B,$B62,'Interim Analysis'!$C:$C,$C62,'Interim Analysis'!$F:$F,$F62,'Interim Analysis'!$G:$G,$H62,'Interim Analysis'!$E:$E,$E62),
SUMIFS('Interim Analysis'!M:M,'Interim Analysis'!$B:$B,$B62,'Interim Analysis'!$C:$C,$C62,'Interim Analysis'!$F:$F,$F62,'Interim Analysis'!$G:$G,$H62,'Interim Analysis'!$D:$D,$D62)
*(INDEX('Dimensional Maps'!N$39:N$63,MATCH($E62,'Dimensional Maps'!$C$8:$C$32,0),1)
/SUMIFS('Dimensional Maps'!N$39:N$63, 'Dimensional Maps'!$B$8:$B$32,$D62)))),0),0)</f>
        <v>0</v>
      </c>
      <c r="T62" s="115">
        <f>IFERROR(IF($G62 = "WholeBlg",IF(T$1&lt;2020, 0,
IF($H62="GWh",SUMIFS('Interim Analysis'!N:N,'Interim Analysis'!$B:$B,$B62,'Interim Analysis'!$C:$C,$C62,'Interim Analysis'!$F:$F,$F62,'Interim Analysis'!$G:$G,$H62,'Interim Analysis'!$E:$E,$E62),
SUMIFS('Interim Analysis'!N:N,'Interim Analysis'!$B:$B,$B62,'Interim Analysis'!$C:$C,$C62,'Interim Analysis'!$F:$F,$F62,'Interim Analysis'!$G:$G,$H62,'Interim Analysis'!$D:$D,$D62)
*(INDEX('Dimensional Maps'!O$39:O$63,MATCH($E62,'Dimensional Maps'!$C$8:$C$32,0),1)
/SUMIFS('Dimensional Maps'!O$39:O$63, 'Dimensional Maps'!$B$8:$B$32,$D62)))),0),0)</f>
        <v>0</v>
      </c>
      <c r="U62" s="115">
        <f>IFERROR(IF($G62 = "WholeBlg",IF(U$1&lt;2020, 0,
IF($H62="GWh",SUMIFS('Interim Analysis'!O:O,'Interim Analysis'!$B:$B,$B62,'Interim Analysis'!$C:$C,$C62,'Interim Analysis'!$F:$F,$F62,'Interim Analysis'!$G:$G,$H62,'Interim Analysis'!$E:$E,$E62),
SUMIFS('Interim Analysis'!O:O,'Interim Analysis'!$B:$B,$B62,'Interim Analysis'!$C:$C,$C62,'Interim Analysis'!$F:$F,$F62,'Interim Analysis'!$G:$G,$H62,'Interim Analysis'!$D:$D,$D62)
*(INDEX('Dimensional Maps'!P$39:P$63,MATCH($E62,'Dimensional Maps'!$C$8:$C$32,0),1)
/SUMIFS('Dimensional Maps'!P$39:P$63, 'Dimensional Maps'!$B$8:$B$32,$D62)))),0),0)</f>
        <v>0</v>
      </c>
      <c r="V62" s="115">
        <f>IFERROR(IF($G62 = "WholeBlg",IF(V$1&lt;2020, 0,
IF($H62="GWh",SUMIFS('Interim Analysis'!P:P,'Interim Analysis'!$B:$B,$B62,'Interim Analysis'!$C:$C,$C62,'Interim Analysis'!$F:$F,$F62,'Interim Analysis'!$G:$G,$H62,'Interim Analysis'!$E:$E,$E62),
SUMIFS('Interim Analysis'!P:P,'Interim Analysis'!$B:$B,$B62,'Interim Analysis'!$C:$C,$C62,'Interim Analysis'!$F:$F,$F62,'Interim Analysis'!$G:$G,$H62,'Interim Analysis'!$D:$D,$D62)
*(INDEX('Dimensional Maps'!Q$39:Q$63,MATCH($E62,'Dimensional Maps'!$C$8:$C$32,0),1)
/SUMIFS('Dimensional Maps'!Q$39:Q$63, 'Dimensional Maps'!$B$8:$B$32,$D62)))),0),0)</f>
        <v>0</v>
      </c>
      <c r="W62" s="115">
        <f>IFERROR(IF($G62 = "WholeBlg",IF(W$1&lt;2020, 0,
IF($H62="GWh",SUMIFS('Interim Analysis'!Q:Q,'Interim Analysis'!$B:$B,$B62,'Interim Analysis'!$C:$C,$C62,'Interim Analysis'!$F:$F,$F62,'Interim Analysis'!$G:$G,$H62,'Interim Analysis'!$E:$E,$E62),
SUMIFS('Interim Analysis'!Q:Q,'Interim Analysis'!$B:$B,$B62,'Interim Analysis'!$C:$C,$C62,'Interim Analysis'!$F:$F,$F62,'Interim Analysis'!$G:$G,$H62,'Interim Analysis'!$D:$D,$D62)
*(INDEX('Dimensional Maps'!R$39:R$63,MATCH($E62,'Dimensional Maps'!$C$8:$C$32,0),1)
/SUMIFS('Dimensional Maps'!R$39:R$63, 'Dimensional Maps'!$B$8:$B$32,$D62)))),0),0)</f>
        <v>0</v>
      </c>
    </row>
    <row r="63" spans="1:23" x14ac:dyDescent="0.25">
      <c r="A63" s="105" t="str">
        <f>Home!$C$20</f>
        <v>IOU Potential Program Savings ET</v>
      </c>
      <c r="B63" s="103" t="s">
        <v>237</v>
      </c>
      <c r="C63" s="103">
        <v>1</v>
      </c>
      <c r="D63" s="103" t="s">
        <v>193</v>
      </c>
      <c r="E63" s="103" t="s">
        <v>196</v>
      </c>
      <c r="F63" s="103" t="s">
        <v>167</v>
      </c>
      <c r="G63" s="103" t="s">
        <v>53</v>
      </c>
      <c r="H63" s="116" t="s">
        <v>20</v>
      </c>
      <c r="I63" s="115">
        <f>IFERROR(IF($G63 = "WholeBlg",IF(I$1&lt;2020, 0,
IF($H63="GWh",SUMIFS('Interim Analysis'!C:C,'Interim Analysis'!$B:$B,$B63,'Interim Analysis'!$C:$C,$C63,'Interim Analysis'!$F:$F,$F63,'Interim Analysis'!$G:$G,$H63,'Interim Analysis'!$E:$E,$E63),
SUMIFS('Interim Analysis'!C:C,'Interim Analysis'!$B:$B,$B63,'Interim Analysis'!$C:$C,$C63,'Interim Analysis'!$F:$F,$F63,'Interim Analysis'!$G:$G,$H63,'Interim Analysis'!$D:$D,$D63)
*(INDEX('Dimensional Maps'!D$39:D$63,MATCH($E63,'Dimensional Maps'!$C$8:$C$32,0),1)
/SUMIFS('Dimensional Maps'!D$39:D$63, 'Dimensional Maps'!$B$8:$B$32,$D63)))),0),0)</f>
        <v>0</v>
      </c>
      <c r="J63" s="115">
        <f>IFERROR(IF($G63 = "WholeBlg",IF(J$1&lt;2020, 0,
IF($H63="GWh",SUMIFS('Interim Analysis'!D:D,'Interim Analysis'!$B:$B,$B63,'Interim Analysis'!$C:$C,$C63,'Interim Analysis'!$F:$F,$F63,'Interim Analysis'!$G:$G,$H63,'Interim Analysis'!$E:$E,$E63),
SUMIFS('Interim Analysis'!D:D,'Interim Analysis'!$B:$B,$B63,'Interim Analysis'!$C:$C,$C63,'Interim Analysis'!$F:$F,$F63,'Interim Analysis'!$G:$G,$H63,'Interim Analysis'!$D:$D,$D63)
*(INDEX('Dimensional Maps'!E$39:E$63,MATCH($E63,'Dimensional Maps'!$C$8:$C$32,0),1)
/SUMIFS('Dimensional Maps'!E$39:E$63, 'Dimensional Maps'!$B$8:$B$32,$D63)))),0),0)</f>
        <v>0</v>
      </c>
      <c r="K63" s="115">
        <f>IFERROR(IF($G63 = "WholeBlg",IF(K$1&lt;2020, 0,
IF($H63="GWh",SUMIFS('Interim Analysis'!E:E,'Interim Analysis'!$B:$B,$B63,'Interim Analysis'!$C:$C,$C63,'Interim Analysis'!$F:$F,$F63,'Interim Analysis'!$G:$G,$H63,'Interim Analysis'!$E:$E,$E63),
SUMIFS('Interim Analysis'!E:E,'Interim Analysis'!$B:$B,$B63,'Interim Analysis'!$C:$C,$C63,'Interim Analysis'!$F:$F,$F63,'Interim Analysis'!$G:$G,$H63,'Interim Analysis'!$D:$D,$D63)
*(INDEX('Dimensional Maps'!F$39:F$63,MATCH($E63,'Dimensional Maps'!$C$8:$C$32,0),1)
/SUMIFS('Dimensional Maps'!F$39:F$63, 'Dimensional Maps'!$B$8:$B$32,$D63)))),0),0)</f>
        <v>0</v>
      </c>
      <c r="L63" s="115">
        <f>IFERROR(IF($G63 = "WholeBlg",IF(L$1&lt;2020, 0,
IF($H63="GWh",SUMIFS('Interim Analysis'!F:F,'Interim Analysis'!$B:$B,$B63,'Interim Analysis'!$C:$C,$C63,'Interim Analysis'!$F:$F,$F63,'Interim Analysis'!$G:$G,$H63,'Interim Analysis'!$E:$E,$E63),
SUMIFS('Interim Analysis'!F:F,'Interim Analysis'!$B:$B,$B63,'Interim Analysis'!$C:$C,$C63,'Interim Analysis'!$F:$F,$F63,'Interim Analysis'!$G:$G,$H63,'Interim Analysis'!$D:$D,$D63)
*(INDEX('Dimensional Maps'!G$39:G$63,MATCH($E63,'Dimensional Maps'!$C$8:$C$32,0),1)
/SUMIFS('Dimensional Maps'!G$39:G$63, 'Dimensional Maps'!$B$8:$B$32,$D63)))),0),0)</f>
        <v>0</v>
      </c>
      <c r="M63" s="115">
        <f>IFERROR(IF($G63 = "WholeBlg",IF(M$1&lt;2020, 0,
IF($H63="GWh",SUMIFS('Interim Analysis'!G:G,'Interim Analysis'!$B:$B,$B63,'Interim Analysis'!$C:$C,$C63,'Interim Analysis'!$F:$F,$F63,'Interim Analysis'!$G:$G,$H63,'Interim Analysis'!$E:$E,$E63),
SUMIFS('Interim Analysis'!G:G,'Interim Analysis'!$B:$B,$B63,'Interim Analysis'!$C:$C,$C63,'Interim Analysis'!$F:$F,$F63,'Interim Analysis'!$G:$G,$H63,'Interim Analysis'!$D:$D,$D63)
*(INDEX('Dimensional Maps'!H$39:H$63,MATCH($E63,'Dimensional Maps'!$C$8:$C$32,0),1)
/SUMIFS('Dimensional Maps'!H$39:H$63, 'Dimensional Maps'!$B$8:$B$32,$D63)))),0),0)</f>
        <v>0</v>
      </c>
      <c r="N63" s="115">
        <f>IFERROR(IF($G63 = "WholeBlg",IF(N$1&lt;2020, 0,
IF($H63="GWh",SUMIFS('Interim Analysis'!H:H,'Interim Analysis'!$B:$B,$B63,'Interim Analysis'!$C:$C,$C63,'Interim Analysis'!$F:$F,$F63,'Interim Analysis'!$G:$G,$H63,'Interim Analysis'!$E:$E,$E63),
SUMIFS('Interim Analysis'!H:H,'Interim Analysis'!$B:$B,$B63,'Interim Analysis'!$C:$C,$C63,'Interim Analysis'!$F:$F,$F63,'Interim Analysis'!$G:$G,$H63,'Interim Analysis'!$D:$D,$D63)
*(INDEX('Dimensional Maps'!I$39:I$63,MATCH($E63,'Dimensional Maps'!$C$8:$C$32,0),1)
/SUMIFS('Dimensional Maps'!I$39:I$63, 'Dimensional Maps'!$B$8:$B$32,$D63)))),0),0)</f>
        <v>0</v>
      </c>
      <c r="O63" s="115">
        <f>IFERROR(IF($G63 = "WholeBlg",IF(O$1&lt;2020, 0,
IF($H63="GWh",SUMIFS('Interim Analysis'!I:I,'Interim Analysis'!$B:$B,$B63,'Interim Analysis'!$C:$C,$C63,'Interim Analysis'!$F:$F,$F63,'Interim Analysis'!$G:$G,$H63,'Interim Analysis'!$E:$E,$E63),
SUMIFS('Interim Analysis'!I:I,'Interim Analysis'!$B:$B,$B63,'Interim Analysis'!$C:$C,$C63,'Interim Analysis'!$F:$F,$F63,'Interim Analysis'!$G:$G,$H63,'Interim Analysis'!$D:$D,$D63)
*(INDEX('Dimensional Maps'!J$39:J$63,MATCH($E63,'Dimensional Maps'!$C$8:$C$32,0),1)
/SUMIFS('Dimensional Maps'!J$39:J$63, 'Dimensional Maps'!$B$8:$B$32,$D63)))),0),0)</f>
        <v>0</v>
      </c>
      <c r="P63" s="115">
        <f>IFERROR(IF($G63 = "WholeBlg",IF(P$1&lt;2020, 0,
IF($H63="GWh",SUMIFS('Interim Analysis'!J:J,'Interim Analysis'!$B:$B,$B63,'Interim Analysis'!$C:$C,$C63,'Interim Analysis'!$F:$F,$F63,'Interim Analysis'!$G:$G,$H63,'Interim Analysis'!$E:$E,$E63),
SUMIFS('Interim Analysis'!J:J,'Interim Analysis'!$B:$B,$B63,'Interim Analysis'!$C:$C,$C63,'Interim Analysis'!$F:$F,$F63,'Interim Analysis'!$G:$G,$H63,'Interim Analysis'!$D:$D,$D63)
*(INDEX('Dimensional Maps'!K$39:K$63,MATCH($E63,'Dimensional Maps'!$C$8:$C$32,0),1)
/SUMIFS('Dimensional Maps'!K$39:K$63, 'Dimensional Maps'!$B$8:$B$32,$D63)))),0),0)</f>
        <v>0</v>
      </c>
      <c r="Q63" s="115">
        <f>IFERROR(IF($G63 = "WholeBlg",IF(Q$1&lt;2020, 0,
IF($H63="GWh",SUMIFS('Interim Analysis'!K:K,'Interim Analysis'!$B:$B,$B63,'Interim Analysis'!$C:$C,$C63,'Interim Analysis'!$F:$F,$F63,'Interim Analysis'!$G:$G,$H63,'Interim Analysis'!$E:$E,$E63),
SUMIFS('Interim Analysis'!K:K,'Interim Analysis'!$B:$B,$B63,'Interim Analysis'!$C:$C,$C63,'Interim Analysis'!$F:$F,$F63,'Interim Analysis'!$G:$G,$H63,'Interim Analysis'!$D:$D,$D63)
*(INDEX('Dimensional Maps'!L$39:L$63,MATCH($E63,'Dimensional Maps'!$C$8:$C$32,0),1)
/SUMIFS('Dimensional Maps'!L$39:L$63, 'Dimensional Maps'!$B$8:$B$32,$D63)))),0),0)</f>
        <v>0</v>
      </c>
      <c r="R63" s="115">
        <f>IFERROR(IF($G63 = "WholeBlg",IF(R$1&lt;2020, 0,
IF($H63="GWh",SUMIFS('Interim Analysis'!L:L,'Interim Analysis'!$B:$B,$B63,'Interim Analysis'!$C:$C,$C63,'Interim Analysis'!$F:$F,$F63,'Interim Analysis'!$G:$G,$H63,'Interim Analysis'!$E:$E,$E63),
SUMIFS('Interim Analysis'!L:L,'Interim Analysis'!$B:$B,$B63,'Interim Analysis'!$C:$C,$C63,'Interim Analysis'!$F:$F,$F63,'Interim Analysis'!$G:$G,$H63,'Interim Analysis'!$D:$D,$D63)
*(INDEX('Dimensional Maps'!M$39:M$63,MATCH($E63,'Dimensional Maps'!$C$8:$C$32,0),1)
/SUMIFS('Dimensional Maps'!M$39:M$63, 'Dimensional Maps'!$B$8:$B$32,$D63)))),0),0)</f>
        <v>0</v>
      </c>
      <c r="S63" s="115">
        <f>IFERROR(IF($G63 = "WholeBlg",IF(S$1&lt;2020, 0,
IF($H63="GWh",SUMIFS('Interim Analysis'!M:M,'Interim Analysis'!$B:$B,$B63,'Interim Analysis'!$C:$C,$C63,'Interim Analysis'!$F:$F,$F63,'Interim Analysis'!$G:$G,$H63,'Interim Analysis'!$E:$E,$E63),
SUMIFS('Interim Analysis'!M:M,'Interim Analysis'!$B:$B,$B63,'Interim Analysis'!$C:$C,$C63,'Interim Analysis'!$F:$F,$F63,'Interim Analysis'!$G:$G,$H63,'Interim Analysis'!$D:$D,$D63)
*(INDEX('Dimensional Maps'!N$39:N$63,MATCH($E63,'Dimensional Maps'!$C$8:$C$32,0),1)
/SUMIFS('Dimensional Maps'!N$39:N$63, 'Dimensional Maps'!$B$8:$B$32,$D63)))),0),0)</f>
        <v>0</v>
      </c>
      <c r="T63" s="115">
        <f>IFERROR(IF($G63 = "WholeBlg",IF(T$1&lt;2020, 0,
IF($H63="GWh",SUMIFS('Interim Analysis'!N:N,'Interim Analysis'!$B:$B,$B63,'Interim Analysis'!$C:$C,$C63,'Interim Analysis'!$F:$F,$F63,'Interim Analysis'!$G:$G,$H63,'Interim Analysis'!$E:$E,$E63),
SUMIFS('Interim Analysis'!N:N,'Interim Analysis'!$B:$B,$B63,'Interim Analysis'!$C:$C,$C63,'Interim Analysis'!$F:$F,$F63,'Interim Analysis'!$G:$G,$H63,'Interim Analysis'!$D:$D,$D63)
*(INDEX('Dimensional Maps'!O$39:O$63,MATCH($E63,'Dimensional Maps'!$C$8:$C$32,0),1)
/SUMIFS('Dimensional Maps'!O$39:O$63, 'Dimensional Maps'!$B$8:$B$32,$D63)))),0),0)</f>
        <v>0</v>
      </c>
      <c r="U63" s="115">
        <f>IFERROR(IF($G63 = "WholeBlg",IF(U$1&lt;2020, 0,
IF($H63="GWh",SUMIFS('Interim Analysis'!O:O,'Interim Analysis'!$B:$B,$B63,'Interim Analysis'!$C:$C,$C63,'Interim Analysis'!$F:$F,$F63,'Interim Analysis'!$G:$G,$H63,'Interim Analysis'!$E:$E,$E63),
SUMIFS('Interim Analysis'!O:O,'Interim Analysis'!$B:$B,$B63,'Interim Analysis'!$C:$C,$C63,'Interim Analysis'!$F:$F,$F63,'Interim Analysis'!$G:$G,$H63,'Interim Analysis'!$D:$D,$D63)
*(INDEX('Dimensional Maps'!P$39:P$63,MATCH($E63,'Dimensional Maps'!$C$8:$C$32,0),1)
/SUMIFS('Dimensional Maps'!P$39:P$63, 'Dimensional Maps'!$B$8:$B$32,$D63)))),0),0)</f>
        <v>0</v>
      </c>
      <c r="V63" s="115">
        <f>IFERROR(IF($G63 = "WholeBlg",IF(V$1&lt;2020, 0,
IF($H63="GWh",SUMIFS('Interim Analysis'!P:P,'Interim Analysis'!$B:$B,$B63,'Interim Analysis'!$C:$C,$C63,'Interim Analysis'!$F:$F,$F63,'Interim Analysis'!$G:$G,$H63,'Interim Analysis'!$E:$E,$E63),
SUMIFS('Interim Analysis'!P:P,'Interim Analysis'!$B:$B,$B63,'Interim Analysis'!$C:$C,$C63,'Interim Analysis'!$F:$F,$F63,'Interim Analysis'!$G:$G,$H63,'Interim Analysis'!$D:$D,$D63)
*(INDEX('Dimensional Maps'!Q$39:Q$63,MATCH($E63,'Dimensional Maps'!$C$8:$C$32,0),1)
/SUMIFS('Dimensional Maps'!Q$39:Q$63, 'Dimensional Maps'!$B$8:$B$32,$D63)))),0),0)</f>
        <v>0</v>
      </c>
      <c r="W63" s="115">
        <f>IFERROR(IF($G63 = "WholeBlg",IF(W$1&lt;2020, 0,
IF($H63="GWh",SUMIFS('Interim Analysis'!Q:Q,'Interim Analysis'!$B:$B,$B63,'Interim Analysis'!$C:$C,$C63,'Interim Analysis'!$F:$F,$F63,'Interim Analysis'!$G:$G,$H63,'Interim Analysis'!$E:$E,$E63),
SUMIFS('Interim Analysis'!Q:Q,'Interim Analysis'!$B:$B,$B63,'Interim Analysis'!$C:$C,$C63,'Interim Analysis'!$F:$F,$F63,'Interim Analysis'!$G:$G,$H63,'Interim Analysis'!$D:$D,$D63)
*(INDEX('Dimensional Maps'!R$39:R$63,MATCH($E63,'Dimensional Maps'!$C$8:$C$32,0),1)
/SUMIFS('Dimensional Maps'!R$39:R$63, 'Dimensional Maps'!$B$8:$B$32,$D63)))),0),0)</f>
        <v>0</v>
      </c>
    </row>
    <row r="64" spans="1:23" x14ac:dyDescent="0.25">
      <c r="A64" s="105" t="str">
        <f>Home!$C$20</f>
        <v>IOU Potential Program Savings ET</v>
      </c>
      <c r="B64" s="103" t="s">
        <v>237</v>
      </c>
      <c r="C64" s="103">
        <v>1</v>
      </c>
      <c r="D64" s="103" t="s">
        <v>193</v>
      </c>
      <c r="E64" s="103" t="s">
        <v>196</v>
      </c>
      <c r="F64" s="103" t="s">
        <v>186</v>
      </c>
      <c r="G64" s="103" t="s">
        <v>53</v>
      </c>
      <c r="H64" s="116" t="s">
        <v>18</v>
      </c>
      <c r="I64" s="115">
        <f>IFERROR(IF($G64 = "WholeBlg",IF(I$1&lt;2020, 0,
IF($H64="GWh",SUMIFS('Interim Analysis'!C:C,'Interim Analysis'!$B:$B,$B64,'Interim Analysis'!$C:$C,$C64,'Interim Analysis'!$F:$F,$F64,'Interim Analysis'!$G:$G,$H64,'Interim Analysis'!$E:$E,$E64),
SUMIFS('Interim Analysis'!C:C,'Interim Analysis'!$B:$B,$B64,'Interim Analysis'!$C:$C,$C64,'Interim Analysis'!$F:$F,$F64,'Interim Analysis'!$G:$G,$H64,'Interim Analysis'!$D:$D,$D64)
*(INDEX('Dimensional Maps'!D$39:D$63,MATCH($E64,'Dimensional Maps'!$C$8:$C$32,0),1)
/SUMIFS('Dimensional Maps'!D$39:D$63, 'Dimensional Maps'!$B$8:$B$32,$D64)))),0),0)</f>
        <v>0</v>
      </c>
      <c r="J64" s="115">
        <f>IFERROR(IF($G64 = "WholeBlg",IF(J$1&lt;2020, 0,
IF($H64="GWh",SUMIFS('Interim Analysis'!D:D,'Interim Analysis'!$B:$B,$B64,'Interim Analysis'!$C:$C,$C64,'Interim Analysis'!$F:$F,$F64,'Interim Analysis'!$G:$G,$H64,'Interim Analysis'!$E:$E,$E64),
SUMIFS('Interim Analysis'!D:D,'Interim Analysis'!$B:$B,$B64,'Interim Analysis'!$C:$C,$C64,'Interim Analysis'!$F:$F,$F64,'Interim Analysis'!$G:$G,$H64,'Interim Analysis'!$D:$D,$D64)
*(INDEX('Dimensional Maps'!E$39:E$63,MATCH($E64,'Dimensional Maps'!$C$8:$C$32,0),1)
/SUMIFS('Dimensional Maps'!E$39:E$63, 'Dimensional Maps'!$B$8:$B$32,$D64)))),0),0)</f>
        <v>0</v>
      </c>
      <c r="K64" s="115">
        <f>IFERROR(IF($G64 = "WholeBlg",IF(K$1&lt;2020, 0,
IF($H64="GWh",SUMIFS('Interim Analysis'!E:E,'Interim Analysis'!$B:$B,$B64,'Interim Analysis'!$C:$C,$C64,'Interim Analysis'!$F:$F,$F64,'Interim Analysis'!$G:$G,$H64,'Interim Analysis'!$E:$E,$E64),
SUMIFS('Interim Analysis'!E:E,'Interim Analysis'!$B:$B,$B64,'Interim Analysis'!$C:$C,$C64,'Interim Analysis'!$F:$F,$F64,'Interim Analysis'!$G:$G,$H64,'Interim Analysis'!$D:$D,$D64)
*(INDEX('Dimensional Maps'!F$39:F$63,MATCH($E64,'Dimensional Maps'!$C$8:$C$32,0),1)
/SUMIFS('Dimensional Maps'!F$39:F$63, 'Dimensional Maps'!$B$8:$B$32,$D64)))),0),0)</f>
        <v>0</v>
      </c>
      <c r="L64" s="115">
        <f>IFERROR(IF($G64 = "WholeBlg",IF(L$1&lt;2020, 0,
IF($H64="GWh",SUMIFS('Interim Analysis'!F:F,'Interim Analysis'!$B:$B,$B64,'Interim Analysis'!$C:$C,$C64,'Interim Analysis'!$F:$F,$F64,'Interim Analysis'!$G:$G,$H64,'Interim Analysis'!$E:$E,$E64),
SUMIFS('Interim Analysis'!F:F,'Interim Analysis'!$B:$B,$B64,'Interim Analysis'!$C:$C,$C64,'Interim Analysis'!$F:$F,$F64,'Interim Analysis'!$G:$G,$H64,'Interim Analysis'!$D:$D,$D64)
*(INDEX('Dimensional Maps'!G$39:G$63,MATCH($E64,'Dimensional Maps'!$C$8:$C$32,0),1)
/SUMIFS('Dimensional Maps'!G$39:G$63, 'Dimensional Maps'!$B$8:$B$32,$D64)))),0),0)</f>
        <v>0</v>
      </c>
      <c r="M64" s="115">
        <f>IFERROR(IF($G64 = "WholeBlg",IF(M$1&lt;2020, 0,
IF($H64="GWh",SUMIFS('Interim Analysis'!G:G,'Interim Analysis'!$B:$B,$B64,'Interim Analysis'!$C:$C,$C64,'Interim Analysis'!$F:$F,$F64,'Interim Analysis'!$G:$G,$H64,'Interim Analysis'!$E:$E,$E64),
SUMIFS('Interim Analysis'!G:G,'Interim Analysis'!$B:$B,$B64,'Interim Analysis'!$C:$C,$C64,'Interim Analysis'!$F:$F,$F64,'Interim Analysis'!$G:$G,$H64,'Interim Analysis'!$D:$D,$D64)
*(INDEX('Dimensional Maps'!H$39:H$63,MATCH($E64,'Dimensional Maps'!$C$8:$C$32,0),1)
/SUMIFS('Dimensional Maps'!H$39:H$63, 'Dimensional Maps'!$B$8:$B$32,$D64)))),0),0)</f>
        <v>0</v>
      </c>
      <c r="N64" s="115">
        <f>IFERROR(IF($G64 = "WholeBlg",IF(N$1&lt;2020, 0,
IF($H64="GWh",SUMIFS('Interim Analysis'!H:H,'Interim Analysis'!$B:$B,$B64,'Interim Analysis'!$C:$C,$C64,'Interim Analysis'!$F:$F,$F64,'Interim Analysis'!$G:$G,$H64,'Interim Analysis'!$E:$E,$E64),
SUMIFS('Interim Analysis'!H:H,'Interim Analysis'!$B:$B,$B64,'Interim Analysis'!$C:$C,$C64,'Interim Analysis'!$F:$F,$F64,'Interim Analysis'!$G:$G,$H64,'Interim Analysis'!$D:$D,$D64)
*(INDEX('Dimensional Maps'!I$39:I$63,MATCH($E64,'Dimensional Maps'!$C$8:$C$32,0),1)
/SUMIFS('Dimensional Maps'!I$39:I$63, 'Dimensional Maps'!$B$8:$B$32,$D64)))),0),0)</f>
        <v>0</v>
      </c>
      <c r="O64" s="115">
        <f>IFERROR(IF($G64 = "WholeBlg",IF(O$1&lt;2020, 0,
IF($H64="GWh",SUMIFS('Interim Analysis'!I:I,'Interim Analysis'!$B:$B,$B64,'Interim Analysis'!$C:$C,$C64,'Interim Analysis'!$F:$F,$F64,'Interim Analysis'!$G:$G,$H64,'Interim Analysis'!$E:$E,$E64),
SUMIFS('Interim Analysis'!I:I,'Interim Analysis'!$B:$B,$B64,'Interim Analysis'!$C:$C,$C64,'Interim Analysis'!$F:$F,$F64,'Interim Analysis'!$G:$G,$H64,'Interim Analysis'!$D:$D,$D64)
*(INDEX('Dimensional Maps'!J$39:J$63,MATCH($E64,'Dimensional Maps'!$C$8:$C$32,0),1)
/SUMIFS('Dimensional Maps'!J$39:J$63, 'Dimensional Maps'!$B$8:$B$32,$D64)))),0),0)</f>
        <v>0</v>
      </c>
      <c r="P64" s="115">
        <f>IFERROR(IF($G64 = "WholeBlg",IF(P$1&lt;2020, 0,
IF($H64="GWh",SUMIFS('Interim Analysis'!J:J,'Interim Analysis'!$B:$B,$B64,'Interim Analysis'!$C:$C,$C64,'Interim Analysis'!$F:$F,$F64,'Interim Analysis'!$G:$G,$H64,'Interim Analysis'!$E:$E,$E64),
SUMIFS('Interim Analysis'!J:J,'Interim Analysis'!$B:$B,$B64,'Interim Analysis'!$C:$C,$C64,'Interim Analysis'!$F:$F,$F64,'Interim Analysis'!$G:$G,$H64,'Interim Analysis'!$D:$D,$D64)
*(INDEX('Dimensional Maps'!K$39:K$63,MATCH($E64,'Dimensional Maps'!$C$8:$C$32,0),1)
/SUMIFS('Dimensional Maps'!K$39:K$63, 'Dimensional Maps'!$B$8:$B$32,$D64)))),0),0)</f>
        <v>0</v>
      </c>
      <c r="Q64" s="115">
        <f>IFERROR(IF($G64 = "WholeBlg",IF(Q$1&lt;2020, 0,
IF($H64="GWh",SUMIFS('Interim Analysis'!K:K,'Interim Analysis'!$B:$B,$B64,'Interim Analysis'!$C:$C,$C64,'Interim Analysis'!$F:$F,$F64,'Interim Analysis'!$G:$G,$H64,'Interim Analysis'!$E:$E,$E64),
SUMIFS('Interim Analysis'!K:K,'Interim Analysis'!$B:$B,$B64,'Interim Analysis'!$C:$C,$C64,'Interim Analysis'!$F:$F,$F64,'Interim Analysis'!$G:$G,$H64,'Interim Analysis'!$D:$D,$D64)
*(INDEX('Dimensional Maps'!L$39:L$63,MATCH($E64,'Dimensional Maps'!$C$8:$C$32,0),1)
/SUMIFS('Dimensional Maps'!L$39:L$63, 'Dimensional Maps'!$B$8:$B$32,$D64)))),0),0)</f>
        <v>0</v>
      </c>
      <c r="R64" s="115">
        <f>IFERROR(IF($G64 = "WholeBlg",IF(R$1&lt;2020, 0,
IF($H64="GWh",SUMIFS('Interim Analysis'!L:L,'Interim Analysis'!$B:$B,$B64,'Interim Analysis'!$C:$C,$C64,'Interim Analysis'!$F:$F,$F64,'Interim Analysis'!$G:$G,$H64,'Interim Analysis'!$E:$E,$E64),
SUMIFS('Interim Analysis'!L:L,'Interim Analysis'!$B:$B,$B64,'Interim Analysis'!$C:$C,$C64,'Interim Analysis'!$F:$F,$F64,'Interim Analysis'!$G:$G,$H64,'Interim Analysis'!$D:$D,$D64)
*(INDEX('Dimensional Maps'!M$39:M$63,MATCH($E64,'Dimensional Maps'!$C$8:$C$32,0),1)
/SUMIFS('Dimensional Maps'!M$39:M$63, 'Dimensional Maps'!$B$8:$B$32,$D64)))),0),0)</f>
        <v>0</v>
      </c>
      <c r="S64" s="115">
        <f>IFERROR(IF($G64 = "WholeBlg",IF(S$1&lt;2020, 0,
IF($H64="GWh",SUMIFS('Interim Analysis'!M:M,'Interim Analysis'!$B:$B,$B64,'Interim Analysis'!$C:$C,$C64,'Interim Analysis'!$F:$F,$F64,'Interim Analysis'!$G:$G,$H64,'Interim Analysis'!$E:$E,$E64),
SUMIFS('Interim Analysis'!M:M,'Interim Analysis'!$B:$B,$B64,'Interim Analysis'!$C:$C,$C64,'Interim Analysis'!$F:$F,$F64,'Interim Analysis'!$G:$G,$H64,'Interim Analysis'!$D:$D,$D64)
*(INDEX('Dimensional Maps'!N$39:N$63,MATCH($E64,'Dimensional Maps'!$C$8:$C$32,0),1)
/SUMIFS('Dimensional Maps'!N$39:N$63, 'Dimensional Maps'!$B$8:$B$32,$D64)))),0),0)</f>
        <v>0</v>
      </c>
      <c r="T64" s="115">
        <f>IFERROR(IF($G64 = "WholeBlg",IF(T$1&lt;2020, 0,
IF($H64="GWh",SUMIFS('Interim Analysis'!N:N,'Interim Analysis'!$B:$B,$B64,'Interim Analysis'!$C:$C,$C64,'Interim Analysis'!$F:$F,$F64,'Interim Analysis'!$G:$G,$H64,'Interim Analysis'!$E:$E,$E64),
SUMIFS('Interim Analysis'!N:N,'Interim Analysis'!$B:$B,$B64,'Interim Analysis'!$C:$C,$C64,'Interim Analysis'!$F:$F,$F64,'Interim Analysis'!$G:$G,$H64,'Interim Analysis'!$D:$D,$D64)
*(INDEX('Dimensional Maps'!O$39:O$63,MATCH($E64,'Dimensional Maps'!$C$8:$C$32,0),1)
/SUMIFS('Dimensional Maps'!O$39:O$63, 'Dimensional Maps'!$B$8:$B$32,$D64)))),0),0)</f>
        <v>0</v>
      </c>
      <c r="U64" s="115">
        <f>IFERROR(IF($G64 = "WholeBlg",IF(U$1&lt;2020, 0,
IF($H64="GWh",SUMIFS('Interim Analysis'!O:O,'Interim Analysis'!$B:$B,$B64,'Interim Analysis'!$C:$C,$C64,'Interim Analysis'!$F:$F,$F64,'Interim Analysis'!$G:$G,$H64,'Interim Analysis'!$E:$E,$E64),
SUMIFS('Interim Analysis'!O:O,'Interim Analysis'!$B:$B,$B64,'Interim Analysis'!$C:$C,$C64,'Interim Analysis'!$F:$F,$F64,'Interim Analysis'!$G:$G,$H64,'Interim Analysis'!$D:$D,$D64)
*(INDEX('Dimensional Maps'!P$39:P$63,MATCH($E64,'Dimensional Maps'!$C$8:$C$32,0),1)
/SUMIFS('Dimensional Maps'!P$39:P$63, 'Dimensional Maps'!$B$8:$B$32,$D64)))),0),0)</f>
        <v>0</v>
      </c>
      <c r="V64" s="115">
        <f>IFERROR(IF($G64 = "WholeBlg",IF(V$1&lt;2020, 0,
IF($H64="GWh",SUMIFS('Interim Analysis'!P:P,'Interim Analysis'!$B:$B,$B64,'Interim Analysis'!$C:$C,$C64,'Interim Analysis'!$F:$F,$F64,'Interim Analysis'!$G:$G,$H64,'Interim Analysis'!$E:$E,$E64),
SUMIFS('Interim Analysis'!P:P,'Interim Analysis'!$B:$B,$B64,'Interim Analysis'!$C:$C,$C64,'Interim Analysis'!$F:$F,$F64,'Interim Analysis'!$G:$G,$H64,'Interim Analysis'!$D:$D,$D64)
*(INDEX('Dimensional Maps'!Q$39:Q$63,MATCH($E64,'Dimensional Maps'!$C$8:$C$32,0),1)
/SUMIFS('Dimensional Maps'!Q$39:Q$63, 'Dimensional Maps'!$B$8:$B$32,$D64)))),0),0)</f>
        <v>0</v>
      </c>
      <c r="W64" s="115">
        <f>IFERROR(IF($G64 = "WholeBlg",IF(W$1&lt;2020, 0,
IF($H64="GWh",SUMIFS('Interim Analysis'!Q:Q,'Interim Analysis'!$B:$B,$B64,'Interim Analysis'!$C:$C,$C64,'Interim Analysis'!$F:$F,$F64,'Interim Analysis'!$G:$G,$H64,'Interim Analysis'!$E:$E,$E64),
SUMIFS('Interim Analysis'!Q:Q,'Interim Analysis'!$B:$B,$B64,'Interim Analysis'!$C:$C,$C64,'Interim Analysis'!$F:$F,$F64,'Interim Analysis'!$G:$G,$H64,'Interim Analysis'!$D:$D,$D64)
*(INDEX('Dimensional Maps'!R$39:R$63,MATCH($E64,'Dimensional Maps'!$C$8:$C$32,0),1)
/SUMIFS('Dimensional Maps'!R$39:R$63, 'Dimensional Maps'!$B$8:$B$32,$D64)))),0),0)</f>
        <v>0</v>
      </c>
    </row>
    <row r="65" spans="1:23" x14ac:dyDescent="0.25">
      <c r="A65" s="105" t="str">
        <f>Home!$C$20</f>
        <v>IOU Potential Program Savings ET</v>
      </c>
      <c r="B65" s="103" t="s">
        <v>237</v>
      </c>
      <c r="C65" s="103">
        <v>1</v>
      </c>
      <c r="D65" s="103" t="s">
        <v>193</v>
      </c>
      <c r="E65" s="103" t="s">
        <v>196</v>
      </c>
      <c r="F65" s="103" t="s">
        <v>186</v>
      </c>
      <c r="G65" s="103" t="s">
        <v>53</v>
      </c>
      <c r="H65" s="116" t="s">
        <v>20</v>
      </c>
      <c r="I65" s="115">
        <f>IFERROR(IF($G65 = "WholeBlg",IF(I$1&lt;2020, 0,
IF($H65="GWh",SUMIFS('Interim Analysis'!C:C,'Interim Analysis'!$B:$B,$B65,'Interim Analysis'!$C:$C,$C65,'Interim Analysis'!$F:$F,$F65,'Interim Analysis'!$G:$G,$H65,'Interim Analysis'!$E:$E,$E65),
SUMIFS('Interim Analysis'!C:C,'Interim Analysis'!$B:$B,$B65,'Interim Analysis'!$C:$C,$C65,'Interim Analysis'!$F:$F,$F65,'Interim Analysis'!$G:$G,$H65,'Interim Analysis'!$D:$D,$D65)
*(INDEX('Dimensional Maps'!D$39:D$63,MATCH($E65,'Dimensional Maps'!$C$8:$C$32,0),1)
/SUMIFS('Dimensional Maps'!D$39:D$63, 'Dimensional Maps'!$B$8:$B$32,$D65)))),0),0)</f>
        <v>0</v>
      </c>
      <c r="J65" s="115">
        <f>IFERROR(IF($G65 = "WholeBlg",IF(J$1&lt;2020, 0,
IF($H65="GWh",SUMIFS('Interim Analysis'!D:D,'Interim Analysis'!$B:$B,$B65,'Interim Analysis'!$C:$C,$C65,'Interim Analysis'!$F:$F,$F65,'Interim Analysis'!$G:$G,$H65,'Interim Analysis'!$E:$E,$E65),
SUMIFS('Interim Analysis'!D:D,'Interim Analysis'!$B:$B,$B65,'Interim Analysis'!$C:$C,$C65,'Interim Analysis'!$F:$F,$F65,'Interim Analysis'!$G:$G,$H65,'Interim Analysis'!$D:$D,$D65)
*(INDEX('Dimensional Maps'!E$39:E$63,MATCH($E65,'Dimensional Maps'!$C$8:$C$32,0),1)
/SUMIFS('Dimensional Maps'!E$39:E$63, 'Dimensional Maps'!$B$8:$B$32,$D65)))),0),0)</f>
        <v>0</v>
      </c>
      <c r="K65" s="115">
        <f>IFERROR(IF($G65 = "WholeBlg",IF(K$1&lt;2020, 0,
IF($H65="GWh",SUMIFS('Interim Analysis'!E:E,'Interim Analysis'!$B:$B,$B65,'Interim Analysis'!$C:$C,$C65,'Interim Analysis'!$F:$F,$F65,'Interim Analysis'!$G:$G,$H65,'Interim Analysis'!$E:$E,$E65),
SUMIFS('Interim Analysis'!E:E,'Interim Analysis'!$B:$B,$B65,'Interim Analysis'!$C:$C,$C65,'Interim Analysis'!$F:$F,$F65,'Interim Analysis'!$G:$G,$H65,'Interim Analysis'!$D:$D,$D65)
*(INDEX('Dimensional Maps'!F$39:F$63,MATCH($E65,'Dimensional Maps'!$C$8:$C$32,0),1)
/SUMIFS('Dimensional Maps'!F$39:F$63, 'Dimensional Maps'!$B$8:$B$32,$D65)))),0),0)</f>
        <v>0</v>
      </c>
      <c r="L65" s="115">
        <f>IFERROR(IF($G65 = "WholeBlg",IF(L$1&lt;2020, 0,
IF($H65="GWh",SUMIFS('Interim Analysis'!F:F,'Interim Analysis'!$B:$B,$B65,'Interim Analysis'!$C:$C,$C65,'Interim Analysis'!$F:$F,$F65,'Interim Analysis'!$G:$G,$H65,'Interim Analysis'!$E:$E,$E65),
SUMIFS('Interim Analysis'!F:F,'Interim Analysis'!$B:$B,$B65,'Interim Analysis'!$C:$C,$C65,'Interim Analysis'!$F:$F,$F65,'Interim Analysis'!$G:$G,$H65,'Interim Analysis'!$D:$D,$D65)
*(INDEX('Dimensional Maps'!G$39:G$63,MATCH($E65,'Dimensional Maps'!$C$8:$C$32,0),1)
/SUMIFS('Dimensional Maps'!G$39:G$63, 'Dimensional Maps'!$B$8:$B$32,$D65)))),0),0)</f>
        <v>0</v>
      </c>
      <c r="M65" s="115">
        <f>IFERROR(IF($G65 = "WholeBlg",IF(M$1&lt;2020, 0,
IF($H65="GWh",SUMIFS('Interim Analysis'!G:G,'Interim Analysis'!$B:$B,$B65,'Interim Analysis'!$C:$C,$C65,'Interim Analysis'!$F:$F,$F65,'Interim Analysis'!$G:$G,$H65,'Interim Analysis'!$E:$E,$E65),
SUMIFS('Interim Analysis'!G:G,'Interim Analysis'!$B:$B,$B65,'Interim Analysis'!$C:$C,$C65,'Interim Analysis'!$F:$F,$F65,'Interim Analysis'!$G:$G,$H65,'Interim Analysis'!$D:$D,$D65)
*(INDEX('Dimensional Maps'!H$39:H$63,MATCH($E65,'Dimensional Maps'!$C$8:$C$32,0),1)
/SUMIFS('Dimensional Maps'!H$39:H$63, 'Dimensional Maps'!$B$8:$B$32,$D65)))),0),0)</f>
        <v>0</v>
      </c>
      <c r="N65" s="115">
        <f>IFERROR(IF($G65 = "WholeBlg",IF(N$1&lt;2020, 0,
IF($H65="GWh",SUMIFS('Interim Analysis'!H:H,'Interim Analysis'!$B:$B,$B65,'Interim Analysis'!$C:$C,$C65,'Interim Analysis'!$F:$F,$F65,'Interim Analysis'!$G:$G,$H65,'Interim Analysis'!$E:$E,$E65),
SUMIFS('Interim Analysis'!H:H,'Interim Analysis'!$B:$B,$B65,'Interim Analysis'!$C:$C,$C65,'Interim Analysis'!$F:$F,$F65,'Interim Analysis'!$G:$G,$H65,'Interim Analysis'!$D:$D,$D65)
*(INDEX('Dimensional Maps'!I$39:I$63,MATCH($E65,'Dimensional Maps'!$C$8:$C$32,0),1)
/SUMIFS('Dimensional Maps'!I$39:I$63, 'Dimensional Maps'!$B$8:$B$32,$D65)))),0),0)</f>
        <v>0</v>
      </c>
      <c r="O65" s="115">
        <f>IFERROR(IF($G65 = "WholeBlg",IF(O$1&lt;2020, 0,
IF($H65="GWh",SUMIFS('Interim Analysis'!I:I,'Interim Analysis'!$B:$B,$B65,'Interim Analysis'!$C:$C,$C65,'Interim Analysis'!$F:$F,$F65,'Interim Analysis'!$G:$G,$H65,'Interim Analysis'!$E:$E,$E65),
SUMIFS('Interim Analysis'!I:I,'Interim Analysis'!$B:$B,$B65,'Interim Analysis'!$C:$C,$C65,'Interim Analysis'!$F:$F,$F65,'Interim Analysis'!$G:$G,$H65,'Interim Analysis'!$D:$D,$D65)
*(INDEX('Dimensional Maps'!J$39:J$63,MATCH($E65,'Dimensional Maps'!$C$8:$C$32,0),1)
/SUMIFS('Dimensional Maps'!J$39:J$63, 'Dimensional Maps'!$B$8:$B$32,$D65)))),0),0)</f>
        <v>0</v>
      </c>
      <c r="P65" s="115">
        <f>IFERROR(IF($G65 = "WholeBlg",IF(P$1&lt;2020, 0,
IF($H65="GWh",SUMIFS('Interim Analysis'!J:J,'Interim Analysis'!$B:$B,$B65,'Interim Analysis'!$C:$C,$C65,'Interim Analysis'!$F:$F,$F65,'Interim Analysis'!$G:$G,$H65,'Interim Analysis'!$E:$E,$E65),
SUMIFS('Interim Analysis'!J:J,'Interim Analysis'!$B:$B,$B65,'Interim Analysis'!$C:$C,$C65,'Interim Analysis'!$F:$F,$F65,'Interim Analysis'!$G:$G,$H65,'Interim Analysis'!$D:$D,$D65)
*(INDEX('Dimensional Maps'!K$39:K$63,MATCH($E65,'Dimensional Maps'!$C$8:$C$32,0),1)
/SUMIFS('Dimensional Maps'!K$39:K$63, 'Dimensional Maps'!$B$8:$B$32,$D65)))),0),0)</f>
        <v>0</v>
      </c>
      <c r="Q65" s="115">
        <f>IFERROR(IF($G65 = "WholeBlg",IF(Q$1&lt;2020, 0,
IF($H65="GWh",SUMIFS('Interim Analysis'!K:K,'Interim Analysis'!$B:$B,$B65,'Interim Analysis'!$C:$C,$C65,'Interim Analysis'!$F:$F,$F65,'Interim Analysis'!$G:$G,$H65,'Interim Analysis'!$E:$E,$E65),
SUMIFS('Interim Analysis'!K:K,'Interim Analysis'!$B:$B,$B65,'Interim Analysis'!$C:$C,$C65,'Interim Analysis'!$F:$F,$F65,'Interim Analysis'!$G:$G,$H65,'Interim Analysis'!$D:$D,$D65)
*(INDEX('Dimensional Maps'!L$39:L$63,MATCH($E65,'Dimensional Maps'!$C$8:$C$32,0),1)
/SUMIFS('Dimensional Maps'!L$39:L$63, 'Dimensional Maps'!$B$8:$B$32,$D65)))),0),0)</f>
        <v>0</v>
      </c>
      <c r="R65" s="115">
        <f>IFERROR(IF($G65 = "WholeBlg",IF(R$1&lt;2020, 0,
IF($H65="GWh",SUMIFS('Interim Analysis'!L:L,'Interim Analysis'!$B:$B,$B65,'Interim Analysis'!$C:$C,$C65,'Interim Analysis'!$F:$F,$F65,'Interim Analysis'!$G:$G,$H65,'Interim Analysis'!$E:$E,$E65),
SUMIFS('Interim Analysis'!L:L,'Interim Analysis'!$B:$B,$B65,'Interim Analysis'!$C:$C,$C65,'Interim Analysis'!$F:$F,$F65,'Interim Analysis'!$G:$G,$H65,'Interim Analysis'!$D:$D,$D65)
*(INDEX('Dimensional Maps'!M$39:M$63,MATCH($E65,'Dimensional Maps'!$C$8:$C$32,0),1)
/SUMIFS('Dimensional Maps'!M$39:M$63, 'Dimensional Maps'!$B$8:$B$32,$D65)))),0),0)</f>
        <v>0</v>
      </c>
      <c r="S65" s="115">
        <f>IFERROR(IF($G65 = "WholeBlg",IF(S$1&lt;2020, 0,
IF($H65="GWh",SUMIFS('Interim Analysis'!M:M,'Interim Analysis'!$B:$B,$B65,'Interim Analysis'!$C:$C,$C65,'Interim Analysis'!$F:$F,$F65,'Interim Analysis'!$G:$G,$H65,'Interim Analysis'!$E:$E,$E65),
SUMIFS('Interim Analysis'!M:M,'Interim Analysis'!$B:$B,$B65,'Interim Analysis'!$C:$C,$C65,'Interim Analysis'!$F:$F,$F65,'Interim Analysis'!$G:$G,$H65,'Interim Analysis'!$D:$D,$D65)
*(INDEX('Dimensional Maps'!N$39:N$63,MATCH($E65,'Dimensional Maps'!$C$8:$C$32,0),1)
/SUMIFS('Dimensional Maps'!N$39:N$63, 'Dimensional Maps'!$B$8:$B$32,$D65)))),0),0)</f>
        <v>0</v>
      </c>
      <c r="T65" s="115">
        <f>IFERROR(IF($G65 = "WholeBlg",IF(T$1&lt;2020, 0,
IF($H65="GWh",SUMIFS('Interim Analysis'!N:N,'Interim Analysis'!$B:$B,$B65,'Interim Analysis'!$C:$C,$C65,'Interim Analysis'!$F:$F,$F65,'Interim Analysis'!$G:$G,$H65,'Interim Analysis'!$E:$E,$E65),
SUMIFS('Interim Analysis'!N:N,'Interim Analysis'!$B:$B,$B65,'Interim Analysis'!$C:$C,$C65,'Interim Analysis'!$F:$F,$F65,'Interim Analysis'!$G:$G,$H65,'Interim Analysis'!$D:$D,$D65)
*(INDEX('Dimensional Maps'!O$39:O$63,MATCH($E65,'Dimensional Maps'!$C$8:$C$32,0),1)
/SUMIFS('Dimensional Maps'!O$39:O$63, 'Dimensional Maps'!$B$8:$B$32,$D65)))),0),0)</f>
        <v>0</v>
      </c>
      <c r="U65" s="115">
        <f>IFERROR(IF($G65 = "WholeBlg",IF(U$1&lt;2020, 0,
IF($H65="GWh",SUMIFS('Interim Analysis'!O:O,'Interim Analysis'!$B:$B,$B65,'Interim Analysis'!$C:$C,$C65,'Interim Analysis'!$F:$F,$F65,'Interim Analysis'!$G:$G,$H65,'Interim Analysis'!$E:$E,$E65),
SUMIFS('Interim Analysis'!O:O,'Interim Analysis'!$B:$B,$B65,'Interim Analysis'!$C:$C,$C65,'Interim Analysis'!$F:$F,$F65,'Interim Analysis'!$G:$G,$H65,'Interim Analysis'!$D:$D,$D65)
*(INDEX('Dimensional Maps'!P$39:P$63,MATCH($E65,'Dimensional Maps'!$C$8:$C$32,0),1)
/SUMIFS('Dimensional Maps'!P$39:P$63, 'Dimensional Maps'!$B$8:$B$32,$D65)))),0),0)</f>
        <v>0</v>
      </c>
      <c r="V65" s="115">
        <f>IFERROR(IF($G65 = "WholeBlg",IF(V$1&lt;2020, 0,
IF($H65="GWh",SUMIFS('Interim Analysis'!P:P,'Interim Analysis'!$B:$B,$B65,'Interim Analysis'!$C:$C,$C65,'Interim Analysis'!$F:$F,$F65,'Interim Analysis'!$G:$G,$H65,'Interim Analysis'!$E:$E,$E65),
SUMIFS('Interim Analysis'!P:P,'Interim Analysis'!$B:$B,$B65,'Interim Analysis'!$C:$C,$C65,'Interim Analysis'!$F:$F,$F65,'Interim Analysis'!$G:$G,$H65,'Interim Analysis'!$D:$D,$D65)
*(INDEX('Dimensional Maps'!Q$39:Q$63,MATCH($E65,'Dimensional Maps'!$C$8:$C$32,0),1)
/SUMIFS('Dimensional Maps'!Q$39:Q$63, 'Dimensional Maps'!$B$8:$B$32,$D65)))),0),0)</f>
        <v>0</v>
      </c>
      <c r="W65" s="115">
        <f>IFERROR(IF($G65 = "WholeBlg",IF(W$1&lt;2020, 0,
IF($H65="GWh",SUMIFS('Interim Analysis'!Q:Q,'Interim Analysis'!$B:$B,$B65,'Interim Analysis'!$C:$C,$C65,'Interim Analysis'!$F:$F,$F65,'Interim Analysis'!$G:$G,$H65,'Interim Analysis'!$E:$E,$E65),
SUMIFS('Interim Analysis'!Q:Q,'Interim Analysis'!$B:$B,$B65,'Interim Analysis'!$C:$C,$C65,'Interim Analysis'!$F:$F,$F65,'Interim Analysis'!$G:$G,$H65,'Interim Analysis'!$D:$D,$D65)
*(INDEX('Dimensional Maps'!R$39:R$63,MATCH($E65,'Dimensional Maps'!$C$8:$C$32,0),1)
/SUMIFS('Dimensional Maps'!R$39:R$63, 'Dimensional Maps'!$B$8:$B$32,$D65)))),0),0)</f>
        <v>0</v>
      </c>
    </row>
    <row r="66" spans="1:23" x14ac:dyDescent="0.25">
      <c r="A66" s="105" t="str">
        <f>Home!$C$20</f>
        <v>IOU Potential Program Savings ET</v>
      </c>
      <c r="B66" s="103" t="s">
        <v>236</v>
      </c>
      <c r="C66" s="103">
        <v>1</v>
      </c>
      <c r="D66" s="103" t="s">
        <v>193</v>
      </c>
      <c r="E66" s="103" t="s">
        <v>196</v>
      </c>
      <c r="F66" s="103" t="s">
        <v>167</v>
      </c>
      <c r="G66" s="103" t="s">
        <v>53</v>
      </c>
      <c r="H66" s="116" t="s">
        <v>18</v>
      </c>
      <c r="I66" s="115">
        <f>IFERROR(IF($G66 = "WholeBlg",IF(I$1&lt;2020, 0,
IF($H66="GWh",SUMIFS('Interim Analysis'!C:C,'Interim Analysis'!$B:$B,$B66,'Interim Analysis'!$C:$C,$C66,'Interim Analysis'!$F:$F,$F66,'Interim Analysis'!$G:$G,$H66,'Interim Analysis'!$E:$E,$E66),
SUMIFS('Interim Analysis'!C:C,'Interim Analysis'!$B:$B,$B66,'Interim Analysis'!$C:$C,$C66,'Interim Analysis'!$F:$F,$F66,'Interim Analysis'!$G:$G,$H66,'Interim Analysis'!$D:$D,$D66)
*(INDEX('Dimensional Maps'!D$39:D$63,MATCH($E66,'Dimensional Maps'!$C$8:$C$32,0),1)
/SUMIFS('Dimensional Maps'!D$39:D$63, 'Dimensional Maps'!$B$8:$B$32,$D66)))),0),0)</f>
        <v>0</v>
      </c>
      <c r="J66" s="115">
        <f>IFERROR(IF($G66 = "WholeBlg",IF(J$1&lt;2020, 0,
IF($H66="GWh",SUMIFS('Interim Analysis'!D:D,'Interim Analysis'!$B:$B,$B66,'Interim Analysis'!$C:$C,$C66,'Interim Analysis'!$F:$F,$F66,'Interim Analysis'!$G:$G,$H66,'Interim Analysis'!$E:$E,$E66),
SUMIFS('Interim Analysis'!D:D,'Interim Analysis'!$B:$B,$B66,'Interim Analysis'!$C:$C,$C66,'Interim Analysis'!$F:$F,$F66,'Interim Analysis'!$G:$G,$H66,'Interim Analysis'!$D:$D,$D66)
*(INDEX('Dimensional Maps'!E$39:E$63,MATCH($E66,'Dimensional Maps'!$C$8:$C$32,0),1)
/SUMIFS('Dimensional Maps'!E$39:E$63, 'Dimensional Maps'!$B$8:$B$32,$D66)))),0),0)</f>
        <v>0</v>
      </c>
      <c r="K66" s="115">
        <f>IFERROR(IF($G66 = "WholeBlg",IF(K$1&lt;2020, 0,
IF($H66="GWh",SUMIFS('Interim Analysis'!E:E,'Interim Analysis'!$B:$B,$B66,'Interim Analysis'!$C:$C,$C66,'Interim Analysis'!$F:$F,$F66,'Interim Analysis'!$G:$G,$H66,'Interim Analysis'!$E:$E,$E66),
SUMIFS('Interim Analysis'!E:E,'Interim Analysis'!$B:$B,$B66,'Interim Analysis'!$C:$C,$C66,'Interim Analysis'!$F:$F,$F66,'Interim Analysis'!$G:$G,$H66,'Interim Analysis'!$D:$D,$D66)
*(INDEX('Dimensional Maps'!F$39:F$63,MATCH($E66,'Dimensional Maps'!$C$8:$C$32,0),1)
/SUMIFS('Dimensional Maps'!F$39:F$63, 'Dimensional Maps'!$B$8:$B$32,$D66)))),0),0)</f>
        <v>0</v>
      </c>
      <c r="L66" s="115">
        <f>IFERROR(IF($G66 = "WholeBlg",IF(L$1&lt;2020, 0,
IF($H66="GWh",SUMIFS('Interim Analysis'!F:F,'Interim Analysis'!$B:$B,$B66,'Interim Analysis'!$C:$C,$C66,'Interim Analysis'!$F:$F,$F66,'Interim Analysis'!$G:$G,$H66,'Interim Analysis'!$E:$E,$E66),
SUMIFS('Interim Analysis'!F:F,'Interim Analysis'!$B:$B,$B66,'Interim Analysis'!$C:$C,$C66,'Interim Analysis'!$F:$F,$F66,'Interim Analysis'!$G:$G,$H66,'Interim Analysis'!$D:$D,$D66)
*(INDEX('Dimensional Maps'!G$39:G$63,MATCH($E66,'Dimensional Maps'!$C$8:$C$32,0),1)
/SUMIFS('Dimensional Maps'!G$39:G$63, 'Dimensional Maps'!$B$8:$B$32,$D66)))),0),0)</f>
        <v>0</v>
      </c>
      <c r="M66" s="115">
        <f>IFERROR(IF($G66 = "WholeBlg",IF(M$1&lt;2020, 0,
IF($H66="GWh",SUMIFS('Interim Analysis'!G:G,'Interim Analysis'!$B:$B,$B66,'Interim Analysis'!$C:$C,$C66,'Interim Analysis'!$F:$F,$F66,'Interim Analysis'!$G:$G,$H66,'Interim Analysis'!$E:$E,$E66),
SUMIFS('Interim Analysis'!G:G,'Interim Analysis'!$B:$B,$B66,'Interim Analysis'!$C:$C,$C66,'Interim Analysis'!$F:$F,$F66,'Interim Analysis'!$G:$G,$H66,'Interim Analysis'!$D:$D,$D66)
*(INDEX('Dimensional Maps'!H$39:H$63,MATCH($E66,'Dimensional Maps'!$C$8:$C$32,0),1)
/SUMIFS('Dimensional Maps'!H$39:H$63, 'Dimensional Maps'!$B$8:$B$32,$D66)))),0),0)</f>
        <v>0</v>
      </c>
      <c r="N66" s="115">
        <f>IFERROR(IF($G66 = "WholeBlg",IF(N$1&lt;2020, 0,
IF($H66="GWh",SUMIFS('Interim Analysis'!H:H,'Interim Analysis'!$B:$B,$B66,'Interim Analysis'!$C:$C,$C66,'Interim Analysis'!$F:$F,$F66,'Interim Analysis'!$G:$G,$H66,'Interim Analysis'!$E:$E,$E66),
SUMIFS('Interim Analysis'!H:H,'Interim Analysis'!$B:$B,$B66,'Interim Analysis'!$C:$C,$C66,'Interim Analysis'!$F:$F,$F66,'Interim Analysis'!$G:$G,$H66,'Interim Analysis'!$D:$D,$D66)
*(INDEX('Dimensional Maps'!I$39:I$63,MATCH($E66,'Dimensional Maps'!$C$8:$C$32,0),1)
/SUMIFS('Dimensional Maps'!I$39:I$63, 'Dimensional Maps'!$B$8:$B$32,$D66)))),0),0)</f>
        <v>0</v>
      </c>
      <c r="O66" s="115">
        <f>IFERROR(IF($G66 = "WholeBlg",IF(O$1&lt;2020, 0,
IF($H66="GWh",SUMIFS('Interim Analysis'!I:I,'Interim Analysis'!$B:$B,$B66,'Interim Analysis'!$C:$C,$C66,'Interim Analysis'!$F:$F,$F66,'Interim Analysis'!$G:$G,$H66,'Interim Analysis'!$E:$E,$E66),
SUMIFS('Interim Analysis'!I:I,'Interim Analysis'!$B:$B,$B66,'Interim Analysis'!$C:$C,$C66,'Interim Analysis'!$F:$F,$F66,'Interim Analysis'!$G:$G,$H66,'Interim Analysis'!$D:$D,$D66)
*(INDEX('Dimensional Maps'!J$39:J$63,MATCH($E66,'Dimensional Maps'!$C$8:$C$32,0),1)
/SUMIFS('Dimensional Maps'!J$39:J$63, 'Dimensional Maps'!$B$8:$B$32,$D66)))),0),0)</f>
        <v>0</v>
      </c>
      <c r="P66" s="115">
        <f>IFERROR(IF($G66 = "WholeBlg",IF(P$1&lt;2020, 0,
IF($H66="GWh",SUMIFS('Interim Analysis'!J:J,'Interim Analysis'!$B:$B,$B66,'Interim Analysis'!$C:$C,$C66,'Interim Analysis'!$F:$F,$F66,'Interim Analysis'!$G:$G,$H66,'Interim Analysis'!$E:$E,$E66),
SUMIFS('Interim Analysis'!J:J,'Interim Analysis'!$B:$B,$B66,'Interim Analysis'!$C:$C,$C66,'Interim Analysis'!$F:$F,$F66,'Interim Analysis'!$G:$G,$H66,'Interim Analysis'!$D:$D,$D66)
*(INDEX('Dimensional Maps'!K$39:K$63,MATCH($E66,'Dimensional Maps'!$C$8:$C$32,0),1)
/SUMIFS('Dimensional Maps'!K$39:K$63, 'Dimensional Maps'!$B$8:$B$32,$D66)))),0),0)</f>
        <v>0</v>
      </c>
      <c r="Q66" s="115">
        <f>IFERROR(IF($G66 = "WholeBlg",IF(Q$1&lt;2020, 0,
IF($H66="GWh",SUMIFS('Interim Analysis'!K:K,'Interim Analysis'!$B:$B,$B66,'Interim Analysis'!$C:$C,$C66,'Interim Analysis'!$F:$F,$F66,'Interim Analysis'!$G:$G,$H66,'Interim Analysis'!$E:$E,$E66),
SUMIFS('Interim Analysis'!K:K,'Interim Analysis'!$B:$B,$B66,'Interim Analysis'!$C:$C,$C66,'Interim Analysis'!$F:$F,$F66,'Interim Analysis'!$G:$G,$H66,'Interim Analysis'!$D:$D,$D66)
*(INDEX('Dimensional Maps'!L$39:L$63,MATCH($E66,'Dimensional Maps'!$C$8:$C$32,0),1)
/SUMIFS('Dimensional Maps'!L$39:L$63, 'Dimensional Maps'!$B$8:$B$32,$D66)))),0),0)</f>
        <v>0</v>
      </c>
      <c r="R66" s="115">
        <f>IFERROR(IF($G66 = "WholeBlg",IF(R$1&lt;2020, 0,
IF($H66="GWh",SUMIFS('Interim Analysis'!L:L,'Interim Analysis'!$B:$B,$B66,'Interim Analysis'!$C:$C,$C66,'Interim Analysis'!$F:$F,$F66,'Interim Analysis'!$G:$G,$H66,'Interim Analysis'!$E:$E,$E66),
SUMIFS('Interim Analysis'!L:L,'Interim Analysis'!$B:$B,$B66,'Interim Analysis'!$C:$C,$C66,'Interim Analysis'!$F:$F,$F66,'Interim Analysis'!$G:$G,$H66,'Interim Analysis'!$D:$D,$D66)
*(INDEX('Dimensional Maps'!M$39:M$63,MATCH($E66,'Dimensional Maps'!$C$8:$C$32,0),1)
/SUMIFS('Dimensional Maps'!M$39:M$63, 'Dimensional Maps'!$B$8:$B$32,$D66)))),0),0)</f>
        <v>0</v>
      </c>
      <c r="S66" s="115">
        <f>IFERROR(IF($G66 = "WholeBlg",IF(S$1&lt;2020, 0,
IF($H66="GWh",SUMIFS('Interim Analysis'!M:M,'Interim Analysis'!$B:$B,$B66,'Interim Analysis'!$C:$C,$C66,'Interim Analysis'!$F:$F,$F66,'Interim Analysis'!$G:$G,$H66,'Interim Analysis'!$E:$E,$E66),
SUMIFS('Interim Analysis'!M:M,'Interim Analysis'!$B:$B,$B66,'Interim Analysis'!$C:$C,$C66,'Interim Analysis'!$F:$F,$F66,'Interim Analysis'!$G:$G,$H66,'Interim Analysis'!$D:$D,$D66)
*(INDEX('Dimensional Maps'!N$39:N$63,MATCH($E66,'Dimensional Maps'!$C$8:$C$32,0),1)
/SUMIFS('Dimensional Maps'!N$39:N$63, 'Dimensional Maps'!$B$8:$B$32,$D66)))),0),0)</f>
        <v>0</v>
      </c>
      <c r="T66" s="115">
        <f>IFERROR(IF($G66 = "WholeBlg",IF(T$1&lt;2020, 0,
IF($H66="GWh",SUMIFS('Interim Analysis'!N:N,'Interim Analysis'!$B:$B,$B66,'Interim Analysis'!$C:$C,$C66,'Interim Analysis'!$F:$F,$F66,'Interim Analysis'!$G:$G,$H66,'Interim Analysis'!$E:$E,$E66),
SUMIFS('Interim Analysis'!N:N,'Interim Analysis'!$B:$B,$B66,'Interim Analysis'!$C:$C,$C66,'Interim Analysis'!$F:$F,$F66,'Interim Analysis'!$G:$G,$H66,'Interim Analysis'!$D:$D,$D66)
*(INDEX('Dimensional Maps'!O$39:O$63,MATCH($E66,'Dimensional Maps'!$C$8:$C$32,0),1)
/SUMIFS('Dimensional Maps'!O$39:O$63, 'Dimensional Maps'!$B$8:$B$32,$D66)))),0),0)</f>
        <v>0</v>
      </c>
      <c r="U66" s="115">
        <f>IFERROR(IF($G66 = "WholeBlg",IF(U$1&lt;2020, 0,
IF($H66="GWh",SUMIFS('Interim Analysis'!O:O,'Interim Analysis'!$B:$B,$B66,'Interim Analysis'!$C:$C,$C66,'Interim Analysis'!$F:$F,$F66,'Interim Analysis'!$G:$G,$H66,'Interim Analysis'!$E:$E,$E66),
SUMIFS('Interim Analysis'!O:O,'Interim Analysis'!$B:$B,$B66,'Interim Analysis'!$C:$C,$C66,'Interim Analysis'!$F:$F,$F66,'Interim Analysis'!$G:$G,$H66,'Interim Analysis'!$D:$D,$D66)
*(INDEX('Dimensional Maps'!P$39:P$63,MATCH($E66,'Dimensional Maps'!$C$8:$C$32,0),1)
/SUMIFS('Dimensional Maps'!P$39:P$63, 'Dimensional Maps'!$B$8:$B$32,$D66)))),0),0)</f>
        <v>0</v>
      </c>
      <c r="V66" s="115">
        <f>IFERROR(IF($G66 = "WholeBlg",IF(V$1&lt;2020, 0,
IF($H66="GWh",SUMIFS('Interim Analysis'!P:P,'Interim Analysis'!$B:$B,$B66,'Interim Analysis'!$C:$C,$C66,'Interim Analysis'!$F:$F,$F66,'Interim Analysis'!$G:$G,$H66,'Interim Analysis'!$E:$E,$E66),
SUMIFS('Interim Analysis'!P:P,'Interim Analysis'!$B:$B,$B66,'Interim Analysis'!$C:$C,$C66,'Interim Analysis'!$F:$F,$F66,'Interim Analysis'!$G:$G,$H66,'Interim Analysis'!$D:$D,$D66)
*(INDEX('Dimensional Maps'!Q$39:Q$63,MATCH($E66,'Dimensional Maps'!$C$8:$C$32,0),1)
/SUMIFS('Dimensional Maps'!Q$39:Q$63, 'Dimensional Maps'!$B$8:$B$32,$D66)))),0),0)</f>
        <v>0</v>
      </c>
      <c r="W66" s="115">
        <f>IFERROR(IF($G66 = "WholeBlg",IF(W$1&lt;2020, 0,
IF($H66="GWh",SUMIFS('Interim Analysis'!Q:Q,'Interim Analysis'!$B:$B,$B66,'Interim Analysis'!$C:$C,$C66,'Interim Analysis'!$F:$F,$F66,'Interim Analysis'!$G:$G,$H66,'Interim Analysis'!$E:$E,$E66),
SUMIFS('Interim Analysis'!Q:Q,'Interim Analysis'!$B:$B,$B66,'Interim Analysis'!$C:$C,$C66,'Interim Analysis'!$F:$F,$F66,'Interim Analysis'!$G:$G,$H66,'Interim Analysis'!$D:$D,$D66)
*(INDEX('Dimensional Maps'!R$39:R$63,MATCH($E66,'Dimensional Maps'!$C$8:$C$32,0),1)
/SUMIFS('Dimensional Maps'!R$39:R$63, 'Dimensional Maps'!$B$8:$B$32,$D66)))),0),0)</f>
        <v>0</v>
      </c>
    </row>
    <row r="67" spans="1:23" x14ac:dyDescent="0.25">
      <c r="A67" s="105" t="str">
        <f>Home!$C$20</f>
        <v>IOU Potential Program Savings ET</v>
      </c>
      <c r="B67" s="103" t="s">
        <v>236</v>
      </c>
      <c r="C67" s="103">
        <v>1</v>
      </c>
      <c r="D67" s="103" t="s">
        <v>193</v>
      </c>
      <c r="E67" s="103" t="s">
        <v>196</v>
      </c>
      <c r="F67" s="103" t="s">
        <v>186</v>
      </c>
      <c r="G67" s="103" t="s">
        <v>53</v>
      </c>
      <c r="H67" s="116" t="s">
        <v>18</v>
      </c>
      <c r="I67" s="115">
        <f>IFERROR(IF($G67 = "WholeBlg",IF(I$1&lt;2020, 0,
IF($H67="GWh",SUMIFS('Interim Analysis'!C:C,'Interim Analysis'!$B:$B,$B67,'Interim Analysis'!$C:$C,$C67,'Interim Analysis'!$F:$F,$F67,'Interim Analysis'!$G:$G,$H67,'Interim Analysis'!$E:$E,$E67),
SUMIFS('Interim Analysis'!C:C,'Interim Analysis'!$B:$B,$B67,'Interim Analysis'!$C:$C,$C67,'Interim Analysis'!$F:$F,$F67,'Interim Analysis'!$G:$G,$H67,'Interim Analysis'!$D:$D,$D67)
*(INDEX('Dimensional Maps'!D$39:D$63,MATCH($E67,'Dimensional Maps'!$C$8:$C$32,0),1)
/SUMIFS('Dimensional Maps'!D$39:D$63, 'Dimensional Maps'!$B$8:$B$32,$D67)))),0),0)</f>
        <v>0</v>
      </c>
      <c r="J67" s="115">
        <f>IFERROR(IF($G67 = "WholeBlg",IF(J$1&lt;2020, 0,
IF($H67="GWh",SUMIFS('Interim Analysis'!D:D,'Interim Analysis'!$B:$B,$B67,'Interim Analysis'!$C:$C,$C67,'Interim Analysis'!$F:$F,$F67,'Interim Analysis'!$G:$G,$H67,'Interim Analysis'!$E:$E,$E67),
SUMIFS('Interim Analysis'!D:D,'Interim Analysis'!$B:$B,$B67,'Interim Analysis'!$C:$C,$C67,'Interim Analysis'!$F:$F,$F67,'Interim Analysis'!$G:$G,$H67,'Interim Analysis'!$D:$D,$D67)
*(INDEX('Dimensional Maps'!E$39:E$63,MATCH($E67,'Dimensional Maps'!$C$8:$C$32,0),1)
/SUMIFS('Dimensional Maps'!E$39:E$63, 'Dimensional Maps'!$B$8:$B$32,$D67)))),0),0)</f>
        <v>0</v>
      </c>
      <c r="K67" s="115">
        <f>IFERROR(IF($G67 = "WholeBlg",IF(K$1&lt;2020, 0,
IF($H67="GWh",SUMIFS('Interim Analysis'!E:E,'Interim Analysis'!$B:$B,$B67,'Interim Analysis'!$C:$C,$C67,'Interim Analysis'!$F:$F,$F67,'Interim Analysis'!$G:$G,$H67,'Interim Analysis'!$E:$E,$E67),
SUMIFS('Interim Analysis'!E:E,'Interim Analysis'!$B:$B,$B67,'Interim Analysis'!$C:$C,$C67,'Interim Analysis'!$F:$F,$F67,'Interim Analysis'!$G:$G,$H67,'Interim Analysis'!$D:$D,$D67)
*(INDEX('Dimensional Maps'!F$39:F$63,MATCH($E67,'Dimensional Maps'!$C$8:$C$32,0),1)
/SUMIFS('Dimensional Maps'!F$39:F$63, 'Dimensional Maps'!$B$8:$B$32,$D67)))),0),0)</f>
        <v>0</v>
      </c>
      <c r="L67" s="115">
        <f>IFERROR(IF($G67 = "WholeBlg",IF(L$1&lt;2020, 0,
IF($H67="GWh",SUMIFS('Interim Analysis'!F:F,'Interim Analysis'!$B:$B,$B67,'Interim Analysis'!$C:$C,$C67,'Interim Analysis'!$F:$F,$F67,'Interim Analysis'!$G:$G,$H67,'Interim Analysis'!$E:$E,$E67),
SUMIFS('Interim Analysis'!F:F,'Interim Analysis'!$B:$B,$B67,'Interim Analysis'!$C:$C,$C67,'Interim Analysis'!$F:$F,$F67,'Interim Analysis'!$G:$G,$H67,'Interim Analysis'!$D:$D,$D67)
*(INDEX('Dimensional Maps'!G$39:G$63,MATCH($E67,'Dimensional Maps'!$C$8:$C$32,0),1)
/SUMIFS('Dimensional Maps'!G$39:G$63, 'Dimensional Maps'!$B$8:$B$32,$D67)))),0),0)</f>
        <v>0</v>
      </c>
      <c r="M67" s="115">
        <f>IFERROR(IF($G67 = "WholeBlg",IF(M$1&lt;2020, 0,
IF($H67="GWh",SUMIFS('Interim Analysis'!G:G,'Interim Analysis'!$B:$B,$B67,'Interim Analysis'!$C:$C,$C67,'Interim Analysis'!$F:$F,$F67,'Interim Analysis'!$G:$G,$H67,'Interim Analysis'!$E:$E,$E67),
SUMIFS('Interim Analysis'!G:G,'Interim Analysis'!$B:$B,$B67,'Interim Analysis'!$C:$C,$C67,'Interim Analysis'!$F:$F,$F67,'Interim Analysis'!$G:$G,$H67,'Interim Analysis'!$D:$D,$D67)
*(INDEX('Dimensional Maps'!H$39:H$63,MATCH($E67,'Dimensional Maps'!$C$8:$C$32,0),1)
/SUMIFS('Dimensional Maps'!H$39:H$63, 'Dimensional Maps'!$B$8:$B$32,$D67)))),0),0)</f>
        <v>0</v>
      </c>
      <c r="N67" s="115">
        <f>IFERROR(IF($G67 = "WholeBlg",IF(N$1&lt;2020, 0,
IF($H67="GWh",SUMIFS('Interim Analysis'!H:H,'Interim Analysis'!$B:$B,$B67,'Interim Analysis'!$C:$C,$C67,'Interim Analysis'!$F:$F,$F67,'Interim Analysis'!$G:$G,$H67,'Interim Analysis'!$E:$E,$E67),
SUMIFS('Interim Analysis'!H:H,'Interim Analysis'!$B:$B,$B67,'Interim Analysis'!$C:$C,$C67,'Interim Analysis'!$F:$F,$F67,'Interim Analysis'!$G:$G,$H67,'Interim Analysis'!$D:$D,$D67)
*(INDEX('Dimensional Maps'!I$39:I$63,MATCH($E67,'Dimensional Maps'!$C$8:$C$32,0),1)
/SUMIFS('Dimensional Maps'!I$39:I$63, 'Dimensional Maps'!$B$8:$B$32,$D67)))),0),0)</f>
        <v>0</v>
      </c>
      <c r="O67" s="115">
        <f>IFERROR(IF($G67 = "WholeBlg",IF(O$1&lt;2020, 0,
IF($H67="GWh",SUMIFS('Interim Analysis'!I:I,'Interim Analysis'!$B:$B,$B67,'Interim Analysis'!$C:$C,$C67,'Interim Analysis'!$F:$F,$F67,'Interim Analysis'!$G:$G,$H67,'Interim Analysis'!$E:$E,$E67),
SUMIFS('Interim Analysis'!I:I,'Interim Analysis'!$B:$B,$B67,'Interim Analysis'!$C:$C,$C67,'Interim Analysis'!$F:$F,$F67,'Interim Analysis'!$G:$G,$H67,'Interim Analysis'!$D:$D,$D67)
*(INDEX('Dimensional Maps'!J$39:J$63,MATCH($E67,'Dimensional Maps'!$C$8:$C$32,0),1)
/SUMIFS('Dimensional Maps'!J$39:J$63, 'Dimensional Maps'!$B$8:$B$32,$D67)))),0),0)</f>
        <v>0</v>
      </c>
      <c r="P67" s="115">
        <f>IFERROR(IF($G67 = "WholeBlg",IF(P$1&lt;2020, 0,
IF($H67="GWh",SUMIFS('Interim Analysis'!J:J,'Interim Analysis'!$B:$B,$B67,'Interim Analysis'!$C:$C,$C67,'Interim Analysis'!$F:$F,$F67,'Interim Analysis'!$G:$G,$H67,'Interim Analysis'!$E:$E,$E67),
SUMIFS('Interim Analysis'!J:J,'Interim Analysis'!$B:$B,$B67,'Interim Analysis'!$C:$C,$C67,'Interim Analysis'!$F:$F,$F67,'Interim Analysis'!$G:$G,$H67,'Interim Analysis'!$D:$D,$D67)
*(INDEX('Dimensional Maps'!K$39:K$63,MATCH($E67,'Dimensional Maps'!$C$8:$C$32,0),1)
/SUMIFS('Dimensional Maps'!K$39:K$63, 'Dimensional Maps'!$B$8:$B$32,$D67)))),0),0)</f>
        <v>0</v>
      </c>
      <c r="Q67" s="115">
        <f>IFERROR(IF($G67 = "WholeBlg",IF(Q$1&lt;2020, 0,
IF($H67="GWh",SUMIFS('Interim Analysis'!K:K,'Interim Analysis'!$B:$B,$B67,'Interim Analysis'!$C:$C,$C67,'Interim Analysis'!$F:$F,$F67,'Interim Analysis'!$G:$G,$H67,'Interim Analysis'!$E:$E,$E67),
SUMIFS('Interim Analysis'!K:K,'Interim Analysis'!$B:$B,$B67,'Interim Analysis'!$C:$C,$C67,'Interim Analysis'!$F:$F,$F67,'Interim Analysis'!$G:$G,$H67,'Interim Analysis'!$D:$D,$D67)
*(INDEX('Dimensional Maps'!L$39:L$63,MATCH($E67,'Dimensional Maps'!$C$8:$C$32,0),1)
/SUMIFS('Dimensional Maps'!L$39:L$63, 'Dimensional Maps'!$B$8:$B$32,$D67)))),0),0)</f>
        <v>0</v>
      </c>
      <c r="R67" s="115">
        <f>IFERROR(IF($G67 = "WholeBlg",IF(R$1&lt;2020, 0,
IF($H67="GWh",SUMIFS('Interim Analysis'!L:L,'Interim Analysis'!$B:$B,$B67,'Interim Analysis'!$C:$C,$C67,'Interim Analysis'!$F:$F,$F67,'Interim Analysis'!$G:$G,$H67,'Interim Analysis'!$E:$E,$E67),
SUMIFS('Interim Analysis'!L:L,'Interim Analysis'!$B:$B,$B67,'Interim Analysis'!$C:$C,$C67,'Interim Analysis'!$F:$F,$F67,'Interim Analysis'!$G:$G,$H67,'Interim Analysis'!$D:$D,$D67)
*(INDEX('Dimensional Maps'!M$39:M$63,MATCH($E67,'Dimensional Maps'!$C$8:$C$32,0),1)
/SUMIFS('Dimensional Maps'!M$39:M$63, 'Dimensional Maps'!$B$8:$B$32,$D67)))),0),0)</f>
        <v>0</v>
      </c>
      <c r="S67" s="115">
        <f>IFERROR(IF($G67 = "WholeBlg",IF(S$1&lt;2020, 0,
IF($H67="GWh",SUMIFS('Interim Analysis'!M:M,'Interim Analysis'!$B:$B,$B67,'Interim Analysis'!$C:$C,$C67,'Interim Analysis'!$F:$F,$F67,'Interim Analysis'!$G:$G,$H67,'Interim Analysis'!$E:$E,$E67),
SUMIFS('Interim Analysis'!M:M,'Interim Analysis'!$B:$B,$B67,'Interim Analysis'!$C:$C,$C67,'Interim Analysis'!$F:$F,$F67,'Interim Analysis'!$G:$G,$H67,'Interim Analysis'!$D:$D,$D67)
*(INDEX('Dimensional Maps'!N$39:N$63,MATCH($E67,'Dimensional Maps'!$C$8:$C$32,0),1)
/SUMIFS('Dimensional Maps'!N$39:N$63, 'Dimensional Maps'!$B$8:$B$32,$D67)))),0),0)</f>
        <v>0</v>
      </c>
      <c r="T67" s="115">
        <f>IFERROR(IF($G67 = "WholeBlg",IF(T$1&lt;2020, 0,
IF($H67="GWh",SUMIFS('Interim Analysis'!N:N,'Interim Analysis'!$B:$B,$B67,'Interim Analysis'!$C:$C,$C67,'Interim Analysis'!$F:$F,$F67,'Interim Analysis'!$G:$G,$H67,'Interim Analysis'!$E:$E,$E67),
SUMIFS('Interim Analysis'!N:N,'Interim Analysis'!$B:$B,$B67,'Interim Analysis'!$C:$C,$C67,'Interim Analysis'!$F:$F,$F67,'Interim Analysis'!$G:$G,$H67,'Interim Analysis'!$D:$D,$D67)
*(INDEX('Dimensional Maps'!O$39:O$63,MATCH($E67,'Dimensional Maps'!$C$8:$C$32,0),1)
/SUMIFS('Dimensional Maps'!O$39:O$63, 'Dimensional Maps'!$B$8:$B$32,$D67)))),0),0)</f>
        <v>0</v>
      </c>
      <c r="U67" s="115">
        <f>IFERROR(IF($G67 = "WholeBlg",IF(U$1&lt;2020, 0,
IF($H67="GWh",SUMIFS('Interim Analysis'!O:O,'Interim Analysis'!$B:$B,$B67,'Interim Analysis'!$C:$C,$C67,'Interim Analysis'!$F:$F,$F67,'Interim Analysis'!$G:$G,$H67,'Interim Analysis'!$E:$E,$E67),
SUMIFS('Interim Analysis'!O:O,'Interim Analysis'!$B:$B,$B67,'Interim Analysis'!$C:$C,$C67,'Interim Analysis'!$F:$F,$F67,'Interim Analysis'!$G:$G,$H67,'Interim Analysis'!$D:$D,$D67)
*(INDEX('Dimensional Maps'!P$39:P$63,MATCH($E67,'Dimensional Maps'!$C$8:$C$32,0),1)
/SUMIFS('Dimensional Maps'!P$39:P$63, 'Dimensional Maps'!$B$8:$B$32,$D67)))),0),0)</f>
        <v>0</v>
      </c>
      <c r="V67" s="115">
        <f>IFERROR(IF($G67 = "WholeBlg",IF(V$1&lt;2020, 0,
IF($H67="GWh",SUMIFS('Interim Analysis'!P:P,'Interim Analysis'!$B:$B,$B67,'Interim Analysis'!$C:$C,$C67,'Interim Analysis'!$F:$F,$F67,'Interim Analysis'!$G:$G,$H67,'Interim Analysis'!$E:$E,$E67),
SUMIFS('Interim Analysis'!P:P,'Interim Analysis'!$B:$B,$B67,'Interim Analysis'!$C:$C,$C67,'Interim Analysis'!$F:$F,$F67,'Interim Analysis'!$G:$G,$H67,'Interim Analysis'!$D:$D,$D67)
*(INDEX('Dimensional Maps'!Q$39:Q$63,MATCH($E67,'Dimensional Maps'!$C$8:$C$32,0),1)
/SUMIFS('Dimensional Maps'!Q$39:Q$63, 'Dimensional Maps'!$B$8:$B$32,$D67)))),0),0)</f>
        <v>0</v>
      </c>
      <c r="W67" s="115">
        <f>IFERROR(IF($G67 = "WholeBlg",IF(W$1&lt;2020, 0,
IF($H67="GWh",SUMIFS('Interim Analysis'!Q:Q,'Interim Analysis'!$B:$B,$B67,'Interim Analysis'!$C:$C,$C67,'Interim Analysis'!$F:$F,$F67,'Interim Analysis'!$G:$G,$H67,'Interim Analysis'!$E:$E,$E67),
SUMIFS('Interim Analysis'!Q:Q,'Interim Analysis'!$B:$B,$B67,'Interim Analysis'!$C:$C,$C67,'Interim Analysis'!$F:$F,$F67,'Interim Analysis'!$G:$G,$H67,'Interim Analysis'!$D:$D,$D67)
*(INDEX('Dimensional Maps'!R$39:R$63,MATCH($E67,'Dimensional Maps'!$C$8:$C$32,0),1)
/SUMIFS('Dimensional Maps'!R$39:R$63, 'Dimensional Maps'!$B$8:$B$32,$D67)))),0),0)</f>
        <v>0</v>
      </c>
    </row>
    <row r="68" spans="1:23" x14ac:dyDescent="0.25">
      <c r="A68" s="105" t="str">
        <f>Home!$C$20</f>
        <v>IOU Potential Program Savings ET</v>
      </c>
      <c r="B68" s="103" t="s">
        <v>236</v>
      </c>
      <c r="C68" s="103">
        <v>1</v>
      </c>
      <c r="D68" s="103" t="s">
        <v>193</v>
      </c>
      <c r="E68" s="103" t="s">
        <v>196</v>
      </c>
      <c r="F68" s="103" t="s">
        <v>167</v>
      </c>
      <c r="G68" s="103" t="s">
        <v>53</v>
      </c>
      <c r="H68" s="116" t="s">
        <v>20</v>
      </c>
      <c r="I68" s="115">
        <f>IFERROR(IF($G68 = "WholeBlg",IF(I$1&lt;2020, 0,
IF($H68="GWh",SUMIFS('Interim Analysis'!C:C,'Interim Analysis'!$B:$B,$B68,'Interim Analysis'!$C:$C,$C68,'Interim Analysis'!$F:$F,$F68,'Interim Analysis'!$G:$G,$H68,'Interim Analysis'!$E:$E,$E68),
SUMIFS('Interim Analysis'!C:C,'Interim Analysis'!$B:$B,$B68,'Interim Analysis'!$C:$C,$C68,'Interim Analysis'!$F:$F,$F68,'Interim Analysis'!$G:$G,$H68,'Interim Analysis'!$D:$D,$D68)
*(INDEX('Dimensional Maps'!D$39:D$63,MATCH($E68,'Dimensional Maps'!$C$8:$C$32,0),1)
/SUMIFS('Dimensional Maps'!D$39:D$63, 'Dimensional Maps'!$B$8:$B$32,$D68)))),0),0)</f>
        <v>0</v>
      </c>
      <c r="J68" s="115">
        <f>IFERROR(IF($G68 = "WholeBlg",IF(J$1&lt;2020, 0,
IF($H68="GWh",SUMIFS('Interim Analysis'!D:D,'Interim Analysis'!$B:$B,$B68,'Interim Analysis'!$C:$C,$C68,'Interim Analysis'!$F:$F,$F68,'Interim Analysis'!$G:$G,$H68,'Interim Analysis'!$E:$E,$E68),
SUMIFS('Interim Analysis'!D:D,'Interim Analysis'!$B:$B,$B68,'Interim Analysis'!$C:$C,$C68,'Interim Analysis'!$F:$F,$F68,'Interim Analysis'!$G:$G,$H68,'Interim Analysis'!$D:$D,$D68)
*(INDEX('Dimensional Maps'!E$39:E$63,MATCH($E68,'Dimensional Maps'!$C$8:$C$32,0),1)
/SUMIFS('Dimensional Maps'!E$39:E$63, 'Dimensional Maps'!$B$8:$B$32,$D68)))),0),0)</f>
        <v>0</v>
      </c>
      <c r="K68" s="115">
        <f>IFERROR(IF($G68 = "WholeBlg",IF(K$1&lt;2020, 0,
IF($H68="GWh",SUMIFS('Interim Analysis'!E:E,'Interim Analysis'!$B:$B,$B68,'Interim Analysis'!$C:$C,$C68,'Interim Analysis'!$F:$F,$F68,'Interim Analysis'!$G:$G,$H68,'Interim Analysis'!$E:$E,$E68),
SUMIFS('Interim Analysis'!E:E,'Interim Analysis'!$B:$B,$B68,'Interim Analysis'!$C:$C,$C68,'Interim Analysis'!$F:$F,$F68,'Interim Analysis'!$G:$G,$H68,'Interim Analysis'!$D:$D,$D68)
*(INDEX('Dimensional Maps'!F$39:F$63,MATCH($E68,'Dimensional Maps'!$C$8:$C$32,0),1)
/SUMIFS('Dimensional Maps'!F$39:F$63, 'Dimensional Maps'!$B$8:$B$32,$D68)))),0),0)</f>
        <v>0</v>
      </c>
      <c r="L68" s="115">
        <f>IFERROR(IF($G68 = "WholeBlg",IF(L$1&lt;2020, 0,
IF($H68="GWh",SUMIFS('Interim Analysis'!F:F,'Interim Analysis'!$B:$B,$B68,'Interim Analysis'!$C:$C,$C68,'Interim Analysis'!$F:$F,$F68,'Interim Analysis'!$G:$G,$H68,'Interim Analysis'!$E:$E,$E68),
SUMIFS('Interim Analysis'!F:F,'Interim Analysis'!$B:$B,$B68,'Interim Analysis'!$C:$C,$C68,'Interim Analysis'!$F:$F,$F68,'Interim Analysis'!$G:$G,$H68,'Interim Analysis'!$D:$D,$D68)
*(INDEX('Dimensional Maps'!G$39:G$63,MATCH($E68,'Dimensional Maps'!$C$8:$C$32,0),1)
/SUMIFS('Dimensional Maps'!G$39:G$63, 'Dimensional Maps'!$B$8:$B$32,$D68)))),0),0)</f>
        <v>0</v>
      </c>
      <c r="M68" s="115">
        <f>IFERROR(IF($G68 = "WholeBlg",IF(M$1&lt;2020, 0,
IF($H68="GWh",SUMIFS('Interim Analysis'!G:G,'Interim Analysis'!$B:$B,$B68,'Interim Analysis'!$C:$C,$C68,'Interim Analysis'!$F:$F,$F68,'Interim Analysis'!$G:$G,$H68,'Interim Analysis'!$E:$E,$E68),
SUMIFS('Interim Analysis'!G:G,'Interim Analysis'!$B:$B,$B68,'Interim Analysis'!$C:$C,$C68,'Interim Analysis'!$F:$F,$F68,'Interim Analysis'!$G:$G,$H68,'Interim Analysis'!$D:$D,$D68)
*(INDEX('Dimensional Maps'!H$39:H$63,MATCH($E68,'Dimensional Maps'!$C$8:$C$32,0),1)
/SUMIFS('Dimensional Maps'!H$39:H$63, 'Dimensional Maps'!$B$8:$B$32,$D68)))),0),0)</f>
        <v>0</v>
      </c>
      <c r="N68" s="115">
        <f>IFERROR(IF($G68 = "WholeBlg",IF(N$1&lt;2020, 0,
IF($H68="GWh",SUMIFS('Interim Analysis'!H:H,'Interim Analysis'!$B:$B,$B68,'Interim Analysis'!$C:$C,$C68,'Interim Analysis'!$F:$F,$F68,'Interim Analysis'!$G:$G,$H68,'Interim Analysis'!$E:$E,$E68),
SUMIFS('Interim Analysis'!H:H,'Interim Analysis'!$B:$B,$B68,'Interim Analysis'!$C:$C,$C68,'Interim Analysis'!$F:$F,$F68,'Interim Analysis'!$G:$G,$H68,'Interim Analysis'!$D:$D,$D68)
*(INDEX('Dimensional Maps'!I$39:I$63,MATCH($E68,'Dimensional Maps'!$C$8:$C$32,0),1)
/SUMIFS('Dimensional Maps'!I$39:I$63, 'Dimensional Maps'!$B$8:$B$32,$D68)))),0),0)</f>
        <v>0</v>
      </c>
      <c r="O68" s="115">
        <f>IFERROR(IF($G68 = "WholeBlg",IF(O$1&lt;2020, 0,
IF($H68="GWh",SUMIFS('Interim Analysis'!I:I,'Interim Analysis'!$B:$B,$B68,'Interim Analysis'!$C:$C,$C68,'Interim Analysis'!$F:$F,$F68,'Interim Analysis'!$G:$G,$H68,'Interim Analysis'!$E:$E,$E68),
SUMIFS('Interim Analysis'!I:I,'Interim Analysis'!$B:$B,$B68,'Interim Analysis'!$C:$C,$C68,'Interim Analysis'!$F:$F,$F68,'Interim Analysis'!$G:$G,$H68,'Interim Analysis'!$D:$D,$D68)
*(INDEX('Dimensional Maps'!J$39:J$63,MATCH($E68,'Dimensional Maps'!$C$8:$C$32,0),1)
/SUMIFS('Dimensional Maps'!J$39:J$63, 'Dimensional Maps'!$B$8:$B$32,$D68)))),0),0)</f>
        <v>0</v>
      </c>
      <c r="P68" s="115">
        <f>IFERROR(IF($G68 = "WholeBlg",IF(P$1&lt;2020, 0,
IF($H68="GWh",SUMIFS('Interim Analysis'!J:J,'Interim Analysis'!$B:$B,$B68,'Interim Analysis'!$C:$C,$C68,'Interim Analysis'!$F:$F,$F68,'Interim Analysis'!$G:$G,$H68,'Interim Analysis'!$E:$E,$E68),
SUMIFS('Interim Analysis'!J:J,'Interim Analysis'!$B:$B,$B68,'Interim Analysis'!$C:$C,$C68,'Interim Analysis'!$F:$F,$F68,'Interim Analysis'!$G:$G,$H68,'Interim Analysis'!$D:$D,$D68)
*(INDEX('Dimensional Maps'!K$39:K$63,MATCH($E68,'Dimensional Maps'!$C$8:$C$32,0),1)
/SUMIFS('Dimensional Maps'!K$39:K$63, 'Dimensional Maps'!$B$8:$B$32,$D68)))),0),0)</f>
        <v>0</v>
      </c>
      <c r="Q68" s="115">
        <f>IFERROR(IF($G68 = "WholeBlg",IF(Q$1&lt;2020, 0,
IF($H68="GWh",SUMIFS('Interim Analysis'!K:K,'Interim Analysis'!$B:$B,$B68,'Interim Analysis'!$C:$C,$C68,'Interim Analysis'!$F:$F,$F68,'Interim Analysis'!$G:$G,$H68,'Interim Analysis'!$E:$E,$E68),
SUMIFS('Interim Analysis'!K:K,'Interim Analysis'!$B:$B,$B68,'Interim Analysis'!$C:$C,$C68,'Interim Analysis'!$F:$F,$F68,'Interim Analysis'!$G:$G,$H68,'Interim Analysis'!$D:$D,$D68)
*(INDEX('Dimensional Maps'!L$39:L$63,MATCH($E68,'Dimensional Maps'!$C$8:$C$32,0),1)
/SUMIFS('Dimensional Maps'!L$39:L$63, 'Dimensional Maps'!$B$8:$B$32,$D68)))),0),0)</f>
        <v>0</v>
      </c>
      <c r="R68" s="115">
        <f>IFERROR(IF($G68 = "WholeBlg",IF(R$1&lt;2020, 0,
IF($H68="GWh",SUMIFS('Interim Analysis'!L:L,'Interim Analysis'!$B:$B,$B68,'Interim Analysis'!$C:$C,$C68,'Interim Analysis'!$F:$F,$F68,'Interim Analysis'!$G:$G,$H68,'Interim Analysis'!$E:$E,$E68),
SUMIFS('Interim Analysis'!L:L,'Interim Analysis'!$B:$B,$B68,'Interim Analysis'!$C:$C,$C68,'Interim Analysis'!$F:$F,$F68,'Interim Analysis'!$G:$G,$H68,'Interim Analysis'!$D:$D,$D68)
*(INDEX('Dimensional Maps'!M$39:M$63,MATCH($E68,'Dimensional Maps'!$C$8:$C$32,0),1)
/SUMIFS('Dimensional Maps'!M$39:M$63, 'Dimensional Maps'!$B$8:$B$32,$D68)))),0),0)</f>
        <v>0</v>
      </c>
      <c r="S68" s="115">
        <f>IFERROR(IF($G68 = "WholeBlg",IF(S$1&lt;2020, 0,
IF($H68="GWh",SUMIFS('Interim Analysis'!M:M,'Interim Analysis'!$B:$B,$B68,'Interim Analysis'!$C:$C,$C68,'Interim Analysis'!$F:$F,$F68,'Interim Analysis'!$G:$G,$H68,'Interim Analysis'!$E:$E,$E68),
SUMIFS('Interim Analysis'!M:M,'Interim Analysis'!$B:$B,$B68,'Interim Analysis'!$C:$C,$C68,'Interim Analysis'!$F:$F,$F68,'Interim Analysis'!$G:$G,$H68,'Interim Analysis'!$D:$D,$D68)
*(INDEX('Dimensional Maps'!N$39:N$63,MATCH($E68,'Dimensional Maps'!$C$8:$C$32,0),1)
/SUMIFS('Dimensional Maps'!N$39:N$63, 'Dimensional Maps'!$B$8:$B$32,$D68)))),0),0)</f>
        <v>0</v>
      </c>
      <c r="T68" s="115">
        <f>IFERROR(IF($G68 = "WholeBlg",IF(T$1&lt;2020, 0,
IF($H68="GWh",SUMIFS('Interim Analysis'!N:N,'Interim Analysis'!$B:$B,$B68,'Interim Analysis'!$C:$C,$C68,'Interim Analysis'!$F:$F,$F68,'Interim Analysis'!$G:$G,$H68,'Interim Analysis'!$E:$E,$E68),
SUMIFS('Interim Analysis'!N:N,'Interim Analysis'!$B:$B,$B68,'Interim Analysis'!$C:$C,$C68,'Interim Analysis'!$F:$F,$F68,'Interim Analysis'!$G:$G,$H68,'Interim Analysis'!$D:$D,$D68)
*(INDEX('Dimensional Maps'!O$39:O$63,MATCH($E68,'Dimensional Maps'!$C$8:$C$32,0),1)
/SUMIFS('Dimensional Maps'!O$39:O$63, 'Dimensional Maps'!$B$8:$B$32,$D68)))),0),0)</f>
        <v>0</v>
      </c>
      <c r="U68" s="115">
        <f>IFERROR(IF($G68 = "WholeBlg",IF(U$1&lt;2020, 0,
IF($H68="GWh",SUMIFS('Interim Analysis'!O:O,'Interim Analysis'!$B:$B,$B68,'Interim Analysis'!$C:$C,$C68,'Interim Analysis'!$F:$F,$F68,'Interim Analysis'!$G:$G,$H68,'Interim Analysis'!$E:$E,$E68),
SUMIFS('Interim Analysis'!O:O,'Interim Analysis'!$B:$B,$B68,'Interim Analysis'!$C:$C,$C68,'Interim Analysis'!$F:$F,$F68,'Interim Analysis'!$G:$G,$H68,'Interim Analysis'!$D:$D,$D68)
*(INDEX('Dimensional Maps'!P$39:P$63,MATCH($E68,'Dimensional Maps'!$C$8:$C$32,0),1)
/SUMIFS('Dimensional Maps'!P$39:P$63, 'Dimensional Maps'!$B$8:$B$32,$D68)))),0),0)</f>
        <v>0</v>
      </c>
      <c r="V68" s="115">
        <f>IFERROR(IF($G68 = "WholeBlg",IF(V$1&lt;2020, 0,
IF($H68="GWh",SUMIFS('Interim Analysis'!P:P,'Interim Analysis'!$B:$B,$B68,'Interim Analysis'!$C:$C,$C68,'Interim Analysis'!$F:$F,$F68,'Interim Analysis'!$G:$G,$H68,'Interim Analysis'!$E:$E,$E68),
SUMIFS('Interim Analysis'!P:P,'Interim Analysis'!$B:$B,$B68,'Interim Analysis'!$C:$C,$C68,'Interim Analysis'!$F:$F,$F68,'Interim Analysis'!$G:$G,$H68,'Interim Analysis'!$D:$D,$D68)
*(INDEX('Dimensional Maps'!Q$39:Q$63,MATCH($E68,'Dimensional Maps'!$C$8:$C$32,0),1)
/SUMIFS('Dimensional Maps'!Q$39:Q$63, 'Dimensional Maps'!$B$8:$B$32,$D68)))),0),0)</f>
        <v>0</v>
      </c>
      <c r="W68" s="115">
        <f>IFERROR(IF($G68 = "WholeBlg",IF(W$1&lt;2020, 0,
IF($H68="GWh",SUMIFS('Interim Analysis'!Q:Q,'Interim Analysis'!$B:$B,$B68,'Interim Analysis'!$C:$C,$C68,'Interim Analysis'!$F:$F,$F68,'Interim Analysis'!$G:$G,$H68,'Interim Analysis'!$E:$E,$E68),
SUMIFS('Interim Analysis'!Q:Q,'Interim Analysis'!$B:$B,$B68,'Interim Analysis'!$C:$C,$C68,'Interim Analysis'!$F:$F,$F68,'Interim Analysis'!$G:$G,$H68,'Interim Analysis'!$D:$D,$D68)
*(INDEX('Dimensional Maps'!R$39:R$63,MATCH($E68,'Dimensional Maps'!$C$8:$C$32,0),1)
/SUMIFS('Dimensional Maps'!R$39:R$63, 'Dimensional Maps'!$B$8:$B$32,$D68)))),0),0)</f>
        <v>0</v>
      </c>
    </row>
    <row r="69" spans="1:23" x14ac:dyDescent="0.25">
      <c r="A69" s="105" t="str">
        <f>Home!$C$20</f>
        <v>IOU Potential Program Savings ET</v>
      </c>
      <c r="B69" s="103" t="s">
        <v>236</v>
      </c>
      <c r="C69" s="103">
        <v>1</v>
      </c>
      <c r="D69" s="103" t="s">
        <v>193</v>
      </c>
      <c r="E69" s="103" t="s">
        <v>196</v>
      </c>
      <c r="F69" s="103" t="s">
        <v>186</v>
      </c>
      <c r="G69" s="103" t="s">
        <v>53</v>
      </c>
      <c r="H69" s="116" t="s">
        <v>20</v>
      </c>
      <c r="I69" s="115">
        <f>IFERROR(IF($G69 = "WholeBlg",IF(I$1&lt;2020, 0,
IF($H69="GWh",SUMIFS('Interim Analysis'!C:C,'Interim Analysis'!$B:$B,$B69,'Interim Analysis'!$C:$C,$C69,'Interim Analysis'!$F:$F,$F69,'Interim Analysis'!$G:$G,$H69,'Interim Analysis'!$E:$E,$E69),
SUMIFS('Interim Analysis'!C:C,'Interim Analysis'!$B:$B,$B69,'Interim Analysis'!$C:$C,$C69,'Interim Analysis'!$F:$F,$F69,'Interim Analysis'!$G:$G,$H69,'Interim Analysis'!$D:$D,$D69)
*(INDEX('Dimensional Maps'!D$39:D$63,MATCH($E69,'Dimensional Maps'!$C$8:$C$32,0),1)
/SUMIFS('Dimensional Maps'!D$39:D$63, 'Dimensional Maps'!$B$8:$B$32,$D69)))),0),0)</f>
        <v>0</v>
      </c>
      <c r="J69" s="115">
        <f>IFERROR(IF($G69 = "WholeBlg",IF(J$1&lt;2020, 0,
IF($H69="GWh",SUMIFS('Interim Analysis'!D:D,'Interim Analysis'!$B:$B,$B69,'Interim Analysis'!$C:$C,$C69,'Interim Analysis'!$F:$F,$F69,'Interim Analysis'!$G:$G,$H69,'Interim Analysis'!$E:$E,$E69),
SUMIFS('Interim Analysis'!D:D,'Interim Analysis'!$B:$B,$B69,'Interim Analysis'!$C:$C,$C69,'Interim Analysis'!$F:$F,$F69,'Interim Analysis'!$G:$G,$H69,'Interim Analysis'!$D:$D,$D69)
*(INDEX('Dimensional Maps'!E$39:E$63,MATCH($E69,'Dimensional Maps'!$C$8:$C$32,0),1)
/SUMIFS('Dimensional Maps'!E$39:E$63, 'Dimensional Maps'!$B$8:$B$32,$D69)))),0),0)</f>
        <v>0</v>
      </c>
      <c r="K69" s="115">
        <f>IFERROR(IF($G69 = "WholeBlg",IF(K$1&lt;2020, 0,
IF($H69="GWh",SUMIFS('Interim Analysis'!E:E,'Interim Analysis'!$B:$B,$B69,'Interim Analysis'!$C:$C,$C69,'Interim Analysis'!$F:$F,$F69,'Interim Analysis'!$G:$G,$H69,'Interim Analysis'!$E:$E,$E69),
SUMIFS('Interim Analysis'!E:E,'Interim Analysis'!$B:$B,$B69,'Interim Analysis'!$C:$C,$C69,'Interim Analysis'!$F:$F,$F69,'Interim Analysis'!$G:$G,$H69,'Interim Analysis'!$D:$D,$D69)
*(INDEX('Dimensional Maps'!F$39:F$63,MATCH($E69,'Dimensional Maps'!$C$8:$C$32,0),1)
/SUMIFS('Dimensional Maps'!F$39:F$63, 'Dimensional Maps'!$B$8:$B$32,$D69)))),0),0)</f>
        <v>0</v>
      </c>
      <c r="L69" s="115">
        <f>IFERROR(IF($G69 = "WholeBlg",IF(L$1&lt;2020, 0,
IF($H69="GWh",SUMIFS('Interim Analysis'!F:F,'Interim Analysis'!$B:$B,$B69,'Interim Analysis'!$C:$C,$C69,'Interim Analysis'!$F:$F,$F69,'Interim Analysis'!$G:$G,$H69,'Interim Analysis'!$E:$E,$E69),
SUMIFS('Interim Analysis'!F:F,'Interim Analysis'!$B:$B,$B69,'Interim Analysis'!$C:$C,$C69,'Interim Analysis'!$F:$F,$F69,'Interim Analysis'!$G:$G,$H69,'Interim Analysis'!$D:$D,$D69)
*(INDEX('Dimensional Maps'!G$39:G$63,MATCH($E69,'Dimensional Maps'!$C$8:$C$32,0),1)
/SUMIFS('Dimensional Maps'!G$39:G$63, 'Dimensional Maps'!$B$8:$B$32,$D69)))),0),0)</f>
        <v>0</v>
      </c>
      <c r="M69" s="115">
        <f>IFERROR(IF($G69 = "WholeBlg",IF(M$1&lt;2020, 0,
IF($H69="GWh",SUMIFS('Interim Analysis'!G:G,'Interim Analysis'!$B:$B,$B69,'Interim Analysis'!$C:$C,$C69,'Interim Analysis'!$F:$F,$F69,'Interim Analysis'!$G:$G,$H69,'Interim Analysis'!$E:$E,$E69),
SUMIFS('Interim Analysis'!G:G,'Interim Analysis'!$B:$B,$B69,'Interim Analysis'!$C:$C,$C69,'Interim Analysis'!$F:$F,$F69,'Interim Analysis'!$G:$G,$H69,'Interim Analysis'!$D:$D,$D69)
*(INDEX('Dimensional Maps'!H$39:H$63,MATCH($E69,'Dimensional Maps'!$C$8:$C$32,0),1)
/SUMIFS('Dimensional Maps'!H$39:H$63, 'Dimensional Maps'!$B$8:$B$32,$D69)))),0),0)</f>
        <v>0</v>
      </c>
      <c r="N69" s="115">
        <f>IFERROR(IF($G69 = "WholeBlg",IF(N$1&lt;2020, 0,
IF($H69="GWh",SUMIFS('Interim Analysis'!H:H,'Interim Analysis'!$B:$B,$B69,'Interim Analysis'!$C:$C,$C69,'Interim Analysis'!$F:$F,$F69,'Interim Analysis'!$G:$G,$H69,'Interim Analysis'!$E:$E,$E69),
SUMIFS('Interim Analysis'!H:H,'Interim Analysis'!$B:$B,$B69,'Interim Analysis'!$C:$C,$C69,'Interim Analysis'!$F:$F,$F69,'Interim Analysis'!$G:$G,$H69,'Interim Analysis'!$D:$D,$D69)
*(INDEX('Dimensional Maps'!I$39:I$63,MATCH($E69,'Dimensional Maps'!$C$8:$C$32,0),1)
/SUMIFS('Dimensional Maps'!I$39:I$63, 'Dimensional Maps'!$B$8:$B$32,$D69)))),0),0)</f>
        <v>0</v>
      </c>
      <c r="O69" s="115">
        <f>IFERROR(IF($G69 = "WholeBlg",IF(O$1&lt;2020, 0,
IF($H69="GWh",SUMIFS('Interim Analysis'!I:I,'Interim Analysis'!$B:$B,$B69,'Interim Analysis'!$C:$C,$C69,'Interim Analysis'!$F:$F,$F69,'Interim Analysis'!$G:$G,$H69,'Interim Analysis'!$E:$E,$E69),
SUMIFS('Interim Analysis'!I:I,'Interim Analysis'!$B:$B,$B69,'Interim Analysis'!$C:$C,$C69,'Interim Analysis'!$F:$F,$F69,'Interim Analysis'!$G:$G,$H69,'Interim Analysis'!$D:$D,$D69)
*(INDEX('Dimensional Maps'!J$39:J$63,MATCH($E69,'Dimensional Maps'!$C$8:$C$32,0),1)
/SUMIFS('Dimensional Maps'!J$39:J$63, 'Dimensional Maps'!$B$8:$B$32,$D69)))),0),0)</f>
        <v>0</v>
      </c>
      <c r="P69" s="115">
        <f>IFERROR(IF($G69 = "WholeBlg",IF(P$1&lt;2020, 0,
IF($H69="GWh",SUMIFS('Interim Analysis'!J:J,'Interim Analysis'!$B:$B,$B69,'Interim Analysis'!$C:$C,$C69,'Interim Analysis'!$F:$F,$F69,'Interim Analysis'!$G:$G,$H69,'Interim Analysis'!$E:$E,$E69),
SUMIFS('Interim Analysis'!J:J,'Interim Analysis'!$B:$B,$B69,'Interim Analysis'!$C:$C,$C69,'Interim Analysis'!$F:$F,$F69,'Interim Analysis'!$G:$G,$H69,'Interim Analysis'!$D:$D,$D69)
*(INDEX('Dimensional Maps'!K$39:K$63,MATCH($E69,'Dimensional Maps'!$C$8:$C$32,0),1)
/SUMIFS('Dimensional Maps'!K$39:K$63, 'Dimensional Maps'!$B$8:$B$32,$D69)))),0),0)</f>
        <v>0</v>
      </c>
      <c r="Q69" s="115">
        <f>IFERROR(IF($G69 = "WholeBlg",IF(Q$1&lt;2020, 0,
IF($H69="GWh",SUMIFS('Interim Analysis'!K:K,'Interim Analysis'!$B:$B,$B69,'Interim Analysis'!$C:$C,$C69,'Interim Analysis'!$F:$F,$F69,'Interim Analysis'!$G:$G,$H69,'Interim Analysis'!$E:$E,$E69),
SUMIFS('Interim Analysis'!K:K,'Interim Analysis'!$B:$B,$B69,'Interim Analysis'!$C:$C,$C69,'Interim Analysis'!$F:$F,$F69,'Interim Analysis'!$G:$G,$H69,'Interim Analysis'!$D:$D,$D69)
*(INDEX('Dimensional Maps'!L$39:L$63,MATCH($E69,'Dimensional Maps'!$C$8:$C$32,0),1)
/SUMIFS('Dimensional Maps'!L$39:L$63, 'Dimensional Maps'!$B$8:$B$32,$D69)))),0),0)</f>
        <v>0</v>
      </c>
      <c r="R69" s="115">
        <f>IFERROR(IF($G69 = "WholeBlg",IF(R$1&lt;2020, 0,
IF($H69="GWh",SUMIFS('Interim Analysis'!L:L,'Interim Analysis'!$B:$B,$B69,'Interim Analysis'!$C:$C,$C69,'Interim Analysis'!$F:$F,$F69,'Interim Analysis'!$G:$G,$H69,'Interim Analysis'!$E:$E,$E69),
SUMIFS('Interim Analysis'!L:L,'Interim Analysis'!$B:$B,$B69,'Interim Analysis'!$C:$C,$C69,'Interim Analysis'!$F:$F,$F69,'Interim Analysis'!$G:$G,$H69,'Interim Analysis'!$D:$D,$D69)
*(INDEX('Dimensional Maps'!M$39:M$63,MATCH($E69,'Dimensional Maps'!$C$8:$C$32,0),1)
/SUMIFS('Dimensional Maps'!M$39:M$63, 'Dimensional Maps'!$B$8:$B$32,$D69)))),0),0)</f>
        <v>0</v>
      </c>
      <c r="S69" s="115">
        <f>IFERROR(IF($G69 = "WholeBlg",IF(S$1&lt;2020, 0,
IF($H69="GWh",SUMIFS('Interim Analysis'!M:M,'Interim Analysis'!$B:$B,$B69,'Interim Analysis'!$C:$C,$C69,'Interim Analysis'!$F:$F,$F69,'Interim Analysis'!$G:$G,$H69,'Interim Analysis'!$E:$E,$E69),
SUMIFS('Interim Analysis'!M:M,'Interim Analysis'!$B:$B,$B69,'Interim Analysis'!$C:$C,$C69,'Interim Analysis'!$F:$F,$F69,'Interim Analysis'!$G:$G,$H69,'Interim Analysis'!$D:$D,$D69)
*(INDEX('Dimensional Maps'!N$39:N$63,MATCH($E69,'Dimensional Maps'!$C$8:$C$32,0),1)
/SUMIFS('Dimensional Maps'!N$39:N$63, 'Dimensional Maps'!$B$8:$B$32,$D69)))),0),0)</f>
        <v>0</v>
      </c>
      <c r="T69" s="115">
        <f>IFERROR(IF($G69 = "WholeBlg",IF(T$1&lt;2020, 0,
IF($H69="GWh",SUMIFS('Interim Analysis'!N:N,'Interim Analysis'!$B:$B,$B69,'Interim Analysis'!$C:$C,$C69,'Interim Analysis'!$F:$F,$F69,'Interim Analysis'!$G:$G,$H69,'Interim Analysis'!$E:$E,$E69),
SUMIFS('Interim Analysis'!N:N,'Interim Analysis'!$B:$B,$B69,'Interim Analysis'!$C:$C,$C69,'Interim Analysis'!$F:$F,$F69,'Interim Analysis'!$G:$G,$H69,'Interim Analysis'!$D:$D,$D69)
*(INDEX('Dimensional Maps'!O$39:O$63,MATCH($E69,'Dimensional Maps'!$C$8:$C$32,0),1)
/SUMIFS('Dimensional Maps'!O$39:O$63, 'Dimensional Maps'!$B$8:$B$32,$D69)))),0),0)</f>
        <v>0</v>
      </c>
      <c r="U69" s="115">
        <f>IFERROR(IF($G69 = "WholeBlg",IF(U$1&lt;2020, 0,
IF($H69="GWh",SUMIFS('Interim Analysis'!O:O,'Interim Analysis'!$B:$B,$B69,'Interim Analysis'!$C:$C,$C69,'Interim Analysis'!$F:$F,$F69,'Interim Analysis'!$G:$G,$H69,'Interim Analysis'!$E:$E,$E69),
SUMIFS('Interim Analysis'!O:O,'Interim Analysis'!$B:$B,$B69,'Interim Analysis'!$C:$C,$C69,'Interim Analysis'!$F:$F,$F69,'Interim Analysis'!$G:$G,$H69,'Interim Analysis'!$D:$D,$D69)
*(INDEX('Dimensional Maps'!P$39:P$63,MATCH($E69,'Dimensional Maps'!$C$8:$C$32,0),1)
/SUMIFS('Dimensional Maps'!P$39:P$63, 'Dimensional Maps'!$B$8:$B$32,$D69)))),0),0)</f>
        <v>0</v>
      </c>
      <c r="V69" s="115">
        <f>IFERROR(IF($G69 = "WholeBlg",IF(V$1&lt;2020, 0,
IF($H69="GWh",SUMIFS('Interim Analysis'!P:P,'Interim Analysis'!$B:$B,$B69,'Interim Analysis'!$C:$C,$C69,'Interim Analysis'!$F:$F,$F69,'Interim Analysis'!$G:$G,$H69,'Interim Analysis'!$E:$E,$E69),
SUMIFS('Interim Analysis'!P:P,'Interim Analysis'!$B:$B,$B69,'Interim Analysis'!$C:$C,$C69,'Interim Analysis'!$F:$F,$F69,'Interim Analysis'!$G:$G,$H69,'Interim Analysis'!$D:$D,$D69)
*(INDEX('Dimensional Maps'!Q$39:Q$63,MATCH($E69,'Dimensional Maps'!$C$8:$C$32,0),1)
/SUMIFS('Dimensional Maps'!Q$39:Q$63, 'Dimensional Maps'!$B$8:$B$32,$D69)))),0),0)</f>
        <v>0</v>
      </c>
      <c r="W69" s="115">
        <f>IFERROR(IF($G69 = "WholeBlg",IF(W$1&lt;2020, 0,
IF($H69="GWh",SUMIFS('Interim Analysis'!Q:Q,'Interim Analysis'!$B:$B,$B69,'Interim Analysis'!$C:$C,$C69,'Interim Analysis'!$F:$F,$F69,'Interim Analysis'!$G:$G,$H69,'Interim Analysis'!$E:$E,$E69),
SUMIFS('Interim Analysis'!Q:Q,'Interim Analysis'!$B:$B,$B69,'Interim Analysis'!$C:$C,$C69,'Interim Analysis'!$F:$F,$F69,'Interim Analysis'!$G:$G,$H69,'Interim Analysis'!$D:$D,$D69)
*(INDEX('Dimensional Maps'!R$39:R$63,MATCH($E69,'Dimensional Maps'!$C$8:$C$32,0),1)
/SUMIFS('Dimensional Maps'!R$39:R$63, 'Dimensional Maps'!$B$8:$B$32,$D69)))),0),0)</f>
        <v>0</v>
      </c>
    </row>
    <row r="70" spans="1:23" x14ac:dyDescent="0.25">
      <c r="A70" s="105" t="str">
        <f>Home!$C$20</f>
        <v>IOU Potential Program Savings ET</v>
      </c>
      <c r="B70" s="103" t="s">
        <v>236</v>
      </c>
      <c r="C70" s="103">
        <v>1</v>
      </c>
      <c r="D70" s="103" t="s">
        <v>44</v>
      </c>
      <c r="E70" s="103" t="s">
        <v>44</v>
      </c>
      <c r="F70" s="103" t="s">
        <v>167</v>
      </c>
      <c r="G70" s="103" t="s">
        <v>53</v>
      </c>
      <c r="H70" s="116" t="s">
        <v>18</v>
      </c>
      <c r="I70" s="115">
        <f>IFERROR(IF($G70 = "WholeBlg",IF(I$1&lt;2020, 0,
IF($H70="GWh",SUMIFS('Interim Analysis'!C:C,'Interim Analysis'!$B:$B,$B70,'Interim Analysis'!$C:$C,$C70,'Interim Analysis'!$F:$F,$F70,'Interim Analysis'!$G:$G,$H70,'Interim Analysis'!$E:$E,$E70),
SUMIFS('Interim Analysis'!C:C,'Interim Analysis'!$B:$B,$B70,'Interim Analysis'!$C:$C,$C70,'Interim Analysis'!$F:$F,$F70,'Interim Analysis'!$G:$G,$H70,'Interim Analysis'!$D:$D,$D70)
*(INDEX('Dimensional Maps'!D$39:D$63,MATCH($E70,'Dimensional Maps'!$C$8:$C$32,0),1)
/SUMIFS('Dimensional Maps'!D$39:D$63, 'Dimensional Maps'!$B$8:$B$32,$D70)))),0),0)</f>
        <v>0</v>
      </c>
      <c r="J70" s="115">
        <f>IFERROR(IF($G70 = "WholeBlg",IF(J$1&lt;2020, 0,
IF($H70="GWh",SUMIFS('Interim Analysis'!D:D,'Interim Analysis'!$B:$B,$B70,'Interim Analysis'!$C:$C,$C70,'Interim Analysis'!$F:$F,$F70,'Interim Analysis'!$G:$G,$H70,'Interim Analysis'!$E:$E,$E70),
SUMIFS('Interim Analysis'!D:D,'Interim Analysis'!$B:$B,$B70,'Interim Analysis'!$C:$C,$C70,'Interim Analysis'!$F:$F,$F70,'Interim Analysis'!$G:$G,$H70,'Interim Analysis'!$D:$D,$D70)
*(INDEX('Dimensional Maps'!E$39:E$63,MATCH($E70,'Dimensional Maps'!$C$8:$C$32,0),1)
/SUMIFS('Dimensional Maps'!E$39:E$63, 'Dimensional Maps'!$B$8:$B$32,$D70)))),0),0)</f>
        <v>0</v>
      </c>
      <c r="K70" s="115">
        <f>IFERROR(IF($G70 = "WholeBlg",IF(K$1&lt;2020, 0,
IF($H70="GWh",SUMIFS('Interim Analysis'!E:E,'Interim Analysis'!$B:$B,$B70,'Interim Analysis'!$C:$C,$C70,'Interim Analysis'!$F:$F,$F70,'Interim Analysis'!$G:$G,$H70,'Interim Analysis'!$E:$E,$E70),
SUMIFS('Interim Analysis'!E:E,'Interim Analysis'!$B:$B,$B70,'Interim Analysis'!$C:$C,$C70,'Interim Analysis'!$F:$F,$F70,'Interim Analysis'!$G:$G,$H70,'Interim Analysis'!$D:$D,$D70)
*(INDEX('Dimensional Maps'!F$39:F$63,MATCH($E70,'Dimensional Maps'!$C$8:$C$32,0),1)
/SUMIFS('Dimensional Maps'!F$39:F$63, 'Dimensional Maps'!$B$8:$B$32,$D70)))),0),0)</f>
        <v>0</v>
      </c>
      <c r="L70" s="115">
        <f>IFERROR(IF($G70 = "WholeBlg",IF(L$1&lt;2020, 0,
IF($H70="GWh",SUMIFS('Interim Analysis'!F:F,'Interim Analysis'!$B:$B,$B70,'Interim Analysis'!$C:$C,$C70,'Interim Analysis'!$F:$F,$F70,'Interim Analysis'!$G:$G,$H70,'Interim Analysis'!$E:$E,$E70),
SUMIFS('Interim Analysis'!F:F,'Interim Analysis'!$B:$B,$B70,'Interim Analysis'!$C:$C,$C70,'Interim Analysis'!$F:$F,$F70,'Interim Analysis'!$G:$G,$H70,'Interim Analysis'!$D:$D,$D70)
*(INDEX('Dimensional Maps'!G$39:G$63,MATCH($E70,'Dimensional Maps'!$C$8:$C$32,0),1)
/SUMIFS('Dimensional Maps'!G$39:G$63, 'Dimensional Maps'!$B$8:$B$32,$D70)))),0),0)</f>
        <v>0</v>
      </c>
      <c r="M70" s="115">
        <f>IFERROR(IF($G70 = "WholeBlg",IF(M$1&lt;2020, 0,
IF($H70="GWh",SUMIFS('Interim Analysis'!G:G,'Interim Analysis'!$B:$B,$B70,'Interim Analysis'!$C:$C,$C70,'Interim Analysis'!$F:$F,$F70,'Interim Analysis'!$G:$G,$H70,'Interim Analysis'!$E:$E,$E70),
SUMIFS('Interim Analysis'!G:G,'Interim Analysis'!$B:$B,$B70,'Interim Analysis'!$C:$C,$C70,'Interim Analysis'!$F:$F,$F70,'Interim Analysis'!$G:$G,$H70,'Interim Analysis'!$D:$D,$D70)
*(INDEX('Dimensional Maps'!H$39:H$63,MATCH($E70,'Dimensional Maps'!$C$8:$C$32,0),1)
/SUMIFS('Dimensional Maps'!H$39:H$63, 'Dimensional Maps'!$B$8:$B$32,$D70)))),0),0)</f>
        <v>0</v>
      </c>
      <c r="N70" s="115">
        <f>IFERROR(IF($G70 = "WholeBlg",IF(N$1&lt;2020, 0,
IF($H70="GWh",SUMIFS('Interim Analysis'!H:H,'Interim Analysis'!$B:$B,$B70,'Interim Analysis'!$C:$C,$C70,'Interim Analysis'!$F:$F,$F70,'Interim Analysis'!$G:$G,$H70,'Interim Analysis'!$E:$E,$E70),
SUMIFS('Interim Analysis'!H:H,'Interim Analysis'!$B:$B,$B70,'Interim Analysis'!$C:$C,$C70,'Interim Analysis'!$F:$F,$F70,'Interim Analysis'!$G:$G,$H70,'Interim Analysis'!$D:$D,$D70)
*(INDEX('Dimensional Maps'!I$39:I$63,MATCH($E70,'Dimensional Maps'!$C$8:$C$32,0),1)
/SUMIFS('Dimensional Maps'!I$39:I$63, 'Dimensional Maps'!$B$8:$B$32,$D70)))),0),0)</f>
        <v>15.938322975146134</v>
      </c>
      <c r="O70" s="115">
        <f>IFERROR(IF($G70 = "WholeBlg",IF(O$1&lt;2020, 0,
IF($H70="GWh",SUMIFS('Interim Analysis'!I:I,'Interim Analysis'!$B:$B,$B70,'Interim Analysis'!$C:$C,$C70,'Interim Analysis'!$F:$F,$F70,'Interim Analysis'!$G:$G,$H70,'Interim Analysis'!$E:$E,$E70),
SUMIFS('Interim Analysis'!I:I,'Interim Analysis'!$B:$B,$B70,'Interim Analysis'!$C:$C,$C70,'Interim Analysis'!$F:$F,$F70,'Interim Analysis'!$G:$G,$H70,'Interim Analysis'!$D:$D,$D70)
*(INDEX('Dimensional Maps'!J$39:J$63,MATCH($E70,'Dimensional Maps'!$C$8:$C$32,0),1)
/SUMIFS('Dimensional Maps'!J$39:J$63, 'Dimensional Maps'!$B$8:$B$32,$D70)))),0),0)</f>
        <v>31.565986014851223</v>
      </c>
      <c r="P70" s="115">
        <f>IFERROR(IF($G70 = "WholeBlg",IF(P$1&lt;2020, 0,
IF($H70="GWh",SUMIFS('Interim Analysis'!J:J,'Interim Analysis'!$B:$B,$B70,'Interim Analysis'!$C:$C,$C70,'Interim Analysis'!$F:$F,$F70,'Interim Analysis'!$G:$G,$H70,'Interim Analysis'!$E:$E,$E70),
SUMIFS('Interim Analysis'!J:J,'Interim Analysis'!$B:$B,$B70,'Interim Analysis'!$C:$C,$C70,'Interim Analysis'!$F:$F,$F70,'Interim Analysis'!$G:$G,$H70,'Interim Analysis'!$D:$D,$D70)
*(INDEX('Dimensional Maps'!K$39:K$63,MATCH($E70,'Dimensional Maps'!$C$8:$C$32,0),1)
/SUMIFS('Dimensional Maps'!K$39:K$63, 'Dimensional Maps'!$B$8:$B$32,$D70)))),0),0)</f>
        <v>46.96413814644832</v>
      </c>
      <c r="Q70" s="115">
        <f>IFERROR(IF($G70 = "WholeBlg",IF(Q$1&lt;2020, 0,
IF($H70="GWh",SUMIFS('Interim Analysis'!K:K,'Interim Analysis'!$B:$B,$B70,'Interim Analysis'!$C:$C,$C70,'Interim Analysis'!$F:$F,$F70,'Interim Analysis'!$G:$G,$H70,'Interim Analysis'!$E:$E,$E70),
SUMIFS('Interim Analysis'!K:K,'Interim Analysis'!$B:$B,$B70,'Interim Analysis'!$C:$C,$C70,'Interim Analysis'!$F:$F,$F70,'Interim Analysis'!$G:$G,$H70,'Interim Analysis'!$D:$D,$D70)
*(INDEX('Dimensional Maps'!L$39:L$63,MATCH($E70,'Dimensional Maps'!$C$8:$C$32,0),1)
/SUMIFS('Dimensional Maps'!L$39:L$63, 'Dimensional Maps'!$B$8:$B$32,$D70)))),0),0)</f>
        <v>62.223119958536145</v>
      </c>
      <c r="R70" s="115">
        <f>IFERROR(IF($G70 = "WholeBlg",IF(R$1&lt;2020, 0,
IF($H70="GWh",SUMIFS('Interim Analysis'!L:L,'Interim Analysis'!$B:$B,$B70,'Interim Analysis'!$C:$C,$C70,'Interim Analysis'!$F:$F,$F70,'Interim Analysis'!$G:$G,$H70,'Interim Analysis'!$E:$E,$E70),
SUMIFS('Interim Analysis'!L:L,'Interim Analysis'!$B:$B,$B70,'Interim Analysis'!$C:$C,$C70,'Interim Analysis'!$F:$F,$F70,'Interim Analysis'!$G:$G,$H70,'Interim Analysis'!$D:$D,$D70)
*(INDEX('Dimensional Maps'!M$39:M$63,MATCH($E70,'Dimensional Maps'!$C$8:$C$32,0),1)
/SUMIFS('Dimensional Maps'!M$39:M$63, 'Dimensional Maps'!$B$8:$B$32,$D70)))),0),0)</f>
        <v>77.453411907727457</v>
      </c>
      <c r="S70" s="115">
        <f>IFERROR(IF($G70 = "WholeBlg",IF(S$1&lt;2020, 0,
IF($H70="GWh",SUMIFS('Interim Analysis'!M:M,'Interim Analysis'!$B:$B,$B70,'Interim Analysis'!$C:$C,$C70,'Interim Analysis'!$F:$F,$F70,'Interim Analysis'!$G:$G,$H70,'Interim Analysis'!$E:$E,$E70),
SUMIFS('Interim Analysis'!M:M,'Interim Analysis'!$B:$B,$B70,'Interim Analysis'!$C:$C,$C70,'Interim Analysis'!$F:$F,$F70,'Interim Analysis'!$G:$G,$H70,'Interim Analysis'!$D:$D,$D70)
*(INDEX('Dimensional Maps'!N$39:N$63,MATCH($E70,'Dimensional Maps'!$C$8:$C$32,0),1)
/SUMIFS('Dimensional Maps'!N$39:N$63, 'Dimensional Maps'!$B$8:$B$32,$D70)))),0),0)</f>
        <v>92.859853088271066</v>
      </c>
      <c r="T70" s="115">
        <f>IFERROR(IF($G70 = "WholeBlg",IF(T$1&lt;2020, 0,
IF($H70="GWh",SUMIFS('Interim Analysis'!N:N,'Interim Analysis'!$B:$B,$B70,'Interim Analysis'!$C:$C,$C70,'Interim Analysis'!$F:$F,$F70,'Interim Analysis'!$G:$G,$H70,'Interim Analysis'!$E:$E,$E70),
SUMIFS('Interim Analysis'!N:N,'Interim Analysis'!$B:$B,$B70,'Interim Analysis'!$C:$C,$C70,'Interim Analysis'!$F:$F,$F70,'Interim Analysis'!$G:$G,$H70,'Interim Analysis'!$D:$D,$D70)
*(INDEX('Dimensional Maps'!O$39:O$63,MATCH($E70,'Dimensional Maps'!$C$8:$C$32,0),1)
/SUMIFS('Dimensional Maps'!O$39:O$63, 'Dimensional Maps'!$B$8:$B$32,$D70)))),0),0)</f>
        <v>108.73687022823108</v>
      </c>
      <c r="U70" s="115">
        <f>IFERROR(IF($G70 = "WholeBlg",IF(U$1&lt;2020, 0,
IF($H70="GWh",SUMIFS('Interim Analysis'!O:O,'Interim Analysis'!$B:$B,$B70,'Interim Analysis'!$C:$C,$C70,'Interim Analysis'!$F:$F,$F70,'Interim Analysis'!$G:$G,$H70,'Interim Analysis'!$E:$E,$E70),
SUMIFS('Interim Analysis'!O:O,'Interim Analysis'!$B:$B,$B70,'Interim Analysis'!$C:$C,$C70,'Interim Analysis'!$F:$F,$F70,'Interim Analysis'!$G:$G,$H70,'Interim Analysis'!$D:$D,$D70)
*(INDEX('Dimensional Maps'!P$39:P$63,MATCH($E70,'Dimensional Maps'!$C$8:$C$32,0),1)
/SUMIFS('Dimensional Maps'!P$39:P$63, 'Dimensional Maps'!$B$8:$B$32,$D70)))),0),0)</f>
        <v>125.54309853386494</v>
      </c>
      <c r="V70" s="115">
        <f>IFERROR(IF($G70 = "WholeBlg",IF(V$1&lt;2020, 0,
IF($H70="GWh",SUMIFS('Interim Analysis'!P:P,'Interim Analysis'!$B:$B,$B70,'Interim Analysis'!$C:$C,$C70,'Interim Analysis'!$F:$F,$F70,'Interim Analysis'!$G:$G,$H70,'Interim Analysis'!$E:$E,$E70),
SUMIFS('Interim Analysis'!P:P,'Interim Analysis'!$B:$B,$B70,'Interim Analysis'!$C:$C,$C70,'Interim Analysis'!$F:$F,$F70,'Interim Analysis'!$G:$G,$H70,'Interim Analysis'!$D:$D,$D70)
*(INDEX('Dimensional Maps'!Q$39:Q$63,MATCH($E70,'Dimensional Maps'!$C$8:$C$32,0),1)
/SUMIFS('Dimensional Maps'!Q$39:Q$63, 'Dimensional Maps'!$B$8:$B$32,$D70)))),0),0)</f>
        <v>144.00664190333021</v>
      </c>
      <c r="W70" s="115">
        <f>IFERROR(IF($G70 = "WholeBlg",IF(W$1&lt;2020, 0,
IF($H70="GWh",SUMIFS('Interim Analysis'!Q:Q,'Interim Analysis'!$B:$B,$B70,'Interim Analysis'!$C:$C,$C70,'Interim Analysis'!$F:$F,$F70,'Interim Analysis'!$G:$G,$H70,'Interim Analysis'!$E:$E,$E70),
SUMIFS('Interim Analysis'!Q:Q,'Interim Analysis'!$B:$B,$B70,'Interim Analysis'!$C:$C,$C70,'Interim Analysis'!$F:$F,$F70,'Interim Analysis'!$G:$G,$H70,'Interim Analysis'!$D:$D,$D70)
*(INDEX('Dimensional Maps'!R$39:R$63,MATCH($E70,'Dimensional Maps'!$C$8:$C$32,0),1)
/SUMIFS('Dimensional Maps'!R$39:R$63, 'Dimensional Maps'!$B$8:$B$32,$D70)))),0),0)</f>
        <v>165.3503999812342</v>
      </c>
    </row>
    <row r="71" spans="1:23" x14ac:dyDescent="0.25">
      <c r="A71" s="105" t="str">
        <f>Home!$C$20</f>
        <v>IOU Potential Program Savings ET</v>
      </c>
      <c r="B71" s="137" t="s">
        <v>236</v>
      </c>
      <c r="C71" s="137">
        <v>1</v>
      </c>
      <c r="D71" s="137" t="s">
        <v>44</v>
      </c>
      <c r="E71" s="137" t="s">
        <v>44</v>
      </c>
      <c r="F71" s="137" t="s">
        <v>186</v>
      </c>
      <c r="G71" s="137" t="s">
        <v>53</v>
      </c>
      <c r="H71" s="138" t="s">
        <v>18</v>
      </c>
      <c r="I71" s="115">
        <f>IFERROR(IF($G71 = "WholeBlg",IF(I$1&lt;2020, 0,
IF($H71="GWh",SUMIFS('Interim Analysis'!C:C,'Interim Analysis'!$B:$B,$B71,'Interim Analysis'!$C:$C,$C71,'Interim Analysis'!$F:$F,$F71,'Interim Analysis'!$G:$G,$H71,'Interim Analysis'!$E:$E,$E71),
SUMIFS('Interim Analysis'!C:C,'Interim Analysis'!$B:$B,$B71,'Interim Analysis'!$C:$C,$C71,'Interim Analysis'!$F:$F,$F71,'Interim Analysis'!$G:$G,$H71,'Interim Analysis'!$D:$D,$D71)
*(INDEX('Dimensional Maps'!D$39:D$63,MATCH($E71,'Dimensional Maps'!$C$8:$C$32,0),1)
/SUMIFS('Dimensional Maps'!D$39:D$63, 'Dimensional Maps'!$B$8:$B$32,$D71)))),0),0)</f>
        <v>0</v>
      </c>
      <c r="J71" s="115">
        <f>IFERROR(IF($G71 = "WholeBlg",IF(J$1&lt;2020, 0,
IF($H71="GWh",SUMIFS('Interim Analysis'!D:D,'Interim Analysis'!$B:$B,$B71,'Interim Analysis'!$C:$C,$C71,'Interim Analysis'!$F:$F,$F71,'Interim Analysis'!$G:$G,$H71,'Interim Analysis'!$E:$E,$E71),
SUMIFS('Interim Analysis'!D:D,'Interim Analysis'!$B:$B,$B71,'Interim Analysis'!$C:$C,$C71,'Interim Analysis'!$F:$F,$F71,'Interim Analysis'!$G:$G,$H71,'Interim Analysis'!$D:$D,$D71)
*(INDEX('Dimensional Maps'!E$39:E$63,MATCH($E71,'Dimensional Maps'!$C$8:$C$32,0),1)
/SUMIFS('Dimensional Maps'!E$39:E$63, 'Dimensional Maps'!$B$8:$B$32,$D71)))),0),0)</f>
        <v>0</v>
      </c>
      <c r="K71" s="115">
        <f>IFERROR(IF($G71 = "WholeBlg",IF(K$1&lt;2020, 0,
IF($H71="GWh",SUMIFS('Interim Analysis'!E:E,'Interim Analysis'!$B:$B,$B71,'Interim Analysis'!$C:$C,$C71,'Interim Analysis'!$F:$F,$F71,'Interim Analysis'!$G:$G,$H71,'Interim Analysis'!$E:$E,$E71),
SUMIFS('Interim Analysis'!E:E,'Interim Analysis'!$B:$B,$B71,'Interim Analysis'!$C:$C,$C71,'Interim Analysis'!$F:$F,$F71,'Interim Analysis'!$G:$G,$H71,'Interim Analysis'!$D:$D,$D71)
*(INDEX('Dimensional Maps'!F$39:F$63,MATCH($E71,'Dimensional Maps'!$C$8:$C$32,0),1)
/SUMIFS('Dimensional Maps'!F$39:F$63, 'Dimensional Maps'!$B$8:$B$32,$D71)))),0),0)</f>
        <v>0</v>
      </c>
      <c r="L71" s="115">
        <f>IFERROR(IF($G71 = "WholeBlg",IF(L$1&lt;2020, 0,
IF($H71="GWh",SUMIFS('Interim Analysis'!F:F,'Interim Analysis'!$B:$B,$B71,'Interim Analysis'!$C:$C,$C71,'Interim Analysis'!$F:$F,$F71,'Interim Analysis'!$G:$G,$H71,'Interim Analysis'!$E:$E,$E71),
SUMIFS('Interim Analysis'!F:F,'Interim Analysis'!$B:$B,$B71,'Interim Analysis'!$C:$C,$C71,'Interim Analysis'!$F:$F,$F71,'Interim Analysis'!$G:$G,$H71,'Interim Analysis'!$D:$D,$D71)
*(INDEX('Dimensional Maps'!G$39:G$63,MATCH($E71,'Dimensional Maps'!$C$8:$C$32,0),1)
/SUMIFS('Dimensional Maps'!G$39:G$63, 'Dimensional Maps'!$B$8:$B$32,$D71)))),0),0)</f>
        <v>0</v>
      </c>
      <c r="M71" s="115">
        <f>IFERROR(IF($G71 = "WholeBlg",IF(M$1&lt;2020, 0,
IF($H71="GWh",SUMIFS('Interim Analysis'!G:G,'Interim Analysis'!$B:$B,$B71,'Interim Analysis'!$C:$C,$C71,'Interim Analysis'!$F:$F,$F71,'Interim Analysis'!$G:$G,$H71,'Interim Analysis'!$E:$E,$E71),
SUMIFS('Interim Analysis'!G:G,'Interim Analysis'!$B:$B,$B71,'Interim Analysis'!$C:$C,$C71,'Interim Analysis'!$F:$F,$F71,'Interim Analysis'!$G:$G,$H71,'Interim Analysis'!$D:$D,$D71)
*(INDEX('Dimensional Maps'!H$39:H$63,MATCH($E71,'Dimensional Maps'!$C$8:$C$32,0),1)
/SUMIFS('Dimensional Maps'!H$39:H$63, 'Dimensional Maps'!$B$8:$B$32,$D71)))),0),0)</f>
        <v>0</v>
      </c>
      <c r="N71" s="115">
        <f>IFERROR(IF($G71 = "WholeBlg",IF(N$1&lt;2020, 0,
IF($H71="GWh",SUMIFS('Interim Analysis'!H:H,'Interim Analysis'!$B:$B,$B71,'Interim Analysis'!$C:$C,$C71,'Interim Analysis'!$F:$F,$F71,'Interim Analysis'!$G:$G,$H71,'Interim Analysis'!$E:$E,$E71),
SUMIFS('Interim Analysis'!H:H,'Interim Analysis'!$B:$B,$B71,'Interim Analysis'!$C:$C,$C71,'Interim Analysis'!$F:$F,$F71,'Interim Analysis'!$G:$G,$H71,'Interim Analysis'!$D:$D,$D71)
*(INDEX('Dimensional Maps'!I$39:I$63,MATCH($E71,'Dimensional Maps'!$C$8:$C$32,0),1)
/SUMIFS('Dimensional Maps'!I$39:I$63, 'Dimensional Maps'!$B$8:$B$32,$D71)))),0),0)</f>
        <v>11.634677600445588</v>
      </c>
      <c r="O71" s="115">
        <f>IFERROR(IF($G71 = "WholeBlg",IF(O$1&lt;2020, 0,
IF($H71="GWh",SUMIFS('Interim Analysis'!I:I,'Interim Analysis'!$B:$B,$B71,'Interim Analysis'!$C:$C,$C71,'Interim Analysis'!$F:$F,$F71,'Interim Analysis'!$G:$G,$H71,'Interim Analysis'!$E:$E,$E71),
SUMIFS('Interim Analysis'!I:I,'Interim Analysis'!$B:$B,$B71,'Interim Analysis'!$C:$C,$C71,'Interim Analysis'!$F:$F,$F71,'Interim Analysis'!$G:$G,$H71,'Interim Analysis'!$D:$D,$D71)
*(INDEX('Dimensional Maps'!J$39:J$63,MATCH($E71,'Dimensional Maps'!$C$8:$C$32,0),1)
/SUMIFS('Dimensional Maps'!J$39:J$63, 'Dimensional Maps'!$B$8:$B$32,$D71)))),0),0)</f>
        <v>22.971228561311367</v>
      </c>
      <c r="P71" s="115">
        <f>IFERROR(IF($G71 = "WholeBlg",IF(P$1&lt;2020, 0,
IF($H71="GWh",SUMIFS('Interim Analysis'!J:J,'Interim Analysis'!$B:$B,$B71,'Interim Analysis'!$C:$C,$C71,'Interim Analysis'!$F:$F,$F71,'Interim Analysis'!$G:$G,$H71,'Interim Analysis'!$E:$E,$E71),
SUMIFS('Interim Analysis'!J:J,'Interim Analysis'!$B:$B,$B71,'Interim Analysis'!$C:$C,$C71,'Interim Analysis'!$F:$F,$F71,'Interim Analysis'!$G:$G,$H71,'Interim Analysis'!$D:$D,$D71)
*(INDEX('Dimensional Maps'!K$39:K$63,MATCH($E71,'Dimensional Maps'!$C$8:$C$32,0),1)
/SUMIFS('Dimensional Maps'!K$39:K$63, 'Dimensional Maps'!$B$8:$B$32,$D71)))),0),0)</f>
        <v>34.081411049783696</v>
      </c>
      <c r="Q71" s="115">
        <f>IFERROR(IF($G71 = "WholeBlg",IF(Q$1&lt;2020, 0,
IF($H71="GWh",SUMIFS('Interim Analysis'!K:K,'Interim Analysis'!$B:$B,$B71,'Interim Analysis'!$C:$C,$C71,'Interim Analysis'!$F:$F,$F71,'Interim Analysis'!$G:$G,$H71,'Interim Analysis'!$E:$E,$E71),
SUMIFS('Interim Analysis'!K:K,'Interim Analysis'!$B:$B,$B71,'Interim Analysis'!$C:$C,$C71,'Interim Analysis'!$F:$F,$F71,'Interim Analysis'!$G:$G,$H71,'Interim Analysis'!$D:$D,$D71)
*(INDEX('Dimensional Maps'!L$39:L$63,MATCH($E71,'Dimensional Maps'!$C$8:$C$32,0),1)
/SUMIFS('Dimensional Maps'!L$39:L$63, 'Dimensional Maps'!$B$8:$B$32,$D71)))),0),0)</f>
        <v>44.997728984398734</v>
      </c>
      <c r="R71" s="115">
        <f>IFERROR(IF($G71 = "WholeBlg",IF(R$1&lt;2020, 0,
IF($H71="GWh",SUMIFS('Interim Analysis'!L:L,'Interim Analysis'!$B:$B,$B71,'Interim Analysis'!$C:$C,$C71,'Interim Analysis'!$F:$F,$F71,'Interim Analysis'!$G:$G,$H71,'Interim Analysis'!$E:$E,$E71),
SUMIFS('Interim Analysis'!L:L,'Interim Analysis'!$B:$B,$B71,'Interim Analysis'!$C:$C,$C71,'Interim Analysis'!$F:$F,$F71,'Interim Analysis'!$G:$G,$H71,'Interim Analysis'!$D:$D,$D71)
*(INDEX('Dimensional Maps'!M$39:M$63,MATCH($E71,'Dimensional Maps'!$C$8:$C$32,0),1)
/SUMIFS('Dimensional Maps'!M$39:M$63, 'Dimensional Maps'!$B$8:$B$32,$D71)))),0),0)</f>
        <v>55.715829736262499</v>
      </c>
      <c r="S71" s="115">
        <f>IFERROR(IF($G71 = "WholeBlg",IF(S$1&lt;2020, 0,
IF($H71="GWh",SUMIFS('Interim Analysis'!M:M,'Interim Analysis'!$B:$B,$B71,'Interim Analysis'!$C:$C,$C71,'Interim Analysis'!$F:$F,$F71,'Interim Analysis'!$G:$G,$H71,'Interim Analysis'!$E:$E,$E71),
SUMIFS('Interim Analysis'!M:M,'Interim Analysis'!$B:$B,$B71,'Interim Analysis'!$C:$C,$C71,'Interim Analysis'!$F:$F,$F71,'Interim Analysis'!$G:$G,$H71,'Interim Analysis'!$D:$D,$D71)
*(INDEX('Dimensional Maps'!N$39:N$63,MATCH($E71,'Dimensional Maps'!$C$8:$C$32,0),1)
/SUMIFS('Dimensional Maps'!N$39:N$63, 'Dimensional Maps'!$B$8:$B$32,$D71)))),0),0)</f>
        <v>66.338205594681213</v>
      </c>
      <c r="T71" s="115">
        <f>IFERROR(IF($G71 = "WholeBlg",IF(T$1&lt;2020, 0,
IF($H71="GWh",SUMIFS('Interim Analysis'!N:N,'Interim Analysis'!$B:$B,$B71,'Interim Analysis'!$C:$C,$C71,'Interim Analysis'!$F:$F,$F71,'Interim Analysis'!$G:$G,$H71,'Interim Analysis'!$E:$E,$E71),
SUMIFS('Interim Analysis'!N:N,'Interim Analysis'!$B:$B,$B71,'Interim Analysis'!$C:$C,$C71,'Interim Analysis'!$F:$F,$F71,'Interim Analysis'!$G:$G,$H71,'Interim Analysis'!$D:$D,$D71)
*(INDEX('Dimensional Maps'!O$39:O$63,MATCH($E71,'Dimensional Maps'!$C$8:$C$32,0),1)
/SUMIFS('Dimensional Maps'!O$39:O$63, 'Dimensional Maps'!$B$8:$B$32,$D71)))),0),0)</f>
        <v>76.977298164467854</v>
      </c>
      <c r="U71" s="115">
        <f>IFERROR(IF($G71 = "WholeBlg",IF(U$1&lt;2020, 0,
IF($H71="GWh",SUMIFS('Interim Analysis'!O:O,'Interim Analysis'!$B:$B,$B71,'Interim Analysis'!$C:$C,$C71,'Interim Analysis'!$F:$F,$F71,'Interim Analysis'!$G:$G,$H71,'Interim Analysis'!$E:$E,$E71),
SUMIFS('Interim Analysis'!O:O,'Interim Analysis'!$B:$B,$B71,'Interim Analysis'!$C:$C,$C71,'Interim Analysis'!$F:$F,$F71,'Interim Analysis'!$G:$G,$H71,'Interim Analysis'!$D:$D,$D71)
*(INDEX('Dimensional Maps'!P$39:P$63,MATCH($E71,'Dimensional Maps'!$C$8:$C$32,0),1)
/SUMIFS('Dimensional Maps'!P$39:P$63, 'Dimensional Maps'!$B$8:$B$32,$D71)))),0),0)</f>
        <v>87.804348701244137</v>
      </c>
      <c r="V71" s="115">
        <f>IFERROR(IF($G71 = "WholeBlg",IF(V$1&lt;2020, 0,
IF($H71="GWh",SUMIFS('Interim Analysis'!P:P,'Interim Analysis'!$B:$B,$B71,'Interim Analysis'!$C:$C,$C71,'Interim Analysis'!$F:$F,$F71,'Interim Analysis'!$G:$G,$H71,'Interim Analysis'!$E:$E,$E71),
SUMIFS('Interim Analysis'!P:P,'Interim Analysis'!$B:$B,$B71,'Interim Analysis'!$C:$C,$C71,'Interim Analysis'!$F:$F,$F71,'Interim Analysis'!$G:$G,$H71,'Interim Analysis'!$D:$D,$D71)
*(INDEX('Dimensional Maps'!Q$39:Q$63,MATCH($E71,'Dimensional Maps'!$C$8:$C$32,0),1)
/SUMIFS('Dimensional Maps'!Q$39:Q$63, 'Dimensional Maps'!$B$8:$B$32,$D71)))),0),0)</f>
        <v>99.086028295988456</v>
      </c>
      <c r="W71" s="115">
        <f>IFERROR(IF($G71 = "WholeBlg",IF(W$1&lt;2020, 0,
IF($H71="GWh",SUMIFS('Interim Analysis'!Q:Q,'Interim Analysis'!$B:$B,$B71,'Interim Analysis'!$C:$C,$C71,'Interim Analysis'!$F:$F,$F71,'Interim Analysis'!$G:$G,$H71,'Interim Analysis'!$E:$E,$E71),
SUMIFS('Interim Analysis'!Q:Q,'Interim Analysis'!$B:$B,$B71,'Interim Analysis'!$C:$C,$C71,'Interim Analysis'!$F:$F,$F71,'Interim Analysis'!$G:$G,$H71,'Interim Analysis'!$D:$D,$D71)
*(INDEX('Dimensional Maps'!R$39:R$63,MATCH($E71,'Dimensional Maps'!$C$8:$C$32,0),1)
/SUMIFS('Dimensional Maps'!R$39:R$63, 'Dimensional Maps'!$B$8:$B$32,$D71)))),0),0)</f>
        <v>111.26926024910817</v>
      </c>
    </row>
    <row r="72" spans="1:23" x14ac:dyDescent="0.25">
      <c r="A72" s="105" t="str">
        <f>Home!$C$20</f>
        <v>IOU Potential Program Savings ET</v>
      </c>
      <c r="B72" s="103" t="s">
        <v>238</v>
      </c>
      <c r="C72" s="103">
        <v>2</v>
      </c>
      <c r="D72" s="103" t="s">
        <v>193</v>
      </c>
      <c r="E72" s="103" t="s">
        <v>196</v>
      </c>
      <c r="F72" s="103" t="s">
        <v>167</v>
      </c>
      <c r="G72" s="103" t="s">
        <v>53</v>
      </c>
      <c r="H72" s="143" t="s">
        <v>18</v>
      </c>
      <c r="I72" s="115">
        <f>IFERROR(IF($G72 = "WholeBlg",IF(I$1&lt;2020, 0,
IF($H72="GWh",SUMIFS('Interim Analysis'!C:C,'Interim Analysis'!$B:$B,$B72,'Interim Analysis'!$C:$C,$C72,'Interim Analysis'!$F:$F,$F72,'Interim Analysis'!$G:$G,$H72,'Interim Analysis'!$E:$E,$E72),
SUMIFS('Interim Analysis'!C:C,'Interim Analysis'!$B:$B,$B72,'Interim Analysis'!$C:$C,$C72,'Interim Analysis'!$F:$F,$F72,'Interim Analysis'!$G:$G,$H72,'Interim Analysis'!$D:$D,$D72)
*(INDEX('Dimensional Maps'!D$39:D$63,MATCH($E72,'Dimensional Maps'!$C$8:$C$32,0),1)
/SUMIFS('Dimensional Maps'!D$39:D$63, 'Dimensional Maps'!$B$8:$B$32,$D72)))),0),0)</f>
        <v>0</v>
      </c>
      <c r="J72" s="115">
        <f>IFERROR(IF($G72 = "WholeBlg",IF(J$1&lt;2020, 0,
IF($H72="GWh",SUMIFS('Interim Analysis'!D:D,'Interim Analysis'!$B:$B,$B72,'Interim Analysis'!$C:$C,$C72,'Interim Analysis'!$F:$F,$F72,'Interim Analysis'!$G:$G,$H72,'Interim Analysis'!$E:$E,$E72),
SUMIFS('Interim Analysis'!D:D,'Interim Analysis'!$B:$B,$B72,'Interim Analysis'!$C:$C,$C72,'Interim Analysis'!$F:$F,$F72,'Interim Analysis'!$G:$G,$H72,'Interim Analysis'!$D:$D,$D72)
*(INDEX('Dimensional Maps'!E$39:E$63,MATCH($E72,'Dimensional Maps'!$C$8:$C$32,0),1)
/SUMIFS('Dimensional Maps'!E$39:E$63, 'Dimensional Maps'!$B$8:$B$32,$D72)))),0),0)</f>
        <v>0</v>
      </c>
      <c r="K72" s="115">
        <f>IFERROR(IF($G72 = "WholeBlg",IF(K$1&lt;2020, 0,
IF($H72="GWh",SUMIFS('Interim Analysis'!E:E,'Interim Analysis'!$B:$B,$B72,'Interim Analysis'!$C:$C,$C72,'Interim Analysis'!$F:$F,$F72,'Interim Analysis'!$G:$G,$H72,'Interim Analysis'!$E:$E,$E72),
SUMIFS('Interim Analysis'!E:E,'Interim Analysis'!$B:$B,$B72,'Interim Analysis'!$C:$C,$C72,'Interim Analysis'!$F:$F,$F72,'Interim Analysis'!$G:$G,$H72,'Interim Analysis'!$D:$D,$D72)
*(INDEX('Dimensional Maps'!F$39:F$63,MATCH($E72,'Dimensional Maps'!$C$8:$C$32,0),1)
/SUMIFS('Dimensional Maps'!F$39:F$63, 'Dimensional Maps'!$B$8:$B$32,$D72)))),0),0)</f>
        <v>0</v>
      </c>
      <c r="L72" s="115">
        <f>IFERROR(IF($G72 = "WholeBlg",IF(L$1&lt;2020, 0,
IF($H72="GWh",SUMIFS('Interim Analysis'!F:F,'Interim Analysis'!$B:$B,$B72,'Interim Analysis'!$C:$C,$C72,'Interim Analysis'!$F:$F,$F72,'Interim Analysis'!$G:$G,$H72,'Interim Analysis'!$E:$E,$E72),
SUMIFS('Interim Analysis'!F:F,'Interim Analysis'!$B:$B,$B72,'Interim Analysis'!$C:$C,$C72,'Interim Analysis'!$F:$F,$F72,'Interim Analysis'!$G:$G,$H72,'Interim Analysis'!$D:$D,$D72)
*(INDEX('Dimensional Maps'!G$39:G$63,MATCH($E72,'Dimensional Maps'!$C$8:$C$32,0),1)
/SUMIFS('Dimensional Maps'!G$39:G$63, 'Dimensional Maps'!$B$8:$B$32,$D72)))),0),0)</f>
        <v>0</v>
      </c>
      <c r="M72" s="115">
        <f>IFERROR(IF($G72 = "WholeBlg",IF(M$1&lt;2020, 0,
IF($H72="GWh",SUMIFS('Interim Analysis'!G:G,'Interim Analysis'!$B:$B,$B72,'Interim Analysis'!$C:$C,$C72,'Interim Analysis'!$F:$F,$F72,'Interim Analysis'!$G:$G,$H72,'Interim Analysis'!$E:$E,$E72),
SUMIFS('Interim Analysis'!G:G,'Interim Analysis'!$B:$B,$B72,'Interim Analysis'!$C:$C,$C72,'Interim Analysis'!$F:$F,$F72,'Interim Analysis'!$G:$G,$H72,'Interim Analysis'!$D:$D,$D72)
*(INDEX('Dimensional Maps'!H$39:H$63,MATCH($E72,'Dimensional Maps'!$C$8:$C$32,0),1)
/SUMIFS('Dimensional Maps'!H$39:H$63, 'Dimensional Maps'!$B$8:$B$32,$D72)))),0),0)</f>
        <v>0</v>
      </c>
      <c r="N72" s="115">
        <f>IFERROR(IF($G72 = "WholeBlg",IF(N$1&lt;2020, 0,
IF($H72="GWh",SUMIFS('Interim Analysis'!H:H,'Interim Analysis'!$B:$B,$B72,'Interim Analysis'!$C:$C,$C72,'Interim Analysis'!$F:$F,$F72,'Interim Analysis'!$G:$G,$H72,'Interim Analysis'!$E:$E,$E72),
SUMIFS('Interim Analysis'!H:H,'Interim Analysis'!$B:$B,$B72,'Interim Analysis'!$C:$C,$C72,'Interim Analysis'!$F:$F,$F72,'Interim Analysis'!$G:$G,$H72,'Interim Analysis'!$D:$D,$D72)
*(INDEX('Dimensional Maps'!I$39:I$63,MATCH($E72,'Dimensional Maps'!$C$8:$C$32,0),1)
/SUMIFS('Dimensional Maps'!I$39:I$63, 'Dimensional Maps'!$B$8:$B$32,$D72)))),0),0)</f>
        <v>0</v>
      </c>
      <c r="O72" s="115">
        <f>IFERROR(IF($G72 = "WholeBlg",IF(O$1&lt;2020, 0,
IF($H72="GWh",SUMIFS('Interim Analysis'!I:I,'Interim Analysis'!$B:$B,$B72,'Interim Analysis'!$C:$C,$C72,'Interim Analysis'!$F:$F,$F72,'Interim Analysis'!$G:$G,$H72,'Interim Analysis'!$E:$E,$E72),
SUMIFS('Interim Analysis'!I:I,'Interim Analysis'!$B:$B,$B72,'Interim Analysis'!$C:$C,$C72,'Interim Analysis'!$F:$F,$F72,'Interim Analysis'!$G:$G,$H72,'Interim Analysis'!$D:$D,$D72)
*(INDEX('Dimensional Maps'!J$39:J$63,MATCH($E72,'Dimensional Maps'!$C$8:$C$32,0),1)
/SUMIFS('Dimensional Maps'!J$39:J$63, 'Dimensional Maps'!$B$8:$B$32,$D72)))),0),0)</f>
        <v>0</v>
      </c>
      <c r="P72" s="115">
        <f>IFERROR(IF($G72 = "WholeBlg",IF(P$1&lt;2020, 0,
IF($H72="GWh",SUMIFS('Interim Analysis'!J:J,'Interim Analysis'!$B:$B,$B72,'Interim Analysis'!$C:$C,$C72,'Interim Analysis'!$F:$F,$F72,'Interim Analysis'!$G:$G,$H72,'Interim Analysis'!$E:$E,$E72),
SUMIFS('Interim Analysis'!J:J,'Interim Analysis'!$B:$B,$B72,'Interim Analysis'!$C:$C,$C72,'Interim Analysis'!$F:$F,$F72,'Interim Analysis'!$G:$G,$H72,'Interim Analysis'!$D:$D,$D72)
*(INDEX('Dimensional Maps'!K$39:K$63,MATCH($E72,'Dimensional Maps'!$C$8:$C$32,0),1)
/SUMIFS('Dimensional Maps'!K$39:K$63, 'Dimensional Maps'!$B$8:$B$32,$D72)))),0),0)</f>
        <v>0</v>
      </c>
      <c r="Q72" s="115">
        <f>IFERROR(IF($G72 = "WholeBlg",IF(Q$1&lt;2020, 0,
IF($H72="GWh",SUMIFS('Interim Analysis'!K:K,'Interim Analysis'!$B:$B,$B72,'Interim Analysis'!$C:$C,$C72,'Interim Analysis'!$F:$F,$F72,'Interim Analysis'!$G:$G,$H72,'Interim Analysis'!$E:$E,$E72),
SUMIFS('Interim Analysis'!K:K,'Interim Analysis'!$B:$B,$B72,'Interim Analysis'!$C:$C,$C72,'Interim Analysis'!$F:$F,$F72,'Interim Analysis'!$G:$G,$H72,'Interim Analysis'!$D:$D,$D72)
*(INDEX('Dimensional Maps'!L$39:L$63,MATCH($E72,'Dimensional Maps'!$C$8:$C$32,0),1)
/SUMIFS('Dimensional Maps'!L$39:L$63, 'Dimensional Maps'!$B$8:$B$32,$D72)))),0),0)</f>
        <v>0</v>
      </c>
      <c r="R72" s="115">
        <f>IFERROR(IF($G72 = "WholeBlg",IF(R$1&lt;2020, 0,
IF($H72="GWh",SUMIFS('Interim Analysis'!L:L,'Interim Analysis'!$B:$B,$B72,'Interim Analysis'!$C:$C,$C72,'Interim Analysis'!$F:$F,$F72,'Interim Analysis'!$G:$G,$H72,'Interim Analysis'!$E:$E,$E72),
SUMIFS('Interim Analysis'!L:L,'Interim Analysis'!$B:$B,$B72,'Interim Analysis'!$C:$C,$C72,'Interim Analysis'!$F:$F,$F72,'Interim Analysis'!$G:$G,$H72,'Interim Analysis'!$D:$D,$D72)
*(INDEX('Dimensional Maps'!M$39:M$63,MATCH($E72,'Dimensional Maps'!$C$8:$C$32,0),1)
/SUMIFS('Dimensional Maps'!M$39:M$63, 'Dimensional Maps'!$B$8:$B$32,$D72)))),0),0)</f>
        <v>0</v>
      </c>
      <c r="S72" s="115">
        <f>IFERROR(IF($G72 = "WholeBlg",IF(S$1&lt;2020, 0,
IF($H72="GWh",SUMIFS('Interim Analysis'!M:M,'Interim Analysis'!$B:$B,$B72,'Interim Analysis'!$C:$C,$C72,'Interim Analysis'!$F:$F,$F72,'Interim Analysis'!$G:$G,$H72,'Interim Analysis'!$E:$E,$E72),
SUMIFS('Interim Analysis'!M:M,'Interim Analysis'!$B:$B,$B72,'Interim Analysis'!$C:$C,$C72,'Interim Analysis'!$F:$F,$F72,'Interim Analysis'!$G:$G,$H72,'Interim Analysis'!$D:$D,$D72)
*(INDEX('Dimensional Maps'!N$39:N$63,MATCH($E72,'Dimensional Maps'!$C$8:$C$32,0),1)
/SUMIFS('Dimensional Maps'!N$39:N$63, 'Dimensional Maps'!$B$8:$B$32,$D72)))),0),0)</f>
        <v>0</v>
      </c>
      <c r="T72" s="115">
        <f>IFERROR(IF($G72 = "WholeBlg",IF(T$1&lt;2020, 0,
IF($H72="GWh",SUMIFS('Interim Analysis'!N:N,'Interim Analysis'!$B:$B,$B72,'Interim Analysis'!$C:$C,$C72,'Interim Analysis'!$F:$F,$F72,'Interim Analysis'!$G:$G,$H72,'Interim Analysis'!$E:$E,$E72),
SUMIFS('Interim Analysis'!N:N,'Interim Analysis'!$B:$B,$B72,'Interim Analysis'!$C:$C,$C72,'Interim Analysis'!$F:$F,$F72,'Interim Analysis'!$G:$G,$H72,'Interim Analysis'!$D:$D,$D72)
*(INDEX('Dimensional Maps'!O$39:O$63,MATCH($E72,'Dimensional Maps'!$C$8:$C$32,0),1)
/SUMIFS('Dimensional Maps'!O$39:O$63, 'Dimensional Maps'!$B$8:$B$32,$D72)))),0),0)</f>
        <v>0</v>
      </c>
      <c r="U72" s="115">
        <f>IFERROR(IF($G72 = "WholeBlg",IF(U$1&lt;2020, 0,
IF($H72="GWh",SUMIFS('Interim Analysis'!O:O,'Interim Analysis'!$B:$B,$B72,'Interim Analysis'!$C:$C,$C72,'Interim Analysis'!$F:$F,$F72,'Interim Analysis'!$G:$G,$H72,'Interim Analysis'!$E:$E,$E72),
SUMIFS('Interim Analysis'!O:O,'Interim Analysis'!$B:$B,$B72,'Interim Analysis'!$C:$C,$C72,'Interim Analysis'!$F:$F,$F72,'Interim Analysis'!$G:$G,$H72,'Interim Analysis'!$D:$D,$D72)
*(INDEX('Dimensional Maps'!P$39:P$63,MATCH($E72,'Dimensional Maps'!$C$8:$C$32,0),1)
/SUMIFS('Dimensional Maps'!P$39:P$63, 'Dimensional Maps'!$B$8:$B$32,$D72)))),0),0)</f>
        <v>0</v>
      </c>
      <c r="V72" s="115">
        <f>IFERROR(IF($G72 = "WholeBlg",IF(V$1&lt;2020, 0,
IF($H72="GWh",SUMIFS('Interim Analysis'!P:P,'Interim Analysis'!$B:$B,$B72,'Interim Analysis'!$C:$C,$C72,'Interim Analysis'!$F:$F,$F72,'Interim Analysis'!$G:$G,$H72,'Interim Analysis'!$E:$E,$E72),
SUMIFS('Interim Analysis'!P:P,'Interim Analysis'!$B:$B,$B72,'Interim Analysis'!$C:$C,$C72,'Interim Analysis'!$F:$F,$F72,'Interim Analysis'!$G:$G,$H72,'Interim Analysis'!$D:$D,$D72)
*(INDEX('Dimensional Maps'!Q$39:Q$63,MATCH($E72,'Dimensional Maps'!$C$8:$C$32,0),1)
/SUMIFS('Dimensional Maps'!Q$39:Q$63, 'Dimensional Maps'!$B$8:$B$32,$D72)))),0),0)</f>
        <v>0</v>
      </c>
      <c r="W72" s="115">
        <f>IFERROR(IF($G72 = "WholeBlg",IF(W$1&lt;2020, 0,
IF($H72="GWh",SUMIFS('Interim Analysis'!Q:Q,'Interim Analysis'!$B:$B,$B72,'Interim Analysis'!$C:$C,$C72,'Interim Analysis'!$F:$F,$F72,'Interim Analysis'!$G:$G,$H72,'Interim Analysis'!$E:$E,$E72),
SUMIFS('Interim Analysis'!Q:Q,'Interim Analysis'!$B:$B,$B72,'Interim Analysis'!$C:$C,$C72,'Interim Analysis'!$F:$F,$F72,'Interim Analysis'!$G:$G,$H72,'Interim Analysis'!$D:$D,$D72)
*(INDEX('Dimensional Maps'!R$39:R$63,MATCH($E72,'Dimensional Maps'!$C$8:$C$32,0),1)
/SUMIFS('Dimensional Maps'!R$39:R$63, 'Dimensional Maps'!$B$8:$B$32,$D72)))),0),0)</f>
        <v>0</v>
      </c>
    </row>
    <row r="73" spans="1:23" x14ac:dyDescent="0.25">
      <c r="A73" s="105" t="str">
        <f>Home!$C$20</f>
        <v>IOU Potential Program Savings ET</v>
      </c>
      <c r="B73" s="103" t="s">
        <v>238</v>
      </c>
      <c r="C73" s="103">
        <v>2</v>
      </c>
      <c r="D73" s="103" t="s">
        <v>193</v>
      </c>
      <c r="E73" s="103" t="s">
        <v>196</v>
      </c>
      <c r="F73" s="103" t="s">
        <v>186</v>
      </c>
      <c r="G73" s="103" t="s">
        <v>53</v>
      </c>
      <c r="H73" s="143" t="s">
        <v>18</v>
      </c>
      <c r="I73" s="115">
        <f>IFERROR(IF($G73 = "WholeBlg",IF(I$1&lt;2020, 0,
IF($H73="GWh",SUMIFS('Interim Analysis'!C:C,'Interim Analysis'!$B:$B,$B73,'Interim Analysis'!$C:$C,$C73,'Interim Analysis'!$F:$F,$F73,'Interim Analysis'!$G:$G,$H73,'Interim Analysis'!$E:$E,$E73),
SUMIFS('Interim Analysis'!C:C,'Interim Analysis'!$B:$B,$B73,'Interim Analysis'!$C:$C,$C73,'Interim Analysis'!$F:$F,$F73,'Interim Analysis'!$G:$G,$H73,'Interim Analysis'!$D:$D,$D73)
*(INDEX('Dimensional Maps'!D$39:D$63,MATCH($E73,'Dimensional Maps'!$C$8:$C$32,0),1)
/SUMIFS('Dimensional Maps'!D$39:D$63, 'Dimensional Maps'!$B$8:$B$32,$D73)))),0),0)</f>
        <v>0</v>
      </c>
      <c r="J73" s="115">
        <f>IFERROR(IF($G73 = "WholeBlg",IF(J$1&lt;2020, 0,
IF($H73="GWh",SUMIFS('Interim Analysis'!D:D,'Interim Analysis'!$B:$B,$B73,'Interim Analysis'!$C:$C,$C73,'Interim Analysis'!$F:$F,$F73,'Interim Analysis'!$G:$G,$H73,'Interim Analysis'!$E:$E,$E73),
SUMIFS('Interim Analysis'!D:D,'Interim Analysis'!$B:$B,$B73,'Interim Analysis'!$C:$C,$C73,'Interim Analysis'!$F:$F,$F73,'Interim Analysis'!$G:$G,$H73,'Interim Analysis'!$D:$D,$D73)
*(INDEX('Dimensional Maps'!E$39:E$63,MATCH($E73,'Dimensional Maps'!$C$8:$C$32,0),1)
/SUMIFS('Dimensional Maps'!E$39:E$63, 'Dimensional Maps'!$B$8:$B$32,$D73)))),0),0)</f>
        <v>0</v>
      </c>
      <c r="K73" s="115">
        <f>IFERROR(IF($G73 = "WholeBlg",IF(K$1&lt;2020, 0,
IF($H73="GWh",SUMIFS('Interim Analysis'!E:E,'Interim Analysis'!$B:$B,$B73,'Interim Analysis'!$C:$C,$C73,'Interim Analysis'!$F:$F,$F73,'Interim Analysis'!$G:$G,$H73,'Interim Analysis'!$E:$E,$E73),
SUMIFS('Interim Analysis'!E:E,'Interim Analysis'!$B:$B,$B73,'Interim Analysis'!$C:$C,$C73,'Interim Analysis'!$F:$F,$F73,'Interim Analysis'!$G:$G,$H73,'Interim Analysis'!$D:$D,$D73)
*(INDEX('Dimensional Maps'!F$39:F$63,MATCH($E73,'Dimensional Maps'!$C$8:$C$32,0),1)
/SUMIFS('Dimensional Maps'!F$39:F$63, 'Dimensional Maps'!$B$8:$B$32,$D73)))),0),0)</f>
        <v>0</v>
      </c>
      <c r="L73" s="115">
        <f>IFERROR(IF($G73 = "WholeBlg",IF(L$1&lt;2020, 0,
IF($H73="GWh",SUMIFS('Interim Analysis'!F:F,'Interim Analysis'!$B:$B,$B73,'Interim Analysis'!$C:$C,$C73,'Interim Analysis'!$F:$F,$F73,'Interim Analysis'!$G:$G,$H73,'Interim Analysis'!$E:$E,$E73),
SUMIFS('Interim Analysis'!F:F,'Interim Analysis'!$B:$B,$B73,'Interim Analysis'!$C:$C,$C73,'Interim Analysis'!$F:$F,$F73,'Interim Analysis'!$G:$G,$H73,'Interim Analysis'!$D:$D,$D73)
*(INDEX('Dimensional Maps'!G$39:G$63,MATCH($E73,'Dimensional Maps'!$C$8:$C$32,0),1)
/SUMIFS('Dimensional Maps'!G$39:G$63, 'Dimensional Maps'!$B$8:$B$32,$D73)))),0),0)</f>
        <v>0</v>
      </c>
      <c r="M73" s="115">
        <f>IFERROR(IF($G73 = "WholeBlg",IF(M$1&lt;2020, 0,
IF($H73="GWh",SUMIFS('Interim Analysis'!G:G,'Interim Analysis'!$B:$B,$B73,'Interim Analysis'!$C:$C,$C73,'Interim Analysis'!$F:$F,$F73,'Interim Analysis'!$G:$G,$H73,'Interim Analysis'!$E:$E,$E73),
SUMIFS('Interim Analysis'!G:G,'Interim Analysis'!$B:$B,$B73,'Interim Analysis'!$C:$C,$C73,'Interim Analysis'!$F:$F,$F73,'Interim Analysis'!$G:$G,$H73,'Interim Analysis'!$D:$D,$D73)
*(INDEX('Dimensional Maps'!H$39:H$63,MATCH($E73,'Dimensional Maps'!$C$8:$C$32,0),1)
/SUMIFS('Dimensional Maps'!H$39:H$63, 'Dimensional Maps'!$B$8:$B$32,$D73)))),0),0)</f>
        <v>0</v>
      </c>
      <c r="N73" s="115">
        <f>IFERROR(IF($G73 = "WholeBlg",IF(N$1&lt;2020, 0,
IF($H73="GWh",SUMIFS('Interim Analysis'!H:H,'Interim Analysis'!$B:$B,$B73,'Interim Analysis'!$C:$C,$C73,'Interim Analysis'!$F:$F,$F73,'Interim Analysis'!$G:$G,$H73,'Interim Analysis'!$E:$E,$E73),
SUMIFS('Interim Analysis'!H:H,'Interim Analysis'!$B:$B,$B73,'Interim Analysis'!$C:$C,$C73,'Interim Analysis'!$F:$F,$F73,'Interim Analysis'!$G:$G,$H73,'Interim Analysis'!$D:$D,$D73)
*(INDEX('Dimensional Maps'!I$39:I$63,MATCH($E73,'Dimensional Maps'!$C$8:$C$32,0),1)
/SUMIFS('Dimensional Maps'!I$39:I$63, 'Dimensional Maps'!$B$8:$B$32,$D73)))),0),0)</f>
        <v>0</v>
      </c>
      <c r="O73" s="115">
        <f>IFERROR(IF($G73 = "WholeBlg",IF(O$1&lt;2020, 0,
IF($H73="GWh",SUMIFS('Interim Analysis'!I:I,'Interim Analysis'!$B:$B,$B73,'Interim Analysis'!$C:$C,$C73,'Interim Analysis'!$F:$F,$F73,'Interim Analysis'!$G:$G,$H73,'Interim Analysis'!$E:$E,$E73),
SUMIFS('Interim Analysis'!I:I,'Interim Analysis'!$B:$B,$B73,'Interim Analysis'!$C:$C,$C73,'Interim Analysis'!$F:$F,$F73,'Interim Analysis'!$G:$G,$H73,'Interim Analysis'!$D:$D,$D73)
*(INDEX('Dimensional Maps'!J$39:J$63,MATCH($E73,'Dimensional Maps'!$C$8:$C$32,0),1)
/SUMIFS('Dimensional Maps'!J$39:J$63, 'Dimensional Maps'!$B$8:$B$32,$D73)))),0),0)</f>
        <v>0</v>
      </c>
      <c r="P73" s="115">
        <f>IFERROR(IF($G73 = "WholeBlg",IF(P$1&lt;2020, 0,
IF($H73="GWh",SUMIFS('Interim Analysis'!J:J,'Interim Analysis'!$B:$B,$B73,'Interim Analysis'!$C:$C,$C73,'Interim Analysis'!$F:$F,$F73,'Interim Analysis'!$G:$G,$H73,'Interim Analysis'!$E:$E,$E73),
SUMIFS('Interim Analysis'!J:J,'Interim Analysis'!$B:$B,$B73,'Interim Analysis'!$C:$C,$C73,'Interim Analysis'!$F:$F,$F73,'Interim Analysis'!$G:$G,$H73,'Interim Analysis'!$D:$D,$D73)
*(INDEX('Dimensional Maps'!K$39:K$63,MATCH($E73,'Dimensional Maps'!$C$8:$C$32,0),1)
/SUMIFS('Dimensional Maps'!K$39:K$63, 'Dimensional Maps'!$B$8:$B$32,$D73)))),0),0)</f>
        <v>0</v>
      </c>
      <c r="Q73" s="115">
        <f>IFERROR(IF($G73 = "WholeBlg",IF(Q$1&lt;2020, 0,
IF($H73="GWh",SUMIFS('Interim Analysis'!K:K,'Interim Analysis'!$B:$B,$B73,'Interim Analysis'!$C:$C,$C73,'Interim Analysis'!$F:$F,$F73,'Interim Analysis'!$G:$G,$H73,'Interim Analysis'!$E:$E,$E73),
SUMIFS('Interim Analysis'!K:K,'Interim Analysis'!$B:$B,$B73,'Interim Analysis'!$C:$C,$C73,'Interim Analysis'!$F:$F,$F73,'Interim Analysis'!$G:$G,$H73,'Interim Analysis'!$D:$D,$D73)
*(INDEX('Dimensional Maps'!L$39:L$63,MATCH($E73,'Dimensional Maps'!$C$8:$C$32,0),1)
/SUMIFS('Dimensional Maps'!L$39:L$63, 'Dimensional Maps'!$B$8:$B$32,$D73)))),0),0)</f>
        <v>0</v>
      </c>
      <c r="R73" s="115">
        <f>IFERROR(IF($G73 = "WholeBlg",IF(R$1&lt;2020, 0,
IF($H73="GWh",SUMIFS('Interim Analysis'!L:L,'Interim Analysis'!$B:$B,$B73,'Interim Analysis'!$C:$C,$C73,'Interim Analysis'!$F:$F,$F73,'Interim Analysis'!$G:$G,$H73,'Interim Analysis'!$E:$E,$E73),
SUMIFS('Interim Analysis'!L:L,'Interim Analysis'!$B:$B,$B73,'Interim Analysis'!$C:$C,$C73,'Interim Analysis'!$F:$F,$F73,'Interim Analysis'!$G:$G,$H73,'Interim Analysis'!$D:$D,$D73)
*(INDEX('Dimensional Maps'!M$39:M$63,MATCH($E73,'Dimensional Maps'!$C$8:$C$32,0),1)
/SUMIFS('Dimensional Maps'!M$39:M$63, 'Dimensional Maps'!$B$8:$B$32,$D73)))),0),0)</f>
        <v>0</v>
      </c>
      <c r="S73" s="115">
        <f>IFERROR(IF($G73 = "WholeBlg",IF(S$1&lt;2020, 0,
IF($H73="GWh",SUMIFS('Interim Analysis'!M:M,'Interim Analysis'!$B:$B,$B73,'Interim Analysis'!$C:$C,$C73,'Interim Analysis'!$F:$F,$F73,'Interim Analysis'!$G:$G,$H73,'Interim Analysis'!$E:$E,$E73),
SUMIFS('Interim Analysis'!M:M,'Interim Analysis'!$B:$B,$B73,'Interim Analysis'!$C:$C,$C73,'Interim Analysis'!$F:$F,$F73,'Interim Analysis'!$G:$G,$H73,'Interim Analysis'!$D:$D,$D73)
*(INDEX('Dimensional Maps'!N$39:N$63,MATCH($E73,'Dimensional Maps'!$C$8:$C$32,0),1)
/SUMIFS('Dimensional Maps'!N$39:N$63, 'Dimensional Maps'!$B$8:$B$32,$D73)))),0),0)</f>
        <v>0</v>
      </c>
      <c r="T73" s="115">
        <f>IFERROR(IF($G73 = "WholeBlg",IF(T$1&lt;2020, 0,
IF($H73="GWh",SUMIFS('Interim Analysis'!N:N,'Interim Analysis'!$B:$B,$B73,'Interim Analysis'!$C:$C,$C73,'Interim Analysis'!$F:$F,$F73,'Interim Analysis'!$G:$G,$H73,'Interim Analysis'!$E:$E,$E73),
SUMIFS('Interim Analysis'!N:N,'Interim Analysis'!$B:$B,$B73,'Interim Analysis'!$C:$C,$C73,'Interim Analysis'!$F:$F,$F73,'Interim Analysis'!$G:$G,$H73,'Interim Analysis'!$D:$D,$D73)
*(INDEX('Dimensional Maps'!O$39:O$63,MATCH($E73,'Dimensional Maps'!$C$8:$C$32,0),1)
/SUMIFS('Dimensional Maps'!O$39:O$63, 'Dimensional Maps'!$B$8:$B$32,$D73)))),0),0)</f>
        <v>0</v>
      </c>
      <c r="U73" s="115">
        <f>IFERROR(IF($G73 = "WholeBlg",IF(U$1&lt;2020, 0,
IF($H73="GWh",SUMIFS('Interim Analysis'!O:O,'Interim Analysis'!$B:$B,$B73,'Interim Analysis'!$C:$C,$C73,'Interim Analysis'!$F:$F,$F73,'Interim Analysis'!$G:$G,$H73,'Interim Analysis'!$E:$E,$E73),
SUMIFS('Interim Analysis'!O:O,'Interim Analysis'!$B:$B,$B73,'Interim Analysis'!$C:$C,$C73,'Interim Analysis'!$F:$F,$F73,'Interim Analysis'!$G:$G,$H73,'Interim Analysis'!$D:$D,$D73)
*(INDEX('Dimensional Maps'!P$39:P$63,MATCH($E73,'Dimensional Maps'!$C$8:$C$32,0),1)
/SUMIFS('Dimensional Maps'!P$39:P$63, 'Dimensional Maps'!$B$8:$B$32,$D73)))),0),0)</f>
        <v>0</v>
      </c>
      <c r="V73" s="115">
        <f>IFERROR(IF($G73 = "WholeBlg",IF(V$1&lt;2020, 0,
IF($H73="GWh",SUMIFS('Interim Analysis'!P:P,'Interim Analysis'!$B:$B,$B73,'Interim Analysis'!$C:$C,$C73,'Interim Analysis'!$F:$F,$F73,'Interim Analysis'!$G:$G,$H73,'Interim Analysis'!$E:$E,$E73),
SUMIFS('Interim Analysis'!P:P,'Interim Analysis'!$B:$B,$B73,'Interim Analysis'!$C:$C,$C73,'Interim Analysis'!$F:$F,$F73,'Interim Analysis'!$G:$G,$H73,'Interim Analysis'!$D:$D,$D73)
*(INDEX('Dimensional Maps'!Q$39:Q$63,MATCH($E73,'Dimensional Maps'!$C$8:$C$32,0),1)
/SUMIFS('Dimensional Maps'!Q$39:Q$63, 'Dimensional Maps'!$B$8:$B$32,$D73)))),0),0)</f>
        <v>0</v>
      </c>
      <c r="W73" s="115">
        <f>IFERROR(IF($G73 = "WholeBlg",IF(W$1&lt;2020, 0,
IF($H73="GWh",SUMIFS('Interim Analysis'!Q:Q,'Interim Analysis'!$B:$B,$B73,'Interim Analysis'!$C:$C,$C73,'Interim Analysis'!$F:$F,$F73,'Interim Analysis'!$G:$G,$H73,'Interim Analysis'!$E:$E,$E73),
SUMIFS('Interim Analysis'!Q:Q,'Interim Analysis'!$B:$B,$B73,'Interim Analysis'!$C:$C,$C73,'Interim Analysis'!$F:$F,$F73,'Interim Analysis'!$G:$G,$H73,'Interim Analysis'!$D:$D,$D73)
*(INDEX('Dimensional Maps'!R$39:R$63,MATCH($E73,'Dimensional Maps'!$C$8:$C$32,0),1)
/SUMIFS('Dimensional Maps'!R$39:R$63, 'Dimensional Maps'!$B$8:$B$32,$D73)))),0),0)</f>
        <v>0</v>
      </c>
    </row>
    <row r="74" spans="1:23" x14ac:dyDescent="0.25">
      <c r="A74" s="105" t="str">
        <f>Home!$C$20</f>
        <v>IOU Potential Program Savings ET</v>
      </c>
      <c r="B74" s="103" t="s">
        <v>238</v>
      </c>
      <c r="C74" s="103">
        <v>2</v>
      </c>
      <c r="D74" s="103" t="s">
        <v>193</v>
      </c>
      <c r="E74" s="103" t="s">
        <v>196</v>
      </c>
      <c r="F74" s="103" t="s">
        <v>167</v>
      </c>
      <c r="G74" s="103" t="s">
        <v>53</v>
      </c>
      <c r="H74" s="143" t="s">
        <v>20</v>
      </c>
      <c r="I74" s="115">
        <f>IFERROR(IF($G74 = "WholeBlg",IF(I$1&lt;2020, 0,
IF($H74="GWh",SUMIFS('Interim Analysis'!C:C,'Interim Analysis'!$B:$B,$B74,'Interim Analysis'!$C:$C,$C74,'Interim Analysis'!$F:$F,$F74,'Interim Analysis'!$G:$G,$H74,'Interim Analysis'!$E:$E,$E74),
SUMIFS('Interim Analysis'!C:C,'Interim Analysis'!$B:$B,$B74,'Interim Analysis'!$C:$C,$C74,'Interim Analysis'!$F:$F,$F74,'Interim Analysis'!$G:$G,$H74,'Interim Analysis'!$D:$D,$D74)
*(INDEX('Dimensional Maps'!D$39:D$63,MATCH($E74,'Dimensional Maps'!$C$8:$C$32,0),1)
/SUMIFS('Dimensional Maps'!D$39:D$63, 'Dimensional Maps'!$B$8:$B$32,$D74)))),0),0)</f>
        <v>0</v>
      </c>
      <c r="J74" s="115">
        <f>IFERROR(IF($G74 = "WholeBlg",IF(J$1&lt;2020, 0,
IF($H74="GWh",SUMIFS('Interim Analysis'!D:D,'Interim Analysis'!$B:$B,$B74,'Interim Analysis'!$C:$C,$C74,'Interim Analysis'!$F:$F,$F74,'Interim Analysis'!$G:$G,$H74,'Interim Analysis'!$E:$E,$E74),
SUMIFS('Interim Analysis'!D:D,'Interim Analysis'!$B:$B,$B74,'Interim Analysis'!$C:$C,$C74,'Interim Analysis'!$F:$F,$F74,'Interim Analysis'!$G:$G,$H74,'Interim Analysis'!$D:$D,$D74)
*(INDEX('Dimensional Maps'!E$39:E$63,MATCH($E74,'Dimensional Maps'!$C$8:$C$32,0),1)
/SUMIFS('Dimensional Maps'!E$39:E$63, 'Dimensional Maps'!$B$8:$B$32,$D74)))),0),0)</f>
        <v>0</v>
      </c>
      <c r="K74" s="115">
        <f>IFERROR(IF($G74 = "WholeBlg",IF(K$1&lt;2020, 0,
IF($H74="GWh",SUMIFS('Interim Analysis'!E:E,'Interim Analysis'!$B:$B,$B74,'Interim Analysis'!$C:$C,$C74,'Interim Analysis'!$F:$F,$F74,'Interim Analysis'!$G:$G,$H74,'Interim Analysis'!$E:$E,$E74),
SUMIFS('Interim Analysis'!E:E,'Interim Analysis'!$B:$B,$B74,'Interim Analysis'!$C:$C,$C74,'Interim Analysis'!$F:$F,$F74,'Interim Analysis'!$G:$G,$H74,'Interim Analysis'!$D:$D,$D74)
*(INDEX('Dimensional Maps'!F$39:F$63,MATCH($E74,'Dimensional Maps'!$C$8:$C$32,0),1)
/SUMIFS('Dimensional Maps'!F$39:F$63, 'Dimensional Maps'!$B$8:$B$32,$D74)))),0),0)</f>
        <v>0</v>
      </c>
      <c r="L74" s="115">
        <f>IFERROR(IF($G74 = "WholeBlg",IF(L$1&lt;2020, 0,
IF($H74="GWh",SUMIFS('Interim Analysis'!F:F,'Interim Analysis'!$B:$B,$B74,'Interim Analysis'!$C:$C,$C74,'Interim Analysis'!$F:$F,$F74,'Interim Analysis'!$G:$G,$H74,'Interim Analysis'!$E:$E,$E74),
SUMIFS('Interim Analysis'!F:F,'Interim Analysis'!$B:$B,$B74,'Interim Analysis'!$C:$C,$C74,'Interim Analysis'!$F:$F,$F74,'Interim Analysis'!$G:$G,$H74,'Interim Analysis'!$D:$D,$D74)
*(INDEX('Dimensional Maps'!G$39:G$63,MATCH($E74,'Dimensional Maps'!$C$8:$C$32,0),1)
/SUMIFS('Dimensional Maps'!G$39:G$63, 'Dimensional Maps'!$B$8:$B$32,$D74)))),0),0)</f>
        <v>0</v>
      </c>
      <c r="M74" s="115">
        <f>IFERROR(IF($G74 = "WholeBlg",IF(M$1&lt;2020, 0,
IF($H74="GWh",SUMIFS('Interim Analysis'!G:G,'Interim Analysis'!$B:$B,$B74,'Interim Analysis'!$C:$C,$C74,'Interim Analysis'!$F:$F,$F74,'Interim Analysis'!$G:$G,$H74,'Interim Analysis'!$E:$E,$E74),
SUMIFS('Interim Analysis'!G:G,'Interim Analysis'!$B:$B,$B74,'Interim Analysis'!$C:$C,$C74,'Interim Analysis'!$F:$F,$F74,'Interim Analysis'!$G:$G,$H74,'Interim Analysis'!$D:$D,$D74)
*(INDEX('Dimensional Maps'!H$39:H$63,MATCH($E74,'Dimensional Maps'!$C$8:$C$32,0),1)
/SUMIFS('Dimensional Maps'!H$39:H$63, 'Dimensional Maps'!$B$8:$B$32,$D74)))),0),0)</f>
        <v>0</v>
      </c>
      <c r="N74" s="115">
        <f>IFERROR(IF($G74 = "WholeBlg",IF(N$1&lt;2020, 0,
IF($H74="GWh",SUMIFS('Interim Analysis'!H:H,'Interim Analysis'!$B:$B,$B74,'Interim Analysis'!$C:$C,$C74,'Interim Analysis'!$F:$F,$F74,'Interim Analysis'!$G:$G,$H74,'Interim Analysis'!$E:$E,$E74),
SUMIFS('Interim Analysis'!H:H,'Interim Analysis'!$B:$B,$B74,'Interim Analysis'!$C:$C,$C74,'Interim Analysis'!$F:$F,$F74,'Interim Analysis'!$G:$G,$H74,'Interim Analysis'!$D:$D,$D74)
*(INDEX('Dimensional Maps'!I$39:I$63,MATCH($E74,'Dimensional Maps'!$C$8:$C$32,0),1)
/SUMIFS('Dimensional Maps'!I$39:I$63, 'Dimensional Maps'!$B$8:$B$32,$D74)))),0),0)</f>
        <v>0</v>
      </c>
      <c r="O74" s="115">
        <f>IFERROR(IF($G74 = "WholeBlg",IF(O$1&lt;2020, 0,
IF($H74="GWh",SUMIFS('Interim Analysis'!I:I,'Interim Analysis'!$B:$B,$B74,'Interim Analysis'!$C:$C,$C74,'Interim Analysis'!$F:$F,$F74,'Interim Analysis'!$G:$G,$H74,'Interim Analysis'!$E:$E,$E74),
SUMIFS('Interim Analysis'!I:I,'Interim Analysis'!$B:$B,$B74,'Interim Analysis'!$C:$C,$C74,'Interim Analysis'!$F:$F,$F74,'Interim Analysis'!$G:$G,$H74,'Interim Analysis'!$D:$D,$D74)
*(INDEX('Dimensional Maps'!J$39:J$63,MATCH($E74,'Dimensional Maps'!$C$8:$C$32,0),1)
/SUMIFS('Dimensional Maps'!J$39:J$63, 'Dimensional Maps'!$B$8:$B$32,$D74)))),0),0)</f>
        <v>0</v>
      </c>
      <c r="P74" s="115">
        <f>IFERROR(IF($G74 = "WholeBlg",IF(P$1&lt;2020, 0,
IF($H74="GWh",SUMIFS('Interim Analysis'!J:J,'Interim Analysis'!$B:$B,$B74,'Interim Analysis'!$C:$C,$C74,'Interim Analysis'!$F:$F,$F74,'Interim Analysis'!$G:$G,$H74,'Interim Analysis'!$E:$E,$E74),
SUMIFS('Interim Analysis'!J:J,'Interim Analysis'!$B:$B,$B74,'Interim Analysis'!$C:$C,$C74,'Interim Analysis'!$F:$F,$F74,'Interim Analysis'!$G:$G,$H74,'Interim Analysis'!$D:$D,$D74)
*(INDEX('Dimensional Maps'!K$39:K$63,MATCH($E74,'Dimensional Maps'!$C$8:$C$32,0),1)
/SUMIFS('Dimensional Maps'!K$39:K$63, 'Dimensional Maps'!$B$8:$B$32,$D74)))),0),0)</f>
        <v>0</v>
      </c>
      <c r="Q74" s="115">
        <f>IFERROR(IF($G74 = "WholeBlg",IF(Q$1&lt;2020, 0,
IF($H74="GWh",SUMIFS('Interim Analysis'!K:K,'Interim Analysis'!$B:$B,$B74,'Interim Analysis'!$C:$C,$C74,'Interim Analysis'!$F:$F,$F74,'Interim Analysis'!$G:$G,$H74,'Interim Analysis'!$E:$E,$E74),
SUMIFS('Interim Analysis'!K:K,'Interim Analysis'!$B:$B,$B74,'Interim Analysis'!$C:$C,$C74,'Interim Analysis'!$F:$F,$F74,'Interim Analysis'!$G:$G,$H74,'Interim Analysis'!$D:$D,$D74)
*(INDEX('Dimensional Maps'!L$39:L$63,MATCH($E74,'Dimensional Maps'!$C$8:$C$32,0),1)
/SUMIFS('Dimensional Maps'!L$39:L$63, 'Dimensional Maps'!$B$8:$B$32,$D74)))),0),0)</f>
        <v>0</v>
      </c>
      <c r="R74" s="115">
        <f>IFERROR(IF($G74 = "WholeBlg",IF(R$1&lt;2020, 0,
IF($H74="GWh",SUMIFS('Interim Analysis'!L:L,'Interim Analysis'!$B:$B,$B74,'Interim Analysis'!$C:$C,$C74,'Interim Analysis'!$F:$F,$F74,'Interim Analysis'!$G:$G,$H74,'Interim Analysis'!$E:$E,$E74),
SUMIFS('Interim Analysis'!L:L,'Interim Analysis'!$B:$B,$B74,'Interim Analysis'!$C:$C,$C74,'Interim Analysis'!$F:$F,$F74,'Interim Analysis'!$G:$G,$H74,'Interim Analysis'!$D:$D,$D74)
*(INDEX('Dimensional Maps'!M$39:M$63,MATCH($E74,'Dimensional Maps'!$C$8:$C$32,0),1)
/SUMIFS('Dimensional Maps'!M$39:M$63, 'Dimensional Maps'!$B$8:$B$32,$D74)))),0),0)</f>
        <v>0</v>
      </c>
      <c r="S74" s="115">
        <f>IFERROR(IF($G74 = "WholeBlg",IF(S$1&lt;2020, 0,
IF($H74="GWh",SUMIFS('Interim Analysis'!M:M,'Interim Analysis'!$B:$B,$B74,'Interim Analysis'!$C:$C,$C74,'Interim Analysis'!$F:$F,$F74,'Interim Analysis'!$G:$G,$H74,'Interim Analysis'!$E:$E,$E74),
SUMIFS('Interim Analysis'!M:M,'Interim Analysis'!$B:$B,$B74,'Interim Analysis'!$C:$C,$C74,'Interim Analysis'!$F:$F,$F74,'Interim Analysis'!$G:$G,$H74,'Interim Analysis'!$D:$D,$D74)
*(INDEX('Dimensional Maps'!N$39:N$63,MATCH($E74,'Dimensional Maps'!$C$8:$C$32,0),1)
/SUMIFS('Dimensional Maps'!N$39:N$63, 'Dimensional Maps'!$B$8:$B$32,$D74)))),0),0)</f>
        <v>0</v>
      </c>
      <c r="T74" s="115">
        <f>IFERROR(IF($G74 = "WholeBlg",IF(T$1&lt;2020, 0,
IF($H74="GWh",SUMIFS('Interim Analysis'!N:N,'Interim Analysis'!$B:$B,$B74,'Interim Analysis'!$C:$C,$C74,'Interim Analysis'!$F:$F,$F74,'Interim Analysis'!$G:$G,$H74,'Interim Analysis'!$E:$E,$E74),
SUMIFS('Interim Analysis'!N:N,'Interim Analysis'!$B:$B,$B74,'Interim Analysis'!$C:$C,$C74,'Interim Analysis'!$F:$F,$F74,'Interim Analysis'!$G:$G,$H74,'Interim Analysis'!$D:$D,$D74)
*(INDEX('Dimensional Maps'!O$39:O$63,MATCH($E74,'Dimensional Maps'!$C$8:$C$32,0),1)
/SUMIFS('Dimensional Maps'!O$39:O$63, 'Dimensional Maps'!$B$8:$B$32,$D74)))),0),0)</f>
        <v>0</v>
      </c>
      <c r="U74" s="115">
        <f>IFERROR(IF($G74 = "WholeBlg",IF(U$1&lt;2020, 0,
IF($H74="GWh",SUMIFS('Interim Analysis'!O:O,'Interim Analysis'!$B:$B,$B74,'Interim Analysis'!$C:$C,$C74,'Interim Analysis'!$F:$F,$F74,'Interim Analysis'!$G:$G,$H74,'Interim Analysis'!$E:$E,$E74),
SUMIFS('Interim Analysis'!O:O,'Interim Analysis'!$B:$B,$B74,'Interim Analysis'!$C:$C,$C74,'Interim Analysis'!$F:$F,$F74,'Interim Analysis'!$G:$G,$H74,'Interim Analysis'!$D:$D,$D74)
*(INDEX('Dimensional Maps'!P$39:P$63,MATCH($E74,'Dimensional Maps'!$C$8:$C$32,0),1)
/SUMIFS('Dimensional Maps'!P$39:P$63, 'Dimensional Maps'!$B$8:$B$32,$D74)))),0),0)</f>
        <v>0</v>
      </c>
      <c r="V74" s="115">
        <f>IFERROR(IF($G74 = "WholeBlg",IF(V$1&lt;2020, 0,
IF($H74="GWh",SUMIFS('Interim Analysis'!P:P,'Interim Analysis'!$B:$B,$B74,'Interim Analysis'!$C:$C,$C74,'Interim Analysis'!$F:$F,$F74,'Interim Analysis'!$G:$G,$H74,'Interim Analysis'!$E:$E,$E74),
SUMIFS('Interim Analysis'!P:P,'Interim Analysis'!$B:$B,$B74,'Interim Analysis'!$C:$C,$C74,'Interim Analysis'!$F:$F,$F74,'Interim Analysis'!$G:$G,$H74,'Interim Analysis'!$D:$D,$D74)
*(INDEX('Dimensional Maps'!Q$39:Q$63,MATCH($E74,'Dimensional Maps'!$C$8:$C$32,0),1)
/SUMIFS('Dimensional Maps'!Q$39:Q$63, 'Dimensional Maps'!$B$8:$B$32,$D74)))),0),0)</f>
        <v>0</v>
      </c>
      <c r="W74" s="115">
        <f>IFERROR(IF($G74 = "WholeBlg",IF(W$1&lt;2020, 0,
IF($H74="GWh",SUMIFS('Interim Analysis'!Q:Q,'Interim Analysis'!$B:$B,$B74,'Interim Analysis'!$C:$C,$C74,'Interim Analysis'!$F:$F,$F74,'Interim Analysis'!$G:$G,$H74,'Interim Analysis'!$E:$E,$E74),
SUMIFS('Interim Analysis'!Q:Q,'Interim Analysis'!$B:$B,$B74,'Interim Analysis'!$C:$C,$C74,'Interim Analysis'!$F:$F,$F74,'Interim Analysis'!$G:$G,$H74,'Interim Analysis'!$D:$D,$D74)
*(INDEX('Dimensional Maps'!R$39:R$63,MATCH($E74,'Dimensional Maps'!$C$8:$C$32,0),1)
/SUMIFS('Dimensional Maps'!R$39:R$63, 'Dimensional Maps'!$B$8:$B$32,$D74)))),0),0)</f>
        <v>0</v>
      </c>
    </row>
    <row r="75" spans="1:23" x14ac:dyDescent="0.25">
      <c r="A75" s="105" t="str">
        <f>Home!$C$20</f>
        <v>IOU Potential Program Savings ET</v>
      </c>
      <c r="B75" s="103" t="s">
        <v>238</v>
      </c>
      <c r="C75" s="103">
        <v>2</v>
      </c>
      <c r="D75" s="103" t="s">
        <v>193</v>
      </c>
      <c r="E75" s="103" t="s">
        <v>196</v>
      </c>
      <c r="F75" s="103" t="s">
        <v>186</v>
      </c>
      <c r="G75" s="103" t="s">
        <v>53</v>
      </c>
      <c r="H75" s="143" t="s">
        <v>20</v>
      </c>
      <c r="I75" s="115">
        <f>IFERROR(IF($G75 = "WholeBlg",IF(I$1&lt;2020, 0,
IF($H75="GWh",SUMIFS('Interim Analysis'!C:C,'Interim Analysis'!$B:$B,$B75,'Interim Analysis'!$C:$C,$C75,'Interim Analysis'!$F:$F,$F75,'Interim Analysis'!$G:$G,$H75,'Interim Analysis'!$E:$E,$E75),
SUMIFS('Interim Analysis'!C:C,'Interim Analysis'!$B:$B,$B75,'Interim Analysis'!$C:$C,$C75,'Interim Analysis'!$F:$F,$F75,'Interim Analysis'!$G:$G,$H75,'Interim Analysis'!$D:$D,$D75)
*(INDEX('Dimensional Maps'!D$39:D$63,MATCH($E75,'Dimensional Maps'!$C$8:$C$32,0),1)
/SUMIFS('Dimensional Maps'!D$39:D$63, 'Dimensional Maps'!$B$8:$B$32,$D75)))),0),0)</f>
        <v>0</v>
      </c>
      <c r="J75" s="115">
        <f>IFERROR(IF($G75 = "WholeBlg",IF(J$1&lt;2020, 0,
IF($H75="GWh",SUMIFS('Interim Analysis'!D:D,'Interim Analysis'!$B:$B,$B75,'Interim Analysis'!$C:$C,$C75,'Interim Analysis'!$F:$F,$F75,'Interim Analysis'!$G:$G,$H75,'Interim Analysis'!$E:$E,$E75),
SUMIFS('Interim Analysis'!D:D,'Interim Analysis'!$B:$B,$B75,'Interim Analysis'!$C:$C,$C75,'Interim Analysis'!$F:$F,$F75,'Interim Analysis'!$G:$G,$H75,'Interim Analysis'!$D:$D,$D75)
*(INDEX('Dimensional Maps'!E$39:E$63,MATCH($E75,'Dimensional Maps'!$C$8:$C$32,0),1)
/SUMIFS('Dimensional Maps'!E$39:E$63, 'Dimensional Maps'!$B$8:$B$32,$D75)))),0),0)</f>
        <v>0</v>
      </c>
      <c r="K75" s="115">
        <f>IFERROR(IF($G75 = "WholeBlg",IF(K$1&lt;2020, 0,
IF($H75="GWh",SUMIFS('Interim Analysis'!E:E,'Interim Analysis'!$B:$B,$B75,'Interim Analysis'!$C:$C,$C75,'Interim Analysis'!$F:$F,$F75,'Interim Analysis'!$G:$G,$H75,'Interim Analysis'!$E:$E,$E75),
SUMIFS('Interim Analysis'!E:E,'Interim Analysis'!$B:$B,$B75,'Interim Analysis'!$C:$C,$C75,'Interim Analysis'!$F:$F,$F75,'Interim Analysis'!$G:$G,$H75,'Interim Analysis'!$D:$D,$D75)
*(INDEX('Dimensional Maps'!F$39:F$63,MATCH($E75,'Dimensional Maps'!$C$8:$C$32,0),1)
/SUMIFS('Dimensional Maps'!F$39:F$63, 'Dimensional Maps'!$B$8:$B$32,$D75)))),0),0)</f>
        <v>0</v>
      </c>
      <c r="L75" s="115">
        <f>IFERROR(IF($G75 = "WholeBlg",IF(L$1&lt;2020, 0,
IF($H75="GWh",SUMIFS('Interim Analysis'!F:F,'Interim Analysis'!$B:$B,$B75,'Interim Analysis'!$C:$C,$C75,'Interim Analysis'!$F:$F,$F75,'Interim Analysis'!$G:$G,$H75,'Interim Analysis'!$E:$E,$E75),
SUMIFS('Interim Analysis'!F:F,'Interim Analysis'!$B:$B,$B75,'Interim Analysis'!$C:$C,$C75,'Interim Analysis'!$F:$F,$F75,'Interim Analysis'!$G:$G,$H75,'Interim Analysis'!$D:$D,$D75)
*(INDEX('Dimensional Maps'!G$39:G$63,MATCH($E75,'Dimensional Maps'!$C$8:$C$32,0),1)
/SUMIFS('Dimensional Maps'!G$39:G$63, 'Dimensional Maps'!$B$8:$B$32,$D75)))),0),0)</f>
        <v>0</v>
      </c>
      <c r="M75" s="115">
        <f>IFERROR(IF($G75 = "WholeBlg",IF(M$1&lt;2020, 0,
IF($H75="GWh",SUMIFS('Interim Analysis'!G:G,'Interim Analysis'!$B:$B,$B75,'Interim Analysis'!$C:$C,$C75,'Interim Analysis'!$F:$F,$F75,'Interim Analysis'!$G:$G,$H75,'Interim Analysis'!$E:$E,$E75),
SUMIFS('Interim Analysis'!G:G,'Interim Analysis'!$B:$B,$B75,'Interim Analysis'!$C:$C,$C75,'Interim Analysis'!$F:$F,$F75,'Interim Analysis'!$G:$G,$H75,'Interim Analysis'!$D:$D,$D75)
*(INDEX('Dimensional Maps'!H$39:H$63,MATCH($E75,'Dimensional Maps'!$C$8:$C$32,0),1)
/SUMIFS('Dimensional Maps'!H$39:H$63, 'Dimensional Maps'!$B$8:$B$32,$D75)))),0),0)</f>
        <v>0</v>
      </c>
      <c r="N75" s="115">
        <f>IFERROR(IF($G75 = "WholeBlg",IF(N$1&lt;2020, 0,
IF($H75="GWh",SUMIFS('Interim Analysis'!H:H,'Interim Analysis'!$B:$B,$B75,'Interim Analysis'!$C:$C,$C75,'Interim Analysis'!$F:$F,$F75,'Interim Analysis'!$G:$G,$H75,'Interim Analysis'!$E:$E,$E75),
SUMIFS('Interim Analysis'!H:H,'Interim Analysis'!$B:$B,$B75,'Interim Analysis'!$C:$C,$C75,'Interim Analysis'!$F:$F,$F75,'Interim Analysis'!$G:$G,$H75,'Interim Analysis'!$D:$D,$D75)
*(INDEX('Dimensional Maps'!I$39:I$63,MATCH($E75,'Dimensional Maps'!$C$8:$C$32,0),1)
/SUMIFS('Dimensional Maps'!I$39:I$63, 'Dimensional Maps'!$B$8:$B$32,$D75)))),0),0)</f>
        <v>0</v>
      </c>
      <c r="O75" s="115">
        <f>IFERROR(IF($G75 = "WholeBlg",IF(O$1&lt;2020, 0,
IF($H75="GWh",SUMIFS('Interim Analysis'!I:I,'Interim Analysis'!$B:$B,$B75,'Interim Analysis'!$C:$C,$C75,'Interim Analysis'!$F:$F,$F75,'Interim Analysis'!$G:$G,$H75,'Interim Analysis'!$E:$E,$E75),
SUMIFS('Interim Analysis'!I:I,'Interim Analysis'!$B:$B,$B75,'Interim Analysis'!$C:$C,$C75,'Interim Analysis'!$F:$F,$F75,'Interim Analysis'!$G:$G,$H75,'Interim Analysis'!$D:$D,$D75)
*(INDEX('Dimensional Maps'!J$39:J$63,MATCH($E75,'Dimensional Maps'!$C$8:$C$32,0),1)
/SUMIFS('Dimensional Maps'!J$39:J$63, 'Dimensional Maps'!$B$8:$B$32,$D75)))),0),0)</f>
        <v>0</v>
      </c>
      <c r="P75" s="115">
        <f>IFERROR(IF($G75 = "WholeBlg",IF(P$1&lt;2020, 0,
IF($H75="GWh",SUMIFS('Interim Analysis'!J:J,'Interim Analysis'!$B:$B,$B75,'Interim Analysis'!$C:$C,$C75,'Interim Analysis'!$F:$F,$F75,'Interim Analysis'!$G:$G,$H75,'Interim Analysis'!$E:$E,$E75),
SUMIFS('Interim Analysis'!J:J,'Interim Analysis'!$B:$B,$B75,'Interim Analysis'!$C:$C,$C75,'Interim Analysis'!$F:$F,$F75,'Interim Analysis'!$G:$G,$H75,'Interim Analysis'!$D:$D,$D75)
*(INDEX('Dimensional Maps'!K$39:K$63,MATCH($E75,'Dimensional Maps'!$C$8:$C$32,0),1)
/SUMIFS('Dimensional Maps'!K$39:K$63, 'Dimensional Maps'!$B$8:$B$32,$D75)))),0),0)</f>
        <v>0</v>
      </c>
      <c r="Q75" s="115">
        <f>IFERROR(IF($G75 = "WholeBlg",IF(Q$1&lt;2020, 0,
IF($H75="GWh",SUMIFS('Interim Analysis'!K:K,'Interim Analysis'!$B:$B,$B75,'Interim Analysis'!$C:$C,$C75,'Interim Analysis'!$F:$F,$F75,'Interim Analysis'!$G:$G,$H75,'Interim Analysis'!$E:$E,$E75),
SUMIFS('Interim Analysis'!K:K,'Interim Analysis'!$B:$B,$B75,'Interim Analysis'!$C:$C,$C75,'Interim Analysis'!$F:$F,$F75,'Interim Analysis'!$G:$G,$H75,'Interim Analysis'!$D:$D,$D75)
*(INDEX('Dimensional Maps'!L$39:L$63,MATCH($E75,'Dimensional Maps'!$C$8:$C$32,0),1)
/SUMIFS('Dimensional Maps'!L$39:L$63, 'Dimensional Maps'!$B$8:$B$32,$D75)))),0),0)</f>
        <v>0</v>
      </c>
      <c r="R75" s="115">
        <f>IFERROR(IF($G75 = "WholeBlg",IF(R$1&lt;2020, 0,
IF($H75="GWh",SUMIFS('Interim Analysis'!L:L,'Interim Analysis'!$B:$B,$B75,'Interim Analysis'!$C:$C,$C75,'Interim Analysis'!$F:$F,$F75,'Interim Analysis'!$G:$G,$H75,'Interim Analysis'!$E:$E,$E75),
SUMIFS('Interim Analysis'!L:L,'Interim Analysis'!$B:$B,$B75,'Interim Analysis'!$C:$C,$C75,'Interim Analysis'!$F:$F,$F75,'Interim Analysis'!$G:$G,$H75,'Interim Analysis'!$D:$D,$D75)
*(INDEX('Dimensional Maps'!M$39:M$63,MATCH($E75,'Dimensional Maps'!$C$8:$C$32,0),1)
/SUMIFS('Dimensional Maps'!M$39:M$63, 'Dimensional Maps'!$B$8:$B$32,$D75)))),0),0)</f>
        <v>0</v>
      </c>
      <c r="S75" s="115">
        <f>IFERROR(IF($G75 = "WholeBlg",IF(S$1&lt;2020, 0,
IF($H75="GWh",SUMIFS('Interim Analysis'!M:M,'Interim Analysis'!$B:$B,$B75,'Interim Analysis'!$C:$C,$C75,'Interim Analysis'!$F:$F,$F75,'Interim Analysis'!$G:$G,$H75,'Interim Analysis'!$E:$E,$E75),
SUMIFS('Interim Analysis'!M:M,'Interim Analysis'!$B:$B,$B75,'Interim Analysis'!$C:$C,$C75,'Interim Analysis'!$F:$F,$F75,'Interim Analysis'!$G:$G,$H75,'Interim Analysis'!$D:$D,$D75)
*(INDEX('Dimensional Maps'!N$39:N$63,MATCH($E75,'Dimensional Maps'!$C$8:$C$32,0),1)
/SUMIFS('Dimensional Maps'!N$39:N$63, 'Dimensional Maps'!$B$8:$B$32,$D75)))),0),0)</f>
        <v>0</v>
      </c>
      <c r="T75" s="115">
        <f>IFERROR(IF($G75 = "WholeBlg",IF(T$1&lt;2020, 0,
IF($H75="GWh",SUMIFS('Interim Analysis'!N:N,'Interim Analysis'!$B:$B,$B75,'Interim Analysis'!$C:$C,$C75,'Interim Analysis'!$F:$F,$F75,'Interim Analysis'!$G:$G,$H75,'Interim Analysis'!$E:$E,$E75),
SUMIFS('Interim Analysis'!N:N,'Interim Analysis'!$B:$B,$B75,'Interim Analysis'!$C:$C,$C75,'Interim Analysis'!$F:$F,$F75,'Interim Analysis'!$G:$G,$H75,'Interim Analysis'!$D:$D,$D75)
*(INDEX('Dimensional Maps'!O$39:O$63,MATCH($E75,'Dimensional Maps'!$C$8:$C$32,0),1)
/SUMIFS('Dimensional Maps'!O$39:O$63, 'Dimensional Maps'!$B$8:$B$32,$D75)))),0),0)</f>
        <v>0</v>
      </c>
      <c r="U75" s="115">
        <f>IFERROR(IF($G75 = "WholeBlg",IF(U$1&lt;2020, 0,
IF($H75="GWh",SUMIFS('Interim Analysis'!O:O,'Interim Analysis'!$B:$B,$B75,'Interim Analysis'!$C:$C,$C75,'Interim Analysis'!$F:$F,$F75,'Interim Analysis'!$G:$G,$H75,'Interim Analysis'!$E:$E,$E75),
SUMIFS('Interim Analysis'!O:O,'Interim Analysis'!$B:$B,$B75,'Interim Analysis'!$C:$C,$C75,'Interim Analysis'!$F:$F,$F75,'Interim Analysis'!$G:$G,$H75,'Interim Analysis'!$D:$D,$D75)
*(INDEX('Dimensional Maps'!P$39:P$63,MATCH($E75,'Dimensional Maps'!$C$8:$C$32,0),1)
/SUMIFS('Dimensional Maps'!P$39:P$63, 'Dimensional Maps'!$B$8:$B$32,$D75)))),0),0)</f>
        <v>0</v>
      </c>
      <c r="V75" s="115">
        <f>IFERROR(IF($G75 = "WholeBlg",IF(V$1&lt;2020, 0,
IF($H75="GWh",SUMIFS('Interim Analysis'!P:P,'Interim Analysis'!$B:$B,$B75,'Interim Analysis'!$C:$C,$C75,'Interim Analysis'!$F:$F,$F75,'Interim Analysis'!$G:$G,$H75,'Interim Analysis'!$E:$E,$E75),
SUMIFS('Interim Analysis'!P:P,'Interim Analysis'!$B:$B,$B75,'Interim Analysis'!$C:$C,$C75,'Interim Analysis'!$F:$F,$F75,'Interim Analysis'!$G:$G,$H75,'Interim Analysis'!$D:$D,$D75)
*(INDEX('Dimensional Maps'!Q$39:Q$63,MATCH($E75,'Dimensional Maps'!$C$8:$C$32,0),1)
/SUMIFS('Dimensional Maps'!Q$39:Q$63, 'Dimensional Maps'!$B$8:$B$32,$D75)))),0),0)</f>
        <v>0</v>
      </c>
      <c r="W75" s="115">
        <f>IFERROR(IF($G75 = "WholeBlg",IF(W$1&lt;2020, 0,
IF($H75="GWh",SUMIFS('Interim Analysis'!Q:Q,'Interim Analysis'!$B:$B,$B75,'Interim Analysis'!$C:$C,$C75,'Interim Analysis'!$F:$F,$F75,'Interim Analysis'!$G:$G,$H75,'Interim Analysis'!$E:$E,$E75),
SUMIFS('Interim Analysis'!Q:Q,'Interim Analysis'!$B:$B,$B75,'Interim Analysis'!$C:$C,$C75,'Interim Analysis'!$F:$F,$F75,'Interim Analysis'!$G:$G,$H75,'Interim Analysis'!$D:$D,$D75)
*(INDEX('Dimensional Maps'!R$39:R$63,MATCH($E75,'Dimensional Maps'!$C$8:$C$32,0),1)
/SUMIFS('Dimensional Maps'!R$39:R$63, 'Dimensional Maps'!$B$8:$B$32,$D75)))),0),0)</f>
        <v>0</v>
      </c>
    </row>
    <row r="76" spans="1:23" x14ac:dyDescent="0.25">
      <c r="A76" s="105" t="str">
        <f>Home!$C$20</f>
        <v>IOU Potential Program Savings ET</v>
      </c>
      <c r="B76" s="103" t="s">
        <v>237</v>
      </c>
      <c r="C76" s="103">
        <v>2</v>
      </c>
      <c r="D76" s="103" t="s">
        <v>193</v>
      </c>
      <c r="E76" s="103" t="s">
        <v>196</v>
      </c>
      <c r="F76" s="103" t="s">
        <v>167</v>
      </c>
      <c r="G76" s="103" t="s">
        <v>53</v>
      </c>
      <c r="H76" s="143" t="s">
        <v>18</v>
      </c>
      <c r="I76" s="115">
        <f>IFERROR(IF($G76 = "WholeBlg",IF(I$1&lt;2020, 0,
IF($H76="GWh",SUMIFS('Interim Analysis'!C:C,'Interim Analysis'!$B:$B,$B76,'Interim Analysis'!$C:$C,$C76,'Interim Analysis'!$F:$F,$F76,'Interim Analysis'!$G:$G,$H76,'Interim Analysis'!$E:$E,$E76),
SUMIFS('Interim Analysis'!C:C,'Interim Analysis'!$B:$B,$B76,'Interim Analysis'!$C:$C,$C76,'Interim Analysis'!$F:$F,$F76,'Interim Analysis'!$G:$G,$H76,'Interim Analysis'!$D:$D,$D76)
*(INDEX('Dimensional Maps'!D$39:D$63,MATCH($E76,'Dimensional Maps'!$C$8:$C$32,0),1)
/SUMIFS('Dimensional Maps'!D$39:D$63, 'Dimensional Maps'!$B$8:$B$32,$D76)))),0),0)</f>
        <v>0</v>
      </c>
      <c r="J76" s="115">
        <f>IFERROR(IF($G76 = "WholeBlg",IF(J$1&lt;2020, 0,
IF($H76="GWh",SUMIFS('Interim Analysis'!D:D,'Interim Analysis'!$B:$B,$B76,'Interim Analysis'!$C:$C,$C76,'Interim Analysis'!$F:$F,$F76,'Interim Analysis'!$G:$G,$H76,'Interim Analysis'!$E:$E,$E76),
SUMIFS('Interim Analysis'!D:D,'Interim Analysis'!$B:$B,$B76,'Interim Analysis'!$C:$C,$C76,'Interim Analysis'!$F:$F,$F76,'Interim Analysis'!$G:$G,$H76,'Interim Analysis'!$D:$D,$D76)
*(INDEX('Dimensional Maps'!E$39:E$63,MATCH($E76,'Dimensional Maps'!$C$8:$C$32,0),1)
/SUMIFS('Dimensional Maps'!E$39:E$63, 'Dimensional Maps'!$B$8:$B$32,$D76)))),0),0)</f>
        <v>0</v>
      </c>
      <c r="K76" s="115">
        <f>IFERROR(IF($G76 = "WholeBlg",IF(K$1&lt;2020, 0,
IF($H76="GWh",SUMIFS('Interim Analysis'!E:E,'Interim Analysis'!$B:$B,$B76,'Interim Analysis'!$C:$C,$C76,'Interim Analysis'!$F:$F,$F76,'Interim Analysis'!$G:$G,$H76,'Interim Analysis'!$E:$E,$E76),
SUMIFS('Interim Analysis'!E:E,'Interim Analysis'!$B:$B,$B76,'Interim Analysis'!$C:$C,$C76,'Interim Analysis'!$F:$F,$F76,'Interim Analysis'!$G:$G,$H76,'Interim Analysis'!$D:$D,$D76)
*(INDEX('Dimensional Maps'!F$39:F$63,MATCH($E76,'Dimensional Maps'!$C$8:$C$32,0),1)
/SUMIFS('Dimensional Maps'!F$39:F$63, 'Dimensional Maps'!$B$8:$B$32,$D76)))),0),0)</f>
        <v>0</v>
      </c>
      <c r="L76" s="115">
        <f>IFERROR(IF($G76 = "WholeBlg",IF(L$1&lt;2020, 0,
IF($H76="GWh",SUMIFS('Interim Analysis'!F:F,'Interim Analysis'!$B:$B,$B76,'Interim Analysis'!$C:$C,$C76,'Interim Analysis'!$F:$F,$F76,'Interim Analysis'!$G:$G,$H76,'Interim Analysis'!$E:$E,$E76),
SUMIFS('Interim Analysis'!F:F,'Interim Analysis'!$B:$B,$B76,'Interim Analysis'!$C:$C,$C76,'Interim Analysis'!$F:$F,$F76,'Interim Analysis'!$G:$G,$H76,'Interim Analysis'!$D:$D,$D76)
*(INDEX('Dimensional Maps'!G$39:G$63,MATCH($E76,'Dimensional Maps'!$C$8:$C$32,0),1)
/SUMIFS('Dimensional Maps'!G$39:G$63, 'Dimensional Maps'!$B$8:$B$32,$D76)))),0),0)</f>
        <v>0</v>
      </c>
      <c r="M76" s="115">
        <f>IFERROR(IF($G76 = "WholeBlg",IF(M$1&lt;2020, 0,
IF($H76="GWh",SUMIFS('Interim Analysis'!G:G,'Interim Analysis'!$B:$B,$B76,'Interim Analysis'!$C:$C,$C76,'Interim Analysis'!$F:$F,$F76,'Interim Analysis'!$G:$G,$H76,'Interim Analysis'!$E:$E,$E76),
SUMIFS('Interim Analysis'!G:G,'Interim Analysis'!$B:$B,$B76,'Interim Analysis'!$C:$C,$C76,'Interim Analysis'!$F:$F,$F76,'Interim Analysis'!$G:$G,$H76,'Interim Analysis'!$D:$D,$D76)
*(INDEX('Dimensional Maps'!H$39:H$63,MATCH($E76,'Dimensional Maps'!$C$8:$C$32,0),1)
/SUMIFS('Dimensional Maps'!H$39:H$63, 'Dimensional Maps'!$B$8:$B$32,$D76)))),0),0)</f>
        <v>0</v>
      </c>
      <c r="N76" s="115">
        <f>IFERROR(IF($G76 = "WholeBlg",IF(N$1&lt;2020, 0,
IF($H76="GWh",SUMIFS('Interim Analysis'!H:H,'Interim Analysis'!$B:$B,$B76,'Interim Analysis'!$C:$C,$C76,'Interim Analysis'!$F:$F,$F76,'Interim Analysis'!$G:$G,$H76,'Interim Analysis'!$E:$E,$E76),
SUMIFS('Interim Analysis'!H:H,'Interim Analysis'!$B:$B,$B76,'Interim Analysis'!$C:$C,$C76,'Interim Analysis'!$F:$F,$F76,'Interim Analysis'!$G:$G,$H76,'Interim Analysis'!$D:$D,$D76)
*(INDEX('Dimensional Maps'!I$39:I$63,MATCH($E76,'Dimensional Maps'!$C$8:$C$32,0),1)
/SUMIFS('Dimensional Maps'!I$39:I$63, 'Dimensional Maps'!$B$8:$B$32,$D76)))),0),0)</f>
        <v>0</v>
      </c>
      <c r="O76" s="115">
        <f>IFERROR(IF($G76 = "WholeBlg",IF(O$1&lt;2020, 0,
IF($H76="GWh",SUMIFS('Interim Analysis'!I:I,'Interim Analysis'!$B:$B,$B76,'Interim Analysis'!$C:$C,$C76,'Interim Analysis'!$F:$F,$F76,'Interim Analysis'!$G:$G,$H76,'Interim Analysis'!$E:$E,$E76),
SUMIFS('Interim Analysis'!I:I,'Interim Analysis'!$B:$B,$B76,'Interim Analysis'!$C:$C,$C76,'Interim Analysis'!$F:$F,$F76,'Interim Analysis'!$G:$G,$H76,'Interim Analysis'!$D:$D,$D76)
*(INDEX('Dimensional Maps'!J$39:J$63,MATCH($E76,'Dimensional Maps'!$C$8:$C$32,0),1)
/SUMIFS('Dimensional Maps'!J$39:J$63, 'Dimensional Maps'!$B$8:$B$32,$D76)))),0),0)</f>
        <v>0</v>
      </c>
      <c r="P76" s="115">
        <f>IFERROR(IF($G76 = "WholeBlg",IF(P$1&lt;2020, 0,
IF($H76="GWh",SUMIFS('Interim Analysis'!J:J,'Interim Analysis'!$B:$B,$B76,'Interim Analysis'!$C:$C,$C76,'Interim Analysis'!$F:$F,$F76,'Interim Analysis'!$G:$G,$H76,'Interim Analysis'!$E:$E,$E76),
SUMIFS('Interim Analysis'!J:J,'Interim Analysis'!$B:$B,$B76,'Interim Analysis'!$C:$C,$C76,'Interim Analysis'!$F:$F,$F76,'Interim Analysis'!$G:$G,$H76,'Interim Analysis'!$D:$D,$D76)
*(INDEX('Dimensional Maps'!K$39:K$63,MATCH($E76,'Dimensional Maps'!$C$8:$C$32,0),1)
/SUMIFS('Dimensional Maps'!K$39:K$63, 'Dimensional Maps'!$B$8:$B$32,$D76)))),0),0)</f>
        <v>0</v>
      </c>
      <c r="Q76" s="115">
        <f>IFERROR(IF($G76 = "WholeBlg",IF(Q$1&lt;2020, 0,
IF($H76="GWh",SUMIFS('Interim Analysis'!K:K,'Interim Analysis'!$B:$B,$B76,'Interim Analysis'!$C:$C,$C76,'Interim Analysis'!$F:$F,$F76,'Interim Analysis'!$G:$G,$H76,'Interim Analysis'!$E:$E,$E76),
SUMIFS('Interim Analysis'!K:K,'Interim Analysis'!$B:$B,$B76,'Interim Analysis'!$C:$C,$C76,'Interim Analysis'!$F:$F,$F76,'Interim Analysis'!$G:$G,$H76,'Interim Analysis'!$D:$D,$D76)
*(INDEX('Dimensional Maps'!L$39:L$63,MATCH($E76,'Dimensional Maps'!$C$8:$C$32,0),1)
/SUMIFS('Dimensional Maps'!L$39:L$63, 'Dimensional Maps'!$B$8:$B$32,$D76)))),0),0)</f>
        <v>0</v>
      </c>
      <c r="R76" s="115">
        <f>IFERROR(IF($G76 = "WholeBlg",IF(R$1&lt;2020, 0,
IF($H76="GWh",SUMIFS('Interim Analysis'!L:L,'Interim Analysis'!$B:$B,$B76,'Interim Analysis'!$C:$C,$C76,'Interim Analysis'!$F:$F,$F76,'Interim Analysis'!$G:$G,$H76,'Interim Analysis'!$E:$E,$E76),
SUMIFS('Interim Analysis'!L:L,'Interim Analysis'!$B:$B,$B76,'Interim Analysis'!$C:$C,$C76,'Interim Analysis'!$F:$F,$F76,'Interim Analysis'!$G:$G,$H76,'Interim Analysis'!$D:$D,$D76)
*(INDEX('Dimensional Maps'!M$39:M$63,MATCH($E76,'Dimensional Maps'!$C$8:$C$32,0),1)
/SUMIFS('Dimensional Maps'!M$39:M$63, 'Dimensional Maps'!$B$8:$B$32,$D76)))),0),0)</f>
        <v>0</v>
      </c>
      <c r="S76" s="115">
        <f>IFERROR(IF($G76 = "WholeBlg",IF(S$1&lt;2020, 0,
IF($H76="GWh",SUMIFS('Interim Analysis'!M:M,'Interim Analysis'!$B:$B,$B76,'Interim Analysis'!$C:$C,$C76,'Interim Analysis'!$F:$F,$F76,'Interim Analysis'!$G:$G,$H76,'Interim Analysis'!$E:$E,$E76),
SUMIFS('Interim Analysis'!M:M,'Interim Analysis'!$B:$B,$B76,'Interim Analysis'!$C:$C,$C76,'Interim Analysis'!$F:$F,$F76,'Interim Analysis'!$G:$G,$H76,'Interim Analysis'!$D:$D,$D76)
*(INDEX('Dimensional Maps'!N$39:N$63,MATCH($E76,'Dimensional Maps'!$C$8:$C$32,0),1)
/SUMIFS('Dimensional Maps'!N$39:N$63, 'Dimensional Maps'!$B$8:$B$32,$D76)))),0),0)</f>
        <v>0</v>
      </c>
      <c r="T76" s="115">
        <f>IFERROR(IF($G76 = "WholeBlg",IF(T$1&lt;2020, 0,
IF($H76="GWh",SUMIFS('Interim Analysis'!N:N,'Interim Analysis'!$B:$B,$B76,'Interim Analysis'!$C:$C,$C76,'Interim Analysis'!$F:$F,$F76,'Interim Analysis'!$G:$G,$H76,'Interim Analysis'!$E:$E,$E76),
SUMIFS('Interim Analysis'!N:N,'Interim Analysis'!$B:$B,$B76,'Interim Analysis'!$C:$C,$C76,'Interim Analysis'!$F:$F,$F76,'Interim Analysis'!$G:$G,$H76,'Interim Analysis'!$D:$D,$D76)
*(INDEX('Dimensional Maps'!O$39:O$63,MATCH($E76,'Dimensional Maps'!$C$8:$C$32,0),1)
/SUMIFS('Dimensional Maps'!O$39:O$63, 'Dimensional Maps'!$B$8:$B$32,$D76)))),0),0)</f>
        <v>0</v>
      </c>
      <c r="U76" s="115">
        <f>IFERROR(IF($G76 = "WholeBlg",IF(U$1&lt;2020, 0,
IF($H76="GWh",SUMIFS('Interim Analysis'!O:O,'Interim Analysis'!$B:$B,$B76,'Interim Analysis'!$C:$C,$C76,'Interim Analysis'!$F:$F,$F76,'Interim Analysis'!$G:$G,$H76,'Interim Analysis'!$E:$E,$E76),
SUMIFS('Interim Analysis'!O:O,'Interim Analysis'!$B:$B,$B76,'Interim Analysis'!$C:$C,$C76,'Interim Analysis'!$F:$F,$F76,'Interim Analysis'!$G:$G,$H76,'Interim Analysis'!$D:$D,$D76)
*(INDEX('Dimensional Maps'!P$39:P$63,MATCH($E76,'Dimensional Maps'!$C$8:$C$32,0),1)
/SUMIFS('Dimensional Maps'!P$39:P$63, 'Dimensional Maps'!$B$8:$B$32,$D76)))),0),0)</f>
        <v>0</v>
      </c>
      <c r="V76" s="115">
        <f>IFERROR(IF($G76 = "WholeBlg",IF(V$1&lt;2020, 0,
IF($H76="GWh",SUMIFS('Interim Analysis'!P:P,'Interim Analysis'!$B:$B,$B76,'Interim Analysis'!$C:$C,$C76,'Interim Analysis'!$F:$F,$F76,'Interim Analysis'!$G:$G,$H76,'Interim Analysis'!$E:$E,$E76),
SUMIFS('Interim Analysis'!P:P,'Interim Analysis'!$B:$B,$B76,'Interim Analysis'!$C:$C,$C76,'Interim Analysis'!$F:$F,$F76,'Interim Analysis'!$G:$G,$H76,'Interim Analysis'!$D:$D,$D76)
*(INDEX('Dimensional Maps'!Q$39:Q$63,MATCH($E76,'Dimensional Maps'!$C$8:$C$32,0),1)
/SUMIFS('Dimensional Maps'!Q$39:Q$63, 'Dimensional Maps'!$B$8:$B$32,$D76)))),0),0)</f>
        <v>0</v>
      </c>
      <c r="W76" s="115">
        <f>IFERROR(IF($G76 = "WholeBlg",IF(W$1&lt;2020, 0,
IF($H76="GWh",SUMIFS('Interim Analysis'!Q:Q,'Interim Analysis'!$B:$B,$B76,'Interim Analysis'!$C:$C,$C76,'Interim Analysis'!$F:$F,$F76,'Interim Analysis'!$G:$G,$H76,'Interim Analysis'!$E:$E,$E76),
SUMIFS('Interim Analysis'!Q:Q,'Interim Analysis'!$B:$B,$B76,'Interim Analysis'!$C:$C,$C76,'Interim Analysis'!$F:$F,$F76,'Interim Analysis'!$G:$G,$H76,'Interim Analysis'!$D:$D,$D76)
*(INDEX('Dimensional Maps'!R$39:R$63,MATCH($E76,'Dimensional Maps'!$C$8:$C$32,0),1)
/SUMIFS('Dimensional Maps'!R$39:R$63, 'Dimensional Maps'!$B$8:$B$32,$D76)))),0),0)</f>
        <v>0</v>
      </c>
    </row>
    <row r="77" spans="1:23" x14ac:dyDescent="0.25">
      <c r="A77" s="105" t="str">
        <f>Home!$C$20</f>
        <v>IOU Potential Program Savings ET</v>
      </c>
      <c r="B77" s="141" t="s">
        <v>236</v>
      </c>
      <c r="C77" s="141">
        <v>1</v>
      </c>
      <c r="D77" s="141" t="s">
        <v>44</v>
      </c>
      <c r="E77" s="141" t="s">
        <v>44</v>
      </c>
      <c r="F77" s="141" t="s">
        <v>167</v>
      </c>
      <c r="G77" s="141" t="s">
        <v>53</v>
      </c>
      <c r="H77" s="142" t="s">
        <v>20</v>
      </c>
      <c r="I77" s="115">
        <f>IFERROR(IF($G77 = "WholeBlg",IF(I$1&lt;2020, 0,
IF($H77="GWh",SUMIFS('Interim Analysis'!C:C,'Interim Analysis'!$B:$B,$B77,'Interim Analysis'!$C:$C,$C77,'Interim Analysis'!$F:$F,$F77,'Interim Analysis'!$G:$G,$H77,'Interim Analysis'!$E:$E,$E77),
SUMIFS('Interim Analysis'!C:C,'Interim Analysis'!$B:$B,$B77,'Interim Analysis'!$C:$C,$C77,'Interim Analysis'!$F:$F,$F77,'Interim Analysis'!$G:$G,$H77,'Interim Analysis'!$D:$D,$D77)
*(INDEX('Dimensional Maps'!D$39:D$63,MATCH($E77,'Dimensional Maps'!$C$8:$C$32,0),1)
/SUMIFS('Dimensional Maps'!D$39:D$63, 'Dimensional Maps'!$B$8:$B$32,$D77)))),0),0)</f>
        <v>0</v>
      </c>
      <c r="J77" s="115">
        <f>IFERROR(IF($G77 = "WholeBlg",IF(J$1&lt;2020, 0,
IF($H77="GWh",SUMIFS('Interim Analysis'!D:D,'Interim Analysis'!$B:$B,$B77,'Interim Analysis'!$C:$C,$C77,'Interim Analysis'!$F:$F,$F77,'Interim Analysis'!$G:$G,$H77,'Interim Analysis'!$E:$E,$E77),
SUMIFS('Interim Analysis'!D:D,'Interim Analysis'!$B:$B,$B77,'Interim Analysis'!$C:$C,$C77,'Interim Analysis'!$F:$F,$F77,'Interim Analysis'!$G:$G,$H77,'Interim Analysis'!$D:$D,$D77)
*(INDEX('Dimensional Maps'!E$39:E$63,MATCH($E77,'Dimensional Maps'!$C$8:$C$32,0),1)
/SUMIFS('Dimensional Maps'!E$39:E$63, 'Dimensional Maps'!$B$8:$B$32,$D77)))),0),0)</f>
        <v>0</v>
      </c>
      <c r="K77" s="115">
        <f>IFERROR(IF($G77 = "WholeBlg",IF(K$1&lt;2020, 0,
IF($H77="GWh",SUMIFS('Interim Analysis'!E:E,'Interim Analysis'!$B:$B,$B77,'Interim Analysis'!$C:$C,$C77,'Interim Analysis'!$F:$F,$F77,'Interim Analysis'!$G:$G,$H77,'Interim Analysis'!$E:$E,$E77),
SUMIFS('Interim Analysis'!E:E,'Interim Analysis'!$B:$B,$B77,'Interim Analysis'!$C:$C,$C77,'Interim Analysis'!$F:$F,$F77,'Interim Analysis'!$G:$G,$H77,'Interim Analysis'!$D:$D,$D77)
*(INDEX('Dimensional Maps'!F$39:F$63,MATCH($E77,'Dimensional Maps'!$C$8:$C$32,0),1)
/SUMIFS('Dimensional Maps'!F$39:F$63, 'Dimensional Maps'!$B$8:$B$32,$D77)))),0),0)</f>
        <v>0</v>
      </c>
      <c r="L77" s="115">
        <f>IFERROR(IF($G77 = "WholeBlg",IF(L$1&lt;2020, 0,
IF($H77="GWh",SUMIFS('Interim Analysis'!F:F,'Interim Analysis'!$B:$B,$B77,'Interim Analysis'!$C:$C,$C77,'Interim Analysis'!$F:$F,$F77,'Interim Analysis'!$G:$G,$H77,'Interim Analysis'!$E:$E,$E77),
SUMIFS('Interim Analysis'!F:F,'Interim Analysis'!$B:$B,$B77,'Interim Analysis'!$C:$C,$C77,'Interim Analysis'!$F:$F,$F77,'Interim Analysis'!$G:$G,$H77,'Interim Analysis'!$D:$D,$D77)
*(INDEX('Dimensional Maps'!G$39:G$63,MATCH($E77,'Dimensional Maps'!$C$8:$C$32,0),1)
/SUMIFS('Dimensional Maps'!G$39:G$63, 'Dimensional Maps'!$B$8:$B$32,$D77)))),0),0)</f>
        <v>0</v>
      </c>
      <c r="M77" s="115">
        <f>IFERROR(IF($G77 = "WholeBlg",IF(M$1&lt;2020, 0,
IF($H77="GWh",SUMIFS('Interim Analysis'!G:G,'Interim Analysis'!$B:$B,$B77,'Interim Analysis'!$C:$C,$C77,'Interim Analysis'!$F:$F,$F77,'Interim Analysis'!$G:$G,$H77,'Interim Analysis'!$E:$E,$E77),
SUMIFS('Interim Analysis'!G:G,'Interim Analysis'!$B:$B,$B77,'Interim Analysis'!$C:$C,$C77,'Interim Analysis'!$F:$F,$F77,'Interim Analysis'!$G:$G,$H77,'Interim Analysis'!$D:$D,$D77)
*(INDEX('Dimensional Maps'!H$39:H$63,MATCH($E77,'Dimensional Maps'!$C$8:$C$32,0),1)
/SUMIFS('Dimensional Maps'!H$39:H$63, 'Dimensional Maps'!$B$8:$B$32,$D77)))),0),0)</f>
        <v>0</v>
      </c>
      <c r="N77" s="115">
        <f>IFERROR(IF($G77 = "WholeBlg",IF(N$1&lt;2020, 0,
IF($H77="GWh",SUMIFS('Interim Analysis'!H:H,'Interim Analysis'!$B:$B,$B77,'Interim Analysis'!$C:$C,$C77,'Interim Analysis'!$F:$F,$F77,'Interim Analysis'!$G:$G,$H77,'Interim Analysis'!$E:$E,$E77),
SUMIFS('Interim Analysis'!H:H,'Interim Analysis'!$B:$B,$B77,'Interim Analysis'!$C:$C,$C77,'Interim Analysis'!$F:$F,$F77,'Interim Analysis'!$G:$G,$H77,'Interim Analysis'!$D:$D,$D77)
*(INDEX('Dimensional Maps'!I$39:I$63,MATCH($E77,'Dimensional Maps'!$C$8:$C$32,0),1)
/SUMIFS('Dimensional Maps'!I$39:I$63, 'Dimensional Maps'!$B$8:$B$32,$D77)))),0),0)</f>
        <v>0.20831735927700859</v>
      </c>
      <c r="O77" s="115">
        <f>IFERROR(IF($G77 = "WholeBlg",IF(O$1&lt;2020, 0,
IF($H77="GWh",SUMIFS('Interim Analysis'!I:I,'Interim Analysis'!$B:$B,$B77,'Interim Analysis'!$C:$C,$C77,'Interim Analysis'!$F:$F,$F77,'Interim Analysis'!$G:$G,$H77,'Interim Analysis'!$E:$E,$E77),
SUMIFS('Interim Analysis'!I:I,'Interim Analysis'!$B:$B,$B77,'Interim Analysis'!$C:$C,$C77,'Interim Analysis'!$F:$F,$F77,'Interim Analysis'!$G:$G,$H77,'Interim Analysis'!$D:$D,$D77)
*(INDEX('Dimensional Maps'!J$39:J$63,MATCH($E77,'Dimensional Maps'!$C$8:$C$32,0),1)
/SUMIFS('Dimensional Maps'!J$39:J$63, 'Dimensional Maps'!$B$8:$B$32,$D77)))),0),0)</f>
        <v>0.40428074731388969</v>
      </c>
      <c r="P77" s="115">
        <f>IFERROR(IF($G77 = "WholeBlg",IF(P$1&lt;2020, 0,
IF($H77="GWh",SUMIFS('Interim Analysis'!J:J,'Interim Analysis'!$B:$B,$B77,'Interim Analysis'!$C:$C,$C77,'Interim Analysis'!$F:$F,$F77,'Interim Analysis'!$G:$G,$H77,'Interim Analysis'!$E:$E,$E77),
SUMIFS('Interim Analysis'!J:J,'Interim Analysis'!$B:$B,$B77,'Interim Analysis'!$C:$C,$C77,'Interim Analysis'!$F:$F,$F77,'Interim Analysis'!$G:$G,$H77,'Interim Analysis'!$D:$D,$D77)
*(INDEX('Dimensional Maps'!K$39:K$63,MATCH($E77,'Dimensional Maps'!$C$8:$C$32,0),1)
/SUMIFS('Dimensional Maps'!K$39:K$63, 'Dimensional Maps'!$B$8:$B$32,$D77)))),0),0)</f>
        <v>0.58912989208985478</v>
      </c>
      <c r="Q77" s="115">
        <f>IFERROR(IF($G77 = "WholeBlg",IF(Q$1&lt;2020, 0,
IF($H77="GWh",SUMIFS('Interim Analysis'!K:K,'Interim Analysis'!$B:$B,$B77,'Interim Analysis'!$C:$C,$C77,'Interim Analysis'!$F:$F,$F77,'Interim Analysis'!$G:$G,$H77,'Interim Analysis'!$E:$E,$E77),
SUMIFS('Interim Analysis'!K:K,'Interim Analysis'!$B:$B,$B77,'Interim Analysis'!$C:$C,$C77,'Interim Analysis'!$F:$F,$F77,'Interim Analysis'!$G:$G,$H77,'Interim Analysis'!$D:$D,$D77)
*(INDEX('Dimensional Maps'!L$39:L$63,MATCH($E77,'Dimensional Maps'!$C$8:$C$32,0),1)
/SUMIFS('Dimensional Maps'!L$39:L$63, 'Dimensional Maps'!$B$8:$B$32,$D77)))),0),0)</f>
        <v>0.76351756706649421</v>
      </c>
      <c r="R77" s="115">
        <f>IFERROR(IF($G77 = "WholeBlg",IF(R$1&lt;2020, 0,
IF($H77="GWh",SUMIFS('Interim Analysis'!L:L,'Interim Analysis'!$B:$B,$B77,'Interim Analysis'!$C:$C,$C77,'Interim Analysis'!$F:$F,$F77,'Interim Analysis'!$G:$G,$H77,'Interim Analysis'!$E:$E,$E77),
SUMIFS('Interim Analysis'!L:L,'Interim Analysis'!$B:$B,$B77,'Interim Analysis'!$C:$C,$C77,'Interim Analysis'!$F:$F,$F77,'Interim Analysis'!$G:$G,$H77,'Interim Analysis'!$D:$D,$D77)
*(INDEX('Dimensional Maps'!M$39:M$63,MATCH($E77,'Dimensional Maps'!$C$8:$C$32,0),1)
/SUMIFS('Dimensional Maps'!M$39:M$63, 'Dimensional Maps'!$B$8:$B$32,$D77)))),0),0)</f>
        <v>0.92768225248966896</v>
      </c>
      <c r="S77" s="115">
        <f>IFERROR(IF($G77 = "WholeBlg",IF(S$1&lt;2020, 0,
IF($H77="GWh",SUMIFS('Interim Analysis'!M:M,'Interim Analysis'!$B:$B,$B77,'Interim Analysis'!$C:$C,$C77,'Interim Analysis'!$F:$F,$F77,'Interim Analysis'!$G:$G,$H77,'Interim Analysis'!$E:$E,$E77),
SUMIFS('Interim Analysis'!M:M,'Interim Analysis'!$B:$B,$B77,'Interim Analysis'!$C:$C,$C77,'Interim Analysis'!$F:$F,$F77,'Interim Analysis'!$G:$G,$H77,'Interim Analysis'!$D:$D,$D77)
*(INDEX('Dimensional Maps'!N$39:N$63,MATCH($E77,'Dimensional Maps'!$C$8:$C$32,0),1)
/SUMIFS('Dimensional Maps'!N$39:N$63, 'Dimensional Maps'!$B$8:$B$32,$D77)))),0),0)</f>
        <v>1.0831183812554337</v>
      </c>
      <c r="T77" s="115">
        <f>IFERROR(IF($G77 = "WholeBlg",IF(T$1&lt;2020, 0,
IF($H77="GWh",SUMIFS('Interim Analysis'!N:N,'Interim Analysis'!$B:$B,$B77,'Interim Analysis'!$C:$C,$C77,'Interim Analysis'!$F:$F,$F77,'Interim Analysis'!$G:$G,$H77,'Interim Analysis'!$E:$E,$E77),
SUMIFS('Interim Analysis'!N:N,'Interim Analysis'!$B:$B,$B77,'Interim Analysis'!$C:$C,$C77,'Interim Analysis'!$F:$F,$F77,'Interim Analysis'!$G:$G,$H77,'Interim Analysis'!$D:$D,$D77)
*(INDEX('Dimensional Maps'!O$39:O$63,MATCH($E77,'Dimensional Maps'!$C$8:$C$32,0),1)
/SUMIFS('Dimensional Maps'!O$39:O$63, 'Dimensional Maps'!$B$8:$B$32,$D77)))),0),0)</f>
        <v>1.2298589091793746</v>
      </c>
      <c r="U77" s="115">
        <f>IFERROR(IF($G77 = "WholeBlg",IF(U$1&lt;2020, 0,
IF($H77="GWh",SUMIFS('Interim Analysis'!O:O,'Interim Analysis'!$B:$B,$B77,'Interim Analysis'!$C:$C,$C77,'Interim Analysis'!$F:$F,$F77,'Interim Analysis'!$G:$G,$H77,'Interim Analysis'!$E:$E,$E77),
SUMIFS('Interim Analysis'!O:O,'Interim Analysis'!$B:$B,$B77,'Interim Analysis'!$C:$C,$C77,'Interim Analysis'!$F:$F,$F77,'Interim Analysis'!$G:$G,$H77,'Interim Analysis'!$D:$D,$D77)
*(INDEX('Dimensional Maps'!P$39:P$63,MATCH($E77,'Dimensional Maps'!$C$8:$C$32,0),1)
/SUMIFS('Dimensional Maps'!P$39:P$63, 'Dimensional Maps'!$B$8:$B$32,$D77)))),0),0)</f>
        <v>1.3686168243211732</v>
      </c>
      <c r="V77" s="115">
        <f>IFERROR(IF($G77 = "WholeBlg",IF(V$1&lt;2020, 0,
IF($H77="GWh",SUMIFS('Interim Analysis'!P:P,'Interim Analysis'!$B:$B,$B77,'Interim Analysis'!$C:$C,$C77,'Interim Analysis'!$F:$F,$F77,'Interim Analysis'!$G:$G,$H77,'Interim Analysis'!$E:$E,$E77),
SUMIFS('Interim Analysis'!P:P,'Interim Analysis'!$B:$B,$B77,'Interim Analysis'!$C:$C,$C77,'Interim Analysis'!$F:$F,$F77,'Interim Analysis'!$G:$G,$H77,'Interim Analysis'!$D:$D,$D77)
*(INDEX('Dimensional Maps'!Q$39:Q$63,MATCH($E77,'Dimensional Maps'!$C$8:$C$32,0),1)
/SUMIFS('Dimensional Maps'!Q$39:Q$63, 'Dimensional Maps'!$B$8:$B$32,$D77)))),0),0)</f>
        <v>1.4995918752285251</v>
      </c>
      <c r="W77" s="115">
        <f>IFERROR(IF($G77 = "WholeBlg",IF(W$1&lt;2020, 0,
IF($H77="GWh",SUMIFS('Interim Analysis'!Q:Q,'Interim Analysis'!$B:$B,$B77,'Interim Analysis'!$C:$C,$C77,'Interim Analysis'!$F:$F,$F77,'Interim Analysis'!$G:$G,$H77,'Interim Analysis'!$E:$E,$E77),
SUMIFS('Interim Analysis'!Q:Q,'Interim Analysis'!$B:$B,$B77,'Interim Analysis'!$C:$C,$C77,'Interim Analysis'!$F:$F,$F77,'Interim Analysis'!$G:$G,$H77,'Interim Analysis'!$D:$D,$D77)
*(INDEX('Dimensional Maps'!R$39:R$63,MATCH($E77,'Dimensional Maps'!$C$8:$C$32,0),1)
/SUMIFS('Dimensional Maps'!R$39:R$63, 'Dimensional Maps'!$B$8:$B$32,$D77)))),0),0)</f>
        <v>1.62384396060436</v>
      </c>
    </row>
    <row r="78" spans="1:23" x14ac:dyDescent="0.25">
      <c r="A78" s="105" t="str">
        <f>Home!$C$20</f>
        <v>IOU Potential Program Savings ET</v>
      </c>
      <c r="B78" s="103" t="s">
        <v>237</v>
      </c>
      <c r="C78" s="103">
        <v>2</v>
      </c>
      <c r="D78" s="103" t="s">
        <v>193</v>
      </c>
      <c r="E78" s="103" t="s">
        <v>196</v>
      </c>
      <c r="F78" s="103" t="s">
        <v>186</v>
      </c>
      <c r="G78" s="103" t="s">
        <v>53</v>
      </c>
      <c r="H78" s="143" t="s">
        <v>18</v>
      </c>
      <c r="I78" s="115">
        <f>IFERROR(IF($G78 = "WholeBlg",IF(I$1&lt;2020, 0,
IF($H78="GWh",SUMIFS('Interim Analysis'!C:C,'Interim Analysis'!$B:$B,$B78,'Interim Analysis'!$C:$C,$C78,'Interim Analysis'!$F:$F,$F78,'Interim Analysis'!$G:$G,$H78,'Interim Analysis'!$E:$E,$E78),
SUMIFS('Interim Analysis'!C:C,'Interim Analysis'!$B:$B,$B78,'Interim Analysis'!$C:$C,$C78,'Interim Analysis'!$F:$F,$F78,'Interim Analysis'!$G:$G,$H78,'Interim Analysis'!$D:$D,$D78)
*(INDEX('Dimensional Maps'!D$39:D$63,MATCH($E78,'Dimensional Maps'!$C$8:$C$32,0),1)
/SUMIFS('Dimensional Maps'!D$39:D$63, 'Dimensional Maps'!$B$8:$B$32,$D78)))),0),0)</f>
        <v>0</v>
      </c>
      <c r="J78" s="115">
        <f>IFERROR(IF($G78 = "WholeBlg",IF(J$1&lt;2020, 0,
IF($H78="GWh",SUMIFS('Interim Analysis'!D:D,'Interim Analysis'!$B:$B,$B78,'Interim Analysis'!$C:$C,$C78,'Interim Analysis'!$F:$F,$F78,'Interim Analysis'!$G:$G,$H78,'Interim Analysis'!$E:$E,$E78),
SUMIFS('Interim Analysis'!D:D,'Interim Analysis'!$B:$B,$B78,'Interim Analysis'!$C:$C,$C78,'Interim Analysis'!$F:$F,$F78,'Interim Analysis'!$G:$G,$H78,'Interim Analysis'!$D:$D,$D78)
*(INDEX('Dimensional Maps'!E$39:E$63,MATCH($E78,'Dimensional Maps'!$C$8:$C$32,0),1)
/SUMIFS('Dimensional Maps'!E$39:E$63, 'Dimensional Maps'!$B$8:$B$32,$D78)))),0),0)</f>
        <v>0</v>
      </c>
      <c r="K78" s="115">
        <f>IFERROR(IF($G78 = "WholeBlg",IF(K$1&lt;2020, 0,
IF($H78="GWh",SUMIFS('Interim Analysis'!E:E,'Interim Analysis'!$B:$B,$B78,'Interim Analysis'!$C:$C,$C78,'Interim Analysis'!$F:$F,$F78,'Interim Analysis'!$G:$G,$H78,'Interim Analysis'!$E:$E,$E78),
SUMIFS('Interim Analysis'!E:E,'Interim Analysis'!$B:$B,$B78,'Interim Analysis'!$C:$C,$C78,'Interim Analysis'!$F:$F,$F78,'Interim Analysis'!$G:$G,$H78,'Interim Analysis'!$D:$D,$D78)
*(INDEX('Dimensional Maps'!F$39:F$63,MATCH($E78,'Dimensional Maps'!$C$8:$C$32,0),1)
/SUMIFS('Dimensional Maps'!F$39:F$63, 'Dimensional Maps'!$B$8:$B$32,$D78)))),0),0)</f>
        <v>0</v>
      </c>
      <c r="L78" s="115">
        <f>IFERROR(IF($G78 = "WholeBlg",IF(L$1&lt;2020, 0,
IF($H78="GWh",SUMIFS('Interim Analysis'!F:F,'Interim Analysis'!$B:$B,$B78,'Interim Analysis'!$C:$C,$C78,'Interim Analysis'!$F:$F,$F78,'Interim Analysis'!$G:$G,$H78,'Interim Analysis'!$E:$E,$E78),
SUMIFS('Interim Analysis'!F:F,'Interim Analysis'!$B:$B,$B78,'Interim Analysis'!$C:$C,$C78,'Interim Analysis'!$F:$F,$F78,'Interim Analysis'!$G:$G,$H78,'Interim Analysis'!$D:$D,$D78)
*(INDEX('Dimensional Maps'!G$39:G$63,MATCH($E78,'Dimensional Maps'!$C$8:$C$32,0),1)
/SUMIFS('Dimensional Maps'!G$39:G$63, 'Dimensional Maps'!$B$8:$B$32,$D78)))),0),0)</f>
        <v>0</v>
      </c>
      <c r="M78" s="115">
        <f>IFERROR(IF($G78 = "WholeBlg",IF(M$1&lt;2020, 0,
IF($H78="GWh",SUMIFS('Interim Analysis'!G:G,'Interim Analysis'!$B:$B,$B78,'Interim Analysis'!$C:$C,$C78,'Interim Analysis'!$F:$F,$F78,'Interim Analysis'!$G:$G,$H78,'Interim Analysis'!$E:$E,$E78),
SUMIFS('Interim Analysis'!G:G,'Interim Analysis'!$B:$B,$B78,'Interim Analysis'!$C:$C,$C78,'Interim Analysis'!$F:$F,$F78,'Interim Analysis'!$G:$G,$H78,'Interim Analysis'!$D:$D,$D78)
*(INDEX('Dimensional Maps'!H$39:H$63,MATCH($E78,'Dimensional Maps'!$C$8:$C$32,0),1)
/SUMIFS('Dimensional Maps'!H$39:H$63, 'Dimensional Maps'!$B$8:$B$32,$D78)))),0),0)</f>
        <v>0</v>
      </c>
      <c r="N78" s="115">
        <f>IFERROR(IF($G78 = "WholeBlg",IF(N$1&lt;2020, 0,
IF($H78="GWh",SUMIFS('Interim Analysis'!H:H,'Interim Analysis'!$B:$B,$B78,'Interim Analysis'!$C:$C,$C78,'Interim Analysis'!$F:$F,$F78,'Interim Analysis'!$G:$G,$H78,'Interim Analysis'!$E:$E,$E78),
SUMIFS('Interim Analysis'!H:H,'Interim Analysis'!$B:$B,$B78,'Interim Analysis'!$C:$C,$C78,'Interim Analysis'!$F:$F,$F78,'Interim Analysis'!$G:$G,$H78,'Interim Analysis'!$D:$D,$D78)
*(INDEX('Dimensional Maps'!I$39:I$63,MATCH($E78,'Dimensional Maps'!$C$8:$C$32,0),1)
/SUMIFS('Dimensional Maps'!I$39:I$63, 'Dimensional Maps'!$B$8:$B$32,$D78)))),0),0)</f>
        <v>0</v>
      </c>
      <c r="O78" s="115">
        <f>IFERROR(IF($G78 = "WholeBlg",IF(O$1&lt;2020, 0,
IF($H78="GWh",SUMIFS('Interim Analysis'!I:I,'Interim Analysis'!$B:$B,$B78,'Interim Analysis'!$C:$C,$C78,'Interim Analysis'!$F:$F,$F78,'Interim Analysis'!$G:$G,$H78,'Interim Analysis'!$E:$E,$E78),
SUMIFS('Interim Analysis'!I:I,'Interim Analysis'!$B:$B,$B78,'Interim Analysis'!$C:$C,$C78,'Interim Analysis'!$F:$F,$F78,'Interim Analysis'!$G:$G,$H78,'Interim Analysis'!$D:$D,$D78)
*(INDEX('Dimensional Maps'!J$39:J$63,MATCH($E78,'Dimensional Maps'!$C$8:$C$32,0),1)
/SUMIFS('Dimensional Maps'!J$39:J$63, 'Dimensional Maps'!$B$8:$B$32,$D78)))),0),0)</f>
        <v>0</v>
      </c>
      <c r="P78" s="115">
        <f>IFERROR(IF($G78 = "WholeBlg",IF(P$1&lt;2020, 0,
IF($H78="GWh",SUMIFS('Interim Analysis'!J:J,'Interim Analysis'!$B:$B,$B78,'Interim Analysis'!$C:$C,$C78,'Interim Analysis'!$F:$F,$F78,'Interim Analysis'!$G:$G,$H78,'Interim Analysis'!$E:$E,$E78),
SUMIFS('Interim Analysis'!J:J,'Interim Analysis'!$B:$B,$B78,'Interim Analysis'!$C:$C,$C78,'Interim Analysis'!$F:$F,$F78,'Interim Analysis'!$G:$G,$H78,'Interim Analysis'!$D:$D,$D78)
*(INDEX('Dimensional Maps'!K$39:K$63,MATCH($E78,'Dimensional Maps'!$C$8:$C$32,0),1)
/SUMIFS('Dimensional Maps'!K$39:K$63, 'Dimensional Maps'!$B$8:$B$32,$D78)))),0),0)</f>
        <v>0</v>
      </c>
      <c r="Q78" s="115">
        <f>IFERROR(IF($G78 = "WholeBlg",IF(Q$1&lt;2020, 0,
IF($H78="GWh",SUMIFS('Interim Analysis'!K:K,'Interim Analysis'!$B:$B,$B78,'Interim Analysis'!$C:$C,$C78,'Interim Analysis'!$F:$F,$F78,'Interim Analysis'!$G:$G,$H78,'Interim Analysis'!$E:$E,$E78),
SUMIFS('Interim Analysis'!K:K,'Interim Analysis'!$B:$B,$B78,'Interim Analysis'!$C:$C,$C78,'Interim Analysis'!$F:$F,$F78,'Interim Analysis'!$G:$G,$H78,'Interim Analysis'!$D:$D,$D78)
*(INDEX('Dimensional Maps'!L$39:L$63,MATCH($E78,'Dimensional Maps'!$C$8:$C$32,0),1)
/SUMIFS('Dimensional Maps'!L$39:L$63, 'Dimensional Maps'!$B$8:$B$32,$D78)))),0),0)</f>
        <v>0</v>
      </c>
      <c r="R78" s="115">
        <f>IFERROR(IF($G78 = "WholeBlg",IF(R$1&lt;2020, 0,
IF($H78="GWh",SUMIFS('Interim Analysis'!L:L,'Interim Analysis'!$B:$B,$B78,'Interim Analysis'!$C:$C,$C78,'Interim Analysis'!$F:$F,$F78,'Interim Analysis'!$G:$G,$H78,'Interim Analysis'!$E:$E,$E78),
SUMIFS('Interim Analysis'!L:L,'Interim Analysis'!$B:$B,$B78,'Interim Analysis'!$C:$C,$C78,'Interim Analysis'!$F:$F,$F78,'Interim Analysis'!$G:$G,$H78,'Interim Analysis'!$D:$D,$D78)
*(INDEX('Dimensional Maps'!M$39:M$63,MATCH($E78,'Dimensional Maps'!$C$8:$C$32,0),1)
/SUMIFS('Dimensional Maps'!M$39:M$63, 'Dimensional Maps'!$B$8:$B$32,$D78)))),0),0)</f>
        <v>0</v>
      </c>
      <c r="S78" s="115">
        <f>IFERROR(IF($G78 = "WholeBlg",IF(S$1&lt;2020, 0,
IF($H78="GWh",SUMIFS('Interim Analysis'!M:M,'Interim Analysis'!$B:$B,$B78,'Interim Analysis'!$C:$C,$C78,'Interim Analysis'!$F:$F,$F78,'Interim Analysis'!$G:$G,$H78,'Interim Analysis'!$E:$E,$E78),
SUMIFS('Interim Analysis'!M:M,'Interim Analysis'!$B:$B,$B78,'Interim Analysis'!$C:$C,$C78,'Interim Analysis'!$F:$F,$F78,'Interim Analysis'!$G:$G,$H78,'Interim Analysis'!$D:$D,$D78)
*(INDEX('Dimensional Maps'!N$39:N$63,MATCH($E78,'Dimensional Maps'!$C$8:$C$32,0),1)
/SUMIFS('Dimensional Maps'!N$39:N$63, 'Dimensional Maps'!$B$8:$B$32,$D78)))),0),0)</f>
        <v>0</v>
      </c>
      <c r="T78" s="115">
        <f>IFERROR(IF($G78 = "WholeBlg",IF(T$1&lt;2020, 0,
IF($H78="GWh",SUMIFS('Interim Analysis'!N:N,'Interim Analysis'!$B:$B,$B78,'Interim Analysis'!$C:$C,$C78,'Interim Analysis'!$F:$F,$F78,'Interim Analysis'!$G:$G,$H78,'Interim Analysis'!$E:$E,$E78),
SUMIFS('Interim Analysis'!N:N,'Interim Analysis'!$B:$B,$B78,'Interim Analysis'!$C:$C,$C78,'Interim Analysis'!$F:$F,$F78,'Interim Analysis'!$G:$G,$H78,'Interim Analysis'!$D:$D,$D78)
*(INDEX('Dimensional Maps'!O$39:O$63,MATCH($E78,'Dimensional Maps'!$C$8:$C$32,0),1)
/SUMIFS('Dimensional Maps'!O$39:O$63, 'Dimensional Maps'!$B$8:$B$32,$D78)))),0),0)</f>
        <v>0</v>
      </c>
      <c r="U78" s="115">
        <f>IFERROR(IF($G78 = "WholeBlg",IF(U$1&lt;2020, 0,
IF($H78="GWh",SUMIFS('Interim Analysis'!O:O,'Interim Analysis'!$B:$B,$B78,'Interim Analysis'!$C:$C,$C78,'Interim Analysis'!$F:$F,$F78,'Interim Analysis'!$G:$G,$H78,'Interim Analysis'!$E:$E,$E78),
SUMIFS('Interim Analysis'!O:O,'Interim Analysis'!$B:$B,$B78,'Interim Analysis'!$C:$C,$C78,'Interim Analysis'!$F:$F,$F78,'Interim Analysis'!$G:$G,$H78,'Interim Analysis'!$D:$D,$D78)
*(INDEX('Dimensional Maps'!P$39:P$63,MATCH($E78,'Dimensional Maps'!$C$8:$C$32,0),1)
/SUMIFS('Dimensional Maps'!P$39:P$63, 'Dimensional Maps'!$B$8:$B$32,$D78)))),0),0)</f>
        <v>0</v>
      </c>
      <c r="V78" s="115">
        <f>IFERROR(IF($G78 = "WholeBlg",IF(V$1&lt;2020, 0,
IF($H78="GWh",SUMIFS('Interim Analysis'!P:P,'Interim Analysis'!$B:$B,$B78,'Interim Analysis'!$C:$C,$C78,'Interim Analysis'!$F:$F,$F78,'Interim Analysis'!$G:$G,$H78,'Interim Analysis'!$E:$E,$E78),
SUMIFS('Interim Analysis'!P:P,'Interim Analysis'!$B:$B,$B78,'Interim Analysis'!$C:$C,$C78,'Interim Analysis'!$F:$F,$F78,'Interim Analysis'!$G:$G,$H78,'Interim Analysis'!$D:$D,$D78)
*(INDEX('Dimensional Maps'!Q$39:Q$63,MATCH($E78,'Dimensional Maps'!$C$8:$C$32,0),1)
/SUMIFS('Dimensional Maps'!Q$39:Q$63, 'Dimensional Maps'!$B$8:$B$32,$D78)))),0),0)</f>
        <v>0</v>
      </c>
      <c r="W78" s="115">
        <f>IFERROR(IF($G78 = "WholeBlg",IF(W$1&lt;2020, 0,
IF($H78="GWh",SUMIFS('Interim Analysis'!Q:Q,'Interim Analysis'!$B:$B,$B78,'Interim Analysis'!$C:$C,$C78,'Interim Analysis'!$F:$F,$F78,'Interim Analysis'!$G:$G,$H78,'Interim Analysis'!$E:$E,$E78),
SUMIFS('Interim Analysis'!Q:Q,'Interim Analysis'!$B:$B,$B78,'Interim Analysis'!$C:$C,$C78,'Interim Analysis'!$F:$F,$F78,'Interim Analysis'!$G:$G,$H78,'Interim Analysis'!$D:$D,$D78)
*(INDEX('Dimensional Maps'!R$39:R$63,MATCH($E78,'Dimensional Maps'!$C$8:$C$32,0),1)
/SUMIFS('Dimensional Maps'!R$39:R$63, 'Dimensional Maps'!$B$8:$B$32,$D78)))),0),0)</f>
        <v>0</v>
      </c>
    </row>
    <row r="79" spans="1:23" x14ac:dyDescent="0.25">
      <c r="A79" s="105" t="str">
        <f>Home!$C$20</f>
        <v>IOU Potential Program Savings ET</v>
      </c>
      <c r="B79" s="103" t="s">
        <v>237</v>
      </c>
      <c r="C79" s="103">
        <v>2</v>
      </c>
      <c r="D79" s="103" t="s">
        <v>193</v>
      </c>
      <c r="E79" s="103" t="s">
        <v>196</v>
      </c>
      <c r="F79" s="103" t="s">
        <v>167</v>
      </c>
      <c r="G79" s="103" t="s">
        <v>53</v>
      </c>
      <c r="H79" s="143" t="s">
        <v>20</v>
      </c>
      <c r="I79" s="115">
        <f>IFERROR(IF($G79 = "WholeBlg",IF(I$1&lt;2020, 0,
IF($H79="GWh",SUMIFS('Interim Analysis'!C:C,'Interim Analysis'!$B:$B,$B79,'Interim Analysis'!$C:$C,$C79,'Interim Analysis'!$F:$F,$F79,'Interim Analysis'!$G:$G,$H79,'Interim Analysis'!$E:$E,$E79),
SUMIFS('Interim Analysis'!C:C,'Interim Analysis'!$B:$B,$B79,'Interim Analysis'!$C:$C,$C79,'Interim Analysis'!$F:$F,$F79,'Interim Analysis'!$G:$G,$H79,'Interim Analysis'!$D:$D,$D79)
*(INDEX('Dimensional Maps'!D$39:D$63,MATCH($E79,'Dimensional Maps'!$C$8:$C$32,0),1)
/SUMIFS('Dimensional Maps'!D$39:D$63, 'Dimensional Maps'!$B$8:$B$32,$D79)))),0),0)</f>
        <v>0</v>
      </c>
      <c r="J79" s="115">
        <f>IFERROR(IF($G79 = "WholeBlg",IF(J$1&lt;2020, 0,
IF($H79="GWh",SUMIFS('Interim Analysis'!D:D,'Interim Analysis'!$B:$B,$B79,'Interim Analysis'!$C:$C,$C79,'Interim Analysis'!$F:$F,$F79,'Interim Analysis'!$G:$G,$H79,'Interim Analysis'!$E:$E,$E79),
SUMIFS('Interim Analysis'!D:D,'Interim Analysis'!$B:$B,$B79,'Interim Analysis'!$C:$C,$C79,'Interim Analysis'!$F:$F,$F79,'Interim Analysis'!$G:$G,$H79,'Interim Analysis'!$D:$D,$D79)
*(INDEX('Dimensional Maps'!E$39:E$63,MATCH($E79,'Dimensional Maps'!$C$8:$C$32,0),1)
/SUMIFS('Dimensional Maps'!E$39:E$63, 'Dimensional Maps'!$B$8:$B$32,$D79)))),0),0)</f>
        <v>0</v>
      </c>
      <c r="K79" s="115">
        <f>IFERROR(IF($G79 = "WholeBlg",IF(K$1&lt;2020, 0,
IF($H79="GWh",SUMIFS('Interim Analysis'!E:E,'Interim Analysis'!$B:$B,$B79,'Interim Analysis'!$C:$C,$C79,'Interim Analysis'!$F:$F,$F79,'Interim Analysis'!$G:$G,$H79,'Interim Analysis'!$E:$E,$E79),
SUMIFS('Interim Analysis'!E:E,'Interim Analysis'!$B:$B,$B79,'Interim Analysis'!$C:$C,$C79,'Interim Analysis'!$F:$F,$F79,'Interim Analysis'!$G:$G,$H79,'Interim Analysis'!$D:$D,$D79)
*(INDEX('Dimensional Maps'!F$39:F$63,MATCH($E79,'Dimensional Maps'!$C$8:$C$32,0),1)
/SUMIFS('Dimensional Maps'!F$39:F$63, 'Dimensional Maps'!$B$8:$B$32,$D79)))),0),0)</f>
        <v>0</v>
      </c>
      <c r="L79" s="115">
        <f>IFERROR(IF($G79 = "WholeBlg",IF(L$1&lt;2020, 0,
IF($H79="GWh",SUMIFS('Interim Analysis'!F:F,'Interim Analysis'!$B:$B,$B79,'Interim Analysis'!$C:$C,$C79,'Interim Analysis'!$F:$F,$F79,'Interim Analysis'!$G:$G,$H79,'Interim Analysis'!$E:$E,$E79),
SUMIFS('Interim Analysis'!F:F,'Interim Analysis'!$B:$B,$B79,'Interim Analysis'!$C:$C,$C79,'Interim Analysis'!$F:$F,$F79,'Interim Analysis'!$G:$G,$H79,'Interim Analysis'!$D:$D,$D79)
*(INDEX('Dimensional Maps'!G$39:G$63,MATCH($E79,'Dimensional Maps'!$C$8:$C$32,0),1)
/SUMIFS('Dimensional Maps'!G$39:G$63, 'Dimensional Maps'!$B$8:$B$32,$D79)))),0),0)</f>
        <v>0</v>
      </c>
      <c r="M79" s="115">
        <f>IFERROR(IF($G79 = "WholeBlg",IF(M$1&lt;2020, 0,
IF($H79="GWh",SUMIFS('Interim Analysis'!G:G,'Interim Analysis'!$B:$B,$B79,'Interim Analysis'!$C:$C,$C79,'Interim Analysis'!$F:$F,$F79,'Interim Analysis'!$G:$G,$H79,'Interim Analysis'!$E:$E,$E79),
SUMIFS('Interim Analysis'!G:G,'Interim Analysis'!$B:$B,$B79,'Interim Analysis'!$C:$C,$C79,'Interim Analysis'!$F:$F,$F79,'Interim Analysis'!$G:$G,$H79,'Interim Analysis'!$D:$D,$D79)
*(INDEX('Dimensional Maps'!H$39:H$63,MATCH($E79,'Dimensional Maps'!$C$8:$C$32,0),1)
/SUMIFS('Dimensional Maps'!H$39:H$63, 'Dimensional Maps'!$B$8:$B$32,$D79)))),0),0)</f>
        <v>0</v>
      </c>
      <c r="N79" s="115">
        <f>IFERROR(IF($G79 = "WholeBlg",IF(N$1&lt;2020, 0,
IF($H79="GWh",SUMIFS('Interim Analysis'!H:H,'Interim Analysis'!$B:$B,$B79,'Interim Analysis'!$C:$C,$C79,'Interim Analysis'!$F:$F,$F79,'Interim Analysis'!$G:$G,$H79,'Interim Analysis'!$E:$E,$E79),
SUMIFS('Interim Analysis'!H:H,'Interim Analysis'!$B:$B,$B79,'Interim Analysis'!$C:$C,$C79,'Interim Analysis'!$F:$F,$F79,'Interim Analysis'!$G:$G,$H79,'Interim Analysis'!$D:$D,$D79)
*(INDEX('Dimensional Maps'!I$39:I$63,MATCH($E79,'Dimensional Maps'!$C$8:$C$32,0),1)
/SUMIFS('Dimensional Maps'!I$39:I$63, 'Dimensional Maps'!$B$8:$B$32,$D79)))),0),0)</f>
        <v>0</v>
      </c>
      <c r="O79" s="115">
        <f>IFERROR(IF($G79 = "WholeBlg",IF(O$1&lt;2020, 0,
IF($H79="GWh",SUMIFS('Interim Analysis'!I:I,'Interim Analysis'!$B:$B,$B79,'Interim Analysis'!$C:$C,$C79,'Interim Analysis'!$F:$F,$F79,'Interim Analysis'!$G:$G,$H79,'Interim Analysis'!$E:$E,$E79),
SUMIFS('Interim Analysis'!I:I,'Interim Analysis'!$B:$B,$B79,'Interim Analysis'!$C:$C,$C79,'Interim Analysis'!$F:$F,$F79,'Interim Analysis'!$G:$G,$H79,'Interim Analysis'!$D:$D,$D79)
*(INDEX('Dimensional Maps'!J$39:J$63,MATCH($E79,'Dimensional Maps'!$C$8:$C$32,0),1)
/SUMIFS('Dimensional Maps'!J$39:J$63, 'Dimensional Maps'!$B$8:$B$32,$D79)))),0),0)</f>
        <v>0</v>
      </c>
      <c r="P79" s="115">
        <f>IFERROR(IF($G79 = "WholeBlg",IF(P$1&lt;2020, 0,
IF($H79="GWh",SUMIFS('Interim Analysis'!J:J,'Interim Analysis'!$B:$B,$B79,'Interim Analysis'!$C:$C,$C79,'Interim Analysis'!$F:$F,$F79,'Interim Analysis'!$G:$G,$H79,'Interim Analysis'!$E:$E,$E79),
SUMIFS('Interim Analysis'!J:J,'Interim Analysis'!$B:$B,$B79,'Interim Analysis'!$C:$C,$C79,'Interim Analysis'!$F:$F,$F79,'Interim Analysis'!$G:$G,$H79,'Interim Analysis'!$D:$D,$D79)
*(INDEX('Dimensional Maps'!K$39:K$63,MATCH($E79,'Dimensional Maps'!$C$8:$C$32,0),1)
/SUMIFS('Dimensional Maps'!K$39:K$63, 'Dimensional Maps'!$B$8:$B$32,$D79)))),0),0)</f>
        <v>0</v>
      </c>
      <c r="Q79" s="115">
        <f>IFERROR(IF($G79 = "WholeBlg",IF(Q$1&lt;2020, 0,
IF($H79="GWh",SUMIFS('Interim Analysis'!K:K,'Interim Analysis'!$B:$B,$B79,'Interim Analysis'!$C:$C,$C79,'Interim Analysis'!$F:$F,$F79,'Interim Analysis'!$G:$G,$H79,'Interim Analysis'!$E:$E,$E79),
SUMIFS('Interim Analysis'!K:K,'Interim Analysis'!$B:$B,$B79,'Interim Analysis'!$C:$C,$C79,'Interim Analysis'!$F:$F,$F79,'Interim Analysis'!$G:$G,$H79,'Interim Analysis'!$D:$D,$D79)
*(INDEX('Dimensional Maps'!L$39:L$63,MATCH($E79,'Dimensional Maps'!$C$8:$C$32,0),1)
/SUMIFS('Dimensional Maps'!L$39:L$63, 'Dimensional Maps'!$B$8:$B$32,$D79)))),0),0)</f>
        <v>0</v>
      </c>
      <c r="R79" s="115">
        <f>IFERROR(IF($G79 = "WholeBlg",IF(R$1&lt;2020, 0,
IF($H79="GWh",SUMIFS('Interim Analysis'!L:L,'Interim Analysis'!$B:$B,$B79,'Interim Analysis'!$C:$C,$C79,'Interim Analysis'!$F:$F,$F79,'Interim Analysis'!$G:$G,$H79,'Interim Analysis'!$E:$E,$E79),
SUMIFS('Interim Analysis'!L:L,'Interim Analysis'!$B:$B,$B79,'Interim Analysis'!$C:$C,$C79,'Interim Analysis'!$F:$F,$F79,'Interim Analysis'!$G:$G,$H79,'Interim Analysis'!$D:$D,$D79)
*(INDEX('Dimensional Maps'!M$39:M$63,MATCH($E79,'Dimensional Maps'!$C$8:$C$32,0),1)
/SUMIFS('Dimensional Maps'!M$39:M$63, 'Dimensional Maps'!$B$8:$B$32,$D79)))),0),0)</f>
        <v>0</v>
      </c>
      <c r="S79" s="115">
        <f>IFERROR(IF($G79 = "WholeBlg",IF(S$1&lt;2020, 0,
IF($H79="GWh",SUMIFS('Interim Analysis'!M:M,'Interim Analysis'!$B:$B,$B79,'Interim Analysis'!$C:$C,$C79,'Interim Analysis'!$F:$F,$F79,'Interim Analysis'!$G:$G,$H79,'Interim Analysis'!$E:$E,$E79),
SUMIFS('Interim Analysis'!M:M,'Interim Analysis'!$B:$B,$B79,'Interim Analysis'!$C:$C,$C79,'Interim Analysis'!$F:$F,$F79,'Interim Analysis'!$G:$G,$H79,'Interim Analysis'!$D:$D,$D79)
*(INDEX('Dimensional Maps'!N$39:N$63,MATCH($E79,'Dimensional Maps'!$C$8:$C$32,0),1)
/SUMIFS('Dimensional Maps'!N$39:N$63, 'Dimensional Maps'!$B$8:$B$32,$D79)))),0),0)</f>
        <v>0</v>
      </c>
      <c r="T79" s="115">
        <f>IFERROR(IF($G79 = "WholeBlg",IF(T$1&lt;2020, 0,
IF($H79="GWh",SUMIFS('Interim Analysis'!N:N,'Interim Analysis'!$B:$B,$B79,'Interim Analysis'!$C:$C,$C79,'Interim Analysis'!$F:$F,$F79,'Interim Analysis'!$G:$G,$H79,'Interim Analysis'!$E:$E,$E79),
SUMIFS('Interim Analysis'!N:N,'Interim Analysis'!$B:$B,$B79,'Interim Analysis'!$C:$C,$C79,'Interim Analysis'!$F:$F,$F79,'Interim Analysis'!$G:$G,$H79,'Interim Analysis'!$D:$D,$D79)
*(INDEX('Dimensional Maps'!O$39:O$63,MATCH($E79,'Dimensional Maps'!$C$8:$C$32,0),1)
/SUMIFS('Dimensional Maps'!O$39:O$63, 'Dimensional Maps'!$B$8:$B$32,$D79)))),0),0)</f>
        <v>0</v>
      </c>
      <c r="U79" s="115">
        <f>IFERROR(IF($G79 = "WholeBlg",IF(U$1&lt;2020, 0,
IF($H79="GWh",SUMIFS('Interim Analysis'!O:O,'Interim Analysis'!$B:$B,$B79,'Interim Analysis'!$C:$C,$C79,'Interim Analysis'!$F:$F,$F79,'Interim Analysis'!$G:$G,$H79,'Interim Analysis'!$E:$E,$E79),
SUMIFS('Interim Analysis'!O:O,'Interim Analysis'!$B:$B,$B79,'Interim Analysis'!$C:$C,$C79,'Interim Analysis'!$F:$F,$F79,'Interim Analysis'!$G:$G,$H79,'Interim Analysis'!$D:$D,$D79)
*(INDEX('Dimensional Maps'!P$39:P$63,MATCH($E79,'Dimensional Maps'!$C$8:$C$32,0),1)
/SUMIFS('Dimensional Maps'!P$39:P$63, 'Dimensional Maps'!$B$8:$B$32,$D79)))),0),0)</f>
        <v>0</v>
      </c>
      <c r="V79" s="115">
        <f>IFERROR(IF($G79 = "WholeBlg",IF(V$1&lt;2020, 0,
IF($H79="GWh",SUMIFS('Interim Analysis'!P:P,'Interim Analysis'!$B:$B,$B79,'Interim Analysis'!$C:$C,$C79,'Interim Analysis'!$F:$F,$F79,'Interim Analysis'!$G:$G,$H79,'Interim Analysis'!$E:$E,$E79),
SUMIFS('Interim Analysis'!P:P,'Interim Analysis'!$B:$B,$B79,'Interim Analysis'!$C:$C,$C79,'Interim Analysis'!$F:$F,$F79,'Interim Analysis'!$G:$G,$H79,'Interim Analysis'!$D:$D,$D79)
*(INDEX('Dimensional Maps'!Q$39:Q$63,MATCH($E79,'Dimensional Maps'!$C$8:$C$32,0),1)
/SUMIFS('Dimensional Maps'!Q$39:Q$63, 'Dimensional Maps'!$B$8:$B$32,$D79)))),0),0)</f>
        <v>0</v>
      </c>
      <c r="W79" s="115">
        <f>IFERROR(IF($G79 = "WholeBlg",IF(W$1&lt;2020, 0,
IF($H79="GWh",SUMIFS('Interim Analysis'!Q:Q,'Interim Analysis'!$B:$B,$B79,'Interim Analysis'!$C:$C,$C79,'Interim Analysis'!$F:$F,$F79,'Interim Analysis'!$G:$G,$H79,'Interim Analysis'!$E:$E,$E79),
SUMIFS('Interim Analysis'!Q:Q,'Interim Analysis'!$B:$B,$B79,'Interim Analysis'!$C:$C,$C79,'Interim Analysis'!$F:$F,$F79,'Interim Analysis'!$G:$G,$H79,'Interim Analysis'!$D:$D,$D79)
*(INDEX('Dimensional Maps'!R$39:R$63,MATCH($E79,'Dimensional Maps'!$C$8:$C$32,0),1)
/SUMIFS('Dimensional Maps'!R$39:R$63, 'Dimensional Maps'!$B$8:$B$32,$D79)))),0),0)</f>
        <v>0</v>
      </c>
    </row>
    <row r="80" spans="1:23" x14ac:dyDescent="0.25">
      <c r="A80" s="105" t="str">
        <f>Home!$C$20</f>
        <v>IOU Potential Program Savings ET</v>
      </c>
      <c r="B80" s="103" t="s">
        <v>237</v>
      </c>
      <c r="C80" s="103">
        <v>2</v>
      </c>
      <c r="D80" s="103" t="s">
        <v>193</v>
      </c>
      <c r="E80" s="103" t="s">
        <v>196</v>
      </c>
      <c r="F80" s="103" t="s">
        <v>186</v>
      </c>
      <c r="G80" s="103" t="s">
        <v>53</v>
      </c>
      <c r="H80" s="143" t="s">
        <v>20</v>
      </c>
      <c r="I80" s="115">
        <f>IFERROR(IF($G80 = "WholeBlg",IF(I$1&lt;2020, 0,
IF($H80="GWh",SUMIFS('Interim Analysis'!C:C,'Interim Analysis'!$B:$B,$B80,'Interim Analysis'!$C:$C,$C80,'Interim Analysis'!$F:$F,$F80,'Interim Analysis'!$G:$G,$H80,'Interim Analysis'!$E:$E,$E80),
SUMIFS('Interim Analysis'!C:C,'Interim Analysis'!$B:$B,$B80,'Interim Analysis'!$C:$C,$C80,'Interim Analysis'!$F:$F,$F80,'Interim Analysis'!$G:$G,$H80,'Interim Analysis'!$D:$D,$D80)
*(INDEX('Dimensional Maps'!D$39:D$63,MATCH($E80,'Dimensional Maps'!$C$8:$C$32,0),1)
/SUMIFS('Dimensional Maps'!D$39:D$63, 'Dimensional Maps'!$B$8:$B$32,$D80)))),0),0)</f>
        <v>0</v>
      </c>
      <c r="J80" s="115">
        <f>IFERROR(IF($G80 = "WholeBlg",IF(J$1&lt;2020, 0,
IF($H80="GWh",SUMIFS('Interim Analysis'!D:D,'Interim Analysis'!$B:$B,$B80,'Interim Analysis'!$C:$C,$C80,'Interim Analysis'!$F:$F,$F80,'Interim Analysis'!$G:$G,$H80,'Interim Analysis'!$E:$E,$E80),
SUMIFS('Interim Analysis'!D:D,'Interim Analysis'!$B:$B,$B80,'Interim Analysis'!$C:$C,$C80,'Interim Analysis'!$F:$F,$F80,'Interim Analysis'!$G:$G,$H80,'Interim Analysis'!$D:$D,$D80)
*(INDEX('Dimensional Maps'!E$39:E$63,MATCH($E80,'Dimensional Maps'!$C$8:$C$32,0),1)
/SUMIFS('Dimensional Maps'!E$39:E$63, 'Dimensional Maps'!$B$8:$B$32,$D80)))),0),0)</f>
        <v>0</v>
      </c>
      <c r="K80" s="115">
        <f>IFERROR(IF($G80 = "WholeBlg",IF(K$1&lt;2020, 0,
IF($H80="GWh",SUMIFS('Interim Analysis'!E:E,'Interim Analysis'!$B:$B,$B80,'Interim Analysis'!$C:$C,$C80,'Interim Analysis'!$F:$F,$F80,'Interim Analysis'!$G:$G,$H80,'Interim Analysis'!$E:$E,$E80),
SUMIFS('Interim Analysis'!E:E,'Interim Analysis'!$B:$B,$B80,'Interim Analysis'!$C:$C,$C80,'Interim Analysis'!$F:$F,$F80,'Interim Analysis'!$G:$G,$H80,'Interim Analysis'!$D:$D,$D80)
*(INDEX('Dimensional Maps'!F$39:F$63,MATCH($E80,'Dimensional Maps'!$C$8:$C$32,0),1)
/SUMIFS('Dimensional Maps'!F$39:F$63, 'Dimensional Maps'!$B$8:$B$32,$D80)))),0),0)</f>
        <v>0</v>
      </c>
      <c r="L80" s="115">
        <f>IFERROR(IF($G80 = "WholeBlg",IF(L$1&lt;2020, 0,
IF($H80="GWh",SUMIFS('Interim Analysis'!F:F,'Interim Analysis'!$B:$B,$B80,'Interim Analysis'!$C:$C,$C80,'Interim Analysis'!$F:$F,$F80,'Interim Analysis'!$G:$G,$H80,'Interim Analysis'!$E:$E,$E80),
SUMIFS('Interim Analysis'!F:F,'Interim Analysis'!$B:$B,$B80,'Interim Analysis'!$C:$C,$C80,'Interim Analysis'!$F:$F,$F80,'Interim Analysis'!$G:$G,$H80,'Interim Analysis'!$D:$D,$D80)
*(INDEX('Dimensional Maps'!G$39:G$63,MATCH($E80,'Dimensional Maps'!$C$8:$C$32,0),1)
/SUMIFS('Dimensional Maps'!G$39:G$63, 'Dimensional Maps'!$B$8:$B$32,$D80)))),0),0)</f>
        <v>0</v>
      </c>
      <c r="M80" s="115">
        <f>IFERROR(IF($G80 = "WholeBlg",IF(M$1&lt;2020, 0,
IF($H80="GWh",SUMIFS('Interim Analysis'!G:G,'Interim Analysis'!$B:$B,$B80,'Interim Analysis'!$C:$C,$C80,'Interim Analysis'!$F:$F,$F80,'Interim Analysis'!$G:$G,$H80,'Interim Analysis'!$E:$E,$E80),
SUMIFS('Interim Analysis'!G:G,'Interim Analysis'!$B:$B,$B80,'Interim Analysis'!$C:$C,$C80,'Interim Analysis'!$F:$F,$F80,'Interim Analysis'!$G:$G,$H80,'Interim Analysis'!$D:$D,$D80)
*(INDEX('Dimensional Maps'!H$39:H$63,MATCH($E80,'Dimensional Maps'!$C$8:$C$32,0),1)
/SUMIFS('Dimensional Maps'!H$39:H$63, 'Dimensional Maps'!$B$8:$B$32,$D80)))),0),0)</f>
        <v>0</v>
      </c>
      <c r="N80" s="115">
        <f>IFERROR(IF($G80 = "WholeBlg",IF(N$1&lt;2020, 0,
IF($H80="GWh",SUMIFS('Interim Analysis'!H:H,'Interim Analysis'!$B:$B,$B80,'Interim Analysis'!$C:$C,$C80,'Interim Analysis'!$F:$F,$F80,'Interim Analysis'!$G:$G,$H80,'Interim Analysis'!$E:$E,$E80),
SUMIFS('Interim Analysis'!H:H,'Interim Analysis'!$B:$B,$B80,'Interim Analysis'!$C:$C,$C80,'Interim Analysis'!$F:$F,$F80,'Interim Analysis'!$G:$G,$H80,'Interim Analysis'!$D:$D,$D80)
*(INDEX('Dimensional Maps'!I$39:I$63,MATCH($E80,'Dimensional Maps'!$C$8:$C$32,0),1)
/SUMIFS('Dimensional Maps'!I$39:I$63, 'Dimensional Maps'!$B$8:$B$32,$D80)))),0),0)</f>
        <v>0</v>
      </c>
      <c r="O80" s="115">
        <f>IFERROR(IF($G80 = "WholeBlg",IF(O$1&lt;2020, 0,
IF($H80="GWh",SUMIFS('Interim Analysis'!I:I,'Interim Analysis'!$B:$B,$B80,'Interim Analysis'!$C:$C,$C80,'Interim Analysis'!$F:$F,$F80,'Interim Analysis'!$G:$G,$H80,'Interim Analysis'!$E:$E,$E80),
SUMIFS('Interim Analysis'!I:I,'Interim Analysis'!$B:$B,$B80,'Interim Analysis'!$C:$C,$C80,'Interim Analysis'!$F:$F,$F80,'Interim Analysis'!$G:$G,$H80,'Interim Analysis'!$D:$D,$D80)
*(INDEX('Dimensional Maps'!J$39:J$63,MATCH($E80,'Dimensional Maps'!$C$8:$C$32,0),1)
/SUMIFS('Dimensional Maps'!J$39:J$63, 'Dimensional Maps'!$B$8:$B$32,$D80)))),0),0)</f>
        <v>0</v>
      </c>
      <c r="P80" s="115">
        <f>IFERROR(IF($G80 = "WholeBlg",IF(P$1&lt;2020, 0,
IF($H80="GWh",SUMIFS('Interim Analysis'!J:J,'Interim Analysis'!$B:$B,$B80,'Interim Analysis'!$C:$C,$C80,'Interim Analysis'!$F:$F,$F80,'Interim Analysis'!$G:$G,$H80,'Interim Analysis'!$E:$E,$E80),
SUMIFS('Interim Analysis'!J:J,'Interim Analysis'!$B:$B,$B80,'Interim Analysis'!$C:$C,$C80,'Interim Analysis'!$F:$F,$F80,'Interim Analysis'!$G:$G,$H80,'Interim Analysis'!$D:$D,$D80)
*(INDEX('Dimensional Maps'!K$39:K$63,MATCH($E80,'Dimensional Maps'!$C$8:$C$32,0),1)
/SUMIFS('Dimensional Maps'!K$39:K$63, 'Dimensional Maps'!$B$8:$B$32,$D80)))),0),0)</f>
        <v>0</v>
      </c>
      <c r="Q80" s="115">
        <f>IFERROR(IF($G80 = "WholeBlg",IF(Q$1&lt;2020, 0,
IF($H80="GWh",SUMIFS('Interim Analysis'!K:K,'Interim Analysis'!$B:$B,$B80,'Interim Analysis'!$C:$C,$C80,'Interim Analysis'!$F:$F,$F80,'Interim Analysis'!$G:$G,$H80,'Interim Analysis'!$E:$E,$E80),
SUMIFS('Interim Analysis'!K:K,'Interim Analysis'!$B:$B,$B80,'Interim Analysis'!$C:$C,$C80,'Interim Analysis'!$F:$F,$F80,'Interim Analysis'!$G:$G,$H80,'Interim Analysis'!$D:$D,$D80)
*(INDEX('Dimensional Maps'!L$39:L$63,MATCH($E80,'Dimensional Maps'!$C$8:$C$32,0),1)
/SUMIFS('Dimensional Maps'!L$39:L$63, 'Dimensional Maps'!$B$8:$B$32,$D80)))),0),0)</f>
        <v>0</v>
      </c>
      <c r="R80" s="115">
        <f>IFERROR(IF($G80 = "WholeBlg",IF(R$1&lt;2020, 0,
IF($H80="GWh",SUMIFS('Interim Analysis'!L:L,'Interim Analysis'!$B:$B,$B80,'Interim Analysis'!$C:$C,$C80,'Interim Analysis'!$F:$F,$F80,'Interim Analysis'!$G:$G,$H80,'Interim Analysis'!$E:$E,$E80),
SUMIFS('Interim Analysis'!L:L,'Interim Analysis'!$B:$B,$B80,'Interim Analysis'!$C:$C,$C80,'Interim Analysis'!$F:$F,$F80,'Interim Analysis'!$G:$G,$H80,'Interim Analysis'!$D:$D,$D80)
*(INDEX('Dimensional Maps'!M$39:M$63,MATCH($E80,'Dimensional Maps'!$C$8:$C$32,0),1)
/SUMIFS('Dimensional Maps'!M$39:M$63, 'Dimensional Maps'!$B$8:$B$32,$D80)))),0),0)</f>
        <v>0</v>
      </c>
      <c r="S80" s="115">
        <f>IFERROR(IF($G80 = "WholeBlg",IF(S$1&lt;2020, 0,
IF($H80="GWh",SUMIFS('Interim Analysis'!M:M,'Interim Analysis'!$B:$B,$B80,'Interim Analysis'!$C:$C,$C80,'Interim Analysis'!$F:$F,$F80,'Interim Analysis'!$G:$G,$H80,'Interim Analysis'!$E:$E,$E80),
SUMIFS('Interim Analysis'!M:M,'Interim Analysis'!$B:$B,$B80,'Interim Analysis'!$C:$C,$C80,'Interim Analysis'!$F:$F,$F80,'Interim Analysis'!$G:$G,$H80,'Interim Analysis'!$D:$D,$D80)
*(INDEX('Dimensional Maps'!N$39:N$63,MATCH($E80,'Dimensional Maps'!$C$8:$C$32,0),1)
/SUMIFS('Dimensional Maps'!N$39:N$63, 'Dimensional Maps'!$B$8:$B$32,$D80)))),0),0)</f>
        <v>0</v>
      </c>
      <c r="T80" s="115">
        <f>IFERROR(IF($G80 = "WholeBlg",IF(T$1&lt;2020, 0,
IF($H80="GWh",SUMIFS('Interim Analysis'!N:N,'Interim Analysis'!$B:$B,$B80,'Interim Analysis'!$C:$C,$C80,'Interim Analysis'!$F:$F,$F80,'Interim Analysis'!$G:$G,$H80,'Interim Analysis'!$E:$E,$E80),
SUMIFS('Interim Analysis'!N:N,'Interim Analysis'!$B:$B,$B80,'Interim Analysis'!$C:$C,$C80,'Interim Analysis'!$F:$F,$F80,'Interim Analysis'!$G:$G,$H80,'Interim Analysis'!$D:$D,$D80)
*(INDEX('Dimensional Maps'!O$39:O$63,MATCH($E80,'Dimensional Maps'!$C$8:$C$32,0),1)
/SUMIFS('Dimensional Maps'!O$39:O$63, 'Dimensional Maps'!$B$8:$B$32,$D80)))),0),0)</f>
        <v>0</v>
      </c>
      <c r="U80" s="115">
        <f>IFERROR(IF($G80 = "WholeBlg",IF(U$1&lt;2020, 0,
IF($H80="GWh",SUMIFS('Interim Analysis'!O:O,'Interim Analysis'!$B:$B,$B80,'Interim Analysis'!$C:$C,$C80,'Interim Analysis'!$F:$F,$F80,'Interim Analysis'!$G:$G,$H80,'Interim Analysis'!$E:$E,$E80),
SUMIFS('Interim Analysis'!O:O,'Interim Analysis'!$B:$B,$B80,'Interim Analysis'!$C:$C,$C80,'Interim Analysis'!$F:$F,$F80,'Interim Analysis'!$G:$G,$H80,'Interim Analysis'!$D:$D,$D80)
*(INDEX('Dimensional Maps'!P$39:P$63,MATCH($E80,'Dimensional Maps'!$C$8:$C$32,0),1)
/SUMIFS('Dimensional Maps'!P$39:P$63, 'Dimensional Maps'!$B$8:$B$32,$D80)))),0),0)</f>
        <v>0</v>
      </c>
      <c r="V80" s="115">
        <f>IFERROR(IF($G80 = "WholeBlg",IF(V$1&lt;2020, 0,
IF($H80="GWh",SUMIFS('Interim Analysis'!P:P,'Interim Analysis'!$B:$B,$B80,'Interim Analysis'!$C:$C,$C80,'Interim Analysis'!$F:$F,$F80,'Interim Analysis'!$G:$G,$H80,'Interim Analysis'!$E:$E,$E80),
SUMIFS('Interim Analysis'!P:P,'Interim Analysis'!$B:$B,$B80,'Interim Analysis'!$C:$C,$C80,'Interim Analysis'!$F:$F,$F80,'Interim Analysis'!$G:$G,$H80,'Interim Analysis'!$D:$D,$D80)
*(INDEX('Dimensional Maps'!Q$39:Q$63,MATCH($E80,'Dimensional Maps'!$C$8:$C$32,0),1)
/SUMIFS('Dimensional Maps'!Q$39:Q$63, 'Dimensional Maps'!$B$8:$B$32,$D80)))),0),0)</f>
        <v>0</v>
      </c>
      <c r="W80" s="115">
        <f>IFERROR(IF($G80 = "WholeBlg",IF(W$1&lt;2020, 0,
IF($H80="GWh",SUMIFS('Interim Analysis'!Q:Q,'Interim Analysis'!$B:$B,$B80,'Interim Analysis'!$C:$C,$C80,'Interim Analysis'!$F:$F,$F80,'Interim Analysis'!$G:$G,$H80,'Interim Analysis'!$E:$E,$E80),
SUMIFS('Interim Analysis'!Q:Q,'Interim Analysis'!$B:$B,$B80,'Interim Analysis'!$C:$C,$C80,'Interim Analysis'!$F:$F,$F80,'Interim Analysis'!$G:$G,$H80,'Interim Analysis'!$D:$D,$D80)
*(INDEX('Dimensional Maps'!R$39:R$63,MATCH($E80,'Dimensional Maps'!$C$8:$C$32,0),1)
/SUMIFS('Dimensional Maps'!R$39:R$63, 'Dimensional Maps'!$B$8:$B$32,$D80)))),0),0)</f>
        <v>0</v>
      </c>
    </row>
    <row r="81" spans="1:23" x14ac:dyDescent="0.25">
      <c r="A81" s="105" t="str">
        <f>Home!$C$20</f>
        <v>IOU Potential Program Savings ET</v>
      </c>
      <c r="B81" s="103" t="s">
        <v>236</v>
      </c>
      <c r="C81" s="103">
        <v>2</v>
      </c>
      <c r="D81" s="103" t="s">
        <v>193</v>
      </c>
      <c r="E81" s="103" t="s">
        <v>196</v>
      </c>
      <c r="F81" s="103" t="s">
        <v>167</v>
      </c>
      <c r="G81" s="103" t="s">
        <v>53</v>
      </c>
      <c r="H81" s="143" t="s">
        <v>18</v>
      </c>
      <c r="I81" s="115">
        <f>IFERROR(IF($G81 = "WholeBlg",IF(I$1&lt;2020, 0,
IF($H81="GWh",SUMIFS('Interim Analysis'!C:C,'Interim Analysis'!$B:$B,$B81,'Interim Analysis'!$C:$C,$C81,'Interim Analysis'!$F:$F,$F81,'Interim Analysis'!$G:$G,$H81,'Interim Analysis'!$E:$E,$E81),
SUMIFS('Interim Analysis'!C:C,'Interim Analysis'!$B:$B,$B81,'Interim Analysis'!$C:$C,$C81,'Interim Analysis'!$F:$F,$F81,'Interim Analysis'!$G:$G,$H81,'Interim Analysis'!$D:$D,$D81)
*(INDEX('Dimensional Maps'!D$39:D$63,MATCH($E81,'Dimensional Maps'!$C$8:$C$32,0),1)
/SUMIFS('Dimensional Maps'!D$39:D$63, 'Dimensional Maps'!$B$8:$B$32,$D81)))),0),0)</f>
        <v>0</v>
      </c>
      <c r="J81" s="115">
        <f>IFERROR(IF($G81 = "WholeBlg",IF(J$1&lt;2020, 0,
IF($H81="GWh",SUMIFS('Interim Analysis'!D:D,'Interim Analysis'!$B:$B,$B81,'Interim Analysis'!$C:$C,$C81,'Interim Analysis'!$F:$F,$F81,'Interim Analysis'!$G:$G,$H81,'Interim Analysis'!$E:$E,$E81),
SUMIFS('Interim Analysis'!D:D,'Interim Analysis'!$B:$B,$B81,'Interim Analysis'!$C:$C,$C81,'Interim Analysis'!$F:$F,$F81,'Interim Analysis'!$G:$G,$H81,'Interim Analysis'!$D:$D,$D81)
*(INDEX('Dimensional Maps'!E$39:E$63,MATCH($E81,'Dimensional Maps'!$C$8:$C$32,0),1)
/SUMIFS('Dimensional Maps'!E$39:E$63, 'Dimensional Maps'!$B$8:$B$32,$D81)))),0),0)</f>
        <v>0</v>
      </c>
      <c r="K81" s="115">
        <f>IFERROR(IF($G81 = "WholeBlg",IF(K$1&lt;2020, 0,
IF($H81="GWh",SUMIFS('Interim Analysis'!E:E,'Interim Analysis'!$B:$B,$B81,'Interim Analysis'!$C:$C,$C81,'Interim Analysis'!$F:$F,$F81,'Interim Analysis'!$G:$G,$H81,'Interim Analysis'!$E:$E,$E81),
SUMIFS('Interim Analysis'!E:E,'Interim Analysis'!$B:$B,$B81,'Interim Analysis'!$C:$C,$C81,'Interim Analysis'!$F:$F,$F81,'Interim Analysis'!$G:$G,$H81,'Interim Analysis'!$D:$D,$D81)
*(INDEX('Dimensional Maps'!F$39:F$63,MATCH($E81,'Dimensional Maps'!$C$8:$C$32,0),1)
/SUMIFS('Dimensional Maps'!F$39:F$63, 'Dimensional Maps'!$B$8:$B$32,$D81)))),0),0)</f>
        <v>0</v>
      </c>
      <c r="L81" s="115">
        <f>IFERROR(IF($G81 = "WholeBlg",IF(L$1&lt;2020, 0,
IF($H81="GWh",SUMIFS('Interim Analysis'!F:F,'Interim Analysis'!$B:$B,$B81,'Interim Analysis'!$C:$C,$C81,'Interim Analysis'!$F:$F,$F81,'Interim Analysis'!$G:$G,$H81,'Interim Analysis'!$E:$E,$E81),
SUMIFS('Interim Analysis'!F:F,'Interim Analysis'!$B:$B,$B81,'Interim Analysis'!$C:$C,$C81,'Interim Analysis'!$F:$F,$F81,'Interim Analysis'!$G:$G,$H81,'Interim Analysis'!$D:$D,$D81)
*(INDEX('Dimensional Maps'!G$39:G$63,MATCH($E81,'Dimensional Maps'!$C$8:$C$32,0),1)
/SUMIFS('Dimensional Maps'!G$39:G$63, 'Dimensional Maps'!$B$8:$B$32,$D81)))),0),0)</f>
        <v>0</v>
      </c>
      <c r="M81" s="115">
        <f>IFERROR(IF($G81 = "WholeBlg",IF(M$1&lt;2020, 0,
IF($H81="GWh",SUMIFS('Interim Analysis'!G:G,'Interim Analysis'!$B:$B,$B81,'Interim Analysis'!$C:$C,$C81,'Interim Analysis'!$F:$F,$F81,'Interim Analysis'!$G:$G,$H81,'Interim Analysis'!$E:$E,$E81),
SUMIFS('Interim Analysis'!G:G,'Interim Analysis'!$B:$B,$B81,'Interim Analysis'!$C:$C,$C81,'Interim Analysis'!$F:$F,$F81,'Interim Analysis'!$G:$G,$H81,'Interim Analysis'!$D:$D,$D81)
*(INDEX('Dimensional Maps'!H$39:H$63,MATCH($E81,'Dimensional Maps'!$C$8:$C$32,0),1)
/SUMIFS('Dimensional Maps'!H$39:H$63, 'Dimensional Maps'!$B$8:$B$32,$D81)))),0),0)</f>
        <v>0</v>
      </c>
      <c r="N81" s="115">
        <f>IFERROR(IF($G81 = "WholeBlg",IF(N$1&lt;2020, 0,
IF($H81="GWh",SUMIFS('Interim Analysis'!H:H,'Interim Analysis'!$B:$B,$B81,'Interim Analysis'!$C:$C,$C81,'Interim Analysis'!$F:$F,$F81,'Interim Analysis'!$G:$G,$H81,'Interim Analysis'!$E:$E,$E81),
SUMIFS('Interim Analysis'!H:H,'Interim Analysis'!$B:$B,$B81,'Interim Analysis'!$C:$C,$C81,'Interim Analysis'!$F:$F,$F81,'Interim Analysis'!$G:$G,$H81,'Interim Analysis'!$D:$D,$D81)
*(INDEX('Dimensional Maps'!I$39:I$63,MATCH($E81,'Dimensional Maps'!$C$8:$C$32,0),1)
/SUMIFS('Dimensional Maps'!I$39:I$63, 'Dimensional Maps'!$B$8:$B$32,$D81)))),0),0)</f>
        <v>0</v>
      </c>
      <c r="O81" s="115">
        <f>IFERROR(IF($G81 = "WholeBlg",IF(O$1&lt;2020, 0,
IF($H81="GWh",SUMIFS('Interim Analysis'!I:I,'Interim Analysis'!$B:$B,$B81,'Interim Analysis'!$C:$C,$C81,'Interim Analysis'!$F:$F,$F81,'Interim Analysis'!$G:$G,$H81,'Interim Analysis'!$E:$E,$E81),
SUMIFS('Interim Analysis'!I:I,'Interim Analysis'!$B:$B,$B81,'Interim Analysis'!$C:$C,$C81,'Interim Analysis'!$F:$F,$F81,'Interim Analysis'!$G:$G,$H81,'Interim Analysis'!$D:$D,$D81)
*(INDEX('Dimensional Maps'!J$39:J$63,MATCH($E81,'Dimensional Maps'!$C$8:$C$32,0),1)
/SUMIFS('Dimensional Maps'!J$39:J$63, 'Dimensional Maps'!$B$8:$B$32,$D81)))),0),0)</f>
        <v>0</v>
      </c>
      <c r="P81" s="115">
        <f>IFERROR(IF($G81 = "WholeBlg",IF(P$1&lt;2020, 0,
IF($H81="GWh",SUMIFS('Interim Analysis'!J:J,'Interim Analysis'!$B:$B,$B81,'Interim Analysis'!$C:$C,$C81,'Interim Analysis'!$F:$F,$F81,'Interim Analysis'!$G:$G,$H81,'Interim Analysis'!$E:$E,$E81),
SUMIFS('Interim Analysis'!J:J,'Interim Analysis'!$B:$B,$B81,'Interim Analysis'!$C:$C,$C81,'Interim Analysis'!$F:$F,$F81,'Interim Analysis'!$G:$G,$H81,'Interim Analysis'!$D:$D,$D81)
*(INDEX('Dimensional Maps'!K$39:K$63,MATCH($E81,'Dimensional Maps'!$C$8:$C$32,0),1)
/SUMIFS('Dimensional Maps'!K$39:K$63, 'Dimensional Maps'!$B$8:$B$32,$D81)))),0),0)</f>
        <v>0</v>
      </c>
      <c r="Q81" s="115">
        <f>IFERROR(IF($G81 = "WholeBlg",IF(Q$1&lt;2020, 0,
IF($H81="GWh",SUMIFS('Interim Analysis'!K:K,'Interim Analysis'!$B:$B,$B81,'Interim Analysis'!$C:$C,$C81,'Interim Analysis'!$F:$F,$F81,'Interim Analysis'!$G:$G,$H81,'Interim Analysis'!$E:$E,$E81),
SUMIFS('Interim Analysis'!K:K,'Interim Analysis'!$B:$B,$B81,'Interim Analysis'!$C:$C,$C81,'Interim Analysis'!$F:$F,$F81,'Interim Analysis'!$G:$G,$H81,'Interim Analysis'!$D:$D,$D81)
*(INDEX('Dimensional Maps'!L$39:L$63,MATCH($E81,'Dimensional Maps'!$C$8:$C$32,0),1)
/SUMIFS('Dimensional Maps'!L$39:L$63, 'Dimensional Maps'!$B$8:$B$32,$D81)))),0),0)</f>
        <v>0</v>
      </c>
      <c r="R81" s="115">
        <f>IFERROR(IF($G81 = "WholeBlg",IF(R$1&lt;2020, 0,
IF($H81="GWh",SUMIFS('Interim Analysis'!L:L,'Interim Analysis'!$B:$B,$B81,'Interim Analysis'!$C:$C,$C81,'Interim Analysis'!$F:$F,$F81,'Interim Analysis'!$G:$G,$H81,'Interim Analysis'!$E:$E,$E81),
SUMIFS('Interim Analysis'!L:L,'Interim Analysis'!$B:$B,$B81,'Interim Analysis'!$C:$C,$C81,'Interim Analysis'!$F:$F,$F81,'Interim Analysis'!$G:$G,$H81,'Interim Analysis'!$D:$D,$D81)
*(INDEX('Dimensional Maps'!M$39:M$63,MATCH($E81,'Dimensional Maps'!$C$8:$C$32,0),1)
/SUMIFS('Dimensional Maps'!M$39:M$63, 'Dimensional Maps'!$B$8:$B$32,$D81)))),0),0)</f>
        <v>0</v>
      </c>
      <c r="S81" s="115">
        <f>IFERROR(IF($G81 = "WholeBlg",IF(S$1&lt;2020, 0,
IF($H81="GWh",SUMIFS('Interim Analysis'!M:M,'Interim Analysis'!$B:$B,$B81,'Interim Analysis'!$C:$C,$C81,'Interim Analysis'!$F:$F,$F81,'Interim Analysis'!$G:$G,$H81,'Interim Analysis'!$E:$E,$E81),
SUMIFS('Interim Analysis'!M:M,'Interim Analysis'!$B:$B,$B81,'Interim Analysis'!$C:$C,$C81,'Interim Analysis'!$F:$F,$F81,'Interim Analysis'!$G:$G,$H81,'Interim Analysis'!$D:$D,$D81)
*(INDEX('Dimensional Maps'!N$39:N$63,MATCH($E81,'Dimensional Maps'!$C$8:$C$32,0),1)
/SUMIFS('Dimensional Maps'!N$39:N$63, 'Dimensional Maps'!$B$8:$B$32,$D81)))),0),0)</f>
        <v>0</v>
      </c>
      <c r="T81" s="115">
        <f>IFERROR(IF($G81 = "WholeBlg",IF(T$1&lt;2020, 0,
IF($H81="GWh",SUMIFS('Interim Analysis'!N:N,'Interim Analysis'!$B:$B,$B81,'Interim Analysis'!$C:$C,$C81,'Interim Analysis'!$F:$F,$F81,'Interim Analysis'!$G:$G,$H81,'Interim Analysis'!$E:$E,$E81),
SUMIFS('Interim Analysis'!N:N,'Interim Analysis'!$B:$B,$B81,'Interim Analysis'!$C:$C,$C81,'Interim Analysis'!$F:$F,$F81,'Interim Analysis'!$G:$G,$H81,'Interim Analysis'!$D:$D,$D81)
*(INDEX('Dimensional Maps'!O$39:O$63,MATCH($E81,'Dimensional Maps'!$C$8:$C$32,0),1)
/SUMIFS('Dimensional Maps'!O$39:O$63, 'Dimensional Maps'!$B$8:$B$32,$D81)))),0),0)</f>
        <v>0</v>
      </c>
      <c r="U81" s="115">
        <f>IFERROR(IF($G81 = "WholeBlg",IF(U$1&lt;2020, 0,
IF($H81="GWh",SUMIFS('Interim Analysis'!O:O,'Interim Analysis'!$B:$B,$B81,'Interim Analysis'!$C:$C,$C81,'Interim Analysis'!$F:$F,$F81,'Interim Analysis'!$G:$G,$H81,'Interim Analysis'!$E:$E,$E81),
SUMIFS('Interim Analysis'!O:O,'Interim Analysis'!$B:$B,$B81,'Interim Analysis'!$C:$C,$C81,'Interim Analysis'!$F:$F,$F81,'Interim Analysis'!$G:$G,$H81,'Interim Analysis'!$D:$D,$D81)
*(INDEX('Dimensional Maps'!P$39:P$63,MATCH($E81,'Dimensional Maps'!$C$8:$C$32,0),1)
/SUMIFS('Dimensional Maps'!P$39:P$63, 'Dimensional Maps'!$B$8:$B$32,$D81)))),0),0)</f>
        <v>0</v>
      </c>
      <c r="V81" s="115">
        <f>IFERROR(IF($G81 = "WholeBlg",IF(V$1&lt;2020, 0,
IF($H81="GWh",SUMIFS('Interim Analysis'!P:P,'Interim Analysis'!$B:$B,$B81,'Interim Analysis'!$C:$C,$C81,'Interim Analysis'!$F:$F,$F81,'Interim Analysis'!$G:$G,$H81,'Interim Analysis'!$E:$E,$E81),
SUMIFS('Interim Analysis'!P:P,'Interim Analysis'!$B:$B,$B81,'Interim Analysis'!$C:$C,$C81,'Interim Analysis'!$F:$F,$F81,'Interim Analysis'!$G:$G,$H81,'Interim Analysis'!$D:$D,$D81)
*(INDEX('Dimensional Maps'!Q$39:Q$63,MATCH($E81,'Dimensional Maps'!$C$8:$C$32,0),1)
/SUMIFS('Dimensional Maps'!Q$39:Q$63, 'Dimensional Maps'!$B$8:$B$32,$D81)))),0),0)</f>
        <v>0</v>
      </c>
      <c r="W81" s="115">
        <f>IFERROR(IF($G81 = "WholeBlg",IF(W$1&lt;2020, 0,
IF($H81="GWh",SUMIFS('Interim Analysis'!Q:Q,'Interim Analysis'!$B:$B,$B81,'Interim Analysis'!$C:$C,$C81,'Interim Analysis'!$F:$F,$F81,'Interim Analysis'!$G:$G,$H81,'Interim Analysis'!$E:$E,$E81),
SUMIFS('Interim Analysis'!Q:Q,'Interim Analysis'!$B:$B,$B81,'Interim Analysis'!$C:$C,$C81,'Interim Analysis'!$F:$F,$F81,'Interim Analysis'!$G:$G,$H81,'Interim Analysis'!$D:$D,$D81)
*(INDEX('Dimensional Maps'!R$39:R$63,MATCH($E81,'Dimensional Maps'!$C$8:$C$32,0),1)
/SUMIFS('Dimensional Maps'!R$39:R$63, 'Dimensional Maps'!$B$8:$B$32,$D81)))),0),0)</f>
        <v>0</v>
      </c>
    </row>
    <row r="82" spans="1:23" x14ac:dyDescent="0.25">
      <c r="A82" s="105" t="str">
        <f>Home!$C$20</f>
        <v>IOU Potential Program Savings ET</v>
      </c>
      <c r="B82" s="103" t="s">
        <v>236</v>
      </c>
      <c r="C82" s="103">
        <v>2</v>
      </c>
      <c r="D82" s="103" t="s">
        <v>193</v>
      </c>
      <c r="E82" s="103" t="s">
        <v>196</v>
      </c>
      <c r="F82" s="103" t="s">
        <v>186</v>
      </c>
      <c r="G82" s="103" t="s">
        <v>53</v>
      </c>
      <c r="H82" s="143" t="s">
        <v>18</v>
      </c>
      <c r="I82" s="115">
        <f>IFERROR(IF($G82 = "WholeBlg",IF(I$1&lt;2020, 0,
IF($H82="GWh",SUMIFS('Interim Analysis'!C:C,'Interim Analysis'!$B:$B,$B82,'Interim Analysis'!$C:$C,$C82,'Interim Analysis'!$F:$F,$F82,'Interim Analysis'!$G:$G,$H82,'Interim Analysis'!$E:$E,$E82),
SUMIFS('Interim Analysis'!C:C,'Interim Analysis'!$B:$B,$B82,'Interim Analysis'!$C:$C,$C82,'Interim Analysis'!$F:$F,$F82,'Interim Analysis'!$G:$G,$H82,'Interim Analysis'!$D:$D,$D82)
*(INDEX('Dimensional Maps'!D$39:D$63,MATCH($E82,'Dimensional Maps'!$C$8:$C$32,0),1)
/SUMIFS('Dimensional Maps'!D$39:D$63, 'Dimensional Maps'!$B$8:$B$32,$D82)))),0),0)</f>
        <v>0</v>
      </c>
      <c r="J82" s="115">
        <f>IFERROR(IF($G82 = "WholeBlg",IF(J$1&lt;2020, 0,
IF($H82="GWh",SUMIFS('Interim Analysis'!D:D,'Interim Analysis'!$B:$B,$B82,'Interim Analysis'!$C:$C,$C82,'Interim Analysis'!$F:$F,$F82,'Interim Analysis'!$G:$G,$H82,'Interim Analysis'!$E:$E,$E82),
SUMIFS('Interim Analysis'!D:D,'Interim Analysis'!$B:$B,$B82,'Interim Analysis'!$C:$C,$C82,'Interim Analysis'!$F:$F,$F82,'Interim Analysis'!$G:$G,$H82,'Interim Analysis'!$D:$D,$D82)
*(INDEX('Dimensional Maps'!E$39:E$63,MATCH($E82,'Dimensional Maps'!$C$8:$C$32,0),1)
/SUMIFS('Dimensional Maps'!E$39:E$63, 'Dimensional Maps'!$B$8:$B$32,$D82)))),0),0)</f>
        <v>0</v>
      </c>
      <c r="K82" s="115">
        <f>IFERROR(IF($G82 = "WholeBlg",IF(K$1&lt;2020, 0,
IF($H82="GWh",SUMIFS('Interim Analysis'!E:E,'Interim Analysis'!$B:$B,$B82,'Interim Analysis'!$C:$C,$C82,'Interim Analysis'!$F:$F,$F82,'Interim Analysis'!$G:$G,$H82,'Interim Analysis'!$E:$E,$E82),
SUMIFS('Interim Analysis'!E:E,'Interim Analysis'!$B:$B,$B82,'Interim Analysis'!$C:$C,$C82,'Interim Analysis'!$F:$F,$F82,'Interim Analysis'!$G:$G,$H82,'Interim Analysis'!$D:$D,$D82)
*(INDEX('Dimensional Maps'!F$39:F$63,MATCH($E82,'Dimensional Maps'!$C$8:$C$32,0),1)
/SUMIFS('Dimensional Maps'!F$39:F$63, 'Dimensional Maps'!$B$8:$B$32,$D82)))),0),0)</f>
        <v>0</v>
      </c>
      <c r="L82" s="115">
        <f>IFERROR(IF($G82 = "WholeBlg",IF(L$1&lt;2020, 0,
IF($H82="GWh",SUMIFS('Interim Analysis'!F:F,'Interim Analysis'!$B:$B,$B82,'Interim Analysis'!$C:$C,$C82,'Interim Analysis'!$F:$F,$F82,'Interim Analysis'!$G:$G,$H82,'Interim Analysis'!$E:$E,$E82),
SUMIFS('Interim Analysis'!F:F,'Interim Analysis'!$B:$B,$B82,'Interim Analysis'!$C:$C,$C82,'Interim Analysis'!$F:$F,$F82,'Interim Analysis'!$G:$G,$H82,'Interim Analysis'!$D:$D,$D82)
*(INDEX('Dimensional Maps'!G$39:G$63,MATCH($E82,'Dimensional Maps'!$C$8:$C$32,0),1)
/SUMIFS('Dimensional Maps'!G$39:G$63, 'Dimensional Maps'!$B$8:$B$32,$D82)))),0),0)</f>
        <v>0</v>
      </c>
      <c r="M82" s="115">
        <f>IFERROR(IF($G82 = "WholeBlg",IF(M$1&lt;2020, 0,
IF($H82="GWh",SUMIFS('Interim Analysis'!G:G,'Interim Analysis'!$B:$B,$B82,'Interim Analysis'!$C:$C,$C82,'Interim Analysis'!$F:$F,$F82,'Interim Analysis'!$G:$G,$H82,'Interim Analysis'!$E:$E,$E82),
SUMIFS('Interim Analysis'!G:G,'Interim Analysis'!$B:$B,$B82,'Interim Analysis'!$C:$C,$C82,'Interim Analysis'!$F:$F,$F82,'Interim Analysis'!$G:$G,$H82,'Interim Analysis'!$D:$D,$D82)
*(INDEX('Dimensional Maps'!H$39:H$63,MATCH($E82,'Dimensional Maps'!$C$8:$C$32,0),1)
/SUMIFS('Dimensional Maps'!H$39:H$63, 'Dimensional Maps'!$B$8:$B$32,$D82)))),0),0)</f>
        <v>0</v>
      </c>
      <c r="N82" s="115">
        <f>IFERROR(IF($G82 = "WholeBlg",IF(N$1&lt;2020, 0,
IF($H82="GWh",SUMIFS('Interim Analysis'!H:H,'Interim Analysis'!$B:$B,$B82,'Interim Analysis'!$C:$C,$C82,'Interim Analysis'!$F:$F,$F82,'Interim Analysis'!$G:$G,$H82,'Interim Analysis'!$E:$E,$E82),
SUMIFS('Interim Analysis'!H:H,'Interim Analysis'!$B:$B,$B82,'Interim Analysis'!$C:$C,$C82,'Interim Analysis'!$F:$F,$F82,'Interim Analysis'!$G:$G,$H82,'Interim Analysis'!$D:$D,$D82)
*(INDEX('Dimensional Maps'!I$39:I$63,MATCH($E82,'Dimensional Maps'!$C$8:$C$32,0),1)
/SUMIFS('Dimensional Maps'!I$39:I$63, 'Dimensional Maps'!$B$8:$B$32,$D82)))),0),0)</f>
        <v>0</v>
      </c>
      <c r="O82" s="115">
        <f>IFERROR(IF($G82 = "WholeBlg",IF(O$1&lt;2020, 0,
IF($H82="GWh",SUMIFS('Interim Analysis'!I:I,'Interim Analysis'!$B:$B,$B82,'Interim Analysis'!$C:$C,$C82,'Interim Analysis'!$F:$F,$F82,'Interim Analysis'!$G:$G,$H82,'Interim Analysis'!$E:$E,$E82),
SUMIFS('Interim Analysis'!I:I,'Interim Analysis'!$B:$B,$B82,'Interim Analysis'!$C:$C,$C82,'Interim Analysis'!$F:$F,$F82,'Interim Analysis'!$G:$G,$H82,'Interim Analysis'!$D:$D,$D82)
*(INDEX('Dimensional Maps'!J$39:J$63,MATCH($E82,'Dimensional Maps'!$C$8:$C$32,0),1)
/SUMIFS('Dimensional Maps'!J$39:J$63, 'Dimensional Maps'!$B$8:$B$32,$D82)))),0),0)</f>
        <v>0</v>
      </c>
      <c r="P82" s="115">
        <f>IFERROR(IF($G82 = "WholeBlg",IF(P$1&lt;2020, 0,
IF($H82="GWh",SUMIFS('Interim Analysis'!J:J,'Interim Analysis'!$B:$B,$B82,'Interim Analysis'!$C:$C,$C82,'Interim Analysis'!$F:$F,$F82,'Interim Analysis'!$G:$G,$H82,'Interim Analysis'!$E:$E,$E82),
SUMIFS('Interim Analysis'!J:J,'Interim Analysis'!$B:$B,$B82,'Interim Analysis'!$C:$C,$C82,'Interim Analysis'!$F:$F,$F82,'Interim Analysis'!$G:$G,$H82,'Interim Analysis'!$D:$D,$D82)
*(INDEX('Dimensional Maps'!K$39:K$63,MATCH($E82,'Dimensional Maps'!$C$8:$C$32,0),1)
/SUMIFS('Dimensional Maps'!K$39:K$63, 'Dimensional Maps'!$B$8:$B$32,$D82)))),0),0)</f>
        <v>0</v>
      </c>
      <c r="Q82" s="115">
        <f>IFERROR(IF($G82 = "WholeBlg",IF(Q$1&lt;2020, 0,
IF($H82="GWh",SUMIFS('Interim Analysis'!K:K,'Interim Analysis'!$B:$B,$B82,'Interim Analysis'!$C:$C,$C82,'Interim Analysis'!$F:$F,$F82,'Interim Analysis'!$G:$G,$H82,'Interim Analysis'!$E:$E,$E82),
SUMIFS('Interim Analysis'!K:K,'Interim Analysis'!$B:$B,$B82,'Interim Analysis'!$C:$C,$C82,'Interim Analysis'!$F:$F,$F82,'Interim Analysis'!$G:$G,$H82,'Interim Analysis'!$D:$D,$D82)
*(INDEX('Dimensional Maps'!L$39:L$63,MATCH($E82,'Dimensional Maps'!$C$8:$C$32,0),1)
/SUMIFS('Dimensional Maps'!L$39:L$63, 'Dimensional Maps'!$B$8:$B$32,$D82)))),0),0)</f>
        <v>0</v>
      </c>
      <c r="R82" s="115">
        <f>IFERROR(IF($G82 = "WholeBlg",IF(R$1&lt;2020, 0,
IF($H82="GWh",SUMIFS('Interim Analysis'!L:L,'Interim Analysis'!$B:$B,$B82,'Interim Analysis'!$C:$C,$C82,'Interim Analysis'!$F:$F,$F82,'Interim Analysis'!$G:$G,$H82,'Interim Analysis'!$E:$E,$E82),
SUMIFS('Interim Analysis'!L:L,'Interim Analysis'!$B:$B,$B82,'Interim Analysis'!$C:$C,$C82,'Interim Analysis'!$F:$F,$F82,'Interim Analysis'!$G:$G,$H82,'Interim Analysis'!$D:$D,$D82)
*(INDEX('Dimensional Maps'!M$39:M$63,MATCH($E82,'Dimensional Maps'!$C$8:$C$32,0),1)
/SUMIFS('Dimensional Maps'!M$39:M$63, 'Dimensional Maps'!$B$8:$B$32,$D82)))),0),0)</f>
        <v>0</v>
      </c>
      <c r="S82" s="115">
        <f>IFERROR(IF($G82 = "WholeBlg",IF(S$1&lt;2020, 0,
IF($H82="GWh",SUMIFS('Interim Analysis'!M:M,'Interim Analysis'!$B:$B,$B82,'Interim Analysis'!$C:$C,$C82,'Interim Analysis'!$F:$F,$F82,'Interim Analysis'!$G:$G,$H82,'Interim Analysis'!$E:$E,$E82),
SUMIFS('Interim Analysis'!M:M,'Interim Analysis'!$B:$B,$B82,'Interim Analysis'!$C:$C,$C82,'Interim Analysis'!$F:$F,$F82,'Interim Analysis'!$G:$G,$H82,'Interim Analysis'!$D:$D,$D82)
*(INDEX('Dimensional Maps'!N$39:N$63,MATCH($E82,'Dimensional Maps'!$C$8:$C$32,0),1)
/SUMIFS('Dimensional Maps'!N$39:N$63, 'Dimensional Maps'!$B$8:$B$32,$D82)))),0),0)</f>
        <v>0</v>
      </c>
      <c r="T82" s="115">
        <f>IFERROR(IF($G82 = "WholeBlg",IF(T$1&lt;2020, 0,
IF($H82="GWh",SUMIFS('Interim Analysis'!N:N,'Interim Analysis'!$B:$B,$B82,'Interim Analysis'!$C:$C,$C82,'Interim Analysis'!$F:$F,$F82,'Interim Analysis'!$G:$G,$H82,'Interim Analysis'!$E:$E,$E82),
SUMIFS('Interim Analysis'!N:N,'Interim Analysis'!$B:$B,$B82,'Interim Analysis'!$C:$C,$C82,'Interim Analysis'!$F:$F,$F82,'Interim Analysis'!$G:$G,$H82,'Interim Analysis'!$D:$D,$D82)
*(INDEX('Dimensional Maps'!O$39:O$63,MATCH($E82,'Dimensional Maps'!$C$8:$C$32,0),1)
/SUMIFS('Dimensional Maps'!O$39:O$63, 'Dimensional Maps'!$B$8:$B$32,$D82)))),0),0)</f>
        <v>0</v>
      </c>
      <c r="U82" s="115">
        <f>IFERROR(IF($G82 = "WholeBlg",IF(U$1&lt;2020, 0,
IF($H82="GWh",SUMIFS('Interim Analysis'!O:O,'Interim Analysis'!$B:$B,$B82,'Interim Analysis'!$C:$C,$C82,'Interim Analysis'!$F:$F,$F82,'Interim Analysis'!$G:$G,$H82,'Interim Analysis'!$E:$E,$E82),
SUMIFS('Interim Analysis'!O:O,'Interim Analysis'!$B:$B,$B82,'Interim Analysis'!$C:$C,$C82,'Interim Analysis'!$F:$F,$F82,'Interim Analysis'!$G:$G,$H82,'Interim Analysis'!$D:$D,$D82)
*(INDEX('Dimensional Maps'!P$39:P$63,MATCH($E82,'Dimensional Maps'!$C$8:$C$32,0),1)
/SUMIFS('Dimensional Maps'!P$39:P$63, 'Dimensional Maps'!$B$8:$B$32,$D82)))),0),0)</f>
        <v>0</v>
      </c>
      <c r="V82" s="115">
        <f>IFERROR(IF($G82 = "WholeBlg",IF(V$1&lt;2020, 0,
IF($H82="GWh",SUMIFS('Interim Analysis'!P:P,'Interim Analysis'!$B:$B,$B82,'Interim Analysis'!$C:$C,$C82,'Interim Analysis'!$F:$F,$F82,'Interim Analysis'!$G:$G,$H82,'Interim Analysis'!$E:$E,$E82),
SUMIFS('Interim Analysis'!P:P,'Interim Analysis'!$B:$B,$B82,'Interim Analysis'!$C:$C,$C82,'Interim Analysis'!$F:$F,$F82,'Interim Analysis'!$G:$G,$H82,'Interim Analysis'!$D:$D,$D82)
*(INDEX('Dimensional Maps'!Q$39:Q$63,MATCH($E82,'Dimensional Maps'!$C$8:$C$32,0),1)
/SUMIFS('Dimensional Maps'!Q$39:Q$63, 'Dimensional Maps'!$B$8:$B$32,$D82)))),0),0)</f>
        <v>0</v>
      </c>
      <c r="W82" s="115">
        <f>IFERROR(IF($G82 = "WholeBlg",IF(W$1&lt;2020, 0,
IF($H82="GWh",SUMIFS('Interim Analysis'!Q:Q,'Interim Analysis'!$B:$B,$B82,'Interim Analysis'!$C:$C,$C82,'Interim Analysis'!$F:$F,$F82,'Interim Analysis'!$G:$G,$H82,'Interim Analysis'!$E:$E,$E82),
SUMIFS('Interim Analysis'!Q:Q,'Interim Analysis'!$B:$B,$B82,'Interim Analysis'!$C:$C,$C82,'Interim Analysis'!$F:$F,$F82,'Interim Analysis'!$G:$G,$H82,'Interim Analysis'!$D:$D,$D82)
*(INDEX('Dimensional Maps'!R$39:R$63,MATCH($E82,'Dimensional Maps'!$C$8:$C$32,0),1)
/SUMIFS('Dimensional Maps'!R$39:R$63, 'Dimensional Maps'!$B$8:$B$32,$D82)))),0),0)</f>
        <v>0</v>
      </c>
    </row>
    <row r="83" spans="1:23" x14ac:dyDescent="0.25">
      <c r="A83" s="105" t="str">
        <f>Home!$C$20</f>
        <v>IOU Potential Program Savings ET</v>
      </c>
      <c r="B83" s="103" t="s">
        <v>236</v>
      </c>
      <c r="C83" s="103">
        <v>2</v>
      </c>
      <c r="D83" s="103" t="s">
        <v>193</v>
      </c>
      <c r="E83" s="103" t="s">
        <v>196</v>
      </c>
      <c r="F83" s="103" t="s">
        <v>167</v>
      </c>
      <c r="G83" s="103" t="s">
        <v>53</v>
      </c>
      <c r="H83" s="143" t="s">
        <v>20</v>
      </c>
      <c r="I83" s="115">
        <f>IFERROR(IF($G83 = "WholeBlg",IF(I$1&lt;2020, 0,
IF($H83="GWh",SUMIFS('Interim Analysis'!C:C,'Interim Analysis'!$B:$B,$B83,'Interim Analysis'!$C:$C,$C83,'Interim Analysis'!$F:$F,$F83,'Interim Analysis'!$G:$G,$H83,'Interim Analysis'!$E:$E,$E83),
SUMIFS('Interim Analysis'!C:C,'Interim Analysis'!$B:$B,$B83,'Interim Analysis'!$C:$C,$C83,'Interim Analysis'!$F:$F,$F83,'Interim Analysis'!$G:$G,$H83,'Interim Analysis'!$D:$D,$D83)
*(INDEX('Dimensional Maps'!D$39:D$63,MATCH($E83,'Dimensional Maps'!$C$8:$C$32,0),1)
/SUMIFS('Dimensional Maps'!D$39:D$63, 'Dimensional Maps'!$B$8:$B$32,$D83)))),0),0)</f>
        <v>0</v>
      </c>
      <c r="J83" s="115">
        <f>IFERROR(IF($G83 = "WholeBlg",IF(J$1&lt;2020, 0,
IF($H83="GWh",SUMIFS('Interim Analysis'!D:D,'Interim Analysis'!$B:$B,$B83,'Interim Analysis'!$C:$C,$C83,'Interim Analysis'!$F:$F,$F83,'Interim Analysis'!$G:$G,$H83,'Interim Analysis'!$E:$E,$E83),
SUMIFS('Interim Analysis'!D:D,'Interim Analysis'!$B:$B,$B83,'Interim Analysis'!$C:$C,$C83,'Interim Analysis'!$F:$F,$F83,'Interim Analysis'!$G:$G,$H83,'Interim Analysis'!$D:$D,$D83)
*(INDEX('Dimensional Maps'!E$39:E$63,MATCH($E83,'Dimensional Maps'!$C$8:$C$32,0),1)
/SUMIFS('Dimensional Maps'!E$39:E$63, 'Dimensional Maps'!$B$8:$B$32,$D83)))),0),0)</f>
        <v>0</v>
      </c>
      <c r="K83" s="115">
        <f>IFERROR(IF($G83 = "WholeBlg",IF(K$1&lt;2020, 0,
IF($H83="GWh",SUMIFS('Interim Analysis'!E:E,'Interim Analysis'!$B:$B,$B83,'Interim Analysis'!$C:$C,$C83,'Interim Analysis'!$F:$F,$F83,'Interim Analysis'!$G:$G,$H83,'Interim Analysis'!$E:$E,$E83),
SUMIFS('Interim Analysis'!E:E,'Interim Analysis'!$B:$B,$B83,'Interim Analysis'!$C:$C,$C83,'Interim Analysis'!$F:$F,$F83,'Interim Analysis'!$G:$G,$H83,'Interim Analysis'!$D:$D,$D83)
*(INDEX('Dimensional Maps'!F$39:F$63,MATCH($E83,'Dimensional Maps'!$C$8:$C$32,0),1)
/SUMIFS('Dimensional Maps'!F$39:F$63, 'Dimensional Maps'!$B$8:$B$32,$D83)))),0),0)</f>
        <v>0</v>
      </c>
      <c r="L83" s="115">
        <f>IFERROR(IF($G83 = "WholeBlg",IF(L$1&lt;2020, 0,
IF($H83="GWh",SUMIFS('Interim Analysis'!F:F,'Interim Analysis'!$B:$B,$B83,'Interim Analysis'!$C:$C,$C83,'Interim Analysis'!$F:$F,$F83,'Interim Analysis'!$G:$G,$H83,'Interim Analysis'!$E:$E,$E83),
SUMIFS('Interim Analysis'!F:F,'Interim Analysis'!$B:$B,$B83,'Interim Analysis'!$C:$C,$C83,'Interim Analysis'!$F:$F,$F83,'Interim Analysis'!$G:$G,$H83,'Interim Analysis'!$D:$D,$D83)
*(INDEX('Dimensional Maps'!G$39:G$63,MATCH($E83,'Dimensional Maps'!$C$8:$C$32,0),1)
/SUMIFS('Dimensional Maps'!G$39:G$63, 'Dimensional Maps'!$B$8:$B$32,$D83)))),0),0)</f>
        <v>0</v>
      </c>
      <c r="M83" s="115">
        <f>IFERROR(IF($G83 = "WholeBlg",IF(M$1&lt;2020, 0,
IF($H83="GWh",SUMIFS('Interim Analysis'!G:G,'Interim Analysis'!$B:$B,$B83,'Interim Analysis'!$C:$C,$C83,'Interim Analysis'!$F:$F,$F83,'Interim Analysis'!$G:$G,$H83,'Interim Analysis'!$E:$E,$E83),
SUMIFS('Interim Analysis'!G:G,'Interim Analysis'!$B:$B,$B83,'Interim Analysis'!$C:$C,$C83,'Interim Analysis'!$F:$F,$F83,'Interim Analysis'!$G:$G,$H83,'Interim Analysis'!$D:$D,$D83)
*(INDEX('Dimensional Maps'!H$39:H$63,MATCH($E83,'Dimensional Maps'!$C$8:$C$32,0),1)
/SUMIFS('Dimensional Maps'!H$39:H$63, 'Dimensional Maps'!$B$8:$B$32,$D83)))),0),0)</f>
        <v>0</v>
      </c>
      <c r="N83" s="115">
        <f>IFERROR(IF($G83 = "WholeBlg",IF(N$1&lt;2020, 0,
IF($H83="GWh",SUMIFS('Interim Analysis'!H:H,'Interim Analysis'!$B:$B,$B83,'Interim Analysis'!$C:$C,$C83,'Interim Analysis'!$F:$F,$F83,'Interim Analysis'!$G:$G,$H83,'Interim Analysis'!$E:$E,$E83),
SUMIFS('Interim Analysis'!H:H,'Interim Analysis'!$B:$B,$B83,'Interim Analysis'!$C:$C,$C83,'Interim Analysis'!$F:$F,$F83,'Interim Analysis'!$G:$G,$H83,'Interim Analysis'!$D:$D,$D83)
*(INDEX('Dimensional Maps'!I$39:I$63,MATCH($E83,'Dimensional Maps'!$C$8:$C$32,0),1)
/SUMIFS('Dimensional Maps'!I$39:I$63, 'Dimensional Maps'!$B$8:$B$32,$D83)))),0),0)</f>
        <v>0</v>
      </c>
      <c r="O83" s="115">
        <f>IFERROR(IF($G83 = "WholeBlg",IF(O$1&lt;2020, 0,
IF($H83="GWh",SUMIFS('Interim Analysis'!I:I,'Interim Analysis'!$B:$B,$B83,'Interim Analysis'!$C:$C,$C83,'Interim Analysis'!$F:$F,$F83,'Interim Analysis'!$G:$G,$H83,'Interim Analysis'!$E:$E,$E83),
SUMIFS('Interim Analysis'!I:I,'Interim Analysis'!$B:$B,$B83,'Interim Analysis'!$C:$C,$C83,'Interim Analysis'!$F:$F,$F83,'Interim Analysis'!$G:$G,$H83,'Interim Analysis'!$D:$D,$D83)
*(INDEX('Dimensional Maps'!J$39:J$63,MATCH($E83,'Dimensional Maps'!$C$8:$C$32,0),1)
/SUMIFS('Dimensional Maps'!J$39:J$63, 'Dimensional Maps'!$B$8:$B$32,$D83)))),0),0)</f>
        <v>0</v>
      </c>
      <c r="P83" s="115">
        <f>IFERROR(IF($G83 = "WholeBlg",IF(P$1&lt;2020, 0,
IF($H83="GWh",SUMIFS('Interim Analysis'!J:J,'Interim Analysis'!$B:$B,$B83,'Interim Analysis'!$C:$C,$C83,'Interim Analysis'!$F:$F,$F83,'Interim Analysis'!$G:$G,$H83,'Interim Analysis'!$E:$E,$E83),
SUMIFS('Interim Analysis'!J:J,'Interim Analysis'!$B:$B,$B83,'Interim Analysis'!$C:$C,$C83,'Interim Analysis'!$F:$F,$F83,'Interim Analysis'!$G:$G,$H83,'Interim Analysis'!$D:$D,$D83)
*(INDEX('Dimensional Maps'!K$39:K$63,MATCH($E83,'Dimensional Maps'!$C$8:$C$32,0),1)
/SUMIFS('Dimensional Maps'!K$39:K$63, 'Dimensional Maps'!$B$8:$B$32,$D83)))),0),0)</f>
        <v>0</v>
      </c>
      <c r="Q83" s="115">
        <f>IFERROR(IF($G83 = "WholeBlg",IF(Q$1&lt;2020, 0,
IF($H83="GWh",SUMIFS('Interim Analysis'!K:K,'Interim Analysis'!$B:$B,$B83,'Interim Analysis'!$C:$C,$C83,'Interim Analysis'!$F:$F,$F83,'Interim Analysis'!$G:$G,$H83,'Interim Analysis'!$E:$E,$E83),
SUMIFS('Interim Analysis'!K:K,'Interim Analysis'!$B:$B,$B83,'Interim Analysis'!$C:$C,$C83,'Interim Analysis'!$F:$F,$F83,'Interim Analysis'!$G:$G,$H83,'Interim Analysis'!$D:$D,$D83)
*(INDEX('Dimensional Maps'!L$39:L$63,MATCH($E83,'Dimensional Maps'!$C$8:$C$32,0),1)
/SUMIFS('Dimensional Maps'!L$39:L$63, 'Dimensional Maps'!$B$8:$B$32,$D83)))),0),0)</f>
        <v>0</v>
      </c>
      <c r="R83" s="115">
        <f>IFERROR(IF($G83 = "WholeBlg",IF(R$1&lt;2020, 0,
IF($H83="GWh",SUMIFS('Interim Analysis'!L:L,'Interim Analysis'!$B:$B,$B83,'Interim Analysis'!$C:$C,$C83,'Interim Analysis'!$F:$F,$F83,'Interim Analysis'!$G:$G,$H83,'Interim Analysis'!$E:$E,$E83),
SUMIFS('Interim Analysis'!L:L,'Interim Analysis'!$B:$B,$B83,'Interim Analysis'!$C:$C,$C83,'Interim Analysis'!$F:$F,$F83,'Interim Analysis'!$G:$G,$H83,'Interim Analysis'!$D:$D,$D83)
*(INDEX('Dimensional Maps'!M$39:M$63,MATCH($E83,'Dimensional Maps'!$C$8:$C$32,0),1)
/SUMIFS('Dimensional Maps'!M$39:M$63, 'Dimensional Maps'!$B$8:$B$32,$D83)))),0),0)</f>
        <v>0</v>
      </c>
      <c r="S83" s="115">
        <f>IFERROR(IF($G83 = "WholeBlg",IF(S$1&lt;2020, 0,
IF($H83="GWh",SUMIFS('Interim Analysis'!M:M,'Interim Analysis'!$B:$B,$B83,'Interim Analysis'!$C:$C,$C83,'Interim Analysis'!$F:$F,$F83,'Interim Analysis'!$G:$G,$H83,'Interim Analysis'!$E:$E,$E83),
SUMIFS('Interim Analysis'!M:M,'Interim Analysis'!$B:$B,$B83,'Interim Analysis'!$C:$C,$C83,'Interim Analysis'!$F:$F,$F83,'Interim Analysis'!$G:$G,$H83,'Interim Analysis'!$D:$D,$D83)
*(INDEX('Dimensional Maps'!N$39:N$63,MATCH($E83,'Dimensional Maps'!$C$8:$C$32,0),1)
/SUMIFS('Dimensional Maps'!N$39:N$63, 'Dimensional Maps'!$B$8:$B$32,$D83)))),0),0)</f>
        <v>0</v>
      </c>
      <c r="T83" s="115">
        <f>IFERROR(IF($G83 = "WholeBlg",IF(T$1&lt;2020, 0,
IF($H83="GWh",SUMIFS('Interim Analysis'!N:N,'Interim Analysis'!$B:$B,$B83,'Interim Analysis'!$C:$C,$C83,'Interim Analysis'!$F:$F,$F83,'Interim Analysis'!$G:$G,$H83,'Interim Analysis'!$E:$E,$E83),
SUMIFS('Interim Analysis'!N:N,'Interim Analysis'!$B:$B,$B83,'Interim Analysis'!$C:$C,$C83,'Interim Analysis'!$F:$F,$F83,'Interim Analysis'!$G:$G,$H83,'Interim Analysis'!$D:$D,$D83)
*(INDEX('Dimensional Maps'!O$39:O$63,MATCH($E83,'Dimensional Maps'!$C$8:$C$32,0),1)
/SUMIFS('Dimensional Maps'!O$39:O$63, 'Dimensional Maps'!$B$8:$B$32,$D83)))),0),0)</f>
        <v>0</v>
      </c>
      <c r="U83" s="115">
        <f>IFERROR(IF($G83 = "WholeBlg",IF(U$1&lt;2020, 0,
IF($H83="GWh",SUMIFS('Interim Analysis'!O:O,'Interim Analysis'!$B:$B,$B83,'Interim Analysis'!$C:$C,$C83,'Interim Analysis'!$F:$F,$F83,'Interim Analysis'!$G:$G,$H83,'Interim Analysis'!$E:$E,$E83),
SUMIFS('Interim Analysis'!O:O,'Interim Analysis'!$B:$B,$B83,'Interim Analysis'!$C:$C,$C83,'Interim Analysis'!$F:$F,$F83,'Interim Analysis'!$G:$G,$H83,'Interim Analysis'!$D:$D,$D83)
*(INDEX('Dimensional Maps'!P$39:P$63,MATCH($E83,'Dimensional Maps'!$C$8:$C$32,0),1)
/SUMIFS('Dimensional Maps'!P$39:P$63, 'Dimensional Maps'!$B$8:$B$32,$D83)))),0),0)</f>
        <v>0</v>
      </c>
      <c r="V83" s="115">
        <f>IFERROR(IF($G83 = "WholeBlg",IF(V$1&lt;2020, 0,
IF($H83="GWh",SUMIFS('Interim Analysis'!P:P,'Interim Analysis'!$B:$B,$B83,'Interim Analysis'!$C:$C,$C83,'Interim Analysis'!$F:$F,$F83,'Interim Analysis'!$G:$G,$H83,'Interim Analysis'!$E:$E,$E83),
SUMIFS('Interim Analysis'!P:P,'Interim Analysis'!$B:$B,$B83,'Interim Analysis'!$C:$C,$C83,'Interim Analysis'!$F:$F,$F83,'Interim Analysis'!$G:$G,$H83,'Interim Analysis'!$D:$D,$D83)
*(INDEX('Dimensional Maps'!Q$39:Q$63,MATCH($E83,'Dimensional Maps'!$C$8:$C$32,0),1)
/SUMIFS('Dimensional Maps'!Q$39:Q$63, 'Dimensional Maps'!$B$8:$B$32,$D83)))),0),0)</f>
        <v>0</v>
      </c>
      <c r="W83" s="115">
        <f>IFERROR(IF($G83 = "WholeBlg",IF(W$1&lt;2020, 0,
IF($H83="GWh",SUMIFS('Interim Analysis'!Q:Q,'Interim Analysis'!$B:$B,$B83,'Interim Analysis'!$C:$C,$C83,'Interim Analysis'!$F:$F,$F83,'Interim Analysis'!$G:$G,$H83,'Interim Analysis'!$E:$E,$E83),
SUMIFS('Interim Analysis'!Q:Q,'Interim Analysis'!$B:$B,$B83,'Interim Analysis'!$C:$C,$C83,'Interim Analysis'!$F:$F,$F83,'Interim Analysis'!$G:$G,$H83,'Interim Analysis'!$D:$D,$D83)
*(INDEX('Dimensional Maps'!R$39:R$63,MATCH($E83,'Dimensional Maps'!$C$8:$C$32,0),1)
/SUMIFS('Dimensional Maps'!R$39:R$63, 'Dimensional Maps'!$B$8:$B$32,$D83)))),0),0)</f>
        <v>0</v>
      </c>
    </row>
    <row r="84" spans="1:23" x14ac:dyDescent="0.25">
      <c r="A84" s="105" t="str">
        <f>Home!$C$20</f>
        <v>IOU Potential Program Savings ET</v>
      </c>
      <c r="B84" s="103" t="s">
        <v>236</v>
      </c>
      <c r="C84" s="103">
        <v>2</v>
      </c>
      <c r="D84" s="103" t="s">
        <v>193</v>
      </c>
      <c r="E84" s="103" t="s">
        <v>196</v>
      </c>
      <c r="F84" s="103" t="s">
        <v>186</v>
      </c>
      <c r="G84" s="103" t="s">
        <v>53</v>
      </c>
      <c r="H84" s="143" t="s">
        <v>20</v>
      </c>
      <c r="I84" s="115">
        <f>IFERROR(IF($G84 = "WholeBlg",IF(I$1&lt;2020, 0,
IF($H84="GWh",SUMIFS('Interim Analysis'!C:C,'Interim Analysis'!$B:$B,$B84,'Interim Analysis'!$C:$C,$C84,'Interim Analysis'!$F:$F,$F84,'Interim Analysis'!$G:$G,$H84,'Interim Analysis'!$E:$E,$E84),
SUMIFS('Interim Analysis'!C:C,'Interim Analysis'!$B:$B,$B84,'Interim Analysis'!$C:$C,$C84,'Interim Analysis'!$F:$F,$F84,'Interim Analysis'!$G:$G,$H84,'Interim Analysis'!$D:$D,$D84)
*(INDEX('Dimensional Maps'!D$39:D$63,MATCH($E84,'Dimensional Maps'!$C$8:$C$32,0),1)
/SUMIFS('Dimensional Maps'!D$39:D$63, 'Dimensional Maps'!$B$8:$B$32,$D84)))),0),0)</f>
        <v>0</v>
      </c>
      <c r="J84" s="115">
        <f>IFERROR(IF($G84 = "WholeBlg",IF(J$1&lt;2020, 0,
IF($H84="GWh",SUMIFS('Interim Analysis'!D:D,'Interim Analysis'!$B:$B,$B84,'Interim Analysis'!$C:$C,$C84,'Interim Analysis'!$F:$F,$F84,'Interim Analysis'!$G:$G,$H84,'Interim Analysis'!$E:$E,$E84),
SUMIFS('Interim Analysis'!D:D,'Interim Analysis'!$B:$B,$B84,'Interim Analysis'!$C:$C,$C84,'Interim Analysis'!$F:$F,$F84,'Interim Analysis'!$G:$G,$H84,'Interim Analysis'!$D:$D,$D84)
*(INDEX('Dimensional Maps'!E$39:E$63,MATCH($E84,'Dimensional Maps'!$C$8:$C$32,0),1)
/SUMIFS('Dimensional Maps'!E$39:E$63, 'Dimensional Maps'!$B$8:$B$32,$D84)))),0),0)</f>
        <v>0</v>
      </c>
      <c r="K84" s="115">
        <f>IFERROR(IF($G84 = "WholeBlg",IF(K$1&lt;2020, 0,
IF($H84="GWh",SUMIFS('Interim Analysis'!E:E,'Interim Analysis'!$B:$B,$B84,'Interim Analysis'!$C:$C,$C84,'Interim Analysis'!$F:$F,$F84,'Interim Analysis'!$G:$G,$H84,'Interim Analysis'!$E:$E,$E84),
SUMIFS('Interim Analysis'!E:E,'Interim Analysis'!$B:$B,$B84,'Interim Analysis'!$C:$C,$C84,'Interim Analysis'!$F:$F,$F84,'Interim Analysis'!$G:$G,$H84,'Interim Analysis'!$D:$D,$D84)
*(INDEX('Dimensional Maps'!F$39:F$63,MATCH($E84,'Dimensional Maps'!$C$8:$C$32,0),1)
/SUMIFS('Dimensional Maps'!F$39:F$63, 'Dimensional Maps'!$B$8:$B$32,$D84)))),0),0)</f>
        <v>0</v>
      </c>
      <c r="L84" s="115">
        <f>IFERROR(IF($G84 = "WholeBlg",IF(L$1&lt;2020, 0,
IF($H84="GWh",SUMIFS('Interim Analysis'!F:F,'Interim Analysis'!$B:$B,$B84,'Interim Analysis'!$C:$C,$C84,'Interim Analysis'!$F:$F,$F84,'Interim Analysis'!$G:$G,$H84,'Interim Analysis'!$E:$E,$E84),
SUMIFS('Interim Analysis'!F:F,'Interim Analysis'!$B:$B,$B84,'Interim Analysis'!$C:$C,$C84,'Interim Analysis'!$F:$F,$F84,'Interim Analysis'!$G:$G,$H84,'Interim Analysis'!$D:$D,$D84)
*(INDEX('Dimensional Maps'!G$39:G$63,MATCH($E84,'Dimensional Maps'!$C$8:$C$32,0),1)
/SUMIFS('Dimensional Maps'!G$39:G$63, 'Dimensional Maps'!$B$8:$B$32,$D84)))),0),0)</f>
        <v>0</v>
      </c>
      <c r="M84" s="115">
        <f>IFERROR(IF($G84 = "WholeBlg",IF(M$1&lt;2020, 0,
IF($H84="GWh",SUMIFS('Interim Analysis'!G:G,'Interim Analysis'!$B:$B,$B84,'Interim Analysis'!$C:$C,$C84,'Interim Analysis'!$F:$F,$F84,'Interim Analysis'!$G:$G,$H84,'Interim Analysis'!$E:$E,$E84),
SUMIFS('Interim Analysis'!G:G,'Interim Analysis'!$B:$B,$B84,'Interim Analysis'!$C:$C,$C84,'Interim Analysis'!$F:$F,$F84,'Interim Analysis'!$G:$G,$H84,'Interim Analysis'!$D:$D,$D84)
*(INDEX('Dimensional Maps'!H$39:H$63,MATCH($E84,'Dimensional Maps'!$C$8:$C$32,0),1)
/SUMIFS('Dimensional Maps'!H$39:H$63, 'Dimensional Maps'!$B$8:$B$32,$D84)))),0),0)</f>
        <v>0</v>
      </c>
      <c r="N84" s="115">
        <f>IFERROR(IF($G84 = "WholeBlg",IF(N$1&lt;2020, 0,
IF($H84="GWh",SUMIFS('Interim Analysis'!H:H,'Interim Analysis'!$B:$B,$B84,'Interim Analysis'!$C:$C,$C84,'Interim Analysis'!$F:$F,$F84,'Interim Analysis'!$G:$G,$H84,'Interim Analysis'!$E:$E,$E84),
SUMIFS('Interim Analysis'!H:H,'Interim Analysis'!$B:$B,$B84,'Interim Analysis'!$C:$C,$C84,'Interim Analysis'!$F:$F,$F84,'Interim Analysis'!$G:$G,$H84,'Interim Analysis'!$D:$D,$D84)
*(INDEX('Dimensional Maps'!I$39:I$63,MATCH($E84,'Dimensional Maps'!$C$8:$C$32,0),1)
/SUMIFS('Dimensional Maps'!I$39:I$63, 'Dimensional Maps'!$B$8:$B$32,$D84)))),0),0)</f>
        <v>0</v>
      </c>
      <c r="O84" s="115">
        <f>IFERROR(IF($G84 = "WholeBlg",IF(O$1&lt;2020, 0,
IF($H84="GWh",SUMIFS('Interim Analysis'!I:I,'Interim Analysis'!$B:$B,$B84,'Interim Analysis'!$C:$C,$C84,'Interim Analysis'!$F:$F,$F84,'Interim Analysis'!$G:$G,$H84,'Interim Analysis'!$E:$E,$E84),
SUMIFS('Interim Analysis'!I:I,'Interim Analysis'!$B:$B,$B84,'Interim Analysis'!$C:$C,$C84,'Interim Analysis'!$F:$F,$F84,'Interim Analysis'!$G:$G,$H84,'Interim Analysis'!$D:$D,$D84)
*(INDEX('Dimensional Maps'!J$39:J$63,MATCH($E84,'Dimensional Maps'!$C$8:$C$32,0),1)
/SUMIFS('Dimensional Maps'!J$39:J$63, 'Dimensional Maps'!$B$8:$B$32,$D84)))),0),0)</f>
        <v>0</v>
      </c>
      <c r="P84" s="115">
        <f>IFERROR(IF($G84 = "WholeBlg",IF(P$1&lt;2020, 0,
IF($H84="GWh",SUMIFS('Interim Analysis'!J:J,'Interim Analysis'!$B:$B,$B84,'Interim Analysis'!$C:$C,$C84,'Interim Analysis'!$F:$F,$F84,'Interim Analysis'!$G:$G,$H84,'Interim Analysis'!$E:$E,$E84),
SUMIFS('Interim Analysis'!J:J,'Interim Analysis'!$B:$B,$B84,'Interim Analysis'!$C:$C,$C84,'Interim Analysis'!$F:$F,$F84,'Interim Analysis'!$G:$G,$H84,'Interim Analysis'!$D:$D,$D84)
*(INDEX('Dimensional Maps'!K$39:K$63,MATCH($E84,'Dimensional Maps'!$C$8:$C$32,0),1)
/SUMIFS('Dimensional Maps'!K$39:K$63, 'Dimensional Maps'!$B$8:$B$32,$D84)))),0),0)</f>
        <v>0</v>
      </c>
      <c r="Q84" s="115">
        <f>IFERROR(IF($G84 = "WholeBlg",IF(Q$1&lt;2020, 0,
IF($H84="GWh",SUMIFS('Interim Analysis'!K:K,'Interim Analysis'!$B:$B,$B84,'Interim Analysis'!$C:$C,$C84,'Interim Analysis'!$F:$F,$F84,'Interim Analysis'!$G:$G,$H84,'Interim Analysis'!$E:$E,$E84),
SUMIFS('Interim Analysis'!K:K,'Interim Analysis'!$B:$B,$B84,'Interim Analysis'!$C:$C,$C84,'Interim Analysis'!$F:$F,$F84,'Interim Analysis'!$G:$G,$H84,'Interim Analysis'!$D:$D,$D84)
*(INDEX('Dimensional Maps'!L$39:L$63,MATCH($E84,'Dimensional Maps'!$C$8:$C$32,0),1)
/SUMIFS('Dimensional Maps'!L$39:L$63, 'Dimensional Maps'!$B$8:$B$32,$D84)))),0),0)</f>
        <v>0</v>
      </c>
      <c r="R84" s="115">
        <f>IFERROR(IF($G84 = "WholeBlg",IF(R$1&lt;2020, 0,
IF($H84="GWh",SUMIFS('Interim Analysis'!L:L,'Interim Analysis'!$B:$B,$B84,'Interim Analysis'!$C:$C,$C84,'Interim Analysis'!$F:$F,$F84,'Interim Analysis'!$G:$G,$H84,'Interim Analysis'!$E:$E,$E84),
SUMIFS('Interim Analysis'!L:L,'Interim Analysis'!$B:$B,$B84,'Interim Analysis'!$C:$C,$C84,'Interim Analysis'!$F:$F,$F84,'Interim Analysis'!$G:$G,$H84,'Interim Analysis'!$D:$D,$D84)
*(INDEX('Dimensional Maps'!M$39:M$63,MATCH($E84,'Dimensional Maps'!$C$8:$C$32,0),1)
/SUMIFS('Dimensional Maps'!M$39:M$63, 'Dimensional Maps'!$B$8:$B$32,$D84)))),0),0)</f>
        <v>0</v>
      </c>
      <c r="S84" s="115">
        <f>IFERROR(IF($G84 = "WholeBlg",IF(S$1&lt;2020, 0,
IF($H84="GWh",SUMIFS('Interim Analysis'!M:M,'Interim Analysis'!$B:$B,$B84,'Interim Analysis'!$C:$C,$C84,'Interim Analysis'!$F:$F,$F84,'Interim Analysis'!$G:$G,$H84,'Interim Analysis'!$E:$E,$E84),
SUMIFS('Interim Analysis'!M:M,'Interim Analysis'!$B:$B,$B84,'Interim Analysis'!$C:$C,$C84,'Interim Analysis'!$F:$F,$F84,'Interim Analysis'!$G:$G,$H84,'Interim Analysis'!$D:$D,$D84)
*(INDEX('Dimensional Maps'!N$39:N$63,MATCH($E84,'Dimensional Maps'!$C$8:$C$32,0),1)
/SUMIFS('Dimensional Maps'!N$39:N$63, 'Dimensional Maps'!$B$8:$B$32,$D84)))),0),0)</f>
        <v>0</v>
      </c>
      <c r="T84" s="115">
        <f>IFERROR(IF($G84 = "WholeBlg",IF(T$1&lt;2020, 0,
IF($H84="GWh",SUMIFS('Interim Analysis'!N:N,'Interim Analysis'!$B:$B,$B84,'Interim Analysis'!$C:$C,$C84,'Interim Analysis'!$F:$F,$F84,'Interim Analysis'!$G:$G,$H84,'Interim Analysis'!$E:$E,$E84),
SUMIFS('Interim Analysis'!N:N,'Interim Analysis'!$B:$B,$B84,'Interim Analysis'!$C:$C,$C84,'Interim Analysis'!$F:$F,$F84,'Interim Analysis'!$G:$G,$H84,'Interim Analysis'!$D:$D,$D84)
*(INDEX('Dimensional Maps'!O$39:O$63,MATCH($E84,'Dimensional Maps'!$C$8:$C$32,0),1)
/SUMIFS('Dimensional Maps'!O$39:O$63, 'Dimensional Maps'!$B$8:$B$32,$D84)))),0),0)</f>
        <v>0</v>
      </c>
      <c r="U84" s="115">
        <f>IFERROR(IF($G84 = "WholeBlg",IF(U$1&lt;2020, 0,
IF($H84="GWh",SUMIFS('Interim Analysis'!O:O,'Interim Analysis'!$B:$B,$B84,'Interim Analysis'!$C:$C,$C84,'Interim Analysis'!$F:$F,$F84,'Interim Analysis'!$G:$G,$H84,'Interim Analysis'!$E:$E,$E84),
SUMIFS('Interim Analysis'!O:O,'Interim Analysis'!$B:$B,$B84,'Interim Analysis'!$C:$C,$C84,'Interim Analysis'!$F:$F,$F84,'Interim Analysis'!$G:$G,$H84,'Interim Analysis'!$D:$D,$D84)
*(INDEX('Dimensional Maps'!P$39:P$63,MATCH($E84,'Dimensional Maps'!$C$8:$C$32,0),1)
/SUMIFS('Dimensional Maps'!P$39:P$63, 'Dimensional Maps'!$B$8:$B$32,$D84)))),0),0)</f>
        <v>0</v>
      </c>
      <c r="V84" s="115">
        <f>IFERROR(IF($G84 = "WholeBlg",IF(V$1&lt;2020, 0,
IF($H84="GWh",SUMIFS('Interim Analysis'!P:P,'Interim Analysis'!$B:$B,$B84,'Interim Analysis'!$C:$C,$C84,'Interim Analysis'!$F:$F,$F84,'Interim Analysis'!$G:$G,$H84,'Interim Analysis'!$E:$E,$E84),
SUMIFS('Interim Analysis'!P:P,'Interim Analysis'!$B:$B,$B84,'Interim Analysis'!$C:$C,$C84,'Interim Analysis'!$F:$F,$F84,'Interim Analysis'!$G:$G,$H84,'Interim Analysis'!$D:$D,$D84)
*(INDEX('Dimensional Maps'!Q$39:Q$63,MATCH($E84,'Dimensional Maps'!$C$8:$C$32,0),1)
/SUMIFS('Dimensional Maps'!Q$39:Q$63, 'Dimensional Maps'!$B$8:$B$32,$D84)))),0),0)</f>
        <v>0</v>
      </c>
      <c r="W84" s="115">
        <f>IFERROR(IF($G84 = "WholeBlg",IF(W$1&lt;2020, 0,
IF($H84="GWh",SUMIFS('Interim Analysis'!Q:Q,'Interim Analysis'!$B:$B,$B84,'Interim Analysis'!$C:$C,$C84,'Interim Analysis'!$F:$F,$F84,'Interim Analysis'!$G:$G,$H84,'Interim Analysis'!$E:$E,$E84),
SUMIFS('Interim Analysis'!Q:Q,'Interim Analysis'!$B:$B,$B84,'Interim Analysis'!$C:$C,$C84,'Interim Analysis'!$F:$F,$F84,'Interim Analysis'!$G:$G,$H84,'Interim Analysis'!$D:$D,$D84)
*(INDEX('Dimensional Maps'!R$39:R$63,MATCH($E84,'Dimensional Maps'!$C$8:$C$32,0),1)
/SUMIFS('Dimensional Maps'!R$39:R$63, 'Dimensional Maps'!$B$8:$B$32,$D84)))),0),0)</f>
        <v>0</v>
      </c>
    </row>
    <row r="85" spans="1:23" x14ac:dyDescent="0.25">
      <c r="A85" s="105" t="str">
        <f>Home!$C$20</f>
        <v>IOU Potential Program Savings ET</v>
      </c>
      <c r="B85" s="139" t="s">
        <v>238</v>
      </c>
      <c r="C85" s="139">
        <v>1</v>
      </c>
      <c r="D85" s="139" t="s">
        <v>193</v>
      </c>
      <c r="E85" s="139" t="s">
        <v>197</v>
      </c>
      <c r="F85" s="139" t="s">
        <v>167</v>
      </c>
      <c r="G85" s="139" t="s">
        <v>53</v>
      </c>
      <c r="H85" s="140" t="s">
        <v>18</v>
      </c>
      <c r="I85" s="115">
        <f>IFERROR(IF($G85 = "WholeBlg",IF(I$1&lt;2020, 0,
IF($H85="GWh",SUMIFS('Interim Analysis'!C:C,'Interim Analysis'!$B:$B,$B85,'Interim Analysis'!$C:$C,$C85,'Interim Analysis'!$F:$F,$F85,'Interim Analysis'!$G:$G,$H85,'Interim Analysis'!$E:$E,$E85),
SUMIFS('Interim Analysis'!C:C,'Interim Analysis'!$B:$B,$B85,'Interim Analysis'!$C:$C,$C85,'Interim Analysis'!$F:$F,$F85,'Interim Analysis'!$G:$G,$H85,'Interim Analysis'!$D:$D,$D85)
*(INDEX('Dimensional Maps'!D$39:D$63,MATCH($E85,'Dimensional Maps'!$C$8:$C$32,0),1)
/SUMIFS('Dimensional Maps'!D$39:D$63, 'Dimensional Maps'!$B$8:$B$32,$D85)))),0),0)</f>
        <v>0</v>
      </c>
      <c r="J85" s="115">
        <f>IFERROR(IF($G85 = "WholeBlg",IF(J$1&lt;2020, 0,
IF($H85="GWh",SUMIFS('Interim Analysis'!D:D,'Interim Analysis'!$B:$B,$B85,'Interim Analysis'!$C:$C,$C85,'Interim Analysis'!$F:$F,$F85,'Interim Analysis'!$G:$G,$H85,'Interim Analysis'!$E:$E,$E85),
SUMIFS('Interim Analysis'!D:D,'Interim Analysis'!$B:$B,$B85,'Interim Analysis'!$C:$C,$C85,'Interim Analysis'!$F:$F,$F85,'Interim Analysis'!$G:$G,$H85,'Interim Analysis'!$D:$D,$D85)
*(INDEX('Dimensional Maps'!E$39:E$63,MATCH($E85,'Dimensional Maps'!$C$8:$C$32,0),1)
/SUMIFS('Dimensional Maps'!E$39:E$63, 'Dimensional Maps'!$B$8:$B$32,$D85)))),0),0)</f>
        <v>0</v>
      </c>
      <c r="K85" s="115">
        <f>IFERROR(IF($G85 = "WholeBlg",IF(K$1&lt;2020, 0,
IF($H85="GWh",SUMIFS('Interim Analysis'!E:E,'Interim Analysis'!$B:$B,$B85,'Interim Analysis'!$C:$C,$C85,'Interim Analysis'!$F:$F,$F85,'Interim Analysis'!$G:$G,$H85,'Interim Analysis'!$E:$E,$E85),
SUMIFS('Interim Analysis'!E:E,'Interim Analysis'!$B:$B,$B85,'Interim Analysis'!$C:$C,$C85,'Interim Analysis'!$F:$F,$F85,'Interim Analysis'!$G:$G,$H85,'Interim Analysis'!$D:$D,$D85)
*(INDEX('Dimensional Maps'!F$39:F$63,MATCH($E85,'Dimensional Maps'!$C$8:$C$32,0),1)
/SUMIFS('Dimensional Maps'!F$39:F$63, 'Dimensional Maps'!$B$8:$B$32,$D85)))),0),0)</f>
        <v>0</v>
      </c>
      <c r="L85" s="115">
        <f>IFERROR(IF($G85 = "WholeBlg",IF(L$1&lt;2020, 0,
IF($H85="GWh",SUMIFS('Interim Analysis'!F:F,'Interim Analysis'!$B:$B,$B85,'Interim Analysis'!$C:$C,$C85,'Interim Analysis'!$F:$F,$F85,'Interim Analysis'!$G:$G,$H85,'Interim Analysis'!$E:$E,$E85),
SUMIFS('Interim Analysis'!F:F,'Interim Analysis'!$B:$B,$B85,'Interim Analysis'!$C:$C,$C85,'Interim Analysis'!$F:$F,$F85,'Interim Analysis'!$G:$G,$H85,'Interim Analysis'!$D:$D,$D85)
*(INDEX('Dimensional Maps'!G$39:G$63,MATCH($E85,'Dimensional Maps'!$C$8:$C$32,0),1)
/SUMIFS('Dimensional Maps'!G$39:G$63, 'Dimensional Maps'!$B$8:$B$32,$D85)))),0),0)</f>
        <v>0</v>
      </c>
      <c r="M85" s="115">
        <f>IFERROR(IF($G85 = "WholeBlg",IF(M$1&lt;2020, 0,
IF($H85="GWh",SUMIFS('Interim Analysis'!G:G,'Interim Analysis'!$B:$B,$B85,'Interim Analysis'!$C:$C,$C85,'Interim Analysis'!$F:$F,$F85,'Interim Analysis'!$G:$G,$H85,'Interim Analysis'!$E:$E,$E85),
SUMIFS('Interim Analysis'!G:G,'Interim Analysis'!$B:$B,$B85,'Interim Analysis'!$C:$C,$C85,'Interim Analysis'!$F:$F,$F85,'Interim Analysis'!$G:$G,$H85,'Interim Analysis'!$D:$D,$D85)
*(INDEX('Dimensional Maps'!H$39:H$63,MATCH($E85,'Dimensional Maps'!$C$8:$C$32,0),1)
/SUMIFS('Dimensional Maps'!H$39:H$63, 'Dimensional Maps'!$B$8:$B$32,$D85)))),0),0)</f>
        <v>0</v>
      </c>
      <c r="N85" s="115">
        <f>IFERROR(IF($G85 = "WholeBlg",IF(N$1&lt;2020, 0,
IF($H85="GWh",SUMIFS('Interim Analysis'!H:H,'Interim Analysis'!$B:$B,$B85,'Interim Analysis'!$C:$C,$C85,'Interim Analysis'!$F:$F,$F85,'Interim Analysis'!$G:$G,$H85,'Interim Analysis'!$E:$E,$E85),
SUMIFS('Interim Analysis'!H:H,'Interim Analysis'!$B:$B,$B85,'Interim Analysis'!$C:$C,$C85,'Interim Analysis'!$F:$F,$F85,'Interim Analysis'!$G:$G,$H85,'Interim Analysis'!$D:$D,$D85)
*(INDEX('Dimensional Maps'!I$39:I$63,MATCH($E85,'Dimensional Maps'!$C$8:$C$32,0),1)
/SUMIFS('Dimensional Maps'!I$39:I$63, 'Dimensional Maps'!$B$8:$B$32,$D85)))),0),0)</f>
        <v>0</v>
      </c>
      <c r="O85" s="115">
        <f>IFERROR(IF($G85 = "WholeBlg",IF(O$1&lt;2020, 0,
IF($H85="GWh",SUMIFS('Interim Analysis'!I:I,'Interim Analysis'!$B:$B,$B85,'Interim Analysis'!$C:$C,$C85,'Interim Analysis'!$F:$F,$F85,'Interim Analysis'!$G:$G,$H85,'Interim Analysis'!$E:$E,$E85),
SUMIFS('Interim Analysis'!I:I,'Interim Analysis'!$B:$B,$B85,'Interim Analysis'!$C:$C,$C85,'Interim Analysis'!$F:$F,$F85,'Interim Analysis'!$G:$G,$H85,'Interim Analysis'!$D:$D,$D85)
*(INDEX('Dimensional Maps'!J$39:J$63,MATCH($E85,'Dimensional Maps'!$C$8:$C$32,0),1)
/SUMIFS('Dimensional Maps'!J$39:J$63, 'Dimensional Maps'!$B$8:$B$32,$D85)))),0),0)</f>
        <v>0</v>
      </c>
      <c r="P85" s="115">
        <f>IFERROR(IF($G85 = "WholeBlg",IF(P$1&lt;2020, 0,
IF($H85="GWh",SUMIFS('Interim Analysis'!J:J,'Interim Analysis'!$B:$B,$B85,'Interim Analysis'!$C:$C,$C85,'Interim Analysis'!$F:$F,$F85,'Interim Analysis'!$G:$G,$H85,'Interim Analysis'!$E:$E,$E85),
SUMIFS('Interim Analysis'!J:J,'Interim Analysis'!$B:$B,$B85,'Interim Analysis'!$C:$C,$C85,'Interim Analysis'!$F:$F,$F85,'Interim Analysis'!$G:$G,$H85,'Interim Analysis'!$D:$D,$D85)
*(INDEX('Dimensional Maps'!K$39:K$63,MATCH($E85,'Dimensional Maps'!$C$8:$C$32,0),1)
/SUMIFS('Dimensional Maps'!K$39:K$63, 'Dimensional Maps'!$B$8:$B$32,$D85)))),0),0)</f>
        <v>0</v>
      </c>
      <c r="Q85" s="115">
        <f>IFERROR(IF($G85 = "WholeBlg",IF(Q$1&lt;2020, 0,
IF($H85="GWh",SUMIFS('Interim Analysis'!K:K,'Interim Analysis'!$B:$B,$B85,'Interim Analysis'!$C:$C,$C85,'Interim Analysis'!$F:$F,$F85,'Interim Analysis'!$G:$G,$H85,'Interim Analysis'!$E:$E,$E85),
SUMIFS('Interim Analysis'!K:K,'Interim Analysis'!$B:$B,$B85,'Interim Analysis'!$C:$C,$C85,'Interim Analysis'!$F:$F,$F85,'Interim Analysis'!$G:$G,$H85,'Interim Analysis'!$D:$D,$D85)
*(INDEX('Dimensional Maps'!L$39:L$63,MATCH($E85,'Dimensional Maps'!$C$8:$C$32,0),1)
/SUMIFS('Dimensional Maps'!L$39:L$63, 'Dimensional Maps'!$B$8:$B$32,$D85)))),0),0)</f>
        <v>0</v>
      </c>
      <c r="R85" s="115">
        <f>IFERROR(IF($G85 = "WholeBlg",IF(R$1&lt;2020, 0,
IF($H85="GWh",SUMIFS('Interim Analysis'!L:L,'Interim Analysis'!$B:$B,$B85,'Interim Analysis'!$C:$C,$C85,'Interim Analysis'!$F:$F,$F85,'Interim Analysis'!$G:$G,$H85,'Interim Analysis'!$E:$E,$E85),
SUMIFS('Interim Analysis'!L:L,'Interim Analysis'!$B:$B,$B85,'Interim Analysis'!$C:$C,$C85,'Interim Analysis'!$F:$F,$F85,'Interim Analysis'!$G:$G,$H85,'Interim Analysis'!$D:$D,$D85)
*(INDEX('Dimensional Maps'!M$39:M$63,MATCH($E85,'Dimensional Maps'!$C$8:$C$32,0),1)
/SUMIFS('Dimensional Maps'!M$39:M$63, 'Dimensional Maps'!$B$8:$B$32,$D85)))),0),0)</f>
        <v>0</v>
      </c>
      <c r="S85" s="115">
        <f>IFERROR(IF($G85 = "WholeBlg",IF(S$1&lt;2020, 0,
IF($H85="GWh",SUMIFS('Interim Analysis'!M:M,'Interim Analysis'!$B:$B,$B85,'Interim Analysis'!$C:$C,$C85,'Interim Analysis'!$F:$F,$F85,'Interim Analysis'!$G:$G,$H85,'Interim Analysis'!$E:$E,$E85),
SUMIFS('Interim Analysis'!M:M,'Interim Analysis'!$B:$B,$B85,'Interim Analysis'!$C:$C,$C85,'Interim Analysis'!$F:$F,$F85,'Interim Analysis'!$G:$G,$H85,'Interim Analysis'!$D:$D,$D85)
*(INDEX('Dimensional Maps'!N$39:N$63,MATCH($E85,'Dimensional Maps'!$C$8:$C$32,0),1)
/SUMIFS('Dimensional Maps'!N$39:N$63, 'Dimensional Maps'!$B$8:$B$32,$D85)))),0),0)</f>
        <v>0</v>
      </c>
      <c r="T85" s="115">
        <f>IFERROR(IF($G85 = "WholeBlg",IF(T$1&lt;2020, 0,
IF($H85="GWh",SUMIFS('Interim Analysis'!N:N,'Interim Analysis'!$B:$B,$B85,'Interim Analysis'!$C:$C,$C85,'Interim Analysis'!$F:$F,$F85,'Interim Analysis'!$G:$G,$H85,'Interim Analysis'!$E:$E,$E85),
SUMIFS('Interim Analysis'!N:N,'Interim Analysis'!$B:$B,$B85,'Interim Analysis'!$C:$C,$C85,'Interim Analysis'!$F:$F,$F85,'Interim Analysis'!$G:$G,$H85,'Interim Analysis'!$D:$D,$D85)
*(INDEX('Dimensional Maps'!O$39:O$63,MATCH($E85,'Dimensional Maps'!$C$8:$C$32,0),1)
/SUMIFS('Dimensional Maps'!O$39:O$63, 'Dimensional Maps'!$B$8:$B$32,$D85)))),0),0)</f>
        <v>0</v>
      </c>
      <c r="U85" s="115">
        <f>IFERROR(IF($G85 = "WholeBlg",IF(U$1&lt;2020, 0,
IF($H85="GWh",SUMIFS('Interim Analysis'!O:O,'Interim Analysis'!$B:$B,$B85,'Interim Analysis'!$C:$C,$C85,'Interim Analysis'!$F:$F,$F85,'Interim Analysis'!$G:$G,$H85,'Interim Analysis'!$E:$E,$E85),
SUMIFS('Interim Analysis'!O:O,'Interim Analysis'!$B:$B,$B85,'Interim Analysis'!$C:$C,$C85,'Interim Analysis'!$F:$F,$F85,'Interim Analysis'!$G:$G,$H85,'Interim Analysis'!$D:$D,$D85)
*(INDEX('Dimensional Maps'!P$39:P$63,MATCH($E85,'Dimensional Maps'!$C$8:$C$32,0),1)
/SUMIFS('Dimensional Maps'!P$39:P$63, 'Dimensional Maps'!$B$8:$B$32,$D85)))),0),0)</f>
        <v>0</v>
      </c>
      <c r="V85" s="115">
        <f>IFERROR(IF($G85 = "WholeBlg",IF(V$1&lt;2020, 0,
IF($H85="GWh",SUMIFS('Interim Analysis'!P:P,'Interim Analysis'!$B:$B,$B85,'Interim Analysis'!$C:$C,$C85,'Interim Analysis'!$F:$F,$F85,'Interim Analysis'!$G:$G,$H85,'Interim Analysis'!$E:$E,$E85),
SUMIFS('Interim Analysis'!P:P,'Interim Analysis'!$B:$B,$B85,'Interim Analysis'!$C:$C,$C85,'Interim Analysis'!$F:$F,$F85,'Interim Analysis'!$G:$G,$H85,'Interim Analysis'!$D:$D,$D85)
*(INDEX('Dimensional Maps'!Q$39:Q$63,MATCH($E85,'Dimensional Maps'!$C$8:$C$32,0),1)
/SUMIFS('Dimensional Maps'!Q$39:Q$63, 'Dimensional Maps'!$B$8:$B$32,$D85)))),0),0)</f>
        <v>0</v>
      </c>
      <c r="W85" s="115">
        <f>IFERROR(IF($G85 = "WholeBlg",IF(W$1&lt;2020, 0,
IF($H85="GWh",SUMIFS('Interim Analysis'!Q:Q,'Interim Analysis'!$B:$B,$B85,'Interim Analysis'!$C:$C,$C85,'Interim Analysis'!$F:$F,$F85,'Interim Analysis'!$G:$G,$H85,'Interim Analysis'!$E:$E,$E85),
SUMIFS('Interim Analysis'!Q:Q,'Interim Analysis'!$B:$B,$B85,'Interim Analysis'!$C:$C,$C85,'Interim Analysis'!$F:$F,$F85,'Interim Analysis'!$G:$G,$H85,'Interim Analysis'!$D:$D,$D85)
*(INDEX('Dimensional Maps'!R$39:R$63,MATCH($E85,'Dimensional Maps'!$C$8:$C$32,0),1)
/SUMIFS('Dimensional Maps'!R$39:R$63, 'Dimensional Maps'!$B$8:$B$32,$D85)))),0),0)</f>
        <v>0</v>
      </c>
    </row>
    <row r="86" spans="1:23" x14ac:dyDescent="0.25">
      <c r="A86" s="105" t="str">
        <f>Home!$C$20</f>
        <v>IOU Potential Program Savings ET</v>
      </c>
      <c r="B86" s="103" t="s">
        <v>238</v>
      </c>
      <c r="C86" s="103">
        <v>1</v>
      </c>
      <c r="D86" s="103" t="s">
        <v>193</v>
      </c>
      <c r="E86" s="103" t="s">
        <v>197</v>
      </c>
      <c r="F86" s="103" t="s">
        <v>186</v>
      </c>
      <c r="G86" s="103" t="s">
        <v>53</v>
      </c>
      <c r="H86" s="116" t="s">
        <v>18</v>
      </c>
      <c r="I86" s="115">
        <f>IFERROR(IF($G86 = "WholeBlg",IF(I$1&lt;2020, 0,
IF($H86="GWh",SUMIFS('Interim Analysis'!C:C,'Interim Analysis'!$B:$B,$B86,'Interim Analysis'!$C:$C,$C86,'Interim Analysis'!$F:$F,$F86,'Interim Analysis'!$G:$G,$H86,'Interim Analysis'!$E:$E,$E86),
SUMIFS('Interim Analysis'!C:C,'Interim Analysis'!$B:$B,$B86,'Interim Analysis'!$C:$C,$C86,'Interim Analysis'!$F:$F,$F86,'Interim Analysis'!$G:$G,$H86,'Interim Analysis'!$D:$D,$D86)
*(INDEX('Dimensional Maps'!D$39:D$63,MATCH($E86,'Dimensional Maps'!$C$8:$C$32,0),1)
/SUMIFS('Dimensional Maps'!D$39:D$63, 'Dimensional Maps'!$B$8:$B$32,$D86)))),0),0)</f>
        <v>0</v>
      </c>
      <c r="J86" s="115">
        <f>IFERROR(IF($G86 = "WholeBlg",IF(J$1&lt;2020, 0,
IF($H86="GWh",SUMIFS('Interim Analysis'!D:D,'Interim Analysis'!$B:$B,$B86,'Interim Analysis'!$C:$C,$C86,'Interim Analysis'!$F:$F,$F86,'Interim Analysis'!$G:$G,$H86,'Interim Analysis'!$E:$E,$E86),
SUMIFS('Interim Analysis'!D:D,'Interim Analysis'!$B:$B,$B86,'Interim Analysis'!$C:$C,$C86,'Interim Analysis'!$F:$F,$F86,'Interim Analysis'!$G:$G,$H86,'Interim Analysis'!$D:$D,$D86)
*(INDEX('Dimensional Maps'!E$39:E$63,MATCH($E86,'Dimensional Maps'!$C$8:$C$32,0),1)
/SUMIFS('Dimensional Maps'!E$39:E$63, 'Dimensional Maps'!$B$8:$B$32,$D86)))),0),0)</f>
        <v>0</v>
      </c>
      <c r="K86" s="115">
        <f>IFERROR(IF($G86 = "WholeBlg",IF(K$1&lt;2020, 0,
IF($H86="GWh",SUMIFS('Interim Analysis'!E:E,'Interim Analysis'!$B:$B,$B86,'Interim Analysis'!$C:$C,$C86,'Interim Analysis'!$F:$F,$F86,'Interim Analysis'!$G:$G,$H86,'Interim Analysis'!$E:$E,$E86),
SUMIFS('Interim Analysis'!E:E,'Interim Analysis'!$B:$B,$B86,'Interim Analysis'!$C:$C,$C86,'Interim Analysis'!$F:$F,$F86,'Interim Analysis'!$G:$G,$H86,'Interim Analysis'!$D:$D,$D86)
*(INDEX('Dimensional Maps'!F$39:F$63,MATCH($E86,'Dimensional Maps'!$C$8:$C$32,0),1)
/SUMIFS('Dimensional Maps'!F$39:F$63, 'Dimensional Maps'!$B$8:$B$32,$D86)))),0),0)</f>
        <v>0</v>
      </c>
      <c r="L86" s="115">
        <f>IFERROR(IF($G86 = "WholeBlg",IF(L$1&lt;2020, 0,
IF($H86="GWh",SUMIFS('Interim Analysis'!F:F,'Interim Analysis'!$B:$B,$B86,'Interim Analysis'!$C:$C,$C86,'Interim Analysis'!$F:$F,$F86,'Interim Analysis'!$G:$G,$H86,'Interim Analysis'!$E:$E,$E86),
SUMIFS('Interim Analysis'!F:F,'Interim Analysis'!$B:$B,$B86,'Interim Analysis'!$C:$C,$C86,'Interim Analysis'!$F:$F,$F86,'Interim Analysis'!$G:$G,$H86,'Interim Analysis'!$D:$D,$D86)
*(INDEX('Dimensional Maps'!G$39:G$63,MATCH($E86,'Dimensional Maps'!$C$8:$C$32,0),1)
/SUMIFS('Dimensional Maps'!G$39:G$63, 'Dimensional Maps'!$B$8:$B$32,$D86)))),0),0)</f>
        <v>0</v>
      </c>
      <c r="M86" s="115">
        <f>IFERROR(IF($G86 = "WholeBlg",IF(M$1&lt;2020, 0,
IF($H86="GWh",SUMIFS('Interim Analysis'!G:G,'Interim Analysis'!$B:$B,$B86,'Interim Analysis'!$C:$C,$C86,'Interim Analysis'!$F:$F,$F86,'Interim Analysis'!$G:$G,$H86,'Interim Analysis'!$E:$E,$E86),
SUMIFS('Interim Analysis'!G:G,'Interim Analysis'!$B:$B,$B86,'Interim Analysis'!$C:$C,$C86,'Interim Analysis'!$F:$F,$F86,'Interim Analysis'!$G:$G,$H86,'Interim Analysis'!$D:$D,$D86)
*(INDEX('Dimensional Maps'!H$39:H$63,MATCH($E86,'Dimensional Maps'!$C$8:$C$32,0),1)
/SUMIFS('Dimensional Maps'!H$39:H$63, 'Dimensional Maps'!$B$8:$B$32,$D86)))),0),0)</f>
        <v>0</v>
      </c>
      <c r="N86" s="115">
        <f>IFERROR(IF($G86 = "WholeBlg",IF(N$1&lt;2020, 0,
IF($H86="GWh",SUMIFS('Interim Analysis'!H:H,'Interim Analysis'!$B:$B,$B86,'Interim Analysis'!$C:$C,$C86,'Interim Analysis'!$F:$F,$F86,'Interim Analysis'!$G:$G,$H86,'Interim Analysis'!$E:$E,$E86),
SUMIFS('Interim Analysis'!H:H,'Interim Analysis'!$B:$B,$B86,'Interim Analysis'!$C:$C,$C86,'Interim Analysis'!$F:$F,$F86,'Interim Analysis'!$G:$G,$H86,'Interim Analysis'!$D:$D,$D86)
*(INDEX('Dimensional Maps'!I$39:I$63,MATCH($E86,'Dimensional Maps'!$C$8:$C$32,0),1)
/SUMIFS('Dimensional Maps'!I$39:I$63, 'Dimensional Maps'!$B$8:$B$32,$D86)))),0),0)</f>
        <v>0</v>
      </c>
      <c r="O86" s="115">
        <f>IFERROR(IF($G86 = "WholeBlg",IF(O$1&lt;2020, 0,
IF($H86="GWh",SUMIFS('Interim Analysis'!I:I,'Interim Analysis'!$B:$B,$B86,'Interim Analysis'!$C:$C,$C86,'Interim Analysis'!$F:$F,$F86,'Interim Analysis'!$G:$G,$H86,'Interim Analysis'!$E:$E,$E86),
SUMIFS('Interim Analysis'!I:I,'Interim Analysis'!$B:$B,$B86,'Interim Analysis'!$C:$C,$C86,'Interim Analysis'!$F:$F,$F86,'Interim Analysis'!$G:$G,$H86,'Interim Analysis'!$D:$D,$D86)
*(INDEX('Dimensional Maps'!J$39:J$63,MATCH($E86,'Dimensional Maps'!$C$8:$C$32,0),1)
/SUMIFS('Dimensional Maps'!J$39:J$63, 'Dimensional Maps'!$B$8:$B$32,$D86)))),0),0)</f>
        <v>0</v>
      </c>
      <c r="P86" s="115">
        <f>IFERROR(IF($G86 = "WholeBlg",IF(P$1&lt;2020, 0,
IF($H86="GWh",SUMIFS('Interim Analysis'!J:J,'Interim Analysis'!$B:$B,$B86,'Interim Analysis'!$C:$C,$C86,'Interim Analysis'!$F:$F,$F86,'Interim Analysis'!$G:$G,$H86,'Interim Analysis'!$E:$E,$E86),
SUMIFS('Interim Analysis'!J:J,'Interim Analysis'!$B:$B,$B86,'Interim Analysis'!$C:$C,$C86,'Interim Analysis'!$F:$F,$F86,'Interim Analysis'!$G:$G,$H86,'Interim Analysis'!$D:$D,$D86)
*(INDEX('Dimensional Maps'!K$39:K$63,MATCH($E86,'Dimensional Maps'!$C$8:$C$32,0),1)
/SUMIFS('Dimensional Maps'!K$39:K$63, 'Dimensional Maps'!$B$8:$B$32,$D86)))),0),0)</f>
        <v>0</v>
      </c>
      <c r="Q86" s="115">
        <f>IFERROR(IF($G86 = "WholeBlg",IF(Q$1&lt;2020, 0,
IF($H86="GWh",SUMIFS('Interim Analysis'!K:K,'Interim Analysis'!$B:$B,$B86,'Interim Analysis'!$C:$C,$C86,'Interim Analysis'!$F:$F,$F86,'Interim Analysis'!$G:$G,$H86,'Interim Analysis'!$E:$E,$E86),
SUMIFS('Interim Analysis'!K:K,'Interim Analysis'!$B:$B,$B86,'Interim Analysis'!$C:$C,$C86,'Interim Analysis'!$F:$F,$F86,'Interim Analysis'!$G:$G,$H86,'Interim Analysis'!$D:$D,$D86)
*(INDEX('Dimensional Maps'!L$39:L$63,MATCH($E86,'Dimensional Maps'!$C$8:$C$32,0),1)
/SUMIFS('Dimensional Maps'!L$39:L$63, 'Dimensional Maps'!$B$8:$B$32,$D86)))),0),0)</f>
        <v>0</v>
      </c>
      <c r="R86" s="115">
        <f>IFERROR(IF($G86 = "WholeBlg",IF(R$1&lt;2020, 0,
IF($H86="GWh",SUMIFS('Interim Analysis'!L:L,'Interim Analysis'!$B:$B,$B86,'Interim Analysis'!$C:$C,$C86,'Interim Analysis'!$F:$F,$F86,'Interim Analysis'!$G:$G,$H86,'Interim Analysis'!$E:$E,$E86),
SUMIFS('Interim Analysis'!L:L,'Interim Analysis'!$B:$B,$B86,'Interim Analysis'!$C:$C,$C86,'Interim Analysis'!$F:$F,$F86,'Interim Analysis'!$G:$G,$H86,'Interim Analysis'!$D:$D,$D86)
*(INDEX('Dimensional Maps'!M$39:M$63,MATCH($E86,'Dimensional Maps'!$C$8:$C$32,0),1)
/SUMIFS('Dimensional Maps'!M$39:M$63, 'Dimensional Maps'!$B$8:$B$32,$D86)))),0),0)</f>
        <v>0</v>
      </c>
      <c r="S86" s="115">
        <f>IFERROR(IF($G86 = "WholeBlg",IF(S$1&lt;2020, 0,
IF($H86="GWh",SUMIFS('Interim Analysis'!M:M,'Interim Analysis'!$B:$B,$B86,'Interim Analysis'!$C:$C,$C86,'Interim Analysis'!$F:$F,$F86,'Interim Analysis'!$G:$G,$H86,'Interim Analysis'!$E:$E,$E86),
SUMIFS('Interim Analysis'!M:M,'Interim Analysis'!$B:$B,$B86,'Interim Analysis'!$C:$C,$C86,'Interim Analysis'!$F:$F,$F86,'Interim Analysis'!$G:$G,$H86,'Interim Analysis'!$D:$D,$D86)
*(INDEX('Dimensional Maps'!N$39:N$63,MATCH($E86,'Dimensional Maps'!$C$8:$C$32,0),1)
/SUMIFS('Dimensional Maps'!N$39:N$63, 'Dimensional Maps'!$B$8:$B$32,$D86)))),0),0)</f>
        <v>0</v>
      </c>
      <c r="T86" s="115">
        <f>IFERROR(IF($G86 = "WholeBlg",IF(T$1&lt;2020, 0,
IF($H86="GWh",SUMIFS('Interim Analysis'!N:N,'Interim Analysis'!$B:$B,$B86,'Interim Analysis'!$C:$C,$C86,'Interim Analysis'!$F:$F,$F86,'Interim Analysis'!$G:$G,$H86,'Interim Analysis'!$E:$E,$E86),
SUMIFS('Interim Analysis'!N:N,'Interim Analysis'!$B:$B,$B86,'Interim Analysis'!$C:$C,$C86,'Interim Analysis'!$F:$F,$F86,'Interim Analysis'!$G:$G,$H86,'Interim Analysis'!$D:$D,$D86)
*(INDEX('Dimensional Maps'!O$39:O$63,MATCH($E86,'Dimensional Maps'!$C$8:$C$32,0),1)
/SUMIFS('Dimensional Maps'!O$39:O$63, 'Dimensional Maps'!$B$8:$B$32,$D86)))),0),0)</f>
        <v>0</v>
      </c>
      <c r="U86" s="115">
        <f>IFERROR(IF($G86 = "WholeBlg",IF(U$1&lt;2020, 0,
IF($H86="GWh",SUMIFS('Interim Analysis'!O:O,'Interim Analysis'!$B:$B,$B86,'Interim Analysis'!$C:$C,$C86,'Interim Analysis'!$F:$F,$F86,'Interim Analysis'!$G:$G,$H86,'Interim Analysis'!$E:$E,$E86),
SUMIFS('Interim Analysis'!O:O,'Interim Analysis'!$B:$B,$B86,'Interim Analysis'!$C:$C,$C86,'Interim Analysis'!$F:$F,$F86,'Interim Analysis'!$G:$G,$H86,'Interim Analysis'!$D:$D,$D86)
*(INDEX('Dimensional Maps'!P$39:P$63,MATCH($E86,'Dimensional Maps'!$C$8:$C$32,0),1)
/SUMIFS('Dimensional Maps'!P$39:P$63, 'Dimensional Maps'!$B$8:$B$32,$D86)))),0),0)</f>
        <v>0</v>
      </c>
      <c r="V86" s="115">
        <f>IFERROR(IF($G86 = "WholeBlg",IF(V$1&lt;2020, 0,
IF($H86="GWh",SUMIFS('Interim Analysis'!P:P,'Interim Analysis'!$B:$B,$B86,'Interim Analysis'!$C:$C,$C86,'Interim Analysis'!$F:$F,$F86,'Interim Analysis'!$G:$G,$H86,'Interim Analysis'!$E:$E,$E86),
SUMIFS('Interim Analysis'!P:P,'Interim Analysis'!$B:$B,$B86,'Interim Analysis'!$C:$C,$C86,'Interim Analysis'!$F:$F,$F86,'Interim Analysis'!$G:$G,$H86,'Interim Analysis'!$D:$D,$D86)
*(INDEX('Dimensional Maps'!Q$39:Q$63,MATCH($E86,'Dimensional Maps'!$C$8:$C$32,0),1)
/SUMIFS('Dimensional Maps'!Q$39:Q$63, 'Dimensional Maps'!$B$8:$B$32,$D86)))),0),0)</f>
        <v>0</v>
      </c>
      <c r="W86" s="115">
        <f>IFERROR(IF($G86 = "WholeBlg",IF(W$1&lt;2020, 0,
IF($H86="GWh",SUMIFS('Interim Analysis'!Q:Q,'Interim Analysis'!$B:$B,$B86,'Interim Analysis'!$C:$C,$C86,'Interim Analysis'!$F:$F,$F86,'Interim Analysis'!$G:$G,$H86,'Interim Analysis'!$E:$E,$E86),
SUMIFS('Interim Analysis'!Q:Q,'Interim Analysis'!$B:$B,$B86,'Interim Analysis'!$C:$C,$C86,'Interim Analysis'!$F:$F,$F86,'Interim Analysis'!$G:$G,$H86,'Interim Analysis'!$D:$D,$D86)
*(INDEX('Dimensional Maps'!R$39:R$63,MATCH($E86,'Dimensional Maps'!$C$8:$C$32,0),1)
/SUMIFS('Dimensional Maps'!R$39:R$63, 'Dimensional Maps'!$B$8:$B$32,$D86)))),0),0)</f>
        <v>0</v>
      </c>
    </row>
    <row r="87" spans="1:23" x14ac:dyDescent="0.25">
      <c r="A87" s="105" t="str">
        <f>Home!$C$20</f>
        <v>IOU Potential Program Savings ET</v>
      </c>
      <c r="B87" s="103" t="s">
        <v>236</v>
      </c>
      <c r="C87" s="103">
        <v>1</v>
      </c>
      <c r="D87" s="103" t="s">
        <v>44</v>
      </c>
      <c r="E87" s="103" t="s">
        <v>44</v>
      </c>
      <c r="F87" s="103" t="s">
        <v>186</v>
      </c>
      <c r="G87" s="103" t="s">
        <v>53</v>
      </c>
      <c r="H87" s="116" t="s">
        <v>20</v>
      </c>
      <c r="I87" s="115">
        <f>IFERROR(IF($G87 = "WholeBlg",IF(I$1&lt;2020, 0,
IF($H87="GWh",SUMIFS('Interim Analysis'!C:C,'Interim Analysis'!$B:$B,$B87,'Interim Analysis'!$C:$C,$C87,'Interim Analysis'!$F:$F,$F87,'Interim Analysis'!$G:$G,$H87,'Interim Analysis'!$E:$E,$E87),
SUMIFS('Interim Analysis'!C:C,'Interim Analysis'!$B:$B,$B87,'Interim Analysis'!$C:$C,$C87,'Interim Analysis'!$F:$F,$F87,'Interim Analysis'!$G:$G,$H87,'Interim Analysis'!$D:$D,$D87)
*(INDEX('Dimensional Maps'!D$39:D$63,MATCH($E87,'Dimensional Maps'!$C$8:$C$32,0),1)
/SUMIFS('Dimensional Maps'!D$39:D$63, 'Dimensional Maps'!$B$8:$B$32,$D87)))),0),0)</f>
        <v>0</v>
      </c>
      <c r="J87" s="115">
        <f>IFERROR(IF($G87 = "WholeBlg",IF(J$1&lt;2020, 0,
IF($H87="GWh",SUMIFS('Interim Analysis'!D:D,'Interim Analysis'!$B:$B,$B87,'Interim Analysis'!$C:$C,$C87,'Interim Analysis'!$F:$F,$F87,'Interim Analysis'!$G:$G,$H87,'Interim Analysis'!$E:$E,$E87),
SUMIFS('Interim Analysis'!D:D,'Interim Analysis'!$B:$B,$B87,'Interim Analysis'!$C:$C,$C87,'Interim Analysis'!$F:$F,$F87,'Interim Analysis'!$G:$G,$H87,'Interim Analysis'!$D:$D,$D87)
*(INDEX('Dimensional Maps'!E$39:E$63,MATCH($E87,'Dimensional Maps'!$C$8:$C$32,0),1)
/SUMIFS('Dimensional Maps'!E$39:E$63, 'Dimensional Maps'!$B$8:$B$32,$D87)))),0),0)</f>
        <v>0</v>
      </c>
      <c r="K87" s="115">
        <f>IFERROR(IF($G87 = "WholeBlg",IF(K$1&lt;2020, 0,
IF($H87="GWh",SUMIFS('Interim Analysis'!E:E,'Interim Analysis'!$B:$B,$B87,'Interim Analysis'!$C:$C,$C87,'Interim Analysis'!$F:$F,$F87,'Interim Analysis'!$G:$G,$H87,'Interim Analysis'!$E:$E,$E87),
SUMIFS('Interim Analysis'!E:E,'Interim Analysis'!$B:$B,$B87,'Interim Analysis'!$C:$C,$C87,'Interim Analysis'!$F:$F,$F87,'Interim Analysis'!$G:$G,$H87,'Interim Analysis'!$D:$D,$D87)
*(INDEX('Dimensional Maps'!F$39:F$63,MATCH($E87,'Dimensional Maps'!$C$8:$C$32,0),1)
/SUMIFS('Dimensional Maps'!F$39:F$63, 'Dimensional Maps'!$B$8:$B$32,$D87)))),0),0)</f>
        <v>0</v>
      </c>
      <c r="L87" s="115">
        <f>IFERROR(IF($G87 = "WholeBlg",IF(L$1&lt;2020, 0,
IF($H87="GWh",SUMIFS('Interim Analysis'!F:F,'Interim Analysis'!$B:$B,$B87,'Interim Analysis'!$C:$C,$C87,'Interim Analysis'!$F:$F,$F87,'Interim Analysis'!$G:$G,$H87,'Interim Analysis'!$E:$E,$E87),
SUMIFS('Interim Analysis'!F:F,'Interim Analysis'!$B:$B,$B87,'Interim Analysis'!$C:$C,$C87,'Interim Analysis'!$F:$F,$F87,'Interim Analysis'!$G:$G,$H87,'Interim Analysis'!$D:$D,$D87)
*(INDEX('Dimensional Maps'!G$39:G$63,MATCH($E87,'Dimensional Maps'!$C$8:$C$32,0),1)
/SUMIFS('Dimensional Maps'!G$39:G$63, 'Dimensional Maps'!$B$8:$B$32,$D87)))),0),0)</f>
        <v>0</v>
      </c>
      <c r="M87" s="115">
        <f>IFERROR(IF($G87 = "WholeBlg",IF(M$1&lt;2020, 0,
IF($H87="GWh",SUMIFS('Interim Analysis'!G:G,'Interim Analysis'!$B:$B,$B87,'Interim Analysis'!$C:$C,$C87,'Interim Analysis'!$F:$F,$F87,'Interim Analysis'!$G:$G,$H87,'Interim Analysis'!$E:$E,$E87),
SUMIFS('Interim Analysis'!G:G,'Interim Analysis'!$B:$B,$B87,'Interim Analysis'!$C:$C,$C87,'Interim Analysis'!$F:$F,$F87,'Interim Analysis'!$G:$G,$H87,'Interim Analysis'!$D:$D,$D87)
*(INDEX('Dimensional Maps'!H$39:H$63,MATCH($E87,'Dimensional Maps'!$C$8:$C$32,0),1)
/SUMIFS('Dimensional Maps'!H$39:H$63, 'Dimensional Maps'!$B$8:$B$32,$D87)))),0),0)</f>
        <v>0</v>
      </c>
      <c r="N87" s="115">
        <f>IFERROR(IF($G87 = "WholeBlg",IF(N$1&lt;2020, 0,
IF($H87="GWh",SUMIFS('Interim Analysis'!H:H,'Interim Analysis'!$B:$B,$B87,'Interim Analysis'!$C:$C,$C87,'Interim Analysis'!$F:$F,$F87,'Interim Analysis'!$G:$G,$H87,'Interim Analysis'!$E:$E,$E87),
SUMIFS('Interim Analysis'!H:H,'Interim Analysis'!$B:$B,$B87,'Interim Analysis'!$C:$C,$C87,'Interim Analysis'!$F:$F,$F87,'Interim Analysis'!$G:$G,$H87,'Interim Analysis'!$D:$D,$D87)
*(INDEX('Dimensional Maps'!I$39:I$63,MATCH($E87,'Dimensional Maps'!$C$8:$C$32,0),1)
/SUMIFS('Dimensional Maps'!I$39:I$63, 'Dimensional Maps'!$B$8:$B$32,$D87)))),0),0)</f>
        <v>1.6574517631682861</v>
      </c>
      <c r="O87" s="115">
        <f>IFERROR(IF($G87 = "WholeBlg",IF(O$1&lt;2020, 0,
IF($H87="GWh",SUMIFS('Interim Analysis'!I:I,'Interim Analysis'!$B:$B,$B87,'Interim Analysis'!$C:$C,$C87,'Interim Analysis'!$F:$F,$F87,'Interim Analysis'!$G:$G,$H87,'Interim Analysis'!$E:$E,$E87),
SUMIFS('Interim Analysis'!I:I,'Interim Analysis'!$B:$B,$B87,'Interim Analysis'!$C:$C,$C87,'Interim Analysis'!$F:$F,$F87,'Interim Analysis'!$G:$G,$H87,'Interim Analysis'!$D:$D,$D87)
*(INDEX('Dimensional Maps'!J$39:J$63,MATCH($E87,'Dimensional Maps'!$C$8:$C$32,0),1)
/SUMIFS('Dimensional Maps'!J$39:J$63, 'Dimensional Maps'!$B$8:$B$32,$D87)))),0),0)</f>
        <v>3.2705357250175884</v>
      </c>
      <c r="P87" s="115">
        <f>IFERROR(IF($G87 = "WholeBlg",IF(P$1&lt;2020, 0,
IF($H87="GWh",SUMIFS('Interim Analysis'!J:J,'Interim Analysis'!$B:$B,$B87,'Interim Analysis'!$C:$C,$C87,'Interim Analysis'!$F:$F,$F87,'Interim Analysis'!$G:$G,$H87,'Interim Analysis'!$E:$E,$E87),
SUMIFS('Interim Analysis'!J:J,'Interim Analysis'!$B:$B,$B87,'Interim Analysis'!$C:$C,$C87,'Interim Analysis'!$F:$F,$F87,'Interim Analysis'!$G:$G,$H87,'Interim Analysis'!$D:$D,$D87)
*(INDEX('Dimensional Maps'!K$39:K$63,MATCH($E87,'Dimensional Maps'!$C$8:$C$32,0),1)
/SUMIFS('Dimensional Maps'!K$39:K$63, 'Dimensional Maps'!$B$8:$B$32,$D87)))),0),0)</f>
        <v>4.8462171682999324</v>
      </c>
      <c r="Q87" s="115">
        <f>IFERROR(IF($G87 = "WholeBlg",IF(Q$1&lt;2020, 0,
IF($H87="GWh",SUMIFS('Interim Analysis'!K:K,'Interim Analysis'!$B:$B,$B87,'Interim Analysis'!$C:$C,$C87,'Interim Analysis'!$F:$F,$F87,'Interim Analysis'!$G:$G,$H87,'Interim Analysis'!$E:$E,$E87),
SUMIFS('Interim Analysis'!K:K,'Interim Analysis'!$B:$B,$B87,'Interim Analysis'!$C:$C,$C87,'Interim Analysis'!$F:$F,$F87,'Interim Analysis'!$G:$G,$H87,'Interim Analysis'!$D:$D,$D87)
*(INDEX('Dimensional Maps'!L$39:L$63,MATCH($E87,'Dimensional Maps'!$C$8:$C$32,0),1)
/SUMIFS('Dimensional Maps'!L$39:L$63, 'Dimensional Maps'!$B$8:$B$32,$D87)))),0),0)</f>
        <v>6.3972661419449635</v>
      </c>
      <c r="R87" s="115">
        <f>IFERROR(IF($G87 = "WholeBlg",IF(R$1&lt;2020, 0,
IF($H87="GWh",SUMIFS('Interim Analysis'!L:L,'Interim Analysis'!$B:$B,$B87,'Interim Analysis'!$C:$C,$C87,'Interim Analysis'!$F:$F,$F87,'Interim Analysis'!$G:$G,$H87,'Interim Analysis'!$E:$E,$E87),
SUMIFS('Interim Analysis'!L:L,'Interim Analysis'!$B:$B,$B87,'Interim Analysis'!$C:$C,$C87,'Interim Analysis'!$F:$F,$F87,'Interim Analysis'!$G:$G,$H87,'Interim Analysis'!$D:$D,$D87)
*(INDEX('Dimensional Maps'!M$39:M$63,MATCH($E87,'Dimensional Maps'!$C$8:$C$32,0),1)
/SUMIFS('Dimensional Maps'!M$39:M$63, 'Dimensional Maps'!$B$8:$B$32,$D87)))),0),0)</f>
        <v>7.9286375655820471</v>
      </c>
      <c r="S87" s="115">
        <f>IFERROR(IF($G87 = "WholeBlg",IF(S$1&lt;2020, 0,
IF($H87="GWh",SUMIFS('Interim Analysis'!M:M,'Interim Analysis'!$B:$B,$B87,'Interim Analysis'!$C:$C,$C87,'Interim Analysis'!$F:$F,$F87,'Interim Analysis'!$G:$G,$H87,'Interim Analysis'!$E:$E,$E87),
SUMIFS('Interim Analysis'!M:M,'Interim Analysis'!$B:$B,$B87,'Interim Analysis'!$C:$C,$C87,'Interim Analysis'!$F:$F,$F87,'Interim Analysis'!$G:$G,$H87,'Interim Analysis'!$D:$D,$D87)
*(INDEX('Dimensional Maps'!N$39:N$63,MATCH($E87,'Dimensional Maps'!$C$8:$C$32,0),1)
/SUMIFS('Dimensional Maps'!N$39:N$63, 'Dimensional Maps'!$B$8:$B$32,$D87)))),0),0)</f>
        <v>9.4701391857425072</v>
      </c>
      <c r="T87" s="115">
        <f>IFERROR(IF($G87 = "WholeBlg",IF(T$1&lt;2020, 0,
IF($H87="GWh",SUMIFS('Interim Analysis'!N:N,'Interim Analysis'!$B:$B,$B87,'Interim Analysis'!$C:$C,$C87,'Interim Analysis'!$F:$F,$F87,'Interim Analysis'!$G:$G,$H87,'Interim Analysis'!$E:$E,$E87),
SUMIFS('Interim Analysis'!N:N,'Interim Analysis'!$B:$B,$B87,'Interim Analysis'!$C:$C,$C87,'Interim Analysis'!$F:$F,$F87,'Interim Analysis'!$G:$G,$H87,'Interim Analysis'!$D:$D,$D87)
*(INDEX('Dimensional Maps'!O$39:O$63,MATCH($E87,'Dimensional Maps'!$C$8:$C$32,0),1)
/SUMIFS('Dimensional Maps'!O$39:O$63, 'Dimensional Maps'!$B$8:$B$32,$D87)))),0),0)</f>
        <v>11.043758954648169</v>
      </c>
      <c r="U87" s="115">
        <f>IFERROR(IF($G87 = "WholeBlg",IF(U$1&lt;2020, 0,
IF($H87="GWh",SUMIFS('Interim Analysis'!O:O,'Interim Analysis'!$B:$B,$B87,'Interim Analysis'!$C:$C,$C87,'Interim Analysis'!$F:$F,$F87,'Interim Analysis'!$G:$G,$H87,'Interim Analysis'!$E:$E,$E87),
SUMIFS('Interim Analysis'!O:O,'Interim Analysis'!$B:$B,$B87,'Interim Analysis'!$C:$C,$C87,'Interim Analysis'!$F:$F,$F87,'Interim Analysis'!$G:$G,$H87,'Interim Analysis'!$D:$D,$D87)
*(INDEX('Dimensional Maps'!P$39:P$63,MATCH($E87,'Dimensional Maps'!$C$8:$C$32,0),1)
/SUMIFS('Dimensional Maps'!P$39:P$63, 'Dimensional Maps'!$B$8:$B$32,$D87)))),0),0)</f>
        <v>12.692918158648274</v>
      </c>
      <c r="V87" s="115">
        <f>IFERROR(IF($G87 = "WholeBlg",IF(V$1&lt;2020, 0,
IF($H87="GWh",SUMIFS('Interim Analysis'!P:P,'Interim Analysis'!$B:$B,$B87,'Interim Analysis'!$C:$C,$C87,'Interim Analysis'!$F:$F,$F87,'Interim Analysis'!$G:$G,$H87,'Interim Analysis'!$E:$E,$E87),
SUMIFS('Interim Analysis'!P:P,'Interim Analysis'!$B:$B,$B87,'Interim Analysis'!$C:$C,$C87,'Interim Analysis'!$F:$F,$F87,'Interim Analysis'!$G:$G,$H87,'Interim Analysis'!$D:$D,$D87)
*(INDEX('Dimensional Maps'!Q$39:Q$63,MATCH($E87,'Dimensional Maps'!$C$8:$C$32,0),1)
/SUMIFS('Dimensional Maps'!Q$39:Q$63, 'Dimensional Maps'!$B$8:$B$32,$D87)))),0),0)</f>
        <v>14.486196148516708</v>
      </c>
      <c r="W87" s="115">
        <f>IFERROR(IF($G87 = "WholeBlg",IF(W$1&lt;2020, 0,
IF($H87="GWh",SUMIFS('Interim Analysis'!Q:Q,'Interim Analysis'!$B:$B,$B87,'Interim Analysis'!$C:$C,$C87,'Interim Analysis'!$F:$F,$F87,'Interim Analysis'!$G:$G,$H87,'Interim Analysis'!$E:$E,$E87),
SUMIFS('Interim Analysis'!Q:Q,'Interim Analysis'!$B:$B,$B87,'Interim Analysis'!$C:$C,$C87,'Interim Analysis'!$F:$F,$F87,'Interim Analysis'!$G:$G,$H87,'Interim Analysis'!$D:$D,$D87)
*(INDEX('Dimensional Maps'!R$39:R$63,MATCH($E87,'Dimensional Maps'!$C$8:$C$32,0),1)
/SUMIFS('Dimensional Maps'!R$39:R$63, 'Dimensional Maps'!$B$8:$B$32,$D87)))),0),0)</f>
        <v>16.546900664418569</v>
      </c>
    </row>
    <row r="88" spans="1:23" x14ac:dyDescent="0.25">
      <c r="A88" s="105" t="str">
        <f>Home!$C$20</f>
        <v>IOU Potential Program Savings ET</v>
      </c>
      <c r="B88" s="103" t="s">
        <v>238</v>
      </c>
      <c r="C88" s="103">
        <v>1</v>
      </c>
      <c r="D88" s="103" t="s">
        <v>193</v>
      </c>
      <c r="E88" s="103" t="s">
        <v>197</v>
      </c>
      <c r="F88" s="103" t="s">
        <v>167</v>
      </c>
      <c r="G88" s="103" t="s">
        <v>53</v>
      </c>
      <c r="H88" s="116" t="s">
        <v>20</v>
      </c>
      <c r="I88" s="115">
        <f>IFERROR(IF($G88 = "WholeBlg",IF(I$1&lt;2020, 0,
IF($H88="GWh",SUMIFS('Interim Analysis'!C:C,'Interim Analysis'!$B:$B,$B88,'Interim Analysis'!$C:$C,$C88,'Interim Analysis'!$F:$F,$F88,'Interim Analysis'!$G:$G,$H88,'Interim Analysis'!$E:$E,$E88),
SUMIFS('Interim Analysis'!C:C,'Interim Analysis'!$B:$B,$B88,'Interim Analysis'!$C:$C,$C88,'Interim Analysis'!$F:$F,$F88,'Interim Analysis'!$G:$G,$H88,'Interim Analysis'!$D:$D,$D88)
*(INDEX('Dimensional Maps'!D$39:D$63,MATCH($E88,'Dimensional Maps'!$C$8:$C$32,0),1)
/SUMIFS('Dimensional Maps'!D$39:D$63, 'Dimensional Maps'!$B$8:$B$32,$D88)))),0),0)</f>
        <v>0</v>
      </c>
      <c r="J88" s="115">
        <f>IFERROR(IF($G88 = "WholeBlg",IF(J$1&lt;2020, 0,
IF($H88="GWh",SUMIFS('Interim Analysis'!D:D,'Interim Analysis'!$B:$B,$B88,'Interim Analysis'!$C:$C,$C88,'Interim Analysis'!$F:$F,$F88,'Interim Analysis'!$G:$G,$H88,'Interim Analysis'!$E:$E,$E88),
SUMIFS('Interim Analysis'!D:D,'Interim Analysis'!$B:$B,$B88,'Interim Analysis'!$C:$C,$C88,'Interim Analysis'!$F:$F,$F88,'Interim Analysis'!$G:$G,$H88,'Interim Analysis'!$D:$D,$D88)
*(INDEX('Dimensional Maps'!E$39:E$63,MATCH($E88,'Dimensional Maps'!$C$8:$C$32,0),1)
/SUMIFS('Dimensional Maps'!E$39:E$63, 'Dimensional Maps'!$B$8:$B$32,$D88)))),0),0)</f>
        <v>0</v>
      </c>
      <c r="K88" s="115">
        <f>IFERROR(IF($G88 = "WholeBlg",IF(K$1&lt;2020, 0,
IF($H88="GWh",SUMIFS('Interim Analysis'!E:E,'Interim Analysis'!$B:$B,$B88,'Interim Analysis'!$C:$C,$C88,'Interim Analysis'!$F:$F,$F88,'Interim Analysis'!$G:$G,$H88,'Interim Analysis'!$E:$E,$E88),
SUMIFS('Interim Analysis'!E:E,'Interim Analysis'!$B:$B,$B88,'Interim Analysis'!$C:$C,$C88,'Interim Analysis'!$F:$F,$F88,'Interim Analysis'!$G:$G,$H88,'Interim Analysis'!$D:$D,$D88)
*(INDEX('Dimensional Maps'!F$39:F$63,MATCH($E88,'Dimensional Maps'!$C$8:$C$32,0),1)
/SUMIFS('Dimensional Maps'!F$39:F$63, 'Dimensional Maps'!$B$8:$B$32,$D88)))),0),0)</f>
        <v>0</v>
      </c>
      <c r="L88" s="115">
        <f>IFERROR(IF($G88 = "WholeBlg",IF(L$1&lt;2020, 0,
IF($H88="GWh",SUMIFS('Interim Analysis'!F:F,'Interim Analysis'!$B:$B,$B88,'Interim Analysis'!$C:$C,$C88,'Interim Analysis'!$F:$F,$F88,'Interim Analysis'!$G:$G,$H88,'Interim Analysis'!$E:$E,$E88),
SUMIFS('Interim Analysis'!F:F,'Interim Analysis'!$B:$B,$B88,'Interim Analysis'!$C:$C,$C88,'Interim Analysis'!$F:$F,$F88,'Interim Analysis'!$G:$G,$H88,'Interim Analysis'!$D:$D,$D88)
*(INDEX('Dimensional Maps'!G$39:G$63,MATCH($E88,'Dimensional Maps'!$C$8:$C$32,0),1)
/SUMIFS('Dimensional Maps'!G$39:G$63, 'Dimensional Maps'!$B$8:$B$32,$D88)))),0),0)</f>
        <v>0</v>
      </c>
      <c r="M88" s="115">
        <f>IFERROR(IF($G88 = "WholeBlg",IF(M$1&lt;2020, 0,
IF($H88="GWh",SUMIFS('Interim Analysis'!G:G,'Interim Analysis'!$B:$B,$B88,'Interim Analysis'!$C:$C,$C88,'Interim Analysis'!$F:$F,$F88,'Interim Analysis'!$G:$G,$H88,'Interim Analysis'!$E:$E,$E88),
SUMIFS('Interim Analysis'!G:G,'Interim Analysis'!$B:$B,$B88,'Interim Analysis'!$C:$C,$C88,'Interim Analysis'!$F:$F,$F88,'Interim Analysis'!$G:$G,$H88,'Interim Analysis'!$D:$D,$D88)
*(INDEX('Dimensional Maps'!H$39:H$63,MATCH($E88,'Dimensional Maps'!$C$8:$C$32,0),1)
/SUMIFS('Dimensional Maps'!H$39:H$63, 'Dimensional Maps'!$B$8:$B$32,$D88)))),0),0)</f>
        <v>0</v>
      </c>
      <c r="N88" s="115">
        <f>IFERROR(IF($G88 = "WholeBlg",IF(N$1&lt;2020, 0,
IF($H88="GWh",SUMIFS('Interim Analysis'!H:H,'Interim Analysis'!$B:$B,$B88,'Interim Analysis'!$C:$C,$C88,'Interim Analysis'!$F:$F,$F88,'Interim Analysis'!$G:$G,$H88,'Interim Analysis'!$E:$E,$E88),
SUMIFS('Interim Analysis'!H:H,'Interim Analysis'!$B:$B,$B88,'Interim Analysis'!$C:$C,$C88,'Interim Analysis'!$F:$F,$F88,'Interim Analysis'!$G:$G,$H88,'Interim Analysis'!$D:$D,$D88)
*(INDEX('Dimensional Maps'!I$39:I$63,MATCH($E88,'Dimensional Maps'!$C$8:$C$32,0),1)
/SUMIFS('Dimensional Maps'!I$39:I$63, 'Dimensional Maps'!$B$8:$B$32,$D88)))),0),0)</f>
        <v>0</v>
      </c>
      <c r="O88" s="115">
        <f>IFERROR(IF($G88 = "WholeBlg",IF(O$1&lt;2020, 0,
IF($H88="GWh",SUMIFS('Interim Analysis'!I:I,'Interim Analysis'!$B:$B,$B88,'Interim Analysis'!$C:$C,$C88,'Interim Analysis'!$F:$F,$F88,'Interim Analysis'!$G:$G,$H88,'Interim Analysis'!$E:$E,$E88),
SUMIFS('Interim Analysis'!I:I,'Interim Analysis'!$B:$B,$B88,'Interim Analysis'!$C:$C,$C88,'Interim Analysis'!$F:$F,$F88,'Interim Analysis'!$G:$G,$H88,'Interim Analysis'!$D:$D,$D88)
*(INDEX('Dimensional Maps'!J$39:J$63,MATCH($E88,'Dimensional Maps'!$C$8:$C$32,0),1)
/SUMIFS('Dimensional Maps'!J$39:J$63, 'Dimensional Maps'!$B$8:$B$32,$D88)))),0),0)</f>
        <v>0</v>
      </c>
      <c r="P88" s="115">
        <f>IFERROR(IF($G88 = "WholeBlg",IF(P$1&lt;2020, 0,
IF($H88="GWh",SUMIFS('Interim Analysis'!J:J,'Interim Analysis'!$B:$B,$B88,'Interim Analysis'!$C:$C,$C88,'Interim Analysis'!$F:$F,$F88,'Interim Analysis'!$G:$G,$H88,'Interim Analysis'!$E:$E,$E88),
SUMIFS('Interim Analysis'!J:J,'Interim Analysis'!$B:$B,$B88,'Interim Analysis'!$C:$C,$C88,'Interim Analysis'!$F:$F,$F88,'Interim Analysis'!$G:$G,$H88,'Interim Analysis'!$D:$D,$D88)
*(INDEX('Dimensional Maps'!K$39:K$63,MATCH($E88,'Dimensional Maps'!$C$8:$C$32,0),1)
/SUMIFS('Dimensional Maps'!K$39:K$63, 'Dimensional Maps'!$B$8:$B$32,$D88)))),0),0)</f>
        <v>0</v>
      </c>
      <c r="Q88" s="115">
        <f>IFERROR(IF($G88 = "WholeBlg",IF(Q$1&lt;2020, 0,
IF($H88="GWh",SUMIFS('Interim Analysis'!K:K,'Interim Analysis'!$B:$B,$B88,'Interim Analysis'!$C:$C,$C88,'Interim Analysis'!$F:$F,$F88,'Interim Analysis'!$G:$G,$H88,'Interim Analysis'!$E:$E,$E88),
SUMIFS('Interim Analysis'!K:K,'Interim Analysis'!$B:$B,$B88,'Interim Analysis'!$C:$C,$C88,'Interim Analysis'!$F:$F,$F88,'Interim Analysis'!$G:$G,$H88,'Interim Analysis'!$D:$D,$D88)
*(INDEX('Dimensional Maps'!L$39:L$63,MATCH($E88,'Dimensional Maps'!$C$8:$C$32,0),1)
/SUMIFS('Dimensional Maps'!L$39:L$63, 'Dimensional Maps'!$B$8:$B$32,$D88)))),0),0)</f>
        <v>0</v>
      </c>
      <c r="R88" s="115">
        <f>IFERROR(IF($G88 = "WholeBlg",IF(R$1&lt;2020, 0,
IF($H88="GWh",SUMIFS('Interim Analysis'!L:L,'Interim Analysis'!$B:$B,$B88,'Interim Analysis'!$C:$C,$C88,'Interim Analysis'!$F:$F,$F88,'Interim Analysis'!$G:$G,$H88,'Interim Analysis'!$E:$E,$E88),
SUMIFS('Interim Analysis'!L:L,'Interim Analysis'!$B:$B,$B88,'Interim Analysis'!$C:$C,$C88,'Interim Analysis'!$F:$F,$F88,'Interim Analysis'!$G:$G,$H88,'Interim Analysis'!$D:$D,$D88)
*(INDEX('Dimensional Maps'!M$39:M$63,MATCH($E88,'Dimensional Maps'!$C$8:$C$32,0),1)
/SUMIFS('Dimensional Maps'!M$39:M$63, 'Dimensional Maps'!$B$8:$B$32,$D88)))),0),0)</f>
        <v>0</v>
      </c>
      <c r="S88" s="115">
        <f>IFERROR(IF($G88 = "WholeBlg",IF(S$1&lt;2020, 0,
IF($H88="GWh",SUMIFS('Interim Analysis'!M:M,'Interim Analysis'!$B:$B,$B88,'Interim Analysis'!$C:$C,$C88,'Interim Analysis'!$F:$F,$F88,'Interim Analysis'!$G:$G,$H88,'Interim Analysis'!$E:$E,$E88),
SUMIFS('Interim Analysis'!M:M,'Interim Analysis'!$B:$B,$B88,'Interim Analysis'!$C:$C,$C88,'Interim Analysis'!$F:$F,$F88,'Interim Analysis'!$G:$G,$H88,'Interim Analysis'!$D:$D,$D88)
*(INDEX('Dimensional Maps'!N$39:N$63,MATCH($E88,'Dimensional Maps'!$C$8:$C$32,0),1)
/SUMIFS('Dimensional Maps'!N$39:N$63, 'Dimensional Maps'!$B$8:$B$32,$D88)))),0),0)</f>
        <v>0</v>
      </c>
      <c r="T88" s="115">
        <f>IFERROR(IF($G88 = "WholeBlg",IF(T$1&lt;2020, 0,
IF($H88="GWh",SUMIFS('Interim Analysis'!N:N,'Interim Analysis'!$B:$B,$B88,'Interim Analysis'!$C:$C,$C88,'Interim Analysis'!$F:$F,$F88,'Interim Analysis'!$G:$G,$H88,'Interim Analysis'!$E:$E,$E88),
SUMIFS('Interim Analysis'!N:N,'Interim Analysis'!$B:$B,$B88,'Interim Analysis'!$C:$C,$C88,'Interim Analysis'!$F:$F,$F88,'Interim Analysis'!$G:$G,$H88,'Interim Analysis'!$D:$D,$D88)
*(INDEX('Dimensional Maps'!O$39:O$63,MATCH($E88,'Dimensional Maps'!$C$8:$C$32,0),1)
/SUMIFS('Dimensional Maps'!O$39:O$63, 'Dimensional Maps'!$B$8:$B$32,$D88)))),0),0)</f>
        <v>0</v>
      </c>
      <c r="U88" s="115">
        <f>IFERROR(IF($G88 = "WholeBlg",IF(U$1&lt;2020, 0,
IF($H88="GWh",SUMIFS('Interim Analysis'!O:O,'Interim Analysis'!$B:$B,$B88,'Interim Analysis'!$C:$C,$C88,'Interim Analysis'!$F:$F,$F88,'Interim Analysis'!$G:$G,$H88,'Interim Analysis'!$E:$E,$E88),
SUMIFS('Interim Analysis'!O:O,'Interim Analysis'!$B:$B,$B88,'Interim Analysis'!$C:$C,$C88,'Interim Analysis'!$F:$F,$F88,'Interim Analysis'!$G:$G,$H88,'Interim Analysis'!$D:$D,$D88)
*(INDEX('Dimensional Maps'!P$39:P$63,MATCH($E88,'Dimensional Maps'!$C$8:$C$32,0),1)
/SUMIFS('Dimensional Maps'!P$39:P$63, 'Dimensional Maps'!$B$8:$B$32,$D88)))),0),0)</f>
        <v>0</v>
      </c>
      <c r="V88" s="115">
        <f>IFERROR(IF($G88 = "WholeBlg",IF(V$1&lt;2020, 0,
IF($H88="GWh",SUMIFS('Interim Analysis'!P:P,'Interim Analysis'!$B:$B,$B88,'Interim Analysis'!$C:$C,$C88,'Interim Analysis'!$F:$F,$F88,'Interim Analysis'!$G:$G,$H88,'Interim Analysis'!$E:$E,$E88),
SUMIFS('Interim Analysis'!P:P,'Interim Analysis'!$B:$B,$B88,'Interim Analysis'!$C:$C,$C88,'Interim Analysis'!$F:$F,$F88,'Interim Analysis'!$G:$G,$H88,'Interim Analysis'!$D:$D,$D88)
*(INDEX('Dimensional Maps'!Q$39:Q$63,MATCH($E88,'Dimensional Maps'!$C$8:$C$32,0),1)
/SUMIFS('Dimensional Maps'!Q$39:Q$63, 'Dimensional Maps'!$B$8:$B$32,$D88)))),0),0)</f>
        <v>0</v>
      </c>
      <c r="W88" s="115">
        <f>IFERROR(IF($G88 = "WholeBlg",IF(W$1&lt;2020, 0,
IF($H88="GWh",SUMIFS('Interim Analysis'!Q:Q,'Interim Analysis'!$B:$B,$B88,'Interim Analysis'!$C:$C,$C88,'Interim Analysis'!$F:$F,$F88,'Interim Analysis'!$G:$G,$H88,'Interim Analysis'!$E:$E,$E88),
SUMIFS('Interim Analysis'!Q:Q,'Interim Analysis'!$B:$B,$B88,'Interim Analysis'!$C:$C,$C88,'Interim Analysis'!$F:$F,$F88,'Interim Analysis'!$G:$G,$H88,'Interim Analysis'!$D:$D,$D88)
*(INDEX('Dimensional Maps'!R$39:R$63,MATCH($E88,'Dimensional Maps'!$C$8:$C$32,0),1)
/SUMIFS('Dimensional Maps'!R$39:R$63, 'Dimensional Maps'!$B$8:$B$32,$D88)))),0),0)</f>
        <v>0</v>
      </c>
    </row>
    <row r="89" spans="1:23" x14ac:dyDescent="0.25">
      <c r="A89" s="105" t="str">
        <f>Home!$C$20</f>
        <v>IOU Potential Program Savings ET</v>
      </c>
      <c r="B89" s="103" t="s">
        <v>238</v>
      </c>
      <c r="C89" s="103">
        <v>1</v>
      </c>
      <c r="D89" s="103" t="s">
        <v>193</v>
      </c>
      <c r="E89" s="103" t="s">
        <v>197</v>
      </c>
      <c r="F89" s="103" t="s">
        <v>186</v>
      </c>
      <c r="G89" s="103" t="s">
        <v>53</v>
      </c>
      <c r="H89" s="116" t="s">
        <v>20</v>
      </c>
      <c r="I89" s="115">
        <f>IFERROR(IF($G89 = "WholeBlg",IF(I$1&lt;2020, 0,
IF($H89="GWh",SUMIFS('Interim Analysis'!C:C,'Interim Analysis'!$B:$B,$B89,'Interim Analysis'!$C:$C,$C89,'Interim Analysis'!$F:$F,$F89,'Interim Analysis'!$G:$G,$H89,'Interim Analysis'!$E:$E,$E89),
SUMIFS('Interim Analysis'!C:C,'Interim Analysis'!$B:$B,$B89,'Interim Analysis'!$C:$C,$C89,'Interim Analysis'!$F:$F,$F89,'Interim Analysis'!$G:$G,$H89,'Interim Analysis'!$D:$D,$D89)
*(INDEX('Dimensional Maps'!D$39:D$63,MATCH($E89,'Dimensional Maps'!$C$8:$C$32,0),1)
/SUMIFS('Dimensional Maps'!D$39:D$63, 'Dimensional Maps'!$B$8:$B$32,$D89)))),0),0)</f>
        <v>0</v>
      </c>
      <c r="J89" s="115">
        <f>IFERROR(IF($G89 = "WholeBlg",IF(J$1&lt;2020, 0,
IF($H89="GWh",SUMIFS('Interim Analysis'!D:D,'Interim Analysis'!$B:$B,$B89,'Interim Analysis'!$C:$C,$C89,'Interim Analysis'!$F:$F,$F89,'Interim Analysis'!$G:$G,$H89,'Interim Analysis'!$E:$E,$E89),
SUMIFS('Interim Analysis'!D:D,'Interim Analysis'!$B:$B,$B89,'Interim Analysis'!$C:$C,$C89,'Interim Analysis'!$F:$F,$F89,'Interim Analysis'!$G:$G,$H89,'Interim Analysis'!$D:$D,$D89)
*(INDEX('Dimensional Maps'!E$39:E$63,MATCH($E89,'Dimensional Maps'!$C$8:$C$32,0),1)
/SUMIFS('Dimensional Maps'!E$39:E$63, 'Dimensional Maps'!$B$8:$B$32,$D89)))),0),0)</f>
        <v>0</v>
      </c>
      <c r="K89" s="115">
        <f>IFERROR(IF($G89 = "WholeBlg",IF(K$1&lt;2020, 0,
IF($H89="GWh",SUMIFS('Interim Analysis'!E:E,'Interim Analysis'!$B:$B,$B89,'Interim Analysis'!$C:$C,$C89,'Interim Analysis'!$F:$F,$F89,'Interim Analysis'!$G:$G,$H89,'Interim Analysis'!$E:$E,$E89),
SUMIFS('Interim Analysis'!E:E,'Interim Analysis'!$B:$B,$B89,'Interim Analysis'!$C:$C,$C89,'Interim Analysis'!$F:$F,$F89,'Interim Analysis'!$G:$G,$H89,'Interim Analysis'!$D:$D,$D89)
*(INDEX('Dimensional Maps'!F$39:F$63,MATCH($E89,'Dimensional Maps'!$C$8:$C$32,0),1)
/SUMIFS('Dimensional Maps'!F$39:F$63, 'Dimensional Maps'!$B$8:$B$32,$D89)))),0),0)</f>
        <v>0</v>
      </c>
      <c r="L89" s="115">
        <f>IFERROR(IF($G89 = "WholeBlg",IF(L$1&lt;2020, 0,
IF($H89="GWh",SUMIFS('Interim Analysis'!F:F,'Interim Analysis'!$B:$B,$B89,'Interim Analysis'!$C:$C,$C89,'Interim Analysis'!$F:$F,$F89,'Interim Analysis'!$G:$G,$H89,'Interim Analysis'!$E:$E,$E89),
SUMIFS('Interim Analysis'!F:F,'Interim Analysis'!$B:$B,$B89,'Interim Analysis'!$C:$C,$C89,'Interim Analysis'!$F:$F,$F89,'Interim Analysis'!$G:$G,$H89,'Interim Analysis'!$D:$D,$D89)
*(INDEX('Dimensional Maps'!G$39:G$63,MATCH($E89,'Dimensional Maps'!$C$8:$C$32,0),1)
/SUMIFS('Dimensional Maps'!G$39:G$63, 'Dimensional Maps'!$B$8:$B$32,$D89)))),0),0)</f>
        <v>0</v>
      </c>
      <c r="M89" s="115">
        <f>IFERROR(IF($G89 = "WholeBlg",IF(M$1&lt;2020, 0,
IF($H89="GWh",SUMIFS('Interim Analysis'!G:G,'Interim Analysis'!$B:$B,$B89,'Interim Analysis'!$C:$C,$C89,'Interim Analysis'!$F:$F,$F89,'Interim Analysis'!$G:$G,$H89,'Interim Analysis'!$E:$E,$E89),
SUMIFS('Interim Analysis'!G:G,'Interim Analysis'!$B:$B,$B89,'Interim Analysis'!$C:$C,$C89,'Interim Analysis'!$F:$F,$F89,'Interim Analysis'!$G:$G,$H89,'Interim Analysis'!$D:$D,$D89)
*(INDEX('Dimensional Maps'!H$39:H$63,MATCH($E89,'Dimensional Maps'!$C$8:$C$32,0),1)
/SUMIFS('Dimensional Maps'!H$39:H$63, 'Dimensional Maps'!$B$8:$B$32,$D89)))),0),0)</f>
        <v>0</v>
      </c>
      <c r="N89" s="115">
        <f>IFERROR(IF($G89 = "WholeBlg",IF(N$1&lt;2020, 0,
IF($H89="GWh",SUMIFS('Interim Analysis'!H:H,'Interim Analysis'!$B:$B,$B89,'Interim Analysis'!$C:$C,$C89,'Interim Analysis'!$F:$F,$F89,'Interim Analysis'!$G:$G,$H89,'Interim Analysis'!$E:$E,$E89),
SUMIFS('Interim Analysis'!H:H,'Interim Analysis'!$B:$B,$B89,'Interim Analysis'!$C:$C,$C89,'Interim Analysis'!$F:$F,$F89,'Interim Analysis'!$G:$G,$H89,'Interim Analysis'!$D:$D,$D89)
*(INDEX('Dimensional Maps'!I$39:I$63,MATCH($E89,'Dimensional Maps'!$C$8:$C$32,0),1)
/SUMIFS('Dimensional Maps'!I$39:I$63, 'Dimensional Maps'!$B$8:$B$32,$D89)))),0),0)</f>
        <v>0</v>
      </c>
      <c r="O89" s="115">
        <f>IFERROR(IF($G89 = "WholeBlg",IF(O$1&lt;2020, 0,
IF($H89="GWh",SUMIFS('Interim Analysis'!I:I,'Interim Analysis'!$B:$B,$B89,'Interim Analysis'!$C:$C,$C89,'Interim Analysis'!$F:$F,$F89,'Interim Analysis'!$G:$G,$H89,'Interim Analysis'!$E:$E,$E89),
SUMIFS('Interim Analysis'!I:I,'Interim Analysis'!$B:$B,$B89,'Interim Analysis'!$C:$C,$C89,'Interim Analysis'!$F:$F,$F89,'Interim Analysis'!$G:$G,$H89,'Interim Analysis'!$D:$D,$D89)
*(INDEX('Dimensional Maps'!J$39:J$63,MATCH($E89,'Dimensional Maps'!$C$8:$C$32,0),1)
/SUMIFS('Dimensional Maps'!J$39:J$63, 'Dimensional Maps'!$B$8:$B$32,$D89)))),0),0)</f>
        <v>0</v>
      </c>
      <c r="P89" s="115">
        <f>IFERROR(IF($G89 = "WholeBlg",IF(P$1&lt;2020, 0,
IF($H89="GWh",SUMIFS('Interim Analysis'!J:J,'Interim Analysis'!$B:$B,$B89,'Interim Analysis'!$C:$C,$C89,'Interim Analysis'!$F:$F,$F89,'Interim Analysis'!$G:$G,$H89,'Interim Analysis'!$E:$E,$E89),
SUMIFS('Interim Analysis'!J:J,'Interim Analysis'!$B:$B,$B89,'Interim Analysis'!$C:$C,$C89,'Interim Analysis'!$F:$F,$F89,'Interim Analysis'!$G:$G,$H89,'Interim Analysis'!$D:$D,$D89)
*(INDEX('Dimensional Maps'!K$39:K$63,MATCH($E89,'Dimensional Maps'!$C$8:$C$32,0),1)
/SUMIFS('Dimensional Maps'!K$39:K$63, 'Dimensional Maps'!$B$8:$B$32,$D89)))),0),0)</f>
        <v>0</v>
      </c>
      <c r="Q89" s="115">
        <f>IFERROR(IF($G89 = "WholeBlg",IF(Q$1&lt;2020, 0,
IF($H89="GWh",SUMIFS('Interim Analysis'!K:K,'Interim Analysis'!$B:$B,$B89,'Interim Analysis'!$C:$C,$C89,'Interim Analysis'!$F:$F,$F89,'Interim Analysis'!$G:$G,$H89,'Interim Analysis'!$E:$E,$E89),
SUMIFS('Interim Analysis'!K:K,'Interim Analysis'!$B:$B,$B89,'Interim Analysis'!$C:$C,$C89,'Interim Analysis'!$F:$F,$F89,'Interim Analysis'!$G:$G,$H89,'Interim Analysis'!$D:$D,$D89)
*(INDEX('Dimensional Maps'!L$39:L$63,MATCH($E89,'Dimensional Maps'!$C$8:$C$32,0),1)
/SUMIFS('Dimensional Maps'!L$39:L$63, 'Dimensional Maps'!$B$8:$B$32,$D89)))),0),0)</f>
        <v>0</v>
      </c>
      <c r="R89" s="115">
        <f>IFERROR(IF($G89 = "WholeBlg",IF(R$1&lt;2020, 0,
IF($H89="GWh",SUMIFS('Interim Analysis'!L:L,'Interim Analysis'!$B:$B,$B89,'Interim Analysis'!$C:$C,$C89,'Interim Analysis'!$F:$F,$F89,'Interim Analysis'!$G:$G,$H89,'Interim Analysis'!$E:$E,$E89),
SUMIFS('Interim Analysis'!L:L,'Interim Analysis'!$B:$B,$B89,'Interim Analysis'!$C:$C,$C89,'Interim Analysis'!$F:$F,$F89,'Interim Analysis'!$G:$G,$H89,'Interim Analysis'!$D:$D,$D89)
*(INDEX('Dimensional Maps'!M$39:M$63,MATCH($E89,'Dimensional Maps'!$C$8:$C$32,0),1)
/SUMIFS('Dimensional Maps'!M$39:M$63, 'Dimensional Maps'!$B$8:$B$32,$D89)))),0),0)</f>
        <v>0</v>
      </c>
      <c r="S89" s="115">
        <f>IFERROR(IF($G89 = "WholeBlg",IF(S$1&lt;2020, 0,
IF($H89="GWh",SUMIFS('Interim Analysis'!M:M,'Interim Analysis'!$B:$B,$B89,'Interim Analysis'!$C:$C,$C89,'Interim Analysis'!$F:$F,$F89,'Interim Analysis'!$G:$G,$H89,'Interim Analysis'!$E:$E,$E89),
SUMIFS('Interim Analysis'!M:M,'Interim Analysis'!$B:$B,$B89,'Interim Analysis'!$C:$C,$C89,'Interim Analysis'!$F:$F,$F89,'Interim Analysis'!$G:$G,$H89,'Interim Analysis'!$D:$D,$D89)
*(INDEX('Dimensional Maps'!N$39:N$63,MATCH($E89,'Dimensional Maps'!$C$8:$C$32,0),1)
/SUMIFS('Dimensional Maps'!N$39:N$63, 'Dimensional Maps'!$B$8:$B$32,$D89)))),0),0)</f>
        <v>0</v>
      </c>
      <c r="T89" s="115">
        <f>IFERROR(IF($G89 = "WholeBlg",IF(T$1&lt;2020, 0,
IF($H89="GWh",SUMIFS('Interim Analysis'!N:N,'Interim Analysis'!$B:$B,$B89,'Interim Analysis'!$C:$C,$C89,'Interim Analysis'!$F:$F,$F89,'Interim Analysis'!$G:$G,$H89,'Interim Analysis'!$E:$E,$E89),
SUMIFS('Interim Analysis'!N:N,'Interim Analysis'!$B:$B,$B89,'Interim Analysis'!$C:$C,$C89,'Interim Analysis'!$F:$F,$F89,'Interim Analysis'!$G:$G,$H89,'Interim Analysis'!$D:$D,$D89)
*(INDEX('Dimensional Maps'!O$39:O$63,MATCH($E89,'Dimensional Maps'!$C$8:$C$32,0),1)
/SUMIFS('Dimensional Maps'!O$39:O$63, 'Dimensional Maps'!$B$8:$B$32,$D89)))),0),0)</f>
        <v>0</v>
      </c>
      <c r="U89" s="115">
        <f>IFERROR(IF($G89 = "WholeBlg",IF(U$1&lt;2020, 0,
IF($H89="GWh",SUMIFS('Interim Analysis'!O:O,'Interim Analysis'!$B:$B,$B89,'Interim Analysis'!$C:$C,$C89,'Interim Analysis'!$F:$F,$F89,'Interim Analysis'!$G:$G,$H89,'Interim Analysis'!$E:$E,$E89),
SUMIFS('Interim Analysis'!O:O,'Interim Analysis'!$B:$B,$B89,'Interim Analysis'!$C:$C,$C89,'Interim Analysis'!$F:$F,$F89,'Interim Analysis'!$G:$G,$H89,'Interim Analysis'!$D:$D,$D89)
*(INDEX('Dimensional Maps'!P$39:P$63,MATCH($E89,'Dimensional Maps'!$C$8:$C$32,0),1)
/SUMIFS('Dimensional Maps'!P$39:P$63, 'Dimensional Maps'!$B$8:$B$32,$D89)))),0),0)</f>
        <v>0</v>
      </c>
      <c r="V89" s="115">
        <f>IFERROR(IF($G89 = "WholeBlg",IF(V$1&lt;2020, 0,
IF($H89="GWh",SUMIFS('Interim Analysis'!P:P,'Interim Analysis'!$B:$B,$B89,'Interim Analysis'!$C:$C,$C89,'Interim Analysis'!$F:$F,$F89,'Interim Analysis'!$G:$G,$H89,'Interim Analysis'!$E:$E,$E89),
SUMIFS('Interim Analysis'!P:P,'Interim Analysis'!$B:$B,$B89,'Interim Analysis'!$C:$C,$C89,'Interim Analysis'!$F:$F,$F89,'Interim Analysis'!$G:$G,$H89,'Interim Analysis'!$D:$D,$D89)
*(INDEX('Dimensional Maps'!Q$39:Q$63,MATCH($E89,'Dimensional Maps'!$C$8:$C$32,0),1)
/SUMIFS('Dimensional Maps'!Q$39:Q$63, 'Dimensional Maps'!$B$8:$B$32,$D89)))),0),0)</f>
        <v>0</v>
      </c>
      <c r="W89" s="115">
        <f>IFERROR(IF($G89 = "WholeBlg",IF(W$1&lt;2020, 0,
IF($H89="GWh",SUMIFS('Interim Analysis'!Q:Q,'Interim Analysis'!$B:$B,$B89,'Interim Analysis'!$C:$C,$C89,'Interim Analysis'!$F:$F,$F89,'Interim Analysis'!$G:$G,$H89,'Interim Analysis'!$E:$E,$E89),
SUMIFS('Interim Analysis'!Q:Q,'Interim Analysis'!$B:$B,$B89,'Interim Analysis'!$C:$C,$C89,'Interim Analysis'!$F:$F,$F89,'Interim Analysis'!$G:$G,$H89,'Interim Analysis'!$D:$D,$D89)
*(INDEX('Dimensional Maps'!R$39:R$63,MATCH($E89,'Dimensional Maps'!$C$8:$C$32,0),1)
/SUMIFS('Dimensional Maps'!R$39:R$63, 'Dimensional Maps'!$B$8:$B$32,$D89)))),0),0)</f>
        <v>0</v>
      </c>
    </row>
    <row r="90" spans="1:23" x14ac:dyDescent="0.25">
      <c r="A90" s="105" t="str">
        <f>Home!$C$20</f>
        <v>IOU Potential Program Savings ET</v>
      </c>
      <c r="B90" s="103" t="s">
        <v>237</v>
      </c>
      <c r="C90" s="103">
        <v>1</v>
      </c>
      <c r="D90" s="103" t="s">
        <v>193</v>
      </c>
      <c r="E90" s="103" t="s">
        <v>197</v>
      </c>
      <c r="F90" s="103" t="s">
        <v>167</v>
      </c>
      <c r="G90" s="103" t="s">
        <v>53</v>
      </c>
      <c r="H90" s="116" t="s">
        <v>18</v>
      </c>
      <c r="I90" s="115">
        <f>IFERROR(IF($G90 = "WholeBlg",IF(I$1&lt;2020, 0,
IF($H90="GWh",SUMIFS('Interim Analysis'!C:C,'Interim Analysis'!$B:$B,$B90,'Interim Analysis'!$C:$C,$C90,'Interim Analysis'!$F:$F,$F90,'Interim Analysis'!$G:$G,$H90,'Interim Analysis'!$E:$E,$E90),
SUMIFS('Interim Analysis'!C:C,'Interim Analysis'!$B:$B,$B90,'Interim Analysis'!$C:$C,$C90,'Interim Analysis'!$F:$F,$F90,'Interim Analysis'!$G:$G,$H90,'Interim Analysis'!$D:$D,$D90)
*(INDEX('Dimensional Maps'!D$39:D$63,MATCH($E90,'Dimensional Maps'!$C$8:$C$32,0),1)
/SUMIFS('Dimensional Maps'!D$39:D$63, 'Dimensional Maps'!$B$8:$B$32,$D90)))),0),0)</f>
        <v>0</v>
      </c>
      <c r="J90" s="115">
        <f>IFERROR(IF($G90 = "WholeBlg",IF(J$1&lt;2020, 0,
IF($H90="GWh",SUMIFS('Interim Analysis'!D:D,'Interim Analysis'!$B:$B,$B90,'Interim Analysis'!$C:$C,$C90,'Interim Analysis'!$F:$F,$F90,'Interim Analysis'!$G:$G,$H90,'Interim Analysis'!$E:$E,$E90),
SUMIFS('Interim Analysis'!D:D,'Interim Analysis'!$B:$B,$B90,'Interim Analysis'!$C:$C,$C90,'Interim Analysis'!$F:$F,$F90,'Interim Analysis'!$G:$G,$H90,'Interim Analysis'!$D:$D,$D90)
*(INDEX('Dimensional Maps'!E$39:E$63,MATCH($E90,'Dimensional Maps'!$C$8:$C$32,0),1)
/SUMIFS('Dimensional Maps'!E$39:E$63, 'Dimensional Maps'!$B$8:$B$32,$D90)))),0),0)</f>
        <v>0</v>
      </c>
      <c r="K90" s="115">
        <f>IFERROR(IF($G90 = "WholeBlg",IF(K$1&lt;2020, 0,
IF($H90="GWh",SUMIFS('Interim Analysis'!E:E,'Interim Analysis'!$B:$B,$B90,'Interim Analysis'!$C:$C,$C90,'Interim Analysis'!$F:$F,$F90,'Interim Analysis'!$G:$G,$H90,'Interim Analysis'!$E:$E,$E90),
SUMIFS('Interim Analysis'!E:E,'Interim Analysis'!$B:$B,$B90,'Interim Analysis'!$C:$C,$C90,'Interim Analysis'!$F:$F,$F90,'Interim Analysis'!$G:$G,$H90,'Interim Analysis'!$D:$D,$D90)
*(INDEX('Dimensional Maps'!F$39:F$63,MATCH($E90,'Dimensional Maps'!$C$8:$C$32,0),1)
/SUMIFS('Dimensional Maps'!F$39:F$63, 'Dimensional Maps'!$B$8:$B$32,$D90)))),0),0)</f>
        <v>0</v>
      </c>
      <c r="L90" s="115">
        <f>IFERROR(IF($G90 = "WholeBlg",IF(L$1&lt;2020, 0,
IF($H90="GWh",SUMIFS('Interim Analysis'!F:F,'Interim Analysis'!$B:$B,$B90,'Interim Analysis'!$C:$C,$C90,'Interim Analysis'!$F:$F,$F90,'Interim Analysis'!$G:$G,$H90,'Interim Analysis'!$E:$E,$E90),
SUMIFS('Interim Analysis'!F:F,'Interim Analysis'!$B:$B,$B90,'Interim Analysis'!$C:$C,$C90,'Interim Analysis'!$F:$F,$F90,'Interim Analysis'!$G:$G,$H90,'Interim Analysis'!$D:$D,$D90)
*(INDEX('Dimensional Maps'!G$39:G$63,MATCH($E90,'Dimensional Maps'!$C$8:$C$32,0),1)
/SUMIFS('Dimensional Maps'!G$39:G$63, 'Dimensional Maps'!$B$8:$B$32,$D90)))),0),0)</f>
        <v>0</v>
      </c>
      <c r="M90" s="115">
        <f>IFERROR(IF($G90 = "WholeBlg",IF(M$1&lt;2020, 0,
IF($H90="GWh",SUMIFS('Interim Analysis'!G:G,'Interim Analysis'!$B:$B,$B90,'Interim Analysis'!$C:$C,$C90,'Interim Analysis'!$F:$F,$F90,'Interim Analysis'!$G:$G,$H90,'Interim Analysis'!$E:$E,$E90),
SUMIFS('Interim Analysis'!G:G,'Interim Analysis'!$B:$B,$B90,'Interim Analysis'!$C:$C,$C90,'Interim Analysis'!$F:$F,$F90,'Interim Analysis'!$G:$G,$H90,'Interim Analysis'!$D:$D,$D90)
*(INDEX('Dimensional Maps'!H$39:H$63,MATCH($E90,'Dimensional Maps'!$C$8:$C$32,0),1)
/SUMIFS('Dimensional Maps'!H$39:H$63, 'Dimensional Maps'!$B$8:$B$32,$D90)))),0),0)</f>
        <v>0</v>
      </c>
      <c r="N90" s="115">
        <f>IFERROR(IF($G90 = "WholeBlg",IF(N$1&lt;2020, 0,
IF($H90="GWh",SUMIFS('Interim Analysis'!H:H,'Interim Analysis'!$B:$B,$B90,'Interim Analysis'!$C:$C,$C90,'Interim Analysis'!$F:$F,$F90,'Interim Analysis'!$G:$G,$H90,'Interim Analysis'!$E:$E,$E90),
SUMIFS('Interim Analysis'!H:H,'Interim Analysis'!$B:$B,$B90,'Interim Analysis'!$C:$C,$C90,'Interim Analysis'!$F:$F,$F90,'Interim Analysis'!$G:$G,$H90,'Interim Analysis'!$D:$D,$D90)
*(INDEX('Dimensional Maps'!I$39:I$63,MATCH($E90,'Dimensional Maps'!$C$8:$C$32,0),1)
/SUMIFS('Dimensional Maps'!I$39:I$63, 'Dimensional Maps'!$B$8:$B$32,$D90)))),0),0)</f>
        <v>0</v>
      </c>
      <c r="O90" s="115">
        <f>IFERROR(IF($G90 = "WholeBlg",IF(O$1&lt;2020, 0,
IF($H90="GWh",SUMIFS('Interim Analysis'!I:I,'Interim Analysis'!$B:$B,$B90,'Interim Analysis'!$C:$C,$C90,'Interim Analysis'!$F:$F,$F90,'Interim Analysis'!$G:$G,$H90,'Interim Analysis'!$E:$E,$E90),
SUMIFS('Interim Analysis'!I:I,'Interim Analysis'!$B:$B,$B90,'Interim Analysis'!$C:$C,$C90,'Interim Analysis'!$F:$F,$F90,'Interim Analysis'!$G:$G,$H90,'Interim Analysis'!$D:$D,$D90)
*(INDEX('Dimensional Maps'!J$39:J$63,MATCH($E90,'Dimensional Maps'!$C$8:$C$32,0),1)
/SUMIFS('Dimensional Maps'!J$39:J$63, 'Dimensional Maps'!$B$8:$B$32,$D90)))),0),0)</f>
        <v>0</v>
      </c>
      <c r="P90" s="115">
        <f>IFERROR(IF($G90 = "WholeBlg",IF(P$1&lt;2020, 0,
IF($H90="GWh",SUMIFS('Interim Analysis'!J:J,'Interim Analysis'!$B:$B,$B90,'Interim Analysis'!$C:$C,$C90,'Interim Analysis'!$F:$F,$F90,'Interim Analysis'!$G:$G,$H90,'Interim Analysis'!$E:$E,$E90),
SUMIFS('Interim Analysis'!J:J,'Interim Analysis'!$B:$B,$B90,'Interim Analysis'!$C:$C,$C90,'Interim Analysis'!$F:$F,$F90,'Interim Analysis'!$G:$G,$H90,'Interim Analysis'!$D:$D,$D90)
*(INDEX('Dimensional Maps'!K$39:K$63,MATCH($E90,'Dimensional Maps'!$C$8:$C$32,0),1)
/SUMIFS('Dimensional Maps'!K$39:K$63, 'Dimensional Maps'!$B$8:$B$32,$D90)))),0),0)</f>
        <v>0</v>
      </c>
      <c r="Q90" s="115">
        <f>IFERROR(IF($G90 = "WholeBlg",IF(Q$1&lt;2020, 0,
IF($H90="GWh",SUMIFS('Interim Analysis'!K:K,'Interim Analysis'!$B:$B,$B90,'Interim Analysis'!$C:$C,$C90,'Interim Analysis'!$F:$F,$F90,'Interim Analysis'!$G:$G,$H90,'Interim Analysis'!$E:$E,$E90),
SUMIFS('Interim Analysis'!K:K,'Interim Analysis'!$B:$B,$B90,'Interim Analysis'!$C:$C,$C90,'Interim Analysis'!$F:$F,$F90,'Interim Analysis'!$G:$G,$H90,'Interim Analysis'!$D:$D,$D90)
*(INDEX('Dimensional Maps'!L$39:L$63,MATCH($E90,'Dimensional Maps'!$C$8:$C$32,0),1)
/SUMIFS('Dimensional Maps'!L$39:L$63, 'Dimensional Maps'!$B$8:$B$32,$D90)))),0),0)</f>
        <v>0</v>
      </c>
      <c r="R90" s="115">
        <f>IFERROR(IF($G90 = "WholeBlg",IF(R$1&lt;2020, 0,
IF($H90="GWh",SUMIFS('Interim Analysis'!L:L,'Interim Analysis'!$B:$B,$B90,'Interim Analysis'!$C:$C,$C90,'Interim Analysis'!$F:$F,$F90,'Interim Analysis'!$G:$G,$H90,'Interim Analysis'!$E:$E,$E90),
SUMIFS('Interim Analysis'!L:L,'Interim Analysis'!$B:$B,$B90,'Interim Analysis'!$C:$C,$C90,'Interim Analysis'!$F:$F,$F90,'Interim Analysis'!$G:$G,$H90,'Interim Analysis'!$D:$D,$D90)
*(INDEX('Dimensional Maps'!M$39:M$63,MATCH($E90,'Dimensional Maps'!$C$8:$C$32,0),1)
/SUMIFS('Dimensional Maps'!M$39:M$63, 'Dimensional Maps'!$B$8:$B$32,$D90)))),0),0)</f>
        <v>0</v>
      </c>
      <c r="S90" s="115">
        <f>IFERROR(IF($G90 = "WholeBlg",IF(S$1&lt;2020, 0,
IF($H90="GWh",SUMIFS('Interim Analysis'!M:M,'Interim Analysis'!$B:$B,$B90,'Interim Analysis'!$C:$C,$C90,'Interim Analysis'!$F:$F,$F90,'Interim Analysis'!$G:$G,$H90,'Interim Analysis'!$E:$E,$E90),
SUMIFS('Interim Analysis'!M:M,'Interim Analysis'!$B:$B,$B90,'Interim Analysis'!$C:$C,$C90,'Interim Analysis'!$F:$F,$F90,'Interim Analysis'!$G:$G,$H90,'Interim Analysis'!$D:$D,$D90)
*(INDEX('Dimensional Maps'!N$39:N$63,MATCH($E90,'Dimensional Maps'!$C$8:$C$32,0),1)
/SUMIFS('Dimensional Maps'!N$39:N$63, 'Dimensional Maps'!$B$8:$B$32,$D90)))),0),0)</f>
        <v>0</v>
      </c>
      <c r="T90" s="115">
        <f>IFERROR(IF($G90 = "WholeBlg",IF(T$1&lt;2020, 0,
IF($H90="GWh",SUMIFS('Interim Analysis'!N:N,'Interim Analysis'!$B:$B,$B90,'Interim Analysis'!$C:$C,$C90,'Interim Analysis'!$F:$F,$F90,'Interim Analysis'!$G:$G,$H90,'Interim Analysis'!$E:$E,$E90),
SUMIFS('Interim Analysis'!N:N,'Interim Analysis'!$B:$B,$B90,'Interim Analysis'!$C:$C,$C90,'Interim Analysis'!$F:$F,$F90,'Interim Analysis'!$G:$G,$H90,'Interim Analysis'!$D:$D,$D90)
*(INDEX('Dimensional Maps'!O$39:O$63,MATCH($E90,'Dimensional Maps'!$C$8:$C$32,0),1)
/SUMIFS('Dimensional Maps'!O$39:O$63, 'Dimensional Maps'!$B$8:$B$32,$D90)))),0),0)</f>
        <v>0</v>
      </c>
      <c r="U90" s="115">
        <f>IFERROR(IF($G90 = "WholeBlg",IF(U$1&lt;2020, 0,
IF($H90="GWh",SUMIFS('Interim Analysis'!O:O,'Interim Analysis'!$B:$B,$B90,'Interim Analysis'!$C:$C,$C90,'Interim Analysis'!$F:$F,$F90,'Interim Analysis'!$G:$G,$H90,'Interim Analysis'!$E:$E,$E90),
SUMIFS('Interim Analysis'!O:O,'Interim Analysis'!$B:$B,$B90,'Interim Analysis'!$C:$C,$C90,'Interim Analysis'!$F:$F,$F90,'Interim Analysis'!$G:$G,$H90,'Interim Analysis'!$D:$D,$D90)
*(INDEX('Dimensional Maps'!P$39:P$63,MATCH($E90,'Dimensional Maps'!$C$8:$C$32,0),1)
/SUMIFS('Dimensional Maps'!P$39:P$63, 'Dimensional Maps'!$B$8:$B$32,$D90)))),0),0)</f>
        <v>0</v>
      </c>
      <c r="V90" s="115">
        <f>IFERROR(IF($G90 = "WholeBlg",IF(V$1&lt;2020, 0,
IF($H90="GWh",SUMIFS('Interim Analysis'!P:P,'Interim Analysis'!$B:$B,$B90,'Interim Analysis'!$C:$C,$C90,'Interim Analysis'!$F:$F,$F90,'Interim Analysis'!$G:$G,$H90,'Interim Analysis'!$E:$E,$E90),
SUMIFS('Interim Analysis'!P:P,'Interim Analysis'!$B:$B,$B90,'Interim Analysis'!$C:$C,$C90,'Interim Analysis'!$F:$F,$F90,'Interim Analysis'!$G:$G,$H90,'Interim Analysis'!$D:$D,$D90)
*(INDEX('Dimensional Maps'!Q$39:Q$63,MATCH($E90,'Dimensional Maps'!$C$8:$C$32,0),1)
/SUMIFS('Dimensional Maps'!Q$39:Q$63, 'Dimensional Maps'!$B$8:$B$32,$D90)))),0),0)</f>
        <v>0</v>
      </c>
      <c r="W90" s="115">
        <f>IFERROR(IF($G90 = "WholeBlg",IF(W$1&lt;2020, 0,
IF($H90="GWh",SUMIFS('Interim Analysis'!Q:Q,'Interim Analysis'!$B:$B,$B90,'Interim Analysis'!$C:$C,$C90,'Interim Analysis'!$F:$F,$F90,'Interim Analysis'!$G:$G,$H90,'Interim Analysis'!$E:$E,$E90),
SUMIFS('Interim Analysis'!Q:Q,'Interim Analysis'!$B:$B,$B90,'Interim Analysis'!$C:$C,$C90,'Interim Analysis'!$F:$F,$F90,'Interim Analysis'!$G:$G,$H90,'Interim Analysis'!$D:$D,$D90)
*(INDEX('Dimensional Maps'!R$39:R$63,MATCH($E90,'Dimensional Maps'!$C$8:$C$32,0),1)
/SUMIFS('Dimensional Maps'!R$39:R$63, 'Dimensional Maps'!$B$8:$B$32,$D90)))),0),0)</f>
        <v>0</v>
      </c>
    </row>
    <row r="91" spans="1:23" x14ac:dyDescent="0.25">
      <c r="A91" s="105" t="str">
        <f>Home!$C$20</f>
        <v>IOU Potential Program Savings ET</v>
      </c>
      <c r="B91" s="103" t="s">
        <v>237</v>
      </c>
      <c r="C91" s="103">
        <v>1</v>
      </c>
      <c r="D91" s="103" t="s">
        <v>193</v>
      </c>
      <c r="E91" s="103" t="s">
        <v>197</v>
      </c>
      <c r="F91" s="103" t="s">
        <v>167</v>
      </c>
      <c r="G91" s="103" t="s">
        <v>53</v>
      </c>
      <c r="H91" s="116" t="s">
        <v>20</v>
      </c>
      <c r="I91" s="115">
        <f>IFERROR(IF($G91 = "WholeBlg",IF(I$1&lt;2020, 0,
IF($H91="GWh",SUMIFS('Interim Analysis'!C:C,'Interim Analysis'!$B:$B,$B91,'Interim Analysis'!$C:$C,$C91,'Interim Analysis'!$F:$F,$F91,'Interim Analysis'!$G:$G,$H91,'Interim Analysis'!$E:$E,$E91),
SUMIFS('Interim Analysis'!C:C,'Interim Analysis'!$B:$B,$B91,'Interim Analysis'!$C:$C,$C91,'Interim Analysis'!$F:$F,$F91,'Interim Analysis'!$G:$G,$H91,'Interim Analysis'!$D:$D,$D91)
*(INDEX('Dimensional Maps'!D$39:D$63,MATCH($E91,'Dimensional Maps'!$C$8:$C$32,0),1)
/SUMIFS('Dimensional Maps'!D$39:D$63, 'Dimensional Maps'!$B$8:$B$32,$D91)))),0),0)</f>
        <v>0</v>
      </c>
      <c r="J91" s="115">
        <f>IFERROR(IF($G91 = "WholeBlg",IF(J$1&lt;2020, 0,
IF($H91="GWh",SUMIFS('Interim Analysis'!D:D,'Interim Analysis'!$B:$B,$B91,'Interim Analysis'!$C:$C,$C91,'Interim Analysis'!$F:$F,$F91,'Interim Analysis'!$G:$G,$H91,'Interim Analysis'!$E:$E,$E91),
SUMIFS('Interim Analysis'!D:D,'Interim Analysis'!$B:$B,$B91,'Interim Analysis'!$C:$C,$C91,'Interim Analysis'!$F:$F,$F91,'Interim Analysis'!$G:$G,$H91,'Interim Analysis'!$D:$D,$D91)
*(INDEX('Dimensional Maps'!E$39:E$63,MATCH($E91,'Dimensional Maps'!$C$8:$C$32,0),1)
/SUMIFS('Dimensional Maps'!E$39:E$63, 'Dimensional Maps'!$B$8:$B$32,$D91)))),0),0)</f>
        <v>0</v>
      </c>
      <c r="K91" s="115">
        <f>IFERROR(IF($G91 = "WholeBlg",IF(K$1&lt;2020, 0,
IF($H91="GWh",SUMIFS('Interim Analysis'!E:E,'Interim Analysis'!$B:$B,$B91,'Interim Analysis'!$C:$C,$C91,'Interim Analysis'!$F:$F,$F91,'Interim Analysis'!$G:$G,$H91,'Interim Analysis'!$E:$E,$E91),
SUMIFS('Interim Analysis'!E:E,'Interim Analysis'!$B:$B,$B91,'Interim Analysis'!$C:$C,$C91,'Interim Analysis'!$F:$F,$F91,'Interim Analysis'!$G:$G,$H91,'Interim Analysis'!$D:$D,$D91)
*(INDEX('Dimensional Maps'!F$39:F$63,MATCH($E91,'Dimensional Maps'!$C$8:$C$32,0),1)
/SUMIFS('Dimensional Maps'!F$39:F$63, 'Dimensional Maps'!$B$8:$B$32,$D91)))),0),0)</f>
        <v>0</v>
      </c>
      <c r="L91" s="115">
        <f>IFERROR(IF($G91 = "WholeBlg",IF(L$1&lt;2020, 0,
IF($H91="GWh",SUMIFS('Interim Analysis'!F:F,'Interim Analysis'!$B:$B,$B91,'Interim Analysis'!$C:$C,$C91,'Interim Analysis'!$F:$F,$F91,'Interim Analysis'!$G:$G,$H91,'Interim Analysis'!$E:$E,$E91),
SUMIFS('Interim Analysis'!F:F,'Interim Analysis'!$B:$B,$B91,'Interim Analysis'!$C:$C,$C91,'Interim Analysis'!$F:$F,$F91,'Interim Analysis'!$G:$G,$H91,'Interim Analysis'!$D:$D,$D91)
*(INDEX('Dimensional Maps'!G$39:G$63,MATCH($E91,'Dimensional Maps'!$C$8:$C$32,0),1)
/SUMIFS('Dimensional Maps'!G$39:G$63, 'Dimensional Maps'!$B$8:$B$32,$D91)))),0),0)</f>
        <v>0</v>
      </c>
      <c r="M91" s="115">
        <f>IFERROR(IF($G91 = "WholeBlg",IF(M$1&lt;2020, 0,
IF($H91="GWh",SUMIFS('Interim Analysis'!G:G,'Interim Analysis'!$B:$B,$B91,'Interim Analysis'!$C:$C,$C91,'Interim Analysis'!$F:$F,$F91,'Interim Analysis'!$G:$G,$H91,'Interim Analysis'!$E:$E,$E91),
SUMIFS('Interim Analysis'!G:G,'Interim Analysis'!$B:$B,$B91,'Interim Analysis'!$C:$C,$C91,'Interim Analysis'!$F:$F,$F91,'Interim Analysis'!$G:$G,$H91,'Interim Analysis'!$D:$D,$D91)
*(INDEX('Dimensional Maps'!H$39:H$63,MATCH($E91,'Dimensional Maps'!$C$8:$C$32,0),1)
/SUMIFS('Dimensional Maps'!H$39:H$63, 'Dimensional Maps'!$B$8:$B$32,$D91)))),0),0)</f>
        <v>0</v>
      </c>
      <c r="N91" s="115">
        <f>IFERROR(IF($G91 = "WholeBlg",IF(N$1&lt;2020, 0,
IF($H91="GWh",SUMIFS('Interim Analysis'!H:H,'Interim Analysis'!$B:$B,$B91,'Interim Analysis'!$C:$C,$C91,'Interim Analysis'!$F:$F,$F91,'Interim Analysis'!$G:$G,$H91,'Interim Analysis'!$E:$E,$E91),
SUMIFS('Interim Analysis'!H:H,'Interim Analysis'!$B:$B,$B91,'Interim Analysis'!$C:$C,$C91,'Interim Analysis'!$F:$F,$F91,'Interim Analysis'!$G:$G,$H91,'Interim Analysis'!$D:$D,$D91)
*(INDEX('Dimensional Maps'!I$39:I$63,MATCH($E91,'Dimensional Maps'!$C$8:$C$32,0),1)
/SUMIFS('Dimensional Maps'!I$39:I$63, 'Dimensional Maps'!$B$8:$B$32,$D91)))),0),0)</f>
        <v>0</v>
      </c>
      <c r="O91" s="115">
        <f>IFERROR(IF($G91 = "WholeBlg",IF(O$1&lt;2020, 0,
IF($H91="GWh",SUMIFS('Interim Analysis'!I:I,'Interim Analysis'!$B:$B,$B91,'Interim Analysis'!$C:$C,$C91,'Interim Analysis'!$F:$F,$F91,'Interim Analysis'!$G:$G,$H91,'Interim Analysis'!$E:$E,$E91),
SUMIFS('Interim Analysis'!I:I,'Interim Analysis'!$B:$B,$B91,'Interim Analysis'!$C:$C,$C91,'Interim Analysis'!$F:$F,$F91,'Interim Analysis'!$G:$G,$H91,'Interim Analysis'!$D:$D,$D91)
*(INDEX('Dimensional Maps'!J$39:J$63,MATCH($E91,'Dimensional Maps'!$C$8:$C$32,0),1)
/SUMIFS('Dimensional Maps'!J$39:J$63, 'Dimensional Maps'!$B$8:$B$32,$D91)))),0),0)</f>
        <v>0</v>
      </c>
      <c r="P91" s="115">
        <f>IFERROR(IF($G91 = "WholeBlg",IF(P$1&lt;2020, 0,
IF($H91="GWh",SUMIFS('Interim Analysis'!J:J,'Interim Analysis'!$B:$B,$B91,'Interim Analysis'!$C:$C,$C91,'Interim Analysis'!$F:$F,$F91,'Interim Analysis'!$G:$G,$H91,'Interim Analysis'!$E:$E,$E91),
SUMIFS('Interim Analysis'!J:J,'Interim Analysis'!$B:$B,$B91,'Interim Analysis'!$C:$C,$C91,'Interim Analysis'!$F:$F,$F91,'Interim Analysis'!$G:$G,$H91,'Interim Analysis'!$D:$D,$D91)
*(INDEX('Dimensional Maps'!K$39:K$63,MATCH($E91,'Dimensional Maps'!$C$8:$C$32,0),1)
/SUMIFS('Dimensional Maps'!K$39:K$63, 'Dimensional Maps'!$B$8:$B$32,$D91)))),0),0)</f>
        <v>0</v>
      </c>
      <c r="Q91" s="115">
        <f>IFERROR(IF($G91 = "WholeBlg",IF(Q$1&lt;2020, 0,
IF($H91="GWh",SUMIFS('Interim Analysis'!K:K,'Interim Analysis'!$B:$B,$B91,'Interim Analysis'!$C:$C,$C91,'Interim Analysis'!$F:$F,$F91,'Interim Analysis'!$G:$G,$H91,'Interim Analysis'!$E:$E,$E91),
SUMIFS('Interim Analysis'!K:K,'Interim Analysis'!$B:$B,$B91,'Interim Analysis'!$C:$C,$C91,'Interim Analysis'!$F:$F,$F91,'Interim Analysis'!$G:$G,$H91,'Interim Analysis'!$D:$D,$D91)
*(INDEX('Dimensional Maps'!L$39:L$63,MATCH($E91,'Dimensional Maps'!$C$8:$C$32,0),1)
/SUMIFS('Dimensional Maps'!L$39:L$63, 'Dimensional Maps'!$B$8:$B$32,$D91)))),0),0)</f>
        <v>0</v>
      </c>
      <c r="R91" s="115">
        <f>IFERROR(IF($G91 = "WholeBlg",IF(R$1&lt;2020, 0,
IF($H91="GWh",SUMIFS('Interim Analysis'!L:L,'Interim Analysis'!$B:$B,$B91,'Interim Analysis'!$C:$C,$C91,'Interim Analysis'!$F:$F,$F91,'Interim Analysis'!$G:$G,$H91,'Interim Analysis'!$E:$E,$E91),
SUMIFS('Interim Analysis'!L:L,'Interim Analysis'!$B:$B,$B91,'Interim Analysis'!$C:$C,$C91,'Interim Analysis'!$F:$F,$F91,'Interim Analysis'!$G:$G,$H91,'Interim Analysis'!$D:$D,$D91)
*(INDEX('Dimensional Maps'!M$39:M$63,MATCH($E91,'Dimensional Maps'!$C$8:$C$32,0),1)
/SUMIFS('Dimensional Maps'!M$39:M$63, 'Dimensional Maps'!$B$8:$B$32,$D91)))),0),0)</f>
        <v>0</v>
      </c>
      <c r="S91" s="115">
        <f>IFERROR(IF($G91 = "WholeBlg",IF(S$1&lt;2020, 0,
IF($H91="GWh",SUMIFS('Interim Analysis'!M:M,'Interim Analysis'!$B:$B,$B91,'Interim Analysis'!$C:$C,$C91,'Interim Analysis'!$F:$F,$F91,'Interim Analysis'!$G:$G,$H91,'Interim Analysis'!$E:$E,$E91),
SUMIFS('Interim Analysis'!M:M,'Interim Analysis'!$B:$B,$B91,'Interim Analysis'!$C:$C,$C91,'Interim Analysis'!$F:$F,$F91,'Interim Analysis'!$G:$G,$H91,'Interim Analysis'!$D:$D,$D91)
*(INDEX('Dimensional Maps'!N$39:N$63,MATCH($E91,'Dimensional Maps'!$C$8:$C$32,0),1)
/SUMIFS('Dimensional Maps'!N$39:N$63, 'Dimensional Maps'!$B$8:$B$32,$D91)))),0),0)</f>
        <v>0</v>
      </c>
      <c r="T91" s="115">
        <f>IFERROR(IF($G91 = "WholeBlg",IF(T$1&lt;2020, 0,
IF($H91="GWh",SUMIFS('Interim Analysis'!N:N,'Interim Analysis'!$B:$B,$B91,'Interim Analysis'!$C:$C,$C91,'Interim Analysis'!$F:$F,$F91,'Interim Analysis'!$G:$G,$H91,'Interim Analysis'!$E:$E,$E91),
SUMIFS('Interim Analysis'!N:N,'Interim Analysis'!$B:$B,$B91,'Interim Analysis'!$C:$C,$C91,'Interim Analysis'!$F:$F,$F91,'Interim Analysis'!$G:$G,$H91,'Interim Analysis'!$D:$D,$D91)
*(INDEX('Dimensional Maps'!O$39:O$63,MATCH($E91,'Dimensional Maps'!$C$8:$C$32,0),1)
/SUMIFS('Dimensional Maps'!O$39:O$63, 'Dimensional Maps'!$B$8:$B$32,$D91)))),0),0)</f>
        <v>0</v>
      </c>
      <c r="U91" s="115">
        <f>IFERROR(IF($G91 = "WholeBlg",IF(U$1&lt;2020, 0,
IF($H91="GWh",SUMIFS('Interim Analysis'!O:O,'Interim Analysis'!$B:$B,$B91,'Interim Analysis'!$C:$C,$C91,'Interim Analysis'!$F:$F,$F91,'Interim Analysis'!$G:$G,$H91,'Interim Analysis'!$E:$E,$E91),
SUMIFS('Interim Analysis'!O:O,'Interim Analysis'!$B:$B,$B91,'Interim Analysis'!$C:$C,$C91,'Interim Analysis'!$F:$F,$F91,'Interim Analysis'!$G:$G,$H91,'Interim Analysis'!$D:$D,$D91)
*(INDEX('Dimensional Maps'!P$39:P$63,MATCH($E91,'Dimensional Maps'!$C$8:$C$32,0),1)
/SUMIFS('Dimensional Maps'!P$39:P$63, 'Dimensional Maps'!$B$8:$B$32,$D91)))),0),0)</f>
        <v>0</v>
      </c>
      <c r="V91" s="115">
        <f>IFERROR(IF($G91 = "WholeBlg",IF(V$1&lt;2020, 0,
IF($H91="GWh",SUMIFS('Interim Analysis'!P:P,'Interim Analysis'!$B:$B,$B91,'Interim Analysis'!$C:$C,$C91,'Interim Analysis'!$F:$F,$F91,'Interim Analysis'!$G:$G,$H91,'Interim Analysis'!$E:$E,$E91),
SUMIFS('Interim Analysis'!P:P,'Interim Analysis'!$B:$B,$B91,'Interim Analysis'!$C:$C,$C91,'Interim Analysis'!$F:$F,$F91,'Interim Analysis'!$G:$G,$H91,'Interim Analysis'!$D:$D,$D91)
*(INDEX('Dimensional Maps'!Q$39:Q$63,MATCH($E91,'Dimensional Maps'!$C$8:$C$32,0),1)
/SUMIFS('Dimensional Maps'!Q$39:Q$63, 'Dimensional Maps'!$B$8:$B$32,$D91)))),0),0)</f>
        <v>0</v>
      </c>
      <c r="W91" s="115">
        <f>IFERROR(IF($G91 = "WholeBlg",IF(W$1&lt;2020, 0,
IF($H91="GWh",SUMIFS('Interim Analysis'!Q:Q,'Interim Analysis'!$B:$B,$B91,'Interim Analysis'!$C:$C,$C91,'Interim Analysis'!$F:$F,$F91,'Interim Analysis'!$G:$G,$H91,'Interim Analysis'!$E:$E,$E91),
SUMIFS('Interim Analysis'!Q:Q,'Interim Analysis'!$B:$B,$B91,'Interim Analysis'!$C:$C,$C91,'Interim Analysis'!$F:$F,$F91,'Interim Analysis'!$G:$G,$H91,'Interim Analysis'!$D:$D,$D91)
*(INDEX('Dimensional Maps'!R$39:R$63,MATCH($E91,'Dimensional Maps'!$C$8:$C$32,0),1)
/SUMIFS('Dimensional Maps'!R$39:R$63, 'Dimensional Maps'!$B$8:$B$32,$D91)))),0),0)</f>
        <v>0</v>
      </c>
    </row>
    <row r="92" spans="1:23" x14ac:dyDescent="0.25">
      <c r="A92" s="105" t="str">
        <f>Home!$C$20</f>
        <v>IOU Potential Program Savings ET</v>
      </c>
      <c r="B92" s="103" t="s">
        <v>237</v>
      </c>
      <c r="C92" s="103">
        <v>1</v>
      </c>
      <c r="D92" s="103" t="s">
        <v>193</v>
      </c>
      <c r="E92" s="103" t="s">
        <v>197</v>
      </c>
      <c r="F92" s="103" t="s">
        <v>186</v>
      </c>
      <c r="G92" s="103" t="s">
        <v>53</v>
      </c>
      <c r="H92" s="116" t="s">
        <v>18</v>
      </c>
      <c r="I92" s="115">
        <f>IFERROR(IF($G92 = "WholeBlg",IF(I$1&lt;2020, 0,
IF($H92="GWh",SUMIFS('Interim Analysis'!C:C,'Interim Analysis'!$B:$B,$B92,'Interim Analysis'!$C:$C,$C92,'Interim Analysis'!$F:$F,$F92,'Interim Analysis'!$G:$G,$H92,'Interim Analysis'!$E:$E,$E92),
SUMIFS('Interim Analysis'!C:C,'Interim Analysis'!$B:$B,$B92,'Interim Analysis'!$C:$C,$C92,'Interim Analysis'!$F:$F,$F92,'Interim Analysis'!$G:$G,$H92,'Interim Analysis'!$D:$D,$D92)
*(INDEX('Dimensional Maps'!D$39:D$63,MATCH($E92,'Dimensional Maps'!$C$8:$C$32,0),1)
/SUMIFS('Dimensional Maps'!D$39:D$63, 'Dimensional Maps'!$B$8:$B$32,$D92)))),0),0)</f>
        <v>0</v>
      </c>
      <c r="J92" s="115">
        <f>IFERROR(IF($G92 = "WholeBlg",IF(J$1&lt;2020, 0,
IF($H92="GWh",SUMIFS('Interim Analysis'!D:D,'Interim Analysis'!$B:$B,$B92,'Interim Analysis'!$C:$C,$C92,'Interim Analysis'!$F:$F,$F92,'Interim Analysis'!$G:$G,$H92,'Interim Analysis'!$E:$E,$E92),
SUMIFS('Interim Analysis'!D:D,'Interim Analysis'!$B:$B,$B92,'Interim Analysis'!$C:$C,$C92,'Interim Analysis'!$F:$F,$F92,'Interim Analysis'!$G:$G,$H92,'Interim Analysis'!$D:$D,$D92)
*(INDEX('Dimensional Maps'!E$39:E$63,MATCH($E92,'Dimensional Maps'!$C$8:$C$32,0),1)
/SUMIFS('Dimensional Maps'!E$39:E$63, 'Dimensional Maps'!$B$8:$B$32,$D92)))),0),0)</f>
        <v>0</v>
      </c>
      <c r="K92" s="115">
        <f>IFERROR(IF($G92 = "WholeBlg",IF(K$1&lt;2020, 0,
IF($H92="GWh",SUMIFS('Interim Analysis'!E:E,'Interim Analysis'!$B:$B,$B92,'Interim Analysis'!$C:$C,$C92,'Interim Analysis'!$F:$F,$F92,'Interim Analysis'!$G:$G,$H92,'Interim Analysis'!$E:$E,$E92),
SUMIFS('Interim Analysis'!E:E,'Interim Analysis'!$B:$B,$B92,'Interim Analysis'!$C:$C,$C92,'Interim Analysis'!$F:$F,$F92,'Interim Analysis'!$G:$G,$H92,'Interim Analysis'!$D:$D,$D92)
*(INDEX('Dimensional Maps'!F$39:F$63,MATCH($E92,'Dimensional Maps'!$C$8:$C$32,0),1)
/SUMIFS('Dimensional Maps'!F$39:F$63, 'Dimensional Maps'!$B$8:$B$32,$D92)))),0),0)</f>
        <v>0</v>
      </c>
      <c r="L92" s="115">
        <f>IFERROR(IF($G92 = "WholeBlg",IF(L$1&lt;2020, 0,
IF($H92="GWh",SUMIFS('Interim Analysis'!F:F,'Interim Analysis'!$B:$B,$B92,'Interim Analysis'!$C:$C,$C92,'Interim Analysis'!$F:$F,$F92,'Interim Analysis'!$G:$G,$H92,'Interim Analysis'!$E:$E,$E92),
SUMIFS('Interim Analysis'!F:F,'Interim Analysis'!$B:$B,$B92,'Interim Analysis'!$C:$C,$C92,'Interim Analysis'!$F:$F,$F92,'Interim Analysis'!$G:$G,$H92,'Interim Analysis'!$D:$D,$D92)
*(INDEX('Dimensional Maps'!G$39:G$63,MATCH($E92,'Dimensional Maps'!$C$8:$C$32,0),1)
/SUMIFS('Dimensional Maps'!G$39:G$63, 'Dimensional Maps'!$B$8:$B$32,$D92)))),0),0)</f>
        <v>0</v>
      </c>
      <c r="M92" s="115">
        <f>IFERROR(IF($G92 = "WholeBlg",IF(M$1&lt;2020, 0,
IF($H92="GWh",SUMIFS('Interim Analysis'!G:G,'Interim Analysis'!$B:$B,$B92,'Interim Analysis'!$C:$C,$C92,'Interim Analysis'!$F:$F,$F92,'Interim Analysis'!$G:$G,$H92,'Interim Analysis'!$E:$E,$E92),
SUMIFS('Interim Analysis'!G:G,'Interim Analysis'!$B:$B,$B92,'Interim Analysis'!$C:$C,$C92,'Interim Analysis'!$F:$F,$F92,'Interim Analysis'!$G:$G,$H92,'Interim Analysis'!$D:$D,$D92)
*(INDEX('Dimensional Maps'!H$39:H$63,MATCH($E92,'Dimensional Maps'!$C$8:$C$32,0),1)
/SUMIFS('Dimensional Maps'!H$39:H$63, 'Dimensional Maps'!$B$8:$B$32,$D92)))),0),0)</f>
        <v>0</v>
      </c>
      <c r="N92" s="115">
        <f>IFERROR(IF($G92 = "WholeBlg",IF(N$1&lt;2020, 0,
IF($H92="GWh",SUMIFS('Interim Analysis'!H:H,'Interim Analysis'!$B:$B,$B92,'Interim Analysis'!$C:$C,$C92,'Interim Analysis'!$F:$F,$F92,'Interim Analysis'!$G:$G,$H92,'Interim Analysis'!$E:$E,$E92),
SUMIFS('Interim Analysis'!H:H,'Interim Analysis'!$B:$B,$B92,'Interim Analysis'!$C:$C,$C92,'Interim Analysis'!$F:$F,$F92,'Interim Analysis'!$G:$G,$H92,'Interim Analysis'!$D:$D,$D92)
*(INDEX('Dimensional Maps'!I$39:I$63,MATCH($E92,'Dimensional Maps'!$C$8:$C$32,0),1)
/SUMIFS('Dimensional Maps'!I$39:I$63, 'Dimensional Maps'!$B$8:$B$32,$D92)))),0),0)</f>
        <v>0</v>
      </c>
      <c r="O92" s="115">
        <f>IFERROR(IF($G92 = "WholeBlg",IF(O$1&lt;2020, 0,
IF($H92="GWh",SUMIFS('Interim Analysis'!I:I,'Interim Analysis'!$B:$B,$B92,'Interim Analysis'!$C:$C,$C92,'Interim Analysis'!$F:$F,$F92,'Interim Analysis'!$G:$G,$H92,'Interim Analysis'!$E:$E,$E92),
SUMIFS('Interim Analysis'!I:I,'Interim Analysis'!$B:$B,$B92,'Interim Analysis'!$C:$C,$C92,'Interim Analysis'!$F:$F,$F92,'Interim Analysis'!$G:$G,$H92,'Interim Analysis'!$D:$D,$D92)
*(INDEX('Dimensional Maps'!J$39:J$63,MATCH($E92,'Dimensional Maps'!$C$8:$C$32,0),1)
/SUMIFS('Dimensional Maps'!J$39:J$63, 'Dimensional Maps'!$B$8:$B$32,$D92)))),0),0)</f>
        <v>0</v>
      </c>
      <c r="P92" s="115">
        <f>IFERROR(IF($G92 = "WholeBlg",IF(P$1&lt;2020, 0,
IF($H92="GWh",SUMIFS('Interim Analysis'!J:J,'Interim Analysis'!$B:$B,$B92,'Interim Analysis'!$C:$C,$C92,'Interim Analysis'!$F:$F,$F92,'Interim Analysis'!$G:$G,$H92,'Interim Analysis'!$E:$E,$E92),
SUMIFS('Interim Analysis'!J:J,'Interim Analysis'!$B:$B,$B92,'Interim Analysis'!$C:$C,$C92,'Interim Analysis'!$F:$F,$F92,'Interim Analysis'!$G:$G,$H92,'Interim Analysis'!$D:$D,$D92)
*(INDEX('Dimensional Maps'!K$39:K$63,MATCH($E92,'Dimensional Maps'!$C$8:$C$32,0),1)
/SUMIFS('Dimensional Maps'!K$39:K$63, 'Dimensional Maps'!$B$8:$B$32,$D92)))),0),0)</f>
        <v>0</v>
      </c>
      <c r="Q92" s="115">
        <f>IFERROR(IF($G92 = "WholeBlg",IF(Q$1&lt;2020, 0,
IF($H92="GWh",SUMIFS('Interim Analysis'!K:K,'Interim Analysis'!$B:$B,$B92,'Interim Analysis'!$C:$C,$C92,'Interim Analysis'!$F:$F,$F92,'Interim Analysis'!$G:$G,$H92,'Interim Analysis'!$E:$E,$E92),
SUMIFS('Interim Analysis'!K:K,'Interim Analysis'!$B:$B,$B92,'Interim Analysis'!$C:$C,$C92,'Interim Analysis'!$F:$F,$F92,'Interim Analysis'!$G:$G,$H92,'Interim Analysis'!$D:$D,$D92)
*(INDEX('Dimensional Maps'!L$39:L$63,MATCH($E92,'Dimensional Maps'!$C$8:$C$32,0),1)
/SUMIFS('Dimensional Maps'!L$39:L$63, 'Dimensional Maps'!$B$8:$B$32,$D92)))),0),0)</f>
        <v>0</v>
      </c>
      <c r="R92" s="115">
        <f>IFERROR(IF($G92 = "WholeBlg",IF(R$1&lt;2020, 0,
IF($H92="GWh",SUMIFS('Interim Analysis'!L:L,'Interim Analysis'!$B:$B,$B92,'Interim Analysis'!$C:$C,$C92,'Interim Analysis'!$F:$F,$F92,'Interim Analysis'!$G:$G,$H92,'Interim Analysis'!$E:$E,$E92),
SUMIFS('Interim Analysis'!L:L,'Interim Analysis'!$B:$B,$B92,'Interim Analysis'!$C:$C,$C92,'Interim Analysis'!$F:$F,$F92,'Interim Analysis'!$G:$G,$H92,'Interim Analysis'!$D:$D,$D92)
*(INDEX('Dimensional Maps'!M$39:M$63,MATCH($E92,'Dimensional Maps'!$C$8:$C$32,0),1)
/SUMIFS('Dimensional Maps'!M$39:M$63, 'Dimensional Maps'!$B$8:$B$32,$D92)))),0),0)</f>
        <v>0</v>
      </c>
      <c r="S92" s="115">
        <f>IFERROR(IF($G92 = "WholeBlg",IF(S$1&lt;2020, 0,
IF($H92="GWh",SUMIFS('Interim Analysis'!M:M,'Interim Analysis'!$B:$B,$B92,'Interim Analysis'!$C:$C,$C92,'Interim Analysis'!$F:$F,$F92,'Interim Analysis'!$G:$G,$H92,'Interim Analysis'!$E:$E,$E92),
SUMIFS('Interim Analysis'!M:M,'Interim Analysis'!$B:$B,$B92,'Interim Analysis'!$C:$C,$C92,'Interim Analysis'!$F:$F,$F92,'Interim Analysis'!$G:$G,$H92,'Interim Analysis'!$D:$D,$D92)
*(INDEX('Dimensional Maps'!N$39:N$63,MATCH($E92,'Dimensional Maps'!$C$8:$C$32,0),1)
/SUMIFS('Dimensional Maps'!N$39:N$63, 'Dimensional Maps'!$B$8:$B$32,$D92)))),0),0)</f>
        <v>0</v>
      </c>
      <c r="T92" s="115">
        <f>IFERROR(IF($G92 = "WholeBlg",IF(T$1&lt;2020, 0,
IF($H92="GWh",SUMIFS('Interim Analysis'!N:N,'Interim Analysis'!$B:$B,$B92,'Interim Analysis'!$C:$C,$C92,'Interim Analysis'!$F:$F,$F92,'Interim Analysis'!$G:$G,$H92,'Interim Analysis'!$E:$E,$E92),
SUMIFS('Interim Analysis'!N:N,'Interim Analysis'!$B:$B,$B92,'Interim Analysis'!$C:$C,$C92,'Interim Analysis'!$F:$F,$F92,'Interim Analysis'!$G:$G,$H92,'Interim Analysis'!$D:$D,$D92)
*(INDEX('Dimensional Maps'!O$39:O$63,MATCH($E92,'Dimensional Maps'!$C$8:$C$32,0),1)
/SUMIFS('Dimensional Maps'!O$39:O$63, 'Dimensional Maps'!$B$8:$B$32,$D92)))),0),0)</f>
        <v>0</v>
      </c>
      <c r="U92" s="115">
        <f>IFERROR(IF($G92 = "WholeBlg",IF(U$1&lt;2020, 0,
IF($H92="GWh",SUMIFS('Interim Analysis'!O:O,'Interim Analysis'!$B:$B,$B92,'Interim Analysis'!$C:$C,$C92,'Interim Analysis'!$F:$F,$F92,'Interim Analysis'!$G:$G,$H92,'Interim Analysis'!$E:$E,$E92),
SUMIFS('Interim Analysis'!O:O,'Interim Analysis'!$B:$B,$B92,'Interim Analysis'!$C:$C,$C92,'Interim Analysis'!$F:$F,$F92,'Interim Analysis'!$G:$G,$H92,'Interim Analysis'!$D:$D,$D92)
*(INDEX('Dimensional Maps'!P$39:P$63,MATCH($E92,'Dimensional Maps'!$C$8:$C$32,0),1)
/SUMIFS('Dimensional Maps'!P$39:P$63, 'Dimensional Maps'!$B$8:$B$32,$D92)))),0),0)</f>
        <v>0</v>
      </c>
      <c r="V92" s="115">
        <f>IFERROR(IF($G92 = "WholeBlg",IF(V$1&lt;2020, 0,
IF($H92="GWh",SUMIFS('Interim Analysis'!P:P,'Interim Analysis'!$B:$B,$B92,'Interim Analysis'!$C:$C,$C92,'Interim Analysis'!$F:$F,$F92,'Interim Analysis'!$G:$G,$H92,'Interim Analysis'!$E:$E,$E92),
SUMIFS('Interim Analysis'!P:P,'Interim Analysis'!$B:$B,$B92,'Interim Analysis'!$C:$C,$C92,'Interim Analysis'!$F:$F,$F92,'Interim Analysis'!$G:$G,$H92,'Interim Analysis'!$D:$D,$D92)
*(INDEX('Dimensional Maps'!Q$39:Q$63,MATCH($E92,'Dimensional Maps'!$C$8:$C$32,0),1)
/SUMIFS('Dimensional Maps'!Q$39:Q$63, 'Dimensional Maps'!$B$8:$B$32,$D92)))),0),0)</f>
        <v>0</v>
      </c>
      <c r="W92" s="115">
        <f>IFERROR(IF($G92 = "WholeBlg",IF(W$1&lt;2020, 0,
IF($H92="GWh",SUMIFS('Interim Analysis'!Q:Q,'Interim Analysis'!$B:$B,$B92,'Interim Analysis'!$C:$C,$C92,'Interim Analysis'!$F:$F,$F92,'Interim Analysis'!$G:$G,$H92,'Interim Analysis'!$E:$E,$E92),
SUMIFS('Interim Analysis'!Q:Q,'Interim Analysis'!$B:$B,$B92,'Interim Analysis'!$C:$C,$C92,'Interim Analysis'!$F:$F,$F92,'Interim Analysis'!$G:$G,$H92,'Interim Analysis'!$D:$D,$D92)
*(INDEX('Dimensional Maps'!R$39:R$63,MATCH($E92,'Dimensional Maps'!$C$8:$C$32,0),1)
/SUMIFS('Dimensional Maps'!R$39:R$63, 'Dimensional Maps'!$B$8:$B$32,$D92)))),0),0)</f>
        <v>0</v>
      </c>
    </row>
    <row r="93" spans="1:23" x14ac:dyDescent="0.25">
      <c r="A93" s="105" t="str">
        <f>Home!$C$20</f>
        <v>IOU Potential Program Savings ET</v>
      </c>
      <c r="B93" s="103" t="s">
        <v>237</v>
      </c>
      <c r="C93" s="103">
        <v>1</v>
      </c>
      <c r="D93" s="103" t="s">
        <v>193</v>
      </c>
      <c r="E93" s="103" t="s">
        <v>197</v>
      </c>
      <c r="F93" s="103" t="s">
        <v>186</v>
      </c>
      <c r="G93" s="103" t="s">
        <v>53</v>
      </c>
      <c r="H93" s="116" t="s">
        <v>20</v>
      </c>
      <c r="I93" s="115">
        <f>IFERROR(IF($G93 = "WholeBlg",IF(I$1&lt;2020, 0,
IF($H93="GWh",SUMIFS('Interim Analysis'!C:C,'Interim Analysis'!$B:$B,$B93,'Interim Analysis'!$C:$C,$C93,'Interim Analysis'!$F:$F,$F93,'Interim Analysis'!$G:$G,$H93,'Interim Analysis'!$E:$E,$E93),
SUMIFS('Interim Analysis'!C:C,'Interim Analysis'!$B:$B,$B93,'Interim Analysis'!$C:$C,$C93,'Interim Analysis'!$F:$F,$F93,'Interim Analysis'!$G:$G,$H93,'Interim Analysis'!$D:$D,$D93)
*(INDEX('Dimensional Maps'!D$39:D$63,MATCH($E93,'Dimensional Maps'!$C$8:$C$32,0),1)
/SUMIFS('Dimensional Maps'!D$39:D$63, 'Dimensional Maps'!$B$8:$B$32,$D93)))),0),0)</f>
        <v>0</v>
      </c>
      <c r="J93" s="115">
        <f>IFERROR(IF($G93 = "WholeBlg",IF(J$1&lt;2020, 0,
IF($H93="GWh",SUMIFS('Interim Analysis'!D:D,'Interim Analysis'!$B:$B,$B93,'Interim Analysis'!$C:$C,$C93,'Interim Analysis'!$F:$F,$F93,'Interim Analysis'!$G:$G,$H93,'Interim Analysis'!$E:$E,$E93),
SUMIFS('Interim Analysis'!D:D,'Interim Analysis'!$B:$B,$B93,'Interim Analysis'!$C:$C,$C93,'Interim Analysis'!$F:$F,$F93,'Interim Analysis'!$G:$G,$H93,'Interim Analysis'!$D:$D,$D93)
*(INDEX('Dimensional Maps'!E$39:E$63,MATCH($E93,'Dimensional Maps'!$C$8:$C$32,0),1)
/SUMIFS('Dimensional Maps'!E$39:E$63, 'Dimensional Maps'!$B$8:$B$32,$D93)))),0),0)</f>
        <v>0</v>
      </c>
      <c r="K93" s="115">
        <f>IFERROR(IF($G93 = "WholeBlg",IF(K$1&lt;2020, 0,
IF($H93="GWh",SUMIFS('Interim Analysis'!E:E,'Interim Analysis'!$B:$B,$B93,'Interim Analysis'!$C:$C,$C93,'Interim Analysis'!$F:$F,$F93,'Interim Analysis'!$G:$G,$H93,'Interim Analysis'!$E:$E,$E93),
SUMIFS('Interim Analysis'!E:E,'Interim Analysis'!$B:$B,$B93,'Interim Analysis'!$C:$C,$C93,'Interim Analysis'!$F:$F,$F93,'Interim Analysis'!$G:$G,$H93,'Interim Analysis'!$D:$D,$D93)
*(INDEX('Dimensional Maps'!F$39:F$63,MATCH($E93,'Dimensional Maps'!$C$8:$C$32,0),1)
/SUMIFS('Dimensional Maps'!F$39:F$63, 'Dimensional Maps'!$B$8:$B$32,$D93)))),0),0)</f>
        <v>0</v>
      </c>
      <c r="L93" s="115">
        <f>IFERROR(IF($G93 = "WholeBlg",IF(L$1&lt;2020, 0,
IF($H93="GWh",SUMIFS('Interim Analysis'!F:F,'Interim Analysis'!$B:$B,$B93,'Interim Analysis'!$C:$C,$C93,'Interim Analysis'!$F:$F,$F93,'Interim Analysis'!$G:$G,$H93,'Interim Analysis'!$E:$E,$E93),
SUMIFS('Interim Analysis'!F:F,'Interim Analysis'!$B:$B,$B93,'Interim Analysis'!$C:$C,$C93,'Interim Analysis'!$F:$F,$F93,'Interim Analysis'!$G:$G,$H93,'Interim Analysis'!$D:$D,$D93)
*(INDEX('Dimensional Maps'!G$39:G$63,MATCH($E93,'Dimensional Maps'!$C$8:$C$32,0),1)
/SUMIFS('Dimensional Maps'!G$39:G$63, 'Dimensional Maps'!$B$8:$B$32,$D93)))),0),0)</f>
        <v>0</v>
      </c>
      <c r="M93" s="115">
        <f>IFERROR(IF($G93 = "WholeBlg",IF(M$1&lt;2020, 0,
IF($H93="GWh",SUMIFS('Interim Analysis'!G:G,'Interim Analysis'!$B:$B,$B93,'Interim Analysis'!$C:$C,$C93,'Interim Analysis'!$F:$F,$F93,'Interim Analysis'!$G:$G,$H93,'Interim Analysis'!$E:$E,$E93),
SUMIFS('Interim Analysis'!G:G,'Interim Analysis'!$B:$B,$B93,'Interim Analysis'!$C:$C,$C93,'Interim Analysis'!$F:$F,$F93,'Interim Analysis'!$G:$G,$H93,'Interim Analysis'!$D:$D,$D93)
*(INDEX('Dimensional Maps'!H$39:H$63,MATCH($E93,'Dimensional Maps'!$C$8:$C$32,0),1)
/SUMIFS('Dimensional Maps'!H$39:H$63, 'Dimensional Maps'!$B$8:$B$32,$D93)))),0),0)</f>
        <v>0</v>
      </c>
      <c r="N93" s="115">
        <f>IFERROR(IF($G93 = "WholeBlg",IF(N$1&lt;2020, 0,
IF($H93="GWh",SUMIFS('Interim Analysis'!H:H,'Interim Analysis'!$B:$B,$B93,'Interim Analysis'!$C:$C,$C93,'Interim Analysis'!$F:$F,$F93,'Interim Analysis'!$G:$G,$H93,'Interim Analysis'!$E:$E,$E93),
SUMIFS('Interim Analysis'!H:H,'Interim Analysis'!$B:$B,$B93,'Interim Analysis'!$C:$C,$C93,'Interim Analysis'!$F:$F,$F93,'Interim Analysis'!$G:$G,$H93,'Interim Analysis'!$D:$D,$D93)
*(INDEX('Dimensional Maps'!I$39:I$63,MATCH($E93,'Dimensional Maps'!$C$8:$C$32,0),1)
/SUMIFS('Dimensional Maps'!I$39:I$63, 'Dimensional Maps'!$B$8:$B$32,$D93)))),0),0)</f>
        <v>0</v>
      </c>
      <c r="O93" s="115">
        <f>IFERROR(IF($G93 = "WholeBlg",IF(O$1&lt;2020, 0,
IF($H93="GWh",SUMIFS('Interim Analysis'!I:I,'Interim Analysis'!$B:$B,$B93,'Interim Analysis'!$C:$C,$C93,'Interim Analysis'!$F:$F,$F93,'Interim Analysis'!$G:$G,$H93,'Interim Analysis'!$E:$E,$E93),
SUMIFS('Interim Analysis'!I:I,'Interim Analysis'!$B:$B,$B93,'Interim Analysis'!$C:$C,$C93,'Interim Analysis'!$F:$F,$F93,'Interim Analysis'!$G:$G,$H93,'Interim Analysis'!$D:$D,$D93)
*(INDEX('Dimensional Maps'!J$39:J$63,MATCH($E93,'Dimensional Maps'!$C$8:$C$32,0),1)
/SUMIFS('Dimensional Maps'!J$39:J$63, 'Dimensional Maps'!$B$8:$B$32,$D93)))),0),0)</f>
        <v>0</v>
      </c>
      <c r="P93" s="115">
        <f>IFERROR(IF($G93 = "WholeBlg",IF(P$1&lt;2020, 0,
IF($H93="GWh",SUMIFS('Interim Analysis'!J:J,'Interim Analysis'!$B:$B,$B93,'Interim Analysis'!$C:$C,$C93,'Interim Analysis'!$F:$F,$F93,'Interim Analysis'!$G:$G,$H93,'Interim Analysis'!$E:$E,$E93),
SUMIFS('Interim Analysis'!J:J,'Interim Analysis'!$B:$B,$B93,'Interim Analysis'!$C:$C,$C93,'Interim Analysis'!$F:$F,$F93,'Interim Analysis'!$G:$G,$H93,'Interim Analysis'!$D:$D,$D93)
*(INDEX('Dimensional Maps'!K$39:K$63,MATCH($E93,'Dimensional Maps'!$C$8:$C$32,0),1)
/SUMIFS('Dimensional Maps'!K$39:K$63, 'Dimensional Maps'!$B$8:$B$32,$D93)))),0),0)</f>
        <v>0</v>
      </c>
      <c r="Q93" s="115">
        <f>IFERROR(IF($G93 = "WholeBlg",IF(Q$1&lt;2020, 0,
IF($H93="GWh",SUMIFS('Interim Analysis'!K:K,'Interim Analysis'!$B:$B,$B93,'Interim Analysis'!$C:$C,$C93,'Interim Analysis'!$F:$F,$F93,'Interim Analysis'!$G:$G,$H93,'Interim Analysis'!$E:$E,$E93),
SUMIFS('Interim Analysis'!K:K,'Interim Analysis'!$B:$B,$B93,'Interim Analysis'!$C:$C,$C93,'Interim Analysis'!$F:$F,$F93,'Interim Analysis'!$G:$G,$H93,'Interim Analysis'!$D:$D,$D93)
*(INDEX('Dimensional Maps'!L$39:L$63,MATCH($E93,'Dimensional Maps'!$C$8:$C$32,0),1)
/SUMIFS('Dimensional Maps'!L$39:L$63, 'Dimensional Maps'!$B$8:$B$32,$D93)))),0),0)</f>
        <v>0</v>
      </c>
      <c r="R93" s="115">
        <f>IFERROR(IF($G93 = "WholeBlg",IF(R$1&lt;2020, 0,
IF($H93="GWh",SUMIFS('Interim Analysis'!L:L,'Interim Analysis'!$B:$B,$B93,'Interim Analysis'!$C:$C,$C93,'Interim Analysis'!$F:$F,$F93,'Interim Analysis'!$G:$G,$H93,'Interim Analysis'!$E:$E,$E93),
SUMIFS('Interim Analysis'!L:L,'Interim Analysis'!$B:$B,$B93,'Interim Analysis'!$C:$C,$C93,'Interim Analysis'!$F:$F,$F93,'Interim Analysis'!$G:$G,$H93,'Interim Analysis'!$D:$D,$D93)
*(INDEX('Dimensional Maps'!M$39:M$63,MATCH($E93,'Dimensional Maps'!$C$8:$C$32,0),1)
/SUMIFS('Dimensional Maps'!M$39:M$63, 'Dimensional Maps'!$B$8:$B$32,$D93)))),0),0)</f>
        <v>0</v>
      </c>
      <c r="S93" s="115">
        <f>IFERROR(IF($G93 = "WholeBlg",IF(S$1&lt;2020, 0,
IF($H93="GWh",SUMIFS('Interim Analysis'!M:M,'Interim Analysis'!$B:$B,$B93,'Interim Analysis'!$C:$C,$C93,'Interim Analysis'!$F:$F,$F93,'Interim Analysis'!$G:$G,$H93,'Interim Analysis'!$E:$E,$E93),
SUMIFS('Interim Analysis'!M:M,'Interim Analysis'!$B:$B,$B93,'Interim Analysis'!$C:$C,$C93,'Interim Analysis'!$F:$F,$F93,'Interim Analysis'!$G:$G,$H93,'Interim Analysis'!$D:$D,$D93)
*(INDEX('Dimensional Maps'!N$39:N$63,MATCH($E93,'Dimensional Maps'!$C$8:$C$32,0),1)
/SUMIFS('Dimensional Maps'!N$39:N$63, 'Dimensional Maps'!$B$8:$B$32,$D93)))),0),0)</f>
        <v>0</v>
      </c>
      <c r="T93" s="115">
        <f>IFERROR(IF($G93 = "WholeBlg",IF(T$1&lt;2020, 0,
IF($H93="GWh",SUMIFS('Interim Analysis'!N:N,'Interim Analysis'!$B:$B,$B93,'Interim Analysis'!$C:$C,$C93,'Interim Analysis'!$F:$F,$F93,'Interim Analysis'!$G:$G,$H93,'Interim Analysis'!$E:$E,$E93),
SUMIFS('Interim Analysis'!N:N,'Interim Analysis'!$B:$B,$B93,'Interim Analysis'!$C:$C,$C93,'Interim Analysis'!$F:$F,$F93,'Interim Analysis'!$G:$G,$H93,'Interim Analysis'!$D:$D,$D93)
*(INDEX('Dimensional Maps'!O$39:O$63,MATCH($E93,'Dimensional Maps'!$C$8:$C$32,0),1)
/SUMIFS('Dimensional Maps'!O$39:O$63, 'Dimensional Maps'!$B$8:$B$32,$D93)))),0),0)</f>
        <v>0</v>
      </c>
      <c r="U93" s="115">
        <f>IFERROR(IF($G93 = "WholeBlg",IF(U$1&lt;2020, 0,
IF($H93="GWh",SUMIFS('Interim Analysis'!O:O,'Interim Analysis'!$B:$B,$B93,'Interim Analysis'!$C:$C,$C93,'Interim Analysis'!$F:$F,$F93,'Interim Analysis'!$G:$G,$H93,'Interim Analysis'!$E:$E,$E93),
SUMIFS('Interim Analysis'!O:O,'Interim Analysis'!$B:$B,$B93,'Interim Analysis'!$C:$C,$C93,'Interim Analysis'!$F:$F,$F93,'Interim Analysis'!$G:$G,$H93,'Interim Analysis'!$D:$D,$D93)
*(INDEX('Dimensional Maps'!P$39:P$63,MATCH($E93,'Dimensional Maps'!$C$8:$C$32,0),1)
/SUMIFS('Dimensional Maps'!P$39:P$63, 'Dimensional Maps'!$B$8:$B$32,$D93)))),0),0)</f>
        <v>0</v>
      </c>
      <c r="V93" s="115">
        <f>IFERROR(IF($G93 = "WholeBlg",IF(V$1&lt;2020, 0,
IF($H93="GWh",SUMIFS('Interim Analysis'!P:P,'Interim Analysis'!$B:$B,$B93,'Interim Analysis'!$C:$C,$C93,'Interim Analysis'!$F:$F,$F93,'Interim Analysis'!$G:$G,$H93,'Interim Analysis'!$E:$E,$E93),
SUMIFS('Interim Analysis'!P:P,'Interim Analysis'!$B:$B,$B93,'Interim Analysis'!$C:$C,$C93,'Interim Analysis'!$F:$F,$F93,'Interim Analysis'!$G:$G,$H93,'Interim Analysis'!$D:$D,$D93)
*(INDEX('Dimensional Maps'!Q$39:Q$63,MATCH($E93,'Dimensional Maps'!$C$8:$C$32,0),1)
/SUMIFS('Dimensional Maps'!Q$39:Q$63, 'Dimensional Maps'!$B$8:$B$32,$D93)))),0),0)</f>
        <v>0</v>
      </c>
      <c r="W93" s="115">
        <f>IFERROR(IF($G93 = "WholeBlg",IF(W$1&lt;2020, 0,
IF($H93="GWh",SUMIFS('Interim Analysis'!Q:Q,'Interim Analysis'!$B:$B,$B93,'Interim Analysis'!$C:$C,$C93,'Interim Analysis'!$F:$F,$F93,'Interim Analysis'!$G:$G,$H93,'Interim Analysis'!$E:$E,$E93),
SUMIFS('Interim Analysis'!Q:Q,'Interim Analysis'!$B:$B,$B93,'Interim Analysis'!$C:$C,$C93,'Interim Analysis'!$F:$F,$F93,'Interim Analysis'!$G:$G,$H93,'Interim Analysis'!$D:$D,$D93)
*(INDEX('Dimensional Maps'!R$39:R$63,MATCH($E93,'Dimensional Maps'!$C$8:$C$32,0),1)
/SUMIFS('Dimensional Maps'!R$39:R$63, 'Dimensional Maps'!$B$8:$B$32,$D93)))),0),0)</f>
        <v>0</v>
      </c>
    </row>
    <row r="94" spans="1:23" x14ac:dyDescent="0.25">
      <c r="A94" s="105" t="str">
        <f>Home!$C$20</f>
        <v>IOU Potential Program Savings ET</v>
      </c>
      <c r="B94" s="103" t="s">
        <v>236</v>
      </c>
      <c r="C94" s="103">
        <v>1</v>
      </c>
      <c r="D94" s="103" t="s">
        <v>193</v>
      </c>
      <c r="E94" s="103" t="s">
        <v>197</v>
      </c>
      <c r="F94" s="103" t="s">
        <v>167</v>
      </c>
      <c r="G94" s="103" t="s">
        <v>53</v>
      </c>
      <c r="H94" s="116" t="s">
        <v>18</v>
      </c>
      <c r="I94" s="115">
        <f>IFERROR(IF($G94 = "WholeBlg",IF(I$1&lt;2020, 0,
IF($H94="GWh",SUMIFS('Interim Analysis'!C:C,'Interim Analysis'!$B:$B,$B94,'Interim Analysis'!$C:$C,$C94,'Interim Analysis'!$F:$F,$F94,'Interim Analysis'!$G:$G,$H94,'Interim Analysis'!$E:$E,$E94),
SUMIFS('Interim Analysis'!C:C,'Interim Analysis'!$B:$B,$B94,'Interim Analysis'!$C:$C,$C94,'Interim Analysis'!$F:$F,$F94,'Interim Analysis'!$G:$G,$H94,'Interim Analysis'!$D:$D,$D94)
*(INDEX('Dimensional Maps'!D$39:D$63,MATCH($E94,'Dimensional Maps'!$C$8:$C$32,0),1)
/SUMIFS('Dimensional Maps'!D$39:D$63, 'Dimensional Maps'!$B$8:$B$32,$D94)))),0),0)</f>
        <v>0</v>
      </c>
      <c r="J94" s="115">
        <f>IFERROR(IF($G94 = "WholeBlg",IF(J$1&lt;2020, 0,
IF($H94="GWh",SUMIFS('Interim Analysis'!D:D,'Interim Analysis'!$B:$B,$B94,'Interim Analysis'!$C:$C,$C94,'Interim Analysis'!$F:$F,$F94,'Interim Analysis'!$G:$G,$H94,'Interim Analysis'!$E:$E,$E94),
SUMIFS('Interim Analysis'!D:D,'Interim Analysis'!$B:$B,$B94,'Interim Analysis'!$C:$C,$C94,'Interim Analysis'!$F:$F,$F94,'Interim Analysis'!$G:$G,$H94,'Interim Analysis'!$D:$D,$D94)
*(INDEX('Dimensional Maps'!E$39:E$63,MATCH($E94,'Dimensional Maps'!$C$8:$C$32,0),1)
/SUMIFS('Dimensional Maps'!E$39:E$63, 'Dimensional Maps'!$B$8:$B$32,$D94)))),0),0)</f>
        <v>0</v>
      </c>
      <c r="K94" s="115">
        <f>IFERROR(IF($G94 = "WholeBlg",IF(K$1&lt;2020, 0,
IF($H94="GWh",SUMIFS('Interim Analysis'!E:E,'Interim Analysis'!$B:$B,$B94,'Interim Analysis'!$C:$C,$C94,'Interim Analysis'!$F:$F,$F94,'Interim Analysis'!$G:$G,$H94,'Interim Analysis'!$E:$E,$E94),
SUMIFS('Interim Analysis'!E:E,'Interim Analysis'!$B:$B,$B94,'Interim Analysis'!$C:$C,$C94,'Interim Analysis'!$F:$F,$F94,'Interim Analysis'!$G:$G,$H94,'Interim Analysis'!$D:$D,$D94)
*(INDEX('Dimensional Maps'!F$39:F$63,MATCH($E94,'Dimensional Maps'!$C$8:$C$32,0),1)
/SUMIFS('Dimensional Maps'!F$39:F$63, 'Dimensional Maps'!$B$8:$B$32,$D94)))),0),0)</f>
        <v>0</v>
      </c>
      <c r="L94" s="115">
        <f>IFERROR(IF($G94 = "WholeBlg",IF(L$1&lt;2020, 0,
IF($H94="GWh",SUMIFS('Interim Analysis'!F:F,'Interim Analysis'!$B:$B,$B94,'Interim Analysis'!$C:$C,$C94,'Interim Analysis'!$F:$F,$F94,'Interim Analysis'!$G:$G,$H94,'Interim Analysis'!$E:$E,$E94),
SUMIFS('Interim Analysis'!F:F,'Interim Analysis'!$B:$B,$B94,'Interim Analysis'!$C:$C,$C94,'Interim Analysis'!$F:$F,$F94,'Interim Analysis'!$G:$G,$H94,'Interim Analysis'!$D:$D,$D94)
*(INDEX('Dimensional Maps'!G$39:G$63,MATCH($E94,'Dimensional Maps'!$C$8:$C$32,0),1)
/SUMIFS('Dimensional Maps'!G$39:G$63, 'Dimensional Maps'!$B$8:$B$32,$D94)))),0),0)</f>
        <v>0</v>
      </c>
      <c r="M94" s="115">
        <f>IFERROR(IF($G94 = "WholeBlg",IF(M$1&lt;2020, 0,
IF($H94="GWh",SUMIFS('Interim Analysis'!G:G,'Interim Analysis'!$B:$B,$B94,'Interim Analysis'!$C:$C,$C94,'Interim Analysis'!$F:$F,$F94,'Interim Analysis'!$G:$G,$H94,'Interim Analysis'!$E:$E,$E94),
SUMIFS('Interim Analysis'!G:G,'Interim Analysis'!$B:$B,$B94,'Interim Analysis'!$C:$C,$C94,'Interim Analysis'!$F:$F,$F94,'Interim Analysis'!$G:$G,$H94,'Interim Analysis'!$D:$D,$D94)
*(INDEX('Dimensional Maps'!H$39:H$63,MATCH($E94,'Dimensional Maps'!$C$8:$C$32,0),1)
/SUMIFS('Dimensional Maps'!H$39:H$63, 'Dimensional Maps'!$B$8:$B$32,$D94)))),0),0)</f>
        <v>0</v>
      </c>
      <c r="N94" s="115">
        <f>IFERROR(IF($G94 = "WholeBlg",IF(N$1&lt;2020, 0,
IF($H94="GWh",SUMIFS('Interim Analysis'!H:H,'Interim Analysis'!$B:$B,$B94,'Interim Analysis'!$C:$C,$C94,'Interim Analysis'!$F:$F,$F94,'Interim Analysis'!$G:$G,$H94,'Interim Analysis'!$E:$E,$E94),
SUMIFS('Interim Analysis'!H:H,'Interim Analysis'!$B:$B,$B94,'Interim Analysis'!$C:$C,$C94,'Interim Analysis'!$F:$F,$F94,'Interim Analysis'!$G:$G,$H94,'Interim Analysis'!$D:$D,$D94)
*(INDEX('Dimensional Maps'!I$39:I$63,MATCH($E94,'Dimensional Maps'!$C$8:$C$32,0),1)
/SUMIFS('Dimensional Maps'!I$39:I$63, 'Dimensional Maps'!$B$8:$B$32,$D94)))),0),0)</f>
        <v>0</v>
      </c>
      <c r="O94" s="115">
        <f>IFERROR(IF($G94 = "WholeBlg",IF(O$1&lt;2020, 0,
IF($H94="GWh",SUMIFS('Interim Analysis'!I:I,'Interim Analysis'!$B:$B,$B94,'Interim Analysis'!$C:$C,$C94,'Interim Analysis'!$F:$F,$F94,'Interim Analysis'!$G:$G,$H94,'Interim Analysis'!$E:$E,$E94),
SUMIFS('Interim Analysis'!I:I,'Interim Analysis'!$B:$B,$B94,'Interim Analysis'!$C:$C,$C94,'Interim Analysis'!$F:$F,$F94,'Interim Analysis'!$G:$G,$H94,'Interim Analysis'!$D:$D,$D94)
*(INDEX('Dimensional Maps'!J$39:J$63,MATCH($E94,'Dimensional Maps'!$C$8:$C$32,0),1)
/SUMIFS('Dimensional Maps'!J$39:J$63, 'Dimensional Maps'!$B$8:$B$32,$D94)))),0),0)</f>
        <v>0</v>
      </c>
      <c r="P94" s="115">
        <f>IFERROR(IF($G94 = "WholeBlg",IF(P$1&lt;2020, 0,
IF($H94="GWh",SUMIFS('Interim Analysis'!J:J,'Interim Analysis'!$B:$B,$B94,'Interim Analysis'!$C:$C,$C94,'Interim Analysis'!$F:$F,$F94,'Interim Analysis'!$G:$G,$H94,'Interim Analysis'!$E:$E,$E94),
SUMIFS('Interim Analysis'!J:J,'Interim Analysis'!$B:$B,$B94,'Interim Analysis'!$C:$C,$C94,'Interim Analysis'!$F:$F,$F94,'Interim Analysis'!$G:$G,$H94,'Interim Analysis'!$D:$D,$D94)
*(INDEX('Dimensional Maps'!K$39:K$63,MATCH($E94,'Dimensional Maps'!$C$8:$C$32,0),1)
/SUMIFS('Dimensional Maps'!K$39:K$63, 'Dimensional Maps'!$B$8:$B$32,$D94)))),0),0)</f>
        <v>0</v>
      </c>
      <c r="Q94" s="115">
        <f>IFERROR(IF($G94 = "WholeBlg",IF(Q$1&lt;2020, 0,
IF($H94="GWh",SUMIFS('Interim Analysis'!K:K,'Interim Analysis'!$B:$B,$B94,'Interim Analysis'!$C:$C,$C94,'Interim Analysis'!$F:$F,$F94,'Interim Analysis'!$G:$G,$H94,'Interim Analysis'!$E:$E,$E94),
SUMIFS('Interim Analysis'!K:K,'Interim Analysis'!$B:$B,$B94,'Interim Analysis'!$C:$C,$C94,'Interim Analysis'!$F:$F,$F94,'Interim Analysis'!$G:$G,$H94,'Interim Analysis'!$D:$D,$D94)
*(INDEX('Dimensional Maps'!L$39:L$63,MATCH($E94,'Dimensional Maps'!$C$8:$C$32,0),1)
/SUMIFS('Dimensional Maps'!L$39:L$63, 'Dimensional Maps'!$B$8:$B$32,$D94)))),0),0)</f>
        <v>0</v>
      </c>
      <c r="R94" s="115">
        <f>IFERROR(IF($G94 = "WholeBlg",IF(R$1&lt;2020, 0,
IF($H94="GWh",SUMIFS('Interim Analysis'!L:L,'Interim Analysis'!$B:$B,$B94,'Interim Analysis'!$C:$C,$C94,'Interim Analysis'!$F:$F,$F94,'Interim Analysis'!$G:$G,$H94,'Interim Analysis'!$E:$E,$E94),
SUMIFS('Interim Analysis'!L:L,'Interim Analysis'!$B:$B,$B94,'Interim Analysis'!$C:$C,$C94,'Interim Analysis'!$F:$F,$F94,'Interim Analysis'!$G:$G,$H94,'Interim Analysis'!$D:$D,$D94)
*(INDEX('Dimensional Maps'!M$39:M$63,MATCH($E94,'Dimensional Maps'!$C$8:$C$32,0),1)
/SUMIFS('Dimensional Maps'!M$39:M$63, 'Dimensional Maps'!$B$8:$B$32,$D94)))),0),0)</f>
        <v>0</v>
      </c>
      <c r="S94" s="115">
        <f>IFERROR(IF($G94 = "WholeBlg",IF(S$1&lt;2020, 0,
IF($H94="GWh",SUMIFS('Interim Analysis'!M:M,'Interim Analysis'!$B:$B,$B94,'Interim Analysis'!$C:$C,$C94,'Interim Analysis'!$F:$F,$F94,'Interim Analysis'!$G:$G,$H94,'Interim Analysis'!$E:$E,$E94),
SUMIFS('Interim Analysis'!M:M,'Interim Analysis'!$B:$B,$B94,'Interim Analysis'!$C:$C,$C94,'Interim Analysis'!$F:$F,$F94,'Interim Analysis'!$G:$G,$H94,'Interim Analysis'!$D:$D,$D94)
*(INDEX('Dimensional Maps'!N$39:N$63,MATCH($E94,'Dimensional Maps'!$C$8:$C$32,0),1)
/SUMIFS('Dimensional Maps'!N$39:N$63, 'Dimensional Maps'!$B$8:$B$32,$D94)))),0),0)</f>
        <v>0</v>
      </c>
      <c r="T94" s="115">
        <f>IFERROR(IF($G94 = "WholeBlg",IF(T$1&lt;2020, 0,
IF($H94="GWh",SUMIFS('Interim Analysis'!N:N,'Interim Analysis'!$B:$B,$B94,'Interim Analysis'!$C:$C,$C94,'Interim Analysis'!$F:$F,$F94,'Interim Analysis'!$G:$G,$H94,'Interim Analysis'!$E:$E,$E94),
SUMIFS('Interim Analysis'!N:N,'Interim Analysis'!$B:$B,$B94,'Interim Analysis'!$C:$C,$C94,'Interim Analysis'!$F:$F,$F94,'Interim Analysis'!$G:$G,$H94,'Interim Analysis'!$D:$D,$D94)
*(INDEX('Dimensional Maps'!O$39:O$63,MATCH($E94,'Dimensional Maps'!$C$8:$C$32,0),1)
/SUMIFS('Dimensional Maps'!O$39:O$63, 'Dimensional Maps'!$B$8:$B$32,$D94)))),0),0)</f>
        <v>0</v>
      </c>
      <c r="U94" s="115">
        <f>IFERROR(IF($G94 = "WholeBlg",IF(U$1&lt;2020, 0,
IF($H94="GWh",SUMIFS('Interim Analysis'!O:O,'Interim Analysis'!$B:$B,$B94,'Interim Analysis'!$C:$C,$C94,'Interim Analysis'!$F:$F,$F94,'Interim Analysis'!$G:$G,$H94,'Interim Analysis'!$E:$E,$E94),
SUMIFS('Interim Analysis'!O:O,'Interim Analysis'!$B:$B,$B94,'Interim Analysis'!$C:$C,$C94,'Interim Analysis'!$F:$F,$F94,'Interim Analysis'!$G:$G,$H94,'Interim Analysis'!$D:$D,$D94)
*(INDEX('Dimensional Maps'!P$39:P$63,MATCH($E94,'Dimensional Maps'!$C$8:$C$32,0),1)
/SUMIFS('Dimensional Maps'!P$39:P$63, 'Dimensional Maps'!$B$8:$B$32,$D94)))),0),0)</f>
        <v>0</v>
      </c>
      <c r="V94" s="115">
        <f>IFERROR(IF($G94 = "WholeBlg",IF(V$1&lt;2020, 0,
IF($H94="GWh",SUMIFS('Interim Analysis'!P:P,'Interim Analysis'!$B:$B,$B94,'Interim Analysis'!$C:$C,$C94,'Interim Analysis'!$F:$F,$F94,'Interim Analysis'!$G:$G,$H94,'Interim Analysis'!$E:$E,$E94),
SUMIFS('Interim Analysis'!P:P,'Interim Analysis'!$B:$B,$B94,'Interim Analysis'!$C:$C,$C94,'Interim Analysis'!$F:$F,$F94,'Interim Analysis'!$G:$G,$H94,'Interim Analysis'!$D:$D,$D94)
*(INDEX('Dimensional Maps'!Q$39:Q$63,MATCH($E94,'Dimensional Maps'!$C$8:$C$32,0),1)
/SUMIFS('Dimensional Maps'!Q$39:Q$63, 'Dimensional Maps'!$B$8:$B$32,$D94)))),0),0)</f>
        <v>0</v>
      </c>
      <c r="W94" s="115">
        <f>IFERROR(IF($G94 = "WholeBlg",IF(W$1&lt;2020, 0,
IF($H94="GWh",SUMIFS('Interim Analysis'!Q:Q,'Interim Analysis'!$B:$B,$B94,'Interim Analysis'!$C:$C,$C94,'Interim Analysis'!$F:$F,$F94,'Interim Analysis'!$G:$G,$H94,'Interim Analysis'!$E:$E,$E94),
SUMIFS('Interim Analysis'!Q:Q,'Interim Analysis'!$B:$B,$B94,'Interim Analysis'!$C:$C,$C94,'Interim Analysis'!$F:$F,$F94,'Interim Analysis'!$G:$G,$H94,'Interim Analysis'!$D:$D,$D94)
*(INDEX('Dimensional Maps'!R$39:R$63,MATCH($E94,'Dimensional Maps'!$C$8:$C$32,0),1)
/SUMIFS('Dimensional Maps'!R$39:R$63, 'Dimensional Maps'!$B$8:$B$32,$D94)))),0),0)</f>
        <v>0</v>
      </c>
    </row>
    <row r="95" spans="1:23" x14ac:dyDescent="0.25">
      <c r="A95" s="105" t="str">
        <f>Home!$C$20</f>
        <v>IOU Potential Program Savings ET</v>
      </c>
      <c r="B95" s="103" t="s">
        <v>236</v>
      </c>
      <c r="C95" s="103">
        <v>1</v>
      </c>
      <c r="D95" s="103" t="s">
        <v>193</v>
      </c>
      <c r="E95" s="103" t="s">
        <v>197</v>
      </c>
      <c r="F95" s="103" t="s">
        <v>186</v>
      </c>
      <c r="G95" s="103" t="s">
        <v>53</v>
      </c>
      <c r="H95" s="116" t="s">
        <v>18</v>
      </c>
      <c r="I95" s="115">
        <f>IFERROR(IF($G95 = "WholeBlg",IF(I$1&lt;2020, 0,
IF($H95="GWh",SUMIFS('Interim Analysis'!C:C,'Interim Analysis'!$B:$B,$B95,'Interim Analysis'!$C:$C,$C95,'Interim Analysis'!$F:$F,$F95,'Interim Analysis'!$G:$G,$H95,'Interim Analysis'!$E:$E,$E95),
SUMIFS('Interim Analysis'!C:C,'Interim Analysis'!$B:$B,$B95,'Interim Analysis'!$C:$C,$C95,'Interim Analysis'!$F:$F,$F95,'Interim Analysis'!$G:$G,$H95,'Interim Analysis'!$D:$D,$D95)
*(INDEX('Dimensional Maps'!D$39:D$63,MATCH($E95,'Dimensional Maps'!$C$8:$C$32,0),1)
/SUMIFS('Dimensional Maps'!D$39:D$63, 'Dimensional Maps'!$B$8:$B$32,$D95)))),0),0)</f>
        <v>0</v>
      </c>
      <c r="J95" s="115">
        <f>IFERROR(IF($G95 = "WholeBlg",IF(J$1&lt;2020, 0,
IF($H95="GWh",SUMIFS('Interim Analysis'!D:D,'Interim Analysis'!$B:$B,$B95,'Interim Analysis'!$C:$C,$C95,'Interim Analysis'!$F:$F,$F95,'Interim Analysis'!$G:$G,$H95,'Interim Analysis'!$E:$E,$E95),
SUMIFS('Interim Analysis'!D:D,'Interim Analysis'!$B:$B,$B95,'Interim Analysis'!$C:$C,$C95,'Interim Analysis'!$F:$F,$F95,'Interim Analysis'!$G:$G,$H95,'Interim Analysis'!$D:$D,$D95)
*(INDEX('Dimensional Maps'!E$39:E$63,MATCH($E95,'Dimensional Maps'!$C$8:$C$32,0),1)
/SUMIFS('Dimensional Maps'!E$39:E$63, 'Dimensional Maps'!$B$8:$B$32,$D95)))),0),0)</f>
        <v>0</v>
      </c>
      <c r="K95" s="115">
        <f>IFERROR(IF($G95 = "WholeBlg",IF(K$1&lt;2020, 0,
IF($H95="GWh",SUMIFS('Interim Analysis'!E:E,'Interim Analysis'!$B:$B,$B95,'Interim Analysis'!$C:$C,$C95,'Interim Analysis'!$F:$F,$F95,'Interim Analysis'!$G:$G,$H95,'Interim Analysis'!$E:$E,$E95),
SUMIFS('Interim Analysis'!E:E,'Interim Analysis'!$B:$B,$B95,'Interim Analysis'!$C:$C,$C95,'Interim Analysis'!$F:$F,$F95,'Interim Analysis'!$G:$G,$H95,'Interim Analysis'!$D:$D,$D95)
*(INDEX('Dimensional Maps'!F$39:F$63,MATCH($E95,'Dimensional Maps'!$C$8:$C$32,0),1)
/SUMIFS('Dimensional Maps'!F$39:F$63, 'Dimensional Maps'!$B$8:$B$32,$D95)))),0),0)</f>
        <v>0</v>
      </c>
      <c r="L95" s="115">
        <f>IFERROR(IF($G95 = "WholeBlg",IF(L$1&lt;2020, 0,
IF($H95="GWh",SUMIFS('Interim Analysis'!F:F,'Interim Analysis'!$B:$B,$B95,'Interim Analysis'!$C:$C,$C95,'Interim Analysis'!$F:$F,$F95,'Interim Analysis'!$G:$G,$H95,'Interim Analysis'!$E:$E,$E95),
SUMIFS('Interim Analysis'!F:F,'Interim Analysis'!$B:$B,$B95,'Interim Analysis'!$C:$C,$C95,'Interim Analysis'!$F:$F,$F95,'Interim Analysis'!$G:$G,$H95,'Interim Analysis'!$D:$D,$D95)
*(INDEX('Dimensional Maps'!G$39:G$63,MATCH($E95,'Dimensional Maps'!$C$8:$C$32,0),1)
/SUMIFS('Dimensional Maps'!G$39:G$63, 'Dimensional Maps'!$B$8:$B$32,$D95)))),0),0)</f>
        <v>0</v>
      </c>
      <c r="M95" s="115">
        <f>IFERROR(IF($G95 = "WholeBlg",IF(M$1&lt;2020, 0,
IF($H95="GWh",SUMIFS('Interim Analysis'!G:G,'Interim Analysis'!$B:$B,$B95,'Interim Analysis'!$C:$C,$C95,'Interim Analysis'!$F:$F,$F95,'Interim Analysis'!$G:$G,$H95,'Interim Analysis'!$E:$E,$E95),
SUMIFS('Interim Analysis'!G:G,'Interim Analysis'!$B:$B,$B95,'Interim Analysis'!$C:$C,$C95,'Interim Analysis'!$F:$F,$F95,'Interim Analysis'!$G:$G,$H95,'Interim Analysis'!$D:$D,$D95)
*(INDEX('Dimensional Maps'!H$39:H$63,MATCH($E95,'Dimensional Maps'!$C$8:$C$32,0),1)
/SUMIFS('Dimensional Maps'!H$39:H$63, 'Dimensional Maps'!$B$8:$B$32,$D95)))),0),0)</f>
        <v>0</v>
      </c>
      <c r="N95" s="115">
        <f>IFERROR(IF($G95 = "WholeBlg",IF(N$1&lt;2020, 0,
IF($H95="GWh",SUMIFS('Interim Analysis'!H:H,'Interim Analysis'!$B:$B,$B95,'Interim Analysis'!$C:$C,$C95,'Interim Analysis'!$F:$F,$F95,'Interim Analysis'!$G:$G,$H95,'Interim Analysis'!$E:$E,$E95),
SUMIFS('Interim Analysis'!H:H,'Interim Analysis'!$B:$B,$B95,'Interim Analysis'!$C:$C,$C95,'Interim Analysis'!$F:$F,$F95,'Interim Analysis'!$G:$G,$H95,'Interim Analysis'!$D:$D,$D95)
*(INDEX('Dimensional Maps'!I$39:I$63,MATCH($E95,'Dimensional Maps'!$C$8:$C$32,0),1)
/SUMIFS('Dimensional Maps'!I$39:I$63, 'Dimensional Maps'!$B$8:$B$32,$D95)))),0),0)</f>
        <v>0</v>
      </c>
      <c r="O95" s="115">
        <f>IFERROR(IF($G95 = "WholeBlg",IF(O$1&lt;2020, 0,
IF($H95="GWh",SUMIFS('Interim Analysis'!I:I,'Interim Analysis'!$B:$B,$B95,'Interim Analysis'!$C:$C,$C95,'Interim Analysis'!$F:$F,$F95,'Interim Analysis'!$G:$G,$H95,'Interim Analysis'!$E:$E,$E95),
SUMIFS('Interim Analysis'!I:I,'Interim Analysis'!$B:$B,$B95,'Interim Analysis'!$C:$C,$C95,'Interim Analysis'!$F:$F,$F95,'Interim Analysis'!$G:$G,$H95,'Interim Analysis'!$D:$D,$D95)
*(INDEX('Dimensional Maps'!J$39:J$63,MATCH($E95,'Dimensional Maps'!$C$8:$C$32,0),1)
/SUMIFS('Dimensional Maps'!J$39:J$63, 'Dimensional Maps'!$B$8:$B$32,$D95)))),0),0)</f>
        <v>0</v>
      </c>
      <c r="P95" s="115">
        <f>IFERROR(IF($G95 = "WholeBlg",IF(P$1&lt;2020, 0,
IF($H95="GWh",SUMIFS('Interim Analysis'!J:J,'Interim Analysis'!$B:$B,$B95,'Interim Analysis'!$C:$C,$C95,'Interim Analysis'!$F:$F,$F95,'Interim Analysis'!$G:$G,$H95,'Interim Analysis'!$E:$E,$E95),
SUMIFS('Interim Analysis'!J:J,'Interim Analysis'!$B:$B,$B95,'Interim Analysis'!$C:$C,$C95,'Interim Analysis'!$F:$F,$F95,'Interim Analysis'!$G:$G,$H95,'Interim Analysis'!$D:$D,$D95)
*(INDEX('Dimensional Maps'!K$39:K$63,MATCH($E95,'Dimensional Maps'!$C$8:$C$32,0),1)
/SUMIFS('Dimensional Maps'!K$39:K$63, 'Dimensional Maps'!$B$8:$B$32,$D95)))),0),0)</f>
        <v>0</v>
      </c>
      <c r="Q95" s="115">
        <f>IFERROR(IF($G95 = "WholeBlg",IF(Q$1&lt;2020, 0,
IF($H95="GWh",SUMIFS('Interim Analysis'!K:K,'Interim Analysis'!$B:$B,$B95,'Interim Analysis'!$C:$C,$C95,'Interim Analysis'!$F:$F,$F95,'Interim Analysis'!$G:$G,$H95,'Interim Analysis'!$E:$E,$E95),
SUMIFS('Interim Analysis'!K:K,'Interim Analysis'!$B:$B,$B95,'Interim Analysis'!$C:$C,$C95,'Interim Analysis'!$F:$F,$F95,'Interim Analysis'!$G:$G,$H95,'Interim Analysis'!$D:$D,$D95)
*(INDEX('Dimensional Maps'!L$39:L$63,MATCH($E95,'Dimensional Maps'!$C$8:$C$32,0),1)
/SUMIFS('Dimensional Maps'!L$39:L$63, 'Dimensional Maps'!$B$8:$B$32,$D95)))),0),0)</f>
        <v>0</v>
      </c>
      <c r="R95" s="115">
        <f>IFERROR(IF($G95 = "WholeBlg",IF(R$1&lt;2020, 0,
IF($H95="GWh",SUMIFS('Interim Analysis'!L:L,'Interim Analysis'!$B:$B,$B95,'Interim Analysis'!$C:$C,$C95,'Interim Analysis'!$F:$F,$F95,'Interim Analysis'!$G:$G,$H95,'Interim Analysis'!$E:$E,$E95),
SUMIFS('Interim Analysis'!L:L,'Interim Analysis'!$B:$B,$B95,'Interim Analysis'!$C:$C,$C95,'Interim Analysis'!$F:$F,$F95,'Interim Analysis'!$G:$G,$H95,'Interim Analysis'!$D:$D,$D95)
*(INDEX('Dimensional Maps'!M$39:M$63,MATCH($E95,'Dimensional Maps'!$C$8:$C$32,0),1)
/SUMIFS('Dimensional Maps'!M$39:M$63, 'Dimensional Maps'!$B$8:$B$32,$D95)))),0),0)</f>
        <v>0</v>
      </c>
      <c r="S95" s="115">
        <f>IFERROR(IF($G95 = "WholeBlg",IF(S$1&lt;2020, 0,
IF($H95="GWh",SUMIFS('Interim Analysis'!M:M,'Interim Analysis'!$B:$B,$B95,'Interim Analysis'!$C:$C,$C95,'Interim Analysis'!$F:$F,$F95,'Interim Analysis'!$G:$G,$H95,'Interim Analysis'!$E:$E,$E95),
SUMIFS('Interim Analysis'!M:M,'Interim Analysis'!$B:$B,$B95,'Interim Analysis'!$C:$C,$C95,'Interim Analysis'!$F:$F,$F95,'Interim Analysis'!$G:$G,$H95,'Interim Analysis'!$D:$D,$D95)
*(INDEX('Dimensional Maps'!N$39:N$63,MATCH($E95,'Dimensional Maps'!$C$8:$C$32,0),1)
/SUMIFS('Dimensional Maps'!N$39:N$63, 'Dimensional Maps'!$B$8:$B$32,$D95)))),0),0)</f>
        <v>0</v>
      </c>
      <c r="T95" s="115">
        <f>IFERROR(IF($G95 = "WholeBlg",IF(T$1&lt;2020, 0,
IF($H95="GWh",SUMIFS('Interim Analysis'!N:N,'Interim Analysis'!$B:$B,$B95,'Interim Analysis'!$C:$C,$C95,'Interim Analysis'!$F:$F,$F95,'Interim Analysis'!$G:$G,$H95,'Interim Analysis'!$E:$E,$E95),
SUMIFS('Interim Analysis'!N:N,'Interim Analysis'!$B:$B,$B95,'Interim Analysis'!$C:$C,$C95,'Interim Analysis'!$F:$F,$F95,'Interim Analysis'!$G:$G,$H95,'Interim Analysis'!$D:$D,$D95)
*(INDEX('Dimensional Maps'!O$39:O$63,MATCH($E95,'Dimensional Maps'!$C$8:$C$32,0),1)
/SUMIFS('Dimensional Maps'!O$39:O$63, 'Dimensional Maps'!$B$8:$B$32,$D95)))),0),0)</f>
        <v>0</v>
      </c>
      <c r="U95" s="115">
        <f>IFERROR(IF($G95 = "WholeBlg",IF(U$1&lt;2020, 0,
IF($H95="GWh",SUMIFS('Interim Analysis'!O:O,'Interim Analysis'!$B:$B,$B95,'Interim Analysis'!$C:$C,$C95,'Interim Analysis'!$F:$F,$F95,'Interim Analysis'!$G:$G,$H95,'Interim Analysis'!$E:$E,$E95),
SUMIFS('Interim Analysis'!O:O,'Interim Analysis'!$B:$B,$B95,'Interim Analysis'!$C:$C,$C95,'Interim Analysis'!$F:$F,$F95,'Interim Analysis'!$G:$G,$H95,'Interim Analysis'!$D:$D,$D95)
*(INDEX('Dimensional Maps'!P$39:P$63,MATCH($E95,'Dimensional Maps'!$C$8:$C$32,0),1)
/SUMIFS('Dimensional Maps'!P$39:P$63, 'Dimensional Maps'!$B$8:$B$32,$D95)))),0),0)</f>
        <v>0</v>
      </c>
      <c r="V95" s="115">
        <f>IFERROR(IF($G95 = "WholeBlg",IF(V$1&lt;2020, 0,
IF($H95="GWh",SUMIFS('Interim Analysis'!P:P,'Interim Analysis'!$B:$B,$B95,'Interim Analysis'!$C:$C,$C95,'Interim Analysis'!$F:$F,$F95,'Interim Analysis'!$G:$G,$H95,'Interim Analysis'!$E:$E,$E95),
SUMIFS('Interim Analysis'!P:P,'Interim Analysis'!$B:$B,$B95,'Interim Analysis'!$C:$C,$C95,'Interim Analysis'!$F:$F,$F95,'Interim Analysis'!$G:$G,$H95,'Interim Analysis'!$D:$D,$D95)
*(INDEX('Dimensional Maps'!Q$39:Q$63,MATCH($E95,'Dimensional Maps'!$C$8:$C$32,0),1)
/SUMIFS('Dimensional Maps'!Q$39:Q$63, 'Dimensional Maps'!$B$8:$B$32,$D95)))),0),0)</f>
        <v>0</v>
      </c>
      <c r="W95" s="115">
        <f>IFERROR(IF($G95 = "WholeBlg",IF(W$1&lt;2020, 0,
IF($H95="GWh",SUMIFS('Interim Analysis'!Q:Q,'Interim Analysis'!$B:$B,$B95,'Interim Analysis'!$C:$C,$C95,'Interim Analysis'!$F:$F,$F95,'Interim Analysis'!$G:$G,$H95,'Interim Analysis'!$E:$E,$E95),
SUMIFS('Interim Analysis'!Q:Q,'Interim Analysis'!$B:$B,$B95,'Interim Analysis'!$C:$C,$C95,'Interim Analysis'!$F:$F,$F95,'Interim Analysis'!$G:$G,$H95,'Interim Analysis'!$D:$D,$D95)
*(INDEX('Dimensional Maps'!R$39:R$63,MATCH($E95,'Dimensional Maps'!$C$8:$C$32,0),1)
/SUMIFS('Dimensional Maps'!R$39:R$63, 'Dimensional Maps'!$B$8:$B$32,$D95)))),0),0)</f>
        <v>0</v>
      </c>
    </row>
    <row r="96" spans="1:23" x14ac:dyDescent="0.25">
      <c r="A96" s="105" t="str">
        <f>Home!$C$20</f>
        <v>IOU Potential Program Savings ET</v>
      </c>
      <c r="B96" s="103" t="s">
        <v>236</v>
      </c>
      <c r="C96" s="103">
        <v>1</v>
      </c>
      <c r="D96" s="103" t="s">
        <v>193</v>
      </c>
      <c r="E96" s="103" t="s">
        <v>197</v>
      </c>
      <c r="F96" s="103" t="s">
        <v>167</v>
      </c>
      <c r="G96" s="103" t="s">
        <v>53</v>
      </c>
      <c r="H96" s="116" t="s">
        <v>20</v>
      </c>
      <c r="I96" s="115">
        <f>IFERROR(IF($G96 = "WholeBlg",IF(I$1&lt;2020, 0,
IF($H96="GWh",SUMIFS('Interim Analysis'!C:C,'Interim Analysis'!$B:$B,$B96,'Interim Analysis'!$C:$C,$C96,'Interim Analysis'!$F:$F,$F96,'Interim Analysis'!$G:$G,$H96,'Interim Analysis'!$E:$E,$E96),
SUMIFS('Interim Analysis'!C:C,'Interim Analysis'!$B:$B,$B96,'Interim Analysis'!$C:$C,$C96,'Interim Analysis'!$F:$F,$F96,'Interim Analysis'!$G:$G,$H96,'Interim Analysis'!$D:$D,$D96)
*(INDEX('Dimensional Maps'!D$39:D$63,MATCH($E96,'Dimensional Maps'!$C$8:$C$32,0),1)
/SUMIFS('Dimensional Maps'!D$39:D$63, 'Dimensional Maps'!$B$8:$B$32,$D96)))),0),0)</f>
        <v>0</v>
      </c>
      <c r="J96" s="115">
        <f>IFERROR(IF($G96 = "WholeBlg",IF(J$1&lt;2020, 0,
IF($H96="GWh",SUMIFS('Interim Analysis'!D:D,'Interim Analysis'!$B:$B,$B96,'Interim Analysis'!$C:$C,$C96,'Interim Analysis'!$F:$F,$F96,'Interim Analysis'!$G:$G,$H96,'Interim Analysis'!$E:$E,$E96),
SUMIFS('Interim Analysis'!D:D,'Interim Analysis'!$B:$B,$B96,'Interim Analysis'!$C:$C,$C96,'Interim Analysis'!$F:$F,$F96,'Interim Analysis'!$G:$G,$H96,'Interim Analysis'!$D:$D,$D96)
*(INDEX('Dimensional Maps'!E$39:E$63,MATCH($E96,'Dimensional Maps'!$C$8:$C$32,0),1)
/SUMIFS('Dimensional Maps'!E$39:E$63, 'Dimensional Maps'!$B$8:$B$32,$D96)))),0),0)</f>
        <v>0</v>
      </c>
      <c r="K96" s="115">
        <f>IFERROR(IF($G96 = "WholeBlg",IF(K$1&lt;2020, 0,
IF($H96="GWh",SUMIFS('Interim Analysis'!E:E,'Interim Analysis'!$B:$B,$B96,'Interim Analysis'!$C:$C,$C96,'Interim Analysis'!$F:$F,$F96,'Interim Analysis'!$G:$G,$H96,'Interim Analysis'!$E:$E,$E96),
SUMIFS('Interim Analysis'!E:E,'Interim Analysis'!$B:$B,$B96,'Interim Analysis'!$C:$C,$C96,'Interim Analysis'!$F:$F,$F96,'Interim Analysis'!$G:$G,$H96,'Interim Analysis'!$D:$D,$D96)
*(INDEX('Dimensional Maps'!F$39:F$63,MATCH($E96,'Dimensional Maps'!$C$8:$C$32,0),1)
/SUMIFS('Dimensional Maps'!F$39:F$63, 'Dimensional Maps'!$B$8:$B$32,$D96)))),0),0)</f>
        <v>0</v>
      </c>
      <c r="L96" s="115">
        <f>IFERROR(IF($G96 = "WholeBlg",IF(L$1&lt;2020, 0,
IF($H96="GWh",SUMIFS('Interim Analysis'!F:F,'Interim Analysis'!$B:$B,$B96,'Interim Analysis'!$C:$C,$C96,'Interim Analysis'!$F:$F,$F96,'Interim Analysis'!$G:$G,$H96,'Interim Analysis'!$E:$E,$E96),
SUMIFS('Interim Analysis'!F:F,'Interim Analysis'!$B:$B,$B96,'Interim Analysis'!$C:$C,$C96,'Interim Analysis'!$F:$F,$F96,'Interim Analysis'!$G:$G,$H96,'Interim Analysis'!$D:$D,$D96)
*(INDEX('Dimensional Maps'!G$39:G$63,MATCH($E96,'Dimensional Maps'!$C$8:$C$32,0),1)
/SUMIFS('Dimensional Maps'!G$39:G$63, 'Dimensional Maps'!$B$8:$B$32,$D96)))),0),0)</f>
        <v>0</v>
      </c>
      <c r="M96" s="115">
        <f>IFERROR(IF($G96 = "WholeBlg",IF(M$1&lt;2020, 0,
IF($H96="GWh",SUMIFS('Interim Analysis'!G:G,'Interim Analysis'!$B:$B,$B96,'Interim Analysis'!$C:$C,$C96,'Interim Analysis'!$F:$F,$F96,'Interim Analysis'!$G:$G,$H96,'Interim Analysis'!$E:$E,$E96),
SUMIFS('Interim Analysis'!G:G,'Interim Analysis'!$B:$B,$B96,'Interim Analysis'!$C:$C,$C96,'Interim Analysis'!$F:$F,$F96,'Interim Analysis'!$G:$G,$H96,'Interim Analysis'!$D:$D,$D96)
*(INDEX('Dimensional Maps'!H$39:H$63,MATCH($E96,'Dimensional Maps'!$C$8:$C$32,0),1)
/SUMIFS('Dimensional Maps'!H$39:H$63, 'Dimensional Maps'!$B$8:$B$32,$D96)))),0),0)</f>
        <v>0</v>
      </c>
      <c r="N96" s="115">
        <f>IFERROR(IF($G96 = "WholeBlg",IF(N$1&lt;2020, 0,
IF($H96="GWh",SUMIFS('Interim Analysis'!H:H,'Interim Analysis'!$B:$B,$B96,'Interim Analysis'!$C:$C,$C96,'Interim Analysis'!$F:$F,$F96,'Interim Analysis'!$G:$G,$H96,'Interim Analysis'!$E:$E,$E96),
SUMIFS('Interim Analysis'!H:H,'Interim Analysis'!$B:$B,$B96,'Interim Analysis'!$C:$C,$C96,'Interim Analysis'!$F:$F,$F96,'Interim Analysis'!$G:$G,$H96,'Interim Analysis'!$D:$D,$D96)
*(INDEX('Dimensional Maps'!I$39:I$63,MATCH($E96,'Dimensional Maps'!$C$8:$C$32,0),1)
/SUMIFS('Dimensional Maps'!I$39:I$63, 'Dimensional Maps'!$B$8:$B$32,$D96)))),0),0)</f>
        <v>0</v>
      </c>
      <c r="O96" s="115">
        <f>IFERROR(IF($G96 = "WholeBlg",IF(O$1&lt;2020, 0,
IF($H96="GWh",SUMIFS('Interim Analysis'!I:I,'Interim Analysis'!$B:$B,$B96,'Interim Analysis'!$C:$C,$C96,'Interim Analysis'!$F:$F,$F96,'Interim Analysis'!$G:$G,$H96,'Interim Analysis'!$E:$E,$E96),
SUMIFS('Interim Analysis'!I:I,'Interim Analysis'!$B:$B,$B96,'Interim Analysis'!$C:$C,$C96,'Interim Analysis'!$F:$F,$F96,'Interim Analysis'!$G:$G,$H96,'Interim Analysis'!$D:$D,$D96)
*(INDEX('Dimensional Maps'!J$39:J$63,MATCH($E96,'Dimensional Maps'!$C$8:$C$32,0),1)
/SUMIFS('Dimensional Maps'!J$39:J$63, 'Dimensional Maps'!$B$8:$B$32,$D96)))),0),0)</f>
        <v>0</v>
      </c>
      <c r="P96" s="115">
        <f>IFERROR(IF($G96 = "WholeBlg",IF(P$1&lt;2020, 0,
IF($H96="GWh",SUMIFS('Interim Analysis'!J:J,'Interim Analysis'!$B:$B,$B96,'Interim Analysis'!$C:$C,$C96,'Interim Analysis'!$F:$F,$F96,'Interim Analysis'!$G:$G,$H96,'Interim Analysis'!$E:$E,$E96),
SUMIFS('Interim Analysis'!J:J,'Interim Analysis'!$B:$B,$B96,'Interim Analysis'!$C:$C,$C96,'Interim Analysis'!$F:$F,$F96,'Interim Analysis'!$G:$G,$H96,'Interim Analysis'!$D:$D,$D96)
*(INDEX('Dimensional Maps'!K$39:K$63,MATCH($E96,'Dimensional Maps'!$C$8:$C$32,0),1)
/SUMIFS('Dimensional Maps'!K$39:K$63, 'Dimensional Maps'!$B$8:$B$32,$D96)))),0),0)</f>
        <v>0</v>
      </c>
      <c r="Q96" s="115">
        <f>IFERROR(IF($G96 = "WholeBlg",IF(Q$1&lt;2020, 0,
IF($H96="GWh",SUMIFS('Interim Analysis'!K:K,'Interim Analysis'!$B:$B,$B96,'Interim Analysis'!$C:$C,$C96,'Interim Analysis'!$F:$F,$F96,'Interim Analysis'!$G:$G,$H96,'Interim Analysis'!$E:$E,$E96),
SUMIFS('Interim Analysis'!K:K,'Interim Analysis'!$B:$B,$B96,'Interim Analysis'!$C:$C,$C96,'Interim Analysis'!$F:$F,$F96,'Interim Analysis'!$G:$G,$H96,'Interim Analysis'!$D:$D,$D96)
*(INDEX('Dimensional Maps'!L$39:L$63,MATCH($E96,'Dimensional Maps'!$C$8:$C$32,0),1)
/SUMIFS('Dimensional Maps'!L$39:L$63, 'Dimensional Maps'!$B$8:$B$32,$D96)))),0),0)</f>
        <v>0</v>
      </c>
      <c r="R96" s="115">
        <f>IFERROR(IF($G96 = "WholeBlg",IF(R$1&lt;2020, 0,
IF($H96="GWh",SUMIFS('Interim Analysis'!L:L,'Interim Analysis'!$B:$B,$B96,'Interim Analysis'!$C:$C,$C96,'Interim Analysis'!$F:$F,$F96,'Interim Analysis'!$G:$G,$H96,'Interim Analysis'!$E:$E,$E96),
SUMIFS('Interim Analysis'!L:L,'Interim Analysis'!$B:$B,$B96,'Interim Analysis'!$C:$C,$C96,'Interim Analysis'!$F:$F,$F96,'Interim Analysis'!$G:$G,$H96,'Interim Analysis'!$D:$D,$D96)
*(INDEX('Dimensional Maps'!M$39:M$63,MATCH($E96,'Dimensional Maps'!$C$8:$C$32,0),1)
/SUMIFS('Dimensional Maps'!M$39:M$63, 'Dimensional Maps'!$B$8:$B$32,$D96)))),0),0)</f>
        <v>0</v>
      </c>
      <c r="S96" s="115">
        <f>IFERROR(IF($G96 = "WholeBlg",IF(S$1&lt;2020, 0,
IF($H96="GWh",SUMIFS('Interim Analysis'!M:M,'Interim Analysis'!$B:$B,$B96,'Interim Analysis'!$C:$C,$C96,'Interim Analysis'!$F:$F,$F96,'Interim Analysis'!$G:$G,$H96,'Interim Analysis'!$E:$E,$E96),
SUMIFS('Interim Analysis'!M:M,'Interim Analysis'!$B:$B,$B96,'Interim Analysis'!$C:$C,$C96,'Interim Analysis'!$F:$F,$F96,'Interim Analysis'!$G:$G,$H96,'Interim Analysis'!$D:$D,$D96)
*(INDEX('Dimensional Maps'!N$39:N$63,MATCH($E96,'Dimensional Maps'!$C$8:$C$32,0),1)
/SUMIFS('Dimensional Maps'!N$39:N$63, 'Dimensional Maps'!$B$8:$B$32,$D96)))),0),0)</f>
        <v>0</v>
      </c>
      <c r="T96" s="115">
        <f>IFERROR(IF($G96 = "WholeBlg",IF(T$1&lt;2020, 0,
IF($H96="GWh",SUMIFS('Interim Analysis'!N:N,'Interim Analysis'!$B:$B,$B96,'Interim Analysis'!$C:$C,$C96,'Interim Analysis'!$F:$F,$F96,'Interim Analysis'!$G:$G,$H96,'Interim Analysis'!$E:$E,$E96),
SUMIFS('Interim Analysis'!N:N,'Interim Analysis'!$B:$B,$B96,'Interim Analysis'!$C:$C,$C96,'Interim Analysis'!$F:$F,$F96,'Interim Analysis'!$G:$G,$H96,'Interim Analysis'!$D:$D,$D96)
*(INDEX('Dimensional Maps'!O$39:O$63,MATCH($E96,'Dimensional Maps'!$C$8:$C$32,0),1)
/SUMIFS('Dimensional Maps'!O$39:O$63, 'Dimensional Maps'!$B$8:$B$32,$D96)))),0),0)</f>
        <v>0</v>
      </c>
      <c r="U96" s="115">
        <f>IFERROR(IF($G96 = "WholeBlg",IF(U$1&lt;2020, 0,
IF($H96="GWh",SUMIFS('Interim Analysis'!O:O,'Interim Analysis'!$B:$B,$B96,'Interim Analysis'!$C:$C,$C96,'Interim Analysis'!$F:$F,$F96,'Interim Analysis'!$G:$G,$H96,'Interim Analysis'!$E:$E,$E96),
SUMIFS('Interim Analysis'!O:O,'Interim Analysis'!$B:$B,$B96,'Interim Analysis'!$C:$C,$C96,'Interim Analysis'!$F:$F,$F96,'Interim Analysis'!$G:$G,$H96,'Interim Analysis'!$D:$D,$D96)
*(INDEX('Dimensional Maps'!P$39:P$63,MATCH($E96,'Dimensional Maps'!$C$8:$C$32,0),1)
/SUMIFS('Dimensional Maps'!P$39:P$63, 'Dimensional Maps'!$B$8:$B$32,$D96)))),0),0)</f>
        <v>0</v>
      </c>
      <c r="V96" s="115">
        <f>IFERROR(IF($G96 = "WholeBlg",IF(V$1&lt;2020, 0,
IF($H96="GWh",SUMIFS('Interim Analysis'!P:P,'Interim Analysis'!$B:$B,$B96,'Interim Analysis'!$C:$C,$C96,'Interim Analysis'!$F:$F,$F96,'Interim Analysis'!$G:$G,$H96,'Interim Analysis'!$E:$E,$E96),
SUMIFS('Interim Analysis'!P:P,'Interim Analysis'!$B:$B,$B96,'Interim Analysis'!$C:$C,$C96,'Interim Analysis'!$F:$F,$F96,'Interim Analysis'!$G:$G,$H96,'Interim Analysis'!$D:$D,$D96)
*(INDEX('Dimensional Maps'!Q$39:Q$63,MATCH($E96,'Dimensional Maps'!$C$8:$C$32,0),1)
/SUMIFS('Dimensional Maps'!Q$39:Q$63, 'Dimensional Maps'!$B$8:$B$32,$D96)))),0),0)</f>
        <v>0</v>
      </c>
      <c r="W96" s="115">
        <f>IFERROR(IF($G96 = "WholeBlg",IF(W$1&lt;2020, 0,
IF($H96="GWh",SUMIFS('Interim Analysis'!Q:Q,'Interim Analysis'!$B:$B,$B96,'Interim Analysis'!$C:$C,$C96,'Interim Analysis'!$F:$F,$F96,'Interim Analysis'!$G:$G,$H96,'Interim Analysis'!$E:$E,$E96),
SUMIFS('Interim Analysis'!Q:Q,'Interim Analysis'!$B:$B,$B96,'Interim Analysis'!$C:$C,$C96,'Interim Analysis'!$F:$F,$F96,'Interim Analysis'!$G:$G,$H96,'Interim Analysis'!$D:$D,$D96)
*(INDEX('Dimensional Maps'!R$39:R$63,MATCH($E96,'Dimensional Maps'!$C$8:$C$32,0),1)
/SUMIFS('Dimensional Maps'!R$39:R$63, 'Dimensional Maps'!$B$8:$B$32,$D96)))),0),0)</f>
        <v>0</v>
      </c>
    </row>
    <row r="97" spans="1:23" x14ac:dyDescent="0.25">
      <c r="A97" s="105" t="str">
        <f>Home!$C$20</f>
        <v>IOU Potential Program Savings ET</v>
      </c>
      <c r="B97" s="137" t="s">
        <v>236</v>
      </c>
      <c r="C97" s="137">
        <v>1</v>
      </c>
      <c r="D97" s="137" t="s">
        <v>193</v>
      </c>
      <c r="E97" s="137" t="s">
        <v>197</v>
      </c>
      <c r="F97" s="137" t="s">
        <v>186</v>
      </c>
      <c r="G97" s="137" t="s">
        <v>53</v>
      </c>
      <c r="H97" s="138" t="s">
        <v>20</v>
      </c>
      <c r="I97" s="115">
        <f>IFERROR(IF($G97 = "WholeBlg",IF(I$1&lt;2020, 0,
IF($H97="GWh",SUMIFS('Interim Analysis'!C:C,'Interim Analysis'!$B:$B,$B97,'Interim Analysis'!$C:$C,$C97,'Interim Analysis'!$F:$F,$F97,'Interim Analysis'!$G:$G,$H97,'Interim Analysis'!$E:$E,$E97),
SUMIFS('Interim Analysis'!C:C,'Interim Analysis'!$B:$B,$B97,'Interim Analysis'!$C:$C,$C97,'Interim Analysis'!$F:$F,$F97,'Interim Analysis'!$G:$G,$H97,'Interim Analysis'!$D:$D,$D97)
*(INDEX('Dimensional Maps'!D$39:D$63,MATCH($E97,'Dimensional Maps'!$C$8:$C$32,0),1)
/SUMIFS('Dimensional Maps'!D$39:D$63, 'Dimensional Maps'!$B$8:$B$32,$D97)))),0),0)</f>
        <v>0</v>
      </c>
      <c r="J97" s="115">
        <f>IFERROR(IF($G97 = "WholeBlg",IF(J$1&lt;2020, 0,
IF($H97="GWh",SUMIFS('Interim Analysis'!D:D,'Interim Analysis'!$B:$B,$B97,'Interim Analysis'!$C:$C,$C97,'Interim Analysis'!$F:$F,$F97,'Interim Analysis'!$G:$G,$H97,'Interim Analysis'!$E:$E,$E97),
SUMIFS('Interim Analysis'!D:D,'Interim Analysis'!$B:$B,$B97,'Interim Analysis'!$C:$C,$C97,'Interim Analysis'!$F:$F,$F97,'Interim Analysis'!$G:$G,$H97,'Interim Analysis'!$D:$D,$D97)
*(INDEX('Dimensional Maps'!E$39:E$63,MATCH($E97,'Dimensional Maps'!$C$8:$C$32,0),1)
/SUMIFS('Dimensional Maps'!E$39:E$63, 'Dimensional Maps'!$B$8:$B$32,$D97)))),0),0)</f>
        <v>0</v>
      </c>
      <c r="K97" s="115">
        <f>IFERROR(IF($G97 = "WholeBlg",IF(K$1&lt;2020, 0,
IF($H97="GWh",SUMIFS('Interim Analysis'!E:E,'Interim Analysis'!$B:$B,$B97,'Interim Analysis'!$C:$C,$C97,'Interim Analysis'!$F:$F,$F97,'Interim Analysis'!$G:$G,$H97,'Interim Analysis'!$E:$E,$E97),
SUMIFS('Interim Analysis'!E:E,'Interim Analysis'!$B:$B,$B97,'Interim Analysis'!$C:$C,$C97,'Interim Analysis'!$F:$F,$F97,'Interim Analysis'!$G:$G,$H97,'Interim Analysis'!$D:$D,$D97)
*(INDEX('Dimensional Maps'!F$39:F$63,MATCH($E97,'Dimensional Maps'!$C$8:$C$32,0),1)
/SUMIFS('Dimensional Maps'!F$39:F$63, 'Dimensional Maps'!$B$8:$B$32,$D97)))),0),0)</f>
        <v>0</v>
      </c>
      <c r="L97" s="115">
        <f>IFERROR(IF($G97 = "WholeBlg",IF(L$1&lt;2020, 0,
IF($H97="GWh",SUMIFS('Interim Analysis'!F:F,'Interim Analysis'!$B:$B,$B97,'Interim Analysis'!$C:$C,$C97,'Interim Analysis'!$F:$F,$F97,'Interim Analysis'!$G:$G,$H97,'Interim Analysis'!$E:$E,$E97),
SUMIFS('Interim Analysis'!F:F,'Interim Analysis'!$B:$B,$B97,'Interim Analysis'!$C:$C,$C97,'Interim Analysis'!$F:$F,$F97,'Interim Analysis'!$G:$G,$H97,'Interim Analysis'!$D:$D,$D97)
*(INDEX('Dimensional Maps'!G$39:G$63,MATCH($E97,'Dimensional Maps'!$C$8:$C$32,0),1)
/SUMIFS('Dimensional Maps'!G$39:G$63, 'Dimensional Maps'!$B$8:$B$32,$D97)))),0),0)</f>
        <v>0</v>
      </c>
      <c r="M97" s="115">
        <f>IFERROR(IF($G97 = "WholeBlg",IF(M$1&lt;2020, 0,
IF($H97="GWh",SUMIFS('Interim Analysis'!G:G,'Interim Analysis'!$B:$B,$B97,'Interim Analysis'!$C:$C,$C97,'Interim Analysis'!$F:$F,$F97,'Interim Analysis'!$G:$G,$H97,'Interim Analysis'!$E:$E,$E97),
SUMIFS('Interim Analysis'!G:G,'Interim Analysis'!$B:$B,$B97,'Interim Analysis'!$C:$C,$C97,'Interim Analysis'!$F:$F,$F97,'Interim Analysis'!$G:$G,$H97,'Interim Analysis'!$D:$D,$D97)
*(INDEX('Dimensional Maps'!H$39:H$63,MATCH($E97,'Dimensional Maps'!$C$8:$C$32,0),1)
/SUMIFS('Dimensional Maps'!H$39:H$63, 'Dimensional Maps'!$B$8:$B$32,$D97)))),0),0)</f>
        <v>0</v>
      </c>
      <c r="N97" s="115">
        <f>IFERROR(IF($G97 = "WholeBlg",IF(N$1&lt;2020, 0,
IF($H97="GWh",SUMIFS('Interim Analysis'!H:H,'Interim Analysis'!$B:$B,$B97,'Interim Analysis'!$C:$C,$C97,'Interim Analysis'!$F:$F,$F97,'Interim Analysis'!$G:$G,$H97,'Interim Analysis'!$E:$E,$E97),
SUMIFS('Interim Analysis'!H:H,'Interim Analysis'!$B:$B,$B97,'Interim Analysis'!$C:$C,$C97,'Interim Analysis'!$F:$F,$F97,'Interim Analysis'!$G:$G,$H97,'Interim Analysis'!$D:$D,$D97)
*(INDEX('Dimensional Maps'!I$39:I$63,MATCH($E97,'Dimensional Maps'!$C$8:$C$32,0),1)
/SUMIFS('Dimensional Maps'!I$39:I$63, 'Dimensional Maps'!$B$8:$B$32,$D97)))),0),0)</f>
        <v>0</v>
      </c>
      <c r="O97" s="115">
        <f>IFERROR(IF($G97 = "WholeBlg",IF(O$1&lt;2020, 0,
IF($H97="GWh",SUMIFS('Interim Analysis'!I:I,'Interim Analysis'!$B:$B,$B97,'Interim Analysis'!$C:$C,$C97,'Interim Analysis'!$F:$F,$F97,'Interim Analysis'!$G:$G,$H97,'Interim Analysis'!$E:$E,$E97),
SUMIFS('Interim Analysis'!I:I,'Interim Analysis'!$B:$B,$B97,'Interim Analysis'!$C:$C,$C97,'Interim Analysis'!$F:$F,$F97,'Interim Analysis'!$G:$G,$H97,'Interim Analysis'!$D:$D,$D97)
*(INDEX('Dimensional Maps'!J$39:J$63,MATCH($E97,'Dimensional Maps'!$C$8:$C$32,0),1)
/SUMIFS('Dimensional Maps'!J$39:J$63, 'Dimensional Maps'!$B$8:$B$32,$D97)))),0),0)</f>
        <v>0</v>
      </c>
      <c r="P97" s="115">
        <f>IFERROR(IF($G97 = "WholeBlg",IF(P$1&lt;2020, 0,
IF($H97="GWh",SUMIFS('Interim Analysis'!J:J,'Interim Analysis'!$B:$B,$B97,'Interim Analysis'!$C:$C,$C97,'Interim Analysis'!$F:$F,$F97,'Interim Analysis'!$G:$G,$H97,'Interim Analysis'!$E:$E,$E97),
SUMIFS('Interim Analysis'!J:J,'Interim Analysis'!$B:$B,$B97,'Interim Analysis'!$C:$C,$C97,'Interim Analysis'!$F:$F,$F97,'Interim Analysis'!$G:$G,$H97,'Interim Analysis'!$D:$D,$D97)
*(INDEX('Dimensional Maps'!K$39:K$63,MATCH($E97,'Dimensional Maps'!$C$8:$C$32,0),1)
/SUMIFS('Dimensional Maps'!K$39:K$63, 'Dimensional Maps'!$B$8:$B$32,$D97)))),0),0)</f>
        <v>0</v>
      </c>
      <c r="Q97" s="115">
        <f>IFERROR(IF($G97 = "WholeBlg",IF(Q$1&lt;2020, 0,
IF($H97="GWh",SUMIFS('Interim Analysis'!K:K,'Interim Analysis'!$B:$B,$B97,'Interim Analysis'!$C:$C,$C97,'Interim Analysis'!$F:$F,$F97,'Interim Analysis'!$G:$G,$H97,'Interim Analysis'!$E:$E,$E97),
SUMIFS('Interim Analysis'!K:K,'Interim Analysis'!$B:$B,$B97,'Interim Analysis'!$C:$C,$C97,'Interim Analysis'!$F:$F,$F97,'Interim Analysis'!$G:$G,$H97,'Interim Analysis'!$D:$D,$D97)
*(INDEX('Dimensional Maps'!L$39:L$63,MATCH($E97,'Dimensional Maps'!$C$8:$C$32,0),1)
/SUMIFS('Dimensional Maps'!L$39:L$63, 'Dimensional Maps'!$B$8:$B$32,$D97)))),0),0)</f>
        <v>0</v>
      </c>
      <c r="R97" s="115">
        <f>IFERROR(IF($G97 = "WholeBlg",IF(R$1&lt;2020, 0,
IF($H97="GWh",SUMIFS('Interim Analysis'!L:L,'Interim Analysis'!$B:$B,$B97,'Interim Analysis'!$C:$C,$C97,'Interim Analysis'!$F:$F,$F97,'Interim Analysis'!$G:$G,$H97,'Interim Analysis'!$E:$E,$E97),
SUMIFS('Interim Analysis'!L:L,'Interim Analysis'!$B:$B,$B97,'Interim Analysis'!$C:$C,$C97,'Interim Analysis'!$F:$F,$F97,'Interim Analysis'!$G:$G,$H97,'Interim Analysis'!$D:$D,$D97)
*(INDEX('Dimensional Maps'!M$39:M$63,MATCH($E97,'Dimensional Maps'!$C$8:$C$32,0),1)
/SUMIFS('Dimensional Maps'!M$39:M$63, 'Dimensional Maps'!$B$8:$B$32,$D97)))),0),0)</f>
        <v>0</v>
      </c>
      <c r="S97" s="115">
        <f>IFERROR(IF($G97 = "WholeBlg",IF(S$1&lt;2020, 0,
IF($H97="GWh",SUMIFS('Interim Analysis'!M:M,'Interim Analysis'!$B:$B,$B97,'Interim Analysis'!$C:$C,$C97,'Interim Analysis'!$F:$F,$F97,'Interim Analysis'!$G:$G,$H97,'Interim Analysis'!$E:$E,$E97),
SUMIFS('Interim Analysis'!M:M,'Interim Analysis'!$B:$B,$B97,'Interim Analysis'!$C:$C,$C97,'Interim Analysis'!$F:$F,$F97,'Interim Analysis'!$G:$G,$H97,'Interim Analysis'!$D:$D,$D97)
*(INDEX('Dimensional Maps'!N$39:N$63,MATCH($E97,'Dimensional Maps'!$C$8:$C$32,0),1)
/SUMIFS('Dimensional Maps'!N$39:N$63, 'Dimensional Maps'!$B$8:$B$32,$D97)))),0),0)</f>
        <v>0</v>
      </c>
      <c r="T97" s="115">
        <f>IFERROR(IF($G97 = "WholeBlg",IF(T$1&lt;2020, 0,
IF($H97="GWh",SUMIFS('Interim Analysis'!N:N,'Interim Analysis'!$B:$B,$B97,'Interim Analysis'!$C:$C,$C97,'Interim Analysis'!$F:$F,$F97,'Interim Analysis'!$G:$G,$H97,'Interim Analysis'!$E:$E,$E97),
SUMIFS('Interim Analysis'!N:N,'Interim Analysis'!$B:$B,$B97,'Interim Analysis'!$C:$C,$C97,'Interim Analysis'!$F:$F,$F97,'Interim Analysis'!$G:$G,$H97,'Interim Analysis'!$D:$D,$D97)
*(INDEX('Dimensional Maps'!O$39:O$63,MATCH($E97,'Dimensional Maps'!$C$8:$C$32,0),1)
/SUMIFS('Dimensional Maps'!O$39:O$63, 'Dimensional Maps'!$B$8:$B$32,$D97)))),0),0)</f>
        <v>0</v>
      </c>
      <c r="U97" s="115">
        <f>IFERROR(IF($G97 = "WholeBlg",IF(U$1&lt;2020, 0,
IF($H97="GWh",SUMIFS('Interim Analysis'!O:O,'Interim Analysis'!$B:$B,$B97,'Interim Analysis'!$C:$C,$C97,'Interim Analysis'!$F:$F,$F97,'Interim Analysis'!$G:$G,$H97,'Interim Analysis'!$E:$E,$E97),
SUMIFS('Interim Analysis'!O:O,'Interim Analysis'!$B:$B,$B97,'Interim Analysis'!$C:$C,$C97,'Interim Analysis'!$F:$F,$F97,'Interim Analysis'!$G:$G,$H97,'Interim Analysis'!$D:$D,$D97)
*(INDEX('Dimensional Maps'!P$39:P$63,MATCH($E97,'Dimensional Maps'!$C$8:$C$32,0),1)
/SUMIFS('Dimensional Maps'!P$39:P$63, 'Dimensional Maps'!$B$8:$B$32,$D97)))),0),0)</f>
        <v>0</v>
      </c>
      <c r="V97" s="115">
        <f>IFERROR(IF($G97 = "WholeBlg",IF(V$1&lt;2020, 0,
IF($H97="GWh",SUMIFS('Interim Analysis'!P:P,'Interim Analysis'!$B:$B,$B97,'Interim Analysis'!$C:$C,$C97,'Interim Analysis'!$F:$F,$F97,'Interim Analysis'!$G:$G,$H97,'Interim Analysis'!$E:$E,$E97),
SUMIFS('Interim Analysis'!P:P,'Interim Analysis'!$B:$B,$B97,'Interim Analysis'!$C:$C,$C97,'Interim Analysis'!$F:$F,$F97,'Interim Analysis'!$G:$G,$H97,'Interim Analysis'!$D:$D,$D97)
*(INDEX('Dimensional Maps'!Q$39:Q$63,MATCH($E97,'Dimensional Maps'!$C$8:$C$32,0),1)
/SUMIFS('Dimensional Maps'!Q$39:Q$63, 'Dimensional Maps'!$B$8:$B$32,$D97)))),0),0)</f>
        <v>0</v>
      </c>
      <c r="W97" s="115">
        <f>IFERROR(IF($G97 = "WholeBlg",IF(W$1&lt;2020, 0,
IF($H97="GWh",SUMIFS('Interim Analysis'!Q:Q,'Interim Analysis'!$B:$B,$B97,'Interim Analysis'!$C:$C,$C97,'Interim Analysis'!$F:$F,$F97,'Interim Analysis'!$G:$G,$H97,'Interim Analysis'!$E:$E,$E97),
SUMIFS('Interim Analysis'!Q:Q,'Interim Analysis'!$B:$B,$B97,'Interim Analysis'!$C:$C,$C97,'Interim Analysis'!$F:$F,$F97,'Interim Analysis'!$G:$G,$H97,'Interim Analysis'!$D:$D,$D97)
*(INDEX('Dimensional Maps'!R$39:R$63,MATCH($E97,'Dimensional Maps'!$C$8:$C$32,0),1)
/SUMIFS('Dimensional Maps'!R$39:R$63, 'Dimensional Maps'!$B$8:$B$32,$D97)))),0),0)</f>
        <v>0</v>
      </c>
    </row>
    <row r="98" spans="1:23" x14ac:dyDescent="0.25">
      <c r="A98" s="105" t="str">
        <f>Home!$C$20</f>
        <v>IOU Potential Program Savings ET</v>
      </c>
      <c r="B98" s="103" t="s">
        <v>238</v>
      </c>
      <c r="C98" s="103">
        <v>2</v>
      </c>
      <c r="D98" s="103" t="s">
        <v>193</v>
      </c>
      <c r="E98" s="103" t="s">
        <v>197</v>
      </c>
      <c r="F98" s="103" t="s">
        <v>167</v>
      </c>
      <c r="G98" s="103" t="s">
        <v>53</v>
      </c>
      <c r="H98" s="143" t="s">
        <v>18</v>
      </c>
      <c r="I98" s="115">
        <f>IFERROR(IF($G98 = "WholeBlg",IF(I$1&lt;2020, 0,
IF($H98="GWh",SUMIFS('Interim Analysis'!C:C,'Interim Analysis'!$B:$B,$B98,'Interim Analysis'!$C:$C,$C98,'Interim Analysis'!$F:$F,$F98,'Interim Analysis'!$G:$G,$H98,'Interim Analysis'!$E:$E,$E98),
SUMIFS('Interim Analysis'!C:C,'Interim Analysis'!$B:$B,$B98,'Interim Analysis'!$C:$C,$C98,'Interim Analysis'!$F:$F,$F98,'Interim Analysis'!$G:$G,$H98,'Interim Analysis'!$D:$D,$D98)
*(INDEX('Dimensional Maps'!D$39:D$63,MATCH($E98,'Dimensional Maps'!$C$8:$C$32,0),1)
/SUMIFS('Dimensional Maps'!D$39:D$63, 'Dimensional Maps'!$B$8:$B$32,$D98)))),0),0)</f>
        <v>0</v>
      </c>
      <c r="J98" s="115">
        <f>IFERROR(IF($G98 = "WholeBlg",IF(J$1&lt;2020, 0,
IF($H98="GWh",SUMIFS('Interim Analysis'!D:D,'Interim Analysis'!$B:$B,$B98,'Interim Analysis'!$C:$C,$C98,'Interim Analysis'!$F:$F,$F98,'Interim Analysis'!$G:$G,$H98,'Interim Analysis'!$E:$E,$E98),
SUMIFS('Interim Analysis'!D:D,'Interim Analysis'!$B:$B,$B98,'Interim Analysis'!$C:$C,$C98,'Interim Analysis'!$F:$F,$F98,'Interim Analysis'!$G:$G,$H98,'Interim Analysis'!$D:$D,$D98)
*(INDEX('Dimensional Maps'!E$39:E$63,MATCH($E98,'Dimensional Maps'!$C$8:$C$32,0),1)
/SUMIFS('Dimensional Maps'!E$39:E$63, 'Dimensional Maps'!$B$8:$B$32,$D98)))),0),0)</f>
        <v>0</v>
      </c>
      <c r="K98" s="115">
        <f>IFERROR(IF($G98 = "WholeBlg",IF(K$1&lt;2020, 0,
IF($H98="GWh",SUMIFS('Interim Analysis'!E:E,'Interim Analysis'!$B:$B,$B98,'Interim Analysis'!$C:$C,$C98,'Interim Analysis'!$F:$F,$F98,'Interim Analysis'!$G:$G,$H98,'Interim Analysis'!$E:$E,$E98),
SUMIFS('Interim Analysis'!E:E,'Interim Analysis'!$B:$B,$B98,'Interim Analysis'!$C:$C,$C98,'Interim Analysis'!$F:$F,$F98,'Interim Analysis'!$G:$G,$H98,'Interim Analysis'!$D:$D,$D98)
*(INDEX('Dimensional Maps'!F$39:F$63,MATCH($E98,'Dimensional Maps'!$C$8:$C$32,0),1)
/SUMIFS('Dimensional Maps'!F$39:F$63, 'Dimensional Maps'!$B$8:$B$32,$D98)))),0),0)</f>
        <v>0</v>
      </c>
      <c r="L98" s="115">
        <f>IFERROR(IF($G98 = "WholeBlg",IF(L$1&lt;2020, 0,
IF($H98="GWh",SUMIFS('Interim Analysis'!F:F,'Interim Analysis'!$B:$B,$B98,'Interim Analysis'!$C:$C,$C98,'Interim Analysis'!$F:$F,$F98,'Interim Analysis'!$G:$G,$H98,'Interim Analysis'!$E:$E,$E98),
SUMIFS('Interim Analysis'!F:F,'Interim Analysis'!$B:$B,$B98,'Interim Analysis'!$C:$C,$C98,'Interim Analysis'!$F:$F,$F98,'Interim Analysis'!$G:$G,$H98,'Interim Analysis'!$D:$D,$D98)
*(INDEX('Dimensional Maps'!G$39:G$63,MATCH($E98,'Dimensional Maps'!$C$8:$C$32,0),1)
/SUMIFS('Dimensional Maps'!G$39:G$63, 'Dimensional Maps'!$B$8:$B$32,$D98)))),0),0)</f>
        <v>0</v>
      </c>
      <c r="M98" s="115">
        <f>IFERROR(IF($G98 = "WholeBlg",IF(M$1&lt;2020, 0,
IF($H98="GWh",SUMIFS('Interim Analysis'!G:G,'Interim Analysis'!$B:$B,$B98,'Interim Analysis'!$C:$C,$C98,'Interim Analysis'!$F:$F,$F98,'Interim Analysis'!$G:$G,$H98,'Interim Analysis'!$E:$E,$E98),
SUMIFS('Interim Analysis'!G:G,'Interim Analysis'!$B:$B,$B98,'Interim Analysis'!$C:$C,$C98,'Interim Analysis'!$F:$F,$F98,'Interim Analysis'!$G:$G,$H98,'Interim Analysis'!$D:$D,$D98)
*(INDEX('Dimensional Maps'!H$39:H$63,MATCH($E98,'Dimensional Maps'!$C$8:$C$32,0),1)
/SUMIFS('Dimensional Maps'!H$39:H$63, 'Dimensional Maps'!$B$8:$B$32,$D98)))),0),0)</f>
        <v>0</v>
      </c>
      <c r="N98" s="115">
        <f>IFERROR(IF($G98 = "WholeBlg",IF(N$1&lt;2020, 0,
IF($H98="GWh",SUMIFS('Interim Analysis'!H:H,'Interim Analysis'!$B:$B,$B98,'Interim Analysis'!$C:$C,$C98,'Interim Analysis'!$F:$F,$F98,'Interim Analysis'!$G:$G,$H98,'Interim Analysis'!$E:$E,$E98),
SUMIFS('Interim Analysis'!H:H,'Interim Analysis'!$B:$B,$B98,'Interim Analysis'!$C:$C,$C98,'Interim Analysis'!$F:$F,$F98,'Interim Analysis'!$G:$G,$H98,'Interim Analysis'!$D:$D,$D98)
*(INDEX('Dimensional Maps'!I$39:I$63,MATCH($E98,'Dimensional Maps'!$C$8:$C$32,0),1)
/SUMIFS('Dimensional Maps'!I$39:I$63, 'Dimensional Maps'!$B$8:$B$32,$D98)))),0),0)</f>
        <v>0</v>
      </c>
      <c r="O98" s="115">
        <f>IFERROR(IF($G98 = "WholeBlg",IF(O$1&lt;2020, 0,
IF($H98="GWh",SUMIFS('Interim Analysis'!I:I,'Interim Analysis'!$B:$B,$B98,'Interim Analysis'!$C:$C,$C98,'Interim Analysis'!$F:$F,$F98,'Interim Analysis'!$G:$G,$H98,'Interim Analysis'!$E:$E,$E98),
SUMIFS('Interim Analysis'!I:I,'Interim Analysis'!$B:$B,$B98,'Interim Analysis'!$C:$C,$C98,'Interim Analysis'!$F:$F,$F98,'Interim Analysis'!$G:$G,$H98,'Interim Analysis'!$D:$D,$D98)
*(INDEX('Dimensional Maps'!J$39:J$63,MATCH($E98,'Dimensional Maps'!$C$8:$C$32,0),1)
/SUMIFS('Dimensional Maps'!J$39:J$63, 'Dimensional Maps'!$B$8:$B$32,$D98)))),0),0)</f>
        <v>0</v>
      </c>
      <c r="P98" s="115">
        <f>IFERROR(IF($G98 = "WholeBlg",IF(P$1&lt;2020, 0,
IF($H98="GWh",SUMIFS('Interim Analysis'!J:J,'Interim Analysis'!$B:$B,$B98,'Interim Analysis'!$C:$C,$C98,'Interim Analysis'!$F:$F,$F98,'Interim Analysis'!$G:$G,$H98,'Interim Analysis'!$E:$E,$E98),
SUMIFS('Interim Analysis'!J:J,'Interim Analysis'!$B:$B,$B98,'Interim Analysis'!$C:$C,$C98,'Interim Analysis'!$F:$F,$F98,'Interim Analysis'!$G:$G,$H98,'Interim Analysis'!$D:$D,$D98)
*(INDEX('Dimensional Maps'!K$39:K$63,MATCH($E98,'Dimensional Maps'!$C$8:$C$32,0),1)
/SUMIFS('Dimensional Maps'!K$39:K$63, 'Dimensional Maps'!$B$8:$B$32,$D98)))),0),0)</f>
        <v>0</v>
      </c>
      <c r="Q98" s="115">
        <f>IFERROR(IF($G98 = "WholeBlg",IF(Q$1&lt;2020, 0,
IF($H98="GWh",SUMIFS('Interim Analysis'!K:K,'Interim Analysis'!$B:$B,$B98,'Interim Analysis'!$C:$C,$C98,'Interim Analysis'!$F:$F,$F98,'Interim Analysis'!$G:$G,$H98,'Interim Analysis'!$E:$E,$E98),
SUMIFS('Interim Analysis'!K:K,'Interim Analysis'!$B:$B,$B98,'Interim Analysis'!$C:$C,$C98,'Interim Analysis'!$F:$F,$F98,'Interim Analysis'!$G:$G,$H98,'Interim Analysis'!$D:$D,$D98)
*(INDEX('Dimensional Maps'!L$39:L$63,MATCH($E98,'Dimensional Maps'!$C$8:$C$32,0),1)
/SUMIFS('Dimensional Maps'!L$39:L$63, 'Dimensional Maps'!$B$8:$B$32,$D98)))),0),0)</f>
        <v>0</v>
      </c>
      <c r="R98" s="115">
        <f>IFERROR(IF($G98 = "WholeBlg",IF(R$1&lt;2020, 0,
IF($H98="GWh",SUMIFS('Interim Analysis'!L:L,'Interim Analysis'!$B:$B,$B98,'Interim Analysis'!$C:$C,$C98,'Interim Analysis'!$F:$F,$F98,'Interim Analysis'!$G:$G,$H98,'Interim Analysis'!$E:$E,$E98),
SUMIFS('Interim Analysis'!L:L,'Interim Analysis'!$B:$B,$B98,'Interim Analysis'!$C:$C,$C98,'Interim Analysis'!$F:$F,$F98,'Interim Analysis'!$G:$G,$H98,'Interim Analysis'!$D:$D,$D98)
*(INDEX('Dimensional Maps'!M$39:M$63,MATCH($E98,'Dimensional Maps'!$C$8:$C$32,0),1)
/SUMIFS('Dimensional Maps'!M$39:M$63, 'Dimensional Maps'!$B$8:$B$32,$D98)))),0),0)</f>
        <v>0</v>
      </c>
      <c r="S98" s="115">
        <f>IFERROR(IF($G98 = "WholeBlg",IF(S$1&lt;2020, 0,
IF($H98="GWh",SUMIFS('Interim Analysis'!M:M,'Interim Analysis'!$B:$B,$B98,'Interim Analysis'!$C:$C,$C98,'Interim Analysis'!$F:$F,$F98,'Interim Analysis'!$G:$G,$H98,'Interim Analysis'!$E:$E,$E98),
SUMIFS('Interim Analysis'!M:M,'Interim Analysis'!$B:$B,$B98,'Interim Analysis'!$C:$C,$C98,'Interim Analysis'!$F:$F,$F98,'Interim Analysis'!$G:$G,$H98,'Interim Analysis'!$D:$D,$D98)
*(INDEX('Dimensional Maps'!N$39:N$63,MATCH($E98,'Dimensional Maps'!$C$8:$C$32,0),1)
/SUMIFS('Dimensional Maps'!N$39:N$63, 'Dimensional Maps'!$B$8:$B$32,$D98)))),0),0)</f>
        <v>0</v>
      </c>
      <c r="T98" s="115">
        <f>IFERROR(IF($G98 = "WholeBlg",IF(T$1&lt;2020, 0,
IF($H98="GWh",SUMIFS('Interim Analysis'!N:N,'Interim Analysis'!$B:$B,$B98,'Interim Analysis'!$C:$C,$C98,'Interim Analysis'!$F:$F,$F98,'Interim Analysis'!$G:$G,$H98,'Interim Analysis'!$E:$E,$E98),
SUMIFS('Interim Analysis'!N:N,'Interim Analysis'!$B:$B,$B98,'Interim Analysis'!$C:$C,$C98,'Interim Analysis'!$F:$F,$F98,'Interim Analysis'!$G:$G,$H98,'Interim Analysis'!$D:$D,$D98)
*(INDEX('Dimensional Maps'!O$39:O$63,MATCH($E98,'Dimensional Maps'!$C$8:$C$32,0),1)
/SUMIFS('Dimensional Maps'!O$39:O$63, 'Dimensional Maps'!$B$8:$B$32,$D98)))),0),0)</f>
        <v>0</v>
      </c>
      <c r="U98" s="115">
        <f>IFERROR(IF($G98 = "WholeBlg",IF(U$1&lt;2020, 0,
IF($H98="GWh",SUMIFS('Interim Analysis'!O:O,'Interim Analysis'!$B:$B,$B98,'Interim Analysis'!$C:$C,$C98,'Interim Analysis'!$F:$F,$F98,'Interim Analysis'!$G:$G,$H98,'Interim Analysis'!$E:$E,$E98),
SUMIFS('Interim Analysis'!O:O,'Interim Analysis'!$B:$B,$B98,'Interim Analysis'!$C:$C,$C98,'Interim Analysis'!$F:$F,$F98,'Interim Analysis'!$G:$G,$H98,'Interim Analysis'!$D:$D,$D98)
*(INDEX('Dimensional Maps'!P$39:P$63,MATCH($E98,'Dimensional Maps'!$C$8:$C$32,0),1)
/SUMIFS('Dimensional Maps'!P$39:P$63, 'Dimensional Maps'!$B$8:$B$32,$D98)))),0),0)</f>
        <v>0</v>
      </c>
      <c r="V98" s="115">
        <f>IFERROR(IF($G98 = "WholeBlg",IF(V$1&lt;2020, 0,
IF($H98="GWh",SUMIFS('Interim Analysis'!P:P,'Interim Analysis'!$B:$B,$B98,'Interim Analysis'!$C:$C,$C98,'Interim Analysis'!$F:$F,$F98,'Interim Analysis'!$G:$G,$H98,'Interim Analysis'!$E:$E,$E98),
SUMIFS('Interim Analysis'!P:P,'Interim Analysis'!$B:$B,$B98,'Interim Analysis'!$C:$C,$C98,'Interim Analysis'!$F:$F,$F98,'Interim Analysis'!$G:$G,$H98,'Interim Analysis'!$D:$D,$D98)
*(INDEX('Dimensional Maps'!Q$39:Q$63,MATCH($E98,'Dimensional Maps'!$C$8:$C$32,0),1)
/SUMIFS('Dimensional Maps'!Q$39:Q$63, 'Dimensional Maps'!$B$8:$B$32,$D98)))),0),0)</f>
        <v>0</v>
      </c>
      <c r="W98" s="115">
        <f>IFERROR(IF($G98 = "WholeBlg",IF(W$1&lt;2020, 0,
IF($H98="GWh",SUMIFS('Interim Analysis'!Q:Q,'Interim Analysis'!$B:$B,$B98,'Interim Analysis'!$C:$C,$C98,'Interim Analysis'!$F:$F,$F98,'Interim Analysis'!$G:$G,$H98,'Interim Analysis'!$E:$E,$E98),
SUMIFS('Interim Analysis'!Q:Q,'Interim Analysis'!$B:$B,$B98,'Interim Analysis'!$C:$C,$C98,'Interim Analysis'!$F:$F,$F98,'Interim Analysis'!$G:$G,$H98,'Interim Analysis'!$D:$D,$D98)
*(INDEX('Dimensional Maps'!R$39:R$63,MATCH($E98,'Dimensional Maps'!$C$8:$C$32,0),1)
/SUMIFS('Dimensional Maps'!R$39:R$63, 'Dimensional Maps'!$B$8:$B$32,$D98)))),0),0)</f>
        <v>0</v>
      </c>
    </row>
    <row r="99" spans="1:23" x14ac:dyDescent="0.25">
      <c r="A99" s="105" t="str">
        <f>Home!$C$20</f>
        <v>IOU Potential Program Savings ET</v>
      </c>
      <c r="B99" s="103" t="s">
        <v>238</v>
      </c>
      <c r="C99" s="103">
        <v>2</v>
      </c>
      <c r="D99" s="103" t="s">
        <v>193</v>
      </c>
      <c r="E99" s="103" t="s">
        <v>197</v>
      </c>
      <c r="F99" s="103" t="s">
        <v>186</v>
      </c>
      <c r="G99" s="103" t="s">
        <v>53</v>
      </c>
      <c r="H99" s="143" t="s">
        <v>18</v>
      </c>
      <c r="I99" s="115">
        <f>IFERROR(IF($G99 = "WholeBlg",IF(I$1&lt;2020, 0,
IF($H99="GWh",SUMIFS('Interim Analysis'!C:C,'Interim Analysis'!$B:$B,$B99,'Interim Analysis'!$C:$C,$C99,'Interim Analysis'!$F:$F,$F99,'Interim Analysis'!$G:$G,$H99,'Interim Analysis'!$E:$E,$E99),
SUMIFS('Interim Analysis'!C:C,'Interim Analysis'!$B:$B,$B99,'Interim Analysis'!$C:$C,$C99,'Interim Analysis'!$F:$F,$F99,'Interim Analysis'!$G:$G,$H99,'Interim Analysis'!$D:$D,$D99)
*(INDEX('Dimensional Maps'!D$39:D$63,MATCH($E99,'Dimensional Maps'!$C$8:$C$32,0),1)
/SUMIFS('Dimensional Maps'!D$39:D$63, 'Dimensional Maps'!$B$8:$B$32,$D99)))),0),0)</f>
        <v>0</v>
      </c>
      <c r="J99" s="115">
        <f>IFERROR(IF($G99 = "WholeBlg",IF(J$1&lt;2020, 0,
IF($H99="GWh",SUMIFS('Interim Analysis'!D:D,'Interim Analysis'!$B:$B,$B99,'Interim Analysis'!$C:$C,$C99,'Interim Analysis'!$F:$F,$F99,'Interim Analysis'!$G:$G,$H99,'Interim Analysis'!$E:$E,$E99),
SUMIFS('Interim Analysis'!D:D,'Interim Analysis'!$B:$B,$B99,'Interim Analysis'!$C:$C,$C99,'Interim Analysis'!$F:$F,$F99,'Interim Analysis'!$G:$G,$H99,'Interim Analysis'!$D:$D,$D99)
*(INDEX('Dimensional Maps'!E$39:E$63,MATCH($E99,'Dimensional Maps'!$C$8:$C$32,0),1)
/SUMIFS('Dimensional Maps'!E$39:E$63, 'Dimensional Maps'!$B$8:$B$32,$D99)))),0),0)</f>
        <v>0</v>
      </c>
      <c r="K99" s="115">
        <f>IFERROR(IF($G99 = "WholeBlg",IF(K$1&lt;2020, 0,
IF($H99="GWh",SUMIFS('Interim Analysis'!E:E,'Interim Analysis'!$B:$B,$B99,'Interim Analysis'!$C:$C,$C99,'Interim Analysis'!$F:$F,$F99,'Interim Analysis'!$G:$G,$H99,'Interim Analysis'!$E:$E,$E99),
SUMIFS('Interim Analysis'!E:E,'Interim Analysis'!$B:$B,$B99,'Interim Analysis'!$C:$C,$C99,'Interim Analysis'!$F:$F,$F99,'Interim Analysis'!$G:$G,$H99,'Interim Analysis'!$D:$D,$D99)
*(INDEX('Dimensional Maps'!F$39:F$63,MATCH($E99,'Dimensional Maps'!$C$8:$C$32,0),1)
/SUMIFS('Dimensional Maps'!F$39:F$63, 'Dimensional Maps'!$B$8:$B$32,$D99)))),0),0)</f>
        <v>0</v>
      </c>
      <c r="L99" s="115">
        <f>IFERROR(IF($G99 = "WholeBlg",IF(L$1&lt;2020, 0,
IF($H99="GWh",SUMIFS('Interim Analysis'!F:F,'Interim Analysis'!$B:$B,$B99,'Interim Analysis'!$C:$C,$C99,'Interim Analysis'!$F:$F,$F99,'Interim Analysis'!$G:$G,$H99,'Interim Analysis'!$E:$E,$E99),
SUMIFS('Interim Analysis'!F:F,'Interim Analysis'!$B:$B,$B99,'Interim Analysis'!$C:$C,$C99,'Interim Analysis'!$F:$F,$F99,'Interim Analysis'!$G:$G,$H99,'Interim Analysis'!$D:$D,$D99)
*(INDEX('Dimensional Maps'!G$39:G$63,MATCH($E99,'Dimensional Maps'!$C$8:$C$32,0),1)
/SUMIFS('Dimensional Maps'!G$39:G$63, 'Dimensional Maps'!$B$8:$B$32,$D99)))),0),0)</f>
        <v>0</v>
      </c>
      <c r="M99" s="115">
        <f>IFERROR(IF($G99 = "WholeBlg",IF(M$1&lt;2020, 0,
IF($H99="GWh",SUMIFS('Interim Analysis'!G:G,'Interim Analysis'!$B:$B,$B99,'Interim Analysis'!$C:$C,$C99,'Interim Analysis'!$F:$F,$F99,'Interim Analysis'!$G:$G,$H99,'Interim Analysis'!$E:$E,$E99),
SUMIFS('Interim Analysis'!G:G,'Interim Analysis'!$B:$B,$B99,'Interim Analysis'!$C:$C,$C99,'Interim Analysis'!$F:$F,$F99,'Interim Analysis'!$G:$G,$H99,'Interim Analysis'!$D:$D,$D99)
*(INDEX('Dimensional Maps'!H$39:H$63,MATCH($E99,'Dimensional Maps'!$C$8:$C$32,0),1)
/SUMIFS('Dimensional Maps'!H$39:H$63, 'Dimensional Maps'!$B$8:$B$32,$D99)))),0),0)</f>
        <v>0</v>
      </c>
      <c r="N99" s="115">
        <f>IFERROR(IF($G99 = "WholeBlg",IF(N$1&lt;2020, 0,
IF($H99="GWh",SUMIFS('Interim Analysis'!H:H,'Interim Analysis'!$B:$B,$B99,'Interim Analysis'!$C:$C,$C99,'Interim Analysis'!$F:$F,$F99,'Interim Analysis'!$G:$G,$H99,'Interim Analysis'!$E:$E,$E99),
SUMIFS('Interim Analysis'!H:H,'Interim Analysis'!$B:$B,$B99,'Interim Analysis'!$C:$C,$C99,'Interim Analysis'!$F:$F,$F99,'Interim Analysis'!$G:$G,$H99,'Interim Analysis'!$D:$D,$D99)
*(INDEX('Dimensional Maps'!I$39:I$63,MATCH($E99,'Dimensional Maps'!$C$8:$C$32,0),1)
/SUMIFS('Dimensional Maps'!I$39:I$63, 'Dimensional Maps'!$B$8:$B$32,$D99)))),0),0)</f>
        <v>0</v>
      </c>
      <c r="O99" s="115">
        <f>IFERROR(IF($G99 = "WholeBlg",IF(O$1&lt;2020, 0,
IF($H99="GWh",SUMIFS('Interim Analysis'!I:I,'Interim Analysis'!$B:$B,$B99,'Interim Analysis'!$C:$C,$C99,'Interim Analysis'!$F:$F,$F99,'Interim Analysis'!$G:$G,$H99,'Interim Analysis'!$E:$E,$E99),
SUMIFS('Interim Analysis'!I:I,'Interim Analysis'!$B:$B,$B99,'Interim Analysis'!$C:$C,$C99,'Interim Analysis'!$F:$F,$F99,'Interim Analysis'!$G:$G,$H99,'Interim Analysis'!$D:$D,$D99)
*(INDEX('Dimensional Maps'!J$39:J$63,MATCH($E99,'Dimensional Maps'!$C$8:$C$32,0),1)
/SUMIFS('Dimensional Maps'!J$39:J$63, 'Dimensional Maps'!$B$8:$B$32,$D99)))),0),0)</f>
        <v>0</v>
      </c>
      <c r="P99" s="115">
        <f>IFERROR(IF($G99 = "WholeBlg",IF(P$1&lt;2020, 0,
IF($H99="GWh",SUMIFS('Interim Analysis'!J:J,'Interim Analysis'!$B:$B,$B99,'Interim Analysis'!$C:$C,$C99,'Interim Analysis'!$F:$F,$F99,'Interim Analysis'!$G:$G,$H99,'Interim Analysis'!$E:$E,$E99),
SUMIFS('Interim Analysis'!J:J,'Interim Analysis'!$B:$B,$B99,'Interim Analysis'!$C:$C,$C99,'Interim Analysis'!$F:$F,$F99,'Interim Analysis'!$G:$G,$H99,'Interim Analysis'!$D:$D,$D99)
*(INDEX('Dimensional Maps'!K$39:K$63,MATCH($E99,'Dimensional Maps'!$C$8:$C$32,0),1)
/SUMIFS('Dimensional Maps'!K$39:K$63, 'Dimensional Maps'!$B$8:$B$32,$D99)))),0),0)</f>
        <v>0</v>
      </c>
      <c r="Q99" s="115">
        <f>IFERROR(IF($G99 = "WholeBlg",IF(Q$1&lt;2020, 0,
IF($H99="GWh",SUMIFS('Interim Analysis'!K:K,'Interim Analysis'!$B:$B,$B99,'Interim Analysis'!$C:$C,$C99,'Interim Analysis'!$F:$F,$F99,'Interim Analysis'!$G:$G,$H99,'Interim Analysis'!$E:$E,$E99),
SUMIFS('Interim Analysis'!K:K,'Interim Analysis'!$B:$B,$B99,'Interim Analysis'!$C:$C,$C99,'Interim Analysis'!$F:$F,$F99,'Interim Analysis'!$G:$G,$H99,'Interim Analysis'!$D:$D,$D99)
*(INDEX('Dimensional Maps'!L$39:L$63,MATCH($E99,'Dimensional Maps'!$C$8:$C$32,0),1)
/SUMIFS('Dimensional Maps'!L$39:L$63, 'Dimensional Maps'!$B$8:$B$32,$D99)))),0),0)</f>
        <v>0</v>
      </c>
      <c r="R99" s="115">
        <f>IFERROR(IF($G99 = "WholeBlg",IF(R$1&lt;2020, 0,
IF($H99="GWh",SUMIFS('Interim Analysis'!L:L,'Interim Analysis'!$B:$B,$B99,'Interim Analysis'!$C:$C,$C99,'Interim Analysis'!$F:$F,$F99,'Interim Analysis'!$G:$G,$H99,'Interim Analysis'!$E:$E,$E99),
SUMIFS('Interim Analysis'!L:L,'Interim Analysis'!$B:$B,$B99,'Interim Analysis'!$C:$C,$C99,'Interim Analysis'!$F:$F,$F99,'Interim Analysis'!$G:$G,$H99,'Interim Analysis'!$D:$D,$D99)
*(INDEX('Dimensional Maps'!M$39:M$63,MATCH($E99,'Dimensional Maps'!$C$8:$C$32,0),1)
/SUMIFS('Dimensional Maps'!M$39:M$63, 'Dimensional Maps'!$B$8:$B$32,$D99)))),0),0)</f>
        <v>0</v>
      </c>
      <c r="S99" s="115">
        <f>IFERROR(IF($G99 = "WholeBlg",IF(S$1&lt;2020, 0,
IF($H99="GWh",SUMIFS('Interim Analysis'!M:M,'Interim Analysis'!$B:$B,$B99,'Interim Analysis'!$C:$C,$C99,'Interim Analysis'!$F:$F,$F99,'Interim Analysis'!$G:$G,$H99,'Interim Analysis'!$E:$E,$E99),
SUMIFS('Interim Analysis'!M:M,'Interim Analysis'!$B:$B,$B99,'Interim Analysis'!$C:$C,$C99,'Interim Analysis'!$F:$F,$F99,'Interim Analysis'!$G:$G,$H99,'Interim Analysis'!$D:$D,$D99)
*(INDEX('Dimensional Maps'!N$39:N$63,MATCH($E99,'Dimensional Maps'!$C$8:$C$32,0),1)
/SUMIFS('Dimensional Maps'!N$39:N$63, 'Dimensional Maps'!$B$8:$B$32,$D99)))),0),0)</f>
        <v>0</v>
      </c>
      <c r="T99" s="115">
        <f>IFERROR(IF($G99 = "WholeBlg",IF(T$1&lt;2020, 0,
IF($H99="GWh",SUMIFS('Interim Analysis'!N:N,'Interim Analysis'!$B:$B,$B99,'Interim Analysis'!$C:$C,$C99,'Interim Analysis'!$F:$F,$F99,'Interim Analysis'!$G:$G,$H99,'Interim Analysis'!$E:$E,$E99),
SUMIFS('Interim Analysis'!N:N,'Interim Analysis'!$B:$B,$B99,'Interim Analysis'!$C:$C,$C99,'Interim Analysis'!$F:$F,$F99,'Interim Analysis'!$G:$G,$H99,'Interim Analysis'!$D:$D,$D99)
*(INDEX('Dimensional Maps'!O$39:O$63,MATCH($E99,'Dimensional Maps'!$C$8:$C$32,0),1)
/SUMIFS('Dimensional Maps'!O$39:O$63, 'Dimensional Maps'!$B$8:$B$32,$D99)))),0),0)</f>
        <v>0</v>
      </c>
      <c r="U99" s="115">
        <f>IFERROR(IF($G99 = "WholeBlg",IF(U$1&lt;2020, 0,
IF($H99="GWh",SUMIFS('Interim Analysis'!O:O,'Interim Analysis'!$B:$B,$B99,'Interim Analysis'!$C:$C,$C99,'Interim Analysis'!$F:$F,$F99,'Interim Analysis'!$G:$G,$H99,'Interim Analysis'!$E:$E,$E99),
SUMIFS('Interim Analysis'!O:O,'Interim Analysis'!$B:$B,$B99,'Interim Analysis'!$C:$C,$C99,'Interim Analysis'!$F:$F,$F99,'Interim Analysis'!$G:$G,$H99,'Interim Analysis'!$D:$D,$D99)
*(INDEX('Dimensional Maps'!P$39:P$63,MATCH($E99,'Dimensional Maps'!$C$8:$C$32,0),1)
/SUMIFS('Dimensional Maps'!P$39:P$63, 'Dimensional Maps'!$B$8:$B$32,$D99)))),0),0)</f>
        <v>0</v>
      </c>
      <c r="V99" s="115">
        <f>IFERROR(IF($G99 = "WholeBlg",IF(V$1&lt;2020, 0,
IF($H99="GWh",SUMIFS('Interim Analysis'!P:P,'Interim Analysis'!$B:$B,$B99,'Interim Analysis'!$C:$C,$C99,'Interim Analysis'!$F:$F,$F99,'Interim Analysis'!$G:$G,$H99,'Interim Analysis'!$E:$E,$E99),
SUMIFS('Interim Analysis'!P:P,'Interim Analysis'!$B:$B,$B99,'Interim Analysis'!$C:$C,$C99,'Interim Analysis'!$F:$F,$F99,'Interim Analysis'!$G:$G,$H99,'Interim Analysis'!$D:$D,$D99)
*(INDEX('Dimensional Maps'!Q$39:Q$63,MATCH($E99,'Dimensional Maps'!$C$8:$C$32,0),1)
/SUMIFS('Dimensional Maps'!Q$39:Q$63, 'Dimensional Maps'!$B$8:$B$32,$D99)))),0),0)</f>
        <v>0</v>
      </c>
      <c r="W99" s="115">
        <f>IFERROR(IF($G99 = "WholeBlg",IF(W$1&lt;2020, 0,
IF($H99="GWh",SUMIFS('Interim Analysis'!Q:Q,'Interim Analysis'!$B:$B,$B99,'Interim Analysis'!$C:$C,$C99,'Interim Analysis'!$F:$F,$F99,'Interim Analysis'!$G:$G,$H99,'Interim Analysis'!$E:$E,$E99),
SUMIFS('Interim Analysis'!Q:Q,'Interim Analysis'!$B:$B,$B99,'Interim Analysis'!$C:$C,$C99,'Interim Analysis'!$F:$F,$F99,'Interim Analysis'!$G:$G,$H99,'Interim Analysis'!$D:$D,$D99)
*(INDEX('Dimensional Maps'!R$39:R$63,MATCH($E99,'Dimensional Maps'!$C$8:$C$32,0),1)
/SUMIFS('Dimensional Maps'!R$39:R$63, 'Dimensional Maps'!$B$8:$B$32,$D99)))),0),0)</f>
        <v>0</v>
      </c>
    </row>
    <row r="100" spans="1:23" x14ac:dyDescent="0.25">
      <c r="A100" s="105" t="str">
        <f>Home!$C$20</f>
        <v>IOU Potential Program Savings ET</v>
      </c>
      <c r="B100" s="103" t="s">
        <v>238</v>
      </c>
      <c r="C100" s="103">
        <v>2</v>
      </c>
      <c r="D100" s="103" t="s">
        <v>193</v>
      </c>
      <c r="E100" s="103" t="s">
        <v>197</v>
      </c>
      <c r="F100" s="103" t="s">
        <v>167</v>
      </c>
      <c r="G100" s="103" t="s">
        <v>53</v>
      </c>
      <c r="H100" s="143" t="s">
        <v>20</v>
      </c>
      <c r="I100" s="115">
        <f>IFERROR(IF($G100 = "WholeBlg",IF(I$1&lt;2020, 0,
IF($H100="GWh",SUMIFS('Interim Analysis'!C:C,'Interim Analysis'!$B:$B,$B100,'Interim Analysis'!$C:$C,$C100,'Interim Analysis'!$F:$F,$F100,'Interim Analysis'!$G:$G,$H100,'Interim Analysis'!$E:$E,$E100),
SUMIFS('Interim Analysis'!C:C,'Interim Analysis'!$B:$B,$B100,'Interim Analysis'!$C:$C,$C100,'Interim Analysis'!$F:$F,$F100,'Interim Analysis'!$G:$G,$H100,'Interim Analysis'!$D:$D,$D100)
*(INDEX('Dimensional Maps'!D$39:D$63,MATCH($E100,'Dimensional Maps'!$C$8:$C$32,0),1)
/SUMIFS('Dimensional Maps'!D$39:D$63, 'Dimensional Maps'!$B$8:$B$32,$D100)))),0),0)</f>
        <v>0</v>
      </c>
      <c r="J100" s="115">
        <f>IFERROR(IF($G100 = "WholeBlg",IF(J$1&lt;2020, 0,
IF($H100="GWh",SUMIFS('Interim Analysis'!D:D,'Interim Analysis'!$B:$B,$B100,'Interim Analysis'!$C:$C,$C100,'Interim Analysis'!$F:$F,$F100,'Interim Analysis'!$G:$G,$H100,'Interim Analysis'!$E:$E,$E100),
SUMIFS('Interim Analysis'!D:D,'Interim Analysis'!$B:$B,$B100,'Interim Analysis'!$C:$C,$C100,'Interim Analysis'!$F:$F,$F100,'Interim Analysis'!$G:$G,$H100,'Interim Analysis'!$D:$D,$D100)
*(INDEX('Dimensional Maps'!E$39:E$63,MATCH($E100,'Dimensional Maps'!$C$8:$C$32,0),1)
/SUMIFS('Dimensional Maps'!E$39:E$63, 'Dimensional Maps'!$B$8:$B$32,$D100)))),0),0)</f>
        <v>0</v>
      </c>
      <c r="K100" s="115">
        <f>IFERROR(IF($G100 = "WholeBlg",IF(K$1&lt;2020, 0,
IF($H100="GWh",SUMIFS('Interim Analysis'!E:E,'Interim Analysis'!$B:$B,$B100,'Interim Analysis'!$C:$C,$C100,'Interim Analysis'!$F:$F,$F100,'Interim Analysis'!$G:$G,$H100,'Interim Analysis'!$E:$E,$E100),
SUMIFS('Interim Analysis'!E:E,'Interim Analysis'!$B:$B,$B100,'Interim Analysis'!$C:$C,$C100,'Interim Analysis'!$F:$F,$F100,'Interim Analysis'!$G:$G,$H100,'Interim Analysis'!$D:$D,$D100)
*(INDEX('Dimensional Maps'!F$39:F$63,MATCH($E100,'Dimensional Maps'!$C$8:$C$32,0),1)
/SUMIFS('Dimensional Maps'!F$39:F$63, 'Dimensional Maps'!$B$8:$B$32,$D100)))),0),0)</f>
        <v>0</v>
      </c>
      <c r="L100" s="115">
        <f>IFERROR(IF($G100 = "WholeBlg",IF(L$1&lt;2020, 0,
IF($H100="GWh",SUMIFS('Interim Analysis'!F:F,'Interim Analysis'!$B:$B,$B100,'Interim Analysis'!$C:$C,$C100,'Interim Analysis'!$F:$F,$F100,'Interim Analysis'!$G:$G,$H100,'Interim Analysis'!$E:$E,$E100),
SUMIFS('Interim Analysis'!F:F,'Interim Analysis'!$B:$B,$B100,'Interim Analysis'!$C:$C,$C100,'Interim Analysis'!$F:$F,$F100,'Interim Analysis'!$G:$G,$H100,'Interim Analysis'!$D:$D,$D100)
*(INDEX('Dimensional Maps'!G$39:G$63,MATCH($E100,'Dimensional Maps'!$C$8:$C$32,0),1)
/SUMIFS('Dimensional Maps'!G$39:G$63, 'Dimensional Maps'!$B$8:$B$32,$D100)))),0),0)</f>
        <v>0</v>
      </c>
      <c r="M100" s="115">
        <f>IFERROR(IF($G100 = "WholeBlg",IF(M$1&lt;2020, 0,
IF($H100="GWh",SUMIFS('Interim Analysis'!G:G,'Interim Analysis'!$B:$B,$B100,'Interim Analysis'!$C:$C,$C100,'Interim Analysis'!$F:$F,$F100,'Interim Analysis'!$G:$G,$H100,'Interim Analysis'!$E:$E,$E100),
SUMIFS('Interim Analysis'!G:G,'Interim Analysis'!$B:$B,$B100,'Interim Analysis'!$C:$C,$C100,'Interim Analysis'!$F:$F,$F100,'Interim Analysis'!$G:$G,$H100,'Interim Analysis'!$D:$D,$D100)
*(INDEX('Dimensional Maps'!H$39:H$63,MATCH($E100,'Dimensional Maps'!$C$8:$C$32,0),1)
/SUMIFS('Dimensional Maps'!H$39:H$63, 'Dimensional Maps'!$B$8:$B$32,$D100)))),0),0)</f>
        <v>0</v>
      </c>
      <c r="N100" s="115">
        <f>IFERROR(IF($G100 = "WholeBlg",IF(N$1&lt;2020, 0,
IF($H100="GWh",SUMIFS('Interim Analysis'!H:H,'Interim Analysis'!$B:$B,$B100,'Interim Analysis'!$C:$C,$C100,'Interim Analysis'!$F:$F,$F100,'Interim Analysis'!$G:$G,$H100,'Interim Analysis'!$E:$E,$E100),
SUMIFS('Interim Analysis'!H:H,'Interim Analysis'!$B:$B,$B100,'Interim Analysis'!$C:$C,$C100,'Interim Analysis'!$F:$F,$F100,'Interim Analysis'!$G:$G,$H100,'Interim Analysis'!$D:$D,$D100)
*(INDEX('Dimensional Maps'!I$39:I$63,MATCH($E100,'Dimensional Maps'!$C$8:$C$32,0),1)
/SUMIFS('Dimensional Maps'!I$39:I$63, 'Dimensional Maps'!$B$8:$B$32,$D100)))),0),0)</f>
        <v>0</v>
      </c>
      <c r="O100" s="115">
        <f>IFERROR(IF($G100 = "WholeBlg",IF(O$1&lt;2020, 0,
IF($H100="GWh",SUMIFS('Interim Analysis'!I:I,'Interim Analysis'!$B:$B,$B100,'Interim Analysis'!$C:$C,$C100,'Interim Analysis'!$F:$F,$F100,'Interim Analysis'!$G:$G,$H100,'Interim Analysis'!$E:$E,$E100),
SUMIFS('Interim Analysis'!I:I,'Interim Analysis'!$B:$B,$B100,'Interim Analysis'!$C:$C,$C100,'Interim Analysis'!$F:$F,$F100,'Interim Analysis'!$G:$G,$H100,'Interim Analysis'!$D:$D,$D100)
*(INDEX('Dimensional Maps'!J$39:J$63,MATCH($E100,'Dimensional Maps'!$C$8:$C$32,0),1)
/SUMIFS('Dimensional Maps'!J$39:J$63, 'Dimensional Maps'!$B$8:$B$32,$D100)))),0),0)</f>
        <v>0</v>
      </c>
      <c r="P100" s="115">
        <f>IFERROR(IF($G100 = "WholeBlg",IF(P$1&lt;2020, 0,
IF($H100="GWh",SUMIFS('Interim Analysis'!J:J,'Interim Analysis'!$B:$B,$B100,'Interim Analysis'!$C:$C,$C100,'Interim Analysis'!$F:$F,$F100,'Interim Analysis'!$G:$G,$H100,'Interim Analysis'!$E:$E,$E100),
SUMIFS('Interim Analysis'!J:J,'Interim Analysis'!$B:$B,$B100,'Interim Analysis'!$C:$C,$C100,'Interim Analysis'!$F:$F,$F100,'Interim Analysis'!$G:$G,$H100,'Interim Analysis'!$D:$D,$D100)
*(INDEX('Dimensional Maps'!K$39:K$63,MATCH($E100,'Dimensional Maps'!$C$8:$C$32,0),1)
/SUMIFS('Dimensional Maps'!K$39:K$63, 'Dimensional Maps'!$B$8:$B$32,$D100)))),0),0)</f>
        <v>0</v>
      </c>
      <c r="Q100" s="115">
        <f>IFERROR(IF($G100 = "WholeBlg",IF(Q$1&lt;2020, 0,
IF($H100="GWh",SUMIFS('Interim Analysis'!K:K,'Interim Analysis'!$B:$B,$B100,'Interim Analysis'!$C:$C,$C100,'Interim Analysis'!$F:$F,$F100,'Interim Analysis'!$G:$G,$H100,'Interim Analysis'!$E:$E,$E100),
SUMIFS('Interim Analysis'!K:K,'Interim Analysis'!$B:$B,$B100,'Interim Analysis'!$C:$C,$C100,'Interim Analysis'!$F:$F,$F100,'Interim Analysis'!$G:$G,$H100,'Interim Analysis'!$D:$D,$D100)
*(INDEX('Dimensional Maps'!L$39:L$63,MATCH($E100,'Dimensional Maps'!$C$8:$C$32,0),1)
/SUMIFS('Dimensional Maps'!L$39:L$63, 'Dimensional Maps'!$B$8:$B$32,$D100)))),0),0)</f>
        <v>0</v>
      </c>
      <c r="R100" s="115">
        <f>IFERROR(IF($G100 = "WholeBlg",IF(R$1&lt;2020, 0,
IF($H100="GWh",SUMIFS('Interim Analysis'!L:L,'Interim Analysis'!$B:$B,$B100,'Interim Analysis'!$C:$C,$C100,'Interim Analysis'!$F:$F,$F100,'Interim Analysis'!$G:$G,$H100,'Interim Analysis'!$E:$E,$E100),
SUMIFS('Interim Analysis'!L:L,'Interim Analysis'!$B:$B,$B100,'Interim Analysis'!$C:$C,$C100,'Interim Analysis'!$F:$F,$F100,'Interim Analysis'!$G:$G,$H100,'Interim Analysis'!$D:$D,$D100)
*(INDEX('Dimensional Maps'!M$39:M$63,MATCH($E100,'Dimensional Maps'!$C$8:$C$32,0),1)
/SUMIFS('Dimensional Maps'!M$39:M$63, 'Dimensional Maps'!$B$8:$B$32,$D100)))),0),0)</f>
        <v>0</v>
      </c>
      <c r="S100" s="115">
        <f>IFERROR(IF($G100 = "WholeBlg",IF(S$1&lt;2020, 0,
IF($H100="GWh",SUMIFS('Interim Analysis'!M:M,'Interim Analysis'!$B:$B,$B100,'Interim Analysis'!$C:$C,$C100,'Interim Analysis'!$F:$F,$F100,'Interim Analysis'!$G:$G,$H100,'Interim Analysis'!$E:$E,$E100),
SUMIFS('Interim Analysis'!M:M,'Interim Analysis'!$B:$B,$B100,'Interim Analysis'!$C:$C,$C100,'Interim Analysis'!$F:$F,$F100,'Interim Analysis'!$G:$G,$H100,'Interim Analysis'!$D:$D,$D100)
*(INDEX('Dimensional Maps'!N$39:N$63,MATCH($E100,'Dimensional Maps'!$C$8:$C$32,0),1)
/SUMIFS('Dimensional Maps'!N$39:N$63, 'Dimensional Maps'!$B$8:$B$32,$D100)))),0),0)</f>
        <v>0</v>
      </c>
      <c r="T100" s="115">
        <f>IFERROR(IF($G100 = "WholeBlg",IF(T$1&lt;2020, 0,
IF($H100="GWh",SUMIFS('Interim Analysis'!N:N,'Interim Analysis'!$B:$B,$B100,'Interim Analysis'!$C:$C,$C100,'Interim Analysis'!$F:$F,$F100,'Interim Analysis'!$G:$G,$H100,'Interim Analysis'!$E:$E,$E100),
SUMIFS('Interim Analysis'!N:N,'Interim Analysis'!$B:$B,$B100,'Interim Analysis'!$C:$C,$C100,'Interim Analysis'!$F:$F,$F100,'Interim Analysis'!$G:$G,$H100,'Interim Analysis'!$D:$D,$D100)
*(INDEX('Dimensional Maps'!O$39:O$63,MATCH($E100,'Dimensional Maps'!$C$8:$C$32,0),1)
/SUMIFS('Dimensional Maps'!O$39:O$63, 'Dimensional Maps'!$B$8:$B$32,$D100)))),0),0)</f>
        <v>0</v>
      </c>
      <c r="U100" s="115">
        <f>IFERROR(IF($G100 = "WholeBlg",IF(U$1&lt;2020, 0,
IF($H100="GWh",SUMIFS('Interim Analysis'!O:O,'Interim Analysis'!$B:$B,$B100,'Interim Analysis'!$C:$C,$C100,'Interim Analysis'!$F:$F,$F100,'Interim Analysis'!$G:$G,$H100,'Interim Analysis'!$E:$E,$E100),
SUMIFS('Interim Analysis'!O:O,'Interim Analysis'!$B:$B,$B100,'Interim Analysis'!$C:$C,$C100,'Interim Analysis'!$F:$F,$F100,'Interim Analysis'!$G:$G,$H100,'Interim Analysis'!$D:$D,$D100)
*(INDEX('Dimensional Maps'!P$39:P$63,MATCH($E100,'Dimensional Maps'!$C$8:$C$32,0),1)
/SUMIFS('Dimensional Maps'!P$39:P$63, 'Dimensional Maps'!$B$8:$B$32,$D100)))),0),0)</f>
        <v>0</v>
      </c>
      <c r="V100" s="115">
        <f>IFERROR(IF($G100 = "WholeBlg",IF(V$1&lt;2020, 0,
IF($H100="GWh",SUMIFS('Interim Analysis'!P:P,'Interim Analysis'!$B:$B,$B100,'Interim Analysis'!$C:$C,$C100,'Interim Analysis'!$F:$F,$F100,'Interim Analysis'!$G:$G,$H100,'Interim Analysis'!$E:$E,$E100),
SUMIFS('Interim Analysis'!P:P,'Interim Analysis'!$B:$B,$B100,'Interim Analysis'!$C:$C,$C100,'Interim Analysis'!$F:$F,$F100,'Interim Analysis'!$G:$G,$H100,'Interim Analysis'!$D:$D,$D100)
*(INDEX('Dimensional Maps'!Q$39:Q$63,MATCH($E100,'Dimensional Maps'!$C$8:$C$32,0),1)
/SUMIFS('Dimensional Maps'!Q$39:Q$63, 'Dimensional Maps'!$B$8:$B$32,$D100)))),0),0)</f>
        <v>0</v>
      </c>
      <c r="W100" s="115">
        <f>IFERROR(IF($G100 = "WholeBlg",IF(W$1&lt;2020, 0,
IF($H100="GWh",SUMIFS('Interim Analysis'!Q:Q,'Interim Analysis'!$B:$B,$B100,'Interim Analysis'!$C:$C,$C100,'Interim Analysis'!$F:$F,$F100,'Interim Analysis'!$G:$G,$H100,'Interim Analysis'!$E:$E,$E100),
SUMIFS('Interim Analysis'!Q:Q,'Interim Analysis'!$B:$B,$B100,'Interim Analysis'!$C:$C,$C100,'Interim Analysis'!$F:$F,$F100,'Interim Analysis'!$G:$G,$H100,'Interim Analysis'!$D:$D,$D100)
*(INDEX('Dimensional Maps'!R$39:R$63,MATCH($E100,'Dimensional Maps'!$C$8:$C$32,0),1)
/SUMIFS('Dimensional Maps'!R$39:R$63, 'Dimensional Maps'!$B$8:$B$32,$D100)))),0),0)</f>
        <v>0</v>
      </c>
    </row>
    <row r="101" spans="1:23" x14ac:dyDescent="0.25">
      <c r="A101" s="105" t="str">
        <f>Home!$C$20</f>
        <v>IOU Potential Program Savings ET</v>
      </c>
      <c r="B101" s="103" t="s">
        <v>238</v>
      </c>
      <c r="C101" s="103">
        <v>2</v>
      </c>
      <c r="D101" s="103" t="s">
        <v>193</v>
      </c>
      <c r="E101" s="103" t="s">
        <v>197</v>
      </c>
      <c r="F101" s="103" t="s">
        <v>186</v>
      </c>
      <c r="G101" s="103" t="s">
        <v>53</v>
      </c>
      <c r="H101" s="143" t="s">
        <v>20</v>
      </c>
      <c r="I101" s="115">
        <f>IFERROR(IF($G101 = "WholeBlg",IF(I$1&lt;2020, 0,
IF($H101="GWh",SUMIFS('Interim Analysis'!C:C,'Interim Analysis'!$B:$B,$B101,'Interim Analysis'!$C:$C,$C101,'Interim Analysis'!$F:$F,$F101,'Interim Analysis'!$G:$G,$H101,'Interim Analysis'!$E:$E,$E101),
SUMIFS('Interim Analysis'!C:C,'Interim Analysis'!$B:$B,$B101,'Interim Analysis'!$C:$C,$C101,'Interim Analysis'!$F:$F,$F101,'Interim Analysis'!$G:$G,$H101,'Interim Analysis'!$D:$D,$D101)
*(INDEX('Dimensional Maps'!D$39:D$63,MATCH($E101,'Dimensional Maps'!$C$8:$C$32,0),1)
/SUMIFS('Dimensional Maps'!D$39:D$63, 'Dimensional Maps'!$B$8:$B$32,$D101)))),0),0)</f>
        <v>0</v>
      </c>
      <c r="J101" s="115">
        <f>IFERROR(IF($G101 = "WholeBlg",IF(J$1&lt;2020, 0,
IF($H101="GWh",SUMIFS('Interim Analysis'!D:D,'Interim Analysis'!$B:$B,$B101,'Interim Analysis'!$C:$C,$C101,'Interim Analysis'!$F:$F,$F101,'Interim Analysis'!$G:$G,$H101,'Interim Analysis'!$E:$E,$E101),
SUMIFS('Interim Analysis'!D:D,'Interim Analysis'!$B:$B,$B101,'Interim Analysis'!$C:$C,$C101,'Interim Analysis'!$F:$F,$F101,'Interim Analysis'!$G:$G,$H101,'Interim Analysis'!$D:$D,$D101)
*(INDEX('Dimensional Maps'!E$39:E$63,MATCH($E101,'Dimensional Maps'!$C$8:$C$32,0),1)
/SUMIFS('Dimensional Maps'!E$39:E$63, 'Dimensional Maps'!$B$8:$B$32,$D101)))),0),0)</f>
        <v>0</v>
      </c>
      <c r="K101" s="115">
        <f>IFERROR(IF($G101 = "WholeBlg",IF(K$1&lt;2020, 0,
IF($H101="GWh",SUMIFS('Interim Analysis'!E:E,'Interim Analysis'!$B:$B,$B101,'Interim Analysis'!$C:$C,$C101,'Interim Analysis'!$F:$F,$F101,'Interim Analysis'!$G:$G,$H101,'Interim Analysis'!$E:$E,$E101),
SUMIFS('Interim Analysis'!E:E,'Interim Analysis'!$B:$B,$B101,'Interim Analysis'!$C:$C,$C101,'Interim Analysis'!$F:$F,$F101,'Interim Analysis'!$G:$G,$H101,'Interim Analysis'!$D:$D,$D101)
*(INDEX('Dimensional Maps'!F$39:F$63,MATCH($E101,'Dimensional Maps'!$C$8:$C$32,0),1)
/SUMIFS('Dimensional Maps'!F$39:F$63, 'Dimensional Maps'!$B$8:$B$32,$D101)))),0),0)</f>
        <v>0</v>
      </c>
      <c r="L101" s="115">
        <f>IFERROR(IF($G101 = "WholeBlg",IF(L$1&lt;2020, 0,
IF($H101="GWh",SUMIFS('Interim Analysis'!F:F,'Interim Analysis'!$B:$B,$B101,'Interim Analysis'!$C:$C,$C101,'Interim Analysis'!$F:$F,$F101,'Interim Analysis'!$G:$G,$H101,'Interim Analysis'!$E:$E,$E101),
SUMIFS('Interim Analysis'!F:F,'Interim Analysis'!$B:$B,$B101,'Interim Analysis'!$C:$C,$C101,'Interim Analysis'!$F:$F,$F101,'Interim Analysis'!$G:$G,$H101,'Interim Analysis'!$D:$D,$D101)
*(INDEX('Dimensional Maps'!G$39:G$63,MATCH($E101,'Dimensional Maps'!$C$8:$C$32,0),1)
/SUMIFS('Dimensional Maps'!G$39:G$63, 'Dimensional Maps'!$B$8:$B$32,$D101)))),0),0)</f>
        <v>0</v>
      </c>
      <c r="M101" s="115">
        <f>IFERROR(IF($G101 = "WholeBlg",IF(M$1&lt;2020, 0,
IF($H101="GWh",SUMIFS('Interim Analysis'!G:G,'Interim Analysis'!$B:$B,$B101,'Interim Analysis'!$C:$C,$C101,'Interim Analysis'!$F:$F,$F101,'Interim Analysis'!$G:$G,$H101,'Interim Analysis'!$E:$E,$E101),
SUMIFS('Interim Analysis'!G:G,'Interim Analysis'!$B:$B,$B101,'Interim Analysis'!$C:$C,$C101,'Interim Analysis'!$F:$F,$F101,'Interim Analysis'!$G:$G,$H101,'Interim Analysis'!$D:$D,$D101)
*(INDEX('Dimensional Maps'!H$39:H$63,MATCH($E101,'Dimensional Maps'!$C$8:$C$32,0),1)
/SUMIFS('Dimensional Maps'!H$39:H$63, 'Dimensional Maps'!$B$8:$B$32,$D101)))),0),0)</f>
        <v>0</v>
      </c>
      <c r="N101" s="115">
        <f>IFERROR(IF($G101 = "WholeBlg",IF(N$1&lt;2020, 0,
IF($H101="GWh",SUMIFS('Interim Analysis'!H:H,'Interim Analysis'!$B:$B,$B101,'Interim Analysis'!$C:$C,$C101,'Interim Analysis'!$F:$F,$F101,'Interim Analysis'!$G:$G,$H101,'Interim Analysis'!$E:$E,$E101),
SUMIFS('Interim Analysis'!H:H,'Interim Analysis'!$B:$B,$B101,'Interim Analysis'!$C:$C,$C101,'Interim Analysis'!$F:$F,$F101,'Interim Analysis'!$G:$G,$H101,'Interim Analysis'!$D:$D,$D101)
*(INDEX('Dimensional Maps'!I$39:I$63,MATCH($E101,'Dimensional Maps'!$C$8:$C$32,0),1)
/SUMIFS('Dimensional Maps'!I$39:I$63, 'Dimensional Maps'!$B$8:$B$32,$D101)))),0),0)</f>
        <v>0</v>
      </c>
      <c r="O101" s="115">
        <f>IFERROR(IF($G101 = "WholeBlg",IF(O$1&lt;2020, 0,
IF($H101="GWh",SUMIFS('Interim Analysis'!I:I,'Interim Analysis'!$B:$B,$B101,'Interim Analysis'!$C:$C,$C101,'Interim Analysis'!$F:$F,$F101,'Interim Analysis'!$G:$G,$H101,'Interim Analysis'!$E:$E,$E101),
SUMIFS('Interim Analysis'!I:I,'Interim Analysis'!$B:$B,$B101,'Interim Analysis'!$C:$C,$C101,'Interim Analysis'!$F:$F,$F101,'Interim Analysis'!$G:$G,$H101,'Interim Analysis'!$D:$D,$D101)
*(INDEX('Dimensional Maps'!J$39:J$63,MATCH($E101,'Dimensional Maps'!$C$8:$C$32,0),1)
/SUMIFS('Dimensional Maps'!J$39:J$63, 'Dimensional Maps'!$B$8:$B$32,$D101)))),0),0)</f>
        <v>0</v>
      </c>
      <c r="P101" s="115">
        <f>IFERROR(IF($G101 = "WholeBlg",IF(P$1&lt;2020, 0,
IF($H101="GWh",SUMIFS('Interim Analysis'!J:J,'Interim Analysis'!$B:$B,$B101,'Interim Analysis'!$C:$C,$C101,'Interim Analysis'!$F:$F,$F101,'Interim Analysis'!$G:$G,$H101,'Interim Analysis'!$E:$E,$E101),
SUMIFS('Interim Analysis'!J:J,'Interim Analysis'!$B:$B,$B101,'Interim Analysis'!$C:$C,$C101,'Interim Analysis'!$F:$F,$F101,'Interim Analysis'!$G:$G,$H101,'Interim Analysis'!$D:$D,$D101)
*(INDEX('Dimensional Maps'!K$39:K$63,MATCH($E101,'Dimensional Maps'!$C$8:$C$32,0),1)
/SUMIFS('Dimensional Maps'!K$39:K$63, 'Dimensional Maps'!$B$8:$B$32,$D101)))),0),0)</f>
        <v>0</v>
      </c>
      <c r="Q101" s="115">
        <f>IFERROR(IF($G101 = "WholeBlg",IF(Q$1&lt;2020, 0,
IF($H101="GWh",SUMIFS('Interim Analysis'!K:K,'Interim Analysis'!$B:$B,$B101,'Interim Analysis'!$C:$C,$C101,'Interim Analysis'!$F:$F,$F101,'Interim Analysis'!$G:$G,$H101,'Interim Analysis'!$E:$E,$E101),
SUMIFS('Interim Analysis'!K:K,'Interim Analysis'!$B:$B,$B101,'Interim Analysis'!$C:$C,$C101,'Interim Analysis'!$F:$F,$F101,'Interim Analysis'!$G:$G,$H101,'Interim Analysis'!$D:$D,$D101)
*(INDEX('Dimensional Maps'!L$39:L$63,MATCH($E101,'Dimensional Maps'!$C$8:$C$32,0),1)
/SUMIFS('Dimensional Maps'!L$39:L$63, 'Dimensional Maps'!$B$8:$B$32,$D101)))),0),0)</f>
        <v>0</v>
      </c>
      <c r="R101" s="115">
        <f>IFERROR(IF($G101 = "WholeBlg",IF(R$1&lt;2020, 0,
IF($H101="GWh",SUMIFS('Interim Analysis'!L:L,'Interim Analysis'!$B:$B,$B101,'Interim Analysis'!$C:$C,$C101,'Interim Analysis'!$F:$F,$F101,'Interim Analysis'!$G:$G,$H101,'Interim Analysis'!$E:$E,$E101),
SUMIFS('Interim Analysis'!L:L,'Interim Analysis'!$B:$B,$B101,'Interim Analysis'!$C:$C,$C101,'Interim Analysis'!$F:$F,$F101,'Interim Analysis'!$G:$G,$H101,'Interim Analysis'!$D:$D,$D101)
*(INDEX('Dimensional Maps'!M$39:M$63,MATCH($E101,'Dimensional Maps'!$C$8:$C$32,0),1)
/SUMIFS('Dimensional Maps'!M$39:M$63, 'Dimensional Maps'!$B$8:$B$32,$D101)))),0),0)</f>
        <v>0</v>
      </c>
      <c r="S101" s="115">
        <f>IFERROR(IF($G101 = "WholeBlg",IF(S$1&lt;2020, 0,
IF($H101="GWh",SUMIFS('Interim Analysis'!M:M,'Interim Analysis'!$B:$B,$B101,'Interim Analysis'!$C:$C,$C101,'Interim Analysis'!$F:$F,$F101,'Interim Analysis'!$G:$G,$H101,'Interim Analysis'!$E:$E,$E101),
SUMIFS('Interim Analysis'!M:M,'Interim Analysis'!$B:$B,$B101,'Interim Analysis'!$C:$C,$C101,'Interim Analysis'!$F:$F,$F101,'Interim Analysis'!$G:$G,$H101,'Interim Analysis'!$D:$D,$D101)
*(INDEX('Dimensional Maps'!N$39:N$63,MATCH($E101,'Dimensional Maps'!$C$8:$C$32,0),1)
/SUMIFS('Dimensional Maps'!N$39:N$63, 'Dimensional Maps'!$B$8:$B$32,$D101)))),0),0)</f>
        <v>0</v>
      </c>
      <c r="T101" s="115">
        <f>IFERROR(IF($G101 = "WholeBlg",IF(T$1&lt;2020, 0,
IF($H101="GWh",SUMIFS('Interim Analysis'!N:N,'Interim Analysis'!$B:$B,$B101,'Interim Analysis'!$C:$C,$C101,'Interim Analysis'!$F:$F,$F101,'Interim Analysis'!$G:$G,$H101,'Interim Analysis'!$E:$E,$E101),
SUMIFS('Interim Analysis'!N:N,'Interim Analysis'!$B:$B,$B101,'Interim Analysis'!$C:$C,$C101,'Interim Analysis'!$F:$F,$F101,'Interim Analysis'!$G:$G,$H101,'Interim Analysis'!$D:$D,$D101)
*(INDEX('Dimensional Maps'!O$39:O$63,MATCH($E101,'Dimensional Maps'!$C$8:$C$32,0),1)
/SUMIFS('Dimensional Maps'!O$39:O$63, 'Dimensional Maps'!$B$8:$B$32,$D101)))),0),0)</f>
        <v>0</v>
      </c>
      <c r="U101" s="115">
        <f>IFERROR(IF($G101 = "WholeBlg",IF(U$1&lt;2020, 0,
IF($H101="GWh",SUMIFS('Interim Analysis'!O:O,'Interim Analysis'!$B:$B,$B101,'Interim Analysis'!$C:$C,$C101,'Interim Analysis'!$F:$F,$F101,'Interim Analysis'!$G:$G,$H101,'Interim Analysis'!$E:$E,$E101),
SUMIFS('Interim Analysis'!O:O,'Interim Analysis'!$B:$B,$B101,'Interim Analysis'!$C:$C,$C101,'Interim Analysis'!$F:$F,$F101,'Interim Analysis'!$G:$G,$H101,'Interim Analysis'!$D:$D,$D101)
*(INDEX('Dimensional Maps'!P$39:P$63,MATCH($E101,'Dimensional Maps'!$C$8:$C$32,0),1)
/SUMIFS('Dimensional Maps'!P$39:P$63, 'Dimensional Maps'!$B$8:$B$32,$D101)))),0),0)</f>
        <v>0</v>
      </c>
      <c r="V101" s="115">
        <f>IFERROR(IF($G101 = "WholeBlg",IF(V$1&lt;2020, 0,
IF($H101="GWh",SUMIFS('Interim Analysis'!P:P,'Interim Analysis'!$B:$B,$B101,'Interim Analysis'!$C:$C,$C101,'Interim Analysis'!$F:$F,$F101,'Interim Analysis'!$G:$G,$H101,'Interim Analysis'!$E:$E,$E101),
SUMIFS('Interim Analysis'!P:P,'Interim Analysis'!$B:$B,$B101,'Interim Analysis'!$C:$C,$C101,'Interim Analysis'!$F:$F,$F101,'Interim Analysis'!$G:$G,$H101,'Interim Analysis'!$D:$D,$D101)
*(INDEX('Dimensional Maps'!Q$39:Q$63,MATCH($E101,'Dimensional Maps'!$C$8:$C$32,0),1)
/SUMIFS('Dimensional Maps'!Q$39:Q$63, 'Dimensional Maps'!$B$8:$B$32,$D101)))),0),0)</f>
        <v>0</v>
      </c>
      <c r="W101" s="115">
        <f>IFERROR(IF($G101 = "WholeBlg",IF(W$1&lt;2020, 0,
IF($H101="GWh",SUMIFS('Interim Analysis'!Q:Q,'Interim Analysis'!$B:$B,$B101,'Interim Analysis'!$C:$C,$C101,'Interim Analysis'!$F:$F,$F101,'Interim Analysis'!$G:$G,$H101,'Interim Analysis'!$E:$E,$E101),
SUMIFS('Interim Analysis'!Q:Q,'Interim Analysis'!$B:$B,$B101,'Interim Analysis'!$C:$C,$C101,'Interim Analysis'!$F:$F,$F101,'Interim Analysis'!$G:$G,$H101,'Interim Analysis'!$D:$D,$D101)
*(INDEX('Dimensional Maps'!R$39:R$63,MATCH($E101,'Dimensional Maps'!$C$8:$C$32,0),1)
/SUMIFS('Dimensional Maps'!R$39:R$63, 'Dimensional Maps'!$B$8:$B$32,$D101)))),0),0)</f>
        <v>0</v>
      </c>
    </row>
    <row r="102" spans="1:23" x14ac:dyDescent="0.25">
      <c r="A102" s="105" t="str">
        <f>Home!$C$20</f>
        <v>IOU Potential Program Savings ET</v>
      </c>
      <c r="B102" s="103" t="s">
        <v>238</v>
      </c>
      <c r="C102" s="103">
        <v>2</v>
      </c>
      <c r="D102" s="103" t="s">
        <v>44</v>
      </c>
      <c r="E102" s="103" t="s">
        <v>44</v>
      </c>
      <c r="F102" s="103" t="s">
        <v>167</v>
      </c>
      <c r="G102" s="103" t="s">
        <v>53</v>
      </c>
      <c r="H102" s="143" t="s">
        <v>18</v>
      </c>
      <c r="I102" s="115">
        <f>IFERROR(IF($G102 = "WholeBlg",IF(I$1&lt;2020, 0,
IF($H102="GWh",SUMIFS('Interim Analysis'!C:C,'Interim Analysis'!$B:$B,$B102,'Interim Analysis'!$C:$C,$C102,'Interim Analysis'!$F:$F,$F102,'Interim Analysis'!$G:$G,$H102,'Interim Analysis'!$E:$E,$E102),
SUMIFS('Interim Analysis'!C:C,'Interim Analysis'!$B:$B,$B102,'Interim Analysis'!$C:$C,$C102,'Interim Analysis'!$F:$F,$F102,'Interim Analysis'!$G:$G,$H102,'Interim Analysis'!$D:$D,$D102)
*(INDEX('Dimensional Maps'!D$39:D$63,MATCH($E102,'Dimensional Maps'!$C$8:$C$32,0),1)
/SUMIFS('Dimensional Maps'!D$39:D$63, 'Dimensional Maps'!$B$8:$B$32,$D102)))),0),0)</f>
        <v>0</v>
      </c>
      <c r="J102" s="115">
        <f>IFERROR(IF($G102 = "WholeBlg",IF(J$1&lt;2020, 0,
IF($H102="GWh",SUMIFS('Interim Analysis'!D:D,'Interim Analysis'!$B:$B,$B102,'Interim Analysis'!$C:$C,$C102,'Interim Analysis'!$F:$F,$F102,'Interim Analysis'!$G:$G,$H102,'Interim Analysis'!$E:$E,$E102),
SUMIFS('Interim Analysis'!D:D,'Interim Analysis'!$B:$B,$B102,'Interim Analysis'!$C:$C,$C102,'Interim Analysis'!$F:$F,$F102,'Interim Analysis'!$G:$G,$H102,'Interim Analysis'!$D:$D,$D102)
*(INDEX('Dimensional Maps'!E$39:E$63,MATCH($E102,'Dimensional Maps'!$C$8:$C$32,0),1)
/SUMIFS('Dimensional Maps'!E$39:E$63, 'Dimensional Maps'!$B$8:$B$32,$D102)))),0),0)</f>
        <v>0</v>
      </c>
      <c r="K102" s="115">
        <f>IFERROR(IF($G102 = "WholeBlg",IF(K$1&lt;2020, 0,
IF($H102="GWh",SUMIFS('Interim Analysis'!E:E,'Interim Analysis'!$B:$B,$B102,'Interim Analysis'!$C:$C,$C102,'Interim Analysis'!$F:$F,$F102,'Interim Analysis'!$G:$G,$H102,'Interim Analysis'!$E:$E,$E102),
SUMIFS('Interim Analysis'!E:E,'Interim Analysis'!$B:$B,$B102,'Interim Analysis'!$C:$C,$C102,'Interim Analysis'!$F:$F,$F102,'Interim Analysis'!$G:$G,$H102,'Interim Analysis'!$D:$D,$D102)
*(INDEX('Dimensional Maps'!F$39:F$63,MATCH($E102,'Dimensional Maps'!$C$8:$C$32,0),1)
/SUMIFS('Dimensional Maps'!F$39:F$63, 'Dimensional Maps'!$B$8:$B$32,$D102)))),0),0)</f>
        <v>0</v>
      </c>
      <c r="L102" s="115">
        <f>IFERROR(IF($G102 = "WholeBlg",IF(L$1&lt;2020, 0,
IF($H102="GWh",SUMIFS('Interim Analysis'!F:F,'Interim Analysis'!$B:$B,$B102,'Interim Analysis'!$C:$C,$C102,'Interim Analysis'!$F:$F,$F102,'Interim Analysis'!$G:$G,$H102,'Interim Analysis'!$E:$E,$E102),
SUMIFS('Interim Analysis'!F:F,'Interim Analysis'!$B:$B,$B102,'Interim Analysis'!$C:$C,$C102,'Interim Analysis'!$F:$F,$F102,'Interim Analysis'!$G:$G,$H102,'Interim Analysis'!$D:$D,$D102)
*(INDEX('Dimensional Maps'!G$39:G$63,MATCH($E102,'Dimensional Maps'!$C$8:$C$32,0),1)
/SUMIFS('Dimensional Maps'!G$39:G$63, 'Dimensional Maps'!$B$8:$B$32,$D102)))),0),0)</f>
        <v>0</v>
      </c>
      <c r="M102" s="115">
        <f>IFERROR(IF($G102 = "WholeBlg",IF(M$1&lt;2020, 0,
IF($H102="GWh",SUMIFS('Interim Analysis'!G:G,'Interim Analysis'!$B:$B,$B102,'Interim Analysis'!$C:$C,$C102,'Interim Analysis'!$F:$F,$F102,'Interim Analysis'!$G:$G,$H102,'Interim Analysis'!$E:$E,$E102),
SUMIFS('Interim Analysis'!G:G,'Interim Analysis'!$B:$B,$B102,'Interim Analysis'!$C:$C,$C102,'Interim Analysis'!$F:$F,$F102,'Interim Analysis'!$G:$G,$H102,'Interim Analysis'!$D:$D,$D102)
*(INDEX('Dimensional Maps'!H$39:H$63,MATCH($E102,'Dimensional Maps'!$C$8:$C$32,0),1)
/SUMIFS('Dimensional Maps'!H$39:H$63, 'Dimensional Maps'!$B$8:$B$32,$D102)))),0),0)</f>
        <v>0</v>
      </c>
      <c r="N102" s="115">
        <f>IFERROR(IF($G102 = "WholeBlg",IF(N$1&lt;2020, 0,
IF($H102="GWh",SUMIFS('Interim Analysis'!H:H,'Interim Analysis'!$B:$B,$B102,'Interim Analysis'!$C:$C,$C102,'Interim Analysis'!$F:$F,$F102,'Interim Analysis'!$G:$G,$H102,'Interim Analysis'!$E:$E,$E102),
SUMIFS('Interim Analysis'!H:H,'Interim Analysis'!$B:$B,$B102,'Interim Analysis'!$C:$C,$C102,'Interim Analysis'!$F:$F,$F102,'Interim Analysis'!$G:$G,$H102,'Interim Analysis'!$D:$D,$D102)
*(INDEX('Dimensional Maps'!I$39:I$63,MATCH($E102,'Dimensional Maps'!$C$8:$C$32,0),1)
/SUMIFS('Dimensional Maps'!I$39:I$63, 'Dimensional Maps'!$B$8:$B$32,$D102)))),0),0)</f>
        <v>16.113946465097367</v>
      </c>
      <c r="O102" s="115">
        <f>IFERROR(IF($G102 = "WholeBlg",IF(O$1&lt;2020, 0,
IF($H102="GWh",SUMIFS('Interim Analysis'!I:I,'Interim Analysis'!$B:$B,$B102,'Interim Analysis'!$C:$C,$C102,'Interim Analysis'!$F:$F,$F102,'Interim Analysis'!$G:$G,$H102,'Interim Analysis'!$E:$E,$E102),
SUMIFS('Interim Analysis'!I:I,'Interim Analysis'!$B:$B,$B102,'Interim Analysis'!$C:$C,$C102,'Interim Analysis'!$F:$F,$F102,'Interim Analysis'!$G:$G,$H102,'Interim Analysis'!$D:$D,$D102)
*(INDEX('Dimensional Maps'!J$39:J$63,MATCH($E102,'Dimensional Maps'!$C$8:$C$32,0),1)
/SUMIFS('Dimensional Maps'!J$39:J$63, 'Dimensional Maps'!$B$8:$B$32,$D102)))),0),0)</f>
        <v>31.961909394214214</v>
      </c>
      <c r="P102" s="115">
        <f>IFERROR(IF($G102 = "WholeBlg",IF(P$1&lt;2020, 0,
IF($H102="GWh",SUMIFS('Interim Analysis'!J:J,'Interim Analysis'!$B:$B,$B102,'Interim Analysis'!$C:$C,$C102,'Interim Analysis'!$F:$F,$F102,'Interim Analysis'!$G:$G,$H102,'Interim Analysis'!$E:$E,$E102),
SUMIFS('Interim Analysis'!J:J,'Interim Analysis'!$B:$B,$B102,'Interim Analysis'!$C:$C,$C102,'Interim Analysis'!$F:$F,$F102,'Interim Analysis'!$G:$G,$H102,'Interim Analysis'!$D:$D,$D102)
*(INDEX('Dimensional Maps'!K$39:K$63,MATCH($E102,'Dimensional Maps'!$C$8:$C$32,0),1)
/SUMIFS('Dimensional Maps'!K$39:K$63, 'Dimensional Maps'!$B$8:$B$32,$D102)))),0),0)</f>
        <v>47.647678203664995</v>
      </c>
      <c r="Q102" s="115">
        <f>IFERROR(IF($G102 = "WholeBlg",IF(Q$1&lt;2020, 0,
IF($H102="GWh",SUMIFS('Interim Analysis'!K:K,'Interim Analysis'!$B:$B,$B102,'Interim Analysis'!$C:$C,$C102,'Interim Analysis'!$F:$F,$F102,'Interim Analysis'!$G:$G,$H102,'Interim Analysis'!$E:$E,$E102),
SUMIFS('Interim Analysis'!K:K,'Interim Analysis'!$B:$B,$B102,'Interim Analysis'!$C:$C,$C102,'Interim Analysis'!$F:$F,$F102,'Interim Analysis'!$G:$G,$H102,'Interim Analysis'!$D:$D,$D102)
*(INDEX('Dimensional Maps'!L$39:L$63,MATCH($E102,'Dimensional Maps'!$C$8:$C$32,0),1)
/SUMIFS('Dimensional Maps'!L$39:L$63, 'Dimensional Maps'!$B$8:$B$32,$D102)))),0),0)</f>
        <v>63.289343730857908</v>
      </c>
      <c r="R102" s="115">
        <f>IFERROR(IF($G102 = "WholeBlg",IF(R$1&lt;2020, 0,
IF($H102="GWh",SUMIFS('Interim Analysis'!L:L,'Interim Analysis'!$B:$B,$B102,'Interim Analysis'!$C:$C,$C102,'Interim Analysis'!$F:$F,$F102,'Interim Analysis'!$G:$G,$H102,'Interim Analysis'!$E:$E,$E102),
SUMIFS('Interim Analysis'!L:L,'Interim Analysis'!$B:$B,$B102,'Interim Analysis'!$C:$C,$C102,'Interim Analysis'!$F:$F,$F102,'Interim Analysis'!$G:$G,$H102,'Interim Analysis'!$D:$D,$D102)
*(INDEX('Dimensional Maps'!M$39:M$63,MATCH($E102,'Dimensional Maps'!$C$8:$C$32,0),1)
/SUMIFS('Dimensional Maps'!M$39:M$63, 'Dimensional Maps'!$B$8:$B$32,$D102)))),0),0)</f>
        <v>79.060356514842397</v>
      </c>
      <c r="S102" s="115">
        <f>IFERROR(IF($G102 = "WholeBlg",IF(S$1&lt;2020, 0,
IF($H102="GWh",SUMIFS('Interim Analysis'!M:M,'Interim Analysis'!$B:$B,$B102,'Interim Analysis'!$C:$C,$C102,'Interim Analysis'!$F:$F,$F102,'Interim Analysis'!$G:$G,$H102,'Interim Analysis'!$E:$E,$E102),
SUMIFS('Interim Analysis'!M:M,'Interim Analysis'!$B:$B,$B102,'Interim Analysis'!$C:$C,$C102,'Interim Analysis'!$F:$F,$F102,'Interim Analysis'!$G:$G,$H102,'Interim Analysis'!$D:$D,$D102)
*(INDEX('Dimensional Maps'!N$39:N$63,MATCH($E102,'Dimensional Maps'!$C$8:$C$32,0),1)
/SUMIFS('Dimensional Maps'!N$39:N$63, 'Dimensional Maps'!$B$8:$B$32,$D102)))),0),0)</f>
        <v>95.287590276750976</v>
      </c>
      <c r="T102" s="115">
        <f>IFERROR(IF($G102 = "WholeBlg",IF(T$1&lt;2020, 0,
IF($H102="GWh",SUMIFS('Interim Analysis'!N:N,'Interim Analysis'!$B:$B,$B102,'Interim Analysis'!$C:$C,$C102,'Interim Analysis'!$F:$F,$F102,'Interim Analysis'!$G:$G,$H102,'Interim Analysis'!$E:$E,$E102),
SUMIFS('Interim Analysis'!N:N,'Interim Analysis'!$B:$B,$B102,'Interim Analysis'!$C:$C,$C102,'Interim Analysis'!$F:$F,$F102,'Interim Analysis'!$G:$G,$H102,'Interim Analysis'!$D:$D,$D102)
*(INDEX('Dimensional Maps'!O$39:O$63,MATCH($E102,'Dimensional Maps'!$C$8:$C$32,0),1)
/SUMIFS('Dimensional Maps'!O$39:O$63, 'Dimensional Maps'!$B$8:$B$32,$D102)))),0),0)</f>
        <v>112.47673074436332</v>
      </c>
      <c r="U102" s="115">
        <f>IFERROR(IF($G102 = "WholeBlg",IF(U$1&lt;2020, 0,
IF($H102="GWh",SUMIFS('Interim Analysis'!O:O,'Interim Analysis'!$B:$B,$B102,'Interim Analysis'!$C:$C,$C102,'Interim Analysis'!$F:$F,$F102,'Interim Analysis'!$G:$G,$H102,'Interim Analysis'!$E:$E,$E102),
SUMIFS('Interim Analysis'!O:O,'Interim Analysis'!$B:$B,$B102,'Interim Analysis'!$C:$C,$C102,'Interim Analysis'!$F:$F,$F102,'Interim Analysis'!$G:$G,$H102,'Interim Analysis'!$D:$D,$D102)
*(INDEX('Dimensional Maps'!P$39:P$63,MATCH($E102,'Dimensional Maps'!$C$8:$C$32,0),1)
/SUMIFS('Dimensional Maps'!P$39:P$63, 'Dimensional Maps'!$B$8:$B$32,$D102)))),0),0)</f>
        <v>131.49953224038853</v>
      </c>
      <c r="V102" s="115">
        <f>IFERROR(IF($G102 = "WholeBlg",IF(V$1&lt;2020, 0,
IF($H102="GWh",SUMIFS('Interim Analysis'!P:P,'Interim Analysis'!$B:$B,$B102,'Interim Analysis'!$C:$C,$C102,'Interim Analysis'!$F:$F,$F102,'Interim Analysis'!$G:$G,$H102,'Interim Analysis'!$E:$E,$E102),
SUMIFS('Interim Analysis'!P:P,'Interim Analysis'!$B:$B,$B102,'Interim Analysis'!$C:$C,$C102,'Interim Analysis'!$F:$F,$F102,'Interim Analysis'!$G:$G,$H102,'Interim Analysis'!$D:$D,$D102)
*(INDEX('Dimensional Maps'!Q$39:Q$63,MATCH($E102,'Dimensional Maps'!$C$8:$C$32,0),1)
/SUMIFS('Dimensional Maps'!Q$39:Q$63, 'Dimensional Maps'!$B$8:$B$32,$D102)))),0),0)</f>
        <v>153.88820946838803</v>
      </c>
      <c r="W102" s="115">
        <f>IFERROR(IF($G102 = "WholeBlg",IF(W$1&lt;2020, 0,
IF($H102="GWh",SUMIFS('Interim Analysis'!Q:Q,'Interim Analysis'!$B:$B,$B102,'Interim Analysis'!$C:$C,$C102,'Interim Analysis'!$F:$F,$F102,'Interim Analysis'!$G:$G,$H102,'Interim Analysis'!$E:$E,$E102),
SUMIFS('Interim Analysis'!Q:Q,'Interim Analysis'!$B:$B,$B102,'Interim Analysis'!$C:$C,$C102,'Interim Analysis'!$F:$F,$F102,'Interim Analysis'!$G:$G,$H102,'Interim Analysis'!$D:$D,$D102)
*(INDEX('Dimensional Maps'!R$39:R$63,MATCH($E102,'Dimensional Maps'!$C$8:$C$32,0),1)
/SUMIFS('Dimensional Maps'!R$39:R$63, 'Dimensional Maps'!$B$8:$B$32,$D102)))),0),0)</f>
        <v>182.49120979524488</v>
      </c>
    </row>
    <row r="103" spans="1:23" x14ac:dyDescent="0.25">
      <c r="A103" s="105" t="str">
        <f>Home!$C$20</f>
        <v>IOU Potential Program Savings ET</v>
      </c>
      <c r="B103" s="103" t="s">
        <v>237</v>
      </c>
      <c r="C103" s="103">
        <v>2</v>
      </c>
      <c r="D103" s="103" t="s">
        <v>193</v>
      </c>
      <c r="E103" s="103" t="s">
        <v>197</v>
      </c>
      <c r="F103" s="103" t="s">
        <v>167</v>
      </c>
      <c r="G103" s="103" t="s">
        <v>53</v>
      </c>
      <c r="H103" s="143" t="s">
        <v>18</v>
      </c>
      <c r="I103" s="115">
        <f>IFERROR(IF($G103 = "WholeBlg",IF(I$1&lt;2020, 0,
IF($H103="GWh",SUMIFS('Interim Analysis'!C:C,'Interim Analysis'!$B:$B,$B103,'Interim Analysis'!$C:$C,$C103,'Interim Analysis'!$F:$F,$F103,'Interim Analysis'!$G:$G,$H103,'Interim Analysis'!$E:$E,$E103),
SUMIFS('Interim Analysis'!C:C,'Interim Analysis'!$B:$B,$B103,'Interim Analysis'!$C:$C,$C103,'Interim Analysis'!$F:$F,$F103,'Interim Analysis'!$G:$G,$H103,'Interim Analysis'!$D:$D,$D103)
*(INDEX('Dimensional Maps'!D$39:D$63,MATCH($E103,'Dimensional Maps'!$C$8:$C$32,0),1)
/SUMIFS('Dimensional Maps'!D$39:D$63, 'Dimensional Maps'!$B$8:$B$32,$D103)))),0),0)</f>
        <v>0</v>
      </c>
      <c r="J103" s="115">
        <f>IFERROR(IF($G103 = "WholeBlg",IF(J$1&lt;2020, 0,
IF($H103="GWh",SUMIFS('Interim Analysis'!D:D,'Interim Analysis'!$B:$B,$B103,'Interim Analysis'!$C:$C,$C103,'Interim Analysis'!$F:$F,$F103,'Interim Analysis'!$G:$G,$H103,'Interim Analysis'!$E:$E,$E103),
SUMIFS('Interim Analysis'!D:D,'Interim Analysis'!$B:$B,$B103,'Interim Analysis'!$C:$C,$C103,'Interim Analysis'!$F:$F,$F103,'Interim Analysis'!$G:$G,$H103,'Interim Analysis'!$D:$D,$D103)
*(INDEX('Dimensional Maps'!E$39:E$63,MATCH($E103,'Dimensional Maps'!$C$8:$C$32,0),1)
/SUMIFS('Dimensional Maps'!E$39:E$63, 'Dimensional Maps'!$B$8:$B$32,$D103)))),0),0)</f>
        <v>0</v>
      </c>
      <c r="K103" s="115">
        <f>IFERROR(IF($G103 = "WholeBlg",IF(K$1&lt;2020, 0,
IF($H103="GWh",SUMIFS('Interim Analysis'!E:E,'Interim Analysis'!$B:$B,$B103,'Interim Analysis'!$C:$C,$C103,'Interim Analysis'!$F:$F,$F103,'Interim Analysis'!$G:$G,$H103,'Interim Analysis'!$E:$E,$E103),
SUMIFS('Interim Analysis'!E:E,'Interim Analysis'!$B:$B,$B103,'Interim Analysis'!$C:$C,$C103,'Interim Analysis'!$F:$F,$F103,'Interim Analysis'!$G:$G,$H103,'Interim Analysis'!$D:$D,$D103)
*(INDEX('Dimensional Maps'!F$39:F$63,MATCH($E103,'Dimensional Maps'!$C$8:$C$32,0),1)
/SUMIFS('Dimensional Maps'!F$39:F$63, 'Dimensional Maps'!$B$8:$B$32,$D103)))),0),0)</f>
        <v>0</v>
      </c>
      <c r="L103" s="115">
        <f>IFERROR(IF($G103 = "WholeBlg",IF(L$1&lt;2020, 0,
IF($H103="GWh",SUMIFS('Interim Analysis'!F:F,'Interim Analysis'!$B:$B,$B103,'Interim Analysis'!$C:$C,$C103,'Interim Analysis'!$F:$F,$F103,'Interim Analysis'!$G:$G,$H103,'Interim Analysis'!$E:$E,$E103),
SUMIFS('Interim Analysis'!F:F,'Interim Analysis'!$B:$B,$B103,'Interim Analysis'!$C:$C,$C103,'Interim Analysis'!$F:$F,$F103,'Interim Analysis'!$G:$G,$H103,'Interim Analysis'!$D:$D,$D103)
*(INDEX('Dimensional Maps'!G$39:G$63,MATCH($E103,'Dimensional Maps'!$C$8:$C$32,0),1)
/SUMIFS('Dimensional Maps'!G$39:G$63, 'Dimensional Maps'!$B$8:$B$32,$D103)))),0),0)</f>
        <v>0</v>
      </c>
      <c r="M103" s="115">
        <f>IFERROR(IF($G103 = "WholeBlg",IF(M$1&lt;2020, 0,
IF($H103="GWh",SUMIFS('Interim Analysis'!G:G,'Interim Analysis'!$B:$B,$B103,'Interim Analysis'!$C:$C,$C103,'Interim Analysis'!$F:$F,$F103,'Interim Analysis'!$G:$G,$H103,'Interim Analysis'!$E:$E,$E103),
SUMIFS('Interim Analysis'!G:G,'Interim Analysis'!$B:$B,$B103,'Interim Analysis'!$C:$C,$C103,'Interim Analysis'!$F:$F,$F103,'Interim Analysis'!$G:$G,$H103,'Interim Analysis'!$D:$D,$D103)
*(INDEX('Dimensional Maps'!H$39:H$63,MATCH($E103,'Dimensional Maps'!$C$8:$C$32,0),1)
/SUMIFS('Dimensional Maps'!H$39:H$63, 'Dimensional Maps'!$B$8:$B$32,$D103)))),0),0)</f>
        <v>0</v>
      </c>
      <c r="N103" s="115">
        <f>IFERROR(IF($G103 = "WholeBlg",IF(N$1&lt;2020, 0,
IF($H103="GWh",SUMIFS('Interim Analysis'!H:H,'Interim Analysis'!$B:$B,$B103,'Interim Analysis'!$C:$C,$C103,'Interim Analysis'!$F:$F,$F103,'Interim Analysis'!$G:$G,$H103,'Interim Analysis'!$E:$E,$E103),
SUMIFS('Interim Analysis'!H:H,'Interim Analysis'!$B:$B,$B103,'Interim Analysis'!$C:$C,$C103,'Interim Analysis'!$F:$F,$F103,'Interim Analysis'!$G:$G,$H103,'Interim Analysis'!$D:$D,$D103)
*(INDEX('Dimensional Maps'!I$39:I$63,MATCH($E103,'Dimensional Maps'!$C$8:$C$32,0),1)
/SUMIFS('Dimensional Maps'!I$39:I$63, 'Dimensional Maps'!$B$8:$B$32,$D103)))),0),0)</f>
        <v>0</v>
      </c>
      <c r="O103" s="115">
        <f>IFERROR(IF($G103 = "WholeBlg",IF(O$1&lt;2020, 0,
IF($H103="GWh",SUMIFS('Interim Analysis'!I:I,'Interim Analysis'!$B:$B,$B103,'Interim Analysis'!$C:$C,$C103,'Interim Analysis'!$F:$F,$F103,'Interim Analysis'!$G:$G,$H103,'Interim Analysis'!$E:$E,$E103),
SUMIFS('Interim Analysis'!I:I,'Interim Analysis'!$B:$B,$B103,'Interim Analysis'!$C:$C,$C103,'Interim Analysis'!$F:$F,$F103,'Interim Analysis'!$G:$G,$H103,'Interim Analysis'!$D:$D,$D103)
*(INDEX('Dimensional Maps'!J$39:J$63,MATCH($E103,'Dimensional Maps'!$C$8:$C$32,0),1)
/SUMIFS('Dimensional Maps'!J$39:J$63, 'Dimensional Maps'!$B$8:$B$32,$D103)))),0),0)</f>
        <v>0</v>
      </c>
      <c r="P103" s="115">
        <f>IFERROR(IF($G103 = "WholeBlg",IF(P$1&lt;2020, 0,
IF($H103="GWh",SUMIFS('Interim Analysis'!J:J,'Interim Analysis'!$B:$B,$B103,'Interim Analysis'!$C:$C,$C103,'Interim Analysis'!$F:$F,$F103,'Interim Analysis'!$G:$G,$H103,'Interim Analysis'!$E:$E,$E103),
SUMIFS('Interim Analysis'!J:J,'Interim Analysis'!$B:$B,$B103,'Interim Analysis'!$C:$C,$C103,'Interim Analysis'!$F:$F,$F103,'Interim Analysis'!$G:$G,$H103,'Interim Analysis'!$D:$D,$D103)
*(INDEX('Dimensional Maps'!K$39:K$63,MATCH($E103,'Dimensional Maps'!$C$8:$C$32,0),1)
/SUMIFS('Dimensional Maps'!K$39:K$63, 'Dimensional Maps'!$B$8:$B$32,$D103)))),0),0)</f>
        <v>0</v>
      </c>
      <c r="Q103" s="115">
        <f>IFERROR(IF($G103 = "WholeBlg",IF(Q$1&lt;2020, 0,
IF($H103="GWh",SUMIFS('Interim Analysis'!K:K,'Interim Analysis'!$B:$B,$B103,'Interim Analysis'!$C:$C,$C103,'Interim Analysis'!$F:$F,$F103,'Interim Analysis'!$G:$G,$H103,'Interim Analysis'!$E:$E,$E103),
SUMIFS('Interim Analysis'!K:K,'Interim Analysis'!$B:$B,$B103,'Interim Analysis'!$C:$C,$C103,'Interim Analysis'!$F:$F,$F103,'Interim Analysis'!$G:$G,$H103,'Interim Analysis'!$D:$D,$D103)
*(INDEX('Dimensional Maps'!L$39:L$63,MATCH($E103,'Dimensional Maps'!$C$8:$C$32,0),1)
/SUMIFS('Dimensional Maps'!L$39:L$63, 'Dimensional Maps'!$B$8:$B$32,$D103)))),0),0)</f>
        <v>0</v>
      </c>
      <c r="R103" s="115">
        <f>IFERROR(IF($G103 = "WholeBlg",IF(R$1&lt;2020, 0,
IF($H103="GWh",SUMIFS('Interim Analysis'!L:L,'Interim Analysis'!$B:$B,$B103,'Interim Analysis'!$C:$C,$C103,'Interim Analysis'!$F:$F,$F103,'Interim Analysis'!$G:$G,$H103,'Interim Analysis'!$E:$E,$E103),
SUMIFS('Interim Analysis'!L:L,'Interim Analysis'!$B:$B,$B103,'Interim Analysis'!$C:$C,$C103,'Interim Analysis'!$F:$F,$F103,'Interim Analysis'!$G:$G,$H103,'Interim Analysis'!$D:$D,$D103)
*(INDEX('Dimensional Maps'!M$39:M$63,MATCH($E103,'Dimensional Maps'!$C$8:$C$32,0),1)
/SUMIFS('Dimensional Maps'!M$39:M$63, 'Dimensional Maps'!$B$8:$B$32,$D103)))),0),0)</f>
        <v>0</v>
      </c>
      <c r="S103" s="115">
        <f>IFERROR(IF($G103 = "WholeBlg",IF(S$1&lt;2020, 0,
IF($H103="GWh",SUMIFS('Interim Analysis'!M:M,'Interim Analysis'!$B:$B,$B103,'Interim Analysis'!$C:$C,$C103,'Interim Analysis'!$F:$F,$F103,'Interim Analysis'!$G:$G,$H103,'Interim Analysis'!$E:$E,$E103),
SUMIFS('Interim Analysis'!M:M,'Interim Analysis'!$B:$B,$B103,'Interim Analysis'!$C:$C,$C103,'Interim Analysis'!$F:$F,$F103,'Interim Analysis'!$G:$G,$H103,'Interim Analysis'!$D:$D,$D103)
*(INDEX('Dimensional Maps'!N$39:N$63,MATCH($E103,'Dimensional Maps'!$C$8:$C$32,0),1)
/SUMIFS('Dimensional Maps'!N$39:N$63, 'Dimensional Maps'!$B$8:$B$32,$D103)))),0),0)</f>
        <v>0</v>
      </c>
      <c r="T103" s="115">
        <f>IFERROR(IF($G103 = "WholeBlg",IF(T$1&lt;2020, 0,
IF($H103="GWh",SUMIFS('Interim Analysis'!N:N,'Interim Analysis'!$B:$B,$B103,'Interim Analysis'!$C:$C,$C103,'Interim Analysis'!$F:$F,$F103,'Interim Analysis'!$G:$G,$H103,'Interim Analysis'!$E:$E,$E103),
SUMIFS('Interim Analysis'!N:N,'Interim Analysis'!$B:$B,$B103,'Interim Analysis'!$C:$C,$C103,'Interim Analysis'!$F:$F,$F103,'Interim Analysis'!$G:$G,$H103,'Interim Analysis'!$D:$D,$D103)
*(INDEX('Dimensional Maps'!O$39:O$63,MATCH($E103,'Dimensional Maps'!$C$8:$C$32,0),1)
/SUMIFS('Dimensional Maps'!O$39:O$63, 'Dimensional Maps'!$B$8:$B$32,$D103)))),0),0)</f>
        <v>0</v>
      </c>
      <c r="U103" s="115">
        <f>IFERROR(IF($G103 = "WholeBlg",IF(U$1&lt;2020, 0,
IF($H103="GWh",SUMIFS('Interim Analysis'!O:O,'Interim Analysis'!$B:$B,$B103,'Interim Analysis'!$C:$C,$C103,'Interim Analysis'!$F:$F,$F103,'Interim Analysis'!$G:$G,$H103,'Interim Analysis'!$E:$E,$E103),
SUMIFS('Interim Analysis'!O:O,'Interim Analysis'!$B:$B,$B103,'Interim Analysis'!$C:$C,$C103,'Interim Analysis'!$F:$F,$F103,'Interim Analysis'!$G:$G,$H103,'Interim Analysis'!$D:$D,$D103)
*(INDEX('Dimensional Maps'!P$39:P$63,MATCH($E103,'Dimensional Maps'!$C$8:$C$32,0),1)
/SUMIFS('Dimensional Maps'!P$39:P$63, 'Dimensional Maps'!$B$8:$B$32,$D103)))),0),0)</f>
        <v>0</v>
      </c>
      <c r="V103" s="115">
        <f>IFERROR(IF($G103 = "WholeBlg",IF(V$1&lt;2020, 0,
IF($H103="GWh",SUMIFS('Interim Analysis'!P:P,'Interim Analysis'!$B:$B,$B103,'Interim Analysis'!$C:$C,$C103,'Interim Analysis'!$F:$F,$F103,'Interim Analysis'!$G:$G,$H103,'Interim Analysis'!$E:$E,$E103),
SUMIFS('Interim Analysis'!P:P,'Interim Analysis'!$B:$B,$B103,'Interim Analysis'!$C:$C,$C103,'Interim Analysis'!$F:$F,$F103,'Interim Analysis'!$G:$G,$H103,'Interim Analysis'!$D:$D,$D103)
*(INDEX('Dimensional Maps'!Q$39:Q$63,MATCH($E103,'Dimensional Maps'!$C$8:$C$32,0),1)
/SUMIFS('Dimensional Maps'!Q$39:Q$63, 'Dimensional Maps'!$B$8:$B$32,$D103)))),0),0)</f>
        <v>0</v>
      </c>
      <c r="W103" s="115">
        <f>IFERROR(IF($G103 = "WholeBlg",IF(W$1&lt;2020, 0,
IF($H103="GWh",SUMIFS('Interim Analysis'!Q:Q,'Interim Analysis'!$B:$B,$B103,'Interim Analysis'!$C:$C,$C103,'Interim Analysis'!$F:$F,$F103,'Interim Analysis'!$G:$G,$H103,'Interim Analysis'!$E:$E,$E103),
SUMIFS('Interim Analysis'!Q:Q,'Interim Analysis'!$B:$B,$B103,'Interim Analysis'!$C:$C,$C103,'Interim Analysis'!$F:$F,$F103,'Interim Analysis'!$G:$G,$H103,'Interim Analysis'!$D:$D,$D103)
*(INDEX('Dimensional Maps'!R$39:R$63,MATCH($E103,'Dimensional Maps'!$C$8:$C$32,0),1)
/SUMIFS('Dimensional Maps'!R$39:R$63, 'Dimensional Maps'!$B$8:$B$32,$D103)))),0),0)</f>
        <v>0</v>
      </c>
    </row>
    <row r="104" spans="1:23" x14ac:dyDescent="0.25">
      <c r="A104" s="105" t="str">
        <f>Home!$C$20</f>
        <v>IOU Potential Program Savings ET</v>
      </c>
      <c r="B104" s="103" t="s">
        <v>237</v>
      </c>
      <c r="C104" s="103">
        <v>2</v>
      </c>
      <c r="D104" s="103" t="s">
        <v>193</v>
      </c>
      <c r="E104" s="103" t="s">
        <v>197</v>
      </c>
      <c r="F104" s="103" t="s">
        <v>186</v>
      </c>
      <c r="G104" s="103" t="s">
        <v>53</v>
      </c>
      <c r="H104" s="143" t="s">
        <v>18</v>
      </c>
      <c r="I104" s="115">
        <f>IFERROR(IF($G104 = "WholeBlg",IF(I$1&lt;2020, 0,
IF($H104="GWh",SUMIFS('Interim Analysis'!C:C,'Interim Analysis'!$B:$B,$B104,'Interim Analysis'!$C:$C,$C104,'Interim Analysis'!$F:$F,$F104,'Interim Analysis'!$G:$G,$H104,'Interim Analysis'!$E:$E,$E104),
SUMIFS('Interim Analysis'!C:C,'Interim Analysis'!$B:$B,$B104,'Interim Analysis'!$C:$C,$C104,'Interim Analysis'!$F:$F,$F104,'Interim Analysis'!$G:$G,$H104,'Interim Analysis'!$D:$D,$D104)
*(INDEX('Dimensional Maps'!D$39:D$63,MATCH($E104,'Dimensional Maps'!$C$8:$C$32,0),1)
/SUMIFS('Dimensional Maps'!D$39:D$63, 'Dimensional Maps'!$B$8:$B$32,$D104)))),0),0)</f>
        <v>0</v>
      </c>
      <c r="J104" s="115">
        <f>IFERROR(IF($G104 = "WholeBlg",IF(J$1&lt;2020, 0,
IF($H104="GWh",SUMIFS('Interim Analysis'!D:D,'Interim Analysis'!$B:$B,$B104,'Interim Analysis'!$C:$C,$C104,'Interim Analysis'!$F:$F,$F104,'Interim Analysis'!$G:$G,$H104,'Interim Analysis'!$E:$E,$E104),
SUMIFS('Interim Analysis'!D:D,'Interim Analysis'!$B:$B,$B104,'Interim Analysis'!$C:$C,$C104,'Interim Analysis'!$F:$F,$F104,'Interim Analysis'!$G:$G,$H104,'Interim Analysis'!$D:$D,$D104)
*(INDEX('Dimensional Maps'!E$39:E$63,MATCH($E104,'Dimensional Maps'!$C$8:$C$32,0),1)
/SUMIFS('Dimensional Maps'!E$39:E$63, 'Dimensional Maps'!$B$8:$B$32,$D104)))),0),0)</f>
        <v>0</v>
      </c>
      <c r="K104" s="115">
        <f>IFERROR(IF($G104 = "WholeBlg",IF(K$1&lt;2020, 0,
IF($H104="GWh",SUMIFS('Interim Analysis'!E:E,'Interim Analysis'!$B:$B,$B104,'Interim Analysis'!$C:$C,$C104,'Interim Analysis'!$F:$F,$F104,'Interim Analysis'!$G:$G,$H104,'Interim Analysis'!$E:$E,$E104),
SUMIFS('Interim Analysis'!E:E,'Interim Analysis'!$B:$B,$B104,'Interim Analysis'!$C:$C,$C104,'Interim Analysis'!$F:$F,$F104,'Interim Analysis'!$G:$G,$H104,'Interim Analysis'!$D:$D,$D104)
*(INDEX('Dimensional Maps'!F$39:F$63,MATCH($E104,'Dimensional Maps'!$C$8:$C$32,0),1)
/SUMIFS('Dimensional Maps'!F$39:F$63, 'Dimensional Maps'!$B$8:$B$32,$D104)))),0),0)</f>
        <v>0</v>
      </c>
      <c r="L104" s="115">
        <f>IFERROR(IF($G104 = "WholeBlg",IF(L$1&lt;2020, 0,
IF($H104="GWh",SUMIFS('Interim Analysis'!F:F,'Interim Analysis'!$B:$B,$B104,'Interim Analysis'!$C:$C,$C104,'Interim Analysis'!$F:$F,$F104,'Interim Analysis'!$G:$G,$H104,'Interim Analysis'!$E:$E,$E104),
SUMIFS('Interim Analysis'!F:F,'Interim Analysis'!$B:$B,$B104,'Interim Analysis'!$C:$C,$C104,'Interim Analysis'!$F:$F,$F104,'Interim Analysis'!$G:$G,$H104,'Interim Analysis'!$D:$D,$D104)
*(INDEX('Dimensional Maps'!G$39:G$63,MATCH($E104,'Dimensional Maps'!$C$8:$C$32,0),1)
/SUMIFS('Dimensional Maps'!G$39:G$63, 'Dimensional Maps'!$B$8:$B$32,$D104)))),0),0)</f>
        <v>0</v>
      </c>
      <c r="M104" s="115">
        <f>IFERROR(IF($G104 = "WholeBlg",IF(M$1&lt;2020, 0,
IF($H104="GWh",SUMIFS('Interim Analysis'!G:G,'Interim Analysis'!$B:$B,$B104,'Interim Analysis'!$C:$C,$C104,'Interim Analysis'!$F:$F,$F104,'Interim Analysis'!$G:$G,$H104,'Interim Analysis'!$E:$E,$E104),
SUMIFS('Interim Analysis'!G:G,'Interim Analysis'!$B:$B,$B104,'Interim Analysis'!$C:$C,$C104,'Interim Analysis'!$F:$F,$F104,'Interim Analysis'!$G:$G,$H104,'Interim Analysis'!$D:$D,$D104)
*(INDEX('Dimensional Maps'!H$39:H$63,MATCH($E104,'Dimensional Maps'!$C$8:$C$32,0),1)
/SUMIFS('Dimensional Maps'!H$39:H$63, 'Dimensional Maps'!$B$8:$B$32,$D104)))),0),0)</f>
        <v>0</v>
      </c>
      <c r="N104" s="115">
        <f>IFERROR(IF($G104 = "WholeBlg",IF(N$1&lt;2020, 0,
IF($H104="GWh",SUMIFS('Interim Analysis'!H:H,'Interim Analysis'!$B:$B,$B104,'Interim Analysis'!$C:$C,$C104,'Interim Analysis'!$F:$F,$F104,'Interim Analysis'!$G:$G,$H104,'Interim Analysis'!$E:$E,$E104),
SUMIFS('Interim Analysis'!H:H,'Interim Analysis'!$B:$B,$B104,'Interim Analysis'!$C:$C,$C104,'Interim Analysis'!$F:$F,$F104,'Interim Analysis'!$G:$G,$H104,'Interim Analysis'!$D:$D,$D104)
*(INDEX('Dimensional Maps'!I$39:I$63,MATCH($E104,'Dimensional Maps'!$C$8:$C$32,0),1)
/SUMIFS('Dimensional Maps'!I$39:I$63, 'Dimensional Maps'!$B$8:$B$32,$D104)))),0),0)</f>
        <v>0</v>
      </c>
      <c r="O104" s="115">
        <f>IFERROR(IF($G104 = "WholeBlg",IF(O$1&lt;2020, 0,
IF($H104="GWh",SUMIFS('Interim Analysis'!I:I,'Interim Analysis'!$B:$B,$B104,'Interim Analysis'!$C:$C,$C104,'Interim Analysis'!$F:$F,$F104,'Interim Analysis'!$G:$G,$H104,'Interim Analysis'!$E:$E,$E104),
SUMIFS('Interim Analysis'!I:I,'Interim Analysis'!$B:$B,$B104,'Interim Analysis'!$C:$C,$C104,'Interim Analysis'!$F:$F,$F104,'Interim Analysis'!$G:$G,$H104,'Interim Analysis'!$D:$D,$D104)
*(INDEX('Dimensional Maps'!J$39:J$63,MATCH($E104,'Dimensional Maps'!$C$8:$C$32,0),1)
/SUMIFS('Dimensional Maps'!J$39:J$63, 'Dimensional Maps'!$B$8:$B$32,$D104)))),0),0)</f>
        <v>0</v>
      </c>
      <c r="P104" s="115">
        <f>IFERROR(IF($G104 = "WholeBlg",IF(P$1&lt;2020, 0,
IF($H104="GWh",SUMIFS('Interim Analysis'!J:J,'Interim Analysis'!$B:$B,$B104,'Interim Analysis'!$C:$C,$C104,'Interim Analysis'!$F:$F,$F104,'Interim Analysis'!$G:$G,$H104,'Interim Analysis'!$E:$E,$E104),
SUMIFS('Interim Analysis'!J:J,'Interim Analysis'!$B:$B,$B104,'Interim Analysis'!$C:$C,$C104,'Interim Analysis'!$F:$F,$F104,'Interim Analysis'!$G:$G,$H104,'Interim Analysis'!$D:$D,$D104)
*(INDEX('Dimensional Maps'!K$39:K$63,MATCH($E104,'Dimensional Maps'!$C$8:$C$32,0),1)
/SUMIFS('Dimensional Maps'!K$39:K$63, 'Dimensional Maps'!$B$8:$B$32,$D104)))),0),0)</f>
        <v>0</v>
      </c>
      <c r="Q104" s="115">
        <f>IFERROR(IF($G104 = "WholeBlg",IF(Q$1&lt;2020, 0,
IF($H104="GWh",SUMIFS('Interim Analysis'!K:K,'Interim Analysis'!$B:$B,$B104,'Interim Analysis'!$C:$C,$C104,'Interim Analysis'!$F:$F,$F104,'Interim Analysis'!$G:$G,$H104,'Interim Analysis'!$E:$E,$E104),
SUMIFS('Interim Analysis'!K:K,'Interim Analysis'!$B:$B,$B104,'Interim Analysis'!$C:$C,$C104,'Interim Analysis'!$F:$F,$F104,'Interim Analysis'!$G:$G,$H104,'Interim Analysis'!$D:$D,$D104)
*(INDEX('Dimensional Maps'!L$39:L$63,MATCH($E104,'Dimensional Maps'!$C$8:$C$32,0),1)
/SUMIFS('Dimensional Maps'!L$39:L$63, 'Dimensional Maps'!$B$8:$B$32,$D104)))),0),0)</f>
        <v>0</v>
      </c>
      <c r="R104" s="115">
        <f>IFERROR(IF($G104 = "WholeBlg",IF(R$1&lt;2020, 0,
IF($H104="GWh",SUMIFS('Interim Analysis'!L:L,'Interim Analysis'!$B:$B,$B104,'Interim Analysis'!$C:$C,$C104,'Interim Analysis'!$F:$F,$F104,'Interim Analysis'!$G:$G,$H104,'Interim Analysis'!$E:$E,$E104),
SUMIFS('Interim Analysis'!L:L,'Interim Analysis'!$B:$B,$B104,'Interim Analysis'!$C:$C,$C104,'Interim Analysis'!$F:$F,$F104,'Interim Analysis'!$G:$G,$H104,'Interim Analysis'!$D:$D,$D104)
*(INDEX('Dimensional Maps'!M$39:M$63,MATCH($E104,'Dimensional Maps'!$C$8:$C$32,0),1)
/SUMIFS('Dimensional Maps'!M$39:M$63, 'Dimensional Maps'!$B$8:$B$32,$D104)))),0),0)</f>
        <v>0</v>
      </c>
      <c r="S104" s="115">
        <f>IFERROR(IF($G104 = "WholeBlg",IF(S$1&lt;2020, 0,
IF($H104="GWh",SUMIFS('Interim Analysis'!M:M,'Interim Analysis'!$B:$B,$B104,'Interim Analysis'!$C:$C,$C104,'Interim Analysis'!$F:$F,$F104,'Interim Analysis'!$G:$G,$H104,'Interim Analysis'!$E:$E,$E104),
SUMIFS('Interim Analysis'!M:M,'Interim Analysis'!$B:$B,$B104,'Interim Analysis'!$C:$C,$C104,'Interim Analysis'!$F:$F,$F104,'Interim Analysis'!$G:$G,$H104,'Interim Analysis'!$D:$D,$D104)
*(INDEX('Dimensional Maps'!N$39:N$63,MATCH($E104,'Dimensional Maps'!$C$8:$C$32,0),1)
/SUMIFS('Dimensional Maps'!N$39:N$63, 'Dimensional Maps'!$B$8:$B$32,$D104)))),0),0)</f>
        <v>0</v>
      </c>
      <c r="T104" s="115">
        <f>IFERROR(IF($G104 = "WholeBlg",IF(T$1&lt;2020, 0,
IF($H104="GWh",SUMIFS('Interim Analysis'!N:N,'Interim Analysis'!$B:$B,$B104,'Interim Analysis'!$C:$C,$C104,'Interim Analysis'!$F:$F,$F104,'Interim Analysis'!$G:$G,$H104,'Interim Analysis'!$E:$E,$E104),
SUMIFS('Interim Analysis'!N:N,'Interim Analysis'!$B:$B,$B104,'Interim Analysis'!$C:$C,$C104,'Interim Analysis'!$F:$F,$F104,'Interim Analysis'!$G:$G,$H104,'Interim Analysis'!$D:$D,$D104)
*(INDEX('Dimensional Maps'!O$39:O$63,MATCH($E104,'Dimensional Maps'!$C$8:$C$32,0),1)
/SUMIFS('Dimensional Maps'!O$39:O$63, 'Dimensional Maps'!$B$8:$B$32,$D104)))),0),0)</f>
        <v>0</v>
      </c>
      <c r="U104" s="115">
        <f>IFERROR(IF($G104 = "WholeBlg",IF(U$1&lt;2020, 0,
IF($H104="GWh",SUMIFS('Interim Analysis'!O:O,'Interim Analysis'!$B:$B,$B104,'Interim Analysis'!$C:$C,$C104,'Interim Analysis'!$F:$F,$F104,'Interim Analysis'!$G:$G,$H104,'Interim Analysis'!$E:$E,$E104),
SUMIFS('Interim Analysis'!O:O,'Interim Analysis'!$B:$B,$B104,'Interim Analysis'!$C:$C,$C104,'Interim Analysis'!$F:$F,$F104,'Interim Analysis'!$G:$G,$H104,'Interim Analysis'!$D:$D,$D104)
*(INDEX('Dimensional Maps'!P$39:P$63,MATCH($E104,'Dimensional Maps'!$C$8:$C$32,0),1)
/SUMIFS('Dimensional Maps'!P$39:P$63, 'Dimensional Maps'!$B$8:$B$32,$D104)))),0),0)</f>
        <v>0</v>
      </c>
      <c r="V104" s="115">
        <f>IFERROR(IF($G104 = "WholeBlg",IF(V$1&lt;2020, 0,
IF($H104="GWh",SUMIFS('Interim Analysis'!P:P,'Interim Analysis'!$B:$B,$B104,'Interim Analysis'!$C:$C,$C104,'Interim Analysis'!$F:$F,$F104,'Interim Analysis'!$G:$G,$H104,'Interim Analysis'!$E:$E,$E104),
SUMIFS('Interim Analysis'!P:P,'Interim Analysis'!$B:$B,$B104,'Interim Analysis'!$C:$C,$C104,'Interim Analysis'!$F:$F,$F104,'Interim Analysis'!$G:$G,$H104,'Interim Analysis'!$D:$D,$D104)
*(INDEX('Dimensional Maps'!Q$39:Q$63,MATCH($E104,'Dimensional Maps'!$C$8:$C$32,0),1)
/SUMIFS('Dimensional Maps'!Q$39:Q$63, 'Dimensional Maps'!$B$8:$B$32,$D104)))),0),0)</f>
        <v>0</v>
      </c>
      <c r="W104" s="115">
        <f>IFERROR(IF($G104 = "WholeBlg",IF(W$1&lt;2020, 0,
IF($H104="GWh",SUMIFS('Interim Analysis'!Q:Q,'Interim Analysis'!$B:$B,$B104,'Interim Analysis'!$C:$C,$C104,'Interim Analysis'!$F:$F,$F104,'Interim Analysis'!$G:$G,$H104,'Interim Analysis'!$E:$E,$E104),
SUMIFS('Interim Analysis'!Q:Q,'Interim Analysis'!$B:$B,$B104,'Interim Analysis'!$C:$C,$C104,'Interim Analysis'!$F:$F,$F104,'Interim Analysis'!$G:$G,$H104,'Interim Analysis'!$D:$D,$D104)
*(INDEX('Dimensional Maps'!R$39:R$63,MATCH($E104,'Dimensional Maps'!$C$8:$C$32,0),1)
/SUMIFS('Dimensional Maps'!R$39:R$63, 'Dimensional Maps'!$B$8:$B$32,$D104)))),0),0)</f>
        <v>0</v>
      </c>
    </row>
    <row r="105" spans="1:23" x14ac:dyDescent="0.25">
      <c r="A105" s="105" t="str">
        <f>Home!$C$20</f>
        <v>IOU Potential Program Savings ET</v>
      </c>
      <c r="B105" s="103" t="s">
        <v>237</v>
      </c>
      <c r="C105" s="103">
        <v>2</v>
      </c>
      <c r="D105" s="103" t="s">
        <v>193</v>
      </c>
      <c r="E105" s="103" t="s">
        <v>197</v>
      </c>
      <c r="F105" s="103" t="s">
        <v>167</v>
      </c>
      <c r="G105" s="103" t="s">
        <v>53</v>
      </c>
      <c r="H105" s="143" t="s">
        <v>20</v>
      </c>
      <c r="I105" s="115">
        <f>IFERROR(IF($G105 = "WholeBlg",IF(I$1&lt;2020, 0,
IF($H105="GWh",SUMIFS('Interim Analysis'!C:C,'Interim Analysis'!$B:$B,$B105,'Interim Analysis'!$C:$C,$C105,'Interim Analysis'!$F:$F,$F105,'Interim Analysis'!$G:$G,$H105,'Interim Analysis'!$E:$E,$E105),
SUMIFS('Interim Analysis'!C:C,'Interim Analysis'!$B:$B,$B105,'Interim Analysis'!$C:$C,$C105,'Interim Analysis'!$F:$F,$F105,'Interim Analysis'!$G:$G,$H105,'Interim Analysis'!$D:$D,$D105)
*(INDEX('Dimensional Maps'!D$39:D$63,MATCH($E105,'Dimensional Maps'!$C$8:$C$32,0),1)
/SUMIFS('Dimensional Maps'!D$39:D$63, 'Dimensional Maps'!$B$8:$B$32,$D105)))),0),0)</f>
        <v>0</v>
      </c>
      <c r="J105" s="115">
        <f>IFERROR(IF($G105 = "WholeBlg",IF(J$1&lt;2020, 0,
IF($H105="GWh",SUMIFS('Interim Analysis'!D:D,'Interim Analysis'!$B:$B,$B105,'Interim Analysis'!$C:$C,$C105,'Interim Analysis'!$F:$F,$F105,'Interim Analysis'!$G:$G,$H105,'Interim Analysis'!$E:$E,$E105),
SUMIFS('Interim Analysis'!D:D,'Interim Analysis'!$B:$B,$B105,'Interim Analysis'!$C:$C,$C105,'Interim Analysis'!$F:$F,$F105,'Interim Analysis'!$G:$G,$H105,'Interim Analysis'!$D:$D,$D105)
*(INDEX('Dimensional Maps'!E$39:E$63,MATCH($E105,'Dimensional Maps'!$C$8:$C$32,0),1)
/SUMIFS('Dimensional Maps'!E$39:E$63, 'Dimensional Maps'!$B$8:$B$32,$D105)))),0),0)</f>
        <v>0</v>
      </c>
      <c r="K105" s="115">
        <f>IFERROR(IF($G105 = "WholeBlg",IF(K$1&lt;2020, 0,
IF($H105="GWh",SUMIFS('Interim Analysis'!E:E,'Interim Analysis'!$B:$B,$B105,'Interim Analysis'!$C:$C,$C105,'Interim Analysis'!$F:$F,$F105,'Interim Analysis'!$G:$G,$H105,'Interim Analysis'!$E:$E,$E105),
SUMIFS('Interim Analysis'!E:E,'Interim Analysis'!$B:$B,$B105,'Interim Analysis'!$C:$C,$C105,'Interim Analysis'!$F:$F,$F105,'Interim Analysis'!$G:$G,$H105,'Interim Analysis'!$D:$D,$D105)
*(INDEX('Dimensional Maps'!F$39:F$63,MATCH($E105,'Dimensional Maps'!$C$8:$C$32,0),1)
/SUMIFS('Dimensional Maps'!F$39:F$63, 'Dimensional Maps'!$B$8:$B$32,$D105)))),0),0)</f>
        <v>0</v>
      </c>
      <c r="L105" s="115">
        <f>IFERROR(IF($G105 = "WholeBlg",IF(L$1&lt;2020, 0,
IF($H105="GWh",SUMIFS('Interim Analysis'!F:F,'Interim Analysis'!$B:$B,$B105,'Interim Analysis'!$C:$C,$C105,'Interim Analysis'!$F:$F,$F105,'Interim Analysis'!$G:$G,$H105,'Interim Analysis'!$E:$E,$E105),
SUMIFS('Interim Analysis'!F:F,'Interim Analysis'!$B:$B,$B105,'Interim Analysis'!$C:$C,$C105,'Interim Analysis'!$F:$F,$F105,'Interim Analysis'!$G:$G,$H105,'Interim Analysis'!$D:$D,$D105)
*(INDEX('Dimensional Maps'!G$39:G$63,MATCH($E105,'Dimensional Maps'!$C$8:$C$32,0),1)
/SUMIFS('Dimensional Maps'!G$39:G$63, 'Dimensional Maps'!$B$8:$B$32,$D105)))),0),0)</f>
        <v>0</v>
      </c>
      <c r="M105" s="115">
        <f>IFERROR(IF($G105 = "WholeBlg",IF(M$1&lt;2020, 0,
IF($H105="GWh",SUMIFS('Interim Analysis'!G:G,'Interim Analysis'!$B:$B,$B105,'Interim Analysis'!$C:$C,$C105,'Interim Analysis'!$F:$F,$F105,'Interim Analysis'!$G:$G,$H105,'Interim Analysis'!$E:$E,$E105),
SUMIFS('Interim Analysis'!G:G,'Interim Analysis'!$B:$B,$B105,'Interim Analysis'!$C:$C,$C105,'Interim Analysis'!$F:$F,$F105,'Interim Analysis'!$G:$G,$H105,'Interim Analysis'!$D:$D,$D105)
*(INDEX('Dimensional Maps'!H$39:H$63,MATCH($E105,'Dimensional Maps'!$C$8:$C$32,0),1)
/SUMIFS('Dimensional Maps'!H$39:H$63, 'Dimensional Maps'!$B$8:$B$32,$D105)))),0),0)</f>
        <v>0</v>
      </c>
      <c r="N105" s="115">
        <f>IFERROR(IF($G105 = "WholeBlg",IF(N$1&lt;2020, 0,
IF($H105="GWh",SUMIFS('Interim Analysis'!H:H,'Interim Analysis'!$B:$B,$B105,'Interim Analysis'!$C:$C,$C105,'Interim Analysis'!$F:$F,$F105,'Interim Analysis'!$G:$G,$H105,'Interim Analysis'!$E:$E,$E105),
SUMIFS('Interim Analysis'!H:H,'Interim Analysis'!$B:$B,$B105,'Interim Analysis'!$C:$C,$C105,'Interim Analysis'!$F:$F,$F105,'Interim Analysis'!$G:$G,$H105,'Interim Analysis'!$D:$D,$D105)
*(INDEX('Dimensional Maps'!I$39:I$63,MATCH($E105,'Dimensional Maps'!$C$8:$C$32,0),1)
/SUMIFS('Dimensional Maps'!I$39:I$63, 'Dimensional Maps'!$B$8:$B$32,$D105)))),0),0)</f>
        <v>0</v>
      </c>
      <c r="O105" s="115">
        <f>IFERROR(IF($G105 = "WholeBlg",IF(O$1&lt;2020, 0,
IF($H105="GWh",SUMIFS('Interim Analysis'!I:I,'Interim Analysis'!$B:$B,$B105,'Interim Analysis'!$C:$C,$C105,'Interim Analysis'!$F:$F,$F105,'Interim Analysis'!$G:$G,$H105,'Interim Analysis'!$E:$E,$E105),
SUMIFS('Interim Analysis'!I:I,'Interim Analysis'!$B:$B,$B105,'Interim Analysis'!$C:$C,$C105,'Interim Analysis'!$F:$F,$F105,'Interim Analysis'!$G:$G,$H105,'Interim Analysis'!$D:$D,$D105)
*(INDEX('Dimensional Maps'!J$39:J$63,MATCH($E105,'Dimensional Maps'!$C$8:$C$32,0),1)
/SUMIFS('Dimensional Maps'!J$39:J$63, 'Dimensional Maps'!$B$8:$B$32,$D105)))),0),0)</f>
        <v>0</v>
      </c>
      <c r="P105" s="115">
        <f>IFERROR(IF($G105 = "WholeBlg",IF(P$1&lt;2020, 0,
IF($H105="GWh",SUMIFS('Interim Analysis'!J:J,'Interim Analysis'!$B:$B,$B105,'Interim Analysis'!$C:$C,$C105,'Interim Analysis'!$F:$F,$F105,'Interim Analysis'!$G:$G,$H105,'Interim Analysis'!$E:$E,$E105),
SUMIFS('Interim Analysis'!J:J,'Interim Analysis'!$B:$B,$B105,'Interim Analysis'!$C:$C,$C105,'Interim Analysis'!$F:$F,$F105,'Interim Analysis'!$G:$G,$H105,'Interim Analysis'!$D:$D,$D105)
*(INDEX('Dimensional Maps'!K$39:K$63,MATCH($E105,'Dimensional Maps'!$C$8:$C$32,0),1)
/SUMIFS('Dimensional Maps'!K$39:K$63, 'Dimensional Maps'!$B$8:$B$32,$D105)))),0),0)</f>
        <v>0</v>
      </c>
      <c r="Q105" s="115">
        <f>IFERROR(IF($G105 = "WholeBlg",IF(Q$1&lt;2020, 0,
IF($H105="GWh",SUMIFS('Interim Analysis'!K:K,'Interim Analysis'!$B:$B,$B105,'Interim Analysis'!$C:$C,$C105,'Interim Analysis'!$F:$F,$F105,'Interim Analysis'!$G:$G,$H105,'Interim Analysis'!$E:$E,$E105),
SUMIFS('Interim Analysis'!K:K,'Interim Analysis'!$B:$B,$B105,'Interim Analysis'!$C:$C,$C105,'Interim Analysis'!$F:$F,$F105,'Interim Analysis'!$G:$G,$H105,'Interim Analysis'!$D:$D,$D105)
*(INDEX('Dimensional Maps'!L$39:L$63,MATCH($E105,'Dimensional Maps'!$C$8:$C$32,0),1)
/SUMIFS('Dimensional Maps'!L$39:L$63, 'Dimensional Maps'!$B$8:$B$32,$D105)))),0),0)</f>
        <v>0</v>
      </c>
      <c r="R105" s="115">
        <f>IFERROR(IF($G105 = "WholeBlg",IF(R$1&lt;2020, 0,
IF($H105="GWh",SUMIFS('Interim Analysis'!L:L,'Interim Analysis'!$B:$B,$B105,'Interim Analysis'!$C:$C,$C105,'Interim Analysis'!$F:$F,$F105,'Interim Analysis'!$G:$G,$H105,'Interim Analysis'!$E:$E,$E105),
SUMIFS('Interim Analysis'!L:L,'Interim Analysis'!$B:$B,$B105,'Interim Analysis'!$C:$C,$C105,'Interim Analysis'!$F:$F,$F105,'Interim Analysis'!$G:$G,$H105,'Interim Analysis'!$D:$D,$D105)
*(INDEX('Dimensional Maps'!M$39:M$63,MATCH($E105,'Dimensional Maps'!$C$8:$C$32,0),1)
/SUMIFS('Dimensional Maps'!M$39:M$63, 'Dimensional Maps'!$B$8:$B$32,$D105)))),0),0)</f>
        <v>0</v>
      </c>
      <c r="S105" s="115">
        <f>IFERROR(IF($G105 = "WholeBlg",IF(S$1&lt;2020, 0,
IF($H105="GWh",SUMIFS('Interim Analysis'!M:M,'Interim Analysis'!$B:$B,$B105,'Interim Analysis'!$C:$C,$C105,'Interim Analysis'!$F:$F,$F105,'Interim Analysis'!$G:$G,$H105,'Interim Analysis'!$E:$E,$E105),
SUMIFS('Interim Analysis'!M:M,'Interim Analysis'!$B:$B,$B105,'Interim Analysis'!$C:$C,$C105,'Interim Analysis'!$F:$F,$F105,'Interim Analysis'!$G:$G,$H105,'Interim Analysis'!$D:$D,$D105)
*(INDEX('Dimensional Maps'!N$39:N$63,MATCH($E105,'Dimensional Maps'!$C$8:$C$32,0),1)
/SUMIFS('Dimensional Maps'!N$39:N$63, 'Dimensional Maps'!$B$8:$B$32,$D105)))),0),0)</f>
        <v>0</v>
      </c>
      <c r="T105" s="115">
        <f>IFERROR(IF($G105 = "WholeBlg",IF(T$1&lt;2020, 0,
IF($H105="GWh",SUMIFS('Interim Analysis'!N:N,'Interim Analysis'!$B:$B,$B105,'Interim Analysis'!$C:$C,$C105,'Interim Analysis'!$F:$F,$F105,'Interim Analysis'!$G:$G,$H105,'Interim Analysis'!$E:$E,$E105),
SUMIFS('Interim Analysis'!N:N,'Interim Analysis'!$B:$B,$B105,'Interim Analysis'!$C:$C,$C105,'Interim Analysis'!$F:$F,$F105,'Interim Analysis'!$G:$G,$H105,'Interim Analysis'!$D:$D,$D105)
*(INDEX('Dimensional Maps'!O$39:O$63,MATCH($E105,'Dimensional Maps'!$C$8:$C$32,0),1)
/SUMIFS('Dimensional Maps'!O$39:O$63, 'Dimensional Maps'!$B$8:$B$32,$D105)))),0),0)</f>
        <v>0</v>
      </c>
      <c r="U105" s="115">
        <f>IFERROR(IF($G105 = "WholeBlg",IF(U$1&lt;2020, 0,
IF($H105="GWh",SUMIFS('Interim Analysis'!O:O,'Interim Analysis'!$B:$B,$B105,'Interim Analysis'!$C:$C,$C105,'Interim Analysis'!$F:$F,$F105,'Interim Analysis'!$G:$G,$H105,'Interim Analysis'!$E:$E,$E105),
SUMIFS('Interim Analysis'!O:O,'Interim Analysis'!$B:$B,$B105,'Interim Analysis'!$C:$C,$C105,'Interim Analysis'!$F:$F,$F105,'Interim Analysis'!$G:$G,$H105,'Interim Analysis'!$D:$D,$D105)
*(INDEX('Dimensional Maps'!P$39:P$63,MATCH($E105,'Dimensional Maps'!$C$8:$C$32,0),1)
/SUMIFS('Dimensional Maps'!P$39:P$63, 'Dimensional Maps'!$B$8:$B$32,$D105)))),0),0)</f>
        <v>0</v>
      </c>
      <c r="V105" s="115">
        <f>IFERROR(IF($G105 = "WholeBlg",IF(V$1&lt;2020, 0,
IF($H105="GWh",SUMIFS('Interim Analysis'!P:P,'Interim Analysis'!$B:$B,$B105,'Interim Analysis'!$C:$C,$C105,'Interim Analysis'!$F:$F,$F105,'Interim Analysis'!$G:$G,$H105,'Interim Analysis'!$E:$E,$E105),
SUMIFS('Interim Analysis'!P:P,'Interim Analysis'!$B:$B,$B105,'Interim Analysis'!$C:$C,$C105,'Interim Analysis'!$F:$F,$F105,'Interim Analysis'!$G:$G,$H105,'Interim Analysis'!$D:$D,$D105)
*(INDEX('Dimensional Maps'!Q$39:Q$63,MATCH($E105,'Dimensional Maps'!$C$8:$C$32,0),1)
/SUMIFS('Dimensional Maps'!Q$39:Q$63, 'Dimensional Maps'!$B$8:$B$32,$D105)))),0),0)</f>
        <v>0</v>
      </c>
      <c r="W105" s="115">
        <f>IFERROR(IF($G105 = "WholeBlg",IF(W$1&lt;2020, 0,
IF($H105="GWh",SUMIFS('Interim Analysis'!Q:Q,'Interim Analysis'!$B:$B,$B105,'Interim Analysis'!$C:$C,$C105,'Interim Analysis'!$F:$F,$F105,'Interim Analysis'!$G:$G,$H105,'Interim Analysis'!$E:$E,$E105),
SUMIFS('Interim Analysis'!Q:Q,'Interim Analysis'!$B:$B,$B105,'Interim Analysis'!$C:$C,$C105,'Interim Analysis'!$F:$F,$F105,'Interim Analysis'!$G:$G,$H105,'Interim Analysis'!$D:$D,$D105)
*(INDEX('Dimensional Maps'!R$39:R$63,MATCH($E105,'Dimensional Maps'!$C$8:$C$32,0),1)
/SUMIFS('Dimensional Maps'!R$39:R$63, 'Dimensional Maps'!$B$8:$B$32,$D105)))),0),0)</f>
        <v>0</v>
      </c>
    </row>
    <row r="106" spans="1:23" x14ac:dyDescent="0.25">
      <c r="A106" s="105" t="str">
        <f>Home!$C$20</f>
        <v>IOU Potential Program Savings ET</v>
      </c>
      <c r="B106" s="103" t="s">
        <v>237</v>
      </c>
      <c r="C106" s="103">
        <v>2</v>
      </c>
      <c r="D106" s="103" t="s">
        <v>193</v>
      </c>
      <c r="E106" s="103" t="s">
        <v>197</v>
      </c>
      <c r="F106" s="103" t="s">
        <v>186</v>
      </c>
      <c r="G106" s="103" t="s">
        <v>53</v>
      </c>
      <c r="H106" s="143" t="s">
        <v>20</v>
      </c>
      <c r="I106" s="115">
        <f>IFERROR(IF($G106 = "WholeBlg",IF(I$1&lt;2020, 0,
IF($H106="GWh",SUMIFS('Interim Analysis'!C:C,'Interim Analysis'!$B:$B,$B106,'Interim Analysis'!$C:$C,$C106,'Interim Analysis'!$F:$F,$F106,'Interim Analysis'!$G:$G,$H106,'Interim Analysis'!$E:$E,$E106),
SUMIFS('Interim Analysis'!C:C,'Interim Analysis'!$B:$B,$B106,'Interim Analysis'!$C:$C,$C106,'Interim Analysis'!$F:$F,$F106,'Interim Analysis'!$G:$G,$H106,'Interim Analysis'!$D:$D,$D106)
*(INDEX('Dimensional Maps'!D$39:D$63,MATCH($E106,'Dimensional Maps'!$C$8:$C$32,0),1)
/SUMIFS('Dimensional Maps'!D$39:D$63, 'Dimensional Maps'!$B$8:$B$32,$D106)))),0),0)</f>
        <v>0</v>
      </c>
      <c r="J106" s="115">
        <f>IFERROR(IF($G106 = "WholeBlg",IF(J$1&lt;2020, 0,
IF($H106="GWh",SUMIFS('Interim Analysis'!D:D,'Interim Analysis'!$B:$B,$B106,'Interim Analysis'!$C:$C,$C106,'Interim Analysis'!$F:$F,$F106,'Interim Analysis'!$G:$G,$H106,'Interim Analysis'!$E:$E,$E106),
SUMIFS('Interim Analysis'!D:D,'Interim Analysis'!$B:$B,$B106,'Interim Analysis'!$C:$C,$C106,'Interim Analysis'!$F:$F,$F106,'Interim Analysis'!$G:$G,$H106,'Interim Analysis'!$D:$D,$D106)
*(INDEX('Dimensional Maps'!E$39:E$63,MATCH($E106,'Dimensional Maps'!$C$8:$C$32,0),1)
/SUMIFS('Dimensional Maps'!E$39:E$63, 'Dimensional Maps'!$B$8:$B$32,$D106)))),0),0)</f>
        <v>0</v>
      </c>
      <c r="K106" s="115">
        <f>IFERROR(IF($G106 = "WholeBlg",IF(K$1&lt;2020, 0,
IF($H106="GWh",SUMIFS('Interim Analysis'!E:E,'Interim Analysis'!$B:$B,$B106,'Interim Analysis'!$C:$C,$C106,'Interim Analysis'!$F:$F,$F106,'Interim Analysis'!$G:$G,$H106,'Interim Analysis'!$E:$E,$E106),
SUMIFS('Interim Analysis'!E:E,'Interim Analysis'!$B:$B,$B106,'Interim Analysis'!$C:$C,$C106,'Interim Analysis'!$F:$F,$F106,'Interim Analysis'!$G:$G,$H106,'Interim Analysis'!$D:$D,$D106)
*(INDEX('Dimensional Maps'!F$39:F$63,MATCH($E106,'Dimensional Maps'!$C$8:$C$32,0),1)
/SUMIFS('Dimensional Maps'!F$39:F$63, 'Dimensional Maps'!$B$8:$B$32,$D106)))),0),0)</f>
        <v>0</v>
      </c>
      <c r="L106" s="115">
        <f>IFERROR(IF($G106 = "WholeBlg",IF(L$1&lt;2020, 0,
IF($H106="GWh",SUMIFS('Interim Analysis'!F:F,'Interim Analysis'!$B:$B,$B106,'Interim Analysis'!$C:$C,$C106,'Interim Analysis'!$F:$F,$F106,'Interim Analysis'!$G:$G,$H106,'Interim Analysis'!$E:$E,$E106),
SUMIFS('Interim Analysis'!F:F,'Interim Analysis'!$B:$B,$B106,'Interim Analysis'!$C:$C,$C106,'Interim Analysis'!$F:$F,$F106,'Interim Analysis'!$G:$G,$H106,'Interim Analysis'!$D:$D,$D106)
*(INDEX('Dimensional Maps'!G$39:G$63,MATCH($E106,'Dimensional Maps'!$C$8:$C$32,0),1)
/SUMIFS('Dimensional Maps'!G$39:G$63, 'Dimensional Maps'!$B$8:$B$32,$D106)))),0),0)</f>
        <v>0</v>
      </c>
      <c r="M106" s="115">
        <f>IFERROR(IF($G106 = "WholeBlg",IF(M$1&lt;2020, 0,
IF($H106="GWh",SUMIFS('Interim Analysis'!G:G,'Interim Analysis'!$B:$B,$B106,'Interim Analysis'!$C:$C,$C106,'Interim Analysis'!$F:$F,$F106,'Interim Analysis'!$G:$G,$H106,'Interim Analysis'!$E:$E,$E106),
SUMIFS('Interim Analysis'!G:G,'Interim Analysis'!$B:$B,$B106,'Interim Analysis'!$C:$C,$C106,'Interim Analysis'!$F:$F,$F106,'Interim Analysis'!$G:$G,$H106,'Interim Analysis'!$D:$D,$D106)
*(INDEX('Dimensional Maps'!H$39:H$63,MATCH($E106,'Dimensional Maps'!$C$8:$C$32,0),1)
/SUMIFS('Dimensional Maps'!H$39:H$63, 'Dimensional Maps'!$B$8:$B$32,$D106)))),0),0)</f>
        <v>0</v>
      </c>
      <c r="N106" s="115">
        <f>IFERROR(IF($G106 = "WholeBlg",IF(N$1&lt;2020, 0,
IF($H106="GWh",SUMIFS('Interim Analysis'!H:H,'Interim Analysis'!$B:$B,$B106,'Interim Analysis'!$C:$C,$C106,'Interim Analysis'!$F:$F,$F106,'Interim Analysis'!$G:$G,$H106,'Interim Analysis'!$E:$E,$E106),
SUMIFS('Interim Analysis'!H:H,'Interim Analysis'!$B:$B,$B106,'Interim Analysis'!$C:$C,$C106,'Interim Analysis'!$F:$F,$F106,'Interim Analysis'!$G:$G,$H106,'Interim Analysis'!$D:$D,$D106)
*(INDEX('Dimensional Maps'!I$39:I$63,MATCH($E106,'Dimensional Maps'!$C$8:$C$32,0),1)
/SUMIFS('Dimensional Maps'!I$39:I$63, 'Dimensional Maps'!$B$8:$B$32,$D106)))),0),0)</f>
        <v>0</v>
      </c>
      <c r="O106" s="115">
        <f>IFERROR(IF($G106 = "WholeBlg",IF(O$1&lt;2020, 0,
IF($H106="GWh",SUMIFS('Interim Analysis'!I:I,'Interim Analysis'!$B:$B,$B106,'Interim Analysis'!$C:$C,$C106,'Interim Analysis'!$F:$F,$F106,'Interim Analysis'!$G:$G,$H106,'Interim Analysis'!$E:$E,$E106),
SUMIFS('Interim Analysis'!I:I,'Interim Analysis'!$B:$B,$B106,'Interim Analysis'!$C:$C,$C106,'Interim Analysis'!$F:$F,$F106,'Interim Analysis'!$G:$G,$H106,'Interim Analysis'!$D:$D,$D106)
*(INDEX('Dimensional Maps'!J$39:J$63,MATCH($E106,'Dimensional Maps'!$C$8:$C$32,0),1)
/SUMIFS('Dimensional Maps'!J$39:J$63, 'Dimensional Maps'!$B$8:$B$32,$D106)))),0),0)</f>
        <v>0</v>
      </c>
      <c r="P106" s="115">
        <f>IFERROR(IF($G106 = "WholeBlg",IF(P$1&lt;2020, 0,
IF($H106="GWh",SUMIFS('Interim Analysis'!J:J,'Interim Analysis'!$B:$B,$B106,'Interim Analysis'!$C:$C,$C106,'Interim Analysis'!$F:$F,$F106,'Interim Analysis'!$G:$G,$H106,'Interim Analysis'!$E:$E,$E106),
SUMIFS('Interim Analysis'!J:J,'Interim Analysis'!$B:$B,$B106,'Interim Analysis'!$C:$C,$C106,'Interim Analysis'!$F:$F,$F106,'Interim Analysis'!$G:$G,$H106,'Interim Analysis'!$D:$D,$D106)
*(INDEX('Dimensional Maps'!K$39:K$63,MATCH($E106,'Dimensional Maps'!$C$8:$C$32,0),1)
/SUMIFS('Dimensional Maps'!K$39:K$63, 'Dimensional Maps'!$B$8:$B$32,$D106)))),0),0)</f>
        <v>0</v>
      </c>
      <c r="Q106" s="115">
        <f>IFERROR(IF($G106 = "WholeBlg",IF(Q$1&lt;2020, 0,
IF($H106="GWh",SUMIFS('Interim Analysis'!K:K,'Interim Analysis'!$B:$B,$B106,'Interim Analysis'!$C:$C,$C106,'Interim Analysis'!$F:$F,$F106,'Interim Analysis'!$G:$G,$H106,'Interim Analysis'!$E:$E,$E106),
SUMIFS('Interim Analysis'!K:K,'Interim Analysis'!$B:$B,$B106,'Interim Analysis'!$C:$C,$C106,'Interim Analysis'!$F:$F,$F106,'Interim Analysis'!$G:$G,$H106,'Interim Analysis'!$D:$D,$D106)
*(INDEX('Dimensional Maps'!L$39:L$63,MATCH($E106,'Dimensional Maps'!$C$8:$C$32,0),1)
/SUMIFS('Dimensional Maps'!L$39:L$63, 'Dimensional Maps'!$B$8:$B$32,$D106)))),0),0)</f>
        <v>0</v>
      </c>
      <c r="R106" s="115">
        <f>IFERROR(IF($G106 = "WholeBlg",IF(R$1&lt;2020, 0,
IF($H106="GWh",SUMIFS('Interim Analysis'!L:L,'Interim Analysis'!$B:$B,$B106,'Interim Analysis'!$C:$C,$C106,'Interim Analysis'!$F:$F,$F106,'Interim Analysis'!$G:$G,$H106,'Interim Analysis'!$E:$E,$E106),
SUMIFS('Interim Analysis'!L:L,'Interim Analysis'!$B:$B,$B106,'Interim Analysis'!$C:$C,$C106,'Interim Analysis'!$F:$F,$F106,'Interim Analysis'!$G:$G,$H106,'Interim Analysis'!$D:$D,$D106)
*(INDEX('Dimensional Maps'!M$39:M$63,MATCH($E106,'Dimensional Maps'!$C$8:$C$32,0),1)
/SUMIFS('Dimensional Maps'!M$39:M$63, 'Dimensional Maps'!$B$8:$B$32,$D106)))),0),0)</f>
        <v>0</v>
      </c>
      <c r="S106" s="115">
        <f>IFERROR(IF($G106 = "WholeBlg",IF(S$1&lt;2020, 0,
IF($H106="GWh",SUMIFS('Interim Analysis'!M:M,'Interim Analysis'!$B:$B,$B106,'Interim Analysis'!$C:$C,$C106,'Interim Analysis'!$F:$F,$F106,'Interim Analysis'!$G:$G,$H106,'Interim Analysis'!$E:$E,$E106),
SUMIFS('Interim Analysis'!M:M,'Interim Analysis'!$B:$B,$B106,'Interim Analysis'!$C:$C,$C106,'Interim Analysis'!$F:$F,$F106,'Interim Analysis'!$G:$G,$H106,'Interim Analysis'!$D:$D,$D106)
*(INDEX('Dimensional Maps'!N$39:N$63,MATCH($E106,'Dimensional Maps'!$C$8:$C$32,0),1)
/SUMIFS('Dimensional Maps'!N$39:N$63, 'Dimensional Maps'!$B$8:$B$32,$D106)))),0),0)</f>
        <v>0</v>
      </c>
      <c r="T106" s="115">
        <f>IFERROR(IF($G106 = "WholeBlg",IF(T$1&lt;2020, 0,
IF($H106="GWh",SUMIFS('Interim Analysis'!N:N,'Interim Analysis'!$B:$B,$B106,'Interim Analysis'!$C:$C,$C106,'Interim Analysis'!$F:$F,$F106,'Interim Analysis'!$G:$G,$H106,'Interim Analysis'!$E:$E,$E106),
SUMIFS('Interim Analysis'!N:N,'Interim Analysis'!$B:$B,$B106,'Interim Analysis'!$C:$C,$C106,'Interim Analysis'!$F:$F,$F106,'Interim Analysis'!$G:$G,$H106,'Interim Analysis'!$D:$D,$D106)
*(INDEX('Dimensional Maps'!O$39:O$63,MATCH($E106,'Dimensional Maps'!$C$8:$C$32,0),1)
/SUMIFS('Dimensional Maps'!O$39:O$63, 'Dimensional Maps'!$B$8:$B$32,$D106)))),0),0)</f>
        <v>0</v>
      </c>
      <c r="U106" s="115">
        <f>IFERROR(IF($G106 = "WholeBlg",IF(U$1&lt;2020, 0,
IF($H106="GWh",SUMIFS('Interim Analysis'!O:O,'Interim Analysis'!$B:$B,$B106,'Interim Analysis'!$C:$C,$C106,'Interim Analysis'!$F:$F,$F106,'Interim Analysis'!$G:$G,$H106,'Interim Analysis'!$E:$E,$E106),
SUMIFS('Interim Analysis'!O:O,'Interim Analysis'!$B:$B,$B106,'Interim Analysis'!$C:$C,$C106,'Interim Analysis'!$F:$F,$F106,'Interim Analysis'!$G:$G,$H106,'Interim Analysis'!$D:$D,$D106)
*(INDEX('Dimensional Maps'!P$39:P$63,MATCH($E106,'Dimensional Maps'!$C$8:$C$32,0),1)
/SUMIFS('Dimensional Maps'!P$39:P$63, 'Dimensional Maps'!$B$8:$B$32,$D106)))),0),0)</f>
        <v>0</v>
      </c>
      <c r="V106" s="115">
        <f>IFERROR(IF($G106 = "WholeBlg",IF(V$1&lt;2020, 0,
IF($H106="GWh",SUMIFS('Interim Analysis'!P:P,'Interim Analysis'!$B:$B,$B106,'Interim Analysis'!$C:$C,$C106,'Interim Analysis'!$F:$F,$F106,'Interim Analysis'!$G:$G,$H106,'Interim Analysis'!$E:$E,$E106),
SUMIFS('Interim Analysis'!P:P,'Interim Analysis'!$B:$B,$B106,'Interim Analysis'!$C:$C,$C106,'Interim Analysis'!$F:$F,$F106,'Interim Analysis'!$G:$G,$H106,'Interim Analysis'!$D:$D,$D106)
*(INDEX('Dimensional Maps'!Q$39:Q$63,MATCH($E106,'Dimensional Maps'!$C$8:$C$32,0),1)
/SUMIFS('Dimensional Maps'!Q$39:Q$63, 'Dimensional Maps'!$B$8:$B$32,$D106)))),0),0)</f>
        <v>0</v>
      </c>
      <c r="W106" s="115">
        <f>IFERROR(IF($G106 = "WholeBlg",IF(W$1&lt;2020, 0,
IF($H106="GWh",SUMIFS('Interim Analysis'!Q:Q,'Interim Analysis'!$B:$B,$B106,'Interim Analysis'!$C:$C,$C106,'Interim Analysis'!$F:$F,$F106,'Interim Analysis'!$G:$G,$H106,'Interim Analysis'!$E:$E,$E106),
SUMIFS('Interim Analysis'!Q:Q,'Interim Analysis'!$B:$B,$B106,'Interim Analysis'!$C:$C,$C106,'Interim Analysis'!$F:$F,$F106,'Interim Analysis'!$G:$G,$H106,'Interim Analysis'!$D:$D,$D106)
*(INDEX('Dimensional Maps'!R$39:R$63,MATCH($E106,'Dimensional Maps'!$C$8:$C$32,0),1)
/SUMIFS('Dimensional Maps'!R$39:R$63, 'Dimensional Maps'!$B$8:$B$32,$D106)))),0),0)</f>
        <v>0</v>
      </c>
    </row>
    <row r="107" spans="1:23" x14ac:dyDescent="0.25">
      <c r="A107" s="105" t="str">
        <f>Home!$C$20</f>
        <v>IOU Potential Program Savings ET</v>
      </c>
      <c r="B107" s="103" t="s">
        <v>238</v>
      </c>
      <c r="C107" s="103">
        <v>2</v>
      </c>
      <c r="D107" s="103" t="s">
        <v>44</v>
      </c>
      <c r="E107" s="103" t="s">
        <v>44</v>
      </c>
      <c r="F107" s="103" t="s">
        <v>186</v>
      </c>
      <c r="G107" s="103" t="s">
        <v>53</v>
      </c>
      <c r="H107" s="143" t="s">
        <v>18</v>
      </c>
      <c r="I107" s="115">
        <f>IFERROR(IF($G107 = "WholeBlg",IF(I$1&lt;2020, 0,
IF($H107="GWh",SUMIFS('Interim Analysis'!C:C,'Interim Analysis'!$B:$B,$B107,'Interim Analysis'!$C:$C,$C107,'Interim Analysis'!$F:$F,$F107,'Interim Analysis'!$G:$G,$H107,'Interim Analysis'!$E:$E,$E107),
SUMIFS('Interim Analysis'!C:C,'Interim Analysis'!$B:$B,$B107,'Interim Analysis'!$C:$C,$C107,'Interim Analysis'!$F:$F,$F107,'Interim Analysis'!$G:$G,$H107,'Interim Analysis'!$D:$D,$D107)
*(INDEX('Dimensional Maps'!D$39:D$63,MATCH($E107,'Dimensional Maps'!$C$8:$C$32,0),1)
/SUMIFS('Dimensional Maps'!D$39:D$63, 'Dimensional Maps'!$B$8:$B$32,$D107)))),0),0)</f>
        <v>0</v>
      </c>
      <c r="J107" s="115">
        <f>IFERROR(IF($G107 = "WholeBlg",IF(J$1&lt;2020, 0,
IF($H107="GWh",SUMIFS('Interim Analysis'!D:D,'Interim Analysis'!$B:$B,$B107,'Interim Analysis'!$C:$C,$C107,'Interim Analysis'!$F:$F,$F107,'Interim Analysis'!$G:$G,$H107,'Interim Analysis'!$E:$E,$E107),
SUMIFS('Interim Analysis'!D:D,'Interim Analysis'!$B:$B,$B107,'Interim Analysis'!$C:$C,$C107,'Interim Analysis'!$F:$F,$F107,'Interim Analysis'!$G:$G,$H107,'Interim Analysis'!$D:$D,$D107)
*(INDEX('Dimensional Maps'!E$39:E$63,MATCH($E107,'Dimensional Maps'!$C$8:$C$32,0),1)
/SUMIFS('Dimensional Maps'!E$39:E$63, 'Dimensional Maps'!$B$8:$B$32,$D107)))),0),0)</f>
        <v>0</v>
      </c>
      <c r="K107" s="115">
        <f>IFERROR(IF($G107 = "WholeBlg",IF(K$1&lt;2020, 0,
IF($H107="GWh",SUMIFS('Interim Analysis'!E:E,'Interim Analysis'!$B:$B,$B107,'Interim Analysis'!$C:$C,$C107,'Interim Analysis'!$F:$F,$F107,'Interim Analysis'!$G:$G,$H107,'Interim Analysis'!$E:$E,$E107),
SUMIFS('Interim Analysis'!E:E,'Interim Analysis'!$B:$B,$B107,'Interim Analysis'!$C:$C,$C107,'Interim Analysis'!$F:$F,$F107,'Interim Analysis'!$G:$G,$H107,'Interim Analysis'!$D:$D,$D107)
*(INDEX('Dimensional Maps'!F$39:F$63,MATCH($E107,'Dimensional Maps'!$C$8:$C$32,0),1)
/SUMIFS('Dimensional Maps'!F$39:F$63, 'Dimensional Maps'!$B$8:$B$32,$D107)))),0),0)</f>
        <v>0</v>
      </c>
      <c r="L107" s="115">
        <f>IFERROR(IF($G107 = "WholeBlg",IF(L$1&lt;2020, 0,
IF($H107="GWh",SUMIFS('Interim Analysis'!F:F,'Interim Analysis'!$B:$B,$B107,'Interim Analysis'!$C:$C,$C107,'Interim Analysis'!$F:$F,$F107,'Interim Analysis'!$G:$G,$H107,'Interim Analysis'!$E:$E,$E107),
SUMIFS('Interim Analysis'!F:F,'Interim Analysis'!$B:$B,$B107,'Interim Analysis'!$C:$C,$C107,'Interim Analysis'!$F:$F,$F107,'Interim Analysis'!$G:$G,$H107,'Interim Analysis'!$D:$D,$D107)
*(INDEX('Dimensional Maps'!G$39:G$63,MATCH($E107,'Dimensional Maps'!$C$8:$C$32,0),1)
/SUMIFS('Dimensional Maps'!G$39:G$63, 'Dimensional Maps'!$B$8:$B$32,$D107)))),0),0)</f>
        <v>0</v>
      </c>
      <c r="M107" s="115">
        <f>IFERROR(IF($G107 = "WholeBlg",IF(M$1&lt;2020, 0,
IF($H107="GWh",SUMIFS('Interim Analysis'!G:G,'Interim Analysis'!$B:$B,$B107,'Interim Analysis'!$C:$C,$C107,'Interim Analysis'!$F:$F,$F107,'Interim Analysis'!$G:$G,$H107,'Interim Analysis'!$E:$E,$E107),
SUMIFS('Interim Analysis'!G:G,'Interim Analysis'!$B:$B,$B107,'Interim Analysis'!$C:$C,$C107,'Interim Analysis'!$F:$F,$F107,'Interim Analysis'!$G:$G,$H107,'Interim Analysis'!$D:$D,$D107)
*(INDEX('Dimensional Maps'!H$39:H$63,MATCH($E107,'Dimensional Maps'!$C$8:$C$32,0),1)
/SUMIFS('Dimensional Maps'!H$39:H$63, 'Dimensional Maps'!$B$8:$B$32,$D107)))),0),0)</f>
        <v>0</v>
      </c>
      <c r="N107" s="115">
        <f>IFERROR(IF($G107 = "WholeBlg",IF(N$1&lt;2020, 0,
IF($H107="GWh",SUMIFS('Interim Analysis'!H:H,'Interim Analysis'!$B:$B,$B107,'Interim Analysis'!$C:$C,$C107,'Interim Analysis'!$F:$F,$F107,'Interim Analysis'!$G:$G,$H107,'Interim Analysis'!$E:$E,$E107),
SUMIFS('Interim Analysis'!H:H,'Interim Analysis'!$B:$B,$B107,'Interim Analysis'!$C:$C,$C107,'Interim Analysis'!$F:$F,$F107,'Interim Analysis'!$G:$G,$H107,'Interim Analysis'!$D:$D,$D107)
*(INDEX('Dimensional Maps'!I$39:I$63,MATCH($E107,'Dimensional Maps'!$C$8:$C$32,0),1)
/SUMIFS('Dimensional Maps'!I$39:I$63, 'Dimensional Maps'!$B$8:$B$32,$D107)))),0),0)</f>
        <v>11.98046302326223</v>
      </c>
      <c r="O107" s="115">
        <f>IFERROR(IF($G107 = "WholeBlg",IF(O$1&lt;2020, 0,
IF($H107="GWh",SUMIFS('Interim Analysis'!I:I,'Interim Analysis'!$B:$B,$B107,'Interim Analysis'!$C:$C,$C107,'Interim Analysis'!$F:$F,$F107,'Interim Analysis'!$G:$G,$H107,'Interim Analysis'!$E:$E,$E107),
SUMIFS('Interim Analysis'!I:I,'Interim Analysis'!$B:$B,$B107,'Interim Analysis'!$C:$C,$C107,'Interim Analysis'!$F:$F,$F107,'Interim Analysis'!$G:$G,$H107,'Interim Analysis'!$D:$D,$D107)
*(INDEX('Dimensional Maps'!J$39:J$63,MATCH($E107,'Dimensional Maps'!$C$8:$C$32,0),1)
/SUMIFS('Dimensional Maps'!J$39:J$63, 'Dimensional Maps'!$B$8:$B$32,$D107)))),0),0)</f>
        <v>23.699103735524844</v>
      </c>
      <c r="P107" s="115">
        <f>IFERROR(IF($G107 = "WholeBlg",IF(P$1&lt;2020, 0,
IF($H107="GWh",SUMIFS('Interim Analysis'!J:J,'Interim Analysis'!$B:$B,$B107,'Interim Analysis'!$C:$C,$C107,'Interim Analysis'!$F:$F,$F107,'Interim Analysis'!$G:$G,$H107,'Interim Analysis'!$E:$E,$E107),
SUMIFS('Interim Analysis'!J:J,'Interim Analysis'!$B:$B,$B107,'Interim Analysis'!$C:$C,$C107,'Interim Analysis'!$F:$F,$F107,'Interim Analysis'!$G:$G,$H107,'Interim Analysis'!$D:$D,$D107)
*(INDEX('Dimensional Maps'!K$39:K$63,MATCH($E107,'Dimensional Maps'!$C$8:$C$32,0),1)
/SUMIFS('Dimensional Maps'!K$39:K$63, 'Dimensional Maps'!$B$8:$B$32,$D107)))),0),0)</f>
        <v>35.238494821193939</v>
      </c>
      <c r="Q107" s="115">
        <f>IFERROR(IF($G107 = "WholeBlg",IF(Q$1&lt;2020, 0,
IF($H107="GWh",SUMIFS('Interim Analysis'!K:K,'Interim Analysis'!$B:$B,$B107,'Interim Analysis'!$C:$C,$C107,'Interim Analysis'!$F:$F,$F107,'Interim Analysis'!$G:$G,$H107,'Interim Analysis'!$E:$E,$E107),
SUMIFS('Interim Analysis'!K:K,'Interim Analysis'!$B:$B,$B107,'Interim Analysis'!$C:$C,$C107,'Interim Analysis'!$F:$F,$F107,'Interim Analysis'!$G:$G,$H107,'Interim Analysis'!$D:$D,$D107)
*(INDEX('Dimensional Maps'!L$39:L$63,MATCH($E107,'Dimensional Maps'!$C$8:$C$32,0),1)
/SUMIFS('Dimensional Maps'!L$39:L$63, 'Dimensional Maps'!$B$8:$B$32,$D107)))),0),0)</f>
        <v>46.657790438930235</v>
      </c>
      <c r="R107" s="115">
        <f>IFERROR(IF($G107 = "WholeBlg",IF(R$1&lt;2020, 0,
IF($H107="GWh",SUMIFS('Interim Analysis'!L:L,'Interim Analysis'!$B:$B,$B107,'Interim Analysis'!$C:$C,$C107,'Interim Analysis'!$F:$F,$F107,'Interim Analysis'!$G:$G,$H107,'Interim Analysis'!$E:$E,$E107),
SUMIFS('Interim Analysis'!L:L,'Interim Analysis'!$B:$B,$B107,'Interim Analysis'!$C:$C,$C107,'Interim Analysis'!$F:$F,$F107,'Interim Analysis'!$G:$G,$H107,'Interim Analysis'!$D:$D,$D107)
*(INDEX('Dimensional Maps'!M$39:M$63,MATCH($E107,'Dimensional Maps'!$C$8:$C$32,0),1)
/SUMIFS('Dimensional Maps'!M$39:M$63, 'Dimensional Maps'!$B$8:$B$32,$D107)))),0),0)</f>
        <v>57.992615197515754</v>
      </c>
      <c r="S107" s="115">
        <f>IFERROR(IF($G107 = "WholeBlg",IF(S$1&lt;2020, 0,
IF($H107="GWh",SUMIFS('Interim Analysis'!M:M,'Interim Analysis'!$B:$B,$B107,'Interim Analysis'!$C:$C,$C107,'Interim Analysis'!$F:$F,$F107,'Interim Analysis'!$G:$G,$H107,'Interim Analysis'!$E:$E,$E107),
SUMIFS('Interim Analysis'!M:M,'Interim Analysis'!$B:$B,$B107,'Interim Analysis'!$C:$C,$C107,'Interim Analysis'!$F:$F,$F107,'Interim Analysis'!$G:$G,$H107,'Interim Analysis'!$D:$D,$D107)
*(INDEX('Dimensional Maps'!N$39:N$63,MATCH($E107,'Dimensional Maps'!$C$8:$C$32,0),1)
/SUMIFS('Dimensional Maps'!N$39:N$63, 'Dimensional Maps'!$B$8:$B$32,$D107)))),0),0)</f>
        <v>69.377448263629361</v>
      </c>
      <c r="T107" s="115">
        <f>IFERROR(IF($G107 = "WholeBlg",IF(T$1&lt;2020, 0,
IF($H107="GWh",SUMIFS('Interim Analysis'!N:N,'Interim Analysis'!$B:$B,$B107,'Interim Analysis'!$C:$C,$C107,'Interim Analysis'!$F:$F,$F107,'Interim Analysis'!$G:$G,$H107,'Interim Analysis'!$E:$E,$E107),
SUMIFS('Interim Analysis'!N:N,'Interim Analysis'!$B:$B,$B107,'Interim Analysis'!$C:$C,$C107,'Interim Analysis'!$F:$F,$F107,'Interim Analysis'!$G:$G,$H107,'Interim Analysis'!$D:$D,$D107)
*(INDEX('Dimensional Maps'!O$39:O$63,MATCH($E107,'Dimensional Maps'!$C$8:$C$32,0),1)
/SUMIFS('Dimensional Maps'!O$39:O$63, 'Dimensional Maps'!$B$8:$B$32,$D107)))),0),0)</f>
        <v>81.0056842519014</v>
      </c>
      <c r="U107" s="115">
        <f>IFERROR(IF($G107 = "WholeBlg",IF(U$1&lt;2020, 0,
IF($H107="GWh",SUMIFS('Interim Analysis'!O:O,'Interim Analysis'!$B:$B,$B107,'Interim Analysis'!$C:$C,$C107,'Interim Analysis'!$F:$F,$F107,'Interim Analysis'!$G:$G,$H107,'Interim Analysis'!$E:$E,$E107),
SUMIFS('Interim Analysis'!O:O,'Interim Analysis'!$B:$B,$B107,'Interim Analysis'!$C:$C,$C107,'Interim Analysis'!$F:$F,$F107,'Interim Analysis'!$G:$G,$H107,'Interim Analysis'!$D:$D,$D107)
*(INDEX('Dimensional Maps'!P$39:P$63,MATCH($E107,'Dimensional Maps'!$C$8:$C$32,0),1)
/SUMIFS('Dimensional Maps'!P$39:P$63, 'Dimensional Maps'!$B$8:$B$32,$D107)))),0),0)</f>
        <v>93.206475970808597</v>
      </c>
      <c r="V107" s="115">
        <f>IFERROR(IF($G107 = "WholeBlg",IF(V$1&lt;2020, 0,
IF($H107="GWh",SUMIFS('Interim Analysis'!P:P,'Interim Analysis'!$B:$B,$B107,'Interim Analysis'!$C:$C,$C107,'Interim Analysis'!$F:$F,$F107,'Interim Analysis'!$G:$G,$H107,'Interim Analysis'!$E:$E,$E107),
SUMIFS('Interim Analysis'!P:P,'Interim Analysis'!$B:$B,$B107,'Interim Analysis'!$C:$C,$C107,'Interim Analysis'!$F:$F,$F107,'Interim Analysis'!$G:$G,$H107,'Interim Analysis'!$D:$D,$D107)
*(INDEX('Dimensional Maps'!Q$39:Q$63,MATCH($E107,'Dimensional Maps'!$C$8:$C$32,0),1)
/SUMIFS('Dimensional Maps'!Q$39:Q$63, 'Dimensional Maps'!$B$8:$B$32,$D107)))),0),0)</f>
        <v>106.57993837861193</v>
      </c>
      <c r="W107" s="115">
        <f>IFERROR(IF($G107 = "WholeBlg",IF(W$1&lt;2020, 0,
IF($H107="GWh",SUMIFS('Interim Analysis'!Q:Q,'Interim Analysis'!$B:$B,$B107,'Interim Analysis'!$C:$C,$C107,'Interim Analysis'!$F:$F,$F107,'Interim Analysis'!$G:$G,$H107,'Interim Analysis'!$E:$E,$E107),
SUMIFS('Interim Analysis'!Q:Q,'Interim Analysis'!$B:$B,$B107,'Interim Analysis'!$C:$C,$C107,'Interim Analysis'!$F:$F,$F107,'Interim Analysis'!$G:$G,$H107,'Interim Analysis'!$D:$D,$D107)
*(INDEX('Dimensional Maps'!R$39:R$63,MATCH($E107,'Dimensional Maps'!$C$8:$C$32,0),1)
/SUMIFS('Dimensional Maps'!R$39:R$63, 'Dimensional Maps'!$B$8:$B$32,$D107)))),0),0)</f>
        <v>122.21908040531548</v>
      </c>
    </row>
    <row r="108" spans="1:23" x14ac:dyDescent="0.25">
      <c r="A108" s="105" t="str">
        <f>Home!$C$20</f>
        <v>IOU Potential Program Savings ET</v>
      </c>
      <c r="B108" s="103" t="s">
        <v>236</v>
      </c>
      <c r="C108" s="103">
        <v>2</v>
      </c>
      <c r="D108" s="103" t="s">
        <v>193</v>
      </c>
      <c r="E108" s="103" t="s">
        <v>197</v>
      </c>
      <c r="F108" s="103" t="s">
        <v>167</v>
      </c>
      <c r="G108" s="103" t="s">
        <v>53</v>
      </c>
      <c r="H108" s="143" t="s">
        <v>18</v>
      </c>
      <c r="I108" s="115">
        <f>IFERROR(IF($G108 = "WholeBlg",IF(I$1&lt;2020, 0,
IF($H108="GWh",SUMIFS('Interim Analysis'!C:C,'Interim Analysis'!$B:$B,$B108,'Interim Analysis'!$C:$C,$C108,'Interim Analysis'!$F:$F,$F108,'Interim Analysis'!$G:$G,$H108,'Interim Analysis'!$E:$E,$E108),
SUMIFS('Interim Analysis'!C:C,'Interim Analysis'!$B:$B,$B108,'Interim Analysis'!$C:$C,$C108,'Interim Analysis'!$F:$F,$F108,'Interim Analysis'!$G:$G,$H108,'Interim Analysis'!$D:$D,$D108)
*(INDEX('Dimensional Maps'!D$39:D$63,MATCH($E108,'Dimensional Maps'!$C$8:$C$32,0),1)
/SUMIFS('Dimensional Maps'!D$39:D$63, 'Dimensional Maps'!$B$8:$B$32,$D108)))),0),0)</f>
        <v>0</v>
      </c>
      <c r="J108" s="115">
        <f>IFERROR(IF($G108 = "WholeBlg",IF(J$1&lt;2020, 0,
IF($H108="GWh",SUMIFS('Interim Analysis'!D:D,'Interim Analysis'!$B:$B,$B108,'Interim Analysis'!$C:$C,$C108,'Interim Analysis'!$F:$F,$F108,'Interim Analysis'!$G:$G,$H108,'Interim Analysis'!$E:$E,$E108),
SUMIFS('Interim Analysis'!D:D,'Interim Analysis'!$B:$B,$B108,'Interim Analysis'!$C:$C,$C108,'Interim Analysis'!$F:$F,$F108,'Interim Analysis'!$G:$G,$H108,'Interim Analysis'!$D:$D,$D108)
*(INDEX('Dimensional Maps'!E$39:E$63,MATCH($E108,'Dimensional Maps'!$C$8:$C$32,0),1)
/SUMIFS('Dimensional Maps'!E$39:E$63, 'Dimensional Maps'!$B$8:$B$32,$D108)))),0),0)</f>
        <v>0</v>
      </c>
      <c r="K108" s="115">
        <f>IFERROR(IF($G108 = "WholeBlg",IF(K$1&lt;2020, 0,
IF($H108="GWh",SUMIFS('Interim Analysis'!E:E,'Interim Analysis'!$B:$B,$B108,'Interim Analysis'!$C:$C,$C108,'Interim Analysis'!$F:$F,$F108,'Interim Analysis'!$G:$G,$H108,'Interim Analysis'!$E:$E,$E108),
SUMIFS('Interim Analysis'!E:E,'Interim Analysis'!$B:$B,$B108,'Interim Analysis'!$C:$C,$C108,'Interim Analysis'!$F:$F,$F108,'Interim Analysis'!$G:$G,$H108,'Interim Analysis'!$D:$D,$D108)
*(INDEX('Dimensional Maps'!F$39:F$63,MATCH($E108,'Dimensional Maps'!$C$8:$C$32,0),1)
/SUMIFS('Dimensional Maps'!F$39:F$63, 'Dimensional Maps'!$B$8:$B$32,$D108)))),0),0)</f>
        <v>0</v>
      </c>
      <c r="L108" s="115">
        <f>IFERROR(IF($G108 = "WholeBlg",IF(L$1&lt;2020, 0,
IF($H108="GWh",SUMIFS('Interim Analysis'!F:F,'Interim Analysis'!$B:$B,$B108,'Interim Analysis'!$C:$C,$C108,'Interim Analysis'!$F:$F,$F108,'Interim Analysis'!$G:$G,$H108,'Interim Analysis'!$E:$E,$E108),
SUMIFS('Interim Analysis'!F:F,'Interim Analysis'!$B:$B,$B108,'Interim Analysis'!$C:$C,$C108,'Interim Analysis'!$F:$F,$F108,'Interim Analysis'!$G:$G,$H108,'Interim Analysis'!$D:$D,$D108)
*(INDEX('Dimensional Maps'!G$39:G$63,MATCH($E108,'Dimensional Maps'!$C$8:$C$32,0),1)
/SUMIFS('Dimensional Maps'!G$39:G$63, 'Dimensional Maps'!$B$8:$B$32,$D108)))),0),0)</f>
        <v>0</v>
      </c>
      <c r="M108" s="115">
        <f>IFERROR(IF($G108 = "WholeBlg",IF(M$1&lt;2020, 0,
IF($H108="GWh",SUMIFS('Interim Analysis'!G:G,'Interim Analysis'!$B:$B,$B108,'Interim Analysis'!$C:$C,$C108,'Interim Analysis'!$F:$F,$F108,'Interim Analysis'!$G:$G,$H108,'Interim Analysis'!$E:$E,$E108),
SUMIFS('Interim Analysis'!G:G,'Interim Analysis'!$B:$B,$B108,'Interim Analysis'!$C:$C,$C108,'Interim Analysis'!$F:$F,$F108,'Interim Analysis'!$G:$G,$H108,'Interim Analysis'!$D:$D,$D108)
*(INDEX('Dimensional Maps'!H$39:H$63,MATCH($E108,'Dimensional Maps'!$C$8:$C$32,0),1)
/SUMIFS('Dimensional Maps'!H$39:H$63, 'Dimensional Maps'!$B$8:$B$32,$D108)))),0),0)</f>
        <v>0</v>
      </c>
      <c r="N108" s="115">
        <f>IFERROR(IF($G108 = "WholeBlg",IF(N$1&lt;2020, 0,
IF($H108="GWh",SUMIFS('Interim Analysis'!H:H,'Interim Analysis'!$B:$B,$B108,'Interim Analysis'!$C:$C,$C108,'Interim Analysis'!$F:$F,$F108,'Interim Analysis'!$G:$G,$H108,'Interim Analysis'!$E:$E,$E108),
SUMIFS('Interim Analysis'!H:H,'Interim Analysis'!$B:$B,$B108,'Interim Analysis'!$C:$C,$C108,'Interim Analysis'!$F:$F,$F108,'Interim Analysis'!$G:$G,$H108,'Interim Analysis'!$D:$D,$D108)
*(INDEX('Dimensional Maps'!I$39:I$63,MATCH($E108,'Dimensional Maps'!$C$8:$C$32,0),1)
/SUMIFS('Dimensional Maps'!I$39:I$63, 'Dimensional Maps'!$B$8:$B$32,$D108)))),0),0)</f>
        <v>0</v>
      </c>
      <c r="O108" s="115">
        <f>IFERROR(IF($G108 = "WholeBlg",IF(O$1&lt;2020, 0,
IF($H108="GWh",SUMIFS('Interim Analysis'!I:I,'Interim Analysis'!$B:$B,$B108,'Interim Analysis'!$C:$C,$C108,'Interim Analysis'!$F:$F,$F108,'Interim Analysis'!$G:$G,$H108,'Interim Analysis'!$E:$E,$E108),
SUMIFS('Interim Analysis'!I:I,'Interim Analysis'!$B:$B,$B108,'Interim Analysis'!$C:$C,$C108,'Interim Analysis'!$F:$F,$F108,'Interim Analysis'!$G:$G,$H108,'Interim Analysis'!$D:$D,$D108)
*(INDEX('Dimensional Maps'!J$39:J$63,MATCH($E108,'Dimensional Maps'!$C$8:$C$32,0),1)
/SUMIFS('Dimensional Maps'!J$39:J$63, 'Dimensional Maps'!$B$8:$B$32,$D108)))),0),0)</f>
        <v>0</v>
      </c>
      <c r="P108" s="115">
        <f>IFERROR(IF($G108 = "WholeBlg",IF(P$1&lt;2020, 0,
IF($H108="GWh",SUMIFS('Interim Analysis'!J:J,'Interim Analysis'!$B:$B,$B108,'Interim Analysis'!$C:$C,$C108,'Interim Analysis'!$F:$F,$F108,'Interim Analysis'!$G:$G,$H108,'Interim Analysis'!$E:$E,$E108),
SUMIFS('Interim Analysis'!J:J,'Interim Analysis'!$B:$B,$B108,'Interim Analysis'!$C:$C,$C108,'Interim Analysis'!$F:$F,$F108,'Interim Analysis'!$G:$G,$H108,'Interim Analysis'!$D:$D,$D108)
*(INDEX('Dimensional Maps'!K$39:K$63,MATCH($E108,'Dimensional Maps'!$C$8:$C$32,0),1)
/SUMIFS('Dimensional Maps'!K$39:K$63, 'Dimensional Maps'!$B$8:$B$32,$D108)))),0),0)</f>
        <v>0</v>
      </c>
      <c r="Q108" s="115">
        <f>IFERROR(IF($G108 = "WholeBlg",IF(Q$1&lt;2020, 0,
IF($H108="GWh",SUMIFS('Interim Analysis'!K:K,'Interim Analysis'!$B:$B,$B108,'Interim Analysis'!$C:$C,$C108,'Interim Analysis'!$F:$F,$F108,'Interim Analysis'!$G:$G,$H108,'Interim Analysis'!$E:$E,$E108),
SUMIFS('Interim Analysis'!K:K,'Interim Analysis'!$B:$B,$B108,'Interim Analysis'!$C:$C,$C108,'Interim Analysis'!$F:$F,$F108,'Interim Analysis'!$G:$G,$H108,'Interim Analysis'!$D:$D,$D108)
*(INDEX('Dimensional Maps'!L$39:L$63,MATCH($E108,'Dimensional Maps'!$C$8:$C$32,0),1)
/SUMIFS('Dimensional Maps'!L$39:L$63, 'Dimensional Maps'!$B$8:$B$32,$D108)))),0),0)</f>
        <v>0</v>
      </c>
      <c r="R108" s="115">
        <f>IFERROR(IF($G108 = "WholeBlg",IF(R$1&lt;2020, 0,
IF($H108="GWh",SUMIFS('Interim Analysis'!L:L,'Interim Analysis'!$B:$B,$B108,'Interim Analysis'!$C:$C,$C108,'Interim Analysis'!$F:$F,$F108,'Interim Analysis'!$G:$G,$H108,'Interim Analysis'!$E:$E,$E108),
SUMIFS('Interim Analysis'!L:L,'Interim Analysis'!$B:$B,$B108,'Interim Analysis'!$C:$C,$C108,'Interim Analysis'!$F:$F,$F108,'Interim Analysis'!$G:$G,$H108,'Interim Analysis'!$D:$D,$D108)
*(INDEX('Dimensional Maps'!M$39:M$63,MATCH($E108,'Dimensional Maps'!$C$8:$C$32,0),1)
/SUMIFS('Dimensional Maps'!M$39:M$63, 'Dimensional Maps'!$B$8:$B$32,$D108)))),0),0)</f>
        <v>0</v>
      </c>
      <c r="S108" s="115">
        <f>IFERROR(IF($G108 = "WholeBlg",IF(S$1&lt;2020, 0,
IF($H108="GWh",SUMIFS('Interim Analysis'!M:M,'Interim Analysis'!$B:$B,$B108,'Interim Analysis'!$C:$C,$C108,'Interim Analysis'!$F:$F,$F108,'Interim Analysis'!$G:$G,$H108,'Interim Analysis'!$E:$E,$E108),
SUMIFS('Interim Analysis'!M:M,'Interim Analysis'!$B:$B,$B108,'Interim Analysis'!$C:$C,$C108,'Interim Analysis'!$F:$F,$F108,'Interim Analysis'!$G:$G,$H108,'Interim Analysis'!$D:$D,$D108)
*(INDEX('Dimensional Maps'!N$39:N$63,MATCH($E108,'Dimensional Maps'!$C$8:$C$32,0),1)
/SUMIFS('Dimensional Maps'!N$39:N$63, 'Dimensional Maps'!$B$8:$B$32,$D108)))),0),0)</f>
        <v>0</v>
      </c>
      <c r="T108" s="115">
        <f>IFERROR(IF($G108 = "WholeBlg",IF(T$1&lt;2020, 0,
IF($H108="GWh",SUMIFS('Interim Analysis'!N:N,'Interim Analysis'!$B:$B,$B108,'Interim Analysis'!$C:$C,$C108,'Interim Analysis'!$F:$F,$F108,'Interim Analysis'!$G:$G,$H108,'Interim Analysis'!$E:$E,$E108),
SUMIFS('Interim Analysis'!N:N,'Interim Analysis'!$B:$B,$B108,'Interim Analysis'!$C:$C,$C108,'Interim Analysis'!$F:$F,$F108,'Interim Analysis'!$G:$G,$H108,'Interim Analysis'!$D:$D,$D108)
*(INDEX('Dimensional Maps'!O$39:O$63,MATCH($E108,'Dimensional Maps'!$C$8:$C$32,0),1)
/SUMIFS('Dimensional Maps'!O$39:O$63, 'Dimensional Maps'!$B$8:$B$32,$D108)))),0),0)</f>
        <v>0</v>
      </c>
      <c r="U108" s="115">
        <f>IFERROR(IF($G108 = "WholeBlg",IF(U$1&lt;2020, 0,
IF($H108="GWh",SUMIFS('Interim Analysis'!O:O,'Interim Analysis'!$B:$B,$B108,'Interim Analysis'!$C:$C,$C108,'Interim Analysis'!$F:$F,$F108,'Interim Analysis'!$G:$G,$H108,'Interim Analysis'!$E:$E,$E108),
SUMIFS('Interim Analysis'!O:O,'Interim Analysis'!$B:$B,$B108,'Interim Analysis'!$C:$C,$C108,'Interim Analysis'!$F:$F,$F108,'Interim Analysis'!$G:$G,$H108,'Interim Analysis'!$D:$D,$D108)
*(INDEX('Dimensional Maps'!P$39:P$63,MATCH($E108,'Dimensional Maps'!$C$8:$C$32,0),1)
/SUMIFS('Dimensional Maps'!P$39:P$63, 'Dimensional Maps'!$B$8:$B$32,$D108)))),0),0)</f>
        <v>0</v>
      </c>
      <c r="V108" s="115">
        <f>IFERROR(IF($G108 = "WholeBlg",IF(V$1&lt;2020, 0,
IF($H108="GWh",SUMIFS('Interim Analysis'!P:P,'Interim Analysis'!$B:$B,$B108,'Interim Analysis'!$C:$C,$C108,'Interim Analysis'!$F:$F,$F108,'Interim Analysis'!$G:$G,$H108,'Interim Analysis'!$E:$E,$E108),
SUMIFS('Interim Analysis'!P:P,'Interim Analysis'!$B:$B,$B108,'Interim Analysis'!$C:$C,$C108,'Interim Analysis'!$F:$F,$F108,'Interim Analysis'!$G:$G,$H108,'Interim Analysis'!$D:$D,$D108)
*(INDEX('Dimensional Maps'!Q$39:Q$63,MATCH($E108,'Dimensional Maps'!$C$8:$C$32,0),1)
/SUMIFS('Dimensional Maps'!Q$39:Q$63, 'Dimensional Maps'!$B$8:$B$32,$D108)))),0),0)</f>
        <v>0</v>
      </c>
      <c r="W108" s="115">
        <f>IFERROR(IF($G108 = "WholeBlg",IF(W$1&lt;2020, 0,
IF($H108="GWh",SUMIFS('Interim Analysis'!Q:Q,'Interim Analysis'!$B:$B,$B108,'Interim Analysis'!$C:$C,$C108,'Interim Analysis'!$F:$F,$F108,'Interim Analysis'!$G:$G,$H108,'Interim Analysis'!$E:$E,$E108),
SUMIFS('Interim Analysis'!Q:Q,'Interim Analysis'!$B:$B,$B108,'Interim Analysis'!$C:$C,$C108,'Interim Analysis'!$F:$F,$F108,'Interim Analysis'!$G:$G,$H108,'Interim Analysis'!$D:$D,$D108)
*(INDEX('Dimensional Maps'!R$39:R$63,MATCH($E108,'Dimensional Maps'!$C$8:$C$32,0),1)
/SUMIFS('Dimensional Maps'!R$39:R$63, 'Dimensional Maps'!$B$8:$B$32,$D108)))),0),0)</f>
        <v>0</v>
      </c>
    </row>
    <row r="109" spans="1:23" x14ac:dyDescent="0.25">
      <c r="A109" s="105" t="str">
        <f>Home!$C$20</f>
        <v>IOU Potential Program Savings ET</v>
      </c>
      <c r="B109" s="103" t="s">
        <v>236</v>
      </c>
      <c r="C109" s="103">
        <v>2</v>
      </c>
      <c r="D109" s="103" t="s">
        <v>193</v>
      </c>
      <c r="E109" s="103" t="s">
        <v>197</v>
      </c>
      <c r="F109" s="103" t="s">
        <v>186</v>
      </c>
      <c r="G109" s="103" t="s">
        <v>53</v>
      </c>
      <c r="H109" s="143" t="s">
        <v>18</v>
      </c>
      <c r="I109" s="115">
        <f>IFERROR(IF($G109 = "WholeBlg",IF(I$1&lt;2020, 0,
IF($H109="GWh",SUMIFS('Interim Analysis'!C:C,'Interim Analysis'!$B:$B,$B109,'Interim Analysis'!$C:$C,$C109,'Interim Analysis'!$F:$F,$F109,'Interim Analysis'!$G:$G,$H109,'Interim Analysis'!$E:$E,$E109),
SUMIFS('Interim Analysis'!C:C,'Interim Analysis'!$B:$B,$B109,'Interim Analysis'!$C:$C,$C109,'Interim Analysis'!$F:$F,$F109,'Interim Analysis'!$G:$G,$H109,'Interim Analysis'!$D:$D,$D109)
*(INDEX('Dimensional Maps'!D$39:D$63,MATCH($E109,'Dimensional Maps'!$C$8:$C$32,0),1)
/SUMIFS('Dimensional Maps'!D$39:D$63, 'Dimensional Maps'!$B$8:$B$32,$D109)))),0),0)</f>
        <v>0</v>
      </c>
      <c r="J109" s="115">
        <f>IFERROR(IF($G109 = "WholeBlg",IF(J$1&lt;2020, 0,
IF($H109="GWh",SUMIFS('Interim Analysis'!D:D,'Interim Analysis'!$B:$B,$B109,'Interim Analysis'!$C:$C,$C109,'Interim Analysis'!$F:$F,$F109,'Interim Analysis'!$G:$G,$H109,'Interim Analysis'!$E:$E,$E109),
SUMIFS('Interim Analysis'!D:D,'Interim Analysis'!$B:$B,$B109,'Interim Analysis'!$C:$C,$C109,'Interim Analysis'!$F:$F,$F109,'Interim Analysis'!$G:$G,$H109,'Interim Analysis'!$D:$D,$D109)
*(INDEX('Dimensional Maps'!E$39:E$63,MATCH($E109,'Dimensional Maps'!$C$8:$C$32,0),1)
/SUMIFS('Dimensional Maps'!E$39:E$63, 'Dimensional Maps'!$B$8:$B$32,$D109)))),0),0)</f>
        <v>0</v>
      </c>
      <c r="K109" s="115">
        <f>IFERROR(IF($G109 = "WholeBlg",IF(K$1&lt;2020, 0,
IF($H109="GWh",SUMIFS('Interim Analysis'!E:E,'Interim Analysis'!$B:$B,$B109,'Interim Analysis'!$C:$C,$C109,'Interim Analysis'!$F:$F,$F109,'Interim Analysis'!$G:$G,$H109,'Interim Analysis'!$E:$E,$E109),
SUMIFS('Interim Analysis'!E:E,'Interim Analysis'!$B:$B,$B109,'Interim Analysis'!$C:$C,$C109,'Interim Analysis'!$F:$F,$F109,'Interim Analysis'!$G:$G,$H109,'Interim Analysis'!$D:$D,$D109)
*(INDEX('Dimensional Maps'!F$39:F$63,MATCH($E109,'Dimensional Maps'!$C$8:$C$32,0),1)
/SUMIFS('Dimensional Maps'!F$39:F$63, 'Dimensional Maps'!$B$8:$B$32,$D109)))),0),0)</f>
        <v>0</v>
      </c>
      <c r="L109" s="115">
        <f>IFERROR(IF($G109 = "WholeBlg",IF(L$1&lt;2020, 0,
IF($H109="GWh",SUMIFS('Interim Analysis'!F:F,'Interim Analysis'!$B:$B,$B109,'Interim Analysis'!$C:$C,$C109,'Interim Analysis'!$F:$F,$F109,'Interim Analysis'!$G:$G,$H109,'Interim Analysis'!$E:$E,$E109),
SUMIFS('Interim Analysis'!F:F,'Interim Analysis'!$B:$B,$B109,'Interim Analysis'!$C:$C,$C109,'Interim Analysis'!$F:$F,$F109,'Interim Analysis'!$G:$G,$H109,'Interim Analysis'!$D:$D,$D109)
*(INDEX('Dimensional Maps'!G$39:G$63,MATCH($E109,'Dimensional Maps'!$C$8:$C$32,0),1)
/SUMIFS('Dimensional Maps'!G$39:G$63, 'Dimensional Maps'!$B$8:$B$32,$D109)))),0),0)</f>
        <v>0</v>
      </c>
      <c r="M109" s="115">
        <f>IFERROR(IF($G109 = "WholeBlg",IF(M$1&lt;2020, 0,
IF($H109="GWh",SUMIFS('Interim Analysis'!G:G,'Interim Analysis'!$B:$B,$B109,'Interim Analysis'!$C:$C,$C109,'Interim Analysis'!$F:$F,$F109,'Interim Analysis'!$G:$G,$H109,'Interim Analysis'!$E:$E,$E109),
SUMIFS('Interim Analysis'!G:G,'Interim Analysis'!$B:$B,$B109,'Interim Analysis'!$C:$C,$C109,'Interim Analysis'!$F:$F,$F109,'Interim Analysis'!$G:$G,$H109,'Interim Analysis'!$D:$D,$D109)
*(INDEX('Dimensional Maps'!H$39:H$63,MATCH($E109,'Dimensional Maps'!$C$8:$C$32,0),1)
/SUMIFS('Dimensional Maps'!H$39:H$63, 'Dimensional Maps'!$B$8:$B$32,$D109)))),0),0)</f>
        <v>0</v>
      </c>
      <c r="N109" s="115">
        <f>IFERROR(IF($G109 = "WholeBlg",IF(N$1&lt;2020, 0,
IF($H109="GWh",SUMIFS('Interim Analysis'!H:H,'Interim Analysis'!$B:$B,$B109,'Interim Analysis'!$C:$C,$C109,'Interim Analysis'!$F:$F,$F109,'Interim Analysis'!$G:$G,$H109,'Interim Analysis'!$E:$E,$E109),
SUMIFS('Interim Analysis'!H:H,'Interim Analysis'!$B:$B,$B109,'Interim Analysis'!$C:$C,$C109,'Interim Analysis'!$F:$F,$F109,'Interim Analysis'!$G:$G,$H109,'Interim Analysis'!$D:$D,$D109)
*(INDEX('Dimensional Maps'!I$39:I$63,MATCH($E109,'Dimensional Maps'!$C$8:$C$32,0),1)
/SUMIFS('Dimensional Maps'!I$39:I$63, 'Dimensional Maps'!$B$8:$B$32,$D109)))),0),0)</f>
        <v>0</v>
      </c>
      <c r="O109" s="115">
        <f>IFERROR(IF($G109 = "WholeBlg",IF(O$1&lt;2020, 0,
IF($H109="GWh",SUMIFS('Interim Analysis'!I:I,'Interim Analysis'!$B:$B,$B109,'Interim Analysis'!$C:$C,$C109,'Interim Analysis'!$F:$F,$F109,'Interim Analysis'!$G:$G,$H109,'Interim Analysis'!$E:$E,$E109),
SUMIFS('Interim Analysis'!I:I,'Interim Analysis'!$B:$B,$B109,'Interim Analysis'!$C:$C,$C109,'Interim Analysis'!$F:$F,$F109,'Interim Analysis'!$G:$G,$H109,'Interim Analysis'!$D:$D,$D109)
*(INDEX('Dimensional Maps'!J$39:J$63,MATCH($E109,'Dimensional Maps'!$C$8:$C$32,0),1)
/SUMIFS('Dimensional Maps'!J$39:J$63, 'Dimensional Maps'!$B$8:$B$32,$D109)))),0),0)</f>
        <v>0</v>
      </c>
      <c r="P109" s="115">
        <f>IFERROR(IF($G109 = "WholeBlg",IF(P$1&lt;2020, 0,
IF($H109="GWh",SUMIFS('Interim Analysis'!J:J,'Interim Analysis'!$B:$B,$B109,'Interim Analysis'!$C:$C,$C109,'Interim Analysis'!$F:$F,$F109,'Interim Analysis'!$G:$G,$H109,'Interim Analysis'!$E:$E,$E109),
SUMIFS('Interim Analysis'!J:J,'Interim Analysis'!$B:$B,$B109,'Interim Analysis'!$C:$C,$C109,'Interim Analysis'!$F:$F,$F109,'Interim Analysis'!$G:$G,$H109,'Interim Analysis'!$D:$D,$D109)
*(INDEX('Dimensional Maps'!K$39:K$63,MATCH($E109,'Dimensional Maps'!$C$8:$C$32,0),1)
/SUMIFS('Dimensional Maps'!K$39:K$63, 'Dimensional Maps'!$B$8:$B$32,$D109)))),0),0)</f>
        <v>0</v>
      </c>
      <c r="Q109" s="115">
        <f>IFERROR(IF($G109 = "WholeBlg",IF(Q$1&lt;2020, 0,
IF($H109="GWh",SUMIFS('Interim Analysis'!K:K,'Interim Analysis'!$B:$B,$B109,'Interim Analysis'!$C:$C,$C109,'Interim Analysis'!$F:$F,$F109,'Interim Analysis'!$G:$G,$H109,'Interim Analysis'!$E:$E,$E109),
SUMIFS('Interim Analysis'!K:K,'Interim Analysis'!$B:$B,$B109,'Interim Analysis'!$C:$C,$C109,'Interim Analysis'!$F:$F,$F109,'Interim Analysis'!$G:$G,$H109,'Interim Analysis'!$D:$D,$D109)
*(INDEX('Dimensional Maps'!L$39:L$63,MATCH($E109,'Dimensional Maps'!$C$8:$C$32,0),1)
/SUMIFS('Dimensional Maps'!L$39:L$63, 'Dimensional Maps'!$B$8:$B$32,$D109)))),0),0)</f>
        <v>0</v>
      </c>
      <c r="R109" s="115">
        <f>IFERROR(IF($G109 = "WholeBlg",IF(R$1&lt;2020, 0,
IF($H109="GWh",SUMIFS('Interim Analysis'!L:L,'Interim Analysis'!$B:$B,$B109,'Interim Analysis'!$C:$C,$C109,'Interim Analysis'!$F:$F,$F109,'Interim Analysis'!$G:$G,$H109,'Interim Analysis'!$E:$E,$E109),
SUMIFS('Interim Analysis'!L:L,'Interim Analysis'!$B:$B,$B109,'Interim Analysis'!$C:$C,$C109,'Interim Analysis'!$F:$F,$F109,'Interim Analysis'!$G:$G,$H109,'Interim Analysis'!$D:$D,$D109)
*(INDEX('Dimensional Maps'!M$39:M$63,MATCH($E109,'Dimensional Maps'!$C$8:$C$32,0),1)
/SUMIFS('Dimensional Maps'!M$39:M$63, 'Dimensional Maps'!$B$8:$B$32,$D109)))),0),0)</f>
        <v>0</v>
      </c>
      <c r="S109" s="115">
        <f>IFERROR(IF($G109 = "WholeBlg",IF(S$1&lt;2020, 0,
IF($H109="GWh",SUMIFS('Interim Analysis'!M:M,'Interim Analysis'!$B:$B,$B109,'Interim Analysis'!$C:$C,$C109,'Interim Analysis'!$F:$F,$F109,'Interim Analysis'!$G:$G,$H109,'Interim Analysis'!$E:$E,$E109),
SUMIFS('Interim Analysis'!M:M,'Interim Analysis'!$B:$B,$B109,'Interim Analysis'!$C:$C,$C109,'Interim Analysis'!$F:$F,$F109,'Interim Analysis'!$G:$G,$H109,'Interim Analysis'!$D:$D,$D109)
*(INDEX('Dimensional Maps'!N$39:N$63,MATCH($E109,'Dimensional Maps'!$C$8:$C$32,0),1)
/SUMIFS('Dimensional Maps'!N$39:N$63, 'Dimensional Maps'!$B$8:$B$32,$D109)))),0),0)</f>
        <v>0</v>
      </c>
      <c r="T109" s="115">
        <f>IFERROR(IF($G109 = "WholeBlg",IF(T$1&lt;2020, 0,
IF($H109="GWh",SUMIFS('Interim Analysis'!N:N,'Interim Analysis'!$B:$B,$B109,'Interim Analysis'!$C:$C,$C109,'Interim Analysis'!$F:$F,$F109,'Interim Analysis'!$G:$G,$H109,'Interim Analysis'!$E:$E,$E109),
SUMIFS('Interim Analysis'!N:N,'Interim Analysis'!$B:$B,$B109,'Interim Analysis'!$C:$C,$C109,'Interim Analysis'!$F:$F,$F109,'Interim Analysis'!$G:$G,$H109,'Interim Analysis'!$D:$D,$D109)
*(INDEX('Dimensional Maps'!O$39:O$63,MATCH($E109,'Dimensional Maps'!$C$8:$C$32,0),1)
/SUMIFS('Dimensional Maps'!O$39:O$63, 'Dimensional Maps'!$B$8:$B$32,$D109)))),0),0)</f>
        <v>0</v>
      </c>
      <c r="U109" s="115">
        <f>IFERROR(IF($G109 = "WholeBlg",IF(U$1&lt;2020, 0,
IF($H109="GWh",SUMIFS('Interim Analysis'!O:O,'Interim Analysis'!$B:$B,$B109,'Interim Analysis'!$C:$C,$C109,'Interim Analysis'!$F:$F,$F109,'Interim Analysis'!$G:$G,$H109,'Interim Analysis'!$E:$E,$E109),
SUMIFS('Interim Analysis'!O:O,'Interim Analysis'!$B:$B,$B109,'Interim Analysis'!$C:$C,$C109,'Interim Analysis'!$F:$F,$F109,'Interim Analysis'!$G:$G,$H109,'Interim Analysis'!$D:$D,$D109)
*(INDEX('Dimensional Maps'!P$39:P$63,MATCH($E109,'Dimensional Maps'!$C$8:$C$32,0),1)
/SUMIFS('Dimensional Maps'!P$39:P$63, 'Dimensional Maps'!$B$8:$B$32,$D109)))),0),0)</f>
        <v>0</v>
      </c>
      <c r="V109" s="115">
        <f>IFERROR(IF($G109 = "WholeBlg",IF(V$1&lt;2020, 0,
IF($H109="GWh",SUMIFS('Interim Analysis'!P:P,'Interim Analysis'!$B:$B,$B109,'Interim Analysis'!$C:$C,$C109,'Interim Analysis'!$F:$F,$F109,'Interim Analysis'!$G:$G,$H109,'Interim Analysis'!$E:$E,$E109),
SUMIFS('Interim Analysis'!P:P,'Interim Analysis'!$B:$B,$B109,'Interim Analysis'!$C:$C,$C109,'Interim Analysis'!$F:$F,$F109,'Interim Analysis'!$G:$G,$H109,'Interim Analysis'!$D:$D,$D109)
*(INDEX('Dimensional Maps'!Q$39:Q$63,MATCH($E109,'Dimensional Maps'!$C$8:$C$32,0),1)
/SUMIFS('Dimensional Maps'!Q$39:Q$63, 'Dimensional Maps'!$B$8:$B$32,$D109)))),0),0)</f>
        <v>0</v>
      </c>
      <c r="W109" s="115">
        <f>IFERROR(IF($G109 = "WholeBlg",IF(W$1&lt;2020, 0,
IF($H109="GWh",SUMIFS('Interim Analysis'!Q:Q,'Interim Analysis'!$B:$B,$B109,'Interim Analysis'!$C:$C,$C109,'Interim Analysis'!$F:$F,$F109,'Interim Analysis'!$G:$G,$H109,'Interim Analysis'!$E:$E,$E109),
SUMIFS('Interim Analysis'!Q:Q,'Interim Analysis'!$B:$B,$B109,'Interim Analysis'!$C:$C,$C109,'Interim Analysis'!$F:$F,$F109,'Interim Analysis'!$G:$G,$H109,'Interim Analysis'!$D:$D,$D109)
*(INDEX('Dimensional Maps'!R$39:R$63,MATCH($E109,'Dimensional Maps'!$C$8:$C$32,0),1)
/SUMIFS('Dimensional Maps'!R$39:R$63, 'Dimensional Maps'!$B$8:$B$32,$D109)))),0),0)</f>
        <v>0</v>
      </c>
    </row>
    <row r="110" spans="1:23" x14ac:dyDescent="0.25">
      <c r="A110" s="105" t="str">
        <f>Home!$C$20</f>
        <v>IOU Potential Program Savings ET</v>
      </c>
      <c r="B110" s="103" t="s">
        <v>236</v>
      </c>
      <c r="C110" s="103">
        <v>2</v>
      </c>
      <c r="D110" s="103" t="s">
        <v>193</v>
      </c>
      <c r="E110" s="103" t="s">
        <v>197</v>
      </c>
      <c r="F110" s="103" t="s">
        <v>167</v>
      </c>
      <c r="G110" s="103" t="s">
        <v>53</v>
      </c>
      <c r="H110" s="143" t="s">
        <v>20</v>
      </c>
      <c r="I110" s="115">
        <f>IFERROR(IF($G110 = "WholeBlg",IF(I$1&lt;2020, 0,
IF($H110="GWh",SUMIFS('Interim Analysis'!C:C,'Interim Analysis'!$B:$B,$B110,'Interim Analysis'!$C:$C,$C110,'Interim Analysis'!$F:$F,$F110,'Interim Analysis'!$G:$G,$H110,'Interim Analysis'!$E:$E,$E110),
SUMIFS('Interim Analysis'!C:C,'Interim Analysis'!$B:$B,$B110,'Interim Analysis'!$C:$C,$C110,'Interim Analysis'!$F:$F,$F110,'Interim Analysis'!$G:$G,$H110,'Interim Analysis'!$D:$D,$D110)
*(INDEX('Dimensional Maps'!D$39:D$63,MATCH($E110,'Dimensional Maps'!$C$8:$C$32,0),1)
/SUMIFS('Dimensional Maps'!D$39:D$63, 'Dimensional Maps'!$B$8:$B$32,$D110)))),0),0)</f>
        <v>0</v>
      </c>
      <c r="J110" s="115">
        <f>IFERROR(IF($G110 = "WholeBlg",IF(J$1&lt;2020, 0,
IF($H110="GWh",SUMIFS('Interim Analysis'!D:D,'Interim Analysis'!$B:$B,$B110,'Interim Analysis'!$C:$C,$C110,'Interim Analysis'!$F:$F,$F110,'Interim Analysis'!$G:$G,$H110,'Interim Analysis'!$E:$E,$E110),
SUMIFS('Interim Analysis'!D:D,'Interim Analysis'!$B:$B,$B110,'Interim Analysis'!$C:$C,$C110,'Interim Analysis'!$F:$F,$F110,'Interim Analysis'!$G:$G,$H110,'Interim Analysis'!$D:$D,$D110)
*(INDEX('Dimensional Maps'!E$39:E$63,MATCH($E110,'Dimensional Maps'!$C$8:$C$32,0),1)
/SUMIFS('Dimensional Maps'!E$39:E$63, 'Dimensional Maps'!$B$8:$B$32,$D110)))),0),0)</f>
        <v>0</v>
      </c>
      <c r="K110" s="115">
        <f>IFERROR(IF($G110 = "WholeBlg",IF(K$1&lt;2020, 0,
IF($H110="GWh",SUMIFS('Interim Analysis'!E:E,'Interim Analysis'!$B:$B,$B110,'Interim Analysis'!$C:$C,$C110,'Interim Analysis'!$F:$F,$F110,'Interim Analysis'!$G:$G,$H110,'Interim Analysis'!$E:$E,$E110),
SUMIFS('Interim Analysis'!E:E,'Interim Analysis'!$B:$B,$B110,'Interim Analysis'!$C:$C,$C110,'Interim Analysis'!$F:$F,$F110,'Interim Analysis'!$G:$G,$H110,'Interim Analysis'!$D:$D,$D110)
*(INDEX('Dimensional Maps'!F$39:F$63,MATCH($E110,'Dimensional Maps'!$C$8:$C$32,0),1)
/SUMIFS('Dimensional Maps'!F$39:F$63, 'Dimensional Maps'!$B$8:$B$32,$D110)))),0),0)</f>
        <v>0</v>
      </c>
      <c r="L110" s="115">
        <f>IFERROR(IF($G110 = "WholeBlg",IF(L$1&lt;2020, 0,
IF($H110="GWh",SUMIFS('Interim Analysis'!F:F,'Interim Analysis'!$B:$B,$B110,'Interim Analysis'!$C:$C,$C110,'Interim Analysis'!$F:$F,$F110,'Interim Analysis'!$G:$G,$H110,'Interim Analysis'!$E:$E,$E110),
SUMIFS('Interim Analysis'!F:F,'Interim Analysis'!$B:$B,$B110,'Interim Analysis'!$C:$C,$C110,'Interim Analysis'!$F:$F,$F110,'Interim Analysis'!$G:$G,$H110,'Interim Analysis'!$D:$D,$D110)
*(INDEX('Dimensional Maps'!G$39:G$63,MATCH($E110,'Dimensional Maps'!$C$8:$C$32,0),1)
/SUMIFS('Dimensional Maps'!G$39:G$63, 'Dimensional Maps'!$B$8:$B$32,$D110)))),0),0)</f>
        <v>0</v>
      </c>
      <c r="M110" s="115">
        <f>IFERROR(IF($G110 = "WholeBlg",IF(M$1&lt;2020, 0,
IF($H110="GWh",SUMIFS('Interim Analysis'!G:G,'Interim Analysis'!$B:$B,$B110,'Interim Analysis'!$C:$C,$C110,'Interim Analysis'!$F:$F,$F110,'Interim Analysis'!$G:$G,$H110,'Interim Analysis'!$E:$E,$E110),
SUMIFS('Interim Analysis'!G:G,'Interim Analysis'!$B:$B,$B110,'Interim Analysis'!$C:$C,$C110,'Interim Analysis'!$F:$F,$F110,'Interim Analysis'!$G:$G,$H110,'Interim Analysis'!$D:$D,$D110)
*(INDEX('Dimensional Maps'!H$39:H$63,MATCH($E110,'Dimensional Maps'!$C$8:$C$32,0),1)
/SUMIFS('Dimensional Maps'!H$39:H$63, 'Dimensional Maps'!$B$8:$B$32,$D110)))),0),0)</f>
        <v>0</v>
      </c>
      <c r="N110" s="115">
        <f>IFERROR(IF($G110 = "WholeBlg",IF(N$1&lt;2020, 0,
IF($H110="GWh",SUMIFS('Interim Analysis'!H:H,'Interim Analysis'!$B:$B,$B110,'Interim Analysis'!$C:$C,$C110,'Interim Analysis'!$F:$F,$F110,'Interim Analysis'!$G:$G,$H110,'Interim Analysis'!$E:$E,$E110),
SUMIFS('Interim Analysis'!H:H,'Interim Analysis'!$B:$B,$B110,'Interim Analysis'!$C:$C,$C110,'Interim Analysis'!$F:$F,$F110,'Interim Analysis'!$G:$G,$H110,'Interim Analysis'!$D:$D,$D110)
*(INDEX('Dimensional Maps'!I$39:I$63,MATCH($E110,'Dimensional Maps'!$C$8:$C$32,0),1)
/SUMIFS('Dimensional Maps'!I$39:I$63, 'Dimensional Maps'!$B$8:$B$32,$D110)))),0),0)</f>
        <v>0</v>
      </c>
      <c r="O110" s="115">
        <f>IFERROR(IF($G110 = "WholeBlg",IF(O$1&lt;2020, 0,
IF($H110="GWh",SUMIFS('Interim Analysis'!I:I,'Interim Analysis'!$B:$B,$B110,'Interim Analysis'!$C:$C,$C110,'Interim Analysis'!$F:$F,$F110,'Interim Analysis'!$G:$G,$H110,'Interim Analysis'!$E:$E,$E110),
SUMIFS('Interim Analysis'!I:I,'Interim Analysis'!$B:$B,$B110,'Interim Analysis'!$C:$C,$C110,'Interim Analysis'!$F:$F,$F110,'Interim Analysis'!$G:$G,$H110,'Interim Analysis'!$D:$D,$D110)
*(INDEX('Dimensional Maps'!J$39:J$63,MATCH($E110,'Dimensional Maps'!$C$8:$C$32,0),1)
/SUMIFS('Dimensional Maps'!J$39:J$63, 'Dimensional Maps'!$B$8:$B$32,$D110)))),0),0)</f>
        <v>0</v>
      </c>
      <c r="P110" s="115">
        <f>IFERROR(IF($G110 = "WholeBlg",IF(P$1&lt;2020, 0,
IF($H110="GWh",SUMIFS('Interim Analysis'!J:J,'Interim Analysis'!$B:$B,$B110,'Interim Analysis'!$C:$C,$C110,'Interim Analysis'!$F:$F,$F110,'Interim Analysis'!$G:$G,$H110,'Interim Analysis'!$E:$E,$E110),
SUMIFS('Interim Analysis'!J:J,'Interim Analysis'!$B:$B,$B110,'Interim Analysis'!$C:$C,$C110,'Interim Analysis'!$F:$F,$F110,'Interim Analysis'!$G:$G,$H110,'Interim Analysis'!$D:$D,$D110)
*(INDEX('Dimensional Maps'!K$39:K$63,MATCH($E110,'Dimensional Maps'!$C$8:$C$32,0),1)
/SUMIFS('Dimensional Maps'!K$39:K$63, 'Dimensional Maps'!$B$8:$B$32,$D110)))),0),0)</f>
        <v>0</v>
      </c>
      <c r="Q110" s="115">
        <f>IFERROR(IF($G110 = "WholeBlg",IF(Q$1&lt;2020, 0,
IF($H110="GWh",SUMIFS('Interim Analysis'!K:K,'Interim Analysis'!$B:$B,$B110,'Interim Analysis'!$C:$C,$C110,'Interim Analysis'!$F:$F,$F110,'Interim Analysis'!$G:$G,$H110,'Interim Analysis'!$E:$E,$E110),
SUMIFS('Interim Analysis'!K:K,'Interim Analysis'!$B:$B,$B110,'Interim Analysis'!$C:$C,$C110,'Interim Analysis'!$F:$F,$F110,'Interim Analysis'!$G:$G,$H110,'Interim Analysis'!$D:$D,$D110)
*(INDEX('Dimensional Maps'!L$39:L$63,MATCH($E110,'Dimensional Maps'!$C$8:$C$32,0),1)
/SUMIFS('Dimensional Maps'!L$39:L$63, 'Dimensional Maps'!$B$8:$B$32,$D110)))),0),0)</f>
        <v>0</v>
      </c>
      <c r="R110" s="115">
        <f>IFERROR(IF($G110 = "WholeBlg",IF(R$1&lt;2020, 0,
IF($H110="GWh",SUMIFS('Interim Analysis'!L:L,'Interim Analysis'!$B:$B,$B110,'Interim Analysis'!$C:$C,$C110,'Interim Analysis'!$F:$F,$F110,'Interim Analysis'!$G:$G,$H110,'Interim Analysis'!$E:$E,$E110),
SUMIFS('Interim Analysis'!L:L,'Interim Analysis'!$B:$B,$B110,'Interim Analysis'!$C:$C,$C110,'Interim Analysis'!$F:$F,$F110,'Interim Analysis'!$G:$G,$H110,'Interim Analysis'!$D:$D,$D110)
*(INDEX('Dimensional Maps'!M$39:M$63,MATCH($E110,'Dimensional Maps'!$C$8:$C$32,0),1)
/SUMIFS('Dimensional Maps'!M$39:M$63, 'Dimensional Maps'!$B$8:$B$32,$D110)))),0),0)</f>
        <v>0</v>
      </c>
      <c r="S110" s="115">
        <f>IFERROR(IF($G110 = "WholeBlg",IF(S$1&lt;2020, 0,
IF($H110="GWh",SUMIFS('Interim Analysis'!M:M,'Interim Analysis'!$B:$B,$B110,'Interim Analysis'!$C:$C,$C110,'Interim Analysis'!$F:$F,$F110,'Interim Analysis'!$G:$G,$H110,'Interim Analysis'!$E:$E,$E110),
SUMIFS('Interim Analysis'!M:M,'Interim Analysis'!$B:$B,$B110,'Interim Analysis'!$C:$C,$C110,'Interim Analysis'!$F:$F,$F110,'Interim Analysis'!$G:$G,$H110,'Interim Analysis'!$D:$D,$D110)
*(INDEX('Dimensional Maps'!N$39:N$63,MATCH($E110,'Dimensional Maps'!$C$8:$C$32,0),1)
/SUMIFS('Dimensional Maps'!N$39:N$63, 'Dimensional Maps'!$B$8:$B$32,$D110)))),0),0)</f>
        <v>0</v>
      </c>
      <c r="T110" s="115">
        <f>IFERROR(IF($G110 = "WholeBlg",IF(T$1&lt;2020, 0,
IF($H110="GWh",SUMIFS('Interim Analysis'!N:N,'Interim Analysis'!$B:$B,$B110,'Interim Analysis'!$C:$C,$C110,'Interim Analysis'!$F:$F,$F110,'Interim Analysis'!$G:$G,$H110,'Interim Analysis'!$E:$E,$E110),
SUMIFS('Interim Analysis'!N:N,'Interim Analysis'!$B:$B,$B110,'Interim Analysis'!$C:$C,$C110,'Interim Analysis'!$F:$F,$F110,'Interim Analysis'!$G:$G,$H110,'Interim Analysis'!$D:$D,$D110)
*(INDEX('Dimensional Maps'!O$39:O$63,MATCH($E110,'Dimensional Maps'!$C$8:$C$32,0),1)
/SUMIFS('Dimensional Maps'!O$39:O$63, 'Dimensional Maps'!$B$8:$B$32,$D110)))),0),0)</f>
        <v>0</v>
      </c>
      <c r="U110" s="115">
        <f>IFERROR(IF($G110 = "WholeBlg",IF(U$1&lt;2020, 0,
IF($H110="GWh",SUMIFS('Interim Analysis'!O:O,'Interim Analysis'!$B:$B,$B110,'Interim Analysis'!$C:$C,$C110,'Interim Analysis'!$F:$F,$F110,'Interim Analysis'!$G:$G,$H110,'Interim Analysis'!$E:$E,$E110),
SUMIFS('Interim Analysis'!O:O,'Interim Analysis'!$B:$B,$B110,'Interim Analysis'!$C:$C,$C110,'Interim Analysis'!$F:$F,$F110,'Interim Analysis'!$G:$G,$H110,'Interim Analysis'!$D:$D,$D110)
*(INDEX('Dimensional Maps'!P$39:P$63,MATCH($E110,'Dimensional Maps'!$C$8:$C$32,0),1)
/SUMIFS('Dimensional Maps'!P$39:P$63, 'Dimensional Maps'!$B$8:$B$32,$D110)))),0),0)</f>
        <v>0</v>
      </c>
      <c r="V110" s="115">
        <f>IFERROR(IF($G110 = "WholeBlg",IF(V$1&lt;2020, 0,
IF($H110="GWh",SUMIFS('Interim Analysis'!P:P,'Interim Analysis'!$B:$B,$B110,'Interim Analysis'!$C:$C,$C110,'Interim Analysis'!$F:$F,$F110,'Interim Analysis'!$G:$G,$H110,'Interim Analysis'!$E:$E,$E110),
SUMIFS('Interim Analysis'!P:P,'Interim Analysis'!$B:$B,$B110,'Interim Analysis'!$C:$C,$C110,'Interim Analysis'!$F:$F,$F110,'Interim Analysis'!$G:$G,$H110,'Interim Analysis'!$D:$D,$D110)
*(INDEX('Dimensional Maps'!Q$39:Q$63,MATCH($E110,'Dimensional Maps'!$C$8:$C$32,0),1)
/SUMIFS('Dimensional Maps'!Q$39:Q$63, 'Dimensional Maps'!$B$8:$B$32,$D110)))),0),0)</f>
        <v>0</v>
      </c>
      <c r="W110" s="115">
        <f>IFERROR(IF($G110 = "WholeBlg",IF(W$1&lt;2020, 0,
IF($H110="GWh",SUMIFS('Interim Analysis'!Q:Q,'Interim Analysis'!$B:$B,$B110,'Interim Analysis'!$C:$C,$C110,'Interim Analysis'!$F:$F,$F110,'Interim Analysis'!$G:$G,$H110,'Interim Analysis'!$E:$E,$E110),
SUMIFS('Interim Analysis'!Q:Q,'Interim Analysis'!$B:$B,$B110,'Interim Analysis'!$C:$C,$C110,'Interim Analysis'!$F:$F,$F110,'Interim Analysis'!$G:$G,$H110,'Interim Analysis'!$D:$D,$D110)
*(INDEX('Dimensional Maps'!R$39:R$63,MATCH($E110,'Dimensional Maps'!$C$8:$C$32,0),1)
/SUMIFS('Dimensional Maps'!R$39:R$63, 'Dimensional Maps'!$B$8:$B$32,$D110)))),0),0)</f>
        <v>0</v>
      </c>
    </row>
    <row r="111" spans="1:23" x14ac:dyDescent="0.25">
      <c r="A111" s="105" t="str">
        <f>Home!$C$20</f>
        <v>IOU Potential Program Savings ET</v>
      </c>
      <c r="B111" s="103" t="s">
        <v>236</v>
      </c>
      <c r="C111" s="103">
        <v>2</v>
      </c>
      <c r="D111" s="103" t="s">
        <v>193</v>
      </c>
      <c r="E111" s="103" t="s">
        <v>197</v>
      </c>
      <c r="F111" s="103" t="s">
        <v>186</v>
      </c>
      <c r="G111" s="103" t="s">
        <v>53</v>
      </c>
      <c r="H111" s="143" t="s">
        <v>20</v>
      </c>
      <c r="I111" s="115">
        <f>IFERROR(IF($G111 = "WholeBlg",IF(I$1&lt;2020, 0,
IF($H111="GWh",SUMIFS('Interim Analysis'!C:C,'Interim Analysis'!$B:$B,$B111,'Interim Analysis'!$C:$C,$C111,'Interim Analysis'!$F:$F,$F111,'Interim Analysis'!$G:$G,$H111,'Interim Analysis'!$E:$E,$E111),
SUMIFS('Interim Analysis'!C:C,'Interim Analysis'!$B:$B,$B111,'Interim Analysis'!$C:$C,$C111,'Interim Analysis'!$F:$F,$F111,'Interim Analysis'!$G:$G,$H111,'Interim Analysis'!$D:$D,$D111)
*(INDEX('Dimensional Maps'!D$39:D$63,MATCH($E111,'Dimensional Maps'!$C$8:$C$32,0),1)
/SUMIFS('Dimensional Maps'!D$39:D$63, 'Dimensional Maps'!$B$8:$B$32,$D111)))),0),0)</f>
        <v>0</v>
      </c>
      <c r="J111" s="115">
        <f>IFERROR(IF($G111 = "WholeBlg",IF(J$1&lt;2020, 0,
IF($H111="GWh",SUMIFS('Interim Analysis'!D:D,'Interim Analysis'!$B:$B,$B111,'Interim Analysis'!$C:$C,$C111,'Interim Analysis'!$F:$F,$F111,'Interim Analysis'!$G:$G,$H111,'Interim Analysis'!$E:$E,$E111),
SUMIFS('Interim Analysis'!D:D,'Interim Analysis'!$B:$B,$B111,'Interim Analysis'!$C:$C,$C111,'Interim Analysis'!$F:$F,$F111,'Interim Analysis'!$G:$G,$H111,'Interim Analysis'!$D:$D,$D111)
*(INDEX('Dimensional Maps'!E$39:E$63,MATCH($E111,'Dimensional Maps'!$C$8:$C$32,0),1)
/SUMIFS('Dimensional Maps'!E$39:E$63, 'Dimensional Maps'!$B$8:$B$32,$D111)))),0),0)</f>
        <v>0</v>
      </c>
      <c r="K111" s="115">
        <f>IFERROR(IF($G111 = "WholeBlg",IF(K$1&lt;2020, 0,
IF($H111="GWh",SUMIFS('Interim Analysis'!E:E,'Interim Analysis'!$B:$B,$B111,'Interim Analysis'!$C:$C,$C111,'Interim Analysis'!$F:$F,$F111,'Interim Analysis'!$G:$G,$H111,'Interim Analysis'!$E:$E,$E111),
SUMIFS('Interim Analysis'!E:E,'Interim Analysis'!$B:$B,$B111,'Interim Analysis'!$C:$C,$C111,'Interim Analysis'!$F:$F,$F111,'Interim Analysis'!$G:$G,$H111,'Interim Analysis'!$D:$D,$D111)
*(INDEX('Dimensional Maps'!F$39:F$63,MATCH($E111,'Dimensional Maps'!$C$8:$C$32,0),1)
/SUMIFS('Dimensional Maps'!F$39:F$63, 'Dimensional Maps'!$B$8:$B$32,$D111)))),0),0)</f>
        <v>0</v>
      </c>
      <c r="L111" s="115">
        <f>IFERROR(IF($G111 = "WholeBlg",IF(L$1&lt;2020, 0,
IF($H111="GWh",SUMIFS('Interim Analysis'!F:F,'Interim Analysis'!$B:$B,$B111,'Interim Analysis'!$C:$C,$C111,'Interim Analysis'!$F:$F,$F111,'Interim Analysis'!$G:$G,$H111,'Interim Analysis'!$E:$E,$E111),
SUMIFS('Interim Analysis'!F:F,'Interim Analysis'!$B:$B,$B111,'Interim Analysis'!$C:$C,$C111,'Interim Analysis'!$F:$F,$F111,'Interim Analysis'!$G:$G,$H111,'Interim Analysis'!$D:$D,$D111)
*(INDEX('Dimensional Maps'!G$39:G$63,MATCH($E111,'Dimensional Maps'!$C$8:$C$32,0),1)
/SUMIFS('Dimensional Maps'!G$39:G$63, 'Dimensional Maps'!$B$8:$B$32,$D111)))),0),0)</f>
        <v>0</v>
      </c>
      <c r="M111" s="115">
        <f>IFERROR(IF($G111 = "WholeBlg",IF(M$1&lt;2020, 0,
IF($H111="GWh",SUMIFS('Interim Analysis'!G:G,'Interim Analysis'!$B:$B,$B111,'Interim Analysis'!$C:$C,$C111,'Interim Analysis'!$F:$F,$F111,'Interim Analysis'!$G:$G,$H111,'Interim Analysis'!$E:$E,$E111),
SUMIFS('Interim Analysis'!G:G,'Interim Analysis'!$B:$B,$B111,'Interim Analysis'!$C:$C,$C111,'Interim Analysis'!$F:$F,$F111,'Interim Analysis'!$G:$G,$H111,'Interim Analysis'!$D:$D,$D111)
*(INDEX('Dimensional Maps'!H$39:H$63,MATCH($E111,'Dimensional Maps'!$C$8:$C$32,0),1)
/SUMIFS('Dimensional Maps'!H$39:H$63, 'Dimensional Maps'!$B$8:$B$32,$D111)))),0),0)</f>
        <v>0</v>
      </c>
      <c r="N111" s="115">
        <f>IFERROR(IF($G111 = "WholeBlg",IF(N$1&lt;2020, 0,
IF($H111="GWh",SUMIFS('Interim Analysis'!H:H,'Interim Analysis'!$B:$B,$B111,'Interim Analysis'!$C:$C,$C111,'Interim Analysis'!$F:$F,$F111,'Interim Analysis'!$G:$G,$H111,'Interim Analysis'!$E:$E,$E111),
SUMIFS('Interim Analysis'!H:H,'Interim Analysis'!$B:$B,$B111,'Interim Analysis'!$C:$C,$C111,'Interim Analysis'!$F:$F,$F111,'Interim Analysis'!$G:$G,$H111,'Interim Analysis'!$D:$D,$D111)
*(INDEX('Dimensional Maps'!I$39:I$63,MATCH($E111,'Dimensional Maps'!$C$8:$C$32,0),1)
/SUMIFS('Dimensional Maps'!I$39:I$63, 'Dimensional Maps'!$B$8:$B$32,$D111)))),0),0)</f>
        <v>0</v>
      </c>
      <c r="O111" s="115">
        <f>IFERROR(IF($G111 = "WholeBlg",IF(O$1&lt;2020, 0,
IF($H111="GWh",SUMIFS('Interim Analysis'!I:I,'Interim Analysis'!$B:$B,$B111,'Interim Analysis'!$C:$C,$C111,'Interim Analysis'!$F:$F,$F111,'Interim Analysis'!$G:$G,$H111,'Interim Analysis'!$E:$E,$E111),
SUMIFS('Interim Analysis'!I:I,'Interim Analysis'!$B:$B,$B111,'Interim Analysis'!$C:$C,$C111,'Interim Analysis'!$F:$F,$F111,'Interim Analysis'!$G:$G,$H111,'Interim Analysis'!$D:$D,$D111)
*(INDEX('Dimensional Maps'!J$39:J$63,MATCH($E111,'Dimensional Maps'!$C$8:$C$32,0),1)
/SUMIFS('Dimensional Maps'!J$39:J$63, 'Dimensional Maps'!$B$8:$B$32,$D111)))),0),0)</f>
        <v>0</v>
      </c>
      <c r="P111" s="115">
        <f>IFERROR(IF($G111 = "WholeBlg",IF(P$1&lt;2020, 0,
IF($H111="GWh",SUMIFS('Interim Analysis'!J:J,'Interim Analysis'!$B:$B,$B111,'Interim Analysis'!$C:$C,$C111,'Interim Analysis'!$F:$F,$F111,'Interim Analysis'!$G:$G,$H111,'Interim Analysis'!$E:$E,$E111),
SUMIFS('Interim Analysis'!J:J,'Interim Analysis'!$B:$B,$B111,'Interim Analysis'!$C:$C,$C111,'Interim Analysis'!$F:$F,$F111,'Interim Analysis'!$G:$G,$H111,'Interim Analysis'!$D:$D,$D111)
*(INDEX('Dimensional Maps'!K$39:K$63,MATCH($E111,'Dimensional Maps'!$C$8:$C$32,0),1)
/SUMIFS('Dimensional Maps'!K$39:K$63, 'Dimensional Maps'!$B$8:$B$32,$D111)))),0),0)</f>
        <v>0</v>
      </c>
      <c r="Q111" s="115">
        <f>IFERROR(IF($G111 = "WholeBlg",IF(Q$1&lt;2020, 0,
IF($H111="GWh",SUMIFS('Interim Analysis'!K:K,'Interim Analysis'!$B:$B,$B111,'Interim Analysis'!$C:$C,$C111,'Interim Analysis'!$F:$F,$F111,'Interim Analysis'!$G:$G,$H111,'Interim Analysis'!$E:$E,$E111),
SUMIFS('Interim Analysis'!K:K,'Interim Analysis'!$B:$B,$B111,'Interim Analysis'!$C:$C,$C111,'Interim Analysis'!$F:$F,$F111,'Interim Analysis'!$G:$G,$H111,'Interim Analysis'!$D:$D,$D111)
*(INDEX('Dimensional Maps'!L$39:L$63,MATCH($E111,'Dimensional Maps'!$C$8:$C$32,0),1)
/SUMIFS('Dimensional Maps'!L$39:L$63, 'Dimensional Maps'!$B$8:$B$32,$D111)))),0),0)</f>
        <v>0</v>
      </c>
      <c r="R111" s="115">
        <f>IFERROR(IF($G111 = "WholeBlg",IF(R$1&lt;2020, 0,
IF($H111="GWh",SUMIFS('Interim Analysis'!L:L,'Interim Analysis'!$B:$B,$B111,'Interim Analysis'!$C:$C,$C111,'Interim Analysis'!$F:$F,$F111,'Interim Analysis'!$G:$G,$H111,'Interim Analysis'!$E:$E,$E111),
SUMIFS('Interim Analysis'!L:L,'Interim Analysis'!$B:$B,$B111,'Interim Analysis'!$C:$C,$C111,'Interim Analysis'!$F:$F,$F111,'Interim Analysis'!$G:$G,$H111,'Interim Analysis'!$D:$D,$D111)
*(INDEX('Dimensional Maps'!M$39:M$63,MATCH($E111,'Dimensional Maps'!$C$8:$C$32,0),1)
/SUMIFS('Dimensional Maps'!M$39:M$63, 'Dimensional Maps'!$B$8:$B$32,$D111)))),0),0)</f>
        <v>0</v>
      </c>
      <c r="S111" s="115">
        <f>IFERROR(IF($G111 = "WholeBlg",IF(S$1&lt;2020, 0,
IF($H111="GWh",SUMIFS('Interim Analysis'!M:M,'Interim Analysis'!$B:$B,$B111,'Interim Analysis'!$C:$C,$C111,'Interim Analysis'!$F:$F,$F111,'Interim Analysis'!$G:$G,$H111,'Interim Analysis'!$E:$E,$E111),
SUMIFS('Interim Analysis'!M:M,'Interim Analysis'!$B:$B,$B111,'Interim Analysis'!$C:$C,$C111,'Interim Analysis'!$F:$F,$F111,'Interim Analysis'!$G:$G,$H111,'Interim Analysis'!$D:$D,$D111)
*(INDEX('Dimensional Maps'!N$39:N$63,MATCH($E111,'Dimensional Maps'!$C$8:$C$32,0),1)
/SUMIFS('Dimensional Maps'!N$39:N$63, 'Dimensional Maps'!$B$8:$B$32,$D111)))),0),0)</f>
        <v>0</v>
      </c>
      <c r="T111" s="115">
        <f>IFERROR(IF($G111 = "WholeBlg",IF(T$1&lt;2020, 0,
IF($H111="GWh",SUMIFS('Interim Analysis'!N:N,'Interim Analysis'!$B:$B,$B111,'Interim Analysis'!$C:$C,$C111,'Interim Analysis'!$F:$F,$F111,'Interim Analysis'!$G:$G,$H111,'Interim Analysis'!$E:$E,$E111),
SUMIFS('Interim Analysis'!N:N,'Interim Analysis'!$B:$B,$B111,'Interim Analysis'!$C:$C,$C111,'Interim Analysis'!$F:$F,$F111,'Interim Analysis'!$G:$G,$H111,'Interim Analysis'!$D:$D,$D111)
*(INDEX('Dimensional Maps'!O$39:O$63,MATCH($E111,'Dimensional Maps'!$C$8:$C$32,0),1)
/SUMIFS('Dimensional Maps'!O$39:O$63, 'Dimensional Maps'!$B$8:$B$32,$D111)))),0),0)</f>
        <v>0</v>
      </c>
      <c r="U111" s="115">
        <f>IFERROR(IF($G111 = "WholeBlg",IF(U$1&lt;2020, 0,
IF($H111="GWh",SUMIFS('Interim Analysis'!O:O,'Interim Analysis'!$B:$B,$B111,'Interim Analysis'!$C:$C,$C111,'Interim Analysis'!$F:$F,$F111,'Interim Analysis'!$G:$G,$H111,'Interim Analysis'!$E:$E,$E111),
SUMIFS('Interim Analysis'!O:O,'Interim Analysis'!$B:$B,$B111,'Interim Analysis'!$C:$C,$C111,'Interim Analysis'!$F:$F,$F111,'Interim Analysis'!$G:$G,$H111,'Interim Analysis'!$D:$D,$D111)
*(INDEX('Dimensional Maps'!P$39:P$63,MATCH($E111,'Dimensional Maps'!$C$8:$C$32,0),1)
/SUMIFS('Dimensional Maps'!P$39:P$63, 'Dimensional Maps'!$B$8:$B$32,$D111)))),0),0)</f>
        <v>0</v>
      </c>
      <c r="V111" s="115">
        <f>IFERROR(IF($G111 = "WholeBlg",IF(V$1&lt;2020, 0,
IF($H111="GWh",SUMIFS('Interim Analysis'!P:P,'Interim Analysis'!$B:$B,$B111,'Interim Analysis'!$C:$C,$C111,'Interim Analysis'!$F:$F,$F111,'Interim Analysis'!$G:$G,$H111,'Interim Analysis'!$E:$E,$E111),
SUMIFS('Interim Analysis'!P:P,'Interim Analysis'!$B:$B,$B111,'Interim Analysis'!$C:$C,$C111,'Interim Analysis'!$F:$F,$F111,'Interim Analysis'!$G:$G,$H111,'Interim Analysis'!$D:$D,$D111)
*(INDEX('Dimensional Maps'!Q$39:Q$63,MATCH($E111,'Dimensional Maps'!$C$8:$C$32,0),1)
/SUMIFS('Dimensional Maps'!Q$39:Q$63, 'Dimensional Maps'!$B$8:$B$32,$D111)))),0),0)</f>
        <v>0</v>
      </c>
      <c r="W111" s="115">
        <f>IFERROR(IF($G111 = "WholeBlg",IF(W$1&lt;2020, 0,
IF($H111="GWh",SUMIFS('Interim Analysis'!Q:Q,'Interim Analysis'!$B:$B,$B111,'Interim Analysis'!$C:$C,$C111,'Interim Analysis'!$F:$F,$F111,'Interim Analysis'!$G:$G,$H111,'Interim Analysis'!$E:$E,$E111),
SUMIFS('Interim Analysis'!Q:Q,'Interim Analysis'!$B:$B,$B111,'Interim Analysis'!$C:$C,$C111,'Interim Analysis'!$F:$F,$F111,'Interim Analysis'!$G:$G,$H111,'Interim Analysis'!$D:$D,$D111)
*(INDEX('Dimensional Maps'!R$39:R$63,MATCH($E111,'Dimensional Maps'!$C$8:$C$32,0),1)
/SUMIFS('Dimensional Maps'!R$39:R$63, 'Dimensional Maps'!$B$8:$B$32,$D111)))),0),0)</f>
        <v>0</v>
      </c>
    </row>
    <row r="112" spans="1:23" x14ac:dyDescent="0.25">
      <c r="A112" s="105" t="str">
        <f>Home!$C$20</f>
        <v>IOU Potential Program Savings ET</v>
      </c>
      <c r="B112" s="103" t="s">
        <v>238</v>
      </c>
      <c r="C112" s="103">
        <v>2</v>
      </c>
      <c r="D112" s="103" t="s">
        <v>44</v>
      </c>
      <c r="E112" s="103" t="s">
        <v>44</v>
      </c>
      <c r="F112" s="103" t="s">
        <v>167</v>
      </c>
      <c r="G112" s="103" t="s">
        <v>53</v>
      </c>
      <c r="H112" s="143" t="s">
        <v>20</v>
      </c>
      <c r="I112" s="115">
        <f>IFERROR(IF($G112 = "WholeBlg",IF(I$1&lt;2020, 0,
IF($H112="GWh",SUMIFS('Interim Analysis'!C:C,'Interim Analysis'!$B:$B,$B112,'Interim Analysis'!$C:$C,$C112,'Interim Analysis'!$F:$F,$F112,'Interim Analysis'!$G:$G,$H112,'Interim Analysis'!$E:$E,$E112),
SUMIFS('Interim Analysis'!C:C,'Interim Analysis'!$B:$B,$B112,'Interim Analysis'!$C:$C,$C112,'Interim Analysis'!$F:$F,$F112,'Interim Analysis'!$G:$G,$H112,'Interim Analysis'!$D:$D,$D112)
*(INDEX('Dimensional Maps'!D$39:D$63,MATCH($E112,'Dimensional Maps'!$C$8:$C$32,0),1)
/SUMIFS('Dimensional Maps'!D$39:D$63, 'Dimensional Maps'!$B$8:$B$32,$D112)))),0),0)</f>
        <v>0</v>
      </c>
      <c r="J112" s="115">
        <f>IFERROR(IF($G112 = "WholeBlg",IF(J$1&lt;2020, 0,
IF($H112="GWh",SUMIFS('Interim Analysis'!D:D,'Interim Analysis'!$B:$B,$B112,'Interim Analysis'!$C:$C,$C112,'Interim Analysis'!$F:$F,$F112,'Interim Analysis'!$G:$G,$H112,'Interim Analysis'!$E:$E,$E112),
SUMIFS('Interim Analysis'!D:D,'Interim Analysis'!$B:$B,$B112,'Interim Analysis'!$C:$C,$C112,'Interim Analysis'!$F:$F,$F112,'Interim Analysis'!$G:$G,$H112,'Interim Analysis'!$D:$D,$D112)
*(INDEX('Dimensional Maps'!E$39:E$63,MATCH($E112,'Dimensional Maps'!$C$8:$C$32,0),1)
/SUMIFS('Dimensional Maps'!E$39:E$63, 'Dimensional Maps'!$B$8:$B$32,$D112)))),0),0)</f>
        <v>0</v>
      </c>
      <c r="K112" s="115">
        <f>IFERROR(IF($G112 = "WholeBlg",IF(K$1&lt;2020, 0,
IF($H112="GWh",SUMIFS('Interim Analysis'!E:E,'Interim Analysis'!$B:$B,$B112,'Interim Analysis'!$C:$C,$C112,'Interim Analysis'!$F:$F,$F112,'Interim Analysis'!$G:$G,$H112,'Interim Analysis'!$E:$E,$E112),
SUMIFS('Interim Analysis'!E:E,'Interim Analysis'!$B:$B,$B112,'Interim Analysis'!$C:$C,$C112,'Interim Analysis'!$F:$F,$F112,'Interim Analysis'!$G:$G,$H112,'Interim Analysis'!$D:$D,$D112)
*(INDEX('Dimensional Maps'!F$39:F$63,MATCH($E112,'Dimensional Maps'!$C$8:$C$32,0),1)
/SUMIFS('Dimensional Maps'!F$39:F$63, 'Dimensional Maps'!$B$8:$B$32,$D112)))),0),0)</f>
        <v>0</v>
      </c>
      <c r="L112" s="115">
        <f>IFERROR(IF($G112 = "WholeBlg",IF(L$1&lt;2020, 0,
IF($H112="GWh",SUMIFS('Interim Analysis'!F:F,'Interim Analysis'!$B:$B,$B112,'Interim Analysis'!$C:$C,$C112,'Interim Analysis'!$F:$F,$F112,'Interim Analysis'!$G:$G,$H112,'Interim Analysis'!$E:$E,$E112),
SUMIFS('Interim Analysis'!F:F,'Interim Analysis'!$B:$B,$B112,'Interim Analysis'!$C:$C,$C112,'Interim Analysis'!$F:$F,$F112,'Interim Analysis'!$G:$G,$H112,'Interim Analysis'!$D:$D,$D112)
*(INDEX('Dimensional Maps'!G$39:G$63,MATCH($E112,'Dimensional Maps'!$C$8:$C$32,0),1)
/SUMIFS('Dimensional Maps'!G$39:G$63, 'Dimensional Maps'!$B$8:$B$32,$D112)))),0),0)</f>
        <v>0</v>
      </c>
      <c r="M112" s="115">
        <f>IFERROR(IF($G112 = "WholeBlg",IF(M$1&lt;2020, 0,
IF($H112="GWh",SUMIFS('Interim Analysis'!G:G,'Interim Analysis'!$B:$B,$B112,'Interim Analysis'!$C:$C,$C112,'Interim Analysis'!$F:$F,$F112,'Interim Analysis'!$G:$G,$H112,'Interim Analysis'!$E:$E,$E112),
SUMIFS('Interim Analysis'!G:G,'Interim Analysis'!$B:$B,$B112,'Interim Analysis'!$C:$C,$C112,'Interim Analysis'!$F:$F,$F112,'Interim Analysis'!$G:$G,$H112,'Interim Analysis'!$D:$D,$D112)
*(INDEX('Dimensional Maps'!H$39:H$63,MATCH($E112,'Dimensional Maps'!$C$8:$C$32,0),1)
/SUMIFS('Dimensional Maps'!H$39:H$63, 'Dimensional Maps'!$B$8:$B$32,$D112)))),0),0)</f>
        <v>0</v>
      </c>
      <c r="N112" s="115">
        <f>IFERROR(IF($G112 = "WholeBlg",IF(N$1&lt;2020, 0,
IF($H112="GWh",SUMIFS('Interim Analysis'!H:H,'Interim Analysis'!$B:$B,$B112,'Interim Analysis'!$C:$C,$C112,'Interim Analysis'!$F:$F,$F112,'Interim Analysis'!$G:$G,$H112,'Interim Analysis'!$E:$E,$E112),
SUMIFS('Interim Analysis'!H:H,'Interim Analysis'!$B:$B,$B112,'Interim Analysis'!$C:$C,$C112,'Interim Analysis'!$F:$F,$F112,'Interim Analysis'!$G:$G,$H112,'Interim Analysis'!$D:$D,$D112)
*(INDEX('Dimensional Maps'!I$39:I$63,MATCH($E112,'Dimensional Maps'!$C$8:$C$32,0),1)
/SUMIFS('Dimensional Maps'!I$39:I$63, 'Dimensional Maps'!$B$8:$B$32,$D112)))),0),0)</f>
        <v>0.20831828143810924</v>
      </c>
      <c r="O112" s="115">
        <f>IFERROR(IF($G112 = "WholeBlg",IF(O$1&lt;2020, 0,
IF($H112="GWh",SUMIFS('Interim Analysis'!I:I,'Interim Analysis'!$B:$B,$B112,'Interim Analysis'!$C:$C,$C112,'Interim Analysis'!$F:$F,$F112,'Interim Analysis'!$G:$G,$H112,'Interim Analysis'!$E:$E,$E112),
SUMIFS('Interim Analysis'!I:I,'Interim Analysis'!$B:$B,$B112,'Interim Analysis'!$C:$C,$C112,'Interim Analysis'!$F:$F,$F112,'Interim Analysis'!$G:$G,$H112,'Interim Analysis'!$D:$D,$D112)
*(INDEX('Dimensional Maps'!J$39:J$63,MATCH($E112,'Dimensional Maps'!$C$8:$C$32,0),1)
/SUMIFS('Dimensional Maps'!J$39:J$63, 'Dimensional Maps'!$B$8:$B$32,$D112)))),0),0)</f>
        <v>0.40428318695079773</v>
      </c>
      <c r="P112" s="115">
        <f>IFERROR(IF($G112 = "WholeBlg",IF(P$1&lt;2020, 0,
IF($H112="GWh",SUMIFS('Interim Analysis'!J:J,'Interim Analysis'!$B:$B,$B112,'Interim Analysis'!$C:$C,$C112,'Interim Analysis'!$F:$F,$F112,'Interim Analysis'!$G:$G,$H112,'Interim Analysis'!$E:$E,$E112),
SUMIFS('Interim Analysis'!J:J,'Interim Analysis'!$B:$B,$B112,'Interim Analysis'!$C:$C,$C112,'Interim Analysis'!$F:$F,$F112,'Interim Analysis'!$G:$G,$H112,'Interim Analysis'!$D:$D,$D112)
*(INDEX('Dimensional Maps'!K$39:K$63,MATCH($E112,'Dimensional Maps'!$C$8:$C$32,0),1)
/SUMIFS('Dimensional Maps'!K$39:K$63, 'Dimensional Maps'!$B$8:$B$32,$D112)))),0),0)</f>
        <v>0.58913481917847887</v>
      </c>
      <c r="Q112" s="115">
        <f>IFERROR(IF($G112 = "WholeBlg",IF(Q$1&lt;2020, 0,
IF($H112="GWh",SUMIFS('Interim Analysis'!K:K,'Interim Analysis'!$B:$B,$B112,'Interim Analysis'!$C:$C,$C112,'Interim Analysis'!$F:$F,$F112,'Interim Analysis'!$G:$G,$H112,'Interim Analysis'!$E:$E,$E112),
SUMIFS('Interim Analysis'!K:K,'Interim Analysis'!$B:$B,$B112,'Interim Analysis'!$C:$C,$C112,'Interim Analysis'!$F:$F,$F112,'Interim Analysis'!$G:$G,$H112,'Interim Analysis'!$D:$D,$D112)
*(INDEX('Dimensional Maps'!L$39:L$63,MATCH($E112,'Dimensional Maps'!$C$8:$C$32,0),1)
/SUMIFS('Dimensional Maps'!L$39:L$63, 'Dimensional Maps'!$B$8:$B$32,$D112)))),0),0)</f>
        <v>0.76352658188274569</v>
      </c>
      <c r="R112" s="115">
        <f>IFERROR(IF($G112 = "WholeBlg",IF(R$1&lt;2020, 0,
IF($H112="GWh",SUMIFS('Interim Analysis'!L:L,'Interim Analysis'!$B:$B,$B112,'Interim Analysis'!$C:$C,$C112,'Interim Analysis'!$F:$F,$F112,'Interim Analysis'!$G:$G,$H112,'Interim Analysis'!$E:$E,$E112),
SUMIFS('Interim Analysis'!L:L,'Interim Analysis'!$B:$B,$B112,'Interim Analysis'!$C:$C,$C112,'Interim Analysis'!$F:$F,$F112,'Interim Analysis'!$G:$G,$H112,'Interim Analysis'!$D:$D,$D112)
*(INDEX('Dimensional Maps'!M$39:M$63,MATCH($E112,'Dimensional Maps'!$C$8:$C$32,0),1)
/SUMIFS('Dimensional Maps'!M$39:M$63, 'Dimensional Maps'!$B$8:$B$32,$D112)))),0),0)</f>
        <v>0.92769804148554513</v>
      </c>
      <c r="S112" s="115">
        <f>IFERROR(IF($G112 = "WholeBlg",IF(S$1&lt;2020, 0,
IF($H112="GWh",SUMIFS('Interim Analysis'!M:M,'Interim Analysis'!$B:$B,$B112,'Interim Analysis'!$C:$C,$C112,'Interim Analysis'!$F:$F,$F112,'Interim Analysis'!$G:$G,$H112,'Interim Analysis'!$E:$E,$E112),
SUMIFS('Interim Analysis'!M:M,'Interim Analysis'!$B:$B,$B112,'Interim Analysis'!$C:$C,$C112,'Interim Analysis'!$F:$F,$F112,'Interim Analysis'!$G:$G,$H112,'Interim Analysis'!$D:$D,$D112)
*(INDEX('Dimensional Maps'!N$39:N$63,MATCH($E112,'Dimensional Maps'!$C$8:$C$32,0),1)
/SUMIFS('Dimensional Maps'!N$39:N$63, 'Dimensional Maps'!$B$8:$B$32,$D112)))),0),0)</f>
        <v>1.083145586429699</v>
      </c>
      <c r="T112" s="115">
        <f>IFERROR(IF($G112 = "WholeBlg",IF(T$1&lt;2020, 0,
IF($H112="GWh",SUMIFS('Interim Analysis'!N:N,'Interim Analysis'!$B:$B,$B112,'Interim Analysis'!$C:$C,$C112,'Interim Analysis'!$F:$F,$F112,'Interim Analysis'!$G:$G,$H112,'Interim Analysis'!$E:$E,$E112),
SUMIFS('Interim Analysis'!N:N,'Interim Analysis'!$B:$B,$B112,'Interim Analysis'!$C:$C,$C112,'Interim Analysis'!$F:$F,$F112,'Interim Analysis'!$G:$G,$H112,'Interim Analysis'!$D:$D,$D112)
*(INDEX('Dimensional Maps'!O$39:O$63,MATCH($E112,'Dimensional Maps'!$C$8:$C$32,0),1)
/SUMIFS('Dimensional Maps'!O$39:O$63, 'Dimensional Maps'!$B$8:$B$32,$D112)))),0),0)</f>
        <v>1.2299057111834215</v>
      </c>
      <c r="U112" s="115">
        <f>IFERROR(IF($G112 = "WholeBlg",IF(U$1&lt;2020, 0,
IF($H112="GWh",SUMIFS('Interim Analysis'!O:O,'Interim Analysis'!$B:$B,$B112,'Interim Analysis'!$C:$C,$C112,'Interim Analysis'!$F:$F,$F112,'Interim Analysis'!$G:$G,$H112,'Interim Analysis'!$E:$E,$E112),
SUMIFS('Interim Analysis'!O:O,'Interim Analysis'!$B:$B,$B112,'Interim Analysis'!$C:$C,$C112,'Interim Analysis'!$F:$F,$F112,'Interim Analysis'!$G:$G,$H112,'Interim Analysis'!$D:$D,$D112)
*(INDEX('Dimensional Maps'!P$39:P$63,MATCH($E112,'Dimensional Maps'!$C$8:$C$32,0),1)
/SUMIFS('Dimensional Maps'!P$39:P$63, 'Dimensional Maps'!$B$8:$B$32,$D112)))),0),0)</f>
        <v>1.3686980739326815</v>
      </c>
      <c r="V112" s="115">
        <f>IFERROR(IF($G112 = "WholeBlg",IF(V$1&lt;2020, 0,
IF($H112="GWh",SUMIFS('Interim Analysis'!P:P,'Interim Analysis'!$B:$B,$B112,'Interim Analysis'!$C:$C,$C112,'Interim Analysis'!$F:$F,$F112,'Interim Analysis'!$G:$G,$H112,'Interim Analysis'!$E:$E,$E112),
SUMIFS('Interim Analysis'!P:P,'Interim Analysis'!$B:$B,$B112,'Interim Analysis'!$C:$C,$C112,'Interim Analysis'!$F:$F,$F112,'Interim Analysis'!$G:$G,$H112,'Interim Analysis'!$D:$D,$D112)
*(INDEX('Dimensional Maps'!Q$39:Q$63,MATCH($E112,'Dimensional Maps'!$C$8:$C$32,0),1)
/SUMIFS('Dimensional Maps'!Q$39:Q$63, 'Dimensional Maps'!$B$8:$B$32,$D112)))),0),0)</f>
        <v>1.4997353434652703</v>
      </c>
      <c r="W112" s="115">
        <f>IFERROR(IF($G112 = "WholeBlg",IF(W$1&lt;2020, 0,
IF($H112="GWh",SUMIFS('Interim Analysis'!Q:Q,'Interim Analysis'!$B:$B,$B112,'Interim Analysis'!$C:$C,$C112,'Interim Analysis'!$F:$F,$F112,'Interim Analysis'!$G:$G,$H112,'Interim Analysis'!$E:$E,$E112),
SUMIFS('Interim Analysis'!Q:Q,'Interim Analysis'!$B:$B,$B112,'Interim Analysis'!$C:$C,$C112,'Interim Analysis'!$F:$F,$F112,'Interim Analysis'!$G:$G,$H112,'Interim Analysis'!$D:$D,$D112)
*(INDEX('Dimensional Maps'!R$39:R$63,MATCH($E112,'Dimensional Maps'!$C$8:$C$32,0),1)
/SUMIFS('Dimensional Maps'!R$39:R$63, 'Dimensional Maps'!$B$8:$B$32,$D112)))),0),0)</f>
        <v>1.6241030502520548</v>
      </c>
    </row>
    <row r="113" spans="1:23" x14ac:dyDescent="0.25">
      <c r="A113" s="105" t="str">
        <f>Home!$C$20</f>
        <v>IOU Potential Program Savings ET</v>
      </c>
      <c r="B113" s="139" t="s">
        <v>238</v>
      </c>
      <c r="C113" s="139">
        <v>1</v>
      </c>
      <c r="D113" s="139" t="s">
        <v>193</v>
      </c>
      <c r="E113" s="139" t="s">
        <v>198</v>
      </c>
      <c r="F113" s="139" t="s">
        <v>167</v>
      </c>
      <c r="G113" s="139" t="s">
        <v>53</v>
      </c>
      <c r="H113" s="140" t="s">
        <v>18</v>
      </c>
      <c r="I113" s="115">
        <f>IFERROR(IF($G113 = "WholeBlg",IF(I$1&lt;2020, 0,
IF($H113="GWh",SUMIFS('Interim Analysis'!C:C,'Interim Analysis'!$B:$B,$B113,'Interim Analysis'!$C:$C,$C113,'Interim Analysis'!$F:$F,$F113,'Interim Analysis'!$G:$G,$H113,'Interim Analysis'!$E:$E,$E113),
SUMIFS('Interim Analysis'!C:C,'Interim Analysis'!$B:$B,$B113,'Interim Analysis'!$C:$C,$C113,'Interim Analysis'!$F:$F,$F113,'Interim Analysis'!$G:$G,$H113,'Interim Analysis'!$D:$D,$D113)
*(INDEX('Dimensional Maps'!D$39:D$63,MATCH($E113,'Dimensional Maps'!$C$8:$C$32,0),1)
/SUMIFS('Dimensional Maps'!D$39:D$63, 'Dimensional Maps'!$B$8:$B$32,$D113)))),0),0)</f>
        <v>0</v>
      </c>
      <c r="J113" s="115">
        <f>IFERROR(IF($G113 = "WholeBlg",IF(J$1&lt;2020, 0,
IF($H113="GWh",SUMIFS('Interim Analysis'!D:D,'Interim Analysis'!$B:$B,$B113,'Interim Analysis'!$C:$C,$C113,'Interim Analysis'!$F:$F,$F113,'Interim Analysis'!$G:$G,$H113,'Interim Analysis'!$E:$E,$E113),
SUMIFS('Interim Analysis'!D:D,'Interim Analysis'!$B:$B,$B113,'Interim Analysis'!$C:$C,$C113,'Interim Analysis'!$F:$F,$F113,'Interim Analysis'!$G:$G,$H113,'Interim Analysis'!$D:$D,$D113)
*(INDEX('Dimensional Maps'!E$39:E$63,MATCH($E113,'Dimensional Maps'!$C$8:$C$32,0),1)
/SUMIFS('Dimensional Maps'!E$39:E$63, 'Dimensional Maps'!$B$8:$B$32,$D113)))),0),0)</f>
        <v>0</v>
      </c>
      <c r="K113" s="115">
        <f>IFERROR(IF($G113 = "WholeBlg",IF(K$1&lt;2020, 0,
IF($H113="GWh",SUMIFS('Interim Analysis'!E:E,'Interim Analysis'!$B:$B,$B113,'Interim Analysis'!$C:$C,$C113,'Interim Analysis'!$F:$F,$F113,'Interim Analysis'!$G:$G,$H113,'Interim Analysis'!$E:$E,$E113),
SUMIFS('Interim Analysis'!E:E,'Interim Analysis'!$B:$B,$B113,'Interim Analysis'!$C:$C,$C113,'Interim Analysis'!$F:$F,$F113,'Interim Analysis'!$G:$G,$H113,'Interim Analysis'!$D:$D,$D113)
*(INDEX('Dimensional Maps'!F$39:F$63,MATCH($E113,'Dimensional Maps'!$C$8:$C$32,0),1)
/SUMIFS('Dimensional Maps'!F$39:F$63, 'Dimensional Maps'!$B$8:$B$32,$D113)))),0),0)</f>
        <v>0</v>
      </c>
      <c r="L113" s="115">
        <f>IFERROR(IF($G113 = "WholeBlg",IF(L$1&lt;2020, 0,
IF($H113="GWh",SUMIFS('Interim Analysis'!F:F,'Interim Analysis'!$B:$B,$B113,'Interim Analysis'!$C:$C,$C113,'Interim Analysis'!$F:$F,$F113,'Interim Analysis'!$G:$G,$H113,'Interim Analysis'!$E:$E,$E113),
SUMIFS('Interim Analysis'!F:F,'Interim Analysis'!$B:$B,$B113,'Interim Analysis'!$C:$C,$C113,'Interim Analysis'!$F:$F,$F113,'Interim Analysis'!$G:$G,$H113,'Interim Analysis'!$D:$D,$D113)
*(INDEX('Dimensional Maps'!G$39:G$63,MATCH($E113,'Dimensional Maps'!$C$8:$C$32,0),1)
/SUMIFS('Dimensional Maps'!G$39:G$63, 'Dimensional Maps'!$B$8:$B$32,$D113)))),0),0)</f>
        <v>0</v>
      </c>
      <c r="M113" s="115">
        <f>IFERROR(IF($G113 = "WholeBlg",IF(M$1&lt;2020, 0,
IF($H113="GWh",SUMIFS('Interim Analysis'!G:G,'Interim Analysis'!$B:$B,$B113,'Interim Analysis'!$C:$C,$C113,'Interim Analysis'!$F:$F,$F113,'Interim Analysis'!$G:$G,$H113,'Interim Analysis'!$E:$E,$E113),
SUMIFS('Interim Analysis'!G:G,'Interim Analysis'!$B:$B,$B113,'Interim Analysis'!$C:$C,$C113,'Interim Analysis'!$F:$F,$F113,'Interim Analysis'!$G:$G,$H113,'Interim Analysis'!$D:$D,$D113)
*(INDEX('Dimensional Maps'!H$39:H$63,MATCH($E113,'Dimensional Maps'!$C$8:$C$32,0),1)
/SUMIFS('Dimensional Maps'!H$39:H$63, 'Dimensional Maps'!$B$8:$B$32,$D113)))),0),0)</f>
        <v>0</v>
      </c>
      <c r="N113" s="115">
        <f>IFERROR(IF($G113 = "WholeBlg",IF(N$1&lt;2020, 0,
IF($H113="GWh",SUMIFS('Interim Analysis'!H:H,'Interim Analysis'!$B:$B,$B113,'Interim Analysis'!$C:$C,$C113,'Interim Analysis'!$F:$F,$F113,'Interim Analysis'!$G:$G,$H113,'Interim Analysis'!$E:$E,$E113),
SUMIFS('Interim Analysis'!H:H,'Interim Analysis'!$B:$B,$B113,'Interim Analysis'!$C:$C,$C113,'Interim Analysis'!$F:$F,$F113,'Interim Analysis'!$G:$G,$H113,'Interim Analysis'!$D:$D,$D113)
*(INDEX('Dimensional Maps'!I$39:I$63,MATCH($E113,'Dimensional Maps'!$C$8:$C$32,0),1)
/SUMIFS('Dimensional Maps'!I$39:I$63, 'Dimensional Maps'!$B$8:$B$32,$D113)))),0),0)</f>
        <v>0</v>
      </c>
      <c r="O113" s="115">
        <f>IFERROR(IF($G113 = "WholeBlg",IF(O$1&lt;2020, 0,
IF($H113="GWh",SUMIFS('Interim Analysis'!I:I,'Interim Analysis'!$B:$B,$B113,'Interim Analysis'!$C:$C,$C113,'Interim Analysis'!$F:$F,$F113,'Interim Analysis'!$G:$G,$H113,'Interim Analysis'!$E:$E,$E113),
SUMIFS('Interim Analysis'!I:I,'Interim Analysis'!$B:$B,$B113,'Interim Analysis'!$C:$C,$C113,'Interim Analysis'!$F:$F,$F113,'Interim Analysis'!$G:$G,$H113,'Interim Analysis'!$D:$D,$D113)
*(INDEX('Dimensional Maps'!J$39:J$63,MATCH($E113,'Dimensional Maps'!$C$8:$C$32,0),1)
/SUMIFS('Dimensional Maps'!J$39:J$63, 'Dimensional Maps'!$B$8:$B$32,$D113)))),0),0)</f>
        <v>0</v>
      </c>
      <c r="P113" s="115">
        <f>IFERROR(IF($G113 = "WholeBlg",IF(P$1&lt;2020, 0,
IF($H113="GWh",SUMIFS('Interim Analysis'!J:J,'Interim Analysis'!$B:$B,$B113,'Interim Analysis'!$C:$C,$C113,'Interim Analysis'!$F:$F,$F113,'Interim Analysis'!$G:$G,$H113,'Interim Analysis'!$E:$E,$E113),
SUMIFS('Interim Analysis'!J:J,'Interim Analysis'!$B:$B,$B113,'Interim Analysis'!$C:$C,$C113,'Interim Analysis'!$F:$F,$F113,'Interim Analysis'!$G:$G,$H113,'Interim Analysis'!$D:$D,$D113)
*(INDEX('Dimensional Maps'!K$39:K$63,MATCH($E113,'Dimensional Maps'!$C$8:$C$32,0),1)
/SUMIFS('Dimensional Maps'!K$39:K$63, 'Dimensional Maps'!$B$8:$B$32,$D113)))),0),0)</f>
        <v>0</v>
      </c>
      <c r="Q113" s="115">
        <f>IFERROR(IF($G113 = "WholeBlg",IF(Q$1&lt;2020, 0,
IF($H113="GWh",SUMIFS('Interim Analysis'!K:K,'Interim Analysis'!$B:$B,$B113,'Interim Analysis'!$C:$C,$C113,'Interim Analysis'!$F:$F,$F113,'Interim Analysis'!$G:$G,$H113,'Interim Analysis'!$E:$E,$E113),
SUMIFS('Interim Analysis'!K:K,'Interim Analysis'!$B:$B,$B113,'Interim Analysis'!$C:$C,$C113,'Interim Analysis'!$F:$F,$F113,'Interim Analysis'!$G:$G,$H113,'Interim Analysis'!$D:$D,$D113)
*(INDEX('Dimensional Maps'!L$39:L$63,MATCH($E113,'Dimensional Maps'!$C$8:$C$32,0),1)
/SUMIFS('Dimensional Maps'!L$39:L$63, 'Dimensional Maps'!$B$8:$B$32,$D113)))),0),0)</f>
        <v>0</v>
      </c>
      <c r="R113" s="115">
        <f>IFERROR(IF($G113 = "WholeBlg",IF(R$1&lt;2020, 0,
IF($H113="GWh",SUMIFS('Interim Analysis'!L:L,'Interim Analysis'!$B:$B,$B113,'Interim Analysis'!$C:$C,$C113,'Interim Analysis'!$F:$F,$F113,'Interim Analysis'!$G:$G,$H113,'Interim Analysis'!$E:$E,$E113),
SUMIFS('Interim Analysis'!L:L,'Interim Analysis'!$B:$B,$B113,'Interim Analysis'!$C:$C,$C113,'Interim Analysis'!$F:$F,$F113,'Interim Analysis'!$G:$G,$H113,'Interim Analysis'!$D:$D,$D113)
*(INDEX('Dimensional Maps'!M$39:M$63,MATCH($E113,'Dimensional Maps'!$C$8:$C$32,0),1)
/SUMIFS('Dimensional Maps'!M$39:M$63, 'Dimensional Maps'!$B$8:$B$32,$D113)))),0),0)</f>
        <v>0</v>
      </c>
      <c r="S113" s="115">
        <f>IFERROR(IF($G113 = "WholeBlg",IF(S$1&lt;2020, 0,
IF($H113="GWh",SUMIFS('Interim Analysis'!M:M,'Interim Analysis'!$B:$B,$B113,'Interim Analysis'!$C:$C,$C113,'Interim Analysis'!$F:$F,$F113,'Interim Analysis'!$G:$G,$H113,'Interim Analysis'!$E:$E,$E113),
SUMIFS('Interim Analysis'!M:M,'Interim Analysis'!$B:$B,$B113,'Interim Analysis'!$C:$C,$C113,'Interim Analysis'!$F:$F,$F113,'Interim Analysis'!$G:$G,$H113,'Interim Analysis'!$D:$D,$D113)
*(INDEX('Dimensional Maps'!N$39:N$63,MATCH($E113,'Dimensional Maps'!$C$8:$C$32,0),1)
/SUMIFS('Dimensional Maps'!N$39:N$63, 'Dimensional Maps'!$B$8:$B$32,$D113)))),0),0)</f>
        <v>0</v>
      </c>
      <c r="T113" s="115">
        <f>IFERROR(IF($G113 = "WholeBlg",IF(T$1&lt;2020, 0,
IF($H113="GWh",SUMIFS('Interim Analysis'!N:N,'Interim Analysis'!$B:$B,$B113,'Interim Analysis'!$C:$C,$C113,'Interim Analysis'!$F:$F,$F113,'Interim Analysis'!$G:$G,$H113,'Interim Analysis'!$E:$E,$E113),
SUMIFS('Interim Analysis'!N:N,'Interim Analysis'!$B:$B,$B113,'Interim Analysis'!$C:$C,$C113,'Interim Analysis'!$F:$F,$F113,'Interim Analysis'!$G:$G,$H113,'Interim Analysis'!$D:$D,$D113)
*(INDEX('Dimensional Maps'!O$39:O$63,MATCH($E113,'Dimensional Maps'!$C$8:$C$32,0),1)
/SUMIFS('Dimensional Maps'!O$39:O$63, 'Dimensional Maps'!$B$8:$B$32,$D113)))),0),0)</f>
        <v>0</v>
      </c>
      <c r="U113" s="115">
        <f>IFERROR(IF($G113 = "WholeBlg",IF(U$1&lt;2020, 0,
IF($H113="GWh",SUMIFS('Interim Analysis'!O:O,'Interim Analysis'!$B:$B,$B113,'Interim Analysis'!$C:$C,$C113,'Interim Analysis'!$F:$F,$F113,'Interim Analysis'!$G:$G,$H113,'Interim Analysis'!$E:$E,$E113),
SUMIFS('Interim Analysis'!O:O,'Interim Analysis'!$B:$B,$B113,'Interim Analysis'!$C:$C,$C113,'Interim Analysis'!$F:$F,$F113,'Interim Analysis'!$G:$G,$H113,'Interim Analysis'!$D:$D,$D113)
*(INDEX('Dimensional Maps'!P$39:P$63,MATCH($E113,'Dimensional Maps'!$C$8:$C$32,0),1)
/SUMIFS('Dimensional Maps'!P$39:P$63, 'Dimensional Maps'!$B$8:$B$32,$D113)))),0),0)</f>
        <v>0</v>
      </c>
      <c r="V113" s="115">
        <f>IFERROR(IF($G113 = "WholeBlg",IF(V$1&lt;2020, 0,
IF($H113="GWh",SUMIFS('Interim Analysis'!P:P,'Interim Analysis'!$B:$B,$B113,'Interim Analysis'!$C:$C,$C113,'Interim Analysis'!$F:$F,$F113,'Interim Analysis'!$G:$G,$H113,'Interim Analysis'!$E:$E,$E113),
SUMIFS('Interim Analysis'!P:P,'Interim Analysis'!$B:$B,$B113,'Interim Analysis'!$C:$C,$C113,'Interim Analysis'!$F:$F,$F113,'Interim Analysis'!$G:$G,$H113,'Interim Analysis'!$D:$D,$D113)
*(INDEX('Dimensional Maps'!Q$39:Q$63,MATCH($E113,'Dimensional Maps'!$C$8:$C$32,0),1)
/SUMIFS('Dimensional Maps'!Q$39:Q$63, 'Dimensional Maps'!$B$8:$B$32,$D113)))),0),0)</f>
        <v>0</v>
      </c>
      <c r="W113" s="115">
        <f>IFERROR(IF($G113 = "WholeBlg",IF(W$1&lt;2020, 0,
IF($H113="GWh",SUMIFS('Interim Analysis'!Q:Q,'Interim Analysis'!$B:$B,$B113,'Interim Analysis'!$C:$C,$C113,'Interim Analysis'!$F:$F,$F113,'Interim Analysis'!$G:$G,$H113,'Interim Analysis'!$E:$E,$E113),
SUMIFS('Interim Analysis'!Q:Q,'Interim Analysis'!$B:$B,$B113,'Interim Analysis'!$C:$C,$C113,'Interim Analysis'!$F:$F,$F113,'Interim Analysis'!$G:$G,$H113,'Interim Analysis'!$D:$D,$D113)
*(INDEX('Dimensional Maps'!R$39:R$63,MATCH($E113,'Dimensional Maps'!$C$8:$C$32,0),1)
/SUMIFS('Dimensional Maps'!R$39:R$63, 'Dimensional Maps'!$B$8:$B$32,$D113)))),0),0)</f>
        <v>0</v>
      </c>
    </row>
    <row r="114" spans="1:23" x14ac:dyDescent="0.25">
      <c r="A114" s="105" t="str">
        <f>Home!$C$20</f>
        <v>IOU Potential Program Savings ET</v>
      </c>
      <c r="B114" s="103" t="s">
        <v>238</v>
      </c>
      <c r="C114" s="103">
        <v>1</v>
      </c>
      <c r="D114" s="103" t="s">
        <v>193</v>
      </c>
      <c r="E114" s="103" t="s">
        <v>198</v>
      </c>
      <c r="F114" s="103" t="s">
        <v>186</v>
      </c>
      <c r="G114" s="103" t="s">
        <v>53</v>
      </c>
      <c r="H114" s="116" t="s">
        <v>18</v>
      </c>
      <c r="I114" s="115">
        <f>IFERROR(IF($G114 = "WholeBlg",IF(I$1&lt;2020, 0,
IF($H114="GWh",SUMIFS('Interim Analysis'!C:C,'Interim Analysis'!$B:$B,$B114,'Interim Analysis'!$C:$C,$C114,'Interim Analysis'!$F:$F,$F114,'Interim Analysis'!$G:$G,$H114,'Interim Analysis'!$E:$E,$E114),
SUMIFS('Interim Analysis'!C:C,'Interim Analysis'!$B:$B,$B114,'Interim Analysis'!$C:$C,$C114,'Interim Analysis'!$F:$F,$F114,'Interim Analysis'!$G:$G,$H114,'Interim Analysis'!$D:$D,$D114)
*(INDEX('Dimensional Maps'!D$39:D$63,MATCH($E114,'Dimensional Maps'!$C$8:$C$32,0),1)
/SUMIFS('Dimensional Maps'!D$39:D$63, 'Dimensional Maps'!$B$8:$B$32,$D114)))),0),0)</f>
        <v>0</v>
      </c>
      <c r="J114" s="115">
        <f>IFERROR(IF($G114 = "WholeBlg",IF(J$1&lt;2020, 0,
IF($H114="GWh",SUMIFS('Interim Analysis'!D:D,'Interim Analysis'!$B:$B,$B114,'Interim Analysis'!$C:$C,$C114,'Interim Analysis'!$F:$F,$F114,'Interim Analysis'!$G:$G,$H114,'Interim Analysis'!$E:$E,$E114),
SUMIFS('Interim Analysis'!D:D,'Interim Analysis'!$B:$B,$B114,'Interim Analysis'!$C:$C,$C114,'Interim Analysis'!$F:$F,$F114,'Interim Analysis'!$G:$G,$H114,'Interim Analysis'!$D:$D,$D114)
*(INDEX('Dimensional Maps'!E$39:E$63,MATCH($E114,'Dimensional Maps'!$C$8:$C$32,0),1)
/SUMIFS('Dimensional Maps'!E$39:E$63, 'Dimensional Maps'!$B$8:$B$32,$D114)))),0),0)</f>
        <v>0</v>
      </c>
      <c r="K114" s="115">
        <f>IFERROR(IF($G114 = "WholeBlg",IF(K$1&lt;2020, 0,
IF($H114="GWh",SUMIFS('Interim Analysis'!E:E,'Interim Analysis'!$B:$B,$B114,'Interim Analysis'!$C:$C,$C114,'Interim Analysis'!$F:$F,$F114,'Interim Analysis'!$G:$G,$H114,'Interim Analysis'!$E:$E,$E114),
SUMIFS('Interim Analysis'!E:E,'Interim Analysis'!$B:$B,$B114,'Interim Analysis'!$C:$C,$C114,'Interim Analysis'!$F:$F,$F114,'Interim Analysis'!$G:$G,$H114,'Interim Analysis'!$D:$D,$D114)
*(INDEX('Dimensional Maps'!F$39:F$63,MATCH($E114,'Dimensional Maps'!$C$8:$C$32,0),1)
/SUMIFS('Dimensional Maps'!F$39:F$63, 'Dimensional Maps'!$B$8:$B$32,$D114)))),0),0)</f>
        <v>0</v>
      </c>
      <c r="L114" s="115">
        <f>IFERROR(IF($G114 = "WholeBlg",IF(L$1&lt;2020, 0,
IF($H114="GWh",SUMIFS('Interim Analysis'!F:F,'Interim Analysis'!$B:$B,$B114,'Interim Analysis'!$C:$C,$C114,'Interim Analysis'!$F:$F,$F114,'Interim Analysis'!$G:$G,$H114,'Interim Analysis'!$E:$E,$E114),
SUMIFS('Interim Analysis'!F:F,'Interim Analysis'!$B:$B,$B114,'Interim Analysis'!$C:$C,$C114,'Interim Analysis'!$F:$F,$F114,'Interim Analysis'!$G:$G,$H114,'Interim Analysis'!$D:$D,$D114)
*(INDEX('Dimensional Maps'!G$39:G$63,MATCH($E114,'Dimensional Maps'!$C$8:$C$32,0),1)
/SUMIFS('Dimensional Maps'!G$39:G$63, 'Dimensional Maps'!$B$8:$B$32,$D114)))),0),0)</f>
        <v>0</v>
      </c>
      <c r="M114" s="115">
        <f>IFERROR(IF($G114 = "WholeBlg",IF(M$1&lt;2020, 0,
IF($H114="GWh",SUMIFS('Interim Analysis'!G:G,'Interim Analysis'!$B:$B,$B114,'Interim Analysis'!$C:$C,$C114,'Interim Analysis'!$F:$F,$F114,'Interim Analysis'!$G:$G,$H114,'Interim Analysis'!$E:$E,$E114),
SUMIFS('Interim Analysis'!G:G,'Interim Analysis'!$B:$B,$B114,'Interim Analysis'!$C:$C,$C114,'Interim Analysis'!$F:$F,$F114,'Interim Analysis'!$G:$G,$H114,'Interim Analysis'!$D:$D,$D114)
*(INDEX('Dimensional Maps'!H$39:H$63,MATCH($E114,'Dimensional Maps'!$C$8:$C$32,0),1)
/SUMIFS('Dimensional Maps'!H$39:H$63, 'Dimensional Maps'!$B$8:$B$32,$D114)))),0),0)</f>
        <v>0</v>
      </c>
      <c r="N114" s="115">
        <f>IFERROR(IF($G114 = "WholeBlg",IF(N$1&lt;2020, 0,
IF($H114="GWh",SUMIFS('Interim Analysis'!H:H,'Interim Analysis'!$B:$B,$B114,'Interim Analysis'!$C:$C,$C114,'Interim Analysis'!$F:$F,$F114,'Interim Analysis'!$G:$G,$H114,'Interim Analysis'!$E:$E,$E114),
SUMIFS('Interim Analysis'!H:H,'Interim Analysis'!$B:$B,$B114,'Interim Analysis'!$C:$C,$C114,'Interim Analysis'!$F:$F,$F114,'Interim Analysis'!$G:$G,$H114,'Interim Analysis'!$D:$D,$D114)
*(INDEX('Dimensional Maps'!I$39:I$63,MATCH($E114,'Dimensional Maps'!$C$8:$C$32,0),1)
/SUMIFS('Dimensional Maps'!I$39:I$63, 'Dimensional Maps'!$B$8:$B$32,$D114)))),0),0)</f>
        <v>0</v>
      </c>
      <c r="O114" s="115">
        <f>IFERROR(IF($G114 = "WholeBlg",IF(O$1&lt;2020, 0,
IF($H114="GWh",SUMIFS('Interim Analysis'!I:I,'Interim Analysis'!$B:$B,$B114,'Interim Analysis'!$C:$C,$C114,'Interim Analysis'!$F:$F,$F114,'Interim Analysis'!$G:$G,$H114,'Interim Analysis'!$E:$E,$E114),
SUMIFS('Interim Analysis'!I:I,'Interim Analysis'!$B:$B,$B114,'Interim Analysis'!$C:$C,$C114,'Interim Analysis'!$F:$F,$F114,'Interim Analysis'!$G:$G,$H114,'Interim Analysis'!$D:$D,$D114)
*(INDEX('Dimensional Maps'!J$39:J$63,MATCH($E114,'Dimensional Maps'!$C$8:$C$32,0),1)
/SUMIFS('Dimensional Maps'!J$39:J$63, 'Dimensional Maps'!$B$8:$B$32,$D114)))),0),0)</f>
        <v>0</v>
      </c>
      <c r="P114" s="115">
        <f>IFERROR(IF($G114 = "WholeBlg",IF(P$1&lt;2020, 0,
IF($H114="GWh",SUMIFS('Interim Analysis'!J:J,'Interim Analysis'!$B:$B,$B114,'Interim Analysis'!$C:$C,$C114,'Interim Analysis'!$F:$F,$F114,'Interim Analysis'!$G:$G,$H114,'Interim Analysis'!$E:$E,$E114),
SUMIFS('Interim Analysis'!J:J,'Interim Analysis'!$B:$B,$B114,'Interim Analysis'!$C:$C,$C114,'Interim Analysis'!$F:$F,$F114,'Interim Analysis'!$G:$G,$H114,'Interim Analysis'!$D:$D,$D114)
*(INDEX('Dimensional Maps'!K$39:K$63,MATCH($E114,'Dimensional Maps'!$C$8:$C$32,0),1)
/SUMIFS('Dimensional Maps'!K$39:K$63, 'Dimensional Maps'!$B$8:$B$32,$D114)))),0),0)</f>
        <v>0</v>
      </c>
      <c r="Q114" s="115">
        <f>IFERROR(IF($G114 = "WholeBlg",IF(Q$1&lt;2020, 0,
IF($H114="GWh",SUMIFS('Interim Analysis'!K:K,'Interim Analysis'!$B:$B,$B114,'Interim Analysis'!$C:$C,$C114,'Interim Analysis'!$F:$F,$F114,'Interim Analysis'!$G:$G,$H114,'Interim Analysis'!$E:$E,$E114),
SUMIFS('Interim Analysis'!K:K,'Interim Analysis'!$B:$B,$B114,'Interim Analysis'!$C:$C,$C114,'Interim Analysis'!$F:$F,$F114,'Interim Analysis'!$G:$G,$H114,'Interim Analysis'!$D:$D,$D114)
*(INDEX('Dimensional Maps'!L$39:L$63,MATCH($E114,'Dimensional Maps'!$C$8:$C$32,0),1)
/SUMIFS('Dimensional Maps'!L$39:L$63, 'Dimensional Maps'!$B$8:$B$32,$D114)))),0),0)</f>
        <v>0</v>
      </c>
      <c r="R114" s="115">
        <f>IFERROR(IF($G114 = "WholeBlg",IF(R$1&lt;2020, 0,
IF($H114="GWh",SUMIFS('Interim Analysis'!L:L,'Interim Analysis'!$B:$B,$B114,'Interim Analysis'!$C:$C,$C114,'Interim Analysis'!$F:$F,$F114,'Interim Analysis'!$G:$G,$H114,'Interim Analysis'!$E:$E,$E114),
SUMIFS('Interim Analysis'!L:L,'Interim Analysis'!$B:$B,$B114,'Interim Analysis'!$C:$C,$C114,'Interim Analysis'!$F:$F,$F114,'Interim Analysis'!$G:$G,$H114,'Interim Analysis'!$D:$D,$D114)
*(INDEX('Dimensional Maps'!M$39:M$63,MATCH($E114,'Dimensional Maps'!$C$8:$C$32,0),1)
/SUMIFS('Dimensional Maps'!M$39:M$63, 'Dimensional Maps'!$B$8:$B$32,$D114)))),0),0)</f>
        <v>0</v>
      </c>
      <c r="S114" s="115">
        <f>IFERROR(IF($G114 = "WholeBlg",IF(S$1&lt;2020, 0,
IF($H114="GWh",SUMIFS('Interim Analysis'!M:M,'Interim Analysis'!$B:$B,$B114,'Interim Analysis'!$C:$C,$C114,'Interim Analysis'!$F:$F,$F114,'Interim Analysis'!$G:$G,$H114,'Interim Analysis'!$E:$E,$E114),
SUMIFS('Interim Analysis'!M:M,'Interim Analysis'!$B:$B,$B114,'Interim Analysis'!$C:$C,$C114,'Interim Analysis'!$F:$F,$F114,'Interim Analysis'!$G:$G,$H114,'Interim Analysis'!$D:$D,$D114)
*(INDEX('Dimensional Maps'!N$39:N$63,MATCH($E114,'Dimensional Maps'!$C$8:$C$32,0),1)
/SUMIFS('Dimensional Maps'!N$39:N$63, 'Dimensional Maps'!$B$8:$B$32,$D114)))),0),0)</f>
        <v>0</v>
      </c>
      <c r="T114" s="115">
        <f>IFERROR(IF($G114 = "WholeBlg",IF(T$1&lt;2020, 0,
IF($H114="GWh",SUMIFS('Interim Analysis'!N:N,'Interim Analysis'!$B:$B,$B114,'Interim Analysis'!$C:$C,$C114,'Interim Analysis'!$F:$F,$F114,'Interim Analysis'!$G:$G,$H114,'Interim Analysis'!$E:$E,$E114),
SUMIFS('Interim Analysis'!N:N,'Interim Analysis'!$B:$B,$B114,'Interim Analysis'!$C:$C,$C114,'Interim Analysis'!$F:$F,$F114,'Interim Analysis'!$G:$G,$H114,'Interim Analysis'!$D:$D,$D114)
*(INDEX('Dimensional Maps'!O$39:O$63,MATCH($E114,'Dimensional Maps'!$C$8:$C$32,0),1)
/SUMIFS('Dimensional Maps'!O$39:O$63, 'Dimensional Maps'!$B$8:$B$32,$D114)))),0),0)</f>
        <v>0</v>
      </c>
      <c r="U114" s="115">
        <f>IFERROR(IF($G114 = "WholeBlg",IF(U$1&lt;2020, 0,
IF($H114="GWh",SUMIFS('Interim Analysis'!O:O,'Interim Analysis'!$B:$B,$B114,'Interim Analysis'!$C:$C,$C114,'Interim Analysis'!$F:$F,$F114,'Interim Analysis'!$G:$G,$H114,'Interim Analysis'!$E:$E,$E114),
SUMIFS('Interim Analysis'!O:O,'Interim Analysis'!$B:$B,$B114,'Interim Analysis'!$C:$C,$C114,'Interim Analysis'!$F:$F,$F114,'Interim Analysis'!$G:$G,$H114,'Interim Analysis'!$D:$D,$D114)
*(INDEX('Dimensional Maps'!P$39:P$63,MATCH($E114,'Dimensional Maps'!$C$8:$C$32,0),1)
/SUMIFS('Dimensional Maps'!P$39:P$63, 'Dimensional Maps'!$B$8:$B$32,$D114)))),0),0)</f>
        <v>0</v>
      </c>
      <c r="V114" s="115">
        <f>IFERROR(IF($G114 = "WholeBlg",IF(V$1&lt;2020, 0,
IF($H114="GWh",SUMIFS('Interim Analysis'!P:P,'Interim Analysis'!$B:$B,$B114,'Interim Analysis'!$C:$C,$C114,'Interim Analysis'!$F:$F,$F114,'Interim Analysis'!$G:$G,$H114,'Interim Analysis'!$E:$E,$E114),
SUMIFS('Interim Analysis'!P:P,'Interim Analysis'!$B:$B,$B114,'Interim Analysis'!$C:$C,$C114,'Interim Analysis'!$F:$F,$F114,'Interim Analysis'!$G:$G,$H114,'Interim Analysis'!$D:$D,$D114)
*(INDEX('Dimensional Maps'!Q$39:Q$63,MATCH($E114,'Dimensional Maps'!$C$8:$C$32,0),1)
/SUMIFS('Dimensional Maps'!Q$39:Q$63, 'Dimensional Maps'!$B$8:$B$32,$D114)))),0),0)</f>
        <v>0</v>
      </c>
      <c r="W114" s="115">
        <f>IFERROR(IF($G114 = "WholeBlg",IF(W$1&lt;2020, 0,
IF($H114="GWh",SUMIFS('Interim Analysis'!Q:Q,'Interim Analysis'!$B:$B,$B114,'Interim Analysis'!$C:$C,$C114,'Interim Analysis'!$F:$F,$F114,'Interim Analysis'!$G:$G,$H114,'Interim Analysis'!$E:$E,$E114),
SUMIFS('Interim Analysis'!Q:Q,'Interim Analysis'!$B:$B,$B114,'Interim Analysis'!$C:$C,$C114,'Interim Analysis'!$F:$F,$F114,'Interim Analysis'!$G:$G,$H114,'Interim Analysis'!$D:$D,$D114)
*(INDEX('Dimensional Maps'!R$39:R$63,MATCH($E114,'Dimensional Maps'!$C$8:$C$32,0),1)
/SUMIFS('Dimensional Maps'!R$39:R$63, 'Dimensional Maps'!$B$8:$B$32,$D114)))),0),0)</f>
        <v>0</v>
      </c>
    </row>
    <row r="115" spans="1:23" x14ac:dyDescent="0.25">
      <c r="A115" s="105" t="str">
        <f>Home!$C$20</f>
        <v>IOU Potential Program Savings ET</v>
      </c>
      <c r="B115" s="103" t="s">
        <v>238</v>
      </c>
      <c r="C115" s="103">
        <v>1</v>
      </c>
      <c r="D115" s="103" t="s">
        <v>193</v>
      </c>
      <c r="E115" s="103" t="s">
        <v>198</v>
      </c>
      <c r="F115" s="103" t="s">
        <v>167</v>
      </c>
      <c r="G115" s="103" t="s">
        <v>53</v>
      </c>
      <c r="H115" s="116" t="s">
        <v>20</v>
      </c>
      <c r="I115" s="115">
        <f>IFERROR(IF($G115 = "WholeBlg",IF(I$1&lt;2020, 0,
IF($H115="GWh",SUMIFS('Interim Analysis'!C:C,'Interim Analysis'!$B:$B,$B115,'Interim Analysis'!$C:$C,$C115,'Interim Analysis'!$F:$F,$F115,'Interim Analysis'!$G:$G,$H115,'Interim Analysis'!$E:$E,$E115),
SUMIFS('Interim Analysis'!C:C,'Interim Analysis'!$B:$B,$B115,'Interim Analysis'!$C:$C,$C115,'Interim Analysis'!$F:$F,$F115,'Interim Analysis'!$G:$G,$H115,'Interim Analysis'!$D:$D,$D115)
*(INDEX('Dimensional Maps'!D$39:D$63,MATCH($E115,'Dimensional Maps'!$C$8:$C$32,0),1)
/SUMIFS('Dimensional Maps'!D$39:D$63, 'Dimensional Maps'!$B$8:$B$32,$D115)))),0),0)</f>
        <v>0</v>
      </c>
      <c r="J115" s="115">
        <f>IFERROR(IF($G115 = "WholeBlg",IF(J$1&lt;2020, 0,
IF($H115="GWh",SUMIFS('Interim Analysis'!D:D,'Interim Analysis'!$B:$B,$B115,'Interim Analysis'!$C:$C,$C115,'Interim Analysis'!$F:$F,$F115,'Interim Analysis'!$G:$G,$H115,'Interim Analysis'!$E:$E,$E115),
SUMIFS('Interim Analysis'!D:D,'Interim Analysis'!$B:$B,$B115,'Interim Analysis'!$C:$C,$C115,'Interim Analysis'!$F:$F,$F115,'Interim Analysis'!$G:$G,$H115,'Interim Analysis'!$D:$D,$D115)
*(INDEX('Dimensional Maps'!E$39:E$63,MATCH($E115,'Dimensional Maps'!$C$8:$C$32,0),1)
/SUMIFS('Dimensional Maps'!E$39:E$63, 'Dimensional Maps'!$B$8:$B$32,$D115)))),0),0)</f>
        <v>0</v>
      </c>
      <c r="K115" s="115">
        <f>IFERROR(IF($G115 = "WholeBlg",IF(K$1&lt;2020, 0,
IF($H115="GWh",SUMIFS('Interim Analysis'!E:E,'Interim Analysis'!$B:$B,$B115,'Interim Analysis'!$C:$C,$C115,'Interim Analysis'!$F:$F,$F115,'Interim Analysis'!$G:$G,$H115,'Interim Analysis'!$E:$E,$E115),
SUMIFS('Interim Analysis'!E:E,'Interim Analysis'!$B:$B,$B115,'Interim Analysis'!$C:$C,$C115,'Interim Analysis'!$F:$F,$F115,'Interim Analysis'!$G:$G,$H115,'Interim Analysis'!$D:$D,$D115)
*(INDEX('Dimensional Maps'!F$39:F$63,MATCH($E115,'Dimensional Maps'!$C$8:$C$32,0),1)
/SUMIFS('Dimensional Maps'!F$39:F$63, 'Dimensional Maps'!$B$8:$B$32,$D115)))),0),0)</f>
        <v>0</v>
      </c>
      <c r="L115" s="115">
        <f>IFERROR(IF($G115 = "WholeBlg",IF(L$1&lt;2020, 0,
IF($H115="GWh",SUMIFS('Interim Analysis'!F:F,'Interim Analysis'!$B:$B,$B115,'Interim Analysis'!$C:$C,$C115,'Interim Analysis'!$F:$F,$F115,'Interim Analysis'!$G:$G,$H115,'Interim Analysis'!$E:$E,$E115),
SUMIFS('Interim Analysis'!F:F,'Interim Analysis'!$B:$B,$B115,'Interim Analysis'!$C:$C,$C115,'Interim Analysis'!$F:$F,$F115,'Interim Analysis'!$G:$G,$H115,'Interim Analysis'!$D:$D,$D115)
*(INDEX('Dimensional Maps'!G$39:G$63,MATCH($E115,'Dimensional Maps'!$C$8:$C$32,0),1)
/SUMIFS('Dimensional Maps'!G$39:G$63, 'Dimensional Maps'!$B$8:$B$32,$D115)))),0),0)</f>
        <v>0</v>
      </c>
      <c r="M115" s="115">
        <f>IFERROR(IF($G115 = "WholeBlg",IF(M$1&lt;2020, 0,
IF($H115="GWh",SUMIFS('Interim Analysis'!G:G,'Interim Analysis'!$B:$B,$B115,'Interim Analysis'!$C:$C,$C115,'Interim Analysis'!$F:$F,$F115,'Interim Analysis'!$G:$G,$H115,'Interim Analysis'!$E:$E,$E115),
SUMIFS('Interim Analysis'!G:G,'Interim Analysis'!$B:$B,$B115,'Interim Analysis'!$C:$C,$C115,'Interim Analysis'!$F:$F,$F115,'Interim Analysis'!$G:$G,$H115,'Interim Analysis'!$D:$D,$D115)
*(INDEX('Dimensional Maps'!H$39:H$63,MATCH($E115,'Dimensional Maps'!$C$8:$C$32,0),1)
/SUMIFS('Dimensional Maps'!H$39:H$63, 'Dimensional Maps'!$B$8:$B$32,$D115)))),0),0)</f>
        <v>0</v>
      </c>
      <c r="N115" s="115">
        <f>IFERROR(IF($G115 = "WholeBlg",IF(N$1&lt;2020, 0,
IF($H115="GWh",SUMIFS('Interim Analysis'!H:H,'Interim Analysis'!$B:$B,$B115,'Interim Analysis'!$C:$C,$C115,'Interim Analysis'!$F:$F,$F115,'Interim Analysis'!$G:$G,$H115,'Interim Analysis'!$E:$E,$E115),
SUMIFS('Interim Analysis'!H:H,'Interim Analysis'!$B:$B,$B115,'Interim Analysis'!$C:$C,$C115,'Interim Analysis'!$F:$F,$F115,'Interim Analysis'!$G:$G,$H115,'Interim Analysis'!$D:$D,$D115)
*(INDEX('Dimensional Maps'!I$39:I$63,MATCH($E115,'Dimensional Maps'!$C$8:$C$32,0),1)
/SUMIFS('Dimensional Maps'!I$39:I$63, 'Dimensional Maps'!$B$8:$B$32,$D115)))),0),0)</f>
        <v>0</v>
      </c>
      <c r="O115" s="115">
        <f>IFERROR(IF($G115 = "WholeBlg",IF(O$1&lt;2020, 0,
IF($H115="GWh",SUMIFS('Interim Analysis'!I:I,'Interim Analysis'!$B:$B,$B115,'Interim Analysis'!$C:$C,$C115,'Interim Analysis'!$F:$F,$F115,'Interim Analysis'!$G:$G,$H115,'Interim Analysis'!$E:$E,$E115),
SUMIFS('Interim Analysis'!I:I,'Interim Analysis'!$B:$B,$B115,'Interim Analysis'!$C:$C,$C115,'Interim Analysis'!$F:$F,$F115,'Interim Analysis'!$G:$G,$H115,'Interim Analysis'!$D:$D,$D115)
*(INDEX('Dimensional Maps'!J$39:J$63,MATCH($E115,'Dimensional Maps'!$C$8:$C$32,0),1)
/SUMIFS('Dimensional Maps'!J$39:J$63, 'Dimensional Maps'!$B$8:$B$32,$D115)))),0),0)</f>
        <v>0</v>
      </c>
      <c r="P115" s="115">
        <f>IFERROR(IF($G115 = "WholeBlg",IF(P$1&lt;2020, 0,
IF($H115="GWh",SUMIFS('Interim Analysis'!J:J,'Interim Analysis'!$B:$B,$B115,'Interim Analysis'!$C:$C,$C115,'Interim Analysis'!$F:$F,$F115,'Interim Analysis'!$G:$G,$H115,'Interim Analysis'!$E:$E,$E115),
SUMIFS('Interim Analysis'!J:J,'Interim Analysis'!$B:$B,$B115,'Interim Analysis'!$C:$C,$C115,'Interim Analysis'!$F:$F,$F115,'Interim Analysis'!$G:$G,$H115,'Interim Analysis'!$D:$D,$D115)
*(INDEX('Dimensional Maps'!K$39:K$63,MATCH($E115,'Dimensional Maps'!$C$8:$C$32,0),1)
/SUMIFS('Dimensional Maps'!K$39:K$63, 'Dimensional Maps'!$B$8:$B$32,$D115)))),0),0)</f>
        <v>0</v>
      </c>
      <c r="Q115" s="115">
        <f>IFERROR(IF($G115 = "WholeBlg",IF(Q$1&lt;2020, 0,
IF($H115="GWh",SUMIFS('Interim Analysis'!K:K,'Interim Analysis'!$B:$B,$B115,'Interim Analysis'!$C:$C,$C115,'Interim Analysis'!$F:$F,$F115,'Interim Analysis'!$G:$G,$H115,'Interim Analysis'!$E:$E,$E115),
SUMIFS('Interim Analysis'!K:K,'Interim Analysis'!$B:$B,$B115,'Interim Analysis'!$C:$C,$C115,'Interim Analysis'!$F:$F,$F115,'Interim Analysis'!$G:$G,$H115,'Interim Analysis'!$D:$D,$D115)
*(INDEX('Dimensional Maps'!L$39:L$63,MATCH($E115,'Dimensional Maps'!$C$8:$C$32,0),1)
/SUMIFS('Dimensional Maps'!L$39:L$63, 'Dimensional Maps'!$B$8:$B$32,$D115)))),0),0)</f>
        <v>0</v>
      </c>
      <c r="R115" s="115">
        <f>IFERROR(IF($G115 = "WholeBlg",IF(R$1&lt;2020, 0,
IF($H115="GWh",SUMIFS('Interim Analysis'!L:L,'Interim Analysis'!$B:$B,$B115,'Interim Analysis'!$C:$C,$C115,'Interim Analysis'!$F:$F,$F115,'Interim Analysis'!$G:$G,$H115,'Interim Analysis'!$E:$E,$E115),
SUMIFS('Interim Analysis'!L:L,'Interim Analysis'!$B:$B,$B115,'Interim Analysis'!$C:$C,$C115,'Interim Analysis'!$F:$F,$F115,'Interim Analysis'!$G:$G,$H115,'Interim Analysis'!$D:$D,$D115)
*(INDEX('Dimensional Maps'!M$39:M$63,MATCH($E115,'Dimensional Maps'!$C$8:$C$32,0),1)
/SUMIFS('Dimensional Maps'!M$39:M$63, 'Dimensional Maps'!$B$8:$B$32,$D115)))),0),0)</f>
        <v>0</v>
      </c>
      <c r="S115" s="115">
        <f>IFERROR(IF($G115 = "WholeBlg",IF(S$1&lt;2020, 0,
IF($H115="GWh",SUMIFS('Interim Analysis'!M:M,'Interim Analysis'!$B:$B,$B115,'Interim Analysis'!$C:$C,$C115,'Interim Analysis'!$F:$F,$F115,'Interim Analysis'!$G:$G,$H115,'Interim Analysis'!$E:$E,$E115),
SUMIFS('Interim Analysis'!M:M,'Interim Analysis'!$B:$B,$B115,'Interim Analysis'!$C:$C,$C115,'Interim Analysis'!$F:$F,$F115,'Interim Analysis'!$G:$G,$H115,'Interim Analysis'!$D:$D,$D115)
*(INDEX('Dimensional Maps'!N$39:N$63,MATCH($E115,'Dimensional Maps'!$C$8:$C$32,0),1)
/SUMIFS('Dimensional Maps'!N$39:N$63, 'Dimensional Maps'!$B$8:$B$32,$D115)))),0),0)</f>
        <v>0</v>
      </c>
      <c r="T115" s="115">
        <f>IFERROR(IF($G115 = "WholeBlg",IF(T$1&lt;2020, 0,
IF($H115="GWh",SUMIFS('Interim Analysis'!N:N,'Interim Analysis'!$B:$B,$B115,'Interim Analysis'!$C:$C,$C115,'Interim Analysis'!$F:$F,$F115,'Interim Analysis'!$G:$G,$H115,'Interim Analysis'!$E:$E,$E115),
SUMIFS('Interim Analysis'!N:N,'Interim Analysis'!$B:$B,$B115,'Interim Analysis'!$C:$C,$C115,'Interim Analysis'!$F:$F,$F115,'Interim Analysis'!$G:$G,$H115,'Interim Analysis'!$D:$D,$D115)
*(INDEX('Dimensional Maps'!O$39:O$63,MATCH($E115,'Dimensional Maps'!$C$8:$C$32,0),1)
/SUMIFS('Dimensional Maps'!O$39:O$63, 'Dimensional Maps'!$B$8:$B$32,$D115)))),0),0)</f>
        <v>0</v>
      </c>
      <c r="U115" s="115">
        <f>IFERROR(IF($G115 = "WholeBlg",IF(U$1&lt;2020, 0,
IF($H115="GWh",SUMIFS('Interim Analysis'!O:O,'Interim Analysis'!$B:$B,$B115,'Interim Analysis'!$C:$C,$C115,'Interim Analysis'!$F:$F,$F115,'Interim Analysis'!$G:$G,$H115,'Interim Analysis'!$E:$E,$E115),
SUMIFS('Interim Analysis'!O:O,'Interim Analysis'!$B:$B,$B115,'Interim Analysis'!$C:$C,$C115,'Interim Analysis'!$F:$F,$F115,'Interim Analysis'!$G:$G,$H115,'Interim Analysis'!$D:$D,$D115)
*(INDEX('Dimensional Maps'!P$39:P$63,MATCH($E115,'Dimensional Maps'!$C$8:$C$32,0),1)
/SUMIFS('Dimensional Maps'!P$39:P$63, 'Dimensional Maps'!$B$8:$B$32,$D115)))),0),0)</f>
        <v>0</v>
      </c>
      <c r="V115" s="115">
        <f>IFERROR(IF($G115 = "WholeBlg",IF(V$1&lt;2020, 0,
IF($H115="GWh",SUMIFS('Interim Analysis'!P:P,'Interim Analysis'!$B:$B,$B115,'Interim Analysis'!$C:$C,$C115,'Interim Analysis'!$F:$F,$F115,'Interim Analysis'!$G:$G,$H115,'Interim Analysis'!$E:$E,$E115),
SUMIFS('Interim Analysis'!P:P,'Interim Analysis'!$B:$B,$B115,'Interim Analysis'!$C:$C,$C115,'Interim Analysis'!$F:$F,$F115,'Interim Analysis'!$G:$G,$H115,'Interim Analysis'!$D:$D,$D115)
*(INDEX('Dimensional Maps'!Q$39:Q$63,MATCH($E115,'Dimensional Maps'!$C$8:$C$32,0),1)
/SUMIFS('Dimensional Maps'!Q$39:Q$63, 'Dimensional Maps'!$B$8:$B$32,$D115)))),0),0)</f>
        <v>0</v>
      </c>
      <c r="W115" s="115">
        <f>IFERROR(IF($G115 = "WholeBlg",IF(W$1&lt;2020, 0,
IF($H115="GWh",SUMIFS('Interim Analysis'!Q:Q,'Interim Analysis'!$B:$B,$B115,'Interim Analysis'!$C:$C,$C115,'Interim Analysis'!$F:$F,$F115,'Interim Analysis'!$G:$G,$H115,'Interim Analysis'!$E:$E,$E115),
SUMIFS('Interim Analysis'!Q:Q,'Interim Analysis'!$B:$B,$B115,'Interim Analysis'!$C:$C,$C115,'Interim Analysis'!$F:$F,$F115,'Interim Analysis'!$G:$G,$H115,'Interim Analysis'!$D:$D,$D115)
*(INDEX('Dimensional Maps'!R$39:R$63,MATCH($E115,'Dimensional Maps'!$C$8:$C$32,0),1)
/SUMIFS('Dimensional Maps'!R$39:R$63, 'Dimensional Maps'!$B$8:$B$32,$D115)))),0),0)</f>
        <v>0</v>
      </c>
    </row>
    <row r="116" spans="1:23" x14ac:dyDescent="0.25">
      <c r="A116" s="105" t="str">
        <f>Home!$C$20</f>
        <v>IOU Potential Program Savings ET</v>
      </c>
      <c r="B116" s="103" t="s">
        <v>238</v>
      </c>
      <c r="C116" s="103">
        <v>1</v>
      </c>
      <c r="D116" s="103" t="s">
        <v>193</v>
      </c>
      <c r="E116" s="103" t="s">
        <v>198</v>
      </c>
      <c r="F116" s="103" t="s">
        <v>186</v>
      </c>
      <c r="G116" s="103" t="s">
        <v>53</v>
      </c>
      <c r="H116" s="116" t="s">
        <v>20</v>
      </c>
      <c r="I116" s="115">
        <f>IFERROR(IF($G116 = "WholeBlg",IF(I$1&lt;2020, 0,
IF($H116="GWh",SUMIFS('Interim Analysis'!C:C,'Interim Analysis'!$B:$B,$B116,'Interim Analysis'!$C:$C,$C116,'Interim Analysis'!$F:$F,$F116,'Interim Analysis'!$G:$G,$H116,'Interim Analysis'!$E:$E,$E116),
SUMIFS('Interim Analysis'!C:C,'Interim Analysis'!$B:$B,$B116,'Interim Analysis'!$C:$C,$C116,'Interim Analysis'!$F:$F,$F116,'Interim Analysis'!$G:$G,$H116,'Interim Analysis'!$D:$D,$D116)
*(INDEX('Dimensional Maps'!D$39:D$63,MATCH($E116,'Dimensional Maps'!$C$8:$C$32,0),1)
/SUMIFS('Dimensional Maps'!D$39:D$63, 'Dimensional Maps'!$B$8:$B$32,$D116)))),0),0)</f>
        <v>0</v>
      </c>
      <c r="J116" s="115">
        <f>IFERROR(IF($G116 = "WholeBlg",IF(J$1&lt;2020, 0,
IF($H116="GWh",SUMIFS('Interim Analysis'!D:D,'Interim Analysis'!$B:$B,$B116,'Interim Analysis'!$C:$C,$C116,'Interim Analysis'!$F:$F,$F116,'Interim Analysis'!$G:$G,$H116,'Interim Analysis'!$E:$E,$E116),
SUMIFS('Interim Analysis'!D:D,'Interim Analysis'!$B:$B,$B116,'Interim Analysis'!$C:$C,$C116,'Interim Analysis'!$F:$F,$F116,'Interim Analysis'!$G:$G,$H116,'Interim Analysis'!$D:$D,$D116)
*(INDEX('Dimensional Maps'!E$39:E$63,MATCH($E116,'Dimensional Maps'!$C$8:$C$32,0),1)
/SUMIFS('Dimensional Maps'!E$39:E$63, 'Dimensional Maps'!$B$8:$B$32,$D116)))),0),0)</f>
        <v>0</v>
      </c>
      <c r="K116" s="115">
        <f>IFERROR(IF($G116 = "WholeBlg",IF(K$1&lt;2020, 0,
IF($H116="GWh",SUMIFS('Interim Analysis'!E:E,'Interim Analysis'!$B:$B,$B116,'Interim Analysis'!$C:$C,$C116,'Interim Analysis'!$F:$F,$F116,'Interim Analysis'!$G:$G,$H116,'Interim Analysis'!$E:$E,$E116),
SUMIFS('Interim Analysis'!E:E,'Interim Analysis'!$B:$B,$B116,'Interim Analysis'!$C:$C,$C116,'Interim Analysis'!$F:$F,$F116,'Interim Analysis'!$G:$G,$H116,'Interim Analysis'!$D:$D,$D116)
*(INDEX('Dimensional Maps'!F$39:F$63,MATCH($E116,'Dimensional Maps'!$C$8:$C$32,0),1)
/SUMIFS('Dimensional Maps'!F$39:F$63, 'Dimensional Maps'!$B$8:$B$32,$D116)))),0),0)</f>
        <v>0</v>
      </c>
      <c r="L116" s="115">
        <f>IFERROR(IF($G116 = "WholeBlg",IF(L$1&lt;2020, 0,
IF($H116="GWh",SUMIFS('Interim Analysis'!F:F,'Interim Analysis'!$B:$B,$B116,'Interim Analysis'!$C:$C,$C116,'Interim Analysis'!$F:$F,$F116,'Interim Analysis'!$G:$G,$H116,'Interim Analysis'!$E:$E,$E116),
SUMIFS('Interim Analysis'!F:F,'Interim Analysis'!$B:$B,$B116,'Interim Analysis'!$C:$C,$C116,'Interim Analysis'!$F:$F,$F116,'Interim Analysis'!$G:$G,$H116,'Interim Analysis'!$D:$D,$D116)
*(INDEX('Dimensional Maps'!G$39:G$63,MATCH($E116,'Dimensional Maps'!$C$8:$C$32,0),1)
/SUMIFS('Dimensional Maps'!G$39:G$63, 'Dimensional Maps'!$B$8:$B$32,$D116)))),0),0)</f>
        <v>0</v>
      </c>
      <c r="M116" s="115">
        <f>IFERROR(IF($G116 = "WholeBlg",IF(M$1&lt;2020, 0,
IF($H116="GWh",SUMIFS('Interim Analysis'!G:G,'Interim Analysis'!$B:$B,$B116,'Interim Analysis'!$C:$C,$C116,'Interim Analysis'!$F:$F,$F116,'Interim Analysis'!$G:$G,$H116,'Interim Analysis'!$E:$E,$E116),
SUMIFS('Interim Analysis'!G:G,'Interim Analysis'!$B:$B,$B116,'Interim Analysis'!$C:$C,$C116,'Interim Analysis'!$F:$F,$F116,'Interim Analysis'!$G:$G,$H116,'Interim Analysis'!$D:$D,$D116)
*(INDEX('Dimensional Maps'!H$39:H$63,MATCH($E116,'Dimensional Maps'!$C$8:$C$32,0),1)
/SUMIFS('Dimensional Maps'!H$39:H$63, 'Dimensional Maps'!$B$8:$B$32,$D116)))),0),0)</f>
        <v>0</v>
      </c>
      <c r="N116" s="115">
        <f>IFERROR(IF($G116 = "WholeBlg",IF(N$1&lt;2020, 0,
IF($H116="GWh",SUMIFS('Interim Analysis'!H:H,'Interim Analysis'!$B:$B,$B116,'Interim Analysis'!$C:$C,$C116,'Interim Analysis'!$F:$F,$F116,'Interim Analysis'!$G:$G,$H116,'Interim Analysis'!$E:$E,$E116),
SUMIFS('Interim Analysis'!H:H,'Interim Analysis'!$B:$B,$B116,'Interim Analysis'!$C:$C,$C116,'Interim Analysis'!$F:$F,$F116,'Interim Analysis'!$G:$G,$H116,'Interim Analysis'!$D:$D,$D116)
*(INDEX('Dimensional Maps'!I$39:I$63,MATCH($E116,'Dimensional Maps'!$C$8:$C$32,0),1)
/SUMIFS('Dimensional Maps'!I$39:I$63, 'Dimensional Maps'!$B$8:$B$32,$D116)))),0),0)</f>
        <v>0</v>
      </c>
      <c r="O116" s="115">
        <f>IFERROR(IF($G116 = "WholeBlg",IF(O$1&lt;2020, 0,
IF($H116="GWh",SUMIFS('Interim Analysis'!I:I,'Interim Analysis'!$B:$B,$B116,'Interim Analysis'!$C:$C,$C116,'Interim Analysis'!$F:$F,$F116,'Interim Analysis'!$G:$G,$H116,'Interim Analysis'!$E:$E,$E116),
SUMIFS('Interim Analysis'!I:I,'Interim Analysis'!$B:$B,$B116,'Interim Analysis'!$C:$C,$C116,'Interim Analysis'!$F:$F,$F116,'Interim Analysis'!$G:$G,$H116,'Interim Analysis'!$D:$D,$D116)
*(INDEX('Dimensional Maps'!J$39:J$63,MATCH($E116,'Dimensional Maps'!$C$8:$C$32,0),1)
/SUMIFS('Dimensional Maps'!J$39:J$63, 'Dimensional Maps'!$B$8:$B$32,$D116)))),0),0)</f>
        <v>0</v>
      </c>
      <c r="P116" s="115">
        <f>IFERROR(IF($G116 = "WholeBlg",IF(P$1&lt;2020, 0,
IF($H116="GWh",SUMIFS('Interim Analysis'!J:J,'Interim Analysis'!$B:$B,$B116,'Interim Analysis'!$C:$C,$C116,'Interim Analysis'!$F:$F,$F116,'Interim Analysis'!$G:$G,$H116,'Interim Analysis'!$E:$E,$E116),
SUMIFS('Interim Analysis'!J:J,'Interim Analysis'!$B:$B,$B116,'Interim Analysis'!$C:$C,$C116,'Interim Analysis'!$F:$F,$F116,'Interim Analysis'!$G:$G,$H116,'Interim Analysis'!$D:$D,$D116)
*(INDEX('Dimensional Maps'!K$39:K$63,MATCH($E116,'Dimensional Maps'!$C$8:$C$32,0),1)
/SUMIFS('Dimensional Maps'!K$39:K$63, 'Dimensional Maps'!$B$8:$B$32,$D116)))),0),0)</f>
        <v>0</v>
      </c>
      <c r="Q116" s="115">
        <f>IFERROR(IF($G116 = "WholeBlg",IF(Q$1&lt;2020, 0,
IF($H116="GWh",SUMIFS('Interim Analysis'!K:K,'Interim Analysis'!$B:$B,$B116,'Interim Analysis'!$C:$C,$C116,'Interim Analysis'!$F:$F,$F116,'Interim Analysis'!$G:$G,$H116,'Interim Analysis'!$E:$E,$E116),
SUMIFS('Interim Analysis'!K:K,'Interim Analysis'!$B:$B,$B116,'Interim Analysis'!$C:$C,$C116,'Interim Analysis'!$F:$F,$F116,'Interim Analysis'!$G:$G,$H116,'Interim Analysis'!$D:$D,$D116)
*(INDEX('Dimensional Maps'!L$39:L$63,MATCH($E116,'Dimensional Maps'!$C$8:$C$32,0),1)
/SUMIFS('Dimensional Maps'!L$39:L$63, 'Dimensional Maps'!$B$8:$B$32,$D116)))),0),0)</f>
        <v>0</v>
      </c>
      <c r="R116" s="115">
        <f>IFERROR(IF($G116 = "WholeBlg",IF(R$1&lt;2020, 0,
IF($H116="GWh",SUMIFS('Interim Analysis'!L:L,'Interim Analysis'!$B:$B,$B116,'Interim Analysis'!$C:$C,$C116,'Interim Analysis'!$F:$F,$F116,'Interim Analysis'!$G:$G,$H116,'Interim Analysis'!$E:$E,$E116),
SUMIFS('Interim Analysis'!L:L,'Interim Analysis'!$B:$B,$B116,'Interim Analysis'!$C:$C,$C116,'Interim Analysis'!$F:$F,$F116,'Interim Analysis'!$G:$G,$H116,'Interim Analysis'!$D:$D,$D116)
*(INDEX('Dimensional Maps'!M$39:M$63,MATCH($E116,'Dimensional Maps'!$C$8:$C$32,0),1)
/SUMIFS('Dimensional Maps'!M$39:M$63, 'Dimensional Maps'!$B$8:$B$32,$D116)))),0),0)</f>
        <v>0</v>
      </c>
      <c r="S116" s="115">
        <f>IFERROR(IF($G116 = "WholeBlg",IF(S$1&lt;2020, 0,
IF($H116="GWh",SUMIFS('Interim Analysis'!M:M,'Interim Analysis'!$B:$B,$B116,'Interim Analysis'!$C:$C,$C116,'Interim Analysis'!$F:$F,$F116,'Interim Analysis'!$G:$G,$H116,'Interim Analysis'!$E:$E,$E116),
SUMIFS('Interim Analysis'!M:M,'Interim Analysis'!$B:$B,$B116,'Interim Analysis'!$C:$C,$C116,'Interim Analysis'!$F:$F,$F116,'Interim Analysis'!$G:$G,$H116,'Interim Analysis'!$D:$D,$D116)
*(INDEX('Dimensional Maps'!N$39:N$63,MATCH($E116,'Dimensional Maps'!$C$8:$C$32,0),1)
/SUMIFS('Dimensional Maps'!N$39:N$63, 'Dimensional Maps'!$B$8:$B$32,$D116)))),0),0)</f>
        <v>0</v>
      </c>
      <c r="T116" s="115">
        <f>IFERROR(IF($G116 = "WholeBlg",IF(T$1&lt;2020, 0,
IF($H116="GWh",SUMIFS('Interim Analysis'!N:N,'Interim Analysis'!$B:$B,$B116,'Interim Analysis'!$C:$C,$C116,'Interim Analysis'!$F:$F,$F116,'Interim Analysis'!$G:$G,$H116,'Interim Analysis'!$E:$E,$E116),
SUMIFS('Interim Analysis'!N:N,'Interim Analysis'!$B:$B,$B116,'Interim Analysis'!$C:$C,$C116,'Interim Analysis'!$F:$F,$F116,'Interim Analysis'!$G:$G,$H116,'Interim Analysis'!$D:$D,$D116)
*(INDEX('Dimensional Maps'!O$39:O$63,MATCH($E116,'Dimensional Maps'!$C$8:$C$32,0),1)
/SUMIFS('Dimensional Maps'!O$39:O$63, 'Dimensional Maps'!$B$8:$B$32,$D116)))),0),0)</f>
        <v>0</v>
      </c>
      <c r="U116" s="115">
        <f>IFERROR(IF($G116 = "WholeBlg",IF(U$1&lt;2020, 0,
IF($H116="GWh",SUMIFS('Interim Analysis'!O:O,'Interim Analysis'!$B:$B,$B116,'Interim Analysis'!$C:$C,$C116,'Interim Analysis'!$F:$F,$F116,'Interim Analysis'!$G:$G,$H116,'Interim Analysis'!$E:$E,$E116),
SUMIFS('Interim Analysis'!O:O,'Interim Analysis'!$B:$B,$B116,'Interim Analysis'!$C:$C,$C116,'Interim Analysis'!$F:$F,$F116,'Interim Analysis'!$G:$G,$H116,'Interim Analysis'!$D:$D,$D116)
*(INDEX('Dimensional Maps'!P$39:P$63,MATCH($E116,'Dimensional Maps'!$C$8:$C$32,0),1)
/SUMIFS('Dimensional Maps'!P$39:P$63, 'Dimensional Maps'!$B$8:$B$32,$D116)))),0),0)</f>
        <v>0</v>
      </c>
      <c r="V116" s="115">
        <f>IFERROR(IF($G116 = "WholeBlg",IF(V$1&lt;2020, 0,
IF($H116="GWh",SUMIFS('Interim Analysis'!P:P,'Interim Analysis'!$B:$B,$B116,'Interim Analysis'!$C:$C,$C116,'Interim Analysis'!$F:$F,$F116,'Interim Analysis'!$G:$G,$H116,'Interim Analysis'!$E:$E,$E116),
SUMIFS('Interim Analysis'!P:P,'Interim Analysis'!$B:$B,$B116,'Interim Analysis'!$C:$C,$C116,'Interim Analysis'!$F:$F,$F116,'Interim Analysis'!$G:$G,$H116,'Interim Analysis'!$D:$D,$D116)
*(INDEX('Dimensional Maps'!Q$39:Q$63,MATCH($E116,'Dimensional Maps'!$C$8:$C$32,0),1)
/SUMIFS('Dimensional Maps'!Q$39:Q$63, 'Dimensional Maps'!$B$8:$B$32,$D116)))),0),0)</f>
        <v>0</v>
      </c>
      <c r="W116" s="115">
        <f>IFERROR(IF($G116 = "WholeBlg",IF(W$1&lt;2020, 0,
IF($H116="GWh",SUMIFS('Interim Analysis'!Q:Q,'Interim Analysis'!$B:$B,$B116,'Interim Analysis'!$C:$C,$C116,'Interim Analysis'!$F:$F,$F116,'Interim Analysis'!$G:$G,$H116,'Interim Analysis'!$E:$E,$E116),
SUMIFS('Interim Analysis'!Q:Q,'Interim Analysis'!$B:$B,$B116,'Interim Analysis'!$C:$C,$C116,'Interim Analysis'!$F:$F,$F116,'Interim Analysis'!$G:$G,$H116,'Interim Analysis'!$D:$D,$D116)
*(INDEX('Dimensional Maps'!R$39:R$63,MATCH($E116,'Dimensional Maps'!$C$8:$C$32,0),1)
/SUMIFS('Dimensional Maps'!R$39:R$63, 'Dimensional Maps'!$B$8:$B$32,$D116)))),0),0)</f>
        <v>0</v>
      </c>
    </row>
    <row r="117" spans="1:23" x14ac:dyDescent="0.25">
      <c r="A117" s="105" t="str">
        <f>Home!$C$20</f>
        <v>IOU Potential Program Savings ET</v>
      </c>
      <c r="B117" s="103" t="s">
        <v>237</v>
      </c>
      <c r="C117" s="103">
        <v>1</v>
      </c>
      <c r="D117" s="103" t="s">
        <v>193</v>
      </c>
      <c r="E117" s="103" t="s">
        <v>198</v>
      </c>
      <c r="F117" s="103" t="s">
        <v>167</v>
      </c>
      <c r="G117" s="103" t="s">
        <v>53</v>
      </c>
      <c r="H117" s="116" t="s">
        <v>18</v>
      </c>
      <c r="I117" s="115">
        <f>IFERROR(IF($G117 = "WholeBlg",IF(I$1&lt;2020, 0,
IF($H117="GWh",SUMIFS('Interim Analysis'!C:C,'Interim Analysis'!$B:$B,$B117,'Interim Analysis'!$C:$C,$C117,'Interim Analysis'!$F:$F,$F117,'Interim Analysis'!$G:$G,$H117,'Interim Analysis'!$E:$E,$E117),
SUMIFS('Interim Analysis'!C:C,'Interim Analysis'!$B:$B,$B117,'Interim Analysis'!$C:$C,$C117,'Interim Analysis'!$F:$F,$F117,'Interim Analysis'!$G:$G,$H117,'Interim Analysis'!$D:$D,$D117)
*(INDEX('Dimensional Maps'!D$39:D$63,MATCH($E117,'Dimensional Maps'!$C$8:$C$32,0),1)
/SUMIFS('Dimensional Maps'!D$39:D$63, 'Dimensional Maps'!$B$8:$B$32,$D117)))),0),0)</f>
        <v>0</v>
      </c>
      <c r="J117" s="115">
        <f>IFERROR(IF($G117 = "WholeBlg",IF(J$1&lt;2020, 0,
IF($H117="GWh",SUMIFS('Interim Analysis'!D:D,'Interim Analysis'!$B:$B,$B117,'Interim Analysis'!$C:$C,$C117,'Interim Analysis'!$F:$F,$F117,'Interim Analysis'!$G:$G,$H117,'Interim Analysis'!$E:$E,$E117),
SUMIFS('Interim Analysis'!D:D,'Interim Analysis'!$B:$B,$B117,'Interim Analysis'!$C:$C,$C117,'Interim Analysis'!$F:$F,$F117,'Interim Analysis'!$G:$G,$H117,'Interim Analysis'!$D:$D,$D117)
*(INDEX('Dimensional Maps'!E$39:E$63,MATCH($E117,'Dimensional Maps'!$C$8:$C$32,0),1)
/SUMIFS('Dimensional Maps'!E$39:E$63, 'Dimensional Maps'!$B$8:$B$32,$D117)))),0),0)</f>
        <v>0</v>
      </c>
      <c r="K117" s="115">
        <f>IFERROR(IF($G117 = "WholeBlg",IF(K$1&lt;2020, 0,
IF($H117="GWh",SUMIFS('Interim Analysis'!E:E,'Interim Analysis'!$B:$B,$B117,'Interim Analysis'!$C:$C,$C117,'Interim Analysis'!$F:$F,$F117,'Interim Analysis'!$G:$G,$H117,'Interim Analysis'!$E:$E,$E117),
SUMIFS('Interim Analysis'!E:E,'Interim Analysis'!$B:$B,$B117,'Interim Analysis'!$C:$C,$C117,'Interim Analysis'!$F:$F,$F117,'Interim Analysis'!$G:$G,$H117,'Interim Analysis'!$D:$D,$D117)
*(INDEX('Dimensional Maps'!F$39:F$63,MATCH($E117,'Dimensional Maps'!$C$8:$C$32,0),1)
/SUMIFS('Dimensional Maps'!F$39:F$63, 'Dimensional Maps'!$B$8:$B$32,$D117)))),0),0)</f>
        <v>0</v>
      </c>
      <c r="L117" s="115">
        <f>IFERROR(IF($G117 = "WholeBlg",IF(L$1&lt;2020, 0,
IF($H117="GWh",SUMIFS('Interim Analysis'!F:F,'Interim Analysis'!$B:$B,$B117,'Interim Analysis'!$C:$C,$C117,'Interim Analysis'!$F:$F,$F117,'Interim Analysis'!$G:$G,$H117,'Interim Analysis'!$E:$E,$E117),
SUMIFS('Interim Analysis'!F:F,'Interim Analysis'!$B:$B,$B117,'Interim Analysis'!$C:$C,$C117,'Interim Analysis'!$F:$F,$F117,'Interim Analysis'!$G:$G,$H117,'Interim Analysis'!$D:$D,$D117)
*(INDEX('Dimensional Maps'!G$39:G$63,MATCH($E117,'Dimensional Maps'!$C$8:$C$32,0),1)
/SUMIFS('Dimensional Maps'!G$39:G$63, 'Dimensional Maps'!$B$8:$B$32,$D117)))),0),0)</f>
        <v>0</v>
      </c>
      <c r="M117" s="115">
        <f>IFERROR(IF($G117 = "WholeBlg",IF(M$1&lt;2020, 0,
IF($H117="GWh",SUMIFS('Interim Analysis'!G:G,'Interim Analysis'!$B:$B,$B117,'Interim Analysis'!$C:$C,$C117,'Interim Analysis'!$F:$F,$F117,'Interim Analysis'!$G:$G,$H117,'Interim Analysis'!$E:$E,$E117),
SUMIFS('Interim Analysis'!G:G,'Interim Analysis'!$B:$B,$B117,'Interim Analysis'!$C:$C,$C117,'Interim Analysis'!$F:$F,$F117,'Interim Analysis'!$G:$G,$H117,'Interim Analysis'!$D:$D,$D117)
*(INDEX('Dimensional Maps'!H$39:H$63,MATCH($E117,'Dimensional Maps'!$C$8:$C$32,0),1)
/SUMIFS('Dimensional Maps'!H$39:H$63, 'Dimensional Maps'!$B$8:$B$32,$D117)))),0),0)</f>
        <v>0</v>
      </c>
      <c r="N117" s="115">
        <f>IFERROR(IF($G117 = "WholeBlg",IF(N$1&lt;2020, 0,
IF($H117="GWh",SUMIFS('Interim Analysis'!H:H,'Interim Analysis'!$B:$B,$B117,'Interim Analysis'!$C:$C,$C117,'Interim Analysis'!$F:$F,$F117,'Interim Analysis'!$G:$G,$H117,'Interim Analysis'!$E:$E,$E117),
SUMIFS('Interim Analysis'!H:H,'Interim Analysis'!$B:$B,$B117,'Interim Analysis'!$C:$C,$C117,'Interim Analysis'!$F:$F,$F117,'Interim Analysis'!$G:$G,$H117,'Interim Analysis'!$D:$D,$D117)
*(INDEX('Dimensional Maps'!I$39:I$63,MATCH($E117,'Dimensional Maps'!$C$8:$C$32,0),1)
/SUMIFS('Dimensional Maps'!I$39:I$63, 'Dimensional Maps'!$B$8:$B$32,$D117)))),0),0)</f>
        <v>0</v>
      </c>
      <c r="O117" s="115">
        <f>IFERROR(IF($G117 = "WholeBlg",IF(O$1&lt;2020, 0,
IF($H117="GWh",SUMIFS('Interim Analysis'!I:I,'Interim Analysis'!$B:$B,$B117,'Interim Analysis'!$C:$C,$C117,'Interim Analysis'!$F:$F,$F117,'Interim Analysis'!$G:$G,$H117,'Interim Analysis'!$E:$E,$E117),
SUMIFS('Interim Analysis'!I:I,'Interim Analysis'!$B:$B,$B117,'Interim Analysis'!$C:$C,$C117,'Interim Analysis'!$F:$F,$F117,'Interim Analysis'!$G:$G,$H117,'Interim Analysis'!$D:$D,$D117)
*(INDEX('Dimensional Maps'!J$39:J$63,MATCH($E117,'Dimensional Maps'!$C$8:$C$32,0),1)
/SUMIFS('Dimensional Maps'!J$39:J$63, 'Dimensional Maps'!$B$8:$B$32,$D117)))),0),0)</f>
        <v>0</v>
      </c>
      <c r="P117" s="115">
        <f>IFERROR(IF($G117 = "WholeBlg",IF(P$1&lt;2020, 0,
IF($H117="GWh",SUMIFS('Interim Analysis'!J:J,'Interim Analysis'!$B:$B,$B117,'Interim Analysis'!$C:$C,$C117,'Interim Analysis'!$F:$F,$F117,'Interim Analysis'!$G:$G,$H117,'Interim Analysis'!$E:$E,$E117),
SUMIFS('Interim Analysis'!J:J,'Interim Analysis'!$B:$B,$B117,'Interim Analysis'!$C:$C,$C117,'Interim Analysis'!$F:$F,$F117,'Interim Analysis'!$G:$G,$H117,'Interim Analysis'!$D:$D,$D117)
*(INDEX('Dimensional Maps'!K$39:K$63,MATCH($E117,'Dimensional Maps'!$C$8:$C$32,0),1)
/SUMIFS('Dimensional Maps'!K$39:K$63, 'Dimensional Maps'!$B$8:$B$32,$D117)))),0),0)</f>
        <v>0</v>
      </c>
      <c r="Q117" s="115">
        <f>IFERROR(IF($G117 = "WholeBlg",IF(Q$1&lt;2020, 0,
IF($H117="GWh",SUMIFS('Interim Analysis'!K:K,'Interim Analysis'!$B:$B,$B117,'Interim Analysis'!$C:$C,$C117,'Interim Analysis'!$F:$F,$F117,'Interim Analysis'!$G:$G,$H117,'Interim Analysis'!$E:$E,$E117),
SUMIFS('Interim Analysis'!K:K,'Interim Analysis'!$B:$B,$B117,'Interim Analysis'!$C:$C,$C117,'Interim Analysis'!$F:$F,$F117,'Interim Analysis'!$G:$G,$H117,'Interim Analysis'!$D:$D,$D117)
*(INDEX('Dimensional Maps'!L$39:L$63,MATCH($E117,'Dimensional Maps'!$C$8:$C$32,0),1)
/SUMIFS('Dimensional Maps'!L$39:L$63, 'Dimensional Maps'!$B$8:$B$32,$D117)))),0),0)</f>
        <v>0</v>
      </c>
      <c r="R117" s="115">
        <f>IFERROR(IF($G117 = "WholeBlg",IF(R$1&lt;2020, 0,
IF($H117="GWh",SUMIFS('Interim Analysis'!L:L,'Interim Analysis'!$B:$B,$B117,'Interim Analysis'!$C:$C,$C117,'Interim Analysis'!$F:$F,$F117,'Interim Analysis'!$G:$G,$H117,'Interim Analysis'!$E:$E,$E117),
SUMIFS('Interim Analysis'!L:L,'Interim Analysis'!$B:$B,$B117,'Interim Analysis'!$C:$C,$C117,'Interim Analysis'!$F:$F,$F117,'Interim Analysis'!$G:$G,$H117,'Interim Analysis'!$D:$D,$D117)
*(INDEX('Dimensional Maps'!M$39:M$63,MATCH($E117,'Dimensional Maps'!$C$8:$C$32,0),1)
/SUMIFS('Dimensional Maps'!M$39:M$63, 'Dimensional Maps'!$B$8:$B$32,$D117)))),0),0)</f>
        <v>0</v>
      </c>
      <c r="S117" s="115">
        <f>IFERROR(IF($G117 = "WholeBlg",IF(S$1&lt;2020, 0,
IF($H117="GWh",SUMIFS('Interim Analysis'!M:M,'Interim Analysis'!$B:$B,$B117,'Interim Analysis'!$C:$C,$C117,'Interim Analysis'!$F:$F,$F117,'Interim Analysis'!$G:$G,$H117,'Interim Analysis'!$E:$E,$E117),
SUMIFS('Interim Analysis'!M:M,'Interim Analysis'!$B:$B,$B117,'Interim Analysis'!$C:$C,$C117,'Interim Analysis'!$F:$F,$F117,'Interim Analysis'!$G:$G,$H117,'Interim Analysis'!$D:$D,$D117)
*(INDEX('Dimensional Maps'!N$39:N$63,MATCH($E117,'Dimensional Maps'!$C$8:$C$32,0),1)
/SUMIFS('Dimensional Maps'!N$39:N$63, 'Dimensional Maps'!$B$8:$B$32,$D117)))),0),0)</f>
        <v>0</v>
      </c>
      <c r="T117" s="115">
        <f>IFERROR(IF($G117 = "WholeBlg",IF(T$1&lt;2020, 0,
IF($H117="GWh",SUMIFS('Interim Analysis'!N:N,'Interim Analysis'!$B:$B,$B117,'Interim Analysis'!$C:$C,$C117,'Interim Analysis'!$F:$F,$F117,'Interim Analysis'!$G:$G,$H117,'Interim Analysis'!$E:$E,$E117),
SUMIFS('Interim Analysis'!N:N,'Interim Analysis'!$B:$B,$B117,'Interim Analysis'!$C:$C,$C117,'Interim Analysis'!$F:$F,$F117,'Interim Analysis'!$G:$G,$H117,'Interim Analysis'!$D:$D,$D117)
*(INDEX('Dimensional Maps'!O$39:O$63,MATCH($E117,'Dimensional Maps'!$C$8:$C$32,0),1)
/SUMIFS('Dimensional Maps'!O$39:O$63, 'Dimensional Maps'!$B$8:$B$32,$D117)))),0),0)</f>
        <v>0</v>
      </c>
      <c r="U117" s="115">
        <f>IFERROR(IF($G117 = "WholeBlg",IF(U$1&lt;2020, 0,
IF($H117="GWh",SUMIFS('Interim Analysis'!O:O,'Interim Analysis'!$B:$B,$B117,'Interim Analysis'!$C:$C,$C117,'Interim Analysis'!$F:$F,$F117,'Interim Analysis'!$G:$G,$H117,'Interim Analysis'!$E:$E,$E117),
SUMIFS('Interim Analysis'!O:O,'Interim Analysis'!$B:$B,$B117,'Interim Analysis'!$C:$C,$C117,'Interim Analysis'!$F:$F,$F117,'Interim Analysis'!$G:$G,$H117,'Interim Analysis'!$D:$D,$D117)
*(INDEX('Dimensional Maps'!P$39:P$63,MATCH($E117,'Dimensional Maps'!$C$8:$C$32,0),1)
/SUMIFS('Dimensional Maps'!P$39:P$63, 'Dimensional Maps'!$B$8:$B$32,$D117)))),0),0)</f>
        <v>0</v>
      </c>
      <c r="V117" s="115">
        <f>IFERROR(IF($G117 = "WholeBlg",IF(V$1&lt;2020, 0,
IF($H117="GWh",SUMIFS('Interim Analysis'!P:P,'Interim Analysis'!$B:$B,$B117,'Interim Analysis'!$C:$C,$C117,'Interim Analysis'!$F:$F,$F117,'Interim Analysis'!$G:$G,$H117,'Interim Analysis'!$E:$E,$E117),
SUMIFS('Interim Analysis'!P:P,'Interim Analysis'!$B:$B,$B117,'Interim Analysis'!$C:$C,$C117,'Interim Analysis'!$F:$F,$F117,'Interim Analysis'!$G:$G,$H117,'Interim Analysis'!$D:$D,$D117)
*(INDEX('Dimensional Maps'!Q$39:Q$63,MATCH($E117,'Dimensional Maps'!$C$8:$C$32,0),1)
/SUMIFS('Dimensional Maps'!Q$39:Q$63, 'Dimensional Maps'!$B$8:$B$32,$D117)))),0),0)</f>
        <v>0</v>
      </c>
      <c r="W117" s="115">
        <f>IFERROR(IF($G117 = "WholeBlg",IF(W$1&lt;2020, 0,
IF($H117="GWh",SUMIFS('Interim Analysis'!Q:Q,'Interim Analysis'!$B:$B,$B117,'Interim Analysis'!$C:$C,$C117,'Interim Analysis'!$F:$F,$F117,'Interim Analysis'!$G:$G,$H117,'Interim Analysis'!$E:$E,$E117),
SUMIFS('Interim Analysis'!Q:Q,'Interim Analysis'!$B:$B,$B117,'Interim Analysis'!$C:$C,$C117,'Interim Analysis'!$F:$F,$F117,'Interim Analysis'!$G:$G,$H117,'Interim Analysis'!$D:$D,$D117)
*(INDEX('Dimensional Maps'!R$39:R$63,MATCH($E117,'Dimensional Maps'!$C$8:$C$32,0),1)
/SUMIFS('Dimensional Maps'!R$39:R$63, 'Dimensional Maps'!$B$8:$B$32,$D117)))),0),0)</f>
        <v>0</v>
      </c>
    </row>
    <row r="118" spans="1:23" x14ac:dyDescent="0.25">
      <c r="A118" s="105" t="str">
        <f>Home!$C$20</f>
        <v>IOU Potential Program Savings ET</v>
      </c>
      <c r="B118" s="103" t="s">
        <v>237</v>
      </c>
      <c r="C118" s="103">
        <v>1</v>
      </c>
      <c r="D118" s="103" t="s">
        <v>193</v>
      </c>
      <c r="E118" s="103" t="s">
        <v>198</v>
      </c>
      <c r="F118" s="103" t="s">
        <v>167</v>
      </c>
      <c r="G118" s="103" t="s">
        <v>53</v>
      </c>
      <c r="H118" s="116" t="s">
        <v>20</v>
      </c>
      <c r="I118" s="115">
        <f>IFERROR(IF($G118 = "WholeBlg",IF(I$1&lt;2020, 0,
IF($H118="GWh",SUMIFS('Interim Analysis'!C:C,'Interim Analysis'!$B:$B,$B118,'Interim Analysis'!$C:$C,$C118,'Interim Analysis'!$F:$F,$F118,'Interim Analysis'!$G:$G,$H118,'Interim Analysis'!$E:$E,$E118),
SUMIFS('Interim Analysis'!C:C,'Interim Analysis'!$B:$B,$B118,'Interim Analysis'!$C:$C,$C118,'Interim Analysis'!$F:$F,$F118,'Interim Analysis'!$G:$G,$H118,'Interim Analysis'!$D:$D,$D118)
*(INDEX('Dimensional Maps'!D$39:D$63,MATCH($E118,'Dimensional Maps'!$C$8:$C$32,0),1)
/SUMIFS('Dimensional Maps'!D$39:D$63, 'Dimensional Maps'!$B$8:$B$32,$D118)))),0),0)</f>
        <v>0</v>
      </c>
      <c r="J118" s="115">
        <f>IFERROR(IF($G118 = "WholeBlg",IF(J$1&lt;2020, 0,
IF($H118="GWh",SUMIFS('Interim Analysis'!D:D,'Interim Analysis'!$B:$B,$B118,'Interim Analysis'!$C:$C,$C118,'Interim Analysis'!$F:$F,$F118,'Interim Analysis'!$G:$G,$H118,'Interim Analysis'!$E:$E,$E118),
SUMIFS('Interim Analysis'!D:D,'Interim Analysis'!$B:$B,$B118,'Interim Analysis'!$C:$C,$C118,'Interim Analysis'!$F:$F,$F118,'Interim Analysis'!$G:$G,$H118,'Interim Analysis'!$D:$D,$D118)
*(INDEX('Dimensional Maps'!E$39:E$63,MATCH($E118,'Dimensional Maps'!$C$8:$C$32,0),1)
/SUMIFS('Dimensional Maps'!E$39:E$63, 'Dimensional Maps'!$B$8:$B$32,$D118)))),0),0)</f>
        <v>0</v>
      </c>
      <c r="K118" s="115">
        <f>IFERROR(IF($G118 = "WholeBlg",IF(K$1&lt;2020, 0,
IF($H118="GWh",SUMIFS('Interim Analysis'!E:E,'Interim Analysis'!$B:$B,$B118,'Interim Analysis'!$C:$C,$C118,'Interim Analysis'!$F:$F,$F118,'Interim Analysis'!$G:$G,$H118,'Interim Analysis'!$E:$E,$E118),
SUMIFS('Interim Analysis'!E:E,'Interim Analysis'!$B:$B,$B118,'Interim Analysis'!$C:$C,$C118,'Interim Analysis'!$F:$F,$F118,'Interim Analysis'!$G:$G,$H118,'Interim Analysis'!$D:$D,$D118)
*(INDEX('Dimensional Maps'!F$39:F$63,MATCH($E118,'Dimensional Maps'!$C$8:$C$32,0),1)
/SUMIFS('Dimensional Maps'!F$39:F$63, 'Dimensional Maps'!$B$8:$B$32,$D118)))),0),0)</f>
        <v>0</v>
      </c>
      <c r="L118" s="115">
        <f>IFERROR(IF($G118 = "WholeBlg",IF(L$1&lt;2020, 0,
IF($H118="GWh",SUMIFS('Interim Analysis'!F:F,'Interim Analysis'!$B:$B,$B118,'Interim Analysis'!$C:$C,$C118,'Interim Analysis'!$F:$F,$F118,'Interim Analysis'!$G:$G,$H118,'Interim Analysis'!$E:$E,$E118),
SUMIFS('Interim Analysis'!F:F,'Interim Analysis'!$B:$B,$B118,'Interim Analysis'!$C:$C,$C118,'Interim Analysis'!$F:$F,$F118,'Interim Analysis'!$G:$G,$H118,'Interim Analysis'!$D:$D,$D118)
*(INDEX('Dimensional Maps'!G$39:G$63,MATCH($E118,'Dimensional Maps'!$C$8:$C$32,0),1)
/SUMIFS('Dimensional Maps'!G$39:G$63, 'Dimensional Maps'!$B$8:$B$32,$D118)))),0),0)</f>
        <v>0</v>
      </c>
      <c r="M118" s="115">
        <f>IFERROR(IF($G118 = "WholeBlg",IF(M$1&lt;2020, 0,
IF($H118="GWh",SUMIFS('Interim Analysis'!G:G,'Interim Analysis'!$B:$B,$B118,'Interim Analysis'!$C:$C,$C118,'Interim Analysis'!$F:$F,$F118,'Interim Analysis'!$G:$G,$H118,'Interim Analysis'!$E:$E,$E118),
SUMIFS('Interim Analysis'!G:G,'Interim Analysis'!$B:$B,$B118,'Interim Analysis'!$C:$C,$C118,'Interim Analysis'!$F:$F,$F118,'Interim Analysis'!$G:$G,$H118,'Interim Analysis'!$D:$D,$D118)
*(INDEX('Dimensional Maps'!H$39:H$63,MATCH($E118,'Dimensional Maps'!$C$8:$C$32,0),1)
/SUMIFS('Dimensional Maps'!H$39:H$63, 'Dimensional Maps'!$B$8:$B$32,$D118)))),0),0)</f>
        <v>0</v>
      </c>
      <c r="N118" s="115">
        <f>IFERROR(IF($G118 = "WholeBlg",IF(N$1&lt;2020, 0,
IF($H118="GWh",SUMIFS('Interim Analysis'!H:H,'Interim Analysis'!$B:$B,$B118,'Interim Analysis'!$C:$C,$C118,'Interim Analysis'!$F:$F,$F118,'Interim Analysis'!$G:$G,$H118,'Interim Analysis'!$E:$E,$E118),
SUMIFS('Interim Analysis'!H:H,'Interim Analysis'!$B:$B,$B118,'Interim Analysis'!$C:$C,$C118,'Interim Analysis'!$F:$F,$F118,'Interim Analysis'!$G:$G,$H118,'Interim Analysis'!$D:$D,$D118)
*(INDEX('Dimensional Maps'!I$39:I$63,MATCH($E118,'Dimensional Maps'!$C$8:$C$32,0),1)
/SUMIFS('Dimensional Maps'!I$39:I$63, 'Dimensional Maps'!$B$8:$B$32,$D118)))),0),0)</f>
        <v>0</v>
      </c>
      <c r="O118" s="115">
        <f>IFERROR(IF($G118 = "WholeBlg",IF(O$1&lt;2020, 0,
IF($H118="GWh",SUMIFS('Interim Analysis'!I:I,'Interim Analysis'!$B:$B,$B118,'Interim Analysis'!$C:$C,$C118,'Interim Analysis'!$F:$F,$F118,'Interim Analysis'!$G:$G,$H118,'Interim Analysis'!$E:$E,$E118),
SUMIFS('Interim Analysis'!I:I,'Interim Analysis'!$B:$B,$B118,'Interim Analysis'!$C:$C,$C118,'Interim Analysis'!$F:$F,$F118,'Interim Analysis'!$G:$G,$H118,'Interim Analysis'!$D:$D,$D118)
*(INDEX('Dimensional Maps'!J$39:J$63,MATCH($E118,'Dimensional Maps'!$C$8:$C$32,0),1)
/SUMIFS('Dimensional Maps'!J$39:J$63, 'Dimensional Maps'!$B$8:$B$32,$D118)))),0),0)</f>
        <v>0</v>
      </c>
      <c r="P118" s="115">
        <f>IFERROR(IF($G118 = "WholeBlg",IF(P$1&lt;2020, 0,
IF($H118="GWh",SUMIFS('Interim Analysis'!J:J,'Interim Analysis'!$B:$B,$B118,'Interim Analysis'!$C:$C,$C118,'Interim Analysis'!$F:$F,$F118,'Interim Analysis'!$G:$G,$H118,'Interim Analysis'!$E:$E,$E118),
SUMIFS('Interim Analysis'!J:J,'Interim Analysis'!$B:$B,$B118,'Interim Analysis'!$C:$C,$C118,'Interim Analysis'!$F:$F,$F118,'Interim Analysis'!$G:$G,$H118,'Interim Analysis'!$D:$D,$D118)
*(INDEX('Dimensional Maps'!K$39:K$63,MATCH($E118,'Dimensional Maps'!$C$8:$C$32,0),1)
/SUMIFS('Dimensional Maps'!K$39:K$63, 'Dimensional Maps'!$B$8:$B$32,$D118)))),0),0)</f>
        <v>0</v>
      </c>
      <c r="Q118" s="115">
        <f>IFERROR(IF($G118 = "WholeBlg",IF(Q$1&lt;2020, 0,
IF($H118="GWh",SUMIFS('Interim Analysis'!K:K,'Interim Analysis'!$B:$B,$B118,'Interim Analysis'!$C:$C,$C118,'Interim Analysis'!$F:$F,$F118,'Interim Analysis'!$G:$G,$H118,'Interim Analysis'!$E:$E,$E118),
SUMIFS('Interim Analysis'!K:K,'Interim Analysis'!$B:$B,$B118,'Interim Analysis'!$C:$C,$C118,'Interim Analysis'!$F:$F,$F118,'Interim Analysis'!$G:$G,$H118,'Interim Analysis'!$D:$D,$D118)
*(INDEX('Dimensional Maps'!L$39:L$63,MATCH($E118,'Dimensional Maps'!$C$8:$C$32,0),1)
/SUMIFS('Dimensional Maps'!L$39:L$63, 'Dimensional Maps'!$B$8:$B$32,$D118)))),0),0)</f>
        <v>0</v>
      </c>
      <c r="R118" s="115">
        <f>IFERROR(IF($G118 = "WholeBlg",IF(R$1&lt;2020, 0,
IF($H118="GWh",SUMIFS('Interim Analysis'!L:L,'Interim Analysis'!$B:$B,$B118,'Interim Analysis'!$C:$C,$C118,'Interim Analysis'!$F:$F,$F118,'Interim Analysis'!$G:$G,$H118,'Interim Analysis'!$E:$E,$E118),
SUMIFS('Interim Analysis'!L:L,'Interim Analysis'!$B:$B,$B118,'Interim Analysis'!$C:$C,$C118,'Interim Analysis'!$F:$F,$F118,'Interim Analysis'!$G:$G,$H118,'Interim Analysis'!$D:$D,$D118)
*(INDEX('Dimensional Maps'!M$39:M$63,MATCH($E118,'Dimensional Maps'!$C$8:$C$32,0),1)
/SUMIFS('Dimensional Maps'!M$39:M$63, 'Dimensional Maps'!$B$8:$B$32,$D118)))),0),0)</f>
        <v>0</v>
      </c>
      <c r="S118" s="115">
        <f>IFERROR(IF($G118 = "WholeBlg",IF(S$1&lt;2020, 0,
IF($H118="GWh",SUMIFS('Interim Analysis'!M:M,'Interim Analysis'!$B:$B,$B118,'Interim Analysis'!$C:$C,$C118,'Interim Analysis'!$F:$F,$F118,'Interim Analysis'!$G:$G,$H118,'Interim Analysis'!$E:$E,$E118),
SUMIFS('Interim Analysis'!M:M,'Interim Analysis'!$B:$B,$B118,'Interim Analysis'!$C:$C,$C118,'Interim Analysis'!$F:$F,$F118,'Interim Analysis'!$G:$G,$H118,'Interim Analysis'!$D:$D,$D118)
*(INDEX('Dimensional Maps'!N$39:N$63,MATCH($E118,'Dimensional Maps'!$C$8:$C$32,0),1)
/SUMIFS('Dimensional Maps'!N$39:N$63, 'Dimensional Maps'!$B$8:$B$32,$D118)))),0),0)</f>
        <v>0</v>
      </c>
      <c r="T118" s="115">
        <f>IFERROR(IF($G118 = "WholeBlg",IF(T$1&lt;2020, 0,
IF($H118="GWh",SUMIFS('Interim Analysis'!N:N,'Interim Analysis'!$B:$B,$B118,'Interim Analysis'!$C:$C,$C118,'Interim Analysis'!$F:$F,$F118,'Interim Analysis'!$G:$G,$H118,'Interim Analysis'!$E:$E,$E118),
SUMIFS('Interim Analysis'!N:N,'Interim Analysis'!$B:$B,$B118,'Interim Analysis'!$C:$C,$C118,'Interim Analysis'!$F:$F,$F118,'Interim Analysis'!$G:$G,$H118,'Interim Analysis'!$D:$D,$D118)
*(INDEX('Dimensional Maps'!O$39:O$63,MATCH($E118,'Dimensional Maps'!$C$8:$C$32,0),1)
/SUMIFS('Dimensional Maps'!O$39:O$63, 'Dimensional Maps'!$B$8:$B$32,$D118)))),0),0)</f>
        <v>0</v>
      </c>
      <c r="U118" s="115">
        <f>IFERROR(IF($G118 = "WholeBlg",IF(U$1&lt;2020, 0,
IF($H118="GWh",SUMIFS('Interim Analysis'!O:O,'Interim Analysis'!$B:$B,$B118,'Interim Analysis'!$C:$C,$C118,'Interim Analysis'!$F:$F,$F118,'Interim Analysis'!$G:$G,$H118,'Interim Analysis'!$E:$E,$E118),
SUMIFS('Interim Analysis'!O:O,'Interim Analysis'!$B:$B,$B118,'Interim Analysis'!$C:$C,$C118,'Interim Analysis'!$F:$F,$F118,'Interim Analysis'!$G:$G,$H118,'Interim Analysis'!$D:$D,$D118)
*(INDEX('Dimensional Maps'!P$39:P$63,MATCH($E118,'Dimensional Maps'!$C$8:$C$32,0),1)
/SUMIFS('Dimensional Maps'!P$39:P$63, 'Dimensional Maps'!$B$8:$B$32,$D118)))),0),0)</f>
        <v>0</v>
      </c>
      <c r="V118" s="115">
        <f>IFERROR(IF($G118 = "WholeBlg",IF(V$1&lt;2020, 0,
IF($H118="GWh",SUMIFS('Interim Analysis'!P:P,'Interim Analysis'!$B:$B,$B118,'Interim Analysis'!$C:$C,$C118,'Interim Analysis'!$F:$F,$F118,'Interim Analysis'!$G:$G,$H118,'Interim Analysis'!$E:$E,$E118),
SUMIFS('Interim Analysis'!P:P,'Interim Analysis'!$B:$B,$B118,'Interim Analysis'!$C:$C,$C118,'Interim Analysis'!$F:$F,$F118,'Interim Analysis'!$G:$G,$H118,'Interim Analysis'!$D:$D,$D118)
*(INDEX('Dimensional Maps'!Q$39:Q$63,MATCH($E118,'Dimensional Maps'!$C$8:$C$32,0),1)
/SUMIFS('Dimensional Maps'!Q$39:Q$63, 'Dimensional Maps'!$B$8:$B$32,$D118)))),0),0)</f>
        <v>0</v>
      </c>
      <c r="W118" s="115">
        <f>IFERROR(IF($G118 = "WholeBlg",IF(W$1&lt;2020, 0,
IF($H118="GWh",SUMIFS('Interim Analysis'!Q:Q,'Interim Analysis'!$B:$B,$B118,'Interim Analysis'!$C:$C,$C118,'Interim Analysis'!$F:$F,$F118,'Interim Analysis'!$G:$G,$H118,'Interim Analysis'!$E:$E,$E118),
SUMIFS('Interim Analysis'!Q:Q,'Interim Analysis'!$B:$B,$B118,'Interim Analysis'!$C:$C,$C118,'Interim Analysis'!$F:$F,$F118,'Interim Analysis'!$G:$G,$H118,'Interim Analysis'!$D:$D,$D118)
*(INDEX('Dimensional Maps'!R$39:R$63,MATCH($E118,'Dimensional Maps'!$C$8:$C$32,0),1)
/SUMIFS('Dimensional Maps'!R$39:R$63, 'Dimensional Maps'!$B$8:$B$32,$D118)))),0),0)</f>
        <v>0</v>
      </c>
    </row>
    <row r="119" spans="1:23" x14ac:dyDescent="0.25">
      <c r="A119" s="105" t="str">
        <f>Home!$C$20</f>
        <v>IOU Potential Program Savings ET</v>
      </c>
      <c r="B119" s="103" t="s">
        <v>237</v>
      </c>
      <c r="C119" s="103">
        <v>1</v>
      </c>
      <c r="D119" s="103" t="s">
        <v>193</v>
      </c>
      <c r="E119" s="103" t="s">
        <v>198</v>
      </c>
      <c r="F119" s="103" t="s">
        <v>186</v>
      </c>
      <c r="G119" s="103" t="s">
        <v>53</v>
      </c>
      <c r="H119" s="116" t="s">
        <v>18</v>
      </c>
      <c r="I119" s="115">
        <f>IFERROR(IF($G119 = "WholeBlg",IF(I$1&lt;2020, 0,
IF($H119="GWh",SUMIFS('Interim Analysis'!C:C,'Interim Analysis'!$B:$B,$B119,'Interim Analysis'!$C:$C,$C119,'Interim Analysis'!$F:$F,$F119,'Interim Analysis'!$G:$G,$H119,'Interim Analysis'!$E:$E,$E119),
SUMIFS('Interim Analysis'!C:C,'Interim Analysis'!$B:$B,$B119,'Interim Analysis'!$C:$C,$C119,'Interim Analysis'!$F:$F,$F119,'Interim Analysis'!$G:$G,$H119,'Interim Analysis'!$D:$D,$D119)
*(INDEX('Dimensional Maps'!D$39:D$63,MATCH($E119,'Dimensional Maps'!$C$8:$C$32,0),1)
/SUMIFS('Dimensional Maps'!D$39:D$63, 'Dimensional Maps'!$B$8:$B$32,$D119)))),0),0)</f>
        <v>0</v>
      </c>
      <c r="J119" s="115">
        <f>IFERROR(IF($G119 = "WholeBlg",IF(J$1&lt;2020, 0,
IF($H119="GWh",SUMIFS('Interim Analysis'!D:D,'Interim Analysis'!$B:$B,$B119,'Interim Analysis'!$C:$C,$C119,'Interim Analysis'!$F:$F,$F119,'Interim Analysis'!$G:$G,$H119,'Interim Analysis'!$E:$E,$E119),
SUMIFS('Interim Analysis'!D:D,'Interim Analysis'!$B:$B,$B119,'Interim Analysis'!$C:$C,$C119,'Interim Analysis'!$F:$F,$F119,'Interim Analysis'!$G:$G,$H119,'Interim Analysis'!$D:$D,$D119)
*(INDEX('Dimensional Maps'!E$39:E$63,MATCH($E119,'Dimensional Maps'!$C$8:$C$32,0),1)
/SUMIFS('Dimensional Maps'!E$39:E$63, 'Dimensional Maps'!$B$8:$B$32,$D119)))),0),0)</f>
        <v>0</v>
      </c>
      <c r="K119" s="115">
        <f>IFERROR(IF($G119 = "WholeBlg",IF(K$1&lt;2020, 0,
IF($H119="GWh",SUMIFS('Interim Analysis'!E:E,'Interim Analysis'!$B:$B,$B119,'Interim Analysis'!$C:$C,$C119,'Interim Analysis'!$F:$F,$F119,'Interim Analysis'!$G:$G,$H119,'Interim Analysis'!$E:$E,$E119),
SUMIFS('Interim Analysis'!E:E,'Interim Analysis'!$B:$B,$B119,'Interim Analysis'!$C:$C,$C119,'Interim Analysis'!$F:$F,$F119,'Interim Analysis'!$G:$G,$H119,'Interim Analysis'!$D:$D,$D119)
*(INDEX('Dimensional Maps'!F$39:F$63,MATCH($E119,'Dimensional Maps'!$C$8:$C$32,0),1)
/SUMIFS('Dimensional Maps'!F$39:F$63, 'Dimensional Maps'!$B$8:$B$32,$D119)))),0),0)</f>
        <v>0</v>
      </c>
      <c r="L119" s="115">
        <f>IFERROR(IF($G119 = "WholeBlg",IF(L$1&lt;2020, 0,
IF($H119="GWh",SUMIFS('Interim Analysis'!F:F,'Interim Analysis'!$B:$B,$B119,'Interim Analysis'!$C:$C,$C119,'Interim Analysis'!$F:$F,$F119,'Interim Analysis'!$G:$G,$H119,'Interim Analysis'!$E:$E,$E119),
SUMIFS('Interim Analysis'!F:F,'Interim Analysis'!$B:$B,$B119,'Interim Analysis'!$C:$C,$C119,'Interim Analysis'!$F:$F,$F119,'Interim Analysis'!$G:$G,$H119,'Interim Analysis'!$D:$D,$D119)
*(INDEX('Dimensional Maps'!G$39:G$63,MATCH($E119,'Dimensional Maps'!$C$8:$C$32,0),1)
/SUMIFS('Dimensional Maps'!G$39:G$63, 'Dimensional Maps'!$B$8:$B$32,$D119)))),0),0)</f>
        <v>0</v>
      </c>
      <c r="M119" s="115">
        <f>IFERROR(IF($G119 = "WholeBlg",IF(M$1&lt;2020, 0,
IF($H119="GWh",SUMIFS('Interim Analysis'!G:G,'Interim Analysis'!$B:$B,$B119,'Interim Analysis'!$C:$C,$C119,'Interim Analysis'!$F:$F,$F119,'Interim Analysis'!$G:$G,$H119,'Interim Analysis'!$E:$E,$E119),
SUMIFS('Interim Analysis'!G:G,'Interim Analysis'!$B:$B,$B119,'Interim Analysis'!$C:$C,$C119,'Interim Analysis'!$F:$F,$F119,'Interim Analysis'!$G:$G,$H119,'Interim Analysis'!$D:$D,$D119)
*(INDEX('Dimensional Maps'!H$39:H$63,MATCH($E119,'Dimensional Maps'!$C$8:$C$32,0),1)
/SUMIFS('Dimensional Maps'!H$39:H$63, 'Dimensional Maps'!$B$8:$B$32,$D119)))),0),0)</f>
        <v>0</v>
      </c>
      <c r="N119" s="115">
        <f>IFERROR(IF($G119 = "WholeBlg",IF(N$1&lt;2020, 0,
IF($H119="GWh",SUMIFS('Interim Analysis'!H:H,'Interim Analysis'!$B:$B,$B119,'Interim Analysis'!$C:$C,$C119,'Interim Analysis'!$F:$F,$F119,'Interim Analysis'!$G:$G,$H119,'Interim Analysis'!$E:$E,$E119),
SUMIFS('Interim Analysis'!H:H,'Interim Analysis'!$B:$B,$B119,'Interim Analysis'!$C:$C,$C119,'Interim Analysis'!$F:$F,$F119,'Interim Analysis'!$G:$G,$H119,'Interim Analysis'!$D:$D,$D119)
*(INDEX('Dimensional Maps'!I$39:I$63,MATCH($E119,'Dimensional Maps'!$C$8:$C$32,0),1)
/SUMIFS('Dimensional Maps'!I$39:I$63, 'Dimensional Maps'!$B$8:$B$32,$D119)))),0),0)</f>
        <v>0</v>
      </c>
      <c r="O119" s="115">
        <f>IFERROR(IF($G119 = "WholeBlg",IF(O$1&lt;2020, 0,
IF($H119="GWh",SUMIFS('Interim Analysis'!I:I,'Interim Analysis'!$B:$B,$B119,'Interim Analysis'!$C:$C,$C119,'Interim Analysis'!$F:$F,$F119,'Interim Analysis'!$G:$G,$H119,'Interim Analysis'!$E:$E,$E119),
SUMIFS('Interim Analysis'!I:I,'Interim Analysis'!$B:$B,$B119,'Interim Analysis'!$C:$C,$C119,'Interim Analysis'!$F:$F,$F119,'Interim Analysis'!$G:$G,$H119,'Interim Analysis'!$D:$D,$D119)
*(INDEX('Dimensional Maps'!J$39:J$63,MATCH($E119,'Dimensional Maps'!$C$8:$C$32,0),1)
/SUMIFS('Dimensional Maps'!J$39:J$63, 'Dimensional Maps'!$B$8:$B$32,$D119)))),0),0)</f>
        <v>0</v>
      </c>
      <c r="P119" s="115">
        <f>IFERROR(IF($G119 = "WholeBlg",IF(P$1&lt;2020, 0,
IF($H119="GWh",SUMIFS('Interim Analysis'!J:J,'Interim Analysis'!$B:$B,$B119,'Interim Analysis'!$C:$C,$C119,'Interim Analysis'!$F:$F,$F119,'Interim Analysis'!$G:$G,$H119,'Interim Analysis'!$E:$E,$E119),
SUMIFS('Interim Analysis'!J:J,'Interim Analysis'!$B:$B,$B119,'Interim Analysis'!$C:$C,$C119,'Interim Analysis'!$F:$F,$F119,'Interim Analysis'!$G:$G,$H119,'Interim Analysis'!$D:$D,$D119)
*(INDEX('Dimensional Maps'!K$39:K$63,MATCH($E119,'Dimensional Maps'!$C$8:$C$32,0),1)
/SUMIFS('Dimensional Maps'!K$39:K$63, 'Dimensional Maps'!$B$8:$B$32,$D119)))),0),0)</f>
        <v>0</v>
      </c>
      <c r="Q119" s="115">
        <f>IFERROR(IF($G119 = "WholeBlg",IF(Q$1&lt;2020, 0,
IF($H119="GWh",SUMIFS('Interim Analysis'!K:K,'Interim Analysis'!$B:$B,$B119,'Interim Analysis'!$C:$C,$C119,'Interim Analysis'!$F:$F,$F119,'Interim Analysis'!$G:$G,$H119,'Interim Analysis'!$E:$E,$E119),
SUMIFS('Interim Analysis'!K:K,'Interim Analysis'!$B:$B,$B119,'Interim Analysis'!$C:$C,$C119,'Interim Analysis'!$F:$F,$F119,'Interim Analysis'!$G:$G,$H119,'Interim Analysis'!$D:$D,$D119)
*(INDEX('Dimensional Maps'!L$39:L$63,MATCH($E119,'Dimensional Maps'!$C$8:$C$32,0),1)
/SUMIFS('Dimensional Maps'!L$39:L$63, 'Dimensional Maps'!$B$8:$B$32,$D119)))),0),0)</f>
        <v>0</v>
      </c>
      <c r="R119" s="115">
        <f>IFERROR(IF($G119 = "WholeBlg",IF(R$1&lt;2020, 0,
IF($H119="GWh",SUMIFS('Interim Analysis'!L:L,'Interim Analysis'!$B:$B,$B119,'Interim Analysis'!$C:$C,$C119,'Interim Analysis'!$F:$F,$F119,'Interim Analysis'!$G:$G,$H119,'Interim Analysis'!$E:$E,$E119),
SUMIFS('Interim Analysis'!L:L,'Interim Analysis'!$B:$B,$B119,'Interim Analysis'!$C:$C,$C119,'Interim Analysis'!$F:$F,$F119,'Interim Analysis'!$G:$G,$H119,'Interim Analysis'!$D:$D,$D119)
*(INDEX('Dimensional Maps'!M$39:M$63,MATCH($E119,'Dimensional Maps'!$C$8:$C$32,0),1)
/SUMIFS('Dimensional Maps'!M$39:M$63, 'Dimensional Maps'!$B$8:$B$32,$D119)))),0),0)</f>
        <v>0</v>
      </c>
      <c r="S119" s="115">
        <f>IFERROR(IF($G119 = "WholeBlg",IF(S$1&lt;2020, 0,
IF($H119="GWh",SUMIFS('Interim Analysis'!M:M,'Interim Analysis'!$B:$B,$B119,'Interim Analysis'!$C:$C,$C119,'Interim Analysis'!$F:$F,$F119,'Interim Analysis'!$G:$G,$H119,'Interim Analysis'!$E:$E,$E119),
SUMIFS('Interim Analysis'!M:M,'Interim Analysis'!$B:$B,$B119,'Interim Analysis'!$C:$C,$C119,'Interim Analysis'!$F:$F,$F119,'Interim Analysis'!$G:$G,$H119,'Interim Analysis'!$D:$D,$D119)
*(INDEX('Dimensional Maps'!N$39:N$63,MATCH($E119,'Dimensional Maps'!$C$8:$C$32,0),1)
/SUMIFS('Dimensional Maps'!N$39:N$63, 'Dimensional Maps'!$B$8:$B$32,$D119)))),0),0)</f>
        <v>0</v>
      </c>
      <c r="T119" s="115">
        <f>IFERROR(IF($G119 = "WholeBlg",IF(T$1&lt;2020, 0,
IF($H119="GWh",SUMIFS('Interim Analysis'!N:N,'Interim Analysis'!$B:$B,$B119,'Interim Analysis'!$C:$C,$C119,'Interim Analysis'!$F:$F,$F119,'Interim Analysis'!$G:$G,$H119,'Interim Analysis'!$E:$E,$E119),
SUMIFS('Interim Analysis'!N:N,'Interim Analysis'!$B:$B,$B119,'Interim Analysis'!$C:$C,$C119,'Interim Analysis'!$F:$F,$F119,'Interim Analysis'!$G:$G,$H119,'Interim Analysis'!$D:$D,$D119)
*(INDEX('Dimensional Maps'!O$39:O$63,MATCH($E119,'Dimensional Maps'!$C$8:$C$32,0),1)
/SUMIFS('Dimensional Maps'!O$39:O$63, 'Dimensional Maps'!$B$8:$B$32,$D119)))),0),0)</f>
        <v>0</v>
      </c>
      <c r="U119" s="115">
        <f>IFERROR(IF($G119 = "WholeBlg",IF(U$1&lt;2020, 0,
IF($H119="GWh",SUMIFS('Interim Analysis'!O:O,'Interim Analysis'!$B:$B,$B119,'Interim Analysis'!$C:$C,$C119,'Interim Analysis'!$F:$F,$F119,'Interim Analysis'!$G:$G,$H119,'Interim Analysis'!$E:$E,$E119),
SUMIFS('Interim Analysis'!O:O,'Interim Analysis'!$B:$B,$B119,'Interim Analysis'!$C:$C,$C119,'Interim Analysis'!$F:$F,$F119,'Interim Analysis'!$G:$G,$H119,'Interim Analysis'!$D:$D,$D119)
*(INDEX('Dimensional Maps'!P$39:P$63,MATCH($E119,'Dimensional Maps'!$C$8:$C$32,0),1)
/SUMIFS('Dimensional Maps'!P$39:P$63, 'Dimensional Maps'!$B$8:$B$32,$D119)))),0),0)</f>
        <v>0</v>
      </c>
      <c r="V119" s="115">
        <f>IFERROR(IF($G119 = "WholeBlg",IF(V$1&lt;2020, 0,
IF($H119="GWh",SUMIFS('Interim Analysis'!P:P,'Interim Analysis'!$B:$B,$B119,'Interim Analysis'!$C:$C,$C119,'Interim Analysis'!$F:$F,$F119,'Interim Analysis'!$G:$G,$H119,'Interim Analysis'!$E:$E,$E119),
SUMIFS('Interim Analysis'!P:P,'Interim Analysis'!$B:$B,$B119,'Interim Analysis'!$C:$C,$C119,'Interim Analysis'!$F:$F,$F119,'Interim Analysis'!$G:$G,$H119,'Interim Analysis'!$D:$D,$D119)
*(INDEX('Dimensional Maps'!Q$39:Q$63,MATCH($E119,'Dimensional Maps'!$C$8:$C$32,0),1)
/SUMIFS('Dimensional Maps'!Q$39:Q$63, 'Dimensional Maps'!$B$8:$B$32,$D119)))),0),0)</f>
        <v>0</v>
      </c>
      <c r="W119" s="115">
        <f>IFERROR(IF($G119 = "WholeBlg",IF(W$1&lt;2020, 0,
IF($H119="GWh",SUMIFS('Interim Analysis'!Q:Q,'Interim Analysis'!$B:$B,$B119,'Interim Analysis'!$C:$C,$C119,'Interim Analysis'!$F:$F,$F119,'Interim Analysis'!$G:$G,$H119,'Interim Analysis'!$E:$E,$E119),
SUMIFS('Interim Analysis'!Q:Q,'Interim Analysis'!$B:$B,$B119,'Interim Analysis'!$C:$C,$C119,'Interim Analysis'!$F:$F,$F119,'Interim Analysis'!$G:$G,$H119,'Interim Analysis'!$D:$D,$D119)
*(INDEX('Dimensional Maps'!R$39:R$63,MATCH($E119,'Dimensional Maps'!$C$8:$C$32,0),1)
/SUMIFS('Dimensional Maps'!R$39:R$63, 'Dimensional Maps'!$B$8:$B$32,$D119)))),0),0)</f>
        <v>0</v>
      </c>
    </row>
    <row r="120" spans="1:23" x14ac:dyDescent="0.25">
      <c r="A120" s="105" t="str">
        <f>Home!$C$20</f>
        <v>IOU Potential Program Savings ET</v>
      </c>
      <c r="B120" s="137" t="s">
        <v>237</v>
      </c>
      <c r="C120" s="137">
        <v>1</v>
      </c>
      <c r="D120" s="137" t="s">
        <v>193</v>
      </c>
      <c r="E120" s="137" t="s">
        <v>198</v>
      </c>
      <c r="F120" s="137" t="s">
        <v>186</v>
      </c>
      <c r="G120" s="137" t="s">
        <v>53</v>
      </c>
      <c r="H120" s="138" t="s">
        <v>20</v>
      </c>
      <c r="I120" s="115">
        <f>IFERROR(IF($G120 = "WholeBlg",IF(I$1&lt;2020, 0,
IF($H120="GWh",SUMIFS('Interim Analysis'!C:C,'Interim Analysis'!$B:$B,$B120,'Interim Analysis'!$C:$C,$C120,'Interim Analysis'!$F:$F,$F120,'Interim Analysis'!$G:$G,$H120,'Interim Analysis'!$E:$E,$E120),
SUMIFS('Interim Analysis'!C:C,'Interim Analysis'!$B:$B,$B120,'Interim Analysis'!$C:$C,$C120,'Interim Analysis'!$F:$F,$F120,'Interim Analysis'!$G:$G,$H120,'Interim Analysis'!$D:$D,$D120)
*(INDEX('Dimensional Maps'!D$39:D$63,MATCH($E120,'Dimensional Maps'!$C$8:$C$32,0),1)
/SUMIFS('Dimensional Maps'!D$39:D$63, 'Dimensional Maps'!$B$8:$B$32,$D120)))),0),0)</f>
        <v>0</v>
      </c>
      <c r="J120" s="115">
        <f>IFERROR(IF($G120 = "WholeBlg",IF(J$1&lt;2020, 0,
IF($H120="GWh",SUMIFS('Interim Analysis'!D:D,'Interim Analysis'!$B:$B,$B120,'Interim Analysis'!$C:$C,$C120,'Interim Analysis'!$F:$F,$F120,'Interim Analysis'!$G:$G,$H120,'Interim Analysis'!$E:$E,$E120),
SUMIFS('Interim Analysis'!D:D,'Interim Analysis'!$B:$B,$B120,'Interim Analysis'!$C:$C,$C120,'Interim Analysis'!$F:$F,$F120,'Interim Analysis'!$G:$G,$H120,'Interim Analysis'!$D:$D,$D120)
*(INDEX('Dimensional Maps'!E$39:E$63,MATCH($E120,'Dimensional Maps'!$C$8:$C$32,0),1)
/SUMIFS('Dimensional Maps'!E$39:E$63, 'Dimensional Maps'!$B$8:$B$32,$D120)))),0),0)</f>
        <v>0</v>
      </c>
      <c r="K120" s="115">
        <f>IFERROR(IF($G120 = "WholeBlg",IF(K$1&lt;2020, 0,
IF($H120="GWh",SUMIFS('Interim Analysis'!E:E,'Interim Analysis'!$B:$B,$B120,'Interim Analysis'!$C:$C,$C120,'Interim Analysis'!$F:$F,$F120,'Interim Analysis'!$G:$G,$H120,'Interim Analysis'!$E:$E,$E120),
SUMIFS('Interim Analysis'!E:E,'Interim Analysis'!$B:$B,$B120,'Interim Analysis'!$C:$C,$C120,'Interim Analysis'!$F:$F,$F120,'Interim Analysis'!$G:$G,$H120,'Interim Analysis'!$D:$D,$D120)
*(INDEX('Dimensional Maps'!F$39:F$63,MATCH($E120,'Dimensional Maps'!$C$8:$C$32,0),1)
/SUMIFS('Dimensional Maps'!F$39:F$63, 'Dimensional Maps'!$B$8:$B$32,$D120)))),0),0)</f>
        <v>0</v>
      </c>
      <c r="L120" s="115">
        <f>IFERROR(IF($G120 = "WholeBlg",IF(L$1&lt;2020, 0,
IF($H120="GWh",SUMIFS('Interim Analysis'!F:F,'Interim Analysis'!$B:$B,$B120,'Interim Analysis'!$C:$C,$C120,'Interim Analysis'!$F:$F,$F120,'Interim Analysis'!$G:$G,$H120,'Interim Analysis'!$E:$E,$E120),
SUMIFS('Interim Analysis'!F:F,'Interim Analysis'!$B:$B,$B120,'Interim Analysis'!$C:$C,$C120,'Interim Analysis'!$F:$F,$F120,'Interim Analysis'!$G:$G,$H120,'Interim Analysis'!$D:$D,$D120)
*(INDEX('Dimensional Maps'!G$39:G$63,MATCH($E120,'Dimensional Maps'!$C$8:$C$32,0),1)
/SUMIFS('Dimensional Maps'!G$39:G$63, 'Dimensional Maps'!$B$8:$B$32,$D120)))),0),0)</f>
        <v>0</v>
      </c>
      <c r="M120" s="115">
        <f>IFERROR(IF($G120 = "WholeBlg",IF(M$1&lt;2020, 0,
IF($H120="GWh",SUMIFS('Interim Analysis'!G:G,'Interim Analysis'!$B:$B,$B120,'Interim Analysis'!$C:$C,$C120,'Interim Analysis'!$F:$F,$F120,'Interim Analysis'!$G:$G,$H120,'Interim Analysis'!$E:$E,$E120),
SUMIFS('Interim Analysis'!G:G,'Interim Analysis'!$B:$B,$B120,'Interim Analysis'!$C:$C,$C120,'Interim Analysis'!$F:$F,$F120,'Interim Analysis'!$G:$G,$H120,'Interim Analysis'!$D:$D,$D120)
*(INDEX('Dimensional Maps'!H$39:H$63,MATCH($E120,'Dimensional Maps'!$C$8:$C$32,0),1)
/SUMIFS('Dimensional Maps'!H$39:H$63, 'Dimensional Maps'!$B$8:$B$32,$D120)))),0),0)</f>
        <v>0</v>
      </c>
      <c r="N120" s="115">
        <f>IFERROR(IF($G120 = "WholeBlg",IF(N$1&lt;2020, 0,
IF($H120="GWh",SUMIFS('Interim Analysis'!H:H,'Interim Analysis'!$B:$B,$B120,'Interim Analysis'!$C:$C,$C120,'Interim Analysis'!$F:$F,$F120,'Interim Analysis'!$G:$G,$H120,'Interim Analysis'!$E:$E,$E120),
SUMIFS('Interim Analysis'!H:H,'Interim Analysis'!$B:$B,$B120,'Interim Analysis'!$C:$C,$C120,'Interim Analysis'!$F:$F,$F120,'Interim Analysis'!$G:$G,$H120,'Interim Analysis'!$D:$D,$D120)
*(INDEX('Dimensional Maps'!I$39:I$63,MATCH($E120,'Dimensional Maps'!$C$8:$C$32,0),1)
/SUMIFS('Dimensional Maps'!I$39:I$63, 'Dimensional Maps'!$B$8:$B$32,$D120)))),0),0)</f>
        <v>0</v>
      </c>
      <c r="O120" s="115">
        <f>IFERROR(IF($G120 = "WholeBlg",IF(O$1&lt;2020, 0,
IF($H120="GWh",SUMIFS('Interim Analysis'!I:I,'Interim Analysis'!$B:$B,$B120,'Interim Analysis'!$C:$C,$C120,'Interim Analysis'!$F:$F,$F120,'Interim Analysis'!$G:$G,$H120,'Interim Analysis'!$E:$E,$E120),
SUMIFS('Interim Analysis'!I:I,'Interim Analysis'!$B:$B,$B120,'Interim Analysis'!$C:$C,$C120,'Interim Analysis'!$F:$F,$F120,'Interim Analysis'!$G:$G,$H120,'Interim Analysis'!$D:$D,$D120)
*(INDEX('Dimensional Maps'!J$39:J$63,MATCH($E120,'Dimensional Maps'!$C$8:$C$32,0),1)
/SUMIFS('Dimensional Maps'!J$39:J$63, 'Dimensional Maps'!$B$8:$B$32,$D120)))),0),0)</f>
        <v>0</v>
      </c>
      <c r="P120" s="115">
        <f>IFERROR(IF($G120 = "WholeBlg",IF(P$1&lt;2020, 0,
IF($H120="GWh",SUMIFS('Interim Analysis'!J:J,'Interim Analysis'!$B:$B,$B120,'Interim Analysis'!$C:$C,$C120,'Interim Analysis'!$F:$F,$F120,'Interim Analysis'!$G:$G,$H120,'Interim Analysis'!$E:$E,$E120),
SUMIFS('Interim Analysis'!J:J,'Interim Analysis'!$B:$B,$B120,'Interim Analysis'!$C:$C,$C120,'Interim Analysis'!$F:$F,$F120,'Interim Analysis'!$G:$G,$H120,'Interim Analysis'!$D:$D,$D120)
*(INDEX('Dimensional Maps'!K$39:K$63,MATCH($E120,'Dimensional Maps'!$C$8:$C$32,0),1)
/SUMIFS('Dimensional Maps'!K$39:K$63, 'Dimensional Maps'!$B$8:$B$32,$D120)))),0),0)</f>
        <v>0</v>
      </c>
      <c r="Q120" s="115">
        <f>IFERROR(IF($G120 = "WholeBlg",IF(Q$1&lt;2020, 0,
IF($H120="GWh",SUMIFS('Interim Analysis'!K:K,'Interim Analysis'!$B:$B,$B120,'Interim Analysis'!$C:$C,$C120,'Interim Analysis'!$F:$F,$F120,'Interim Analysis'!$G:$G,$H120,'Interim Analysis'!$E:$E,$E120),
SUMIFS('Interim Analysis'!K:K,'Interim Analysis'!$B:$B,$B120,'Interim Analysis'!$C:$C,$C120,'Interim Analysis'!$F:$F,$F120,'Interim Analysis'!$G:$G,$H120,'Interim Analysis'!$D:$D,$D120)
*(INDEX('Dimensional Maps'!L$39:L$63,MATCH($E120,'Dimensional Maps'!$C$8:$C$32,0),1)
/SUMIFS('Dimensional Maps'!L$39:L$63, 'Dimensional Maps'!$B$8:$B$32,$D120)))),0),0)</f>
        <v>0</v>
      </c>
      <c r="R120" s="115">
        <f>IFERROR(IF($G120 = "WholeBlg",IF(R$1&lt;2020, 0,
IF($H120="GWh",SUMIFS('Interim Analysis'!L:L,'Interim Analysis'!$B:$B,$B120,'Interim Analysis'!$C:$C,$C120,'Interim Analysis'!$F:$F,$F120,'Interim Analysis'!$G:$G,$H120,'Interim Analysis'!$E:$E,$E120),
SUMIFS('Interim Analysis'!L:L,'Interim Analysis'!$B:$B,$B120,'Interim Analysis'!$C:$C,$C120,'Interim Analysis'!$F:$F,$F120,'Interim Analysis'!$G:$G,$H120,'Interim Analysis'!$D:$D,$D120)
*(INDEX('Dimensional Maps'!M$39:M$63,MATCH($E120,'Dimensional Maps'!$C$8:$C$32,0),1)
/SUMIFS('Dimensional Maps'!M$39:M$63, 'Dimensional Maps'!$B$8:$B$32,$D120)))),0),0)</f>
        <v>0</v>
      </c>
      <c r="S120" s="115">
        <f>IFERROR(IF($G120 = "WholeBlg",IF(S$1&lt;2020, 0,
IF($H120="GWh",SUMIFS('Interim Analysis'!M:M,'Interim Analysis'!$B:$B,$B120,'Interim Analysis'!$C:$C,$C120,'Interim Analysis'!$F:$F,$F120,'Interim Analysis'!$G:$G,$H120,'Interim Analysis'!$E:$E,$E120),
SUMIFS('Interim Analysis'!M:M,'Interim Analysis'!$B:$B,$B120,'Interim Analysis'!$C:$C,$C120,'Interim Analysis'!$F:$F,$F120,'Interim Analysis'!$G:$G,$H120,'Interim Analysis'!$D:$D,$D120)
*(INDEX('Dimensional Maps'!N$39:N$63,MATCH($E120,'Dimensional Maps'!$C$8:$C$32,0),1)
/SUMIFS('Dimensional Maps'!N$39:N$63, 'Dimensional Maps'!$B$8:$B$32,$D120)))),0),0)</f>
        <v>0</v>
      </c>
      <c r="T120" s="115">
        <f>IFERROR(IF($G120 = "WholeBlg",IF(T$1&lt;2020, 0,
IF($H120="GWh",SUMIFS('Interim Analysis'!N:N,'Interim Analysis'!$B:$B,$B120,'Interim Analysis'!$C:$C,$C120,'Interim Analysis'!$F:$F,$F120,'Interim Analysis'!$G:$G,$H120,'Interim Analysis'!$E:$E,$E120),
SUMIFS('Interim Analysis'!N:N,'Interim Analysis'!$B:$B,$B120,'Interim Analysis'!$C:$C,$C120,'Interim Analysis'!$F:$F,$F120,'Interim Analysis'!$G:$G,$H120,'Interim Analysis'!$D:$D,$D120)
*(INDEX('Dimensional Maps'!O$39:O$63,MATCH($E120,'Dimensional Maps'!$C$8:$C$32,0),1)
/SUMIFS('Dimensional Maps'!O$39:O$63, 'Dimensional Maps'!$B$8:$B$32,$D120)))),0),0)</f>
        <v>0</v>
      </c>
      <c r="U120" s="115">
        <f>IFERROR(IF($G120 = "WholeBlg",IF(U$1&lt;2020, 0,
IF($H120="GWh",SUMIFS('Interim Analysis'!O:O,'Interim Analysis'!$B:$B,$B120,'Interim Analysis'!$C:$C,$C120,'Interim Analysis'!$F:$F,$F120,'Interim Analysis'!$G:$G,$H120,'Interim Analysis'!$E:$E,$E120),
SUMIFS('Interim Analysis'!O:O,'Interim Analysis'!$B:$B,$B120,'Interim Analysis'!$C:$C,$C120,'Interim Analysis'!$F:$F,$F120,'Interim Analysis'!$G:$G,$H120,'Interim Analysis'!$D:$D,$D120)
*(INDEX('Dimensional Maps'!P$39:P$63,MATCH($E120,'Dimensional Maps'!$C$8:$C$32,0),1)
/SUMIFS('Dimensional Maps'!P$39:P$63, 'Dimensional Maps'!$B$8:$B$32,$D120)))),0),0)</f>
        <v>0</v>
      </c>
      <c r="V120" s="115">
        <f>IFERROR(IF($G120 = "WholeBlg",IF(V$1&lt;2020, 0,
IF($H120="GWh",SUMIFS('Interim Analysis'!P:P,'Interim Analysis'!$B:$B,$B120,'Interim Analysis'!$C:$C,$C120,'Interim Analysis'!$F:$F,$F120,'Interim Analysis'!$G:$G,$H120,'Interim Analysis'!$E:$E,$E120),
SUMIFS('Interim Analysis'!P:P,'Interim Analysis'!$B:$B,$B120,'Interim Analysis'!$C:$C,$C120,'Interim Analysis'!$F:$F,$F120,'Interim Analysis'!$G:$G,$H120,'Interim Analysis'!$D:$D,$D120)
*(INDEX('Dimensional Maps'!Q$39:Q$63,MATCH($E120,'Dimensional Maps'!$C$8:$C$32,0),1)
/SUMIFS('Dimensional Maps'!Q$39:Q$63, 'Dimensional Maps'!$B$8:$B$32,$D120)))),0),0)</f>
        <v>0</v>
      </c>
      <c r="W120" s="115">
        <f>IFERROR(IF($G120 = "WholeBlg",IF(W$1&lt;2020, 0,
IF($H120="GWh",SUMIFS('Interim Analysis'!Q:Q,'Interim Analysis'!$B:$B,$B120,'Interim Analysis'!$C:$C,$C120,'Interim Analysis'!$F:$F,$F120,'Interim Analysis'!$G:$G,$H120,'Interim Analysis'!$E:$E,$E120),
SUMIFS('Interim Analysis'!Q:Q,'Interim Analysis'!$B:$B,$B120,'Interim Analysis'!$C:$C,$C120,'Interim Analysis'!$F:$F,$F120,'Interim Analysis'!$G:$G,$H120,'Interim Analysis'!$D:$D,$D120)
*(INDEX('Dimensional Maps'!R$39:R$63,MATCH($E120,'Dimensional Maps'!$C$8:$C$32,0),1)
/SUMIFS('Dimensional Maps'!R$39:R$63, 'Dimensional Maps'!$B$8:$B$32,$D120)))),0),0)</f>
        <v>0</v>
      </c>
    </row>
    <row r="121" spans="1:23" x14ac:dyDescent="0.25">
      <c r="A121" s="105" t="str">
        <f>Home!$C$20</f>
        <v>IOU Potential Program Savings ET</v>
      </c>
      <c r="B121" s="103" t="s">
        <v>238</v>
      </c>
      <c r="C121" s="103">
        <v>2</v>
      </c>
      <c r="D121" s="103" t="s">
        <v>44</v>
      </c>
      <c r="E121" s="103" t="s">
        <v>44</v>
      </c>
      <c r="F121" s="103" t="s">
        <v>186</v>
      </c>
      <c r="G121" s="103" t="s">
        <v>53</v>
      </c>
      <c r="H121" s="143" t="s">
        <v>20</v>
      </c>
      <c r="I121" s="115">
        <f>IFERROR(IF($G121 = "WholeBlg",IF(I$1&lt;2020, 0,
IF($H121="GWh",SUMIFS('Interim Analysis'!C:C,'Interim Analysis'!$B:$B,$B121,'Interim Analysis'!$C:$C,$C121,'Interim Analysis'!$F:$F,$F121,'Interim Analysis'!$G:$G,$H121,'Interim Analysis'!$E:$E,$E121),
SUMIFS('Interim Analysis'!C:C,'Interim Analysis'!$B:$B,$B121,'Interim Analysis'!$C:$C,$C121,'Interim Analysis'!$F:$F,$F121,'Interim Analysis'!$G:$G,$H121,'Interim Analysis'!$D:$D,$D121)
*(INDEX('Dimensional Maps'!D$39:D$63,MATCH($E121,'Dimensional Maps'!$C$8:$C$32,0),1)
/SUMIFS('Dimensional Maps'!D$39:D$63, 'Dimensional Maps'!$B$8:$B$32,$D121)))),0),0)</f>
        <v>0</v>
      </c>
      <c r="J121" s="115">
        <f>IFERROR(IF($G121 = "WholeBlg",IF(J$1&lt;2020, 0,
IF($H121="GWh",SUMIFS('Interim Analysis'!D:D,'Interim Analysis'!$B:$B,$B121,'Interim Analysis'!$C:$C,$C121,'Interim Analysis'!$F:$F,$F121,'Interim Analysis'!$G:$G,$H121,'Interim Analysis'!$E:$E,$E121),
SUMIFS('Interim Analysis'!D:D,'Interim Analysis'!$B:$B,$B121,'Interim Analysis'!$C:$C,$C121,'Interim Analysis'!$F:$F,$F121,'Interim Analysis'!$G:$G,$H121,'Interim Analysis'!$D:$D,$D121)
*(INDEX('Dimensional Maps'!E$39:E$63,MATCH($E121,'Dimensional Maps'!$C$8:$C$32,0),1)
/SUMIFS('Dimensional Maps'!E$39:E$63, 'Dimensional Maps'!$B$8:$B$32,$D121)))),0),0)</f>
        <v>0</v>
      </c>
      <c r="K121" s="115">
        <f>IFERROR(IF($G121 = "WholeBlg",IF(K$1&lt;2020, 0,
IF($H121="GWh",SUMIFS('Interim Analysis'!E:E,'Interim Analysis'!$B:$B,$B121,'Interim Analysis'!$C:$C,$C121,'Interim Analysis'!$F:$F,$F121,'Interim Analysis'!$G:$G,$H121,'Interim Analysis'!$E:$E,$E121),
SUMIFS('Interim Analysis'!E:E,'Interim Analysis'!$B:$B,$B121,'Interim Analysis'!$C:$C,$C121,'Interim Analysis'!$F:$F,$F121,'Interim Analysis'!$G:$G,$H121,'Interim Analysis'!$D:$D,$D121)
*(INDEX('Dimensional Maps'!F$39:F$63,MATCH($E121,'Dimensional Maps'!$C$8:$C$32,0),1)
/SUMIFS('Dimensional Maps'!F$39:F$63, 'Dimensional Maps'!$B$8:$B$32,$D121)))),0),0)</f>
        <v>0</v>
      </c>
      <c r="L121" s="115">
        <f>IFERROR(IF($G121 = "WholeBlg",IF(L$1&lt;2020, 0,
IF($H121="GWh",SUMIFS('Interim Analysis'!F:F,'Interim Analysis'!$B:$B,$B121,'Interim Analysis'!$C:$C,$C121,'Interim Analysis'!$F:$F,$F121,'Interim Analysis'!$G:$G,$H121,'Interim Analysis'!$E:$E,$E121),
SUMIFS('Interim Analysis'!F:F,'Interim Analysis'!$B:$B,$B121,'Interim Analysis'!$C:$C,$C121,'Interim Analysis'!$F:$F,$F121,'Interim Analysis'!$G:$G,$H121,'Interim Analysis'!$D:$D,$D121)
*(INDEX('Dimensional Maps'!G$39:G$63,MATCH($E121,'Dimensional Maps'!$C$8:$C$32,0),1)
/SUMIFS('Dimensional Maps'!G$39:G$63, 'Dimensional Maps'!$B$8:$B$32,$D121)))),0),0)</f>
        <v>0</v>
      </c>
      <c r="M121" s="115">
        <f>IFERROR(IF($G121 = "WholeBlg",IF(M$1&lt;2020, 0,
IF($H121="GWh",SUMIFS('Interim Analysis'!G:G,'Interim Analysis'!$B:$B,$B121,'Interim Analysis'!$C:$C,$C121,'Interim Analysis'!$F:$F,$F121,'Interim Analysis'!$G:$G,$H121,'Interim Analysis'!$E:$E,$E121),
SUMIFS('Interim Analysis'!G:G,'Interim Analysis'!$B:$B,$B121,'Interim Analysis'!$C:$C,$C121,'Interim Analysis'!$F:$F,$F121,'Interim Analysis'!$G:$G,$H121,'Interim Analysis'!$D:$D,$D121)
*(INDEX('Dimensional Maps'!H$39:H$63,MATCH($E121,'Dimensional Maps'!$C$8:$C$32,0),1)
/SUMIFS('Dimensional Maps'!H$39:H$63, 'Dimensional Maps'!$B$8:$B$32,$D121)))),0),0)</f>
        <v>0</v>
      </c>
      <c r="N121" s="115">
        <f>IFERROR(IF($G121 = "WholeBlg",IF(N$1&lt;2020, 0,
IF($H121="GWh",SUMIFS('Interim Analysis'!H:H,'Interim Analysis'!$B:$B,$B121,'Interim Analysis'!$C:$C,$C121,'Interim Analysis'!$F:$F,$F121,'Interim Analysis'!$G:$G,$H121,'Interim Analysis'!$E:$E,$E121),
SUMIFS('Interim Analysis'!H:H,'Interim Analysis'!$B:$B,$B121,'Interim Analysis'!$C:$C,$C121,'Interim Analysis'!$F:$F,$F121,'Interim Analysis'!$G:$G,$H121,'Interim Analysis'!$D:$D,$D121)
*(INDEX('Dimensional Maps'!I$39:I$63,MATCH($E121,'Dimensional Maps'!$C$8:$C$32,0),1)
/SUMIFS('Dimensional Maps'!I$39:I$63, 'Dimensional Maps'!$B$8:$B$32,$D121)))),0),0)</f>
        <v>1.7207665783542156</v>
      </c>
      <c r="O121" s="115">
        <f>IFERROR(IF($G121 = "WholeBlg",IF(O$1&lt;2020, 0,
IF($H121="GWh",SUMIFS('Interim Analysis'!I:I,'Interim Analysis'!$B:$B,$B121,'Interim Analysis'!$C:$C,$C121,'Interim Analysis'!$F:$F,$F121,'Interim Analysis'!$G:$G,$H121,'Interim Analysis'!$E:$E,$E121),
SUMIFS('Interim Analysis'!I:I,'Interim Analysis'!$B:$B,$B121,'Interim Analysis'!$C:$C,$C121,'Interim Analysis'!$F:$F,$F121,'Interim Analysis'!$G:$G,$H121,'Interim Analysis'!$D:$D,$D121)
*(INDEX('Dimensional Maps'!J$39:J$63,MATCH($E121,'Dimensional Maps'!$C$8:$C$32,0),1)
/SUMIFS('Dimensional Maps'!J$39:J$63, 'Dimensional Maps'!$B$8:$B$32,$D121)))),0),0)</f>
        <v>3.3948103144784052</v>
      </c>
      <c r="P121" s="115">
        <f>IFERROR(IF($G121 = "WholeBlg",IF(P$1&lt;2020, 0,
IF($H121="GWh",SUMIFS('Interim Analysis'!J:J,'Interim Analysis'!$B:$B,$B121,'Interim Analysis'!$C:$C,$C121,'Interim Analysis'!$F:$F,$F121,'Interim Analysis'!$G:$G,$H121,'Interim Analysis'!$E:$E,$E121),
SUMIFS('Interim Analysis'!J:J,'Interim Analysis'!$B:$B,$B121,'Interim Analysis'!$C:$C,$C121,'Interim Analysis'!$F:$F,$F121,'Interim Analysis'!$G:$G,$H121,'Interim Analysis'!$D:$D,$D121)
*(INDEX('Dimensional Maps'!K$39:K$63,MATCH($E121,'Dimensional Maps'!$C$8:$C$32,0),1)
/SUMIFS('Dimensional Maps'!K$39:K$63, 'Dimensional Maps'!$B$8:$B$32,$D121)))),0),0)</f>
        <v>5.0389955369955617</v>
      </c>
      <c r="Q121" s="115">
        <f>IFERROR(IF($G121 = "WholeBlg",IF(Q$1&lt;2020, 0,
IF($H121="GWh",SUMIFS('Interim Analysis'!K:K,'Interim Analysis'!$B:$B,$B121,'Interim Analysis'!$C:$C,$C121,'Interim Analysis'!$F:$F,$F121,'Interim Analysis'!$G:$G,$H121,'Interim Analysis'!$E:$E,$E121),
SUMIFS('Interim Analysis'!K:K,'Interim Analysis'!$B:$B,$B121,'Interim Analysis'!$C:$C,$C121,'Interim Analysis'!$F:$F,$F121,'Interim Analysis'!$G:$G,$H121,'Interim Analysis'!$D:$D,$D121)
*(INDEX('Dimensional Maps'!L$39:L$63,MATCH($E121,'Dimensional Maps'!$C$8:$C$32,0),1)
/SUMIFS('Dimensional Maps'!L$39:L$63, 'Dimensional Maps'!$B$8:$B$32,$D121)))),0),0)</f>
        <v>6.6667497966639955</v>
      </c>
      <c r="R121" s="115">
        <f>IFERROR(IF($G121 = "WholeBlg",IF(R$1&lt;2020, 0,
IF($H121="GWh",SUMIFS('Interim Analysis'!L:L,'Interim Analysis'!$B:$B,$B121,'Interim Analysis'!$C:$C,$C121,'Interim Analysis'!$F:$F,$F121,'Interim Analysis'!$G:$G,$H121,'Interim Analysis'!$E:$E,$E121),
SUMIFS('Interim Analysis'!L:L,'Interim Analysis'!$B:$B,$B121,'Interim Analysis'!$C:$C,$C121,'Interim Analysis'!$F:$F,$F121,'Interim Analysis'!$G:$G,$H121,'Interim Analysis'!$D:$D,$D121)
*(INDEX('Dimensional Maps'!M$39:M$63,MATCH($E121,'Dimensional Maps'!$C$8:$C$32,0),1)
/SUMIFS('Dimensional Maps'!M$39:M$63, 'Dimensional Maps'!$B$8:$B$32,$D121)))),0),0)</f>
        <v>8.2901529935258189</v>
      </c>
      <c r="S121" s="115">
        <f>IFERROR(IF($G121 = "WholeBlg",IF(S$1&lt;2020, 0,
IF($H121="GWh",SUMIFS('Interim Analysis'!M:M,'Interim Analysis'!$B:$B,$B121,'Interim Analysis'!$C:$C,$C121,'Interim Analysis'!$F:$F,$F121,'Interim Analysis'!$G:$G,$H121,'Interim Analysis'!$E:$E,$E121),
SUMIFS('Interim Analysis'!M:M,'Interim Analysis'!$B:$B,$B121,'Interim Analysis'!$C:$C,$C121,'Interim Analysis'!$F:$F,$F121,'Interim Analysis'!$G:$G,$H121,'Interim Analysis'!$D:$D,$D121)
*(INDEX('Dimensional Maps'!N$39:N$63,MATCH($E121,'Dimensional Maps'!$C$8:$C$32,0),1)
/SUMIFS('Dimensional Maps'!N$39:N$63, 'Dimensional Maps'!$B$8:$B$32,$D121)))),0),0)</f>
        <v>9.9507251970820043</v>
      </c>
      <c r="T121" s="115">
        <f>IFERROR(IF($G121 = "WholeBlg",IF(T$1&lt;2020, 0,
IF($H121="GWh",SUMIFS('Interim Analysis'!N:N,'Interim Analysis'!$B:$B,$B121,'Interim Analysis'!$C:$C,$C121,'Interim Analysis'!$F:$F,$F121,'Interim Analysis'!$G:$G,$H121,'Interim Analysis'!$E:$E,$E121),
SUMIFS('Interim Analysis'!N:N,'Interim Analysis'!$B:$B,$B121,'Interim Analysis'!$C:$C,$C121,'Interim Analysis'!$F:$F,$F121,'Interim Analysis'!$G:$G,$H121,'Interim Analysis'!$D:$D,$D121)
*(INDEX('Dimensional Maps'!O$39:O$63,MATCH($E121,'Dimensional Maps'!$C$8:$C$32,0),1)
/SUMIFS('Dimensional Maps'!O$39:O$63, 'Dimensional Maps'!$B$8:$B$32,$D121)))),0),0)</f>
        <v>11.692128571809439</v>
      </c>
      <c r="U121" s="115">
        <f>IFERROR(IF($G121 = "WholeBlg",IF(U$1&lt;2020, 0,
IF($H121="GWh",SUMIFS('Interim Analysis'!O:O,'Interim Analysis'!$B:$B,$B121,'Interim Analysis'!$C:$C,$C121,'Interim Analysis'!$F:$F,$F121,'Interim Analysis'!$G:$G,$H121,'Interim Analysis'!$E:$E,$E121),
SUMIFS('Interim Analysis'!O:O,'Interim Analysis'!$B:$B,$B121,'Interim Analysis'!$C:$C,$C121,'Interim Analysis'!$F:$F,$F121,'Interim Analysis'!$G:$G,$H121,'Interim Analysis'!$D:$D,$D121)
*(INDEX('Dimensional Maps'!P$39:P$63,MATCH($E121,'Dimensional Maps'!$C$8:$C$32,0),1)
/SUMIFS('Dimensional Maps'!P$39:P$63, 'Dimensional Maps'!$B$8:$B$32,$D121)))),0),0)</f>
        <v>13.603799457738056</v>
      </c>
      <c r="V121" s="115">
        <f>IFERROR(IF($G121 = "WholeBlg",IF(V$1&lt;2020, 0,
IF($H121="GWh",SUMIFS('Interim Analysis'!P:P,'Interim Analysis'!$B:$B,$B121,'Interim Analysis'!$C:$C,$C121,'Interim Analysis'!$F:$F,$F121,'Interim Analysis'!$G:$G,$H121,'Interim Analysis'!$E:$E,$E121),
SUMIFS('Interim Analysis'!P:P,'Interim Analysis'!$B:$B,$B121,'Interim Analysis'!$C:$C,$C121,'Interim Analysis'!$F:$F,$F121,'Interim Analysis'!$G:$G,$H121,'Interim Analysis'!$D:$D,$D121)
*(INDEX('Dimensional Maps'!Q$39:Q$63,MATCH($E121,'Dimensional Maps'!$C$8:$C$32,0),1)
/SUMIFS('Dimensional Maps'!Q$39:Q$63, 'Dimensional Maps'!$B$8:$B$32,$D121)))),0),0)</f>
        <v>15.831817152426963</v>
      </c>
      <c r="W121" s="115">
        <f>IFERROR(IF($G121 = "WholeBlg",IF(W$1&lt;2020, 0,
IF($H121="GWh",SUMIFS('Interim Analysis'!Q:Q,'Interim Analysis'!$B:$B,$B121,'Interim Analysis'!$C:$C,$C121,'Interim Analysis'!$F:$F,$F121,'Interim Analysis'!$G:$G,$H121,'Interim Analysis'!$E:$E,$E121),
SUMIFS('Interim Analysis'!Q:Q,'Interim Analysis'!$B:$B,$B121,'Interim Analysis'!$C:$C,$C121,'Interim Analysis'!$F:$F,$F121,'Interim Analysis'!$G:$G,$H121,'Interim Analysis'!$D:$D,$D121)
*(INDEX('Dimensional Maps'!R$39:R$63,MATCH($E121,'Dimensional Maps'!$C$8:$C$32,0),1)
/SUMIFS('Dimensional Maps'!R$39:R$63, 'Dimensional Maps'!$B$8:$B$32,$D121)))),0),0)</f>
        <v>18.655410583484265</v>
      </c>
    </row>
    <row r="122" spans="1:23" x14ac:dyDescent="0.25">
      <c r="A122" s="105" t="str">
        <f>Home!$C$20</f>
        <v>IOU Potential Program Savings ET</v>
      </c>
      <c r="B122" s="139" t="s">
        <v>236</v>
      </c>
      <c r="C122" s="139">
        <v>1</v>
      </c>
      <c r="D122" s="139" t="s">
        <v>193</v>
      </c>
      <c r="E122" s="139" t="s">
        <v>198</v>
      </c>
      <c r="F122" s="139" t="s">
        <v>167</v>
      </c>
      <c r="G122" s="139" t="s">
        <v>53</v>
      </c>
      <c r="H122" s="140" t="s">
        <v>18</v>
      </c>
      <c r="I122" s="115">
        <f>IFERROR(IF($G122 = "WholeBlg",IF(I$1&lt;2020, 0,
IF($H122="GWh",SUMIFS('Interim Analysis'!C:C,'Interim Analysis'!$B:$B,$B122,'Interim Analysis'!$C:$C,$C122,'Interim Analysis'!$F:$F,$F122,'Interim Analysis'!$G:$G,$H122,'Interim Analysis'!$E:$E,$E122),
SUMIFS('Interim Analysis'!C:C,'Interim Analysis'!$B:$B,$B122,'Interim Analysis'!$C:$C,$C122,'Interim Analysis'!$F:$F,$F122,'Interim Analysis'!$G:$G,$H122,'Interim Analysis'!$D:$D,$D122)
*(INDEX('Dimensional Maps'!D$39:D$63,MATCH($E122,'Dimensional Maps'!$C$8:$C$32,0),1)
/SUMIFS('Dimensional Maps'!D$39:D$63, 'Dimensional Maps'!$B$8:$B$32,$D122)))),0),0)</f>
        <v>0</v>
      </c>
      <c r="J122" s="115">
        <f>IFERROR(IF($G122 = "WholeBlg",IF(J$1&lt;2020, 0,
IF($H122="GWh",SUMIFS('Interim Analysis'!D:D,'Interim Analysis'!$B:$B,$B122,'Interim Analysis'!$C:$C,$C122,'Interim Analysis'!$F:$F,$F122,'Interim Analysis'!$G:$G,$H122,'Interim Analysis'!$E:$E,$E122),
SUMIFS('Interim Analysis'!D:D,'Interim Analysis'!$B:$B,$B122,'Interim Analysis'!$C:$C,$C122,'Interim Analysis'!$F:$F,$F122,'Interim Analysis'!$G:$G,$H122,'Interim Analysis'!$D:$D,$D122)
*(INDEX('Dimensional Maps'!E$39:E$63,MATCH($E122,'Dimensional Maps'!$C$8:$C$32,0),1)
/SUMIFS('Dimensional Maps'!E$39:E$63, 'Dimensional Maps'!$B$8:$B$32,$D122)))),0),0)</f>
        <v>0</v>
      </c>
      <c r="K122" s="115">
        <f>IFERROR(IF($G122 = "WholeBlg",IF(K$1&lt;2020, 0,
IF($H122="GWh",SUMIFS('Interim Analysis'!E:E,'Interim Analysis'!$B:$B,$B122,'Interim Analysis'!$C:$C,$C122,'Interim Analysis'!$F:$F,$F122,'Interim Analysis'!$G:$G,$H122,'Interim Analysis'!$E:$E,$E122),
SUMIFS('Interim Analysis'!E:E,'Interim Analysis'!$B:$B,$B122,'Interim Analysis'!$C:$C,$C122,'Interim Analysis'!$F:$F,$F122,'Interim Analysis'!$G:$G,$H122,'Interim Analysis'!$D:$D,$D122)
*(INDEX('Dimensional Maps'!F$39:F$63,MATCH($E122,'Dimensional Maps'!$C$8:$C$32,0),1)
/SUMIFS('Dimensional Maps'!F$39:F$63, 'Dimensional Maps'!$B$8:$B$32,$D122)))),0),0)</f>
        <v>0</v>
      </c>
      <c r="L122" s="115">
        <f>IFERROR(IF($G122 = "WholeBlg",IF(L$1&lt;2020, 0,
IF($H122="GWh",SUMIFS('Interim Analysis'!F:F,'Interim Analysis'!$B:$B,$B122,'Interim Analysis'!$C:$C,$C122,'Interim Analysis'!$F:$F,$F122,'Interim Analysis'!$G:$G,$H122,'Interim Analysis'!$E:$E,$E122),
SUMIFS('Interim Analysis'!F:F,'Interim Analysis'!$B:$B,$B122,'Interim Analysis'!$C:$C,$C122,'Interim Analysis'!$F:$F,$F122,'Interim Analysis'!$G:$G,$H122,'Interim Analysis'!$D:$D,$D122)
*(INDEX('Dimensional Maps'!G$39:G$63,MATCH($E122,'Dimensional Maps'!$C$8:$C$32,0),1)
/SUMIFS('Dimensional Maps'!G$39:G$63, 'Dimensional Maps'!$B$8:$B$32,$D122)))),0),0)</f>
        <v>0</v>
      </c>
      <c r="M122" s="115">
        <f>IFERROR(IF($G122 = "WholeBlg",IF(M$1&lt;2020, 0,
IF($H122="GWh",SUMIFS('Interim Analysis'!G:G,'Interim Analysis'!$B:$B,$B122,'Interim Analysis'!$C:$C,$C122,'Interim Analysis'!$F:$F,$F122,'Interim Analysis'!$G:$G,$H122,'Interim Analysis'!$E:$E,$E122),
SUMIFS('Interim Analysis'!G:G,'Interim Analysis'!$B:$B,$B122,'Interim Analysis'!$C:$C,$C122,'Interim Analysis'!$F:$F,$F122,'Interim Analysis'!$G:$G,$H122,'Interim Analysis'!$D:$D,$D122)
*(INDEX('Dimensional Maps'!H$39:H$63,MATCH($E122,'Dimensional Maps'!$C$8:$C$32,0),1)
/SUMIFS('Dimensional Maps'!H$39:H$63, 'Dimensional Maps'!$B$8:$B$32,$D122)))),0),0)</f>
        <v>0</v>
      </c>
      <c r="N122" s="115">
        <f>IFERROR(IF($G122 = "WholeBlg",IF(N$1&lt;2020, 0,
IF($H122="GWh",SUMIFS('Interim Analysis'!H:H,'Interim Analysis'!$B:$B,$B122,'Interim Analysis'!$C:$C,$C122,'Interim Analysis'!$F:$F,$F122,'Interim Analysis'!$G:$G,$H122,'Interim Analysis'!$E:$E,$E122),
SUMIFS('Interim Analysis'!H:H,'Interim Analysis'!$B:$B,$B122,'Interim Analysis'!$C:$C,$C122,'Interim Analysis'!$F:$F,$F122,'Interim Analysis'!$G:$G,$H122,'Interim Analysis'!$D:$D,$D122)
*(INDEX('Dimensional Maps'!I$39:I$63,MATCH($E122,'Dimensional Maps'!$C$8:$C$32,0),1)
/SUMIFS('Dimensional Maps'!I$39:I$63, 'Dimensional Maps'!$B$8:$B$32,$D122)))),0),0)</f>
        <v>0</v>
      </c>
      <c r="O122" s="115">
        <f>IFERROR(IF($G122 = "WholeBlg",IF(O$1&lt;2020, 0,
IF($H122="GWh",SUMIFS('Interim Analysis'!I:I,'Interim Analysis'!$B:$B,$B122,'Interim Analysis'!$C:$C,$C122,'Interim Analysis'!$F:$F,$F122,'Interim Analysis'!$G:$G,$H122,'Interim Analysis'!$E:$E,$E122),
SUMIFS('Interim Analysis'!I:I,'Interim Analysis'!$B:$B,$B122,'Interim Analysis'!$C:$C,$C122,'Interim Analysis'!$F:$F,$F122,'Interim Analysis'!$G:$G,$H122,'Interim Analysis'!$D:$D,$D122)
*(INDEX('Dimensional Maps'!J$39:J$63,MATCH($E122,'Dimensional Maps'!$C$8:$C$32,0),1)
/SUMIFS('Dimensional Maps'!J$39:J$63, 'Dimensional Maps'!$B$8:$B$32,$D122)))),0),0)</f>
        <v>0</v>
      </c>
      <c r="P122" s="115">
        <f>IFERROR(IF($G122 = "WholeBlg",IF(P$1&lt;2020, 0,
IF($H122="GWh",SUMIFS('Interim Analysis'!J:J,'Interim Analysis'!$B:$B,$B122,'Interim Analysis'!$C:$C,$C122,'Interim Analysis'!$F:$F,$F122,'Interim Analysis'!$G:$G,$H122,'Interim Analysis'!$E:$E,$E122),
SUMIFS('Interim Analysis'!J:J,'Interim Analysis'!$B:$B,$B122,'Interim Analysis'!$C:$C,$C122,'Interim Analysis'!$F:$F,$F122,'Interim Analysis'!$G:$G,$H122,'Interim Analysis'!$D:$D,$D122)
*(INDEX('Dimensional Maps'!K$39:K$63,MATCH($E122,'Dimensional Maps'!$C$8:$C$32,0),1)
/SUMIFS('Dimensional Maps'!K$39:K$63, 'Dimensional Maps'!$B$8:$B$32,$D122)))),0),0)</f>
        <v>0</v>
      </c>
      <c r="Q122" s="115">
        <f>IFERROR(IF($G122 = "WholeBlg",IF(Q$1&lt;2020, 0,
IF($H122="GWh",SUMIFS('Interim Analysis'!K:K,'Interim Analysis'!$B:$B,$B122,'Interim Analysis'!$C:$C,$C122,'Interim Analysis'!$F:$F,$F122,'Interim Analysis'!$G:$G,$H122,'Interim Analysis'!$E:$E,$E122),
SUMIFS('Interim Analysis'!K:K,'Interim Analysis'!$B:$B,$B122,'Interim Analysis'!$C:$C,$C122,'Interim Analysis'!$F:$F,$F122,'Interim Analysis'!$G:$G,$H122,'Interim Analysis'!$D:$D,$D122)
*(INDEX('Dimensional Maps'!L$39:L$63,MATCH($E122,'Dimensional Maps'!$C$8:$C$32,0),1)
/SUMIFS('Dimensional Maps'!L$39:L$63, 'Dimensional Maps'!$B$8:$B$32,$D122)))),0),0)</f>
        <v>0</v>
      </c>
      <c r="R122" s="115">
        <f>IFERROR(IF($G122 = "WholeBlg",IF(R$1&lt;2020, 0,
IF($H122="GWh",SUMIFS('Interim Analysis'!L:L,'Interim Analysis'!$B:$B,$B122,'Interim Analysis'!$C:$C,$C122,'Interim Analysis'!$F:$F,$F122,'Interim Analysis'!$G:$G,$H122,'Interim Analysis'!$E:$E,$E122),
SUMIFS('Interim Analysis'!L:L,'Interim Analysis'!$B:$B,$B122,'Interim Analysis'!$C:$C,$C122,'Interim Analysis'!$F:$F,$F122,'Interim Analysis'!$G:$G,$H122,'Interim Analysis'!$D:$D,$D122)
*(INDEX('Dimensional Maps'!M$39:M$63,MATCH($E122,'Dimensional Maps'!$C$8:$C$32,0),1)
/SUMIFS('Dimensional Maps'!M$39:M$63, 'Dimensional Maps'!$B$8:$B$32,$D122)))),0),0)</f>
        <v>0</v>
      </c>
      <c r="S122" s="115">
        <f>IFERROR(IF($G122 = "WholeBlg",IF(S$1&lt;2020, 0,
IF($H122="GWh",SUMIFS('Interim Analysis'!M:M,'Interim Analysis'!$B:$B,$B122,'Interim Analysis'!$C:$C,$C122,'Interim Analysis'!$F:$F,$F122,'Interim Analysis'!$G:$G,$H122,'Interim Analysis'!$E:$E,$E122),
SUMIFS('Interim Analysis'!M:M,'Interim Analysis'!$B:$B,$B122,'Interim Analysis'!$C:$C,$C122,'Interim Analysis'!$F:$F,$F122,'Interim Analysis'!$G:$G,$H122,'Interim Analysis'!$D:$D,$D122)
*(INDEX('Dimensional Maps'!N$39:N$63,MATCH($E122,'Dimensional Maps'!$C$8:$C$32,0),1)
/SUMIFS('Dimensional Maps'!N$39:N$63, 'Dimensional Maps'!$B$8:$B$32,$D122)))),0),0)</f>
        <v>0</v>
      </c>
      <c r="T122" s="115">
        <f>IFERROR(IF($G122 = "WholeBlg",IF(T$1&lt;2020, 0,
IF($H122="GWh",SUMIFS('Interim Analysis'!N:N,'Interim Analysis'!$B:$B,$B122,'Interim Analysis'!$C:$C,$C122,'Interim Analysis'!$F:$F,$F122,'Interim Analysis'!$G:$G,$H122,'Interim Analysis'!$E:$E,$E122),
SUMIFS('Interim Analysis'!N:N,'Interim Analysis'!$B:$B,$B122,'Interim Analysis'!$C:$C,$C122,'Interim Analysis'!$F:$F,$F122,'Interim Analysis'!$G:$G,$H122,'Interim Analysis'!$D:$D,$D122)
*(INDEX('Dimensional Maps'!O$39:O$63,MATCH($E122,'Dimensional Maps'!$C$8:$C$32,0),1)
/SUMIFS('Dimensional Maps'!O$39:O$63, 'Dimensional Maps'!$B$8:$B$32,$D122)))),0),0)</f>
        <v>0</v>
      </c>
      <c r="U122" s="115">
        <f>IFERROR(IF($G122 = "WholeBlg",IF(U$1&lt;2020, 0,
IF($H122="GWh",SUMIFS('Interim Analysis'!O:O,'Interim Analysis'!$B:$B,$B122,'Interim Analysis'!$C:$C,$C122,'Interim Analysis'!$F:$F,$F122,'Interim Analysis'!$G:$G,$H122,'Interim Analysis'!$E:$E,$E122),
SUMIFS('Interim Analysis'!O:O,'Interim Analysis'!$B:$B,$B122,'Interim Analysis'!$C:$C,$C122,'Interim Analysis'!$F:$F,$F122,'Interim Analysis'!$G:$G,$H122,'Interim Analysis'!$D:$D,$D122)
*(INDEX('Dimensional Maps'!P$39:P$63,MATCH($E122,'Dimensional Maps'!$C$8:$C$32,0),1)
/SUMIFS('Dimensional Maps'!P$39:P$63, 'Dimensional Maps'!$B$8:$B$32,$D122)))),0),0)</f>
        <v>0</v>
      </c>
      <c r="V122" s="115">
        <f>IFERROR(IF($G122 = "WholeBlg",IF(V$1&lt;2020, 0,
IF($H122="GWh",SUMIFS('Interim Analysis'!P:P,'Interim Analysis'!$B:$B,$B122,'Interim Analysis'!$C:$C,$C122,'Interim Analysis'!$F:$F,$F122,'Interim Analysis'!$G:$G,$H122,'Interim Analysis'!$E:$E,$E122),
SUMIFS('Interim Analysis'!P:P,'Interim Analysis'!$B:$B,$B122,'Interim Analysis'!$C:$C,$C122,'Interim Analysis'!$F:$F,$F122,'Interim Analysis'!$G:$G,$H122,'Interim Analysis'!$D:$D,$D122)
*(INDEX('Dimensional Maps'!Q$39:Q$63,MATCH($E122,'Dimensional Maps'!$C$8:$C$32,0),1)
/SUMIFS('Dimensional Maps'!Q$39:Q$63, 'Dimensional Maps'!$B$8:$B$32,$D122)))),0),0)</f>
        <v>0</v>
      </c>
      <c r="W122" s="115">
        <f>IFERROR(IF($G122 = "WholeBlg",IF(W$1&lt;2020, 0,
IF($H122="GWh",SUMIFS('Interim Analysis'!Q:Q,'Interim Analysis'!$B:$B,$B122,'Interim Analysis'!$C:$C,$C122,'Interim Analysis'!$F:$F,$F122,'Interim Analysis'!$G:$G,$H122,'Interim Analysis'!$E:$E,$E122),
SUMIFS('Interim Analysis'!Q:Q,'Interim Analysis'!$B:$B,$B122,'Interim Analysis'!$C:$C,$C122,'Interim Analysis'!$F:$F,$F122,'Interim Analysis'!$G:$G,$H122,'Interim Analysis'!$D:$D,$D122)
*(INDEX('Dimensional Maps'!R$39:R$63,MATCH($E122,'Dimensional Maps'!$C$8:$C$32,0),1)
/SUMIFS('Dimensional Maps'!R$39:R$63, 'Dimensional Maps'!$B$8:$B$32,$D122)))),0),0)</f>
        <v>0</v>
      </c>
    </row>
    <row r="123" spans="1:23" x14ac:dyDescent="0.25">
      <c r="A123" s="105" t="str">
        <f>Home!$C$20</f>
        <v>IOU Potential Program Savings ET</v>
      </c>
      <c r="B123" s="103" t="s">
        <v>236</v>
      </c>
      <c r="C123" s="103">
        <v>1</v>
      </c>
      <c r="D123" s="103" t="s">
        <v>193</v>
      </c>
      <c r="E123" s="103" t="s">
        <v>198</v>
      </c>
      <c r="F123" s="103" t="s">
        <v>186</v>
      </c>
      <c r="G123" s="103" t="s">
        <v>53</v>
      </c>
      <c r="H123" s="116" t="s">
        <v>18</v>
      </c>
      <c r="I123" s="115">
        <f>IFERROR(IF($G123 = "WholeBlg",IF(I$1&lt;2020, 0,
IF($H123="GWh",SUMIFS('Interim Analysis'!C:C,'Interim Analysis'!$B:$B,$B123,'Interim Analysis'!$C:$C,$C123,'Interim Analysis'!$F:$F,$F123,'Interim Analysis'!$G:$G,$H123,'Interim Analysis'!$E:$E,$E123),
SUMIFS('Interim Analysis'!C:C,'Interim Analysis'!$B:$B,$B123,'Interim Analysis'!$C:$C,$C123,'Interim Analysis'!$F:$F,$F123,'Interim Analysis'!$G:$G,$H123,'Interim Analysis'!$D:$D,$D123)
*(INDEX('Dimensional Maps'!D$39:D$63,MATCH($E123,'Dimensional Maps'!$C$8:$C$32,0),1)
/SUMIFS('Dimensional Maps'!D$39:D$63, 'Dimensional Maps'!$B$8:$B$32,$D123)))),0),0)</f>
        <v>0</v>
      </c>
      <c r="J123" s="115">
        <f>IFERROR(IF($G123 = "WholeBlg",IF(J$1&lt;2020, 0,
IF($H123="GWh",SUMIFS('Interim Analysis'!D:D,'Interim Analysis'!$B:$B,$B123,'Interim Analysis'!$C:$C,$C123,'Interim Analysis'!$F:$F,$F123,'Interim Analysis'!$G:$G,$H123,'Interim Analysis'!$E:$E,$E123),
SUMIFS('Interim Analysis'!D:D,'Interim Analysis'!$B:$B,$B123,'Interim Analysis'!$C:$C,$C123,'Interim Analysis'!$F:$F,$F123,'Interim Analysis'!$G:$G,$H123,'Interim Analysis'!$D:$D,$D123)
*(INDEX('Dimensional Maps'!E$39:E$63,MATCH($E123,'Dimensional Maps'!$C$8:$C$32,0),1)
/SUMIFS('Dimensional Maps'!E$39:E$63, 'Dimensional Maps'!$B$8:$B$32,$D123)))),0),0)</f>
        <v>0</v>
      </c>
      <c r="K123" s="115">
        <f>IFERROR(IF($G123 = "WholeBlg",IF(K$1&lt;2020, 0,
IF($H123="GWh",SUMIFS('Interim Analysis'!E:E,'Interim Analysis'!$B:$B,$B123,'Interim Analysis'!$C:$C,$C123,'Interim Analysis'!$F:$F,$F123,'Interim Analysis'!$G:$G,$H123,'Interim Analysis'!$E:$E,$E123),
SUMIFS('Interim Analysis'!E:E,'Interim Analysis'!$B:$B,$B123,'Interim Analysis'!$C:$C,$C123,'Interim Analysis'!$F:$F,$F123,'Interim Analysis'!$G:$G,$H123,'Interim Analysis'!$D:$D,$D123)
*(INDEX('Dimensional Maps'!F$39:F$63,MATCH($E123,'Dimensional Maps'!$C$8:$C$32,0),1)
/SUMIFS('Dimensional Maps'!F$39:F$63, 'Dimensional Maps'!$B$8:$B$32,$D123)))),0),0)</f>
        <v>0</v>
      </c>
      <c r="L123" s="115">
        <f>IFERROR(IF($G123 = "WholeBlg",IF(L$1&lt;2020, 0,
IF($H123="GWh",SUMIFS('Interim Analysis'!F:F,'Interim Analysis'!$B:$B,$B123,'Interim Analysis'!$C:$C,$C123,'Interim Analysis'!$F:$F,$F123,'Interim Analysis'!$G:$G,$H123,'Interim Analysis'!$E:$E,$E123),
SUMIFS('Interim Analysis'!F:F,'Interim Analysis'!$B:$B,$B123,'Interim Analysis'!$C:$C,$C123,'Interim Analysis'!$F:$F,$F123,'Interim Analysis'!$G:$G,$H123,'Interim Analysis'!$D:$D,$D123)
*(INDEX('Dimensional Maps'!G$39:G$63,MATCH($E123,'Dimensional Maps'!$C$8:$C$32,0),1)
/SUMIFS('Dimensional Maps'!G$39:G$63, 'Dimensional Maps'!$B$8:$B$32,$D123)))),0),0)</f>
        <v>0</v>
      </c>
      <c r="M123" s="115">
        <f>IFERROR(IF($G123 = "WholeBlg",IF(M$1&lt;2020, 0,
IF($H123="GWh",SUMIFS('Interim Analysis'!G:G,'Interim Analysis'!$B:$B,$B123,'Interim Analysis'!$C:$C,$C123,'Interim Analysis'!$F:$F,$F123,'Interim Analysis'!$G:$G,$H123,'Interim Analysis'!$E:$E,$E123),
SUMIFS('Interim Analysis'!G:G,'Interim Analysis'!$B:$B,$B123,'Interim Analysis'!$C:$C,$C123,'Interim Analysis'!$F:$F,$F123,'Interim Analysis'!$G:$G,$H123,'Interim Analysis'!$D:$D,$D123)
*(INDEX('Dimensional Maps'!H$39:H$63,MATCH($E123,'Dimensional Maps'!$C$8:$C$32,0),1)
/SUMIFS('Dimensional Maps'!H$39:H$63, 'Dimensional Maps'!$B$8:$B$32,$D123)))),0),0)</f>
        <v>0</v>
      </c>
      <c r="N123" s="115">
        <f>IFERROR(IF($G123 = "WholeBlg",IF(N$1&lt;2020, 0,
IF($H123="GWh",SUMIFS('Interim Analysis'!H:H,'Interim Analysis'!$B:$B,$B123,'Interim Analysis'!$C:$C,$C123,'Interim Analysis'!$F:$F,$F123,'Interim Analysis'!$G:$G,$H123,'Interim Analysis'!$E:$E,$E123),
SUMIFS('Interim Analysis'!H:H,'Interim Analysis'!$B:$B,$B123,'Interim Analysis'!$C:$C,$C123,'Interim Analysis'!$F:$F,$F123,'Interim Analysis'!$G:$G,$H123,'Interim Analysis'!$D:$D,$D123)
*(INDEX('Dimensional Maps'!I$39:I$63,MATCH($E123,'Dimensional Maps'!$C$8:$C$32,0),1)
/SUMIFS('Dimensional Maps'!I$39:I$63, 'Dimensional Maps'!$B$8:$B$32,$D123)))),0),0)</f>
        <v>0</v>
      </c>
      <c r="O123" s="115">
        <f>IFERROR(IF($G123 = "WholeBlg",IF(O$1&lt;2020, 0,
IF($H123="GWh",SUMIFS('Interim Analysis'!I:I,'Interim Analysis'!$B:$B,$B123,'Interim Analysis'!$C:$C,$C123,'Interim Analysis'!$F:$F,$F123,'Interim Analysis'!$G:$G,$H123,'Interim Analysis'!$E:$E,$E123),
SUMIFS('Interim Analysis'!I:I,'Interim Analysis'!$B:$B,$B123,'Interim Analysis'!$C:$C,$C123,'Interim Analysis'!$F:$F,$F123,'Interim Analysis'!$G:$G,$H123,'Interim Analysis'!$D:$D,$D123)
*(INDEX('Dimensional Maps'!J$39:J$63,MATCH($E123,'Dimensional Maps'!$C$8:$C$32,0),1)
/SUMIFS('Dimensional Maps'!J$39:J$63, 'Dimensional Maps'!$B$8:$B$32,$D123)))),0),0)</f>
        <v>0</v>
      </c>
      <c r="P123" s="115">
        <f>IFERROR(IF($G123 = "WholeBlg",IF(P$1&lt;2020, 0,
IF($H123="GWh",SUMIFS('Interim Analysis'!J:J,'Interim Analysis'!$B:$B,$B123,'Interim Analysis'!$C:$C,$C123,'Interim Analysis'!$F:$F,$F123,'Interim Analysis'!$G:$G,$H123,'Interim Analysis'!$E:$E,$E123),
SUMIFS('Interim Analysis'!J:J,'Interim Analysis'!$B:$B,$B123,'Interim Analysis'!$C:$C,$C123,'Interim Analysis'!$F:$F,$F123,'Interim Analysis'!$G:$G,$H123,'Interim Analysis'!$D:$D,$D123)
*(INDEX('Dimensional Maps'!K$39:K$63,MATCH($E123,'Dimensional Maps'!$C$8:$C$32,0),1)
/SUMIFS('Dimensional Maps'!K$39:K$63, 'Dimensional Maps'!$B$8:$B$32,$D123)))),0),0)</f>
        <v>0</v>
      </c>
      <c r="Q123" s="115">
        <f>IFERROR(IF($G123 = "WholeBlg",IF(Q$1&lt;2020, 0,
IF($H123="GWh",SUMIFS('Interim Analysis'!K:K,'Interim Analysis'!$B:$B,$B123,'Interim Analysis'!$C:$C,$C123,'Interim Analysis'!$F:$F,$F123,'Interim Analysis'!$G:$G,$H123,'Interim Analysis'!$E:$E,$E123),
SUMIFS('Interim Analysis'!K:K,'Interim Analysis'!$B:$B,$B123,'Interim Analysis'!$C:$C,$C123,'Interim Analysis'!$F:$F,$F123,'Interim Analysis'!$G:$G,$H123,'Interim Analysis'!$D:$D,$D123)
*(INDEX('Dimensional Maps'!L$39:L$63,MATCH($E123,'Dimensional Maps'!$C$8:$C$32,0),1)
/SUMIFS('Dimensional Maps'!L$39:L$63, 'Dimensional Maps'!$B$8:$B$32,$D123)))),0),0)</f>
        <v>0</v>
      </c>
      <c r="R123" s="115">
        <f>IFERROR(IF($G123 = "WholeBlg",IF(R$1&lt;2020, 0,
IF($H123="GWh",SUMIFS('Interim Analysis'!L:L,'Interim Analysis'!$B:$B,$B123,'Interim Analysis'!$C:$C,$C123,'Interim Analysis'!$F:$F,$F123,'Interim Analysis'!$G:$G,$H123,'Interim Analysis'!$E:$E,$E123),
SUMIFS('Interim Analysis'!L:L,'Interim Analysis'!$B:$B,$B123,'Interim Analysis'!$C:$C,$C123,'Interim Analysis'!$F:$F,$F123,'Interim Analysis'!$G:$G,$H123,'Interim Analysis'!$D:$D,$D123)
*(INDEX('Dimensional Maps'!M$39:M$63,MATCH($E123,'Dimensional Maps'!$C$8:$C$32,0),1)
/SUMIFS('Dimensional Maps'!M$39:M$63, 'Dimensional Maps'!$B$8:$B$32,$D123)))),0),0)</f>
        <v>0</v>
      </c>
      <c r="S123" s="115">
        <f>IFERROR(IF($G123 = "WholeBlg",IF(S$1&lt;2020, 0,
IF($H123="GWh",SUMIFS('Interim Analysis'!M:M,'Interim Analysis'!$B:$B,$B123,'Interim Analysis'!$C:$C,$C123,'Interim Analysis'!$F:$F,$F123,'Interim Analysis'!$G:$G,$H123,'Interim Analysis'!$E:$E,$E123),
SUMIFS('Interim Analysis'!M:M,'Interim Analysis'!$B:$B,$B123,'Interim Analysis'!$C:$C,$C123,'Interim Analysis'!$F:$F,$F123,'Interim Analysis'!$G:$G,$H123,'Interim Analysis'!$D:$D,$D123)
*(INDEX('Dimensional Maps'!N$39:N$63,MATCH($E123,'Dimensional Maps'!$C$8:$C$32,0),1)
/SUMIFS('Dimensional Maps'!N$39:N$63, 'Dimensional Maps'!$B$8:$B$32,$D123)))),0),0)</f>
        <v>0</v>
      </c>
      <c r="T123" s="115">
        <f>IFERROR(IF($G123 = "WholeBlg",IF(T$1&lt;2020, 0,
IF($H123="GWh",SUMIFS('Interim Analysis'!N:N,'Interim Analysis'!$B:$B,$B123,'Interim Analysis'!$C:$C,$C123,'Interim Analysis'!$F:$F,$F123,'Interim Analysis'!$G:$G,$H123,'Interim Analysis'!$E:$E,$E123),
SUMIFS('Interim Analysis'!N:N,'Interim Analysis'!$B:$B,$B123,'Interim Analysis'!$C:$C,$C123,'Interim Analysis'!$F:$F,$F123,'Interim Analysis'!$G:$G,$H123,'Interim Analysis'!$D:$D,$D123)
*(INDEX('Dimensional Maps'!O$39:O$63,MATCH($E123,'Dimensional Maps'!$C$8:$C$32,0),1)
/SUMIFS('Dimensional Maps'!O$39:O$63, 'Dimensional Maps'!$B$8:$B$32,$D123)))),0),0)</f>
        <v>0</v>
      </c>
      <c r="U123" s="115">
        <f>IFERROR(IF($G123 = "WholeBlg",IF(U$1&lt;2020, 0,
IF($H123="GWh",SUMIFS('Interim Analysis'!O:O,'Interim Analysis'!$B:$B,$B123,'Interim Analysis'!$C:$C,$C123,'Interim Analysis'!$F:$F,$F123,'Interim Analysis'!$G:$G,$H123,'Interim Analysis'!$E:$E,$E123),
SUMIFS('Interim Analysis'!O:O,'Interim Analysis'!$B:$B,$B123,'Interim Analysis'!$C:$C,$C123,'Interim Analysis'!$F:$F,$F123,'Interim Analysis'!$G:$G,$H123,'Interim Analysis'!$D:$D,$D123)
*(INDEX('Dimensional Maps'!P$39:P$63,MATCH($E123,'Dimensional Maps'!$C$8:$C$32,0),1)
/SUMIFS('Dimensional Maps'!P$39:P$63, 'Dimensional Maps'!$B$8:$B$32,$D123)))),0),0)</f>
        <v>0</v>
      </c>
      <c r="V123" s="115">
        <f>IFERROR(IF($G123 = "WholeBlg",IF(V$1&lt;2020, 0,
IF($H123="GWh",SUMIFS('Interim Analysis'!P:P,'Interim Analysis'!$B:$B,$B123,'Interim Analysis'!$C:$C,$C123,'Interim Analysis'!$F:$F,$F123,'Interim Analysis'!$G:$G,$H123,'Interim Analysis'!$E:$E,$E123),
SUMIFS('Interim Analysis'!P:P,'Interim Analysis'!$B:$B,$B123,'Interim Analysis'!$C:$C,$C123,'Interim Analysis'!$F:$F,$F123,'Interim Analysis'!$G:$G,$H123,'Interim Analysis'!$D:$D,$D123)
*(INDEX('Dimensional Maps'!Q$39:Q$63,MATCH($E123,'Dimensional Maps'!$C$8:$C$32,0),1)
/SUMIFS('Dimensional Maps'!Q$39:Q$63, 'Dimensional Maps'!$B$8:$B$32,$D123)))),0),0)</f>
        <v>0</v>
      </c>
      <c r="W123" s="115">
        <f>IFERROR(IF($G123 = "WholeBlg",IF(W$1&lt;2020, 0,
IF($H123="GWh",SUMIFS('Interim Analysis'!Q:Q,'Interim Analysis'!$B:$B,$B123,'Interim Analysis'!$C:$C,$C123,'Interim Analysis'!$F:$F,$F123,'Interim Analysis'!$G:$G,$H123,'Interim Analysis'!$E:$E,$E123),
SUMIFS('Interim Analysis'!Q:Q,'Interim Analysis'!$B:$B,$B123,'Interim Analysis'!$C:$C,$C123,'Interim Analysis'!$F:$F,$F123,'Interim Analysis'!$G:$G,$H123,'Interim Analysis'!$D:$D,$D123)
*(INDEX('Dimensional Maps'!R$39:R$63,MATCH($E123,'Dimensional Maps'!$C$8:$C$32,0),1)
/SUMIFS('Dimensional Maps'!R$39:R$63, 'Dimensional Maps'!$B$8:$B$32,$D123)))),0),0)</f>
        <v>0</v>
      </c>
    </row>
    <row r="124" spans="1:23" x14ac:dyDescent="0.25">
      <c r="A124" s="105" t="str">
        <f>Home!$C$20</f>
        <v>IOU Potential Program Savings ET</v>
      </c>
      <c r="B124" s="103" t="s">
        <v>236</v>
      </c>
      <c r="C124" s="103">
        <v>1</v>
      </c>
      <c r="D124" s="103" t="s">
        <v>193</v>
      </c>
      <c r="E124" s="103" t="s">
        <v>198</v>
      </c>
      <c r="F124" s="103" t="s">
        <v>167</v>
      </c>
      <c r="G124" s="103" t="s">
        <v>53</v>
      </c>
      <c r="H124" s="116" t="s">
        <v>20</v>
      </c>
      <c r="I124" s="115">
        <f>IFERROR(IF($G124 = "WholeBlg",IF(I$1&lt;2020, 0,
IF($H124="GWh",SUMIFS('Interim Analysis'!C:C,'Interim Analysis'!$B:$B,$B124,'Interim Analysis'!$C:$C,$C124,'Interim Analysis'!$F:$F,$F124,'Interim Analysis'!$G:$G,$H124,'Interim Analysis'!$E:$E,$E124),
SUMIFS('Interim Analysis'!C:C,'Interim Analysis'!$B:$B,$B124,'Interim Analysis'!$C:$C,$C124,'Interim Analysis'!$F:$F,$F124,'Interim Analysis'!$G:$G,$H124,'Interim Analysis'!$D:$D,$D124)
*(INDEX('Dimensional Maps'!D$39:D$63,MATCH($E124,'Dimensional Maps'!$C$8:$C$32,0),1)
/SUMIFS('Dimensional Maps'!D$39:D$63, 'Dimensional Maps'!$B$8:$B$32,$D124)))),0),0)</f>
        <v>0</v>
      </c>
      <c r="J124" s="115">
        <f>IFERROR(IF($G124 = "WholeBlg",IF(J$1&lt;2020, 0,
IF($H124="GWh",SUMIFS('Interim Analysis'!D:D,'Interim Analysis'!$B:$B,$B124,'Interim Analysis'!$C:$C,$C124,'Interim Analysis'!$F:$F,$F124,'Interim Analysis'!$G:$G,$H124,'Interim Analysis'!$E:$E,$E124),
SUMIFS('Interim Analysis'!D:D,'Interim Analysis'!$B:$B,$B124,'Interim Analysis'!$C:$C,$C124,'Interim Analysis'!$F:$F,$F124,'Interim Analysis'!$G:$G,$H124,'Interim Analysis'!$D:$D,$D124)
*(INDEX('Dimensional Maps'!E$39:E$63,MATCH($E124,'Dimensional Maps'!$C$8:$C$32,0),1)
/SUMIFS('Dimensional Maps'!E$39:E$63, 'Dimensional Maps'!$B$8:$B$32,$D124)))),0),0)</f>
        <v>0</v>
      </c>
      <c r="K124" s="115">
        <f>IFERROR(IF($G124 = "WholeBlg",IF(K$1&lt;2020, 0,
IF($H124="GWh",SUMIFS('Interim Analysis'!E:E,'Interim Analysis'!$B:$B,$B124,'Interim Analysis'!$C:$C,$C124,'Interim Analysis'!$F:$F,$F124,'Interim Analysis'!$G:$G,$H124,'Interim Analysis'!$E:$E,$E124),
SUMIFS('Interim Analysis'!E:E,'Interim Analysis'!$B:$B,$B124,'Interim Analysis'!$C:$C,$C124,'Interim Analysis'!$F:$F,$F124,'Interim Analysis'!$G:$G,$H124,'Interim Analysis'!$D:$D,$D124)
*(INDEX('Dimensional Maps'!F$39:F$63,MATCH($E124,'Dimensional Maps'!$C$8:$C$32,0),1)
/SUMIFS('Dimensional Maps'!F$39:F$63, 'Dimensional Maps'!$B$8:$B$32,$D124)))),0),0)</f>
        <v>0</v>
      </c>
      <c r="L124" s="115">
        <f>IFERROR(IF($G124 = "WholeBlg",IF(L$1&lt;2020, 0,
IF($H124="GWh",SUMIFS('Interim Analysis'!F:F,'Interim Analysis'!$B:$B,$B124,'Interim Analysis'!$C:$C,$C124,'Interim Analysis'!$F:$F,$F124,'Interim Analysis'!$G:$G,$H124,'Interim Analysis'!$E:$E,$E124),
SUMIFS('Interim Analysis'!F:F,'Interim Analysis'!$B:$B,$B124,'Interim Analysis'!$C:$C,$C124,'Interim Analysis'!$F:$F,$F124,'Interim Analysis'!$G:$G,$H124,'Interim Analysis'!$D:$D,$D124)
*(INDEX('Dimensional Maps'!G$39:G$63,MATCH($E124,'Dimensional Maps'!$C$8:$C$32,0),1)
/SUMIFS('Dimensional Maps'!G$39:G$63, 'Dimensional Maps'!$B$8:$B$32,$D124)))),0),0)</f>
        <v>0</v>
      </c>
      <c r="M124" s="115">
        <f>IFERROR(IF($G124 = "WholeBlg",IF(M$1&lt;2020, 0,
IF($H124="GWh",SUMIFS('Interim Analysis'!G:G,'Interim Analysis'!$B:$B,$B124,'Interim Analysis'!$C:$C,$C124,'Interim Analysis'!$F:$F,$F124,'Interim Analysis'!$G:$G,$H124,'Interim Analysis'!$E:$E,$E124),
SUMIFS('Interim Analysis'!G:G,'Interim Analysis'!$B:$B,$B124,'Interim Analysis'!$C:$C,$C124,'Interim Analysis'!$F:$F,$F124,'Interim Analysis'!$G:$G,$H124,'Interim Analysis'!$D:$D,$D124)
*(INDEX('Dimensional Maps'!H$39:H$63,MATCH($E124,'Dimensional Maps'!$C$8:$C$32,0),1)
/SUMIFS('Dimensional Maps'!H$39:H$63, 'Dimensional Maps'!$B$8:$B$32,$D124)))),0),0)</f>
        <v>0</v>
      </c>
      <c r="N124" s="115">
        <f>IFERROR(IF($G124 = "WholeBlg",IF(N$1&lt;2020, 0,
IF($H124="GWh",SUMIFS('Interim Analysis'!H:H,'Interim Analysis'!$B:$B,$B124,'Interim Analysis'!$C:$C,$C124,'Interim Analysis'!$F:$F,$F124,'Interim Analysis'!$G:$G,$H124,'Interim Analysis'!$E:$E,$E124),
SUMIFS('Interim Analysis'!H:H,'Interim Analysis'!$B:$B,$B124,'Interim Analysis'!$C:$C,$C124,'Interim Analysis'!$F:$F,$F124,'Interim Analysis'!$G:$G,$H124,'Interim Analysis'!$D:$D,$D124)
*(INDEX('Dimensional Maps'!I$39:I$63,MATCH($E124,'Dimensional Maps'!$C$8:$C$32,0),1)
/SUMIFS('Dimensional Maps'!I$39:I$63, 'Dimensional Maps'!$B$8:$B$32,$D124)))),0),0)</f>
        <v>0</v>
      </c>
      <c r="O124" s="115">
        <f>IFERROR(IF($G124 = "WholeBlg",IF(O$1&lt;2020, 0,
IF($H124="GWh",SUMIFS('Interim Analysis'!I:I,'Interim Analysis'!$B:$B,$B124,'Interim Analysis'!$C:$C,$C124,'Interim Analysis'!$F:$F,$F124,'Interim Analysis'!$G:$G,$H124,'Interim Analysis'!$E:$E,$E124),
SUMIFS('Interim Analysis'!I:I,'Interim Analysis'!$B:$B,$B124,'Interim Analysis'!$C:$C,$C124,'Interim Analysis'!$F:$F,$F124,'Interim Analysis'!$G:$G,$H124,'Interim Analysis'!$D:$D,$D124)
*(INDEX('Dimensional Maps'!J$39:J$63,MATCH($E124,'Dimensional Maps'!$C$8:$C$32,0),1)
/SUMIFS('Dimensional Maps'!J$39:J$63, 'Dimensional Maps'!$B$8:$B$32,$D124)))),0),0)</f>
        <v>0</v>
      </c>
      <c r="P124" s="115">
        <f>IFERROR(IF($G124 = "WholeBlg",IF(P$1&lt;2020, 0,
IF($H124="GWh",SUMIFS('Interim Analysis'!J:J,'Interim Analysis'!$B:$B,$B124,'Interim Analysis'!$C:$C,$C124,'Interim Analysis'!$F:$F,$F124,'Interim Analysis'!$G:$G,$H124,'Interim Analysis'!$E:$E,$E124),
SUMIFS('Interim Analysis'!J:J,'Interim Analysis'!$B:$B,$B124,'Interim Analysis'!$C:$C,$C124,'Interim Analysis'!$F:$F,$F124,'Interim Analysis'!$G:$G,$H124,'Interim Analysis'!$D:$D,$D124)
*(INDEX('Dimensional Maps'!K$39:K$63,MATCH($E124,'Dimensional Maps'!$C$8:$C$32,0),1)
/SUMIFS('Dimensional Maps'!K$39:K$63, 'Dimensional Maps'!$B$8:$B$32,$D124)))),0),0)</f>
        <v>0</v>
      </c>
      <c r="Q124" s="115">
        <f>IFERROR(IF($G124 = "WholeBlg",IF(Q$1&lt;2020, 0,
IF($H124="GWh",SUMIFS('Interim Analysis'!K:K,'Interim Analysis'!$B:$B,$B124,'Interim Analysis'!$C:$C,$C124,'Interim Analysis'!$F:$F,$F124,'Interim Analysis'!$G:$G,$H124,'Interim Analysis'!$E:$E,$E124),
SUMIFS('Interim Analysis'!K:K,'Interim Analysis'!$B:$B,$B124,'Interim Analysis'!$C:$C,$C124,'Interim Analysis'!$F:$F,$F124,'Interim Analysis'!$G:$G,$H124,'Interim Analysis'!$D:$D,$D124)
*(INDEX('Dimensional Maps'!L$39:L$63,MATCH($E124,'Dimensional Maps'!$C$8:$C$32,0),1)
/SUMIFS('Dimensional Maps'!L$39:L$63, 'Dimensional Maps'!$B$8:$B$32,$D124)))),0),0)</f>
        <v>0</v>
      </c>
      <c r="R124" s="115">
        <f>IFERROR(IF($G124 = "WholeBlg",IF(R$1&lt;2020, 0,
IF($H124="GWh",SUMIFS('Interim Analysis'!L:L,'Interim Analysis'!$B:$B,$B124,'Interim Analysis'!$C:$C,$C124,'Interim Analysis'!$F:$F,$F124,'Interim Analysis'!$G:$G,$H124,'Interim Analysis'!$E:$E,$E124),
SUMIFS('Interim Analysis'!L:L,'Interim Analysis'!$B:$B,$B124,'Interim Analysis'!$C:$C,$C124,'Interim Analysis'!$F:$F,$F124,'Interim Analysis'!$G:$G,$H124,'Interim Analysis'!$D:$D,$D124)
*(INDEX('Dimensional Maps'!M$39:M$63,MATCH($E124,'Dimensional Maps'!$C$8:$C$32,0),1)
/SUMIFS('Dimensional Maps'!M$39:M$63, 'Dimensional Maps'!$B$8:$B$32,$D124)))),0),0)</f>
        <v>0</v>
      </c>
      <c r="S124" s="115">
        <f>IFERROR(IF($G124 = "WholeBlg",IF(S$1&lt;2020, 0,
IF($H124="GWh",SUMIFS('Interim Analysis'!M:M,'Interim Analysis'!$B:$B,$B124,'Interim Analysis'!$C:$C,$C124,'Interim Analysis'!$F:$F,$F124,'Interim Analysis'!$G:$G,$H124,'Interim Analysis'!$E:$E,$E124),
SUMIFS('Interim Analysis'!M:M,'Interim Analysis'!$B:$B,$B124,'Interim Analysis'!$C:$C,$C124,'Interim Analysis'!$F:$F,$F124,'Interim Analysis'!$G:$G,$H124,'Interim Analysis'!$D:$D,$D124)
*(INDEX('Dimensional Maps'!N$39:N$63,MATCH($E124,'Dimensional Maps'!$C$8:$C$32,0),1)
/SUMIFS('Dimensional Maps'!N$39:N$63, 'Dimensional Maps'!$B$8:$B$32,$D124)))),0),0)</f>
        <v>0</v>
      </c>
      <c r="T124" s="115">
        <f>IFERROR(IF($G124 = "WholeBlg",IF(T$1&lt;2020, 0,
IF($H124="GWh",SUMIFS('Interim Analysis'!N:N,'Interim Analysis'!$B:$B,$B124,'Interim Analysis'!$C:$C,$C124,'Interim Analysis'!$F:$F,$F124,'Interim Analysis'!$G:$G,$H124,'Interim Analysis'!$E:$E,$E124),
SUMIFS('Interim Analysis'!N:N,'Interim Analysis'!$B:$B,$B124,'Interim Analysis'!$C:$C,$C124,'Interim Analysis'!$F:$F,$F124,'Interim Analysis'!$G:$G,$H124,'Interim Analysis'!$D:$D,$D124)
*(INDEX('Dimensional Maps'!O$39:O$63,MATCH($E124,'Dimensional Maps'!$C$8:$C$32,0),1)
/SUMIFS('Dimensional Maps'!O$39:O$63, 'Dimensional Maps'!$B$8:$B$32,$D124)))),0),0)</f>
        <v>0</v>
      </c>
      <c r="U124" s="115">
        <f>IFERROR(IF($G124 = "WholeBlg",IF(U$1&lt;2020, 0,
IF($H124="GWh",SUMIFS('Interim Analysis'!O:O,'Interim Analysis'!$B:$B,$B124,'Interim Analysis'!$C:$C,$C124,'Interim Analysis'!$F:$F,$F124,'Interim Analysis'!$G:$G,$H124,'Interim Analysis'!$E:$E,$E124),
SUMIFS('Interim Analysis'!O:O,'Interim Analysis'!$B:$B,$B124,'Interim Analysis'!$C:$C,$C124,'Interim Analysis'!$F:$F,$F124,'Interim Analysis'!$G:$G,$H124,'Interim Analysis'!$D:$D,$D124)
*(INDEX('Dimensional Maps'!P$39:P$63,MATCH($E124,'Dimensional Maps'!$C$8:$C$32,0),1)
/SUMIFS('Dimensional Maps'!P$39:P$63, 'Dimensional Maps'!$B$8:$B$32,$D124)))),0),0)</f>
        <v>0</v>
      </c>
      <c r="V124" s="115">
        <f>IFERROR(IF($G124 = "WholeBlg",IF(V$1&lt;2020, 0,
IF($H124="GWh",SUMIFS('Interim Analysis'!P:P,'Interim Analysis'!$B:$B,$B124,'Interim Analysis'!$C:$C,$C124,'Interim Analysis'!$F:$F,$F124,'Interim Analysis'!$G:$G,$H124,'Interim Analysis'!$E:$E,$E124),
SUMIFS('Interim Analysis'!P:P,'Interim Analysis'!$B:$B,$B124,'Interim Analysis'!$C:$C,$C124,'Interim Analysis'!$F:$F,$F124,'Interim Analysis'!$G:$G,$H124,'Interim Analysis'!$D:$D,$D124)
*(INDEX('Dimensional Maps'!Q$39:Q$63,MATCH($E124,'Dimensional Maps'!$C$8:$C$32,0),1)
/SUMIFS('Dimensional Maps'!Q$39:Q$63, 'Dimensional Maps'!$B$8:$B$32,$D124)))),0),0)</f>
        <v>0</v>
      </c>
      <c r="W124" s="115">
        <f>IFERROR(IF($G124 = "WholeBlg",IF(W$1&lt;2020, 0,
IF($H124="GWh",SUMIFS('Interim Analysis'!Q:Q,'Interim Analysis'!$B:$B,$B124,'Interim Analysis'!$C:$C,$C124,'Interim Analysis'!$F:$F,$F124,'Interim Analysis'!$G:$G,$H124,'Interim Analysis'!$E:$E,$E124),
SUMIFS('Interim Analysis'!Q:Q,'Interim Analysis'!$B:$B,$B124,'Interim Analysis'!$C:$C,$C124,'Interim Analysis'!$F:$F,$F124,'Interim Analysis'!$G:$G,$H124,'Interim Analysis'!$D:$D,$D124)
*(INDEX('Dimensional Maps'!R$39:R$63,MATCH($E124,'Dimensional Maps'!$C$8:$C$32,0),1)
/SUMIFS('Dimensional Maps'!R$39:R$63, 'Dimensional Maps'!$B$8:$B$32,$D124)))),0),0)</f>
        <v>0</v>
      </c>
    </row>
    <row r="125" spans="1:23" x14ac:dyDescent="0.25">
      <c r="A125" s="105" t="str">
        <f>Home!$C$20</f>
        <v>IOU Potential Program Savings ET</v>
      </c>
      <c r="B125" s="137" t="s">
        <v>236</v>
      </c>
      <c r="C125" s="137">
        <v>1</v>
      </c>
      <c r="D125" s="137" t="s">
        <v>193</v>
      </c>
      <c r="E125" s="137" t="s">
        <v>198</v>
      </c>
      <c r="F125" s="137" t="s">
        <v>186</v>
      </c>
      <c r="G125" s="137" t="s">
        <v>53</v>
      </c>
      <c r="H125" s="138" t="s">
        <v>20</v>
      </c>
      <c r="I125" s="115">
        <f>IFERROR(IF($G125 = "WholeBlg",IF(I$1&lt;2020, 0,
IF($H125="GWh",SUMIFS('Interim Analysis'!C:C,'Interim Analysis'!$B:$B,$B125,'Interim Analysis'!$C:$C,$C125,'Interim Analysis'!$F:$F,$F125,'Interim Analysis'!$G:$G,$H125,'Interim Analysis'!$E:$E,$E125),
SUMIFS('Interim Analysis'!C:C,'Interim Analysis'!$B:$B,$B125,'Interim Analysis'!$C:$C,$C125,'Interim Analysis'!$F:$F,$F125,'Interim Analysis'!$G:$G,$H125,'Interim Analysis'!$D:$D,$D125)
*(INDEX('Dimensional Maps'!D$39:D$63,MATCH($E125,'Dimensional Maps'!$C$8:$C$32,0),1)
/SUMIFS('Dimensional Maps'!D$39:D$63, 'Dimensional Maps'!$B$8:$B$32,$D125)))),0),0)</f>
        <v>0</v>
      </c>
      <c r="J125" s="115">
        <f>IFERROR(IF($G125 = "WholeBlg",IF(J$1&lt;2020, 0,
IF($H125="GWh",SUMIFS('Interim Analysis'!D:D,'Interim Analysis'!$B:$B,$B125,'Interim Analysis'!$C:$C,$C125,'Interim Analysis'!$F:$F,$F125,'Interim Analysis'!$G:$G,$H125,'Interim Analysis'!$E:$E,$E125),
SUMIFS('Interim Analysis'!D:D,'Interim Analysis'!$B:$B,$B125,'Interim Analysis'!$C:$C,$C125,'Interim Analysis'!$F:$F,$F125,'Interim Analysis'!$G:$G,$H125,'Interim Analysis'!$D:$D,$D125)
*(INDEX('Dimensional Maps'!E$39:E$63,MATCH($E125,'Dimensional Maps'!$C$8:$C$32,0),1)
/SUMIFS('Dimensional Maps'!E$39:E$63, 'Dimensional Maps'!$B$8:$B$32,$D125)))),0),0)</f>
        <v>0</v>
      </c>
      <c r="K125" s="115">
        <f>IFERROR(IF($G125 = "WholeBlg",IF(K$1&lt;2020, 0,
IF($H125="GWh",SUMIFS('Interim Analysis'!E:E,'Interim Analysis'!$B:$B,$B125,'Interim Analysis'!$C:$C,$C125,'Interim Analysis'!$F:$F,$F125,'Interim Analysis'!$G:$G,$H125,'Interim Analysis'!$E:$E,$E125),
SUMIFS('Interim Analysis'!E:E,'Interim Analysis'!$B:$B,$B125,'Interim Analysis'!$C:$C,$C125,'Interim Analysis'!$F:$F,$F125,'Interim Analysis'!$G:$G,$H125,'Interim Analysis'!$D:$D,$D125)
*(INDEX('Dimensional Maps'!F$39:F$63,MATCH($E125,'Dimensional Maps'!$C$8:$C$32,0),1)
/SUMIFS('Dimensional Maps'!F$39:F$63, 'Dimensional Maps'!$B$8:$B$32,$D125)))),0),0)</f>
        <v>0</v>
      </c>
      <c r="L125" s="115">
        <f>IFERROR(IF($G125 = "WholeBlg",IF(L$1&lt;2020, 0,
IF($H125="GWh",SUMIFS('Interim Analysis'!F:F,'Interim Analysis'!$B:$B,$B125,'Interim Analysis'!$C:$C,$C125,'Interim Analysis'!$F:$F,$F125,'Interim Analysis'!$G:$G,$H125,'Interim Analysis'!$E:$E,$E125),
SUMIFS('Interim Analysis'!F:F,'Interim Analysis'!$B:$B,$B125,'Interim Analysis'!$C:$C,$C125,'Interim Analysis'!$F:$F,$F125,'Interim Analysis'!$G:$G,$H125,'Interim Analysis'!$D:$D,$D125)
*(INDEX('Dimensional Maps'!G$39:G$63,MATCH($E125,'Dimensional Maps'!$C$8:$C$32,0),1)
/SUMIFS('Dimensional Maps'!G$39:G$63, 'Dimensional Maps'!$B$8:$B$32,$D125)))),0),0)</f>
        <v>0</v>
      </c>
      <c r="M125" s="115">
        <f>IFERROR(IF($G125 = "WholeBlg",IF(M$1&lt;2020, 0,
IF($H125="GWh",SUMIFS('Interim Analysis'!G:G,'Interim Analysis'!$B:$B,$B125,'Interim Analysis'!$C:$C,$C125,'Interim Analysis'!$F:$F,$F125,'Interim Analysis'!$G:$G,$H125,'Interim Analysis'!$E:$E,$E125),
SUMIFS('Interim Analysis'!G:G,'Interim Analysis'!$B:$B,$B125,'Interim Analysis'!$C:$C,$C125,'Interim Analysis'!$F:$F,$F125,'Interim Analysis'!$G:$G,$H125,'Interim Analysis'!$D:$D,$D125)
*(INDEX('Dimensional Maps'!H$39:H$63,MATCH($E125,'Dimensional Maps'!$C$8:$C$32,0),1)
/SUMIFS('Dimensional Maps'!H$39:H$63, 'Dimensional Maps'!$B$8:$B$32,$D125)))),0),0)</f>
        <v>0</v>
      </c>
      <c r="N125" s="115">
        <f>IFERROR(IF($G125 = "WholeBlg",IF(N$1&lt;2020, 0,
IF($H125="GWh",SUMIFS('Interim Analysis'!H:H,'Interim Analysis'!$B:$B,$B125,'Interim Analysis'!$C:$C,$C125,'Interim Analysis'!$F:$F,$F125,'Interim Analysis'!$G:$G,$H125,'Interim Analysis'!$E:$E,$E125),
SUMIFS('Interim Analysis'!H:H,'Interim Analysis'!$B:$B,$B125,'Interim Analysis'!$C:$C,$C125,'Interim Analysis'!$F:$F,$F125,'Interim Analysis'!$G:$G,$H125,'Interim Analysis'!$D:$D,$D125)
*(INDEX('Dimensional Maps'!I$39:I$63,MATCH($E125,'Dimensional Maps'!$C$8:$C$32,0),1)
/SUMIFS('Dimensional Maps'!I$39:I$63, 'Dimensional Maps'!$B$8:$B$32,$D125)))),0),0)</f>
        <v>0</v>
      </c>
      <c r="O125" s="115">
        <f>IFERROR(IF($G125 = "WholeBlg",IF(O$1&lt;2020, 0,
IF($H125="GWh",SUMIFS('Interim Analysis'!I:I,'Interim Analysis'!$B:$B,$B125,'Interim Analysis'!$C:$C,$C125,'Interim Analysis'!$F:$F,$F125,'Interim Analysis'!$G:$G,$H125,'Interim Analysis'!$E:$E,$E125),
SUMIFS('Interim Analysis'!I:I,'Interim Analysis'!$B:$B,$B125,'Interim Analysis'!$C:$C,$C125,'Interim Analysis'!$F:$F,$F125,'Interim Analysis'!$G:$G,$H125,'Interim Analysis'!$D:$D,$D125)
*(INDEX('Dimensional Maps'!J$39:J$63,MATCH($E125,'Dimensional Maps'!$C$8:$C$32,0),1)
/SUMIFS('Dimensional Maps'!J$39:J$63, 'Dimensional Maps'!$B$8:$B$32,$D125)))),0),0)</f>
        <v>0</v>
      </c>
      <c r="P125" s="115">
        <f>IFERROR(IF($G125 = "WholeBlg",IF(P$1&lt;2020, 0,
IF($H125="GWh",SUMIFS('Interim Analysis'!J:J,'Interim Analysis'!$B:$B,$B125,'Interim Analysis'!$C:$C,$C125,'Interim Analysis'!$F:$F,$F125,'Interim Analysis'!$G:$G,$H125,'Interim Analysis'!$E:$E,$E125),
SUMIFS('Interim Analysis'!J:J,'Interim Analysis'!$B:$B,$B125,'Interim Analysis'!$C:$C,$C125,'Interim Analysis'!$F:$F,$F125,'Interim Analysis'!$G:$G,$H125,'Interim Analysis'!$D:$D,$D125)
*(INDEX('Dimensional Maps'!K$39:K$63,MATCH($E125,'Dimensional Maps'!$C$8:$C$32,0),1)
/SUMIFS('Dimensional Maps'!K$39:K$63, 'Dimensional Maps'!$B$8:$B$32,$D125)))),0),0)</f>
        <v>0</v>
      </c>
      <c r="Q125" s="115">
        <f>IFERROR(IF($G125 = "WholeBlg",IF(Q$1&lt;2020, 0,
IF($H125="GWh",SUMIFS('Interim Analysis'!K:K,'Interim Analysis'!$B:$B,$B125,'Interim Analysis'!$C:$C,$C125,'Interim Analysis'!$F:$F,$F125,'Interim Analysis'!$G:$G,$H125,'Interim Analysis'!$E:$E,$E125),
SUMIFS('Interim Analysis'!K:K,'Interim Analysis'!$B:$B,$B125,'Interim Analysis'!$C:$C,$C125,'Interim Analysis'!$F:$F,$F125,'Interim Analysis'!$G:$G,$H125,'Interim Analysis'!$D:$D,$D125)
*(INDEX('Dimensional Maps'!L$39:L$63,MATCH($E125,'Dimensional Maps'!$C$8:$C$32,0),1)
/SUMIFS('Dimensional Maps'!L$39:L$63, 'Dimensional Maps'!$B$8:$B$32,$D125)))),0),0)</f>
        <v>0</v>
      </c>
      <c r="R125" s="115">
        <f>IFERROR(IF($G125 = "WholeBlg",IF(R$1&lt;2020, 0,
IF($H125="GWh",SUMIFS('Interim Analysis'!L:L,'Interim Analysis'!$B:$B,$B125,'Interim Analysis'!$C:$C,$C125,'Interim Analysis'!$F:$F,$F125,'Interim Analysis'!$G:$G,$H125,'Interim Analysis'!$E:$E,$E125),
SUMIFS('Interim Analysis'!L:L,'Interim Analysis'!$B:$B,$B125,'Interim Analysis'!$C:$C,$C125,'Interim Analysis'!$F:$F,$F125,'Interim Analysis'!$G:$G,$H125,'Interim Analysis'!$D:$D,$D125)
*(INDEX('Dimensional Maps'!M$39:M$63,MATCH($E125,'Dimensional Maps'!$C$8:$C$32,0),1)
/SUMIFS('Dimensional Maps'!M$39:M$63, 'Dimensional Maps'!$B$8:$B$32,$D125)))),0),0)</f>
        <v>0</v>
      </c>
      <c r="S125" s="115">
        <f>IFERROR(IF($G125 = "WholeBlg",IF(S$1&lt;2020, 0,
IF($H125="GWh",SUMIFS('Interim Analysis'!M:M,'Interim Analysis'!$B:$B,$B125,'Interim Analysis'!$C:$C,$C125,'Interim Analysis'!$F:$F,$F125,'Interim Analysis'!$G:$G,$H125,'Interim Analysis'!$E:$E,$E125),
SUMIFS('Interim Analysis'!M:M,'Interim Analysis'!$B:$B,$B125,'Interim Analysis'!$C:$C,$C125,'Interim Analysis'!$F:$F,$F125,'Interim Analysis'!$G:$G,$H125,'Interim Analysis'!$D:$D,$D125)
*(INDEX('Dimensional Maps'!N$39:N$63,MATCH($E125,'Dimensional Maps'!$C$8:$C$32,0),1)
/SUMIFS('Dimensional Maps'!N$39:N$63, 'Dimensional Maps'!$B$8:$B$32,$D125)))),0),0)</f>
        <v>0</v>
      </c>
      <c r="T125" s="115">
        <f>IFERROR(IF($G125 = "WholeBlg",IF(T$1&lt;2020, 0,
IF($H125="GWh",SUMIFS('Interim Analysis'!N:N,'Interim Analysis'!$B:$B,$B125,'Interim Analysis'!$C:$C,$C125,'Interim Analysis'!$F:$F,$F125,'Interim Analysis'!$G:$G,$H125,'Interim Analysis'!$E:$E,$E125),
SUMIFS('Interim Analysis'!N:N,'Interim Analysis'!$B:$B,$B125,'Interim Analysis'!$C:$C,$C125,'Interim Analysis'!$F:$F,$F125,'Interim Analysis'!$G:$G,$H125,'Interim Analysis'!$D:$D,$D125)
*(INDEX('Dimensional Maps'!O$39:O$63,MATCH($E125,'Dimensional Maps'!$C$8:$C$32,0),1)
/SUMIFS('Dimensional Maps'!O$39:O$63, 'Dimensional Maps'!$B$8:$B$32,$D125)))),0),0)</f>
        <v>0</v>
      </c>
      <c r="U125" s="115">
        <f>IFERROR(IF($G125 = "WholeBlg",IF(U$1&lt;2020, 0,
IF($H125="GWh",SUMIFS('Interim Analysis'!O:O,'Interim Analysis'!$B:$B,$B125,'Interim Analysis'!$C:$C,$C125,'Interim Analysis'!$F:$F,$F125,'Interim Analysis'!$G:$G,$H125,'Interim Analysis'!$E:$E,$E125),
SUMIFS('Interim Analysis'!O:O,'Interim Analysis'!$B:$B,$B125,'Interim Analysis'!$C:$C,$C125,'Interim Analysis'!$F:$F,$F125,'Interim Analysis'!$G:$G,$H125,'Interim Analysis'!$D:$D,$D125)
*(INDEX('Dimensional Maps'!P$39:P$63,MATCH($E125,'Dimensional Maps'!$C$8:$C$32,0),1)
/SUMIFS('Dimensional Maps'!P$39:P$63, 'Dimensional Maps'!$B$8:$B$32,$D125)))),0),0)</f>
        <v>0</v>
      </c>
      <c r="V125" s="115">
        <f>IFERROR(IF($G125 = "WholeBlg",IF(V$1&lt;2020, 0,
IF($H125="GWh",SUMIFS('Interim Analysis'!P:P,'Interim Analysis'!$B:$B,$B125,'Interim Analysis'!$C:$C,$C125,'Interim Analysis'!$F:$F,$F125,'Interim Analysis'!$G:$G,$H125,'Interim Analysis'!$E:$E,$E125),
SUMIFS('Interim Analysis'!P:P,'Interim Analysis'!$B:$B,$B125,'Interim Analysis'!$C:$C,$C125,'Interim Analysis'!$F:$F,$F125,'Interim Analysis'!$G:$G,$H125,'Interim Analysis'!$D:$D,$D125)
*(INDEX('Dimensional Maps'!Q$39:Q$63,MATCH($E125,'Dimensional Maps'!$C$8:$C$32,0),1)
/SUMIFS('Dimensional Maps'!Q$39:Q$63, 'Dimensional Maps'!$B$8:$B$32,$D125)))),0),0)</f>
        <v>0</v>
      </c>
      <c r="W125" s="115">
        <f>IFERROR(IF($G125 = "WholeBlg",IF(W$1&lt;2020, 0,
IF($H125="GWh",SUMIFS('Interim Analysis'!Q:Q,'Interim Analysis'!$B:$B,$B125,'Interim Analysis'!$C:$C,$C125,'Interim Analysis'!$F:$F,$F125,'Interim Analysis'!$G:$G,$H125,'Interim Analysis'!$E:$E,$E125),
SUMIFS('Interim Analysis'!Q:Q,'Interim Analysis'!$B:$B,$B125,'Interim Analysis'!$C:$C,$C125,'Interim Analysis'!$F:$F,$F125,'Interim Analysis'!$G:$G,$H125,'Interim Analysis'!$D:$D,$D125)
*(INDEX('Dimensional Maps'!R$39:R$63,MATCH($E125,'Dimensional Maps'!$C$8:$C$32,0),1)
/SUMIFS('Dimensional Maps'!R$39:R$63, 'Dimensional Maps'!$B$8:$B$32,$D125)))),0),0)</f>
        <v>0</v>
      </c>
    </row>
    <row r="126" spans="1:23" x14ac:dyDescent="0.25">
      <c r="A126" s="105" t="str">
        <f>Home!$C$20</f>
        <v>IOU Potential Program Savings ET</v>
      </c>
      <c r="B126" s="103" t="s">
        <v>238</v>
      </c>
      <c r="C126" s="103">
        <v>2</v>
      </c>
      <c r="D126" s="103" t="s">
        <v>193</v>
      </c>
      <c r="E126" s="103" t="s">
        <v>198</v>
      </c>
      <c r="F126" s="103" t="s">
        <v>167</v>
      </c>
      <c r="G126" s="103" t="s">
        <v>53</v>
      </c>
      <c r="H126" s="143" t="s">
        <v>18</v>
      </c>
      <c r="I126" s="115">
        <f>IFERROR(IF($G126 = "WholeBlg",IF(I$1&lt;2020, 0,
IF($H126="GWh",SUMIFS('Interim Analysis'!C:C,'Interim Analysis'!$B:$B,$B126,'Interim Analysis'!$C:$C,$C126,'Interim Analysis'!$F:$F,$F126,'Interim Analysis'!$G:$G,$H126,'Interim Analysis'!$E:$E,$E126),
SUMIFS('Interim Analysis'!C:C,'Interim Analysis'!$B:$B,$B126,'Interim Analysis'!$C:$C,$C126,'Interim Analysis'!$F:$F,$F126,'Interim Analysis'!$G:$G,$H126,'Interim Analysis'!$D:$D,$D126)
*(INDEX('Dimensional Maps'!D$39:D$63,MATCH($E126,'Dimensional Maps'!$C$8:$C$32,0),1)
/SUMIFS('Dimensional Maps'!D$39:D$63, 'Dimensional Maps'!$B$8:$B$32,$D126)))),0),0)</f>
        <v>0</v>
      </c>
      <c r="J126" s="115">
        <f>IFERROR(IF($G126 = "WholeBlg",IF(J$1&lt;2020, 0,
IF($H126="GWh",SUMIFS('Interim Analysis'!D:D,'Interim Analysis'!$B:$B,$B126,'Interim Analysis'!$C:$C,$C126,'Interim Analysis'!$F:$F,$F126,'Interim Analysis'!$G:$G,$H126,'Interim Analysis'!$E:$E,$E126),
SUMIFS('Interim Analysis'!D:D,'Interim Analysis'!$B:$B,$B126,'Interim Analysis'!$C:$C,$C126,'Interim Analysis'!$F:$F,$F126,'Interim Analysis'!$G:$G,$H126,'Interim Analysis'!$D:$D,$D126)
*(INDEX('Dimensional Maps'!E$39:E$63,MATCH($E126,'Dimensional Maps'!$C$8:$C$32,0),1)
/SUMIFS('Dimensional Maps'!E$39:E$63, 'Dimensional Maps'!$B$8:$B$32,$D126)))),0),0)</f>
        <v>0</v>
      </c>
      <c r="K126" s="115">
        <f>IFERROR(IF($G126 = "WholeBlg",IF(K$1&lt;2020, 0,
IF($H126="GWh",SUMIFS('Interim Analysis'!E:E,'Interim Analysis'!$B:$B,$B126,'Interim Analysis'!$C:$C,$C126,'Interim Analysis'!$F:$F,$F126,'Interim Analysis'!$G:$G,$H126,'Interim Analysis'!$E:$E,$E126),
SUMIFS('Interim Analysis'!E:E,'Interim Analysis'!$B:$B,$B126,'Interim Analysis'!$C:$C,$C126,'Interim Analysis'!$F:$F,$F126,'Interim Analysis'!$G:$G,$H126,'Interim Analysis'!$D:$D,$D126)
*(INDEX('Dimensional Maps'!F$39:F$63,MATCH($E126,'Dimensional Maps'!$C$8:$C$32,0),1)
/SUMIFS('Dimensional Maps'!F$39:F$63, 'Dimensional Maps'!$B$8:$B$32,$D126)))),0),0)</f>
        <v>0</v>
      </c>
      <c r="L126" s="115">
        <f>IFERROR(IF($G126 = "WholeBlg",IF(L$1&lt;2020, 0,
IF($H126="GWh",SUMIFS('Interim Analysis'!F:F,'Interim Analysis'!$B:$B,$B126,'Interim Analysis'!$C:$C,$C126,'Interim Analysis'!$F:$F,$F126,'Interim Analysis'!$G:$G,$H126,'Interim Analysis'!$E:$E,$E126),
SUMIFS('Interim Analysis'!F:F,'Interim Analysis'!$B:$B,$B126,'Interim Analysis'!$C:$C,$C126,'Interim Analysis'!$F:$F,$F126,'Interim Analysis'!$G:$G,$H126,'Interim Analysis'!$D:$D,$D126)
*(INDEX('Dimensional Maps'!G$39:G$63,MATCH($E126,'Dimensional Maps'!$C$8:$C$32,0),1)
/SUMIFS('Dimensional Maps'!G$39:G$63, 'Dimensional Maps'!$B$8:$B$32,$D126)))),0),0)</f>
        <v>0</v>
      </c>
      <c r="M126" s="115">
        <f>IFERROR(IF($G126 = "WholeBlg",IF(M$1&lt;2020, 0,
IF($H126="GWh",SUMIFS('Interim Analysis'!G:G,'Interim Analysis'!$B:$B,$B126,'Interim Analysis'!$C:$C,$C126,'Interim Analysis'!$F:$F,$F126,'Interim Analysis'!$G:$G,$H126,'Interim Analysis'!$E:$E,$E126),
SUMIFS('Interim Analysis'!G:G,'Interim Analysis'!$B:$B,$B126,'Interim Analysis'!$C:$C,$C126,'Interim Analysis'!$F:$F,$F126,'Interim Analysis'!$G:$G,$H126,'Interim Analysis'!$D:$D,$D126)
*(INDEX('Dimensional Maps'!H$39:H$63,MATCH($E126,'Dimensional Maps'!$C$8:$C$32,0),1)
/SUMIFS('Dimensional Maps'!H$39:H$63, 'Dimensional Maps'!$B$8:$B$32,$D126)))),0),0)</f>
        <v>0</v>
      </c>
      <c r="N126" s="115">
        <f>IFERROR(IF($G126 = "WholeBlg",IF(N$1&lt;2020, 0,
IF($H126="GWh",SUMIFS('Interim Analysis'!H:H,'Interim Analysis'!$B:$B,$B126,'Interim Analysis'!$C:$C,$C126,'Interim Analysis'!$F:$F,$F126,'Interim Analysis'!$G:$G,$H126,'Interim Analysis'!$E:$E,$E126),
SUMIFS('Interim Analysis'!H:H,'Interim Analysis'!$B:$B,$B126,'Interim Analysis'!$C:$C,$C126,'Interim Analysis'!$F:$F,$F126,'Interim Analysis'!$G:$G,$H126,'Interim Analysis'!$D:$D,$D126)
*(INDEX('Dimensional Maps'!I$39:I$63,MATCH($E126,'Dimensional Maps'!$C$8:$C$32,0),1)
/SUMIFS('Dimensional Maps'!I$39:I$63, 'Dimensional Maps'!$B$8:$B$32,$D126)))),0),0)</f>
        <v>0</v>
      </c>
      <c r="O126" s="115">
        <f>IFERROR(IF($G126 = "WholeBlg",IF(O$1&lt;2020, 0,
IF($H126="GWh",SUMIFS('Interim Analysis'!I:I,'Interim Analysis'!$B:$B,$B126,'Interim Analysis'!$C:$C,$C126,'Interim Analysis'!$F:$F,$F126,'Interim Analysis'!$G:$G,$H126,'Interim Analysis'!$E:$E,$E126),
SUMIFS('Interim Analysis'!I:I,'Interim Analysis'!$B:$B,$B126,'Interim Analysis'!$C:$C,$C126,'Interim Analysis'!$F:$F,$F126,'Interim Analysis'!$G:$G,$H126,'Interim Analysis'!$D:$D,$D126)
*(INDEX('Dimensional Maps'!J$39:J$63,MATCH($E126,'Dimensional Maps'!$C$8:$C$32,0),1)
/SUMIFS('Dimensional Maps'!J$39:J$63, 'Dimensional Maps'!$B$8:$B$32,$D126)))),0),0)</f>
        <v>0</v>
      </c>
      <c r="P126" s="115">
        <f>IFERROR(IF($G126 = "WholeBlg",IF(P$1&lt;2020, 0,
IF($H126="GWh",SUMIFS('Interim Analysis'!J:J,'Interim Analysis'!$B:$B,$B126,'Interim Analysis'!$C:$C,$C126,'Interim Analysis'!$F:$F,$F126,'Interim Analysis'!$G:$G,$H126,'Interim Analysis'!$E:$E,$E126),
SUMIFS('Interim Analysis'!J:J,'Interim Analysis'!$B:$B,$B126,'Interim Analysis'!$C:$C,$C126,'Interim Analysis'!$F:$F,$F126,'Interim Analysis'!$G:$G,$H126,'Interim Analysis'!$D:$D,$D126)
*(INDEX('Dimensional Maps'!K$39:K$63,MATCH($E126,'Dimensional Maps'!$C$8:$C$32,0),1)
/SUMIFS('Dimensional Maps'!K$39:K$63, 'Dimensional Maps'!$B$8:$B$32,$D126)))),0),0)</f>
        <v>0</v>
      </c>
      <c r="Q126" s="115">
        <f>IFERROR(IF($G126 = "WholeBlg",IF(Q$1&lt;2020, 0,
IF($H126="GWh",SUMIFS('Interim Analysis'!K:K,'Interim Analysis'!$B:$B,$B126,'Interim Analysis'!$C:$C,$C126,'Interim Analysis'!$F:$F,$F126,'Interim Analysis'!$G:$G,$H126,'Interim Analysis'!$E:$E,$E126),
SUMIFS('Interim Analysis'!K:K,'Interim Analysis'!$B:$B,$B126,'Interim Analysis'!$C:$C,$C126,'Interim Analysis'!$F:$F,$F126,'Interim Analysis'!$G:$G,$H126,'Interim Analysis'!$D:$D,$D126)
*(INDEX('Dimensional Maps'!L$39:L$63,MATCH($E126,'Dimensional Maps'!$C$8:$C$32,0),1)
/SUMIFS('Dimensional Maps'!L$39:L$63, 'Dimensional Maps'!$B$8:$B$32,$D126)))),0),0)</f>
        <v>0</v>
      </c>
      <c r="R126" s="115">
        <f>IFERROR(IF($G126 = "WholeBlg",IF(R$1&lt;2020, 0,
IF($H126="GWh",SUMIFS('Interim Analysis'!L:L,'Interim Analysis'!$B:$B,$B126,'Interim Analysis'!$C:$C,$C126,'Interim Analysis'!$F:$F,$F126,'Interim Analysis'!$G:$G,$H126,'Interim Analysis'!$E:$E,$E126),
SUMIFS('Interim Analysis'!L:L,'Interim Analysis'!$B:$B,$B126,'Interim Analysis'!$C:$C,$C126,'Interim Analysis'!$F:$F,$F126,'Interim Analysis'!$G:$G,$H126,'Interim Analysis'!$D:$D,$D126)
*(INDEX('Dimensional Maps'!M$39:M$63,MATCH($E126,'Dimensional Maps'!$C$8:$C$32,0),1)
/SUMIFS('Dimensional Maps'!M$39:M$63, 'Dimensional Maps'!$B$8:$B$32,$D126)))),0),0)</f>
        <v>0</v>
      </c>
      <c r="S126" s="115">
        <f>IFERROR(IF($G126 = "WholeBlg",IF(S$1&lt;2020, 0,
IF($H126="GWh",SUMIFS('Interim Analysis'!M:M,'Interim Analysis'!$B:$B,$B126,'Interim Analysis'!$C:$C,$C126,'Interim Analysis'!$F:$F,$F126,'Interim Analysis'!$G:$G,$H126,'Interim Analysis'!$E:$E,$E126),
SUMIFS('Interim Analysis'!M:M,'Interim Analysis'!$B:$B,$B126,'Interim Analysis'!$C:$C,$C126,'Interim Analysis'!$F:$F,$F126,'Interim Analysis'!$G:$G,$H126,'Interim Analysis'!$D:$D,$D126)
*(INDEX('Dimensional Maps'!N$39:N$63,MATCH($E126,'Dimensional Maps'!$C$8:$C$32,0),1)
/SUMIFS('Dimensional Maps'!N$39:N$63, 'Dimensional Maps'!$B$8:$B$32,$D126)))),0),0)</f>
        <v>0</v>
      </c>
      <c r="T126" s="115">
        <f>IFERROR(IF($G126 = "WholeBlg",IF(T$1&lt;2020, 0,
IF($H126="GWh",SUMIFS('Interim Analysis'!N:N,'Interim Analysis'!$B:$B,$B126,'Interim Analysis'!$C:$C,$C126,'Interim Analysis'!$F:$F,$F126,'Interim Analysis'!$G:$G,$H126,'Interim Analysis'!$E:$E,$E126),
SUMIFS('Interim Analysis'!N:N,'Interim Analysis'!$B:$B,$B126,'Interim Analysis'!$C:$C,$C126,'Interim Analysis'!$F:$F,$F126,'Interim Analysis'!$G:$G,$H126,'Interim Analysis'!$D:$D,$D126)
*(INDEX('Dimensional Maps'!O$39:O$63,MATCH($E126,'Dimensional Maps'!$C$8:$C$32,0),1)
/SUMIFS('Dimensional Maps'!O$39:O$63, 'Dimensional Maps'!$B$8:$B$32,$D126)))),0),0)</f>
        <v>0</v>
      </c>
      <c r="U126" s="115">
        <f>IFERROR(IF($G126 = "WholeBlg",IF(U$1&lt;2020, 0,
IF($H126="GWh",SUMIFS('Interim Analysis'!O:O,'Interim Analysis'!$B:$B,$B126,'Interim Analysis'!$C:$C,$C126,'Interim Analysis'!$F:$F,$F126,'Interim Analysis'!$G:$G,$H126,'Interim Analysis'!$E:$E,$E126),
SUMIFS('Interim Analysis'!O:O,'Interim Analysis'!$B:$B,$B126,'Interim Analysis'!$C:$C,$C126,'Interim Analysis'!$F:$F,$F126,'Interim Analysis'!$G:$G,$H126,'Interim Analysis'!$D:$D,$D126)
*(INDEX('Dimensional Maps'!P$39:P$63,MATCH($E126,'Dimensional Maps'!$C$8:$C$32,0),1)
/SUMIFS('Dimensional Maps'!P$39:P$63, 'Dimensional Maps'!$B$8:$B$32,$D126)))),0),0)</f>
        <v>0</v>
      </c>
      <c r="V126" s="115">
        <f>IFERROR(IF($G126 = "WholeBlg",IF(V$1&lt;2020, 0,
IF($H126="GWh",SUMIFS('Interim Analysis'!P:P,'Interim Analysis'!$B:$B,$B126,'Interim Analysis'!$C:$C,$C126,'Interim Analysis'!$F:$F,$F126,'Interim Analysis'!$G:$G,$H126,'Interim Analysis'!$E:$E,$E126),
SUMIFS('Interim Analysis'!P:P,'Interim Analysis'!$B:$B,$B126,'Interim Analysis'!$C:$C,$C126,'Interim Analysis'!$F:$F,$F126,'Interim Analysis'!$G:$G,$H126,'Interim Analysis'!$D:$D,$D126)
*(INDEX('Dimensional Maps'!Q$39:Q$63,MATCH($E126,'Dimensional Maps'!$C$8:$C$32,0),1)
/SUMIFS('Dimensional Maps'!Q$39:Q$63, 'Dimensional Maps'!$B$8:$B$32,$D126)))),0),0)</f>
        <v>0</v>
      </c>
      <c r="W126" s="115">
        <f>IFERROR(IF($G126 = "WholeBlg",IF(W$1&lt;2020, 0,
IF($H126="GWh",SUMIFS('Interim Analysis'!Q:Q,'Interim Analysis'!$B:$B,$B126,'Interim Analysis'!$C:$C,$C126,'Interim Analysis'!$F:$F,$F126,'Interim Analysis'!$G:$G,$H126,'Interim Analysis'!$E:$E,$E126),
SUMIFS('Interim Analysis'!Q:Q,'Interim Analysis'!$B:$B,$B126,'Interim Analysis'!$C:$C,$C126,'Interim Analysis'!$F:$F,$F126,'Interim Analysis'!$G:$G,$H126,'Interim Analysis'!$D:$D,$D126)
*(INDEX('Dimensional Maps'!R$39:R$63,MATCH($E126,'Dimensional Maps'!$C$8:$C$32,0),1)
/SUMIFS('Dimensional Maps'!R$39:R$63, 'Dimensional Maps'!$B$8:$B$32,$D126)))),0),0)</f>
        <v>0</v>
      </c>
    </row>
    <row r="127" spans="1:23" x14ac:dyDescent="0.25">
      <c r="A127" s="105" t="str">
        <f>Home!$C$20</f>
        <v>IOU Potential Program Savings ET</v>
      </c>
      <c r="B127" s="103" t="s">
        <v>238</v>
      </c>
      <c r="C127" s="103">
        <v>2</v>
      </c>
      <c r="D127" s="103" t="s">
        <v>193</v>
      </c>
      <c r="E127" s="103" t="s">
        <v>198</v>
      </c>
      <c r="F127" s="103" t="s">
        <v>186</v>
      </c>
      <c r="G127" s="103" t="s">
        <v>53</v>
      </c>
      <c r="H127" s="143" t="s">
        <v>18</v>
      </c>
      <c r="I127" s="115">
        <f>IFERROR(IF($G127 = "WholeBlg",IF(I$1&lt;2020, 0,
IF($H127="GWh",SUMIFS('Interim Analysis'!C:C,'Interim Analysis'!$B:$B,$B127,'Interim Analysis'!$C:$C,$C127,'Interim Analysis'!$F:$F,$F127,'Interim Analysis'!$G:$G,$H127,'Interim Analysis'!$E:$E,$E127),
SUMIFS('Interim Analysis'!C:C,'Interim Analysis'!$B:$B,$B127,'Interim Analysis'!$C:$C,$C127,'Interim Analysis'!$F:$F,$F127,'Interim Analysis'!$G:$G,$H127,'Interim Analysis'!$D:$D,$D127)
*(INDEX('Dimensional Maps'!D$39:D$63,MATCH($E127,'Dimensional Maps'!$C$8:$C$32,0),1)
/SUMIFS('Dimensional Maps'!D$39:D$63, 'Dimensional Maps'!$B$8:$B$32,$D127)))),0),0)</f>
        <v>0</v>
      </c>
      <c r="J127" s="115">
        <f>IFERROR(IF($G127 = "WholeBlg",IF(J$1&lt;2020, 0,
IF($H127="GWh",SUMIFS('Interim Analysis'!D:D,'Interim Analysis'!$B:$B,$B127,'Interim Analysis'!$C:$C,$C127,'Interim Analysis'!$F:$F,$F127,'Interim Analysis'!$G:$G,$H127,'Interim Analysis'!$E:$E,$E127),
SUMIFS('Interim Analysis'!D:D,'Interim Analysis'!$B:$B,$B127,'Interim Analysis'!$C:$C,$C127,'Interim Analysis'!$F:$F,$F127,'Interim Analysis'!$G:$G,$H127,'Interim Analysis'!$D:$D,$D127)
*(INDEX('Dimensional Maps'!E$39:E$63,MATCH($E127,'Dimensional Maps'!$C$8:$C$32,0),1)
/SUMIFS('Dimensional Maps'!E$39:E$63, 'Dimensional Maps'!$B$8:$B$32,$D127)))),0),0)</f>
        <v>0</v>
      </c>
      <c r="K127" s="115">
        <f>IFERROR(IF($G127 = "WholeBlg",IF(K$1&lt;2020, 0,
IF($H127="GWh",SUMIFS('Interim Analysis'!E:E,'Interim Analysis'!$B:$B,$B127,'Interim Analysis'!$C:$C,$C127,'Interim Analysis'!$F:$F,$F127,'Interim Analysis'!$G:$G,$H127,'Interim Analysis'!$E:$E,$E127),
SUMIFS('Interim Analysis'!E:E,'Interim Analysis'!$B:$B,$B127,'Interim Analysis'!$C:$C,$C127,'Interim Analysis'!$F:$F,$F127,'Interim Analysis'!$G:$G,$H127,'Interim Analysis'!$D:$D,$D127)
*(INDEX('Dimensional Maps'!F$39:F$63,MATCH($E127,'Dimensional Maps'!$C$8:$C$32,0),1)
/SUMIFS('Dimensional Maps'!F$39:F$63, 'Dimensional Maps'!$B$8:$B$32,$D127)))),0),0)</f>
        <v>0</v>
      </c>
      <c r="L127" s="115">
        <f>IFERROR(IF($G127 = "WholeBlg",IF(L$1&lt;2020, 0,
IF($H127="GWh",SUMIFS('Interim Analysis'!F:F,'Interim Analysis'!$B:$B,$B127,'Interim Analysis'!$C:$C,$C127,'Interim Analysis'!$F:$F,$F127,'Interim Analysis'!$G:$G,$H127,'Interim Analysis'!$E:$E,$E127),
SUMIFS('Interim Analysis'!F:F,'Interim Analysis'!$B:$B,$B127,'Interim Analysis'!$C:$C,$C127,'Interim Analysis'!$F:$F,$F127,'Interim Analysis'!$G:$G,$H127,'Interim Analysis'!$D:$D,$D127)
*(INDEX('Dimensional Maps'!G$39:G$63,MATCH($E127,'Dimensional Maps'!$C$8:$C$32,0),1)
/SUMIFS('Dimensional Maps'!G$39:G$63, 'Dimensional Maps'!$B$8:$B$32,$D127)))),0),0)</f>
        <v>0</v>
      </c>
      <c r="M127" s="115">
        <f>IFERROR(IF($G127 = "WholeBlg",IF(M$1&lt;2020, 0,
IF($H127="GWh",SUMIFS('Interim Analysis'!G:G,'Interim Analysis'!$B:$B,$B127,'Interim Analysis'!$C:$C,$C127,'Interim Analysis'!$F:$F,$F127,'Interim Analysis'!$G:$G,$H127,'Interim Analysis'!$E:$E,$E127),
SUMIFS('Interim Analysis'!G:G,'Interim Analysis'!$B:$B,$B127,'Interim Analysis'!$C:$C,$C127,'Interim Analysis'!$F:$F,$F127,'Interim Analysis'!$G:$G,$H127,'Interim Analysis'!$D:$D,$D127)
*(INDEX('Dimensional Maps'!H$39:H$63,MATCH($E127,'Dimensional Maps'!$C$8:$C$32,0),1)
/SUMIFS('Dimensional Maps'!H$39:H$63, 'Dimensional Maps'!$B$8:$B$32,$D127)))),0),0)</f>
        <v>0</v>
      </c>
      <c r="N127" s="115">
        <f>IFERROR(IF($G127 = "WholeBlg",IF(N$1&lt;2020, 0,
IF($H127="GWh",SUMIFS('Interim Analysis'!H:H,'Interim Analysis'!$B:$B,$B127,'Interim Analysis'!$C:$C,$C127,'Interim Analysis'!$F:$F,$F127,'Interim Analysis'!$G:$G,$H127,'Interim Analysis'!$E:$E,$E127),
SUMIFS('Interim Analysis'!H:H,'Interim Analysis'!$B:$B,$B127,'Interim Analysis'!$C:$C,$C127,'Interim Analysis'!$F:$F,$F127,'Interim Analysis'!$G:$G,$H127,'Interim Analysis'!$D:$D,$D127)
*(INDEX('Dimensional Maps'!I$39:I$63,MATCH($E127,'Dimensional Maps'!$C$8:$C$32,0),1)
/SUMIFS('Dimensional Maps'!I$39:I$63, 'Dimensional Maps'!$B$8:$B$32,$D127)))),0),0)</f>
        <v>0</v>
      </c>
      <c r="O127" s="115">
        <f>IFERROR(IF($G127 = "WholeBlg",IF(O$1&lt;2020, 0,
IF($H127="GWh",SUMIFS('Interim Analysis'!I:I,'Interim Analysis'!$B:$B,$B127,'Interim Analysis'!$C:$C,$C127,'Interim Analysis'!$F:$F,$F127,'Interim Analysis'!$G:$G,$H127,'Interim Analysis'!$E:$E,$E127),
SUMIFS('Interim Analysis'!I:I,'Interim Analysis'!$B:$B,$B127,'Interim Analysis'!$C:$C,$C127,'Interim Analysis'!$F:$F,$F127,'Interim Analysis'!$G:$G,$H127,'Interim Analysis'!$D:$D,$D127)
*(INDEX('Dimensional Maps'!J$39:J$63,MATCH($E127,'Dimensional Maps'!$C$8:$C$32,0),1)
/SUMIFS('Dimensional Maps'!J$39:J$63, 'Dimensional Maps'!$B$8:$B$32,$D127)))),0),0)</f>
        <v>0</v>
      </c>
      <c r="P127" s="115">
        <f>IFERROR(IF($G127 = "WholeBlg",IF(P$1&lt;2020, 0,
IF($H127="GWh",SUMIFS('Interim Analysis'!J:J,'Interim Analysis'!$B:$B,$B127,'Interim Analysis'!$C:$C,$C127,'Interim Analysis'!$F:$F,$F127,'Interim Analysis'!$G:$G,$H127,'Interim Analysis'!$E:$E,$E127),
SUMIFS('Interim Analysis'!J:J,'Interim Analysis'!$B:$B,$B127,'Interim Analysis'!$C:$C,$C127,'Interim Analysis'!$F:$F,$F127,'Interim Analysis'!$G:$G,$H127,'Interim Analysis'!$D:$D,$D127)
*(INDEX('Dimensional Maps'!K$39:K$63,MATCH($E127,'Dimensional Maps'!$C$8:$C$32,0),1)
/SUMIFS('Dimensional Maps'!K$39:K$63, 'Dimensional Maps'!$B$8:$B$32,$D127)))),0),0)</f>
        <v>0</v>
      </c>
      <c r="Q127" s="115">
        <f>IFERROR(IF($G127 = "WholeBlg",IF(Q$1&lt;2020, 0,
IF($H127="GWh",SUMIFS('Interim Analysis'!K:K,'Interim Analysis'!$B:$B,$B127,'Interim Analysis'!$C:$C,$C127,'Interim Analysis'!$F:$F,$F127,'Interim Analysis'!$G:$G,$H127,'Interim Analysis'!$E:$E,$E127),
SUMIFS('Interim Analysis'!K:K,'Interim Analysis'!$B:$B,$B127,'Interim Analysis'!$C:$C,$C127,'Interim Analysis'!$F:$F,$F127,'Interim Analysis'!$G:$G,$H127,'Interim Analysis'!$D:$D,$D127)
*(INDEX('Dimensional Maps'!L$39:L$63,MATCH($E127,'Dimensional Maps'!$C$8:$C$32,0),1)
/SUMIFS('Dimensional Maps'!L$39:L$63, 'Dimensional Maps'!$B$8:$B$32,$D127)))),0),0)</f>
        <v>0</v>
      </c>
      <c r="R127" s="115">
        <f>IFERROR(IF($G127 = "WholeBlg",IF(R$1&lt;2020, 0,
IF($H127="GWh",SUMIFS('Interim Analysis'!L:L,'Interim Analysis'!$B:$B,$B127,'Interim Analysis'!$C:$C,$C127,'Interim Analysis'!$F:$F,$F127,'Interim Analysis'!$G:$G,$H127,'Interim Analysis'!$E:$E,$E127),
SUMIFS('Interim Analysis'!L:L,'Interim Analysis'!$B:$B,$B127,'Interim Analysis'!$C:$C,$C127,'Interim Analysis'!$F:$F,$F127,'Interim Analysis'!$G:$G,$H127,'Interim Analysis'!$D:$D,$D127)
*(INDEX('Dimensional Maps'!M$39:M$63,MATCH($E127,'Dimensional Maps'!$C$8:$C$32,0),1)
/SUMIFS('Dimensional Maps'!M$39:M$63, 'Dimensional Maps'!$B$8:$B$32,$D127)))),0),0)</f>
        <v>0</v>
      </c>
      <c r="S127" s="115">
        <f>IFERROR(IF($G127 = "WholeBlg",IF(S$1&lt;2020, 0,
IF($H127="GWh",SUMIFS('Interim Analysis'!M:M,'Interim Analysis'!$B:$B,$B127,'Interim Analysis'!$C:$C,$C127,'Interim Analysis'!$F:$F,$F127,'Interim Analysis'!$G:$G,$H127,'Interim Analysis'!$E:$E,$E127),
SUMIFS('Interim Analysis'!M:M,'Interim Analysis'!$B:$B,$B127,'Interim Analysis'!$C:$C,$C127,'Interim Analysis'!$F:$F,$F127,'Interim Analysis'!$G:$G,$H127,'Interim Analysis'!$D:$D,$D127)
*(INDEX('Dimensional Maps'!N$39:N$63,MATCH($E127,'Dimensional Maps'!$C$8:$C$32,0),1)
/SUMIFS('Dimensional Maps'!N$39:N$63, 'Dimensional Maps'!$B$8:$B$32,$D127)))),0),0)</f>
        <v>0</v>
      </c>
      <c r="T127" s="115">
        <f>IFERROR(IF($G127 = "WholeBlg",IF(T$1&lt;2020, 0,
IF($H127="GWh",SUMIFS('Interim Analysis'!N:N,'Interim Analysis'!$B:$B,$B127,'Interim Analysis'!$C:$C,$C127,'Interim Analysis'!$F:$F,$F127,'Interim Analysis'!$G:$G,$H127,'Interim Analysis'!$E:$E,$E127),
SUMIFS('Interim Analysis'!N:N,'Interim Analysis'!$B:$B,$B127,'Interim Analysis'!$C:$C,$C127,'Interim Analysis'!$F:$F,$F127,'Interim Analysis'!$G:$G,$H127,'Interim Analysis'!$D:$D,$D127)
*(INDEX('Dimensional Maps'!O$39:O$63,MATCH($E127,'Dimensional Maps'!$C$8:$C$32,0),1)
/SUMIFS('Dimensional Maps'!O$39:O$63, 'Dimensional Maps'!$B$8:$B$32,$D127)))),0),0)</f>
        <v>0</v>
      </c>
      <c r="U127" s="115">
        <f>IFERROR(IF($G127 = "WholeBlg",IF(U$1&lt;2020, 0,
IF($H127="GWh",SUMIFS('Interim Analysis'!O:O,'Interim Analysis'!$B:$B,$B127,'Interim Analysis'!$C:$C,$C127,'Interim Analysis'!$F:$F,$F127,'Interim Analysis'!$G:$G,$H127,'Interim Analysis'!$E:$E,$E127),
SUMIFS('Interim Analysis'!O:O,'Interim Analysis'!$B:$B,$B127,'Interim Analysis'!$C:$C,$C127,'Interim Analysis'!$F:$F,$F127,'Interim Analysis'!$G:$G,$H127,'Interim Analysis'!$D:$D,$D127)
*(INDEX('Dimensional Maps'!P$39:P$63,MATCH($E127,'Dimensional Maps'!$C$8:$C$32,0),1)
/SUMIFS('Dimensional Maps'!P$39:P$63, 'Dimensional Maps'!$B$8:$B$32,$D127)))),0),0)</f>
        <v>0</v>
      </c>
      <c r="V127" s="115">
        <f>IFERROR(IF($G127 = "WholeBlg",IF(V$1&lt;2020, 0,
IF($H127="GWh",SUMIFS('Interim Analysis'!P:P,'Interim Analysis'!$B:$B,$B127,'Interim Analysis'!$C:$C,$C127,'Interim Analysis'!$F:$F,$F127,'Interim Analysis'!$G:$G,$H127,'Interim Analysis'!$E:$E,$E127),
SUMIFS('Interim Analysis'!P:P,'Interim Analysis'!$B:$B,$B127,'Interim Analysis'!$C:$C,$C127,'Interim Analysis'!$F:$F,$F127,'Interim Analysis'!$G:$G,$H127,'Interim Analysis'!$D:$D,$D127)
*(INDEX('Dimensional Maps'!Q$39:Q$63,MATCH($E127,'Dimensional Maps'!$C$8:$C$32,0),1)
/SUMIFS('Dimensional Maps'!Q$39:Q$63, 'Dimensional Maps'!$B$8:$B$32,$D127)))),0),0)</f>
        <v>0</v>
      </c>
      <c r="W127" s="115">
        <f>IFERROR(IF($G127 = "WholeBlg",IF(W$1&lt;2020, 0,
IF($H127="GWh",SUMIFS('Interim Analysis'!Q:Q,'Interim Analysis'!$B:$B,$B127,'Interim Analysis'!$C:$C,$C127,'Interim Analysis'!$F:$F,$F127,'Interim Analysis'!$G:$G,$H127,'Interim Analysis'!$E:$E,$E127),
SUMIFS('Interim Analysis'!Q:Q,'Interim Analysis'!$B:$B,$B127,'Interim Analysis'!$C:$C,$C127,'Interim Analysis'!$F:$F,$F127,'Interim Analysis'!$G:$G,$H127,'Interim Analysis'!$D:$D,$D127)
*(INDEX('Dimensional Maps'!R$39:R$63,MATCH($E127,'Dimensional Maps'!$C$8:$C$32,0),1)
/SUMIFS('Dimensional Maps'!R$39:R$63, 'Dimensional Maps'!$B$8:$B$32,$D127)))),0),0)</f>
        <v>0</v>
      </c>
    </row>
    <row r="128" spans="1:23" x14ac:dyDescent="0.25">
      <c r="A128" s="105" t="str">
        <f>Home!$C$20</f>
        <v>IOU Potential Program Savings ET</v>
      </c>
      <c r="B128" s="103" t="s">
        <v>238</v>
      </c>
      <c r="C128" s="103">
        <v>2</v>
      </c>
      <c r="D128" s="103" t="s">
        <v>193</v>
      </c>
      <c r="E128" s="103" t="s">
        <v>198</v>
      </c>
      <c r="F128" s="103" t="s">
        <v>167</v>
      </c>
      <c r="G128" s="103" t="s">
        <v>53</v>
      </c>
      <c r="H128" s="143" t="s">
        <v>20</v>
      </c>
      <c r="I128" s="115">
        <f>IFERROR(IF($G128 = "WholeBlg",IF(I$1&lt;2020, 0,
IF($H128="GWh",SUMIFS('Interim Analysis'!C:C,'Interim Analysis'!$B:$B,$B128,'Interim Analysis'!$C:$C,$C128,'Interim Analysis'!$F:$F,$F128,'Interim Analysis'!$G:$G,$H128,'Interim Analysis'!$E:$E,$E128),
SUMIFS('Interim Analysis'!C:C,'Interim Analysis'!$B:$B,$B128,'Interim Analysis'!$C:$C,$C128,'Interim Analysis'!$F:$F,$F128,'Interim Analysis'!$G:$G,$H128,'Interim Analysis'!$D:$D,$D128)
*(INDEX('Dimensional Maps'!D$39:D$63,MATCH($E128,'Dimensional Maps'!$C$8:$C$32,0),1)
/SUMIFS('Dimensional Maps'!D$39:D$63, 'Dimensional Maps'!$B$8:$B$32,$D128)))),0),0)</f>
        <v>0</v>
      </c>
      <c r="J128" s="115">
        <f>IFERROR(IF($G128 = "WholeBlg",IF(J$1&lt;2020, 0,
IF($H128="GWh",SUMIFS('Interim Analysis'!D:D,'Interim Analysis'!$B:$B,$B128,'Interim Analysis'!$C:$C,$C128,'Interim Analysis'!$F:$F,$F128,'Interim Analysis'!$G:$G,$H128,'Interim Analysis'!$E:$E,$E128),
SUMIFS('Interim Analysis'!D:D,'Interim Analysis'!$B:$B,$B128,'Interim Analysis'!$C:$C,$C128,'Interim Analysis'!$F:$F,$F128,'Interim Analysis'!$G:$G,$H128,'Interim Analysis'!$D:$D,$D128)
*(INDEX('Dimensional Maps'!E$39:E$63,MATCH($E128,'Dimensional Maps'!$C$8:$C$32,0),1)
/SUMIFS('Dimensional Maps'!E$39:E$63, 'Dimensional Maps'!$B$8:$B$32,$D128)))),0),0)</f>
        <v>0</v>
      </c>
      <c r="K128" s="115">
        <f>IFERROR(IF($G128 = "WholeBlg",IF(K$1&lt;2020, 0,
IF($H128="GWh",SUMIFS('Interim Analysis'!E:E,'Interim Analysis'!$B:$B,$B128,'Interim Analysis'!$C:$C,$C128,'Interim Analysis'!$F:$F,$F128,'Interim Analysis'!$G:$G,$H128,'Interim Analysis'!$E:$E,$E128),
SUMIFS('Interim Analysis'!E:E,'Interim Analysis'!$B:$B,$B128,'Interim Analysis'!$C:$C,$C128,'Interim Analysis'!$F:$F,$F128,'Interim Analysis'!$G:$G,$H128,'Interim Analysis'!$D:$D,$D128)
*(INDEX('Dimensional Maps'!F$39:F$63,MATCH($E128,'Dimensional Maps'!$C$8:$C$32,0),1)
/SUMIFS('Dimensional Maps'!F$39:F$63, 'Dimensional Maps'!$B$8:$B$32,$D128)))),0),0)</f>
        <v>0</v>
      </c>
      <c r="L128" s="115">
        <f>IFERROR(IF($G128 = "WholeBlg",IF(L$1&lt;2020, 0,
IF($H128="GWh",SUMIFS('Interim Analysis'!F:F,'Interim Analysis'!$B:$B,$B128,'Interim Analysis'!$C:$C,$C128,'Interim Analysis'!$F:$F,$F128,'Interim Analysis'!$G:$G,$H128,'Interim Analysis'!$E:$E,$E128),
SUMIFS('Interim Analysis'!F:F,'Interim Analysis'!$B:$B,$B128,'Interim Analysis'!$C:$C,$C128,'Interim Analysis'!$F:$F,$F128,'Interim Analysis'!$G:$G,$H128,'Interim Analysis'!$D:$D,$D128)
*(INDEX('Dimensional Maps'!G$39:G$63,MATCH($E128,'Dimensional Maps'!$C$8:$C$32,0),1)
/SUMIFS('Dimensional Maps'!G$39:G$63, 'Dimensional Maps'!$B$8:$B$32,$D128)))),0),0)</f>
        <v>0</v>
      </c>
      <c r="M128" s="115">
        <f>IFERROR(IF($G128 = "WholeBlg",IF(M$1&lt;2020, 0,
IF($H128="GWh",SUMIFS('Interim Analysis'!G:G,'Interim Analysis'!$B:$B,$B128,'Interim Analysis'!$C:$C,$C128,'Interim Analysis'!$F:$F,$F128,'Interim Analysis'!$G:$G,$H128,'Interim Analysis'!$E:$E,$E128),
SUMIFS('Interim Analysis'!G:G,'Interim Analysis'!$B:$B,$B128,'Interim Analysis'!$C:$C,$C128,'Interim Analysis'!$F:$F,$F128,'Interim Analysis'!$G:$G,$H128,'Interim Analysis'!$D:$D,$D128)
*(INDEX('Dimensional Maps'!H$39:H$63,MATCH($E128,'Dimensional Maps'!$C$8:$C$32,0),1)
/SUMIFS('Dimensional Maps'!H$39:H$63, 'Dimensional Maps'!$B$8:$B$32,$D128)))),0),0)</f>
        <v>0</v>
      </c>
      <c r="N128" s="115">
        <f>IFERROR(IF($G128 = "WholeBlg",IF(N$1&lt;2020, 0,
IF($H128="GWh",SUMIFS('Interim Analysis'!H:H,'Interim Analysis'!$B:$B,$B128,'Interim Analysis'!$C:$C,$C128,'Interim Analysis'!$F:$F,$F128,'Interim Analysis'!$G:$G,$H128,'Interim Analysis'!$E:$E,$E128),
SUMIFS('Interim Analysis'!H:H,'Interim Analysis'!$B:$B,$B128,'Interim Analysis'!$C:$C,$C128,'Interim Analysis'!$F:$F,$F128,'Interim Analysis'!$G:$G,$H128,'Interim Analysis'!$D:$D,$D128)
*(INDEX('Dimensional Maps'!I$39:I$63,MATCH($E128,'Dimensional Maps'!$C$8:$C$32,0),1)
/SUMIFS('Dimensional Maps'!I$39:I$63, 'Dimensional Maps'!$B$8:$B$32,$D128)))),0),0)</f>
        <v>0</v>
      </c>
      <c r="O128" s="115">
        <f>IFERROR(IF($G128 = "WholeBlg",IF(O$1&lt;2020, 0,
IF($H128="GWh",SUMIFS('Interim Analysis'!I:I,'Interim Analysis'!$B:$B,$B128,'Interim Analysis'!$C:$C,$C128,'Interim Analysis'!$F:$F,$F128,'Interim Analysis'!$G:$G,$H128,'Interim Analysis'!$E:$E,$E128),
SUMIFS('Interim Analysis'!I:I,'Interim Analysis'!$B:$B,$B128,'Interim Analysis'!$C:$C,$C128,'Interim Analysis'!$F:$F,$F128,'Interim Analysis'!$G:$G,$H128,'Interim Analysis'!$D:$D,$D128)
*(INDEX('Dimensional Maps'!J$39:J$63,MATCH($E128,'Dimensional Maps'!$C$8:$C$32,0),1)
/SUMIFS('Dimensional Maps'!J$39:J$63, 'Dimensional Maps'!$B$8:$B$32,$D128)))),0),0)</f>
        <v>0</v>
      </c>
      <c r="P128" s="115">
        <f>IFERROR(IF($G128 = "WholeBlg",IF(P$1&lt;2020, 0,
IF($H128="GWh",SUMIFS('Interim Analysis'!J:J,'Interim Analysis'!$B:$B,$B128,'Interim Analysis'!$C:$C,$C128,'Interim Analysis'!$F:$F,$F128,'Interim Analysis'!$G:$G,$H128,'Interim Analysis'!$E:$E,$E128),
SUMIFS('Interim Analysis'!J:J,'Interim Analysis'!$B:$B,$B128,'Interim Analysis'!$C:$C,$C128,'Interim Analysis'!$F:$F,$F128,'Interim Analysis'!$G:$G,$H128,'Interim Analysis'!$D:$D,$D128)
*(INDEX('Dimensional Maps'!K$39:K$63,MATCH($E128,'Dimensional Maps'!$C$8:$C$32,0),1)
/SUMIFS('Dimensional Maps'!K$39:K$63, 'Dimensional Maps'!$B$8:$B$32,$D128)))),0),0)</f>
        <v>0</v>
      </c>
      <c r="Q128" s="115">
        <f>IFERROR(IF($G128 = "WholeBlg",IF(Q$1&lt;2020, 0,
IF($H128="GWh",SUMIFS('Interim Analysis'!K:K,'Interim Analysis'!$B:$B,$B128,'Interim Analysis'!$C:$C,$C128,'Interim Analysis'!$F:$F,$F128,'Interim Analysis'!$G:$G,$H128,'Interim Analysis'!$E:$E,$E128),
SUMIFS('Interim Analysis'!K:K,'Interim Analysis'!$B:$B,$B128,'Interim Analysis'!$C:$C,$C128,'Interim Analysis'!$F:$F,$F128,'Interim Analysis'!$G:$G,$H128,'Interim Analysis'!$D:$D,$D128)
*(INDEX('Dimensional Maps'!L$39:L$63,MATCH($E128,'Dimensional Maps'!$C$8:$C$32,0),1)
/SUMIFS('Dimensional Maps'!L$39:L$63, 'Dimensional Maps'!$B$8:$B$32,$D128)))),0),0)</f>
        <v>0</v>
      </c>
      <c r="R128" s="115">
        <f>IFERROR(IF($G128 = "WholeBlg",IF(R$1&lt;2020, 0,
IF($H128="GWh",SUMIFS('Interim Analysis'!L:L,'Interim Analysis'!$B:$B,$B128,'Interim Analysis'!$C:$C,$C128,'Interim Analysis'!$F:$F,$F128,'Interim Analysis'!$G:$G,$H128,'Interim Analysis'!$E:$E,$E128),
SUMIFS('Interim Analysis'!L:L,'Interim Analysis'!$B:$B,$B128,'Interim Analysis'!$C:$C,$C128,'Interim Analysis'!$F:$F,$F128,'Interim Analysis'!$G:$G,$H128,'Interim Analysis'!$D:$D,$D128)
*(INDEX('Dimensional Maps'!M$39:M$63,MATCH($E128,'Dimensional Maps'!$C$8:$C$32,0),1)
/SUMIFS('Dimensional Maps'!M$39:M$63, 'Dimensional Maps'!$B$8:$B$32,$D128)))),0),0)</f>
        <v>0</v>
      </c>
      <c r="S128" s="115">
        <f>IFERROR(IF($G128 = "WholeBlg",IF(S$1&lt;2020, 0,
IF($H128="GWh",SUMIFS('Interim Analysis'!M:M,'Interim Analysis'!$B:$B,$B128,'Interim Analysis'!$C:$C,$C128,'Interim Analysis'!$F:$F,$F128,'Interim Analysis'!$G:$G,$H128,'Interim Analysis'!$E:$E,$E128),
SUMIFS('Interim Analysis'!M:M,'Interim Analysis'!$B:$B,$B128,'Interim Analysis'!$C:$C,$C128,'Interim Analysis'!$F:$F,$F128,'Interim Analysis'!$G:$G,$H128,'Interim Analysis'!$D:$D,$D128)
*(INDEX('Dimensional Maps'!N$39:N$63,MATCH($E128,'Dimensional Maps'!$C$8:$C$32,0),1)
/SUMIFS('Dimensional Maps'!N$39:N$63, 'Dimensional Maps'!$B$8:$B$32,$D128)))),0),0)</f>
        <v>0</v>
      </c>
      <c r="T128" s="115">
        <f>IFERROR(IF($G128 = "WholeBlg",IF(T$1&lt;2020, 0,
IF($H128="GWh",SUMIFS('Interim Analysis'!N:N,'Interim Analysis'!$B:$B,$B128,'Interim Analysis'!$C:$C,$C128,'Interim Analysis'!$F:$F,$F128,'Interim Analysis'!$G:$G,$H128,'Interim Analysis'!$E:$E,$E128),
SUMIFS('Interim Analysis'!N:N,'Interim Analysis'!$B:$B,$B128,'Interim Analysis'!$C:$C,$C128,'Interim Analysis'!$F:$F,$F128,'Interim Analysis'!$G:$G,$H128,'Interim Analysis'!$D:$D,$D128)
*(INDEX('Dimensional Maps'!O$39:O$63,MATCH($E128,'Dimensional Maps'!$C$8:$C$32,0),1)
/SUMIFS('Dimensional Maps'!O$39:O$63, 'Dimensional Maps'!$B$8:$B$32,$D128)))),0),0)</f>
        <v>0</v>
      </c>
      <c r="U128" s="115">
        <f>IFERROR(IF($G128 = "WholeBlg",IF(U$1&lt;2020, 0,
IF($H128="GWh",SUMIFS('Interim Analysis'!O:O,'Interim Analysis'!$B:$B,$B128,'Interim Analysis'!$C:$C,$C128,'Interim Analysis'!$F:$F,$F128,'Interim Analysis'!$G:$G,$H128,'Interim Analysis'!$E:$E,$E128),
SUMIFS('Interim Analysis'!O:O,'Interim Analysis'!$B:$B,$B128,'Interim Analysis'!$C:$C,$C128,'Interim Analysis'!$F:$F,$F128,'Interim Analysis'!$G:$G,$H128,'Interim Analysis'!$D:$D,$D128)
*(INDEX('Dimensional Maps'!P$39:P$63,MATCH($E128,'Dimensional Maps'!$C$8:$C$32,0),1)
/SUMIFS('Dimensional Maps'!P$39:P$63, 'Dimensional Maps'!$B$8:$B$32,$D128)))),0),0)</f>
        <v>0</v>
      </c>
      <c r="V128" s="115">
        <f>IFERROR(IF($G128 = "WholeBlg",IF(V$1&lt;2020, 0,
IF($H128="GWh",SUMIFS('Interim Analysis'!P:P,'Interim Analysis'!$B:$B,$B128,'Interim Analysis'!$C:$C,$C128,'Interim Analysis'!$F:$F,$F128,'Interim Analysis'!$G:$G,$H128,'Interim Analysis'!$E:$E,$E128),
SUMIFS('Interim Analysis'!P:P,'Interim Analysis'!$B:$B,$B128,'Interim Analysis'!$C:$C,$C128,'Interim Analysis'!$F:$F,$F128,'Interim Analysis'!$G:$G,$H128,'Interim Analysis'!$D:$D,$D128)
*(INDEX('Dimensional Maps'!Q$39:Q$63,MATCH($E128,'Dimensional Maps'!$C$8:$C$32,0),1)
/SUMIFS('Dimensional Maps'!Q$39:Q$63, 'Dimensional Maps'!$B$8:$B$32,$D128)))),0),0)</f>
        <v>0</v>
      </c>
      <c r="W128" s="115">
        <f>IFERROR(IF($G128 = "WholeBlg",IF(W$1&lt;2020, 0,
IF($H128="GWh",SUMIFS('Interim Analysis'!Q:Q,'Interim Analysis'!$B:$B,$B128,'Interim Analysis'!$C:$C,$C128,'Interim Analysis'!$F:$F,$F128,'Interim Analysis'!$G:$G,$H128,'Interim Analysis'!$E:$E,$E128),
SUMIFS('Interim Analysis'!Q:Q,'Interim Analysis'!$B:$B,$B128,'Interim Analysis'!$C:$C,$C128,'Interim Analysis'!$F:$F,$F128,'Interim Analysis'!$G:$G,$H128,'Interim Analysis'!$D:$D,$D128)
*(INDEX('Dimensional Maps'!R$39:R$63,MATCH($E128,'Dimensional Maps'!$C$8:$C$32,0),1)
/SUMIFS('Dimensional Maps'!R$39:R$63, 'Dimensional Maps'!$B$8:$B$32,$D128)))),0),0)</f>
        <v>0</v>
      </c>
    </row>
    <row r="129" spans="1:23" x14ac:dyDescent="0.25">
      <c r="A129" s="105" t="str">
        <f>Home!$C$20</f>
        <v>IOU Potential Program Savings ET</v>
      </c>
      <c r="B129" s="103" t="s">
        <v>238</v>
      </c>
      <c r="C129" s="103">
        <v>2</v>
      </c>
      <c r="D129" s="103" t="s">
        <v>193</v>
      </c>
      <c r="E129" s="103" t="s">
        <v>198</v>
      </c>
      <c r="F129" s="103" t="s">
        <v>186</v>
      </c>
      <c r="G129" s="103" t="s">
        <v>53</v>
      </c>
      <c r="H129" s="143" t="s">
        <v>20</v>
      </c>
      <c r="I129" s="115">
        <f>IFERROR(IF($G129 = "WholeBlg",IF(I$1&lt;2020, 0,
IF($H129="GWh",SUMIFS('Interim Analysis'!C:C,'Interim Analysis'!$B:$B,$B129,'Interim Analysis'!$C:$C,$C129,'Interim Analysis'!$F:$F,$F129,'Interim Analysis'!$G:$G,$H129,'Interim Analysis'!$E:$E,$E129),
SUMIFS('Interim Analysis'!C:C,'Interim Analysis'!$B:$B,$B129,'Interim Analysis'!$C:$C,$C129,'Interim Analysis'!$F:$F,$F129,'Interim Analysis'!$G:$G,$H129,'Interim Analysis'!$D:$D,$D129)
*(INDEX('Dimensional Maps'!D$39:D$63,MATCH($E129,'Dimensional Maps'!$C$8:$C$32,0),1)
/SUMIFS('Dimensional Maps'!D$39:D$63, 'Dimensional Maps'!$B$8:$B$32,$D129)))),0),0)</f>
        <v>0</v>
      </c>
      <c r="J129" s="115">
        <f>IFERROR(IF($G129 = "WholeBlg",IF(J$1&lt;2020, 0,
IF($H129="GWh",SUMIFS('Interim Analysis'!D:D,'Interim Analysis'!$B:$B,$B129,'Interim Analysis'!$C:$C,$C129,'Interim Analysis'!$F:$F,$F129,'Interim Analysis'!$G:$G,$H129,'Interim Analysis'!$E:$E,$E129),
SUMIFS('Interim Analysis'!D:D,'Interim Analysis'!$B:$B,$B129,'Interim Analysis'!$C:$C,$C129,'Interim Analysis'!$F:$F,$F129,'Interim Analysis'!$G:$G,$H129,'Interim Analysis'!$D:$D,$D129)
*(INDEX('Dimensional Maps'!E$39:E$63,MATCH($E129,'Dimensional Maps'!$C$8:$C$32,0),1)
/SUMIFS('Dimensional Maps'!E$39:E$63, 'Dimensional Maps'!$B$8:$B$32,$D129)))),0),0)</f>
        <v>0</v>
      </c>
      <c r="K129" s="115">
        <f>IFERROR(IF($G129 = "WholeBlg",IF(K$1&lt;2020, 0,
IF($H129="GWh",SUMIFS('Interim Analysis'!E:E,'Interim Analysis'!$B:$B,$B129,'Interim Analysis'!$C:$C,$C129,'Interim Analysis'!$F:$F,$F129,'Interim Analysis'!$G:$G,$H129,'Interim Analysis'!$E:$E,$E129),
SUMIFS('Interim Analysis'!E:E,'Interim Analysis'!$B:$B,$B129,'Interim Analysis'!$C:$C,$C129,'Interim Analysis'!$F:$F,$F129,'Interim Analysis'!$G:$G,$H129,'Interim Analysis'!$D:$D,$D129)
*(INDEX('Dimensional Maps'!F$39:F$63,MATCH($E129,'Dimensional Maps'!$C$8:$C$32,0),1)
/SUMIFS('Dimensional Maps'!F$39:F$63, 'Dimensional Maps'!$B$8:$B$32,$D129)))),0),0)</f>
        <v>0</v>
      </c>
      <c r="L129" s="115">
        <f>IFERROR(IF($G129 = "WholeBlg",IF(L$1&lt;2020, 0,
IF($H129="GWh",SUMIFS('Interim Analysis'!F:F,'Interim Analysis'!$B:$B,$B129,'Interim Analysis'!$C:$C,$C129,'Interim Analysis'!$F:$F,$F129,'Interim Analysis'!$G:$G,$H129,'Interim Analysis'!$E:$E,$E129),
SUMIFS('Interim Analysis'!F:F,'Interim Analysis'!$B:$B,$B129,'Interim Analysis'!$C:$C,$C129,'Interim Analysis'!$F:$F,$F129,'Interim Analysis'!$G:$G,$H129,'Interim Analysis'!$D:$D,$D129)
*(INDEX('Dimensional Maps'!G$39:G$63,MATCH($E129,'Dimensional Maps'!$C$8:$C$32,0),1)
/SUMIFS('Dimensional Maps'!G$39:G$63, 'Dimensional Maps'!$B$8:$B$32,$D129)))),0),0)</f>
        <v>0</v>
      </c>
      <c r="M129" s="115">
        <f>IFERROR(IF($G129 = "WholeBlg",IF(M$1&lt;2020, 0,
IF($H129="GWh",SUMIFS('Interim Analysis'!G:G,'Interim Analysis'!$B:$B,$B129,'Interim Analysis'!$C:$C,$C129,'Interim Analysis'!$F:$F,$F129,'Interim Analysis'!$G:$G,$H129,'Interim Analysis'!$E:$E,$E129),
SUMIFS('Interim Analysis'!G:G,'Interim Analysis'!$B:$B,$B129,'Interim Analysis'!$C:$C,$C129,'Interim Analysis'!$F:$F,$F129,'Interim Analysis'!$G:$G,$H129,'Interim Analysis'!$D:$D,$D129)
*(INDEX('Dimensional Maps'!H$39:H$63,MATCH($E129,'Dimensional Maps'!$C$8:$C$32,0),1)
/SUMIFS('Dimensional Maps'!H$39:H$63, 'Dimensional Maps'!$B$8:$B$32,$D129)))),0),0)</f>
        <v>0</v>
      </c>
      <c r="N129" s="115">
        <f>IFERROR(IF($G129 = "WholeBlg",IF(N$1&lt;2020, 0,
IF($H129="GWh",SUMIFS('Interim Analysis'!H:H,'Interim Analysis'!$B:$B,$B129,'Interim Analysis'!$C:$C,$C129,'Interim Analysis'!$F:$F,$F129,'Interim Analysis'!$G:$G,$H129,'Interim Analysis'!$E:$E,$E129),
SUMIFS('Interim Analysis'!H:H,'Interim Analysis'!$B:$B,$B129,'Interim Analysis'!$C:$C,$C129,'Interim Analysis'!$F:$F,$F129,'Interim Analysis'!$G:$G,$H129,'Interim Analysis'!$D:$D,$D129)
*(INDEX('Dimensional Maps'!I$39:I$63,MATCH($E129,'Dimensional Maps'!$C$8:$C$32,0),1)
/SUMIFS('Dimensional Maps'!I$39:I$63, 'Dimensional Maps'!$B$8:$B$32,$D129)))),0),0)</f>
        <v>0</v>
      </c>
      <c r="O129" s="115">
        <f>IFERROR(IF($G129 = "WholeBlg",IF(O$1&lt;2020, 0,
IF($H129="GWh",SUMIFS('Interim Analysis'!I:I,'Interim Analysis'!$B:$B,$B129,'Interim Analysis'!$C:$C,$C129,'Interim Analysis'!$F:$F,$F129,'Interim Analysis'!$G:$G,$H129,'Interim Analysis'!$E:$E,$E129),
SUMIFS('Interim Analysis'!I:I,'Interim Analysis'!$B:$B,$B129,'Interim Analysis'!$C:$C,$C129,'Interim Analysis'!$F:$F,$F129,'Interim Analysis'!$G:$G,$H129,'Interim Analysis'!$D:$D,$D129)
*(INDEX('Dimensional Maps'!J$39:J$63,MATCH($E129,'Dimensional Maps'!$C$8:$C$32,0),1)
/SUMIFS('Dimensional Maps'!J$39:J$63, 'Dimensional Maps'!$B$8:$B$32,$D129)))),0),0)</f>
        <v>0</v>
      </c>
      <c r="P129" s="115">
        <f>IFERROR(IF($G129 = "WholeBlg",IF(P$1&lt;2020, 0,
IF($H129="GWh",SUMIFS('Interim Analysis'!J:J,'Interim Analysis'!$B:$B,$B129,'Interim Analysis'!$C:$C,$C129,'Interim Analysis'!$F:$F,$F129,'Interim Analysis'!$G:$G,$H129,'Interim Analysis'!$E:$E,$E129),
SUMIFS('Interim Analysis'!J:J,'Interim Analysis'!$B:$B,$B129,'Interim Analysis'!$C:$C,$C129,'Interim Analysis'!$F:$F,$F129,'Interim Analysis'!$G:$G,$H129,'Interim Analysis'!$D:$D,$D129)
*(INDEX('Dimensional Maps'!K$39:K$63,MATCH($E129,'Dimensional Maps'!$C$8:$C$32,0),1)
/SUMIFS('Dimensional Maps'!K$39:K$63, 'Dimensional Maps'!$B$8:$B$32,$D129)))),0),0)</f>
        <v>0</v>
      </c>
      <c r="Q129" s="115">
        <f>IFERROR(IF($G129 = "WholeBlg",IF(Q$1&lt;2020, 0,
IF($H129="GWh",SUMIFS('Interim Analysis'!K:K,'Interim Analysis'!$B:$B,$B129,'Interim Analysis'!$C:$C,$C129,'Interim Analysis'!$F:$F,$F129,'Interim Analysis'!$G:$G,$H129,'Interim Analysis'!$E:$E,$E129),
SUMIFS('Interim Analysis'!K:K,'Interim Analysis'!$B:$B,$B129,'Interim Analysis'!$C:$C,$C129,'Interim Analysis'!$F:$F,$F129,'Interim Analysis'!$G:$G,$H129,'Interim Analysis'!$D:$D,$D129)
*(INDEX('Dimensional Maps'!L$39:L$63,MATCH($E129,'Dimensional Maps'!$C$8:$C$32,0),1)
/SUMIFS('Dimensional Maps'!L$39:L$63, 'Dimensional Maps'!$B$8:$B$32,$D129)))),0),0)</f>
        <v>0</v>
      </c>
      <c r="R129" s="115">
        <f>IFERROR(IF($G129 = "WholeBlg",IF(R$1&lt;2020, 0,
IF($H129="GWh",SUMIFS('Interim Analysis'!L:L,'Interim Analysis'!$B:$B,$B129,'Interim Analysis'!$C:$C,$C129,'Interim Analysis'!$F:$F,$F129,'Interim Analysis'!$G:$G,$H129,'Interim Analysis'!$E:$E,$E129),
SUMIFS('Interim Analysis'!L:L,'Interim Analysis'!$B:$B,$B129,'Interim Analysis'!$C:$C,$C129,'Interim Analysis'!$F:$F,$F129,'Interim Analysis'!$G:$G,$H129,'Interim Analysis'!$D:$D,$D129)
*(INDEX('Dimensional Maps'!M$39:M$63,MATCH($E129,'Dimensional Maps'!$C$8:$C$32,0),1)
/SUMIFS('Dimensional Maps'!M$39:M$63, 'Dimensional Maps'!$B$8:$B$32,$D129)))),0),0)</f>
        <v>0</v>
      </c>
      <c r="S129" s="115">
        <f>IFERROR(IF($G129 = "WholeBlg",IF(S$1&lt;2020, 0,
IF($H129="GWh",SUMIFS('Interim Analysis'!M:M,'Interim Analysis'!$B:$B,$B129,'Interim Analysis'!$C:$C,$C129,'Interim Analysis'!$F:$F,$F129,'Interim Analysis'!$G:$G,$H129,'Interim Analysis'!$E:$E,$E129),
SUMIFS('Interim Analysis'!M:M,'Interim Analysis'!$B:$B,$B129,'Interim Analysis'!$C:$C,$C129,'Interim Analysis'!$F:$F,$F129,'Interim Analysis'!$G:$G,$H129,'Interim Analysis'!$D:$D,$D129)
*(INDEX('Dimensional Maps'!N$39:N$63,MATCH($E129,'Dimensional Maps'!$C$8:$C$32,0),1)
/SUMIFS('Dimensional Maps'!N$39:N$63, 'Dimensional Maps'!$B$8:$B$32,$D129)))),0),0)</f>
        <v>0</v>
      </c>
      <c r="T129" s="115">
        <f>IFERROR(IF($G129 = "WholeBlg",IF(T$1&lt;2020, 0,
IF($H129="GWh",SUMIFS('Interim Analysis'!N:N,'Interim Analysis'!$B:$B,$B129,'Interim Analysis'!$C:$C,$C129,'Interim Analysis'!$F:$F,$F129,'Interim Analysis'!$G:$G,$H129,'Interim Analysis'!$E:$E,$E129),
SUMIFS('Interim Analysis'!N:N,'Interim Analysis'!$B:$B,$B129,'Interim Analysis'!$C:$C,$C129,'Interim Analysis'!$F:$F,$F129,'Interim Analysis'!$G:$G,$H129,'Interim Analysis'!$D:$D,$D129)
*(INDEX('Dimensional Maps'!O$39:O$63,MATCH($E129,'Dimensional Maps'!$C$8:$C$32,0),1)
/SUMIFS('Dimensional Maps'!O$39:O$63, 'Dimensional Maps'!$B$8:$B$32,$D129)))),0),0)</f>
        <v>0</v>
      </c>
      <c r="U129" s="115">
        <f>IFERROR(IF($G129 = "WholeBlg",IF(U$1&lt;2020, 0,
IF($H129="GWh",SUMIFS('Interim Analysis'!O:O,'Interim Analysis'!$B:$B,$B129,'Interim Analysis'!$C:$C,$C129,'Interim Analysis'!$F:$F,$F129,'Interim Analysis'!$G:$G,$H129,'Interim Analysis'!$E:$E,$E129),
SUMIFS('Interim Analysis'!O:O,'Interim Analysis'!$B:$B,$B129,'Interim Analysis'!$C:$C,$C129,'Interim Analysis'!$F:$F,$F129,'Interim Analysis'!$G:$G,$H129,'Interim Analysis'!$D:$D,$D129)
*(INDEX('Dimensional Maps'!P$39:P$63,MATCH($E129,'Dimensional Maps'!$C$8:$C$32,0),1)
/SUMIFS('Dimensional Maps'!P$39:P$63, 'Dimensional Maps'!$B$8:$B$32,$D129)))),0),0)</f>
        <v>0</v>
      </c>
      <c r="V129" s="115">
        <f>IFERROR(IF($G129 = "WholeBlg",IF(V$1&lt;2020, 0,
IF($H129="GWh",SUMIFS('Interim Analysis'!P:P,'Interim Analysis'!$B:$B,$B129,'Interim Analysis'!$C:$C,$C129,'Interim Analysis'!$F:$F,$F129,'Interim Analysis'!$G:$G,$H129,'Interim Analysis'!$E:$E,$E129),
SUMIFS('Interim Analysis'!P:P,'Interim Analysis'!$B:$B,$B129,'Interim Analysis'!$C:$C,$C129,'Interim Analysis'!$F:$F,$F129,'Interim Analysis'!$G:$G,$H129,'Interim Analysis'!$D:$D,$D129)
*(INDEX('Dimensional Maps'!Q$39:Q$63,MATCH($E129,'Dimensional Maps'!$C$8:$C$32,0),1)
/SUMIFS('Dimensional Maps'!Q$39:Q$63, 'Dimensional Maps'!$B$8:$B$32,$D129)))),0),0)</f>
        <v>0</v>
      </c>
      <c r="W129" s="115">
        <f>IFERROR(IF($G129 = "WholeBlg",IF(W$1&lt;2020, 0,
IF($H129="GWh",SUMIFS('Interim Analysis'!Q:Q,'Interim Analysis'!$B:$B,$B129,'Interim Analysis'!$C:$C,$C129,'Interim Analysis'!$F:$F,$F129,'Interim Analysis'!$G:$G,$H129,'Interim Analysis'!$E:$E,$E129),
SUMIFS('Interim Analysis'!Q:Q,'Interim Analysis'!$B:$B,$B129,'Interim Analysis'!$C:$C,$C129,'Interim Analysis'!$F:$F,$F129,'Interim Analysis'!$G:$G,$H129,'Interim Analysis'!$D:$D,$D129)
*(INDEX('Dimensional Maps'!R$39:R$63,MATCH($E129,'Dimensional Maps'!$C$8:$C$32,0),1)
/SUMIFS('Dimensional Maps'!R$39:R$63, 'Dimensional Maps'!$B$8:$B$32,$D129)))),0),0)</f>
        <v>0</v>
      </c>
    </row>
    <row r="130" spans="1:23" x14ac:dyDescent="0.25">
      <c r="A130" s="105" t="str">
        <f>Home!$C$20</f>
        <v>IOU Potential Program Savings ET</v>
      </c>
      <c r="B130" s="103" t="s">
        <v>237</v>
      </c>
      <c r="C130" s="103">
        <v>2</v>
      </c>
      <c r="D130" s="103" t="s">
        <v>193</v>
      </c>
      <c r="E130" s="103" t="s">
        <v>198</v>
      </c>
      <c r="F130" s="103" t="s">
        <v>167</v>
      </c>
      <c r="G130" s="103" t="s">
        <v>53</v>
      </c>
      <c r="H130" s="143" t="s">
        <v>18</v>
      </c>
      <c r="I130" s="115">
        <f>IFERROR(IF($G130 = "WholeBlg",IF(I$1&lt;2020, 0,
IF($H130="GWh",SUMIFS('Interim Analysis'!C:C,'Interim Analysis'!$B:$B,$B130,'Interim Analysis'!$C:$C,$C130,'Interim Analysis'!$F:$F,$F130,'Interim Analysis'!$G:$G,$H130,'Interim Analysis'!$E:$E,$E130),
SUMIFS('Interim Analysis'!C:C,'Interim Analysis'!$B:$B,$B130,'Interim Analysis'!$C:$C,$C130,'Interim Analysis'!$F:$F,$F130,'Interim Analysis'!$G:$G,$H130,'Interim Analysis'!$D:$D,$D130)
*(INDEX('Dimensional Maps'!D$39:D$63,MATCH($E130,'Dimensional Maps'!$C$8:$C$32,0),1)
/SUMIFS('Dimensional Maps'!D$39:D$63, 'Dimensional Maps'!$B$8:$B$32,$D130)))),0),0)</f>
        <v>0</v>
      </c>
      <c r="J130" s="115">
        <f>IFERROR(IF($G130 = "WholeBlg",IF(J$1&lt;2020, 0,
IF($H130="GWh",SUMIFS('Interim Analysis'!D:D,'Interim Analysis'!$B:$B,$B130,'Interim Analysis'!$C:$C,$C130,'Interim Analysis'!$F:$F,$F130,'Interim Analysis'!$G:$G,$H130,'Interim Analysis'!$E:$E,$E130),
SUMIFS('Interim Analysis'!D:D,'Interim Analysis'!$B:$B,$B130,'Interim Analysis'!$C:$C,$C130,'Interim Analysis'!$F:$F,$F130,'Interim Analysis'!$G:$G,$H130,'Interim Analysis'!$D:$D,$D130)
*(INDEX('Dimensional Maps'!E$39:E$63,MATCH($E130,'Dimensional Maps'!$C$8:$C$32,0),1)
/SUMIFS('Dimensional Maps'!E$39:E$63, 'Dimensional Maps'!$B$8:$B$32,$D130)))),0),0)</f>
        <v>0</v>
      </c>
      <c r="K130" s="115">
        <f>IFERROR(IF($G130 = "WholeBlg",IF(K$1&lt;2020, 0,
IF($H130="GWh",SUMIFS('Interim Analysis'!E:E,'Interim Analysis'!$B:$B,$B130,'Interim Analysis'!$C:$C,$C130,'Interim Analysis'!$F:$F,$F130,'Interim Analysis'!$G:$G,$H130,'Interim Analysis'!$E:$E,$E130),
SUMIFS('Interim Analysis'!E:E,'Interim Analysis'!$B:$B,$B130,'Interim Analysis'!$C:$C,$C130,'Interim Analysis'!$F:$F,$F130,'Interim Analysis'!$G:$G,$H130,'Interim Analysis'!$D:$D,$D130)
*(INDEX('Dimensional Maps'!F$39:F$63,MATCH($E130,'Dimensional Maps'!$C$8:$C$32,0),1)
/SUMIFS('Dimensional Maps'!F$39:F$63, 'Dimensional Maps'!$B$8:$B$32,$D130)))),0),0)</f>
        <v>0</v>
      </c>
      <c r="L130" s="115">
        <f>IFERROR(IF($G130 = "WholeBlg",IF(L$1&lt;2020, 0,
IF($H130="GWh",SUMIFS('Interim Analysis'!F:F,'Interim Analysis'!$B:$B,$B130,'Interim Analysis'!$C:$C,$C130,'Interim Analysis'!$F:$F,$F130,'Interim Analysis'!$G:$G,$H130,'Interim Analysis'!$E:$E,$E130),
SUMIFS('Interim Analysis'!F:F,'Interim Analysis'!$B:$B,$B130,'Interim Analysis'!$C:$C,$C130,'Interim Analysis'!$F:$F,$F130,'Interim Analysis'!$G:$G,$H130,'Interim Analysis'!$D:$D,$D130)
*(INDEX('Dimensional Maps'!G$39:G$63,MATCH($E130,'Dimensional Maps'!$C$8:$C$32,0),1)
/SUMIFS('Dimensional Maps'!G$39:G$63, 'Dimensional Maps'!$B$8:$B$32,$D130)))),0),0)</f>
        <v>0</v>
      </c>
      <c r="M130" s="115">
        <f>IFERROR(IF($G130 = "WholeBlg",IF(M$1&lt;2020, 0,
IF($H130="GWh",SUMIFS('Interim Analysis'!G:G,'Interim Analysis'!$B:$B,$B130,'Interim Analysis'!$C:$C,$C130,'Interim Analysis'!$F:$F,$F130,'Interim Analysis'!$G:$G,$H130,'Interim Analysis'!$E:$E,$E130),
SUMIFS('Interim Analysis'!G:G,'Interim Analysis'!$B:$B,$B130,'Interim Analysis'!$C:$C,$C130,'Interim Analysis'!$F:$F,$F130,'Interim Analysis'!$G:$G,$H130,'Interim Analysis'!$D:$D,$D130)
*(INDEX('Dimensional Maps'!H$39:H$63,MATCH($E130,'Dimensional Maps'!$C$8:$C$32,0),1)
/SUMIFS('Dimensional Maps'!H$39:H$63, 'Dimensional Maps'!$B$8:$B$32,$D130)))),0),0)</f>
        <v>0</v>
      </c>
      <c r="N130" s="115">
        <f>IFERROR(IF($G130 = "WholeBlg",IF(N$1&lt;2020, 0,
IF($H130="GWh",SUMIFS('Interim Analysis'!H:H,'Interim Analysis'!$B:$B,$B130,'Interim Analysis'!$C:$C,$C130,'Interim Analysis'!$F:$F,$F130,'Interim Analysis'!$G:$G,$H130,'Interim Analysis'!$E:$E,$E130),
SUMIFS('Interim Analysis'!H:H,'Interim Analysis'!$B:$B,$B130,'Interim Analysis'!$C:$C,$C130,'Interim Analysis'!$F:$F,$F130,'Interim Analysis'!$G:$G,$H130,'Interim Analysis'!$D:$D,$D130)
*(INDEX('Dimensional Maps'!I$39:I$63,MATCH($E130,'Dimensional Maps'!$C$8:$C$32,0),1)
/SUMIFS('Dimensional Maps'!I$39:I$63, 'Dimensional Maps'!$B$8:$B$32,$D130)))),0),0)</f>
        <v>0</v>
      </c>
      <c r="O130" s="115">
        <f>IFERROR(IF($G130 = "WholeBlg",IF(O$1&lt;2020, 0,
IF($H130="GWh",SUMIFS('Interim Analysis'!I:I,'Interim Analysis'!$B:$B,$B130,'Interim Analysis'!$C:$C,$C130,'Interim Analysis'!$F:$F,$F130,'Interim Analysis'!$G:$G,$H130,'Interim Analysis'!$E:$E,$E130),
SUMIFS('Interim Analysis'!I:I,'Interim Analysis'!$B:$B,$B130,'Interim Analysis'!$C:$C,$C130,'Interim Analysis'!$F:$F,$F130,'Interim Analysis'!$G:$G,$H130,'Interim Analysis'!$D:$D,$D130)
*(INDEX('Dimensional Maps'!J$39:J$63,MATCH($E130,'Dimensional Maps'!$C$8:$C$32,0),1)
/SUMIFS('Dimensional Maps'!J$39:J$63, 'Dimensional Maps'!$B$8:$B$32,$D130)))),0),0)</f>
        <v>0</v>
      </c>
      <c r="P130" s="115">
        <f>IFERROR(IF($G130 = "WholeBlg",IF(P$1&lt;2020, 0,
IF($H130="GWh",SUMIFS('Interim Analysis'!J:J,'Interim Analysis'!$B:$B,$B130,'Interim Analysis'!$C:$C,$C130,'Interim Analysis'!$F:$F,$F130,'Interim Analysis'!$G:$G,$H130,'Interim Analysis'!$E:$E,$E130),
SUMIFS('Interim Analysis'!J:J,'Interim Analysis'!$B:$B,$B130,'Interim Analysis'!$C:$C,$C130,'Interim Analysis'!$F:$F,$F130,'Interim Analysis'!$G:$G,$H130,'Interim Analysis'!$D:$D,$D130)
*(INDEX('Dimensional Maps'!K$39:K$63,MATCH($E130,'Dimensional Maps'!$C$8:$C$32,0),1)
/SUMIFS('Dimensional Maps'!K$39:K$63, 'Dimensional Maps'!$B$8:$B$32,$D130)))),0),0)</f>
        <v>0</v>
      </c>
      <c r="Q130" s="115">
        <f>IFERROR(IF($G130 = "WholeBlg",IF(Q$1&lt;2020, 0,
IF($H130="GWh",SUMIFS('Interim Analysis'!K:K,'Interim Analysis'!$B:$B,$B130,'Interim Analysis'!$C:$C,$C130,'Interim Analysis'!$F:$F,$F130,'Interim Analysis'!$G:$G,$H130,'Interim Analysis'!$E:$E,$E130),
SUMIFS('Interim Analysis'!K:K,'Interim Analysis'!$B:$B,$B130,'Interim Analysis'!$C:$C,$C130,'Interim Analysis'!$F:$F,$F130,'Interim Analysis'!$G:$G,$H130,'Interim Analysis'!$D:$D,$D130)
*(INDEX('Dimensional Maps'!L$39:L$63,MATCH($E130,'Dimensional Maps'!$C$8:$C$32,0),1)
/SUMIFS('Dimensional Maps'!L$39:L$63, 'Dimensional Maps'!$B$8:$B$32,$D130)))),0),0)</f>
        <v>0</v>
      </c>
      <c r="R130" s="115">
        <f>IFERROR(IF($G130 = "WholeBlg",IF(R$1&lt;2020, 0,
IF($H130="GWh",SUMIFS('Interim Analysis'!L:L,'Interim Analysis'!$B:$B,$B130,'Interim Analysis'!$C:$C,$C130,'Interim Analysis'!$F:$F,$F130,'Interim Analysis'!$G:$G,$H130,'Interim Analysis'!$E:$E,$E130),
SUMIFS('Interim Analysis'!L:L,'Interim Analysis'!$B:$B,$B130,'Interim Analysis'!$C:$C,$C130,'Interim Analysis'!$F:$F,$F130,'Interim Analysis'!$G:$G,$H130,'Interim Analysis'!$D:$D,$D130)
*(INDEX('Dimensional Maps'!M$39:M$63,MATCH($E130,'Dimensional Maps'!$C$8:$C$32,0),1)
/SUMIFS('Dimensional Maps'!M$39:M$63, 'Dimensional Maps'!$B$8:$B$32,$D130)))),0),0)</f>
        <v>0</v>
      </c>
      <c r="S130" s="115">
        <f>IFERROR(IF($G130 = "WholeBlg",IF(S$1&lt;2020, 0,
IF($H130="GWh",SUMIFS('Interim Analysis'!M:M,'Interim Analysis'!$B:$B,$B130,'Interim Analysis'!$C:$C,$C130,'Interim Analysis'!$F:$F,$F130,'Interim Analysis'!$G:$G,$H130,'Interim Analysis'!$E:$E,$E130),
SUMIFS('Interim Analysis'!M:M,'Interim Analysis'!$B:$B,$B130,'Interim Analysis'!$C:$C,$C130,'Interim Analysis'!$F:$F,$F130,'Interim Analysis'!$G:$G,$H130,'Interim Analysis'!$D:$D,$D130)
*(INDEX('Dimensional Maps'!N$39:N$63,MATCH($E130,'Dimensional Maps'!$C$8:$C$32,0),1)
/SUMIFS('Dimensional Maps'!N$39:N$63, 'Dimensional Maps'!$B$8:$B$32,$D130)))),0),0)</f>
        <v>0</v>
      </c>
      <c r="T130" s="115">
        <f>IFERROR(IF($G130 = "WholeBlg",IF(T$1&lt;2020, 0,
IF($H130="GWh",SUMIFS('Interim Analysis'!N:N,'Interim Analysis'!$B:$B,$B130,'Interim Analysis'!$C:$C,$C130,'Interim Analysis'!$F:$F,$F130,'Interim Analysis'!$G:$G,$H130,'Interim Analysis'!$E:$E,$E130),
SUMIFS('Interim Analysis'!N:N,'Interim Analysis'!$B:$B,$B130,'Interim Analysis'!$C:$C,$C130,'Interim Analysis'!$F:$F,$F130,'Interim Analysis'!$G:$G,$H130,'Interim Analysis'!$D:$D,$D130)
*(INDEX('Dimensional Maps'!O$39:O$63,MATCH($E130,'Dimensional Maps'!$C$8:$C$32,0),1)
/SUMIFS('Dimensional Maps'!O$39:O$63, 'Dimensional Maps'!$B$8:$B$32,$D130)))),0),0)</f>
        <v>0</v>
      </c>
      <c r="U130" s="115">
        <f>IFERROR(IF($G130 = "WholeBlg",IF(U$1&lt;2020, 0,
IF($H130="GWh",SUMIFS('Interim Analysis'!O:O,'Interim Analysis'!$B:$B,$B130,'Interim Analysis'!$C:$C,$C130,'Interim Analysis'!$F:$F,$F130,'Interim Analysis'!$G:$G,$H130,'Interim Analysis'!$E:$E,$E130),
SUMIFS('Interim Analysis'!O:O,'Interim Analysis'!$B:$B,$B130,'Interim Analysis'!$C:$C,$C130,'Interim Analysis'!$F:$F,$F130,'Interim Analysis'!$G:$G,$H130,'Interim Analysis'!$D:$D,$D130)
*(INDEX('Dimensional Maps'!P$39:P$63,MATCH($E130,'Dimensional Maps'!$C$8:$C$32,0),1)
/SUMIFS('Dimensional Maps'!P$39:P$63, 'Dimensional Maps'!$B$8:$B$32,$D130)))),0),0)</f>
        <v>0</v>
      </c>
      <c r="V130" s="115">
        <f>IFERROR(IF($G130 = "WholeBlg",IF(V$1&lt;2020, 0,
IF($H130="GWh",SUMIFS('Interim Analysis'!P:P,'Interim Analysis'!$B:$B,$B130,'Interim Analysis'!$C:$C,$C130,'Interim Analysis'!$F:$F,$F130,'Interim Analysis'!$G:$G,$H130,'Interim Analysis'!$E:$E,$E130),
SUMIFS('Interim Analysis'!P:P,'Interim Analysis'!$B:$B,$B130,'Interim Analysis'!$C:$C,$C130,'Interim Analysis'!$F:$F,$F130,'Interim Analysis'!$G:$G,$H130,'Interim Analysis'!$D:$D,$D130)
*(INDEX('Dimensional Maps'!Q$39:Q$63,MATCH($E130,'Dimensional Maps'!$C$8:$C$32,0),1)
/SUMIFS('Dimensional Maps'!Q$39:Q$63, 'Dimensional Maps'!$B$8:$B$32,$D130)))),0),0)</f>
        <v>0</v>
      </c>
      <c r="W130" s="115">
        <f>IFERROR(IF($G130 = "WholeBlg",IF(W$1&lt;2020, 0,
IF($H130="GWh",SUMIFS('Interim Analysis'!Q:Q,'Interim Analysis'!$B:$B,$B130,'Interim Analysis'!$C:$C,$C130,'Interim Analysis'!$F:$F,$F130,'Interim Analysis'!$G:$G,$H130,'Interim Analysis'!$E:$E,$E130),
SUMIFS('Interim Analysis'!Q:Q,'Interim Analysis'!$B:$B,$B130,'Interim Analysis'!$C:$C,$C130,'Interim Analysis'!$F:$F,$F130,'Interim Analysis'!$G:$G,$H130,'Interim Analysis'!$D:$D,$D130)
*(INDEX('Dimensional Maps'!R$39:R$63,MATCH($E130,'Dimensional Maps'!$C$8:$C$32,0),1)
/SUMIFS('Dimensional Maps'!R$39:R$63, 'Dimensional Maps'!$B$8:$B$32,$D130)))),0),0)</f>
        <v>0</v>
      </c>
    </row>
    <row r="131" spans="1:23" x14ac:dyDescent="0.25">
      <c r="A131" s="105" t="str">
        <f>Home!$C$20</f>
        <v>IOU Potential Program Savings ET</v>
      </c>
      <c r="B131" s="103" t="s">
        <v>237</v>
      </c>
      <c r="C131" s="103">
        <v>2</v>
      </c>
      <c r="D131" s="103" t="s">
        <v>193</v>
      </c>
      <c r="E131" s="103" t="s">
        <v>198</v>
      </c>
      <c r="F131" s="103" t="s">
        <v>186</v>
      </c>
      <c r="G131" s="103" t="s">
        <v>53</v>
      </c>
      <c r="H131" s="143" t="s">
        <v>18</v>
      </c>
      <c r="I131" s="115">
        <f>IFERROR(IF($G131 = "WholeBlg",IF(I$1&lt;2020, 0,
IF($H131="GWh",SUMIFS('Interim Analysis'!C:C,'Interim Analysis'!$B:$B,$B131,'Interim Analysis'!$C:$C,$C131,'Interim Analysis'!$F:$F,$F131,'Interim Analysis'!$G:$G,$H131,'Interim Analysis'!$E:$E,$E131),
SUMIFS('Interim Analysis'!C:C,'Interim Analysis'!$B:$B,$B131,'Interim Analysis'!$C:$C,$C131,'Interim Analysis'!$F:$F,$F131,'Interim Analysis'!$G:$G,$H131,'Interim Analysis'!$D:$D,$D131)
*(INDEX('Dimensional Maps'!D$39:D$63,MATCH($E131,'Dimensional Maps'!$C$8:$C$32,0),1)
/SUMIFS('Dimensional Maps'!D$39:D$63, 'Dimensional Maps'!$B$8:$B$32,$D131)))),0),0)</f>
        <v>0</v>
      </c>
      <c r="J131" s="115">
        <f>IFERROR(IF($G131 = "WholeBlg",IF(J$1&lt;2020, 0,
IF($H131="GWh",SUMIFS('Interim Analysis'!D:D,'Interim Analysis'!$B:$B,$B131,'Interim Analysis'!$C:$C,$C131,'Interim Analysis'!$F:$F,$F131,'Interim Analysis'!$G:$G,$H131,'Interim Analysis'!$E:$E,$E131),
SUMIFS('Interim Analysis'!D:D,'Interim Analysis'!$B:$B,$B131,'Interim Analysis'!$C:$C,$C131,'Interim Analysis'!$F:$F,$F131,'Interim Analysis'!$G:$G,$H131,'Interim Analysis'!$D:$D,$D131)
*(INDEX('Dimensional Maps'!E$39:E$63,MATCH($E131,'Dimensional Maps'!$C$8:$C$32,0),1)
/SUMIFS('Dimensional Maps'!E$39:E$63, 'Dimensional Maps'!$B$8:$B$32,$D131)))),0),0)</f>
        <v>0</v>
      </c>
      <c r="K131" s="115">
        <f>IFERROR(IF($G131 = "WholeBlg",IF(K$1&lt;2020, 0,
IF($H131="GWh",SUMIFS('Interim Analysis'!E:E,'Interim Analysis'!$B:$B,$B131,'Interim Analysis'!$C:$C,$C131,'Interim Analysis'!$F:$F,$F131,'Interim Analysis'!$G:$G,$H131,'Interim Analysis'!$E:$E,$E131),
SUMIFS('Interim Analysis'!E:E,'Interim Analysis'!$B:$B,$B131,'Interim Analysis'!$C:$C,$C131,'Interim Analysis'!$F:$F,$F131,'Interim Analysis'!$G:$G,$H131,'Interim Analysis'!$D:$D,$D131)
*(INDEX('Dimensional Maps'!F$39:F$63,MATCH($E131,'Dimensional Maps'!$C$8:$C$32,0),1)
/SUMIFS('Dimensional Maps'!F$39:F$63, 'Dimensional Maps'!$B$8:$B$32,$D131)))),0),0)</f>
        <v>0</v>
      </c>
      <c r="L131" s="115">
        <f>IFERROR(IF($G131 = "WholeBlg",IF(L$1&lt;2020, 0,
IF($H131="GWh",SUMIFS('Interim Analysis'!F:F,'Interim Analysis'!$B:$B,$B131,'Interim Analysis'!$C:$C,$C131,'Interim Analysis'!$F:$F,$F131,'Interim Analysis'!$G:$G,$H131,'Interim Analysis'!$E:$E,$E131),
SUMIFS('Interim Analysis'!F:F,'Interim Analysis'!$B:$B,$B131,'Interim Analysis'!$C:$C,$C131,'Interim Analysis'!$F:$F,$F131,'Interim Analysis'!$G:$G,$H131,'Interim Analysis'!$D:$D,$D131)
*(INDEX('Dimensional Maps'!G$39:G$63,MATCH($E131,'Dimensional Maps'!$C$8:$C$32,0),1)
/SUMIFS('Dimensional Maps'!G$39:G$63, 'Dimensional Maps'!$B$8:$B$32,$D131)))),0),0)</f>
        <v>0</v>
      </c>
      <c r="M131" s="115">
        <f>IFERROR(IF($G131 = "WholeBlg",IF(M$1&lt;2020, 0,
IF($H131="GWh",SUMIFS('Interim Analysis'!G:G,'Interim Analysis'!$B:$B,$B131,'Interim Analysis'!$C:$C,$C131,'Interim Analysis'!$F:$F,$F131,'Interim Analysis'!$G:$G,$H131,'Interim Analysis'!$E:$E,$E131),
SUMIFS('Interim Analysis'!G:G,'Interim Analysis'!$B:$B,$B131,'Interim Analysis'!$C:$C,$C131,'Interim Analysis'!$F:$F,$F131,'Interim Analysis'!$G:$G,$H131,'Interim Analysis'!$D:$D,$D131)
*(INDEX('Dimensional Maps'!H$39:H$63,MATCH($E131,'Dimensional Maps'!$C$8:$C$32,0),1)
/SUMIFS('Dimensional Maps'!H$39:H$63, 'Dimensional Maps'!$B$8:$B$32,$D131)))),0),0)</f>
        <v>0</v>
      </c>
      <c r="N131" s="115">
        <f>IFERROR(IF($G131 = "WholeBlg",IF(N$1&lt;2020, 0,
IF($H131="GWh",SUMIFS('Interim Analysis'!H:H,'Interim Analysis'!$B:$B,$B131,'Interim Analysis'!$C:$C,$C131,'Interim Analysis'!$F:$F,$F131,'Interim Analysis'!$G:$G,$H131,'Interim Analysis'!$E:$E,$E131),
SUMIFS('Interim Analysis'!H:H,'Interim Analysis'!$B:$B,$B131,'Interim Analysis'!$C:$C,$C131,'Interim Analysis'!$F:$F,$F131,'Interim Analysis'!$G:$G,$H131,'Interim Analysis'!$D:$D,$D131)
*(INDEX('Dimensional Maps'!I$39:I$63,MATCH($E131,'Dimensional Maps'!$C$8:$C$32,0),1)
/SUMIFS('Dimensional Maps'!I$39:I$63, 'Dimensional Maps'!$B$8:$B$32,$D131)))),0),0)</f>
        <v>0</v>
      </c>
      <c r="O131" s="115">
        <f>IFERROR(IF($G131 = "WholeBlg",IF(O$1&lt;2020, 0,
IF($H131="GWh",SUMIFS('Interim Analysis'!I:I,'Interim Analysis'!$B:$B,$B131,'Interim Analysis'!$C:$C,$C131,'Interim Analysis'!$F:$F,$F131,'Interim Analysis'!$G:$G,$H131,'Interim Analysis'!$E:$E,$E131),
SUMIFS('Interim Analysis'!I:I,'Interim Analysis'!$B:$B,$B131,'Interim Analysis'!$C:$C,$C131,'Interim Analysis'!$F:$F,$F131,'Interim Analysis'!$G:$G,$H131,'Interim Analysis'!$D:$D,$D131)
*(INDEX('Dimensional Maps'!J$39:J$63,MATCH($E131,'Dimensional Maps'!$C$8:$C$32,0),1)
/SUMIFS('Dimensional Maps'!J$39:J$63, 'Dimensional Maps'!$B$8:$B$32,$D131)))),0),0)</f>
        <v>0</v>
      </c>
      <c r="P131" s="115">
        <f>IFERROR(IF($G131 = "WholeBlg",IF(P$1&lt;2020, 0,
IF($H131="GWh",SUMIFS('Interim Analysis'!J:J,'Interim Analysis'!$B:$B,$B131,'Interim Analysis'!$C:$C,$C131,'Interim Analysis'!$F:$F,$F131,'Interim Analysis'!$G:$G,$H131,'Interim Analysis'!$E:$E,$E131),
SUMIFS('Interim Analysis'!J:J,'Interim Analysis'!$B:$B,$B131,'Interim Analysis'!$C:$C,$C131,'Interim Analysis'!$F:$F,$F131,'Interim Analysis'!$G:$G,$H131,'Interim Analysis'!$D:$D,$D131)
*(INDEX('Dimensional Maps'!K$39:K$63,MATCH($E131,'Dimensional Maps'!$C$8:$C$32,0),1)
/SUMIFS('Dimensional Maps'!K$39:K$63, 'Dimensional Maps'!$B$8:$B$32,$D131)))),0),0)</f>
        <v>0</v>
      </c>
      <c r="Q131" s="115">
        <f>IFERROR(IF($G131 = "WholeBlg",IF(Q$1&lt;2020, 0,
IF($H131="GWh",SUMIFS('Interim Analysis'!K:K,'Interim Analysis'!$B:$B,$B131,'Interim Analysis'!$C:$C,$C131,'Interim Analysis'!$F:$F,$F131,'Interim Analysis'!$G:$G,$H131,'Interim Analysis'!$E:$E,$E131),
SUMIFS('Interim Analysis'!K:K,'Interim Analysis'!$B:$B,$B131,'Interim Analysis'!$C:$C,$C131,'Interim Analysis'!$F:$F,$F131,'Interim Analysis'!$G:$G,$H131,'Interim Analysis'!$D:$D,$D131)
*(INDEX('Dimensional Maps'!L$39:L$63,MATCH($E131,'Dimensional Maps'!$C$8:$C$32,0),1)
/SUMIFS('Dimensional Maps'!L$39:L$63, 'Dimensional Maps'!$B$8:$B$32,$D131)))),0),0)</f>
        <v>0</v>
      </c>
      <c r="R131" s="115">
        <f>IFERROR(IF($G131 = "WholeBlg",IF(R$1&lt;2020, 0,
IF($H131="GWh",SUMIFS('Interim Analysis'!L:L,'Interim Analysis'!$B:$B,$B131,'Interim Analysis'!$C:$C,$C131,'Interim Analysis'!$F:$F,$F131,'Interim Analysis'!$G:$G,$H131,'Interim Analysis'!$E:$E,$E131),
SUMIFS('Interim Analysis'!L:L,'Interim Analysis'!$B:$B,$B131,'Interim Analysis'!$C:$C,$C131,'Interim Analysis'!$F:$F,$F131,'Interim Analysis'!$G:$G,$H131,'Interim Analysis'!$D:$D,$D131)
*(INDEX('Dimensional Maps'!M$39:M$63,MATCH($E131,'Dimensional Maps'!$C$8:$C$32,0),1)
/SUMIFS('Dimensional Maps'!M$39:M$63, 'Dimensional Maps'!$B$8:$B$32,$D131)))),0),0)</f>
        <v>0</v>
      </c>
      <c r="S131" s="115">
        <f>IFERROR(IF($G131 = "WholeBlg",IF(S$1&lt;2020, 0,
IF($H131="GWh",SUMIFS('Interim Analysis'!M:M,'Interim Analysis'!$B:$B,$B131,'Interim Analysis'!$C:$C,$C131,'Interim Analysis'!$F:$F,$F131,'Interim Analysis'!$G:$G,$H131,'Interim Analysis'!$E:$E,$E131),
SUMIFS('Interim Analysis'!M:M,'Interim Analysis'!$B:$B,$B131,'Interim Analysis'!$C:$C,$C131,'Interim Analysis'!$F:$F,$F131,'Interim Analysis'!$G:$G,$H131,'Interim Analysis'!$D:$D,$D131)
*(INDEX('Dimensional Maps'!N$39:N$63,MATCH($E131,'Dimensional Maps'!$C$8:$C$32,0),1)
/SUMIFS('Dimensional Maps'!N$39:N$63, 'Dimensional Maps'!$B$8:$B$32,$D131)))),0),0)</f>
        <v>0</v>
      </c>
      <c r="T131" s="115">
        <f>IFERROR(IF($G131 = "WholeBlg",IF(T$1&lt;2020, 0,
IF($H131="GWh",SUMIFS('Interim Analysis'!N:N,'Interim Analysis'!$B:$B,$B131,'Interim Analysis'!$C:$C,$C131,'Interim Analysis'!$F:$F,$F131,'Interim Analysis'!$G:$G,$H131,'Interim Analysis'!$E:$E,$E131),
SUMIFS('Interim Analysis'!N:N,'Interim Analysis'!$B:$B,$B131,'Interim Analysis'!$C:$C,$C131,'Interim Analysis'!$F:$F,$F131,'Interim Analysis'!$G:$G,$H131,'Interim Analysis'!$D:$D,$D131)
*(INDEX('Dimensional Maps'!O$39:O$63,MATCH($E131,'Dimensional Maps'!$C$8:$C$32,0),1)
/SUMIFS('Dimensional Maps'!O$39:O$63, 'Dimensional Maps'!$B$8:$B$32,$D131)))),0),0)</f>
        <v>0</v>
      </c>
      <c r="U131" s="115">
        <f>IFERROR(IF($G131 = "WholeBlg",IF(U$1&lt;2020, 0,
IF($H131="GWh",SUMIFS('Interim Analysis'!O:O,'Interim Analysis'!$B:$B,$B131,'Interim Analysis'!$C:$C,$C131,'Interim Analysis'!$F:$F,$F131,'Interim Analysis'!$G:$G,$H131,'Interim Analysis'!$E:$E,$E131),
SUMIFS('Interim Analysis'!O:O,'Interim Analysis'!$B:$B,$B131,'Interim Analysis'!$C:$C,$C131,'Interim Analysis'!$F:$F,$F131,'Interim Analysis'!$G:$G,$H131,'Interim Analysis'!$D:$D,$D131)
*(INDEX('Dimensional Maps'!P$39:P$63,MATCH($E131,'Dimensional Maps'!$C$8:$C$32,0),1)
/SUMIFS('Dimensional Maps'!P$39:P$63, 'Dimensional Maps'!$B$8:$B$32,$D131)))),0),0)</f>
        <v>0</v>
      </c>
      <c r="V131" s="115">
        <f>IFERROR(IF($G131 = "WholeBlg",IF(V$1&lt;2020, 0,
IF($H131="GWh",SUMIFS('Interim Analysis'!P:P,'Interim Analysis'!$B:$B,$B131,'Interim Analysis'!$C:$C,$C131,'Interim Analysis'!$F:$F,$F131,'Interim Analysis'!$G:$G,$H131,'Interim Analysis'!$E:$E,$E131),
SUMIFS('Interim Analysis'!P:P,'Interim Analysis'!$B:$B,$B131,'Interim Analysis'!$C:$C,$C131,'Interim Analysis'!$F:$F,$F131,'Interim Analysis'!$G:$G,$H131,'Interim Analysis'!$D:$D,$D131)
*(INDEX('Dimensional Maps'!Q$39:Q$63,MATCH($E131,'Dimensional Maps'!$C$8:$C$32,0),1)
/SUMIFS('Dimensional Maps'!Q$39:Q$63, 'Dimensional Maps'!$B$8:$B$32,$D131)))),0),0)</f>
        <v>0</v>
      </c>
      <c r="W131" s="115">
        <f>IFERROR(IF($G131 = "WholeBlg",IF(W$1&lt;2020, 0,
IF($H131="GWh",SUMIFS('Interim Analysis'!Q:Q,'Interim Analysis'!$B:$B,$B131,'Interim Analysis'!$C:$C,$C131,'Interim Analysis'!$F:$F,$F131,'Interim Analysis'!$G:$G,$H131,'Interim Analysis'!$E:$E,$E131),
SUMIFS('Interim Analysis'!Q:Q,'Interim Analysis'!$B:$B,$B131,'Interim Analysis'!$C:$C,$C131,'Interim Analysis'!$F:$F,$F131,'Interim Analysis'!$G:$G,$H131,'Interim Analysis'!$D:$D,$D131)
*(INDEX('Dimensional Maps'!R$39:R$63,MATCH($E131,'Dimensional Maps'!$C$8:$C$32,0),1)
/SUMIFS('Dimensional Maps'!R$39:R$63, 'Dimensional Maps'!$B$8:$B$32,$D131)))),0),0)</f>
        <v>0</v>
      </c>
    </row>
    <row r="132" spans="1:23" x14ac:dyDescent="0.25">
      <c r="A132" s="105" t="str">
        <f>Home!$C$20</f>
        <v>IOU Potential Program Savings ET</v>
      </c>
      <c r="B132" s="103" t="s">
        <v>237</v>
      </c>
      <c r="C132" s="103">
        <v>2</v>
      </c>
      <c r="D132" s="103" t="s">
        <v>193</v>
      </c>
      <c r="E132" s="103" t="s">
        <v>198</v>
      </c>
      <c r="F132" s="103" t="s">
        <v>167</v>
      </c>
      <c r="G132" s="103" t="s">
        <v>53</v>
      </c>
      <c r="H132" s="143" t="s">
        <v>20</v>
      </c>
      <c r="I132" s="115">
        <f>IFERROR(IF($G132 = "WholeBlg",IF(I$1&lt;2020, 0,
IF($H132="GWh",SUMIFS('Interim Analysis'!C:C,'Interim Analysis'!$B:$B,$B132,'Interim Analysis'!$C:$C,$C132,'Interim Analysis'!$F:$F,$F132,'Interim Analysis'!$G:$G,$H132,'Interim Analysis'!$E:$E,$E132),
SUMIFS('Interim Analysis'!C:C,'Interim Analysis'!$B:$B,$B132,'Interim Analysis'!$C:$C,$C132,'Interim Analysis'!$F:$F,$F132,'Interim Analysis'!$G:$G,$H132,'Interim Analysis'!$D:$D,$D132)
*(INDEX('Dimensional Maps'!D$39:D$63,MATCH($E132,'Dimensional Maps'!$C$8:$C$32,0),1)
/SUMIFS('Dimensional Maps'!D$39:D$63, 'Dimensional Maps'!$B$8:$B$32,$D132)))),0),0)</f>
        <v>0</v>
      </c>
      <c r="J132" s="115">
        <f>IFERROR(IF($G132 = "WholeBlg",IF(J$1&lt;2020, 0,
IF($H132="GWh",SUMIFS('Interim Analysis'!D:D,'Interim Analysis'!$B:$B,$B132,'Interim Analysis'!$C:$C,$C132,'Interim Analysis'!$F:$F,$F132,'Interim Analysis'!$G:$G,$H132,'Interim Analysis'!$E:$E,$E132),
SUMIFS('Interim Analysis'!D:D,'Interim Analysis'!$B:$B,$B132,'Interim Analysis'!$C:$C,$C132,'Interim Analysis'!$F:$F,$F132,'Interim Analysis'!$G:$G,$H132,'Interim Analysis'!$D:$D,$D132)
*(INDEX('Dimensional Maps'!E$39:E$63,MATCH($E132,'Dimensional Maps'!$C$8:$C$32,0),1)
/SUMIFS('Dimensional Maps'!E$39:E$63, 'Dimensional Maps'!$B$8:$B$32,$D132)))),0),0)</f>
        <v>0</v>
      </c>
      <c r="K132" s="115">
        <f>IFERROR(IF($G132 = "WholeBlg",IF(K$1&lt;2020, 0,
IF($H132="GWh",SUMIFS('Interim Analysis'!E:E,'Interim Analysis'!$B:$B,$B132,'Interim Analysis'!$C:$C,$C132,'Interim Analysis'!$F:$F,$F132,'Interim Analysis'!$G:$G,$H132,'Interim Analysis'!$E:$E,$E132),
SUMIFS('Interim Analysis'!E:E,'Interim Analysis'!$B:$B,$B132,'Interim Analysis'!$C:$C,$C132,'Interim Analysis'!$F:$F,$F132,'Interim Analysis'!$G:$G,$H132,'Interim Analysis'!$D:$D,$D132)
*(INDEX('Dimensional Maps'!F$39:F$63,MATCH($E132,'Dimensional Maps'!$C$8:$C$32,0),1)
/SUMIFS('Dimensional Maps'!F$39:F$63, 'Dimensional Maps'!$B$8:$B$32,$D132)))),0),0)</f>
        <v>0</v>
      </c>
      <c r="L132" s="115">
        <f>IFERROR(IF($G132 = "WholeBlg",IF(L$1&lt;2020, 0,
IF($H132="GWh",SUMIFS('Interim Analysis'!F:F,'Interim Analysis'!$B:$B,$B132,'Interim Analysis'!$C:$C,$C132,'Interim Analysis'!$F:$F,$F132,'Interim Analysis'!$G:$G,$H132,'Interim Analysis'!$E:$E,$E132),
SUMIFS('Interim Analysis'!F:F,'Interim Analysis'!$B:$B,$B132,'Interim Analysis'!$C:$C,$C132,'Interim Analysis'!$F:$F,$F132,'Interim Analysis'!$G:$G,$H132,'Interim Analysis'!$D:$D,$D132)
*(INDEX('Dimensional Maps'!G$39:G$63,MATCH($E132,'Dimensional Maps'!$C$8:$C$32,0),1)
/SUMIFS('Dimensional Maps'!G$39:G$63, 'Dimensional Maps'!$B$8:$B$32,$D132)))),0),0)</f>
        <v>0</v>
      </c>
      <c r="M132" s="115">
        <f>IFERROR(IF($G132 = "WholeBlg",IF(M$1&lt;2020, 0,
IF($H132="GWh",SUMIFS('Interim Analysis'!G:G,'Interim Analysis'!$B:$B,$B132,'Interim Analysis'!$C:$C,$C132,'Interim Analysis'!$F:$F,$F132,'Interim Analysis'!$G:$G,$H132,'Interim Analysis'!$E:$E,$E132),
SUMIFS('Interim Analysis'!G:G,'Interim Analysis'!$B:$B,$B132,'Interim Analysis'!$C:$C,$C132,'Interim Analysis'!$F:$F,$F132,'Interim Analysis'!$G:$G,$H132,'Interim Analysis'!$D:$D,$D132)
*(INDEX('Dimensional Maps'!H$39:H$63,MATCH($E132,'Dimensional Maps'!$C$8:$C$32,0),1)
/SUMIFS('Dimensional Maps'!H$39:H$63, 'Dimensional Maps'!$B$8:$B$32,$D132)))),0),0)</f>
        <v>0</v>
      </c>
      <c r="N132" s="115">
        <f>IFERROR(IF($G132 = "WholeBlg",IF(N$1&lt;2020, 0,
IF($H132="GWh",SUMIFS('Interim Analysis'!H:H,'Interim Analysis'!$B:$B,$B132,'Interim Analysis'!$C:$C,$C132,'Interim Analysis'!$F:$F,$F132,'Interim Analysis'!$G:$G,$H132,'Interim Analysis'!$E:$E,$E132),
SUMIFS('Interim Analysis'!H:H,'Interim Analysis'!$B:$B,$B132,'Interim Analysis'!$C:$C,$C132,'Interim Analysis'!$F:$F,$F132,'Interim Analysis'!$G:$G,$H132,'Interim Analysis'!$D:$D,$D132)
*(INDEX('Dimensional Maps'!I$39:I$63,MATCH($E132,'Dimensional Maps'!$C$8:$C$32,0),1)
/SUMIFS('Dimensional Maps'!I$39:I$63, 'Dimensional Maps'!$B$8:$B$32,$D132)))),0),0)</f>
        <v>0</v>
      </c>
      <c r="O132" s="115">
        <f>IFERROR(IF($G132 = "WholeBlg",IF(O$1&lt;2020, 0,
IF($H132="GWh",SUMIFS('Interim Analysis'!I:I,'Interim Analysis'!$B:$B,$B132,'Interim Analysis'!$C:$C,$C132,'Interim Analysis'!$F:$F,$F132,'Interim Analysis'!$G:$G,$H132,'Interim Analysis'!$E:$E,$E132),
SUMIFS('Interim Analysis'!I:I,'Interim Analysis'!$B:$B,$B132,'Interim Analysis'!$C:$C,$C132,'Interim Analysis'!$F:$F,$F132,'Interim Analysis'!$G:$G,$H132,'Interim Analysis'!$D:$D,$D132)
*(INDEX('Dimensional Maps'!J$39:J$63,MATCH($E132,'Dimensional Maps'!$C$8:$C$32,0),1)
/SUMIFS('Dimensional Maps'!J$39:J$63, 'Dimensional Maps'!$B$8:$B$32,$D132)))),0),0)</f>
        <v>0</v>
      </c>
      <c r="P132" s="115">
        <f>IFERROR(IF($G132 = "WholeBlg",IF(P$1&lt;2020, 0,
IF($H132="GWh",SUMIFS('Interim Analysis'!J:J,'Interim Analysis'!$B:$B,$B132,'Interim Analysis'!$C:$C,$C132,'Interim Analysis'!$F:$F,$F132,'Interim Analysis'!$G:$G,$H132,'Interim Analysis'!$E:$E,$E132),
SUMIFS('Interim Analysis'!J:J,'Interim Analysis'!$B:$B,$B132,'Interim Analysis'!$C:$C,$C132,'Interim Analysis'!$F:$F,$F132,'Interim Analysis'!$G:$G,$H132,'Interim Analysis'!$D:$D,$D132)
*(INDEX('Dimensional Maps'!K$39:K$63,MATCH($E132,'Dimensional Maps'!$C$8:$C$32,0),1)
/SUMIFS('Dimensional Maps'!K$39:K$63, 'Dimensional Maps'!$B$8:$B$32,$D132)))),0),0)</f>
        <v>0</v>
      </c>
      <c r="Q132" s="115">
        <f>IFERROR(IF($G132 = "WholeBlg",IF(Q$1&lt;2020, 0,
IF($H132="GWh",SUMIFS('Interim Analysis'!K:K,'Interim Analysis'!$B:$B,$B132,'Interim Analysis'!$C:$C,$C132,'Interim Analysis'!$F:$F,$F132,'Interim Analysis'!$G:$G,$H132,'Interim Analysis'!$E:$E,$E132),
SUMIFS('Interim Analysis'!K:K,'Interim Analysis'!$B:$B,$B132,'Interim Analysis'!$C:$C,$C132,'Interim Analysis'!$F:$F,$F132,'Interim Analysis'!$G:$G,$H132,'Interim Analysis'!$D:$D,$D132)
*(INDEX('Dimensional Maps'!L$39:L$63,MATCH($E132,'Dimensional Maps'!$C$8:$C$32,0),1)
/SUMIFS('Dimensional Maps'!L$39:L$63, 'Dimensional Maps'!$B$8:$B$32,$D132)))),0),0)</f>
        <v>0</v>
      </c>
      <c r="R132" s="115">
        <f>IFERROR(IF($G132 = "WholeBlg",IF(R$1&lt;2020, 0,
IF($H132="GWh",SUMIFS('Interim Analysis'!L:L,'Interim Analysis'!$B:$B,$B132,'Interim Analysis'!$C:$C,$C132,'Interim Analysis'!$F:$F,$F132,'Interim Analysis'!$G:$G,$H132,'Interim Analysis'!$E:$E,$E132),
SUMIFS('Interim Analysis'!L:L,'Interim Analysis'!$B:$B,$B132,'Interim Analysis'!$C:$C,$C132,'Interim Analysis'!$F:$F,$F132,'Interim Analysis'!$G:$G,$H132,'Interim Analysis'!$D:$D,$D132)
*(INDEX('Dimensional Maps'!M$39:M$63,MATCH($E132,'Dimensional Maps'!$C$8:$C$32,0),1)
/SUMIFS('Dimensional Maps'!M$39:M$63, 'Dimensional Maps'!$B$8:$B$32,$D132)))),0),0)</f>
        <v>0</v>
      </c>
      <c r="S132" s="115">
        <f>IFERROR(IF($G132 = "WholeBlg",IF(S$1&lt;2020, 0,
IF($H132="GWh",SUMIFS('Interim Analysis'!M:M,'Interim Analysis'!$B:$B,$B132,'Interim Analysis'!$C:$C,$C132,'Interim Analysis'!$F:$F,$F132,'Interim Analysis'!$G:$G,$H132,'Interim Analysis'!$E:$E,$E132),
SUMIFS('Interim Analysis'!M:M,'Interim Analysis'!$B:$B,$B132,'Interim Analysis'!$C:$C,$C132,'Interim Analysis'!$F:$F,$F132,'Interim Analysis'!$G:$G,$H132,'Interim Analysis'!$D:$D,$D132)
*(INDEX('Dimensional Maps'!N$39:N$63,MATCH($E132,'Dimensional Maps'!$C$8:$C$32,0),1)
/SUMIFS('Dimensional Maps'!N$39:N$63, 'Dimensional Maps'!$B$8:$B$32,$D132)))),0),0)</f>
        <v>0</v>
      </c>
      <c r="T132" s="115">
        <f>IFERROR(IF($G132 = "WholeBlg",IF(T$1&lt;2020, 0,
IF($H132="GWh",SUMIFS('Interim Analysis'!N:N,'Interim Analysis'!$B:$B,$B132,'Interim Analysis'!$C:$C,$C132,'Interim Analysis'!$F:$F,$F132,'Interim Analysis'!$G:$G,$H132,'Interim Analysis'!$E:$E,$E132),
SUMIFS('Interim Analysis'!N:N,'Interim Analysis'!$B:$B,$B132,'Interim Analysis'!$C:$C,$C132,'Interim Analysis'!$F:$F,$F132,'Interim Analysis'!$G:$G,$H132,'Interim Analysis'!$D:$D,$D132)
*(INDEX('Dimensional Maps'!O$39:O$63,MATCH($E132,'Dimensional Maps'!$C$8:$C$32,0),1)
/SUMIFS('Dimensional Maps'!O$39:O$63, 'Dimensional Maps'!$B$8:$B$32,$D132)))),0),0)</f>
        <v>0</v>
      </c>
      <c r="U132" s="115">
        <f>IFERROR(IF($G132 = "WholeBlg",IF(U$1&lt;2020, 0,
IF($H132="GWh",SUMIFS('Interim Analysis'!O:O,'Interim Analysis'!$B:$B,$B132,'Interim Analysis'!$C:$C,$C132,'Interim Analysis'!$F:$F,$F132,'Interim Analysis'!$G:$G,$H132,'Interim Analysis'!$E:$E,$E132),
SUMIFS('Interim Analysis'!O:O,'Interim Analysis'!$B:$B,$B132,'Interim Analysis'!$C:$C,$C132,'Interim Analysis'!$F:$F,$F132,'Interim Analysis'!$G:$G,$H132,'Interim Analysis'!$D:$D,$D132)
*(INDEX('Dimensional Maps'!P$39:P$63,MATCH($E132,'Dimensional Maps'!$C$8:$C$32,0),1)
/SUMIFS('Dimensional Maps'!P$39:P$63, 'Dimensional Maps'!$B$8:$B$32,$D132)))),0),0)</f>
        <v>0</v>
      </c>
      <c r="V132" s="115">
        <f>IFERROR(IF($G132 = "WholeBlg",IF(V$1&lt;2020, 0,
IF($H132="GWh",SUMIFS('Interim Analysis'!P:P,'Interim Analysis'!$B:$B,$B132,'Interim Analysis'!$C:$C,$C132,'Interim Analysis'!$F:$F,$F132,'Interim Analysis'!$G:$G,$H132,'Interim Analysis'!$E:$E,$E132),
SUMIFS('Interim Analysis'!P:P,'Interim Analysis'!$B:$B,$B132,'Interim Analysis'!$C:$C,$C132,'Interim Analysis'!$F:$F,$F132,'Interim Analysis'!$G:$G,$H132,'Interim Analysis'!$D:$D,$D132)
*(INDEX('Dimensional Maps'!Q$39:Q$63,MATCH($E132,'Dimensional Maps'!$C$8:$C$32,0),1)
/SUMIFS('Dimensional Maps'!Q$39:Q$63, 'Dimensional Maps'!$B$8:$B$32,$D132)))),0),0)</f>
        <v>0</v>
      </c>
      <c r="W132" s="115">
        <f>IFERROR(IF($G132 = "WholeBlg",IF(W$1&lt;2020, 0,
IF($H132="GWh",SUMIFS('Interim Analysis'!Q:Q,'Interim Analysis'!$B:$B,$B132,'Interim Analysis'!$C:$C,$C132,'Interim Analysis'!$F:$F,$F132,'Interim Analysis'!$G:$G,$H132,'Interim Analysis'!$E:$E,$E132),
SUMIFS('Interim Analysis'!Q:Q,'Interim Analysis'!$B:$B,$B132,'Interim Analysis'!$C:$C,$C132,'Interim Analysis'!$F:$F,$F132,'Interim Analysis'!$G:$G,$H132,'Interim Analysis'!$D:$D,$D132)
*(INDEX('Dimensional Maps'!R$39:R$63,MATCH($E132,'Dimensional Maps'!$C$8:$C$32,0),1)
/SUMIFS('Dimensional Maps'!R$39:R$63, 'Dimensional Maps'!$B$8:$B$32,$D132)))),0),0)</f>
        <v>0</v>
      </c>
    </row>
    <row r="133" spans="1:23" x14ac:dyDescent="0.25">
      <c r="A133" s="105" t="str">
        <f>Home!$C$20</f>
        <v>IOU Potential Program Savings ET</v>
      </c>
      <c r="B133" s="103" t="s">
        <v>237</v>
      </c>
      <c r="C133" s="103">
        <v>2</v>
      </c>
      <c r="D133" s="103" t="s">
        <v>193</v>
      </c>
      <c r="E133" s="103" t="s">
        <v>198</v>
      </c>
      <c r="F133" s="103" t="s">
        <v>186</v>
      </c>
      <c r="G133" s="103" t="s">
        <v>53</v>
      </c>
      <c r="H133" s="143" t="s">
        <v>20</v>
      </c>
      <c r="I133" s="115">
        <f>IFERROR(IF($G133 = "WholeBlg",IF(I$1&lt;2020, 0,
IF($H133="GWh",SUMIFS('Interim Analysis'!C:C,'Interim Analysis'!$B:$B,$B133,'Interim Analysis'!$C:$C,$C133,'Interim Analysis'!$F:$F,$F133,'Interim Analysis'!$G:$G,$H133,'Interim Analysis'!$E:$E,$E133),
SUMIFS('Interim Analysis'!C:C,'Interim Analysis'!$B:$B,$B133,'Interim Analysis'!$C:$C,$C133,'Interim Analysis'!$F:$F,$F133,'Interim Analysis'!$G:$G,$H133,'Interim Analysis'!$D:$D,$D133)
*(INDEX('Dimensional Maps'!D$39:D$63,MATCH($E133,'Dimensional Maps'!$C$8:$C$32,0),1)
/SUMIFS('Dimensional Maps'!D$39:D$63, 'Dimensional Maps'!$B$8:$B$32,$D133)))),0),0)</f>
        <v>0</v>
      </c>
      <c r="J133" s="115">
        <f>IFERROR(IF($G133 = "WholeBlg",IF(J$1&lt;2020, 0,
IF($H133="GWh",SUMIFS('Interim Analysis'!D:D,'Interim Analysis'!$B:$B,$B133,'Interim Analysis'!$C:$C,$C133,'Interim Analysis'!$F:$F,$F133,'Interim Analysis'!$G:$G,$H133,'Interim Analysis'!$E:$E,$E133),
SUMIFS('Interim Analysis'!D:D,'Interim Analysis'!$B:$B,$B133,'Interim Analysis'!$C:$C,$C133,'Interim Analysis'!$F:$F,$F133,'Interim Analysis'!$G:$G,$H133,'Interim Analysis'!$D:$D,$D133)
*(INDEX('Dimensional Maps'!E$39:E$63,MATCH($E133,'Dimensional Maps'!$C$8:$C$32,0),1)
/SUMIFS('Dimensional Maps'!E$39:E$63, 'Dimensional Maps'!$B$8:$B$32,$D133)))),0),0)</f>
        <v>0</v>
      </c>
      <c r="K133" s="115">
        <f>IFERROR(IF($G133 = "WholeBlg",IF(K$1&lt;2020, 0,
IF($H133="GWh",SUMIFS('Interim Analysis'!E:E,'Interim Analysis'!$B:$B,$B133,'Interim Analysis'!$C:$C,$C133,'Interim Analysis'!$F:$F,$F133,'Interim Analysis'!$G:$G,$H133,'Interim Analysis'!$E:$E,$E133),
SUMIFS('Interim Analysis'!E:E,'Interim Analysis'!$B:$B,$B133,'Interim Analysis'!$C:$C,$C133,'Interim Analysis'!$F:$F,$F133,'Interim Analysis'!$G:$G,$H133,'Interim Analysis'!$D:$D,$D133)
*(INDEX('Dimensional Maps'!F$39:F$63,MATCH($E133,'Dimensional Maps'!$C$8:$C$32,0),1)
/SUMIFS('Dimensional Maps'!F$39:F$63, 'Dimensional Maps'!$B$8:$B$32,$D133)))),0),0)</f>
        <v>0</v>
      </c>
      <c r="L133" s="115">
        <f>IFERROR(IF($G133 = "WholeBlg",IF(L$1&lt;2020, 0,
IF($H133="GWh",SUMIFS('Interim Analysis'!F:F,'Interim Analysis'!$B:$B,$B133,'Interim Analysis'!$C:$C,$C133,'Interim Analysis'!$F:$F,$F133,'Interim Analysis'!$G:$G,$H133,'Interim Analysis'!$E:$E,$E133),
SUMIFS('Interim Analysis'!F:F,'Interim Analysis'!$B:$B,$B133,'Interim Analysis'!$C:$C,$C133,'Interim Analysis'!$F:$F,$F133,'Interim Analysis'!$G:$G,$H133,'Interim Analysis'!$D:$D,$D133)
*(INDEX('Dimensional Maps'!G$39:G$63,MATCH($E133,'Dimensional Maps'!$C$8:$C$32,0),1)
/SUMIFS('Dimensional Maps'!G$39:G$63, 'Dimensional Maps'!$B$8:$B$32,$D133)))),0),0)</f>
        <v>0</v>
      </c>
      <c r="M133" s="115">
        <f>IFERROR(IF($G133 = "WholeBlg",IF(M$1&lt;2020, 0,
IF($H133="GWh",SUMIFS('Interim Analysis'!G:G,'Interim Analysis'!$B:$B,$B133,'Interim Analysis'!$C:$C,$C133,'Interim Analysis'!$F:$F,$F133,'Interim Analysis'!$G:$G,$H133,'Interim Analysis'!$E:$E,$E133),
SUMIFS('Interim Analysis'!G:G,'Interim Analysis'!$B:$B,$B133,'Interim Analysis'!$C:$C,$C133,'Interim Analysis'!$F:$F,$F133,'Interim Analysis'!$G:$G,$H133,'Interim Analysis'!$D:$D,$D133)
*(INDEX('Dimensional Maps'!H$39:H$63,MATCH($E133,'Dimensional Maps'!$C$8:$C$32,0),1)
/SUMIFS('Dimensional Maps'!H$39:H$63, 'Dimensional Maps'!$B$8:$B$32,$D133)))),0),0)</f>
        <v>0</v>
      </c>
      <c r="N133" s="115">
        <f>IFERROR(IF($G133 = "WholeBlg",IF(N$1&lt;2020, 0,
IF($H133="GWh",SUMIFS('Interim Analysis'!H:H,'Interim Analysis'!$B:$B,$B133,'Interim Analysis'!$C:$C,$C133,'Interim Analysis'!$F:$F,$F133,'Interim Analysis'!$G:$G,$H133,'Interim Analysis'!$E:$E,$E133),
SUMIFS('Interim Analysis'!H:H,'Interim Analysis'!$B:$B,$B133,'Interim Analysis'!$C:$C,$C133,'Interim Analysis'!$F:$F,$F133,'Interim Analysis'!$G:$G,$H133,'Interim Analysis'!$D:$D,$D133)
*(INDEX('Dimensional Maps'!I$39:I$63,MATCH($E133,'Dimensional Maps'!$C$8:$C$32,0),1)
/SUMIFS('Dimensional Maps'!I$39:I$63, 'Dimensional Maps'!$B$8:$B$32,$D133)))),0),0)</f>
        <v>0</v>
      </c>
      <c r="O133" s="115">
        <f>IFERROR(IF($G133 = "WholeBlg",IF(O$1&lt;2020, 0,
IF($H133="GWh",SUMIFS('Interim Analysis'!I:I,'Interim Analysis'!$B:$B,$B133,'Interim Analysis'!$C:$C,$C133,'Interim Analysis'!$F:$F,$F133,'Interim Analysis'!$G:$G,$H133,'Interim Analysis'!$E:$E,$E133),
SUMIFS('Interim Analysis'!I:I,'Interim Analysis'!$B:$B,$B133,'Interim Analysis'!$C:$C,$C133,'Interim Analysis'!$F:$F,$F133,'Interim Analysis'!$G:$G,$H133,'Interim Analysis'!$D:$D,$D133)
*(INDEX('Dimensional Maps'!J$39:J$63,MATCH($E133,'Dimensional Maps'!$C$8:$C$32,0),1)
/SUMIFS('Dimensional Maps'!J$39:J$63, 'Dimensional Maps'!$B$8:$B$32,$D133)))),0),0)</f>
        <v>0</v>
      </c>
      <c r="P133" s="115">
        <f>IFERROR(IF($G133 = "WholeBlg",IF(P$1&lt;2020, 0,
IF($H133="GWh",SUMIFS('Interim Analysis'!J:J,'Interim Analysis'!$B:$B,$B133,'Interim Analysis'!$C:$C,$C133,'Interim Analysis'!$F:$F,$F133,'Interim Analysis'!$G:$G,$H133,'Interim Analysis'!$E:$E,$E133),
SUMIFS('Interim Analysis'!J:J,'Interim Analysis'!$B:$B,$B133,'Interim Analysis'!$C:$C,$C133,'Interim Analysis'!$F:$F,$F133,'Interim Analysis'!$G:$G,$H133,'Interim Analysis'!$D:$D,$D133)
*(INDEX('Dimensional Maps'!K$39:K$63,MATCH($E133,'Dimensional Maps'!$C$8:$C$32,0),1)
/SUMIFS('Dimensional Maps'!K$39:K$63, 'Dimensional Maps'!$B$8:$B$32,$D133)))),0),0)</f>
        <v>0</v>
      </c>
      <c r="Q133" s="115">
        <f>IFERROR(IF($G133 = "WholeBlg",IF(Q$1&lt;2020, 0,
IF($H133="GWh",SUMIFS('Interim Analysis'!K:K,'Interim Analysis'!$B:$B,$B133,'Interim Analysis'!$C:$C,$C133,'Interim Analysis'!$F:$F,$F133,'Interim Analysis'!$G:$G,$H133,'Interim Analysis'!$E:$E,$E133),
SUMIFS('Interim Analysis'!K:K,'Interim Analysis'!$B:$B,$B133,'Interim Analysis'!$C:$C,$C133,'Interim Analysis'!$F:$F,$F133,'Interim Analysis'!$G:$G,$H133,'Interim Analysis'!$D:$D,$D133)
*(INDEX('Dimensional Maps'!L$39:L$63,MATCH($E133,'Dimensional Maps'!$C$8:$C$32,0),1)
/SUMIFS('Dimensional Maps'!L$39:L$63, 'Dimensional Maps'!$B$8:$B$32,$D133)))),0),0)</f>
        <v>0</v>
      </c>
      <c r="R133" s="115">
        <f>IFERROR(IF($G133 = "WholeBlg",IF(R$1&lt;2020, 0,
IF($H133="GWh",SUMIFS('Interim Analysis'!L:L,'Interim Analysis'!$B:$B,$B133,'Interim Analysis'!$C:$C,$C133,'Interim Analysis'!$F:$F,$F133,'Interim Analysis'!$G:$G,$H133,'Interim Analysis'!$E:$E,$E133),
SUMIFS('Interim Analysis'!L:L,'Interim Analysis'!$B:$B,$B133,'Interim Analysis'!$C:$C,$C133,'Interim Analysis'!$F:$F,$F133,'Interim Analysis'!$G:$G,$H133,'Interim Analysis'!$D:$D,$D133)
*(INDEX('Dimensional Maps'!M$39:M$63,MATCH($E133,'Dimensional Maps'!$C$8:$C$32,0),1)
/SUMIFS('Dimensional Maps'!M$39:M$63, 'Dimensional Maps'!$B$8:$B$32,$D133)))),0),0)</f>
        <v>0</v>
      </c>
      <c r="S133" s="115">
        <f>IFERROR(IF($G133 = "WholeBlg",IF(S$1&lt;2020, 0,
IF($H133="GWh",SUMIFS('Interim Analysis'!M:M,'Interim Analysis'!$B:$B,$B133,'Interim Analysis'!$C:$C,$C133,'Interim Analysis'!$F:$F,$F133,'Interim Analysis'!$G:$G,$H133,'Interim Analysis'!$E:$E,$E133),
SUMIFS('Interim Analysis'!M:M,'Interim Analysis'!$B:$B,$B133,'Interim Analysis'!$C:$C,$C133,'Interim Analysis'!$F:$F,$F133,'Interim Analysis'!$G:$G,$H133,'Interim Analysis'!$D:$D,$D133)
*(INDEX('Dimensional Maps'!N$39:N$63,MATCH($E133,'Dimensional Maps'!$C$8:$C$32,0),1)
/SUMIFS('Dimensional Maps'!N$39:N$63, 'Dimensional Maps'!$B$8:$B$32,$D133)))),0),0)</f>
        <v>0</v>
      </c>
      <c r="T133" s="115">
        <f>IFERROR(IF($G133 = "WholeBlg",IF(T$1&lt;2020, 0,
IF($H133="GWh",SUMIFS('Interim Analysis'!N:N,'Interim Analysis'!$B:$B,$B133,'Interim Analysis'!$C:$C,$C133,'Interim Analysis'!$F:$F,$F133,'Interim Analysis'!$G:$G,$H133,'Interim Analysis'!$E:$E,$E133),
SUMIFS('Interim Analysis'!N:N,'Interim Analysis'!$B:$B,$B133,'Interim Analysis'!$C:$C,$C133,'Interim Analysis'!$F:$F,$F133,'Interim Analysis'!$G:$G,$H133,'Interim Analysis'!$D:$D,$D133)
*(INDEX('Dimensional Maps'!O$39:O$63,MATCH($E133,'Dimensional Maps'!$C$8:$C$32,0),1)
/SUMIFS('Dimensional Maps'!O$39:O$63, 'Dimensional Maps'!$B$8:$B$32,$D133)))),0),0)</f>
        <v>0</v>
      </c>
      <c r="U133" s="115">
        <f>IFERROR(IF($G133 = "WholeBlg",IF(U$1&lt;2020, 0,
IF($H133="GWh",SUMIFS('Interim Analysis'!O:O,'Interim Analysis'!$B:$B,$B133,'Interim Analysis'!$C:$C,$C133,'Interim Analysis'!$F:$F,$F133,'Interim Analysis'!$G:$G,$H133,'Interim Analysis'!$E:$E,$E133),
SUMIFS('Interim Analysis'!O:O,'Interim Analysis'!$B:$B,$B133,'Interim Analysis'!$C:$C,$C133,'Interim Analysis'!$F:$F,$F133,'Interim Analysis'!$G:$G,$H133,'Interim Analysis'!$D:$D,$D133)
*(INDEX('Dimensional Maps'!P$39:P$63,MATCH($E133,'Dimensional Maps'!$C$8:$C$32,0),1)
/SUMIFS('Dimensional Maps'!P$39:P$63, 'Dimensional Maps'!$B$8:$B$32,$D133)))),0),0)</f>
        <v>0</v>
      </c>
      <c r="V133" s="115">
        <f>IFERROR(IF($G133 = "WholeBlg",IF(V$1&lt;2020, 0,
IF($H133="GWh",SUMIFS('Interim Analysis'!P:P,'Interim Analysis'!$B:$B,$B133,'Interim Analysis'!$C:$C,$C133,'Interim Analysis'!$F:$F,$F133,'Interim Analysis'!$G:$G,$H133,'Interim Analysis'!$E:$E,$E133),
SUMIFS('Interim Analysis'!P:P,'Interim Analysis'!$B:$B,$B133,'Interim Analysis'!$C:$C,$C133,'Interim Analysis'!$F:$F,$F133,'Interim Analysis'!$G:$G,$H133,'Interim Analysis'!$D:$D,$D133)
*(INDEX('Dimensional Maps'!Q$39:Q$63,MATCH($E133,'Dimensional Maps'!$C$8:$C$32,0),1)
/SUMIFS('Dimensional Maps'!Q$39:Q$63, 'Dimensional Maps'!$B$8:$B$32,$D133)))),0),0)</f>
        <v>0</v>
      </c>
      <c r="W133" s="115">
        <f>IFERROR(IF($G133 = "WholeBlg",IF(W$1&lt;2020, 0,
IF($H133="GWh",SUMIFS('Interim Analysis'!Q:Q,'Interim Analysis'!$B:$B,$B133,'Interim Analysis'!$C:$C,$C133,'Interim Analysis'!$F:$F,$F133,'Interim Analysis'!$G:$G,$H133,'Interim Analysis'!$E:$E,$E133),
SUMIFS('Interim Analysis'!Q:Q,'Interim Analysis'!$B:$B,$B133,'Interim Analysis'!$C:$C,$C133,'Interim Analysis'!$F:$F,$F133,'Interim Analysis'!$G:$G,$H133,'Interim Analysis'!$D:$D,$D133)
*(INDEX('Dimensional Maps'!R$39:R$63,MATCH($E133,'Dimensional Maps'!$C$8:$C$32,0),1)
/SUMIFS('Dimensional Maps'!R$39:R$63, 'Dimensional Maps'!$B$8:$B$32,$D133)))),0),0)</f>
        <v>0</v>
      </c>
    </row>
    <row r="134" spans="1:23" x14ac:dyDescent="0.25">
      <c r="A134" s="105" t="str">
        <f>Home!$C$20</f>
        <v>IOU Potential Program Savings ET</v>
      </c>
      <c r="B134" s="103" t="s">
        <v>236</v>
      </c>
      <c r="C134" s="103">
        <v>2</v>
      </c>
      <c r="D134" s="103" t="s">
        <v>193</v>
      </c>
      <c r="E134" s="103" t="s">
        <v>198</v>
      </c>
      <c r="F134" s="103" t="s">
        <v>167</v>
      </c>
      <c r="G134" s="103" t="s">
        <v>53</v>
      </c>
      <c r="H134" s="143" t="s">
        <v>18</v>
      </c>
      <c r="I134" s="115">
        <f>IFERROR(IF($G134 = "WholeBlg",IF(I$1&lt;2020, 0,
IF($H134="GWh",SUMIFS('Interim Analysis'!C:C,'Interim Analysis'!$B:$B,$B134,'Interim Analysis'!$C:$C,$C134,'Interim Analysis'!$F:$F,$F134,'Interim Analysis'!$G:$G,$H134,'Interim Analysis'!$E:$E,$E134),
SUMIFS('Interim Analysis'!C:C,'Interim Analysis'!$B:$B,$B134,'Interim Analysis'!$C:$C,$C134,'Interim Analysis'!$F:$F,$F134,'Interim Analysis'!$G:$G,$H134,'Interim Analysis'!$D:$D,$D134)
*(INDEX('Dimensional Maps'!D$39:D$63,MATCH($E134,'Dimensional Maps'!$C$8:$C$32,0),1)
/SUMIFS('Dimensional Maps'!D$39:D$63, 'Dimensional Maps'!$B$8:$B$32,$D134)))),0),0)</f>
        <v>0</v>
      </c>
      <c r="J134" s="115">
        <f>IFERROR(IF($G134 = "WholeBlg",IF(J$1&lt;2020, 0,
IF($H134="GWh",SUMIFS('Interim Analysis'!D:D,'Interim Analysis'!$B:$B,$B134,'Interim Analysis'!$C:$C,$C134,'Interim Analysis'!$F:$F,$F134,'Interim Analysis'!$G:$G,$H134,'Interim Analysis'!$E:$E,$E134),
SUMIFS('Interim Analysis'!D:D,'Interim Analysis'!$B:$B,$B134,'Interim Analysis'!$C:$C,$C134,'Interim Analysis'!$F:$F,$F134,'Interim Analysis'!$G:$G,$H134,'Interim Analysis'!$D:$D,$D134)
*(INDEX('Dimensional Maps'!E$39:E$63,MATCH($E134,'Dimensional Maps'!$C$8:$C$32,0),1)
/SUMIFS('Dimensional Maps'!E$39:E$63, 'Dimensional Maps'!$B$8:$B$32,$D134)))),0),0)</f>
        <v>0</v>
      </c>
      <c r="K134" s="115">
        <f>IFERROR(IF($G134 = "WholeBlg",IF(K$1&lt;2020, 0,
IF($H134="GWh",SUMIFS('Interim Analysis'!E:E,'Interim Analysis'!$B:$B,$B134,'Interim Analysis'!$C:$C,$C134,'Interim Analysis'!$F:$F,$F134,'Interim Analysis'!$G:$G,$H134,'Interim Analysis'!$E:$E,$E134),
SUMIFS('Interim Analysis'!E:E,'Interim Analysis'!$B:$B,$B134,'Interim Analysis'!$C:$C,$C134,'Interim Analysis'!$F:$F,$F134,'Interim Analysis'!$G:$G,$H134,'Interim Analysis'!$D:$D,$D134)
*(INDEX('Dimensional Maps'!F$39:F$63,MATCH($E134,'Dimensional Maps'!$C$8:$C$32,0),1)
/SUMIFS('Dimensional Maps'!F$39:F$63, 'Dimensional Maps'!$B$8:$B$32,$D134)))),0),0)</f>
        <v>0</v>
      </c>
      <c r="L134" s="115">
        <f>IFERROR(IF($G134 = "WholeBlg",IF(L$1&lt;2020, 0,
IF($H134="GWh",SUMIFS('Interim Analysis'!F:F,'Interim Analysis'!$B:$B,$B134,'Interim Analysis'!$C:$C,$C134,'Interim Analysis'!$F:$F,$F134,'Interim Analysis'!$G:$G,$H134,'Interim Analysis'!$E:$E,$E134),
SUMIFS('Interim Analysis'!F:F,'Interim Analysis'!$B:$B,$B134,'Interim Analysis'!$C:$C,$C134,'Interim Analysis'!$F:$F,$F134,'Interim Analysis'!$G:$G,$H134,'Interim Analysis'!$D:$D,$D134)
*(INDEX('Dimensional Maps'!G$39:G$63,MATCH($E134,'Dimensional Maps'!$C$8:$C$32,0),1)
/SUMIFS('Dimensional Maps'!G$39:G$63, 'Dimensional Maps'!$B$8:$B$32,$D134)))),0),0)</f>
        <v>0</v>
      </c>
      <c r="M134" s="115">
        <f>IFERROR(IF($G134 = "WholeBlg",IF(M$1&lt;2020, 0,
IF($H134="GWh",SUMIFS('Interim Analysis'!G:G,'Interim Analysis'!$B:$B,$B134,'Interim Analysis'!$C:$C,$C134,'Interim Analysis'!$F:$F,$F134,'Interim Analysis'!$G:$G,$H134,'Interim Analysis'!$E:$E,$E134),
SUMIFS('Interim Analysis'!G:G,'Interim Analysis'!$B:$B,$B134,'Interim Analysis'!$C:$C,$C134,'Interim Analysis'!$F:$F,$F134,'Interim Analysis'!$G:$G,$H134,'Interim Analysis'!$D:$D,$D134)
*(INDEX('Dimensional Maps'!H$39:H$63,MATCH($E134,'Dimensional Maps'!$C$8:$C$32,0),1)
/SUMIFS('Dimensional Maps'!H$39:H$63, 'Dimensional Maps'!$B$8:$B$32,$D134)))),0),0)</f>
        <v>0</v>
      </c>
      <c r="N134" s="115">
        <f>IFERROR(IF($G134 = "WholeBlg",IF(N$1&lt;2020, 0,
IF($H134="GWh",SUMIFS('Interim Analysis'!H:H,'Interim Analysis'!$B:$B,$B134,'Interim Analysis'!$C:$C,$C134,'Interim Analysis'!$F:$F,$F134,'Interim Analysis'!$G:$G,$H134,'Interim Analysis'!$E:$E,$E134),
SUMIFS('Interim Analysis'!H:H,'Interim Analysis'!$B:$B,$B134,'Interim Analysis'!$C:$C,$C134,'Interim Analysis'!$F:$F,$F134,'Interim Analysis'!$G:$G,$H134,'Interim Analysis'!$D:$D,$D134)
*(INDEX('Dimensional Maps'!I$39:I$63,MATCH($E134,'Dimensional Maps'!$C$8:$C$32,0),1)
/SUMIFS('Dimensional Maps'!I$39:I$63, 'Dimensional Maps'!$B$8:$B$32,$D134)))),0),0)</f>
        <v>0</v>
      </c>
      <c r="O134" s="115">
        <f>IFERROR(IF($G134 = "WholeBlg",IF(O$1&lt;2020, 0,
IF($H134="GWh",SUMIFS('Interim Analysis'!I:I,'Interim Analysis'!$B:$B,$B134,'Interim Analysis'!$C:$C,$C134,'Interim Analysis'!$F:$F,$F134,'Interim Analysis'!$G:$G,$H134,'Interim Analysis'!$E:$E,$E134),
SUMIFS('Interim Analysis'!I:I,'Interim Analysis'!$B:$B,$B134,'Interim Analysis'!$C:$C,$C134,'Interim Analysis'!$F:$F,$F134,'Interim Analysis'!$G:$G,$H134,'Interim Analysis'!$D:$D,$D134)
*(INDEX('Dimensional Maps'!J$39:J$63,MATCH($E134,'Dimensional Maps'!$C$8:$C$32,0),1)
/SUMIFS('Dimensional Maps'!J$39:J$63, 'Dimensional Maps'!$B$8:$B$32,$D134)))),0),0)</f>
        <v>0</v>
      </c>
      <c r="P134" s="115">
        <f>IFERROR(IF($G134 = "WholeBlg",IF(P$1&lt;2020, 0,
IF($H134="GWh",SUMIFS('Interim Analysis'!J:J,'Interim Analysis'!$B:$B,$B134,'Interim Analysis'!$C:$C,$C134,'Interim Analysis'!$F:$F,$F134,'Interim Analysis'!$G:$G,$H134,'Interim Analysis'!$E:$E,$E134),
SUMIFS('Interim Analysis'!J:J,'Interim Analysis'!$B:$B,$B134,'Interim Analysis'!$C:$C,$C134,'Interim Analysis'!$F:$F,$F134,'Interim Analysis'!$G:$G,$H134,'Interim Analysis'!$D:$D,$D134)
*(INDEX('Dimensional Maps'!K$39:K$63,MATCH($E134,'Dimensional Maps'!$C$8:$C$32,0),1)
/SUMIFS('Dimensional Maps'!K$39:K$63, 'Dimensional Maps'!$B$8:$B$32,$D134)))),0),0)</f>
        <v>0</v>
      </c>
      <c r="Q134" s="115">
        <f>IFERROR(IF($G134 = "WholeBlg",IF(Q$1&lt;2020, 0,
IF($H134="GWh",SUMIFS('Interim Analysis'!K:K,'Interim Analysis'!$B:$B,$B134,'Interim Analysis'!$C:$C,$C134,'Interim Analysis'!$F:$F,$F134,'Interim Analysis'!$G:$G,$H134,'Interim Analysis'!$E:$E,$E134),
SUMIFS('Interim Analysis'!K:K,'Interim Analysis'!$B:$B,$B134,'Interim Analysis'!$C:$C,$C134,'Interim Analysis'!$F:$F,$F134,'Interim Analysis'!$G:$G,$H134,'Interim Analysis'!$D:$D,$D134)
*(INDEX('Dimensional Maps'!L$39:L$63,MATCH($E134,'Dimensional Maps'!$C$8:$C$32,0),1)
/SUMIFS('Dimensional Maps'!L$39:L$63, 'Dimensional Maps'!$B$8:$B$32,$D134)))),0),0)</f>
        <v>0</v>
      </c>
      <c r="R134" s="115">
        <f>IFERROR(IF($G134 = "WholeBlg",IF(R$1&lt;2020, 0,
IF($H134="GWh",SUMIFS('Interim Analysis'!L:L,'Interim Analysis'!$B:$B,$B134,'Interim Analysis'!$C:$C,$C134,'Interim Analysis'!$F:$F,$F134,'Interim Analysis'!$G:$G,$H134,'Interim Analysis'!$E:$E,$E134),
SUMIFS('Interim Analysis'!L:L,'Interim Analysis'!$B:$B,$B134,'Interim Analysis'!$C:$C,$C134,'Interim Analysis'!$F:$F,$F134,'Interim Analysis'!$G:$G,$H134,'Interim Analysis'!$D:$D,$D134)
*(INDEX('Dimensional Maps'!M$39:M$63,MATCH($E134,'Dimensional Maps'!$C$8:$C$32,0),1)
/SUMIFS('Dimensional Maps'!M$39:M$63, 'Dimensional Maps'!$B$8:$B$32,$D134)))),0),0)</f>
        <v>0</v>
      </c>
      <c r="S134" s="115">
        <f>IFERROR(IF($G134 = "WholeBlg",IF(S$1&lt;2020, 0,
IF($H134="GWh",SUMIFS('Interim Analysis'!M:M,'Interim Analysis'!$B:$B,$B134,'Interim Analysis'!$C:$C,$C134,'Interim Analysis'!$F:$F,$F134,'Interim Analysis'!$G:$G,$H134,'Interim Analysis'!$E:$E,$E134),
SUMIFS('Interim Analysis'!M:M,'Interim Analysis'!$B:$B,$B134,'Interim Analysis'!$C:$C,$C134,'Interim Analysis'!$F:$F,$F134,'Interim Analysis'!$G:$G,$H134,'Interim Analysis'!$D:$D,$D134)
*(INDEX('Dimensional Maps'!N$39:N$63,MATCH($E134,'Dimensional Maps'!$C$8:$C$32,0),1)
/SUMIFS('Dimensional Maps'!N$39:N$63, 'Dimensional Maps'!$B$8:$B$32,$D134)))),0),0)</f>
        <v>0</v>
      </c>
      <c r="T134" s="115">
        <f>IFERROR(IF($G134 = "WholeBlg",IF(T$1&lt;2020, 0,
IF($H134="GWh",SUMIFS('Interim Analysis'!N:N,'Interim Analysis'!$B:$B,$B134,'Interim Analysis'!$C:$C,$C134,'Interim Analysis'!$F:$F,$F134,'Interim Analysis'!$G:$G,$H134,'Interim Analysis'!$E:$E,$E134),
SUMIFS('Interim Analysis'!N:N,'Interim Analysis'!$B:$B,$B134,'Interim Analysis'!$C:$C,$C134,'Interim Analysis'!$F:$F,$F134,'Interim Analysis'!$G:$G,$H134,'Interim Analysis'!$D:$D,$D134)
*(INDEX('Dimensional Maps'!O$39:O$63,MATCH($E134,'Dimensional Maps'!$C$8:$C$32,0),1)
/SUMIFS('Dimensional Maps'!O$39:O$63, 'Dimensional Maps'!$B$8:$B$32,$D134)))),0),0)</f>
        <v>0</v>
      </c>
      <c r="U134" s="115">
        <f>IFERROR(IF($G134 = "WholeBlg",IF(U$1&lt;2020, 0,
IF($H134="GWh",SUMIFS('Interim Analysis'!O:O,'Interim Analysis'!$B:$B,$B134,'Interim Analysis'!$C:$C,$C134,'Interim Analysis'!$F:$F,$F134,'Interim Analysis'!$G:$G,$H134,'Interim Analysis'!$E:$E,$E134),
SUMIFS('Interim Analysis'!O:O,'Interim Analysis'!$B:$B,$B134,'Interim Analysis'!$C:$C,$C134,'Interim Analysis'!$F:$F,$F134,'Interim Analysis'!$G:$G,$H134,'Interim Analysis'!$D:$D,$D134)
*(INDEX('Dimensional Maps'!P$39:P$63,MATCH($E134,'Dimensional Maps'!$C$8:$C$32,0),1)
/SUMIFS('Dimensional Maps'!P$39:P$63, 'Dimensional Maps'!$B$8:$B$32,$D134)))),0),0)</f>
        <v>0</v>
      </c>
      <c r="V134" s="115">
        <f>IFERROR(IF($G134 = "WholeBlg",IF(V$1&lt;2020, 0,
IF($H134="GWh",SUMIFS('Interim Analysis'!P:P,'Interim Analysis'!$B:$B,$B134,'Interim Analysis'!$C:$C,$C134,'Interim Analysis'!$F:$F,$F134,'Interim Analysis'!$G:$G,$H134,'Interim Analysis'!$E:$E,$E134),
SUMIFS('Interim Analysis'!P:P,'Interim Analysis'!$B:$B,$B134,'Interim Analysis'!$C:$C,$C134,'Interim Analysis'!$F:$F,$F134,'Interim Analysis'!$G:$G,$H134,'Interim Analysis'!$D:$D,$D134)
*(INDEX('Dimensional Maps'!Q$39:Q$63,MATCH($E134,'Dimensional Maps'!$C$8:$C$32,0),1)
/SUMIFS('Dimensional Maps'!Q$39:Q$63, 'Dimensional Maps'!$B$8:$B$32,$D134)))),0),0)</f>
        <v>0</v>
      </c>
      <c r="W134" s="115">
        <f>IFERROR(IF($G134 = "WholeBlg",IF(W$1&lt;2020, 0,
IF($H134="GWh",SUMIFS('Interim Analysis'!Q:Q,'Interim Analysis'!$B:$B,$B134,'Interim Analysis'!$C:$C,$C134,'Interim Analysis'!$F:$F,$F134,'Interim Analysis'!$G:$G,$H134,'Interim Analysis'!$E:$E,$E134),
SUMIFS('Interim Analysis'!Q:Q,'Interim Analysis'!$B:$B,$B134,'Interim Analysis'!$C:$C,$C134,'Interim Analysis'!$F:$F,$F134,'Interim Analysis'!$G:$G,$H134,'Interim Analysis'!$D:$D,$D134)
*(INDEX('Dimensional Maps'!R$39:R$63,MATCH($E134,'Dimensional Maps'!$C$8:$C$32,0),1)
/SUMIFS('Dimensional Maps'!R$39:R$63, 'Dimensional Maps'!$B$8:$B$32,$D134)))),0),0)</f>
        <v>0</v>
      </c>
    </row>
    <row r="135" spans="1:23" x14ac:dyDescent="0.25">
      <c r="A135" s="105" t="str">
        <f>Home!$C$20</f>
        <v>IOU Potential Program Savings ET</v>
      </c>
      <c r="B135" s="103" t="s">
        <v>236</v>
      </c>
      <c r="C135" s="103">
        <v>2</v>
      </c>
      <c r="D135" s="103" t="s">
        <v>193</v>
      </c>
      <c r="E135" s="103" t="s">
        <v>198</v>
      </c>
      <c r="F135" s="103" t="s">
        <v>186</v>
      </c>
      <c r="G135" s="103" t="s">
        <v>53</v>
      </c>
      <c r="H135" s="143" t="s">
        <v>18</v>
      </c>
      <c r="I135" s="115">
        <f>IFERROR(IF($G135 = "WholeBlg",IF(I$1&lt;2020, 0,
IF($H135="GWh",SUMIFS('Interim Analysis'!C:C,'Interim Analysis'!$B:$B,$B135,'Interim Analysis'!$C:$C,$C135,'Interim Analysis'!$F:$F,$F135,'Interim Analysis'!$G:$G,$H135,'Interim Analysis'!$E:$E,$E135),
SUMIFS('Interim Analysis'!C:C,'Interim Analysis'!$B:$B,$B135,'Interim Analysis'!$C:$C,$C135,'Interim Analysis'!$F:$F,$F135,'Interim Analysis'!$G:$G,$H135,'Interim Analysis'!$D:$D,$D135)
*(INDEX('Dimensional Maps'!D$39:D$63,MATCH($E135,'Dimensional Maps'!$C$8:$C$32,0),1)
/SUMIFS('Dimensional Maps'!D$39:D$63, 'Dimensional Maps'!$B$8:$B$32,$D135)))),0),0)</f>
        <v>0</v>
      </c>
      <c r="J135" s="115">
        <f>IFERROR(IF($G135 = "WholeBlg",IF(J$1&lt;2020, 0,
IF($H135="GWh",SUMIFS('Interim Analysis'!D:D,'Interim Analysis'!$B:$B,$B135,'Interim Analysis'!$C:$C,$C135,'Interim Analysis'!$F:$F,$F135,'Interim Analysis'!$G:$G,$H135,'Interim Analysis'!$E:$E,$E135),
SUMIFS('Interim Analysis'!D:D,'Interim Analysis'!$B:$B,$B135,'Interim Analysis'!$C:$C,$C135,'Interim Analysis'!$F:$F,$F135,'Interim Analysis'!$G:$G,$H135,'Interim Analysis'!$D:$D,$D135)
*(INDEX('Dimensional Maps'!E$39:E$63,MATCH($E135,'Dimensional Maps'!$C$8:$C$32,0),1)
/SUMIFS('Dimensional Maps'!E$39:E$63, 'Dimensional Maps'!$B$8:$B$32,$D135)))),0),0)</f>
        <v>0</v>
      </c>
      <c r="K135" s="115">
        <f>IFERROR(IF($G135 = "WholeBlg",IF(K$1&lt;2020, 0,
IF($H135="GWh",SUMIFS('Interim Analysis'!E:E,'Interim Analysis'!$B:$B,$B135,'Interim Analysis'!$C:$C,$C135,'Interim Analysis'!$F:$F,$F135,'Interim Analysis'!$G:$G,$H135,'Interim Analysis'!$E:$E,$E135),
SUMIFS('Interim Analysis'!E:E,'Interim Analysis'!$B:$B,$B135,'Interim Analysis'!$C:$C,$C135,'Interim Analysis'!$F:$F,$F135,'Interim Analysis'!$G:$G,$H135,'Interim Analysis'!$D:$D,$D135)
*(INDEX('Dimensional Maps'!F$39:F$63,MATCH($E135,'Dimensional Maps'!$C$8:$C$32,0),1)
/SUMIFS('Dimensional Maps'!F$39:F$63, 'Dimensional Maps'!$B$8:$B$32,$D135)))),0),0)</f>
        <v>0</v>
      </c>
      <c r="L135" s="115">
        <f>IFERROR(IF($G135 = "WholeBlg",IF(L$1&lt;2020, 0,
IF($H135="GWh",SUMIFS('Interim Analysis'!F:F,'Interim Analysis'!$B:$B,$B135,'Interim Analysis'!$C:$C,$C135,'Interim Analysis'!$F:$F,$F135,'Interim Analysis'!$G:$G,$H135,'Interim Analysis'!$E:$E,$E135),
SUMIFS('Interim Analysis'!F:F,'Interim Analysis'!$B:$B,$B135,'Interim Analysis'!$C:$C,$C135,'Interim Analysis'!$F:$F,$F135,'Interim Analysis'!$G:$G,$H135,'Interim Analysis'!$D:$D,$D135)
*(INDEX('Dimensional Maps'!G$39:G$63,MATCH($E135,'Dimensional Maps'!$C$8:$C$32,0),1)
/SUMIFS('Dimensional Maps'!G$39:G$63, 'Dimensional Maps'!$B$8:$B$32,$D135)))),0),0)</f>
        <v>0</v>
      </c>
      <c r="M135" s="115">
        <f>IFERROR(IF($G135 = "WholeBlg",IF(M$1&lt;2020, 0,
IF($H135="GWh",SUMIFS('Interim Analysis'!G:G,'Interim Analysis'!$B:$B,$B135,'Interim Analysis'!$C:$C,$C135,'Interim Analysis'!$F:$F,$F135,'Interim Analysis'!$G:$G,$H135,'Interim Analysis'!$E:$E,$E135),
SUMIFS('Interim Analysis'!G:G,'Interim Analysis'!$B:$B,$B135,'Interim Analysis'!$C:$C,$C135,'Interim Analysis'!$F:$F,$F135,'Interim Analysis'!$G:$G,$H135,'Interim Analysis'!$D:$D,$D135)
*(INDEX('Dimensional Maps'!H$39:H$63,MATCH($E135,'Dimensional Maps'!$C$8:$C$32,0),1)
/SUMIFS('Dimensional Maps'!H$39:H$63, 'Dimensional Maps'!$B$8:$B$32,$D135)))),0),0)</f>
        <v>0</v>
      </c>
      <c r="N135" s="115">
        <f>IFERROR(IF($G135 = "WholeBlg",IF(N$1&lt;2020, 0,
IF($H135="GWh",SUMIFS('Interim Analysis'!H:H,'Interim Analysis'!$B:$B,$B135,'Interim Analysis'!$C:$C,$C135,'Interim Analysis'!$F:$F,$F135,'Interim Analysis'!$G:$G,$H135,'Interim Analysis'!$E:$E,$E135),
SUMIFS('Interim Analysis'!H:H,'Interim Analysis'!$B:$B,$B135,'Interim Analysis'!$C:$C,$C135,'Interim Analysis'!$F:$F,$F135,'Interim Analysis'!$G:$G,$H135,'Interim Analysis'!$D:$D,$D135)
*(INDEX('Dimensional Maps'!I$39:I$63,MATCH($E135,'Dimensional Maps'!$C$8:$C$32,0),1)
/SUMIFS('Dimensional Maps'!I$39:I$63, 'Dimensional Maps'!$B$8:$B$32,$D135)))),0),0)</f>
        <v>0</v>
      </c>
      <c r="O135" s="115">
        <f>IFERROR(IF($G135 = "WholeBlg",IF(O$1&lt;2020, 0,
IF($H135="GWh",SUMIFS('Interim Analysis'!I:I,'Interim Analysis'!$B:$B,$B135,'Interim Analysis'!$C:$C,$C135,'Interim Analysis'!$F:$F,$F135,'Interim Analysis'!$G:$G,$H135,'Interim Analysis'!$E:$E,$E135),
SUMIFS('Interim Analysis'!I:I,'Interim Analysis'!$B:$B,$B135,'Interim Analysis'!$C:$C,$C135,'Interim Analysis'!$F:$F,$F135,'Interim Analysis'!$G:$G,$H135,'Interim Analysis'!$D:$D,$D135)
*(INDEX('Dimensional Maps'!J$39:J$63,MATCH($E135,'Dimensional Maps'!$C$8:$C$32,0),1)
/SUMIFS('Dimensional Maps'!J$39:J$63, 'Dimensional Maps'!$B$8:$B$32,$D135)))),0),0)</f>
        <v>0</v>
      </c>
      <c r="P135" s="115">
        <f>IFERROR(IF($G135 = "WholeBlg",IF(P$1&lt;2020, 0,
IF($H135="GWh",SUMIFS('Interim Analysis'!J:J,'Interim Analysis'!$B:$B,$B135,'Interim Analysis'!$C:$C,$C135,'Interim Analysis'!$F:$F,$F135,'Interim Analysis'!$G:$G,$H135,'Interim Analysis'!$E:$E,$E135),
SUMIFS('Interim Analysis'!J:J,'Interim Analysis'!$B:$B,$B135,'Interim Analysis'!$C:$C,$C135,'Interim Analysis'!$F:$F,$F135,'Interim Analysis'!$G:$G,$H135,'Interim Analysis'!$D:$D,$D135)
*(INDEX('Dimensional Maps'!K$39:K$63,MATCH($E135,'Dimensional Maps'!$C$8:$C$32,0),1)
/SUMIFS('Dimensional Maps'!K$39:K$63, 'Dimensional Maps'!$B$8:$B$32,$D135)))),0),0)</f>
        <v>0</v>
      </c>
      <c r="Q135" s="115">
        <f>IFERROR(IF($G135 = "WholeBlg",IF(Q$1&lt;2020, 0,
IF($H135="GWh",SUMIFS('Interim Analysis'!K:K,'Interim Analysis'!$B:$B,$B135,'Interim Analysis'!$C:$C,$C135,'Interim Analysis'!$F:$F,$F135,'Interim Analysis'!$G:$G,$H135,'Interim Analysis'!$E:$E,$E135),
SUMIFS('Interim Analysis'!K:K,'Interim Analysis'!$B:$B,$B135,'Interim Analysis'!$C:$C,$C135,'Interim Analysis'!$F:$F,$F135,'Interim Analysis'!$G:$G,$H135,'Interim Analysis'!$D:$D,$D135)
*(INDEX('Dimensional Maps'!L$39:L$63,MATCH($E135,'Dimensional Maps'!$C$8:$C$32,0),1)
/SUMIFS('Dimensional Maps'!L$39:L$63, 'Dimensional Maps'!$B$8:$B$32,$D135)))),0),0)</f>
        <v>0</v>
      </c>
      <c r="R135" s="115">
        <f>IFERROR(IF($G135 = "WholeBlg",IF(R$1&lt;2020, 0,
IF($H135="GWh",SUMIFS('Interim Analysis'!L:L,'Interim Analysis'!$B:$B,$B135,'Interim Analysis'!$C:$C,$C135,'Interim Analysis'!$F:$F,$F135,'Interim Analysis'!$G:$G,$H135,'Interim Analysis'!$E:$E,$E135),
SUMIFS('Interim Analysis'!L:L,'Interim Analysis'!$B:$B,$B135,'Interim Analysis'!$C:$C,$C135,'Interim Analysis'!$F:$F,$F135,'Interim Analysis'!$G:$G,$H135,'Interim Analysis'!$D:$D,$D135)
*(INDEX('Dimensional Maps'!M$39:M$63,MATCH($E135,'Dimensional Maps'!$C$8:$C$32,0),1)
/SUMIFS('Dimensional Maps'!M$39:M$63, 'Dimensional Maps'!$B$8:$B$32,$D135)))),0),0)</f>
        <v>0</v>
      </c>
      <c r="S135" s="115">
        <f>IFERROR(IF($G135 = "WholeBlg",IF(S$1&lt;2020, 0,
IF($H135="GWh",SUMIFS('Interim Analysis'!M:M,'Interim Analysis'!$B:$B,$B135,'Interim Analysis'!$C:$C,$C135,'Interim Analysis'!$F:$F,$F135,'Interim Analysis'!$G:$G,$H135,'Interim Analysis'!$E:$E,$E135),
SUMIFS('Interim Analysis'!M:M,'Interim Analysis'!$B:$B,$B135,'Interim Analysis'!$C:$C,$C135,'Interim Analysis'!$F:$F,$F135,'Interim Analysis'!$G:$G,$H135,'Interim Analysis'!$D:$D,$D135)
*(INDEX('Dimensional Maps'!N$39:N$63,MATCH($E135,'Dimensional Maps'!$C$8:$C$32,0),1)
/SUMIFS('Dimensional Maps'!N$39:N$63, 'Dimensional Maps'!$B$8:$B$32,$D135)))),0),0)</f>
        <v>0</v>
      </c>
      <c r="T135" s="115">
        <f>IFERROR(IF($G135 = "WholeBlg",IF(T$1&lt;2020, 0,
IF($H135="GWh",SUMIFS('Interim Analysis'!N:N,'Interim Analysis'!$B:$B,$B135,'Interim Analysis'!$C:$C,$C135,'Interim Analysis'!$F:$F,$F135,'Interim Analysis'!$G:$G,$H135,'Interim Analysis'!$E:$E,$E135),
SUMIFS('Interim Analysis'!N:N,'Interim Analysis'!$B:$B,$B135,'Interim Analysis'!$C:$C,$C135,'Interim Analysis'!$F:$F,$F135,'Interim Analysis'!$G:$G,$H135,'Interim Analysis'!$D:$D,$D135)
*(INDEX('Dimensional Maps'!O$39:O$63,MATCH($E135,'Dimensional Maps'!$C$8:$C$32,0),1)
/SUMIFS('Dimensional Maps'!O$39:O$63, 'Dimensional Maps'!$B$8:$B$32,$D135)))),0),0)</f>
        <v>0</v>
      </c>
      <c r="U135" s="115">
        <f>IFERROR(IF($G135 = "WholeBlg",IF(U$1&lt;2020, 0,
IF($H135="GWh",SUMIFS('Interim Analysis'!O:O,'Interim Analysis'!$B:$B,$B135,'Interim Analysis'!$C:$C,$C135,'Interim Analysis'!$F:$F,$F135,'Interim Analysis'!$G:$G,$H135,'Interim Analysis'!$E:$E,$E135),
SUMIFS('Interim Analysis'!O:O,'Interim Analysis'!$B:$B,$B135,'Interim Analysis'!$C:$C,$C135,'Interim Analysis'!$F:$F,$F135,'Interim Analysis'!$G:$G,$H135,'Interim Analysis'!$D:$D,$D135)
*(INDEX('Dimensional Maps'!P$39:P$63,MATCH($E135,'Dimensional Maps'!$C$8:$C$32,0),1)
/SUMIFS('Dimensional Maps'!P$39:P$63, 'Dimensional Maps'!$B$8:$B$32,$D135)))),0),0)</f>
        <v>0</v>
      </c>
      <c r="V135" s="115">
        <f>IFERROR(IF($G135 = "WholeBlg",IF(V$1&lt;2020, 0,
IF($H135="GWh",SUMIFS('Interim Analysis'!P:P,'Interim Analysis'!$B:$B,$B135,'Interim Analysis'!$C:$C,$C135,'Interim Analysis'!$F:$F,$F135,'Interim Analysis'!$G:$G,$H135,'Interim Analysis'!$E:$E,$E135),
SUMIFS('Interim Analysis'!P:P,'Interim Analysis'!$B:$B,$B135,'Interim Analysis'!$C:$C,$C135,'Interim Analysis'!$F:$F,$F135,'Interim Analysis'!$G:$G,$H135,'Interim Analysis'!$D:$D,$D135)
*(INDEX('Dimensional Maps'!Q$39:Q$63,MATCH($E135,'Dimensional Maps'!$C$8:$C$32,0),1)
/SUMIFS('Dimensional Maps'!Q$39:Q$63, 'Dimensional Maps'!$B$8:$B$32,$D135)))),0),0)</f>
        <v>0</v>
      </c>
      <c r="W135" s="115">
        <f>IFERROR(IF($G135 = "WholeBlg",IF(W$1&lt;2020, 0,
IF($H135="GWh",SUMIFS('Interim Analysis'!Q:Q,'Interim Analysis'!$B:$B,$B135,'Interim Analysis'!$C:$C,$C135,'Interim Analysis'!$F:$F,$F135,'Interim Analysis'!$G:$G,$H135,'Interim Analysis'!$E:$E,$E135),
SUMIFS('Interim Analysis'!Q:Q,'Interim Analysis'!$B:$B,$B135,'Interim Analysis'!$C:$C,$C135,'Interim Analysis'!$F:$F,$F135,'Interim Analysis'!$G:$G,$H135,'Interim Analysis'!$D:$D,$D135)
*(INDEX('Dimensional Maps'!R$39:R$63,MATCH($E135,'Dimensional Maps'!$C$8:$C$32,0),1)
/SUMIFS('Dimensional Maps'!R$39:R$63, 'Dimensional Maps'!$B$8:$B$32,$D135)))),0),0)</f>
        <v>0</v>
      </c>
    </row>
    <row r="136" spans="1:23" x14ac:dyDescent="0.25">
      <c r="A136" s="105" t="str">
        <f>Home!$C$20</f>
        <v>IOU Potential Program Savings ET</v>
      </c>
      <c r="B136" s="103" t="s">
        <v>237</v>
      </c>
      <c r="C136" s="103">
        <v>2</v>
      </c>
      <c r="D136" s="103" t="s">
        <v>44</v>
      </c>
      <c r="E136" s="103" t="s">
        <v>44</v>
      </c>
      <c r="F136" s="103" t="s">
        <v>167</v>
      </c>
      <c r="G136" s="103" t="s">
        <v>53</v>
      </c>
      <c r="H136" s="143" t="s">
        <v>18</v>
      </c>
      <c r="I136" s="115">
        <f>IFERROR(IF($G136 = "WholeBlg",IF(I$1&lt;2020, 0,
IF($H136="GWh",SUMIFS('Interim Analysis'!C:C,'Interim Analysis'!$B:$B,$B136,'Interim Analysis'!$C:$C,$C136,'Interim Analysis'!$F:$F,$F136,'Interim Analysis'!$G:$G,$H136,'Interim Analysis'!$E:$E,$E136),
SUMIFS('Interim Analysis'!C:C,'Interim Analysis'!$B:$B,$B136,'Interim Analysis'!$C:$C,$C136,'Interim Analysis'!$F:$F,$F136,'Interim Analysis'!$G:$G,$H136,'Interim Analysis'!$D:$D,$D136)
*(INDEX('Dimensional Maps'!D$39:D$63,MATCH($E136,'Dimensional Maps'!$C$8:$C$32,0),1)
/SUMIFS('Dimensional Maps'!D$39:D$63, 'Dimensional Maps'!$B$8:$B$32,$D136)))),0),0)</f>
        <v>0</v>
      </c>
      <c r="J136" s="115">
        <f>IFERROR(IF($G136 = "WholeBlg",IF(J$1&lt;2020, 0,
IF($H136="GWh",SUMIFS('Interim Analysis'!D:D,'Interim Analysis'!$B:$B,$B136,'Interim Analysis'!$C:$C,$C136,'Interim Analysis'!$F:$F,$F136,'Interim Analysis'!$G:$G,$H136,'Interim Analysis'!$E:$E,$E136),
SUMIFS('Interim Analysis'!D:D,'Interim Analysis'!$B:$B,$B136,'Interim Analysis'!$C:$C,$C136,'Interim Analysis'!$F:$F,$F136,'Interim Analysis'!$G:$G,$H136,'Interim Analysis'!$D:$D,$D136)
*(INDEX('Dimensional Maps'!E$39:E$63,MATCH($E136,'Dimensional Maps'!$C$8:$C$32,0),1)
/SUMIFS('Dimensional Maps'!E$39:E$63, 'Dimensional Maps'!$B$8:$B$32,$D136)))),0),0)</f>
        <v>0</v>
      </c>
      <c r="K136" s="115">
        <f>IFERROR(IF($G136 = "WholeBlg",IF(K$1&lt;2020, 0,
IF($H136="GWh",SUMIFS('Interim Analysis'!E:E,'Interim Analysis'!$B:$B,$B136,'Interim Analysis'!$C:$C,$C136,'Interim Analysis'!$F:$F,$F136,'Interim Analysis'!$G:$G,$H136,'Interim Analysis'!$E:$E,$E136),
SUMIFS('Interim Analysis'!E:E,'Interim Analysis'!$B:$B,$B136,'Interim Analysis'!$C:$C,$C136,'Interim Analysis'!$F:$F,$F136,'Interim Analysis'!$G:$G,$H136,'Interim Analysis'!$D:$D,$D136)
*(INDEX('Dimensional Maps'!F$39:F$63,MATCH($E136,'Dimensional Maps'!$C$8:$C$32,0),1)
/SUMIFS('Dimensional Maps'!F$39:F$63, 'Dimensional Maps'!$B$8:$B$32,$D136)))),0),0)</f>
        <v>0</v>
      </c>
      <c r="L136" s="115">
        <f>IFERROR(IF($G136 = "WholeBlg",IF(L$1&lt;2020, 0,
IF($H136="GWh",SUMIFS('Interim Analysis'!F:F,'Interim Analysis'!$B:$B,$B136,'Interim Analysis'!$C:$C,$C136,'Interim Analysis'!$F:$F,$F136,'Interim Analysis'!$G:$G,$H136,'Interim Analysis'!$E:$E,$E136),
SUMIFS('Interim Analysis'!F:F,'Interim Analysis'!$B:$B,$B136,'Interim Analysis'!$C:$C,$C136,'Interim Analysis'!$F:$F,$F136,'Interim Analysis'!$G:$G,$H136,'Interim Analysis'!$D:$D,$D136)
*(INDEX('Dimensional Maps'!G$39:G$63,MATCH($E136,'Dimensional Maps'!$C$8:$C$32,0),1)
/SUMIFS('Dimensional Maps'!G$39:G$63, 'Dimensional Maps'!$B$8:$B$32,$D136)))),0),0)</f>
        <v>0</v>
      </c>
      <c r="M136" s="115">
        <f>IFERROR(IF($G136 = "WholeBlg",IF(M$1&lt;2020, 0,
IF($H136="GWh",SUMIFS('Interim Analysis'!G:G,'Interim Analysis'!$B:$B,$B136,'Interim Analysis'!$C:$C,$C136,'Interim Analysis'!$F:$F,$F136,'Interim Analysis'!$G:$G,$H136,'Interim Analysis'!$E:$E,$E136),
SUMIFS('Interim Analysis'!G:G,'Interim Analysis'!$B:$B,$B136,'Interim Analysis'!$C:$C,$C136,'Interim Analysis'!$F:$F,$F136,'Interim Analysis'!$G:$G,$H136,'Interim Analysis'!$D:$D,$D136)
*(INDEX('Dimensional Maps'!H$39:H$63,MATCH($E136,'Dimensional Maps'!$C$8:$C$32,0),1)
/SUMIFS('Dimensional Maps'!H$39:H$63, 'Dimensional Maps'!$B$8:$B$32,$D136)))),0),0)</f>
        <v>0</v>
      </c>
      <c r="N136" s="115">
        <f>IFERROR(IF($G136 = "WholeBlg",IF(N$1&lt;2020, 0,
IF($H136="GWh",SUMIFS('Interim Analysis'!H:H,'Interim Analysis'!$B:$B,$B136,'Interim Analysis'!$C:$C,$C136,'Interim Analysis'!$F:$F,$F136,'Interim Analysis'!$G:$G,$H136,'Interim Analysis'!$E:$E,$E136),
SUMIFS('Interim Analysis'!H:H,'Interim Analysis'!$B:$B,$B136,'Interim Analysis'!$C:$C,$C136,'Interim Analysis'!$F:$F,$F136,'Interim Analysis'!$G:$G,$H136,'Interim Analysis'!$D:$D,$D136)
*(INDEX('Dimensional Maps'!I$39:I$63,MATCH($E136,'Dimensional Maps'!$C$8:$C$32,0),1)
/SUMIFS('Dimensional Maps'!I$39:I$63, 'Dimensional Maps'!$B$8:$B$32,$D136)))),0),0)</f>
        <v>15.902006100292672</v>
      </c>
      <c r="O136" s="115">
        <f>IFERROR(IF($G136 = "WholeBlg",IF(O$1&lt;2020, 0,
IF($H136="GWh",SUMIFS('Interim Analysis'!I:I,'Interim Analysis'!$B:$B,$B136,'Interim Analysis'!$C:$C,$C136,'Interim Analysis'!$F:$F,$F136,'Interim Analysis'!$G:$G,$H136,'Interim Analysis'!$E:$E,$E136),
SUMIFS('Interim Analysis'!I:I,'Interim Analysis'!$B:$B,$B136,'Interim Analysis'!$C:$C,$C136,'Interim Analysis'!$F:$F,$F136,'Interim Analysis'!$G:$G,$H136,'Interim Analysis'!$D:$D,$D136)
*(INDEX('Dimensional Maps'!J$39:J$63,MATCH($E136,'Dimensional Maps'!$C$8:$C$32,0),1)
/SUMIFS('Dimensional Maps'!J$39:J$63, 'Dimensional Maps'!$B$8:$B$32,$D136)))),0),0)</f>
        <v>31.500041108848539</v>
      </c>
      <c r="P136" s="115">
        <f>IFERROR(IF($G136 = "WholeBlg",IF(P$1&lt;2020, 0,
IF($H136="GWh",SUMIFS('Interim Analysis'!J:J,'Interim Analysis'!$B:$B,$B136,'Interim Analysis'!$C:$C,$C136,'Interim Analysis'!$F:$F,$F136,'Interim Analysis'!$G:$G,$H136,'Interim Analysis'!$E:$E,$E136),
SUMIFS('Interim Analysis'!J:J,'Interim Analysis'!$B:$B,$B136,'Interim Analysis'!$C:$C,$C136,'Interim Analysis'!$F:$F,$F136,'Interim Analysis'!$G:$G,$H136,'Interim Analysis'!$D:$D,$D136)
*(INDEX('Dimensional Maps'!K$39:K$63,MATCH($E136,'Dimensional Maps'!$C$8:$C$32,0),1)
/SUMIFS('Dimensional Maps'!K$39:K$63, 'Dimensional Maps'!$B$8:$B$32,$D136)))),0),0)</f>
        <v>46.903952720604053</v>
      </c>
      <c r="Q136" s="115">
        <f>IFERROR(IF($G136 = "WholeBlg",IF(Q$1&lt;2020, 0,
IF($H136="GWh",SUMIFS('Interim Analysis'!K:K,'Interim Analysis'!$B:$B,$B136,'Interim Analysis'!$C:$C,$C136,'Interim Analysis'!$F:$F,$F136,'Interim Analysis'!$G:$G,$H136,'Interim Analysis'!$E:$E,$E136),
SUMIFS('Interim Analysis'!K:K,'Interim Analysis'!$B:$B,$B136,'Interim Analysis'!$C:$C,$C136,'Interim Analysis'!$F:$F,$F136,'Interim Analysis'!$G:$G,$H136,'Interim Analysis'!$D:$D,$D136)
*(INDEX('Dimensional Maps'!L$39:L$63,MATCH($E136,'Dimensional Maps'!$C$8:$C$32,0),1)
/SUMIFS('Dimensional Maps'!L$39:L$63, 'Dimensional Maps'!$B$8:$B$32,$D136)))),0),0)</f>
        <v>62.23433791498605</v>
      </c>
      <c r="R136" s="115">
        <f>IFERROR(IF($G136 = "WholeBlg",IF(R$1&lt;2020, 0,
IF($H136="GWh",SUMIFS('Interim Analysis'!L:L,'Interim Analysis'!$B:$B,$B136,'Interim Analysis'!$C:$C,$C136,'Interim Analysis'!$F:$F,$F136,'Interim Analysis'!$G:$G,$H136,'Interim Analysis'!$E:$E,$E136),
SUMIFS('Interim Analysis'!L:L,'Interim Analysis'!$B:$B,$B136,'Interim Analysis'!$C:$C,$C136,'Interim Analysis'!$F:$F,$F136,'Interim Analysis'!$G:$G,$H136,'Interim Analysis'!$D:$D,$D136)
*(INDEX('Dimensional Maps'!M$39:M$63,MATCH($E136,'Dimensional Maps'!$C$8:$C$32,0),1)
/SUMIFS('Dimensional Maps'!M$39:M$63, 'Dimensional Maps'!$B$8:$B$32,$D136)))),0),0)</f>
        <v>77.661633961300041</v>
      </c>
      <c r="S136" s="115">
        <f>IFERROR(IF($G136 = "WholeBlg",IF(S$1&lt;2020, 0,
IF($H136="GWh",SUMIFS('Interim Analysis'!M:M,'Interim Analysis'!$B:$B,$B136,'Interim Analysis'!$C:$C,$C136,'Interim Analysis'!$F:$F,$F136,'Interim Analysis'!$G:$G,$H136,'Interim Analysis'!$E:$E,$E136),
SUMIFS('Interim Analysis'!M:M,'Interim Analysis'!$B:$B,$B136,'Interim Analysis'!$C:$C,$C136,'Interim Analysis'!$F:$F,$F136,'Interim Analysis'!$G:$G,$H136,'Interim Analysis'!$D:$D,$D136)
*(INDEX('Dimensional Maps'!N$39:N$63,MATCH($E136,'Dimensional Maps'!$C$8:$C$32,0),1)
/SUMIFS('Dimensional Maps'!N$39:N$63, 'Dimensional Maps'!$B$8:$B$32,$D136)))),0),0)</f>
        <v>93.499986421863611</v>
      </c>
      <c r="T136" s="115">
        <f>IFERROR(IF($G136 = "WholeBlg",IF(T$1&lt;2020, 0,
IF($H136="GWh",SUMIFS('Interim Analysis'!N:N,'Interim Analysis'!$B:$B,$B136,'Interim Analysis'!$C:$C,$C136,'Interim Analysis'!$F:$F,$F136,'Interim Analysis'!$G:$G,$H136,'Interim Analysis'!$E:$E,$E136),
SUMIFS('Interim Analysis'!N:N,'Interim Analysis'!$B:$B,$B136,'Interim Analysis'!$C:$C,$C136,'Interim Analysis'!$F:$F,$F136,'Interim Analysis'!$G:$G,$H136,'Interim Analysis'!$D:$D,$D136)
*(INDEX('Dimensional Maps'!O$39:O$63,MATCH($E136,'Dimensional Maps'!$C$8:$C$32,0),1)
/SUMIFS('Dimensional Maps'!O$39:O$63, 'Dimensional Maps'!$B$8:$B$32,$D136)))),0),0)</f>
        <v>110.24684752405813</v>
      </c>
      <c r="U136" s="115">
        <f>IFERROR(IF($G136 = "WholeBlg",IF(U$1&lt;2020, 0,
IF($H136="GWh",SUMIFS('Interim Analysis'!O:O,'Interim Analysis'!$B:$B,$B136,'Interim Analysis'!$C:$C,$C136,'Interim Analysis'!$F:$F,$F136,'Interim Analysis'!$G:$G,$H136,'Interim Analysis'!$E:$E,$E136),
SUMIFS('Interim Analysis'!O:O,'Interim Analysis'!$B:$B,$B136,'Interim Analysis'!$C:$C,$C136,'Interim Analysis'!$F:$F,$F136,'Interim Analysis'!$G:$G,$H136,'Interim Analysis'!$D:$D,$D136)
*(INDEX('Dimensional Maps'!P$39:P$63,MATCH($E136,'Dimensional Maps'!$C$8:$C$32,0),1)
/SUMIFS('Dimensional Maps'!P$39:P$63, 'Dimensional Maps'!$B$8:$B$32,$D136)))),0),0)</f>
        <v>128.74539364982627</v>
      </c>
      <c r="V136" s="115">
        <f>IFERROR(IF($G136 = "WholeBlg",IF(V$1&lt;2020, 0,
IF($H136="GWh",SUMIFS('Interim Analysis'!P:P,'Interim Analysis'!$B:$B,$B136,'Interim Analysis'!$C:$C,$C136,'Interim Analysis'!$F:$F,$F136,'Interim Analysis'!$G:$G,$H136,'Interim Analysis'!$E:$E,$E136),
SUMIFS('Interim Analysis'!P:P,'Interim Analysis'!$B:$B,$B136,'Interim Analysis'!$C:$C,$C136,'Interim Analysis'!$F:$F,$F136,'Interim Analysis'!$G:$G,$H136,'Interim Analysis'!$D:$D,$D136)
*(INDEX('Dimensional Maps'!Q$39:Q$63,MATCH($E136,'Dimensional Maps'!$C$8:$C$32,0),1)
/SUMIFS('Dimensional Maps'!Q$39:Q$63, 'Dimensional Maps'!$B$8:$B$32,$D136)))),0),0)</f>
        <v>150.57813262915602</v>
      </c>
      <c r="W136" s="115">
        <f>IFERROR(IF($G136 = "WholeBlg",IF(W$1&lt;2020, 0,
IF($H136="GWh",SUMIFS('Interim Analysis'!Q:Q,'Interim Analysis'!$B:$B,$B136,'Interim Analysis'!$C:$C,$C136,'Interim Analysis'!$F:$F,$F136,'Interim Analysis'!$G:$G,$H136,'Interim Analysis'!$E:$E,$E136),
SUMIFS('Interim Analysis'!Q:Q,'Interim Analysis'!$B:$B,$B136,'Interim Analysis'!$C:$C,$C136,'Interim Analysis'!$F:$F,$F136,'Interim Analysis'!$G:$G,$H136,'Interim Analysis'!$D:$D,$D136)
*(INDEX('Dimensional Maps'!R$39:R$63,MATCH($E136,'Dimensional Maps'!$C$8:$C$32,0),1)
/SUMIFS('Dimensional Maps'!R$39:R$63, 'Dimensional Maps'!$B$8:$B$32,$D136)))),0),0)</f>
        <v>178.40576346635316</v>
      </c>
    </row>
    <row r="137" spans="1:23" x14ac:dyDescent="0.25">
      <c r="A137" s="105" t="str">
        <f>Home!$C$20</f>
        <v>IOU Potential Program Savings ET</v>
      </c>
      <c r="B137" s="103" t="s">
        <v>236</v>
      </c>
      <c r="C137" s="103">
        <v>2</v>
      </c>
      <c r="D137" s="103" t="s">
        <v>193</v>
      </c>
      <c r="E137" s="103" t="s">
        <v>198</v>
      </c>
      <c r="F137" s="103" t="s">
        <v>167</v>
      </c>
      <c r="G137" s="103" t="s">
        <v>53</v>
      </c>
      <c r="H137" s="143" t="s">
        <v>20</v>
      </c>
      <c r="I137" s="115">
        <f>IFERROR(IF($G137 = "WholeBlg",IF(I$1&lt;2020, 0,
IF($H137="GWh",SUMIFS('Interim Analysis'!C:C,'Interim Analysis'!$B:$B,$B137,'Interim Analysis'!$C:$C,$C137,'Interim Analysis'!$F:$F,$F137,'Interim Analysis'!$G:$G,$H137,'Interim Analysis'!$E:$E,$E137),
SUMIFS('Interim Analysis'!C:C,'Interim Analysis'!$B:$B,$B137,'Interim Analysis'!$C:$C,$C137,'Interim Analysis'!$F:$F,$F137,'Interim Analysis'!$G:$G,$H137,'Interim Analysis'!$D:$D,$D137)
*(INDEX('Dimensional Maps'!D$39:D$63,MATCH($E137,'Dimensional Maps'!$C$8:$C$32,0),1)
/SUMIFS('Dimensional Maps'!D$39:D$63, 'Dimensional Maps'!$B$8:$B$32,$D137)))),0),0)</f>
        <v>0</v>
      </c>
      <c r="J137" s="115">
        <f>IFERROR(IF($G137 = "WholeBlg",IF(J$1&lt;2020, 0,
IF($H137="GWh",SUMIFS('Interim Analysis'!D:D,'Interim Analysis'!$B:$B,$B137,'Interim Analysis'!$C:$C,$C137,'Interim Analysis'!$F:$F,$F137,'Interim Analysis'!$G:$G,$H137,'Interim Analysis'!$E:$E,$E137),
SUMIFS('Interim Analysis'!D:D,'Interim Analysis'!$B:$B,$B137,'Interim Analysis'!$C:$C,$C137,'Interim Analysis'!$F:$F,$F137,'Interim Analysis'!$G:$G,$H137,'Interim Analysis'!$D:$D,$D137)
*(INDEX('Dimensional Maps'!E$39:E$63,MATCH($E137,'Dimensional Maps'!$C$8:$C$32,0),1)
/SUMIFS('Dimensional Maps'!E$39:E$63, 'Dimensional Maps'!$B$8:$B$32,$D137)))),0),0)</f>
        <v>0</v>
      </c>
      <c r="K137" s="115">
        <f>IFERROR(IF($G137 = "WholeBlg",IF(K$1&lt;2020, 0,
IF($H137="GWh",SUMIFS('Interim Analysis'!E:E,'Interim Analysis'!$B:$B,$B137,'Interim Analysis'!$C:$C,$C137,'Interim Analysis'!$F:$F,$F137,'Interim Analysis'!$G:$G,$H137,'Interim Analysis'!$E:$E,$E137),
SUMIFS('Interim Analysis'!E:E,'Interim Analysis'!$B:$B,$B137,'Interim Analysis'!$C:$C,$C137,'Interim Analysis'!$F:$F,$F137,'Interim Analysis'!$G:$G,$H137,'Interim Analysis'!$D:$D,$D137)
*(INDEX('Dimensional Maps'!F$39:F$63,MATCH($E137,'Dimensional Maps'!$C$8:$C$32,0),1)
/SUMIFS('Dimensional Maps'!F$39:F$63, 'Dimensional Maps'!$B$8:$B$32,$D137)))),0),0)</f>
        <v>0</v>
      </c>
      <c r="L137" s="115">
        <f>IFERROR(IF($G137 = "WholeBlg",IF(L$1&lt;2020, 0,
IF($H137="GWh",SUMIFS('Interim Analysis'!F:F,'Interim Analysis'!$B:$B,$B137,'Interim Analysis'!$C:$C,$C137,'Interim Analysis'!$F:$F,$F137,'Interim Analysis'!$G:$G,$H137,'Interim Analysis'!$E:$E,$E137),
SUMIFS('Interim Analysis'!F:F,'Interim Analysis'!$B:$B,$B137,'Interim Analysis'!$C:$C,$C137,'Interim Analysis'!$F:$F,$F137,'Interim Analysis'!$G:$G,$H137,'Interim Analysis'!$D:$D,$D137)
*(INDEX('Dimensional Maps'!G$39:G$63,MATCH($E137,'Dimensional Maps'!$C$8:$C$32,0),1)
/SUMIFS('Dimensional Maps'!G$39:G$63, 'Dimensional Maps'!$B$8:$B$32,$D137)))),0),0)</f>
        <v>0</v>
      </c>
      <c r="M137" s="115">
        <f>IFERROR(IF($G137 = "WholeBlg",IF(M$1&lt;2020, 0,
IF($H137="GWh",SUMIFS('Interim Analysis'!G:G,'Interim Analysis'!$B:$B,$B137,'Interim Analysis'!$C:$C,$C137,'Interim Analysis'!$F:$F,$F137,'Interim Analysis'!$G:$G,$H137,'Interim Analysis'!$E:$E,$E137),
SUMIFS('Interim Analysis'!G:G,'Interim Analysis'!$B:$B,$B137,'Interim Analysis'!$C:$C,$C137,'Interim Analysis'!$F:$F,$F137,'Interim Analysis'!$G:$G,$H137,'Interim Analysis'!$D:$D,$D137)
*(INDEX('Dimensional Maps'!H$39:H$63,MATCH($E137,'Dimensional Maps'!$C$8:$C$32,0),1)
/SUMIFS('Dimensional Maps'!H$39:H$63, 'Dimensional Maps'!$B$8:$B$32,$D137)))),0),0)</f>
        <v>0</v>
      </c>
      <c r="N137" s="115">
        <f>IFERROR(IF($G137 = "WholeBlg",IF(N$1&lt;2020, 0,
IF($H137="GWh",SUMIFS('Interim Analysis'!H:H,'Interim Analysis'!$B:$B,$B137,'Interim Analysis'!$C:$C,$C137,'Interim Analysis'!$F:$F,$F137,'Interim Analysis'!$G:$G,$H137,'Interim Analysis'!$E:$E,$E137),
SUMIFS('Interim Analysis'!H:H,'Interim Analysis'!$B:$B,$B137,'Interim Analysis'!$C:$C,$C137,'Interim Analysis'!$F:$F,$F137,'Interim Analysis'!$G:$G,$H137,'Interim Analysis'!$D:$D,$D137)
*(INDEX('Dimensional Maps'!I$39:I$63,MATCH($E137,'Dimensional Maps'!$C$8:$C$32,0),1)
/SUMIFS('Dimensional Maps'!I$39:I$63, 'Dimensional Maps'!$B$8:$B$32,$D137)))),0),0)</f>
        <v>0</v>
      </c>
      <c r="O137" s="115">
        <f>IFERROR(IF($G137 = "WholeBlg",IF(O$1&lt;2020, 0,
IF($H137="GWh",SUMIFS('Interim Analysis'!I:I,'Interim Analysis'!$B:$B,$B137,'Interim Analysis'!$C:$C,$C137,'Interim Analysis'!$F:$F,$F137,'Interim Analysis'!$G:$G,$H137,'Interim Analysis'!$E:$E,$E137),
SUMIFS('Interim Analysis'!I:I,'Interim Analysis'!$B:$B,$B137,'Interim Analysis'!$C:$C,$C137,'Interim Analysis'!$F:$F,$F137,'Interim Analysis'!$G:$G,$H137,'Interim Analysis'!$D:$D,$D137)
*(INDEX('Dimensional Maps'!J$39:J$63,MATCH($E137,'Dimensional Maps'!$C$8:$C$32,0),1)
/SUMIFS('Dimensional Maps'!J$39:J$63, 'Dimensional Maps'!$B$8:$B$32,$D137)))),0),0)</f>
        <v>0</v>
      </c>
      <c r="P137" s="115">
        <f>IFERROR(IF($G137 = "WholeBlg",IF(P$1&lt;2020, 0,
IF($H137="GWh",SUMIFS('Interim Analysis'!J:J,'Interim Analysis'!$B:$B,$B137,'Interim Analysis'!$C:$C,$C137,'Interim Analysis'!$F:$F,$F137,'Interim Analysis'!$G:$G,$H137,'Interim Analysis'!$E:$E,$E137),
SUMIFS('Interim Analysis'!J:J,'Interim Analysis'!$B:$B,$B137,'Interim Analysis'!$C:$C,$C137,'Interim Analysis'!$F:$F,$F137,'Interim Analysis'!$G:$G,$H137,'Interim Analysis'!$D:$D,$D137)
*(INDEX('Dimensional Maps'!K$39:K$63,MATCH($E137,'Dimensional Maps'!$C$8:$C$32,0),1)
/SUMIFS('Dimensional Maps'!K$39:K$63, 'Dimensional Maps'!$B$8:$B$32,$D137)))),0),0)</f>
        <v>0</v>
      </c>
      <c r="Q137" s="115">
        <f>IFERROR(IF($G137 = "WholeBlg",IF(Q$1&lt;2020, 0,
IF($H137="GWh",SUMIFS('Interim Analysis'!K:K,'Interim Analysis'!$B:$B,$B137,'Interim Analysis'!$C:$C,$C137,'Interim Analysis'!$F:$F,$F137,'Interim Analysis'!$G:$G,$H137,'Interim Analysis'!$E:$E,$E137),
SUMIFS('Interim Analysis'!K:K,'Interim Analysis'!$B:$B,$B137,'Interim Analysis'!$C:$C,$C137,'Interim Analysis'!$F:$F,$F137,'Interim Analysis'!$G:$G,$H137,'Interim Analysis'!$D:$D,$D137)
*(INDEX('Dimensional Maps'!L$39:L$63,MATCH($E137,'Dimensional Maps'!$C$8:$C$32,0),1)
/SUMIFS('Dimensional Maps'!L$39:L$63, 'Dimensional Maps'!$B$8:$B$32,$D137)))),0),0)</f>
        <v>0</v>
      </c>
      <c r="R137" s="115">
        <f>IFERROR(IF($G137 = "WholeBlg",IF(R$1&lt;2020, 0,
IF($H137="GWh",SUMIFS('Interim Analysis'!L:L,'Interim Analysis'!$B:$B,$B137,'Interim Analysis'!$C:$C,$C137,'Interim Analysis'!$F:$F,$F137,'Interim Analysis'!$G:$G,$H137,'Interim Analysis'!$E:$E,$E137),
SUMIFS('Interim Analysis'!L:L,'Interim Analysis'!$B:$B,$B137,'Interim Analysis'!$C:$C,$C137,'Interim Analysis'!$F:$F,$F137,'Interim Analysis'!$G:$G,$H137,'Interim Analysis'!$D:$D,$D137)
*(INDEX('Dimensional Maps'!M$39:M$63,MATCH($E137,'Dimensional Maps'!$C$8:$C$32,0),1)
/SUMIFS('Dimensional Maps'!M$39:M$63, 'Dimensional Maps'!$B$8:$B$32,$D137)))),0),0)</f>
        <v>0</v>
      </c>
      <c r="S137" s="115">
        <f>IFERROR(IF($G137 = "WholeBlg",IF(S$1&lt;2020, 0,
IF($H137="GWh",SUMIFS('Interim Analysis'!M:M,'Interim Analysis'!$B:$B,$B137,'Interim Analysis'!$C:$C,$C137,'Interim Analysis'!$F:$F,$F137,'Interim Analysis'!$G:$G,$H137,'Interim Analysis'!$E:$E,$E137),
SUMIFS('Interim Analysis'!M:M,'Interim Analysis'!$B:$B,$B137,'Interim Analysis'!$C:$C,$C137,'Interim Analysis'!$F:$F,$F137,'Interim Analysis'!$G:$G,$H137,'Interim Analysis'!$D:$D,$D137)
*(INDEX('Dimensional Maps'!N$39:N$63,MATCH($E137,'Dimensional Maps'!$C$8:$C$32,0),1)
/SUMIFS('Dimensional Maps'!N$39:N$63, 'Dimensional Maps'!$B$8:$B$32,$D137)))),0),0)</f>
        <v>0</v>
      </c>
      <c r="T137" s="115">
        <f>IFERROR(IF($G137 = "WholeBlg",IF(T$1&lt;2020, 0,
IF($H137="GWh",SUMIFS('Interim Analysis'!N:N,'Interim Analysis'!$B:$B,$B137,'Interim Analysis'!$C:$C,$C137,'Interim Analysis'!$F:$F,$F137,'Interim Analysis'!$G:$G,$H137,'Interim Analysis'!$E:$E,$E137),
SUMIFS('Interim Analysis'!N:N,'Interim Analysis'!$B:$B,$B137,'Interim Analysis'!$C:$C,$C137,'Interim Analysis'!$F:$F,$F137,'Interim Analysis'!$G:$G,$H137,'Interim Analysis'!$D:$D,$D137)
*(INDEX('Dimensional Maps'!O$39:O$63,MATCH($E137,'Dimensional Maps'!$C$8:$C$32,0),1)
/SUMIFS('Dimensional Maps'!O$39:O$63, 'Dimensional Maps'!$B$8:$B$32,$D137)))),0),0)</f>
        <v>0</v>
      </c>
      <c r="U137" s="115">
        <f>IFERROR(IF($G137 = "WholeBlg",IF(U$1&lt;2020, 0,
IF($H137="GWh",SUMIFS('Interim Analysis'!O:O,'Interim Analysis'!$B:$B,$B137,'Interim Analysis'!$C:$C,$C137,'Interim Analysis'!$F:$F,$F137,'Interim Analysis'!$G:$G,$H137,'Interim Analysis'!$E:$E,$E137),
SUMIFS('Interim Analysis'!O:O,'Interim Analysis'!$B:$B,$B137,'Interim Analysis'!$C:$C,$C137,'Interim Analysis'!$F:$F,$F137,'Interim Analysis'!$G:$G,$H137,'Interim Analysis'!$D:$D,$D137)
*(INDEX('Dimensional Maps'!P$39:P$63,MATCH($E137,'Dimensional Maps'!$C$8:$C$32,0),1)
/SUMIFS('Dimensional Maps'!P$39:P$63, 'Dimensional Maps'!$B$8:$B$32,$D137)))),0),0)</f>
        <v>0</v>
      </c>
      <c r="V137" s="115">
        <f>IFERROR(IF($G137 = "WholeBlg",IF(V$1&lt;2020, 0,
IF($H137="GWh",SUMIFS('Interim Analysis'!P:P,'Interim Analysis'!$B:$B,$B137,'Interim Analysis'!$C:$C,$C137,'Interim Analysis'!$F:$F,$F137,'Interim Analysis'!$G:$G,$H137,'Interim Analysis'!$E:$E,$E137),
SUMIFS('Interim Analysis'!P:P,'Interim Analysis'!$B:$B,$B137,'Interim Analysis'!$C:$C,$C137,'Interim Analysis'!$F:$F,$F137,'Interim Analysis'!$G:$G,$H137,'Interim Analysis'!$D:$D,$D137)
*(INDEX('Dimensional Maps'!Q$39:Q$63,MATCH($E137,'Dimensional Maps'!$C$8:$C$32,0),1)
/SUMIFS('Dimensional Maps'!Q$39:Q$63, 'Dimensional Maps'!$B$8:$B$32,$D137)))),0),0)</f>
        <v>0</v>
      </c>
      <c r="W137" s="115">
        <f>IFERROR(IF($G137 = "WholeBlg",IF(W$1&lt;2020, 0,
IF($H137="GWh",SUMIFS('Interim Analysis'!Q:Q,'Interim Analysis'!$B:$B,$B137,'Interim Analysis'!$C:$C,$C137,'Interim Analysis'!$F:$F,$F137,'Interim Analysis'!$G:$G,$H137,'Interim Analysis'!$E:$E,$E137),
SUMIFS('Interim Analysis'!Q:Q,'Interim Analysis'!$B:$B,$B137,'Interim Analysis'!$C:$C,$C137,'Interim Analysis'!$F:$F,$F137,'Interim Analysis'!$G:$G,$H137,'Interim Analysis'!$D:$D,$D137)
*(INDEX('Dimensional Maps'!R$39:R$63,MATCH($E137,'Dimensional Maps'!$C$8:$C$32,0),1)
/SUMIFS('Dimensional Maps'!R$39:R$63, 'Dimensional Maps'!$B$8:$B$32,$D137)))),0),0)</f>
        <v>0</v>
      </c>
    </row>
    <row r="138" spans="1:23" x14ac:dyDescent="0.25">
      <c r="A138" s="105" t="str">
        <f>Home!$C$20</f>
        <v>IOU Potential Program Savings ET</v>
      </c>
      <c r="B138" s="103" t="s">
        <v>236</v>
      </c>
      <c r="C138" s="103">
        <v>2</v>
      </c>
      <c r="D138" s="103" t="s">
        <v>193</v>
      </c>
      <c r="E138" s="103" t="s">
        <v>198</v>
      </c>
      <c r="F138" s="103" t="s">
        <v>186</v>
      </c>
      <c r="G138" s="103" t="s">
        <v>53</v>
      </c>
      <c r="H138" s="143" t="s">
        <v>20</v>
      </c>
      <c r="I138" s="115">
        <f>IFERROR(IF($G138 = "WholeBlg",IF(I$1&lt;2020, 0,
IF($H138="GWh",SUMIFS('Interim Analysis'!C:C,'Interim Analysis'!$B:$B,$B138,'Interim Analysis'!$C:$C,$C138,'Interim Analysis'!$F:$F,$F138,'Interim Analysis'!$G:$G,$H138,'Interim Analysis'!$E:$E,$E138),
SUMIFS('Interim Analysis'!C:C,'Interim Analysis'!$B:$B,$B138,'Interim Analysis'!$C:$C,$C138,'Interim Analysis'!$F:$F,$F138,'Interim Analysis'!$G:$G,$H138,'Interim Analysis'!$D:$D,$D138)
*(INDEX('Dimensional Maps'!D$39:D$63,MATCH($E138,'Dimensional Maps'!$C$8:$C$32,0),1)
/SUMIFS('Dimensional Maps'!D$39:D$63, 'Dimensional Maps'!$B$8:$B$32,$D138)))),0),0)</f>
        <v>0</v>
      </c>
      <c r="J138" s="115">
        <f>IFERROR(IF($G138 = "WholeBlg",IF(J$1&lt;2020, 0,
IF($H138="GWh",SUMIFS('Interim Analysis'!D:D,'Interim Analysis'!$B:$B,$B138,'Interim Analysis'!$C:$C,$C138,'Interim Analysis'!$F:$F,$F138,'Interim Analysis'!$G:$G,$H138,'Interim Analysis'!$E:$E,$E138),
SUMIFS('Interim Analysis'!D:D,'Interim Analysis'!$B:$B,$B138,'Interim Analysis'!$C:$C,$C138,'Interim Analysis'!$F:$F,$F138,'Interim Analysis'!$G:$G,$H138,'Interim Analysis'!$D:$D,$D138)
*(INDEX('Dimensional Maps'!E$39:E$63,MATCH($E138,'Dimensional Maps'!$C$8:$C$32,0),1)
/SUMIFS('Dimensional Maps'!E$39:E$63, 'Dimensional Maps'!$B$8:$B$32,$D138)))),0),0)</f>
        <v>0</v>
      </c>
      <c r="K138" s="115">
        <f>IFERROR(IF($G138 = "WholeBlg",IF(K$1&lt;2020, 0,
IF($H138="GWh",SUMIFS('Interim Analysis'!E:E,'Interim Analysis'!$B:$B,$B138,'Interim Analysis'!$C:$C,$C138,'Interim Analysis'!$F:$F,$F138,'Interim Analysis'!$G:$G,$H138,'Interim Analysis'!$E:$E,$E138),
SUMIFS('Interim Analysis'!E:E,'Interim Analysis'!$B:$B,$B138,'Interim Analysis'!$C:$C,$C138,'Interim Analysis'!$F:$F,$F138,'Interim Analysis'!$G:$G,$H138,'Interim Analysis'!$D:$D,$D138)
*(INDEX('Dimensional Maps'!F$39:F$63,MATCH($E138,'Dimensional Maps'!$C$8:$C$32,0),1)
/SUMIFS('Dimensional Maps'!F$39:F$63, 'Dimensional Maps'!$B$8:$B$32,$D138)))),0),0)</f>
        <v>0</v>
      </c>
      <c r="L138" s="115">
        <f>IFERROR(IF($G138 = "WholeBlg",IF(L$1&lt;2020, 0,
IF($H138="GWh",SUMIFS('Interim Analysis'!F:F,'Interim Analysis'!$B:$B,$B138,'Interim Analysis'!$C:$C,$C138,'Interim Analysis'!$F:$F,$F138,'Interim Analysis'!$G:$G,$H138,'Interim Analysis'!$E:$E,$E138),
SUMIFS('Interim Analysis'!F:F,'Interim Analysis'!$B:$B,$B138,'Interim Analysis'!$C:$C,$C138,'Interim Analysis'!$F:$F,$F138,'Interim Analysis'!$G:$G,$H138,'Interim Analysis'!$D:$D,$D138)
*(INDEX('Dimensional Maps'!G$39:G$63,MATCH($E138,'Dimensional Maps'!$C$8:$C$32,0),1)
/SUMIFS('Dimensional Maps'!G$39:G$63, 'Dimensional Maps'!$B$8:$B$32,$D138)))),0),0)</f>
        <v>0</v>
      </c>
      <c r="M138" s="115">
        <f>IFERROR(IF($G138 = "WholeBlg",IF(M$1&lt;2020, 0,
IF($H138="GWh",SUMIFS('Interim Analysis'!G:G,'Interim Analysis'!$B:$B,$B138,'Interim Analysis'!$C:$C,$C138,'Interim Analysis'!$F:$F,$F138,'Interim Analysis'!$G:$G,$H138,'Interim Analysis'!$E:$E,$E138),
SUMIFS('Interim Analysis'!G:G,'Interim Analysis'!$B:$B,$B138,'Interim Analysis'!$C:$C,$C138,'Interim Analysis'!$F:$F,$F138,'Interim Analysis'!$G:$G,$H138,'Interim Analysis'!$D:$D,$D138)
*(INDEX('Dimensional Maps'!H$39:H$63,MATCH($E138,'Dimensional Maps'!$C$8:$C$32,0),1)
/SUMIFS('Dimensional Maps'!H$39:H$63, 'Dimensional Maps'!$B$8:$B$32,$D138)))),0),0)</f>
        <v>0</v>
      </c>
      <c r="N138" s="115">
        <f>IFERROR(IF($G138 = "WholeBlg",IF(N$1&lt;2020, 0,
IF($H138="GWh",SUMIFS('Interim Analysis'!H:H,'Interim Analysis'!$B:$B,$B138,'Interim Analysis'!$C:$C,$C138,'Interim Analysis'!$F:$F,$F138,'Interim Analysis'!$G:$G,$H138,'Interim Analysis'!$E:$E,$E138),
SUMIFS('Interim Analysis'!H:H,'Interim Analysis'!$B:$B,$B138,'Interim Analysis'!$C:$C,$C138,'Interim Analysis'!$F:$F,$F138,'Interim Analysis'!$G:$G,$H138,'Interim Analysis'!$D:$D,$D138)
*(INDEX('Dimensional Maps'!I$39:I$63,MATCH($E138,'Dimensional Maps'!$C$8:$C$32,0),1)
/SUMIFS('Dimensional Maps'!I$39:I$63, 'Dimensional Maps'!$B$8:$B$32,$D138)))),0),0)</f>
        <v>0</v>
      </c>
      <c r="O138" s="115">
        <f>IFERROR(IF($G138 = "WholeBlg",IF(O$1&lt;2020, 0,
IF($H138="GWh",SUMIFS('Interim Analysis'!I:I,'Interim Analysis'!$B:$B,$B138,'Interim Analysis'!$C:$C,$C138,'Interim Analysis'!$F:$F,$F138,'Interim Analysis'!$G:$G,$H138,'Interim Analysis'!$E:$E,$E138),
SUMIFS('Interim Analysis'!I:I,'Interim Analysis'!$B:$B,$B138,'Interim Analysis'!$C:$C,$C138,'Interim Analysis'!$F:$F,$F138,'Interim Analysis'!$G:$G,$H138,'Interim Analysis'!$D:$D,$D138)
*(INDEX('Dimensional Maps'!J$39:J$63,MATCH($E138,'Dimensional Maps'!$C$8:$C$32,0),1)
/SUMIFS('Dimensional Maps'!J$39:J$63, 'Dimensional Maps'!$B$8:$B$32,$D138)))),0),0)</f>
        <v>0</v>
      </c>
      <c r="P138" s="115">
        <f>IFERROR(IF($G138 = "WholeBlg",IF(P$1&lt;2020, 0,
IF($H138="GWh",SUMIFS('Interim Analysis'!J:J,'Interim Analysis'!$B:$B,$B138,'Interim Analysis'!$C:$C,$C138,'Interim Analysis'!$F:$F,$F138,'Interim Analysis'!$G:$G,$H138,'Interim Analysis'!$E:$E,$E138),
SUMIFS('Interim Analysis'!J:J,'Interim Analysis'!$B:$B,$B138,'Interim Analysis'!$C:$C,$C138,'Interim Analysis'!$F:$F,$F138,'Interim Analysis'!$G:$G,$H138,'Interim Analysis'!$D:$D,$D138)
*(INDEX('Dimensional Maps'!K$39:K$63,MATCH($E138,'Dimensional Maps'!$C$8:$C$32,0),1)
/SUMIFS('Dimensional Maps'!K$39:K$63, 'Dimensional Maps'!$B$8:$B$32,$D138)))),0),0)</f>
        <v>0</v>
      </c>
      <c r="Q138" s="115">
        <f>IFERROR(IF($G138 = "WholeBlg",IF(Q$1&lt;2020, 0,
IF($H138="GWh",SUMIFS('Interim Analysis'!K:K,'Interim Analysis'!$B:$B,$B138,'Interim Analysis'!$C:$C,$C138,'Interim Analysis'!$F:$F,$F138,'Interim Analysis'!$G:$G,$H138,'Interim Analysis'!$E:$E,$E138),
SUMIFS('Interim Analysis'!K:K,'Interim Analysis'!$B:$B,$B138,'Interim Analysis'!$C:$C,$C138,'Interim Analysis'!$F:$F,$F138,'Interim Analysis'!$G:$G,$H138,'Interim Analysis'!$D:$D,$D138)
*(INDEX('Dimensional Maps'!L$39:L$63,MATCH($E138,'Dimensional Maps'!$C$8:$C$32,0),1)
/SUMIFS('Dimensional Maps'!L$39:L$63, 'Dimensional Maps'!$B$8:$B$32,$D138)))),0),0)</f>
        <v>0</v>
      </c>
      <c r="R138" s="115">
        <f>IFERROR(IF($G138 = "WholeBlg",IF(R$1&lt;2020, 0,
IF($H138="GWh",SUMIFS('Interim Analysis'!L:L,'Interim Analysis'!$B:$B,$B138,'Interim Analysis'!$C:$C,$C138,'Interim Analysis'!$F:$F,$F138,'Interim Analysis'!$G:$G,$H138,'Interim Analysis'!$E:$E,$E138),
SUMIFS('Interim Analysis'!L:L,'Interim Analysis'!$B:$B,$B138,'Interim Analysis'!$C:$C,$C138,'Interim Analysis'!$F:$F,$F138,'Interim Analysis'!$G:$G,$H138,'Interim Analysis'!$D:$D,$D138)
*(INDEX('Dimensional Maps'!M$39:M$63,MATCH($E138,'Dimensional Maps'!$C$8:$C$32,0),1)
/SUMIFS('Dimensional Maps'!M$39:M$63, 'Dimensional Maps'!$B$8:$B$32,$D138)))),0),0)</f>
        <v>0</v>
      </c>
      <c r="S138" s="115">
        <f>IFERROR(IF($G138 = "WholeBlg",IF(S$1&lt;2020, 0,
IF($H138="GWh",SUMIFS('Interim Analysis'!M:M,'Interim Analysis'!$B:$B,$B138,'Interim Analysis'!$C:$C,$C138,'Interim Analysis'!$F:$F,$F138,'Interim Analysis'!$G:$G,$H138,'Interim Analysis'!$E:$E,$E138),
SUMIFS('Interim Analysis'!M:M,'Interim Analysis'!$B:$B,$B138,'Interim Analysis'!$C:$C,$C138,'Interim Analysis'!$F:$F,$F138,'Interim Analysis'!$G:$G,$H138,'Interim Analysis'!$D:$D,$D138)
*(INDEX('Dimensional Maps'!N$39:N$63,MATCH($E138,'Dimensional Maps'!$C$8:$C$32,0),1)
/SUMIFS('Dimensional Maps'!N$39:N$63, 'Dimensional Maps'!$B$8:$B$32,$D138)))),0),0)</f>
        <v>0</v>
      </c>
      <c r="T138" s="115">
        <f>IFERROR(IF($G138 = "WholeBlg",IF(T$1&lt;2020, 0,
IF($H138="GWh",SUMIFS('Interim Analysis'!N:N,'Interim Analysis'!$B:$B,$B138,'Interim Analysis'!$C:$C,$C138,'Interim Analysis'!$F:$F,$F138,'Interim Analysis'!$G:$G,$H138,'Interim Analysis'!$E:$E,$E138),
SUMIFS('Interim Analysis'!N:N,'Interim Analysis'!$B:$B,$B138,'Interim Analysis'!$C:$C,$C138,'Interim Analysis'!$F:$F,$F138,'Interim Analysis'!$G:$G,$H138,'Interim Analysis'!$D:$D,$D138)
*(INDEX('Dimensional Maps'!O$39:O$63,MATCH($E138,'Dimensional Maps'!$C$8:$C$32,0),1)
/SUMIFS('Dimensional Maps'!O$39:O$63, 'Dimensional Maps'!$B$8:$B$32,$D138)))),0),0)</f>
        <v>0</v>
      </c>
      <c r="U138" s="115">
        <f>IFERROR(IF($G138 = "WholeBlg",IF(U$1&lt;2020, 0,
IF($H138="GWh",SUMIFS('Interim Analysis'!O:O,'Interim Analysis'!$B:$B,$B138,'Interim Analysis'!$C:$C,$C138,'Interim Analysis'!$F:$F,$F138,'Interim Analysis'!$G:$G,$H138,'Interim Analysis'!$E:$E,$E138),
SUMIFS('Interim Analysis'!O:O,'Interim Analysis'!$B:$B,$B138,'Interim Analysis'!$C:$C,$C138,'Interim Analysis'!$F:$F,$F138,'Interim Analysis'!$G:$G,$H138,'Interim Analysis'!$D:$D,$D138)
*(INDEX('Dimensional Maps'!P$39:P$63,MATCH($E138,'Dimensional Maps'!$C$8:$C$32,0),1)
/SUMIFS('Dimensional Maps'!P$39:P$63, 'Dimensional Maps'!$B$8:$B$32,$D138)))),0),0)</f>
        <v>0</v>
      </c>
      <c r="V138" s="115">
        <f>IFERROR(IF($G138 = "WholeBlg",IF(V$1&lt;2020, 0,
IF($H138="GWh",SUMIFS('Interim Analysis'!P:P,'Interim Analysis'!$B:$B,$B138,'Interim Analysis'!$C:$C,$C138,'Interim Analysis'!$F:$F,$F138,'Interim Analysis'!$G:$G,$H138,'Interim Analysis'!$E:$E,$E138),
SUMIFS('Interim Analysis'!P:P,'Interim Analysis'!$B:$B,$B138,'Interim Analysis'!$C:$C,$C138,'Interim Analysis'!$F:$F,$F138,'Interim Analysis'!$G:$G,$H138,'Interim Analysis'!$D:$D,$D138)
*(INDEX('Dimensional Maps'!Q$39:Q$63,MATCH($E138,'Dimensional Maps'!$C$8:$C$32,0),1)
/SUMIFS('Dimensional Maps'!Q$39:Q$63, 'Dimensional Maps'!$B$8:$B$32,$D138)))),0),0)</f>
        <v>0</v>
      </c>
      <c r="W138" s="115">
        <f>IFERROR(IF($G138 = "WholeBlg",IF(W$1&lt;2020, 0,
IF($H138="GWh",SUMIFS('Interim Analysis'!Q:Q,'Interim Analysis'!$B:$B,$B138,'Interim Analysis'!$C:$C,$C138,'Interim Analysis'!$F:$F,$F138,'Interim Analysis'!$G:$G,$H138,'Interim Analysis'!$E:$E,$E138),
SUMIFS('Interim Analysis'!Q:Q,'Interim Analysis'!$B:$B,$B138,'Interim Analysis'!$C:$C,$C138,'Interim Analysis'!$F:$F,$F138,'Interim Analysis'!$G:$G,$H138,'Interim Analysis'!$D:$D,$D138)
*(INDEX('Dimensional Maps'!R$39:R$63,MATCH($E138,'Dimensional Maps'!$C$8:$C$32,0),1)
/SUMIFS('Dimensional Maps'!R$39:R$63, 'Dimensional Maps'!$B$8:$B$32,$D138)))),0),0)</f>
        <v>0</v>
      </c>
    </row>
    <row r="139" spans="1:23" x14ac:dyDescent="0.25">
      <c r="A139" s="105" t="str">
        <f>Home!$C$20</f>
        <v>IOU Potential Program Savings ET</v>
      </c>
      <c r="B139" s="141" t="s">
        <v>238</v>
      </c>
      <c r="C139" s="141">
        <v>1</v>
      </c>
      <c r="D139" s="141" t="s">
        <v>193</v>
      </c>
      <c r="E139" s="141" t="s">
        <v>199</v>
      </c>
      <c r="F139" s="141" t="s">
        <v>167</v>
      </c>
      <c r="G139" s="141" t="s">
        <v>53</v>
      </c>
      <c r="H139" s="142" t="s">
        <v>18</v>
      </c>
      <c r="I139" s="115">
        <f>IFERROR(IF($G139 = "WholeBlg",IF(I$1&lt;2020, 0,
IF($H139="GWh",SUMIFS('Interim Analysis'!C:C,'Interim Analysis'!$B:$B,$B139,'Interim Analysis'!$C:$C,$C139,'Interim Analysis'!$F:$F,$F139,'Interim Analysis'!$G:$G,$H139,'Interim Analysis'!$E:$E,$E139),
SUMIFS('Interim Analysis'!C:C,'Interim Analysis'!$B:$B,$B139,'Interim Analysis'!$C:$C,$C139,'Interim Analysis'!$F:$F,$F139,'Interim Analysis'!$G:$G,$H139,'Interim Analysis'!$D:$D,$D139)
*(INDEX('Dimensional Maps'!D$39:D$63,MATCH($E139,'Dimensional Maps'!$C$8:$C$32,0),1)
/SUMIFS('Dimensional Maps'!D$39:D$63, 'Dimensional Maps'!$B$8:$B$32,$D139)))),0),0)</f>
        <v>0</v>
      </c>
      <c r="J139" s="115">
        <f>IFERROR(IF($G139 = "WholeBlg",IF(J$1&lt;2020, 0,
IF($H139="GWh",SUMIFS('Interim Analysis'!D:D,'Interim Analysis'!$B:$B,$B139,'Interim Analysis'!$C:$C,$C139,'Interim Analysis'!$F:$F,$F139,'Interim Analysis'!$G:$G,$H139,'Interim Analysis'!$E:$E,$E139),
SUMIFS('Interim Analysis'!D:D,'Interim Analysis'!$B:$B,$B139,'Interim Analysis'!$C:$C,$C139,'Interim Analysis'!$F:$F,$F139,'Interim Analysis'!$G:$G,$H139,'Interim Analysis'!$D:$D,$D139)
*(INDEX('Dimensional Maps'!E$39:E$63,MATCH($E139,'Dimensional Maps'!$C$8:$C$32,0),1)
/SUMIFS('Dimensional Maps'!E$39:E$63, 'Dimensional Maps'!$B$8:$B$32,$D139)))),0),0)</f>
        <v>0</v>
      </c>
      <c r="K139" s="115">
        <f>IFERROR(IF($G139 = "WholeBlg",IF(K$1&lt;2020, 0,
IF($H139="GWh",SUMIFS('Interim Analysis'!E:E,'Interim Analysis'!$B:$B,$B139,'Interim Analysis'!$C:$C,$C139,'Interim Analysis'!$F:$F,$F139,'Interim Analysis'!$G:$G,$H139,'Interim Analysis'!$E:$E,$E139),
SUMIFS('Interim Analysis'!E:E,'Interim Analysis'!$B:$B,$B139,'Interim Analysis'!$C:$C,$C139,'Interim Analysis'!$F:$F,$F139,'Interim Analysis'!$G:$G,$H139,'Interim Analysis'!$D:$D,$D139)
*(INDEX('Dimensional Maps'!F$39:F$63,MATCH($E139,'Dimensional Maps'!$C$8:$C$32,0),1)
/SUMIFS('Dimensional Maps'!F$39:F$63, 'Dimensional Maps'!$B$8:$B$32,$D139)))),0),0)</f>
        <v>0</v>
      </c>
      <c r="L139" s="115">
        <f>IFERROR(IF($G139 = "WholeBlg",IF(L$1&lt;2020, 0,
IF($H139="GWh",SUMIFS('Interim Analysis'!F:F,'Interim Analysis'!$B:$B,$B139,'Interim Analysis'!$C:$C,$C139,'Interim Analysis'!$F:$F,$F139,'Interim Analysis'!$G:$G,$H139,'Interim Analysis'!$E:$E,$E139),
SUMIFS('Interim Analysis'!F:F,'Interim Analysis'!$B:$B,$B139,'Interim Analysis'!$C:$C,$C139,'Interim Analysis'!$F:$F,$F139,'Interim Analysis'!$G:$G,$H139,'Interim Analysis'!$D:$D,$D139)
*(INDEX('Dimensional Maps'!G$39:G$63,MATCH($E139,'Dimensional Maps'!$C$8:$C$32,0),1)
/SUMIFS('Dimensional Maps'!G$39:G$63, 'Dimensional Maps'!$B$8:$B$32,$D139)))),0),0)</f>
        <v>0</v>
      </c>
      <c r="M139" s="115">
        <f>IFERROR(IF($G139 = "WholeBlg",IF(M$1&lt;2020, 0,
IF($H139="GWh",SUMIFS('Interim Analysis'!G:G,'Interim Analysis'!$B:$B,$B139,'Interim Analysis'!$C:$C,$C139,'Interim Analysis'!$F:$F,$F139,'Interim Analysis'!$G:$G,$H139,'Interim Analysis'!$E:$E,$E139),
SUMIFS('Interim Analysis'!G:G,'Interim Analysis'!$B:$B,$B139,'Interim Analysis'!$C:$C,$C139,'Interim Analysis'!$F:$F,$F139,'Interim Analysis'!$G:$G,$H139,'Interim Analysis'!$D:$D,$D139)
*(INDEX('Dimensional Maps'!H$39:H$63,MATCH($E139,'Dimensional Maps'!$C$8:$C$32,0),1)
/SUMIFS('Dimensional Maps'!H$39:H$63, 'Dimensional Maps'!$B$8:$B$32,$D139)))),0),0)</f>
        <v>0</v>
      </c>
      <c r="N139" s="115">
        <f>IFERROR(IF($G139 = "WholeBlg",IF(N$1&lt;2020, 0,
IF($H139="GWh",SUMIFS('Interim Analysis'!H:H,'Interim Analysis'!$B:$B,$B139,'Interim Analysis'!$C:$C,$C139,'Interim Analysis'!$F:$F,$F139,'Interim Analysis'!$G:$G,$H139,'Interim Analysis'!$E:$E,$E139),
SUMIFS('Interim Analysis'!H:H,'Interim Analysis'!$B:$B,$B139,'Interim Analysis'!$C:$C,$C139,'Interim Analysis'!$F:$F,$F139,'Interim Analysis'!$G:$G,$H139,'Interim Analysis'!$D:$D,$D139)
*(INDEX('Dimensional Maps'!I$39:I$63,MATCH($E139,'Dimensional Maps'!$C$8:$C$32,0),1)
/SUMIFS('Dimensional Maps'!I$39:I$63, 'Dimensional Maps'!$B$8:$B$32,$D139)))),0),0)</f>
        <v>0</v>
      </c>
      <c r="O139" s="115">
        <f>IFERROR(IF($G139 = "WholeBlg",IF(O$1&lt;2020, 0,
IF($H139="GWh",SUMIFS('Interim Analysis'!I:I,'Interim Analysis'!$B:$B,$B139,'Interim Analysis'!$C:$C,$C139,'Interim Analysis'!$F:$F,$F139,'Interim Analysis'!$G:$G,$H139,'Interim Analysis'!$E:$E,$E139),
SUMIFS('Interim Analysis'!I:I,'Interim Analysis'!$B:$B,$B139,'Interim Analysis'!$C:$C,$C139,'Interim Analysis'!$F:$F,$F139,'Interim Analysis'!$G:$G,$H139,'Interim Analysis'!$D:$D,$D139)
*(INDEX('Dimensional Maps'!J$39:J$63,MATCH($E139,'Dimensional Maps'!$C$8:$C$32,0),1)
/SUMIFS('Dimensional Maps'!J$39:J$63, 'Dimensional Maps'!$B$8:$B$32,$D139)))),0),0)</f>
        <v>0</v>
      </c>
      <c r="P139" s="115">
        <f>IFERROR(IF($G139 = "WholeBlg",IF(P$1&lt;2020, 0,
IF($H139="GWh",SUMIFS('Interim Analysis'!J:J,'Interim Analysis'!$B:$B,$B139,'Interim Analysis'!$C:$C,$C139,'Interim Analysis'!$F:$F,$F139,'Interim Analysis'!$G:$G,$H139,'Interim Analysis'!$E:$E,$E139),
SUMIFS('Interim Analysis'!J:J,'Interim Analysis'!$B:$B,$B139,'Interim Analysis'!$C:$C,$C139,'Interim Analysis'!$F:$F,$F139,'Interim Analysis'!$G:$G,$H139,'Interim Analysis'!$D:$D,$D139)
*(INDEX('Dimensional Maps'!K$39:K$63,MATCH($E139,'Dimensional Maps'!$C$8:$C$32,0),1)
/SUMIFS('Dimensional Maps'!K$39:K$63, 'Dimensional Maps'!$B$8:$B$32,$D139)))),0),0)</f>
        <v>0</v>
      </c>
      <c r="Q139" s="115">
        <f>IFERROR(IF($G139 = "WholeBlg",IF(Q$1&lt;2020, 0,
IF($H139="GWh",SUMIFS('Interim Analysis'!K:K,'Interim Analysis'!$B:$B,$B139,'Interim Analysis'!$C:$C,$C139,'Interim Analysis'!$F:$F,$F139,'Interim Analysis'!$G:$G,$H139,'Interim Analysis'!$E:$E,$E139),
SUMIFS('Interim Analysis'!K:K,'Interim Analysis'!$B:$B,$B139,'Interim Analysis'!$C:$C,$C139,'Interim Analysis'!$F:$F,$F139,'Interim Analysis'!$G:$G,$H139,'Interim Analysis'!$D:$D,$D139)
*(INDEX('Dimensional Maps'!L$39:L$63,MATCH($E139,'Dimensional Maps'!$C$8:$C$32,0),1)
/SUMIFS('Dimensional Maps'!L$39:L$63, 'Dimensional Maps'!$B$8:$B$32,$D139)))),0),0)</f>
        <v>0</v>
      </c>
      <c r="R139" s="115">
        <f>IFERROR(IF($G139 = "WholeBlg",IF(R$1&lt;2020, 0,
IF($H139="GWh",SUMIFS('Interim Analysis'!L:L,'Interim Analysis'!$B:$B,$B139,'Interim Analysis'!$C:$C,$C139,'Interim Analysis'!$F:$F,$F139,'Interim Analysis'!$G:$G,$H139,'Interim Analysis'!$E:$E,$E139),
SUMIFS('Interim Analysis'!L:L,'Interim Analysis'!$B:$B,$B139,'Interim Analysis'!$C:$C,$C139,'Interim Analysis'!$F:$F,$F139,'Interim Analysis'!$G:$G,$H139,'Interim Analysis'!$D:$D,$D139)
*(INDEX('Dimensional Maps'!M$39:M$63,MATCH($E139,'Dimensional Maps'!$C$8:$C$32,0),1)
/SUMIFS('Dimensional Maps'!M$39:M$63, 'Dimensional Maps'!$B$8:$B$32,$D139)))),0),0)</f>
        <v>0</v>
      </c>
      <c r="S139" s="115">
        <f>IFERROR(IF($G139 = "WholeBlg",IF(S$1&lt;2020, 0,
IF($H139="GWh",SUMIFS('Interim Analysis'!M:M,'Interim Analysis'!$B:$B,$B139,'Interim Analysis'!$C:$C,$C139,'Interim Analysis'!$F:$F,$F139,'Interim Analysis'!$G:$G,$H139,'Interim Analysis'!$E:$E,$E139),
SUMIFS('Interim Analysis'!M:M,'Interim Analysis'!$B:$B,$B139,'Interim Analysis'!$C:$C,$C139,'Interim Analysis'!$F:$F,$F139,'Interim Analysis'!$G:$G,$H139,'Interim Analysis'!$D:$D,$D139)
*(INDEX('Dimensional Maps'!N$39:N$63,MATCH($E139,'Dimensional Maps'!$C$8:$C$32,0),1)
/SUMIFS('Dimensional Maps'!N$39:N$63, 'Dimensional Maps'!$B$8:$B$32,$D139)))),0),0)</f>
        <v>0</v>
      </c>
      <c r="T139" s="115">
        <f>IFERROR(IF($G139 = "WholeBlg",IF(T$1&lt;2020, 0,
IF($H139="GWh",SUMIFS('Interim Analysis'!N:N,'Interim Analysis'!$B:$B,$B139,'Interim Analysis'!$C:$C,$C139,'Interim Analysis'!$F:$F,$F139,'Interim Analysis'!$G:$G,$H139,'Interim Analysis'!$E:$E,$E139),
SUMIFS('Interim Analysis'!N:N,'Interim Analysis'!$B:$B,$B139,'Interim Analysis'!$C:$C,$C139,'Interim Analysis'!$F:$F,$F139,'Interim Analysis'!$G:$G,$H139,'Interim Analysis'!$D:$D,$D139)
*(INDEX('Dimensional Maps'!O$39:O$63,MATCH($E139,'Dimensional Maps'!$C$8:$C$32,0),1)
/SUMIFS('Dimensional Maps'!O$39:O$63, 'Dimensional Maps'!$B$8:$B$32,$D139)))),0),0)</f>
        <v>0</v>
      </c>
      <c r="U139" s="115">
        <f>IFERROR(IF($G139 = "WholeBlg",IF(U$1&lt;2020, 0,
IF($H139="GWh",SUMIFS('Interim Analysis'!O:O,'Interim Analysis'!$B:$B,$B139,'Interim Analysis'!$C:$C,$C139,'Interim Analysis'!$F:$F,$F139,'Interim Analysis'!$G:$G,$H139,'Interim Analysis'!$E:$E,$E139),
SUMIFS('Interim Analysis'!O:O,'Interim Analysis'!$B:$B,$B139,'Interim Analysis'!$C:$C,$C139,'Interim Analysis'!$F:$F,$F139,'Interim Analysis'!$G:$G,$H139,'Interim Analysis'!$D:$D,$D139)
*(INDEX('Dimensional Maps'!P$39:P$63,MATCH($E139,'Dimensional Maps'!$C$8:$C$32,0),1)
/SUMIFS('Dimensional Maps'!P$39:P$63, 'Dimensional Maps'!$B$8:$B$32,$D139)))),0),0)</f>
        <v>0</v>
      </c>
      <c r="V139" s="115">
        <f>IFERROR(IF($G139 = "WholeBlg",IF(V$1&lt;2020, 0,
IF($H139="GWh",SUMIFS('Interim Analysis'!P:P,'Interim Analysis'!$B:$B,$B139,'Interim Analysis'!$C:$C,$C139,'Interim Analysis'!$F:$F,$F139,'Interim Analysis'!$G:$G,$H139,'Interim Analysis'!$E:$E,$E139),
SUMIFS('Interim Analysis'!P:P,'Interim Analysis'!$B:$B,$B139,'Interim Analysis'!$C:$C,$C139,'Interim Analysis'!$F:$F,$F139,'Interim Analysis'!$G:$G,$H139,'Interim Analysis'!$D:$D,$D139)
*(INDEX('Dimensional Maps'!Q$39:Q$63,MATCH($E139,'Dimensional Maps'!$C$8:$C$32,0),1)
/SUMIFS('Dimensional Maps'!Q$39:Q$63, 'Dimensional Maps'!$B$8:$B$32,$D139)))),0),0)</f>
        <v>0</v>
      </c>
      <c r="W139" s="115">
        <f>IFERROR(IF($G139 = "WholeBlg",IF(W$1&lt;2020, 0,
IF($H139="GWh",SUMIFS('Interim Analysis'!Q:Q,'Interim Analysis'!$B:$B,$B139,'Interim Analysis'!$C:$C,$C139,'Interim Analysis'!$F:$F,$F139,'Interim Analysis'!$G:$G,$H139,'Interim Analysis'!$E:$E,$E139),
SUMIFS('Interim Analysis'!Q:Q,'Interim Analysis'!$B:$B,$B139,'Interim Analysis'!$C:$C,$C139,'Interim Analysis'!$F:$F,$F139,'Interim Analysis'!$G:$G,$H139,'Interim Analysis'!$D:$D,$D139)
*(INDEX('Dimensional Maps'!R$39:R$63,MATCH($E139,'Dimensional Maps'!$C$8:$C$32,0),1)
/SUMIFS('Dimensional Maps'!R$39:R$63, 'Dimensional Maps'!$B$8:$B$32,$D139)))),0),0)</f>
        <v>0</v>
      </c>
    </row>
    <row r="140" spans="1:23" x14ac:dyDescent="0.25">
      <c r="A140" s="105" t="str">
        <f>Home!$C$20</f>
        <v>IOU Potential Program Savings ET</v>
      </c>
      <c r="B140" s="103" t="s">
        <v>237</v>
      </c>
      <c r="C140" s="103">
        <v>2</v>
      </c>
      <c r="D140" s="103" t="s">
        <v>44</v>
      </c>
      <c r="E140" s="103" t="s">
        <v>44</v>
      </c>
      <c r="F140" s="103" t="s">
        <v>186</v>
      </c>
      <c r="G140" s="103" t="s">
        <v>53</v>
      </c>
      <c r="H140" s="143" t="s">
        <v>18</v>
      </c>
      <c r="I140" s="115">
        <f>IFERROR(IF($G140 = "WholeBlg",IF(I$1&lt;2020, 0,
IF($H140="GWh",SUMIFS('Interim Analysis'!C:C,'Interim Analysis'!$B:$B,$B140,'Interim Analysis'!$C:$C,$C140,'Interim Analysis'!$F:$F,$F140,'Interim Analysis'!$G:$G,$H140,'Interim Analysis'!$E:$E,$E140),
SUMIFS('Interim Analysis'!C:C,'Interim Analysis'!$B:$B,$B140,'Interim Analysis'!$C:$C,$C140,'Interim Analysis'!$F:$F,$F140,'Interim Analysis'!$G:$G,$H140,'Interim Analysis'!$D:$D,$D140)
*(INDEX('Dimensional Maps'!D$39:D$63,MATCH($E140,'Dimensional Maps'!$C$8:$C$32,0),1)
/SUMIFS('Dimensional Maps'!D$39:D$63, 'Dimensional Maps'!$B$8:$B$32,$D140)))),0),0)</f>
        <v>0</v>
      </c>
      <c r="J140" s="115">
        <f>IFERROR(IF($G140 = "WholeBlg",IF(J$1&lt;2020, 0,
IF($H140="GWh",SUMIFS('Interim Analysis'!D:D,'Interim Analysis'!$B:$B,$B140,'Interim Analysis'!$C:$C,$C140,'Interim Analysis'!$F:$F,$F140,'Interim Analysis'!$G:$G,$H140,'Interim Analysis'!$E:$E,$E140),
SUMIFS('Interim Analysis'!D:D,'Interim Analysis'!$B:$B,$B140,'Interim Analysis'!$C:$C,$C140,'Interim Analysis'!$F:$F,$F140,'Interim Analysis'!$G:$G,$H140,'Interim Analysis'!$D:$D,$D140)
*(INDEX('Dimensional Maps'!E$39:E$63,MATCH($E140,'Dimensional Maps'!$C$8:$C$32,0),1)
/SUMIFS('Dimensional Maps'!E$39:E$63, 'Dimensional Maps'!$B$8:$B$32,$D140)))),0),0)</f>
        <v>0</v>
      </c>
      <c r="K140" s="115">
        <f>IFERROR(IF($G140 = "WholeBlg",IF(K$1&lt;2020, 0,
IF($H140="GWh",SUMIFS('Interim Analysis'!E:E,'Interim Analysis'!$B:$B,$B140,'Interim Analysis'!$C:$C,$C140,'Interim Analysis'!$F:$F,$F140,'Interim Analysis'!$G:$G,$H140,'Interim Analysis'!$E:$E,$E140),
SUMIFS('Interim Analysis'!E:E,'Interim Analysis'!$B:$B,$B140,'Interim Analysis'!$C:$C,$C140,'Interim Analysis'!$F:$F,$F140,'Interim Analysis'!$G:$G,$H140,'Interim Analysis'!$D:$D,$D140)
*(INDEX('Dimensional Maps'!F$39:F$63,MATCH($E140,'Dimensional Maps'!$C$8:$C$32,0),1)
/SUMIFS('Dimensional Maps'!F$39:F$63, 'Dimensional Maps'!$B$8:$B$32,$D140)))),0),0)</f>
        <v>0</v>
      </c>
      <c r="L140" s="115">
        <f>IFERROR(IF($G140 = "WholeBlg",IF(L$1&lt;2020, 0,
IF($H140="GWh",SUMIFS('Interim Analysis'!F:F,'Interim Analysis'!$B:$B,$B140,'Interim Analysis'!$C:$C,$C140,'Interim Analysis'!$F:$F,$F140,'Interim Analysis'!$G:$G,$H140,'Interim Analysis'!$E:$E,$E140),
SUMIFS('Interim Analysis'!F:F,'Interim Analysis'!$B:$B,$B140,'Interim Analysis'!$C:$C,$C140,'Interim Analysis'!$F:$F,$F140,'Interim Analysis'!$G:$G,$H140,'Interim Analysis'!$D:$D,$D140)
*(INDEX('Dimensional Maps'!G$39:G$63,MATCH($E140,'Dimensional Maps'!$C$8:$C$32,0),1)
/SUMIFS('Dimensional Maps'!G$39:G$63, 'Dimensional Maps'!$B$8:$B$32,$D140)))),0),0)</f>
        <v>0</v>
      </c>
      <c r="M140" s="115">
        <f>IFERROR(IF($G140 = "WholeBlg",IF(M$1&lt;2020, 0,
IF($H140="GWh",SUMIFS('Interim Analysis'!G:G,'Interim Analysis'!$B:$B,$B140,'Interim Analysis'!$C:$C,$C140,'Interim Analysis'!$F:$F,$F140,'Interim Analysis'!$G:$G,$H140,'Interim Analysis'!$E:$E,$E140),
SUMIFS('Interim Analysis'!G:G,'Interim Analysis'!$B:$B,$B140,'Interim Analysis'!$C:$C,$C140,'Interim Analysis'!$F:$F,$F140,'Interim Analysis'!$G:$G,$H140,'Interim Analysis'!$D:$D,$D140)
*(INDEX('Dimensional Maps'!H$39:H$63,MATCH($E140,'Dimensional Maps'!$C$8:$C$32,0),1)
/SUMIFS('Dimensional Maps'!H$39:H$63, 'Dimensional Maps'!$B$8:$B$32,$D140)))),0),0)</f>
        <v>0</v>
      </c>
      <c r="N140" s="115">
        <f>IFERROR(IF($G140 = "WholeBlg",IF(N$1&lt;2020, 0,
IF($H140="GWh",SUMIFS('Interim Analysis'!H:H,'Interim Analysis'!$B:$B,$B140,'Interim Analysis'!$C:$C,$C140,'Interim Analysis'!$F:$F,$F140,'Interim Analysis'!$G:$G,$H140,'Interim Analysis'!$E:$E,$E140),
SUMIFS('Interim Analysis'!H:H,'Interim Analysis'!$B:$B,$B140,'Interim Analysis'!$C:$C,$C140,'Interim Analysis'!$F:$F,$F140,'Interim Analysis'!$G:$G,$H140,'Interim Analysis'!$D:$D,$D140)
*(INDEX('Dimensional Maps'!I$39:I$63,MATCH($E140,'Dimensional Maps'!$C$8:$C$32,0),1)
/SUMIFS('Dimensional Maps'!I$39:I$63, 'Dimensional Maps'!$B$8:$B$32,$D140)))),0),0)</f>
        <v>11.26971570405199</v>
      </c>
      <c r="O140" s="115">
        <f>IFERROR(IF($G140 = "WholeBlg",IF(O$1&lt;2020, 0,
IF($H140="GWh",SUMIFS('Interim Analysis'!I:I,'Interim Analysis'!$B:$B,$B140,'Interim Analysis'!$C:$C,$C140,'Interim Analysis'!$F:$F,$F140,'Interim Analysis'!$G:$G,$H140,'Interim Analysis'!$E:$E,$E140),
SUMIFS('Interim Analysis'!I:I,'Interim Analysis'!$B:$B,$B140,'Interim Analysis'!$C:$C,$C140,'Interim Analysis'!$F:$F,$F140,'Interim Analysis'!$G:$G,$H140,'Interim Analysis'!$D:$D,$D140)
*(INDEX('Dimensional Maps'!J$39:J$63,MATCH($E140,'Dimensional Maps'!$C$8:$C$32,0),1)
/SUMIFS('Dimensional Maps'!J$39:J$63, 'Dimensional Maps'!$B$8:$B$32,$D140)))),0),0)</f>
        <v>22.194389164075208</v>
      </c>
      <c r="P140" s="115">
        <f>IFERROR(IF($G140 = "WholeBlg",IF(P$1&lt;2020, 0,
IF($H140="GWh",SUMIFS('Interim Analysis'!J:J,'Interim Analysis'!$B:$B,$B140,'Interim Analysis'!$C:$C,$C140,'Interim Analysis'!$F:$F,$F140,'Interim Analysis'!$G:$G,$H140,'Interim Analysis'!$E:$E,$E140),
SUMIFS('Interim Analysis'!J:J,'Interim Analysis'!$B:$B,$B140,'Interim Analysis'!$C:$C,$C140,'Interim Analysis'!$F:$F,$F140,'Interim Analysis'!$G:$G,$H140,'Interim Analysis'!$D:$D,$D140)
*(INDEX('Dimensional Maps'!K$39:K$63,MATCH($E140,'Dimensional Maps'!$C$8:$C$32,0),1)
/SUMIFS('Dimensional Maps'!K$39:K$63, 'Dimensional Maps'!$B$8:$B$32,$D140)))),0),0)</f>
        <v>32.849730904822131</v>
      </c>
      <c r="Q140" s="115">
        <f>IFERROR(IF($G140 = "WholeBlg",IF(Q$1&lt;2020, 0,
IF($H140="GWh",SUMIFS('Interim Analysis'!K:K,'Interim Analysis'!$B:$B,$B140,'Interim Analysis'!$C:$C,$C140,'Interim Analysis'!$F:$F,$F140,'Interim Analysis'!$G:$G,$H140,'Interim Analysis'!$E:$E,$E140),
SUMIFS('Interim Analysis'!K:K,'Interim Analysis'!$B:$B,$B140,'Interim Analysis'!$C:$C,$C140,'Interim Analysis'!$F:$F,$F140,'Interim Analysis'!$G:$G,$H140,'Interim Analysis'!$D:$D,$D140)
*(INDEX('Dimensional Maps'!L$39:L$63,MATCH($E140,'Dimensional Maps'!$C$8:$C$32,0),1)
/SUMIFS('Dimensional Maps'!L$39:L$63, 'Dimensional Maps'!$B$8:$B$32,$D140)))),0),0)</f>
        <v>43.261802114188065</v>
      </c>
      <c r="R140" s="115">
        <f>IFERROR(IF($G140 = "WholeBlg",IF(R$1&lt;2020, 0,
IF($H140="GWh",SUMIFS('Interim Analysis'!L:L,'Interim Analysis'!$B:$B,$B140,'Interim Analysis'!$C:$C,$C140,'Interim Analysis'!$F:$F,$F140,'Interim Analysis'!$G:$G,$H140,'Interim Analysis'!$E:$E,$E140),
SUMIFS('Interim Analysis'!L:L,'Interim Analysis'!$B:$B,$B140,'Interim Analysis'!$C:$C,$C140,'Interim Analysis'!$F:$F,$F140,'Interim Analysis'!$G:$G,$H140,'Interim Analysis'!$D:$D,$D140)
*(INDEX('Dimensional Maps'!M$39:M$63,MATCH($E140,'Dimensional Maps'!$C$8:$C$32,0),1)
/SUMIFS('Dimensional Maps'!M$39:M$63, 'Dimensional Maps'!$B$8:$B$32,$D140)))),0),0)</f>
        <v>53.457618817179331</v>
      </c>
      <c r="S140" s="115">
        <f>IFERROR(IF($G140 = "WholeBlg",IF(S$1&lt;2020, 0,
IF($H140="GWh",SUMIFS('Interim Analysis'!M:M,'Interim Analysis'!$B:$B,$B140,'Interim Analysis'!$C:$C,$C140,'Interim Analysis'!$F:$F,$F140,'Interim Analysis'!$G:$G,$H140,'Interim Analysis'!$E:$E,$E140),
SUMIFS('Interim Analysis'!M:M,'Interim Analysis'!$B:$B,$B140,'Interim Analysis'!$C:$C,$C140,'Interim Analysis'!$F:$F,$F140,'Interim Analysis'!$G:$G,$H140,'Interim Analysis'!$D:$D,$D140)
*(INDEX('Dimensional Maps'!N$39:N$63,MATCH($E140,'Dimensional Maps'!$C$8:$C$32,0),1)
/SUMIFS('Dimensional Maps'!N$39:N$63, 'Dimensional Maps'!$B$8:$B$32,$D140)))),0),0)</f>
        <v>63.584091464666109</v>
      </c>
      <c r="T140" s="115">
        <f>IFERROR(IF($G140 = "WholeBlg",IF(T$1&lt;2020, 0,
IF($H140="GWh",SUMIFS('Interim Analysis'!N:N,'Interim Analysis'!$B:$B,$B140,'Interim Analysis'!$C:$C,$C140,'Interim Analysis'!$F:$F,$F140,'Interim Analysis'!$G:$G,$H140,'Interim Analysis'!$E:$E,$E140),
SUMIFS('Interim Analysis'!N:N,'Interim Analysis'!$B:$B,$B140,'Interim Analysis'!$C:$C,$C140,'Interim Analysis'!$F:$F,$F140,'Interim Analysis'!$G:$G,$H140,'Interim Analysis'!$D:$D,$D140)
*(INDEX('Dimensional Maps'!O$39:O$63,MATCH($E140,'Dimensional Maps'!$C$8:$C$32,0),1)
/SUMIFS('Dimensional Maps'!O$39:O$63, 'Dimensional Maps'!$B$8:$B$32,$D140)))),0),0)</f>
        <v>73.822913574105698</v>
      </c>
      <c r="U140" s="115">
        <f>IFERROR(IF($G140 = "WholeBlg",IF(U$1&lt;2020, 0,
IF($H140="GWh",SUMIFS('Interim Analysis'!O:O,'Interim Analysis'!$B:$B,$B140,'Interim Analysis'!$C:$C,$C140,'Interim Analysis'!$F:$F,$F140,'Interim Analysis'!$G:$G,$H140,'Interim Analysis'!$E:$E,$E140),
SUMIFS('Interim Analysis'!O:O,'Interim Analysis'!$B:$B,$B140,'Interim Analysis'!$C:$C,$C140,'Interim Analysis'!$F:$F,$F140,'Interim Analysis'!$G:$G,$H140,'Interim Analysis'!$D:$D,$D140)
*(INDEX('Dimensional Maps'!P$39:P$63,MATCH($E140,'Dimensional Maps'!$C$8:$C$32,0),1)
/SUMIFS('Dimensional Maps'!P$39:P$63, 'Dimensional Maps'!$B$8:$B$32,$D140)))),0),0)</f>
        <v>84.472801759887318</v>
      </c>
      <c r="V140" s="115">
        <f>IFERROR(IF($G140 = "WholeBlg",IF(V$1&lt;2020, 0,
IF($H140="GWh",SUMIFS('Interim Analysis'!P:P,'Interim Analysis'!$B:$B,$B140,'Interim Analysis'!$C:$C,$C140,'Interim Analysis'!$F:$F,$F140,'Interim Analysis'!$G:$G,$H140,'Interim Analysis'!$E:$E,$E140),
SUMIFS('Interim Analysis'!P:P,'Interim Analysis'!$B:$B,$B140,'Interim Analysis'!$C:$C,$C140,'Interim Analysis'!$F:$F,$F140,'Interim Analysis'!$G:$G,$H140,'Interim Analysis'!$D:$D,$D140)
*(INDEX('Dimensional Maps'!Q$39:Q$63,MATCH($E140,'Dimensional Maps'!$C$8:$C$32,0),1)
/SUMIFS('Dimensional Maps'!Q$39:Q$63, 'Dimensional Maps'!$B$8:$B$32,$D140)))),0),0)</f>
        <v>96.033697814391161</v>
      </c>
      <c r="W140" s="115">
        <f>IFERROR(IF($G140 = "WholeBlg",IF(W$1&lt;2020, 0,
IF($H140="GWh",SUMIFS('Interim Analysis'!Q:Q,'Interim Analysis'!$B:$B,$B140,'Interim Analysis'!$C:$C,$C140,'Interim Analysis'!$F:$F,$F140,'Interim Analysis'!$G:$G,$H140,'Interim Analysis'!$E:$E,$E140),
SUMIFS('Interim Analysis'!Q:Q,'Interim Analysis'!$B:$B,$B140,'Interim Analysis'!$C:$C,$C140,'Interim Analysis'!$F:$F,$F140,'Interim Analysis'!$G:$G,$H140,'Interim Analysis'!$D:$D,$D140)
*(INDEX('Dimensional Maps'!R$39:R$63,MATCH($E140,'Dimensional Maps'!$C$8:$C$32,0),1)
/SUMIFS('Dimensional Maps'!R$39:R$63, 'Dimensional Maps'!$B$8:$B$32,$D140)))),0),0)</f>
        <v>109.43680483767311</v>
      </c>
    </row>
    <row r="141" spans="1:23" x14ac:dyDescent="0.25">
      <c r="A141" s="105" t="str">
        <f>Home!$C$20</f>
        <v>IOU Potential Program Savings ET</v>
      </c>
      <c r="B141" s="139" t="s">
        <v>238</v>
      </c>
      <c r="C141" s="139">
        <v>1</v>
      </c>
      <c r="D141" s="139" t="s">
        <v>193</v>
      </c>
      <c r="E141" s="139" t="s">
        <v>199</v>
      </c>
      <c r="F141" s="139" t="s">
        <v>186</v>
      </c>
      <c r="G141" s="139" t="s">
        <v>53</v>
      </c>
      <c r="H141" s="140" t="s">
        <v>18</v>
      </c>
      <c r="I141" s="115">
        <f>IFERROR(IF($G141 = "WholeBlg",IF(I$1&lt;2020, 0,
IF($H141="GWh",SUMIFS('Interim Analysis'!C:C,'Interim Analysis'!$B:$B,$B141,'Interim Analysis'!$C:$C,$C141,'Interim Analysis'!$F:$F,$F141,'Interim Analysis'!$G:$G,$H141,'Interim Analysis'!$E:$E,$E141),
SUMIFS('Interim Analysis'!C:C,'Interim Analysis'!$B:$B,$B141,'Interim Analysis'!$C:$C,$C141,'Interim Analysis'!$F:$F,$F141,'Interim Analysis'!$G:$G,$H141,'Interim Analysis'!$D:$D,$D141)
*(INDEX('Dimensional Maps'!D$39:D$63,MATCH($E141,'Dimensional Maps'!$C$8:$C$32,0),1)
/SUMIFS('Dimensional Maps'!D$39:D$63, 'Dimensional Maps'!$B$8:$B$32,$D141)))),0),0)</f>
        <v>0</v>
      </c>
      <c r="J141" s="115">
        <f>IFERROR(IF($G141 = "WholeBlg",IF(J$1&lt;2020, 0,
IF($H141="GWh",SUMIFS('Interim Analysis'!D:D,'Interim Analysis'!$B:$B,$B141,'Interim Analysis'!$C:$C,$C141,'Interim Analysis'!$F:$F,$F141,'Interim Analysis'!$G:$G,$H141,'Interim Analysis'!$E:$E,$E141),
SUMIFS('Interim Analysis'!D:D,'Interim Analysis'!$B:$B,$B141,'Interim Analysis'!$C:$C,$C141,'Interim Analysis'!$F:$F,$F141,'Interim Analysis'!$G:$G,$H141,'Interim Analysis'!$D:$D,$D141)
*(INDEX('Dimensional Maps'!E$39:E$63,MATCH($E141,'Dimensional Maps'!$C$8:$C$32,0),1)
/SUMIFS('Dimensional Maps'!E$39:E$63, 'Dimensional Maps'!$B$8:$B$32,$D141)))),0),0)</f>
        <v>0</v>
      </c>
      <c r="K141" s="115">
        <f>IFERROR(IF($G141 = "WholeBlg",IF(K$1&lt;2020, 0,
IF($H141="GWh",SUMIFS('Interim Analysis'!E:E,'Interim Analysis'!$B:$B,$B141,'Interim Analysis'!$C:$C,$C141,'Interim Analysis'!$F:$F,$F141,'Interim Analysis'!$G:$G,$H141,'Interim Analysis'!$E:$E,$E141),
SUMIFS('Interim Analysis'!E:E,'Interim Analysis'!$B:$B,$B141,'Interim Analysis'!$C:$C,$C141,'Interim Analysis'!$F:$F,$F141,'Interim Analysis'!$G:$G,$H141,'Interim Analysis'!$D:$D,$D141)
*(INDEX('Dimensional Maps'!F$39:F$63,MATCH($E141,'Dimensional Maps'!$C$8:$C$32,0),1)
/SUMIFS('Dimensional Maps'!F$39:F$63, 'Dimensional Maps'!$B$8:$B$32,$D141)))),0),0)</f>
        <v>0</v>
      </c>
      <c r="L141" s="115">
        <f>IFERROR(IF($G141 = "WholeBlg",IF(L$1&lt;2020, 0,
IF($H141="GWh",SUMIFS('Interim Analysis'!F:F,'Interim Analysis'!$B:$B,$B141,'Interim Analysis'!$C:$C,$C141,'Interim Analysis'!$F:$F,$F141,'Interim Analysis'!$G:$G,$H141,'Interim Analysis'!$E:$E,$E141),
SUMIFS('Interim Analysis'!F:F,'Interim Analysis'!$B:$B,$B141,'Interim Analysis'!$C:$C,$C141,'Interim Analysis'!$F:$F,$F141,'Interim Analysis'!$G:$G,$H141,'Interim Analysis'!$D:$D,$D141)
*(INDEX('Dimensional Maps'!G$39:G$63,MATCH($E141,'Dimensional Maps'!$C$8:$C$32,0),1)
/SUMIFS('Dimensional Maps'!G$39:G$63, 'Dimensional Maps'!$B$8:$B$32,$D141)))),0),0)</f>
        <v>0</v>
      </c>
      <c r="M141" s="115">
        <f>IFERROR(IF($G141 = "WholeBlg",IF(M$1&lt;2020, 0,
IF($H141="GWh",SUMIFS('Interim Analysis'!G:G,'Interim Analysis'!$B:$B,$B141,'Interim Analysis'!$C:$C,$C141,'Interim Analysis'!$F:$F,$F141,'Interim Analysis'!$G:$G,$H141,'Interim Analysis'!$E:$E,$E141),
SUMIFS('Interim Analysis'!G:G,'Interim Analysis'!$B:$B,$B141,'Interim Analysis'!$C:$C,$C141,'Interim Analysis'!$F:$F,$F141,'Interim Analysis'!$G:$G,$H141,'Interim Analysis'!$D:$D,$D141)
*(INDEX('Dimensional Maps'!H$39:H$63,MATCH($E141,'Dimensional Maps'!$C$8:$C$32,0),1)
/SUMIFS('Dimensional Maps'!H$39:H$63, 'Dimensional Maps'!$B$8:$B$32,$D141)))),0),0)</f>
        <v>0</v>
      </c>
      <c r="N141" s="115">
        <f>IFERROR(IF($G141 = "WholeBlg",IF(N$1&lt;2020, 0,
IF($H141="GWh",SUMIFS('Interim Analysis'!H:H,'Interim Analysis'!$B:$B,$B141,'Interim Analysis'!$C:$C,$C141,'Interim Analysis'!$F:$F,$F141,'Interim Analysis'!$G:$G,$H141,'Interim Analysis'!$E:$E,$E141),
SUMIFS('Interim Analysis'!H:H,'Interim Analysis'!$B:$B,$B141,'Interim Analysis'!$C:$C,$C141,'Interim Analysis'!$F:$F,$F141,'Interim Analysis'!$G:$G,$H141,'Interim Analysis'!$D:$D,$D141)
*(INDEX('Dimensional Maps'!I$39:I$63,MATCH($E141,'Dimensional Maps'!$C$8:$C$32,0),1)
/SUMIFS('Dimensional Maps'!I$39:I$63, 'Dimensional Maps'!$B$8:$B$32,$D141)))),0),0)</f>
        <v>0</v>
      </c>
      <c r="O141" s="115">
        <f>IFERROR(IF($G141 = "WholeBlg",IF(O$1&lt;2020, 0,
IF($H141="GWh",SUMIFS('Interim Analysis'!I:I,'Interim Analysis'!$B:$B,$B141,'Interim Analysis'!$C:$C,$C141,'Interim Analysis'!$F:$F,$F141,'Interim Analysis'!$G:$G,$H141,'Interim Analysis'!$E:$E,$E141),
SUMIFS('Interim Analysis'!I:I,'Interim Analysis'!$B:$B,$B141,'Interim Analysis'!$C:$C,$C141,'Interim Analysis'!$F:$F,$F141,'Interim Analysis'!$G:$G,$H141,'Interim Analysis'!$D:$D,$D141)
*(INDEX('Dimensional Maps'!J$39:J$63,MATCH($E141,'Dimensional Maps'!$C$8:$C$32,0),1)
/SUMIFS('Dimensional Maps'!J$39:J$63, 'Dimensional Maps'!$B$8:$B$32,$D141)))),0),0)</f>
        <v>0</v>
      </c>
      <c r="P141" s="115">
        <f>IFERROR(IF($G141 = "WholeBlg",IF(P$1&lt;2020, 0,
IF($H141="GWh",SUMIFS('Interim Analysis'!J:J,'Interim Analysis'!$B:$B,$B141,'Interim Analysis'!$C:$C,$C141,'Interim Analysis'!$F:$F,$F141,'Interim Analysis'!$G:$G,$H141,'Interim Analysis'!$E:$E,$E141),
SUMIFS('Interim Analysis'!J:J,'Interim Analysis'!$B:$B,$B141,'Interim Analysis'!$C:$C,$C141,'Interim Analysis'!$F:$F,$F141,'Interim Analysis'!$G:$G,$H141,'Interim Analysis'!$D:$D,$D141)
*(INDEX('Dimensional Maps'!K$39:K$63,MATCH($E141,'Dimensional Maps'!$C$8:$C$32,0),1)
/SUMIFS('Dimensional Maps'!K$39:K$63, 'Dimensional Maps'!$B$8:$B$32,$D141)))),0),0)</f>
        <v>0</v>
      </c>
      <c r="Q141" s="115">
        <f>IFERROR(IF($G141 = "WholeBlg",IF(Q$1&lt;2020, 0,
IF($H141="GWh",SUMIFS('Interim Analysis'!K:K,'Interim Analysis'!$B:$B,$B141,'Interim Analysis'!$C:$C,$C141,'Interim Analysis'!$F:$F,$F141,'Interim Analysis'!$G:$G,$H141,'Interim Analysis'!$E:$E,$E141),
SUMIFS('Interim Analysis'!K:K,'Interim Analysis'!$B:$B,$B141,'Interim Analysis'!$C:$C,$C141,'Interim Analysis'!$F:$F,$F141,'Interim Analysis'!$G:$G,$H141,'Interim Analysis'!$D:$D,$D141)
*(INDEX('Dimensional Maps'!L$39:L$63,MATCH($E141,'Dimensional Maps'!$C$8:$C$32,0),1)
/SUMIFS('Dimensional Maps'!L$39:L$63, 'Dimensional Maps'!$B$8:$B$32,$D141)))),0),0)</f>
        <v>0</v>
      </c>
      <c r="R141" s="115">
        <f>IFERROR(IF($G141 = "WholeBlg",IF(R$1&lt;2020, 0,
IF($H141="GWh",SUMIFS('Interim Analysis'!L:L,'Interim Analysis'!$B:$B,$B141,'Interim Analysis'!$C:$C,$C141,'Interim Analysis'!$F:$F,$F141,'Interim Analysis'!$G:$G,$H141,'Interim Analysis'!$E:$E,$E141),
SUMIFS('Interim Analysis'!L:L,'Interim Analysis'!$B:$B,$B141,'Interim Analysis'!$C:$C,$C141,'Interim Analysis'!$F:$F,$F141,'Interim Analysis'!$G:$G,$H141,'Interim Analysis'!$D:$D,$D141)
*(INDEX('Dimensional Maps'!M$39:M$63,MATCH($E141,'Dimensional Maps'!$C$8:$C$32,0),1)
/SUMIFS('Dimensional Maps'!M$39:M$63, 'Dimensional Maps'!$B$8:$B$32,$D141)))),0),0)</f>
        <v>0</v>
      </c>
      <c r="S141" s="115">
        <f>IFERROR(IF($G141 = "WholeBlg",IF(S$1&lt;2020, 0,
IF($H141="GWh",SUMIFS('Interim Analysis'!M:M,'Interim Analysis'!$B:$B,$B141,'Interim Analysis'!$C:$C,$C141,'Interim Analysis'!$F:$F,$F141,'Interim Analysis'!$G:$G,$H141,'Interim Analysis'!$E:$E,$E141),
SUMIFS('Interim Analysis'!M:M,'Interim Analysis'!$B:$B,$B141,'Interim Analysis'!$C:$C,$C141,'Interim Analysis'!$F:$F,$F141,'Interim Analysis'!$G:$G,$H141,'Interim Analysis'!$D:$D,$D141)
*(INDEX('Dimensional Maps'!N$39:N$63,MATCH($E141,'Dimensional Maps'!$C$8:$C$32,0),1)
/SUMIFS('Dimensional Maps'!N$39:N$63, 'Dimensional Maps'!$B$8:$B$32,$D141)))),0),0)</f>
        <v>0</v>
      </c>
      <c r="T141" s="115">
        <f>IFERROR(IF($G141 = "WholeBlg",IF(T$1&lt;2020, 0,
IF($H141="GWh",SUMIFS('Interim Analysis'!N:N,'Interim Analysis'!$B:$B,$B141,'Interim Analysis'!$C:$C,$C141,'Interim Analysis'!$F:$F,$F141,'Interim Analysis'!$G:$G,$H141,'Interim Analysis'!$E:$E,$E141),
SUMIFS('Interim Analysis'!N:N,'Interim Analysis'!$B:$B,$B141,'Interim Analysis'!$C:$C,$C141,'Interim Analysis'!$F:$F,$F141,'Interim Analysis'!$G:$G,$H141,'Interim Analysis'!$D:$D,$D141)
*(INDEX('Dimensional Maps'!O$39:O$63,MATCH($E141,'Dimensional Maps'!$C$8:$C$32,0),1)
/SUMIFS('Dimensional Maps'!O$39:O$63, 'Dimensional Maps'!$B$8:$B$32,$D141)))),0),0)</f>
        <v>0</v>
      </c>
      <c r="U141" s="115">
        <f>IFERROR(IF($G141 = "WholeBlg",IF(U$1&lt;2020, 0,
IF($H141="GWh",SUMIFS('Interim Analysis'!O:O,'Interim Analysis'!$B:$B,$B141,'Interim Analysis'!$C:$C,$C141,'Interim Analysis'!$F:$F,$F141,'Interim Analysis'!$G:$G,$H141,'Interim Analysis'!$E:$E,$E141),
SUMIFS('Interim Analysis'!O:O,'Interim Analysis'!$B:$B,$B141,'Interim Analysis'!$C:$C,$C141,'Interim Analysis'!$F:$F,$F141,'Interim Analysis'!$G:$G,$H141,'Interim Analysis'!$D:$D,$D141)
*(INDEX('Dimensional Maps'!P$39:P$63,MATCH($E141,'Dimensional Maps'!$C$8:$C$32,0),1)
/SUMIFS('Dimensional Maps'!P$39:P$63, 'Dimensional Maps'!$B$8:$B$32,$D141)))),0),0)</f>
        <v>0</v>
      </c>
      <c r="V141" s="115">
        <f>IFERROR(IF($G141 = "WholeBlg",IF(V$1&lt;2020, 0,
IF($H141="GWh",SUMIFS('Interim Analysis'!P:P,'Interim Analysis'!$B:$B,$B141,'Interim Analysis'!$C:$C,$C141,'Interim Analysis'!$F:$F,$F141,'Interim Analysis'!$G:$G,$H141,'Interim Analysis'!$E:$E,$E141),
SUMIFS('Interim Analysis'!P:P,'Interim Analysis'!$B:$B,$B141,'Interim Analysis'!$C:$C,$C141,'Interim Analysis'!$F:$F,$F141,'Interim Analysis'!$G:$G,$H141,'Interim Analysis'!$D:$D,$D141)
*(INDEX('Dimensional Maps'!Q$39:Q$63,MATCH($E141,'Dimensional Maps'!$C$8:$C$32,0),1)
/SUMIFS('Dimensional Maps'!Q$39:Q$63, 'Dimensional Maps'!$B$8:$B$32,$D141)))),0),0)</f>
        <v>0</v>
      </c>
      <c r="W141" s="115">
        <f>IFERROR(IF($G141 = "WholeBlg",IF(W$1&lt;2020, 0,
IF($H141="GWh",SUMIFS('Interim Analysis'!Q:Q,'Interim Analysis'!$B:$B,$B141,'Interim Analysis'!$C:$C,$C141,'Interim Analysis'!$F:$F,$F141,'Interim Analysis'!$G:$G,$H141,'Interim Analysis'!$E:$E,$E141),
SUMIFS('Interim Analysis'!Q:Q,'Interim Analysis'!$B:$B,$B141,'Interim Analysis'!$C:$C,$C141,'Interim Analysis'!$F:$F,$F141,'Interim Analysis'!$G:$G,$H141,'Interim Analysis'!$D:$D,$D141)
*(INDEX('Dimensional Maps'!R$39:R$63,MATCH($E141,'Dimensional Maps'!$C$8:$C$32,0),1)
/SUMIFS('Dimensional Maps'!R$39:R$63, 'Dimensional Maps'!$B$8:$B$32,$D141)))),0),0)</f>
        <v>0</v>
      </c>
    </row>
    <row r="142" spans="1:23" x14ac:dyDescent="0.25">
      <c r="A142" s="105" t="str">
        <f>Home!$C$20</f>
        <v>IOU Potential Program Savings ET</v>
      </c>
      <c r="B142" s="103" t="s">
        <v>238</v>
      </c>
      <c r="C142" s="103">
        <v>1</v>
      </c>
      <c r="D142" s="103" t="s">
        <v>193</v>
      </c>
      <c r="E142" s="103" t="s">
        <v>199</v>
      </c>
      <c r="F142" s="103" t="s">
        <v>167</v>
      </c>
      <c r="G142" s="103" t="s">
        <v>53</v>
      </c>
      <c r="H142" s="116" t="s">
        <v>20</v>
      </c>
      <c r="I142" s="115">
        <f>IFERROR(IF($G142 = "WholeBlg",IF(I$1&lt;2020, 0,
IF($H142="GWh",SUMIFS('Interim Analysis'!C:C,'Interim Analysis'!$B:$B,$B142,'Interim Analysis'!$C:$C,$C142,'Interim Analysis'!$F:$F,$F142,'Interim Analysis'!$G:$G,$H142,'Interim Analysis'!$E:$E,$E142),
SUMIFS('Interim Analysis'!C:C,'Interim Analysis'!$B:$B,$B142,'Interim Analysis'!$C:$C,$C142,'Interim Analysis'!$F:$F,$F142,'Interim Analysis'!$G:$G,$H142,'Interim Analysis'!$D:$D,$D142)
*(INDEX('Dimensional Maps'!D$39:D$63,MATCH($E142,'Dimensional Maps'!$C$8:$C$32,0),1)
/SUMIFS('Dimensional Maps'!D$39:D$63, 'Dimensional Maps'!$B$8:$B$32,$D142)))),0),0)</f>
        <v>0</v>
      </c>
      <c r="J142" s="115">
        <f>IFERROR(IF($G142 = "WholeBlg",IF(J$1&lt;2020, 0,
IF($H142="GWh",SUMIFS('Interim Analysis'!D:D,'Interim Analysis'!$B:$B,$B142,'Interim Analysis'!$C:$C,$C142,'Interim Analysis'!$F:$F,$F142,'Interim Analysis'!$G:$G,$H142,'Interim Analysis'!$E:$E,$E142),
SUMIFS('Interim Analysis'!D:D,'Interim Analysis'!$B:$B,$B142,'Interim Analysis'!$C:$C,$C142,'Interim Analysis'!$F:$F,$F142,'Interim Analysis'!$G:$G,$H142,'Interim Analysis'!$D:$D,$D142)
*(INDEX('Dimensional Maps'!E$39:E$63,MATCH($E142,'Dimensional Maps'!$C$8:$C$32,0),1)
/SUMIFS('Dimensional Maps'!E$39:E$63, 'Dimensional Maps'!$B$8:$B$32,$D142)))),0),0)</f>
        <v>0</v>
      </c>
      <c r="K142" s="115">
        <f>IFERROR(IF($G142 = "WholeBlg",IF(K$1&lt;2020, 0,
IF($H142="GWh",SUMIFS('Interim Analysis'!E:E,'Interim Analysis'!$B:$B,$B142,'Interim Analysis'!$C:$C,$C142,'Interim Analysis'!$F:$F,$F142,'Interim Analysis'!$G:$G,$H142,'Interim Analysis'!$E:$E,$E142),
SUMIFS('Interim Analysis'!E:E,'Interim Analysis'!$B:$B,$B142,'Interim Analysis'!$C:$C,$C142,'Interim Analysis'!$F:$F,$F142,'Interim Analysis'!$G:$G,$H142,'Interim Analysis'!$D:$D,$D142)
*(INDEX('Dimensional Maps'!F$39:F$63,MATCH($E142,'Dimensional Maps'!$C$8:$C$32,0),1)
/SUMIFS('Dimensional Maps'!F$39:F$63, 'Dimensional Maps'!$B$8:$B$32,$D142)))),0),0)</f>
        <v>0</v>
      </c>
      <c r="L142" s="115">
        <f>IFERROR(IF($G142 = "WholeBlg",IF(L$1&lt;2020, 0,
IF($H142="GWh",SUMIFS('Interim Analysis'!F:F,'Interim Analysis'!$B:$B,$B142,'Interim Analysis'!$C:$C,$C142,'Interim Analysis'!$F:$F,$F142,'Interim Analysis'!$G:$G,$H142,'Interim Analysis'!$E:$E,$E142),
SUMIFS('Interim Analysis'!F:F,'Interim Analysis'!$B:$B,$B142,'Interim Analysis'!$C:$C,$C142,'Interim Analysis'!$F:$F,$F142,'Interim Analysis'!$G:$G,$H142,'Interim Analysis'!$D:$D,$D142)
*(INDEX('Dimensional Maps'!G$39:G$63,MATCH($E142,'Dimensional Maps'!$C$8:$C$32,0),1)
/SUMIFS('Dimensional Maps'!G$39:G$63, 'Dimensional Maps'!$B$8:$B$32,$D142)))),0),0)</f>
        <v>0</v>
      </c>
      <c r="M142" s="115">
        <f>IFERROR(IF($G142 = "WholeBlg",IF(M$1&lt;2020, 0,
IF($H142="GWh",SUMIFS('Interim Analysis'!G:G,'Interim Analysis'!$B:$B,$B142,'Interim Analysis'!$C:$C,$C142,'Interim Analysis'!$F:$F,$F142,'Interim Analysis'!$G:$G,$H142,'Interim Analysis'!$E:$E,$E142),
SUMIFS('Interim Analysis'!G:G,'Interim Analysis'!$B:$B,$B142,'Interim Analysis'!$C:$C,$C142,'Interim Analysis'!$F:$F,$F142,'Interim Analysis'!$G:$G,$H142,'Interim Analysis'!$D:$D,$D142)
*(INDEX('Dimensional Maps'!H$39:H$63,MATCH($E142,'Dimensional Maps'!$C$8:$C$32,0),1)
/SUMIFS('Dimensional Maps'!H$39:H$63, 'Dimensional Maps'!$B$8:$B$32,$D142)))),0),0)</f>
        <v>0</v>
      </c>
      <c r="N142" s="115">
        <f>IFERROR(IF($G142 = "WholeBlg",IF(N$1&lt;2020, 0,
IF($H142="GWh",SUMIFS('Interim Analysis'!H:H,'Interim Analysis'!$B:$B,$B142,'Interim Analysis'!$C:$C,$C142,'Interim Analysis'!$F:$F,$F142,'Interim Analysis'!$G:$G,$H142,'Interim Analysis'!$E:$E,$E142),
SUMIFS('Interim Analysis'!H:H,'Interim Analysis'!$B:$B,$B142,'Interim Analysis'!$C:$C,$C142,'Interim Analysis'!$F:$F,$F142,'Interim Analysis'!$G:$G,$H142,'Interim Analysis'!$D:$D,$D142)
*(INDEX('Dimensional Maps'!I$39:I$63,MATCH($E142,'Dimensional Maps'!$C$8:$C$32,0),1)
/SUMIFS('Dimensional Maps'!I$39:I$63, 'Dimensional Maps'!$B$8:$B$32,$D142)))),0),0)</f>
        <v>0</v>
      </c>
      <c r="O142" s="115">
        <f>IFERROR(IF($G142 = "WholeBlg",IF(O$1&lt;2020, 0,
IF($H142="GWh",SUMIFS('Interim Analysis'!I:I,'Interim Analysis'!$B:$B,$B142,'Interim Analysis'!$C:$C,$C142,'Interim Analysis'!$F:$F,$F142,'Interim Analysis'!$G:$G,$H142,'Interim Analysis'!$E:$E,$E142),
SUMIFS('Interim Analysis'!I:I,'Interim Analysis'!$B:$B,$B142,'Interim Analysis'!$C:$C,$C142,'Interim Analysis'!$F:$F,$F142,'Interim Analysis'!$G:$G,$H142,'Interim Analysis'!$D:$D,$D142)
*(INDEX('Dimensional Maps'!J$39:J$63,MATCH($E142,'Dimensional Maps'!$C$8:$C$32,0),1)
/SUMIFS('Dimensional Maps'!J$39:J$63, 'Dimensional Maps'!$B$8:$B$32,$D142)))),0),0)</f>
        <v>0</v>
      </c>
      <c r="P142" s="115">
        <f>IFERROR(IF($G142 = "WholeBlg",IF(P$1&lt;2020, 0,
IF($H142="GWh",SUMIFS('Interim Analysis'!J:J,'Interim Analysis'!$B:$B,$B142,'Interim Analysis'!$C:$C,$C142,'Interim Analysis'!$F:$F,$F142,'Interim Analysis'!$G:$G,$H142,'Interim Analysis'!$E:$E,$E142),
SUMIFS('Interim Analysis'!J:J,'Interim Analysis'!$B:$B,$B142,'Interim Analysis'!$C:$C,$C142,'Interim Analysis'!$F:$F,$F142,'Interim Analysis'!$G:$G,$H142,'Interim Analysis'!$D:$D,$D142)
*(INDEX('Dimensional Maps'!K$39:K$63,MATCH($E142,'Dimensional Maps'!$C$8:$C$32,0),1)
/SUMIFS('Dimensional Maps'!K$39:K$63, 'Dimensional Maps'!$B$8:$B$32,$D142)))),0),0)</f>
        <v>0</v>
      </c>
      <c r="Q142" s="115">
        <f>IFERROR(IF($G142 = "WholeBlg",IF(Q$1&lt;2020, 0,
IF($H142="GWh",SUMIFS('Interim Analysis'!K:K,'Interim Analysis'!$B:$B,$B142,'Interim Analysis'!$C:$C,$C142,'Interim Analysis'!$F:$F,$F142,'Interim Analysis'!$G:$G,$H142,'Interim Analysis'!$E:$E,$E142),
SUMIFS('Interim Analysis'!K:K,'Interim Analysis'!$B:$B,$B142,'Interim Analysis'!$C:$C,$C142,'Interim Analysis'!$F:$F,$F142,'Interim Analysis'!$G:$G,$H142,'Interim Analysis'!$D:$D,$D142)
*(INDEX('Dimensional Maps'!L$39:L$63,MATCH($E142,'Dimensional Maps'!$C$8:$C$32,0),1)
/SUMIFS('Dimensional Maps'!L$39:L$63, 'Dimensional Maps'!$B$8:$B$32,$D142)))),0),0)</f>
        <v>0</v>
      </c>
      <c r="R142" s="115">
        <f>IFERROR(IF($G142 = "WholeBlg",IF(R$1&lt;2020, 0,
IF($H142="GWh",SUMIFS('Interim Analysis'!L:L,'Interim Analysis'!$B:$B,$B142,'Interim Analysis'!$C:$C,$C142,'Interim Analysis'!$F:$F,$F142,'Interim Analysis'!$G:$G,$H142,'Interim Analysis'!$E:$E,$E142),
SUMIFS('Interim Analysis'!L:L,'Interim Analysis'!$B:$B,$B142,'Interim Analysis'!$C:$C,$C142,'Interim Analysis'!$F:$F,$F142,'Interim Analysis'!$G:$G,$H142,'Interim Analysis'!$D:$D,$D142)
*(INDEX('Dimensional Maps'!M$39:M$63,MATCH($E142,'Dimensional Maps'!$C$8:$C$32,0),1)
/SUMIFS('Dimensional Maps'!M$39:M$63, 'Dimensional Maps'!$B$8:$B$32,$D142)))),0),0)</f>
        <v>0</v>
      </c>
      <c r="S142" s="115">
        <f>IFERROR(IF($G142 = "WholeBlg",IF(S$1&lt;2020, 0,
IF($H142="GWh",SUMIFS('Interim Analysis'!M:M,'Interim Analysis'!$B:$B,$B142,'Interim Analysis'!$C:$C,$C142,'Interim Analysis'!$F:$F,$F142,'Interim Analysis'!$G:$G,$H142,'Interim Analysis'!$E:$E,$E142),
SUMIFS('Interim Analysis'!M:M,'Interim Analysis'!$B:$B,$B142,'Interim Analysis'!$C:$C,$C142,'Interim Analysis'!$F:$F,$F142,'Interim Analysis'!$G:$G,$H142,'Interim Analysis'!$D:$D,$D142)
*(INDEX('Dimensional Maps'!N$39:N$63,MATCH($E142,'Dimensional Maps'!$C$8:$C$32,0),1)
/SUMIFS('Dimensional Maps'!N$39:N$63, 'Dimensional Maps'!$B$8:$B$32,$D142)))),0),0)</f>
        <v>0</v>
      </c>
      <c r="T142" s="115">
        <f>IFERROR(IF($G142 = "WholeBlg",IF(T$1&lt;2020, 0,
IF($H142="GWh",SUMIFS('Interim Analysis'!N:N,'Interim Analysis'!$B:$B,$B142,'Interim Analysis'!$C:$C,$C142,'Interim Analysis'!$F:$F,$F142,'Interim Analysis'!$G:$G,$H142,'Interim Analysis'!$E:$E,$E142),
SUMIFS('Interim Analysis'!N:N,'Interim Analysis'!$B:$B,$B142,'Interim Analysis'!$C:$C,$C142,'Interim Analysis'!$F:$F,$F142,'Interim Analysis'!$G:$G,$H142,'Interim Analysis'!$D:$D,$D142)
*(INDEX('Dimensional Maps'!O$39:O$63,MATCH($E142,'Dimensional Maps'!$C$8:$C$32,0),1)
/SUMIFS('Dimensional Maps'!O$39:O$63, 'Dimensional Maps'!$B$8:$B$32,$D142)))),0),0)</f>
        <v>0</v>
      </c>
      <c r="U142" s="115">
        <f>IFERROR(IF($G142 = "WholeBlg",IF(U$1&lt;2020, 0,
IF($H142="GWh",SUMIFS('Interim Analysis'!O:O,'Interim Analysis'!$B:$B,$B142,'Interim Analysis'!$C:$C,$C142,'Interim Analysis'!$F:$F,$F142,'Interim Analysis'!$G:$G,$H142,'Interim Analysis'!$E:$E,$E142),
SUMIFS('Interim Analysis'!O:O,'Interim Analysis'!$B:$B,$B142,'Interim Analysis'!$C:$C,$C142,'Interim Analysis'!$F:$F,$F142,'Interim Analysis'!$G:$G,$H142,'Interim Analysis'!$D:$D,$D142)
*(INDEX('Dimensional Maps'!P$39:P$63,MATCH($E142,'Dimensional Maps'!$C$8:$C$32,0),1)
/SUMIFS('Dimensional Maps'!P$39:P$63, 'Dimensional Maps'!$B$8:$B$32,$D142)))),0),0)</f>
        <v>0</v>
      </c>
      <c r="V142" s="115">
        <f>IFERROR(IF($G142 = "WholeBlg",IF(V$1&lt;2020, 0,
IF($H142="GWh",SUMIFS('Interim Analysis'!P:P,'Interim Analysis'!$B:$B,$B142,'Interim Analysis'!$C:$C,$C142,'Interim Analysis'!$F:$F,$F142,'Interim Analysis'!$G:$G,$H142,'Interim Analysis'!$E:$E,$E142),
SUMIFS('Interim Analysis'!P:P,'Interim Analysis'!$B:$B,$B142,'Interim Analysis'!$C:$C,$C142,'Interim Analysis'!$F:$F,$F142,'Interim Analysis'!$G:$G,$H142,'Interim Analysis'!$D:$D,$D142)
*(INDEX('Dimensional Maps'!Q$39:Q$63,MATCH($E142,'Dimensional Maps'!$C$8:$C$32,0),1)
/SUMIFS('Dimensional Maps'!Q$39:Q$63, 'Dimensional Maps'!$B$8:$B$32,$D142)))),0),0)</f>
        <v>0</v>
      </c>
      <c r="W142" s="115">
        <f>IFERROR(IF($G142 = "WholeBlg",IF(W$1&lt;2020, 0,
IF($H142="GWh",SUMIFS('Interim Analysis'!Q:Q,'Interim Analysis'!$B:$B,$B142,'Interim Analysis'!$C:$C,$C142,'Interim Analysis'!$F:$F,$F142,'Interim Analysis'!$G:$G,$H142,'Interim Analysis'!$E:$E,$E142),
SUMIFS('Interim Analysis'!Q:Q,'Interim Analysis'!$B:$B,$B142,'Interim Analysis'!$C:$C,$C142,'Interim Analysis'!$F:$F,$F142,'Interim Analysis'!$G:$G,$H142,'Interim Analysis'!$D:$D,$D142)
*(INDEX('Dimensional Maps'!R$39:R$63,MATCH($E142,'Dimensional Maps'!$C$8:$C$32,0),1)
/SUMIFS('Dimensional Maps'!R$39:R$63, 'Dimensional Maps'!$B$8:$B$32,$D142)))),0),0)</f>
        <v>0</v>
      </c>
    </row>
    <row r="143" spans="1:23" x14ac:dyDescent="0.25">
      <c r="A143" s="105" t="str">
        <f>Home!$C$20</f>
        <v>IOU Potential Program Savings ET</v>
      </c>
      <c r="B143" s="103" t="s">
        <v>238</v>
      </c>
      <c r="C143" s="103">
        <v>1</v>
      </c>
      <c r="D143" s="103" t="s">
        <v>193</v>
      </c>
      <c r="E143" s="103" t="s">
        <v>199</v>
      </c>
      <c r="F143" s="103" t="s">
        <v>186</v>
      </c>
      <c r="G143" s="103" t="s">
        <v>53</v>
      </c>
      <c r="H143" s="116" t="s">
        <v>20</v>
      </c>
      <c r="I143" s="115">
        <f>IFERROR(IF($G143 = "WholeBlg",IF(I$1&lt;2020, 0,
IF($H143="GWh",SUMIFS('Interim Analysis'!C:C,'Interim Analysis'!$B:$B,$B143,'Interim Analysis'!$C:$C,$C143,'Interim Analysis'!$F:$F,$F143,'Interim Analysis'!$G:$G,$H143,'Interim Analysis'!$E:$E,$E143),
SUMIFS('Interim Analysis'!C:C,'Interim Analysis'!$B:$B,$B143,'Interim Analysis'!$C:$C,$C143,'Interim Analysis'!$F:$F,$F143,'Interim Analysis'!$G:$G,$H143,'Interim Analysis'!$D:$D,$D143)
*(INDEX('Dimensional Maps'!D$39:D$63,MATCH($E143,'Dimensional Maps'!$C$8:$C$32,0),1)
/SUMIFS('Dimensional Maps'!D$39:D$63, 'Dimensional Maps'!$B$8:$B$32,$D143)))),0),0)</f>
        <v>0</v>
      </c>
      <c r="J143" s="115">
        <f>IFERROR(IF($G143 = "WholeBlg",IF(J$1&lt;2020, 0,
IF($H143="GWh",SUMIFS('Interim Analysis'!D:D,'Interim Analysis'!$B:$B,$B143,'Interim Analysis'!$C:$C,$C143,'Interim Analysis'!$F:$F,$F143,'Interim Analysis'!$G:$G,$H143,'Interim Analysis'!$E:$E,$E143),
SUMIFS('Interim Analysis'!D:D,'Interim Analysis'!$B:$B,$B143,'Interim Analysis'!$C:$C,$C143,'Interim Analysis'!$F:$F,$F143,'Interim Analysis'!$G:$G,$H143,'Interim Analysis'!$D:$D,$D143)
*(INDEX('Dimensional Maps'!E$39:E$63,MATCH($E143,'Dimensional Maps'!$C$8:$C$32,0),1)
/SUMIFS('Dimensional Maps'!E$39:E$63, 'Dimensional Maps'!$B$8:$B$32,$D143)))),0),0)</f>
        <v>0</v>
      </c>
      <c r="K143" s="115">
        <f>IFERROR(IF($G143 = "WholeBlg",IF(K$1&lt;2020, 0,
IF($H143="GWh",SUMIFS('Interim Analysis'!E:E,'Interim Analysis'!$B:$B,$B143,'Interim Analysis'!$C:$C,$C143,'Interim Analysis'!$F:$F,$F143,'Interim Analysis'!$G:$G,$H143,'Interim Analysis'!$E:$E,$E143),
SUMIFS('Interim Analysis'!E:E,'Interim Analysis'!$B:$B,$B143,'Interim Analysis'!$C:$C,$C143,'Interim Analysis'!$F:$F,$F143,'Interim Analysis'!$G:$G,$H143,'Interim Analysis'!$D:$D,$D143)
*(INDEX('Dimensional Maps'!F$39:F$63,MATCH($E143,'Dimensional Maps'!$C$8:$C$32,0),1)
/SUMIFS('Dimensional Maps'!F$39:F$63, 'Dimensional Maps'!$B$8:$B$32,$D143)))),0),0)</f>
        <v>0</v>
      </c>
      <c r="L143" s="115">
        <f>IFERROR(IF($G143 = "WholeBlg",IF(L$1&lt;2020, 0,
IF($H143="GWh",SUMIFS('Interim Analysis'!F:F,'Interim Analysis'!$B:$B,$B143,'Interim Analysis'!$C:$C,$C143,'Interim Analysis'!$F:$F,$F143,'Interim Analysis'!$G:$G,$H143,'Interim Analysis'!$E:$E,$E143),
SUMIFS('Interim Analysis'!F:F,'Interim Analysis'!$B:$B,$B143,'Interim Analysis'!$C:$C,$C143,'Interim Analysis'!$F:$F,$F143,'Interim Analysis'!$G:$G,$H143,'Interim Analysis'!$D:$D,$D143)
*(INDEX('Dimensional Maps'!G$39:G$63,MATCH($E143,'Dimensional Maps'!$C$8:$C$32,0),1)
/SUMIFS('Dimensional Maps'!G$39:G$63, 'Dimensional Maps'!$B$8:$B$32,$D143)))),0),0)</f>
        <v>0</v>
      </c>
      <c r="M143" s="115">
        <f>IFERROR(IF($G143 = "WholeBlg",IF(M$1&lt;2020, 0,
IF($H143="GWh",SUMIFS('Interim Analysis'!G:G,'Interim Analysis'!$B:$B,$B143,'Interim Analysis'!$C:$C,$C143,'Interim Analysis'!$F:$F,$F143,'Interim Analysis'!$G:$G,$H143,'Interim Analysis'!$E:$E,$E143),
SUMIFS('Interim Analysis'!G:G,'Interim Analysis'!$B:$B,$B143,'Interim Analysis'!$C:$C,$C143,'Interim Analysis'!$F:$F,$F143,'Interim Analysis'!$G:$G,$H143,'Interim Analysis'!$D:$D,$D143)
*(INDEX('Dimensional Maps'!H$39:H$63,MATCH($E143,'Dimensional Maps'!$C$8:$C$32,0),1)
/SUMIFS('Dimensional Maps'!H$39:H$63, 'Dimensional Maps'!$B$8:$B$32,$D143)))),0),0)</f>
        <v>0</v>
      </c>
      <c r="N143" s="115">
        <f>IFERROR(IF($G143 = "WholeBlg",IF(N$1&lt;2020, 0,
IF($H143="GWh",SUMIFS('Interim Analysis'!H:H,'Interim Analysis'!$B:$B,$B143,'Interim Analysis'!$C:$C,$C143,'Interim Analysis'!$F:$F,$F143,'Interim Analysis'!$G:$G,$H143,'Interim Analysis'!$E:$E,$E143),
SUMIFS('Interim Analysis'!H:H,'Interim Analysis'!$B:$B,$B143,'Interim Analysis'!$C:$C,$C143,'Interim Analysis'!$F:$F,$F143,'Interim Analysis'!$G:$G,$H143,'Interim Analysis'!$D:$D,$D143)
*(INDEX('Dimensional Maps'!I$39:I$63,MATCH($E143,'Dimensional Maps'!$C$8:$C$32,0),1)
/SUMIFS('Dimensional Maps'!I$39:I$63, 'Dimensional Maps'!$B$8:$B$32,$D143)))),0),0)</f>
        <v>0</v>
      </c>
      <c r="O143" s="115">
        <f>IFERROR(IF($G143 = "WholeBlg",IF(O$1&lt;2020, 0,
IF($H143="GWh",SUMIFS('Interim Analysis'!I:I,'Interim Analysis'!$B:$B,$B143,'Interim Analysis'!$C:$C,$C143,'Interim Analysis'!$F:$F,$F143,'Interim Analysis'!$G:$G,$H143,'Interim Analysis'!$E:$E,$E143),
SUMIFS('Interim Analysis'!I:I,'Interim Analysis'!$B:$B,$B143,'Interim Analysis'!$C:$C,$C143,'Interim Analysis'!$F:$F,$F143,'Interim Analysis'!$G:$G,$H143,'Interim Analysis'!$D:$D,$D143)
*(INDEX('Dimensional Maps'!J$39:J$63,MATCH($E143,'Dimensional Maps'!$C$8:$C$32,0),1)
/SUMIFS('Dimensional Maps'!J$39:J$63, 'Dimensional Maps'!$B$8:$B$32,$D143)))),0),0)</f>
        <v>0</v>
      </c>
      <c r="P143" s="115">
        <f>IFERROR(IF($G143 = "WholeBlg",IF(P$1&lt;2020, 0,
IF($H143="GWh",SUMIFS('Interim Analysis'!J:J,'Interim Analysis'!$B:$B,$B143,'Interim Analysis'!$C:$C,$C143,'Interim Analysis'!$F:$F,$F143,'Interim Analysis'!$G:$G,$H143,'Interim Analysis'!$E:$E,$E143),
SUMIFS('Interim Analysis'!J:J,'Interim Analysis'!$B:$B,$B143,'Interim Analysis'!$C:$C,$C143,'Interim Analysis'!$F:$F,$F143,'Interim Analysis'!$G:$G,$H143,'Interim Analysis'!$D:$D,$D143)
*(INDEX('Dimensional Maps'!K$39:K$63,MATCH($E143,'Dimensional Maps'!$C$8:$C$32,0),1)
/SUMIFS('Dimensional Maps'!K$39:K$63, 'Dimensional Maps'!$B$8:$B$32,$D143)))),0),0)</f>
        <v>0</v>
      </c>
      <c r="Q143" s="115">
        <f>IFERROR(IF($G143 = "WholeBlg",IF(Q$1&lt;2020, 0,
IF($H143="GWh",SUMIFS('Interim Analysis'!K:K,'Interim Analysis'!$B:$B,$B143,'Interim Analysis'!$C:$C,$C143,'Interim Analysis'!$F:$F,$F143,'Interim Analysis'!$G:$G,$H143,'Interim Analysis'!$E:$E,$E143),
SUMIFS('Interim Analysis'!K:K,'Interim Analysis'!$B:$B,$B143,'Interim Analysis'!$C:$C,$C143,'Interim Analysis'!$F:$F,$F143,'Interim Analysis'!$G:$G,$H143,'Interim Analysis'!$D:$D,$D143)
*(INDEX('Dimensional Maps'!L$39:L$63,MATCH($E143,'Dimensional Maps'!$C$8:$C$32,0),1)
/SUMIFS('Dimensional Maps'!L$39:L$63, 'Dimensional Maps'!$B$8:$B$32,$D143)))),0),0)</f>
        <v>0</v>
      </c>
      <c r="R143" s="115">
        <f>IFERROR(IF($G143 = "WholeBlg",IF(R$1&lt;2020, 0,
IF($H143="GWh",SUMIFS('Interim Analysis'!L:L,'Interim Analysis'!$B:$B,$B143,'Interim Analysis'!$C:$C,$C143,'Interim Analysis'!$F:$F,$F143,'Interim Analysis'!$G:$G,$H143,'Interim Analysis'!$E:$E,$E143),
SUMIFS('Interim Analysis'!L:L,'Interim Analysis'!$B:$B,$B143,'Interim Analysis'!$C:$C,$C143,'Interim Analysis'!$F:$F,$F143,'Interim Analysis'!$G:$G,$H143,'Interim Analysis'!$D:$D,$D143)
*(INDEX('Dimensional Maps'!M$39:M$63,MATCH($E143,'Dimensional Maps'!$C$8:$C$32,0),1)
/SUMIFS('Dimensional Maps'!M$39:M$63, 'Dimensional Maps'!$B$8:$B$32,$D143)))),0),0)</f>
        <v>0</v>
      </c>
      <c r="S143" s="115">
        <f>IFERROR(IF($G143 = "WholeBlg",IF(S$1&lt;2020, 0,
IF($H143="GWh",SUMIFS('Interim Analysis'!M:M,'Interim Analysis'!$B:$B,$B143,'Interim Analysis'!$C:$C,$C143,'Interim Analysis'!$F:$F,$F143,'Interim Analysis'!$G:$G,$H143,'Interim Analysis'!$E:$E,$E143),
SUMIFS('Interim Analysis'!M:M,'Interim Analysis'!$B:$B,$B143,'Interim Analysis'!$C:$C,$C143,'Interim Analysis'!$F:$F,$F143,'Interim Analysis'!$G:$G,$H143,'Interim Analysis'!$D:$D,$D143)
*(INDEX('Dimensional Maps'!N$39:N$63,MATCH($E143,'Dimensional Maps'!$C$8:$C$32,0),1)
/SUMIFS('Dimensional Maps'!N$39:N$63, 'Dimensional Maps'!$B$8:$B$32,$D143)))),0),0)</f>
        <v>0</v>
      </c>
      <c r="T143" s="115">
        <f>IFERROR(IF($G143 = "WholeBlg",IF(T$1&lt;2020, 0,
IF($H143="GWh",SUMIFS('Interim Analysis'!N:N,'Interim Analysis'!$B:$B,$B143,'Interim Analysis'!$C:$C,$C143,'Interim Analysis'!$F:$F,$F143,'Interim Analysis'!$G:$G,$H143,'Interim Analysis'!$E:$E,$E143),
SUMIFS('Interim Analysis'!N:N,'Interim Analysis'!$B:$B,$B143,'Interim Analysis'!$C:$C,$C143,'Interim Analysis'!$F:$F,$F143,'Interim Analysis'!$G:$G,$H143,'Interim Analysis'!$D:$D,$D143)
*(INDEX('Dimensional Maps'!O$39:O$63,MATCH($E143,'Dimensional Maps'!$C$8:$C$32,0),1)
/SUMIFS('Dimensional Maps'!O$39:O$63, 'Dimensional Maps'!$B$8:$B$32,$D143)))),0),0)</f>
        <v>0</v>
      </c>
      <c r="U143" s="115">
        <f>IFERROR(IF($G143 = "WholeBlg",IF(U$1&lt;2020, 0,
IF($H143="GWh",SUMIFS('Interim Analysis'!O:O,'Interim Analysis'!$B:$B,$B143,'Interim Analysis'!$C:$C,$C143,'Interim Analysis'!$F:$F,$F143,'Interim Analysis'!$G:$G,$H143,'Interim Analysis'!$E:$E,$E143),
SUMIFS('Interim Analysis'!O:O,'Interim Analysis'!$B:$B,$B143,'Interim Analysis'!$C:$C,$C143,'Interim Analysis'!$F:$F,$F143,'Interim Analysis'!$G:$G,$H143,'Interim Analysis'!$D:$D,$D143)
*(INDEX('Dimensional Maps'!P$39:P$63,MATCH($E143,'Dimensional Maps'!$C$8:$C$32,0),1)
/SUMIFS('Dimensional Maps'!P$39:P$63, 'Dimensional Maps'!$B$8:$B$32,$D143)))),0),0)</f>
        <v>0</v>
      </c>
      <c r="V143" s="115">
        <f>IFERROR(IF($G143 = "WholeBlg",IF(V$1&lt;2020, 0,
IF($H143="GWh",SUMIFS('Interim Analysis'!P:P,'Interim Analysis'!$B:$B,$B143,'Interim Analysis'!$C:$C,$C143,'Interim Analysis'!$F:$F,$F143,'Interim Analysis'!$G:$G,$H143,'Interim Analysis'!$E:$E,$E143),
SUMIFS('Interim Analysis'!P:P,'Interim Analysis'!$B:$B,$B143,'Interim Analysis'!$C:$C,$C143,'Interim Analysis'!$F:$F,$F143,'Interim Analysis'!$G:$G,$H143,'Interim Analysis'!$D:$D,$D143)
*(INDEX('Dimensional Maps'!Q$39:Q$63,MATCH($E143,'Dimensional Maps'!$C$8:$C$32,0),1)
/SUMIFS('Dimensional Maps'!Q$39:Q$63, 'Dimensional Maps'!$B$8:$B$32,$D143)))),0),0)</f>
        <v>0</v>
      </c>
      <c r="W143" s="115">
        <f>IFERROR(IF($G143 = "WholeBlg",IF(W$1&lt;2020, 0,
IF($H143="GWh",SUMIFS('Interim Analysis'!Q:Q,'Interim Analysis'!$B:$B,$B143,'Interim Analysis'!$C:$C,$C143,'Interim Analysis'!$F:$F,$F143,'Interim Analysis'!$G:$G,$H143,'Interim Analysis'!$E:$E,$E143),
SUMIFS('Interim Analysis'!Q:Q,'Interim Analysis'!$B:$B,$B143,'Interim Analysis'!$C:$C,$C143,'Interim Analysis'!$F:$F,$F143,'Interim Analysis'!$G:$G,$H143,'Interim Analysis'!$D:$D,$D143)
*(INDEX('Dimensional Maps'!R$39:R$63,MATCH($E143,'Dimensional Maps'!$C$8:$C$32,0),1)
/SUMIFS('Dimensional Maps'!R$39:R$63, 'Dimensional Maps'!$B$8:$B$32,$D143)))),0),0)</f>
        <v>0</v>
      </c>
    </row>
    <row r="144" spans="1:23" x14ac:dyDescent="0.25">
      <c r="A144" s="105" t="str">
        <f>Home!$C$20</f>
        <v>IOU Potential Program Savings ET</v>
      </c>
      <c r="B144" s="103" t="s">
        <v>237</v>
      </c>
      <c r="C144" s="103">
        <v>1</v>
      </c>
      <c r="D144" s="103" t="s">
        <v>193</v>
      </c>
      <c r="E144" s="103" t="s">
        <v>199</v>
      </c>
      <c r="F144" s="103" t="s">
        <v>167</v>
      </c>
      <c r="G144" s="103" t="s">
        <v>53</v>
      </c>
      <c r="H144" s="116" t="s">
        <v>18</v>
      </c>
      <c r="I144" s="115">
        <f>IFERROR(IF($G144 = "WholeBlg",IF(I$1&lt;2020, 0,
IF($H144="GWh",SUMIFS('Interim Analysis'!C:C,'Interim Analysis'!$B:$B,$B144,'Interim Analysis'!$C:$C,$C144,'Interim Analysis'!$F:$F,$F144,'Interim Analysis'!$G:$G,$H144,'Interim Analysis'!$E:$E,$E144),
SUMIFS('Interim Analysis'!C:C,'Interim Analysis'!$B:$B,$B144,'Interim Analysis'!$C:$C,$C144,'Interim Analysis'!$F:$F,$F144,'Interim Analysis'!$G:$G,$H144,'Interim Analysis'!$D:$D,$D144)
*(INDEX('Dimensional Maps'!D$39:D$63,MATCH($E144,'Dimensional Maps'!$C$8:$C$32,0),1)
/SUMIFS('Dimensional Maps'!D$39:D$63, 'Dimensional Maps'!$B$8:$B$32,$D144)))),0),0)</f>
        <v>0</v>
      </c>
      <c r="J144" s="115">
        <f>IFERROR(IF($G144 = "WholeBlg",IF(J$1&lt;2020, 0,
IF($H144="GWh",SUMIFS('Interim Analysis'!D:D,'Interim Analysis'!$B:$B,$B144,'Interim Analysis'!$C:$C,$C144,'Interim Analysis'!$F:$F,$F144,'Interim Analysis'!$G:$G,$H144,'Interim Analysis'!$E:$E,$E144),
SUMIFS('Interim Analysis'!D:D,'Interim Analysis'!$B:$B,$B144,'Interim Analysis'!$C:$C,$C144,'Interim Analysis'!$F:$F,$F144,'Interim Analysis'!$G:$G,$H144,'Interim Analysis'!$D:$D,$D144)
*(INDEX('Dimensional Maps'!E$39:E$63,MATCH($E144,'Dimensional Maps'!$C$8:$C$32,0),1)
/SUMIFS('Dimensional Maps'!E$39:E$63, 'Dimensional Maps'!$B$8:$B$32,$D144)))),0),0)</f>
        <v>0</v>
      </c>
      <c r="K144" s="115">
        <f>IFERROR(IF($G144 = "WholeBlg",IF(K$1&lt;2020, 0,
IF($H144="GWh",SUMIFS('Interim Analysis'!E:E,'Interim Analysis'!$B:$B,$B144,'Interim Analysis'!$C:$C,$C144,'Interim Analysis'!$F:$F,$F144,'Interim Analysis'!$G:$G,$H144,'Interim Analysis'!$E:$E,$E144),
SUMIFS('Interim Analysis'!E:E,'Interim Analysis'!$B:$B,$B144,'Interim Analysis'!$C:$C,$C144,'Interim Analysis'!$F:$F,$F144,'Interim Analysis'!$G:$G,$H144,'Interim Analysis'!$D:$D,$D144)
*(INDEX('Dimensional Maps'!F$39:F$63,MATCH($E144,'Dimensional Maps'!$C$8:$C$32,0),1)
/SUMIFS('Dimensional Maps'!F$39:F$63, 'Dimensional Maps'!$B$8:$B$32,$D144)))),0),0)</f>
        <v>0</v>
      </c>
      <c r="L144" s="115">
        <f>IFERROR(IF($G144 = "WholeBlg",IF(L$1&lt;2020, 0,
IF($H144="GWh",SUMIFS('Interim Analysis'!F:F,'Interim Analysis'!$B:$B,$B144,'Interim Analysis'!$C:$C,$C144,'Interim Analysis'!$F:$F,$F144,'Interim Analysis'!$G:$G,$H144,'Interim Analysis'!$E:$E,$E144),
SUMIFS('Interim Analysis'!F:F,'Interim Analysis'!$B:$B,$B144,'Interim Analysis'!$C:$C,$C144,'Interim Analysis'!$F:$F,$F144,'Interim Analysis'!$G:$G,$H144,'Interim Analysis'!$D:$D,$D144)
*(INDEX('Dimensional Maps'!G$39:G$63,MATCH($E144,'Dimensional Maps'!$C$8:$C$32,0),1)
/SUMIFS('Dimensional Maps'!G$39:G$63, 'Dimensional Maps'!$B$8:$B$32,$D144)))),0),0)</f>
        <v>0</v>
      </c>
      <c r="M144" s="115">
        <f>IFERROR(IF($G144 = "WholeBlg",IF(M$1&lt;2020, 0,
IF($H144="GWh",SUMIFS('Interim Analysis'!G:G,'Interim Analysis'!$B:$B,$B144,'Interim Analysis'!$C:$C,$C144,'Interim Analysis'!$F:$F,$F144,'Interim Analysis'!$G:$G,$H144,'Interim Analysis'!$E:$E,$E144),
SUMIFS('Interim Analysis'!G:G,'Interim Analysis'!$B:$B,$B144,'Interim Analysis'!$C:$C,$C144,'Interim Analysis'!$F:$F,$F144,'Interim Analysis'!$G:$G,$H144,'Interim Analysis'!$D:$D,$D144)
*(INDEX('Dimensional Maps'!H$39:H$63,MATCH($E144,'Dimensional Maps'!$C$8:$C$32,0),1)
/SUMIFS('Dimensional Maps'!H$39:H$63, 'Dimensional Maps'!$B$8:$B$32,$D144)))),0),0)</f>
        <v>0</v>
      </c>
      <c r="N144" s="115">
        <f>IFERROR(IF($G144 = "WholeBlg",IF(N$1&lt;2020, 0,
IF($H144="GWh",SUMIFS('Interim Analysis'!H:H,'Interim Analysis'!$B:$B,$B144,'Interim Analysis'!$C:$C,$C144,'Interim Analysis'!$F:$F,$F144,'Interim Analysis'!$G:$G,$H144,'Interim Analysis'!$E:$E,$E144),
SUMIFS('Interim Analysis'!H:H,'Interim Analysis'!$B:$B,$B144,'Interim Analysis'!$C:$C,$C144,'Interim Analysis'!$F:$F,$F144,'Interim Analysis'!$G:$G,$H144,'Interim Analysis'!$D:$D,$D144)
*(INDEX('Dimensional Maps'!I$39:I$63,MATCH($E144,'Dimensional Maps'!$C$8:$C$32,0),1)
/SUMIFS('Dimensional Maps'!I$39:I$63, 'Dimensional Maps'!$B$8:$B$32,$D144)))),0),0)</f>
        <v>0</v>
      </c>
      <c r="O144" s="115">
        <f>IFERROR(IF($G144 = "WholeBlg",IF(O$1&lt;2020, 0,
IF($H144="GWh",SUMIFS('Interim Analysis'!I:I,'Interim Analysis'!$B:$B,$B144,'Interim Analysis'!$C:$C,$C144,'Interim Analysis'!$F:$F,$F144,'Interim Analysis'!$G:$G,$H144,'Interim Analysis'!$E:$E,$E144),
SUMIFS('Interim Analysis'!I:I,'Interim Analysis'!$B:$B,$B144,'Interim Analysis'!$C:$C,$C144,'Interim Analysis'!$F:$F,$F144,'Interim Analysis'!$G:$G,$H144,'Interim Analysis'!$D:$D,$D144)
*(INDEX('Dimensional Maps'!J$39:J$63,MATCH($E144,'Dimensional Maps'!$C$8:$C$32,0),1)
/SUMIFS('Dimensional Maps'!J$39:J$63, 'Dimensional Maps'!$B$8:$B$32,$D144)))),0),0)</f>
        <v>0</v>
      </c>
      <c r="P144" s="115">
        <f>IFERROR(IF($G144 = "WholeBlg",IF(P$1&lt;2020, 0,
IF($H144="GWh",SUMIFS('Interim Analysis'!J:J,'Interim Analysis'!$B:$B,$B144,'Interim Analysis'!$C:$C,$C144,'Interim Analysis'!$F:$F,$F144,'Interim Analysis'!$G:$G,$H144,'Interim Analysis'!$E:$E,$E144),
SUMIFS('Interim Analysis'!J:J,'Interim Analysis'!$B:$B,$B144,'Interim Analysis'!$C:$C,$C144,'Interim Analysis'!$F:$F,$F144,'Interim Analysis'!$G:$G,$H144,'Interim Analysis'!$D:$D,$D144)
*(INDEX('Dimensional Maps'!K$39:K$63,MATCH($E144,'Dimensional Maps'!$C$8:$C$32,0),1)
/SUMIFS('Dimensional Maps'!K$39:K$63, 'Dimensional Maps'!$B$8:$B$32,$D144)))),0),0)</f>
        <v>0</v>
      </c>
      <c r="Q144" s="115">
        <f>IFERROR(IF($G144 = "WholeBlg",IF(Q$1&lt;2020, 0,
IF($H144="GWh",SUMIFS('Interim Analysis'!K:K,'Interim Analysis'!$B:$B,$B144,'Interim Analysis'!$C:$C,$C144,'Interim Analysis'!$F:$F,$F144,'Interim Analysis'!$G:$G,$H144,'Interim Analysis'!$E:$E,$E144),
SUMIFS('Interim Analysis'!K:K,'Interim Analysis'!$B:$B,$B144,'Interim Analysis'!$C:$C,$C144,'Interim Analysis'!$F:$F,$F144,'Interim Analysis'!$G:$G,$H144,'Interim Analysis'!$D:$D,$D144)
*(INDEX('Dimensional Maps'!L$39:L$63,MATCH($E144,'Dimensional Maps'!$C$8:$C$32,0),1)
/SUMIFS('Dimensional Maps'!L$39:L$63, 'Dimensional Maps'!$B$8:$B$32,$D144)))),0),0)</f>
        <v>0</v>
      </c>
      <c r="R144" s="115">
        <f>IFERROR(IF($G144 = "WholeBlg",IF(R$1&lt;2020, 0,
IF($H144="GWh",SUMIFS('Interim Analysis'!L:L,'Interim Analysis'!$B:$B,$B144,'Interim Analysis'!$C:$C,$C144,'Interim Analysis'!$F:$F,$F144,'Interim Analysis'!$G:$G,$H144,'Interim Analysis'!$E:$E,$E144),
SUMIFS('Interim Analysis'!L:L,'Interim Analysis'!$B:$B,$B144,'Interim Analysis'!$C:$C,$C144,'Interim Analysis'!$F:$F,$F144,'Interim Analysis'!$G:$G,$H144,'Interim Analysis'!$D:$D,$D144)
*(INDEX('Dimensional Maps'!M$39:M$63,MATCH($E144,'Dimensional Maps'!$C$8:$C$32,0),1)
/SUMIFS('Dimensional Maps'!M$39:M$63, 'Dimensional Maps'!$B$8:$B$32,$D144)))),0),0)</f>
        <v>0</v>
      </c>
      <c r="S144" s="115">
        <f>IFERROR(IF($G144 = "WholeBlg",IF(S$1&lt;2020, 0,
IF($H144="GWh",SUMIFS('Interim Analysis'!M:M,'Interim Analysis'!$B:$B,$B144,'Interim Analysis'!$C:$C,$C144,'Interim Analysis'!$F:$F,$F144,'Interim Analysis'!$G:$G,$H144,'Interim Analysis'!$E:$E,$E144),
SUMIFS('Interim Analysis'!M:M,'Interim Analysis'!$B:$B,$B144,'Interim Analysis'!$C:$C,$C144,'Interim Analysis'!$F:$F,$F144,'Interim Analysis'!$G:$G,$H144,'Interim Analysis'!$D:$D,$D144)
*(INDEX('Dimensional Maps'!N$39:N$63,MATCH($E144,'Dimensional Maps'!$C$8:$C$32,0),1)
/SUMIFS('Dimensional Maps'!N$39:N$63, 'Dimensional Maps'!$B$8:$B$32,$D144)))),0),0)</f>
        <v>0</v>
      </c>
      <c r="T144" s="115">
        <f>IFERROR(IF($G144 = "WholeBlg",IF(T$1&lt;2020, 0,
IF($H144="GWh",SUMIFS('Interim Analysis'!N:N,'Interim Analysis'!$B:$B,$B144,'Interim Analysis'!$C:$C,$C144,'Interim Analysis'!$F:$F,$F144,'Interim Analysis'!$G:$G,$H144,'Interim Analysis'!$E:$E,$E144),
SUMIFS('Interim Analysis'!N:N,'Interim Analysis'!$B:$B,$B144,'Interim Analysis'!$C:$C,$C144,'Interim Analysis'!$F:$F,$F144,'Interim Analysis'!$G:$G,$H144,'Interim Analysis'!$D:$D,$D144)
*(INDEX('Dimensional Maps'!O$39:O$63,MATCH($E144,'Dimensional Maps'!$C$8:$C$32,0),1)
/SUMIFS('Dimensional Maps'!O$39:O$63, 'Dimensional Maps'!$B$8:$B$32,$D144)))),0),0)</f>
        <v>0</v>
      </c>
      <c r="U144" s="115">
        <f>IFERROR(IF($G144 = "WholeBlg",IF(U$1&lt;2020, 0,
IF($H144="GWh",SUMIFS('Interim Analysis'!O:O,'Interim Analysis'!$B:$B,$B144,'Interim Analysis'!$C:$C,$C144,'Interim Analysis'!$F:$F,$F144,'Interim Analysis'!$G:$G,$H144,'Interim Analysis'!$E:$E,$E144),
SUMIFS('Interim Analysis'!O:O,'Interim Analysis'!$B:$B,$B144,'Interim Analysis'!$C:$C,$C144,'Interim Analysis'!$F:$F,$F144,'Interim Analysis'!$G:$G,$H144,'Interim Analysis'!$D:$D,$D144)
*(INDEX('Dimensional Maps'!P$39:P$63,MATCH($E144,'Dimensional Maps'!$C$8:$C$32,0),1)
/SUMIFS('Dimensional Maps'!P$39:P$63, 'Dimensional Maps'!$B$8:$B$32,$D144)))),0),0)</f>
        <v>0</v>
      </c>
      <c r="V144" s="115">
        <f>IFERROR(IF($G144 = "WholeBlg",IF(V$1&lt;2020, 0,
IF($H144="GWh",SUMIFS('Interim Analysis'!P:P,'Interim Analysis'!$B:$B,$B144,'Interim Analysis'!$C:$C,$C144,'Interim Analysis'!$F:$F,$F144,'Interim Analysis'!$G:$G,$H144,'Interim Analysis'!$E:$E,$E144),
SUMIFS('Interim Analysis'!P:P,'Interim Analysis'!$B:$B,$B144,'Interim Analysis'!$C:$C,$C144,'Interim Analysis'!$F:$F,$F144,'Interim Analysis'!$G:$G,$H144,'Interim Analysis'!$D:$D,$D144)
*(INDEX('Dimensional Maps'!Q$39:Q$63,MATCH($E144,'Dimensional Maps'!$C$8:$C$32,0),1)
/SUMIFS('Dimensional Maps'!Q$39:Q$63, 'Dimensional Maps'!$B$8:$B$32,$D144)))),0),0)</f>
        <v>0</v>
      </c>
      <c r="W144" s="115">
        <f>IFERROR(IF($G144 = "WholeBlg",IF(W$1&lt;2020, 0,
IF($H144="GWh",SUMIFS('Interim Analysis'!Q:Q,'Interim Analysis'!$B:$B,$B144,'Interim Analysis'!$C:$C,$C144,'Interim Analysis'!$F:$F,$F144,'Interim Analysis'!$G:$G,$H144,'Interim Analysis'!$E:$E,$E144),
SUMIFS('Interim Analysis'!Q:Q,'Interim Analysis'!$B:$B,$B144,'Interim Analysis'!$C:$C,$C144,'Interim Analysis'!$F:$F,$F144,'Interim Analysis'!$G:$G,$H144,'Interim Analysis'!$D:$D,$D144)
*(INDEX('Dimensional Maps'!R$39:R$63,MATCH($E144,'Dimensional Maps'!$C$8:$C$32,0),1)
/SUMIFS('Dimensional Maps'!R$39:R$63, 'Dimensional Maps'!$B$8:$B$32,$D144)))),0),0)</f>
        <v>0</v>
      </c>
    </row>
    <row r="145" spans="1:23" x14ac:dyDescent="0.25">
      <c r="A145" s="105" t="str">
        <f>Home!$C$20</f>
        <v>IOU Potential Program Savings ET</v>
      </c>
      <c r="B145" s="137" t="s">
        <v>237</v>
      </c>
      <c r="C145" s="137">
        <v>1</v>
      </c>
      <c r="D145" s="137" t="s">
        <v>193</v>
      </c>
      <c r="E145" s="137" t="s">
        <v>199</v>
      </c>
      <c r="F145" s="137" t="s">
        <v>167</v>
      </c>
      <c r="G145" s="137" t="s">
        <v>53</v>
      </c>
      <c r="H145" s="138" t="s">
        <v>20</v>
      </c>
      <c r="I145" s="115">
        <f>IFERROR(IF($G145 = "WholeBlg",IF(I$1&lt;2020, 0,
IF($H145="GWh",SUMIFS('Interim Analysis'!C:C,'Interim Analysis'!$B:$B,$B145,'Interim Analysis'!$C:$C,$C145,'Interim Analysis'!$F:$F,$F145,'Interim Analysis'!$G:$G,$H145,'Interim Analysis'!$E:$E,$E145),
SUMIFS('Interim Analysis'!C:C,'Interim Analysis'!$B:$B,$B145,'Interim Analysis'!$C:$C,$C145,'Interim Analysis'!$F:$F,$F145,'Interim Analysis'!$G:$G,$H145,'Interim Analysis'!$D:$D,$D145)
*(INDEX('Dimensional Maps'!D$39:D$63,MATCH($E145,'Dimensional Maps'!$C$8:$C$32,0),1)
/SUMIFS('Dimensional Maps'!D$39:D$63, 'Dimensional Maps'!$B$8:$B$32,$D145)))),0),0)</f>
        <v>0</v>
      </c>
      <c r="J145" s="115">
        <f>IFERROR(IF($G145 = "WholeBlg",IF(J$1&lt;2020, 0,
IF($H145="GWh",SUMIFS('Interim Analysis'!D:D,'Interim Analysis'!$B:$B,$B145,'Interim Analysis'!$C:$C,$C145,'Interim Analysis'!$F:$F,$F145,'Interim Analysis'!$G:$G,$H145,'Interim Analysis'!$E:$E,$E145),
SUMIFS('Interim Analysis'!D:D,'Interim Analysis'!$B:$B,$B145,'Interim Analysis'!$C:$C,$C145,'Interim Analysis'!$F:$F,$F145,'Interim Analysis'!$G:$G,$H145,'Interim Analysis'!$D:$D,$D145)
*(INDEX('Dimensional Maps'!E$39:E$63,MATCH($E145,'Dimensional Maps'!$C$8:$C$32,0),1)
/SUMIFS('Dimensional Maps'!E$39:E$63, 'Dimensional Maps'!$B$8:$B$32,$D145)))),0),0)</f>
        <v>0</v>
      </c>
      <c r="K145" s="115">
        <f>IFERROR(IF($G145 = "WholeBlg",IF(K$1&lt;2020, 0,
IF($H145="GWh",SUMIFS('Interim Analysis'!E:E,'Interim Analysis'!$B:$B,$B145,'Interim Analysis'!$C:$C,$C145,'Interim Analysis'!$F:$F,$F145,'Interim Analysis'!$G:$G,$H145,'Interim Analysis'!$E:$E,$E145),
SUMIFS('Interim Analysis'!E:E,'Interim Analysis'!$B:$B,$B145,'Interim Analysis'!$C:$C,$C145,'Interim Analysis'!$F:$F,$F145,'Interim Analysis'!$G:$G,$H145,'Interim Analysis'!$D:$D,$D145)
*(INDEX('Dimensional Maps'!F$39:F$63,MATCH($E145,'Dimensional Maps'!$C$8:$C$32,0),1)
/SUMIFS('Dimensional Maps'!F$39:F$63, 'Dimensional Maps'!$B$8:$B$32,$D145)))),0),0)</f>
        <v>0</v>
      </c>
      <c r="L145" s="115">
        <f>IFERROR(IF($G145 = "WholeBlg",IF(L$1&lt;2020, 0,
IF($H145="GWh",SUMIFS('Interim Analysis'!F:F,'Interim Analysis'!$B:$B,$B145,'Interim Analysis'!$C:$C,$C145,'Interim Analysis'!$F:$F,$F145,'Interim Analysis'!$G:$G,$H145,'Interim Analysis'!$E:$E,$E145),
SUMIFS('Interim Analysis'!F:F,'Interim Analysis'!$B:$B,$B145,'Interim Analysis'!$C:$C,$C145,'Interim Analysis'!$F:$F,$F145,'Interim Analysis'!$G:$G,$H145,'Interim Analysis'!$D:$D,$D145)
*(INDEX('Dimensional Maps'!G$39:G$63,MATCH($E145,'Dimensional Maps'!$C$8:$C$32,0),1)
/SUMIFS('Dimensional Maps'!G$39:G$63, 'Dimensional Maps'!$B$8:$B$32,$D145)))),0),0)</f>
        <v>0</v>
      </c>
      <c r="M145" s="115">
        <f>IFERROR(IF($G145 = "WholeBlg",IF(M$1&lt;2020, 0,
IF($H145="GWh",SUMIFS('Interim Analysis'!G:G,'Interim Analysis'!$B:$B,$B145,'Interim Analysis'!$C:$C,$C145,'Interim Analysis'!$F:$F,$F145,'Interim Analysis'!$G:$G,$H145,'Interim Analysis'!$E:$E,$E145),
SUMIFS('Interim Analysis'!G:G,'Interim Analysis'!$B:$B,$B145,'Interim Analysis'!$C:$C,$C145,'Interim Analysis'!$F:$F,$F145,'Interim Analysis'!$G:$G,$H145,'Interim Analysis'!$D:$D,$D145)
*(INDEX('Dimensional Maps'!H$39:H$63,MATCH($E145,'Dimensional Maps'!$C$8:$C$32,0),1)
/SUMIFS('Dimensional Maps'!H$39:H$63, 'Dimensional Maps'!$B$8:$B$32,$D145)))),0),0)</f>
        <v>0</v>
      </c>
      <c r="N145" s="115">
        <f>IFERROR(IF($G145 = "WholeBlg",IF(N$1&lt;2020, 0,
IF($H145="GWh",SUMIFS('Interim Analysis'!H:H,'Interim Analysis'!$B:$B,$B145,'Interim Analysis'!$C:$C,$C145,'Interim Analysis'!$F:$F,$F145,'Interim Analysis'!$G:$G,$H145,'Interim Analysis'!$E:$E,$E145),
SUMIFS('Interim Analysis'!H:H,'Interim Analysis'!$B:$B,$B145,'Interim Analysis'!$C:$C,$C145,'Interim Analysis'!$F:$F,$F145,'Interim Analysis'!$G:$G,$H145,'Interim Analysis'!$D:$D,$D145)
*(INDEX('Dimensional Maps'!I$39:I$63,MATCH($E145,'Dimensional Maps'!$C$8:$C$32,0),1)
/SUMIFS('Dimensional Maps'!I$39:I$63, 'Dimensional Maps'!$B$8:$B$32,$D145)))),0),0)</f>
        <v>0</v>
      </c>
      <c r="O145" s="115">
        <f>IFERROR(IF($G145 = "WholeBlg",IF(O$1&lt;2020, 0,
IF($H145="GWh",SUMIFS('Interim Analysis'!I:I,'Interim Analysis'!$B:$B,$B145,'Interim Analysis'!$C:$C,$C145,'Interim Analysis'!$F:$F,$F145,'Interim Analysis'!$G:$G,$H145,'Interim Analysis'!$E:$E,$E145),
SUMIFS('Interim Analysis'!I:I,'Interim Analysis'!$B:$B,$B145,'Interim Analysis'!$C:$C,$C145,'Interim Analysis'!$F:$F,$F145,'Interim Analysis'!$G:$G,$H145,'Interim Analysis'!$D:$D,$D145)
*(INDEX('Dimensional Maps'!J$39:J$63,MATCH($E145,'Dimensional Maps'!$C$8:$C$32,0),1)
/SUMIFS('Dimensional Maps'!J$39:J$63, 'Dimensional Maps'!$B$8:$B$32,$D145)))),0),0)</f>
        <v>0</v>
      </c>
      <c r="P145" s="115">
        <f>IFERROR(IF($G145 = "WholeBlg",IF(P$1&lt;2020, 0,
IF($H145="GWh",SUMIFS('Interim Analysis'!J:J,'Interim Analysis'!$B:$B,$B145,'Interim Analysis'!$C:$C,$C145,'Interim Analysis'!$F:$F,$F145,'Interim Analysis'!$G:$G,$H145,'Interim Analysis'!$E:$E,$E145),
SUMIFS('Interim Analysis'!J:J,'Interim Analysis'!$B:$B,$B145,'Interim Analysis'!$C:$C,$C145,'Interim Analysis'!$F:$F,$F145,'Interim Analysis'!$G:$G,$H145,'Interim Analysis'!$D:$D,$D145)
*(INDEX('Dimensional Maps'!K$39:K$63,MATCH($E145,'Dimensional Maps'!$C$8:$C$32,0),1)
/SUMIFS('Dimensional Maps'!K$39:K$63, 'Dimensional Maps'!$B$8:$B$32,$D145)))),0),0)</f>
        <v>0</v>
      </c>
      <c r="Q145" s="115">
        <f>IFERROR(IF($G145 = "WholeBlg",IF(Q$1&lt;2020, 0,
IF($H145="GWh",SUMIFS('Interim Analysis'!K:K,'Interim Analysis'!$B:$B,$B145,'Interim Analysis'!$C:$C,$C145,'Interim Analysis'!$F:$F,$F145,'Interim Analysis'!$G:$G,$H145,'Interim Analysis'!$E:$E,$E145),
SUMIFS('Interim Analysis'!K:K,'Interim Analysis'!$B:$B,$B145,'Interim Analysis'!$C:$C,$C145,'Interim Analysis'!$F:$F,$F145,'Interim Analysis'!$G:$G,$H145,'Interim Analysis'!$D:$D,$D145)
*(INDEX('Dimensional Maps'!L$39:L$63,MATCH($E145,'Dimensional Maps'!$C$8:$C$32,0),1)
/SUMIFS('Dimensional Maps'!L$39:L$63, 'Dimensional Maps'!$B$8:$B$32,$D145)))),0),0)</f>
        <v>0</v>
      </c>
      <c r="R145" s="115">
        <f>IFERROR(IF($G145 = "WholeBlg",IF(R$1&lt;2020, 0,
IF($H145="GWh",SUMIFS('Interim Analysis'!L:L,'Interim Analysis'!$B:$B,$B145,'Interim Analysis'!$C:$C,$C145,'Interim Analysis'!$F:$F,$F145,'Interim Analysis'!$G:$G,$H145,'Interim Analysis'!$E:$E,$E145),
SUMIFS('Interim Analysis'!L:L,'Interim Analysis'!$B:$B,$B145,'Interim Analysis'!$C:$C,$C145,'Interim Analysis'!$F:$F,$F145,'Interim Analysis'!$G:$G,$H145,'Interim Analysis'!$D:$D,$D145)
*(INDEX('Dimensional Maps'!M$39:M$63,MATCH($E145,'Dimensional Maps'!$C$8:$C$32,0),1)
/SUMIFS('Dimensional Maps'!M$39:M$63, 'Dimensional Maps'!$B$8:$B$32,$D145)))),0),0)</f>
        <v>0</v>
      </c>
      <c r="S145" s="115">
        <f>IFERROR(IF($G145 = "WholeBlg",IF(S$1&lt;2020, 0,
IF($H145="GWh",SUMIFS('Interim Analysis'!M:M,'Interim Analysis'!$B:$B,$B145,'Interim Analysis'!$C:$C,$C145,'Interim Analysis'!$F:$F,$F145,'Interim Analysis'!$G:$G,$H145,'Interim Analysis'!$E:$E,$E145),
SUMIFS('Interim Analysis'!M:M,'Interim Analysis'!$B:$B,$B145,'Interim Analysis'!$C:$C,$C145,'Interim Analysis'!$F:$F,$F145,'Interim Analysis'!$G:$G,$H145,'Interim Analysis'!$D:$D,$D145)
*(INDEX('Dimensional Maps'!N$39:N$63,MATCH($E145,'Dimensional Maps'!$C$8:$C$32,0),1)
/SUMIFS('Dimensional Maps'!N$39:N$63, 'Dimensional Maps'!$B$8:$B$32,$D145)))),0),0)</f>
        <v>0</v>
      </c>
      <c r="T145" s="115">
        <f>IFERROR(IF($G145 = "WholeBlg",IF(T$1&lt;2020, 0,
IF($H145="GWh",SUMIFS('Interim Analysis'!N:N,'Interim Analysis'!$B:$B,$B145,'Interim Analysis'!$C:$C,$C145,'Interim Analysis'!$F:$F,$F145,'Interim Analysis'!$G:$G,$H145,'Interim Analysis'!$E:$E,$E145),
SUMIFS('Interim Analysis'!N:N,'Interim Analysis'!$B:$B,$B145,'Interim Analysis'!$C:$C,$C145,'Interim Analysis'!$F:$F,$F145,'Interim Analysis'!$G:$G,$H145,'Interim Analysis'!$D:$D,$D145)
*(INDEX('Dimensional Maps'!O$39:O$63,MATCH($E145,'Dimensional Maps'!$C$8:$C$32,0),1)
/SUMIFS('Dimensional Maps'!O$39:O$63, 'Dimensional Maps'!$B$8:$B$32,$D145)))),0),0)</f>
        <v>0</v>
      </c>
      <c r="U145" s="115">
        <f>IFERROR(IF($G145 = "WholeBlg",IF(U$1&lt;2020, 0,
IF($H145="GWh",SUMIFS('Interim Analysis'!O:O,'Interim Analysis'!$B:$B,$B145,'Interim Analysis'!$C:$C,$C145,'Interim Analysis'!$F:$F,$F145,'Interim Analysis'!$G:$G,$H145,'Interim Analysis'!$E:$E,$E145),
SUMIFS('Interim Analysis'!O:O,'Interim Analysis'!$B:$B,$B145,'Interim Analysis'!$C:$C,$C145,'Interim Analysis'!$F:$F,$F145,'Interim Analysis'!$G:$G,$H145,'Interim Analysis'!$D:$D,$D145)
*(INDEX('Dimensional Maps'!P$39:P$63,MATCH($E145,'Dimensional Maps'!$C$8:$C$32,0),1)
/SUMIFS('Dimensional Maps'!P$39:P$63, 'Dimensional Maps'!$B$8:$B$32,$D145)))),0),0)</f>
        <v>0</v>
      </c>
      <c r="V145" s="115">
        <f>IFERROR(IF($G145 = "WholeBlg",IF(V$1&lt;2020, 0,
IF($H145="GWh",SUMIFS('Interim Analysis'!P:P,'Interim Analysis'!$B:$B,$B145,'Interim Analysis'!$C:$C,$C145,'Interim Analysis'!$F:$F,$F145,'Interim Analysis'!$G:$G,$H145,'Interim Analysis'!$E:$E,$E145),
SUMIFS('Interim Analysis'!P:P,'Interim Analysis'!$B:$B,$B145,'Interim Analysis'!$C:$C,$C145,'Interim Analysis'!$F:$F,$F145,'Interim Analysis'!$G:$G,$H145,'Interim Analysis'!$D:$D,$D145)
*(INDEX('Dimensional Maps'!Q$39:Q$63,MATCH($E145,'Dimensional Maps'!$C$8:$C$32,0),1)
/SUMIFS('Dimensional Maps'!Q$39:Q$63, 'Dimensional Maps'!$B$8:$B$32,$D145)))),0),0)</f>
        <v>0</v>
      </c>
      <c r="W145" s="115">
        <f>IFERROR(IF($G145 = "WholeBlg",IF(W$1&lt;2020, 0,
IF($H145="GWh",SUMIFS('Interim Analysis'!Q:Q,'Interim Analysis'!$B:$B,$B145,'Interim Analysis'!$C:$C,$C145,'Interim Analysis'!$F:$F,$F145,'Interim Analysis'!$G:$G,$H145,'Interim Analysis'!$E:$E,$E145),
SUMIFS('Interim Analysis'!Q:Q,'Interim Analysis'!$B:$B,$B145,'Interim Analysis'!$C:$C,$C145,'Interim Analysis'!$F:$F,$F145,'Interim Analysis'!$G:$G,$H145,'Interim Analysis'!$D:$D,$D145)
*(INDEX('Dimensional Maps'!R$39:R$63,MATCH($E145,'Dimensional Maps'!$C$8:$C$32,0),1)
/SUMIFS('Dimensional Maps'!R$39:R$63, 'Dimensional Maps'!$B$8:$B$32,$D145)))),0),0)</f>
        <v>0</v>
      </c>
    </row>
    <row r="146" spans="1:23" x14ac:dyDescent="0.25">
      <c r="A146" s="105" t="str">
        <f>Home!$C$20</f>
        <v>IOU Potential Program Savings ET</v>
      </c>
      <c r="B146" s="103" t="s">
        <v>237</v>
      </c>
      <c r="C146" s="103">
        <v>2</v>
      </c>
      <c r="D146" s="103" t="s">
        <v>44</v>
      </c>
      <c r="E146" s="103" t="s">
        <v>44</v>
      </c>
      <c r="F146" s="103" t="s">
        <v>167</v>
      </c>
      <c r="G146" s="103" t="s">
        <v>53</v>
      </c>
      <c r="H146" s="143" t="s">
        <v>20</v>
      </c>
      <c r="I146" s="115">
        <f>IFERROR(IF($G146 = "WholeBlg",IF(I$1&lt;2020, 0,
IF($H146="GWh",SUMIFS('Interim Analysis'!C:C,'Interim Analysis'!$B:$B,$B146,'Interim Analysis'!$C:$C,$C146,'Interim Analysis'!$F:$F,$F146,'Interim Analysis'!$G:$G,$H146,'Interim Analysis'!$E:$E,$E146),
SUMIFS('Interim Analysis'!C:C,'Interim Analysis'!$B:$B,$B146,'Interim Analysis'!$C:$C,$C146,'Interim Analysis'!$F:$F,$F146,'Interim Analysis'!$G:$G,$H146,'Interim Analysis'!$D:$D,$D146)
*(INDEX('Dimensional Maps'!D$39:D$63,MATCH($E146,'Dimensional Maps'!$C$8:$C$32,0),1)
/SUMIFS('Dimensional Maps'!D$39:D$63, 'Dimensional Maps'!$B$8:$B$32,$D146)))),0),0)</f>
        <v>0</v>
      </c>
      <c r="J146" s="115">
        <f>IFERROR(IF($G146 = "WholeBlg",IF(J$1&lt;2020, 0,
IF($H146="GWh",SUMIFS('Interim Analysis'!D:D,'Interim Analysis'!$B:$B,$B146,'Interim Analysis'!$C:$C,$C146,'Interim Analysis'!$F:$F,$F146,'Interim Analysis'!$G:$G,$H146,'Interim Analysis'!$E:$E,$E146),
SUMIFS('Interim Analysis'!D:D,'Interim Analysis'!$B:$B,$B146,'Interim Analysis'!$C:$C,$C146,'Interim Analysis'!$F:$F,$F146,'Interim Analysis'!$G:$G,$H146,'Interim Analysis'!$D:$D,$D146)
*(INDEX('Dimensional Maps'!E$39:E$63,MATCH($E146,'Dimensional Maps'!$C$8:$C$32,0),1)
/SUMIFS('Dimensional Maps'!E$39:E$63, 'Dimensional Maps'!$B$8:$B$32,$D146)))),0),0)</f>
        <v>0</v>
      </c>
      <c r="K146" s="115">
        <f>IFERROR(IF($G146 = "WholeBlg",IF(K$1&lt;2020, 0,
IF($H146="GWh",SUMIFS('Interim Analysis'!E:E,'Interim Analysis'!$B:$B,$B146,'Interim Analysis'!$C:$C,$C146,'Interim Analysis'!$F:$F,$F146,'Interim Analysis'!$G:$G,$H146,'Interim Analysis'!$E:$E,$E146),
SUMIFS('Interim Analysis'!E:E,'Interim Analysis'!$B:$B,$B146,'Interim Analysis'!$C:$C,$C146,'Interim Analysis'!$F:$F,$F146,'Interim Analysis'!$G:$G,$H146,'Interim Analysis'!$D:$D,$D146)
*(INDEX('Dimensional Maps'!F$39:F$63,MATCH($E146,'Dimensional Maps'!$C$8:$C$32,0),1)
/SUMIFS('Dimensional Maps'!F$39:F$63, 'Dimensional Maps'!$B$8:$B$32,$D146)))),0),0)</f>
        <v>0</v>
      </c>
      <c r="L146" s="115">
        <f>IFERROR(IF($G146 = "WholeBlg",IF(L$1&lt;2020, 0,
IF($H146="GWh",SUMIFS('Interim Analysis'!F:F,'Interim Analysis'!$B:$B,$B146,'Interim Analysis'!$C:$C,$C146,'Interim Analysis'!$F:$F,$F146,'Interim Analysis'!$G:$G,$H146,'Interim Analysis'!$E:$E,$E146),
SUMIFS('Interim Analysis'!F:F,'Interim Analysis'!$B:$B,$B146,'Interim Analysis'!$C:$C,$C146,'Interim Analysis'!$F:$F,$F146,'Interim Analysis'!$G:$G,$H146,'Interim Analysis'!$D:$D,$D146)
*(INDEX('Dimensional Maps'!G$39:G$63,MATCH($E146,'Dimensional Maps'!$C$8:$C$32,0),1)
/SUMIFS('Dimensional Maps'!G$39:G$63, 'Dimensional Maps'!$B$8:$B$32,$D146)))),0),0)</f>
        <v>0</v>
      </c>
      <c r="M146" s="115">
        <f>IFERROR(IF($G146 = "WholeBlg",IF(M$1&lt;2020, 0,
IF($H146="GWh",SUMIFS('Interim Analysis'!G:G,'Interim Analysis'!$B:$B,$B146,'Interim Analysis'!$C:$C,$C146,'Interim Analysis'!$F:$F,$F146,'Interim Analysis'!$G:$G,$H146,'Interim Analysis'!$E:$E,$E146),
SUMIFS('Interim Analysis'!G:G,'Interim Analysis'!$B:$B,$B146,'Interim Analysis'!$C:$C,$C146,'Interim Analysis'!$F:$F,$F146,'Interim Analysis'!$G:$G,$H146,'Interim Analysis'!$D:$D,$D146)
*(INDEX('Dimensional Maps'!H$39:H$63,MATCH($E146,'Dimensional Maps'!$C$8:$C$32,0),1)
/SUMIFS('Dimensional Maps'!H$39:H$63, 'Dimensional Maps'!$B$8:$B$32,$D146)))),0),0)</f>
        <v>0</v>
      </c>
      <c r="N146" s="115">
        <f>IFERROR(IF($G146 = "WholeBlg",IF(N$1&lt;2020, 0,
IF($H146="GWh",SUMIFS('Interim Analysis'!H:H,'Interim Analysis'!$B:$B,$B146,'Interim Analysis'!$C:$C,$C146,'Interim Analysis'!$F:$F,$F146,'Interim Analysis'!$G:$G,$H146,'Interim Analysis'!$E:$E,$E146),
SUMIFS('Interim Analysis'!H:H,'Interim Analysis'!$B:$B,$B146,'Interim Analysis'!$C:$C,$C146,'Interim Analysis'!$F:$F,$F146,'Interim Analysis'!$G:$G,$H146,'Interim Analysis'!$D:$D,$D146)
*(INDEX('Dimensional Maps'!I$39:I$63,MATCH($E146,'Dimensional Maps'!$C$8:$C$32,0),1)
/SUMIFS('Dimensional Maps'!I$39:I$63, 'Dimensional Maps'!$B$8:$B$32,$D146)))),0),0)</f>
        <v>0.20831828143810924</v>
      </c>
      <c r="O146" s="115">
        <f>IFERROR(IF($G146 = "WholeBlg",IF(O$1&lt;2020, 0,
IF($H146="GWh",SUMIFS('Interim Analysis'!I:I,'Interim Analysis'!$B:$B,$B146,'Interim Analysis'!$C:$C,$C146,'Interim Analysis'!$F:$F,$F146,'Interim Analysis'!$G:$G,$H146,'Interim Analysis'!$E:$E,$E146),
SUMIFS('Interim Analysis'!I:I,'Interim Analysis'!$B:$B,$B146,'Interim Analysis'!$C:$C,$C146,'Interim Analysis'!$F:$F,$F146,'Interim Analysis'!$G:$G,$H146,'Interim Analysis'!$D:$D,$D146)
*(INDEX('Dimensional Maps'!J$39:J$63,MATCH($E146,'Dimensional Maps'!$C$8:$C$32,0),1)
/SUMIFS('Dimensional Maps'!J$39:J$63, 'Dimensional Maps'!$B$8:$B$32,$D146)))),0),0)</f>
        <v>0.40428318695079773</v>
      </c>
      <c r="P146" s="115">
        <f>IFERROR(IF($G146 = "WholeBlg",IF(P$1&lt;2020, 0,
IF($H146="GWh",SUMIFS('Interim Analysis'!J:J,'Interim Analysis'!$B:$B,$B146,'Interim Analysis'!$C:$C,$C146,'Interim Analysis'!$F:$F,$F146,'Interim Analysis'!$G:$G,$H146,'Interim Analysis'!$E:$E,$E146),
SUMIFS('Interim Analysis'!J:J,'Interim Analysis'!$B:$B,$B146,'Interim Analysis'!$C:$C,$C146,'Interim Analysis'!$F:$F,$F146,'Interim Analysis'!$G:$G,$H146,'Interim Analysis'!$D:$D,$D146)
*(INDEX('Dimensional Maps'!K$39:K$63,MATCH($E146,'Dimensional Maps'!$C$8:$C$32,0),1)
/SUMIFS('Dimensional Maps'!K$39:K$63, 'Dimensional Maps'!$B$8:$B$32,$D146)))),0),0)</f>
        <v>0.58913481917847887</v>
      </c>
      <c r="Q146" s="115">
        <f>IFERROR(IF($G146 = "WholeBlg",IF(Q$1&lt;2020, 0,
IF($H146="GWh",SUMIFS('Interim Analysis'!K:K,'Interim Analysis'!$B:$B,$B146,'Interim Analysis'!$C:$C,$C146,'Interim Analysis'!$F:$F,$F146,'Interim Analysis'!$G:$G,$H146,'Interim Analysis'!$E:$E,$E146),
SUMIFS('Interim Analysis'!K:K,'Interim Analysis'!$B:$B,$B146,'Interim Analysis'!$C:$C,$C146,'Interim Analysis'!$F:$F,$F146,'Interim Analysis'!$G:$G,$H146,'Interim Analysis'!$D:$D,$D146)
*(INDEX('Dimensional Maps'!L$39:L$63,MATCH($E146,'Dimensional Maps'!$C$8:$C$32,0),1)
/SUMIFS('Dimensional Maps'!L$39:L$63, 'Dimensional Maps'!$B$8:$B$32,$D146)))),0),0)</f>
        <v>0.76352658188274569</v>
      </c>
      <c r="R146" s="115">
        <f>IFERROR(IF($G146 = "WholeBlg",IF(R$1&lt;2020, 0,
IF($H146="GWh",SUMIFS('Interim Analysis'!L:L,'Interim Analysis'!$B:$B,$B146,'Interim Analysis'!$C:$C,$C146,'Interim Analysis'!$F:$F,$F146,'Interim Analysis'!$G:$G,$H146,'Interim Analysis'!$E:$E,$E146),
SUMIFS('Interim Analysis'!L:L,'Interim Analysis'!$B:$B,$B146,'Interim Analysis'!$C:$C,$C146,'Interim Analysis'!$F:$F,$F146,'Interim Analysis'!$G:$G,$H146,'Interim Analysis'!$D:$D,$D146)
*(INDEX('Dimensional Maps'!M$39:M$63,MATCH($E146,'Dimensional Maps'!$C$8:$C$32,0),1)
/SUMIFS('Dimensional Maps'!M$39:M$63, 'Dimensional Maps'!$B$8:$B$32,$D146)))),0),0)</f>
        <v>0.92769804148554513</v>
      </c>
      <c r="S146" s="115">
        <f>IFERROR(IF($G146 = "WholeBlg",IF(S$1&lt;2020, 0,
IF($H146="GWh",SUMIFS('Interim Analysis'!M:M,'Interim Analysis'!$B:$B,$B146,'Interim Analysis'!$C:$C,$C146,'Interim Analysis'!$F:$F,$F146,'Interim Analysis'!$G:$G,$H146,'Interim Analysis'!$E:$E,$E146),
SUMIFS('Interim Analysis'!M:M,'Interim Analysis'!$B:$B,$B146,'Interim Analysis'!$C:$C,$C146,'Interim Analysis'!$F:$F,$F146,'Interim Analysis'!$G:$G,$H146,'Interim Analysis'!$D:$D,$D146)
*(INDEX('Dimensional Maps'!N$39:N$63,MATCH($E146,'Dimensional Maps'!$C$8:$C$32,0),1)
/SUMIFS('Dimensional Maps'!N$39:N$63, 'Dimensional Maps'!$B$8:$B$32,$D146)))),0),0)</f>
        <v>1.083145586429699</v>
      </c>
      <c r="T146" s="115">
        <f>IFERROR(IF($G146 = "WholeBlg",IF(T$1&lt;2020, 0,
IF($H146="GWh",SUMIFS('Interim Analysis'!N:N,'Interim Analysis'!$B:$B,$B146,'Interim Analysis'!$C:$C,$C146,'Interim Analysis'!$F:$F,$F146,'Interim Analysis'!$G:$G,$H146,'Interim Analysis'!$E:$E,$E146),
SUMIFS('Interim Analysis'!N:N,'Interim Analysis'!$B:$B,$B146,'Interim Analysis'!$C:$C,$C146,'Interim Analysis'!$F:$F,$F146,'Interim Analysis'!$G:$G,$H146,'Interim Analysis'!$D:$D,$D146)
*(INDEX('Dimensional Maps'!O$39:O$63,MATCH($E146,'Dimensional Maps'!$C$8:$C$32,0),1)
/SUMIFS('Dimensional Maps'!O$39:O$63, 'Dimensional Maps'!$B$8:$B$32,$D146)))),0),0)</f>
        <v>1.2299057111834215</v>
      </c>
      <c r="U146" s="115">
        <f>IFERROR(IF($G146 = "WholeBlg",IF(U$1&lt;2020, 0,
IF($H146="GWh",SUMIFS('Interim Analysis'!O:O,'Interim Analysis'!$B:$B,$B146,'Interim Analysis'!$C:$C,$C146,'Interim Analysis'!$F:$F,$F146,'Interim Analysis'!$G:$G,$H146,'Interim Analysis'!$E:$E,$E146),
SUMIFS('Interim Analysis'!O:O,'Interim Analysis'!$B:$B,$B146,'Interim Analysis'!$C:$C,$C146,'Interim Analysis'!$F:$F,$F146,'Interim Analysis'!$G:$G,$H146,'Interim Analysis'!$D:$D,$D146)
*(INDEX('Dimensional Maps'!P$39:P$63,MATCH($E146,'Dimensional Maps'!$C$8:$C$32,0),1)
/SUMIFS('Dimensional Maps'!P$39:P$63, 'Dimensional Maps'!$B$8:$B$32,$D146)))),0),0)</f>
        <v>1.3686980739326815</v>
      </c>
      <c r="V146" s="115">
        <f>IFERROR(IF($G146 = "WholeBlg",IF(V$1&lt;2020, 0,
IF($H146="GWh",SUMIFS('Interim Analysis'!P:P,'Interim Analysis'!$B:$B,$B146,'Interim Analysis'!$C:$C,$C146,'Interim Analysis'!$F:$F,$F146,'Interim Analysis'!$G:$G,$H146,'Interim Analysis'!$E:$E,$E146),
SUMIFS('Interim Analysis'!P:P,'Interim Analysis'!$B:$B,$B146,'Interim Analysis'!$C:$C,$C146,'Interim Analysis'!$F:$F,$F146,'Interim Analysis'!$G:$G,$H146,'Interim Analysis'!$D:$D,$D146)
*(INDEX('Dimensional Maps'!Q$39:Q$63,MATCH($E146,'Dimensional Maps'!$C$8:$C$32,0),1)
/SUMIFS('Dimensional Maps'!Q$39:Q$63, 'Dimensional Maps'!$B$8:$B$32,$D146)))),0),0)</f>
        <v>1.4997353434652703</v>
      </c>
      <c r="W146" s="115">
        <f>IFERROR(IF($G146 = "WholeBlg",IF(W$1&lt;2020, 0,
IF($H146="GWh",SUMIFS('Interim Analysis'!Q:Q,'Interim Analysis'!$B:$B,$B146,'Interim Analysis'!$C:$C,$C146,'Interim Analysis'!$F:$F,$F146,'Interim Analysis'!$G:$G,$H146,'Interim Analysis'!$E:$E,$E146),
SUMIFS('Interim Analysis'!Q:Q,'Interim Analysis'!$B:$B,$B146,'Interim Analysis'!$C:$C,$C146,'Interim Analysis'!$F:$F,$F146,'Interim Analysis'!$G:$G,$H146,'Interim Analysis'!$D:$D,$D146)
*(INDEX('Dimensional Maps'!R$39:R$63,MATCH($E146,'Dimensional Maps'!$C$8:$C$32,0),1)
/SUMIFS('Dimensional Maps'!R$39:R$63, 'Dimensional Maps'!$B$8:$B$32,$D146)))),0),0)</f>
        <v>1.6241030502520548</v>
      </c>
    </row>
    <row r="147" spans="1:23" x14ac:dyDescent="0.25">
      <c r="A147" s="105" t="str">
        <f>Home!$C$20</f>
        <v>IOU Potential Program Savings ET</v>
      </c>
      <c r="B147" s="139" t="s">
        <v>237</v>
      </c>
      <c r="C147" s="139">
        <v>1</v>
      </c>
      <c r="D147" s="139" t="s">
        <v>193</v>
      </c>
      <c r="E147" s="139" t="s">
        <v>199</v>
      </c>
      <c r="F147" s="139" t="s">
        <v>186</v>
      </c>
      <c r="G147" s="139" t="s">
        <v>53</v>
      </c>
      <c r="H147" s="140" t="s">
        <v>18</v>
      </c>
      <c r="I147" s="115">
        <f>IFERROR(IF($G147 = "WholeBlg",IF(I$1&lt;2020, 0,
IF($H147="GWh",SUMIFS('Interim Analysis'!C:C,'Interim Analysis'!$B:$B,$B147,'Interim Analysis'!$C:$C,$C147,'Interim Analysis'!$F:$F,$F147,'Interim Analysis'!$G:$G,$H147,'Interim Analysis'!$E:$E,$E147),
SUMIFS('Interim Analysis'!C:C,'Interim Analysis'!$B:$B,$B147,'Interim Analysis'!$C:$C,$C147,'Interim Analysis'!$F:$F,$F147,'Interim Analysis'!$G:$G,$H147,'Interim Analysis'!$D:$D,$D147)
*(INDEX('Dimensional Maps'!D$39:D$63,MATCH($E147,'Dimensional Maps'!$C$8:$C$32,0),1)
/SUMIFS('Dimensional Maps'!D$39:D$63, 'Dimensional Maps'!$B$8:$B$32,$D147)))),0),0)</f>
        <v>0</v>
      </c>
      <c r="J147" s="115">
        <f>IFERROR(IF($G147 = "WholeBlg",IF(J$1&lt;2020, 0,
IF($H147="GWh",SUMIFS('Interim Analysis'!D:D,'Interim Analysis'!$B:$B,$B147,'Interim Analysis'!$C:$C,$C147,'Interim Analysis'!$F:$F,$F147,'Interim Analysis'!$G:$G,$H147,'Interim Analysis'!$E:$E,$E147),
SUMIFS('Interim Analysis'!D:D,'Interim Analysis'!$B:$B,$B147,'Interim Analysis'!$C:$C,$C147,'Interim Analysis'!$F:$F,$F147,'Interim Analysis'!$G:$G,$H147,'Interim Analysis'!$D:$D,$D147)
*(INDEX('Dimensional Maps'!E$39:E$63,MATCH($E147,'Dimensional Maps'!$C$8:$C$32,0),1)
/SUMIFS('Dimensional Maps'!E$39:E$63, 'Dimensional Maps'!$B$8:$B$32,$D147)))),0),0)</f>
        <v>0</v>
      </c>
      <c r="K147" s="115">
        <f>IFERROR(IF($G147 = "WholeBlg",IF(K$1&lt;2020, 0,
IF($H147="GWh",SUMIFS('Interim Analysis'!E:E,'Interim Analysis'!$B:$B,$B147,'Interim Analysis'!$C:$C,$C147,'Interim Analysis'!$F:$F,$F147,'Interim Analysis'!$G:$G,$H147,'Interim Analysis'!$E:$E,$E147),
SUMIFS('Interim Analysis'!E:E,'Interim Analysis'!$B:$B,$B147,'Interim Analysis'!$C:$C,$C147,'Interim Analysis'!$F:$F,$F147,'Interim Analysis'!$G:$G,$H147,'Interim Analysis'!$D:$D,$D147)
*(INDEX('Dimensional Maps'!F$39:F$63,MATCH($E147,'Dimensional Maps'!$C$8:$C$32,0),1)
/SUMIFS('Dimensional Maps'!F$39:F$63, 'Dimensional Maps'!$B$8:$B$32,$D147)))),0),0)</f>
        <v>0</v>
      </c>
      <c r="L147" s="115">
        <f>IFERROR(IF($G147 = "WholeBlg",IF(L$1&lt;2020, 0,
IF($H147="GWh",SUMIFS('Interim Analysis'!F:F,'Interim Analysis'!$B:$B,$B147,'Interim Analysis'!$C:$C,$C147,'Interim Analysis'!$F:$F,$F147,'Interim Analysis'!$G:$G,$H147,'Interim Analysis'!$E:$E,$E147),
SUMIFS('Interim Analysis'!F:F,'Interim Analysis'!$B:$B,$B147,'Interim Analysis'!$C:$C,$C147,'Interim Analysis'!$F:$F,$F147,'Interim Analysis'!$G:$G,$H147,'Interim Analysis'!$D:$D,$D147)
*(INDEX('Dimensional Maps'!G$39:G$63,MATCH($E147,'Dimensional Maps'!$C$8:$C$32,0),1)
/SUMIFS('Dimensional Maps'!G$39:G$63, 'Dimensional Maps'!$B$8:$B$32,$D147)))),0),0)</f>
        <v>0</v>
      </c>
      <c r="M147" s="115">
        <f>IFERROR(IF($G147 = "WholeBlg",IF(M$1&lt;2020, 0,
IF($H147="GWh",SUMIFS('Interim Analysis'!G:G,'Interim Analysis'!$B:$B,$B147,'Interim Analysis'!$C:$C,$C147,'Interim Analysis'!$F:$F,$F147,'Interim Analysis'!$G:$G,$H147,'Interim Analysis'!$E:$E,$E147),
SUMIFS('Interim Analysis'!G:G,'Interim Analysis'!$B:$B,$B147,'Interim Analysis'!$C:$C,$C147,'Interim Analysis'!$F:$F,$F147,'Interim Analysis'!$G:$G,$H147,'Interim Analysis'!$D:$D,$D147)
*(INDEX('Dimensional Maps'!H$39:H$63,MATCH($E147,'Dimensional Maps'!$C$8:$C$32,0),1)
/SUMIFS('Dimensional Maps'!H$39:H$63, 'Dimensional Maps'!$B$8:$B$32,$D147)))),0),0)</f>
        <v>0</v>
      </c>
      <c r="N147" s="115">
        <f>IFERROR(IF($G147 = "WholeBlg",IF(N$1&lt;2020, 0,
IF($H147="GWh",SUMIFS('Interim Analysis'!H:H,'Interim Analysis'!$B:$B,$B147,'Interim Analysis'!$C:$C,$C147,'Interim Analysis'!$F:$F,$F147,'Interim Analysis'!$G:$G,$H147,'Interim Analysis'!$E:$E,$E147),
SUMIFS('Interim Analysis'!H:H,'Interim Analysis'!$B:$B,$B147,'Interim Analysis'!$C:$C,$C147,'Interim Analysis'!$F:$F,$F147,'Interim Analysis'!$G:$G,$H147,'Interim Analysis'!$D:$D,$D147)
*(INDEX('Dimensional Maps'!I$39:I$63,MATCH($E147,'Dimensional Maps'!$C$8:$C$32,0),1)
/SUMIFS('Dimensional Maps'!I$39:I$63, 'Dimensional Maps'!$B$8:$B$32,$D147)))),0),0)</f>
        <v>0</v>
      </c>
      <c r="O147" s="115">
        <f>IFERROR(IF($G147 = "WholeBlg",IF(O$1&lt;2020, 0,
IF($H147="GWh",SUMIFS('Interim Analysis'!I:I,'Interim Analysis'!$B:$B,$B147,'Interim Analysis'!$C:$C,$C147,'Interim Analysis'!$F:$F,$F147,'Interim Analysis'!$G:$G,$H147,'Interim Analysis'!$E:$E,$E147),
SUMIFS('Interim Analysis'!I:I,'Interim Analysis'!$B:$B,$B147,'Interim Analysis'!$C:$C,$C147,'Interim Analysis'!$F:$F,$F147,'Interim Analysis'!$G:$G,$H147,'Interim Analysis'!$D:$D,$D147)
*(INDEX('Dimensional Maps'!J$39:J$63,MATCH($E147,'Dimensional Maps'!$C$8:$C$32,0),1)
/SUMIFS('Dimensional Maps'!J$39:J$63, 'Dimensional Maps'!$B$8:$B$32,$D147)))),0),0)</f>
        <v>0</v>
      </c>
      <c r="P147" s="115">
        <f>IFERROR(IF($G147 = "WholeBlg",IF(P$1&lt;2020, 0,
IF($H147="GWh",SUMIFS('Interim Analysis'!J:J,'Interim Analysis'!$B:$B,$B147,'Interim Analysis'!$C:$C,$C147,'Interim Analysis'!$F:$F,$F147,'Interim Analysis'!$G:$G,$H147,'Interim Analysis'!$E:$E,$E147),
SUMIFS('Interim Analysis'!J:J,'Interim Analysis'!$B:$B,$B147,'Interim Analysis'!$C:$C,$C147,'Interim Analysis'!$F:$F,$F147,'Interim Analysis'!$G:$G,$H147,'Interim Analysis'!$D:$D,$D147)
*(INDEX('Dimensional Maps'!K$39:K$63,MATCH($E147,'Dimensional Maps'!$C$8:$C$32,0),1)
/SUMIFS('Dimensional Maps'!K$39:K$63, 'Dimensional Maps'!$B$8:$B$32,$D147)))),0),0)</f>
        <v>0</v>
      </c>
      <c r="Q147" s="115">
        <f>IFERROR(IF($G147 = "WholeBlg",IF(Q$1&lt;2020, 0,
IF($H147="GWh",SUMIFS('Interim Analysis'!K:K,'Interim Analysis'!$B:$B,$B147,'Interim Analysis'!$C:$C,$C147,'Interim Analysis'!$F:$F,$F147,'Interim Analysis'!$G:$G,$H147,'Interim Analysis'!$E:$E,$E147),
SUMIFS('Interim Analysis'!K:K,'Interim Analysis'!$B:$B,$B147,'Interim Analysis'!$C:$C,$C147,'Interim Analysis'!$F:$F,$F147,'Interim Analysis'!$G:$G,$H147,'Interim Analysis'!$D:$D,$D147)
*(INDEX('Dimensional Maps'!L$39:L$63,MATCH($E147,'Dimensional Maps'!$C$8:$C$32,0),1)
/SUMIFS('Dimensional Maps'!L$39:L$63, 'Dimensional Maps'!$B$8:$B$32,$D147)))),0),0)</f>
        <v>0</v>
      </c>
      <c r="R147" s="115">
        <f>IFERROR(IF($G147 = "WholeBlg",IF(R$1&lt;2020, 0,
IF($H147="GWh",SUMIFS('Interim Analysis'!L:L,'Interim Analysis'!$B:$B,$B147,'Interim Analysis'!$C:$C,$C147,'Interim Analysis'!$F:$F,$F147,'Interim Analysis'!$G:$G,$H147,'Interim Analysis'!$E:$E,$E147),
SUMIFS('Interim Analysis'!L:L,'Interim Analysis'!$B:$B,$B147,'Interim Analysis'!$C:$C,$C147,'Interim Analysis'!$F:$F,$F147,'Interim Analysis'!$G:$G,$H147,'Interim Analysis'!$D:$D,$D147)
*(INDEX('Dimensional Maps'!M$39:M$63,MATCH($E147,'Dimensional Maps'!$C$8:$C$32,0),1)
/SUMIFS('Dimensional Maps'!M$39:M$63, 'Dimensional Maps'!$B$8:$B$32,$D147)))),0),0)</f>
        <v>0</v>
      </c>
      <c r="S147" s="115">
        <f>IFERROR(IF($G147 = "WholeBlg",IF(S$1&lt;2020, 0,
IF($H147="GWh",SUMIFS('Interim Analysis'!M:M,'Interim Analysis'!$B:$B,$B147,'Interim Analysis'!$C:$C,$C147,'Interim Analysis'!$F:$F,$F147,'Interim Analysis'!$G:$G,$H147,'Interim Analysis'!$E:$E,$E147),
SUMIFS('Interim Analysis'!M:M,'Interim Analysis'!$B:$B,$B147,'Interim Analysis'!$C:$C,$C147,'Interim Analysis'!$F:$F,$F147,'Interim Analysis'!$G:$G,$H147,'Interim Analysis'!$D:$D,$D147)
*(INDEX('Dimensional Maps'!N$39:N$63,MATCH($E147,'Dimensional Maps'!$C$8:$C$32,0),1)
/SUMIFS('Dimensional Maps'!N$39:N$63, 'Dimensional Maps'!$B$8:$B$32,$D147)))),0),0)</f>
        <v>0</v>
      </c>
      <c r="T147" s="115">
        <f>IFERROR(IF($G147 = "WholeBlg",IF(T$1&lt;2020, 0,
IF($H147="GWh",SUMIFS('Interim Analysis'!N:N,'Interim Analysis'!$B:$B,$B147,'Interim Analysis'!$C:$C,$C147,'Interim Analysis'!$F:$F,$F147,'Interim Analysis'!$G:$G,$H147,'Interim Analysis'!$E:$E,$E147),
SUMIFS('Interim Analysis'!N:N,'Interim Analysis'!$B:$B,$B147,'Interim Analysis'!$C:$C,$C147,'Interim Analysis'!$F:$F,$F147,'Interim Analysis'!$G:$G,$H147,'Interim Analysis'!$D:$D,$D147)
*(INDEX('Dimensional Maps'!O$39:O$63,MATCH($E147,'Dimensional Maps'!$C$8:$C$32,0),1)
/SUMIFS('Dimensional Maps'!O$39:O$63, 'Dimensional Maps'!$B$8:$B$32,$D147)))),0),0)</f>
        <v>0</v>
      </c>
      <c r="U147" s="115">
        <f>IFERROR(IF($G147 = "WholeBlg",IF(U$1&lt;2020, 0,
IF($H147="GWh",SUMIFS('Interim Analysis'!O:O,'Interim Analysis'!$B:$B,$B147,'Interim Analysis'!$C:$C,$C147,'Interim Analysis'!$F:$F,$F147,'Interim Analysis'!$G:$G,$H147,'Interim Analysis'!$E:$E,$E147),
SUMIFS('Interim Analysis'!O:O,'Interim Analysis'!$B:$B,$B147,'Interim Analysis'!$C:$C,$C147,'Interim Analysis'!$F:$F,$F147,'Interim Analysis'!$G:$G,$H147,'Interim Analysis'!$D:$D,$D147)
*(INDEX('Dimensional Maps'!P$39:P$63,MATCH($E147,'Dimensional Maps'!$C$8:$C$32,0),1)
/SUMIFS('Dimensional Maps'!P$39:P$63, 'Dimensional Maps'!$B$8:$B$32,$D147)))),0),0)</f>
        <v>0</v>
      </c>
      <c r="V147" s="115">
        <f>IFERROR(IF($G147 = "WholeBlg",IF(V$1&lt;2020, 0,
IF($H147="GWh",SUMIFS('Interim Analysis'!P:P,'Interim Analysis'!$B:$B,$B147,'Interim Analysis'!$C:$C,$C147,'Interim Analysis'!$F:$F,$F147,'Interim Analysis'!$G:$G,$H147,'Interim Analysis'!$E:$E,$E147),
SUMIFS('Interim Analysis'!P:P,'Interim Analysis'!$B:$B,$B147,'Interim Analysis'!$C:$C,$C147,'Interim Analysis'!$F:$F,$F147,'Interim Analysis'!$G:$G,$H147,'Interim Analysis'!$D:$D,$D147)
*(INDEX('Dimensional Maps'!Q$39:Q$63,MATCH($E147,'Dimensional Maps'!$C$8:$C$32,0),1)
/SUMIFS('Dimensional Maps'!Q$39:Q$63, 'Dimensional Maps'!$B$8:$B$32,$D147)))),0),0)</f>
        <v>0</v>
      </c>
      <c r="W147" s="115">
        <f>IFERROR(IF($G147 = "WholeBlg",IF(W$1&lt;2020, 0,
IF($H147="GWh",SUMIFS('Interim Analysis'!Q:Q,'Interim Analysis'!$B:$B,$B147,'Interim Analysis'!$C:$C,$C147,'Interim Analysis'!$F:$F,$F147,'Interim Analysis'!$G:$G,$H147,'Interim Analysis'!$E:$E,$E147),
SUMIFS('Interim Analysis'!Q:Q,'Interim Analysis'!$B:$B,$B147,'Interim Analysis'!$C:$C,$C147,'Interim Analysis'!$F:$F,$F147,'Interim Analysis'!$G:$G,$H147,'Interim Analysis'!$D:$D,$D147)
*(INDEX('Dimensional Maps'!R$39:R$63,MATCH($E147,'Dimensional Maps'!$C$8:$C$32,0),1)
/SUMIFS('Dimensional Maps'!R$39:R$63, 'Dimensional Maps'!$B$8:$B$32,$D147)))),0),0)</f>
        <v>0</v>
      </c>
    </row>
    <row r="148" spans="1:23" x14ac:dyDescent="0.25">
      <c r="A148" s="105" t="str">
        <f>Home!$C$20</f>
        <v>IOU Potential Program Savings ET</v>
      </c>
      <c r="B148" s="103" t="s">
        <v>237</v>
      </c>
      <c r="C148" s="103">
        <v>1</v>
      </c>
      <c r="D148" s="103" t="s">
        <v>193</v>
      </c>
      <c r="E148" s="103" t="s">
        <v>199</v>
      </c>
      <c r="F148" s="103" t="s">
        <v>186</v>
      </c>
      <c r="G148" s="103" t="s">
        <v>53</v>
      </c>
      <c r="H148" s="116" t="s">
        <v>20</v>
      </c>
      <c r="I148" s="115">
        <f>IFERROR(IF($G148 = "WholeBlg",IF(I$1&lt;2020, 0,
IF($H148="GWh",SUMIFS('Interim Analysis'!C:C,'Interim Analysis'!$B:$B,$B148,'Interim Analysis'!$C:$C,$C148,'Interim Analysis'!$F:$F,$F148,'Interim Analysis'!$G:$G,$H148,'Interim Analysis'!$E:$E,$E148),
SUMIFS('Interim Analysis'!C:C,'Interim Analysis'!$B:$B,$B148,'Interim Analysis'!$C:$C,$C148,'Interim Analysis'!$F:$F,$F148,'Interim Analysis'!$G:$G,$H148,'Interim Analysis'!$D:$D,$D148)
*(INDEX('Dimensional Maps'!D$39:D$63,MATCH($E148,'Dimensional Maps'!$C$8:$C$32,0),1)
/SUMIFS('Dimensional Maps'!D$39:D$63, 'Dimensional Maps'!$B$8:$B$32,$D148)))),0),0)</f>
        <v>0</v>
      </c>
      <c r="J148" s="115">
        <f>IFERROR(IF($G148 = "WholeBlg",IF(J$1&lt;2020, 0,
IF($H148="GWh",SUMIFS('Interim Analysis'!D:D,'Interim Analysis'!$B:$B,$B148,'Interim Analysis'!$C:$C,$C148,'Interim Analysis'!$F:$F,$F148,'Interim Analysis'!$G:$G,$H148,'Interim Analysis'!$E:$E,$E148),
SUMIFS('Interim Analysis'!D:D,'Interim Analysis'!$B:$B,$B148,'Interim Analysis'!$C:$C,$C148,'Interim Analysis'!$F:$F,$F148,'Interim Analysis'!$G:$G,$H148,'Interim Analysis'!$D:$D,$D148)
*(INDEX('Dimensional Maps'!E$39:E$63,MATCH($E148,'Dimensional Maps'!$C$8:$C$32,0),1)
/SUMIFS('Dimensional Maps'!E$39:E$63, 'Dimensional Maps'!$B$8:$B$32,$D148)))),0),0)</f>
        <v>0</v>
      </c>
      <c r="K148" s="115">
        <f>IFERROR(IF($G148 = "WholeBlg",IF(K$1&lt;2020, 0,
IF($H148="GWh",SUMIFS('Interim Analysis'!E:E,'Interim Analysis'!$B:$B,$B148,'Interim Analysis'!$C:$C,$C148,'Interim Analysis'!$F:$F,$F148,'Interim Analysis'!$G:$G,$H148,'Interim Analysis'!$E:$E,$E148),
SUMIFS('Interim Analysis'!E:E,'Interim Analysis'!$B:$B,$B148,'Interim Analysis'!$C:$C,$C148,'Interim Analysis'!$F:$F,$F148,'Interim Analysis'!$G:$G,$H148,'Interim Analysis'!$D:$D,$D148)
*(INDEX('Dimensional Maps'!F$39:F$63,MATCH($E148,'Dimensional Maps'!$C$8:$C$32,0),1)
/SUMIFS('Dimensional Maps'!F$39:F$63, 'Dimensional Maps'!$B$8:$B$32,$D148)))),0),0)</f>
        <v>0</v>
      </c>
      <c r="L148" s="115">
        <f>IFERROR(IF($G148 = "WholeBlg",IF(L$1&lt;2020, 0,
IF($H148="GWh",SUMIFS('Interim Analysis'!F:F,'Interim Analysis'!$B:$B,$B148,'Interim Analysis'!$C:$C,$C148,'Interim Analysis'!$F:$F,$F148,'Interim Analysis'!$G:$G,$H148,'Interim Analysis'!$E:$E,$E148),
SUMIFS('Interim Analysis'!F:F,'Interim Analysis'!$B:$B,$B148,'Interim Analysis'!$C:$C,$C148,'Interim Analysis'!$F:$F,$F148,'Interim Analysis'!$G:$G,$H148,'Interim Analysis'!$D:$D,$D148)
*(INDEX('Dimensional Maps'!G$39:G$63,MATCH($E148,'Dimensional Maps'!$C$8:$C$32,0),1)
/SUMIFS('Dimensional Maps'!G$39:G$63, 'Dimensional Maps'!$B$8:$B$32,$D148)))),0),0)</f>
        <v>0</v>
      </c>
      <c r="M148" s="115">
        <f>IFERROR(IF($G148 = "WholeBlg",IF(M$1&lt;2020, 0,
IF($H148="GWh",SUMIFS('Interim Analysis'!G:G,'Interim Analysis'!$B:$B,$B148,'Interim Analysis'!$C:$C,$C148,'Interim Analysis'!$F:$F,$F148,'Interim Analysis'!$G:$G,$H148,'Interim Analysis'!$E:$E,$E148),
SUMIFS('Interim Analysis'!G:G,'Interim Analysis'!$B:$B,$B148,'Interim Analysis'!$C:$C,$C148,'Interim Analysis'!$F:$F,$F148,'Interim Analysis'!$G:$G,$H148,'Interim Analysis'!$D:$D,$D148)
*(INDEX('Dimensional Maps'!H$39:H$63,MATCH($E148,'Dimensional Maps'!$C$8:$C$32,0),1)
/SUMIFS('Dimensional Maps'!H$39:H$63, 'Dimensional Maps'!$B$8:$B$32,$D148)))),0),0)</f>
        <v>0</v>
      </c>
      <c r="N148" s="115">
        <f>IFERROR(IF($G148 = "WholeBlg",IF(N$1&lt;2020, 0,
IF($H148="GWh",SUMIFS('Interim Analysis'!H:H,'Interim Analysis'!$B:$B,$B148,'Interim Analysis'!$C:$C,$C148,'Interim Analysis'!$F:$F,$F148,'Interim Analysis'!$G:$G,$H148,'Interim Analysis'!$E:$E,$E148),
SUMIFS('Interim Analysis'!H:H,'Interim Analysis'!$B:$B,$B148,'Interim Analysis'!$C:$C,$C148,'Interim Analysis'!$F:$F,$F148,'Interim Analysis'!$G:$G,$H148,'Interim Analysis'!$D:$D,$D148)
*(INDEX('Dimensional Maps'!I$39:I$63,MATCH($E148,'Dimensional Maps'!$C$8:$C$32,0),1)
/SUMIFS('Dimensional Maps'!I$39:I$63, 'Dimensional Maps'!$B$8:$B$32,$D148)))),0),0)</f>
        <v>0</v>
      </c>
      <c r="O148" s="115">
        <f>IFERROR(IF($G148 = "WholeBlg",IF(O$1&lt;2020, 0,
IF($H148="GWh",SUMIFS('Interim Analysis'!I:I,'Interim Analysis'!$B:$B,$B148,'Interim Analysis'!$C:$C,$C148,'Interim Analysis'!$F:$F,$F148,'Interim Analysis'!$G:$G,$H148,'Interim Analysis'!$E:$E,$E148),
SUMIFS('Interim Analysis'!I:I,'Interim Analysis'!$B:$B,$B148,'Interim Analysis'!$C:$C,$C148,'Interim Analysis'!$F:$F,$F148,'Interim Analysis'!$G:$G,$H148,'Interim Analysis'!$D:$D,$D148)
*(INDEX('Dimensional Maps'!J$39:J$63,MATCH($E148,'Dimensional Maps'!$C$8:$C$32,0),1)
/SUMIFS('Dimensional Maps'!J$39:J$63, 'Dimensional Maps'!$B$8:$B$32,$D148)))),0),0)</f>
        <v>0</v>
      </c>
      <c r="P148" s="115">
        <f>IFERROR(IF($G148 = "WholeBlg",IF(P$1&lt;2020, 0,
IF($H148="GWh",SUMIFS('Interim Analysis'!J:J,'Interim Analysis'!$B:$B,$B148,'Interim Analysis'!$C:$C,$C148,'Interim Analysis'!$F:$F,$F148,'Interim Analysis'!$G:$G,$H148,'Interim Analysis'!$E:$E,$E148),
SUMIFS('Interim Analysis'!J:J,'Interim Analysis'!$B:$B,$B148,'Interim Analysis'!$C:$C,$C148,'Interim Analysis'!$F:$F,$F148,'Interim Analysis'!$G:$G,$H148,'Interim Analysis'!$D:$D,$D148)
*(INDEX('Dimensional Maps'!K$39:K$63,MATCH($E148,'Dimensional Maps'!$C$8:$C$32,0),1)
/SUMIFS('Dimensional Maps'!K$39:K$63, 'Dimensional Maps'!$B$8:$B$32,$D148)))),0),0)</f>
        <v>0</v>
      </c>
      <c r="Q148" s="115">
        <f>IFERROR(IF($G148 = "WholeBlg",IF(Q$1&lt;2020, 0,
IF($H148="GWh",SUMIFS('Interim Analysis'!K:K,'Interim Analysis'!$B:$B,$B148,'Interim Analysis'!$C:$C,$C148,'Interim Analysis'!$F:$F,$F148,'Interim Analysis'!$G:$G,$H148,'Interim Analysis'!$E:$E,$E148),
SUMIFS('Interim Analysis'!K:K,'Interim Analysis'!$B:$B,$B148,'Interim Analysis'!$C:$C,$C148,'Interim Analysis'!$F:$F,$F148,'Interim Analysis'!$G:$G,$H148,'Interim Analysis'!$D:$D,$D148)
*(INDEX('Dimensional Maps'!L$39:L$63,MATCH($E148,'Dimensional Maps'!$C$8:$C$32,0),1)
/SUMIFS('Dimensional Maps'!L$39:L$63, 'Dimensional Maps'!$B$8:$B$32,$D148)))),0),0)</f>
        <v>0</v>
      </c>
      <c r="R148" s="115">
        <f>IFERROR(IF($G148 = "WholeBlg",IF(R$1&lt;2020, 0,
IF($H148="GWh",SUMIFS('Interim Analysis'!L:L,'Interim Analysis'!$B:$B,$B148,'Interim Analysis'!$C:$C,$C148,'Interim Analysis'!$F:$F,$F148,'Interim Analysis'!$G:$G,$H148,'Interim Analysis'!$E:$E,$E148),
SUMIFS('Interim Analysis'!L:L,'Interim Analysis'!$B:$B,$B148,'Interim Analysis'!$C:$C,$C148,'Interim Analysis'!$F:$F,$F148,'Interim Analysis'!$G:$G,$H148,'Interim Analysis'!$D:$D,$D148)
*(INDEX('Dimensional Maps'!M$39:M$63,MATCH($E148,'Dimensional Maps'!$C$8:$C$32,0),1)
/SUMIFS('Dimensional Maps'!M$39:M$63, 'Dimensional Maps'!$B$8:$B$32,$D148)))),0),0)</f>
        <v>0</v>
      </c>
      <c r="S148" s="115">
        <f>IFERROR(IF($G148 = "WholeBlg",IF(S$1&lt;2020, 0,
IF($H148="GWh",SUMIFS('Interim Analysis'!M:M,'Interim Analysis'!$B:$B,$B148,'Interim Analysis'!$C:$C,$C148,'Interim Analysis'!$F:$F,$F148,'Interim Analysis'!$G:$G,$H148,'Interim Analysis'!$E:$E,$E148),
SUMIFS('Interim Analysis'!M:M,'Interim Analysis'!$B:$B,$B148,'Interim Analysis'!$C:$C,$C148,'Interim Analysis'!$F:$F,$F148,'Interim Analysis'!$G:$G,$H148,'Interim Analysis'!$D:$D,$D148)
*(INDEX('Dimensional Maps'!N$39:N$63,MATCH($E148,'Dimensional Maps'!$C$8:$C$32,0),1)
/SUMIFS('Dimensional Maps'!N$39:N$63, 'Dimensional Maps'!$B$8:$B$32,$D148)))),0),0)</f>
        <v>0</v>
      </c>
      <c r="T148" s="115">
        <f>IFERROR(IF($G148 = "WholeBlg",IF(T$1&lt;2020, 0,
IF($H148="GWh",SUMIFS('Interim Analysis'!N:N,'Interim Analysis'!$B:$B,$B148,'Interim Analysis'!$C:$C,$C148,'Interim Analysis'!$F:$F,$F148,'Interim Analysis'!$G:$G,$H148,'Interim Analysis'!$E:$E,$E148),
SUMIFS('Interim Analysis'!N:N,'Interim Analysis'!$B:$B,$B148,'Interim Analysis'!$C:$C,$C148,'Interim Analysis'!$F:$F,$F148,'Interim Analysis'!$G:$G,$H148,'Interim Analysis'!$D:$D,$D148)
*(INDEX('Dimensional Maps'!O$39:O$63,MATCH($E148,'Dimensional Maps'!$C$8:$C$32,0),1)
/SUMIFS('Dimensional Maps'!O$39:O$63, 'Dimensional Maps'!$B$8:$B$32,$D148)))),0),0)</f>
        <v>0</v>
      </c>
      <c r="U148" s="115">
        <f>IFERROR(IF($G148 = "WholeBlg",IF(U$1&lt;2020, 0,
IF($H148="GWh",SUMIFS('Interim Analysis'!O:O,'Interim Analysis'!$B:$B,$B148,'Interim Analysis'!$C:$C,$C148,'Interim Analysis'!$F:$F,$F148,'Interim Analysis'!$G:$G,$H148,'Interim Analysis'!$E:$E,$E148),
SUMIFS('Interim Analysis'!O:O,'Interim Analysis'!$B:$B,$B148,'Interim Analysis'!$C:$C,$C148,'Interim Analysis'!$F:$F,$F148,'Interim Analysis'!$G:$G,$H148,'Interim Analysis'!$D:$D,$D148)
*(INDEX('Dimensional Maps'!P$39:P$63,MATCH($E148,'Dimensional Maps'!$C$8:$C$32,0),1)
/SUMIFS('Dimensional Maps'!P$39:P$63, 'Dimensional Maps'!$B$8:$B$32,$D148)))),0),0)</f>
        <v>0</v>
      </c>
      <c r="V148" s="115">
        <f>IFERROR(IF($G148 = "WholeBlg",IF(V$1&lt;2020, 0,
IF($H148="GWh",SUMIFS('Interim Analysis'!P:P,'Interim Analysis'!$B:$B,$B148,'Interim Analysis'!$C:$C,$C148,'Interim Analysis'!$F:$F,$F148,'Interim Analysis'!$G:$G,$H148,'Interim Analysis'!$E:$E,$E148),
SUMIFS('Interim Analysis'!P:P,'Interim Analysis'!$B:$B,$B148,'Interim Analysis'!$C:$C,$C148,'Interim Analysis'!$F:$F,$F148,'Interim Analysis'!$G:$G,$H148,'Interim Analysis'!$D:$D,$D148)
*(INDEX('Dimensional Maps'!Q$39:Q$63,MATCH($E148,'Dimensional Maps'!$C$8:$C$32,0),1)
/SUMIFS('Dimensional Maps'!Q$39:Q$63, 'Dimensional Maps'!$B$8:$B$32,$D148)))),0),0)</f>
        <v>0</v>
      </c>
      <c r="W148" s="115">
        <f>IFERROR(IF($G148 = "WholeBlg",IF(W$1&lt;2020, 0,
IF($H148="GWh",SUMIFS('Interim Analysis'!Q:Q,'Interim Analysis'!$B:$B,$B148,'Interim Analysis'!$C:$C,$C148,'Interim Analysis'!$F:$F,$F148,'Interim Analysis'!$G:$G,$H148,'Interim Analysis'!$E:$E,$E148),
SUMIFS('Interim Analysis'!Q:Q,'Interim Analysis'!$B:$B,$B148,'Interim Analysis'!$C:$C,$C148,'Interim Analysis'!$F:$F,$F148,'Interim Analysis'!$G:$G,$H148,'Interim Analysis'!$D:$D,$D148)
*(INDEX('Dimensional Maps'!R$39:R$63,MATCH($E148,'Dimensional Maps'!$C$8:$C$32,0),1)
/SUMIFS('Dimensional Maps'!R$39:R$63, 'Dimensional Maps'!$B$8:$B$32,$D148)))),0),0)</f>
        <v>0</v>
      </c>
    </row>
    <row r="149" spans="1:23" x14ac:dyDescent="0.25">
      <c r="A149" s="105" t="str">
        <f>Home!$C$20</f>
        <v>IOU Potential Program Savings ET</v>
      </c>
      <c r="B149" s="103" t="s">
        <v>236</v>
      </c>
      <c r="C149" s="103">
        <v>1</v>
      </c>
      <c r="D149" s="103" t="s">
        <v>193</v>
      </c>
      <c r="E149" s="103" t="s">
        <v>199</v>
      </c>
      <c r="F149" s="103" t="s">
        <v>167</v>
      </c>
      <c r="G149" s="103" t="s">
        <v>53</v>
      </c>
      <c r="H149" s="116" t="s">
        <v>18</v>
      </c>
      <c r="I149" s="115">
        <f>IFERROR(IF($G149 = "WholeBlg",IF(I$1&lt;2020, 0,
IF($H149="GWh",SUMIFS('Interim Analysis'!C:C,'Interim Analysis'!$B:$B,$B149,'Interim Analysis'!$C:$C,$C149,'Interim Analysis'!$F:$F,$F149,'Interim Analysis'!$G:$G,$H149,'Interim Analysis'!$E:$E,$E149),
SUMIFS('Interim Analysis'!C:C,'Interim Analysis'!$B:$B,$B149,'Interim Analysis'!$C:$C,$C149,'Interim Analysis'!$F:$F,$F149,'Interim Analysis'!$G:$G,$H149,'Interim Analysis'!$D:$D,$D149)
*(INDEX('Dimensional Maps'!D$39:D$63,MATCH($E149,'Dimensional Maps'!$C$8:$C$32,0),1)
/SUMIFS('Dimensional Maps'!D$39:D$63, 'Dimensional Maps'!$B$8:$B$32,$D149)))),0),0)</f>
        <v>0</v>
      </c>
      <c r="J149" s="115">
        <f>IFERROR(IF($G149 = "WholeBlg",IF(J$1&lt;2020, 0,
IF($H149="GWh",SUMIFS('Interim Analysis'!D:D,'Interim Analysis'!$B:$B,$B149,'Interim Analysis'!$C:$C,$C149,'Interim Analysis'!$F:$F,$F149,'Interim Analysis'!$G:$G,$H149,'Interim Analysis'!$E:$E,$E149),
SUMIFS('Interim Analysis'!D:D,'Interim Analysis'!$B:$B,$B149,'Interim Analysis'!$C:$C,$C149,'Interim Analysis'!$F:$F,$F149,'Interim Analysis'!$G:$G,$H149,'Interim Analysis'!$D:$D,$D149)
*(INDEX('Dimensional Maps'!E$39:E$63,MATCH($E149,'Dimensional Maps'!$C$8:$C$32,0),1)
/SUMIFS('Dimensional Maps'!E$39:E$63, 'Dimensional Maps'!$B$8:$B$32,$D149)))),0),0)</f>
        <v>0</v>
      </c>
      <c r="K149" s="115">
        <f>IFERROR(IF($G149 = "WholeBlg",IF(K$1&lt;2020, 0,
IF($H149="GWh",SUMIFS('Interim Analysis'!E:E,'Interim Analysis'!$B:$B,$B149,'Interim Analysis'!$C:$C,$C149,'Interim Analysis'!$F:$F,$F149,'Interim Analysis'!$G:$G,$H149,'Interim Analysis'!$E:$E,$E149),
SUMIFS('Interim Analysis'!E:E,'Interim Analysis'!$B:$B,$B149,'Interim Analysis'!$C:$C,$C149,'Interim Analysis'!$F:$F,$F149,'Interim Analysis'!$G:$G,$H149,'Interim Analysis'!$D:$D,$D149)
*(INDEX('Dimensional Maps'!F$39:F$63,MATCH($E149,'Dimensional Maps'!$C$8:$C$32,0),1)
/SUMIFS('Dimensional Maps'!F$39:F$63, 'Dimensional Maps'!$B$8:$B$32,$D149)))),0),0)</f>
        <v>0</v>
      </c>
      <c r="L149" s="115">
        <f>IFERROR(IF($G149 = "WholeBlg",IF(L$1&lt;2020, 0,
IF($H149="GWh",SUMIFS('Interim Analysis'!F:F,'Interim Analysis'!$B:$B,$B149,'Interim Analysis'!$C:$C,$C149,'Interim Analysis'!$F:$F,$F149,'Interim Analysis'!$G:$G,$H149,'Interim Analysis'!$E:$E,$E149),
SUMIFS('Interim Analysis'!F:F,'Interim Analysis'!$B:$B,$B149,'Interim Analysis'!$C:$C,$C149,'Interim Analysis'!$F:$F,$F149,'Interim Analysis'!$G:$G,$H149,'Interim Analysis'!$D:$D,$D149)
*(INDEX('Dimensional Maps'!G$39:G$63,MATCH($E149,'Dimensional Maps'!$C$8:$C$32,0),1)
/SUMIFS('Dimensional Maps'!G$39:G$63, 'Dimensional Maps'!$B$8:$B$32,$D149)))),0),0)</f>
        <v>0</v>
      </c>
      <c r="M149" s="115">
        <f>IFERROR(IF($G149 = "WholeBlg",IF(M$1&lt;2020, 0,
IF($H149="GWh",SUMIFS('Interim Analysis'!G:G,'Interim Analysis'!$B:$B,$B149,'Interim Analysis'!$C:$C,$C149,'Interim Analysis'!$F:$F,$F149,'Interim Analysis'!$G:$G,$H149,'Interim Analysis'!$E:$E,$E149),
SUMIFS('Interim Analysis'!G:G,'Interim Analysis'!$B:$B,$B149,'Interim Analysis'!$C:$C,$C149,'Interim Analysis'!$F:$F,$F149,'Interim Analysis'!$G:$G,$H149,'Interim Analysis'!$D:$D,$D149)
*(INDEX('Dimensional Maps'!H$39:H$63,MATCH($E149,'Dimensional Maps'!$C$8:$C$32,0),1)
/SUMIFS('Dimensional Maps'!H$39:H$63, 'Dimensional Maps'!$B$8:$B$32,$D149)))),0),0)</f>
        <v>0</v>
      </c>
      <c r="N149" s="115">
        <f>IFERROR(IF($G149 = "WholeBlg",IF(N$1&lt;2020, 0,
IF($H149="GWh",SUMIFS('Interim Analysis'!H:H,'Interim Analysis'!$B:$B,$B149,'Interim Analysis'!$C:$C,$C149,'Interim Analysis'!$F:$F,$F149,'Interim Analysis'!$G:$G,$H149,'Interim Analysis'!$E:$E,$E149),
SUMIFS('Interim Analysis'!H:H,'Interim Analysis'!$B:$B,$B149,'Interim Analysis'!$C:$C,$C149,'Interim Analysis'!$F:$F,$F149,'Interim Analysis'!$G:$G,$H149,'Interim Analysis'!$D:$D,$D149)
*(INDEX('Dimensional Maps'!I$39:I$63,MATCH($E149,'Dimensional Maps'!$C$8:$C$32,0),1)
/SUMIFS('Dimensional Maps'!I$39:I$63, 'Dimensional Maps'!$B$8:$B$32,$D149)))),0),0)</f>
        <v>0</v>
      </c>
      <c r="O149" s="115">
        <f>IFERROR(IF($G149 = "WholeBlg",IF(O$1&lt;2020, 0,
IF($H149="GWh",SUMIFS('Interim Analysis'!I:I,'Interim Analysis'!$B:$B,$B149,'Interim Analysis'!$C:$C,$C149,'Interim Analysis'!$F:$F,$F149,'Interim Analysis'!$G:$G,$H149,'Interim Analysis'!$E:$E,$E149),
SUMIFS('Interim Analysis'!I:I,'Interim Analysis'!$B:$B,$B149,'Interim Analysis'!$C:$C,$C149,'Interim Analysis'!$F:$F,$F149,'Interim Analysis'!$G:$G,$H149,'Interim Analysis'!$D:$D,$D149)
*(INDEX('Dimensional Maps'!J$39:J$63,MATCH($E149,'Dimensional Maps'!$C$8:$C$32,0),1)
/SUMIFS('Dimensional Maps'!J$39:J$63, 'Dimensional Maps'!$B$8:$B$32,$D149)))),0),0)</f>
        <v>0</v>
      </c>
      <c r="P149" s="115">
        <f>IFERROR(IF($G149 = "WholeBlg",IF(P$1&lt;2020, 0,
IF($H149="GWh",SUMIFS('Interim Analysis'!J:J,'Interim Analysis'!$B:$B,$B149,'Interim Analysis'!$C:$C,$C149,'Interim Analysis'!$F:$F,$F149,'Interim Analysis'!$G:$G,$H149,'Interim Analysis'!$E:$E,$E149),
SUMIFS('Interim Analysis'!J:J,'Interim Analysis'!$B:$B,$B149,'Interim Analysis'!$C:$C,$C149,'Interim Analysis'!$F:$F,$F149,'Interim Analysis'!$G:$G,$H149,'Interim Analysis'!$D:$D,$D149)
*(INDEX('Dimensional Maps'!K$39:K$63,MATCH($E149,'Dimensional Maps'!$C$8:$C$32,0),1)
/SUMIFS('Dimensional Maps'!K$39:K$63, 'Dimensional Maps'!$B$8:$B$32,$D149)))),0),0)</f>
        <v>0</v>
      </c>
      <c r="Q149" s="115">
        <f>IFERROR(IF($G149 = "WholeBlg",IF(Q$1&lt;2020, 0,
IF($H149="GWh",SUMIFS('Interim Analysis'!K:K,'Interim Analysis'!$B:$B,$B149,'Interim Analysis'!$C:$C,$C149,'Interim Analysis'!$F:$F,$F149,'Interim Analysis'!$G:$G,$H149,'Interim Analysis'!$E:$E,$E149),
SUMIFS('Interim Analysis'!K:K,'Interim Analysis'!$B:$B,$B149,'Interim Analysis'!$C:$C,$C149,'Interim Analysis'!$F:$F,$F149,'Interim Analysis'!$G:$G,$H149,'Interim Analysis'!$D:$D,$D149)
*(INDEX('Dimensional Maps'!L$39:L$63,MATCH($E149,'Dimensional Maps'!$C$8:$C$32,0),1)
/SUMIFS('Dimensional Maps'!L$39:L$63, 'Dimensional Maps'!$B$8:$B$32,$D149)))),0),0)</f>
        <v>0</v>
      </c>
      <c r="R149" s="115">
        <f>IFERROR(IF($G149 = "WholeBlg",IF(R$1&lt;2020, 0,
IF($H149="GWh",SUMIFS('Interim Analysis'!L:L,'Interim Analysis'!$B:$B,$B149,'Interim Analysis'!$C:$C,$C149,'Interim Analysis'!$F:$F,$F149,'Interim Analysis'!$G:$G,$H149,'Interim Analysis'!$E:$E,$E149),
SUMIFS('Interim Analysis'!L:L,'Interim Analysis'!$B:$B,$B149,'Interim Analysis'!$C:$C,$C149,'Interim Analysis'!$F:$F,$F149,'Interim Analysis'!$G:$G,$H149,'Interim Analysis'!$D:$D,$D149)
*(INDEX('Dimensional Maps'!M$39:M$63,MATCH($E149,'Dimensional Maps'!$C$8:$C$32,0),1)
/SUMIFS('Dimensional Maps'!M$39:M$63, 'Dimensional Maps'!$B$8:$B$32,$D149)))),0),0)</f>
        <v>0</v>
      </c>
      <c r="S149" s="115">
        <f>IFERROR(IF($G149 = "WholeBlg",IF(S$1&lt;2020, 0,
IF($H149="GWh",SUMIFS('Interim Analysis'!M:M,'Interim Analysis'!$B:$B,$B149,'Interim Analysis'!$C:$C,$C149,'Interim Analysis'!$F:$F,$F149,'Interim Analysis'!$G:$G,$H149,'Interim Analysis'!$E:$E,$E149),
SUMIFS('Interim Analysis'!M:M,'Interim Analysis'!$B:$B,$B149,'Interim Analysis'!$C:$C,$C149,'Interim Analysis'!$F:$F,$F149,'Interim Analysis'!$G:$G,$H149,'Interim Analysis'!$D:$D,$D149)
*(INDEX('Dimensional Maps'!N$39:N$63,MATCH($E149,'Dimensional Maps'!$C$8:$C$32,0),1)
/SUMIFS('Dimensional Maps'!N$39:N$63, 'Dimensional Maps'!$B$8:$B$32,$D149)))),0),0)</f>
        <v>0</v>
      </c>
      <c r="T149" s="115">
        <f>IFERROR(IF($G149 = "WholeBlg",IF(T$1&lt;2020, 0,
IF($H149="GWh",SUMIFS('Interim Analysis'!N:N,'Interim Analysis'!$B:$B,$B149,'Interim Analysis'!$C:$C,$C149,'Interim Analysis'!$F:$F,$F149,'Interim Analysis'!$G:$G,$H149,'Interim Analysis'!$E:$E,$E149),
SUMIFS('Interim Analysis'!N:N,'Interim Analysis'!$B:$B,$B149,'Interim Analysis'!$C:$C,$C149,'Interim Analysis'!$F:$F,$F149,'Interim Analysis'!$G:$G,$H149,'Interim Analysis'!$D:$D,$D149)
*(INDEX('Dimensional Maps'!O$39:O$63,MATCH($E149,'Dimensional Maps'!$C$8:$C$32,0),1)
/SUMIFS('Dimensional Maps'!O$39:O$63, 'Dimensional Maps'!$B$8:$B$32,$D149)))),0),0)</f>
        <v>0</v>
      </c>
      <c r="U149" s="115">
        <f>IFERROR(IF($G149 = "WholeBlg",IF(U$1&lt;2020, 0,
IF($H149="GWh",SUMIFS('Interim Analysis'!O:O,'Interim Analysis'!$B:$B,$B149,'Interim Analysis'!$C:$C,$C149,'Interim Analysis'!$F:$F,$F149,'Interim Analysis'!$G:$G,$H149,'Interim Analysis'!$E:$E,$E149),
SUMIFS('Interim Analysis'!O:O,'Interim Analysis'!$B:$B,$B149,'Interim Analysis'!$C:$C,$C149,'Interim Analysis'!$F:$F,$F149,'Interim Analysis'!$G:$G,$H149,'Interim Analysis'!$D:$D,$D149)
*(INDEX('Dimensional Maps'!P$39:P$63,MATCH($E149,'Dimensional Maps'!$C$8:$C$32,0),1)
/SUMIFS('Dimensional Maps'!P$39:P$63, 'Dimensional Maps'!$B$8:$B$32,$D149)))),0),0)</f>
        <v>0</v>
      </c>
      <c r="V149" s="115">
        <f>IFERROR(IF($G149 = "WholeBlg",IF(V$1&lt;2020, 0,
IF($H149="GWh",SUMIFS('Interim Analysis'!P:P,'Interim Analysis'!$B:$B,$B149,'Interim Analysis'!$C:$C,$C149,'Interim Analysis'!$F:$F,$F149,'Interim Analysis'!$G:$G,$H149,'Interim Analysis'!$E:$E,$E149),
SUMIFS('Interim Analysis'!P:P,'Interim Analysis'!$B:$B,$B149,'Interim Analysis'!$C:$C,$C149,'Interim Analysis'!$F:$F,$F149,'Interim Analysis'!$G:$G,$H149,'Interim Analysis'!$D:$D,$D149)
*(INDEX('Dimensional Maps'!Q$39:Q$63,MATCH($E149,'Dimensional Maps'!$C$8:$C$32,0),1)
/SUMIFS('Dimensional Maps'!Q$39:Q$63, 'Dimensional Maps'!$B$8:$B$32,$D149)))),0),0)</f>
        <v>0</v>
      </c>
      <c r="W149" s="115">
        <f>IFERROR(IF($G149 = "WholeBlg",IF(W$1&lt;2020, 0,
IF($H149="GWh",SUMIFS('Interim Analysis'!Q:Q,'Interim Analysis'!$B:$B,$B149,'Interim Analysis'!$C:$C,$C149,'Interim Analysis'!$F:$F,$F149,'Interim Analysis'!$G:$G,$H149,'Interim Analysis'!$E:$E,$E149),
SUMIFS('Interim Analysis'!Q:Q,'Interim Analysis'!$B:$B,$B149,'Interim Analysis'!$C:$C,$C149,'Interim Analysis'!$F:$F,$F149,'Interim Analysis'!$G:$G,$H149,'Interim Analysis'!$D:$D,$D149)
*(INDEX('Dimensional Maps'!R$39:R$63,MATCH($E149,'Dimensional Maps'!$C$8:$C$32,0),1)
/SUMIFS('Dimensional Maps'!R$39:R$63, 'Dimensional Maps'!$B$8:$B$32,$D149)))),0),0)</f>
        <v>0</v>
      </c>
    </row>
    <row r="150" spans="1:23" x14ac:dyDescent="0.25">
      <c r="A150" s="105" t="str">
        <f>Home!$C$20</f>
        <v>IOU Potential Program Savings ET</v>
      </c>
      <c r="B150" s="103" t="s">
        <v>236</v>
      </c>
      <c r="C150" s="103">
        <v>1</v>
      </c>
      <c r="D150" s="103" t="s">
        <v>193</v>
      </c>
      <c r="E150" s="103" t="s">
        <v>199</v>
      </c>
      <c r="F150" s="103" t="s">
        <v>186</v>
      </c>
      <c r="G150" s="103" t="s">
        <v>53</v>
      </c>
      <c r="H150" s="116" t="s">
        <v>18</v>
      </c>
      <c r="I150" s="115">
        <f>IFERROR(IF($G150 = "WholeBlg",IF(I$1&lt;2020, 0,
IF($H150="GWh",SUMIFS('Interim Analysis'!C:C,'Interim Analysis'!$B:$B,$B150,'Interim Analysis'!$C:$C,$C150,'Interim Analysis'!$F:$F,$F150,'Interim Analysis'!$G:$G,$H150,'Interim Analysis'!$E:$E,$E150),
SUMIFS('Interim Analysis'!C:C,'Interim Analysis'!$B:$B,$B150,'Interim Analysis'!$C:$C,$C150,'Interim Analysis'!$F:$F,$F150,'Interim Analysis'!$G:$G,$H150,'Interim Analysis'!$D:$D,$D150)
*(INDEX('Dimensional Maps'!D$39:D$63,MATCH($E150,'Dimensional Maps'!$C$8:$C$32,0),1)
/SUMIFS('Dimensional Maps'!D$39:D$63, 'Dimensional Maps'!$B$8:$B$32,$D150)))),0),0)</f>
        <v>0</v>
      </c>
      <c r="J150" s="115">
        <f>IFERROR(IF($G150 = "WholeBlg",IF(J$1&lt;2020, 0,
IF($H150="GWh",SUMIFS('Interim Analysis'!D:D,'Interim Analysis'!$B:$B,$B150,'Interim Analysis'!$C:$C,$C150,'Interim Analysis'!$F:$F,$F150,'Interim Analysis'!$G:$G,$H150,'Interim Analysis'!$E:$E,$E150),
SUMIFS('Interim Analysis'!D:D,'Interim Analysis'!$B:$B,$B150,'Interim Analysis'!$C:$C,$C150,'Interim Analysis'!$F:$F,$F150,'Interim Analysis'!$G:$G,$H150,'Interim Analysis'!$D:$D,$D150)
*(INDEX('Dimensional Maps'!E$39:E$63,MATCH($E150,'Dimensional Maps'!$C$8:$C$32,0),1)
/SUMIFS('Dimensional Maps'!E$39:E$63, 'Dimensional Maps'!$B$8:$B$32,$D150)))),0),0)</f>
        <v>0</v>
      </c>
      <c r="K150" s="115">
        <f>IFERROR(IF($G150 = "WholeBlg",IF(K$1&lt;2020, 0,
IF($H150="GWh",SUMIFS('Interim Analysis'!E:E,'Interim Analysis'!$B:$B,$B150,'Interim Analysis'!$C:$C,$C150,'Interim Analysis'!$F:$F,$F150,'Interim Analysis'!$G:$G,$H150,'Interim Analysis'!$E:$E,$E150),
SUMIFS('Interim Analysis'!E:E,'Interim Analysis'!$B:$B,$B150,'Interim Analysis'!$C:$C,$C150,'Interim Analysis'!$F:$F,$F150,'Interim Analysis'!$G:$G,$H150,'Interim Analysis'!$D:$D,$D150)
*(INDEX('Dimensional Maps'!F$39:F$63,MATCH($E150,'Dimensional Maps'!$C$8:$C$32,0),1)
/SUMIFS('Dimensional Maps'!F$39:F$63, 'Dimensional Maps'!$B$8:$B$32,$D150)))),0),0)</f>
        <v>0</v>
      </c>
      <c r="L150" s="115">
        <f>IFERROR(IF($G150 = "WholeBlg",IF(L$1&lt;2020, 0,
IF($H150="GWh",SUMIFS('Interim Analysis'!F:F,'Interim Analysis'!$B:$B,$B150,'Interim Analysis'!$C:$C,$C150,'Interim Analysis'!$F:$F,$F150,'Interim Analysis'!$G:$G,$H150,'Interim Analysis'!$E:$E,$E150),
SUMIFS('Interim Analysis'!F:F,'Interim Analysis'!$B:$B,$B150,'Interim Analysis'!$C:$C,$C150,'Interim Analysis'!$F:$F,$F150,'Interim Analysis'!$G:$G,$H150,'Interim Analysis'!$D:$D,$D150)
*(INDEX('Dimensional Maps'!G$39:G$63,MATCH($E150,'Dimensional Maps'!$C$8:$C$32,0),1)
/SUMIFS('Dimensional Maps'!G$39:G$63, 'Dimensional Maps'!$B$8:$B$32,$D150)))),0),0)</f>
        <v>0</v>
      </c>
      <c r="M150" s="115">
        <f>IFERROR(IF($G150 = "WholeBlg",IF(M$1&lt;2020, 0,
IF($H150="GWh",SUMIFS('Interim Analysis'!G:G,'Interim Analysis'!$B:$B,$B150,'Interim Analysis'!$C:$C,$C150,'Interim Analysis'!$F:$F,$F150,'Interim Analysis'!$G:$G,$H150,'Interim Analysis'!$E:$E,$E150),
SUMIFS('Interim Analysis'!G:G,'Interim Analysis'!$B:$B,$B150,'Interim Analysis'!$C:$C,$C150,'Interim Analysis'!$F:$F,$F150,'Interim Analysis'!$G:$G,$H150,'Interim Analysis'!$D:$D,$D150)
*(INDEX('Dimensional Maps'!H$39:H$63,MATCH($E150,'Dimensional Maps'!$C$8:$C$32,0),1)
/SUMIFS('Dimensional Maps'!H$39:H$63, 'Dimensional Maps'!$B$8:$B$32,$D150)))),0),0)</f>
        <v>0</v>
      </c>
      <c r="N150" s="115">
        <f>IFERROR(IF($G150 = "WholeBlg",IF(N$1&lt;2020, 0,
IF($H150="GWh",SUMIFS('Interim Analysis'!H:H,'Interim Analysis'!$B:$B,$B150,'Interim Analysis'!$C:$C,$C150,'Interim Analysis'!$F:$F,$F150,'Interim Analysis'!$G:$G,$H150,'Interim Analysis'!$E:$E,$E150),
SUMIFS('Interim Analysis'!H:H,'Interim Analysis'!$B:$B,$B150,'Interim Analysis'!$C:$C,$C150,'Interim Analysis'!$F:$F,$F150,'Interim Analysis'!$G:$G,$H150,'Interim Analysis'!$D:$D,$D150)
*(INDEX('Dimensional Maps'!I$39:I$63,MATCH($E150,'Dimensional Maps'!$C$8:$C$32,0),1)
/SUMIFS('Dimensional Maps'!I$39:I$63, 'Dimensional Maps'!$B$8:$B$32,$D150)))),0),0)</f>
        <v>0</v>
      </c>
      <c r="O150" s="115">
        <f>IFERROR(IF($G150 = "WholeBlg",IF(O$1&lt;2020, 0,
IF($H150="GWh",SUMIFS('Interim Analysis'!I:I,'Interim Analysis'!$B:$B,$B150,'Interim Analysis'!$C:$C,$C150,'Interim Analysis'!$F:$F,$F150,'Interim Analysis'!$G:$G,$H150,'Interim Analysis'!$E:$E,$E150),
SUMIFS('Interim Analysis'!I:I,'Interim Analysis'!$B:$B,$B150,'Interim Analysis'!$C:$C,$C150,'Interim Analysis'!$F:$F,$F150,'Interim Analysis'!$G:$G,$H150,'Interim Analysis'!$D:$D,$D150)
*(INDEX('Dimensional Maps'!J$39:J$63,MATCH($E150,'Dimensional Maps'!$C$8:$C$32,0),1)
/SUMIFS('Dimensional Maps'!J$39:J$63, 'Dimensional Maps'!$B$8:$B$32,$D150)))),0),0)</f>
        <v>0</v>
      </c>
      <c r="P150" s="115">
        <f>IFERROR(IF($G150 = "WholeBlg",IF(P$1&lt;2020, 0,
IF($H150="GWh",SUMIFS('Interim Analysis'!J:J,'Interim Analysis'!$B:$B,$B150,'Interim Analysis'!$C:$C,$C150,'Interim Analysis'!$F:$F,$F150,'Interim Analysis'!$G:$G,$H150,'Interim Analysis'!$E:$E,$E150),
SUMIFS('Interim Analysis'!J:J,'Interim Analysis'!$B:$B,$B150,'Interim Analysis'!$C:$C,$C150,'Interim Analysis'!$F:$F,$F150,'Interim Analysis'!$G:$G,$H150,'Interim Analysis'!$D:$D,$D150)
*(INDEX('Dimensional Maps'!K$39:K$63,MATCH($E150,'Dimensional Maps'!$C$8:$C$32,0),1)
/SUMIFS('Dimensional Maps'!K$39:K$63, 'Dimensional Maps'!$B$8:$B$32,$D150)))),0),0)</f>
        <v>0</v>
      </c>
      <c r="Q150" s="115">
        <f>IFERROR(IF($G150 = "WholeBlg",IF(Q$1&lt;2020, 0,
IF($H150="GWh",SUMIFS('Interim Analysis'!K:K,'Interim Analysis'!$B:$B,$B150,'Interim Analysis'!$C:$C,$C150,'Interim Analysis'!$F:$F,$F150,'Interim Analysis'!$G:$G,$H150,'Interim Analysis'!$E:$E,$E150),
SUMIFS('Interim Analysis'!K:K,'Interim Analysis'!$B:$B,$B150,'Interim Analysis'!$C:$C,$C150,'Interim Analysis'!$F:$F,$F150,'Interim Analysis'!$G:$G,$H150,'Interim Analysis'!$D:$D,$D150)
*(INDEX('Dimensional Maps'!L$39:L$63,MATCH($E150,'Dimensional Maps'!$C$8:$C$32,0),1)
/SUMIFS('Dimensional Maps'!L$39:L$63, 'Dimensional Maps'!$B$8:$B$32,$D150)))),0),0)</f>
        <v>0</v>
      </c>
      <c r="R150" s="115">
        <f>IFERROR(IF($G150 = "WholeBlg",IF(R$1&lt;2020, 0,
IF($H150="GWh",SUMIFS('Interim Analysis'!L:L,'Interim Analysis'!$B:$B,$B150,'Interim Analysis'!$C:$C,$C150,'Interim Analysis'!$F:$F,$F150,'Interim Analysis'!$G:$G,$H150,'Interim Analysis'!$E:$E,$E150),
SUMIFS('Interim Analysis'!L:L,'Interim Analysis'!$B:$B,$B150,'Interim Analysis'!$C:$C,$C150,'Interim Analysis'!$F:$F,$F150,'Interim Analysis'!$G:$G,$H150,'Interim Analysis'!$D:$D,$D150)
*(INDEX('Dimensional Maps'!M$39:M$63,MATCH($E150,'Dimensional Maps'!$C$8:$C$32,0),1)
/SUMIFS('Dimensional Maps'!M$39:M$63, 'Dimensional Maps'!$B$8:$B$32,$D150)))),0),0)</f>
        <v>0</v>
      </c>
      <c r="S150" s="115">
        <f>IFERROR(IF($G150 = "WholeBlg",IF(S$1&lt;2020, 0,
IF($H150="GWh",SUMIFS('Interim Analysis'!M:M,'Interim Analysis'!$B:$B,$B150,'Interim Analysis'!$C:$C,$C150,'Interim Analysis'!$F:$F,$F150,'Interim Analysis'!$G:$G,$H150,'Interim Analysis'!$E:$E,$E150),
SUMIFS('Interim Analysis'!M:M,'Interim Analysis'!$B:$B,$B150,'Interim Analysis'!$C:$C,$C150,'Interim Analysis'!$F:$F,$F150,'Interim Analysis'!$G:$G,$H150,'Interim Analysis'!$D:$D,$D150)
*(INDEX('Dimensional Maps'!N$39:N$63,MATCH($E150,'Dimensional Maps'!$C$8:$C$32,0),1)
/SUMIFS('Dimensional Maps'!N$39:N$63, 'Dimensional Maps'!$B$8:$B$32,$D150)))),0),0)</f>
        <v>0</v>
      </c>
      <c r="T150" s="115">
        <f>IFERROR(IF($G150 = "WholeBlg",IF(T$1&lt;2020, 0,
IF($H150="GWh",SUMIFS('Interim Analysis'!N:N,'Interim Analysis'!$B:$B,$B150,'Interim Analysis'!$C:$C,$C150,'Interim Analysis'!$F:$F,$F150,'Interim Analysis'!$G:$G,$H150,'Interim Analysis'!$E:$E,$E150),
SUMIFS('Interim Analysis'!N:N,'Interim Analysis'!$B:$B,$B150,'Interim Analysis'!$C:$C,$C150,'Interim Analysis'!$F:$F,$F150,'Interim Analysis'!$G:$G,$H150,'Interim Analysis'!$D:$D,$D150)
*(INDEX('Dimensional Maps'!O$39:O$63,MATCH($E150,'Dimensional Maps'!$C$8:$C$32,0),1)
/SUMIFS('Dimensional Maps'!O$39:O$63, 'Dimensional Maps'!$B$8:$B$32,$D150)))),0),0)</f>
        <v>0</v>
      </c>
      <c r="U150" s="115">
        <f>IFERROR(IF($G150 = "WholeBlg",IF(U$1&lt;2020, 0,
IF($H150="GWh",SUMIFS('Interim Analysis'!O:O,'Interim Analysis'!$B:$B,$B150,'Interim Analysis'!$C:$C,$C150,'Interim Analysis'!$F:$F,$F150,'Interim Analysis'!$G:$G,$H150,'Interim Analysis'!$E:$E,$E150),
SUMIFS('Interim Analysis'!O:O,'Interim Analysis'!$B:$B,$B150,'Interim Analysis'!$C:$C,$C150,'Interim Analysis'!$F:$F,$F150,'Interim Analysis'!$G:$G,$H150,'Interim Analysis'!$D:$D,$D150)
*(INDEX('Dimensional Maps'!P$39:P$63,MATCH($E150,'Dimensional Maps'!$C$8:$C$32,0),1)
/SUMIFS('Dimensional Maps'!P$39:P$63, 'Dimensional Maps'!$B$8:$B$32,$D150)))),0),0)</f>
        <v>0</v>
      </c>
      <c r="V150" s="115">
        <f>IFERROR(IF($G150 = "WholeBlg",IF(V$1&lt;2020, 0,
IF($H150="GWh",SUMIFS('Interim Analysis'!P:P,'Interim Analysis'!$B:$B,$B150,'Interim Analysis'!$C:$C,$C150,'Interim Analysis'!$F:$F,$F150,'Interim Analysis'!$G:$G,$H150,'Interim Analysis'!$E:$E,$E150),
SUMIFS('Interim Analysis'!P:P,'Interim Analysis'!$B:$B,$B150,'Interim Analysis'!$C:$C,$C150,'Interim Analysis'!$F:$F,$F150,'Interim Analysis'!$G:$G,$H150,'Interim Analysis'!$D:$D,$D150)
*(INDEX('Dimensional Maps'!Q$39:Q$63,MATCH($E150,'Dimensional Maps'!$C$8:$C$32,0),1)
/SUMIFS('Dimensional Maps'!Q$39:Q$63, 'Dimensional Maps'!$B$8:$B$32,$D150)))),0),0)</f>
        <v>0</v>
      </c>
      <c r="W150" s="115">
        <f>IFERROR(IF($G150 = "WholeBlg",IF(W$1&lt;2020, 0,
IF($H150="GWh",SUMIFS('Interim Analysis'!Q:Q,'Interim Analysis'!$B:$B,$B150,'Interim Analysis'!$C:$C,$C150,'Interim Analysis'!$F:$F,$F150,'Interim Analysis'!$G:$G,$H150,'Interim Analysis'!$E:$E,$E150),
SUMIFS('Interim Analysis'!Q:Q,'Interim Analysis'!$B:$B,$B150,'Interim Analysis'!$C:$C,$C150,'Interim Analysis'!$F:$F,$F150,'Interim Analysis'!$G:$G,$H150,'Interim Analysis'!$D:$D,$D150)
*(INDEX('Dimensional Maps'!R$39:R$63,MATCH($E150,'Dimensional Maps'!$C$8:$C$32,0),1)
/SUMIFS('Dimensional Maps'!R$39:R$63, 'Dimensional Maps'!$B$8:$B$32,$D150)))),0),0)</f>
        <v>0</v>
      </c>
    </row>
    <row r="151" spans="1:23" x14ac:dyDescent="0.25">
      <c r="A151" s="105" t="str">
        <f>Home!$C$20</f>
        <v>IOU Potential Program Savings ET</v>
      </c>
      <c r="B151" s="103" t="s">
        <v>236</v>
      </c>
      <c r="C151" s="103">
        <v>1</v>
      </c>
      <c r="D151" s="103" t="s">
        <v>193</v>
      </c>
      <c r="E151" s="103" t="s">
        <v>199</v>
      </c>
      <c r="F151" s="103" t="s">
        <v>167</v>
      </c>
      <c r="G151" s="103" t="s">
        <v>53</v>
      </c>
      <c r="H151" s="116" t="s">
        <v>20</v>
      </c>
      <c r="I151" s="115">
        <f>IFERROR(IF($G151 = "WholeBlg",IF(I$1&lt;2020, 0,
IF($H151="GWh",SUMIFS('Interim Analysis'!C:C,'Interim Analysis'!$B:$B,$B151,'Interim Analysis'!$C:$C,$C151,'Interim Analysis'!$F:$F,$F151,'Interim Analysis'!$G:$G,$H151,'Interim Analysis'!$E:$E,$E151),
SUMIFS('Interim Analysis'!C:C,'Interim Analysis'!$B:$B,$B151,'Interim Analysis'!$C:$C,$C151,'Interim Analysis'!$F:$F,$F151,'Interim Analysis'!$G:$G,$H151,'Interim Analysis'!$D:$D,$D151)
*(INDEX('Dimensional Maps'!D$39:D$63,MATCH($E151,'Dimensional Maps'!$C$8:$C$32,0),1)
/SUMIFS('Dimensional Maps'!D$39:D$63, 'Dimensional Maps'!$B$8:$B$32,$D151)))),0),0)</f>
        <v>0</v>
      </c>
      <c r="J151" s="115">
        <f>IFERROR(IF($G151 = "WholeBlg",IF(J$1&lt;2020, 0,
IF($H151="GWh",SUMIFS('Interim Analysis'!D:D,'Interim Analysis'!$B:$B,$B151,'Interim Analysis'!$C:$C,$C151,'Interim Analysis'!$F:$F,$F151,'Interim Analysis'!$G:$G,$H151,'Interim Analysis'!$E:$E,$E151),
SUMIFS('Interim Analysis'!D:D,'Interim Analysis'!$B:$B,$B151,'Interim Analysis'!$C:$C,$C151,'Interim Analysis'!$F:$F,$F151,'Interim Analysis'!$G:$G,$H151,'Interim Analysis'!$D:$D,$D151)
*(INDEX('Dimensional Maps'!E$39:E$63,MATCH($E151,'Dimensional Maps'!$C$8:$C$32,0),1)
/SUMIFS('Dimensional Maps'!E$39:E$63, 'Dimensional Maps'!$B$8:$B$32,$D151)))),0),0)</f>
        <v>0</v>
      </c>
      <c r="K151" s="115">
        <f>IFERROR(IF($G151 = "WholeBlg",IF(K$1&lt;2020, 0,
IF($H151="GWh",SUMIFS('Interim Analysis'!E:E,'Interim Analysis'!$B:$B,$B151,'Interim Analysis'!$C:$C,$C151,'Interim Analysis'!$F:$F,$F151,'Interim Analysis'!$G:$G,$H151,'Interim Analysis'!$E:$E,$E151),
SUMIFS('Interim Analysis'!E:E,'Interim Analysis'!$B:$B,$B151,'Interim Analysis'!$C:$C,$C151,'Interim Analysis'!$F:$F,$F151,'Interim Analysis'!$G:$G,$H151,'Interim Analysis'!$D:$D,$D151)
*(INDEX('Dimensional Maps'!F$39:F$63,MATCH($E151,'Dimensional Maps'!$C$8:$C$32,0),1)
/SUMIFS('Dimensional Maps'!F$39:F$63, 'Dimensional Maps'!$B$8:$B$32,$D151)))),0),0)</f>
        <v>0</v>
      </c>
      <c r="L151" s="115">
        <f>IFERROR(IF($G151 = "WholeBlg",IF(L$1&lt;2020, 0,
IF($H151="GWh",SUMIFS('Interim Analysis'!F:F,'Interim Analysis'!$B:$B,$B151,'Interim Analysis'!$C:$C,$C151,'Interim Analysis'!$F:$F,$F151,'Interim Analysis'!$G:$G,$H151,'Interim Analysis'!$E:$E,$E151),
SUMIFS('Interim Analysis'!F:F,'Interim Analysis'!$B:$B,$B151,'Interim Analysis'!$C:$C,$C151,'Interim Analysis'!$F:$F,$F151,'Interim Analysis'!$G:$G,$H151,'Interim Analysis'!$D:$D,$D151)
*(INDEX('Dimensional Maps'!G$39:G$63,MATCH($E151,'Dimensional Maps'!$C$8:$C$32,0),1)
/SUMIFS('Dimensional Maps'!G$39:G$63, 'Dimensional Maps'!$B$8:$B$32,$D151)))),0),0)</f>
        <v>0</v>
      </c>
      <c r="M151" s="115">
        <f>IFERROR(IF($G151 = "WholeBlg",IF(M$1&lt;2020, 0,
IF($H151="GWh",SUMIFS('Interim Analysis'!G:G,'Interim Analysis'!$B:$B,$B151,'Interim Analysis'!$C:$C,$C151,'Interim Analysis'!$F:$F,$F151,'Interim Analysis'!$G:$G,$H151,'Interim Analysis'!$E:$E,$E151),
SUMIFS('Interim Analysis'!G:G,'Interim Analysis'!$B:$B,$B151,'Interim Analysis'!$C:$C,$C151,'Interim Analysis'!$F:$F,$F151,'Interim Analysis'!$G:$G,$H151,'Interim Analysis'!$D:$D,$D151)
*(INDEX('Dimensional Maps'!H$39:H$63,MATCH($E151,'Dimensional Maps'!$C$8:$C$32,0),1)
/SUMIFS('Dimensional Maps'!H$39:H$63, 'Dimensional Maps'!$B$8:$B$32,$D151)))),0),0)</f>
        <v>0</v>
      </c>
      <c r="N151" s="115">
        <f>IFERROR(IF($G151 = "WholeBlg",IF(N$1&lt;2020, 0,
IF($H151="GWh",SUMIFS('Interim Analysis'!H:H,'Interim Analysis'!$B:$B,$B151,'Interim Analysis'!$C:$C,$C151,'Interim Analysis'!$F:$F,$F151,'Interim Analysis'!$G:$G,$H151,'Interim Analysis'!$E:$E,$E151),
SUMIFS('Interim Analysis'!H:H,'Interim Analysis'!$B:$B,$B151,'Interim Analysis'!$C:$C,$C151,'Interim Analysis'!$F:$F,$F151,'Interim Analysis'!$G:$G,$H151,'Interim Analysis'!$D:$D,$D151)
*(INDEX('Dimensional Maps'!I$39:I$63,MATCH($E151,'Dimensional Maps'!$C$8:$C$32,0),1)
/SUMIFS('Dimensional Maps'!I$39:I$63, 'Dimensional Maps'!$B$8:$B$32,$D151)))),0),0)</f>
        <v>0</v>
      </c>
      <c r="O151" s="115">
        <f>IFERROR(IF($G151 = "WholeBlg",IF(O$1&lt;2020, 0,
IF($H151="GWh",SUMIFS('Interim Analysis'!I:I,'Interim Analysis'!$B:$B,$B151,'Interim Analysis'!$C:$C,$C151,'Interim Analysis'!$F:$F,$F151,'Interim Analysis'!$G:$G,$H151,'Interim Analysis'!$E:$E,$E151),
SUMIFS('Interim Analysis'!I:I,'Interim Analysis'!$B:$B,$B151,'Interim Analysis'!$C:$C,$C151,'Interim Analysis'!$F:$F,$F151,'Interim Analysis'!$G:$G,$H151,'Interim Analysis'!$D:$D,$D151)
*(INDEX('Dimensional Maps'!J$39:J$63,MATCH($E151,'Dimensional Maps'!$C$8:$C$32,0),1)
/SUMIFS('Dimensional Maps'!J$39:J$63, 'Dimensional Maps'!$B$8:$B$32,$D151)))),0),0)</f>
        <v>0</v>
      </c>
      <c r="P151" s="115">
        <f>IFERROR(IF($G151 = "WholeBlg",IF(P$1&lt;2020, 0,
IF($H151="GWh",SUMIFS('Interim Analysis'!J:J,'Interim Analysis'!$B:$B,$B151,'Interim Analysis'!$C:$C,$C151,'Interim Analysis'!$F:$F,$F151,'Interim Analysis'!$G:$G,$H151,'Interim Analysis'!$E:$E,$E151),
SUMIFS('Interim Analysis'!J:J,'Interim Analysis'!$B:$B,$B151,'Interim Analysis'!$C:$C,$C151,'Interim Analysis'!$F:$F,$F151,'Interim Analysis'!$G:$G,$H151,'Interim Analysis'!$D:$D,$D151)
*(INDEX('Dimensional Maps'!K$39:K$63,MATCH($E151,'Dimensional Maps'!$C$8:$C$32,0),1)
/SUMIFS('Dimensional Maps'!K$39:K$63, 'Dimensional Maps'!$B$8:$B$32,$D151)))),0),0)</f>
        <v>0</v>
      </c>
      <c r="Q151" s="115">
        <f>IFERROR(IF($G151 = "WholeBlg",IF(Q$1&lt;2020, 0,
IF($H151="GWh",SUMIFS('Interim Analysis'!K:K,'Interim Analysis'!$B:$B,$B151,'Interim Analysis'!$C:$C,$C151,'Interim Analysis'!$F:$F,$F151,'Interim Analysis'!$G:$G,$H151,'Interim Analysis'!$E:$E,$E151),
SUMIFS('Interim Analysis'!K:K,'Interim Analysis'!$B:$B,$B151,'Interim Analysis'!$C:$C,$C151,'Interim Analysis'!$F:$F,$F151,'Interim Analysis'!$G:$G,$H151,'Interim Analysis'!$D:$D,$D151)
*(INDEX('Dimensional Maps'!L$39:L$63,MATCH($E151,'Dimensional Maps'!$C$8:$C$32,0),1)
/SUMIFS('Dimensional Maps'!L$39:L$63, 'Dimensional Maps'!$B$8:$B$32,$D151)))),0),0)</f>
        <v>0</v>
      </c>
      <c r="R151" s="115">
        <f>IFERROR(IF($G151 = "WholeBlg",IF(R$1&lt;2020, 0,
IF($H151="GWh",SUMIFS('Interim Analysis'!L:L,'Interim Analysis'!$B:$B,$B151,'Interim Analysis'!$C:$C,$C151,'Interim Analysis'!$F:$F,$F151,'Interim Analysis'!$G:$G,$H151,'Interim Analysis'!$E:$E,$E151),
SUMIFS('Interim Analysis'!L:L,'Interim Analysis'!$B:$B,$B151,'Interim Analysis'!$C:$C,$C151,'Interim Analysis'!$F:$F,$F151,'Interim Analysis'!$G:$G,$H151,'Interim Analysis'!$D:$D,$D151)
*(INDEX('Dimensional Maps'!M$39:M$63,MATCH($E151,'Dimensional Maps'!$C$8:$C$32,0),1)
/SUMIFS('Dimensional Maps'!M$39:M$63, 'Dimensional Maps'!$B$8:$B$32,$D151)))),0),0)</f>
        <v>0</v>
      </c>
      <c r="S151" s="115">
        <f>IFERROR(IF($G151 = "WholeBlg",IF(S$1&lt;2020, 0,
IF($H151="GWh",SUMIFS('Interim Analysis'!M:M,'Interim Analysis'!$B:$B,$B151,'Interim Analysis'!$C:$C,$C151,'Interim Analysis'!$F:$F,$F151,'Interim Analysis'!$G:$G,$H151,'Interim Analysis'!$E:$E,$E151),
SUMIFS('Interim Analysis'!M:M,'Interim Analysis'!$B:$B,$B151,'Interim Analysis'!$C:$C,$C151,'Interim Analysis'!$F:$F,$F151,'Interim Analysis'!$G:$G,$H151,'Interim Analysis'!$D:$D,$D151)
*(INDEX('Dimensional Maps'!N$39:N$63,MATCH($E151,'Dimensional Maps'!$C$8:$C$32,0),1)
/SUMIFS('Dimensional Maps'!N$39:N$63, 'Dimensional Maps'!$B$8:$B$32,$D151)))),0),0)</f>
        <v>0</v>
      </c>
      <c r="T151" s="115">
        <f>IFERROR(IF($G151 = "WholeBlg",IF(T$1&lt;2020, 0,
IF($H151="GWh",SUMIFS('Interim Analysis'!N:N,'Interim Analysis'!$B:$B,$B151,'Interim Analysis'!$C:$C,$C151,'Interim Analysis'!$F:$F,$F151,'Interim Analysis'!$G:$G,$H151,'Interim Analysis'!$E:$E,$E151),
SUMIFS('Interim Analysis'!N:N,'Interim Analysis'!$B:$B,$B151,'Interim Analysis'!$C:$C,$C151,'Interim Analysis'!$F:$F,$F151,'Interim Analysis'!$G:$G,$H151,'Interim Analysis'!$D:$D,$D151)
*(INDEX('Dimensional Maps'!O$39:O$63,MATCH($E151,'Dimensional Maps'!$C$8:$C$32,0),1)
/SUMIFS('Dimensional Maps'!O$39:O$63, 'Dimensional Maps'!$B$8:$B$32,$D151)))),0),0)</f>
        <v>0</v>
      </c>
      <c r="U151" s="115">
        <f>IFERROR(IF($G151 = "WholeBlg",IF(U$1&lt;2020, 0,
IF($H151="GWh",SUMIFS('Interim Analysis'!O:O,'Interim Analysis'!$B:$B,$B151,'Interim Analysis'!$C:$C,$C151,'Interim Analysis'!$F:$F,$F151,'Interim Analysis'!$G:$G,$H151,'Interim Analysis'!$E:$E,$E151),
SUMIFS('Interim Analysis'!O:O,'Interim Analysis'!$B:$B,$B151,'Interim Analysis'!$C:$C,$C151,'Interim Analysis'!$F:$F,$F151,'Interim Analysis'!$G:$G,$H151,'Interim Analysis'!$D:$D,$D151)
*(INDEX('Dimensional Maps'!P$39:P$63,MATCH($E151,'Dimensional Maps'!$C$8:$C$32,0),1)
/SUMIFS('Dimensional Maps'!P$39:P$63, 'Dimensional Maps'!$B$8:$B$32,$D151)))),0),0)</f>
        <v>0</v>
      </c>
      <c r="V151" s="115">
        <f>IFERROR(IF($G151 = "WholeBlg",IF(V$1&lt;2020, 0,
IF($H151="GWh",SUMIFS('Interim Analysis'!P:P,'Interim Analysis'!$B:$B,$B151,'Interim Analysis'!$C:$C,$C151,'Interim Analysis'!$F:$F,$F151,'Interim Analysis'!$G:$G,$H151,'Interim Analysis'!$E:$E,$E151),
SUMIFS('Interim Analysis'!P:P,'Interim Analysis'!$B:$B,$B151,'Interim Analysis'!$C:$C,$C151,'Interim Analysis'!$F:$F,$F151,'Interim Analysis'!$G:$G,$H151,'Interim Analysis'!$D:$D,$D151)
*(INDEX('Dimensional Maps'!Q$39:Q$63,MATCH($E151,'Dimensional Maps'!$C$8:$C$32,0),1)
/SUMIFS('Dimensional Maps'!Q$39:Q$63, 'Dimensional Maps'!$B$8:$B$32,$D151)))),0),0)</f>
        <v>0</v>
      </c>
      <c r="W151" s="115">
        <f>IFERROR(IF($G151 = "WholeBlg",IF(W$1&lt;2020, 0,
IF($H151="GWh",SUMIFS('Interim Analysis'!Q:Q,'Interim Analysis'!$B:$B,$B151,'Interim Analysis'!$C:$C,$C151,'Interim Analysis'!$F:$F,$F151,'Interim Analysis'!$G:$G,$H151,'Interim Analysis'!$E:$E,$E151),
SUMIFS('Interim Analysis'!Q:Q,'Interim Analysis'!$B:$B,$B151,'Interim Analysis'!$C:$C,$C151,'Interim Analysis'!$F:$F,$F151,'Interim Analysis'!$G:$G,$H151,'Interim Analysis'!$D:$D,$D151)
*(INDEX('Dimensional Maps'!R$39:R$63,MATCH($E151,'Dimensional Maps'!$C$8:$C$32,0),1)
/SUMIFS('Dimensional Maps'!R$39:R$63, 'Dimensional Maps'!$B$8:$B$32,$D151)))),0),0)</f>
        <v>0</v>
      </c>
    </row>
    <row r="152" spans="1:23" x14ac:dyDescent="0.25">
      <c r="A152" s="105" t="str">
        <f>Home!$C$20</f>
        <v>IOU Potential Program Savings ET</v>
      </c>
      <c r="B152" s="137" t="s">
        <v>236</v>
      </c>
      <c r="C152" s="137">
        <v>1</v>
      </c>
      <c r="D152" s="137" t="s">
        <v>193</v>
      </c>
      <c r="E152" s="137" t="s">
        <v>199</v>
      </c>
      <c r="F152" s="137" t="s">
        <v>186</v>
      </c>
      <c r="G152" s="137" t="s">
        <v>53</v>
      </c>
      <c r="H152" s="138" t="s">
        <v>20</v>
      </c>
      <c r="I152" s="115">
        <f>IFERROR(IF($G152 = "WholeBlg",IF(I$1&lt;2020, 0,
IF($H152="GWh",SUMIFS('Interim Analysis'!C:C,'Interim Analysis'!$B:$B,$B152,'Interim Analysis'!$C:$C,$C152,'Interim Analysis'!$F:$F,$F152,'Interim Analysis'!$G:$G,$H152,'Interim Analysis'!$E:$E,$E152),
SUMIFS('Interim Analysis'!C:C,'Interim Analysis'!$B:$B,$B152,'Interim Analysis'!$C:$C,$C152,'Interim Analysis'!$F:$F,$F152,'Interim Analysis'!$G:$G,$H152,'Interim Analysis'!$D:$D,$D152)
*(INDEX('Dimensional Maps'!D$39:D$63,MATCH($E152,'Dimensional Maps'!$C$8:$C$32,0),1)
/SUMIFS('Dimensional Maps'!D$39:D$63, 'Dimensional Maps'!$B$8:$B$32,$D152)))),0),0)</f>
        <v>0</v>
      </c>
      <c r="J152" s="115">
        <f>IFERROR(IF($G152 = "WholeBlg",IF(J$1&lt;2020, 0,
IF($H152="GWh",SUMIFS('Interim Analysis'!D:D,'Interim Analysis'!$B:$B,$B152,'Interim Analysis'!$C:$C,$C152,'Interim Analysis'!$F:$F,$F152,'Interim Analysis'!$G:$G,$H152,'Interim Analysis'!$E:$E,$E152),
SUMIFS('Interim Analysis'!D:D,'Interim Analysis'!$B:$B,$B152,'Interim Analysis'!$C:$C,$C152,'Interim Analysis'!$F:$F,$F152,'Interim Analysis'!$G:$G,$H152,'Interim Analysis'!$D:$D,$D152)
*(INDEX('Dimensional Maps'!E$39:E$63,MATCH($E152,'Dimensional Maps'!$C$8:$C$32,0),1)
/SUMIFS('Dimensional Maps'!E$39:E$63, 'Dimensional Maps'!$B$8:$B$32,$D152)))),0),0)</f>
        <v>0</v>
      </c>
      <c r="K152" s="115">
        <f>IFERROR(IF($G152 = "WholeBlg",IF(K$1&lt;2020, 0,
IF($H152="GWh",SUMIFS('Interim Analysis'!E:E,'Interim Analysis'!$B:$B,$B152,'Interim Analysis'!$C:$C,$C152,'Interim Analysis'!$F:$F,$F152,'Interim Analysis'!$G:$G,$H152,'Interim Analysis'!$E:$E,$E152),
SUMIFS('Interim Analysis'!E:E,'Interim Analysis'!$B:$B,$B152,'Interim Analysis'!$C:$C,$C152,'Interim Analysis'!$F:$F,$F152,'Interim Analysis'!$G:$G,$H152,'Interim Analysis'!$D:$D,$D152)
*(INDEX('Dimensional Maps'!F$39:F$63,MATCH($E152,'Dimensional Maps'!$C$8:$C$32,0),1)
/SUMIFS('Dimensional Maps'!F$39:F$63, 'Dimensional Maps'!$B$8:$B$32,$D152)))),0),0)</f>
        <v>0</v>
      </c>
      <c r="L152" s="115">
        <f>IFERROR(IF($G152 = "WholeBlg",IF(L$1&lt;2020, 0,
IF($H152="GWh",SUMIFS('Interim Analysis'!F:F,'Interim Analysis'!$B:$B,$B152,'Interim Analysis'!$C:$C,$C152,'Interim Analysis'!$F:$F,$F152,'Interim Analysis'!$G:$G,$H152,'Interim Analysis'!$E:$E,$E152),
SUMIFS('Interim Analysis'!F:F,'Interim Analysis'!$B:$B,$B152,'Interim Analysis'!$C:$C,$C152,'Interim Analysis'!$F:$F,$F152,'Interim Analysis'!$G:$G,$H152,'Interim Analysis'!$D:$D,$D152)
*(INDEX('Dimensional Maps'!G$39:G$63,MATCH($E152,'Dimensional Maps'!$C$8:$C$32,0),1)
/SUMIFS('Dimensional Maps'!G$39:G$63, 'Dimensional Maps'!$B$8:$B$32,$D152)))),0),0)</f>
        <v>0</v>
      </c>
      <c r="M152" s="115">
        <f>IFERROR(IF($G152 = "WholeBlg",IF(M$1&lt;2020, 0,
IF($H152="GWh",SUMIFS('Interim Analysis'!G:G,'Interim Analysis'!$B:$B,$B152,'Interim Analysis'!$C:$C,$C152,'Interim Analysis'!$F:$F,$F152,'Interim Analysis'!$G:$G,$H152,'Interim Analysis'!$E:$E,$E152),
SUMIFS('Interim Analysis'!G:G,'Interim Analysis'!$B:$B,$B152,'Interim Analysis'!$C:$C,$C152,'Interim Analysis'!$F:$F,$F152,'Interim Analysis'!$G:$G,$H152,'Interim Analysis'!$D:$D,$D152)
*(INDEX('Dimensional Maps'!H$39:H$63,MATCH($E152,'Dimensional Maps'!$C$8:$C$32,0),1)
/SUMIFS('Dimensional Maps'!H$39:H$63, 'Dimensional Maps'!$B$8:$B$32,$D152)))),0),0)</f>
        <v>0</v>
      </c>
      <c r="N152" s="115">
        <f>IFERROR(IF($G152 = "WholeBlg",IF(N$1&lt;2020, 0,
IF($H152="GWh",SUMIFS('Interim Analysis'!H:H,'Interim Analysis'!$B:$B,$B152,'Interim Analysis'!$C:$C,$C152,'Interim Analysis'!$F:$F,$F152,'Interim Analysis'!$G:$G,$H152,'Interim Analysis'!$E:$E,$E152),
SUMIFS('Interim Analysis'!H:H,'Interim Analysis'!$B:$B,$B152,'Interim Analysis'!$C:$C,$C152,'Interim Analysis'!$F:$F,$F152,'Interim Analysis'!$G:$G,$H152,'Interim Analysis'!$D:$D,$D152)
*(INDEX('Dimensional Maps'!I$39:I$63,MATCH($E152,'Dimensional Maps'!$C$8:$C$32,0),1)
/SUMIFS('Dimensional Maps'!I$39:I$63, 'Dimensional Maps'!$B$8:$B$32,$D152)))),0),0)</f>
        <v>0</v>
      </c>
      <c r="O152" s="115">
        <f>IFERROR(IF($G152 = "WholeBlg",IF(O$1&lt;2020, 0,
IF($H152="GWh",SUMIFS('Interim Analysis'!I:I,'Interim Analysis'!$B:$B,$B152,'Interim Analysis'!$C:$C,$C152,'Interim Analysis'!$F:$F,$F152,'Interim Analysis'!$G:$G,$H152,'Interim Analysis'!$E:$E,$E152),
SUMIFS('Interim Analysis'!I:I,'Interim Analysis'!$B:$B,$B152,'Interim Analysis'!$C:$C,$C152,'Interim Analysis'!$F:$F,$F152,'Interim Analysis'!$G:$G,$H152,'Interim Analysis'!$D:$D,$D152)
*(INDEX('Dimensional Maps'!J$39:J$63,MATCH($E152,'Dimensional Maps'!$C$8:$C$32,0),1)
/SUMIFS('Dimensional Maps'!J$39:J$63, 'Dimensional Maps'!$B$8:$B$32,$D152)))),0),0)</f>
        <v>0</v>
      </c>
      <c r="P152" s="115">
        <f>IFERROR(IF($G152 = "WholeBlg",IF(P$1&lt;2020, 0,
IF($H152="GWh",SUMIFS('Interim Analysis'!J:J,'Interim Analysis'!$B:$B,$B152,'Interim Analysis'!$C:$C,$C152,'Interim Analysis'!$F:$F,$F152,'Interim Analysis'!$G:$G,$H152,'Interim Analysis'!$E:$E,$E152),
SUMIFS('Interim Analysis'!J:J,'Interim Analysis'!$B:$B,$B152,'Interim Analysis'!$C:$C,$C152,'Interim Analysis'!$F:$F,$F152,'Interim Analysis'!$G:$G,$H152,'Interim Analysis'!$D:$D,$D152)
*(INDEX('Dimensional Maps'!K$39:K$63,MATCH($E152,'Dimensional Maps'!$C$8:$C$32,0),1)
/SUMIFS('Dimensional Maps'!K$39:K$63, 'Dimensional Maps'!$B$8:$B$32,$D152)))),0),0)</f>
        <v>0</v>
      </c>
      <c r="Q152" s="115">
        <f>IFERROR(IF($G152 = "WholeBlg",IF(Q$1&lt;2020, 0,
IF($H152="GWh",SUMIFS('Interim Analysis'!K:K,'Interim Analysis'!$B:$B,$B152,'Interim Analysis'!$C:$C,$C152,'Interim Analysis'!$F:$F,$F152,'Interim Analysis'!$G:$G,$H152,'Interim Analysis'!$E:$E,$E152),
SUMIFS('Interim Analysis'!K:K,'Interim Analysis'!$B:$B,$B152,'Interim Analysis'!$C:$C,$C152,'Interim Analysis'!$F:$F,$F152,'Interim Analysis'!$G:$G,$H152,'Interim Analysis'!$D:$D,$D152)
*(INDEX('Dimensional Maps'!L$39:L$63,MATCH($E152,'Dimensional Maps'!$C$8:$C$32,0),1)
/SUMIFS('Dimensional Maps'!L$39:L$63, 'Dimensional Maps'!$B$8:$B$32,$D152)))),0),0)</f>
        <v>0</v>
      </c>
      <c r="R152" s="115">
        <f>IFERROR(IF($G152 = "WholeBlg",IF(R$1&lt;2020, 0,
IF($H152="GWh",SUMIFS('Interim Analysis'!L:L,'Interim Analysis'!$B:$B,$B152,'Interim Analysis'!$C:$C,$C152,'Interim Analysis'!$F:$F,$F152,'Interim Analysis'!$G:$G,$H152,'Interim Analysis'!$E:$E,$E152),
SUMIFS('Interim Analysis'!L:L,'Interim Analysis'!$B:$B,$B152,'Interim Analysis'!$C:$C,$C152,'Interim Analysis'!$F:$F,$F152,'Interim Analysis'!$G:$G,$H152,'Interim Analysis'!$D:$D,$D152)
*(INDEX('Dimensional Maps'!M$39:M$63,MATCH($E152,'Dimensional Maps'!$C$8:$C$32,0),1)
/SUMIFS('Dimensional Maps'!M$39:M$63, 'Dimensional Maps'!$B$8:$B$32,$D152)))),0),0)</f>
        <v>0</v>
      </c>
      <c r="S152" s="115">
        <f>IFERROR(IF($G152 = "WholeBlg",IF(S$1&lt;2020, 0,
IF($H152="GWh",SUMIFS('Interim Analysis'!M:M,'Interim Analysis'!$B:$B,$B152,'Interim Analysis'!$C:$C,$C152,'Interim Analysis'!$F:$F,$F152,'Interim Analysis'!$G:$G,$H152,'Interim Analysis'!$E:$E,$E152),
SUMIFS('Interim Analysis'!M:M,'Interim Analysis'!$B:$B,$B152,'Interim Analysis'!$C:$C,$C152,'Interim Analysis'!$F:$F,$F152,'Interim Analysis'!$G:$G,$H152,'Interim Analysis'!$D:$D,$D152)
*(INDEX('Dimensional Maps'!N$39:N$63,MATCH($E152,'Dimensional Maps'!$C$8:$C$32,0),1)
/SUMIFS('Dimensional Maps'!N$39:N$63, 'Dimensional Maps'!$B$8:$B$32,$D152)))),0),0)</f>
        <v>0</v>
      </c>
      <c r="T152" s="115">
        <f>IFERROR(IF($G152 = "WholeBlg",IF(T$1&lt;2020, 0,
IF($H152="GWh",SUMIFS('Interim Analysis'!N:N,'Interim Analysis'!$B:$B,$B152,'Interim Analysis'!$C:$C,$C152,'Interim Analysis'!$F:$F,$F152,'Interim Analysis'!$G:$G,$H152,'Interim Analysis'!$E:$E,$E152),
SUMIFS('Interim Analysis'!N:N,'Interim Analysis'!$B:$B,$B152,'Interim Analysis'!$C:$C,$C152,'Interim Analysis'!$F:$F,$F152,'Interim Analysis'!$G:$G,$H152,'Interim Analysis'!$D:$D,$D152)
*(INDEX('Dimensional Maps'!O$39:O$63,MATCH($E152,'Dimensional Maps'!$C$8:$C$32,0),1)
/SUMIFS('Dimensional Maps'!O$39:O$63, 'Dimensional Maps'!$B$8:$B$32,$D152)))),0),0)</f>
        <v>0</v>
      </c>
      <c r="U152" s="115">
        <f>IFERROR(IF($G152 = "WholeBlg",IF(U$1&lt;2020, 0,
IF($H152="GWh",SUMIFS('Interim Analysis'!O:O,'Interim Analysis'!$B:$B,$B152,'Interim Analysis'!$C:$C,$C152,'Interim Analysis'!$F:$F,$F152,'Interim Analysis'!$G:$G,$H152,'Interim Analysis'!$E:$E,$E152),
SUMIFS('Interim Analysis'!O:O,'Interim Analysis'!$B:$B,$B152,'Interim Analysis'!$C:$C,$C152,'Interim Analysis'!$F:$F,$F152,'Interim Analysis'!$G:$G,$H152,'Interim Analysis'!$D:$D,$D152)
*(INDEX('Dimensional Maps'!P$39:P$63,MATCH($E152,'Dimensional Maps'!$C$8:$C$32,0),1)
/SUMIFS('Dimensional Maps'!P$39:P$63, 'Dimensional Maps'!$B$8:$B$32,$D152)))),0),0)</f>
        <v>0</v>
      </c>
      <c r="V152" s="115">
        <f>IFERROR(IF($G152 = "WholeBlg",IF(V$1&lt;2020, 0,
IF($H152="GWh",SUMIFS('Interim Analysis'!P:P,'Interim Analysis'!$B:$B,$B152,'Interim Analysis'!$C:$C,$C152,'Interim Analysis'!$F:$F,$F152,'Interim Analysis'!$G:$G,$H152,'Interim Analysis'!$E:$E,$E152),
SUMIFS('Interim Analysis'!P:P,'Interim Analysis'!$B:$B,$B152,'Interim Analysis'!$C:$C,$C152,'Interim Analysis'!$F:$F,$F152,'Interim Analysis'!$G:$G,$H152,'Interim Analysis'!$D:$D,$D152)
*(INDEX('Dimensional Maps'!Q$39:Q$63,MATCH($E152,'Dimensional Maps'!$C$8:$C$32,0),1)
/SUMIFS('Dimensional Maps'!Q$39:Q$63, 'Dimensional Maps'!$B$8:$B$32,$D152)))),0),0)</f>
        <v>0</v>
      </c>
      <c r="W152" s="115">
        <f>IFERROR(IF($G152 = "WholeBlg",IF(W$1&lt;2020, 0,
IF($H152="GWh",SUMIFS('Interim Analysis'!Q:Q,'Interim Analysis'!$B:$B,$B152,'Interim Analysis'!$C:$C,$C152,'Interim Analysis'!$F:$F,$F152,'Interim Analysis'!$G:$G,$H152,'Interim Analysis'!$E:$E,$E152),
SUMIFS('Interim Analysis'!Q:Q,'Interim Analysis'!$B:$B,$B152,'Interim Analysis'!$C:$C,$C152,'Interim Analysis'!$F:$F,$F152,'Interim Analysis'!$G:$G,$H152,'Interim Analysis'!$D:$D,$D152)
*(INDEX('Dimensional Maps'!R$39:R$63,MATCH($E152,'Dimensional Maps'!$C$8:$C$32,0),1)
/SUMIFS('Dimensional Maps'!R$39:R$63, 'Dimensional Maps'!$B$8:$B$32,$D152)))),0),0)</f>
        <v>0</v>
      </c>
    </row>
    <row r="153" spans="1:23" x14ac:dyDescent="0.25">
      <c r="A153" s="105" t="str">
        <f>Home!$C$20</f>
        <v>IOU Potential Program Savings ET</v>
      </c>
      <c r="B153" s="103" t="s">
        <v>237</v>
      </c>
      <c r="C153" s="103">
        <v>2</v>
      </c>
      <c r="D153" s="103" t="s">
        <v>44</v>
      </c>
      <c r="E153" s="103" t="s">
        <v>44</v>
      </c>
      <c r="F153" s="103" t="s">
        <v>186</v>
      </c>
      <c r="G153" s="103" t="s">
        <v>53</v>
      </c>
      <c r="H153" s="143" t="s">
        <v>20</v>
      </c>
      <c r="I153" s="115">
        <f>IFERROR(IF($G153 = "WholeBlg",IF(I$1&lt;2020, 0,
IF($H153="GWh",SUMIFS('Interim Analysis'!C:C,'Interim Analysis'!$B:$B,$B153,'Interim Analysis'!$C:$C,$C153,'Interim Analysis'!$F:$F,$F153,'Interim Analysis'!$G:$G,$H153,'Interim Analysis'!$E:$E,$E153),
SUMIFS('Interim Analysis'!C:C,'Interim Analysis'!$B:$B,$B153,'Interim Analysis'!$C:$C,$C153,'Interim Analysis'!$F:$F,$F153,'Interim Analysis'!$G:$G,$H153,'Interim Analysis'!$D:$D,$D153)
*(INDEX('Dimensional Maps'!D$39:D$63,MATCH($E153,'Dimensional Maps'!$C$8:$C$32,0),1)
/SUMIFS('Dimensional Maps'!D$39:D$63, 'Dimensional Maps'!$B$8:$B$32,$D153)))),0),0)</f>
        <v>0</v>
      </c>
      <c r="J153" s="115">
        <f>IFERROR(IF($G153 = "WholeBlg",IF(J$1&lt;2020, 0,
IF($H153="GWh",SUMIFS('Interim Analysis'!D:D,'Interim Analysis'!$B:$B,$B153,'Interim Analysis'!$C:$C,$C153,'Interim Analysis'!$F:$F,$F153,'Interim Analysis'!$G:$G,$H153,'Interim Analysis'!$E:$E,$E153),
SUMIFS('Interim Analysis'!D:D,'Interim Analysis'!$B:$B,$B153,'Interim Analysis'!$C:$C,$C153,'Interim Analysis'!$F:$F,$F153,'Interim Analysis'!$G:$G,$H153,'Interim Analysis'!$D:$D,$D153)
*(INDEX('Dimensional Maps'!E$39:E$63,MATCH($E153,'Dimensional Maps'!$C$8:$C$32,0),1)
/SUMIFS('Dimensional Maps'!E$39:E$63, 'Dimensional Maps'!$B$8:$B$32,$D153)))),0),0)</f>
        <v>0</v>
      </c>
      <c r="K153" s="115">
        <f>IFERROR(IF($G153 = "WholeBlg",IF(K$1&lt;2020, 0,
IF($H153="GWh",SUMIFS('Interim Analysis'!E:E,'Interim Analysis'!$B:$B,$B153,'Interim Analysis'!$C:$C,$C153,'Interim Analysis'!$F:$F,$F153,'Interim Analysis'!$G:$G,$H153,'Interim Analysis'!$E:$E,$E153),
SUMIFS('Interim Analysis'!E:E,'Interim Analysis'!$B:$B,$B153,'Interim Analysis'!$C:$C,$C153,'Interim Analysis'!$F:$F,$F153,'Interim Analysis'!$G:$G,$H153,'Interim Analysis'!$D:$D,$D153)
*(INDEX('Dimensional Maps'!F$39:F$63,MATCH($E153,'Dimensional Maps'!$C$8:$C$32,0),1)
/SUMIFS('Dimensional Maps'!F$39:F$63, 'Dimensional Maps'!$B$8:$B$32,$D153)))),0),0)</f>
        <v>0</v>
      </c>
      <c r="L153" s="115">
        <f>IFERROR(IF($G153 = "WholeBlg",IF(L$1&lt;2020, 0,
IF($H153="GWh",SUMIFS('Interim Analysis'!F:F,'Interim Analysis'!$B:$B,$B153,'Interim Analysis'!$C:$C,$C153,'Interim Analysis'!$F:$F,$F153,'Interim Analysis'!$G:$G,$H153,'Interim Analysis'!$E:$E,$E153),
SUMIFS('Interim Analysis'!F:F,'Interim Analysis'!$B:$B,$B153,'Interim Analysis'!$C:$C,$C153,'Interim Analysis'!$F:$F,$F153,'Interim Analysis'!$G:$G,$H153,'Interim Analysis'!$D:$D,$D153)
*(INDEX('Dimensional Maps'!G$39:G$63,MATCH($E153,'Dimensional Maps'!$C$8:$C$32,0),1)
/SUMIFS('Dimensional Maps'!G$39:G$63, 'Dimensional Maps'!$B$8:$B$32,$D153)))),0),0)</f>
        <v>0</v>
      </c>
      <c r="M153" s="115">
        <f>IFERROR(IF($G153 = "WholeBlg",IF(M$1&lt;2020, 0,
IF($H153="GWh",SUMIFS('Interim Analysis'!G:G,'Interim Analysis'!$B:$B,$B153,'Interim Analysis'!$C:$C,$C153,'Interim Analysis'!$F:$F,$F153,'Interim Analysis'!$G:$G,$H153,'Interim Analysis'!$E:$E,$E153),
SUMIFS('Interim Analysis'!G:G,'Interim Analysis'!$B:$B,$B153,'Interim Analysis'!$C:$C,$C153,'Interim Analysis'!$F:$F,$F153,'Interim Analysis'!$G:$G,$H153,'Interim Analysis'!$D:$D,$D153)
*(INDEX('Dimensional Maps'!H$39:H$63,MATCH($E153,'Dimensional Maps'!$C$8:$C$32,0),1)
/SUMIFS('Dimensional Maps'!H$39:H$63, 'Dimensional Maps'!$B$8:$B$32,$D153)))),0),0)</f>
        <v>0</v>
      </c>
      <c r="N153" s="115">
        <f>IFERROR(IF($G153 = "WholeBlg",IF(N$1&lt;2020, 0,
IF($H153="GWh",SUMIFS('Interim Analysis'!H:H,'Interim Analysis'!$B:$B,$B153,'Interim Analysis'!$C:$C,$C153,'Interim Analysis'!$F:$F,$F153,'Interim Analysis'!$G:$G,$H153,'Interim Analysis'!$E:$E,$E153),
SUMIFS('Interim Analysis'!H:H,'Interim Analysis'!$B:$B,$B153,'Interim Analysis'!$C:$C,$C153,'Interim Analysis'!$F:$F,$F153,'Interim Analysis'!$G:$G,$H153,'Interim Analysis'!$D:$D,$D153)
*(INDEX('Dimensional Maps'!I$39:I$63,MATCH($E153,'Dimensional Maps'!$C$8:$C$32,0),1)
/SUMIFS('Dimensional Maps'!I$39:I$63, 'Dimensional Maps'!$B$8:$B$32,$D153)))),0),0)</f>
        <v>1.6067235712306958</v>
      </c>
      <c r="O153" s="115">
        <f>IFERROR(IF($G153 = "WholeBlg",IF(O$1&lt;2020, 0,
IF($H153="GWh",SUMIFS('Interim Analysis'!I:I,'Interim Analysis'!$B:$B,$B153,'Interim Analysis'!$C:$C,$C153,'Interim Analysis'!$F:$F,$F153,'Interim Analysis'!$G:$G,$H153,'Interim Analysis'!$E:$E,$E153),
SUMIFS('Interim Analysis'!I:I,'Interim Analysis'!$B:$B,$B153,'Interim Analysis'!$C:$C,$C153,'Interim Analysis'!$F:$F,$F153,'Interim Analysis'!$G:$G,$H153,'Interim Analysis'!$D:$D,$D153)
*(INDEX('Dimensional Maps'!J$39:J$63,MATCH($E153,'Dimensional Maps'!$C$8:$C$32,0),1)
/SUMIFS('Dimensional Maps'!J$39:J$63, 'Dimensional Maps'!$B$8:$B$32,$D153)))),0),0)</f>
        <v>3.1695228644007654</v>
      </c>
      <c r="P153" s="115">
        <f>IFERROR(IF($G153 = "WholeBlg",IF(P$1&lt;2020, 0,
IF($H153="GWh",SUMIFS('Interim Analysis'!J:J,'Interim Analysis'!$B:$B,$B153,'Interim Analysis'!$C:$C,$C153,'Interim Analysis'!$F:$F,$F153,'Interim Analysis'!$G:$G,$H153,'Interim Analysis'!$E:$E,$E153),
SUMIFS('Interim Analysis'!J:J,'Interim Analysis'!$B:$B,$B153,'Interim Analysis'!$C:$C,$C153,'Interim Analysis'!$F:$F,$F153,'Interim Analysis'!$G:$G,$H153,'Interim Analysis'!$D:$D,$D153)
*(INDEX('Dimensional Maps'!K$39:K$63,MATCH($E153,'Dimensional Maps'!$C$8:$C$32,0),1)
/SUMIFS('Dimensional Maps'!K$39:K$63, 'Dimensional Maps'!$B$8:$B$32,$D153)))),0),0)</f>
        <v>4.7044530743620454</v>
      </c>
      <c r="Q153" s="115">
        <f>IFERROR(IF($G153 = "WholeBlg",IF(Q$1&lt;2020, 0,
IF($H153="GWh",SUMIFS('Interim Analysis'!K:K,'Interim Analysis'!$B:$B,$B153,'Interim Analysis'!$C:$C,$C153,'Interim Analysis'!$F:$F,$F153,'Interim Analysis'!$G:$G,$H153,'Interim Analysis'!$E:$E,$E153),
SUMIFS('Interim Analysis'!K:K,'Interim Analysis'!$B:$B,$B153,'Interim Analysis'!$C:$C,$C153,'Interim Analysis'!$F:$F,$F153,'Interim Analysis'!$G:$G,$H153,'Interim Analysis'!$D:$D,$D153)
*(INDEX('Dimensional Maps'!L$39:L$63,MATCH($E153,'Dimensional Maps'!$C$8:$C$32,0),1)
/SUMIFS('Dimensional Maps'!L$39:L$63, 'Dimensional Maps'!$B$8:$B$32,$D153)))),0),0)</f>
        <v>6.2188461133384445</v>
      </c>
      <c r="R153" s="115">
        <f>IFERROR(IF($G153 = "WholeBlg",IF(R$1&lt;2020, 0,
IF($H153="GWh",SUMIFS('Interim Analysis'!L:L,'Interim Analysis'!$B:$B,$B153,'Interim Analysis'!$C:$C,$C153,'Interim Analysis'!$F:$F,$F153,'Interim Analysis'!$G:$G,$H153,'Interim Analysis'!$E:$E,$E153),
SUMIFS('Interim Analysis'!L:L,'Interim Analysis'!$B:$B,$B153,'Interim Analysis'!$C:$C,$C153,'Interim Analysis'!$F:$F,$F153,'Interim Analysis'!$G:$G,$H153,'Interim Analysis'!$D:$D,$D153)
*(INDEX('Dimensional Maps'!M$39:M$63,MATCH($E153,'Dimensional Maps'!$C$8:$C$32,0),1)
/SUMIFS('Dimensional Maps'!M$39:M$63, 'Dimensional Maps'!$B$8:$B$32,$D153)))),0),0)</f>
        <v>7.7307606628625001</v>
      </c>
      <c r="S153" s="115">
        <f>IFERROR(IF($G153 = "WholeBlg",IF(S$1&lt;2020, 0,
IF($H153="GWh",SUMIFS('Interim Analysis'!M:M,'Interim Analysis'!$B:$B,$B153,'Interim Analysis'!$C:$C,$C153,'Interim Analysis'!$F:$F,$F153,'Interim Analysis'!$G:$G,$H153,'Interim Analysis'!$E:$E,$E153),
SUMIFS('Interim Analysis'!M:M,'Interim Analysis'!$B:$B,$B153,'Interim Analysis'!$C:$C,$C153,'Interim Analysis'!$F:$F,$F153,'Interim Analysis'!$G:$G,$H153,'Interim Analysis'!$D:$D,$D153)
*(INDEX('Dimensional Maps'!N$39:N$63,MATCH($E153,'Dimensional Maps'!$C$8:$C$32,0),1)
/SUMIFS('Dimensional Maps'!N$39:N$63, 'Dimensional Maps'!$B$8:$B$32,$D153)))),0),0)</f>
        <v>9.273104823414382</v>
      </c>
      <c r="T153" s="115">
        <f>IFERROR(IF($G153 = "WholeBlg",IF(T$1&lt;2020, 0,
IF($H153="GWh",SUMIFS('Interim Analysis'!N:N,'Interim Analysis'!$B:$B,$B153,'Interim Analysis'!$C:$C,$C153,'Interim Analysis'!$F:$F,$F153,'Interim Analysis'!$G:$G,$H153,'Interim Analysis'!$E:$E,$E153),
SUMIFS('Interim Analysis'!N:N,'Interim Analysis'!$B:$B,$B153,'Interim Analysis'!$C:$C,$C153,'Interim Analysis'!$F:$F,$F153,'Interim Analysis'!$G:$G,$H153,'Interim Analysis'!$D:$D,$D153)
*(INDEX('Dimensional Maps'!O$39:O$63,MATCH($E153,'Dimensional Maps'!$C$8:$C$32,0),1)
/SUMIFS('Dimensional Maps'!O$39:O$63, 'Dimensional Maps'!$B$8:$B$32,$D153)))),0),0)</f>
        <v>10.890157464204535</v>
      </c>
      <c r="U153" s="115">
        <f>IFERROR(IF($G153 = "WholeBlg",IF(U$1&lt;2020, 0,
IF($H153="GWh",SUMIFS('Interim Analysis'!O:O,'Interim Analysis'!$B:$B,$B153,'Interim Analysis'!$C:$C,$C153,'Interim Analysis'!$F:$F,$F153,'Interim Analysis'!$G:$G,$H153,'Interim Analysis'!$E:$E,$E153),
SUMIFS('Interim Analysis'!O:O,'Interim Analysis'!$B:$B,$B153,'Interim Analysis'!$C:$C,$C153,'Interim Analysis'!$F:$F,$F153,'Interim Analysis'!$G:$G,$H153,'Interim Analysis'!$D:$D,$D153)
*(INDEX('Dimensional Maps'!P$39:P$63,MATCH($E153,'Dimensional Maps'!$C$8:$C$32,0),1)
/SUMIFS('Dimensional Maps'!P$39:P$63, 'Dimensional Maps'!$B$8:$B$32,$D153)))),0),0)</f>
        <v>12.660617685255025</v>
      </c>
      <c r="V153" s="115">
        <f>IFERROR(IF($G153 = "WholeBlg",IF(V$1&lt;2020, 0,
IF($H153="GWh",SUMIFS('Interim Analysis'!P:P,'Interim Analysis'!$B:$B,$B153,'Interim Analysis'!$C:$C,$C153,'Interim Analysis'!$F:$F,$F153,'Interim Analysis'!$G:$G,$H153,'Interim Analysis'!$E:$E,$E153),
SUMIFS('Interim Analysis'!P:P,'Interim Analysis'!$B:$B,$B153,'Interim Analysis'!$C:$C,$C153,'Interim Analysis'!$F:$F,$F153,'Interim Analysis'!$G:$G,$H153,'Interim Analysis'!$D:$D,$D153)
*(INDEX('Dimensional Maps'!Q$39:Q$63,MATCH($E153,'Dimensional Maps'!$C$8:$C$32,0),1)
/SUMIFS('Dimensional Maps'!Q$39:Q$63, 'Dimensional Maps'!$B$8:$B$32,$D153)))),0),0)</f>
        <v>14.718066399339138</v>
      </c>
      <c r="W153" s="115">
        <f>IFERROR(IF($G153 = "WholeBlg",IF(W$1&lt;2020, 0,
IF($H153="GWh",SUMIFS('Interim Analysis'!Q:Q,'Interim Analysis'!$B:$B,$B153,'Interim Analysis'!$C:$C,$C153,'Interim Analysis'!$F:$F,$F153,'Interim Analysis'!$G:$G,$H153,'Interim Analysis'!$E:$E,$E153),
SUMIFS('Interim Analysis'!Q:Q,'Interim Analysis'!$B:$B,$B153,'Interim Analysis'!$C:$C,$C153,'Interim Analysis'!$F:$F,$F153,'Interim Analysis'!$G:$G,$H153,'Interim Analysis'!$D:$D,$D153)
*(INDEX('Dimensional Maps'!R$39:R$63,MATCH($E153,'Dimensional Maps'!$C$8:$C$32,0),1)
/SUMIFS('Dimensional Maps'!R$39:R$63, 'Dimensional Maps'!$B$8:$B$32,$D153)))),0),0)</f>
        <v>17.324583254238462</v>
      </c>
    </row>
    <row r="154" spans="1:23" x14ac:dyDescent="0.25">
      <c r="A154" s="105" t="str">
        <f>Home!$C$20</f>
        <v>IOU Potential Program Savings ET</v>
      </c>
      <c r="B154" s="103" t="s">
        <v>238</v>
      </c>
      <c r="C154" s="103">
        <v>2</v>
      </c>
      <c r="D154" s="103" t="s">
        <v>193</v>
      </c>
      <c r="E154" s="103" t="s">
        <v>199</v>
      </c>
      <c r="F154" s="103" t="s">
        <v>167</v>
      </c>
      <c r="G154" s="103" t="s">
        <v>53</v>
      </c>
      <c r="H154" s="143" t="s">
        <v>18</v>
      </c>
      <c r="I154" s="115">
        <f>IFERROR(IF($G154 = "WholeBlg",IF(I$1&lt;2020, 0,
IF($H154="GWh",SUMIFS('Interim Analysis'!C:C,'Interim Analysis'!$B:$B,$B154,'Interim Analysis'!$C:$C,$C154,'Interim Analysis'!$F:$F,$F154,'Interim Analysis'!$G:$G,$H154,'Interim Analysis'!$E:$E,$E154),
SUMIFS('Interim Analysis'!C:C,'Interim Analysis'!$B:$B,$B154,'Interim Analysis'!$C:$C,$C154,'Interim Analysis'!$F:$F,$F154,'Interim Analysis'!$G:$G,$H154,'Interim Analysis'!$D:$D,$D154)
*(INDEX('Dimensional Maps'!D$39:D$63,MATCH($E154,'Dimensional Maps'!$C$8:$C$32,0),1)
/SUMIFS('Dimensional Maps'!D$39:D$63, 'Dimensional Maps'!$B$8:$B$32,$D154)))),0),0)</f>
        <v>0</v>
      </c>
      <c r="J154" s="115">
        <f>IFERROR(IF($G154 = "WholeBlg",IF(J$1&lt;2020, 0,
IF($H154="GWh",SUMIFS('Interim Analysis'!D:D,'Interim Analysis'!$B:$B,$B154,'Interim Analysis'!$C:$C,$C154,'Interim Analysis'!$F:$F,$F154,'Interim Analysis'!$G:$G,$H154,'Interim Analysis'!$E:$E,$E154),
SUMIFS('Interim Analysis'!D:D,'Interim Analysis'!$B:$B,$B154,'Interim Analysis'!$C:$C,$C154,'Interim Analysis'!$F:$F,$F154,'Interim Analysis'!$G:$G,$H154,'Interim Analysis'!$D:$D,$D154)
*(INDEX('Dimensional Maps'!E$39:E$63,MATCH($E154,'Dimensional Maps'!$C$8:$C$32,0),1)
/SUMIFS('Dimensional Maps'!E$39:E$63, 'Dimensional Maps'!$B$8:$B$32,$D154)))),0),0)</f>
        <v>0</v>
      </c>
      <c r="K154" s="115">
        <f>IFERROR(IF($G154 = "WholeBlg",IF(K$1&lt;2020, 0,
IF($H154="GWh",SUMIFS('Interim Analysis'!E:E,'Interim Analysis'!$B:$B,$B154,'Interim Analysis'!$C:$C,$C154,'Interim Analysis'!$F:$F,$F154,'Interim Analysis'!$G:$G,$H154,'Interim Analysis'!$E:$E,$E154),
SUMIFS('Interim Analysis'!E:E,'Interim Analysis'!$B:$B,$B154,'Interim Analysis'!$C:$C,$C154,'Interim Analysis'!$F:$F,$F154,'Interim Analysis'!$G:$G,$H154,'Interim Analysis'!$D:$D,$D154)
*(INDEX('Dimensional Maps'!F$39:F$63,MATCH($E154,'Dimensional Maps'!$C$8:$C$32,0),1)
/SUMIFS('Dimensional Maps'!F$39:F$63, 'Dimensional Maps'!$B$8:$B$32,$D154)))),0),0)</f>
        <v>0</v>
      </c>
      <c r="L154" s="115">
        <f>IFERROR(IF($G154 = "WholeBlg",IF(L$1&lt;2020, 0,
IF($H154="GWh",SUMIFS('Interim Analysis'!F:F,'Interim Analysis'!$B:$B,$B154,'Interim Analysis'!$C:$C,$C154,'Interim Analysis'!$F:$F,$F154,'Interim Analysis'!$G:$G,$H154,'Interim Analysis'!$E:$E,$E154),
SUMIFS('Interim Analysis'!F:F,'Interim Analysis'!$B:$B,$B154,'Interim Analysis'!$C:$C,$C154,'Interim Analysis'!$F:$F,$F154,'Interim Analysis'!$G:$G,$H154,'Interim Analysis'!$D:$D,$D154)
*(INDEX('Dimensional Maps'!G$39:G$63,MATCH($E154,'Dimensional Maps'!$C$8:$C$32,0),1)
/SUMIFS('Dimensional Maps'!G$39:G$63, 'Dimensional Maps'!$B$8:$B$32,$D154)))),0),0)</f>
        <v>0</v>
      </c>
      <c r="M154" s="115">
        <f>IFERROR(IF($G154 = "WholeBlg",IF(M$1&lt;2020, 0,
IF($H154="GWh",SUMIFS('Interim Analysis'!G:G,'Interim Analysis'!$B:$B,$B154,'Interim Analysis'!$C:$C,$C154,'Interim Analysis'!$F:$F,$F154,'Interim Analysis'!$G:$G,$H154,'Interim Analysis'!$E:$E,$E154),
SUMIFS('Interim Analysis'!G:G,'Interim Analysis'!$B:$B,$B154,'Interim Analysis'!$C:$C,$C154,'Interim Analysis'!$F:$F,$F154,'Interim Analysis'!$G:$G,$H154,'Interim Analysis'!$D:$D,$D154)
*(INDEX('Dimensional Maps'!H$39:H$63,MATCH($E154,'Dimensional Maps'!$C$8:$C$32,0),1)
/SUMIFS('Dimensional Maps'!H$39:H$63, 'Dimensional Maps'!$B$8:$B$32,$D154)))),0),0)</f>
        <v>0</v>
      </c>
      <c r="N154" s="115">
        <f>IFERROR(IF($G154 = "WholeBlg",IF(N$1&lt;2020, 0,
IF($H154="GWh",SUMIFS('Interim Analysis'!H:H,'Interim Analysis'!$B:$B,$B154,'Interim Analysis'!$C:$C,$C154,'Interim Analysis'!$F:$F,$F154,'Interim Analysis'!$G:$G,$H154,'Interim Analysis'!$E:$E,$E154),
SUMIFS('Interim Analysis'!H:H,'Interim Analysis'!$B:$B,$B154,'Interim Analysis'!$C:$C,$C154,'Interim Analysis'!$F:$F,$F154,'Interim Analysis'!$G:$G,$H154,'Interim Analysis'!$D:$D,$D154)
*(INDEX('Dimensional Maps'!I$39:I$63,MATCH($E154,'Dimensional Maps'!$C$8:$C$32,0),1)
/SUMIFS('Dimensional Maps'!I$39:I$63, 'Dimensional Maps'!$B$8:$B$32,$D154)))),0),0)</f>
        <v>0</v>
      </c>
      <c r="O154" s="115">
        <f>IFERROR(IF($G154 = "WholeBlg",IF(O$1&lt;2020, 0,
IF($H154="GWh",SUMIFS('Interim Analysis'!I:I,'Interim Analysis'!$B:$B,$B154,'Interim Analysis'!$C:$C,$C154,'Interim Analysis'!$F:$F,$F154,'Interim Analysis'!$G:$G,$H154,'Interim Analysis'!$E:$E,$E154),
SUMIFS('Interim Analysis'!I:I,'Interim Analysis'!$B:$B,$B154,'Interim Analysis'!$C:$C,$C154,'Interim Analysis'!$F:$F,$F154,'Interim Analysis'!$G:$G,$H154,'Interim Analysis'!$D:$D,$D154)
*(INDEX('Dimensional Maps'!J$39:J$63,MATCH($E154,'Dimensional Maps'!$C$8:$C$32,0),1)
/SUMIFS('Dimensional Maps'!J$39:J$63, 'Dimensional Maps'!$B$8:$B$32,$D154)))),0),0)</f>
        <v>0</v>
      </c>
      <c r="P154" s="115">
        <f>IFERROR(IF($G154 = "WholeBlg",IF(P$1&lt;2020, 0,
IF($H154="GWh",SUMIFS('Interim Analysis'!J:J,'Interim Analysis'!$B:$B,$B154,'Interim Analysis'!$C:$C,$C154,'Interim Analysis'!$F:$F,$F154,'Interim Analysis'!$G:$G,$H154,'Interim Analysis'!$E:$E,$E154),
SUMIFS('Interim Analysis'!J:J,'Interim Analysis'!$B:$B,$B154,'Interim Analysis'!$C:$C,$C154,'Interim Analysis'!$F:$F,$F154,'Interim Analysis'!$G:$G,$H154,'Interim Analysis'!$D:$D,$D154)
*(INDEX('Dimensional Maps'!K$39:K$63,MATCH($E154,'Dimensional Maps'!$C$8:$C$32,0),1)
/SUMIFS('Dimensional Maps'!K$39:K$63, 'Dimensional Maps'!$B$8:$B$32,$D154)))),0),0)</f>
        <v>0</v>
      </c>
      <c r="Q154" s="115">
        <f>IFERROR(IF($G154 = "WholeBlg",IF(Q$1&lt;2020, 0,
IF($H154="GWh",SUMIFS('Interim Analysis'!K:K,'Interim Analysis'!$B:$B,$B154,'Interim Analysis'!$C:$C,$C154,'Interim Analysis'!$F:$F,$F154,'Interim Analysis'!$G:$G,$H154,'Interim Analysis'!$E:$E,$E154),
SUMIFS('Interim Analysis'!K:K,'Interim Analysis'!$B:$B,$B154,'Interim Analysis'!$C:$C,$C154,'Interim Analysis'!$F:$F,$F154,'Interim Analysis'!$G:$G,$H154,'Interim Analysis'!$D:$D,$D154)
*(INDEX('Dimensional Maps'!L$39:L$63,MATCH($E154,'Dimensional Maps'!$C$8:$C$32,0),1)
/SUMIFS('Dimensional Maps'!L$39:L$63, 'Dimensional Maps'!$B$8:$B$32,$D154)))),0),0)</f>
        <v>0</v>
      </c>
      <c r="R154" s="115">
        <f>IFERROR(IF($G154 = "WholeBlg",IF(R$1&lt;2020, 0,
IF($H154="GWh",SUMIFS('Interim Analysis'!L:L,'Interim Analysis'!$B:$B,$B154,'Interim Analysis'!$C:$C,$C154,'Interim Analysis'!$F:$F,$F154,'Interim Analysis'!$G:$G,$H154,'Interim Analysis'!$E:$E,$E154),
SUMIFS('Interim Analysis'!L:L,'Interim Analysis'!$B:$B,$B154,'Interim Analysis'!$C:$C,$C154,'Interim Analysis'!$F:$F,$F154,'Interim Analysis'!$G:$G,$H154,'Interim Analysis'!$D:$D,$D154)
*(INDEX('Dimensional Maps'!M$39:M$63,MATCH($E154,'Dimensional Maps'!$C$8:$C$32,0),1)
/SUMIFS('Dimensional Maps'!M$39:M$63, 'Dimensional Maps'!$B$8:$B$32,$D154)))),0),0)</f>
        <v>0</v>
      </c>
      <c r="S154" s="115">
        <f>IFERROR(IF($G154 = "WholeBlg",IF(S$1&lt;2020, 0,
IF($H154="GWh",SUMIFS('Interim Analysis'!M:M,'Interim Analysis'!$B:$B,$B154,'Interim Analysis'!$C:$C,$C154,'Interim Analysis'!$F:$F,$F154,'Interim Analysis'!$G:$G,$H154,'Interim Analysis'!$E:$E,$E154),
SUMIFS('Interim Analysis'!M:M,'Interim Analysis'!$B:$B,$B154,'Interim Analysis'!$C:$C,$C154,'Interim Analysis'!$F:$F,$F154,'Interim Analysis'!$G:$G,$H154,'Interim Analysis'!$D:$D,$D154)
*(INDEX('Dimensional Maps'!N$39:N$63,MATCH($E154,'Dimensional Maps'!$C$8:$C$32,0),1)
/SUMIFS('Dimensional Maps'!N$39:N$63, 'Dimensional Maps'!$B$8:$B$32,$D154)))),0),0)</f>
        <v>0</v>
      </c>
      <c r="T154" s="115">
        <f>IFERROR(IF($G154 = "WholeBlg",IF(T$1&lt;2020, 0,
IF($H154="GWh",SUMIFS('Interim Analysis'!N:N,'Interim Analysis'!$B:$B,$B154,'Interim Analysis'!$C:$C,$C154,'Interim Analysis'!$F:$F,$F154,'Interim Analysis'!$G:$G,$H154,'Interim Analysis'!$E:$E,$E154),
SUMIFS('Interim Analysis'!N:N,'Interim Analysis'!$B:$B,$B154,'Interim Analysis'!$C:$C,$C154,'Interim Analysis'!$F:$F,$F154,'Interim Analysis'!$G:$G,$H154,'Interim Analysis'!$D:$D,$D154)
*(INDEX('Dimensional Maps'!O$39:O$63,MATCH($E154,'Dimensional Maps'!$C$8:$C$32,0),1)
/SUMIFS('Dimensional Maps'!O$39:O$63, 'Dimensional Maps'!$B$8:$B$32,$D154)))),0),0)</f>
        <v>0</v>
      </c>
      <c r="U154" s="115">
        <f>IFERROR(IF($G154 = "WholeBlg",IF(U$1&lt;2020, 0,
IF($H154="GWh",SUMIFS('Interim Analysis'!O:O,'Interim Analysis'!$B:$B,$B154,'Interim Analysis'!$C:$C,$C154,'Interim Analysis'!$F:$F,$F154,'Interim Analysis'!$G:$G,$H154,'Interim Analysis'!$E:$E,$E154),
SUMIFS('Interim Analysis'!O:O,'Interim Analysis'!$B:$B,$B154,'Interim Analysis'!$C:$C,$C154,'Interim Analysis'!$F:$F,$F154,'Interim Analysis'!$G:$G,$H154,'Interim Analysis'!$D:$D,$D154)
*(INDEX('Dimensional Maps'!P$39:P$63,MATCH($E154,'Dimensional Maps'!$C$8:$C$32,0),1)
/SUMIFS('Dimensional Maps'!P$39:P$63, 'Dimensional Maps'!$B$8:$B$32,$D154)))),0),0)</f>
        <v>0</v>
      </c>
      <c r="V154" s="115">
        <f>IFERROR(IF($G154 = "WholeBlg",IF(V$1&lt;2020, 0,
IF($H154="GWh",SUMIFS('Interim Analysis'!P:P,'Interim Analysis'!$B:$B,$B154,'Interim Analysis'!$C:$C,$C154,'Interim Analysis'!$F:$F,$F154,'Interim Analysis'!$G:$G,$H154,'Interim Analysis'!$E:$E,$E154),
SUMIFS('Interim Analysis'!P:P,'Interim Analysis'!$B:$B,$B154,'Interim Analysis'!$C:$C,$C154,'Interim Analysis'!$F:$F,$F154,'Interim Analysis'!$G:$G,$H154,'Interim Analysis'!$D:$D,$D154)
*(INDEX('Dimensional Maps'!Q$39:Q$63,MATCH($E154,'Dimensional Maps'!$C$8:$C$32,0),1)
/SUMIFS('Dimensional Maps'!Q$39:Q$63, 'Dimensional Maps'!$B$8:$B$32,$D154)))),0),0)</f>
        <v>0</v>
      </c>
      <c r="W154" s="115">
        <f>IFERROR(IF($G154 = "WholeBlg",IF(W$1&lt;2020, 0,
IF($H154="GWh",SUMIFS('Interim Analysis'!Q:Q,'Interim Analysis'!$B:$B,$B154,'Interim Analysis'!$C:$C,$C154,'Interim Analysis'!$F:$F,$F154,'Interim Analysis'!$G:$G,$H154,'Interim Analysis'!$E:$E,$E154),
SUMIFS('Interim Analysis'!Q:Q,'Interim Analysis'!$B:$B,$B154,'Interim Analysis'!$C:$C,$C154,'Interim Analysis'!$F:$F,$F154,'Interim Analysis'!$G:$G,$H154,'Interim Analysis'!$D:$D,$D154)
*(INDEX('Dimensional Maps'!R$39:R$63,MATCH($E154,'Dimensional Maps'!$C$8:$C$32,0),1)
/SUMIFS('Dimensional Maps'!R$39:R$63, 'Dimensional Maps'!$B$8:$B$32,$D154)))),0),0)</f>
        <v>0</v>
      </c>
    </row>
    <row r="155" spans="1:23" x14ac:dyDescent="0.25">
      <c r="A155" s="105" t="str">
        <f>Home!$C$20</f>
        <v>IOU Potential Program Savings ET</v>
      </c>
      <c r="B155" s="103" t="s">
        <v>238</v>
      </c>
      <c r="C155" s="103">
        <v>2</v>
      </c>
      <c r="D155" s="103" t="s">
        <v>193</v>
      </c>
      <c r="E155" s="103" t="s">
        <v>199</v>
      </c>
      <c r="F155" s="103" t="s">
        <v>186</v>
      </c>
      <c r="G155" s="103" t="s">
        <v>53</v>
      </c>
      <c r="H155" s="143" t="s">
        <v>18</v>
      </c>
      <c r="I155" s="115">
        <f>IFERROR(IF($G155 = "WholeBlg",IF(I$1&lt;2020, 0,
IF($H155="GWh",SUMIFS('Interim Analysis'!C:C,'Interim Analysis'!$B:$B,$B155,'Interim Analysis'!$C:$C,$C155,'Interim Analysis'!$F:$F,$F155,'Interim Analysis'!$G:$G,$H155,'Interim Analysis'!$E:$E,$E155),
SUMIFS('Interim Analysis'!C:C,'Interim Analysis'!$B:$B,$B155,'Interim Analysis'!$C:$C,$C155,'Interim Analysis'!$F:$F,$F155,'Interim Analysis'!$G:$G,$H155,'Interim Analysis'!$D:$D,$D155)
*(INDEX('Dimensional Maps'!D$39:D$63,MATCH($E155,'Dimensional Maps'!$C$8:$C$32,0),1)
/SUMIFS('Dimensional Maps'!D$39:D$63, 'Dimensional Maps'!$B$8:$B$32,$D155)))),0),0)</f>
        <v>0</v>
      </c>
      <c r="J155" s="115">
        <f>IFERROR(IF($G155 = "WholeBlg",IF(J$1&lt;2020, 0,
IF($H155="GWh",SUMIFS('Interim Analysis'!D:D,'Interim Analysis'!$B:$B,$B155,'Interim Analysis'!$C:$C,$C155,'Interim Analysis'!$F:$F,$F155,'Interim Analysis'!$G:$G,$H155,'Interim Analysis'!$E:$E,$E155),
SUMIFS('Interim Analysis'!D:D,'Interim Analysis'!$B:$B,$B155,'Interim Analysis'!$C:$C,$C155,'Interim Analysis'!$F:$F,$F155,'Interim Analysis'!$G:$G,$H155,'Interim Analysis'!$D:$D,$D155)
*(INDEX('Dimensional Maps'!E$39:E$63,MATCH($E155,'Dimensional Maps'!$C$8:$C$32,0),1)
/SUMIFS('Dimensional Maps'!E$39:E$63, 'Dimensional Maps'!$B$8:$B$32,$D155)))),0),0)</f>
        <v>0</v>
      </c>
      <c r="K155" s="115">
        <f>IFERROR(IF($G155 = "WholeBlg",IF(K$1&lt;2020, 0,
IF($H155="GWh",SUMIFS('Interim Analysis'!E:E,'Interim Analysis'!$B:$B,$B155,'Interim Analysis'!$C:$C,$C155,'Interim Analysis'!$F:$F,$F155,'Interim Analysis'!$G:$G,$H155,'Interim Analysis'!$E:$E,$E155),
SUMIFS('Interim Analysis'!E:E,'Interim Analysis'!$B:$B,$B155,'Interim Analysis'!$C:$C,$C155,'Interim Analysis'!$F:$F,$F155,'Interim Analysis'!$G:$G,$H155,'Interim Analysis'!$D:$D,$D155)
*(INDEX('Dimensional Maps'!F$39:F$63,MATCH($E155,'Dimensional Maps'!$C$8:$C$32,0),1)
/SUMIFS('Dimensional Maps'!F$39:F$63, 'Dimensional Maps'!$B$8:$B$32,$D155)))),0),0)</f>
        <v>0</v>
      </c>
      <c r="L155" s="115">
        <f>IFERROR(IF($G155 = "WholeBlg",IF(L$1&lt;2020, 0,
IF($H155="GWh",SUMIFS('Interim Analysis'!F:F,'Interim Analysis'!$B:$B,$B155,'Interim Analysis'!$C:$C,$C155,'Interim Analysis'!$F:$F,$F155,'Interim Analysis'!$G:$G,$H155,'Interim Analysis'!$E:$E,$E155),
SUMIFS('Interim Analysis'!F:F,'Interim Analysis'!$B:$B,$B155,'Interim Analysis'!$C:$C,$C155,'Interim Analysis'!$F:$F,$F155,'Interim Analysis'!$G:$G,$H155,'Interim Analysis'!$D:$D,$D155)
*(INDEX('Dimensional Maps'!G$39:G$63,MATCH($E155,'Dimensional Maps'!$C$8:$C$32,0),1)
/SUMIFS('Dimensional Maps'!G$39:G$63, 'Dimensional Maps'!$B$8:$B$32,$D155)))),0),0)</f>
        <v>0</v>
      </c>
      <c r="M155" s="115">
        <f>IFERROR(IF($G155 = "WholeBlg",IF(M$1&lt;2020, 0,
IF($H155="GWh",SUMIFS('Interim Analysis'!G:G,'Interim Analysis'!$B:$B,$B155,'Interim Analysis'!$C:$C,$C155,'Interim Analysis'!$F:$F,$F155,'Interim Analysis'!$G:$G,$H155,'Interim Analysis'!$E:$E,$E155),
SUMIFS('Interim Analysis'!G:G,'Interim Analysis'!$B:$B,$B155,'Interim Analysis'!$C:$C,$C155,'Interim Analysis'!$F:$F,$F155,'Interim Analysis'!$G:$G,$H155,'Interim Analysis'!$D:$D,$D155)
*(INDEX('Dimensional Maps'!H$39:H$63,MATCH($E155,'Dimensional Maps'!$C$8:$C$32,0),1)
/SUMIFS('Dimensional Maps'!H$39:H$63, 'Dimensional Maps'!$B$8:$B$32,$D155)))),0),0)</f>
        <v>0</v>
      </c>
      <c r="N155" s="115">
        <f>IFERROR(IF($G155 = "WholeBlg",IF(N$1&lt;2020, 0,
IF($H155="GWh",SUMIFS('Interim Analysis'!H:H,'Interim Analysis'!$B:$B,$B155,'Interim Analysis'!$C:$C,$C155,'Interim Analysis'!$F:$F,$F155,'Interim Analysis'!$G:$G,$H155,'Interim Analysis'!$E:$E,$E155),
SUMIFS('Interim Analysis'!H:H,'Interim Analysis'!$B:$B,$B155,'Interim Analysis'!$C:$C,$C155,'Interim Analysis'!$F:$F,$F155,'Interim Analysis'!$G:$G,$H155,'Interim Analysis'!$D:$D,$D155)
*(INDEX('Dimensional Maps'!I$39:I$63,MATCH($E155,'Dimensional Maps'!$C$8:$C$32,0),1)
/SUMIFS('Dimensional Maps'!I$39:I$63, 'Dimensional Maps'!$B$8:$B$32,$D155)))),0),0)</f>
        <v>0</v>
      </c>
      <c r="O155" s="115">
        <f>IFERROR(IF($G155 = "WholeBlg",IF(O$1&lt;2020, 0,
IF($H155="GWh",SUMIFS('Interim Analysis'!I:I,'Interim Analysis'!$B:$B,$B155,'Interim Analysis'!$C:$C,$C155,'Interim Analysis'!$F:$F,$F155,'Interim Analysis'!$G:$G,$H155,'Interim Analysis'!$E:$E,$E155),
SUMIFS('Interim Analysis'!I:I,'Interim Analysis'!$B:$B,$B155,'Interim Analysis'!$C:$C,$C155,'Interim Analysis'!$F:$F,$F155,'Interim Analysis'!$G:$G,$H155,'Interim Analysis'!$D:$D,$D155)
*(INDEX('Dimensional Maps'!J$39:J$63,MATCH($E155,'Dimensional Maps'!$C$8:$C$32,0),1)
/SUMIFS('Dimensional Maps'!J$39:J$63, 'Dimensional Maps'!$B$8:$B$32,$D155)))),0),0)</f>
        <v>0</v>
      </c>
      <c r="P155" s="115">
        <f>IFERROR(IF($G155 = "WholeBlg",IF(P$1&lt;2020, 0,
IF($H155="GWh",SUMIFS('Interim Analysis'!J:J,'Interim Analysis'!$B:$B,$B155,'Interim Analysis'!$C:$C,$C155,'Interim Analysis'!$F:$F,$F155,'Interim Analysis'!$G:$G,$H155,'Interim Analysis'!$E:$E,$E155),
SUMIFS('Interim Analysis'!J:J,'Interim Analysis'!$B:$B,$B155,'Interim Analysis'!$C:$C,$C155,'Interim Analysis'!$F:$F,$F155,'Interim Analysis'!$G:$G,$H155,'Interim Analysis'!$D:$D,$D155)
*(INDEX('Dimensional Maps'!K$39:K$63,MATCH($E155,'Dimensional Maps'!$C$8:$C$32,0),1)
/SUMIFS('Dimensional Maps'!K$39:K$63, 'Dimensional Maps'!$B$8:$B$32,$D155)))),0),0)</f>
        <v>0</v>
      </c>
      <c r="Q155" s="115">
        <f>IFERROR(IF($G155 = "WholeBlg",IF(Q$1&lt;2020, 0,
IF($H155="GWh",SUMIFS('Interim Analysis'!K:K,'Interim Analysis'!$B:$B,$B155,'Interim Analysis'!$C:$C,$C155,'Interim Analysis'!$F:$F,$F155,'Interim Analysis'!$G:$G,$H155,'Interim Analysis'!$E:$E,$E155),
SUMIFS('Interim Analysis'!K:K,'Interim Analysis'!$B:$B,$B155,'Interim Analysis'!$C:$C,$C155,'Interim Analysis'!$F:$F,$F155,'Interim Analysis'!$G:$G,$H155,'Interim Analysis'!$D:$D,$D155)
*(INDEX('Dimensional Maps'!L$39:L$63,MATCH($E155,'Dimensional Maps'!$C$8:$C$32,0),1)
/SUMIFS('Dimensional Maps'!L$39:L$63, 'Dimensional Maps'!$B$8:$B$32,$D155)))),0),0)</f>
        <v>0</v>
      </c>
      <c r="R155" s="115">
        <f>IFERROR(IF($G155 = "WholeBlg",IF(R$1&lt;2020, 0,
IF($H155="GWh",SUMIFS('Interim Analysis'!L:L,'Interim Analysis'!$B:$B,$B155,'Interim Analysis'!$C:$C,$C155,'Interim Analysis'!$F:$F,$F155,'Interim Analysis'!$G:$G,$H155,'Interim Analysis'!$E:$E,$E155),
SUMIFS('Interim Analysis'!L:L,'Interim Analysis'!$B:$B,$B155,'Interim Analysis'!$C:$C,$C155,'Interim Analysis'!$F:$F,$F155,'Interim Analysis'!$G:$G,$H155,'Interim Analysis'!$D:$D,$D155)
*(INDEX('Dimensional Maps'!M$39:M$63,MATCH($E155,'Dimensional Maps'!$C$8:$C$32,0),1)
/SUMIFS('Dimensional Maps'!M$39:M$63, 'Dimensional Maps'!$B$8:$B$32,$D155)))),0),0)</f>
        <v>0</v>
      </c>
      <c r="S155" s="115">
        <f>IFERROR(IF($G155 = "WholeBlg",IF(S$1&lt;2020, 0,
IF($H155="GWh",SUMIFS('Interim Analysis'!M:M,'Interim Analysis'!$B:$B,$B155,'Interim Analysis'!$C:$C,$C155,'Interim Analysis'!$F:$F,$F155,'Interim Analysis'!$G:$G,$H155,'Interim Analysis'!$E:$E,$E155),
SUMIFS('Interim Analysis'!M:M,'Interim Analysis'!$B:$B,$B155,'Interim Analysis'!$C:$C,$C155,'Interim Analysis'!$F:$F,$F155,'Interim Analysis'!$G:$G,$H155,'Interim Analysis'!$D:$D,$D155)
*(INDEX('Dimensional Maps'!N$39:N$63,MATCH($E155,'Dimensional Maps'!$C$8:$C$32,0),1)
/SUMIFS('Dimensional Maps'!N$39:N$63, 'Dimensional Maps'!$B$8:$B$32,$D155)))),0),0)</f>
        <v>0</v>
      </c>
      <c r="T155" s="115">
        <f>IFERROR(IF($G155 = "WholeBlg",IF(T$1&lt;2020, 0,
IF($H155="GWh",SUMIFS('Interim Analysis'!N:N,'Interim Analysis'!$B:$B,$B155,'Interim Analysis'!$C:$C,$C155,'Interim Analysis'!$F:$F,$F155,'Interim Analysis'!$G:$G,$H155,'Interim Analysis'!$E:$E,$E155),
SUMIFS('Interim Analysis'!N:N,'Interim Analysis'!$B:$B,$B155,'Interim Analysis'!$C:$C,$C155,'Interim Analysis'!$F:$F,$F155,'Interim Analysis'!$G:$G,$H155,'Interim Analysis'!$D:$D,$D155)
*(INDEX('Dimensional Maps'!O$39:O$63,MATCH($E155,'Dimensional Maps'!$C$8:$C$32,0),1)
/SUMIFS('Dimensional Maps'!O$39:O$63, 'Dimensional Maps'!$B$8:$B$32,$D155)))),0),0)</f>
        <v>0</v>
      </c>
      <c r="U155" s="115">
        <f>IFERROR(IF($G155 = "WholeBlg",IF(U$1&lt;2020, 0,
IF($H155="GWh",SUMIFS('Interim Analysis'!O:O,'Interim Analysis'!$B:$B,$B155,'Interim Analysis'!$C:$C,$C155,'Interim Analysis'!$F:$F,$F155,'Interim Analysis'!$G:$G,$H155,'Interim Analysis'!$E:$E,$E155),
SUMIFS('Interim Analysis'!O:O,'Interim Analysis'!$B:$B,$B155,'Interim Analysis'!$C:$C,$C155,'Interim Analysis'!$F:$F,$F155,'Interim Analysis'!$G:$G,$H155,'Interim Analysis'!$D:$D,$D155)
*(INDEX('Dimensional Maps'!P$39:P$63,MATCH($E155,'Dimensional Maps'!$C$8:$C$32,0),1)
/SUMIFS('Dimensional Maps'!P$39:P$63, 'Dimensional Maps'!$B$8:$B$32,$D155)))),0),0)</f>
        <v>0</v>
      </c>
      <c r="V155" s="115">
        <f>IFERROR(IF($G155 = "WholeBlg",IF(V$1&lt;2020, 0,
IF($H155="GWh",SUMIFS('Interim Analysis'!P:P,'Interim Analysis'!$B:$B,$B155,'Interim Analysis'!$C:$C,$C155,'Interim Analysis'!$F:$F,$F155,'Interim Analysis'!$G:$G,$H155,'Interim Analysis'!$E:$E,$E155),
SUMIFS('Interim Analysis'!P:P,'Interim Analysis'!$B:$B,$B155,'Interim Analysis'!$C:$C,$C155,'Interim Analysis'!$F:$F,$F155,'Interim Analysis'!$G:$G,$H155,'Interim Analysis'!$D:$D,$D155)
*(INDEX('Dimensional Maps'!Q$39:Q$63,MATCH($E155,'Dimensional Maps'!$C$8:$C$32,0),1)
/SUMIFS('Dimensional Maps'!Q$39:Q$63, 'Dimensional Maps'!$B$8:$B$32,$D155)))),0),0)</f>
        <v>0</v>
      </c>
      <c r="W155" s="115">
        <f>IFERROR(IF($G155 = "WholeBlg",IF(W$1&lt;2020, 0,
IF($H155="GWh",SUMIFS('Interim Analysis'!Q:Q,'Interim Analysis'!$B:$B,$B155,'Interim Analysis'!$C:$C,$C155,'Interim Analysis'!$F:$F,$F155,'Interim Analysis'!$G:$G,$H155,'Interim Analysis'!$E:$E,$E155),
SUMIFS('Interim Analysis'!Q:Q,'Interim Analysis'!$B:$B,$B155,'Interim Analysis'!$C:$C,$C155,'Interim Analysis'!$F:$F,$F155,'Interim Analysis'!$G:$G,$H155,'Interim Analysis'!$D:$D,$D155)
*(INDEX('Dimensional Maps'!R$39:R$63,MATCH($E155,'Dimensional Maps'!$C$8:$C$32,0),1)
/SUMIFS('Dimensional Maps'!R$39:R$63, 'Dimensional Maps'!$B$8:$B$32,$D155)))),0),0)</f>
        <v>0</v>
      </c>
    </row>
    <row r="156" spans="1:23" x14ac:dyDescent="0.25">
      <c r="A156" s="105" t="str">
        <f>Home!$C$20</f>
        <v>IOU Potential Program Savings ET</v>
      </c>
      <c r="B156" s="103" t="s">
        <v>238</v>
      </c>
      <c r="C156" s="103">
        <v>2</v>
      </c>
      <c r="D156" s="103" t="s">
        <v>193</v>
      </c>
      <c r="E156" s="103" t="s">
        <v>199</v>
      </c>
      <c r="F156" s="103" t="s">
        <v>167</v>
      </c>
      <c r="G156" s="103" t="s">
        <v>53</v>
      </c>
      <c r="H156" s="143" t="s">
        <v>20</v>
      </c>
      <c r="I156" s="115">
        <f>IFERROR(IF($G156 = "WholeBlg",IF(I$1&lt;2020, 0,
IF($H156="GWh",SUMIFS('Interim Analysis'!C:C,'Interim Analysis'!$B:$B,$B156,'Interim Analysis'!$C:$C,$C156,'Interim Analysis'!$F:$F,$F156,'Interim Analysis'!$G:$G,$H156,'Interim Analysis'!$E:$E,$E156),
SUMIFS('Interim Analysis'!C:C,'Interim Analysis'!$B:$B,$B156,'Interim Analysis'!$C:$C,$C156,'Interim Analysis'!$F:$F,$F156,'Interim Analysis'!$G:$G,$H156,'Interim Analysis'!$D:$D,$D156)
*(INDEX('Dimensional Maps'!D$39:D$63,MATCH($E156,'Dimensional Maps'!$C$8:$C$32,0),1)
/SUMIFS('Dimensional Maps'!D$39:D$63, 'Dimensional Maps'!$B$8:$B$32,$D156)))),0),0)</f>
        <v>0</v>
      </c>
      <c r="J156" s="115">
        <f>IFERROR(IF($G156 = "WholeBlg",IF(J$1&lt;2020, 0,
IF($H156="GWh",SUMIFS('Interim Analysis'!D:D,'Interim Analysis'!$B:$B,$B156,'Interim Analysis'!$C:$C,$C156,'Interim Analysis'!$F:$F,$F156,'Interim Analysis'!$G:$G,$H156,'Interim Analysis'!$E:$E,$E156),
SUMIFS('Interim Analysis'!D:D,'Interim Analysis'!$B:$B,$B156,'Interim Analysis'!$C:$C,$C156,'Interim Analysis'!$F:$F,$F156,'Interim Analysis'!$G:$G,$H156,'Interim Analysis'!$D:$D,$D156)
*(INDEX('Dimensional Maps'!E$39:E$63,MATCH($E156,'Dimensional Maps'!$C$8:$C$32,0),1)
/SUMIFS('Dimensional Maps'!E$39:E$63, 'Dimensional Maps'!$B$8:$B$32,$D156)))),0),0)</f>
        <v>0</v>
      </c>
      <c r="K156" s="115">
        <f>IFERROR(IF($G156 = "WholeBlg",IF(K$1&lt;2020, 0,
IF($H156="GWh",SUMIFS('Interim Analysis'!E:E,'Interim Analysis'!$B:$B,$B156,'Interim Analysis'!$C:$C,$C156,'Interim Analysis'!$F:$F,$F156,'Interim Analysis'!$G:$G,$H156,'Interim Analysis'!$E:$E,$E156),
SUMIFS('Interim Analysis'!E:E,'Interim Analysis'!$B:$B,$B156,'Interim Analysis'!$C:$C,$C156,'Interim Analysis'!$F:$F,$F156,'Interim Analysis'!$G:$G,$H156,'Interim Analysis'!$D:$D,$D156)
*(INDEX('Dimensional Maps'!F$39:F$63,MATCH($E156,'Dimensional Maps'!$C$8:$C$32,0),1)
/SUMIFS('Dimensional Maps'!F$39:F$63, 'Dimensional Maps'!$B$8:$B$32,$D156)))),0),0)</f>
        <v>0</v>
      </c>
      <c r="L156" s="115">
        <f>IFERROR(IF($G156 = "WholeBlg",IF(L$1&lt;2020, 0,
IF($H156="GWh",SUMIFS('Interim Analysis'!F:F,'Interim Analysis'!$B:$B,$B156,'Interim Analysis'!$C:$C,$C156,'Interim Analysis'!$F:$F,$F156,'Interim Analysis'!$G:$G,$H156,'Interim Analysis'!$E:$E,$E156),
SUMIFS('Interim Analysis'!F:F,'Interim Analysis'!$B:$B,$B156,'Interim Analysis'!$C:$C,$C156,'Interim Analysis'!$F:$F,$F156,'Interim Analysis'!$G:$G,$H156,'Interim Analysis'!$D:$D,$D156)
*(INDEX('Dimensional Maps'!G$39:G$63,MATCH($E156,'Dimensional Maps'!$C$8:$C$32,0),1)
/SUMIFS('Dimensional Maps'!G$39:G$63, 'Dimensional Maps'!$B$8:$B$32,$D156)))),0),0)</f>
        <v>0</v>
      </c>
      <c r="M156" s="115">
        <f>IFERROR(IF($G156 = "WholeBlg",IF(M$1&lt;2020, 0,
IF($H156="GWh",SUMIFS('Interim Analysis'!G:G,'Interim Analysis'!$B:$B,$B156,'Interim Analysis'!$C:$C,$C156,'Interim Analysis'!$F:$F,$F156,'Interim Analysis'!$G:$G,$H156,'Interim Analysis'!$E:$E,$E156),
SUMIFS('Interim Analysis'!G:G,'Interim Analysis'!$B:$B,$B156,'Interim Analysis'!$C:$C,$C156,'Interim Analysis'!$F:$F,$F156,'Interim Analysis'!$G:$G,$H156,'Interim Analysis'!$D:$D,$D156)
*(INDEX('Dimensional Maps'!H$39:H$63,MATCH($E156,'Dimensional Maps'!$C$8:$C$32,0),1)
/SUMIFS('Dimensional Maps'!H$39:H$63, 'Dimensional Maps'!$B$8:$B$32,$D156)))),0),0)</f>
        <v>0</v>
      </c>
      <c r="N156" s="115">
        <f>IFERROR(IF($G156 = "WholeBlg",IF(N$1&lt;2020, 0,
IF($H156="GWh",SUMIFS('Interim Analysis'!H:H,'Interim Analysis'!$B:$B,$B156,'Interim Analysis'!$C:$C,$C156,'Interim Analysis'!$F:$F,$F156,'Interim Analysis'!$G:$G,$H156,'Interim Analysis'!$E:$E,$E156),
SUMIFS('Interim Analysis'!H:H,'Interim Analysis'!$B:$B,$B156,'Interim Analysis'!$C:$C,$C156,'Interim Analysis'!$F:$F,$F156,'Interim Analysis'!$G:$G,$H156,'Interim Analysis'!$D:$D,$D156)
*(INDEX('Dimensional Maps'!I$39:I$63,MATCH($E156,'Dimensional Maps'!$C$8:$C$32,0),1)
/SUMIFS('Dimensional Maps'!I$39:I$63, 'Dimensional Maps'!$B$8:$B$32,$D156)))),0),0)</f>
        <v>0</v>
      </c>
      <c r="O156" s="115">
        <f>IFERROR(IF($G156 = "WholeBlg",IF(O$1&lt;2020, 0,
IF($H156="GWh",SUMIFS('Interim Analysis'!I:I,'Interim Analysis'!$B:$B,$B156,'Interim Analysis'!$C:$C,$C156,'Interim Analysis'!$F:$F,$F156,'Interim Analysis'!$G:$G,$H156,'Interim Analysis'!$E:$E,$E156),
SUMIFS('Interim Analysis'!I:I,'Interim Analysis'!$B:$B,$B156,'Interim Analysis'!$C:$C,$C156,'Interim Analysis'!$F:$F,$F156,'Interim Analysis'!$G:$G,$H156,'Interim Analysis'!$D:$D,$D156)
*(INDEX('Dimensional Maps'!J$39:J$63,MATCH($E156,'Dimensional Maps'!$C$8:$C$32,0),1)
/SUMIFS('Dimensional Maps'!J$39:J$63, 'Dimensional Maps'!$B$8:$B$32,$D156)))),0),0)</f>
        <v>0</v>
      </c>
      <c r="P156" s="115">
        <f>IFERROR(IF($G156 = "WholeBlg",IF(P$1&lt;2020, 0,
IF($H156="GWh",SUMIFS('Interim Analysis'!J:J,'Interim Analysis'!$B:$B,$B156,'Interim Analysis'!$C:$C,$C156,'Interim Analysis'!$F:$F,$F156,'Interim Analysis'!$G:$G,$H156,'Interim Analysis'!$E:$E,$E156),
SUMIFS('Interim Analysis'!J:J,'Interim Analysis'!$B:$B,$B156,'Interim Analysis'!$C:$C,$C156,'Interim Analysis'!$F:$F,$F156,'Interim Analysis'!$G:$G,$H156,'Interim Analysis'!$D:$D,$D156)
*(INDEX('Dimensional Maps'!K$39:K$63,MATCH($E156,'Dimensional Maps'!$C$8:$C$32,0),1)
/SUMIFS('Dimensional Maps'!K$39:K$63, 'Dimensional Maps'!$B$8:$B$32,$D156)))),0),0)</f>
        <v>0</v>
      </c>
      <c r="Q156" s="115">
        <f>IFERROR(IF($G156 = "WholeBlg",IF(Q$1&lt;2020, 0,
IF($H156="GWh",SUMIFS('Interim Analysis'!K:K,'Interim Analysis'!$B:$B,$B156,'Interim Analysis'!$C:$C,$C156,'Interim Analysis'!$F:$F,$F156,'Interim Analysis'!$G:$G,$H156,'Interim Analysis'!$E:$E,$E156),
SUMIFS('Interim Analysis'!K:K,'Interim Analysis'!$B:$B,$B156,'Interim Analysis'!$C:$C,$C156,'Interim Analysis'!$F:$F,$F156,'Interim Analysis'!$G:$G,$H156,'Interim Analysis'!$D:$D,$D156)
*(INDEX('Dimensional Maps'!L$39:L$63,MATCH($E156,'Dimensional Maps'!$C$8:$C$32,0),1)
/SUMIFS('Dimensional Maps'!L$39:L$63, 'Dimensional Maps'!$B$8:$B$32,$D156)))),0),0)</f>
        <v>0</v>
      </c>
      <c r="R156" s="115">
        <f>IFERROR(IF($G156 = "WholeBlg",IF(R$1&lt;2020, 0,
IF($H156="GWh",SUMIFS('Interim Analysis'!L:L,'Interim Analysis'!$B:$B,$B156,'Interim Analysis'!$C:$C,$C156,'Interim Analysis'!$F:$F,$F156,'Interim Analysis'!$G:$G,$H156,'Interim Analysis'!$E:$E,$E156),
SUMIFS('Interim Analysis'!L:L,'Interim Analysis'!$B:$B,$B156,'Interim Analysis'!$C:$C,$C156,'Interim Analysis'!$F:$F,$F156,'Interim Analysis'!$G:$G,$H156,'Interim Analysis'!$D:$D,$D156)
*(INDEX('Dimensional Maps'!M$39:M$63,MATCH($E156,'Dimensional Maps'!$C$8:$C$32,0),1)
/SUMIFS('Dimensional Maps'!M$39:M$63, 'Dimensional Maps'!$B$8:$B$32,$D156)))),0),0)</f>
        <v>0</v>
      </c>
      <c r="S156" s="115">
        <f>IFERROR(IF($G156 = "WholeBlg",IF(S$1&lt;2020, 0,
IF($H156="GWh",SUMIFS('Interim Analysis'!M:M,'Interim Analysis'!$B:$B,$B156,'Interim Analysis'!$C:$C,$C156,'Interim Analysis'!$F:$F,$F156,'Interim Analysis'!$G:$G,$H156,'Interim Analysis'!$E:$E,$E156),
SUMIFS('Interim Analysis'!M:M,'Interim Analysis'!$B:$B,$B156,'Interim Analysis'!$C:$C,$C156,'Interim Analysis'!$F:$F,$F156,'Interim Analysis'!$G:$G,$H156,'Interim Analysis'!$D:$D,$D156)
*(INDEX('Dimensional Maps'!N$39:N$63,MATCH($E156,'Dimensional Maps'!$C$8:$C$32,0),1)
/SUMIFS('Dimensional Maps'!N$39:N$63, 'Dimensional Maps'!$B$8:$B$32,$D156)))),0),0)</f>
        <v>0</v>
      </c>
      <c r="T156" s="115">
        <f>IFERROR(IF($G156 = "WholeBlg",IF(T$1&lt;2020, 0,
IF($H156="GWh",SUMIFS('Interim Analysis'!N:N,'Interim Analysis'!$B:$B,$B156,'Interim Analysis'!$C:$C,$C156,'Interim Analysis'!$F:$F,$F156,'Interim Analysis'!$G:$G,$H156,'Interim Analysis'!$E:$E,$E156),
SUMIFS('Interim Analysis'!N:N,'Interim Analysis'!$B:$B,$B156,'Interim Analysis'!$C:$C,$C156,'Interim Analysis'!$F:$F,$F156,'Interim Analysis'!$G:$G,$H156,'Interim Analysis'!$D:$D,$D156)
*(INDEX('Dimensional Maps'!O$39:O$63,MATCH($E156,'Dimensional Maps'!$C$8:$C$32,0),1)
/SUMIFS('Dimensional Maps'!O$39:O$63, 'Dimensional Maps'!$B$8:$B$32,$D156)))),0),0)</f>
        <v>0</v>
      </c>
      <c r="U156" s="115">
        <f>IFERROR(IF($G156 = "WholeBlg",IF(U$1&lt;2020, 0,
IF($H156="GWh",SUMIFS('Interim Analysis'!O:O,'Interim Analysis'!$B:$B,$B156,'Interim Analysis'!$C:$C,$C156,'Interim Analysis'!$F:$F,$F156,'Interim Analysis'!$G:$G,$H156,'Interim Analysis'!$E:$E,$E156),
SUMIFS('Interim Analysis'!O:O,'Interim Analysis'!$B:$B,$B156,'Interim Analysis'!$C:$C,$C156,'Interim Analysis'!$F:$F,$F156,'Interim Analysis'!$G:$G,$H156,'Interim Analysis'!$D:$D,$D156)
*(INDEX('Dimensional Maps'!P$39:P$63,MATCH($E156,'Dimensional Maps'!$C$8:$C$32,0),1)
/SUMIFS('Dimensional Maps'!P$39:P$63, 'Dimensional Maps'!$B$8:$B$32,$D156)))),0),0)</f>
        <v>0</v>
      </c>
      <c r="V156" s="115">
        <f>IFERROR(IF($G156 = "WholeBlg",IF(V$1&lt;2020, 0,
IF($H156="GWh",SUMIFS('Interim Analysis'!P:P,'Interim Analysis'!$B:$B,$B156,'Interim Analysis'!$C:$C,$C156,'Interim Analysis'!$F:$F,$F156,'Interim Analysis'!$G:$G,$H156,'Interim Analysis'!$E:$E,$E156),
SUMIFS('Interim Analysis'!P:P,'Interim Analysis'!$B:$B,$B156,'Interim Analysis'!$C:$C,$C156,'Interim Analysis'!$F:$F,$F156,'Interim Analysis'!$G:$G,$H156,'Interim Analysis'!$D:$D,$D156)
*(INDEX('Dimensional Maps'!Q$39:Q$63,MATCH($E156,'Dimensional Maps'!$C$8:$C$32,0),1)
/SUMIFS('Dimensional Maps'!Q$39:Q$63, 'Dimensional Maps'!$B$8:$B$32,$D156)))),0),0)</f>
        <v>0</v>
      </c>
      <c r="W156" s="115">
        <f>IFERROR(IF($G156 = "WholeBlg",IF(W$1&lt;2020, 0,
IF($H156="GWh",SUMIFS('Interim Analysis'!Q:Q,'Interim Analysis'!$B:$B,$B156,'Interim Analysis'!$C:$C,$C156,'Interim Analysis'!$F:$F,$F156,'Interim Analysis'!$G:$G,$H156,'Interim Analysis'!$E:$E,$E156),
SUMIFS('Interim Analysis'!Q:Q,'Interim Analysis'!$B:$B,$B156,'Interim Analysis'!$C:$C,$C156,'Interim Analysis'!$F:$F,$F156,'Interim Analysis'!$G:$G,$H156,'Interim Analysis'!$D:$D,$D156)
*(INDEX('Dimensional Maps'!R$39:R$63,MATCH($E156,'Dimensional Maps'!$C$8:$C$32,0),1)
/SUMIFS('Dimensional Maps'!R$39:R$63, 'Dimensional Maps'!$B$8:$B$32,$D156)))),0),0)</f>
        <v>0</v>
      </c>
    </row>
    <row r="157" spans="1:23" x14ac:dyDescent="0.25">
      <c r="A157" s="105" t="str">
        <f>Home!$C$20</f>
        <v>IOU Potential Program Savings ET</v>
      </c>
      <c r="B157" s="103" t="s">
        <v>238</v>
      </c>
      <c r="C157" s="103">
        <v>2</v>
      </c>
      <c r="D157" s="103" t="s">
        <v>193</v>
      </c>
      <c r="E157" s="103" t="s">
        <v>199</v>
      </c>
      <c r="F157" s="103" t="s">
        <v>186</v>
      </c>
      <c r="G157" s="103" t="s">
        <v>53</v>
      </c>
      <c r="H157" s="143" t="s">
        <v>20</v>
      </c>
      <c r="I157" s="115">
        <f>IFERROR(IF($G157 = "WholeBlg",IF(I$1&lt;2020, 0,
IF($H157="GWh",SUMIFS('Interim Analysis'!C:C,'Interim Analysis'!$B:$B,$B157,'Interim Analysis'!$C:$C,$C157,'Interim Analysis'!$F:$F,$F157,'Interim Analysis'!$G:$G,$H157,'Interim Analysis'!$E:$E,$E157),
SUMIFS('Interim Analysis'!C:C,'Interim Analysis'!$B:$B,$B157,'Interim Analysis'!$C:$C,$C157,'Interim Analysis'!$F:$F,$F157,'Interim Analysis'!$G:$G,$H157,'Interim Analysis'!$D:$D,$D157)
*(INDEX('Dimensional Maps'!D$39:D$63,MATCH($E157,'Dimensional Maps'!$C$8:$C$32,0),1)
/SUMIFS('Dimensional Maps'!D$39:D$63, 'Dimensional Maps'!$B$8:$B$32,$D157)))),0),0)</f>
        <v>0</v>
      </c>
      <c r="J157" s="115">
        <f>IFERROR(IF($G157 = "WholeBlg",IF(J$1&lt;2020, 0,
IF($H157="GWh",SUMIFS('Interim Analysis'!D:D,'Interim Analysis'!$B:$B,$B157,'Interim Analysis'!$C:$C,$C157,'Interim Analysis'!$F:$F,$F157,'Interim Analysis'!$G:$G,$H157,'Interim Analysis'!$E:$E,$E157),
SUMIFS('Interim Analysis'!D:D,'Interim Analysis'!$B:$B,$B157,'Interim Analysis'!$C:$C,$C157,'Interim Analysis'!$F:$F,$F157,'Interim Analysis'!$G:$G,$H157,'Interim Analysis'!$D:$D,$D157)
*(INDEX('Dimensional Maps'!E$39:E$63,MATCH($E157,'Dimensional Maps'!$C$8:$C$32,0),1)
/SUMIFS('Dimensional Maps'!E$39:E$63, 'Dimensional Maps'!$B$8:$B$32,$D157)))),0),0)</f>
        <v>0</v>
      </c>
      <c r="K157" s="115">
        <f>IFERROR(IF($G157 = "WholeBlg",IF(K$1&lt;2020, 0,
IF($H157="GWh",SUMIFS('Interim Analysis'!E:E,'Interim Analysis'!$B:$B,$B157,'Interim Analysis'!$C:$C,$C157,'Interim Analysis'!$F:$F,$F157,'Interim Analysis'!$G:$G,$H157,'Interim Analysis'!$E:$E,$E157),
SUMIFS('Interim Analysis'!E:E,'Interim Analysis'!$B:$B,$B157,'Interim Analysis'!$C:$C,$C157,'Interim Analysis'!$F:$F,$F157,'Interim Analysis'!$G:$G,$H157,'Interim Analysis'!$D:$D,$D157)
*(INDEX('Dimensional Maps'!F$39:F$63,MATCH($E157,'Dimensional Maps'!$C$8:$C$32,0),1)
/SUMIFS('Dimensional Maps'!F$39:F$63, 'Dimensional Maps'!$B$8:$B$32,$D157)))),0),0)</f>
        <v>0</v>
      </c>
      <c r="L157" s="115">
        <f>IFERROR(IF($G157 = "WholeBlg",IF(L$1&lt;2020, 0,
IF($H157="GWh",SUMIFS('Interim Analysis'!F:F,'Interim Analysis'!$B:$B,$B157,'Interim Analysis'!$C:$C,$C157,'Interim Analysis'!$F:$F,$F157,'Interim Analysis'!$G:$G,$H157,'Interim Analysis'!$E:$E,$E157),
SUMIFS('Interim Analysis'!F:F,'Interim Analysis'!$B:$B,$B157,'Interim Analysis'!$C:$C,$C157,'Interim Analysis'!$F:$F,$F157,'Interim Analysis'!$G:$G,$H157,'Interim Analysis'!$D:$D,$D157)
*(INDEX('Dimensional Maps'!G$39:G$63,MATCH($E157,'Dimensional Maps'!$C$8:$C$32,0),1)
/SUMIFS('Dimensional Maps'!G$39:G$63, 'Dimensional Maps'!$B$8:$B$32,$D157)))),0),0)</f>
        <v>0</v>
      </c>
      <c r="M157" s="115">
        <f>IFERROR(IF($G157 = "WholeBlg",IF(M$1&lt;2020, 0,
IF($H157="GWh",SUMIFS('Interim Analysis'!G:G,'Interim Analysis'!$B:$B,$B157,'Interim Analysis'!$C:$C,$C157,'Interim Analysis'!$F:$F,$F157,'Interim Analysis'!$G:$G,$H157,'Interim Analysis'!$E:$E,$E157),
SUMIFS('Interim Analysis'!G:G,'Interim Analysis'!$B:$B,$B157,'Interim Analysis'!$C:$C,$C157,'Interim Analysis'!$F:$F,$F157,'Interim Analysis'!$G:$G,$H157,'Interim Analysis'!$D:$D,$D157)
*(INDEX('Dimensional Maps'!H$39:H$63,MATCH($E157,'Dimensional Maps'!$C$8:$C$32,0),1)
/SUMIFS('Dimensional Maps'!H$39:H$63, 'Dimensional Maps'!$B$8:$B$32,$D157)))),0),0)</f>
        <v>0</v>
      </c>
      <c r="N157" s="115">
        <f>IFERROR(IF($G157 = "WholeBlg",IF(N$1&lt;2020, 0,
IF($H157="GWh",SUMIFS('Interim Analysis'!H:H,'Interim Analysis'!$B:$B,$B157,'Interim Analysis'!$C:$C,$C157,'Interim Analysis'!$F:$F,$F157,'Interim Analysis'!$G:$G,$H157,'Interim Analysis'!$E:$E,$E157),
SUMIFS('Interim Analysis'!H:H,'Interim Analysis'!$B:$B,$B157,'Interim Analysis'!$C:$C,$C157,'Interim Analysis'!$F:$F,$F157,'Interim Analysis'!$G:$G,$H157,'Interim Analysis'!$D:$D,$D157)
*(INDEX('Dimensional Maps'!I$39:I$63,MATCH($E157,'Dimensional Maps'!$C$8:$C$32,0),1)
/SUMIFS('Dimensional Maps'!I$39:I$63, 'Dimensional Maps'!$B$8:$B$32,$D157)))),0),0)</f>
        <v>0</v>
      </c>
      <c r="O157" s="115">
        <f>IFERROR(IF($G157 = "WholeBlg",IF(O$1&lt;2020, 0,
IF($H157="GWh",SUMIFS('Interim Analysis'!I:I,'Interim Analysis'!$B:$B,$B157,'Interim Analysis'!$C:$C,$C157,'Interim Analysis'!$F:$F,$F157,'Interim Analysis'!$G:$G,$H157,'Interim Analysis'!$E:$E,$E157),
SUMIFS('Interim Analysis'!I:I,'Interim Analysis'!$B:$B,$B157,'Interim Analysis'!$C:$C,$C157,'Interim Analysis'!$F:$F,$F157,'Interim Analysis'!$G:$G,$H157,'Interim Analysis'!$D:$D,$D157)
*(INDEX('Dimensional Maps'!J$39:J$63,MATCH($E157,'Dimensional Maps'!$C$8:$C$32,0),1)
/SUMIFS('Dimensional Maps'!J$39:J$63, 'Dimensional Maps'!$B$8:$B$32,$D157)))),0),0)</f>
        <v>0</v>
      </c>
      <c r="P157" s="115">
        <f>IFERROR(IF($G157 = "WholeBlg",IF(P$1&lt;2020, 0,
IF($H157="GWh",SUMIFS('Interim Analysis'!J:J,'Interim Analysis'!$B:$B,$B157,'Interim Analysis'!$C:$C,$C157,'Interim Analysis'!$F:$F,$F157,'Interim Analysis'!$G:$G,$H157,'Interim Analysis'!$E:$E,$E157),
SUMIFS('Interim Analysis'!J:J,'Interim Analysis'!$B:$B,$B157,'Interim Analysis'!$C:$C,$C157,'Interim Analysis'!$F:$F,$F157,'Interim Analysis'!$G:$G,$H157,'Interim Analysis'!$D:$D,$D157)
*(INDEX('Dimensional Maps'!K$39:K$63,MATCH($E157,'Dimensional Maps'!$C$8:$C$32,0),1)
/SUMIFS('Dimensional Maps'!K$39:K$63, 'Dimensional Maps'!$B$8:$B$32,$D157)))),0),0)</f>
        <v>0</v>
      </c>
      <c r="Q157" s="115">
        <f>IFERROR(IF($G157 = "WholeBlg",IF(Q$1&lt;2020, 0,
IF($H157="GWh",SUMIFS('Interim Analysis'!K:K,'Interim Analysis'!$B:$B,$B157,'Interim Analysis'!$C:$C,$C157,'Interim Analysis'!$F:$F,$F157,'Interim Analysis'!$G:$G,$H157,'Interim Analysis'!$E:$E,$E157),
SUMIFS('Interim Analysis'!K:K,'Interim Analysis'!$B:$B,$B157,'Interim Analysis'!$C:$C,$C157,'Interim Analysis'!$F:$F,$F157,'Interim Analysis'!$G:$G,$H157,'Interim Analysis'!$D:$D,$D157)
*(INDEX('Dimensional Maps'!L$39:L$63,MATCH($E157,'Dimensional Maps'!$C$8:$C$32,0),1)
/SUMIFS('Dimensional Maps'!L$39:L$63, 'Dimensional Maps'!$B$8:$B$32,$D157)))),0),0)</f>
        <v>0</v>
      </c>
      <c r="R157" s="115">
        <f>IFERROR(IF($G157 = "WholeBlg",IF(R$1&lt;2020, 0,
IF($H157="GWh",SUMIFS('Interim Analysis'!L:L,'Interim Analysis'!$B:$B,$B157,'Interim Analysis'!$C:$C,$C157,'Interim Analysis'!$F:$F,$F157,'Interim Analysis'!$G:$G,$H157,'Interim Analysis'!$E:$E,$E157),
SUMIFS('Interim Analysis'!L:L,'Interim Analysis'!$B:$B,$B157,'Interim Analysis'!$C:$C,$C157,'Interim Analysis'!$F:$F,$F157,'Interim Analysis'!$G:$G,$H157,'Interim Analysis'!$D:$D,$D157)
*(INDEX('Dimensional Maps'!M$39:M$63,MATCH($E157,'Dimensional Maps'!$C$8:$C$32,0),1)
/SUMIFS('Dimensional Maps'!M$39:M$63, 'Dimensional Maps'!$B$8:$B$32,$D157)))),0),0)</f>
        <v>0</v>
      </c>
      <c r="S157" s="115">
        <f>IFERROR(IF($G157 = "WholeBlg",IF(S$1&lt;2020, 0,
IF($H157="GWh",SUMIFS('Interim Analysis'!M:M,'Interim Analysis'!$B:$B,$B157,'Interim Analysis'!$C:$C,$C157,'Interim Analysis'!$F:$F,$F157,'Interim Analysis'!$G:$G,$H157,'Interim Analysis'!$E:$E,$E157),
SUMIFS('Interim Analysis'!M:M,'Interim Analysis'!$B:$B,$B157,'Interim Analysis'!$C:$C,$C157,'Interim Analysis'!$F:$F,$F157,'Interim Analysis'!$G:$G,$H157,'Interim Analysis'!$D:$D,$D157)
*(INDEX('Dimensional Maps'!N$39:N$63,MATCH($E157,'Dimensional Maps'!$C$8:$C$32,0),1)
/SUMIFS('Dimensional Maps'!N$39:N$63, 'Dimensional Maps'!$B$8:$B$32,$D157)))),0),0)</f>
        <v>0</v>
      </c>
      <c r="T157" s="115">
        <f>IFERROR(IF($G157 = "WholeBlg",IF(T$1&lt;2020, 0,
IF($H157="GWh",SUMIFS('Interim Analysis'!N:N,'Interim Analysis'!$B:$B,$B157,'Interim Analysis'!$C:$C,$C157,'Interim Analysis'!$F:$F,$F157,'Interim Analysis'!$G:$G,$H157,'Interim Analysis'!$E:$E,$E157),
SUMIFS('Interim Analysis'!N:N,'Interim Analysis'!$B:$B,$B157,'Interim Analysis'!$C:$C,$C157,'Interim Analysis'!$F:$F,$F157,'Interim Analysis'!$G:$G,$H157,'Interim Analysis'!$D:$D,$D157)
*(INDEX('Dimensional Maps'!O$39:O$63,MATCH($E157,'Dimensional Maps'!$C$8:$C$32,0),1)
/SUMIFS('Dimensional Maps'!O$39:O$63, 'Dimensional Maps'!$B$8:$B$32,$D157)))),0),0)</f>
        <v>0</v>
      </c>
      <c r="U157" s="115">
        <f>IFERROR(IF($G157 = "WholeBlg",IF(U$1&lt;2020, 0,
IF($H157="GWh",SUMIFS('Interim Analysis'!O:O,'Interim Analysis'!$B:$B,$B157,'Interim Analysis'!$C:$C,$C157,'Interim Analysis'!$F:$F,$F157,'Interim Analysis'!$G:$G,$H157,'Interim Analysis'!$E:$E,$E157),
SUMIFS('Interim Analysis'!O:O,'Interim Analysis'!$B:$B,$B157,'Interim Analysis'!$C:$C,$C157,'Interim Analysis'!$F:$F,$F157,'Interim Analysis'!$G:$G,$H157,'Interim Analysis'!$D:$D,$D157)
*(INDEX('Dimensional Maps'!P$39:P$63,MATCH($E157,'Dimensional Maps'!$C$8:$C$32,0),1)
/SUMIFS('Dimensional Maps'!P$39:P$63, 'Dimensional Maps'!$B$8:$B$32,$D157)))),0),0)</f>
        <v>0</v>
      </c>
      <c r="V157" s="115">
        <f>IFERROR(IF($G157 = "WholeBlg",IF(V$1&lt;2020, 0,
IF($H157="GWh",SUMIFS('Interim Analysis'!P:P,'Interim Analysis'!$B:$B,$B157,'Interim Analysis'!$C:$C,$C157,'Interim Analysis'!$F:$F,$F157,'Interim Analysis'!$G:$G,$H157,'Interim Analysis'!$E:$E,$E157),
SUMIFS('Interim Analysis'!P:P,'Interim Analysis'!$B:$B,$B157,'Interim Analysis'!$C:$C,$C157,'Interim Analysis'!$F:$F,$F157,'Interim Analysis'!$G:$G,$H157,'Interim Analysis'!$D:$D,$D157)
*(INDEX('Dimensional Maps'!Q$39:Q$63,MATCH($E157,'Dimensional Maps'!$C$8:$C$32,0),1)
/SUMIFS('Dimensional Maps'!Q$39:Q$63, 'Dimensional Maps'!$B$8:$B$32,$D157)))),0),0)</f>
        <v>0</v>
      </c>
      <c r="W157" s="115">
        <f>IFERROR(IF($G157 = "WholeBlg",IF(W$1&lt;2020, 0,
IF($H157="GWh",SUMIFS('Interim Analysis'!Q:Q,'Interim Analysis'!$B:$B,$B157,'Interim Analysis'!$C:$C,$C157,'Interim Analysis'!$F:$F,$F157,'Interim Analysis'!$G:$G,$H157,'Interim Analysis'!$E:$E,$E157),
SUMIFS('Interim Analysis'!Q:Q,'Interim Analysis'!$B:$B,$B157,'Interim Analysis'!$C:$C,$C157,'Interim Analysis'!$F:$F,$F157,'Interim Analysis'!$G:$G,$H157,'Interim Analysis'!$D:$D,$D157)
*(INDEX('Dimensional Maps'!R$39:R$63,MATCH($E157,'Dimensional Maps'!$C$8:$C$32,0),1)
/SUMIFS('Dimensional Maps'!R$39:R$63, 'Dimensional Maps'!$B$8:$B$32,$D157)))),0),0)</f>
        <v>0</v>
      </c>
    </row>
    <row r="158" spans="1:23" x14ac:dyDescent="0.25">
      <c r="A158" s="105" t="str">
        <f>Home!$C$20</f>
        <v>IOU Potential Program Savings ET</v>
      </c>
      <c r="B158" s="103" t="s">
        <v>237</v>
      </c>
      <c r="C158" s="103">
        <v>2</v>
      </c>
      <c r="D158" s="103" t="s">
        <v>193</v>
      </c>
      <c r="E158" s="103" t="s">
        <v>199</v>
      </c>
      <c r="F158" s="103" t="s">
        <v>167</v>
      </c>
      <c r="G158" s="103" t="s">
        <v>53</v>
      </c>
      <c r="H158" s="143" t="s">
        <v>18</v>
      </c>
      <c r="I158" s="115">
        <f>IFERROR(IF($G158 = "WholeBlg",IF(I$1&lt;2020, 0,
IF($H158="GWh",SUMIFS('Interim Analysis'!C:C,'Interim Analysis'!$B:$B,$B158,'Interim Analysis'!$C:$C,$C158,'Interim Analysis'!$F:$F,$F158,'Interim Analysis'!$G:$G,$H158,'Interim Analysis'!$E:$E,$E158),
SUMIFS('Interim Analysis'!C:C,'Interim Analysis'!$B:$B,$B158,'Interim Analysis'!$C:$C,$C158,'Interim Analysis'!$F:$F,$F158,'Interim Analysis'!$G:$G,$H158,'Interim Analysis'!$D:$D,$D158)
*(INDEX('Dimensional Maps'!D$39:D$63,MATCH($E158,'Dimensional Maps'!$C$8:$C$32,0),1)
/SUMIFS('Dimensional Maps'!D$39:D$63, 'Dimensional Maps'!$B$8:$B$32,$D158)))),0),0)</f>
        <v>0</v>
      </c>
      <c r="J158" s="115">
        <f>IFERROR(IF($G158 = "WholeBlg",IF(J$1&lt;2020, 0,
IF($H158="GWh",SUMIFS('Interim Analysis'!D:D,'Interim Analysis'!$B:$B,$B158,'Interim Analysis'!$C:$C,$C158,'Interim Analysis'!$F:$F,$F158,'Interim Analysis'!$G:$G,$H158,'Interim Analysis'!$E:$E,$E158),
SUMIFS('Interim Analysis'!D:D,'Interim Analysis'!$B:$B,$B158,'Interim Analysis'!$C:$C,$C158,'Interim Analysis'!$F:$F,$F158,'Interim Analysis'!$G:$G,$H158,'Interim Analysis'!$D:$D,$D158)
*(INDEX('Dimensional Maps'!E$39:E$63,MATCH($E158,'Dimensional Maps'!$C$8:$C$32,0),1)
/SUMIFS('Dimensional Maps'!E$39:E$63, 'Dimensional Maps'!$B$8:$B$32,$D158)))),0),0)</f>
        <v>0</v>
      </c>
      <c r="K158" s="115">
        <f>IFERROR(IF($G158 = "WholeBlg",IF(K$1&lt;2020, 0,
IF($H158="GWh",SUMIFS('Interim Analysis'!E:E,'Interim Analysis'!$B:$B,$B158,'Interim Analysis'!$C:$C,$C158,'Interim Analysis'!$F:$F,$F158,'Interim Analysis'!$G:$G,$H158,'Interim Analysis'!$E:$E,$E158),
SUMIFS('Interim Analysis'!E:E,'Interim Analysis'!$B:$B,$B158,'Interim Analysis'!$C:$C,$C158,'Interim Analysis'!$F:$F,$F158,'Interim Analysis'!$G:$G,$H158,'Interim Analysis'!$D:$D,$D158)
*(INDEX('Dimensional Maps'!F$39:F$63,MATCH($E158,'Dimensional Maps'!$C$8:$C$32,0),1)
/SUMIFS('Dimensional Maps'!F$39:F$63, 'Dimensional Maps'!$B$8:$B$32,$D158)))),0),0)</f>
        <v>0</v>
      </c>
      <c r="L158" s="115">
        <f>IFERROR(IF($G158 = "WholeBlg",IF(L$1&lt;2020, 0,
IF($H158="GWh",SUMIFS('Interim Analysis'!F:F,'Interim Analysis'!$B:$B,$B158,'Interim Analysis'!$C:$C,$C158,'Interim Analysis'!$F:$F,$F158,'Interim Analysis'!$G:$G,$H158,'Interim Analysis'!$E:$E,$E158),
SUMIFS('Interim Analysis'!F:F,'Interim Analysis'!$B:$B,$B158,'Interim Analysis'!$C:$C,$C158,'Interim Analysis'!$F:$F,$F158,'Interim Analysis'!$G:$G,$H158,'Interim Analysis'!$D:$D,$D158)
*(INDEX('Dimensional Maps'!G$39:G$63,MATCH($E158,'Dimensional Maps'!$C$8:$C$32,0),1)
/SUMIFS('Dimensional Maps'!G$39:G$63, 'Dimensional Maps'!$B$8:$B$32,$D158)))),0),0)</f>
        <v>0</v>
      </c>
      <c r="M158" s="115">
        <f>IFERROR(IF($G158 = "WholeBlg",IF(M$1&lt;2020, 0,
IF($H158="GWh",SUMIFS('Interim Analysis'!G:G,'Interim Analysis'!$B:$B,$B158,'Interim Analysis'!$C:$C,$C158,'Interim Analysis'!$F:$F,$F158,'Interim Analysis'!$G:$G,$H158,'Interim Analysis'!$E:$E,$E158),
SUMIFS('Interim Analysis'!G:G,'Interim Analysis'!$B:$B,$B158,'Interim Analysis'!$C:$C,$C158,'Interim Analysis'!$F:$F,$F158,'Interim Analysis'!$G:$G,$H158,'Interim Analysis'!$D:$D,$D158)
*(INDEX('Dimensional Maps'!H$39:H$63,MATCH($E158,'Dimensional Maps'!$C$8:$C$32,0),1)
/SUMIFS('Dimensional Maps'!H$39:H$63, 'Dimensional Maps'!$B$8:$B$32,$D158)))),0),0)</f>
        <v>0</v>
      </c>
      <c r="N158" s="115">
        <f>IFERROR(IF($G158 = "WholeBlg",IF(N$1&lt;2020, 0,
IF($H158="GWh",SUMIFS('Interim Analysis'!H:H,'Interim Analysis'!$B:$B,$B158,'Interim Analysis'!$C:$C,$C158,'Interim Analysis'!$F:$F,$F158,'Interim Analysis'!$G:$G,$H158,'Interim Analysis'!$E:$E,$E158),
SUMIFS('Interim Analysis'!H:H,'Interim Analysis'!$B:$B,$B158,'Interim Analysis'!$C:$C,$C158,'Interim Analysis'!$F:$F,$F158,'Interim Analysis'!$G:$G,$H158,'Interim Analysis'!$D:$D,$D158)
*(INDEX('Dimensional Maps'!I$39:I$63,MATCH($E158,'Dimensional Maps'!$C$8:$C$32,0),1)
/SUMIFS('Dimensional Maps'!I$39:I$63, 'Dimensional Maps'!$B$8:$B$32,$D158)))),0),0)</f>
        <v>0</v>
      </c>
      <c r="O158" s="115">
        <f>IFERROR(IF($G158 = "WholeBlg",IF(O$1&lt;2020, 0,
IF($H158="GWh",SUMIFS('Interim Analysis'!I:I,'Interim Analysis'!$B:$B,$B158,'Interim Analysis'!$C:$C,$C158,'Interim Analysis'!$F:$F,$F158,'Interim Analysis'!$G:$G,$H158,'Interim Analysis'!$E:$E,$E158),
SUMIFS('Interim Analysis'!I:I,'Interim Analysis'!$B:$B,$B158,'Interim Analysis'!$C:$C,$C158,'Interim Analysis'!$F:$F,$F158,'Interim Analysis'!$G:$G,$H158,'Interim Analysis'!$D:$D,$D158)
*(INDEX('Dimensional Maps'!J$39:J$63,MATCH($E158,'Dimensional Maps'!$C$8:$C$32,0),1)
/SUMIFS('Dimensional Maps'!J$39:J$63, 'Dimensional Maps'!$B$8:$B$32,$D158)))),0),0)</f>
        <v>0</v>
      </c>
      <c r="P158" s="115">
        <f>IFERROR(IF($G158 = "WholeBlg",IF(P$1&lt;2020, 0,
IF($H158="GWh",SUMIFS('Interim Analysis'!J:J,'Interim Analysis'!$B:$B,$B158,'Interim Analysis'!$C:$C,$C158,'Interim Analysis'!$F:$F,$F158,'Interim Analysis'!$G:$G,$H158,'Interim Analysis'!$E:$E,$E158),
SUMIFS('Interim Analysis'!J:J,'Interim Analysis'!$B:$B,$B158,'Interim Analysis'!$C:$C,$C158,'Interim Analysis'!$F:$F,$F158,'Interim Analysis'!$G:$G,$H158,'Interim Analysis'!$D:$D,$D158)
*(INDEX('Dimensional Maps'!K$39:K$63,MATCH($E158,'Dimensional Maps'!$C$8:$C$32,0),1)
/SUMIFS('Dimensional Maps'!K$39:K$63, 'Dimensional Maps'!$B$8:$B$32,$D158)))),0),0)</f>
        <v>0</v>
      </c>
      <c r="Q158" s="115">
        <f>IFERROR(IF($G158 = "WholeBlg",IF(Q$1&lt;2020, 0,
IF($H158="GWh",SUMIFS('Interim Analysis'!K:K,'Interim Analysis'!$B:$B,$B158,'Interim Analysis'!$C:$C,$C158,'Interim Analysis'!$F:$F,$F158,'Interim Analysis'!$G:$G,$H158,'Interim Analysis'!$E:$E,$E158),
SUMIFS('Interim Analysis'!K:K,'Interim Analysis'!$B:$B,$B158,'Interim Analysis'!$C:$C,$C158,'Interim Analysis'!$F:$F,$F158,'Interim Analysis'!$G:$G,$H158,'Interim Analysis'!$D:$D,$D158)
*(INDEX('Dimensional Maps'!L$39:L$63,MATCH($E158,'Dimensional Maps'!$C$8:$C$32,0),1)
/SUMIFS('Dimensional Maps'!L$39:L$63, 'Dimensional Maps'!$B$8:$B$32,$D158)))),0),0)</f>
        <v>0</v>
      </c>
      <c r="R158" s="115">
        <f>IFERROR(IF($G158 = "WholeBlg",IF(R$1&lt;2020, 0,
IF($H158="GWh",SUMIFS('Interim Analysis'!L:L,'Interim Analysis'!$B:$B,$B158,'Interim Analysis'!$C:$C,$C158,'Interim Analysis'!$F:$F,$F158,'Interim Analysis'!$G:$G,$H158,'Interim Analysis'!$E:$E,$E158),
SUMIFS('Interim Analysis'!L:L,'Interim Analysis'!$B:$B,$B158,'Interim Analysis'!$C:$C,$C158,'Interim Analysis'!$F:$F,$F158,'Interim Analysis'!$G:$G,$H158,'Interim Analysis'!$D:$D,$D158)
*(INDEX('Dimensional Maps'!M$39:M$63,MATCH($E158,'Dimensional Maps'!$C$8:$C$32,0),1)
/SUMIFS('Dimensional Maps'!M$39:M$63, 'Dimensional Maps'!$B$8:$B$32,$D158)))),0),0)</f>
        <v>0</v>
      </c>
      <c r="S158" s="115">
        <f>IFERROR(IF($G158 = "WholeBlg",IF(S$1&lt;2020, 0,
IF($H158="GWh",SUMIFS('Interim Analysis'!M:M,'Interim Analysis'!$B:$B,$B158,'Interim Analysis'!$C:$C,$C158,'Interim Analysis'!$F:$F,$F158,'Interim Analysis'!$G:$G,$H158,'Interim Analysis'!$E:$E,$E158),
SUMIFS('Interim Analysis'!M:M,'Interim Analysis'!$B:$B,$B158,'Interim Analysis'!$C:$C,$C158,'Interim Analysis'!$F:$F,$F158,'Interim Analysis'!$G:$G,$H158,'Interim Analysis'!$D:$D,$D158)
*(INDEX('Dimensional Maps'!N$39:N$63,MATCH($E158,'Dimensional Maps'!$C$8:$C$32,0),1)
/SUMIFS('Dimensional Maps'!N$39:N$63, 'Dimensional Maps'!$B$8:$B$32,$D158)))),0),0)</f>
        <v>0</v>
      </c>
      <c r="T158" s="115">
        <f>IFERROR(IF($G158 = "WholeBlg",IF(T$1&lt;2020, 0,
IF($H158="GWh",SUMIFS('Interim Analysis'!N:N,'Interim Analysis'!$B:$B,$B158,'Interim Analysis'!$C:$C,$C158,'Interim Analysis'!$F:$F,$F158,'Interim Analysis'!$G:$G,$H158,'Interim Analysis'!$E:$E,$E158),
SUMIFS('Interim Analysis'!N:N,'Interim Analysis'!$B:$B,$B158,'Interim Analysis'!$C:$C,$C158,'Interim Analysis'!$F:$F,$F158,'Interim Analysis'!$G:$G,$H158,'Interim Analysis'!$D:$D,$D158)
*(INDEX('Dimensional Maps'!O$39:O$63,MATCH($E158,'Dimensional Maps'!$C$8:$C$32,0),1)
/SUMIFS('Dimensional Maps'!O$39:O$63, 'Dimensional Maps'!$B$8:$B$32,$D158)))),0),0)</f>
        <v>0</v>
      </c>
      <c r="U158" s="115">
        <f>IFERROR(IF($G158 = "WholeBlg",IF(U$1&lt;2020, 0,
IF($H158="GWh",SUMIFS('Interim Analysis'!O:O,'Interim Analysis'!$B:$B,$B158,'Interim Analysis'!$C:$C,$C158,'Interim Analysis'!$F:$F,$F158,'Interim Analysis'!$G:$G,$H158,'Interim Analysis'!$E:$E,$E158),
SUMIFS('Interim Analysis'!O:O,'Interim Analysis'!$B:$B,$B158,'Interim Analysis'!$C:$C,$C158,'Interim Analysis'!$F:$F,$F158,'Interim Analysis'!$G:$G,$H158,'Interim Analysis'!$D:$D,$D158)
*(INDEX('Dimensional Maps'!P$39:P$63,MATCH($E158,'Dimensional Maps'!$C$8:$C$32,0),1)
/SUMIFS('Dimensional Maps'!P$39:P$63, 'Dimensional Maps'!$B$8:$B$32,$D158)))),0),0)</f>
        <v>0</v>
      </c>
      <c r="V158" s="115">
        <f>IFERROR(IF($G158 = "WholeBlg",IF(V$1&lt;2020, 0,
IF($H158="GWh",SUMIFS('Interim Analysis'!P:P,'Interim Analysis'!$B:$B,$B158,'Interim Analysis'!$C:$C,$C158,'Interim Analysis'!$F:$F,$F158,'Interim Analysis'!$G:$G,$H158,'Interim Analysis'!$E:$E,$E158),
SUMIFS('Interim Analysis'!P:P,'Interim Analysis'!$B:$B,$B158,'Interim Analysis'!$C:$C,$C158,'Interim Analysis'!$F:$F,$F158,'Interim Analysis'!$G:$G,$H158,'Interim Analysis'!$D:$D,$D158)
*(INDEX('Dimensional Maps'!Q$39:Q$63,MATCH($E158,'Dimensional Maps'!$C$8:$C$32,0),1)
/SUMIFS('Dimensional Maps'!Q$39:Q$63, 'Dimensional Maps'!$B$8:$B$32,$D158)))),0),0)</f>
        <v>0</v>
      </c>
      <c r="W158" s="115">
        <f>IFERROR(IF($G158 = "WholeBlg",IF(W$1&lt;2020, 0,
IF($H158="GWh",SUMIFS('Interim Analysis'!Q:Q,'Interim Analysis'!$B:$B,$B158,'Interim Analysis'!$C:$C,$C158,'Interim Analysis'!$F:$F,$F158,'Interim Analysis'!$G:$G,$H158,'Interim Analysis'!$E:$E,$E158),
SUMIFS('Interim Analysis'!Q:Q,'Interim Analysis'!$B:$B,$B158,'Interim Analysis'!$C:$C,$C158,'Interim Analysis'!$F:$F,$F158,'Interim Analysis'!$G:$G,$H158,'Interim Analysis'!$D:$D,$D158)
*(INDEX('Dimensional Maps'!R$39:R$63,MATCH($E158,'Dimensional Maps'!$C$8:$C$32,0),1)
/SUMIFS('Dimensional Maps'!R$39:R$63, 'Dimensional Maps'!$B$8:$B$32,$D158)))),0),0)</f>
        <v>0</v>
      </c>
    </row>
    <row r="159" spans="1:23" x14ac:dyDescent="0.25">
      <c r="A159" s="105" t="str">
        <f>Home!$C$20</f>
        <v>IOU Potential Program Savings ET</v>
      </c>
      <c r="B159" s="103" t="s">
        <v>237</v>
      </c>
      <c r="C159" s="103">
        <v>2</v>
      </c>
      <c r="D159" s="103" t="s">
        <v>193</v>
      </c>
      <c r="E159" s="103" t="s">
        <v>199</v>
      </c>
      <c r="F159" s="103" t="s">
        <v>186</v>
      </c>
      <c r="G159" s="103" t="s">
        <v>53</v>
      </c>
      <c r="H159" s="143" t="s">
        <v>18</v>
      </c>
      <c r="I159" s="115">
        <f>IFERROR(IF($G159 = "WholeBlg",IF(I$1&lt;2020, 0,
IF($H159="GWh",SUMIFS('Interim Analysis'!C:C,'Interim Analysis'!$B:$B,$B159,'Interim Analysis'!$C:$C,$C159,'Interim Analysis'!$F:$F,$F159,'Interim Analysis'!$G:$G,$H159,'Interim Analysis'!$E:$E,$E159),
SUMIFS('Interim Analysis'!C:C,'Interim Analysis'!$B:$B,$B159,'Interim Analysis'!$C:$C,$C159,'Interim Analysis'!$F:$F,$F159,'Interim Analysis'!$G:$G,$H159,'Interim Analysis'!$D:$D,$D159)
*(INDEX('Dimensional Maps'!D$39:D$63,MATCH($E159,'Dimensional Maps'!$C$8:$C$32,0),1)
/SUMIFS('Dimensional Maps'!D$39:D$63, 'Dimensional Maps'!$B$8:$B$32,$D159)))),0),0)</f>
        <v>0</v>
      </c>
      <c r="J159" s="115">
        <f>IFERROR(IF($G159 = "WholeBlg",IF(J$1&lt;2020, 0,
IF($H159="GWh",SUMIFS('Interim Analysis'!D:D,'Interim Analysis'!$B:$B,$B159,'Interim Analysis'!$C:$C,$C159,'Interim Analysis'!$F:$F,$F159,'Interim Analysis'!$G:$G,$H159,'Interim Analysis'!$E:$E,$E159),
SUMIFS('Interim Analysis'!D:D,'Interim Analysis'!$B:$B,$B159,'Interim Analysis'!$C:$C,$C159,'Interim Analysis'!$F:$F,$F159,'Interim Analysis'!$G:$G,$H159,'Interim Analysis'!$D:$D,$D159)
*(INDEX('Dimensional Maps'!E$39:E$63,MATCH($E159,'Dimensional Maps'!$C$8:$C$32,0),1)
/SUMIFS('Dimensional Maps'!E$39:E$63, 'Dimensional Maps'!$B$8:$B$32,$D159)))),0),0)</f>
        <v>0</v>
      </c>
      <c r="K159" s="115">
        <f>IFERROR(IF($G159 = "WholeBlg",IF(K$1&lt;2020, 0,
IF($H159="GWh",SUMIFS('Interim Analysis'!E:E,'Interim Analysis'!$B:$B,$B159,'Interim Analysis'!$C:$C,$C159,'Interim Analysis'!$F:$F,$F159,'Interim Analysis'!$G:$G,$H159,'Interim Analysis'!$E:$E,$E159),
SUMIFS('Interim Analysis'!E:E,'Interim Analysis'!$B:$B,$B159,'Interim Analysis'!$C:$C,$C159,'Interim Analysis'!$F:$F,$F159,'Interim Analysis'!$G:$G,$H159,'Interim Analysis'!$D:$D,$D159)
*(INDEX('Dimensional Maps'!F$39:F$63,MATCH($E159,'Dimensional Maps'!$C$8:$C$32,0),1)
/SUMIFS('Dimensional Maps'!F$39:F$63, 'Dimensional Maps'!$B$8:$B$32,$D159)))),0),0)</f>
        <v>0</v>
      </c>
      <c r="L159" s="115">
        <f>IFERROR(IF($G159 = "WholeBlg",IF(L$1&lt;2020, 0,
IF($H159="GWh",SUMIFS('Interim Analysis'!F:F,'Interim Analysis'!$B:$B,$B159,'Interim Analysis'!$C:$C,$C159,'Interim Analysis'!$F:$F,$F159,'Interim Analysis'!$G:$G,$H159,'Interim Analysis'!$E:$E,$E159),
SUMIFS('Interim Analysis'!F:F,'Interim Analysis'!$B:$B,$B159,'Interim Analysis'!$C:$C,$C159,'Interim Analysis'!$F:$F,$F159,'Interim Analysis'!$G:$G,$H159,'Interim Analysis'!$D:$D,$D159)
*(INDEX('Dimensional Maps'!G$39:G$63,MATCH($E159,'Dimensional Maps'!$C$8:$C$32,0),1)
/SUMIFS('Dimensional Maps'!G$39:G$63, 'Dimensional Maps'!$B$8:$B$32,$D159)))),0),0)</f>
        <v>0</v>
      </c>
      <c r="M159" s="115">
        <f>IFERROR(IF($G159 = "WholeBlg",IF(M$1&lt;2020, 0,
IF($H159="GWh",SUMIFS('Interim Analysis'!G:G,'Interim Analysis'!$B:$B,$B159,'Interim Analysis'!$C:$C,$C159,'Interim Analysis'!$F:$F,$F159,'Interim Analysis'!$G:$G,$H159,'Interim Analysis'!$E:$E,$E159),
SUMIFS('Interim Analysis'!G:G,'Interim Analysis'!$B:$B,$B159,'Interim Analysis'!$C:$C,$C159,'Interim Analysis'!$F:$F,$F159,'Interim Analysis'!$G:$G,$H159,'Interim Analysis'!$D:$D,$D159)
*(INDEX('Dimensional Maps'!H$39:H$63,MATCH($E159,'Dimensional Maps'!$C$8:$C$32,0),1)
/SUMIFS('Dimensional Maps'!H$39:H$63, 'Dimensional Maps'!$B$8:$B$32,$D159)))),0),0)</f>
        <v>0</v>
      </c>
      <c r="N159" s="115">
        <f>IFERROR(IF($G159 = "WholeBlg",IF(N$1&lt;2020, 0,
IF($H159="GWh",SUMIFS('Interim Analysis'!H:H,'Interim Analysis'!$B:$B,$B159,'Interim Analysis'!$C:$C,$C159,'Interim Analysis'!$F:$F,$F159,'Interim Analysis'!$G:$G,$H159,'Interim Analysis'!$E:$E,$E159),
SUMIFS('Interim Analysis'!H:H,'Interim Analysis'!$B:$B,$B159,'Interim Analysis'!$C:$C,$C159,'Interim Analysis'!$F:$F,$F159,'Interim Analysis'!$G:$G,$H159,'Interim Analysis'!$D:$D,$D159)
*(INDEX('Dimensional Maps'!I$39:I$63,MATCH($E159,'Dimensional Maps'!$C$8:$C$32,0),1)
/SUMIFS('Dimensional Maps'!I$39:I$63, 'Dimensional Maps'!$B$8:$B$32,$D159)))),0),0)</f>
        <v>0</v>
      </c>
      <c r="O159" s="115">
        <f>IFERROR(IF($G159 = "WholeBlg",IF(O$1&lt;2020, 0,
IF($H159="GWh",SUMIFS('Interim Analysis'!I:I,'Interim Analysis'!$B:$B,$B159,'Interim Analysis'!$C:$C,$C159,'Interim Analysis'!$F:$F,$F159,'Interim Analysis'!$G:$G,$H159,'Interim Analysis'!$E:$E,$E159),
SUMIFS('Interim Analysis'!I:I,'Interim Analysis'!$B:$B,$B159,'Interim Analysis'!$C:$C,$C159,'Interim Analysis'!$F:$F,$F159,'Interim Analysis'!$G:$G,$H159,'Interim Analysis'!$D:$D,$D159)
*(INDEX('Dimensional Maps'!J$39:J$63,MATCH($E159,'Dimensional Maps'!$C$8:$C$32,0),1)
/SUMIFS('Dimensional Maps'!J$39:J$63, 'Dimensional Maps'!$B$8:$B$32,$D159)))),0),0)</f>
        <v>0</v>
      </c>
      <c r="P159" s="115">
        <f>IFERROR(IF($G159 = "WholeBlg",IF(P$1&lt;2020, 0,
IF($H159="GWh",SUMIFS('Interim Analysis'!J:J,'Interim Analysis'!$B:$B,$B159,'Interim Analysis'!$C:$C,$C159,'Interim Analysis'!$F:$F,$F159,'Interim Analysis'!$G:$G,$H159,'Interim Analysis'!$E:$E,$E159),
SUMIFS('Interim Analysis'!J:J,'Interim Analysis'!$B:$B,$B159,'Interim Analysis'!$C:$C,$C159,'Interim Analysis'!$F:$F,$F159,'Interim Analysis'!$G:$G,$H159,'Interim Analysis'!$D:$D,$D159)
*(INDEX('Dimensional Maps'!K$39:K$63,MATCH($E159,'Dimensional Maps'!$C$8:$C$32,0),1)
/SUMIFS('Dimensional Maps'!K$39:K$63, 'Dimensional Maps'!$B$8:$B$32,$D159)))),0),0)</f>
        <v>0</v>
      </c>
      <c r="Q159" s="115">
        <f>IFERROR(IF($G159 = "WholeBlg",IF(Q$1&lt;2020, 0,
IF($H159="GWh",SUMIFS('Interim Analysis'!K:K,'Interim Analysis'!$B:$B,$B159,'Interim Analysis'!$C:$C,$C159,'Interim Analysis'!$F:$F,$F159,'Interim Analysis'!$G:$G,$H159,'Interim Analysis'!$E:$E,$E159),
SUMIFS('Interim Analysis'!K:K,'Interim Analysis'!$B:$B,$B159,'Interim Analysis'!$C:$C,$C159,'Interim Analysis'!$F:$F,$F159,'Interim Analysis'!$G:$G,$H159,'Interim Analysis'!$D:$D,$D159)
*(INDEX('Dimensional Maps'!L$39:L$63,MATCH($E159,'Dimensional Maps'!$C$8:$C$32,0),1)
/SUMIFS('Dimensional Maps'!L$39:L$63, 'Dimensional Maps'!$B$8:$B$32,$D159)))),0),0)</f>
        <v>0</v>
      </c>
      <c r="R159" s="115">
        <f>IFERROR(IF($G159 = "WholeBlg",IF(R$1&lt;2020, 0,
IF($H159="GWh",SUMIFS('Interim Analysis'!L:L,'Interim Analysis'!$B:$B,$B159,'Interim Analysis'!$C:$C,$C159,'Interim Analysis'!$F:$F,$F159,'Interim Analysis'!$G:$G,$H159,'Interim Analysis'!$E:$E,$E159),
SUMIFS('Interim Analysis'!L:L,'Interim Analysis'!$B:$B,$B159,'Interim Analysis'!$C:$C,$C159,'Interim Analysis'!$F:$F,$F159,'Interim Analysis'!$G:$G,$H159,'Interim Analysis'!$D:$D,$D159)
*(INDEX('Dimensional Maps'!M$39:M$63,MATCH($E159,'Dimensional Maps'!$C$8:$C$32,0),1)
/SUMIFS('Dimensional Maps'!M$39:M$63, 'Dimensional Maps'!$B$8:$B$32,$D159)))),0),0)</f>
        <v>0</v>
      </c>
      <c r="S159" s="115">
        <f>IFERROR(IF($G159 = "WholeBlg",IF(S$1&lt;2020, 0,
IF($H159="GWh",SUMIFS('Interim Analysis'!M:M,'Interim Analysis'!$B:$B,$B159,'Interim Analysis'!$C:$C,$C159,'Interim Analysis'!$F:$F,$F159,'Interim Analysis'!$G:$G,$H159,'Interim Analysis'!$E:$E,$E159),
SUMIFS('Interim Analysis'!M:M,'Interim Analysis'!$B:$B,$B159,'Interim Analysis'!$C:$C,$C159,'Interim Analysis'!$F:$F,$F159,'Interim Analysis'!$G:$G,$H159,'Interim Analysis'!$D:$D,$D159)
*(INDEX('Dimensional Maps'!N$39:N$63,MATCH($E159,'Dimensional Maps'!$C$8:$C$32,0),1)
/SUMIFS('Dimensional Maps'!N$39:N$63, 'Dimensional Maps'!$B$8:$B$32,$D159)))),0),0)</f>
        <v>0</v>
      </c>
      <c r="T159" s="115">
        <f>IFERROR(IF($G159 = "WholeBlg",IF(T$1&lt;2020, 0,
IF($H159="GWh",SUMIFS('Interim Analysis'!N:N,'Interim Analysis'!$B:$B,$B159,'Interim Analysis'!$C:$C,$C159,'Interim Analysis'!$F:$F,$F159,'Interim Analysis'!$G:$G,$H159,'Interim Analysis'!$E:$E,$E159),
SUMIFS('Interim Analysis'!N:N,'Interim Analysis'!$B:$B,$B159,'Interim Analysis'!$C:$C,$C159,'Interim Analysis'!$F:$F,$F159,'Interim Analysis'!$G:$G,$H159,'Interim Analysis'!$D:$D,$D159)
*(INDEX('Dimensional Maps'!O$39:O$63,MATCH($E159,'Dimensional Maps'!$C$8:$C$32,0),1)
/SUMIFS('Dimensional Maps'!O$39:O$63, 'Dimensional Maps'!$B$8:$B$32,$D159)))),0),0)</f>
        <v>0</v>
      </c>
      <c r="U159" s="115">
        <f>IFERROR(IF($G159 = "WholeBlg",IF(U$1&lt;2020, 0,
IF($H159="GWh",SUMIFS('Interim Analysis'!O:O,'Interim Analysis'!$B:$B,$B159,'Interim Analysis'!$C:$C,$C159,'Interim Analysis'!$F:$F,$F159,'Interim Analysis'!$G:$G,$H159,'Interim Analysis'!$E:$E,$E159),
SUMIFS('Interim Analysis'!O:O,'Interim Analysis'!$B:$B,$B159,'Interim Analysis'!$C:$C,$C159,'Interim Analysis'!$F:$F,$F159,'Interim Analysis'!$G:$G,$H159,'Interim Analysis'!$D:$D,$D159)
*(INDEX('Dimensional Maps'!P$39:P$63,MATCH($E159,'Dimensional Maps'!$C$8:$C$32,0),1)
/SUMIFS('Dimensional Maps'!P$39:P$63, 'Dimensional Maps'!$B$8:$B$32,$D159)))),0),0)</f>
        <v>0</v>
      </c>
      <c r="V159" s="115">
        <f>IFERROR(IF($G159 = "WholeBlg",IF(V$1&lt;2020, 0,
IF($H159="GWh",SUMIFS('Interim Analysis'!P:P,'Interim Analysis'!$B:$B,$B159,'Interim Analysis'!$C:$C,$C159,'Interim Analysis'!$F:$F,$F159,'Interim Analysis'!$G:$G,$H159,'Interim Analysis'!$E:$E,$E159),
SUMIFS('Interim Analysis'!P:P,'Interim Analysis'!$B:$B,$B159,'Interim Analysis'!$C:$C,$C159,'Interim Analysis'!$F:$F,$F159,'Interim Analysis'!$G:$G,$H159,'Interim Analysis'!$D:$D,$D159)
*(INDEX('Dimensional Maps'!Q$39:Q$63,MATCH($E159,'Dimensional Maps'!$C$8:$C$32,0),1)
/SUMIFS('Dimensional Maps'!Q$39:Q$63, 'Dimensional Maps'!$B$8:$B$32,$D159)))),0),0)</f>
        <v>0</v>
      </c>
      <c r="W159" s="115">
        <f>IFERROR(IF($G159 = "WholeBlg",IF(W$1&lt;2020, 0,
IF($H159="GWh",SUMIFS('Interim Analysis'!Q:Q,'Interim Analysis'!$B:$B,$B159,'Interim Analysis'!$C:$C,$C159,'Interim Analysis'!$F:$F,$F159,'Interim Analysis'!$G:$G,$H159,'Interim Analysis'!$E:$E,$E159),
SUMIFS('Interim Analysis'!Q:Q,'Interim Analysis'!$B:$B,$B159,'Interim Analysis'!$C:$C,$C159,'Interim Analysis'!$F:$F,$F159,'Interim Analysis'!$G:$G,$H159,'Interim Analysis'!$D:$D,$D159)
*(INDEX('Dimensional Maps'!R$39:R$63,MATCH($E159,'Dimensional Maps'!$C$8:$C$32,0),1)
/SUMIFS('Dimensional Maps'!R$39:R$63, 'Dimensional Maps'!$B$8:$B$32,$D159)))),0),0)</f>
        <v>0</v>
      </c>
    </row>
    <row r="160" spans="1:23" x14ac:dyDescent="0.25">
      <c r="A160" s="105" t="str">
        <f>Home!$C$20</f>
        <v>IOU Potential Program Savings ET</v>
      </c>
      <c r="B160" s="103" t="s">
        <v>237</v>
      </c>
      <c r="C160" s="103">
        <v>2</v>
      </c>
      <c r="D160" s="103" t="s">
        <v>193</v>
      </c>
      <c r="E160" s="103" t="s">
        <v>199</v>
      </c>
      <c r="F160" s="103" t="s">
        <v>167</v>
      </c>
      <c r="G160" s="103" t="s">
        <v>53</v>
      </c>
      <c r="H160" s="143" t="s">
        <v>20</v>
      </c>
      <c r="I160" s="115">
        <f>IFERROR(IF($G160 = "WholeBlg",IF(I$1&lt;2020, 0,
IF($H160="GWh",SUMIFS('Interim Analysis'!C:C,'Interim Analysis'!$B:$B,$B160,'Interim Analysis'!$C:$C,$C160,'Interim Analysis'!$F:$F,$F160,'Interim Analysis'!$G:$G,$H160,'Interim Analysis'!$E:$E,$E160),
SUMIFS('Interim Analysis'!C:C,'Interim Analysis'!$B:$B,$B160,'Interim Analysis'!$C:$C,$C160,'Interim Analysis'!$F:$F,$F160,'Interim Analysis'!$G:$G,$H160,'Interim Analysis'!$D:$D,$D160)
*(INDEX('Dimensional Maps'!D$39:D$63,MATCH($E160,'Dimensional Maps'!$C$8:$C$32,0),1)
/SUMIFS('Dimensional Maps'!D$39:D$63, 'Dimensional Maps'!$B$8:$B$32,$D160)))),0),0)</f>
        <v>0</v>
      </c>
      <c r="J160" s="115">
        <f>IFERROR(IF($G160 = "WholeBlg",IF(J$1&lt;2020, 0,
IF($H160="GWh",SUMIFS('Interim Analysis'!D:D,'Interim Analysis'!$B:$B,$B160,'Interim Analysis'!$C:$C,$C160,'Interim Analysis'!$F:$F,$F160,'Interim Analysis'!$G:$G,$H160,'Interim Analysis'!$E:$E,$E160),
SUMIFS('Interim Analysis'!D:D,'Interim Analysis'!$B:$B,$B160,'Interim Analysis'!$C:$C,$C160,'Interim Analysis'!$F:$F,$F160,'Interim Analysis'!$G:$G,$H160,'Interim Analysis'!$D:$D,$D160)
*(INDEX('Dimensional Maps'!E$39:E$63,MATCH($E160,'Dimensional Maps'!$C$8:$C$32,0),1)
/SUMIFS('Dimensional Maps'!E$39:E$63, 'Dimensional Maps'!$B$8:$B$32,$D160)))),0),0)</f>
        <v>0</v>
      </c>
      <c r="K160" s="115">
        <f>IFERROR(IF($G160 = "WholeBlg",IF(K$1&lt;2020, 0,
IF($H160="GWh",SUMIFS('Interim Analysis'!E:E,'Interim Analysis'!$B:$B,$B160,'Interim Analysis'!$C:$C,$C160,'Interim Analysis'!$F:$F,$F160,'Interim Analysis'!$G:$G,$H160,'Interim Analysis'!$E:$E,$E160),
SUMIFS('Interim Analysis'!E:E,'Interim Analysis'!$B:$B,$B160,'Interim Analysis'!$C:$C,$C160,'Interim Analysis'!$F:$F,$F160,'Interim Analysis'!$G:$G,$H160,'Interim Analysis'!$D:$D,$D160)
*(INDEX('Dimensional Maps'!F$39:F$63,MATCH($E160,'Dimensional Maps'!$C$8:$C$32,0),1)
/SUMIFS('Dimensional Maps'!F$39:F$63, 'Dimensional Maps'!$B$8:$B$32,$D160)))),0),0)</f>
        <v>0</v>
      </c>
      <c r="L160" s="115">
        <f>IFERROR(IF($G160 = "WholeBlg",IF(L$1&lt;2020, 0,
IF($H160="GWh",SUMIFS('Interim Analysis'!F:F,'Interim Analysis'!$B:$B,$B160,'Interim Analysis'!$C:$C,$C160,'Interim Analysis'!$F:$F,$F160,'Interim Analysis'!$G:$G,$H160,'Interim Analysis'!$E:$E,$E160),
SUMIFS('Interim Analysis'!F:F,'Interim Analysis'!$B:$B,$B160,'Interim Analysis'!$C:$C,$C160,'Interim Analysis'!$F:$F,$F160,'Interim Analysis'!$G:$G,$H160,'Interim Analysis'!$D:$D,$D160)
*(INDEX('Dimensional Maps'!G$39:G$63,MATCH($E160,'Dimensional Maps'!$C$8:$C$32,0),1)
/SUMIFS('Dimensional Maps'!G$39:G$63, 'Dimensional Maps'!$B$8:$B$32,$D160)))),0),0)</f>
        <v>0</v>
      </c>
      <c r="M160" s="115">
        <f>IFERROR(IF($G160 = "WholeBlg",IF(M$1&lt;2020, 0,
IF($H160="GWh",SUMIFS('Interim Analysis'!G:G,'Interim Analysis'!$B:$B,$B160,'Interim Analysis'!$C:$C,$C160,'Interim Analysis'!$F:$F,$F160,'Interim Analysis'!$G:$G,$H160,'Interim Analysis'!$E:$E,$E160),
SUMIFS('Interim Analysis'!G:G,'Interim Analysis'!$B:$B,$B160,'Interim Analysis'!$C:$C,$C160,'Interim Analysis'!$F:$F,$F160,'Interim Analysis'!$G:$G,$H160,'Interim Analysis'!$D:$D,$D160)
*(INDEX('Dimensional Maps'!H$39:H$63,MATCH($E160,'Dimensional Maps'!$C$8:$C$32,0),1)
/SUMIFS('Dimensional Maps'!H$39:H$63, 'Dimensional Maps'!$B$8:$B$32,$D160)))),0),0)</f>
        <v>0</v>
      </c>
      <c r="N160" s="115">
        <f>IFERROR(IF($G160 = "WholeBlg",IF(N$1&lt;2020, 0,
IF($H160="GWh",SUMIFS('Interim Analysis'!H:H,'Interim Analysis'!$B:$B,$B160,'Interim Analysis'!$C:$C,$C160,'Interim Analysis'!$F:$F,$F160,'Interim Analysis'!$G:$G,$H160,'Interim Analysis'!$E:$E,$E160),
SUMIFS('Interim Analysis'!H:H,'Interim Analysis'!$B:$B,$B160,'Interim Analysis'!$C:$C,$C160,'Interim Analysis'!$F:$F,$F160,'Interim Analysis'!$G:$G,$H160,'Interim Analysis'!$D:$D,$D160)
*(INDEX('Dimensional Maps'!I$39:I$63,MATCH($E160,'Dimensional Maps'!$C$8:$C$32,0),1)
/SUMIFS('Dimensional Maps'!I$39:I$63, 'Dimensional Maps'!$B$8:$B$32,$D160)))),0),0)</f>
        <v>0</v>
      </c>
      <c r="O160" s="115">
        <f>IFERROR(IF($G160 = "WholeBlg",IF(O$1&lt;2020, 0,
IF($H160="GWh",SUMIFS('Interim Analysis'!I:I,'Interim Analysis'!$B:$B,$B160,'Interim Analysis'!$C:$C,$C160,'Interim Analysis'!$F:$F,$F160,'Interim Analysis'!$G:$G,$H160,'Interim Analysis'!$E:$E,$E160),
SUMIFS('Interim Analysis'!I:I,'Interim Analysis'!$B:$B,$B160,'Interim Analysis'!$C:$C,$C160,'Interim Analysis'!$F:$F,$F160,'Interim Analysis'!$G:$G,$H160,'Interim Analysis'!$D:$D,$D160)
*(INDEX('Dimensional Maps'!J$39:J$63,MATCH($E160,'Dimensional Maps'!$C$8:$C$32,0),1)
/SUMIFS('Dimensional Maps'!J$39:J$63, 'Dimensional Maps'!$B$8:$B$32,$D160)))),0),0)</f>
        <v>0</v>
      </c>
      <c r="P160" s="115">
        <f>IFERROR(IF($G160 = "WholeBlg",IF(P$1&lt;2020, 0,
IF($H160="GWh",SUMIFS('Interim Analysis'!J:J,'Interim Analysis'!$B:$B,$B160,'Interim Analysis'!$C:$C,$C160,'Interim Analysis'!$F:$F,$F160,'Interim Analysis'!$G:$G,$H160,'Interim Analysis'!$E:$E,$E160),
SUMIFS('Interim Analysis'!J:J,'Interim Analysis'!$B:$B,$B160,'Interim Analysis'!$C:$C,$C160,'Interim Analysis'!$F:$F,$F160,'Interim Analysis'!$G:$G,$H160,'Interim Analysis'!$D:$D,$D160)
*(INDEX('Dimensional Maps'!K$39:K$63,MATCH($E160,'Dimensional Maps'!$C$8:$C$32,0),1)
/SUMIFS('Dimensional Maps'!K$39:K$63, 'Dimensional Maps'!$B$8:$B$32,$D160)))),0),0)</f>
        <v>0</v>
      </c>
      <c r="Q160" s="115">
        <f>IFERROR(IF($G160 = "WholeBlg",IF(Q$1&lt;2020, 0,
IF($H160="GWh",SUMIFS('Interim Analysis'!K:K,'Interim Analysis'!$B:$B,$B160,'Interim Analysis'!$C:$C,$C160,'Interim Analysis'!$F:$F,$F160,'Interim Analysis'!$G:$G,$H160,'Interim Analysis'!$E:$E,$E160),
SUMIFS('Interim Analysis'!K:K,'Interim Analysis'!$B:$B,$B160,'Interim Analysis'!$C:$C,$C160,'Interim Analysis'!$F:$F,$F160,'Interim Analysis'!$G:$G,$H160,'Interim Analysis'!$D:$D,$D160)
*(INDEX('Dimensional Maps'!L$39:L$63,MATCH($E160,'Dimensional Maps'!$C$8:$C$32,0),1)
/SUMIFS('Dimensional Maps'!L$39:L$63, 'Dimensional Maps'!$B$8:$B$32,$D160)))),0),0)</f>
        <v>0</v>
      </c>
      <c r="R160" s="115">
        <f>IFERROR(IF($G160 = "WholeBlg",IF(R$1&lt;2020, 0,
IF($H160="GWh",SUMIFS('Interim Analysis'!L:L,'Interim Analysis'!$B:$B,$B160,'Interim Analysis'!$C:$C,$C160,'Interim Analysis'!$F:$F,$F160,'Interim Analysis'!$G:$G,$H160,'Interim Analysis'!$E:$E,$E160),
SUMIFS('Interim Analysis'!L:L,'Interim Analysis'!$B:$B,$B160,'Interim Analysis'!$C:$C,$C160,'Interim Analysis'!$F:$F,$F160,'Interim Analysis'!$G:$G,$H160,'Interim Analysis'!$D:$D,$D160)
*(INDEX('Dimensional Maps'!M$39:M$63,MATCH($E160,'Dimensional Maps'!$C$8:$C$32,0),1)
/SUMIFS('Dimensional Maps'!M$39:M$63, 'Dimensional Maps'!$B$8:$B$32,$D160)))),0),0)</f>
        <v>0</v>
      </c>
      <c r="S160" s="115">
        <f>IFERROR(IF($G160 = "WholeBlg",IF(S$1&lt;2020, 0,
IF($H160="GWh",SUMIFS('Interim Analysis'!M:M,'Interim Analysis'!$B:$B,$B160,'Interim Analysis'!$C:$C,$C160,'Interim Analysis'!$F:$F,$F160,'Interim Analysis'!$G:$G,$H160,'Interim Analysis'!$E:$E,$E160),
SUMIFS('Interim Analysis'!M:M,'Interim Analysis'!$B:$B,$B160,'Interim Analysis'!$C:$C,$C160,'Interim Analysis'!$F:$F,$F160,'Interim Analysis'!$G:$G,$H160,'Interim Analysis'!$D:$D,$D160)
*(INDEX('Dimensional Maps'!N$39:N$63,MATCH($E160,'Dimensional Maps'!$C$8:$C$32,0),1)
/SUMIFS('Dimensional Maps'!N$39:N$63, 'Dimensional Maps'!$B$8:$B$32,$D160)))),0),0)</f>
        <v>0</v>
      </c>
      <c r="T160" s="115">
        <f>IFERROR(IF($G160 = "WholeBlg",IF(T$1&lt;2020, 0,
IF($H160="GWh",SUMIFS('Interim Analysis'!N:N,'Interim Analysis'!$B:$B,$B160,'Interim Analysis'!$C:$C,$C160,'Interim Analysis'!$F:$F,$F160,'Interim Analysis'!$G:$G,$H160,'Interim Analysis'!$E:$E,$E160),
SUMIFS('Interim Analysis'!N:N,'Interim Analysis'!$B:$B,$B160,'Interim Analysis'!$C:$C,$C160,'Interim Analysis'!$F:$F,$F160,'Interim Analysis'!$G:$G,$H160,'Interim Analysis'!$D:$D,$D160)
*(INDEX('Dimensional Maps'!O$39:O$63,MATCH($E160,'Dimensional Maps'!$C$8:$C$32,0),1)
/SUMIFS('Dimensional Maps'!O$39:O$63, 'Dimensional Maps'!$B$8:$B$32,$D160)))),0),0)</f>
        <v>0</v>
      </c>
      <c r="U160" s="115">
        <f>IFERROR(IF($G160 = "WholeBlg",IF(U$1&lt;2020, 0,
IF($H160="GWh",SUMIFS('Interim Analysis'!O:O,'Interim Analysis'!$B:$B,$B160,'Interim Analysis'!$C:$C,$C160,'Interim Analysis'!$F:$F,$F160,'Interim Analysis'!$G:$G,$H160,'Interim Analysis'!$E:$E,$E160),
SUMIFS('Interim Analysis'!O:O,'Interim Analysis'!$B:$B,$B160,'Interim Analysis'!$C:$C,$C160,'Interim Analysis'!$F:$F,$F160,'Interim Analysis'!$G:$G,$H160,'Interim Analysis'!$D:$D,$D160)
*(INDEX('Dimensional Maps'!P$39:P$63,MATCH($E160,'Dimensional Maps'!$C$8:$C$32,0),1)
/SUMIFS('Dimensional Maps'!P$39:P$63, 'Dimensional Maps'!$B$8:$B$32,$D160)))),0),0)</f>
        <v>0</v>
      </c>
      <c r="V160" s="115">
        <f>IFERROR(IF($G160 = "WholeBlg",IF(V$1&lt;2020, 0,
IF($H160="GWh",SUMIFS('Interim Analysis'!P:P,'Interim Analysis'!$B:$B,$B160,'Interim Analysis'!$C:$C,$C160,'Interim Analysis'!$F:$F,$F160,'Interim Analysis'!$G:$G,$H160,'Interim Analysis'!$E:$E,$E160),
SUMIFS('Interim Analysis'!P:P,'Interim Analysis'!$B:$B,$B160,'Interim Analysis'!$C:$C,$C160,'Interim Analysis'!$F:$F,$F160,'Interim Analysis'!$G:$G,$H160,'Interim Analysis'!$D:$D,$D160)
*(INDEX('Dimensional Maps'!Q$39:Q$63,MATCH($E160,'Dimensional Maps'!$C$8:$C$32,0),1)
/SUMIFS('Dimensional Maps'!Q$39:Q$63, 'Dimensional Maps'!$B$8:$B$32,$D160)))),0),0)</f>
        <v>0</v>
      </c>
      <c r="W160" s="115">
        <f>IFERROR(IF($G160 = "WholeBlg",IF(W$1&lt;2020, 0,
IF($H160="GWh",SUMIFS('Interim Analysis'!Q:Q,'Interim Analysis'!$B:$B,$B160,'Interim Analysis'!$C:$C,$C160,'Interim Analysis'!$F:$F,$F160,'Interim Analysis'!$G:$G,$H160,'Interim Analysis'!$E:$E,$E160),
SUMIFS('Interim Analysis'!Q:Q,'Interim Analysis'!$B:$B,$B160,'Interim Analysis'!$C:$C,$C160,'Interim Analysis'!$F:$F,$F160,'Interim Analysis'!$G:$G,$H160,'Interim Analysis'!$D:$D,$D160)
*(INDEX('Dimensional Maps'!R$39:R$63,MATCH($E160,'Dimensional Maps'!$C$8:$C$32,0),1)
/SUMIFS('Dimensional Maps'!R$39:R$63, 'Dimensional Maps'!$B$8:$B$32,$D160)))),0),0)</f>
        <v>0</v>
      </c>
    </row>
    <row r="161" spans="1:23" x14ac:dyDescent="0.25">
      <c r="A161" s="105" t="str">
        <f>Home!$C$20</f>
        <v>IOU Potential Program Savings ET</v>
      </c>
      <c r="B161" s="103" t="s">
        <v>237</v>
      </c>
      <c r="C161" s="103">
        <v>2</v>
      </c>
      <c r="D161" s="103" t="s">
        <v>193</v>
      </c>
      <c r="E161" s="103" t="s">
        <v>199</v>
      </c>
      <c r="F161" s="103" t="s">
        <v>186</v>
      </c>
      <c r="G161" s="103" t="s">
        <v>53</v>
      </c>
      <c r="H161" s="143" t="s">
        <v>20</v>
      </c>
      <c r="I161" s="115">
        <f>IFERROR(IF($G161 = "WholeBlg",IF(I$1&lt;2020, 0,
IF($H161="GWh",SUMIFS('Interim Analysis'!C:C,'Interim Analysis'!$B:$B,$B161,'Interim Analysis'!$C:$C,$C161,'Interim Analysis'!$F:$F,$F161,'Interim Analysis'!$G:$G,$H161,'Interim Analysis'!$E:$E,$E161),
SUMIFS('Interim Analysis'!C:C,'Interim Analysis'!$B:$B,$B161,'Interim Analysis'!$C:$C,$C161,'Interim Analysis'!$F:$F,$F161,'Interim Analysis'!$G:$G,$H161,'Interim Analysis'!$D:$D,$D161)
*(INDEX('Dimensional Maps'!D$39:D$63,MATCH($E161,'Dimensional Maps'!$C$8:$C$32,0),1)
/SUMIFS('Dimensional Maps'!D$39:D$63, 'Dimensional Maps'!$B$8:$B$32,$D161)))),0),0)</f>
        <v>0</v>
      </c>
      <c r="J161" s="115">
        <f>IFERROR(IF($G161 = "WholeBlg",IF(J$1&lt;2020, 0,
IF($H161="GWh",SUMIFS('Interim Analysis'!D:D,'Interim Analysis'!$B:$B,$B161,'Interim Analysis'!$C:$C,$C161,'Interim Analysis'!$F:$F,$F161,'Interim Analysis'!$G:$G,$H161,'Interim Analysis'!$E:$E,$E161),
SUMIFS('Interim Analysis'!D:D,'Interim Analysis'!$B:$B,$B161,'Interim Analysis'!$C:$C,$C161,'Interim Analysis'!$F:$F,$F161,'Interim Analysis'!$G:$G,$H161,'Interim Analysis'!$D:$D,$D161)
*(INDEX('Dimensional Maps'!E$39:E$63,MATCH($E161,'Dimensional Maps'!$C$8:$C$32,0),1)
/SUMIFS('Dimensional Maps'!E$39:E$63, 'Dimensional Maps'!$B$8:$B$32,$D161)))),0),0)</f>
        <v>0</v>
      </c>
      <c r="K161" s="115">
        <f>IFERROR(IF($G161 = "WholeBlg",IF(K$1&lt;2020, 0,
IF($H161="GWh",SUMIFS('Interim Analysis'!E:E,'Interim Analysis'!$B:$B,$B161,'Interim Analysis'!$C:$C,$C161,'Interim Analysis'!$F:$F,$F161,'Interim Analysis'!$G:$G,$H161,'Interim Analysis'!$E:$E,$E161),
SUMIFS('Interim Analysis'!E:E,'Interim Analysis'!$B:$B,$B161,'Interim Analysis'!$C:$C,$C161,'Interim Analysis'!$F:$F,$F161,'Interim Analysis'!$G:$G,$H161,'Interim Analysis'!$D:$D,$D161)
*(INDEX('Dimensional Maps'!F$39:F$63,MATCH($E161,'Dimensional Maps'!$C$8:$C$32,0),1)
/SUMIFS('Dimensional Maps'!F$39:F$63, 'Dimensional Maps'!$B$8:$B$32,$D161)))),0),0)</f>
        <v>0</v>
      </c>
      <c r="L161" s="115">
        <f>IFERROR(IF($G161 = "WholeBlg",IF(L$1&lt;2020, 0,
IF($H161="GWh",SUMIFS('Interim Analysis'!F:F,'Interim Analysis'!$B:$B,$B161,'Interim Analysis'!$C:$C,$C161,'Interim Analysis'!$F:$F,$F161,'Interim Analysis'!$G:$G,$H161,'Interim Analysis'!$E:$E,$E161),
SUMIFS('Interim Analysis'!F:F,'Interim Analysis'!$B:$B,$B161,'Interim Analysis'!$C:$C,$C161,'Interim Analysis'!$F:$F,$F161,'Interim Analysis'!$G:$G,$H161,'Interim Analysis'!$D:$D,$D161)
*(INDEX('Dimensional Maps'!G$39:G$63,MATCH($E161,'Dimensional Maps'!$C$8:$C$32,0),1)
/SUMIFS('Dimensional Maps'!G$39:G$63, 'Dimensional Maps'!$B$8:$B$32,$D161)))),0),0)</f>
        <v>0</v>
      </c>
      <c r="M161" s="115">
        <f>IFERROR(IF($G161 = "WholeBlg",IF(M$1&lt;2020, 0,
IF($H161="GWh",SUMIFS('Interim Analysis'!G:G,'Interim Analysis'!$B:$B,$B161,'Interim Analysis'!$C:$C,$C161,'Interim Analysis'!$F:$F,$F161,'Interim Analysis'!$G:$G,$H161,'Interim Analysis'!$E:$E,$E161),
SUMIFS('Interim Analysis'!G:G,'Interim Analysis'!$B:$B,$B161,'Interim Analysis'!$C:$C,$C161,'Interim Analysis'!$F:$F,$F161,'Interim Analysis'!$G:$G,$H161,'Interim Analysis'!$D:$D,$D161)
*(INDEX('Dimensional Maps'!H$39:H$63,MATCH($E161,'Dimensional Maps'!$C$8:$C$32,0),1)
/SUMIFS('Dimensional Maps'!H$39:H$63, 'Dimensional Maps'!$B$8:$B$32,$D161)))),0),0)</f>
        <v>0</v>
      </c>
      <c r="N161" s="115">
        <f>IFERROR(IF($G161 = "WholeBlg",IF(N$1&lt;2020, 0,
IF($H161="GWh",SUMIFS('Interim Analysis'!H:H,'Interim Analysis'!$B:$B,$B161,'Interim Analysis'!$C:$C,$C161,'Interim Analysis'!$F:$F,$F161,'Interim Analysis'!$G:$G,$H161,'Interim Analysis'!$E:$E,$E161),
SUMIFS('Interim Analysis'!H:H,'Interim Analysis'!$B:$B,$B161,'Interim Analysis'!$C:$C,$C161,'Interim Analysis'!$F:$F,$F161,'Interim Analysis'!$G:$G,$H161,'Interim Analysis'!$D:$D,$D161)
*(INDEX('Dimensional Maps'!I$39:I$63,MATCH($E161,'Dimensional Maps'!$C$8:$C$32,0),1)
/SUMIFS('Dimensional Maps'!I$39:I$63, 'Dimensional Maps'!$B$8:$B$32,$D161)))),0),0)</f>
        <v>0</v>
      </c>
      <c r="O161" s="115">
        <f>IFERROR(IF($G161 = "WholeBlg",IF(O$1&lt;2020, 0,
IF($H161="GWh",SUMIFS('Interim Analysis'!I:I,'Interim Analysis'!$B:$B,$B161,'Interim Analysis'!$C:$C,$C161,'Interim Analysis'!$F:$F,$F161,'Interim Analysis'!$G:$G,$H161,'Interim Analysis'!$E:$E,$E161),
SUMIFS('Interim Analysis'!I:I,'Interim Analysis'!$B:$B,$B161,'Interim Analysis'!$C:$C,$C161,'Interim Analysis'!$F:$F,$F161,'Interim Analysis'!$G:$G,$H161,'Interim Analysis'!$D:$D,$D161)
*(INDEX('Dimensional Maps'!J$39:J$63,MATCH($E161,'Dimensional Maps'!$C$8:$C$32,0),1)
/SUMIFS('Dimensional Maps'!J$39:J$63, 'Dimensional Maps'!$B$8:$B$32,$D161)))),0),0)</f>
        <v>0</v>
      </c>
      <c r="P161" s="115">
        <f>IFERROR(IF($G161 = "WholeBlg",IF(P$1&lt;2020, 0,
IF($H161="GWh",SUMIFS('Interim Analysis'!J:J,'Interim Analysis'!$B:$B,$B161,'Interim Analysis'!$C:$C,$C161,'Interim Analysis'!$F:$F,$F161,'Interim Analysis'!$G:$G,$H161,'Interim Analysis'!$E:$E,$E161),
SUMIFS('Interim Analysis'!J:J,'Interim Analysis'!$B:$B,$B161,'Interim Analysis'!$C:$C,$C161,'Interim Analysis'!$F:$F,$F161,'Interim Analysis'!$G:$G,$H161,'Interim Analysis'!$D:$D,$D161)
*(INDEX('Dimensional Maps'!K$39:K$63,MATCH($E161,'Dimensional Maps'!$C$8:$C$32,0),1)
/SUMIFS('Dimensional Maps'!K$39:K$63, 'Dimensional Maps'!$B$8:$B$32,$D161)))),0),0)</f>
        <v>0</v>
      </c>
      <c r="Q161" s="115">
        <f>IFERROR(IF($G161 = "WholeBlg",IF(Q$1&lt;2020, 0,
IF($H161="GWh",SUMIFS('Interim Analysis'!K:K,'Interim Analysis'!$B:$B,$B161,'Interim Analysis'!$C:$C,$C161,'Interim Analysis'!$F:$F,$F161,'Interim Analysis'!$G:$G,$H161,'Interim Analysis'!$E:$E,$E161),
SUMIFS('Interim Analysis'!K:K,'Interim Analysis'!$B:$B,$B161,'Interim Analysis'!$C:$C,$C161,'Interim Analysis'!$F:$F,$F161,'Interim Analysis'!$G:$G,$H161,'Interim Analysis'!$D:$D,$D161)
*(INDEX('Dimensional Maps'!L$39:L$63,MATCH($E161,'Dimensional Maps'!$C$8:$C$32,0),1)
/SUMIFS('Dimensional Maps'!L$39:L$63, 'Dimensional Maps'!$B$8:$B$32,$D161)))),0),0)</f>
        <v>0</v>
      </c>
      <c r="R161" s="115">
        <f>IFERROR(IF($G161 = "WholeBlg",IF(R$1&lt;2020, 0,
IF($H161="GWh",SUMIFS('Interim Analysis'!L:L,'Interim Analysis'!$B:$B,$B161,'Interim Analysis'!$C:$C,$C161,'Interim Analysis'!$F:$F,$F161,'Interim Analysis'!$G:$G,$H161,'Interim Analysis'!$E:$E,$E161),
SUMIFS('Interim Analysis'!L:L,'Interim Analysis'!$B:$B,$B161,'Interim Analysis'!$C:$C,$C161,'Interim Analysis'!$F:$F,$F161,'Interim Analysis'!$G:$G,$H161,'Interim Analysis'!$D:$D,$D161)
*(INDEX('Dimensional Maps'!M$39:M$63,MATCH($E161,'Dimensional Maps'!$C$8:$C$32,0),1)
/SUMIFS('Dimensional Maps'!M$39:M$63, 'Dimensional Maps'!$B$8:$B$32,$D161)))),0),0)</f>
        <v>0</v>
      </c>
      <c r="S161" s="115">
        <f>IFERROR(IF($G161 = "WholeBlg",IF(S$1&lt;2020, 0,
IF($H161="GWh",SUMIFS('Interim Analysis'!M:M,'Interim Analysis'!$B:$B,$B161,'Interim Analysis'!$C:$C,$C161,'Interim Analysis'!$F:$F,$F161,'Interim Analysis'!$G:$G,$H161,'Interim Analysis'!$E:$E,$E161),
SUMIFS('Interim Analysis'!M:M,'Interim Analysis'!$B:$B,$B161,'Interim Analysis'!$C:$C,$C161,'Interim Analysis'!$F:$F,$F161,'Interim Analysis'!$G:$G,$H161,'Interim Analysis'!$D:$D,$D161)
*(INDEX('Dimensional Maps'!N$39:N$63,MATCH($E161,'Dimensional Maps'!$C$8:$C$32,0),1)
/SUMIFS('Dimensional Maps'!N$39:N$63, 'Dimensional Maps'!$B$8:$B$32,$D161)))),0),0)</f>
        <v>0</v>
      </c>
      <c r="T161" s="115">
        <f>IFERROR(IF($G161 = "WholeBlg",IF(T$1&lt;2020, 0,
IF($H161="GWh",SUMIFS('Interim Analysis'!N:N,'Interim Analysis'!$B:$B,$B161,'Interim Analysis'!$C:$C,$C161,'Interim Analysis'!$F:$F,$F161,'Interim Analysis'!$G:$G,$H161,'Interim Analysis'!$E:$E,$E161),
SUMIFS('Interim Analysis'!N:N,'Interim Analysis'!$B:$B,$B161,'Interim Analysis'!$C:$C,$C161,'Interim Analysis'!$F:$F,$F161,'Interim Analysis'!$G:$G,$H161,'Interim Analysis'!$D:$D,$D161)
*(INDEX('Dimensional Maps'!O$39:O$63,MATCH($E161,'Dimensional Maps'!$C$8:$C$32,0),1)
/SUMIFS('Dimensional Maps'!O$39:O$63, 'Dimensional Maps'!$B$8:$B$32,$D161)))),0),0)</f>
        <v>0</v>
      </c>
      <c r="U161" s="115">
        <f>IFERROR(IF($G161 = "WholeBlg",IF(U$1&lt;2020, 0,
IF($H161="GWh",SUMIFS('Interim Analysis'!O:O,'Interim Analysis'!$B:$B,$B161,'Interim Analysis'!$C:$C,$C161,'Interim Analysis'!$F:$F,$F161,'Interim Analysis'!$G:$G,$H161,'Interim Analysis'!$E:$E,$E161),
SUMIFS('Interim Analysis'!O:O,'Interim Analysis'!$B:$B,$B161,'Interim Analysis'!$C:$C,$C161,'Interim Analysis'!$F:$F,$F161,'Interim Analysis'!$G:$G,$H161,'Interim Analysis'!$D:$D,$D161)
*(INDEX('Dimensional Maps'!P$39:P$63,MATCH($E161,'Dimensional Maps'!$C$8:$C$32,0),1)
/SUMIFS('Dimensional Maps'!P$39:P$63, 'Dimensional Maps'!$B$8:$B$32,$D161)))),0),0)</f>
        <v>0</v>
      </c>
      <c r="V161" s="115">
        <f>IFERROR(IF($G161 = "WholeBlg",IF(V$1&lt;2020, 0,
IF($H161="GWh",SUMIFS('Interim Analysis'!P:P,'Interim Analysis'!$B:$B,$B161,'Interim Analysis'!$C:$C,$C161,'Interim Analysis'!$F:$F,$F161,'Interim Analysis'!$G:$G,$H161,'Interim Analysis'!$E:$E,$E161),
SUMIFS('Interim Analysis'!P:P,'Interim Analysis'!$B:$B,$B161,'Interim Analysis'!$C:$C,$C161,'Interim Analysis'!$F:$F,$F161,'Interim Analysis'!$G:$G,$H161,'Interim Analysis'!$D:$D,$D161)
*(INDEX('Dimensional Maps'!Q$39:Q$63,MATCH($E161,'Dimensional Maps'!$C$8:$C$32,0),1)
/SUMIFS('Dimensional Maps'!Q$39:Q$63, 'Dimensional Maps'!$B$8:$B$32,$D161)))),0),0)</f>
        <v>0</v>
      </c>
      <c r="W161" s="115">
        <f>IFERROR(IF($G161 = "WholeBlg",IF(W$1&lt;2020, 0,
IF($H161="GWh",SUMIFS('Interim Analysis'!Q:Q,'Interim Analysis'!$B:$B,$B161,'Interim Analysis'!$C:$C,$C161,'Interim Analysis'!$F:$F,$F161,'Interim Analysis'!$G:$G,$H161,'Interim Analysis'!$E:$E,$E161),
SUMIFS('Interim Analysis'!Q:Q,'Interim Analysis'!$B:$B,$B161,'Interim Analysis'!$C:$C,$C161,'Interim Analysis'!$F:$F,$F161,'Interim Analysis'!$G:$G,$H161,'Interim Analysis'!$D:$D,$D161)
*(INDEX('Dimensional Maps'!R$39:R$63,MATCH($E161,'Dimensional Maps'!$C$8:$C$32,0),1)
/SUMIFS('Dimensional Maps'!R$39:R$63, 'Dimensional Maps'!$B$8:$B$32,$D161)))),0),0)</f>
        <v>0</v>
      </c>
    </row>
    <row r="162" spans="1:23" x14ac:dyDescent="0.25">
      <c r="A162" s="105" t="str">
        <f>Home!$C$20</f>
        <v>IOU Potential Program Savings ET</v>
      </c>
      <c r="B162" s="103" t="s">
        <v>236</v>
      </c>
      <c r="C162" s="103">
        <v>2</v>
      </c>
      <c r="D162" s="103" t="s">
        <v>193</v>
      </c>
      <c r="E162" s="103" t="s">
        <v>199</v>
      </c>
      <c r="F162" s="103" t="s">
        <v>167</v>
      </c>
      <c r="G162" s="103" t="s">
        <v>53</v>
      </c>
      <c r="H162" s="143" t="s">
        <v>18</v>
      </c>
      <c r="I162" s="115">
        <f>IFERROR(IF($G162 = "WholeBlg",IF(I$1&lt;2020, 0,
IF($H162="GWh",SUMIFS('Interim Analysis'!C:C,'Interim Analysis'!$B:$B,$B162,'Interim Analysis'!$C:$C,$C162,'Interim Analysis'!$F:$F,$F162,'Interim Analysis'!$G:$G,$H162,'Interim Analysis'!$E:$E,$E162),
SUMIFS('Interim Analysis'!C:C,'Interim Analysis'!$B:$B,$B162,'Interim Analysis'!$C:$C,$C162,'Interim Analysis'!$F:$F,$F162,'Interim Analysis'!$G:$G,$H162,'Interim Analysis'!$D:$D,$D162)
*(INDEX('Dimensional Maps'!D$39:D$63,MATCH($E162,'Dimensional Maps'!$C$8:$C$32,0),1)
/SUMIFS('Dimensional Maps'!D$39:D$63, 'Dimensional Maps'!$B$8:$B$32,$D162)))),0),0)</f>
        <v>0</v>
      </c>
      <c r="J162" s="115">
        <f>IFERROR(IF($G162 = "WholeBlg",IF(J$1&lt;2020, 0,
IF($H162="GWh",SUMIFS('Interim Analysis'!D:D,'Interim Analysis'!$B:$B,$B162,'Interim Analysis'!$C:$C,$C162,'Interim Analysis'!$F:$F,$F162,'Interim Analysis'!$G:$G,$H162,'Interim Analysis'!$E:$E,$E162),
SUMIFS('Interim Analysis'!D:D,'Interim Analysis'!$B:$B,$B162,'Interim Analysis'!$C:$C,$C162,'Interim Analysis'!$F:$F,$F162,'Interim Analysis'!$G:$G,$H162,'Interim Analysis'!$D:$D,$D162)
*(INDEX('Dimensional Maps'!E$39:E$63,MATCH($E162,'Dimensional Maps'!$C$8:$C$32,0),1)
/SUMIFS('Dimensional Maps'!E$39:E$63, 'Dimensional Maps'!$B$8:$B$32,$D162)))),0),0)</f>
        <v>0</v>
      </c>
      <c r="K162" s="115">
        <f>IFERROR(IF($G162 = "WholeBlg",IF(K$1&lt;2020, 0,
IF($H162="GWh",SUMIFS('Interim Analysis'!E:E,'Interim Analysis'!$B:$B,$B162,'Interim Analysis'!$C:$C,$C162,'Interim Analysis'!$F:$F,$F162,'Interim Analysis'!$G:$G,$H162,'Interim Analysis'!$E:$E,$E162),
SUMIFS('Interim Analysis'!E:E,'Interim Analysis'!$B:$B,$B162,'Interim Analysis'!$C:$C,$C162,'Interim Analysis'!$F:$F,$F162,'Interim Analysis'!$G:$G,$H162,'Interim Analysis'!$D:$D,$D162)
*(INDEX('Dimensional Maps'!F$39:F$63,MATCH($E162,'Dimensional Maps'!$C$8:$C$32,0),1)
/SUMIFS('Dimensional Maps'!F$39:F$63, 'Dimensional Maps'!$B$8:$B$32,$D162)))),0),0)</f>
        <v>0</v>
      </c>
      <c r="L162" s="115">
        <f>IFERROR(IF($G162 = "WholeBlg",IF(L$1&lt;2020, 0,
IF($H162="GWh",SUMIFS('Interim Analysis'!F:F,'Interim Analysis'!$B:$B,$B162,'Interim Analysis'!$C:$C,$C162,'Interim Analysis'!$F:$F,$F162,'Interim Analysis'!$G:$G,$H162,'Interim Analysis'!$E:$E,$E162),
SUMIFS('Interim Analysis'!F:F,'Interim Analysis'!$B:$B,$B162,'Interim Analysis'!$C:$C,$C162,'Interim Analysis'!$F:$F,$F162,'Interim Analysis'!$G:$G,$H162,'Interim Analysis'!$D:$D,$D162)
*(INDEX('Dimensional Maps'!G$39:G$63,MATCH($E162,'Dimensional Maps'!$C$8:$C$32,0),1)
/SUMIFS('Dimensional Maps'!G$39:G$63, 'Dimensional Maps'!$B$8:$B$32,$D162)))),0),0)</f>
        <v>0</v>
      </c>
      <c r="M162" s="115">
        <f>IFERROR(IF($G162 = "WholeBlg",IF(M$1&lt;2020, 0,
IF($H162="GWh",SUMIFS('Interim Analysis'!G:G,'Interim Analysis'!$B:$B,$B162,'Interim Analysis'!$C:$C,$C162,'Interim Analysis'!$F:$F,$F162,'Interim Analysis'!$G:$G,$H162,'Interim Analysis'!$E:$E,$E162),
SUMIFS('Interim Analysis'!G:G,'Interim Analysis'!$B:$B,$B162,'Interim Analysis'!$C:$C,$C162,'Interim Analysis'!$F:$F,$F162,'Interim Analysis'!$G:$G,$H162,'Interim Analysis'!$D:$D,$D162)
*(INDEX('Dimensional Maps'!H$39:H$63,MATCH($E162,'Dimensional Maps'!$C$8:$C$32,0),1)
/SUMIFS('Dimensional Maps'!H$39:H$63, 'Dimensional Maps'!$B$8:$B$32,$D162)))),0),0)</f>
        <v>0</v>
      </c>
      <c r="N162" s="115">
        <f>IFERROR(IF($G162 = "WholeBlg",IF(N$1&lt;2020, 0,
IF($H162="GWh",SUMIFS('Interim Analysis'!H:H,'Interim Analysis'!$B:$B,$B162,'Interim Analysis'!$C:$C,$C162,'Interim Analysis'!$F:$F,$F162,'Interim Analysis'!$G:$G,$H162,'Interim Analysis'!$E:$E,$E162),
SUMIFS('Interim Analysis'!H:H,'Interim Analysis'!$B:$B,$B162,'Interim Analysis'!$C:$C,$C162,'Interim Analysis'!$F:$F,$F162,'Interim Analysis'!$G:$G,$H162,'Interim Analysis'!$D:$D,$D162)
*(INDEX('Dimensional Maps'!I$39:I$63,MATCH($E162,'Dimensional Maps'!$C$8:$C$32,0),1)
/SUMIFS('Dimensional Maps'!I$39:I$63, 'Dimensional Maps'!$B$8:$B$32,$D162)))),0),0)</f>
        <v>0</v>
      </c>
      <c r="O162" s="115">
        <f>IFERROR(IF($G162 = "WholeBlg",IF(O$1&lt;2020, 0,
IF($H162="GWh",SUMIFS('Interim Analysis'!I:I,'Interim Analysis'!$B:$B,$B162,'Interim Analysis'!$C:$C,$C162,'Interim Analysis'!$F:$F,$F162,'Interim Analysis'!$G:$G,$H162,'Interim Analysis'!$E:$E,$E162),
SUMIFS('Interim Analysis'!I:I,'Interim Analysis'!$B:$B,$B162,'Interim Analysis'!$C:$C,$C162,'Interim Analysis'!$F:$F,$F162,'Interim Analysis'!$G:$G,$H162,'Interim Analysis'!$D:$D,$D162)
*(INDEX('Dimensional Maps'!J$39:J$63,MATCH($E162,'Dimensional Maps'!$C$8:$C$32,0),1)
/SUMIFS('Dimensional Maps'!J$39:J$63, 'Dimensional Maps'!$B$8:$B$32,$D162)))),0),0)</f>
        <v>0</v>
      </c>
      <c r="P162" s="115">
        <f>IFERROR(IF($G162 = "WholeBlg",IF(P$1&lt;2020, 0,
IF($H162="GWh",SUMIFS('Interim Analysis'!J:J,'Interim Analysis'!$B:$B,$B162,'Interim Analysis'!$C:$C,$C162,'Interim Analysis'!$F:$F,$F162,'Interim Analysis'!$G:$G,$H162,'Interim Analysis'!$E:$E,$E162),
SUMIFS('Interim Analysis'!J:J,'Interim Analysis'!$B:$B,$B162,'Interim Analysis'!$C:$C,$C162,'Interim Analysis'!$F:$F,$F162,'Interim Analysis'!$G:$G,$H162,'Interim Analysis'!$D:$D,$D162)
*(INDEX('Dimensional Maps'!K$39:K$63,MATCH($E162,'Dimensional Maps'!$C$8:$C$32,0),1)
/SUMIFS('Dimensional Maps'!K$39:K$63, 'Dimensional Maps'!$B$8:$B$32,$D162)))),0),0)</f>
        <v>0</v>
      </c>
      <c r="Q162" s="115">
        <f>IFERROR(IF($G162 = "WholeBlg",IF(Q$1&lt;2020, 0,
IF($H162="GWh",SUMIFS('Interim Analysis'!K:K,'Interim Analysis'!$B:$B,$B162,'Interim Analysis'!$C:$C,$C162,'Interim Analysis'!$F:$F,$F162,'Interim Analysis'!$G:$G,$H162,'Interim Analysis'!$E:$E,$E162),
SUMIFS('Interim Analysis'!K:K,'Interim Analysis'!$B:$B,$B162,'Interim Analysis'!$C:$C,$C162,'Interim Analysis'!$F:$F,$F162,'Interim Analysis'!$G:$G,$H162,'Interim Analysis'!$D:$D,$D162)
*(INDEX('Dimensional Maps'!L$39:L$63,MATCH($E162,'Dimensional Maps'!$C$8:$C$32,0),1)
/SUMIFS('Dimensional Maps'!L$39:L$63, 'Dimensional Maps'!$B$8:$B$32,$D162)))),0),0)</f>
        <v>0</v>
      </c>
      <c r="R162" s="115">
        <f>IFERROR(IF($G162 = "WholeBlg",IF(R$1&lt;2020, 0,
IF($H162="GWh",SUMIFS('Interim Analysis'!L:L,'Interim Analysis'!$B:$B,$B162,'Interim Analysis'!$C:$C,$C162,'Interim Analysis'!$F:$F,$F162,'Interim Analysis'!$G:$G,$H162,'Interim Analysis'!$E:$E,$E162),
SUMIFS('Interim Analysis'!L:L,'Interim Analysis'!$B:$B,$B162,'Interim Analysis'!$C:$C,$C162,'Interim Analysis'!$F:$F,$F162,'Interim Analysis'!$G:$G,$H162,'Interim Analysis'!$D:$D,$D162)
*(INDEX('Dimensional Maps'!M$39:M$63,MATCH($E162,'Dimensional Maps'!$C$8:$C$32,0),1)
/SUMIFS('Dimensional Maps'!M$39:M$63, 'Dimensional Maps'!$B$8:$B$32,$D162)))),0),0)</f>
        <v>0</v>
      </c>
      <c r="S162" s="115">
        <f>IFERROR(IF($G162 = "WholeBlg",IF(S$1&lt;2020, 0,
IF($H162="GWh",SUMIFS('Interim Analysis'!M:M,'Interim Analysis'!$B:$B,$B162,'Interim Analysis'!$C:$C,$C162,'Interim Analysis'!$F:$F,$F162,'Interim Analysis'!$G:$G,$H162,'Interim Analysis'!$E:$E,$E162),
SUMIFS('Interim Analysis'!M:M,'Interim Analysis'!$B:$B,$B162,'Interim Analysis'!$C:$C,$C162,'Interim Analysis'!$F:$F,$F162,'Interim Analysis'!$G:$G,$H162,'Interim Analysis'!$D:$D,$D162)
*(INDEX('Dimensional Maps'!N$39:N$63,MATCH($E162,'Dimensional Maps'!$C$8:$C$32,0),1)
/SUMIFS('Dimensional Maps'!N$39:N$63, 'Dimensional Maps'!$B$8:$B$32,$D162)))),0),0)</f>
        <v>0</v>
      </c>
      <c r="T162" s="115">
        <f>IFERROR(IF($G162 = "WholeBlg",IF(T$1&lt;2020, 0,
IF($H162="GWh",SUMIFS('Interim Analysis'!N:N,'Interim Analysis'!$B:$B,$B162,'Interim Analysis'!$C:$C,$C162,'Interim Analysis'!$F:$F,$F162,'Interim Analysis'!$G:$G,$H162,'Interim Analysis'!$E:$E,$E162),
SUMIFS('Interim Analysis'!N:N,'Interim Analysis'!$B:$B,$B162,'Interim Analysis'!$C:$C,$C162,'Interim Analysis'!$F:$F,$F162,'Interim Analysis'!$G:$G,$H162,'Interim Analysis'!$D:$D,$D162)
*(INDEX('Dimensional Maps'!O$39:O$63,MATCH($E162,'Dimensional Maps'!$C$8:$C$32,0),1)
/SUMIFS('Dimensional Maps'!O$39:O$63, 'Dimensional Maps'!$B$8:$B$32,$D162)))),0),0)</f>
        <v>0</v>
      </c>
      <c r="U162" s="115">
        <f>IFERROR(IF($G162 = "WholeBlg",IF(U$1&lt;2020, 0,
IF($H162="GWh",SUMIFS('Interim Analysis'!O:O,'Interim Analysis'!$B:$B,$B162,'Interim Analysis'!$C:$C,$C162,'Interim Analysis'!$F:$F,$F162,'Interim Analysis'!$G:$G,$H162,'Interim Analysis'!$E:$E,$E162),
SUMIFS('Interim Analysis'!O:O,'Interim Analysis'!$B:$B,$B162,'Interim Analysis'!$C:$C,$C162,'Interim Analysis'!$F:$F,$F162,'Interim Analysis'!$G:$G,$H162,'Interim Analysis'!$D:$D,$D162)
*(INDEX('Dimensional Maps'!P$39:P$63,MATCH($E162,'Dimensional Maps'!$C$8:$C$32,0),1)
/SUMIFS('Dimensional Maps'!P$39:P$63, 'Dimensional Maps'!$B$8:$B$32,$D162)))),0),0)</f>
        <v>0</v>
      </c>
      <c r="V162" s="115">
        <f>IFERROR(IF($G162 = "WholeBlg",IF(V$1&lt;2020, 0,
IF($H162="GWh",SUMIFS('Interim Analysis'!P:P,'Interim Analysis'!$B:$B,$B162,'Interim Analysis'!$C:$C,$C162,'Interim Analysis'!$F:$F,$F162,'Interim Analysis'!$G:$G,$H162,'Interim Analysis'!$E:$E,$E162),
SUMIFS('Interim Analysis'!P:P,'Interim Analysis'!$B:$B,$B162,'Interim Analysis'!$C:$C,$C162,'Interim Analysis'!$F:$F,$F162,'Interim Analysis'!$G:$G,$H162,'Interim Analysis'!$D:$D,$D162)
*(INDEX('Dimensional Maps'!Q$39:Q$63,MATCH($E162,'Dimensional Maps'!$C$8:$C$32,0),1)
/SUMIFS('Dimensional Maps'!Q$39:Q$63, 'Dimensional Maps'!$B$8:$B$32,$D162)))),0),0)</f>
        <v>0</v>
      </c>
      <c r="W162" s="115">
        <f>IFERROR(IF($G162 = "WholeBlg",IF(W$1&lt;2020, 0,
IF($H162="GWh",SUMIFS('Interim Analysis'!Q:Q,'Interim Analysis'!$B:$B,$B162,'Interim Analysis'!$C:$C,$C162,'Interim Analysis'!$F:$F,$F162,'Interim Analysis'!$G:$G,$H162,'Interim Analysis'!$E:$E,$E162),
SUMIFS('Interim Analysis'!Q:Q,'Interim Analysis'!$B:$B,$B162,'Interim Analysis'!$C:$C,$C162,'Interim Analysis'!$F:$F,$F162,'Interim Analysis'!$G:$G,$H162,'Interim Analysis'!$D:$D,$D162)
*(INDEX('Dimensional Maps'!R$39:R$63,MATCH($E162,'Dimensional Maps'!$C$8:$C$32,0),1)
/SUMIFS('Dimensional Maps'!R$39:R$63, 'Dimensional Maps'!$B$8:$B$32,$D162)))),0),0)</f>
        <v>0</v>
      </c>
    </row>
    <row r="163" spans="1:23" x14ac:dyDescent="0.25">
      <c r="A163" s="105" t="str">
        <f>Home!$C$20</f>
        <v>IOU Potential Program Savings ET</v>
      </c>
      <c r="B163" s="103" t="s">
        <v>236</v>
      </c>
      <c r="C163" s="103">
        <v>2</v>
      </c>
      <c r="D163" s="103" t="s">
        <v>193</v>
      </c>
      <c r="E163" s="103" t="s">
        <v>199</v>
      </c>
      <c r="F163" s="103" t="s">
        <v>186</v>
      </c>
      <c r="G163" s="103" t="s">
        <v>53</v>
      </c>
      <c r="H163" s="143" t="s">
        <v>18</v>
      </c>
      <c r="I163" s="115">
        <f>IFERROR(IF($G163 = "WholeBlg",IF(I$1&lt;2020, 0,
IF($H163="GWh",SUMIFS('Interim Analysis'!C:C,'Interim Analysis'!$B:$B,$B163,'Interim Analysis'!$C:$C,$C163,'Interim Analysis'!$F:$F,$F163,'Interim Analysis'!$G:$G,$H163,'Interim Analysis'!$E:$E,$E163),
SUMIFS('Interim Analysis'!C:C,'Interim Analysis'!$B:$B,$B163,'Interim Analysis'!$C:$C,$C163,'Interim Analysis'!$F:$F,$F163,'Interim Analysis'!$G:$G,$H163,'Interim Analysis'!$D:$D,$D163)
*(INDEX('Dimensional Maps'!D$39:D$63,MATCH($E163,'Dimensional Maps'!$C$8:$C$32,0),1)
/SUMIFS('Dimensional Maps'!D$39:D$63, 'Dimensional Maps'!$B$8:$B$32,$D163)))),0),0)</f>
        <v>0</v>
      </c>
      <c r="J163" s="115">
        <f>IFERROR(IF($G163 = "WholeBlg",IF(J$1&lt;2020, 0,
IF($H163="GWh",SUMIFS('Interim Analysis'!D:D,'Interim Analysis'!$B:$B,$B163,'Interim Analysis'!$C:$C,$C163,'Interim Analysis'!$F:$F,$F163,'Interim Analysis'!$G:$G,$H163,'Interim Analysis'!$E:$E,$E163),
SUMIFS('Interim Analysis'!D:D,'Interim Analysis'!$B:$B,$B163,'Interim Analysis'!$C:$C,$C163,'Interim Analysis'!$F:$F,$F163,'Interim Analysis'!$G:$G,$H163,'Interim Analysis'!$D:$D,$D163)
*(INDEX('Dimensional Maps'!E$39:E$63,MATCH($E163,'Dimensional Maps'!$C$8:$C$32,0),1)
/SUMIFS('Dimensional Maps'!E$39:E$63, 'Dimensional Maps'!$B$8:$B$32,$D163)))),0),0)</f>
        <v>0</v>
      </c>
      <c r="K163" s="115">
        <f>IFERROR(IF($G163 = "WholeBlg",IF(K$1&lt;2020, 0,
IF($H163="GWh",SUMIFS('Interim Analysis'!E:E,'Interim Analysis'!$B:$B,$B163,'Interim Analysis'!$C:$C,$C163,'Interim Analysis'!$F:$F,$F163,'Interim Analysis'!$G:$G,$H163,'Interim Analysis'!$E:$E,$E163),
SUMIFS('Interim Analysis'!E:E,'Interim Analysis'!$B:$B,$B163,'Interim Analysis'!$C:$C,$C163,'Interim Analysis'!$F:$F,$F163,'Interim Analysis'!$G:$G,$H163,'Interim Analysis'!$D:$D,$D163)
*(INDEX('Dimensional Maps'!F$39:F$63,MATCH($E163,'Dimensional Maps'!$C$8:$C$32,0),1)
/SUMIFS('Dimensional Maps'!F$39:F$63, 'Dimensional Maps'!$B$8:$B$32,$D163)))),0),0)</f>
        <v>0</v>
      </c>
      <c r="L163" s="115">
        <f>IFERROR(IF($G163 = "WholeBlg",IF(L$1&lt;2020, 0,
IF($H163="GWh",SUMIFS('Interim Analysis'!F:F,'Interim Analysis'!$B:$B,$B163,'Interim Analysis'!$C:$C,$C163,'Interim Analysis'!$F:$F,$F163,'Interim Analysis'!$G:$G,$H163,'Interim Analysis'!$E:$E,$E163),
SUMIFS('Interim Analysis'!F:F,'Interim Analysis'!$B:$B,$B163,'Interim Analysis'!$C:$C,$C163,'Interim Analysis'!$F:$F,$F163,'Interim Analysis'!$G:$G,$H163,'Interim Analysis'!$D:$D,$D163)
*(INDEX('Dimensional Maps'!G$39:G$63,MATCH($E163,'Dimensional Maps'!$C$8:$C$32,0),1)
/SUMIFS('Dimensional Maps'!G$39:G$63, 'Dimensional Maps'!$B$8:$B$32,$D163)))),0),0)</f>
        <v>0</v>
      </c>
      <c r="M163" s="115">
        <f>IFERROR(IF($G163 = "WholeBlg",IF(M$1&lt;2020, 0,
IF($H163="GWh",SUMIFS('Interim Analysis'!G:G,'Interim Analysis'!$B:$B,$B163,'Interim Analysis'!$C:$C,$C163,'Interim Analysis'!$F:$F,$F163,'Interim Analysis'!$G:$G,$H163,'Interim Analysis'!$E:$E,$E163),
SUMIFS('Interim Analysis'!G:G,'Interim Analysis'!$B:$B,$B163,'Interim Analysis'!$C:$C,$C163,'Interim Analysis'!$F:$F,$F163,'Interim Analysis'!$G:$G,$H163,'Interim Analysis'!$D:$D,$D163)
*(INDEX('Dimensional Maps'!H$39:H$63,MATCH($E163,'Dimensional Maps'!$C$8:$C$32,0),1)
/SUMIFS('Dimensional Maps'!H$39:H$63, 'Dimensional Maps'!$B$8:$B$32,$D163)))),0),0)</f>
        <v>0</v>
      </c>
      <c r="N163" s="115">
        <f>IFERROR(IF($G163 = "WholeBlg",IF(N$1&lt;2020, 0,
IF($H163="GWh",SUMIFS('Interim Analysis'!H:H,'Interim Analysis'!$B:$B,$B163,'Interim Analysis'!$C:$C,$C163,'Interim Analysis'!$F:$F,$F163,'Interim Analysis'!$G:$G,$H163,'Interim Analysis'!$E:$E,$E163),
SUMIFS('Interim Analysis'!H:H,'Interim Analysis'!$B:$B,$B163,'Interim Analysis'!$C:$C,$C163,'Interim Analysis'!$F:$F,$F163,'Interim Analysis'!$G:$G,$H163,'Interim Analysis'!$D:$D,$D163)
*(INDEX('Dimensional Maps'!I$39:I$63,MATCH($E163,'Dimensional Maps'!$C$8:$C$32,0),1)
/SUMIFS('Dimensional Maps'!I$39:I$63, 'Dimensional Maps'!$B$8:$B$32,$D163)))),0),0)</f>
        <v>0</v>
      </c>
      <c r="O163" s="115">
        <f>IFERROR(IF($G163 = "WholeBlg",IF(O$1&lt;2020, 0,
IF($H163="GWh",SUMIFS('Interim Analysis'!I:I,'Interim Analysis'!$B:$B,$B163,'Interim Analysis'!$C:$C,$C163,'Interim Analysis'!$F:$F,$F163,'Interim Analysis'!$G:$G,$H163,'Interim Analysis'!$E:$E,$E163),
SUMIFS('Interim Analysis'!I:I,'Interim Analysis'!$B:$B,$B163,'Interim Analysis'!$C:$C,$C163,'Interim Analysis'!$F:$F,$F163,'Interim Analysis'!$G:$G,$H163,'Interim Analysis'!$D:$D,$D163)
*(INDEX('Dimensional Maps'!J$39:J$63,MATCH($E163,'Dimensional Maps'!$C$8:$C$32,0),1)
/SUMIFS('Dimensional Maps'!J$39:J$63, 'Dimensional Maps'!$B$8:$B$32,$D163)))),0),0)</f>
        <v>0</v>
      </c>
      <c r="P163" s="115">
        <f>IFERROR(IF($G163 = "WholeBlg",IF(P$1&lt;2020, 0,
IF($H163="GWh",SUMIFS('Interim Analysis'!J:J,'Interim Analysis'!$B:$B,$B163,'Interim Analysis'!$C:$C,$C163,'Interim Analysis'!$F:$F,$F163,'Interim Analysis'!$G:$G,$H163,'Interim Analysis'!$E:$E,$E163),
SUMIFS('Interim Analysis'!J:J,'Interim Analysis'!$B:$B,$B163,'Interim Analysis'!$C:$C,$C163,'Interim Analysis'!$F:$F,$F163,'Interim Analysis'!$G:$G,$H163,'Interim Analysis'!$D:$D,$D163)
*(INDEX('Dimensional Maps'!K$39:K$63,MATCH($E163,'Dimensional Maps'!$C$8:$C$32,0),1)
/SUMIFS('Dimensional Maps'!K$39:K$63, 'Dimensional Maps'!$B$8:$B$32,$D163)))),0),0)</f>
        <v>0</v>
      </c>
      <c r="Q163" s="115">
        <f>IFERROR(IF($G163 = "WholeBlg",IF(Q$1&lt;2020, 0,
IF($H163="GWh",SUMIFS('Interim Analysis'!K:K,'Interim Analysis'!$B:$B,$B163,'Interim Analysis'!$C:$C,$C163,'Interim Analysis'!$F:$F,$F163,'Interim Analysis'!$G:$G,$H163,'Interim Analysis'!$E:$E,$E163),
SUMIFS('Interim Analysis'!K:K,'Interim Analysis'!$B:$B,$B163,'Interim Analysis'!$C:$C,$C163,'Interim Analysis'!$F:$F,$F163,'Interim Analysis'!$G:$G,$H163,'Interim Analysis'!$D:$D,$D163)
*(INDEX('Dimensional Maps'!L$39:L$63,MATCH($E163,'Dimensional Maps'!$C$8:$C$32,0),1)
/SUMIFS('Dimensional Maps'!L$39:L$63, 'Dimensional Maps'!$B$8:$B$32,$D163)))),0),0)</f>
        <v>0</v>
      </c>
      <c r="R163" s="115">
        <f>IFERROR(IF($G163 = "WholeBlg",IF(R$1&lt;2020, 0,
IF($H163="GWh",SUMIFS('Interim Analysis'!L:L,'Interim Analysis'!$B:$B,$B163,'Interim Analysis'!$C:$C,$C163,'Interim Analysis'!$F:$F,$F163,'Interim Analysis'!$G:$G,$H163,'Interim Analysis'!$E:$E,$E163),
SUMIFS('Interim Analysis'!L:L,'Interim Analysis'!$B:$B,$B163,'Interim Analysis'!$C:$C,$C163,'Interim Analysis'!$F:$F,$F163,'Interim Analysis'!$G:$G,$H163,'Interim Analysis'!$D:$D,$D163)
*(INDEX('Dimensional Maps'!M$39:M$63,MATCH($E163,'Dimensional Maps'!$C$8:$C$32,0),1)
/SUMIFS('Dimensional Maps'!M$39:M$63, 'Dimensional Maps'!$B$8:$B$32,$D163)))),0),0)</f>
        <v>0</v>
      </c>
      <c r="S163" s="115">
        <f>IFERROR(IF($G163 = "WholeBlg",IF(S$1&lt;2020, 0,
IF($H163="GWh",SUMIFS('Interim Analysis'!M:M,'Interim Analysis'!$B:$B,$B163,'Interim Analysis'!$C:$C,$C163,'Interim Analysis'!$F:$F,$F163,'Interim Analysis'!$G:$G,$H163,'Interim Analysis'!$E:$E,$E163),
SUMIFS('Interim Analysis'!M:M,'Interim Analysis'!$B:$B,$B163,'Interim Analysis'!$C:$C,$C163,'Interim Analysis'!$F:$F,$F163,'Interim Analysis'!$G:$G,$H163,'Interim Analysis'!$D:$D,$D163)
*(INDEX('Dimensional Maps'!N$39:N$63,MATCH($E163,'Dimensional Maps'!$C$8:$C$32,0),1)
/SUMIFS('Dimensional Maps'!N$39:N$63, 'Dimensional Maps'!$B$8:$B$32,$D163)))),0),0)</f>
        <v>0</v>
      </c>
      <c r="T163" s="115">
        <f>IFERROR(IF($G163 = "WholeBlg",IF(T$1&lt;2020, 0,
IF($H163="GWh",SUMIFS('Interim Analysis'!N:N,'Interim Analysis'!$B:$B,$B163,'Interim Analysis'!$C:$C,$C163,'Interim Analysis'!$F:$F,$F163,'Interim Analysis'!$G:$G,$H163,'Interim Analysis'!$E:$E,$E163),
SUMIFS('Interim Analysis'!N:N,'Interim Analysis'!$B:$B,$B163,'Interim Analysis'!$C:$C,$C163,'Interim Analysis'!$F:$F,$F163,'Interim Analysis'!$G:$G,$H163,'Interim Analysis'!$D:$D,$D163)
*(INDEX('Dimensional Maps'!O$39:O$63,MATCH($E163,'Dimensional Maps'!$C$8:$C$32,0),1)
/SUMIFS('Dimensional Maps'!O$39:O$63, 'Dimensional Maps'!$B$8:$B$32,$D163)))),0),0)</f>
        <v>0</v>
      </c>
      <c r="U163" s="115">
        <f>IFERROR(IF($G163 = "WholeBlg",IF(U$1&lt;2020, 0,
IF($H163="GWh",SUMIFS('Interim Analysis'!O:O,'Interim Analysis'!$B:$B,$B163,'Interim Analysis'!$C:$C,$C163,'Interim Analysis'!$F:$F,$F163,'Interim Analysis'!$G:$G,$H163,'Interim Analysis'!$E:$E,$E163),
SUMIFS('Interim Analysis'!O:O,'Interim Analysis'!$B:$B,$B163,'Interim Analysis'!$C:$C,$C163,'Interim Analysis'!$F:$F,$F163,'Interim Analysis'!$G:$G,$H163,'Interim Analysis'!$D:$D,$D163)
*(INDEX('Dimensional Maps'!P$39:P$63,MATCH($E163,'Dimensional Maps'!$C$8:$C$32,0),1)
/SUMIFS('Dimensional Maps'!P$39:P$63, 'Dimensional Maps'!$B$8:$B$32,$D163)))),0),0)</f>
        <v>0</v>
      </c>
      <c r="V163" s="115">
        <f>IFERROR(IF($G163 = "WholeBlg",IF(V$1&lt;2020, 0,
IF($H163="GWh",SUMIFS('Interim Analysis'!P:P,'Interim Analysis'!$B:$B,$B163,'Interim Analysis'!$C:$C,$C163,'Interim Analysis'!$F:$F,$F163,'Interim Analysis'!$G:$G,$H163,'Interim Analysis'!$E:$E,$E163),
SUMIFS('Interim Analysis'!P:P,'Interim Analysis'!$B:$B,$B163,'Interim Analysis'!$C:$C,$C163,'Interim Analysis'!$F:$F,$F163,'Interim Analysis'!$G:$G,$H163,'Interim Analysis'!$D:$D,$D163)
*(INDEX('Dimensional Maps'!Q$39:Q$63,MATCH($E163,'Dimensional Maps'!$C$8:$C$32,0),1)
/SUMIFS('Dimensional Maps'!Q$39:Q$63, 'Dimensional Maps'!$B$8:$B$32,$D163)))),0),0)</f>
        <v>0</v>
      </c>
      <c r="W163" s="115">
        <f>IFERROR(IF($G163 = "WholeBlg",IF(W$1&lt;2020, 0,
IF($H163="GWh",SUMIFS('Interim Analysis'!Q:Q,'Interim Analysis'!$B:$B,$B163,'Interim Analysis'!$C:$C,$C163,'Interim Analysis'!$F:$F,$F163,'Interim Analysis'!$G:$G,$H163,'Interim Analysis'!$E:$E,$E163),
SUMIFS('Interim Analysis'!Q:Q,'Interim Analysis'!$B:$B,$B163,'Interim Analysis'!$C:$C,$C163,'Interim Analysis'!$F:$F,$F163,'Interim Analysis'!$G:$G,$H163,'Interim Analysis'!$D:$D,$D163)
*(INDEX('Dimensional Maps'!R$39:R$63,MATCH($E163,'Dimensional Maps'!$C$8:$C$32,0),1)
/SUMIFS('Dimensional Maps'!R$39:R$63, 'Dimensional Maps'!$B$8:$B$32,$D163)))),0),0)</f>
        <v>0</v>
      </c>
    </row>
    <row r="164" spans="1:23" x14ac:dyDescent="0.25">
      <c r="A164" s="105" t="str">
        <f>Home!$C$20</f>
        <v>IOU Potential Program Savings ET</v>
      </c>
      <c r="B164" s="103" t="s">
        <v>236</v>
      </c>
      <c r="C164" s="103">
        <v>2</v>
      </c>
      <c r="D164" s="103" t="s">
        <v>193</v>
      </c>
      <c r="E164" s="103" t="s">
        <v>199</v>
      </c>
      <c r="F164" s="103" t="s">
        <v>167</v>
      </c>
      <c r="G164" s="103" t="s">
        <v>53</v>
      </c>
      <c r="H164" s="143" t="s">
        <v>20</v>
      </c>
      <c r="I164" s="115">
        <f>IFERROR(IF($G164 = "WholeBlg",IF(I$1&lt;2020, 0,
IF($H164="GWh",SUMIFS('Interim Analysis'!C:C,'Interim Analysis'!$B:$B,$B164,'Interim Analysis'!$C:$C,$C164,'Interim Analysis'!$F:$F,$F164,'Interim Analysis'!$G:$G,$H164,'Interim Analysis'!$E:$E,$E164),
SUMIFS('Interim Analysis'!C:C,'Interim Analysis'!$B:$B,$B164,'Interim Analysis'!$C:$C,$C164,'Interim Analysis'!$F:$F,$F164,'Interim Analysis'!$G:$G,$H164,'Interim Analysis'!$D:$D,$D164)
*(INDEX('Dimensional Maps'!D$39:D$63,MATCH($E164,'Dimensional Maps'!$C$8:$C$32,0),1)
/SUMIFS('Dimensional Maps'!D$39:D$63, 'Dimensional Maps'!$B$8:$B$32,$D164)))),0),0)</f>
        <v>0</v>
      </c>
      <c r="J164" s="115">
        <f>IFERROR(IF($G164 = "WholeBlg",IF(J$1&lt;2020, 0,
IF($H164="GWh",SUMIFS('Interim Analysis'!D:D,'Interim Analysis'!$B:$B,$B164,'Interim Analysis'!$C:$C,$C164,'Interim Analysis'!$F:$F,$F164,'Interim Analysis'!$G:$G,$H164,'Interim Analysis'!$E:$E,$E164),
SUMIFS('Interim Analysis'!D:D,'Interim Analysis'!$B:$B,$B164,'Interim Analysis'!$C:$C,$C164,'Interim Analysis'!$F:$F,$F164,'Interim Analysis'!$G:$G,$H164,'Interim Analysis'!$D:$D,$D164)
*(INDEX('Dimensional Maps'!E$39:E$63,MATCH($E164,'Dimensional Maps'!$C$8:$C$32,0),1)
/SUMIFS('Dimensional Maps'!E$39:E$63, 'Dimensional Maps'!$B$8:$B$32,$D164)))),0),0)</f>
        <v>0</v>
      </c>
      <c r="K164" s="115">
        <f>IFERROR(IF($G164 = "WholeBlg",IF(K$1&lt;2020, 0,
IF($H164="GWh",SUMIFS('Interim Analysis'!E:E,'Interim Analysis'!$B:$B,$B164,'Interim Analysis'!$C:$C,$C164,'Interim Analysis'!$F:$F,$F164,'Interim Analysis'!$G:$G,$H164,'Interim Analysis'!$E:$E,$E164),
SUMIFS('Interim Analysis'!E:E,'Interim Analysis'!$B:$B,$B164,'Interim Analysis'!$C:$C,$C164,'Interim Analysis'!$F:$F,$F164,'Interim Analysis'!$G:$G,$H164,'Interim Analysis'!$D:$D,$D164)
*(INDEX('Dimensional Maps'!F$39:F$63,MATCH($E164,'Dimensional Maps'!$C$8:$C$32,0),1)
/SUMIFS('Dimensional Maps'!F$39:F$63, 'Dimensional Maps'!$B$8:$B$32,$D164)))),0),0)</f>
        <v>0</v>
      </c>
      <c r="L164" s="115">
        <f>IFERROR(IF($G164 = "WholeBlg",IF(L$1&lt;2020, 0,
IF($H164="GWh",SUMIFS('Interim Analysis'!F:F,'Interim Analysis'!$B:$B,$B164,'Interim Analysis'!$C:$C,$C164,'Interim Analysis'!$F:$F,$F164,'Interim Analysis'!$G:$G,$H164,'Interim Analysis'!$E:$E,$E164),
SUMIFS('Interim Analysis'!F:F,'Interim Analysis'!$B:$B,$B164,'Interim Analysis'!$C:$C,$C164,'Interim Analysis'!$F:$F,$F164,'Interim Analysis'!$G:$G,$H164,'Interim Analysis'!$D:$D,$D164)
*(INDEX('Dimensional Maps'!G$39:G$63,MATCH($E164,'Dimensional Maps'!$C$8:$C$32,0),1)
/SUMIFS('Dimensional Maps'!G$39:G$63, 'Dimensional Maps'!$B$8:$B$32,$D164)))),0),0)</f>
        <v>0</v>
      </c>
      <c r="M164" s="115">
        <f>IFERROR(IF($G164 = "WholeBlg",IF(M$1&lt;2020, 0,
IF($H164="GWh",SUMIFS('Interim Analysis'!G:G,'Interim Analysis'!$B:$B,$B164,'Interim Analysis'!$C:$C,$C164,'Interim Analysis'!$F:$F,$F164,'Interim Analysis'!$G:$G,$H164,'Interim Analysis'!$E:$E,$E164),
SUMIFS('Interim Analysis'!G:G,'Interim Analysis'!$B:$B,$B164,'Interim Analysis'!$C:$C,$C164,'Interim Analysis'!$F:$F,$F164,'Interim Analysis'!$G:$G,$H164,'Interim Analysis'!$D:$D,$D164)
*(INDEX('Dimensional Maps'!H$39:H$63,MATCH($E164,'Dimensional Maps'!$C$8:$C$32,0),1)
/SUMIFS('Dimensional Maps'!H$39:H$63, 'Dimensional Maps'!$B$8:$B$32,$D164)))),0),0)</f>
        <v>0</v>
      </c>
      <c r="N164" s="115">
        <f>IFERROR(IF($G164 = "WholeBlg",IF(N$1&lt;2020, 0,
IF($H164="GWh",SUMIFS('Interim Analysis'!H:H,'Interim Analysis'!$B:$B,$B164,'Interim Analysis'!$C:$C,$C164,'Interim Analysis'!$F:$F,$F164,'Interim Analysis'!$G:$G,$H164,'Interim Analysis'!$E:$E,$E164),
SUMIFS('Interim Analysis'!H:H,'Interim Analysis'!$B:$B,$B164,'Interim Analysis'!$C:$C,$C164,'Interim Analysis'!$F:$F,$F164,'Interim Analysis'!$G:$G,$H164,'Interim Analysis'!$D:$D,$D164)
*(INDEX('Dimensional Maps'!I$39:I$63,MATCH($E164,'Dimensional Maps'!$C$8:$C$32,0),1)
/SUMIFS('Dimensional Maps'!I$39:I$63, 'Dimensional Maps'!$B$8:$B$32,$D164)))),0),0)</f>
        <v>0</v>
      </c>
      <c r="O164" s="115">
        <f>IFERROR(IF($G164 = "WholeBlg",IF(O$1&lt;2020, 0,
IF($H164="GWh",SUMIFS('Interim Analysis'!I:I,'Interim Analysis'!$B:$B,$B164,'Interim Analysis'!$C:$C,$C164,'Interim Analysis'!$F:$F,$F164,'Interim Analysis'!$G:$G,$H164,'Interim Analysis'!$E:$E,$E164),
SUMIFS('Interim Analysis'!I:I,'Interim Analysis'!$B:$B,$B164,'Interim Analysis'!$C:$C,$C164,'Interim Analysis'!$F:$F,$F164,'Interim Analysis'!$G:$G,$H164,'Interim Analysis'!$D:$D,$D164)
*(INDEX('Dimensional Maps'!J$39:J$63,MATCH($E164,'Dimensional Maps'!$C$8:$C$32,0),1)
/SUMIFS('Dimensional Maps'!J$39:J$63, 'Dimensional Maps'!$B$8:$B$32,$D164)))),0),0)</f>
        <v>0</v>
      </c>
      <c r="P164" s="115">
        <f>IFERROR(IF($G164 = "WholeBlg",IF(P$1&lt;2020, 0,
IF($H164="GWh",SUMIFS('Interim Analysis'!J:J,'Interim Analysis'!$B:$B,$B164,'Interim Analysis'!$C:$C,$C164,'Interim Analysis'!$F:$F,$F164,'Interim Analysis'!$G:$G,$H164,'Interim Analysis'!$E:$E,$E164),
SUMIFS('Interim Analysis'!J:J,'Interim Analysis'!$B:$B,$B164,'Interim Analysis'!$C:$C,$C164,'Interim Analysis'!$F:$F,$F164,'Interim Analysis'!$G:$G,$H164,'Interim Analysis'!$D:$D,$D164)
*(INDEX('Dimensional Maps'!K$39:K$63,MATCH($E164,'Dimensional Maps'!$C$8:$C$32,0),1)
/SUMIFS('Dimensional Maps'!K$39:K$63, 'Dimensional Maps'!$B$8:$B$32,$D164)))),0),0)</f>
        <v>0</v>
      </c>
      <c r="Q164" s="115">
        <f>IFERROR(IF($G164 = "WholeBlg",IF(Q$1&lt;2020, 0,
IF($H164="GWh",SUMIFS('Interim Analysis'!K:K,'Interim Analysis'!$B:$B,$B164,'Interim Analysis'!$C:$C,$C164,'Interim Analysis'!$F:$F,$F164,'Interim Analysis'!$G:$G,$H164,'Interim Analysis'!$E:$E,$E164),
SUMIFS('Interim Analysis'!K:K,'Interim Analysis'!$B:$B,$B164,'Interim Analysis'!$C:$C,$C164,'Interim Analysis'!$F:$F,$F164,'Interim Analysis'!$G:$G,$H164,'Interim Analysis'!$D:$D,$D164)
*(INDEX('Dimensional Maps'!L$39:L$63,MATCH($E164,'Dimensional Maps'!$C$8:$C$32,0),1)
/SUMIFS('Dimensional Maps'!L$39:L$63, 'Dimensional Maps'!$B$8:$B$32,$D164)))),0),0)</f>
        <v>0</v>
      </c>
      <c r="R164" s="115">
        <f>IFERROR(IF($G164 = "WholeBlg",IF(R$1&lt;2020, 0,
IF($H164="GWh",SUMIFS('Interim Analysis'!L:L,'Interim Analysis'!$B:$B,$B164,'Interim Analysis'!$C:$C,$C164,'Interim Analysis'!$F:$F,$F164,'Interim Analysis'!$G:$G,$H164,'Interim Analysis'!$E:$E,$E164),
SUMIFS('Interim Analysis'!L:L,'Interim Analysis'!$B:$B,$B164,'Interim Analysis'!$C:$C,$C164,'Interim Analysis'!$F:$F,$F164,'Interim Analysis'!$G:$G,$H164,'Interim Analysis'!$D:$D,$D164)
*(INDEX('Dimensional Maps'!M$39:M$63,MATCH($E164,'Dimensional Maps'!$C$8:$C$32,0),1)
/SUMIFS('Dimensional Maps'!M$39:M$63, 'Dimensional Maps'!$B$8:$B$32,$D164)))),0),0)</f>
        <v>0</v>
      </c>
      <c r="S164" s="115">
        <f>IFERROR(IF($G164 = "WholeBlg",IF(S$1&lt;2020, 0,
IF($H164="GWh",SUMIFS('Interim Analysis'!M:M,'Interim Analysis'!$B:$B,$B164,'Interim Analysis'!$C:$C,$C164,'Interim Analysis'!$F:$F,$F164,'Interim Analysis'!$G:$G,$H164,'Interim Analysis'!$E:$E,$E164),
SUMIFS('Interim Analysis'!M:M,'Interim Analysis'!$B:$B,$B164,'Interim Analysis'!$C:$C,$C164,'Interim Analysis'!$F:$F,$F164,'Interim Analysis'!$G:$G,$H164,'Interim Analysis'!$D:$D,$D164)
*(INDEX('Dimensional Maps'!N$39:N$63,MATCH($E164,'Dimensional Maps'!$C$8:$C$32,0),1)
/SUMIFS('Dimensional Maps'!N$39:N$63, 'Dimensional Maps'!$B$8:$B$32,$D164)))),0),0)</f>
        <v>0</v>
      </c>
      <c r="T164" s="115">
        <f>IFERROR(IF($G164 = "WholeBlg",IF(T$1&lt;2020, 0,
IF($H164="GWh",SUMIFS('Interim Analysis'!N:N,'Interim Analysis'!$B:$B,$B164,'Interim Analysis'!$C:$C,$C164,'Interim Analysis'!$F:$F,$F164,'Interim Analysis'!$G:$G,$H164,'Interim Analysis'!$E:$E,$E164),
SUMIFS('Interim Analysis'!N:N,'Interim Analysis'!$B:$B,$B164,'Interim Analysis'!$C:$C,$C164,'Interim Analysis'!$F:$F,$F164,'Interim Analysis'!$G:$G,$H164,'Interim Analysis'!$D:$D,$D164)
*(INDEX('Dimensional Maps'!O$39:O$63,MATCH($E164,'Dimensional Maps'!$C$8:$C$32,0),1)
/SUMIFS('Dimensional Maps'!O$39:O$63, 'Dimensional Maps'!$B$8:$B$32,$D164)))),0),0)</f>
        <v>0</v>
      </c>
      <c r="U164" s="115">
        <f>IFERROR(IF($G164 = "WholeBlg",IF(U$1&lt;2020, 0,
IF($H164="GWh",SUMIFS('Interim Analysis'!O:O,'Interim Analysis'!$B:$B,$B164,'Interim Analysis'!$C:$C,$C164,'Interim Analysis'!$F:$F,$F164,'Interim Analysis'!$G:$G,$H164,'Interim Analysis'!$E:$E,$E164),
SUMIFS('Interim Analysis'!O:O,'Interim Analysis'!$B:$B,$B164,'Interim Analysis'!$C:$C,$C164,'Interim Analysis'!$F:$F,$F164,'Interim Analysis'!$G:$G,$H164,'Interim Analysis'!$D:$D,$D164)
*(INDEX('Dimensional Maps'!P$39:P$63,MATCH($E164,'Dimensional Maps'!$C$8:$C$32,0),1)
/SUMIFS('Dimensional Maps'!P$39:P$63, 'Dimensional Maps'!$B$8:$B$32,$D164)))),0),0)</f>
        <v>0</v>
      </c>
      <c r="V164" s="115">
        <f>IFERROR(IF($G164 = "WholeBlg",IF(V$1&lt;2020, 0,
IF($H164="GWh",SUMIFS('Interim Analysis'!P:P,'Interim Analysis'!$B:$B,$B164,'Interim Analysis'!$C:$C,$C164,'Interim Analysis'!$F:$F,$F164,'Interim Analysis'!$G:$G,$H164,'Interim Analysis'!$E:$E,$E164),
SUMIFS('Interim Analysis'!P:P,'Interim Analysis'!$B:$B,$B164,'Interim Analysis'!$C:$C,$C164,'Interim Analysis'!$F:$F,$F164,'Interim Analysis'!$G:$G,$H164,'Interim Analysis'!$D:$D,$D164)
*(INDEX('Dimensional Maps'!Q$39:Q$63,MATCH($E164,'Dimensional Maps'!$C$8:$C$32,0),1)
/SUMIFS('Dimensional Maps'!Q$39:Q$63, 'Dimensional Maps'!$B$8:$B$32,$D164)))),0),0)</f>
        <v>0</v>
      </c>
      <c r="W164" s="115">
        <f>IFERROR(IF($G164 = "WholeBlg",IF(W$1&lt;2020, 0,
IF($H164="GWh",SUMIFS('Interim Analysis'!Q:Q,'Interim Analysis'!$B:$B,$B164,'Interim Analysis'!$C:$C,$C164,'Interim Analysis'!$F:$F,$F164,'Interim Analysis'!$G:$G,$H164,'Interim Analysis'!$E:$E,$E164),
SUMIFS('Interim Analysis'!Q:Q,'Interim Analysis'!$B:$B,$B164,'Interim Analysis'!$C:$C,$C164,'Interim Analysis'!$F:$F,$F164,'Interim Analysis'!$G:$G,$H164,'Interim Analysis'!$D:$D,$D164)
*(INDEX('Dimensional Maps'!R$39:R$63,MATCH($E164,'Dimensional Maps'!$C$8:$C$32,0),1)
/SUMIFS('Dimensional Maps'!R$39:R$63, 'Dimensional Maps'!$B$8:$B$32,$D164)))),0),0)</f>
        <v>0</v>
      </c>
    </row>
    <row r="165" spans="1:23" x14ac:dyDescent="0.25">
      <c r="A165" s="105" t="str">
        <f>Home!$C$20</f>
        <v>IOU Potential Program Savings ET</v>
      </c>
      <c r="B165" s="103" t="s">
        <v>236</v>
      </c>
      <c r="C165" s="103">
        <v>2</v>
      </c>
      <c r="D165" s="103" t="s">
        <v>193</v>
      </c>
      <c r="E165" s="103" t="s">
        <v>199</v>
      </c>
      <c r="F165" s="103" t="s">
        <v>186</v>
      </c>
      <c r="G165" s="103" t="s">
        <v>53</v>
      </c>
      <c r="H165" s="143" t="s">
        <v>20</v>
      </c>
      <c r="I165" s="115">
        <f>IFERROR(IF($G165 = "WholeBlg",IF(I$1&lt;2020, 0,
IF($H165="GWh",SUMIFS('Interim Analysis'!C:C,'Interim Analysis'!$B:$B,$B165,'Interim Analysis'!$C:$C,$C165,'Interim Analysis'!$F:$F,$F165,'Interim Analysis'!$G:$G,$H165,'Interim Analysis'!$E:$E,$E165),
SUMIFS('Interim Analysis'!C:C,'Interim Analysis'!$B:$B,$B165,'Interim Analysis'!$C:$C,$C165,'Interim Analysis'!$F:$F,$F165,'Interim Analysis'!$G:$G,$H165,'Interim Analysis'!$D:$D,$D165)
*(INDEX('Dimensional Maps'!D$39:D$63,MATCH($E165,'Dimensional Maps'!$C$8:$C$32,0),1)
/SUMIFS('Dimensional Maps'!D$39:D$63, 'Dimensional Maps'!$B$8:$B$32,$D165)))),0),0)</f>
        <v>0</v>
      </c>
      <c r="J165" s="115">
        <f>IFERROR(IF($G165 = "WholeBlg",IF(J$1&lt;2020, 0,
IF($H165="GWh",SUMIFS('Interim Analysis'!D:D,'Interim Analysis'!$B:$B,$B165,'Interim Analysis'!$C:$C,$C165,'Interim Analysis'!$F:$F,$F165,'Interim Analysis'!$G:$G,$H165,'Interim Analysis'!$E:$E,$E165),
SUMIFS('Interim Analysis'!D:D,'Interim Analysis'!$B:$B,$B165,'Interim Analysis'!$C:$C,$C165,'Interim Analysis'!$F:$F,$F165,'Interim Analysis'!$G:$G,$H165,'Interim Analysis'!$D:$D,$D165)
*(INDEX('Dimensional Maps'!E$39:E$63,MATCH($E165,'Dimensional Maps'!$C$8:$C$32,0),1)
/SUMIFS('Dimensional Maps'!E$39:E$63, 'Dimensional Maps'!$B$8:$B$32,$D165)))),0),0)</f>
        <v>0</v>
      </c>
      <c r="K165" s="115">
        <f>IFERROR(IF($G165 = "WholeBlg",IF(K$1&lt;2020, 0,
IF($H165="GWh",SUMIFS('Interim Analysis'!E:E,'Interim Analysis'!$B:$B,$B165,'Interim Analysis'!$C:$C,$C165,'Interim Analysis'!$F:$F,$F165,'Interim Analysis'!$G:$G,$H165,'Interim Analysis'!$E:$E,$E165),
SUMIFS('Interim Analysis'!E:E,'Interim Analysis'!$B:$B,$B165,'Interim Analysis'!$C:$C,$C165,'Interim Analysis'!$F:$F,$F165,'Interim Analysis'!$G:$G,$H165,'Interim Analysis'!$D:$D,$D165)
*(INDEX('Dimensional Maps'!F$39:F$63,MATCH($E165,'Dimensional Maps'!$C$8:$C$32,0),1)
/SUMIFS('Dimensional Maps'!F$39:F$63, 'Dimensional Maps'!$B$8:$B$32,$D165)))),0),0)</f>
        <v>0</v>
      </c>
      <c r="L165" s="115">
        <f>IFERROR(IF($G165 = "WholeBlg",IF(L$1&lt;2020, 0,
IF($H165="GWh",SUMIFS('Interim Analysis'!F:F,'Interim Analysis'!$B:$B,$B165,'Interim Analysis'!$C:$C,$C165,'Interim Analysis'!$F:$F,$F165,'Interim Analysis'!$G:$G,$H165,'Interim Analysis'!$E:$E,$E165),
SUMIFS('Interim Analysis'!F:F,'Interim Analysis'!$B:$B,$B165,'Interim Analysis'!$C:$C,$C165,'Interim Analysis'!$F:$F,$F165,'Interim Analysis'!$G:$G,$H165,'Interim Analysis'!$D:$D,$D165)
*(INDEX('Dimensional Maps'!G$39:G$63,MATCH($E165,'Dimensional Maps'!$C$8:$C$32,0),1)
/SUMIFS('Dimensional Maps'!G$39:G$63, 'Dimensional Maps'!$B$8:$B$32,$D165)))),0),0)</f>
        <v>0</v>
      </c>
      <c r="M165" s="115">
        <f>IFERROR(IF($G165 = "WholeBlg",IF(M$1&lt;2020, 0,
IF($H165="GWh",SUMIFS('Interim Analysis'!G:G,'Interim Analysis'!$B:$B,$B165,'Interim Analysis'!$C:$C,$C165,'Interim Analysis'!$F:$F,$F165,'Interim Analysis'!$G:$G,$H165,'Interim Analysis'!$E:$E,$E165),
SUMIFS('Interim Analysis'!G:G,'Interim Analysis'!$B:$B,$B165,'Interim Analysis'!$C:$C,$C165,'Interim Analysis'!$F:$F,$F165,'Interim Analysis'!$G:$G,$H165,'Interim Analysis'!$D:$D,$D165)
*(INDEX('Dimensional Maps'!H$39:H$63,MATCH($E165,'Dimensional Maps'!$C$8:$C$32,0),1)
/SUMIFS('Dimensional Maps'!H$39:H$63, 'Dimensional Maps'!$B$8:$B$32,$D165)))),0),0)</f>
        <v>0</v>
      </c>
      <c r="N165" s="115">
        <f>IFERROR(IF($G165 = "WholeBlg",IF(N$1&lt;2020, 0,
IF($H165="GWh",SUMIFS('Interim Analysis'!H:H,'Interim Analysis'!$B:$B,$B165,'Interim Analysis'!$C:$C,$C165,'Interim Analysis'!$F:$F,$F165,'Interim Analysis'!$G:$G,$H165,'Interim Analysis'!$E:$E,$E165),
SUMIFS('Interim Analysis'!H:H,'Interim Analysis'!$B:$B,$B165,'Interim Analysis'!$C:$C,$C165,'Interim Analysis'!$F:$F,$F165,'Interim Analysis'!$G:$G,$H165,'Interim Analysis'!$D:$D,$D165)
*(INDEX('Dimensional Maps'!I$39:I$63,MATCH($E165,'Dimensional Maps'!$C$8:$C$32,0),1)
/SUMIFS('Dimensional Maps'!I$39:I$63, 'Dimensional Maps'!$B$8:$B$32,$D165)))),0),0)</f>
        <v>0</v>
      </c>
      <c r="O165" s="115">
        <f>IFERROR(IF($G165 = "WholeBlg",IF(O$1&lt;2020, 0,
IF($H165="GWh",SUMIFS('Interim Analysis'!I:I,'Interim Analysis'!$B:$B,$B165,'Interim Analysis'!$C:$C,$C165,'Interim Analysis'!$F:$F,$F165,'Interim Analysis'!$G:$G,$H165,'Interim Analysis'!$E:$E,$E165),
SUMIFS('Interim Analysis'!I:I,'Interim Analysis'!$B:$B,$B165,'Interim Analysis'!$C:$C,$C165,'Interim Analysis'!$F:$F,$F165,'Interim Analysis'!$G:$G,$H165,'Interim Analysis'!$D:$D,$D165)
*(INDEX('Dimensional Maps'!J$39:J$63,MATCH($E165,'Dimensional Maps'!$C$8:$C$32,0),1)
/SUMIFS('Dimensional Maps'!J$39:J$63, 'Dimensional Maps'!$B$8:$B$32,$D165)))),0),0)</f>
        <v>0</v>
      </c>
      <c r="P165" s="115">
        <f>IFERROR(IF($G165 = "WholeBlg",IF(P$1&lt;2020, 0,
IF($H165="GWh",SUMIFS('Interim Analysis'!J:J,'Interim Analysis'!$B:$B,$B165,'Interim Analysis'!$C:$C,$C165,'Interim Analysis'!$F:$F,$F165,'Interim Analysis'!$G:$G,$H165,'Interim Analysis'!$E:$E,$E165),
SUMIFS('Interim Analysis'!J:J,'Interim Analysis'!$B:$B,$B165,'Interim Analysis'!$C:$C,$C165,'Interim Analysis'!$F:$F,$F165,'Interim Analysis'!$G:$G,$H165,'Interim Analysis'!$D:$D,$D165)
*(INDEX('Dimensional Maps'!K$39:K$63,MATCH($E165,'Dimensional Maps'!$C$8:$C$32,0),1)
/SUMIFS('Dimensional Maps'!K$39:K$63, 'Dimensional Maps'!$B$8:$B$32,$D165)))),0),0)</f>
        <v>0</v>
      </c>
      <c r="Q165" s="115">
        <f>IFERROR(IF($G165 = "WholeBlg",IF(Q$1&lt;2020, 0,
IF($H165="GWh",SUMIFS('Interim Analysis'!K:K,'Interim Analysis'!$B:$B,$B165,'Interim Analysis'!$C:$C,$C165,'Interim Analysis'!$F:$F,$F165,'Interim Analysis'!$G:$G,$H165,'Interim Analysis'!$E:$E,$E165),
SUMIFS('Interim Analysis'!K:K,'Interim Analysis'!$B:$B,$B165,'Interim Analysis'!$C:$C,$C165,'Interim Analysis'!$F:$F,$F165,'Interim Analysis'!$G:$G,$H165,'Interim Analysis'!$D:$D,$D165)
*(INDEX('Dimensional Maps'!L$39:L$63,MATCH($E165,'Dimensional Maps'!$C$8:$C$32,0),1)
/SUMIFS('Dimensional Maps'!L$39:L$63, 'Dimensional Maps'!$B$8:$B$32,$D165)))),0),0)</f>
        <v>0</v>
      </c>
      <c r="R165" s="115">
        <f>IFERROR(IF($G165 = "WholeBlg",IF(R$1&lt;2020, 0,
IF($H165="GWh",SUMIFS('Interim Analysis'!L:L,'Interim Analysis'!$B:$B,$B165,'Interim Analysis'!$C:$C,$C165,'Interim Analysis'!$F:$F,$F165,'Interim Analysis'!$G:$G,$H165,'Interim Analysis'!$E:$E,$E165),
SUMIFS('Interim Analysis'!L:L,'Interim Analysis'!$B:$B,$B165,'Interim Analysis'!$C:$C,$C165,'Interim Analysis'!$F:$F,$F165,'Interim Analysis'!$G:$G,$H165,'Interim Analysis'!$D:$D,$D165)
*(INDEX('Dimensional Maps'!M$39:M$63,MATCH($E165,'Dimensional Maps'!$C$8:$C$32,0),1)
/SUMIFS('Dimensional Maps'!M$39:M$63, 'Dimensional Maps'!$B$8:$B$32,$D165)))),0),0)</f>
        <v>0</v>
      </c>
      <c r="S165" s="115">
        <f>IFERROR(IF($G165 = "WholeBlg",IF(S$1&lt;2020, 0,
IF($H165="GWh",SUMIFS('Interim Analysis'!M:M,'Interim Analysis'!$B:$B,$B165,'Interim Analysis'!$C:$C,$C165,'Interim Analysis'!$F:$F,$F165,'Interim Analysis'!$G:$G,$H165,'Interim Analysis'!$E:$E,$E165),
SUMIFS('Interim Analysis'!M:M,'Interim Analysis'!$B:$B,$B165,'Interim Analysis'!$C:$C,$C165,'Interim Analysis'!$F:$F,$F165,'Interim Analysis'!$G:$G,$H165,'Interim Analysis'!$D:$D,$D165)
*(INDEX('Dimensional Maps'!N$39:N$63,MATCH($E165,'Dimensional Maps'!$C$8:$C$32,0),1)
/SUMIFS('Dimensional Maps'!N$39:N$63, 'Dimensional Maps'!$B$8:$B$32,$D165)))),0),0)</f>
        <v>0</v>
      </c>
      <c r="T165" s="115">
        <f>IFERROR(IF($G165 = "WholeBlg",IF(T$1&lt;2020, 0,
IF($H165="GWh",SUMIFS('Interim Analysis'!N:N,'Interim Analysis'!$B:$B,$B165,'Interim Analysis'!$C:$C,$C165,'Interim Analysis'!$F:$F,$F165,'Interim Analysis'!$G:$G,$H165,'Interim Analysis'!$E:$E,$E165),
SUMIFS('Interim Analysis'!N:N,'Interim Analysis'!$B:$B,$B165,'Interim Analysis'!$C:$C,$C165,'Interim Analysis'!$F:$F,$F165,'Interim Analysis'!$G:$G,$H165,'Interim Analysis'!$D:$D,$D165)
*(INDEX('Dimensional Maps'!O$39:O$63,MATCH($E165,'Dimensional Maps'!$C$8:$C$32,0),1)
/SUMIFS('Dimensional Maps'!O$39:O$63, 'Dimensional Maps'!$B$8:$B$32,$D165)))),0),0)</f>
        <v>0</v>
      </c>
      <c r="U165" s="115">
        <f>IFERROR(IF($G165 = "WholeBlg",IF(U$1&lt;2020, 0,
IF($H165="GWh",SUMIFS('Interim Analysis'!O:O,'Interim Analysis'!$B:$B,$B165,'Interim Analysis'!$C:$C,$C165,'Interim Analysis'!$F:$F,$F165,'Interim Analysis'!$G:$G,$H165,'Interim Analysis'!$E:$E,$E165),
SUMIFS('Interim Analysis'!O:O,'Interim Analysis'!$B:$B,$B165,'Interim Analysis'!$C:$C,$C165,'Interim Analysis'!$F:$F,$F165,'Interim Analysis'!$G:$G,$H165,'Interim Analysis'!$D:$D,$D165)
*(INDEX('Dimensional Maps'!P$39:P$63,MATCH($E165,'Dimensional Maps'!$C$8:$C$32,0),1)
/SUMIFS('Dimensional Maps'!P$39:P$63, 'Dimensional Maps'!$B$8:$B$32,$D165)))),0),0)</f>
        <v>0</v>
      </c>
      <c r="V165" s="115">
        <f>IFERROR(IF($G165 = "WholeBlg",IF(V$1&lt;2020, 0,
IF($H165="GWh",SUMIFS('Interim Analysis'!P:P,'Interim Analysis'!$B:$B,$B165,'Interim Analysis'!$C:$C,$C165,'Interim Analysis'!$F:$F,$F165,'Interim Analysis'!$G:$G,$H165,'Interim Analysis'!$E:$E,$E165),
SUMIFS('Interim Analysis'!P:P,'Interim Analysis'!$B:$B,$B165,'Interim Analysis'!$C:$C,$C165,'Interim Analysis'!$F:$F,$F165,'Interim Analysis'!$G:$G,$H165,'Interim Analysis'!$D:$D,$D165)
*(INDEX('Dimensional Maps'!Q$39:Q$63,MATCH($E165,'Dimensional Maps'!$C$8:$C$32,0),1)
/SUMIFS('Dimensional Maps'!Q$39:Q$63, 'Dimensional Maps'!$B$8:$B$32,$D165)))),0),0)</f>
        <v>0</v>
      </c>
      <c r="W165" s="115">
        <f>IFERROR(IF($G165 = "WholeBlg",IF(W$1&lt;2020, 0,
IF($H165="GWh",SUMIFS('Interim Analysis'!Q:Q,'Interim Analysis'!$B:$B,$B165,'Interim Analysis'!$C:$C,$C165,'Interim Analysis'!$F:$F,$F165,'Interim Analysis'!$G:$G,$H165,'Interim Analysis'!$E:$E,$E165),
SUMIFS('Interim Analysis'!Q:Q,'Interim Analysis'!$B:$B,$B165,'Interim Analysis'!$C:$C,$C165,'Interim Analysis'!$F:$F,$F165,'Interim Analysis'!$G:$G,$H165,'Interim Analysis'!$D:$D,$D165)
*(INDEX('Dimensional Maps'!R$39:R$63,MATCH($E165,'Dimensional Maps'!$C$8:$C$32,0),1)
/SUMIFS('Dimensional Maps'!R$39:R$63, 'Dimensional Maps'!$B$8:$B$32,$D165)))),0),0)</f>
        <v>0</v>
      </c>
    </row>
    <row r="166" spans="1:23" x14ac:dyDescent="0.25">
      <c r="A166" s="105" t="str">
        <f>Home!$C$20</f>
        <v>IOU Potential Program Savings ET</v>
      </c>
      <c r="B166" s="139" t="s">
        <v>238</v>
      </c>
      <c r="C166" s="139">
        <v>1</v>
      </c>
      <c r="D166" s="139" t="s">
        <v>47</v>
      </c>
      <c r="E166" s="139" t="s">
        <v>216</v>
      </c>
      <c r="F166" s="139" t="s">
        <v>167</v>
      </c>
      <c r="G166" s="139" t="s">
        <v>53</v>
      </c>
      <c r="H166" s="140" t="s">
        <v>18</v>
      </c>
      <c r="I166" s="115">
        <f>IFERROR(IF($G166 = "WholeBlg",IF(I$1&lt;2020, 0,
IF($H166="GWh",SUMIFS('Interim Analysis'!C:C,'Interim Analysis'!$B:$B,$B166,'Interim Analysis'!$C:$C,$C166,'Interim Analysis'!$F:$F,$F166,'Interim Analysis'!$G:$G,$H166,'Interim Analysis'!$E:$E,$E166),
SUMIFS('Interim Analysis'!C:C,'Interim Analysis'!$B:$B,$B166,'Interim Analysis'!$C:$C,$C166,'Interim Analysis'!$F:$F,$F166,'Interim Analysis'!$G:$G,$H166,'Interim Analysis'!$D:$D,$D166)
*(INDEX('Dimensional Maps'!D$39:D$63,MATCH($E166,'Dimensional Maps'!$C$8:$C$32,0),1)
/SUMIFS('Dimensional Maps'!D$39:D$63, 'Dimensional Maps'!$B$8:$B$32,$D166)))),0),0)</f>
        <v>0</v>
      </c>
      <c r="J166" s="115">
        <f>IFERROR(IF($G166 = "WholeBlg",IF(J$1&lt;2020, 0,
IF($H166="GWh",SUMIFS('Interim Analysis'!D:D,'Interim Analysis'!$B:$B,$B166,'Interim Analysis'!$C:$C,$C166,'Interim Analysis'!$F:$F,$F166,'Interim Analysis'!$G:$G,$H166,'Interim Analysis'!$E:$E,$E166),
SUMIFS('Interim Analysis'!D:D,'Interim Analysis'!$B:$B,$B166,'Interim Analysis'!$C:$C,$C166,'Interim Analysis'!$F:$F,$F166,'Interim Analysis'!$G:$G,$H166,'Interim Analysis'!$D:$D,$D166)
*(INDEX('Dimensional Maps'!E$39:E$63,MATCH($E166,'Dimensional Maps'!$C$8:$C$32,0),1)
/SUMIFS('Dimensional Maps'!E$39:E$63, 'Dimensional Maps'!$B$8:$B$32,$D166)))),0),0)</f>
        <v>0</v>
      </c>
      <c r="K166" s="115">
        <f>IFERROR(IF($G166 = "WholeBlg",IF(K$1&lt;2020, 0,
IF($H166="GWh",SUMIFS('Interim Analysis'!E:E,'Interim Analysis'!$B:$B,$B166,'Interim Analysis'!$C:$C,$C166,'Interim Analysis'!$F:$F,$F166,'Interim Analysis'!$G:$G,$H166,'Interim Analysis'!$E:$E,$E166),
SUMIFS('Interim Analysis'!E:E,'Interim Analysis'!$B:$B,$B166,'Interim Analysis'!$C:$C,$C166,'Interim Analysis'!$F:$F,$F166,'Interim Analysis'!$G:$G,$H166,'Interim Analysis'!$D:$D,$D166)
*(INDEX('Dimensional Maps'!F$39:F$63,MATCH($E166,'Dimensional Maps'!$C$8:$C$32,0),1)
/SUMIFS('Dimensional Maps'!F$39:F$63, 'Dimensional Maps'!$B$8:$B$32,$D166)))),0),0)</f>
        <v>0</v>
      </c>
      <c r="L166" s="115">
        <f>IFERROR(IF($G166 = "WholeBlg",IF(L$1&lt;2020, 0,
IF($H166="GWh",SUMIFS('Interim Analysis'!F:F,'Interim Analysis'!$B:$B,$B166,'Interim Analysis'!$C:$C,$C166,'Interim Analysis'!$F:$F,$F166,'Interim Analysis'!$G:$G,$H166,'Interim Analysis'!$E:$E,$E166),
SUMIFS('Interim Analysis'!F:F,'Interim Analysis'!$B:$B,$B166,'Interim Analysis'!$C:$C,$C166,'Interim Analysis'!$F:$F,$F166,'Interim Analysis'!$G:$G,$H166,'Interim Analysis'!$D:$D,$D166)
*(INDEX('Dimensional Maps'!G$39:G$63,MATCH($E166,'Dimensional Maps'!$C$8:$C$32,0),1)
/SUMIFS('Dimensional Maps'!G$39:G$63, 'Dimensional Maps'!$B$8:$B$32,$D166)))),0),0)</f>
        <v>0</v>
      </c>
      <c r="M166" s="115">
        <f>IFERROR(IF($G166 = "WholeBlg",IF(M$1&lt;2020, 0,
IF($H166="GWh",SUMIFS('Interim Analysis'!G:G,'Interim Analysis'!$B:$B,$B166,'Interim Analysis'!$C:$C,$C166,'Interim Analysis'!$F:$F,$F166,'Interim Analysis'!$G:$G,$H166,'Interim Analysis'!$E:$E,$E166),
SUMIFS('Interim Analysis'!G:G,'Interim Analysis'!$B:$B,$B166,'Interim Analysis'!$C:$C,$C166,'Interim Analysis'!$F:$F,$F166,'Interim Analysis'!$G:$G,$H166,'Interim Analysis'!$D:$D,$D166)
*(INDEX('Dimensional Maps'!H$39:H$63,MATCH($E166,'Dimensional Maps'!$C$8:$C$32,0),1)
/SUMIFS('Dimensional Maps'!H$39:H$63, 'Dimensional Maps'!$B$8:$B$32,$D166)))),0),0)</f>
        <v>0</v>
      </c>
      <c r="N166" s="115">
        <f>IFERROR(IF($G166 = "WholeBlg",IF(N$1&lt;2020, 0,
IF($H166="GWh",SUMIFS('Interim Analysis'!H:H,'Interim Analysis'!$B:$B,$B166,'Interim Analysis'!$C:$C,$C166,'Interim Analysis'!$F:$F,$F166,'Interim Analysis'!$G:$G,$H166,'Interim Analysis'!$E:$E,$E166),
SUMIFS('Interim Analysis'!H:H,'Interim Analysis'!$B:$B,$B166,'Interim Analysis'!$C:$C,$C166,'Interim Analysis'!$F:$F,$F166,'Interim Analysis'!$G:$G,$H166,'Interim Analysis'!$D:$D,$D166)
*(INDEX('Dimensional Maps'!I$39:I$63,MATCH($E166,'Dimensional Maps'!$C$8:$C$32,0),1)
/SUMIFS('Dimensional Maps'!I$39:I$63, 'Dimensional Maps'!$B$8:$B$32,$D166)))),0),0)</f>
        <v>0</v>
      </c>
      <c r="O166" s="115">
        <f>IFERROR(IF($G166 = "WholeBlg",IF(O$1&lt;2020, 0,
IF($H166="GWh",SUMIFS('Interim Analysis'!I:I,'Interim Analysis'!$B:$B,$B166,'Interim Analysis'!$C:$C,$C166,'Interim Analysis'!$F:$F,$F166,'Interim Analysis'!$G:$G,$H166,'Interim Analysis'!$E:$E,$E166),
SUMIFS('Interim Analysis'!I:I,'Interim Analysis'!$B:$B,$B166,'Interim Analysis'!$C:$C,$C166,'Interim Analysis'!$F:$F,$F166,'Interim Analysis'!$G:$G,$H166,'Interim Analysis'!$D:$D,$D166)
*(INDEX('Dimensional Maps'!J$39:J$63,MATCH($E166,'Dimensional Maps'!$C$8:$C$32,0),1)
/SUMIFS('Dimensional Maps'!J$39:J$63, 'Dimensional Maps'!$B$8:$B$32,$D166)))),0),0)</f>
        <v>0</v>
      </c>
      <c r="P166" s="115">
        <f>IFERROR(IF($G166 = "WholeBlg",IF(P$1&lt;2020, 0,
IF($H166="GWh",SUMIFS('Interim Analysis'!J:J,'Interim Analysis'!$B:$B,$B166,'Interim Analysis'!$C:$C,$C166,'Interim Analysis'!$F:$F,$F166,'Interim Analysis'!$G:$G,$H166,'Interim Analysis'!$E:$E,$E166),
SUMIFS('Interim Analysis'!J:J,'Interim Analysis'!$B:$B,$B166,'Interim Analysis'!$C:$C,$C166,'Interim Analysis'!$F:$F,$F166,'Interim Analysis'!$G:$G,$H166,'Interim Analysis'!$D:$D,$D166)
*(INDEX('Dimensional Maps'!K$39:K$63,MATCH($E166,'Dimensional Maps'!$C$8:$C$32,0),1)
/SUMIFS('Dimensional Maps'!K$39:K$63, 'Dimensional Maps'!$B$8:$B$32,$D166)))),0),0)</f>
        <v>0</v>
      </c>
      <c r="Q166" s="115">
        <f>IFERROR(IF($G166 = "WholeBlg",IF(Q$1&lt;2020, 0,
IF($H166="GWh",SUMIFS('Interim Analysis'!K:K,'Interim Analysis'!$B:$B,$B166,'Interim Analysis'!$C:$C,$C166,'Interim Analysis'!$F:$F,$F166,'Interim Analysis'!$G:$G,$H166,'Interim Analysis'!$E:$E,$E166),
SUMIFS('Interim Analysis'!K:K,'Interim Analysis'!$B:$B,$B166,'Interim Analysis'!$C:$C,$C166,'Interim Analysis'!$F:$F,$F166,'Interim Analysis'!$G:$G,$H166,'Interim Analysis'!$D:$D,$D166)
*(INDEX('Dimensional Maps'!L$39:L$63,MATCH($E166,'Dimensional Maps'!$C$8:$C$32,0),1)
/SUMIFS('Dimensional Maps'!L$39:L$63, 'Dimensional Maps'!$B$8:$B$32,$D166)))),0),0)</f>
        <v>0</v>
      </c>
      <c r="R166" s="115">
        <f>IFERROR(IF($G166 = "WholeBlg",IF(R$1&lt;2020, 0,
IF($H166="GWh",SUMIFS('Interim Analysis'!L:L,'Interim Analysis'!$B:$B,$B166,'Interim Analysis'!$C:$C,$C166,'Interim Analysis'!$F:$F,$F166,'Interim Analysis'!$G:$G,$H166,'Interim Analysis'!$E:$E,$E166),
SUMIFS('Interim Analysis'!L:L,'Interim Analysis'!$B:$B,$B166,'Interim Analysis'!$C:$C,$C166,'Interim Analysis'!$F:$F,$F166,'Interim Analysis'!$G:$G,$H166,'Interim Analysis'!$D:$D,$D166)
*(INDEX('Dimensional Maps'!M$39:M$63,MATCH($E166,'Dimensional Maps'!$C$8:$C$32,0),1)
/SUMIFS('Dimensional Maps'!M$39:M$63, 'Dimensional Maps'!$B$8:$B$32,$D166)))),0),0)</f>
        <v>0</v>
      </c>
      <c r="S166" s="115">
        <f>IFERROR(IF($G166 = "WholeBlg",IF(S$1&lt;2020, 0,
IF($H166="GWh",SUMIFS('Interim Analysis'!M:M,'Interim Analysis'!$B:$B,$B166,'Interim Analysis'!$C:$C,$C166,'Interim Analysis'!$F:$F,$F166,'Interim Analysis'!$G:$G,$H166,'Interim Analysis'!$E:$E,$E166),
SUMIFS('Interim Analysis'!M:M,'Interim Analysis'!$B:$B,$B166,'Interim Analysis'!$C:$C,$C166,'Interim Analysis'!$F:$F,$F166,'Interim Analysis'!$G:$G,$H166,'Interim Analysis'!$D:$D,$D166)
*(INDEX('Dimensional Maps'!N$39:N$63,MATCH($E166,'Dimensional Maps'!$C$8:$C$32,0),1)
/SUMIFS('Dimensional Maps'!N$39:N$63, 'Dimensional Maps'!$B$8:$B$32,$D166)))),0),0)</f>
        <v>0</v>
      </c>
      <c r="T166" s="115">
        <f>IFERROR(IF($G166 = "WholeBlg",IF(T$1&lt;2020, 0,
IF($H166="GWh",SUMIFS('Interim Analysis'!N:N,'Interim Analysis'!$B:$B,$B166,'Interim Analysis'!$C:$C,$C166,'Interim Analysis'!$F:$F,$F166,'Interim Analysis'!$G:$G,$H166,'Interim Analysis'!$E:$E,$E166),
SUMIFS('Interim Analysis'!N:N,'Interim Analysis'!$B:$B,$B166,'Interim Analysis'!$C:$C,$C166,'Interim Analysis'!$F:$F,$F166,'Interim Analysis'!$G:$G,$H166,'Interim Analysis'!$D:$D,$D166)
*(INDEX('Dimensional Maps'!O$39:O$63,MATCH($E166,'Dimensional Maps'!$C$8:$C$32,0),1)
/SUMIFS('Dimensional Maps'!O$39:O$63, 'Dimensional Maps'!$B$8:$B$32,$D166)))),0),0)</f>
        <v>0</v>
      </c>
      <c r="U166" s="115">
        <f>IFERROR(IF($G166 = "WholeBlg",IF(U$1&lt;2020, 0,
IF($H166="GWh",SUMIFS('Interim Analysis'!O:O,'Interim Analysis'!$B:$B,$B166,'Interim Analysis'!$C:$C,$C166,'Interim Analysis'!$F:$F,$F166,'Interim Analysis'!$G:$G,$H166,'Interim Analysis'!$E:$E,$E166),
SUMIFS('Interim Analysis'!O:O,'Interim Analysis'!$B:$B,$B166,'Interim Analysis'!$C:$C,$C166,'Interim Analysis'!$F:$F,$F166,'Interim Analysis'!$G:$G,$H166,'Interim Analysis'!$D:$D,$D166)
*(INDEX('Dimensional Maps'!P$39:P$63,MATCH($E166,'Dimensional Maps'!$C$8:$C$32,0),1)
/SUMIFS('Dimensional Maps'!P$39:P$63, 'Dimensional Maps'!$B$8:$B$32,$D166)))),0),0)</f>
        <v>0</v>
      </c>
      <c r="V166" s="115">
        <f>IFERROR(IF($G166 = "WholeBlg",IF(V$1&lt;2020, 0,
IF($H166="GWh",SUMIFS('Interim Analysis'!P:P,'Interim Analysis'!$B:$B,$B166,'Interim Analysis'!$C:$C,$C166,'Interim Analysis'!$F:$F,$F166,'Interim Analysis'!$G:$G,$H166,'Interim Analysis'!$E:$E,$E166),
SUMIFS('Interim Analysis'!P:P,'Interim Analysis'!$B:$B,$B166,'Interim Analysis'!$C:$C,$C166,'Interim Analysis'!$F:$F,$F166,'Interim Analysis'!$G:$G,$H166,'Interim Analysis'!$D:$D,$D166)
*(INDEX('Dimensional Maps'!Q$39:Q$63,MATCH($E166,'Dimensional Maps'!$C$8:$C$32,0),1)
/SUMIFS('Dimensional Maps'!Q$39:Q$63, 'Dimensional Maps'!$B$8:$B$32,$D166)))),0),0)</f>
        <v>0</v>
      </c>
      <c r="W166" s="115">
        <f>IFERROR(IF($G166 = "WholeBlg",IF(W$1&lt;2020, 0,
IF($H166="GWh",SUMIFS('Interim Analysis'!Q:Q,'Interim Analysis'!$B:$B,$B166,'Interim Analysis'!$C:$C,$C166,'Interim Analysis'!$F:$F,$F166,'Interim Analysis'!$G:$G,$H166,'Interim Analysis'!$E:$E,$E166),
SUMIFS('Interim Analysis'!Q:Q,'Interim Analysis'!$B:$B,$B166,'Interim Analysis'!$C:$C,$C166,'Interim Analysis'!$F:$F,$F166,'Interim Analysis'!$G:$G,$H166,'Interim Analysis'!$D:$D,$D166)
*(INDEX('Dimensional Maps'!R$39:R$63,MATCH($E166,'Dimensional Maps'!$C$8:$C$32,0),1)
/SUMIFS('Dimensional Maps'!R$39:R$63, 'Dimensional Maps'!$B$8:$B$32,$D166)))),0),0)</f>
        <v>0</v>
      </c>
    </row>
    <row r="167" spans="1:23" x14ac:dyDescent="0.25">
      <c r="A167" s="105" t="str">
        <f>Home!$C$20</f>
        <v>IOU Potential Program Savings ET</v>
      </c>
      <c r="B167" s="103" t="s">
        <v>238</v>
      </c>
      <c r="C167" s="103">
        <v>1</v>
      </c>
      <c r="D167" s="103" t="s">
        <v>47</v>
      </c>
      <c r="E167" s="103" t="s">
        <v>216</v>
      </c>
      <c r="F167" s="103" t="s">
        <v>186</v>
      </c>
      <c r="G167" s="103" t="s">
        <v>53</v>
      </c>
      <c r="H167" s="116" t="s">
        <v>18</v>
      </c>
      <c r="I167" s="115">
        <f>IFERROR(IF($G167 = "WholeBlg",IF(I$1&lt;2020, 0,
IF($H167="GWh",SUMIFS('Interim Analysis'!C:C,'Interim Analysis'!$B:$B,$B167,'Interim Analysis'!$C:$C,$C167,'Interim Analysis'!$F:$F,$F167,'Interim Analysis'!$G:$G,$H167,'Interim Analysis'!$E:$E,$E167),
SUMIFS('Interim Analysis'!C:C,'Interim Analysis'!$B:$B,$B167,'Interim Analysis'!$C:$C,$C167,'Interim Analysis'!$F:$F,$F167,'Interim Analysis'!$G:$G,$H167,'Interim Analysis'!$D:$D,$D167)
*(INDEX('Dimensional Maps'!D$39:D$63,MATCH($E167,'Dimensional Maps'!$C$8:$C$32,0),1)
/SUMIFS('Dimensional Maps'!D$39:D$63, 'Dimensional Maps'!$B$8:$B$32,$D167)))),0),0)</f>
        <v>0</v>
      </c>
      <c r="J167" s="115">
        <f>IFERROR(IF($G167 = "WholeBlg",IF(J$1&lt;2020, 0,
IF($H167="GWh",SUMIFS('Interim Analysis'!D:D,'Interim Analysis'!$B:$B,$B167,'Interim Analysis'!$C:$C,$C167,'Interim Analysis'!$F:$F,$F167,'Interim Analysis'!$G:$G,$H167,'Interim Analysis'!$E:$E,$E167),
SUMIFS('Interim Analysis'!D:D,'Interim Analysis'!$B:$B,$B167,'Interim Analysis'!$C:$C,$C167,'Interim Analysis'!$F:$F,$F167,'Interim Analysis'!$G:$G,$H167,'Interim Analysis'!$D:$D,$D167)
*(INDEX('Dimensional Maps'!E$39:E$63,MATCH($E167,'Dimensional Maps'!$C$8:$C$32,0),1)
/SUMIFS('Dimensional Maps'!E$39:E$63, 'Dimensional Maps'!$B$8:$B$32,$D167)))),0),0)</f>
        <v>0</v>
      </c>
      <c r="K167" s="115">
        <f>IFERROR(IF($G167 = "WholeBlg",IF(K$1&lt;2020, 0,
IF($H167="GWh",SUMIFS('Interim Analysis'!E:E,'Interim Analysis'!$B:$B,$B167,'Interim Analysis'!$C:$C,$C167,'Interim Analysis'!$F:$F,$F167,'Interim Analysis'!$G:$G,$H167,'Interim Analysis'!$E:$E,$E167),
SUMIFS('Interim Analysis'!E:E,'Interim Analysis'!$B:$B,$B167,'Interim Analysis'!$C:$C,$C167,'Interim Analysis'!$F:$F,$F167,'Interim Analysis'!$G:$G,$H167,'Interim Analysis'!$D:$D,$D167)
*(INDEX('Dimensional Maps'!F$39:F$63,MATCH($E167,'Dimensional Maps'!$C$8:$C$32,0),1)
/SUMIFS('Dimensional Maps'!F$39:F$63, 'Dimensional Maps'!$B$8:$B$32,$D167)))),0),0)</f>
        <v>0</v>
      </c>
      <c r="L167" s="115">
        <f>IFERROR(IF($G167 = "WholeBlg",IF(L$1&lt;2020, 0,
IF($H167="GWh",SUMIFS('Interim Analysis'!F:F,'Interim Analysis'!$B:$B,$B167,'Interim Analysis'!$C:$C,$C167,'Interim Analysis'!$F:$F,$F167,'Interim Analysis'!$G:$G,$H167,'Interim Analysis'!$E:$E,$E167),
SUMIFS('Interim Analysis'!F:F,'Interim Analysis'!$B:$B,$B167,'Interim Analysis'!$C:$C,$C167,'Interim Analysis'!$F:$F,$F167,'Interim Analysis'!$G:$G,$H167,'Interim Analysis'!$D:$D,$D167)
*(INDEX('Dimensional Maps'!G$39:G$63,MATCH($E167,'Dimensional Maps'!$C$8:$C$32,0),1)
/SUMIFS('Dimensional Maps'!G$39:G$63, 'Dimensional Maps'!$B$8:$B$32,$D167)))),0),0)</f>
        <v>0</v>
      </c>
      <c r="M167" s="115">
        <f>IFERROR(IF($G167 = "WholeBlg",IF(M$1&lt;2020, 0,
IF($H167="GWh",SUMIFS('Interim Analysis'!G:G,'Interim Analysis'!$B:$B,$B167,'Interim Analysis'!$C:$C,$C167,'Interim Analysis'!$F:$F,$F167,'Interim Analysis'!$G:$G,$H167,'Interim Analysis'!$E:$E,$E167),
SUMIFS('Interim Analysis'!G:G,'Interim Analysis'!$B:$B,$B167,'Interim Analysis'!$C:$C,$C167,'Interim Analysis'!$F:$F,$F167,'Interim Analysis'!$G:$G,$H167,'Interim Analysis'!$D:$D,$D167)
*(INDEX('Dimensional Maps'!H$39:H$63,MATCH($E167,'Dimensional Maps'!$C$8:$C$32,0),1)
/SUMIFS('Dimensional Maps'!H$39:H$63, 'Dimensional Maps'!$B$8:$B$32,$D167)))),0),0)</f>
        <v>0</v>
      </c>
      <c r="N167" s="115">
        <f>IFERROR(IF($G167 = "WholeBlg",IF(N$1&lt;2020, 0,
IF($H167="GWh",SUMIFS('Interim Analysis'!H:H,'Interim Analysis'!$B:$B,$B167,'Interim Analysis'!$C:$C,$C167,'Interim Analysis'!$F:$F,$F167,'Interim Analysis'!$G:$G,$H167,'Interim Analysis'!$E:$E,$E167),
SUMIFS('Interim Analysis'!H:H,'Interim Analysis'!$B:$B,$B167,'Interim Analysis'!$C:$C,$C167,'Interim Analysis'!$F:$F,$F167,'Interim Analysis'!$G:$G,$H167,'Interim Analysis'!$D:$D,$D167)
*(INDEX('Dimensional Maps'!I$39:I$63,MATCH($E167,'Dimensional Maps'!$C$8:$C$32,0),1)
/SUMIFS('Dimensional Maps'!I$39:I$63, 'Dimensional Maps'!$B$8:$B$32,$D167)))),0),0)</f>
        <v>0</v>
      </c>
      <c r="O167" s="115">
        <f>IFERROR(IF($G167 = "WholeBlg",IF(O$1&lt;2020, 0,
IF($H167="GWh",SUMIFS('Interim Analysis'!I:I,'Interim Analysis'!$B:$B,$B167,'Interim Analysis'!$C:$C,$C167,'Interim Analysis'!$F:$F,$F167,'Interim Analysis'!$G:$G,$H167,'Interim Analysis'!$E:$E,$E167),
SUMIFS('Interim Analysis'!I:I,'Interim Analysis'!$B:$B,$B167,'Interim Analysis'!$C:$C,$C167,'Interim Analysis'!$F:$F,$F167,'Interim Analysis'!$G:$G,$H167,'Interim Analysis'!$D:$D,$D167)
*(INDEX('Dimensional Maps'!J$39:J$63,MATCH($E167,'Dimensional Maps'!$C$8:$C$32,0),1)
/SUMIFS('Dimensional Maps'!J$39:J$63, 'Dimensional Maps'!$B$8:$B$32,$D167)))),0),0)</f>
        <v>0</v>
      </c>
      <c r="P167" s="115">
        <f>IFERROR(IF($G167 = "WholeBlg",IF(P$1&lt;2020, 0,
IF($H167="GWh",SUMIFS('Interim Analysis'!J:J,'Interim Analysis'!$B:$B,$B167,'Interim Analysis'!$C:$C,$C167,'Interim Analysis'!$F:$F,$F167,'Interim Analysis'!$G:$G,$H167,'Interim Analysis'!$E:$E,$E167),
SUMIFS('Interim Analysis'!J:J,'Interim Analysis'!$B:$B,$B167,'Interim Analysis'!$C:$C,$C167,'Interim Analysis'!$F:$F,$F167,'Interim Analysis'!$G:$G,$H167,'Interim Analysis'!$D:$D,$D167)
*(INDEX('Dimensional Maps'!K$39:K$63,MATCH($E167,'Dimensional Maps'!$C$8:$C$32,0),1)
/SUMIFS('Dimensional Maps'!K$39:K$63, 'Dimensional Maps'!$B$8:$B$32,$D167)))),0),0)</f>
        <v>0</v>
      </c>
      <c r="Q167" s="115">
        <f>IFERROR(IF($G167 = "WholeBlg",IF(Q$1&lt;2020, 0,
IF($H167="GWh",SUMIFS('Interim Analysis'!K:K,'Interim Analysis'!$B:$B,$B167,'Interim Analysis'!$C:$C,$C167,'Interim Analysis'!$F:$F,$F167,'Interim Analysis'!$G:$G,$H167,'Interim Analysis'!$E:$E,$E167),
SUMIFS('Interim Analysis'!K:K,'Interim Analysis'!$B:$B,$B167,'Interim Analysis'!$C:$C,$C167,'Interim Analysis'!$F:$F,$F167,'Interim Analysis'!$G:$G,$H167,'Interim Analysis'!$D:$D,$D167)
*(INDEX('Dimensional Maps'!L$39:L$63,MATCH($E167,'Dimensional Maps'!$C$8:$C$32,0),1)
/SUMIFS('Dimensional Maps'!L$39:L$63, 'Dimensional Maps'!$B$8:$B$32,$D167)))),0),0)</f>
        <v>0</v>
      </c>
      <c r="R167" s="115">
        <f>IFERROR(IF($G167 = "WholeBlg",IF(R$1&lt;2020, 0,
IF($H167="GWh",SUMIFS('Interim Analysis'!L:L,'Interim Analysis'!$B:$B,$B167,'Interim Analysis'!$C:$C,$C167,'Interim Analysis'!$F:$F,$F167,'Interim Analysis'!$G:$G,$H167,'Interim Analysis'!$E:$E,$E167),
SUMIFS('Interim Analysis'!L:L,'Interim Analysis'!$B:$B,$B167,'Interim Analysis'!$C:$C,$C167,'Interim Analysis'!$F:$F,$F167,'Interim Analysis'!$G:$G,$H167,'Interim Analysis'!$D:$D,$D167)
*(INDEX('Dimensional Maps'!M$39:M$63,MATCH($E167,'Dimensional Maps'!$C$8:$C$32,0),1)
/SUMIFS('Dimensional Maps'!M$39:M$63, 'Dimensional Maps'!$B$8:$B$32,$D167)))),0),0)</f>
        <v>0</v>
      </c>
      <c r="S167" s="115">
        <f>IFERROR(IF($G167 = "WholeBlg",IF(S$1&lt;2020, 0,
IF($H167="GWh",SUMIFS('Interim Analysis'!M:M,'Interim Analysis'!$B:$B,$B167,'Interim Analysis'!$C:$C,$C167,'Interim Analysis'!$F:$F,$F167,'Interim Analysis'!$G:$G,$H167,'Interim Analysis'!$E:$E,$E167),
SUMIFS('Interim Analysis'!M:M,'Interim Analysis'!$B:$B,$B167,'Interim Analysis'!$C:$C,$C167,'Interim Analysis'!$F:$F,$F167,'Interim Analysis'!$G:$G,$H167,'Interim Analysis'!$D:$D,$D167)
*(INDEX('Dimensional Maps'!N$39:N$63,MATCH($E167,'Dimensional Maps'!$C$8:$C$32,0),1)
/SUMIFS('Dimensional Maps'!N$39:N$63, 'Dimensional Maps'!$B$8:$B$32,$D167)))),0),0)</f>
        <v>0</v>
      </c>
      <c r="T167" s="115">
        <f>IFERROR(IF($G167 = "WholeBlg",IF(T$1&lt;2020, 0,
IF($H167="GWh",SUMIFS('Interim Analysis'!N:N,'Interim Analysis'!$B:$B,$B167,'Interim Analysis'!$C:$C,$C167,'Interim Analysis'!$F:$F,$F167,'Interim Analysis'!$G:$G,$H167,'Interim Analysis'!$E:$E,$E167),
SUMIFS('Interim Analysis'!N:N,'Interim Analysis'!$B:$B,$B167,'Interim Analysis'!$C:$C,$C167,'Interim Analysis'!$F:$F,$F167,'Interim Analysis'!$G:$G,$H167,'Interim Analysis'!$D:$D,$D167)
*(INDEX('Dimensional Maps'!O$39:O$63,MATCH($E167,'Dimensional Maps'!$C$8:$C$32,0),1)
/SUMIFS('Dimensional Maps'!O$39:O$63, 'Dimensional Maps'!$B$8:$B$32,$D167)))),0),0)</f>
        <v>0</v>
      </c>
      <c r="U167" s="115">
        <f>IFERROR(IF($G167 = "WholeBlg",IF(U$1&lt;2020, 0,
IF($H167="GWh",SUMIFS('Interim Analysis'!O:O,'Interim Analysis'!$B:$B,$B167,'Interim Analysis'!$C:$C,$C167,'Interim Analysis'!$F:$F,$F167,'Interim Analysis'!$G:$G,$H167,'Interim Analysis'!$E:$E,$E167),
SUMIFS('Interim Analysis'!O:O,'Interim Analysis'!$B:$B,$B167,'Interim Analysis'!$C:$C,$C167,'Interim Analysis'!$F:$F,$F167,'Interim Analysis'!$G:$G,$H167,'Interim Analysis'!$D:$D,$D167)
*(INDEX('Dimensional Maps'!P$39:P$63,MATCH($E167,'Dimensional Maps'!$C$8:$C$32,0),1)
/SUMIFS('Dimensional Maps'!P$39:P$63, 'Dimensional Maps'!$B$8:$B$32,$D167)))),0),0)</f>
        <v>0</v>
      </c>
      <c r="V167" s="115">
        <f>IFERROR(IF($G167 = "WholeBlg",IF(V$1&lt;2020, 0,
IF($H167="GWh",SUMIFS('Interim Analysis'!P:P,'Interim Analysis'!$B:$B,$B167,'Interim Analysis'!$C:$C,$C167,'Interim Analysis'!$F:$F,$F167,'Interim Analysis'!$G:$G,$H167,'Interim Analysis'!$E:$E,$E167),
SUMIFS('Interim Analysis'!P:P,'Interim Analysis'!$B:$B,$B167,'Interim Analysis'!$C:$C,$C167,'Interim Analysis'!$F:$F,$F167,'Interim Analysis'!$G:$G,$H167,'Interim Analysis'!$D:$D,$D167)
*(INDEX('Dimensional Maps'!Q$39:Q$63,MATCH($E167,'Dimensional Maps'!$C$8:$C$32,0),1)
/SUMIFS('Dimensional Maps'!Q$39:Q$63, 'Dimensional Maps'!$B$8:$B$32,$D167)))),0),0)</f>
        <v>0</v>
      </c>
      <c r="W167" s="115">
        <f>IFERROR(IF($G167 = "WholeBlg",IF(W$1&lt;2020, 0,
IF($H167="GWh",SUMIFS('Interim Analysis'!Q:Q,'Interim Analysis'!$B:$B,$B167,'Interim Analysis'!$C:$C,$C167,'Interim Analysis'!$F:$F,$F167,'Interim Analysis'!$G:$G,$H167,'Interim Analysis'!$E:$E,$E167),
SUMIFS('Interim Analysis'!Q:Q,'Interim Analysis'!$B:$B,$B167,'Interim Analysis'!$C:$C,$C167,'Interim Analysis'!$F:$F,$F167,'Interim Analysis'!$G:$G,$H167,'Interim Analysis'!$D:$D,$D167)
*(INDEX('Dimensional Maps'!R$39:R$63,MATCH($E167,'Dimensional Maps'!$C$8:$C$32,0),1)
/SUMIFS('Dimensional Maps'!R$39:R$63, 'Dimensional Maps'!$B$8:$B$32,$D167)))),0),0)</f>
        <v>0</v>
      </c>
    </row>
    <row r="168" spans="1:23" x14ac:dyDescent="0.25">
      <c r="A168" s="105" t="str">
        <f>Home!$C$20</f>
        <v>IOU Potential Program Savings ET</v>
      </c>
      <c r="B168" s="103" t="s">
        <v>238</v>
      </c>
      <c r="C168" s="103">
        <v>1</v>
      </c>
      <c r="D168" s="103" t="s">
        <v>47</v>
      </c>
      <c r="E168" s="103" t="s">
        <v>216</v>
      </c>
      <c r="F168" s="103" t="s">
        <v>167</v>
      </c>
      <c r="G168" s="103" t="s">
        <v>53</v>
      </c>
      <c r="H168" s="116" t="s">
        <v>20</v>
      </c>
      <c r="I168" s="115">
        <f>IFERROR(IF($G168 = "WholeBlg",IF(I$1&lt;2020, 0,
IF($H168="GWh",SUMIFS('Interim Analysis'!C:C,'Interim Analysis'!$B:$B,$B168,'Interim Analysis'!$C:$C,$C168,'Interim Analysis'!$F:$F,$F168,'Interim Analysis'!$G:$G,$H168,'Interim Analysis'!$E:$E,$E168),
SUMIFS('Interim Analysis'!C:C,'Interim Analysis'!$B:$B,$B168,'Interim Analysis'!$C:$C,$C168,'Interim Analysis'!$F:$F,$F168,'Interim Analysis'!$G:$G,$H168,'Interim Analysis'!$D:$D,$D168)
*(INDEX('Dimensional Maps'!D$39:D$63,MATCH($E168,'Dimensional Maps'!$C$8:$C$32,0),1)
/SUMIFS('Dimensional Maps'!D$39:D$63, 'Dimensional Maps'!$B$8:$B$32,$D168)))),0),0)</f>
        <v>0</v>
      </c>
      <c r="J168" s="115">
        <f>IFERROR(IF($G168 = "WholeBlg",IF(J$1&lt;2020, 0,
IF($H168="GWh",SUMIFS('Interim Analysis'!D:D,'Interim Analysis'!$B:$B,$B168,'Interim Analysis'!$C:$C,$C168,'Interim Analysis'!$F:$F,$F168,'Interim Analysis'!$G:$G,$H168,'Interim Analysis'!$E:$E,$E168),
SUMIFS('Interim Analysis'!D:D,'Interim Analysis'!$B:$B,$B168,'Interim Analysis'!$C:$C,$C168,'Interim Analysis'!$F:$F,$F168,'Interim Analysis'!$G:$G,$H168,'Interim Analysis'!$D:$D,$D168)
*(INDEX('Dimensional Maps'!E$39:E$63,MATCH($E168,'Dimensional Maps'!$C$8:$C$32,0),1)
/SUMIFS('Dimensional Maps'!E$39:E$63, 'Dimensional Maps'!$B$8:$B$32,$D168)))),0),0)</f>
        <v>0</v>
      </c>
      <c r="K168" s="115">
        <f>IFERROR(IF($G168 = "WholeBlg",IF(K$1&lt;2020, 0,
IF($H168="GWh",SUMIFS('Interim Analysis'!E:E,'Interim Analysis'!$B:$B,$B168,'Interim Analysis'!$C:$C,$C168,'Interim Analysis'!$F:$F,$F168,'Interim Analysis'!$G:$G,$H168,'Interim Analysis'!$E:$E,$E168),
SUMIFS('Interim Analysis'!E:E,'Interim Analysis'!$B:$B,$B168,'Interim Analysis'!$C:$C,$C168,'Interim Analysis'!$F:$F,$F168,'Interim Analysis'!$G:$G,$H168,'Interim Analysis'!$D:$D,$D168)
*(INDEX('Dimensional Maps'!F$39:F$63,MATCH($E168,'Dimensional Maps'!$C$8:$C$32,0),1)
/SUMIFS('Dimensional Maps'!F$39:F$63, 'Dimensional Maps'!$B$8:$B$32,$D168)))),0),0)</f>
        <v>0</v>
      </c>
      <c r="L168" s="115">
        <f>IFERROR(IF($G168 = "WholeBlg",IF(L$1&lt;2020, 0,
IF($H168="GWh",SUMIFS('Interim Analysis'!F:F,'Interim Analysis'!$B:$B,$B168,'Interim Analysis'!$C:$C,$C168,'Interim Analysis'!$F:$F,$F168,'Interim Analysis'!$G:$G,$H168,'Interim Analysis'!$E:$E,$E168),
SUMIFS('Interim Analysis'!F:F,'Interim Analysis'!$B:$B,$B168,'Interim Analysis'!$C:$C,$C168,'Interim Analysis'!$F:$F,$F168,'Interim Analysis'!$G:$G,$H168,'Interim Analysis'!$D:$D,$D168)
*(INDEX('Dimensional Maps'!G$39:G$63,MATCH($E168,'Dimensional Maps'!$C$8:$C$32,0),1)
/SUMIFS('Dimensional Maps'!G$39:G$63, 'Dimensional Maps'!$B$8:$B$32,$D168)))),0),0)</f>
        <v>0</v>
      </c>
      <c r="M168" s="115">
        <f>IFERROR(IF($G168 = "WholeBlg",IF(M$1&lt;2020, 0,
IF($H168="GWh",SUMIFS('Interim Analysis'!G:G,'Interim Analysis'!$B:$B,$B168,'Interim Analysis'!$C:$C,$C168,'Interim Analysis'!$F:$F,$F168,'Interim Analysis'!$G:$G,$H168,'Interim Analysis'!$E:$E,$E168),
SUMIFS('Interim Analysis'!G:G,'Interim Analysis'!$B:$B,$B168,'Interim Analysis'!$C:$C,$C168,'Interim Analysis'!$F:$F,$F168,'Interim Analysis'!$G:$G,$H168,'Interim Analysis'!$D:$D,$D168)
*(INDEX('Dimensional Maps'!H$39:H$63,MATCH($E168,'Dimensional Maps'!$C$8:$C$32,0),1)
/SUMIFS('Dimensional Maps'!H$39:H$63, 'Dimensional Maps'!$B$8:$B$32,$D168)))),0),0)</f>
        <v>0</v>
      </c>
      <c r="N168" s="115">
        <f>IFERROR(IF($G168 = "WholeBlg",IF(N$1&lt;2020, 0,
IF($H168="GWh",SUMIFS('Interim Analysis'!H:H,'Interim Analysis'!$B:$B,$B168,'Interim Analysis'!$C:$C,$C168,'Interim Analysis'!$F:$F,$F168,'Interim Analysis'!$G:$G,$H168,'Interim Analysis'!$E:$E,$E168),
SUMIFS('Interim Analysis'!H:H,'Interim Analysis'!$B:$B,$B168,'Interim Analysis'!$C:$C,$C168,'Interim Analysis'!$F:$F,$F168,'Interim Analysis'!$G:$G,$H168,'Interim Analysis'!$D:$D,$D168)
*(INDEX('Dimensional Maps'!I$39:I$63,MATCH($E168,'Dimensional Maps'!$C$8:$C$32,0),1)
/SUMIFS('Dimensional Maps'!I$39:I$63, 'Dimensional Maps'!$B$8:$B$32,$D168)))),0),0)</f>
        <v>5.9604228981481452E-3</v>
      </c>
      <c r="O168" s="115">
        <f>IFERROR(IF($G168 = "WholeBlg",IF(O$1&lt;2020, 0,
IF($H168="GWh",SUMIFS('Interim Analysis'!I:I,'Interim Analysis'!$B:$B,$B168,'Interim Analysis'!$C:$C,$C168,'Interim Analysis'!$F:$F,$F168,'Interim Analysis'!$G:$G,$H168,'Interim Analysis'!$E:$E,$E168),
SUMIFS('Interim Analysis'!I:I,'Interim Analysis'!$B:$B,$B168,'Interim Analysis'!$C:$C,$C168,'Interim Analysis'!$F:$F,$F168,'Interim Analysis'!$G:$G,$H168,'Interim Analysis'!$D:$D,$D168)
*(INDEX('Dimensional Maps'!J$39:J$63,MATCH($E168,'Dimensional Maps'!$C$8:$C$32,0),1)
/SUMIFS('Dimensional Maps'!J$39:J$63, 'Dimensional Maps'!$B$8:$B$32,$D168)))),0),0)</f>
        <v>1.1809778803202053E-2</v>
      </c>
      <c r="P168" s="115">
        <f>IFERROR(IF($G168 = "WholeBlg",IF(P$1&lt;2020, 0,
IF($H168="GWh",SUMIFS('Interim Analysis'!J:J,'Interim Analysis'!$B:$B,$B168,'Interim Analysis'!$C:$C,$C168,'Interim Analysis'!$F:$F,$F168,'Interim Analysis'!$G:$G,$H168,'Interim Analysis'!$E:$E,$E168),
SUMIFS('Interim Analysis'!J:J,'Interim Analysis'!$B:$B,$B168,'Interim Analysis'!$C:$C,$C168,'Interim Analysis'!$F:$F,$F168,'Interim Analysis'!$G:$G,$H168,'Interim Analysis'!$D:$D,$D168)
*(INDEX('Dimensional Maps'!K$39:K$63,MATCH($E168,'Dimensional Maps'!$C$8:$C$32,0),1)
/SUMIFS('Dimensional Maps'!K$39:K$63, 'Dimensional Maps'!$B$8:$B$32,$D168)))),0),0)</f>
        <v>1.7736172508657621E-2</v>
      </c>
      <c r="Q168" s="115">
        <f>IFERROR(IF($G168 = "WholeBlg",IF(Q$1&lt;2020, 0,
IF($H168="GWh",SUMIFS('Interim Analysis'!K:K,'Interim Analysis'!$B:$B,$B168,'Interim Analysis'!$C:$C,$C168,'Interim Analysis'!$F:$F,$F168,'Interim Analysis'!$G:$G,$H168,'Interim Analysis'!$E:$E,$E168),
SUMIFS('Interim Analysis'!K:K,'Interim Analysis'!$B:$B,$B168,'Interim Analysis'!$C:$C,$C168,'Interim Analysis'!$F:$F,$F168,'Interim Analysis'!$G:$G,$H168,'Interim Analysis'!$D:$D,$D168)
*(INDEX('Dimensional Maps'!L$39:L$63,MATCH($E168,'Dimensional Maps'!$C$8:$C$32,0),1)
/SUMIFS('Dimensional Maps'!L$39:L$63, 'Dimensional Maps'!$B$8:$B$32,$D168)))),0),0)</f>
        <v>2.3474494471196785E-2</v>
      </c>
      <c r="R168" s="115">
        <f>IFERROR(IF($G168 = "WholeBlg",IF(R$1&lt;2020, 0,
IF($H168="GWh",SUMIFS('Interim Analysis'!L:L,'Interim Analysis'!$B:$B,$B168,'Interim Analysis'!$C:$C,$C168,'Interim Analysis'!$F:$F,$F168,'Interim Analysis'!$G:$G,$H168,'Interim Analysis'!$E:$E,$E168),
SUMIFS('Interim Analysis'!L:L,'Interim Analysis'!$B:$B,$B168,'Interim Analysis'!$C:$C,$C168,'Interim Analysis'!$F:$F,$F168,'Interim Analysis'!$G:$G,$H168,'Interim Analysis'!$D:$D,$D168)
*(INDEX('Dimensional Maps'!M$39:M$63,MATCH($E168,'Dimensional Maps'!$C$8:$C$32,0),1)
/SUMIFS('Dimensional Maps'!M$39:M$63, 'Dimensional Maps'!$B$8:$B$32,$D168)))),0),0)</f>
        <v>2.9256983282205322E-2</v>
      </c>
      <c r="S168" s="115">
        <f>IFERROR(IF($G168 = "WholeBlg",IF(S$1&lt;2020, 0,
IF($H168="GWh",SUMIFS('Interim Analysis'!M:M,'Interim Analysis'!$B:$B,$B168,'Interim Analysis'!$C:$C,$C168,'Interim Analysis'!$F:$F,$F168,'Interim Analysis'!$G:$G,$H168,'Interim Analysis'!$E:$E,$E168),
SUMIFS('Interim Analysis'!M:M,'Interim Analysis'!$B:$B,$B168,'Interim Analysis'!$C:$C,$C168,'Interim Analysis'!$F:$F,$F168,'Interim Analysis'!$G:$G,$H168,'Interim Analysis'!$D:$D,$D168)
*(INDEX('Dimensional Maps'!N$39:N$63,MATCH($E168,'Dimensional Maps'!$C$8:$C$32,0),1)
/SUMIFS('Dimensional Maps'!N$39:N$63, 'Dimensional Maps'!$B$8:$B$32,$D168)))),0),0)</f>
        <v>3.5198405529734043E-2</v>
      </c>
      <c r="T168" s="115">
        <f>IFERROR(IF($G168 = "WholeBlg",IF(T$1&lt;2020, 0,
IF($H168="GWh",SUMIFS('Interim Analysis'!N:N,'Interim Analysis'!$B:$B,$B168,'Interim Analysis'!$C:$C,$C168,'Interim Analysis'!$F:$F,$F168,'Interim Analysis'!$G:$G,$H168,'Interim Analysis'!$E:$E,$E168),
SUMIFS('Interim Analysis'!N:N,'Interim Analysis'!$B:$B,$B168,'Interim Analysis'!$C:$C,$C168,'Interim Analysis'!$F:$F,$F168,'Interim Analysis'!$G:$G,$H168,'Interim Analysis'!$D:$D,$D168)
*(INDEX('Dimensional Maps'!O$39:O$63,MATCH($E168,'Dimensional Maps'!$C$8:$C$32,0),1)
/SUMIFS('Dimensional Maps'!O$39:O$63, 'Dimensional Maps'!$B$8:$B$32,$D168)))),0),0)</f>
        <v>4.1011973611957311E-2</v>
      </c>
      <c r="U168" s="115">
        <f>IFERROR(IF($G168 = "WholeBlg",IF(U$1&lt;2020, 0,
IF($H168="GWh",SUMIFS('Interim Analysis'!O:O,'Interim Analysis'!$B:$B,$B168,'Interim Analysis'!$C:$C,$C168,'Interim Analysis'!$F:$F,$F168,'Interim Analysis'!$G:$G,$H168,'Interim Analysis'!$E:$E,$E168),
SUMIFS('Interim Analysis'!O:O,'Interim Analysis'!$B:$B,$B168,'Interim Analysis'!$C:$C,$C168,'Interim Analysis'!$F:$F,$F168,'Interim Analysis'!$G:$G,$H168,'Interim Analysis'!$D:$D,$D168)
*(INDEX('Dimensional Maps'!P$39:P$63,MATCH($E168,'Dimensional Maps'!$C$8:$C$32,0),1)
/SUMIFS('Dimensional Maps'!P$39:P$63, 'Dimensional Maps'!$B$8:$B$32,$D168)))),0),0)</f>
        <v>4.6867620738454387E-2</v>
      </c>
      <c r="V168" s="115">
        <f>IFERROR(IF($G168 = "WholeBlg",IF(V$1&lt;2020, 0,
IF($H168="GWh",SUMIFS('Interim Analysis'!P:P,'Interim Analysis'!$B:$B,$B168,'Interim Analysis'!$C:$C,$C168,'Interim Analysis'!$F:$F,$F168,'Interim Analysis'!$G:$G,$H168,'Interim Analysis'!$E:$E,$E168),
SUMIFS('Interim Analysis'!P:P,'Interim Analysis'!$B:$B,$B168,'Interim Analysis'!$C:$C,$C168,'Interim Analysis'!$F:$F,$F168,'Interim Analysis'!$G:$G,$H168,'Interim Analysis'!$D:$D,$D168)
*(INDEX('Dimensional Maps'!Q$39:Q$63,MATCH($E168,'Dimensional Maps'!$C$8:$C$32,0),1)
/SUMIFS('Dimensional Maps'!Q$39:Q$63, 'Dimensional Maps'!$B$8:$B$32,$D168)))),0),0)</f>
        <v>5.2896619955872977E-2</v>
      </c>
      <c r="W168" s="115">
        <f>IFERROR(IF($G168 = "WholeBlg",IF(W$1&lt;2020, 0,
IF($H168="GWh",SUMIFS('Interim Analysis'!Q:Q,'Interim Analysis'!$B:$B,$B168,'Interim Analysis'!$C:$C,$C168,'Interim Analysis'!$F:$F,$F168,'Interim Analysis'!$G:$G,$H168,'Interim Analysis'!$E:$E,$E168),
SUMIFS('Interim Analysis'!Q:Q,'Interim Analysis'!$B:$B,$B168,'Interim Analysis'!$C:$C,$C168,'Interim Analysis'!$F:$F,$F168,'Interim Analysis'!$G:$G,$H168,'Interim Analysis'!$D:$D,$D168)
*(INDEX('Dimensional Maps'!R$39:R$63,MATCH($E168,'Dimensional Maps'!$C$8:$C$32,0),1)
/SUMIFS('Dimensional Maps'!R$39:R$63, 'Dimensional Maps'!$B$8:$B$32,$D168)))),0),0)</f>
        <v>5.9078961071353908E-2</v>
      </c>
    </row>
    <row r="169" spans="1:23" x14ac:dyDescent="0.25">
      <c r="A169" s="105" t="str">
        <f>Home!$C$20</f>
        <v>IOU Potential Program Savings ET</v>
      </c>
      <c r="B169" s="137" t="s">
        <v>238</v>
      </c>
      <c r="C169" s="137">
        <v>1</v>
      </c>
      <c r="D169" s="137" t="s">
        <v>47</v>
      </c>
      <c r="E169" s="137" t="s">
        <v>216</v>
      </c>
      <c r="F169" s="137" t="s">
        <v>186</v>
      </c>
      <c r="G169" s="137" t="s">
        <v>53</v>
      </c>
      <c r="H169" s="138" t="s">
        <v>20</v>
      </c>
      <c r="I169" s="115">
        <f>IFERROR(IF($G169 = "WholeBlg",IF(I$1&lt;2020, 0,
IF($H169="GWh",SUMIFS('Interim Analysis'!C:C,'Interim Analysis'!$B:$B,$B169,'Interim Analysis'!$C:$C,$C169,'Interim Analysis'!$F:$F,$F169,'Interim Analysis'!$G:$G,$H169,'Interim Analysis'!$E:$E,$E169),
SUMIFS('Interim Analysis'!C:C,'Interim Analysis'!$B:$B,$B169,'Interim Analysis'!$C:$C,$C169,'Interim Analysis'!$F:$F,$F169,'Interim Analysis'!$G:$G,$H169,'Interim Analysis'!$D:$D,$D169)
*(INDEX('Dimensional Maps'!D$39:D$63,MATCH($E169,'Dimensional Maps'!$C$8:$C$32,0),1)
/SUMIFS('Dimensional Maps'!D$39:D$63, 'Dimensional Maps'!$B$8:$B$32,$D169)))),0),0)</f>
        <v>0</v>
      </c>
      <c r="J169" s="115">
        <f>IFERROR(IF($G169 = "WholeBlg",IF(J$1&lt;2020, 0,
IF($H169="GWh",SUMIFS('Interim Analysis'!D:D,'Interim Analysis'!$B:$B,$B169,'Interim Analysis'!$C:$C,$C169,'Interim Analysis'!$F:$F,$F169,'Interim Analysis'!$G:$G,$H169,'Interim Analysis'!$E:$E,$E169),
SUMIFS('Interim Analysis'!D:D,'Interim Analysis'!$B:$B,$B169,'Interim Analysis'!$C:$C,$C169,'Interim Analysis'!$F:$F,$F169,'Interim Analysis'!$G:$G,$H169,'Interim Analysis'!$D:$D,$D169)
*(INDEX('Dimensional Maps'!E$39:E$63,MATCH($E169,'Dimensional Maps'!$C$8:$C$32,0),1)
/SUMIFS('Dimensional Maps'!E$39:E$63, 'Dimensional Maps'!$B$8:$B$32,$D169)))),0),0)</f>
        <v>0</v>
      </c>
      <c r="K169" s="115">
        <f>IFERROR(IF($G169 = "WholeBlg",IF(K$1&lt;2020, 0,
IF($H169="GWh",SUMIFS('Interim Analysis'!E:E,'Interim Analysis'!$B:$B,$B169,'Interim Analysis'!$C:$C,$C169,'Interim Analysis'!$F:$F,$F169,'Interim Analysis'!$G:$G,$H169,'Interim Analysis'!$E:$E,$E169),
SUMIFS('Interim Analysis'!E:E,'Interim Analysis'!$B:$B,$B169,'Interim Analysis'!$C:$C,$C169,'Interim Analysis'!$F:$F,$F169,'Interim Analysis'!$G:$G,$H169,'Interim Analysis'!$D:$D,$D169)
*(INDEX('Dimensional Maps'!F$39:F$63,MATCH($E169,'Dimensional Maps'!$C$8:$C$32,0),1)
/SUMIFS('Dimensional Maps'!F$39:F$63, 'Dimensional Maps'!$B$8:$B$32,$D169)))),0),0)</f>
        <v>0</v>
      </c>
      <c r="L169" s="115">
        <f>IFERROR(IF($G169 = "WholeBlg",IF(L$1&lt;2020, 0,
IF($H169="GWh",SUMIFS('Interim Analysis'!F:F,'Interim Analysis'!$B:$B,$B169,'Interim Analysis'!$C:$C,$C169,'Interim Analysis'!$F:$F,$F169,'Interim Analysis'!$G:$G,$H169,'Interim Analysis'!$E:$E,$E169),
SUMIFS('Interim Analysis'!F:F,'Interim Analysis'!$B:$B,$B169,'Interim Analysis'!$C:$C,$C169,'Interim Analysis'!$F:$F,$F169,'Interim Analysis'!$G:$G,$H169,'Interim Analysis'!$D:$D,$D169)
*(INDEX('Dimensional Maps'!G$39:G$63,MATCH($E169,'Dimensional Maps'!$C$8:$C$32,0),1)
/SUMIFS('Dimensional Maps'!G$39:G$63, 'Dimensional Maps'!$B$8:$B$32,$D169)))),0),0)</f>
        <v>0</v>
      </c>
      <c r="M169" s="115">
        <f>IFERROR(IF($G169 = "WholeBlg",IF(M$1&lt;2020, 0,
IF($H169="GWh",SUMIFS('Interim Analysis'!G:G,'Interim Analysis'!$B:$B,$B169,'Interim Analysis'!$C:$C,$C169,'Interim Analysis'!$F:$F,$F169,'Interim Analysis'!$G:$G,$H169,'Interim Analysis'!$E:$E,$E169),
SUMIFS('Interim Analysis'!G:G,'Interim Analysis'!$B:$B,$B169,'Interim Analysis'!$C:$C,$C169,'Interim Analysis'!$F:$F,$F169,'Interim Analysis'!$G:$G,$H169,'Interim Analysis'!$D:$D,$D169)
*(INDEX('Dimensional Maps'!H$39:H$63,MATCH($E169,'Dimensional Maps'!$C$8:$C$32,0),1)
/SUMIFS('Dimensional Maps'!H$39:H$63, 'Dimensional Maps'!$B$8:$B$32,$D169)))),0),0)</f>
        <v>0</v>
      </c>
      <c r="N169" s="115">
        <f>IFERROR(IF($G169 = "WholeBlg",IF(N$1&lt;2020, 0,
IF($H169="GWh",SUMIFS('Interim Analysis'!H:H,'Interim Analysis'!$B:$B,$B169,'Interim Analysis'!$C:$C,$C169,'Interim Analysis'!$F:$F,$F169,'Interim Analysis'!$G:$G,$H169,'Interim Analysis'!$E:$E,$E169),
SUMIFS('Interim Analysis'!H:H,'Interim Analysis'!$B:$B,$B169,'Interim Analysis'!$C:$C,$C169,'Interim Analysis'!$F:$F,$F169,'Interim Analysis'!$G:$G,$H169,'Interim Analysis'!$D:$D,$D169)
*(INDEX('Dimensional Maps'!I$39:I$63,MATCH($E169,'Dimensional Maps'!$C$8:$C$32,0),1)
/SUMIFS('Dimensional Maps'!I$39:I$63, 'Dimensional Maps'!$B$8:$B$32,$D169)))),0),0)</f>
        <v>1.9256770057003596E-2</v>
      </c>
      <c r="O169" s="115">
        <f>IFERROR(IF($G169 = "WholeBlg",IF(O$1&lt;2020, 0,
IF($H169="GWh",SUMIFS('Interim Analysis'!I:I,'Interim Analysis'!$B:$B,$B169,'Interim Analysis'!$C:$C,$C169,'Interim Analysis'!$F:$F,$F169,'Interim Analysis'!$G:$G,$H169,'Interim Analysis'!$E:$E,$E169),
SUMIFS('Interim Analysis'!I:I,'Interim Analysis'!$B:$B,$B169,'Interim Analysis'!$C:$C,$C169,'Interim Analysis'!$F:$F,$F169,'Interim Analysis'!$G:$G,$H169,'Interim Analysis'!$D:$D,$D169)
*(INDEX('Dimensional Maps'!J$39:J$63,MATCH($E169,'Dimensional Maps'!$C$8:$C$32,0),1)
/SUMIFS('Dimensional Maps'!J$39:J$63, 'Dimensional Maps'!$B$8:$B$32,$D169)))),0),0)</f>
        <v>3.8222910736553199E-2</v>
      </c>
      <c r="P169" s="115">
        <f>IFERROR(IF($G169 = "WholeBlg",IF(P$1&lt;2020, 0,
IF($H169="GWh",SUMIFS('Interim Analysis'!J:J,'Interim Analysis'!$B:$B,$B169,'Interim Analysis'!$C:$C,$C169,'Interim Analysis'!$F:$F,$F169,'Interim Analysis'!$G:$G,$H169,'Interim Analysis'!$E:$E,$E169),
SUMIFS('Interim Analysis'!J:J,'Interim Analysis'!$B:$B,$B169,'Interim Analysis'!$C:$C,$C169,'Interim Analysis'!$F:$F,$F169,'Interim Analysis'!$G:$G,$H169,'Interim Analysis'!$D:$D,$D169)
*(INDEX('Dimensional Maps'!K$39:K$63,MATCH($E169,'Dimensional Maps'!$C$8:$C$32,0),1)
/SUMIFS('Dimensional Maps'!K$39:K$63, 'Dimensional Maps'!$B$8:$B$32,$D169)))),0),0)</f>
        <v>5.7577208563904851E-2</v>
      </c>
      <c r="Q169" s="115">
        <f>IFERROR(IF($G169 = "WholeBlg",IF(Q$1&lt;2020, 0,
IF($H169="GWh",SUMIFS('Interim Analysis'!K:K,'Interim Analysis'!$B:$B,$B169,'Interim Analysis'!$C:$C,$C169,'Interim Analysis'!$F:$F,$F169,'Interim Analysis'!$G:$G,$H169,'Interim Analysis'!$E:$E,$E169),
SUMIFS('Interim Analysis'!K:K,'Interim Analysis'!$B:$B,$B169,'Interim Analysis'!$C:$C,$C169,'Interim Analysis'!$F:$F,$F169,'Interim Analysis'!$G:$G,$H169,'Interim Analysis'!$D:$D,$D169)
*(INDEX('Dimensional Maps'!L$39:L$63,MATCH($E169,'Dimensional Maps'!$C$8:$C$32,0),1)
/SUMIFS('Dimensional Maps'!L$39:L$63, 'Dimensional Maps'!$B$8:$B$32,$D169)))),0),0)</f>
        <v>7.6571689915713101E-2</v>
      </c>
      <c r="R169" s="115">
        <f>IFERROR(IF($G169 = "WholeBlg",IF(R$1&lt;2020, 0,
IF($H169="GWh",SUMIFS('Interim Analysis'!L:L,'Interim Analysis'!$B:$B,$B169,'Interim Analysis'!$C:$C,$C169,'Interim Analysis'!$F:$F,$F169,'Interim Analysis'!$G:$G,$H169,'Interim Analysis'!$E:$E,$E169),
SUMIFS('Interim Analysis'!L:L,'Interim Analysis'!$B:$B,$B169,'Interim Analysis'!$C:$C,$C169,'Interim Analysis'!$F:$F,$F169,'Interim Analysis'!$G:$G,$H169,'Interim Analysis'!$D:$D,$D169)
*(INDEX('Dimensional Maps'!M$39:M$63,MATCH($E169,'Dimensional Maps'!$C$8:$C$32,0),1)
/SUMIFS('Dimensional Maps'!M$39:M$63, 'Dimensional Maps'!$B$8:$B$32,$D169)))),0),0)</f>
        <v>9.6124017812250953E-2</v>
      </c>
      <c r="S169" s="115">
        <f>IFERROR(IF($G169 = "WholeBlg",IF(S$1&lt;2020, 0,
IF($H169="GWh",SUMIFS('Interim Analysis'!M:M,'Interim Analysis'!$B:$B,$B169,'Interim Analysis'!$C:$C,$C169,'Interim Analysis'!$F:$F,$F169,'Interim Analysis'!$G:$G,$H169,'Interim Analysis'!$E:$E,$E169),
SUMIFS('Interim Analysis'!M:M,'Interim Analysis'!$B:$B,$B169,'Interim Analysis'!$C:$C,$C169,'Interim Analysis'!$F:$F,$F169,'Interim Analysis'!$G:$G,$H169,'Interim Analysis'!$D:$D,$D169)
*(INDEX('Dimensional Maps'!N$39:N$63,MATCH($E169,'Dimensional Maps'!$C$8:$C$32,0),1)
/SUMIFS('Dimensional Maps'!N$39:N$63, 'Dimensional Maps'!$B$8:$B$32,$D169)))),0),0)</f>
        <v>0.11686340750169114</v>
      </c>
      <c r="T169" s="115">
        <f>IFERROR(IF($G169 = "WholeBlg",IF(T$1&lt;2020, 0,
IF($H169="GWh",SUMIFS('Interim Analysis'!N:N,'Interim Analysis'!$B:$B,$B169,'Interim Analysis'!$C:$C,$C169,'Interim Analysis'!$F:$F,$F169,'Interim Analysis'!$G:$G,$H169,'Interim Analysis'!$E:$E,$E169),
SUMIFS('Interim Analysis'!N:N,'Interim Analysis'!$B:$B,$B169,'Interim Analysis'!$C:$C,$C169,'Interim Analysis'!$F:$F,$F169,'Interim Analysis'!$G:$G,$H169,'Interim Analysis'!$D:$D,$D169)
*(INDEX('Dimensional Maps'!O$39:O$63,MATCH($E169,'Dimensional Maps'!$C$8:$C$32,0),1)
/SUMIFS('Dimensional Maps'!O$39:O$63, 'Dimensional Maps'!$B$8:$B$32,$D169)))),0),0)</f>
        <v>0.13830969529448467</v>
      </c>
      <c r="U169" s="115">
        <f>IFERROR(IF($G169 = "WholeBlg",IF(U$1&lt;2020, 0,
IF($H169="GWh",SUMIFS('Interim Analysis'!O:O,'Interim Analysis'!$B:$B,$B169,'Interim Analysis'!$C:$C,$C169,'Interim Analysis'!$F:$F,$F169,'Interim Analysis'!$G:$G,$H169,'Interim Analysis'!$E:$E,$E169),
SUMIFS('Interim Analysis'!O:O,'Interim Analysis'!$B:$B,$B169,'Interim Analysis'!$C:$C,$C169,'Interim Analysis'!$F:$F,$F169,'Interim Analysis'!$G:$G,$H169,'Interim Analysis'!$D:$D,$D169)
*(INDEX('Dimensional Maps'!P$39:P$63,MATCH($E169,'Dimensional Maps'!$C$8:$C$32,0),1)
/SUMIFS('Dimensional Maps'!P$39:P$63, 'Dimensional Maps'!$B$8:$B$32,$D169)))),0),0)</f>
        <v>0.16169499225230649</v>
      </c>
      <c r="V169" s="115">
        <f>IFERROR(IF($G169 = "WholeBlg",IF(V$1&lt;2020, 0,
IF($H169="GWh",SUMIFS('Interim Analysis'!P:P,'Interim Analysis'!$B:$B,$B169,'Interim Analysis'!$C:$C,$C169,'Interim Analysis'!$F:$F,$F169,'Interim Analysis'!$G:$G,$H169,'Interim Analysis'!$E:$E,$E169),
SUMIFS('Interim Analysis'!P:P,'Interim Analysis'!$B:$B,$B169,'Interim Analysis'!$C:$C,$C169,'Interim Analysis'!$F:$F,$F169,'Interim Analysis'!$G:$G,$H169,'Interim Analysis'!$D:$D,$D169)
*(INDEX('Dimensional Maps'!Q$39:Q$63,MATCH($E169,'Dimensional Maps'!$C$8:$C$32,0),1)
/SUMIFS('Dimensional Maps'!Q$39:Q$63, 'Dimensional Maps'!$B$8:$B$32,$D169)))),0),0)</f>
        <v>0.18865034813679732</v>
      </c>
      <c r="W169" s="115">
        <f>IFERROR(IF($G169 = "WholeBlg",IF(W$1&lt;2020, 0,
IF($H169="GWh",SUMIFS('Interim Analysis'!Q:Q,'Interim Analysis'!$B:$B,$B169,'Interim Analysis'!$C:$C,$C169,'Interim Analysis'!$F:$F,$F169,'Interim Analysis'!$G:$G,$H169,'Interim Analysis'!$E:$E,$E169),
SUMIFS('Interim Analysis'!Q:Q,'Interim Analysis'!$B:$B,$B169,'Interim Analysis'!$C:$C,$C169,'Interim Analysis'!$F:$F,$F169,'Interim Analysis'!$G:$G,$H169,'Interim Analysis'!$D:$D,$D169)
*(INDEX('Dimensional Maps'!R$39:R$63,MATCH($E169,'Dimensional Maps'!$C$8:$C$32,0),1)
/SUMIFS('Dimensional Maps'!R$39:R$63, 'Dimensional Maps'!$B$8:$B$32,$D169)))),0),0)</f>
        <v>0.22109044641037726</v>
      </c>
    </row>
    <row r="170" spans="1:23" x14ac:dyDescent="0.25">
      <c r="A170" s="105" t="str">
        <f>Home!$C$20</f>
        <v>IOU Potential Program Savings ET</v>
      </c>
      <c r="B170" s="103" t="s">
        <v>236</v>
      </c>
      <c r="C170" s="103">
        <v>2</v>
      </c>
      <c r="D170" s="103" t="s">
        <v>44</v>
      </c>
      <c r="E170" s="103" t="s">
        <v>44</v>
      </c>
      <c r="F170" s="103" t="s">
        <v>167</v>
      </c>
      <c r="G170" s="103" t="s">
        <v>53</v>
      </c>
      <c r="H170" s="143" t="s">
        <v>18</v>
      </c>
      <c r="I170" s="115">
        <f>IFERROR(IF($G170 = "WholeBlg",IF(I$1&lt;2020, 0,
IF($H170="GWh",SUMIFS('Interim Analysis'!C:C,'Interim Analysis'!$B:$B,$B170,'Interim Analysis'!$C:$C,$C170,'Interim Analysis'!$F:$F,$F170,'Interim Analysis'!$G:$G,$H170,'Interim Analysis'!$E:$E,$E170),
SUMIFS('Interim Analysis'!C:C,'Interim Analysis'!$B:$B,$B170,'Interim Analysis'!$C:$C,$C170,'Interim Analysis'!$F:$F,$F170,'Interim Analysis'!$G:$G,$H170,'Interim Analysis'!$D:$D,$D170)
*(INDEX('Dimensional Maps'!D$39:D$63,MATCH($E170,'Dimensional Maps'!$C$8:$C$32,0),1)
/SUMIFS('Dimensional Maps'!D$39:D$63, 'Dimensional Maps'!$B$8:$B$32,$D170)))),0),0)</f>
        <v>0</v>
      </c>
      <c r="J170" s="115">
        <f>IFERROR(IF($G170 = "WholeBlg",IF(J$1&lt;2020, 0,
IF($H170="GWh",SUMIFS('Interim Analysis'!D:D,'Interim Analysis'!$B:$B,$B170,'Interim Analysis'!$C:$C,$C170,'Interim Analysis'!$F:$F,$F170,'Interim Analysis'!$G:$G,$H170,'Interim Analysis'!$E:$E,$E170),
SUMIFS('Interim Analysis'!D:D,'Interim Analysis'!$B:$B,$B170,'Interim Analysis'!$C:$C,$C170,'Interim Analysis'!$F:$F,$F170,'Interim Analysis'!$G:$G,$H170,'Interim Analysis'!$D:$D,$D170)
*(INDEX('Dimensional Maps'!E$39:E$63,MATCH($E170,'Dimensional Maps'!$C$8:$C$32,0),1)
/SUMIFS('Dimensional Maps'!E$39:E$63, 'Dimensional Maps'!$B$8:$B$32,$D170)))),0),0)</f>
        <v>0</v>
      </c>
      <c r="K170" s="115">
        <f>IFERROR(IF($G170 = "WholeBlg",IF(K$1&lt;2020, 0,
IF($H170="GWh",SUMIFS('Interim Analysis'!E:E,'Interim Analysis'!$B:$B,$B170,'Interim Analysis'!$C:$C,$C170,'Interim Analysis'!$F:$F,$F170,'Interim Analysis'!$G:$G,$H170,'Interim Analysis'!$E:$E,$E170),
SUMIFS('Interim Analysis'!E:E,'Interim Analysis'!$B:$B,$B170,'Interim Analysis'!$C:$C,$C170,'Interim Analysis'!$F:$F,$F170,'Interim Analysis'!$G:$G,$H170,'Interim Analysis'!$D:$D,$D170)
*(INDEX('Dimensional Maps'!F$39:F$63,MATCH($E170,'Dimensional Maps'!$C$8:$C$32,0),1)
/SUMIFS('Dimensional Maps'!F$39:F$63, 'Dimensional Maps'!$B$8:$B$32,$D170)))),0),0)</f>
        <v>0</v>
      </c>
      <c r="L170" s="115">
        <f>IFERROR(IF($G170 = "WholeBlg",IF(L$1&lt;2020, 0,
IF($H170="GWh",SUMIFS('Interim Analysis'!F:F,'Interim Analysis'!$B:$B,$B170,'Interim Analysis'!$C:$C,$C170,'Interim Analysis'!$F:$F,$F170,'Interim Analysis'!$G:$G,$H170,'Interim Analysis'!$E:$E,$E170),
SUMIFS('Interim Analysis'!F:F,'Interim Analysis'!$B:$B,$B170,'Interim Analysis'!$C:$C,$C170,'Interim Analysis'!$F:$F,$F170,'Interim Analysis'!$G:$G,$H170,'Interim Analysis'!$D:$D,$D170)
*(INDEX('Dimensional Maps'!G$39:G$63,MATCH($E170,'Dimensional Maps'!$C$8:$C$32,0),1)
/SUMIFS('Dimensional Maps'!G$39:G$63, 'Dimensional Maps'!$B$8:$B$32,$D170)))),0),0)</f>
        <v>0</v>
      </c>
      <c r="M170" s="115">
        <f>IFERROR(IF($G170 = "WholeBlg",IF(M$1&lt;2020, 0,
IF($H170="GWh",SUMIFS('Interim Analysis'!G:G,'Interim Analysis'!$B:$B,$B170,'Interim Analysis'!$C:$C,$C170,'Interim Analysis'!$F:$F,$F170,'Interim Analysis'!$G:$G,$H170,'Interim Analysis'!$E:$E,$E170),
SUMIFS('Interim Analysis'!G:G,'Interim Analysis'!$B:$B,$B170,'Interim Analysis'!$C:$C,$C170,'Interim Analysis'!$F:$F,$F170,'Interim Analysis'!$G:$G,$H170,'Interim Analysis'!$D:$D,$D170)
*(INDEX('Dimensional Maps'!H$39:H$63,MATCH($E170,'Dimensional Maps'!$C$8:$C$32,0),1)
/SUMIFS('Dimensional Maps'!H$39:H$63, 'Dimensional Maps'!$B$8:$B$32,$D170)))),0),0)</f>
        <v>0</v>
      </c>
      <c r="N170" s="115">
        <f>IFERROR(IF($G170 = "WholeBlg",IF(N$1&lt;2020, 0,
IF($H170="GWh",SUMIFS('Interim Analysis'!H:H,'Interim Analysis'!$B:$B,$B170,'Interim Analysis'!$C:$C,$C170,'Interim Analysis'!$F:$F,$F170,'Interim Analysis'!$G:$G,$H170,'Interim Analysis'!$E:$E,$E170),
SUMIFS('Interim Analysis'!H:H,'Interim Analysis'!$B:$B,$B170,'Interim Analysis'!$C:$C,$C170,'Interim Analysis'!$F:$F,$F170,'Interim Analysis'!$G:$G,$H170,'Interim Analysis'!$D:$D,$D170)
*(INDEX('Dimensional Maps'!I$39:I$63,MATCH($E170,'Dimensional Maps'!$C$8:$C$32,0),1)
/SUMIFS('Dimensional Maps'!I$39:I$63, 'Dimensional Maps'!$B$8:$B$32,$D170)))),0),0)</f>
        <v>15.979133421936112</v>
      </c>
      <c r="O170" s="115">
        <f>IFERROR(IF($G170 = "WholeBlg",IF(O$1&lt;2020, 0,
IF($H170="GWh",SUMIFS('Interim Analysis'!I:I,'Interim Analysis'!$B:$B,$B170,'Interim Analysis'!$C:$C,$C170,'Interim Analysis'!$F:$F,$F170,'Interim Analysis'!$G:$G,$H170,'Interim Analysis'!$E:$E,$E170),
SUMIFS('Interim Analysis'!I:I,'Interim Analysis'!$B:$B,$B170,'Interim Analysis'!$C:$C,$C170,'Interim Analysis'!$F:$F,$F170,'Interim Analysis'!$G:$G,$H170,'Interim Analysis'!$D:$D,$D170)
*(INDEX('Dimensional Maps'!J$39:J$63,MATCH($E170,'Dimensional Maps'!$C$8:$C$32,0),1)
/SUMIFS('Dimensional Maps'!J$39:J$63, 'Dimensional Maps'!$B$8:$B$32,$D170)))),0),0)</f>
        <v>31.676143936025383</v>
      </c>
      <c r="P170" s="115">
        <f>IFERROR(IF($G170 = "WholeBlg",IF(P$1&lt;2020, 0,
IF($H170="GWh",SUMIFS('Interim Analysis'!J:J,'Interim Analysis'!$B:$B,$B170,'Interim Analysis'!$C:$C,$C170,'Interim Analysis'!$F:$F,$F170,'Interim Analysis'!$G:$G,$H170,'Interim Analysis'!$E:$E,$E170),
SUMIFS('Interim Analysis'!J:J,'Interim Analysis'!$B:$B,$B170,'Interim Analysis'!$C:$C,$C170,'Interim Analysis'!$F:$F,$F170,'Interim Analysis'!$G:$G,$H170,'Interim Analysis'!$D:$D,$D170)
*(INDEX('Dimensional Maps'!K$39:K$63,MATCH($E170,'Dimensional Maps'!$C$8:$C$32,0),1)
/SUMIFS('Dimensional Maps'!K$39:K$63, 'Dimensional Maps'!$B$8:$B$32,$D170)))),0),0)</f>
        <v>47.191572847236699</v>
      </c>
      <c r="Q170" s="115">
        <f>IFERROR(IF($G170 = "WholeBlg",IF(Q$1&lt;2020, 0,
IF($H170="GWh",SUMIFS('Interim Analysis'!K:K,'Interim Analysis'!$B:$B,$B170,'Interim Analysis'!$C:$C,$C170,'Interim Analysis'!$F:$F,$F170,'Interim Analysis'!$G:$G,$H170,'Interim Analysis'!$E:$E,$E170),
SUMIFS('Interim Analysis'!K:K,'Interim Analysis'!$B:$B,$B170,'Interim Analysis'!$C:$C,$C170,'Interim Analysis'!$F:$F,$F170,'Interim Analysis'!$G:$G,$H170,'Interim Analysis'!$D:$D,$D170)
*(INDEX('Dimensional Maps'!L$39:L$63,MATCH($E170,'Dimensional Maps'!$C$8:$C$32,0),1)
/SUMIFS('Dimensional Maps'!L$39:L$63, 'Dimensional Maps'!$B$8:$B$32,$D170)))),0),0)</f>
        <v>62.649434707591197</v>
      </c>
      <c r="R170" s="115">
        <f>IFERROR(IF($G170 = "WholeBlg",IF(R$1&lt;2020, 0,
IF($H170="GWh",SUMIFS('Interim Analysis'!L:L,'Interim Analysis'!$B:$B,$B170,'Interim Analysis'!$C:$C,$C170,'Interim Analysis'!$F:$F,$F170,'Interim Analysis'!$G:$G,$H170,'Interim Analysis'!$E:$E,$E170),
SUMIFS('Interim Analysis'!L:L,'Interim Analysis'!$B:$B,$B170,'Interim Analysis'!$C:$C,$C170,'Interim Analysis'!$F:$F,$F170,'Interim Analysis'!$G:$G,$H170,'Interim Analysis'!$D:$D,$D170)
*(INDEX('Dimensional Maps'!M$39:M$63,MATCH($E170,'Dimensional Maps'!$C$8:$C$32,0),1)
/SUMIFS('Dimensional Maps'!M$39:M$63, 'Dimensional Maps'!$B$8:$B$32,$D170)))),0),0)</f>
        <v>78.219862631337875</v>
      </c>
      <c r="S170" s="115">
        <f>IFERROR(IF($G170 = "WholeBlg",IF(S$1&lt;2020, 0,
IF($H170="GWh",SUMIFS('Interim Analysis'!M:M,'Interim Analysis'!$B:$B,$B170,'Interim Analysis'!$C:$C,$C170,'Interim Analysis'!$F:$F,$F170,'Interim Analysis'!$G:$G,$H170,'Interim Analysis'!$E:$E,$E170),
SUMIFS('Interim Analysis'!M:M,'Interim Analysis'!$B:$B,$B170,'Interim Analysis'!$C:$C,$C170,'Interim Analysis'!$F:$F,$F170,'Interim Analysis'!$G:$G,$H170,'Interim Analysis'!$D:$D,$D170)
*(INDEX('Dimensional Maps'!N$39:N$63,MATCH($E170,'Dimensional Maps'!$C$8:$C$32,0),1)
/SUMIFS('Dimensional Maps'!N$39:N$63, 'Dimensional Maps'!$B$8:$B$32,$D170)))),0),0)</f>
        <v>94.217463683130106</v>
      </c>
      <c r="T170" s="115">
        <f>IFERROR(IF($G170 = "WholeBlg",IF(T$1&lt;2020, 0,
IF($H170="GWh",SUMIFS('Interim Analysis'!N:N,'Interim Analysis'!$B:$B,$B170,'Interim Analysis'!$C:$C,$C170,'Interim Analysis'!$F:$F,$F170,'Interim Analysis'!$G:$G,$H170,'Interim Analysis'!$E:$E,$E170),
SUMIFS('Interim Analysis'!N:N,'Interim Analysis'!$B:$B,$B170,'Interim Analysis'!$C:$C,$C170,'Interim Analysis'!$F:$F,$F170,'Interim Analysis'!$G:$G,$H170,'Interim Analysis'!$D:$D,$D170)
*(INDEX('Dimensional Maps'!O$39:O$63,MATCH($E170,'Dimensional Maps'!$C$8:$C$32,0),1)
/SUMIFS('Dimensional Maps'!O$39:O$63, 'Dimensional Maps'!$B$8:$B$32,$D170)))),0),0)</f>
        <v>111.14231058324066</v>
      </c>
      <c r="U170" s="115">
        <f>IFERROR(IF($G170 = "WholeBlg",IF(U$1&lt;2020, 0,
IF($H170="GWh",SUMIFS('Interim Analysis'!O:O,'Interim Analysis'!$B:$B,$B170,'Interim Analysis'!$C:$C,$C170,'Interim Analysis'!$F:$F,$F170,'Interim Analysis'!$G:$G,$H170,'Interim Analysis'!$E:$E,$E170),
SUMIFS('Interim Analysis'!O:O,'Interim Analysis'!$B:$B,$B170,'Interim Analysis'!$C:$C,$C170,'Interim Analysis'!$F:$F,$F170,'Interim Analysis'!$G:$G,$H170,'Interim Analysis'!$D:$D,$D170)
*(INDEX('Dimensional Maps'!P$39:P$63,MATCH($E170,'Dimensional Maps'!$C$8:$C$32,0),1)
/SUMIFS('Dimensional Maps'!P$39:P$63, 'Dimensional Maps'!$B$8:$B$32,$D170)))),0),0)</f>
        <v>129.84847083060816</v>
      </c>
      <c r="V170" s="115">
        <f>IFERROR(IF($G170 = "WholeBlg",IF(V$1&lt;2020, 0,
IF($H170="GWh",SUMIFS('Interim Analysis'!P:P,'Interim Analysis'!$B:$B,$B170,'Interim Analysis'!$C:$C,$C170,'Interim Analysis'!$F:$F,$F170,'Interim Analysis'!$G:$G,$H170,'Interim Analysis'!$E:$E,$E170),
SUMIFS('Interim Analysis'!P:P,'Interim Analysis'!$B:$B,$B170,'Interim Analysis'!$C:$C,$C170,'Interim Analysis'!$F:$F,$F170,'Interim Analysis'!$G:$G,$H170,'Interim Analysis'!$D:$D,$D170)
*(INDEX('Dimensional Maps'!Q$39:Q$63,MATCH($E170,'Dimensional Maps'!$C$8:$C$32,0),1)
/SUMIFS('Dimensional Maps'!Q$39:Q$63, 'Dimensional Maps'!$B$8:$B$32,$D170)))),0),0)</f>
        <v>151.84139295951078</v>
      </c>
      <c r="W170" s="115">
        <f>IFERROR(IF($G170 = "WholeBlg",IF(W$1&lt;2020, 0,
IF($H170="GWh",SUMIFS('Interim Analysis'!Q:Q,'Interim Analysis'!$B:$B,$B170,'Interim Analysis'!$C:$C,$C170,'Interim Analysis'!$F:$F,$F170,'Interim Analysis'!$G:$G,$H170,'Interim Analysis'!$E:$E,$E170),
SUMIFS('Interim Analysis'!Q:Q,'Interim Analysis'!$B:$B,$B170,'Interim Analysis'!$C:$C,$C170,'Interim Analysis'!$F:$F,$F170,'Interim Analysis'!$G:$G,$H170,'Interim Analysis'!$D:$D,$D170)
*(INDEX('Dimensional Maps'!R$39:R$63,MATCH($E170,'Dimensional Maps'!$C$8:$C$32,0),1)
/SUMIFS('Dimensional Maps'!R$39:R$63, 'Dimensional Maps'!$B$8:$B$32,$D170)))),0),0)</f>
        <v>179.91348107052863</v>
      </c>
    </row>
    <row r="171" spans="1:23" x14ac:dyDescent="0.25">
      <c r="A171" s="105" t="str">
        <f>Home!$C$20</f>
        <v>IOU Potential Program Savings ET</v>
      </c>
      <c r="B171" s="103" t="s">
        <v>236</v>
      </c>
      <c r="C171" s="103">
        <v>2</v>
      </c>
      <c r="D171" s="103" t="s">
        <v>44</v>
      </c>
      <c r="E171" s="103" t="s">
        <v>44</v>
      </c>
      <c r="F171" s="103" t="s">
        <v>186</v>
      </c>
      <c r="G171" s="103" t="s">
        <v>53</v>
      </c>
      <c r="H171" s="143" t="s">
        <v>18</v>
      </c>
      <c r="I171" s="115">
        <f>IFERROR(IF($G171 = "WholeBlg",IF(I$1&lt;2020, 0,
IF($H171="GWh",SUMIFS('Interim Analysis'!C:C,'Interim Analysis'!$B:$B,$B171,'Interim Analysis'!$C:$C,$C171,'Interim Analysis'!$F:$F,$F171,'Interim Analysis'!$G:$G,$H171,'Interim Analysis'!$E:$E,$E171),
SUMIFS('Interim Analysis'!C:C,'Interim Analysis'!$B:$B,$B171,'Interim Analysis'!$C:$C,$C171,'Interim Analysis'!$F:$F,$F171,'Interim Analysis'!$G:$G,$H171,'Interim Analysis'!$D:$D,$D171)
*(INDEX('Dimensional Maps'!D$39:D$63,MATCH($E171,'Dimensional Maps'!$C$8:$C$32,0),1)
/SUMIFS('Dimensional Maps'!D$39:D$63, 'Dimensional Maps'!$B$8:$B$32,$D171)))),0),0)</f>
        <v>0</v>
      </c>
      <c r="J171" s="115">
        <f>IFERROR(IF($G171 = "WholeBlg",IF(J$1&lt;2020, 0,
IF($H171="GWh",SUMIFS('Interim Analysis'!D:D,'Interim Analysis'!$B:$B,$B171,'Interim Analysis'!$C:$C,$C171,'Interim Analysis'!$F:$F,$F171,'Interim Analysis'!$G:$G,$H171,'Interim Analysis'!$E:$E,$E171),
SUMIFS('Interim Analysis'!D:D,'Interim Analysis'!$B:$B,$B171,'Interim Analysis'!$C:$C,$C171,'Interim Analysis'!$F:$F,$F171,'Interim Analysis'!$G:$G,$H171,'Interim Analysis'!$D:$D,$D171)
*(INDEX('Dimensional Maps'!E$39:E$63,MATCH($E171,'Dimensional Maps'!$C$8:$C$32,0),1)
/SUMIFS('Dimensional Maps'!E$39:E$63, 'Dimensional Maps'!$B$8:$B$32,$D171)))),0),0)</f>
        <v>0</v>
      </c>
      <c r="K171" s="115">
        <f>IFERROR(IF($G171 = "WholeBlg",IF(K$1&lt;2020, 0,
IF($H171="GWh",SUMIFS('Interim Analysis'!E:E,'Interim Analysis'!$B:$B,$B171,'Interim Analysis'!$C:$C,$C171,'Interim Analysis'!$F:$F,$F171,'Interim Analysis'!$G:$G,$H171,'Interim Analysis'!$E:$E,$E171),
SUMIFS('Interim Analysis'!E:E,'Interim Analysis'!$B:$B,$B171,'Interim Analysis'!$C:$C,$C171,'Interim Analysis'!$F:$F,$F171,'Interim Analysis'!$G:$G,$H171,'Interim Analysis'!$D:$D,$D171)
*(INDEX('Dimensional Maps'!F$39:F$63,MATCH($E171,'Dimensional Maps'!$C$8:$C$32,0),1)
/SUMIFS('Dimensional Maps'!F$39:F$63, 'Dimensional Maps'!$B$8:$B$32,$D171)))),0),0)</f>
        <v>0</v>
      </c>
      <c r="L171" s="115">
        <f>IFERROR(IF($G171 = "WholeBlg",IF(L$1&lt;2020, 0,
IF($H171="GWh",SUMIFS('Interim Analysis'!F:F,'Interim Analysis'!$B:$B,$B171,'Interim Analysis'!$C:$C,$C171,'Interim Analysis'!$F:$F,$F171,'Interim Analysis'!$G:$G,$H171,'Interim Analysis'!$E:$E,$E171),
SUMIFS('Interim Analysis'!F:F,'Interim Analysis'!$B:$B,$B171,'Interim Analysis'!$C:$C,$C171,'Interim Analysis'!$F:$F,$F171,'Interim Analysis'!$G:$G,$H171,'Interim Analysis'!$D:$D,$D171)
*(INDEX('Dimensional Maps'!G$39:G$63,MATCH($E171,'Dimensional Maps'!$C$8:$C$32,0),1)
/SUMIFS('Dimensional Maps'!G$39:G$63, 'Dimensional Maps'!$B$8:$B$32,$D171)))),0),0)</f>
        <v>0</v>
      </c>
      <c r="M171" s="115">
        <f>IFERROR(IF($G171 = "WholeBlg",IF(M$1&lt;2020, 0,
IF($H171="GWh",SUMIFS('Interim Analysis'!G:G,'Interim Analysis'!$B:$B,$B171,'Interim Analysis'!$C:$C,$C171,'Interim Analysis'!$F:$F,$F171,'Interim Analysis'!$G:$G,$H171,'Interim Analysis'!$E:$E,$E171),
SUMIFS('Interim Analysis'!G:G,'Interim Analysis'!$B:$B,$B171,'Interim Analysis'!$C:$C,$C171,'Interim Analysis'!$F:$F,$F171,'Interim Analysis'!$G:$G,$H171,'Interim Analysis'!$D:$D,$D171)
*(INDEX('Dimensional Maps'!H$39:H$63,MATCH($E171,'Dimensional Maps'!$C$8:$C$32,0),1)
/SUMIFS('Dimensional Maps'!H$39:H$63, 'Dimensional Maps'!$B$8:$B$32,$D171)))),0),0)</f>
        <v>0</v>
      </c>
      <c r="N171" s="115">
        <f>IFERROR(IF($G171 = "WholeBlg",IF(N$1&lt;2020, 0,
IF($H171="GWh",SUMIFS('Interim Analysis'!H:H,'Interim Analysis'!$B:$B,$B171,'Interim Analysis'!$C:$C,$C171,'Interim Analysis'!$F:$F,$F171,'Interim Analysis'!$G:$G,$H171,'Interim Analysis'!$E:$E,$E171),
SUMIFS('Interim Analysis'!H:H,'Interim Analysis'!$B:$B,$B171,'Interim Analysis'!$C:$C,$C171,'Interim Analysis'!$F:$F,$F171,'Interim Analysis'!$G:$G,$H171,'Interim Analysis'!$D:$D,$D171)
*(INDEX('Dimensional Maps'!I$39:I$63,MATCH($E171,'Dimensional Maps'!$C$8:$C$32,0),1)
/SUMIFS('Dimensional Maps'!I$39:I$63, 'Dimensional Maps'!$B$8:$B$32,$D171)))),0),0)</f>
        <v>11.649942440668951</v>
      </c>
      <c r="O171" s="115">
        <f>IFERROR(IF($G171 = "WholeBlg",IF(O$1&lt;2020, 0,
IF($H171="GWh",SUMIFS('Interim Analysis'!I:I,'Interim Analysis'!$B:$B,$B171,'Interim Analysis'!$C:$C,$C171,'Interim Analysis'!$F:$F,$F171,'Interim Analysis'!$G:$G,$H171,'Interim Analysis'!$E:$E,$E171),
SUMIFS('Interim Analysis'!I:I,'Interim Analysis'!$B:$B,$B171,'Interim Analysis'!$C:$C,$C171,'Interim Analysis'!$F:$F,$F171,'Interim Analysis'!$G:$G,$H171,'Interim Analysis'!$D:$D,$D171)
*(INDEX('Dimensional Maps'!J$39:J$63,MATCH($E171,'Dimensional Maps'!$C$8:$C$32,0),1)
/SUMIFS('Dimensional Maps'!J$39:J$63, 'Dimensional Maps'!$B$8:$B$32,$D171)))),0),0)</f>
        <v>23.012454344980824</v>
      </c>
      <c r="P171" s="115">
        <f>IFERROR(IF($G171 = "WholeBlg",IF(P$1&lt;2020, 0,
IF($H171="GWh",SUMIFS('Interim Analysis'!J:J,'Interim Analysis'!$B:$B,$B171,'Interim Analysis'!$C:$C,$C171,'Interim Analysis'!$F:$F,$F171,'Interim Analysis'!$G:$G,$H171,'Interim Analysis'!$E:$E,$E171),
SUMIFS('Interim Analysis'!J:J,'Interim Analysis'!$B:$B,$B171,'Interim Analysis'!$C:$C,$C171,'Interim Analysis'!$F:$F,$F171,'Interim Analysis'!$G:$G,$H171,'Interim Analysis'!$D:$D,$D171)
*(INDEX('Dimensional Maps'!K$39:K$63,MATCH($E171,'Dimensional Maps'!$C$8:$C$32,0),1)
/SUMIFS('Dimensional Maps'!K$39:K$63, 'Dimensional Maps'!$B$8:$B$32,$D171)))),0),0)</f>
        <v>34.166735572377931</v>
      </c>
      <c r="Q171" s="115">
        <f>IFERROR(IF($G171 = "WholeBlg",IF(Q$1&lt;2020, 0,
IF($H171="GWh",SUMIFS('Interim Analysis'!K:K,'Interim Analysis'!$B:$B,$B171,'Interim Analysis'!$C:$C,$C171,'Interim Analysis'!$F:$F,$F171,'Interim Analysis'!$G:$G,$H171,'Interim Analysis'!$E:$E,$E171),
SUMIFS('Interim Analysis'!K:K,'Interim Analysis'!$B:$B,$B171,'Interim Analysis'!$C:$C,$C171,'Interim Analysis'!$F:$F,$F171,'Interim Analysis'!$G:$G,$H171,'Interim Analysis'!$D:$D,$D171)
*(INDEX('Dimensional Maps'!L$39:L$63,MATCH($E171,'Dimensional Maps'!$C$8:$C$32,0),1)
/SUMIFS('Dimensional Maps'!L$39:L$63, 'Dimensional Maps'!$B$8:$B$32,$D171)))),0),0)</f>
        <v>45.158082217828039</v>
      </c>
      <c r="R171" s="115">
        <f>IFERROR(IF($G171 = "WholeBlg",IF(R$1&lt;2020, 0,
IF($H171="GWh",SUMIFS('Interim Analysis'!L:L,'Interim Analysis'!$B:$B,$B171,'Interim Analysis'!$C:$C,$C171,'Interim Analysis'!$F:$F,$F171,'Interim Analysis'!$G:$G,$H171,'Interim Analysis'!$E:$E,$E171),
SUMIFS('Interim Analysis'!L:L,'Interim Analysis'!$B:$B,$B171,'Interim Analysis'!$C:$C,$C171,'Interim Analysis'!$F:$F,$F171,'Interim Analysis'!$G:$G,$H171,'Interim Analysis'!$D:$D,$D171)
*(INDEX('Dimensional Maps'!M$39:M$63,MATCH($E171,'Dimensional Maps'!$C$8:$C$32,0),1)
/SUMIFS('Dimensional Maps'!M$39:M$63, 'Dimensional Maps'!$B$8:$B$32,$D171)))),0),0)</f>
        <v>56.004225961523709</v>
      </c>
      <c r="S171" s="115">
        <f>IFERROR(IF($G171 = "WholeBlg",IF(S$1&lt;2020, 0,
IF($H171="GWh",SUMIFS('Interim Analysis'!M:M,'Interim Analysis'!$B:$B,$B171,'Interim Analysis'!$C:$C,$C171,'Interim Analysis'!$F:$F,$F171,'Interim Analysis'!$G:$G,$H171,'Interim Analysis'!$E:$E,$E171),
SUMIFS('Interim Analysis'!M:M,'Interim Analysis'!$B:$B,$B171,'Interim Analysis'!$C:$C,$C171,'Interim Analysis'!$F:$F,$F171,'Interim Analysis'!$G:$G,$H171,'Interim Analysis'!$D:$D,$D171)
*(INDEX('Dimensional Maps'!N$39:N$63,MATCH($E171,'Dimensional Maps'!$C$8:$C$32,0),1)
/SUMIFS('Dimensional Maps'!N$39:N$63, 'Dimensional Maps'!$B$8:$B$32,$D171)))),0),0)</f>
        <v>66.848931930264726</v>
      </c>
      <c r="T171" s="115">
        <f>IFERROR(IF($G171 = "WholeBlg",IF(T$1&lt;2020, 0,
IF($H171="GWh",SUMIFS('Interim Analysis'!N:N,'Interim Analysis'!$B:$B,$B171,'Interim Analysis'!$C:$C,$C171,'Interim Analysis'!$F:$F,$F171,'Interim Analysis'!$G:$G,$H171,'Interim Analysis'!$E:$E,$E171),
SUMIFS('Interim Analysis'!N:N,'Interim Analysis'!$B:$B,$B171,'Interim Analysis'!$C:$C,$C171,'Interim Analysis'!$F:$F,$F171,'Interim Analysis'!$G:$G,$H171,'Interim Analysis'!$D:$D,$D171)
*(INDEX('Dimensional Maps'!O$39:O$63,MATCH($E171,'Dimensional Maps'!$C$8:$C$32,0),1)
/SUMIFS('Dimensional Maps'!O$39:O$63, 'Dimensional Maps'!$B$8:$B$32,$D171)))),0),0)</f>
        <v>77.881475536022677</v>
      </c>
      <c r="U171" s="115">
        <f>IFERROR(IF($G171 = "WholeBlg",IF(U$1&lt;2020, 0,
IF($H171="GWh",SUMIFS('Interim Analysis'!O:O,'Interim Analysis'!$B:$B,$B171,'Interim Analysis'!$C:$C,$C171,'Interim Analysis'!$F:$F,$F171,'Interim Analysis'!$G:$G,$H171,'Interim Analysis'!$E:$E,$E171),
SUMIFS('Interim Analysis'!O:O,'Interim Analysis'!$B:$B,$B171,'Interim Analysis'!$C:$C,$C171,'Interim Analysis'!$F:$F,$F171,'Interim Analysis'!$G:$G,$H171,'Interim Analysis'!$D:$D,$D171)
*(INDEX('Dimensional Maps'!P$39:P$63,MATCH($E171,'Dimensional Maps'!$C$8:$C$32,0),1)
/SUMIFS('Dimensional Maps'!P$39:P$63, 'Dimensional Maps'!$B$8:$B$32,$D171)))),0),0)</f>
        <v>89.420248888588659</v>
      </c>
      <c r="V171" s="115">
        <f>IFERROR(IF($G171 = "WholeBlg",IF(V$1&lt;2020, 0,
IF($H171="GWh",SUMIFS('Interim Analysis'!P:P,'Interim Analysis'!$B:$B,$B171,'Interim Analysis'!$C:$C,$C171,'Interim Analysis'!$F:$F,$F171,'Interim Analysis'!$G:$G,$H171,'Interim Analysis'!$E:$E,$E171),
SUMIFS('Interim Analysis'!P:P,'Interim Analysis'!$B:$B,$B171,'Interim Analysis'!$C:$C,$C171,'Interim Analysis'!$F:$F,$F171,'Interim Analysis'!$G:$G,$H171,'Interim Analysis'!$D:$D,$D171)
*(INDEX('Dimensional Maps'!Q$39:Q$63,MATCH($E171,'Dimensional Maps'!$C$8:$C$32,0),1)
/SUMIFS('Dimensional Maps'!Q$39:Q$63, 'Dimensional Maps'!$B$8:$B$32,$D171)))),0),0)</f>
        <v>102.02049169725551</v>
      </c>
      <c r="W171" s="115">
        <f>IFERROR(IF($G171 = "WholeBlg",IF(W$1&lt;2020, 0,
IF($H171="GWh",SUMIFS('Interim Analysis'!Q:Q,'Interim Analysis'!$B:$B,$B171,'Interim Analysis'!$C:$C,$C171,'Interim Analysis'!$F:$F,$F171,'Interim Analysis'!$G:$G,$H171,'Interim Analysis'!$E:$E,$E171),
SUMIFS('Interim Analysis'!Q:Q,'Interim Analysis'!$B:$B,$B171,'Interim Analysis'!$C:$C,$C171,'Interim Analysis'!$F:$F,$F171,'Interim Analysis'!$G:$G,$H171,'Interim Analysis'!$D:$D,$D171)
*(INDEX('Dimensional Maps'!R$39:R$63,MATCH($E171,'Dimensional Maps'!$C$8:$C$32,0),1)
/SUMIFS('Dimensional Maps'!R$39:R$63, 'Dimensional Maps'!$B$8:$B$32,$D171)))),0),0)</f>
        <v>116.70919501587373</v>
      </c>
    </row>
    <row r="172" spans="1:23" x14ac:dyDescent="0.25">
      <c r="A172" s="105" t="str">
        <f>Home!$C$20</f>
        <v>IOU Potential Program Savings ET</v>
      </c>
      <c r="B172" s="139" t="s">
        <v>237</v>
      </c>
      <c r="C172" s="139">
        <v>1</v>
      </c>
      <c r="D172" s="139" t="s">
        <v>47</v>
      </c>
      <c r="E172" s="139" t="s">
        <v>216</v>
      </c>
      <c r="F172" s="139" t="s">
        <v>167</v>
      </c>
      <c r="G172" s="139" t="s">
        <v>53</v>
      </c>
      <c r="H172" s="140" t="s">
        <v>18</v>
      </c>
      <c r="I172" s="115">
        <f>IFERROR(IF($G172 = "WholeBlg",IF(I$1&lt;2020, 0,
IF($H172="GWh",SUMIFS('Interim Analysis'!C:C,'Interim Analysis'!$B:$B,$B172,'Interim Analysis'!$C:$C,$C172,'Interim Analysis'!$F:$F,$F172,'Interim Analysis'!$G:$G,$H172,'Interim Analysis'!$E:$E,$E172),
SUMIFS('Interim Analysis'!C:C,'Interim Analysis'!$B:$B,$B172,'Interim Analysis'!$C:$C,$C172,'Interim Analysis'!$F:$F,$F172,'Interim Analysis'!$G:$G,$H172,'Interim Analysis'!$D:$D,$D172)
*(INDEX('Dimensional Maps'!D$39:D$63,MATCH($E172,'Dimensional Maps'!$C$8:$C$32,0),1)
/SUMIFS('Dimensional Maps'!D$39:D$63, 'Dimensional Maps'!$B$8:$B$32,$D172)))),0),0)</f>
        <v>0</v>
      </c>
      <c r="J172" s="115">
        <f>IFERROR(IF($G172 = "WholeBlg",IF(J$1&lt;2020, 0,
IF($H172="GWh",SUMIFS('Interim Analysis'!D:D,'Interim Analysis'!$B:$B,$B172,'Interim Analysis'!$C:$C,$C172,'Interim Analysis'!$F:$F,$F172,'Interim Analysis'!$G:$G,$H172,'Interim Analysis'!$E:$E,$E172),
SUMIFS('Interim Analysis'!D:D,'Interim Analysis'!$B:$B,$B172,'Interim Analysis'!$C:$C,$C172,'Interim Analysis'!$F:$F,$F172,'Interim Analysis'!$G:$G,$H172,'Interim Analysis'!$D:$D,$D172)
*(INDEX('Dimensional Maps'!E$39:E$63,MATCH($E172,'Dimensional Maps'!$C$8:$C$32,0),1)
/SUMIFS('Dimensional Maps'!E$39:E$63, 'Dimensional Maps'!$B$8:$B$32,$D172)))),0),0)</f>
        <v>0</v>
      </c>
      <c r="K172" s="115">
        <f>IFERROR(IF($G172 = "WholeBlg",IF(K$1&lt;2020, 0,
IF($H172="GWh",SUMIFS('Interim Analysis'!E:E,'Interim Analysis'!$B:$B,$B172,'Interim Analysis'!$C:$C,$C172,'Interim Analysis'!$F:$F,$F172,'Interim Analysis'!$G:$G,$H172,'Interim Analysis'!$E:$E,$E172),
SUMIFS('Interim Analysis'!E:E,'Interim Analysis'!$B:$B,$B172,'Interim Analysis'!$C:$C,$C172,'Interim Analysis'!$F:$F,$F172,'Interim Analysis'!$G:$G,$H172,'Interim Analysis'!$D:$D,$D172)
*(INDEX('Dimensional Maps'!F$39:F$63,MATCH($E172,'Dimensional Maps'!$C$8:$C$32,0),1)
/SUMIFS('Dimensional Maps'!F$39:F$63, 'Dimensional Maps'!$B$8:$B$32,$D172)))),0),0)</f>
        <v>0</v>
      </c>
      <c r="L172" s="115">
        <f>IFERROR(IF($G172 = "WholeBlg",IF(L$1&lt;2020, 0,
IF($H172="GWh",SUMIFS('Interim Analysis'!F:F,'Interim Analysis'!$B:$B,$B172,'Interim Analysis'!$C:$C,$C172,'Interim Analysis'!$F:$F,$F172,'Interim Analysis'!$G:$G,$H172,'Interim Analysis'!$E:$E,$E172),
SUMIFS('Interim Analysis'!F:F,'Interim Analysis'!$B:$B,$B172,'Interim Analysis'!$C:$C,$C172,'Interim Analysis'!$F:$F,$F172,'Interim Analysis'!$G:$G,$H172,'Interim Analysis'!$D:$D,$D172)
*(INDEX('Dimensional Maps'!G$39:G$63,MATCH($E172,'Dimensional Maps'!$C$8:$C$32,0),1)
/SUMIFS('Dimensional Maps'!G$39:G$63, 'Dimensional Maps'!$B$8:$B$32,$D172)))),0),0)</f>
        <v>0</v>
      </c>
      <c r="M172" s="115">
        <f>IFERROR(IF($G172 = "WholeBlg",IF(M$1&lt;2020, 0,
IF($H172="GWh",SUMIFS('Interim Analysis'!G:G,'Interim Analysis'!$B:$B,$B172,'Interim Analysis'!$C:$C,$C172,'Interim Analysis'!$F:$F,$F172,'Interim Analysis'!$G:$G,$H172,'Interim Analysis'!$E:$E,$E172),
SUMIFS('Interim Analysis'!G:G,'Interim Analysis'!$B:$B,$B172,'Interim Analysis'!$C:$C,$C172,'Interim Analysis'!$F:$F,$F172,'Interim Analysis'!$G:$G,$H172,'Interim Analysis'!$D:$D,$D172)
*(INDEX('Dimensional Maps'!H$39:H$63,MATCH($E172,'Dimensional Maps'!$C$8:$C$32,0),1)
/SUMIFS('Dimensional Maps'!H$39:H$63, 'Dimensional Maps'!$B$8:$B$32,$D172)))),0),0)</f>
        <v>0</v>
      </c>
      <c r="N172" s="115">
        <f>IFERROR(IF($G172 = "WholeBlg",IF(N$1&lt;2020, 0,
IF($H172="GWh",SUMIFS('Interim Analysis'!H:H,'Interim Analysis'!$B:$B,$B172,'Interim Analysis'!$C:$C,$C172,'Interim Analysis'!$F:$F,$F172,'Interim Analysis'!$G:$G,$H172,'Interim Analysis'!$E:$E,$E172),
SUMIFS('Interim Analysis'!H:H,'Interim Analysis'!$B:$B,$B172,'Interim Analysis'!$C:$C,$C172,'Interim Analysis'!$F:$F,$F172,'Interim Analysis'!$G:$G,$H172,'Interim Analysis'!$D:$D,$D172)
*(INDEX('Dimensional Maps'!I$39:I$63,MATCH($E172,'Dimensional Maps'!$C$8:$C$32,0),1)
/SUMIFS('Dimensional Maps'!I$39:I$63, 'Dimensional Maps'!$B$8:$B$32,$D172)))),0),0)</f>
        <v>0</v>
      </c>
      <c r="O172" s="115">
        <f>IFERROR(IF($G172 = "WholeBlg",IF(O$1&lt;2020, 0,
IF($H172="GWh",SUMIFS('Interim Analysis'!I:I,'Interim Analysis'!$B:$B,$B172,'Interim Analysis'!$C:$C,$C172,'Interim Analysis'!$F:$F,$F172,'Interim Analysis'!$G:$G,$H172,'Interim Analysis'!$E:$E,$E172),
SUMIFS('Interim Analysis'!I:I,'Interim Analysis'!$B:$B,$B172,'Interim Analysis'!$C:$C,$C172,'Interim Analysis'!$F:$F,$F172,'Interim Analysis'!$G:$G,$H172,'Interim Analysis'!$D:$D,$D172)
*(INDEX('Dimensional Maps'!J$39:J$63,MATCH($E172,'Dimensional Maps'!$C$8:$C$32,0),1)
/SUMIFS('Dimensional Maps'!J$39:J$63, 'Dimensional Maps'!$B$8:$B$32,$D172)))),0),0)</f>
        <v>0</v>
      </c>
      <c r="P172" s="115">
        <f>IFERROR(IF($G172 = "WholeBlg",IF(P$1&lt;2020, 0,
IF($H172="GWh",SUMIFS('Interim Analysis'!J:J,'Interim Analysis'!$B:$B,$B172,'Interim Analysis'!$C:$C,$C172,'Interim Analysis'!$F:$F,$F172,'Interim Analysis'!$G:$G,$H172,'Interim Analysis'!$E:$E,$E172),
SUMIFS('Interim Analysis'!J:J,'Interim Analysis'!$B:$B,$B172,'Interim Analysis'!$C:$C,$C172,'Interim Analysis'!$F:$F,$F172,'Interim Analysis'!$G:$G,$H172,'Interim Analysis'!$D:$D,$D172)
*(INDEX('Dimensional Maps'!K$39:K$63,MATCH($E172,'Dimensional Maps'!$C$8:$C$32,0),1)
/SUMIFS('Dimensional Maps'!K$39:K$63, 'Dimensional Maps'!$B$8:$B$32,$D172)))),0),0)</f>
        <v>0</v>
      </c>
      <c r="Q172" s="115">
        <f>IFERROR(IF($G172 = "WholeBlg",IF(Q$1&lt;2020, 0,
IF($H172="GWh",SUMIFS('Interim Analysis'!K:K,'Interim Analysis'!$B:$B,$B172,'Interim Analysis'!$C:$C,$C172,'Interim Analysis'!$F:$F,$F172,'Interim Analysis'!$G:$G,$H172,'Interim Analysis'!$E:$E,$E172),
SUMIFS('Interim Analysis'!K:K,'Interim Analysis'!$B:$B,$B172,'Interim Analysis'!$C:$C,$C172,'Interim Analysis'!$F:$F,$F172,'Interim Analysis'!$G:$G,$H172,'Interim Analysis'!$D:$D,$D172)
*(INDEX('Dimensional Maps'!L$39:L$63,MATCH($E172,'Dimensional Maps'!$C$8:$C$32,0),1)
/SUMIFS('Dimensional Maps'!L$39:L$63, 'Dimensional Maps'!$B$8:$B$32,$D172)))),0),0)</f>
        <v>0</v>
      </c>
      <c r="R172" s="115">
        <f>IFERROR(IF($G172 = "WholeBlg",IF(R$1&lt;2020, 0,
IF($H172="GWh",SUMIFS('Interim Analysis'!L:L,'Interim Analysis'!$B:$B,$B172,'Interim Analysis'!$C:$C,$C172,'Interim Analysis'!$F:$F,$F172,'Interim Analysis'!$G:$G,$H172,'Interim Analysis'!$E:$E,$E172),
SUMIFS('Interim Analysis'!L:L,'Interim Analysis'!$B:$B,$B172,'Interim Analysis'!$C:$C,$C172,'Interim Analysis'!$F:$F,$F172,'Interim Analysis'!$G:$G,$H172,'Interim Analysis'!$D:$D,$D172)
*(INDEX('Dimensional Maps'!M$39:M$63,MATCH($E172,'Dimensional Maps'!$C$8:$C$32,0),1)
/SUMIFS('Dimensional Maps'!M$39:M$63, 'Dimensional Maps'!$B$8:$B$32,$D172)))),0),0)</f>
        <v>0</v>
      </c>
      <c r="S172" s="115">
        <f>IFERROR(IF($G172 = "WholeBlg",IF(S$1&lt;2020, 0,
IF($H172="GWh",SUMIFS('Interim Analysis'!M:M,'Interim Analysis'!$B:$B,$B172,'Interim Analysis'!$C:$C,$C172,'Interim Analysis'!$F:$F,$F172,'Interim Analysis'!$G:$G,$H172,'Interim Analysis'!$E:$E,$E172),
SUMIFS('Interim Analysis'!M:M,'Interim Analysis'!$B:$B,$B172,'Interim Analysis'!$C:$C,$C172,'Interim Analysis'!$F:$F,$F172,'Interim Analysis'!$G:$G,$H172,'Interim Analysis'!$D:$D,$D172)
*(INDEX('Dimensional Maps'!N$39:N$63,MATCH($E172,'Dimensional Maps'!$C$8:$C$32,0),1)
/SUMIFS('Dimensional Maps'!N$39:N$63, 'Dimensional Maps'!$B$8:$B$32,$D172)))),0),0)</f>
        <v>0</v>
      </c>
      <c r="T172" s="115">
        <f>IFERROR(IF($G172 = "WholeBlg",IF(T$1&lt;2020, 0,
IF($H172="GWh",SUMIFS('Interim Analysis'!N:N,'Interim Analysis'!$B:$B,$B172,'Interim Analysis'!$C:$C,$C172,'Interim Analysis'!$F:$F,$F172,'Interim Analysis'!$G:$G,$H172,'Interim Analysis'!$E:$E,$E172),
SUMIFS('Interim Analysis'!N:N,'Interim Analysis'!$B:$B,$B172,'Interim Analysis'!$C:$C,$C172,'Interim Analysis'!$F:$F,$F172,'Interim Analysis'!$G:$G,$H172,'Interim Analysis'!$D:$D,$D172)
*(INDEX('Dimensional Maps'!O$39:O$63,MATCH($E172,'Dimensional Maps'!$C$8:$C$32,0),1)
/SUMIFS('Dimensional Maps'!O$39:O$63, 'Dimensional Maps'!$B$8:$B$32,$D172)))),0),0)</f>
        <v>0</v>
      </c>
      <c r="U172" s="115">
        <f>IFERROR(IF($G172 = "WholeBlg",IF(U$1&lt;2020, 0,
IF($H172="GWh",SUMIFS('Interim Analysis'!O:O,'Interim Analysis'!$B:$B,$B172,'Interim Analysis'!$C:$C,$C172,'Interim Analysis'!$F:$F,$F172,'Interim Analysis'!$G:$G,$H172,'Interim Analysis'!$E:$E,$E172),
SUMIFS('Interim Analysis'!O:O,'Interim Analysis'!$B:$B,$B172,'Interim Analysis'!$C:$C,$C172,'Interim Analysis'!$F:$F,$F172,'Interim Analysis'!$G:$G,$H172,'Interim Analysis'!$D:$D,$D172)
*(INDEX('Dimensional Maps'!P$39:P$63,MATCH($E172,'Dimensional Maps'!$C$8:$C$32,0),1)
/SUMIFS('Dimensional Maps'!P$39:P$63, 'Dimensional Maps'!$B$8:$B$32,$D172)))),0),0)</f>
        <v>0</v>
      </c>
      <c r="V172" s="115">
        <f>IFERROR(IF($G172 = "WholeBlg",IF(V$1&lt;2020, 0,
IF($H172="GWh",SUMIFS('Interim Analysis'!P:P,'Interim Analysis'!$B:$B,$B172,'Interim Analysis'!$C:$C,$C172,'Interim Analysis'!$F:$F,$F172,'Interim Analysis'!$G:$G,$H172,'Interim Analysis'!$E:$E,$E172),
SUMIFS('Interim Analysis'!P:P,'Interim Analysis'!$B:$B,$B172,'Interim Analysis'!$C:$C,$C172,'Interim Analysis'!$F:$F,$F172,'Interim Analysis'!$G:$G,$H172,'Interim Analysis'!$D:$D,$D172)
*(INDEX('Dimensional Maps'!Q$39:Q$63,MATCH($E172,'Dimensional Maps'!$C$8:$C$32,0),1)
/SUMIFS('Dimensional Maps'!Q$39:Q$63, 'Dimensional Maps'!$B$8:$B$32,$D172)))),0),0)</f>
        <v>0</v>
      </c>
      <c r="W172" s="115">
        <f>IFERROR(IF($G172 = "WholeBlg",IF(W$1&lt;2020, 0,
IF($H172="GWh",SUMIFS('Interim Analysis'!Q:Q,'Interim Analysis'!$B:$B,$B172,'Interim Analysis'!$C:$C,$C172,'Interim Analysis'!$F:$F,$F172,'Interim Analysis'!$G:$G,$H172,'Interim Analysis'!$E:$E,$E172),
SUMIFS('Interim Analysis'!Q:Q,'Interim Analysis'!$B:$B,$B172,'Interim Analysis'!$C:$C,$C172,'Interim Analysis'!$F:$F,$F172,'Interim Analysis'!$G:$G,$H172,'Interim Analysis'!$D:$D,$D172)
*(INDEX('Dimensional Maps'!R$39:R$63,MATCH($E172,'Dimensional Maps'!$C$8:$C$32,0),1)
/SUMIFS('Dimensional Maps'!R$39:R$63, 'Dimensional Maps'!$B$8:$B$32,$D172)))),0),0)</f>
        <v>0</v>
      </c>
    </row>
    <row r="173" spans="1:23" x14ac:dyDescent="0.25">
      <c r="A173" s="105" t="str">
        <f>Home!$C$20</f>
        <v>IOU Potential Program Savings ET</v>
      </c>
      <c r="B173" s="103" t="s">
        <v>237</v>
      </c>
      <c r="C173" s="103">
        <v>1</v>
      </c>
      <c r="D173" s="103" t="s">
        <v>47</v>
      </c>
      <c r="E173" s="103" t="s">
        <v>216</v>
      </c>
      <c r="F173" s="103" t="s">
        <v>167</v>
      </c>
      <c r="G173" s="103" t="s">
        <v>53</v>
      </c>
      <c r="H173" s="116" t="s">
        <v>20</v>
      </c>
      <c r="I173" s="115">
        <f>IFERROR(IF($G173 = "WholeBlg",IF(I$1&lt;2020, 0,
IF($H173="GWh",SUMIFS('Interim Analysis'!C:C,'Interim Analysis'!$B:$B,$B173,'Interim Analysis'!$C:$C,$C173,'Interim Analysis'!$F:$F,$F173,'Interim Analysis'!$G:$G,$H173,'Interim Analysis'!$E:$E,$E173),
SUMIFS('Interim Analysis'!C:C,'Interim Analysis'!$B:$B,$B173,'Interim Analysis'!$C:$C,$C173,'Interim Analysis'!$F:$F,$F173,'Interim Analysis'!$G:$G,$H173,'Interim Analysis'!$D:$D,$D173)
*(INDEX('Dimensional Maps'!D$39:D$63,MATCH($E173,'Dimensional Maps'!$C$8:$C$32,0),1)
/SUMIFS('Dimensional Maps'!D$39:D$63, 'Dimensional Maps'!$B$8:$B$32,$D173)))),0),0)</f>
        <v>0</v>
      </c>
      <c r="J173" s="115">
        <f>IFERROR(IF($G173 = "WholeBlg",IF(J$1&lt;2020, 0,
IF($H173="GWh",SUMIFS('Interim Analysis'!D:D,'Interim Analysis'!$B:$B,$B173,'Interim Analysis'!$C:$C,$C173,'Interim Analysis'!$F:$F,$F173,'Interim Analysis'!$G:$G,$H173,'Interim Analysis'!$E:$E,$E173),
SUMIFS('Interim Analysis'!D:D,'Interim Analysis'!$B:$B,$B173,'Interim Analysis'!$C:$C,$C173,'Interim Analysis'!$F:$F,$F173,'Interim Analysis'!$G:$G,$H173,'Interim Analysis'!$D:$D,$D173)
*(INDEX('Dimensional Maps'!E$39:E$63,MATCH($E173,'Dimensional Maps'!$C$8:$C$32,0),1)
/SUMIFS('Dimensional Maps'!E$39:E$63, 'Dimensional Maps'!$B$8:$B$32,$D173)))),0),0)</f>
        <v>0</v>
      </c>
      <c r="K173" s="115">
        <f>IFERROR(IF($G173 = "WholeBlg",IF(K$1&lt;2020, 0,
IF($H173="GWh",SUMIFS('Interim Analysis'!E:E,'Interim Analysis'!$B:$B,$B173,'Interim Analysis'!$C:$C,$C173,'Interim Analysis'!$F:$F,$F173,'Interim Analysis'!$G:$G,$H173,'Interim Analysis'!$E:$E,$E173),
SUMIFS('Interim Analysis'!E:E,'Interim Analysis'!$B:$B,$B173,'Interim Analysis'!$C:$C,$C173,'Interim Analysis'!$F:$F,$F173,'Interim Analysis'!$G:$G,$H173,'Interim Analysis'!$D:$D,$D173)
*(INDEX('Dimensional Maps'!F$39:F$63,MATCH($E173,'Dimensional Maps'!$C$8:$C$32,0),1)
/SUMIFS('Dimensional Maps'!F$39:F$63, 'Dimensional Maps'!$B$8:$B$32,$D173)))),0),0)</f>
        <v>0</v>
      </c>
      <c r="L173" s="115">
        <f>IFERROR(IF($G173 = "WholeBlg",IF(L$1&lt;2020, 0,
IF($H173="GWh",SUMIFS('Interim Analysis'!F:F,'Interim Analysis'!$B:$B,$B173,'Interim Analysis'!$C:$C,$C173,'Interim Analysis'!$F:$F,$F173,'Interim Analysis'!$G:$G,$H173,'Interim Analysis'!$E:$E,$E173),
SUMIFS('Interim Analysis'!F:F,'Interim Analysis'!$B:$B,$B173,'Interim Analysis'!$C:$C,$C173,'Interim Analysis'!$F:$F,$F173,'Interim Analysis'!$G:$G,$H173,'Interim Analysis'!$D:$D,$D173)
*(INDEX('Dimensional Maps'!G$39:G$63,MATCH($E173,'Dimensional Maps'!$C$8:$C$32,0),1)
/SUMIFS('Dimensional Maps'!G$39:G$63, 'Dimensional Maps'!$B$8:$B$32,$D173)))),0),0)</f>
        <v>0</v>
      </c>
      <c r="M173" s="115">
        <f>IFERROR(IF($G173 = "WholeBlg",IF(M$1&lt;2020, 0,
IF($H173="GWh",SUMIFS('Interim Analysis'!G:G,'Interim Analysis'!$B:$B,$B173,'Interim Analysis'!$C:$C,$C173,'Interim Analysis'!$F:$F,$F173,'Interim Analysis'!$G:$G,$H173,'Interim Analysis'!$E:$E,$E173),
SUMIFS('Interim Analysis'!G:G,'Interim Analysis'!$B:$B,$B173,'Interim Analysis'!$C:$C,$C173,'Interim Analysis'!$F:$F,$F173,'Interim Analysis'!$G:$G,$H173,'Interim Analysis'!$D:$D,$D173)
*(INDEX('Dimensional Maps'!H$39:H$63,MATCH($E173,'Dimensional Maps'!$C$8:$C$32,0),1)
/SUMIFS('Dimensional Maps'!H$39:H$63, 'Dimensional Maps'!$B$8:$B$32,$D173)))),0),0)</f>
        <v>0</v>
      </c>
      <c r="N173" s="115">
        <f>IFERROR(IF($G173 = "WholeBlg",IF(N$1&lt;2020, 0,
IF($H173="GWh",SUMIFS('Interim Analysis'!H:H,'Interim Analysis'!$B:$B,$B173,'Interim Analysis'!$C:$C,$C173,'Interim Analysis'!$F:$F,$F173,'Interim Analysis'!$G:$G,$H173,'Interim Analysis'!$E:$E,$E173),
SUMIFS('Interim Analysis'!H:H,'Interim Analysis'!$B:$B,$B173,'Interim Analysis'!$C:$C,$C173,'Interim Analysis'!$F:$F,$F173,'Interim Analysis'!$G:$G,$H173,'Interim Analysis'!$D:$D,$D173)
*(INDEX('Dimensional Maps'!I$39:I$63,MATCH($E173,'Dimensional Maps'!$C$8:$C$32,0),1)
/SUMIFS('Dimensional Maps'!I$39:I$63, 'Dimensional Maps'!$B$8:$B$32,$D173)))),0),0)</f>
        <v>5.9604228981481452E-3</v>
      </c>
      <c r="O173" s="115">
        <f>IFERROR(IF($G173 = "WholeBlg",IF(O$1&lt;2020, 0,
IF($H173="GWh",SUMIFS('Interim Analysis'!I:I,'Interim Analysis'!$B:$B,$B173,'Interim Analysis'!$C:$C,$C173,'Interim Analysis'!$F:$F,$F173,'Interim Analysis'!$G:$G,$H173,'Interim Analysis'!$E:$E,$E173),
SUMIFS('Interim Analysis'!I:I,'Interim Analysis'!$B:$B,$B173,'Interim Analysis'!$C:$C,$C173,'Interim Analysis'!$F:$F,$F173,'Interim Analysis'!$G:$G,$H173,'Interim Analysis'!$D:$D,$D173)
*(INDEX('Dimensional Maps'!J$39:J$63,MATCH($E173,'Dimensional Maps'!$C$8:$C$32,0),1)
/SUMIFS('Dimensional Maps'!J$39:J$63, 'Dimensional Maps'!$B$8:$B$32,$D173)))),0),0)</f>
        <v>1.1809778803202053E-2</v>
      </c>
      <c r="P173" s="115">
        <f>IFERROR(IF($G173 = "WholeBlg",IF(P$1&lt;2020, 0,
IF($H173="GWh",SUMIFS('Interim Analysis'!J:J,'Interim Analysis'!$B:$B,$B173,'Interim Analysis'!$C:$C,$C173,'Interim Analysis'!$F:$F,$F173,'Interim Analysis'!$G:$G,$H173,'Interim Analysis'!$E:$E,$E173),
SUMIFS('Interim Analysis'!J:J,'Interim Analysis'!$B:$B,$B173,'Interim Analysis'!$C:$C,$C173,'Interim Analysis'!$F:$F,$F173,'Interim Analysis'!$G:$G,$H173,'Interim Analysis'!$D:$D,$D173)
*(INDEX('Dimensional Maps'!K$39:K$63,MATCH($E173,'Dimensional Maps'!$C$8:$C$32,0),1)
/SUMIFS('Dimensional Maps'!K$39:K$63, 'Dimensional Maps'!$B$8:$B$32,$D173)))),0),0)</f>
        <v>1.7736172508657621E-2</v>
      </c>
      <c r="Q173" s="115">
        <f>IFERROR(IF($G173 = "WholeBlg",IF(Q$1&lt;2020, 0,
IF($H173="GWh",SUMIFS('Interim Analysis'!K:K,'Interim Analysis'!$B:$B,$B173,'Interim Analysis'!$C:$C,$C173,'Interim Analysis'!$F:$F,$F173,'Interim Analysis'!$G:$G,$H173,'Interim Analysis'!$E:$E,$E173),
SUMIFS('Interim Analysis'!K:K,'Interim Analysis'!$B:$B,$B173,'Interim Analysis'!$C:$C,$C173,'Interim Analysis'!$F:$F,$F173,'Interim Analysis'!$G:$G,$H173,'Interim Analysis'!$D:$D,$D173)
*(INDEX('Dimensional Maps'!L$39:L$63,MATCH($E173,'Dimensional Maps'!$C$8:$C$32,0),1)
/SUMIFS('Dimensional Maps'!L$39:L$63, 'Dimensional Maps'!$B$8:$B$32,$D173)))),0),0)</f>
        <v>2.3474494471196785E-2</v>
      </c>
      <c r="R173" s="115">
        <f>IFERROR(IF($G173 = "WholeBlg",IF(R$1&lt;2020, 0,
IF($H173="GWh",SUMIFS('Interim Analysis'!L:L,'Interim Analysis'!$B:$B,$B173,'Interim Analysis'!$C:$C,$C173,'Interim Analysis'!$F:$F,$F173,'Interim Analysis'!$G:$G,$H173,'Interim Analysis'!$E:$E,$E173),
SUMIFS('Interim Analysis'!L:L,'Interim Analysis'!$B:$B,$B173,'Interim Analysis'!$C:$C,$C173,'Interim Analysis'!$F:$F,$F173,'Interim Analysis'!$G:$G,$H173,'Interim Analysis'!$D:$D,$D173)
*(INDEX('Dimensional Maps'!M$39:M$63,MATCH($E173,'Dimensional Maps'!$C$8:$C$32,0),1)
/SUMIFS('Dimensional Maps'!M$39:M$63, 'Dimensional Maps'!$B$8:$B$32,$D173)))),0),0)</f>
        <v>2.9256983282205322E-2</v>
      </c>
      <c r="S173" s="115">
        <f>IFERROR(IF($G173 = "WholeBlg",IF(S$1&lt;2020, 0,
IF($H173="GWh",SUMIFS('Interim Analysis'!M:M,'Interim Analysis'!$B:$B,$B173,'Interim Analysis'!$C:$C,$C173,'Interim Analysis'!$F:$F,$F173,'Interim Analysis'!$G:$G,$H173,'Interim Analysis'!$E:$E,$E173),
SUMIFS('Interim Analysis'!M:M,'Interim Analysis'!$B:$B,$B173,'Interim Analysis'!$C:$C,$C173,'Interim Analysis'!$F:$F,$F173,'Interim Analysis'!$G:$G,$H173,'Interim Analysis'!$D:$D,$D173)
*(INDEX('Dimensional Maps'!N$39:N$63,MATCH($E173,'Dimensional Maps'!$C$8:$C$32,0),1)
/SUMIFS('Dimensional Maps'!N$39:N$63, 'Dimensional Maps'!$B$8:$B$32,$D173)))),0),0)</f>
        <v>3.5198405529734043E-2</v>
      </c>
      <c r="T173" s="115">
        <f>IFERROR(IF($G173 = "WholeBlg",IF(T$1&lt;2020, 0,
IF($H173="GWh",SUMIFS('Interim Analysis'!N:N,'Interim Analysis'!$B:$B,$B173,'Interim Analysis'!$C:$C,$C173,'Interim Analysis'!$F:$F,$F173,'Interim Analysis'!$G:$G,$H173,'Interim Analysis'!$E:$E,$E173),
SUMIFS('Interim Analysis'!N:N,'Interim Analysis'!$B:$B,$B173,'Interim Analysis'!$C:$C,$C173,'Interim Analysis'!$F:$F,$F173,'Interim Analysis'!$G:$G,$H173,'Interim Analysis'!$D:$D,$D173)
*(INDEX('Dimensional Maps'!O$39:O$63,MATCH($E173,'Dimensional Maps'!$C$8:$C$32,0),1)
/SUMIFS('Dimensional Maps'!O$39:O$63, 'Dimensional Maps'!$B$8:$B$32,$D173)))),0),0)</f>
        <v>4.1011973611957311E-2</v>
      </c>
      <c r="U173" s="115">
        <f>IFERROR(IF($G173 = "WholeBlg",IF(U$1&lt;2020, 0,
IF($H173="GWh",SUMIFS('Interim Analysis'!O:O,'Interim Analysis'!$B:$B,$B173,'Interim Analysis'!$C:$C,$C173,'Interim Analysis'!$F:$F,$F173,'Interim Analysis'!$G:$G,$H173,'Interim Analysis'!$E:$E,$E173),
SUMIFS('Interim Analysis'!O:O,'Interim Analysis'!$B:$B,$B173,'Interim Analysis'!$C:$C,$C173,'Interim Analysis'!$F:$F,$F173,'Interim Analysis'!$G:$G,$H173,'Interim Analysis'!$D:$D,$D173)
*(INDEX('Dimensional Maps'!P$39:P$63,MATCH($E173,'Dimensional Maps'!$C$8:$C$32,0),1)
/SUMIFS('Dimensional Maps'!P$39:P$63, 'Dimensional Maps'!$B$8:$B$32,$D173)))),0),0)</f>
        <v>4.6867620738454387E-2</v>
      </c>
      <c r="V173" s="115">
        <f>IFERROR(IF($G173 = "WholeBlg",IF(V$1&lt;2020, 0,
IF($H173="GWh",SUMIFS('Interim Analysis'!P:P,'Interim Analysis'!$B:$B,$B173,'Interim Analysis'!$C:$C,$C173,'Interim Analysis'!$F:$F,$F173,'Interim Analysis'!$G:$G,$H173,'Interim Analysis'!$E:$E,$E173),
SUMIFS('Interim Analysis'!P:P,'Interim Analysis'!$B:$B,$B173,'Interim Analysis'!$C:$C,$C173,'Interim Analysis'!$F:$F,$F173,'Interim Analysis'!$G:$G,$H173,'Interim Analysis'!$D:$D,$D173)
*(INDEX('Dimensional Maps'!Q$39:Q$63,MATCH($E173,'Dimensional Maps'!$C$8:$C$32,0),1)
/SUMIFS('Dimensional Maps'!Q$39:Q$63, 'Dimensional Maps'!$B$8:$B$32,$D173)))),0),0)</f>
        <v>5.2896619955872977E-2</v>
      </c>
      <c r="W173" s="115">
        <f>IFERROR(IF($G173 = "WholeBlg",IF(W$1&lt;2020, 0,
IF($H173="GWh",SUMIFS('Interim Analysis'!Q:Q,'Interim Analysis'!$B:$B,$B173,'Interim Analysis'!$C:$C,$C173,'Interim Analysis'!$F:$F,$F173,'Interim Analysis'!$G:$G,$H173,'Interim Analysis'!$E:$E,$E173),
SUMIFS('Interim Analysis'!Q:Q,'Interim Analysis'!$B:$B,$B173,'Interim Analysis'!$C:$C,$C173,'Interim Analysis'!$F:$F,$F173,'Interim Analysis'!$G:$G,$H173,'Interim Analysis'!$D:$D,$D173)
*(INDEX('Dimensional Maps'!R$39:R$63,MATCH($E173,'Dimensional Maps'!$C$8:$C$32,0),1)
/SUMIFS('Dimensional Maps'!R$39:R$63, 'Dimensional Maps'!$B$8:$B$32,$D173)))),0),0)</f>
        <v>5.9078961071353908E-2</v>
      </c>
    </row>
    <row r="174" spans="1:23" x14ac:dyDescent="0.25">
      <c r="A174" s="105" t="str">
        <f>Home!$C$20</f>
        <v>IOU Potential Program Savings ET</v>
      </c>
      <c r="B174" s="103" t="s">
        <v>237</v>
      </c>
      <c r="C174" s="103">
        <v>1</v>
      </c>
      <c r="D174" s="103" t="s">
        <v>47</v>
      </c>
      <c r="E174" s="103" t="s">
        <v>216</v>
      </c>
      <c r="F174" s="103" t="s">
        <v>186</v>
      </c>
      <c r="G174" s="103" t="s">
        <v>53</v>
      </c>
      <c r="H174" s="116" t="s">
        <v>18</v>
      </c>
      <c r="I174" s="115">
        <f>IFERROR(IF($G174 = "WholeBlg",IF(I$1&lt;2020, 0,
IF($H174="GWh",SUMIFS('Interim Analysis'!C:C,'Interim Analysis'!$B:$B,$B174,'Interim Analysis'!$C:$C,$C174,'Interim Analysis'!$F:$F,$F174,'Interim Analysis'!$G:$G,$H174,'Interim Analysis'!$E:$E,$E174),
SUMIFS('Interim Analysis'!C:C,'Interim Analysis'!$B:$B,$B174,'Interim Analysis'!$C:$C,$C174,'Interim Analysis'!$F:$F,$F174,'Interim Analysis'!$G:$G,$H174,'Interim Analysis'!$D:$D,$D174)
*(INDEX('Dimensional Maps'!D$39:D$63,MATCH($E174,'Dimensional Maps'!$C$8:$C$32,0),1)
/SUMIFS('Dimensional Maps'!D$39:D$63, 'Dimensional Maps'!$B$8:$B$32,$D174)))),0),0)</f>
        <v>0</v>
      </c>
      <c r="J174" s="115">
        <f>IFERROR(IF($G174 = "WholeBlg",IF(J$1&lt;2020, 0,
IF($H174="GWh",SUMIFS('Interim Analysis'!D:D,'Interim Analysis'!$B:$B,$B174,'Interim Analysis'!$C:$C,$C174,'Interim Analysis'!$F:$F,$F174,'Interim Analysis'!$G:$G,$H174,'Interim Analysis'!$E:$E,$E174),
SUMIFS('Interim Analysis'!D:D,'Interim Analysis'!$B:$B,$B174,'Interim Analysis'!$C:$C,$C174,'Interim Analysis'!$F:$F,$F174,'Interim Analysis'!$G:$G,$H174,'Interim Analysis'!$D:$D,$D174)
*(INDEX('Dimensional Maps'!E$39:E$63,MATCH($E174,'Dimensional Maps'!$C$8:$C$32,0),1)
/SUMIFS('Dimensional Maps'!E$39:E$63, 'Dimensional Maps'!$B$8:$B$32,$D174)))),0),0)</f>
        <v>0</v>
      </c>
      <c r="K174" s="115">
        <f>IFERROR(IF($G174 = "WholeBlg",IF(K$1&lt;2020, 0,
IF($H174="GWh",SUMIFS('Interim Analysis'!E:E,'Interim Analysis'!$B:$B,$B174,'Interim Analysis'!$C:$C,$C174,'Interim Analysis'!$F:$F,$F174,'Interim Analysis'!$G:$G,$H174,'Interim Analysis'!$E:$E,$E174),
SUMIFS('Interim Analysis'!E:E,'Interim Analysis'!$B:$B,$B174,'Interim Analysis'!$C:$C,$C174,'Interim Analysis'!$F:$F,$F174,'Interim Analysis'!$G:$G,$H174,'Interim Analysis'!$D:$D,$D174)
*(INDEX('Dimensional Maps'!F$39:F$63,MATCH($E174,'Dimensional Maps'!$C$8:$C$32,0),1)
/SUMIFS('Dimensional Maps'!F$39:F$63, 'Dimensional Maps'!$B$8:$B$32,$D174)))),0),0)</f>
        <v>0</v>
      </c>
      <c r="L174" s="115">
        <f>IFERROR(IF($G174 = "WholeBlg",IF(L$1&lt;2020, 0,
IF($H174="GWh",SUMIFS('Interim Analysis'!F:F,'Interim Analysis'!$B:$B,$B174,'Interim Analysis'!$C:$C,$C174,'Interim Analysis'!$F:$F,$F174,'Interim Analysis'!$G:$G,$H174,'Interim Analysis'!$E:$E,$E174),
SUMIFS('Interim Analysis'!F:F,'Interim Analysis'!$B:$B,$B174,'Interim Analysis'!$C:$C,$C174,'Interim Analysis'!$F:$F,$F174,'Interim Analysis'!$G:$G,$H174,'Interim Analysis'!$D:$D,$D174)
*(INDEX('Dimensional Maps'!G$39:G$63,MATCH($E174,'Dimensional Maps'!$C$8:$C$32,0),1)
/SUMIFS('Dimensional Maps'!G$39:G$63, 'Dimensional Maps'!$B$8:$B$32,$D174)))),0),0)</f>
        <v>0</v>
      </c>
      <c r="M174" s="115">
        <f>IFERROR(IF($G174 = "WholeBlg",IF(M$1&lt;2020, 0,
IF($H174="GWh",SUMIFS('Interim Analysis'!G:G,'Interim Analysis'!$B:$B,$B174,'Interim Analysis'!$C:$C,$C174,'Interim Analysis'!$F:$F,$F174,'Interim Analysis'!$G:$G,$H174,'Interim Analysis'!$E:$E,$E174),
SUMIFS('Interim Analysis'!G:G,'Interim Analysis'!$B:$B,$B174,'Interim Analysis'!$C:$C,$C174,'Interim Analysis'!$F:$F,$F174,'Interim Analysis'!$G:$G,$H174,'Interim Analysis'!$D:$D,$D174)
*(INDEX('Dimensional Maps'!H$39:H$63,MATCH($E174,'Dimensional Maps'!$C$8:$C$32,0),1)
/SUMIFS('Dimensional Maps'!H$39:H$63, 'Dimensional Maps'!$B$8:$B$32,$D174)))),0),0)</f>
        <v>0</v>
      </c>
      <c r="N174" s="115">
        <f>IFERROR(IF($G174 = "WholeBlg",IF(N$1&lt;2020, 0,
IF($H174="GWh",SUMIFS('Interim Analysis'!H:H,'Interim Analysis'!$B:$B,$B174,'Interim Analysis'!$C:$C,$C174,'Interim Analysis'!$F:$F,$F174,'Interim Analysis'!$G:$G,$H174,'Interim Analysis'!$E:$E,$E174),
SUMIFS('Interim Analysis'!H:H,'Interim Analysis'!$B:$B,$B174,'Interim Analysis'!$C:$C,$C174,'Interim Analysis'!$F:$F,$F174,'Interim Analysis'!$G:$G,$H174,'Interim Analysis'!$D:$D,$D174)
*(INDEX('Dimensional Maps'!I$39:I$63,MATCH($E174,'Dimensional Maps'!$C$8:$C$32,0),1)
/SUMIFS('Dimensional Maps'!I$39:I$63, 'Dimensional Maps'!$B$8:$B$32,$D174)))),0),0)</f>
        <v>0</v>
      </c>
      <c r="O174" s="115">
        <f>IFERROR(IF($G174 = "WholeBlg",IF(O$1&lt;2020, 0,
IF($H174="GWh",SUMIFS('Interim Analysis'!I:I,'Interim Analysis'!$B:$B,$B174,'Interim Analysis'!$C:$C,$C174,'Interim Analysis'!$F:$F,$F174,'Interim Analysis'!$G:$G,$H174,'Interim Analysis'!$E:$E,$E174),
SUMIFS('Interim Analysis'!I:I,'Interim Analysis'!$B:$B,$B174,'Interim Analysis'!$C:$C,$C174,'Interim Analysis'!$F:$F,$F174,'Interim Analysis'!$G:$G,$H174,'Interim Analysis'!$D:$D,$D174)
*(INDEX('Dimensional Maps'!J$39:J$63,MATCH($E174,'Dimensional Maps'!$C$8:$C$32,0),1)
/SUMIFS('Dimensional Maps'!J$39:J$63, 'Dimensional Maps'!$B$8:$B$32,$D174)))),0),0)</f>
        <v>0</v>
      </c>
      <c r="P174" s="115">
        <f>IFERROR(IF($G174 = "WholeBlg",IF(P$1&lt;2020, 0,
IF($H174="GWh",SUMIFS('Interim Analysis'!J:J,'Interim Analysis'!$B:$B,$B174,'Interim Analysis'!$C:$C,$C174,'Interim Analysis'!$F:$F,$F174,'Interim Analysis'!$G:$G,$H174,'Interim Analysis'!$E:$E,$E174),
SUMIFS('Interim Analysis'!J:J,'Interim Analysis'!$B:$B,$B174,'Interim Analysis'!$C:$C,$C174,'Interim Analysis'!$F:$F,$F174,'Interim Analysis'!$G:$G,$H174,'Interim Analysis'!$D:$D,$D174)
*(INDEX('Dimensional Maps'!K$39:K$63,MATCH($E174,'Dimensional Maps'!$C$8:$C$32,0),1)
/SUMIFS('Dimensional Maps'!K$39:K$63, 'Dimensional Maps'!$B$8:$B$32,$D174)))),0),0)</f>
        <v>0</v>
      </c>
      <c r="Q174" s="115">
        <f>IFERROR(IF($G174 = "WholeBlg",IF(Q$1&lt;2020, 0,
IF($H174="GWh",SUMIFS('Interim Analysis'!K:K,'Interim Analysis'!$B:$B,$B174,'Interim Analysis'!$C:$C,$C174,'Interim Analysis'!$F:$F,$F174,'Interim Analysis'!$G:$G,$H174,'Interim Analysis'!$E:$E,$E174),
SUMIFS('Interim Analysis'!K:K,'Interim Analysis'!$B:$B,$B174,'Interim Analysis'!$C:$C,$C174,'Interim Analysis'!$F:$F,$F174,'Interim Analysis'!$G:$G,$H174,'Interim Analysis'!$D:$D,$D174)
*(INDEX('Dimensional Maps'!L$39:L$63,MATCH($E174,'Dimensional Maps'!$C$8:$C$32,0),1)
/SUMIFS('Dimensional Maps'!L$39:L$63, 'Dimensional Maps'!$B$8:$B$32,$D174)))),0),0)</f>
        <v>0</v>
      </c>
      <c r="R174" s="115">
        <f>IFERROR(IF($G174 = "WholeBlg",IF(R$1&lt;2020, 0,
IF($H174="GWh",SUMIFS('Interim Analysis'!L:L,'Interim Analysis'!$B:$B,$B174,'Interim Analysis'!$C:$C,$C174,'Interim Analysis'!$F:$F,$F174,'Interim Analysis'!$G:$G,$H174,'Interim Analysis'!$E:$E,$E174),
SUMIFS('Interim Analysis'!L:L,'Interim Analysis'!$B:$B,$B174,'Interim Analysis'!$C:$C,$C174,'Interim Analysis'!$F:$F,$F174,'Interim Analysis'!$G:$G,$H174,'Interim Analysis'!$D:$D,$D174)
*(INDEX('Dimensional Maps'!M$39:M$63,MATCH($E174,'Dimensional Maps'!$C$8:$C$32,0),1)
/SUMIFS('Dimensional Maps'!M$39:M$63, 'Dimensional Maps'!$B$8:$B$32,$D174)))),0),0)</f>
        <v>0</v>
      </c>
      <c r="S174" s="115">
        <f>IFERROR(IF($G174 = "WholeBlg",IF(S$1&lt;2020, 0,
IF($H174="GWh",SUMIFS('Interim Analysis'!M:M,'Interim Analysis'!$B:$B,$B174,'Interim Analysis'!$C:$C,$C174,'Interim Analysis'!$F:$F,$F174,'Interim Analysis'!$G:$G,$H174,'Interim Analysis'!$E:$E,$E174),
SUMIFS('Interim Analysis'!M:M,'Interim Analysis'!$B:$B,$B174,'Interim Analysis'!$C:$C,$C174,'Interim Analysis'!$F:$F,$F174,'Interim Analysis'!$G:$G,$H174,'Interim Analysis'!$D:$D,$D174)
*(INDEX('Dimensional Maps'!N$39:N$63,MATCH($E174,'Dimensional Maps'!$C$8:$C$32,0),1)
/SUMIFS('Dimensional Maps'!N$39:N$63, 'Dimensional Maps'!$B$8:$B$32,$D174)))),0),0)</f>
        <v>0</v>
      </c>
      <c r="T174" s="115">
        <f>IFERROR(IF($G174 = "WholeBlg",IF(T$1&lt;2020, 0,
IF($H174="GWh",SUMIFS('Interim Analysis'!N:N,'Interim Analysis'!$B:$B,$B174,'Interim Analysis'!$C:$C,$C174,'Interim Analysis'!$F:$F,$F174,'Interim Analysis'!$G:$G,$H174,'Interim Analysis'!$E:$E,$E174),
SUMIFS('Interim Analysis'!N:N,'Interim Analysis'!$B:$B,$B174,'Interim Analysis'!$C:$C,$C174,'Interim Analysis'!$F:$F,$F174,'Interim Analysis'!$G:$G,$H174,'Interim Analysis'!$D:$D,$D174)
*(INDEX('Dimensional Maps'!O$39:O$63,MATCH($E174,'Dimensional Maps'!$C$8:$C$32,0),1)
/SUMIFS('Dimensional Maps'!O$39:O$63, 'Dimensional Maps'!$B$8:$B$32,$D174)))),0),0)</f>
        <v>0</v>
      </c>
      <c r="U174" s="115">
        <f>IFERROR(IF($G174 = "WholeBlg",IF(U$1&lt;2020, 0,
IF($H174="GWh",SUMIFS('Interim Analysis'!O:O,'Interim Analysis'!$B:$B,$B174,'Interim Analysis'!$C:$C,$C174,'Interim Analysis'!$F:$F,$F174,'Interim Analysis'!$G:$G,$H174,'Interim Analysis'!$E:$E,$E174),
SUMIFS('Interim Analysis'!O:O,'Interim Analysis'!$B:$B,$B174,'Interim Analysis'!$C:$C,$C174,'Interim Analysis'!$F:$F,$F174,'Interim Analysis'!$G:$G,$H174,'Interim Analysis'!$D:$D,$D174)
*(INDEX('Dimensional Maps'!P$39:P$63,MATCH($E174,'Dimensional Maps'!$C$8:$C$32,0),1)
/SUMIFS('Dimensional Maps'!P$39:P$63, 'Dimensional Maps'!$B$8:$B$32,$D174)))),0),0)</f>
        <v>0</v>
      </c>
      <c r="V174" s="115">
        <f>IFERROR(IF($G174 = "WholeBlg",IF(V$1&lt;2020, 0,
IF($H174="GWh",SUMIFS('Interim Analysis'!P:P,'Interim Analysis'!$B:$B,$B174,'Interim Analysis'!$C:$C,$C174,'Interim Analysis'!$F:$F,$F174,'Interim Analysis'!$G:$G,$H174,'Interim Analysis'!$E:$E,$E174),
SUMIFS('Interim Analysis'!P:P,'Interim Analysis'!$B:$B,$B174,'Interim Analysis'!$C:$C,$C174,'Interim Analysis'!$F:$F,$F174,'Interim Analysis'!$G:$G,$H174,'Interim Analysis'!$D:$D,$D174)
*(INDEX('Dimensional Maps'!Q$39:Q$63,MATCH($E174,'Dimensional Maps'!$C$8:$C$32,0),1)
/SUMIFS('Dimensional Maps'!Q$39:Q$63, 'Dimensional Maps'!$B$8:$B$32,$D174)))),0),0)</f>
        <v>0</v>
      </c>
      <c r="W174" s="115">
        <f>IFERROR(IF($G174 = "WholeBlg",IF(W$1&lt;2020, 0,
IF($H174="GWh",SUMIFS('Interim Analysis'!Q:Q,'Interim Analysis'!$B:$B,$B174,'Interim Analysis'!$C:$C,$C174,'Interim Analysis'!$F:$F,$F174,'Interim Analysis'!$G:$G,$H174,'Interim Analysis'!$E:$E,$E174),
SUMIFS('Interim Analysis'!Q:Q,'Interim Analysis'!$B:$B,$B174,'Interim Analysis'!$C:$C,$C174,'Interim Analysis'!$F:$F,$F174,'Interim Analysis'!$G:$G,$H174,'Interim Analysis'!$D:$D,$D174)
*(INDEX('Dimensional Maps'!R$39:R$63,MATCH($E174,'Dimensional Maps'!$C$8:$C$32,0),1)
/SUMIFS('Dimensional Maps'!R$39:R$63, 'Dimensional Maps'!$B$8:$B$32,$D174)))),0),0)</f>
        <v>0</v>
      </c>
    </row>
    <row r="175" spans="1:23" x14ac:dyDescent="0.25">
      <c r="A175" s="105" t="str">
        <f>Home!$C$20</f>
        <v>IOU Potential Program Savings ET</v>
      </c>
      <c r="B175" s="103" t="s">
        <v>237</v>
      </c>
      <c r="C175" s="103">
        <v>1</v>
      </c>
      <c r="D175" s="103" t="s">
        <v>47</v>
      </c>
      <c r="E175" s="103" t="s">
        <v>216</v>
      </c>
      <c r="F175" s="103" t="s">
        <v>186</v>
      </c>
      <c r="G175" s="103" t="s">
        <v>53</v>
      </c>
      <c r="H175" s="116" t="s">
        <v>20</v>
      </c>
      <c r="I175" s="115">
        <f>IFERROR(IF($G175 = "WholeBlg",IF(I$1&lt;2020, 0,
IF($H175="GWh",SUMIFS('Interim Analysis'!C:C,'Interim Analysis'!$B:$B,$B175,'Interim Analysis'!$C:$C,$C175,'Interim Analysis'!$F:$F,$F175,'Interim Analysis'!$G:$G,$H175,'Interim Analysis'!$E:$E,$E175),
SUMIFS('Interim Analysis'!C:C,'Interim Analysis'!$B:$B,$B175,'Interim Analysis'!$C:$C,$C175,'Interim Analysis'!$F:$F,$F175,'Interim Analysis'!$G:$G,$H175,'Interim Analysis'!$D:$D,$D175)
*(INDEX('Dimensional Maps'!D$39:D$63,MATCH($E175,'Dimensional Maps'!$C$8:$C$32,0),1)
/SUMIFS('Dimensional Maps'!D$39:D$63, 'Dimensional Maps'!$B$8:$B$32,$D175)))),0),0)</f>
        <v>0</v>
      </c>
      <c r="J175" s="115">
        <f>IFERROR(IF($G175 = "WholeBlg",IF(J$1&lt;2020, 0,
IF($H175="GWh",SUMIFS('Interim Analysis'!D:D,'Interim Analysis'!$B:$B,$B175,'Interim Analysis'!$C:$C,$C175,'Interim Analysis'!$F:$F,$F175,'Interim Analysis'!$G:$G,$H175,'Interim Analysis'!$E:$E,$E175),
SUMIFS('Interim Analysis'!D:D,'Interim Analysis'!$B:$B,$B175,'Interim Analysis'!$C:$C,$C175,'Interim Analysis'!$F:$F,$F175,'Interim Analysis'!$G:$G,$H175,'Interim Analysis'!$D:$D,$D175)
*(INDEX('Dimensional Maps'!E$39:E$63,MATCH($E175,'Dimensional Maps'!$C$8:$C$32,0),1)
/SUMIFS('Dimensional Maps'!E$39:E$63, 'Dimensional Maps'!$B$8:$B$32,$D175)))),0),0)</f>
        <v>0</v>
      </c>
      <c r="K175" s="115">
        <f>IFERROR(IF($G175 = "WholeBlg",IF(K$1&lt;2020, 0,
IF($H175="GWh",SUMIFS('Interim Analysis'!E:E,'Interim Analysis'!$B:$B,$B175,'Interim Analysis'!$C:$C,$C175,'Interim Analysis'!$F:$F,$F175,'Interim Analysis'!$G:$G,$H175,'Interim Analysis'!$E:$E,$E175),
SUMIFS('Interim Analysis'!E:E,'Interim Analysis'!$B:$B,$B175,'Interim Analysis'!$C:$C,$C175,'Interim Analysis'!$F:$F,$F175,'Interim Analysis'!$G:$G,$H175,'Interim Analysis'!$D:$D,$D175)
*(INDEX('Dimensional Maps'!F$39:F$63,MATCH($E175,'Dimensional Maps'!$C$8:$C$32,0),1)
/SUMIFS('Dimensional Maps'!F$39:F$63, 'Dimensional Maps'!$B$8:$B$32,$D175)))),0),0)</f>
        <v>0</v>
      </c>
      <c r="L175" s="115">
        <f>IFERROR(IF($G175 = "WholeBlg",IF(L$1&lt;2020, 0,
IF($H175="GWh",SUMIFS('Interim Analysis'!F:F,'Interim Analysis'!$B:$B,$B175,'Interim Analysis'!$C:$C,$C175,'Interim Analysis'!$F:$F,$F175,'Interim Analysis'!$G:$G,$H175,'Interim Analysis'!$E:$E,$E175),
SUMIFS('Interim Analysis'!F:F,'Interim Analysis'!$B:$B,$B175,'Interim Analysis'!$C:$C,$C175,'Interim Analysis'!$F:$F,$F175,'Interim Analysis'!$G:$G,$H175,'Interim Analysis'!$D:$D,$D175)
*(INDEX('Dimensional Maps'!G$39:G$63,MATCH($E175,'Dimensional Maps'!$C$8:$C$32,0),1)
/SUMIFS('Dimensional Maps'!G$39:G$63, 'Dimensional Maps'!$B$8:$B$32,$D175)))),0),0)</f>
        <v>0</v>
      </c>
      <c r="M175" s="115">
        <f>IFERROR(IF($G175 = "WholeBlg",IF(M$1&lt;2020, 0,
IF($H175="GWh",SUMIFS('Interim Analysis'!G:G,'Interim Analysis'!$B:$B,$B175,'Interim Analysis'!$C:$C,$C175,'Interim Analysis'!$F:$F,$F175,'Interim Analysis'!$G:$G,$H175,'Interim Analysis'!$E:$E,$E175),
SUMIFS('Interim Analysis'!G:G,'Interim Analysis'!$B:$B,$B175,'Interim Analysis'!$C:$C,$C175,'Interim Analysis'!$F:$F,$F175,'Interim Analysis'!$G:$G,$H175,'Interim Analysis'!$D:$D,$D175)
*(INDEX('Dimensional Maps'!H$39:H$63,MATCH($E175,'Dimensional Maps'!$C$8:$C$32,0),1)
/SUMIFS('Dimensional Maps'!H$39:H$63, 'Dimensional Maps'!$B$8:$B$32,$D175)))),0),0)</f>
        <v>0</v>
      </c>
      <c r="N175" s="115">
        <f>IFERROR(IF($G175 = "WholeBlg",IF(N$1&lt;2020, 0,
IF($H175="GWh",SUMIFS('Interim Analysis'!H:H,'Interim Analysis'!$B:$B,$B175,'Interim Analysis'!$C:$C,$C175,'Interim Analysis'!$F:$F,$F175,'Interim Analysis'!$G:$G,$H175,'Interim Analysis'!$E:$E,$E175),
SUMIFS('Interim Analysis'!H:H,'Interim Analysis'!$B:$B,$B175,'Interim Analysis'!$C:$C,$C175,'Interim Analysis'!$F:$F,$F175,'Interim Analysis'!$G:$G,$H175,'Interim Analysis'!$D:$D,$D175)
*(INDEX('Dimensional Maps'!I$39:I$63,MATCH($E175,'Dimensional Maps'!$C$8:$C$32,0),1)
/SUMIFS('Dimensional Maps'!I$39:I$63, 'Dimensional Maps'!$B$8:$B$32,$D175)))),0),0)</f>
        <v>1.8136343203607748E-2</v>
      </c>
      <c r="O175" s="115">
        <f>IFERROR(IF($G175 = "WholeBlg",IF(O$1&lt;2020, 0,
IF($H175="GWh",SUMIFS('Interim Analysis'!I:I,'Interim Analysis'!$B:$B,$B175,'Interim Analysis'!$C:$C,$C175,'Interim Analysis'!$F:$F,$F175,'Interim Analysis'!$G:$G,$H175,'Interim Analysis'!$E:$E,$E175),
SUMIFS('Interim Analysis'!I:I,'Interim Analysis'!$B:$B,$B175,'Interim Analysis'!$C:$C,$C175,'Interim Analysis'!$F:$F,$F175,'Interim Analysis'!$G:$G,$H175,'Interim Analysis'!$D:$D,$D175)
*(INDEX('Dimensional Maps'!J$39:J$63,MATCH($E175,'Dimensional Maps'!$C$8:$C$32,0),1)
/SUMIFS('Dimensional Maps'!J$39:J$63, 'Dimensional Maps'!$B$8:$B$32,$D175)))),0),0)</f>
        <v>3.5987664052024484E-2</v>
      </c>
      <c r="P175" s="115">
        <f>IFERROR(IF($G175 = "WholeBlg",IF(P$1&lt;2020, 0,
IF($H175="GWh",SUMIFS('Interim Analysis'!J:J,'Interim Analysis'!$B:$B,$B175,'Interim Analysis'!$C:$C,$C175,'Interim Analysis'!$F:$F,$F175,'Interim Analysis'!$G:$G,$H175,'Interim Analysis'!$E:$E,$E175),
SUMIFS('Interim Analysis'!J:J,'Interim Analysis'!$B:$B,$B175,'Interim Analysis'!$C:$C,$C175,'Interim Analysis'!$F:$F,$F175,'Interim Analysis'!$G:$G,$H175,'Interim Analysis'!$D:$D,$D175)
*(INDEX('Dimensional Maps'!K$39:K$63,MATCH($E175,'Dimensional Maps'!$C$8:$C$32,0),1)
/SUMIFS('Dimensional Maps'!K$39:K$63, 'Dimensional Maps'!$B$8:$B$32,$D175)))),0),0)</f>
        <v>5.4194584832917773E-2</v>
      </c>
      <c r="Q175" s="115">
        <f>IFERROR(IF($G175 = "WholeBlg",IF(Q$1&lt;2020, 0,
IF($H175="GWh",SUMIFS('Interim Analysis'!K:K,'Interim Analysis'!$B:$B,$B175,'Interim Analysis'!$C:$C,$C175,'Interim Analysis'!$F:$F,$F175,'Interim Analysis'!$G:$G,$H175,'Interim Analysis'!$E:$E,$E175),
SUMIFS('Interim Analysis'!K:K,'Interim Analysis'!$B:$B,$B175,'Interim Analysis'!$C:$C,$C175,'Interim Analysis'!$F:$F,$F175,'Interim Analysis'!$G:$G,$H175,'Interim Analysis'!$D:$D,$D175)
*(INDEX('Dimensional Maps'!L$39:L$63,MATCH($E175,'Dimensional Maps'!$C$8:$C$32,0),1)
/SUMIFS('Dimensional Maps'!L$39:L$63, 'Dimensional Maps'!$B$8:$B$32,$D175)))),0),0)</f>
        <v>7.2036191541201E-2</v>
      </c>
      <c r="R175" s="115">
        <f>IFERROR(IF($G175 = "WholeBlg",IF(R$1&lt;2020, 0,
IF($H175="GWh",SUMIFS('Interim Analysis'!L:L,'Interim Analysis'!$B:$B,$B175,'Interim Analysis'!$C:$C,$C175,'Interim Analysis'!$F:$F,$F175,'Interim Analysis'!$G:$G,$H175,'Interim Analysis'!$E:$E,$E175),
SUMIFS('Interim Analysis'!L:L,'Interim Analysis'!$B:$B,$B175,'Interim Analysis'!$C:$C,$C175,'Interim Analysis'!$F:$F,$F175,'Interim Analysis'!$G:$G,$H175,'Interim Analysis'!$D:$D,$D175)
*(INDEX('Dimensional Maps'!M$39:M$63,MATCH($E175,'Dimensional Maps'!$C$8:$C$32,0),1)
/SUMIFS('Dimensional Maps'!M$39:M$63, 'Dimensional Maps'!$B$8:$B$32,$D175)))),0),0)</f>
        <v>9.0370939299907055E-2</v>
      </c>
      <c r="S175" s="115">
        <f>IFERROR(IF($G175 = "WholeBlg",IF(S$1&lt;2020, 0,
IF($H175="GWh",SUMIFS('Interim Analysis'!M:M,'Interim Analysis'!$B:$B,$B175,'Interim Analysis'!$C:$C,$C175,'Interim Analysis'!$F:$F,$F175,'Interim Analysis'!$G:$G,$H175,'Interim Analysis'!$E:$E,$E175),
SUMIFS('Interim Analysis'!M:M,'Interim Analysis'!$B:$B,$B175,'Interim Analysis'!$C:$C,$C175,'Interim Analysis'!$F:$F,$F175,'Interim Analysis'!$G:$G,$H175,'Interim Analysis'!$D:$D,$D175)
*(INDEX('Dimensional Maps'!N$39:N$63,MATCH($E175,'Dimensional Maps'!$C$8:$C$32,0),1)
/SUMIFS('Dimensional Maps'!N$39:N$63, 'Dimensional Maps'!$B$8:$B$32,$D175)))),0),0)</f>
        <v>0.10979998732397638</v>
      </c>
      <c r="T175" s="115">
        <f>IFERROR(IF($G175 = "WholeBlg",IF(T$1&lt;2020, 0,
IF($H175="GWh",SUMIFS('Interim Analysis'!N:N,'Interim Analysis'!$B:$B,$B175,'Interim Analysis'!$C:$C,$C175,'Interim Analysis'!$F:$F,$F175,'Interim Analysis'!$G:$G,$H175,'Interim Analysis'!$E:$E,$E175),
SUMIFS('Interim Analysis'!N:N,'Interim Analysis'!$B:$B,$B175,'Interim Analysis'!$C:$C,$C175,'Interim Analysis'!$F:$F,$F175,'Interim Analysis'!$G:$G,$H175,'Interim Analysis'!$D:$D,$D175)
*(INDEX('Dimensional Maps'!O$39:O$63,MATCH($E175,'Dimensional Maps'!$C$8:$C$32,0),1)
/SUMIFS('Dimensional Maps'!O$39:O$63, 'Dimensional Maps'!$B$8:$B$32,$D175)))),0),0)</f>
        <v>0.12987284406648197</v>
      </c>
      <c r="U175" s="115">
        <f>IFERROR(IF($G175 = "WholeBlg",IF(U$1&lt;2020, 0,
IF($H175="GWh",SUMIFS('Interim Analysis'!O:O,'Interim Analysis'!$B:$B,$B175,'Interim Analysis'!$C:$C,$C175,'Interim Analysis'!$F:$F,$F175,'Interim Analysis'!$G:$G,$H175,'Interim Analysis'!$E:$E,$E175),
SUMIFS('Interim Analysis'!O:O,'Interim Analysis'!$B:$B,$B175,'Interim Analysis'!$C:$C,$C175,'Interim Analysis'!$F:$F,$F175,'Interim Analysis'!$G:$G,$H175,'Interim Analysis'!$D:$D,$D175)
*(INDEX('Dimensional Maps'!P$39:P$63,MATCH($E175,'Dimensional Maps'!$C$8:$C$32,0),1)
/SUMIFS('Dimensional Maps'!P$39:P$63, 'Dimensional Maps'!$B$8:$B$32,$D175)))),0),0)</f>
        <v>0.15173807552248664</v>
      </c>
      <c r="V175" s="115">
        <f>IFERROR(IF($G175 = "WholeBlg",IF(V$1&lt;2020, 0,
IF($H175="GWh",SUMIFS('Interim Analysis'!P:P,'Interim Analysis'!$B:$B,$B175,'Interim Analysis'!$C:$C,$C175,'Interim Analysis'!$F:$F,$F175,'Interim Analysis'!$G:$G,$H175,'Interim Analysis'!$E:$E,$E175),
SUMIFS('Interim Analysis'!P:P,'Interim Analysis'!$B:$B,$B175,'Interim Analysis'!$C:$C,$C175,'Interim Analysis'!$F:$F,$F175,'Interim Analysis'!$G:$G,$H175,'Interim Analysis'!$D:$D,$D175)
*(INDEX('Dimensional Maps'!Q$39:Q$63,MATCH($E175,'Dimensional Maps'!$C$8:$C$32,0),1)
/SUMIFS('Dimensional Maps'!Q$39:Q$63, 'Dimensional Maps'!$B$8:$B$32,$D175)))),0),0)</f>
        <v>0.17690164163971125</v>
      </c>
      <c r="W175" s="115">
        <f>IFERROR(IF($G175 = "WholeBlg",IF(W$1&lt;2020, 0,
IF($H175="GWh",SUMIFS('Interim Analysis'!Q:Q,'Interim Analysis'!$B:$B,$B175,'Interim Analysis'!$C:$C,$C175,'Interim Analysis'!$F:$F,$F175,'Interim Analysis'!$G:$G,$H175,'Interim Analysis'!$E:$E,$E175),
SUMIFS('Interim Analysis'!Q:Q,'Interim Analysis'!$B:$B,$B175,'Interim Analysis'!$C:$C,$C175,'Interim Analysis'!$F:$F,$F175,'Interim Analysis'!$G:$G,$H175,'Interim Analysis'!$D:$D,$D175)
*(INDEX('Dimensional Maps'!R$39:R$63,MATCH($E175,'Dimensional Maps'!$C$8:$C$32,0),1)
/SUMIFS('Dimensional Maps'!R$39:R$63, 'Dimensional Maps'!$B$8:$B$32,$D175)))),0),0)</f>
        <v>0.20715579431649417</v>
      </c>
    </row>
    <row r="176" spans="1:23" x14ac:dyDescent="0.25">
      <c r="A176" s="105" t="str">
        <f>Home!$C$20</f>
        <v>IOU Potential Program Savings ET</v>
      </c>
      <c r="B176" s="137" t="s">
        <v>236</v>
      </c>
      <c r="C176" s="137">
        <v>1</v>
      </c>
      <c r="D176" s="137" t="s">
        <v>47</v>
      </c>
      <c r="E176" s="137" t="s">
        <v>216</v>
      </c>
      <c r="F176" s="137" t="s">
        <v>167</v>
      </c>
      <c r="G176" s="137" t="s">
        <v>53</v>
      </c>
      <c r="H176" s="138" t="s">
        <v>18</v>
      </c>
      <c r="I176" s="115">
        <f>IFERROR(IF($G176 = "WholeBlg",IF(I$1&lt;2020, 0,
IF($H176="GWh",SUMIFS('Interim Analysis'!C:C,'Interim Analysis'!$B:$B,$B176,'Interim Analysis'!$C:$C,$C176,'Interim Analysis'!$F:$F,$F176,'Interim Analysis'!$G:$G,$H176,'Interim Analysis'!$E:$E,$E176),
SUMIFS('Interim Analysis'!C:C,'Interim Analysis'!$B:$B,$B176,'Interim Analysis'!$C:$C,$C176,'Interim Analysis'!$F:$F,$F176,'Interim Analysis'!$G:$G,$H176,'Interim Analysis'!$D:$D,$D176)
*(INDEX('Dimensional Maps'!D$39:D$63,MATCH($E176,'Dimensional Maps'!$C$8:$C$32,0),1)
/SUMIFS('Dimensional Maps'!D$39:D$63, 'Dimensional Maps'!$B$8:$B$32,$D176)))),0),0)</f>
        <v>0</v>
      </c>
      <c r="J176" s="115">
        <f>IFERROR(IF($G176 = "WholeBlg",IF(J$1&lt;2020, 0,
IF($H176="GWh",SUMIFS('Interim Analysis'!D:D,'Interim Analysis'!$B:$B,$B176,'Interim Analysis'!$C:$C,$C176,'Interim Analysis'!$F:$F,$F176,'Interim Analysis'!$G:$G,$H176,'Interim Analysis'!$E:$E,$E176),
SUMIFS('Interim Analysis'!D:D,'Interim Analysis'!$B:$B,$B176,'Interim Analysis'!$C:$C,$C176,'Interim Analysis'!$F:$F,$F176,'Interim Analysis'!$G:$G,$H176,'Interim Analysis'!$D:$D,$D176)
*(INDEX('Dimensional Maps'!E$39:E$63,MATCH($E176,'Dimensional Maps'!$C$8:$C$32,0),1)
/SUMIFS('Dimensional Maps'!E$39:E$63, 'Dimensional Maps'!$B$8:$B$32,$D176)))),0),0)</f>
        <v>0</v>
      </c>
      <c r="K176" s="115">
        <f>IFERROR(IF($G176 = "WholeBlg",IF(K$1&lt;2020, 0,
IF($H176="GWh",SUMIFS('Interim Analysis'!E:E,'Interim Analysis'!$B:$B,$B176,'Interim Analysis'!$C:$C,$C176,'Interim Analysis'!$F:$F,$F176,'Interim Analysis'!$G:$G,$H176,'Interim Analysis'!$E:$E,$E176),
SUMIFS('Interim Analysis'!E:E,'Interim Analysis'!$B:$B,$B176,'Interim Analysis'!$C:$C,$C176,'Interim Analysis'!$F:$F,$F176,'Interim Analysis'!$G:$G,$H176,'Interim Analysis'!$D:$D,$D176)
*(INDEX('Dimensional Maps'!F$39:F$63,MATCH($E176,'Dimensional Maps'!$C$8:$C$32,0),1)
/SUMIFS('Dimensional Maps'!F$39:F$63, 'Dimensional Maps'!$B$8:$B$32,$D176)))),0),0)</f>
        <v>0</v>
      </c>
      <c r="L176" s="115">
        <f>IFERROR(IF($G176 = "WholeBlg",IF(L$1&lt;2020, 0,
IF($H176="GWh",SUMIFS('Interim Analysis'!F:F,'Interim Analysis'!$B:$B,$B176,'Interim Analysis'!$C:$C,$C176,'Interim Analysis'!$F:$F,$F176,'Interim Analysis'!$G:$G,$H176,'Interim Analysis'!$E:$E,$E176),
SUMIFS('Interim Analysis'!F:F,'Interim Analysis'!$B:$B,$B176,'Interim Analysis'!$C:$C,$C176,'Interim Analysis'!$F:$F,$F176,'Interim Analysis'!$G:$G,$H176,'Interim Analysis'!$D:$D,$D176)
*(INDEX('Dimensional Maps'!G$39:G$63,MATCH($E176,'Dimensional Maps'!$C$8:$C$32,0),1)
/SUMIFS('Dimensional Maps'!G$39:G$63, 'Dimensional Maps'!$B$8:$B$32,$D176)))),0),0)</f>
        <v>0</v>
      </c>
      <c r="M176" s="115">
        <f>IFERROR(IF($G176 = "WholeBlg",IF(M$1&lt;2020, 0,
IF($H176="GWh",SUMIFS('Interim Analysis'!G:G,'Interim Analysis'!$B:$B,$B176,'Interim Analysis'!$C:$C,$C176,'Interim Analysis'!$F:$F,$F176,'Interim Analysis'!$G:$G,$H176,'Interim Analysis'!$E:$E,$E176),
SUMIFS('Interim Analysis'!G:G,'Interim Analysis'!$B:$B,$B176,'Interim Analysis'!$C:$C,$C176,'Interim Analysis'!$F:$F,$F176,'Interim Analysis'!$G:$G,$H176,'Interim Analysis'!$D:$D,$D176)
*(INDEX('Dimensional Maps'!H$39:H$63,MATCH($E176,'Dimensional Maps'!$C$8:$C$32,0),1)
/SUMIFS('Dimensional Maps'!H$39:H$63, 'Dimensional Maps'!$B$8:$B$32,$D176)))),0),0)</f>
        <v>0</v>
      </c>
      <c r="N176" s="115">
        <f>IFERROR(IF($G176 = "WholeBlg",IF(N$1&lt;2020, 0,
IF($H176="GWh",SUMIFS('Interim Analysis'!H:H,'Interim Analysis'!$B:$B,$B176,'Interim Analysis'!$C:$C,$C176,'Interim Analysis'!$F:$F,$F176,'Interim Analysis'!$G:$G,$H176,'Interim Analysis'!$E:$E,$E176),
SUMIFS('Interim Analysis'!H:H,'Interim Analysis'!$B:$B,$B176,'Interim Analysis'!$C:$C,$C176,'Interim Analysis'!$F:$F,$F176,'Interim Analysis'!$G:$G,$H176,'Interim Analysis'!$D:$D,$D176)
*(INDEX('Dimensional Maps'!I$39:I$63,MATCH($E176,'Dimensional Maps'!$C$8:$C$32,0),1)
/SUMIFS('Dimensional Maps'!I$39:I$63, 'Dimensional Maps'!$B$8:$B$32,$D176)))),0),0)</f>
        <v>0</v>
      </c>
      <c r="O176" s="115">
        <f>IFERROR(IF($G176 = "WholeBlg",IF(O$1&lt;2020, 0,
IF($H176="GWh",SUMIFS('Interim Analysis'!I:I,'Interim Analysis'!$B:$B,$B176,'Interim Analysis'!$C:$C,$C176,'Interim Analysis'!$F:$F,$F176,'Interim Analysis'!$G:$G,$H176,'Interim Analysis'!$E:$E,$E176),
SUMIFS('Interim Analysis'!I:I,'Interim Analysis'!$B:$B,$B176,'Interim Analysis'!$C:$C,$C176,'Interim Analysis'!$F:$F,$F176,'Interim Analysis'!$G:$G,$H176,'Interim Analysis'!$D:$D,$D176)
*(INDEX('Dimensional Maps'!J$39:J$63,MATCH($E176,'Dimensional Maps'!$C$8:$C$32,0),1)
/SUMIFS('Dimensional Maps'!J$39:J$63, 'Dimensional Maps'!$B$8:$B$32,$D176)))),0),0)</f>
        <v>0</v>
      </c>
      <c r="P176" s="115">
        <f>IFERROR(IF($G176 = "WholeBlg",IF(P$1&lt;2020, 0,
IF($H176="GWh",SUMIFS('Interim Analysis'!J:J,'Interim Analysis'!$B:$B,$B176,'Interim Analysis'!$C:$C,$C176,'Interim Analysis'!$F:$F,$F176,'Interim Analysis'!$G:$G,$H176,'Interim Analysis'!$E:$E,$E176),
SUMIFS('Interim Analysis'!J:J,'Interim Analysis'!$B:$B,$B176,'Interim Analysis'!$C:$C,$C176,'Interim Analysis'!$F:$F,$F176,'Interim Analysis'!$G:$G,$H176,'Interim Analysis'!$D:$D,$D176)
*(INDEX('Dimensional Maps'!K$39:K$63,MATCH($E176,'Dimensional Maps'!$C$8:$C$32,0),1)
/SUMIFS('Dimensional Maps'!K$39:K$63, 'Dimensional Maps'!$B$8:$B$32,$D176)))),0),0)</f>
        <v>0</v>
      </c>
      <c r="Q176" s="115">
        <f>IFERROR(IF($G176 = "WholeBlg",IF(Q$1&lt;2020, 0,
IF($H176="GWh",SUMIFS('Interim Analysis'!K:K,'Interim Analysis'!$B:$B,$B176,'Interim Analysis'!$C:$C,$C176,'Interim Analysis'!$F:$F,$F176,'Interim Analysis'!$G:$G,$H176,'Interim Analysis'!$E:$E,$E176),
SUMIFS('Interim Analysis'!K:K,'Interim Analysis'!$B:$B,$B176,'Interim Analysis'!$C:$C,$C176,'Interim Analysis'!$F:$F,$F176,'Interim Analysis'!$G:$G,$H176,'Interim Analysis'!$D:$D,$D176)
*(INDEX('Dimensional Maps'!L$39:L$63,MATCH($E176,'Dimensional Maps'!$C$8:$C$32,0),1)
/SUMIFS('Dimensional Maps'!L$39:L$63, 'Dimensional Maps'!$B$8:$B$32,$D176)))),0),0)</f>
        <v>0</v>
      </c>
      <c r="R176" s="115">
        <f>IFERROR(IF($G176 = "WholeBlg",IF(R$1&lt;2020, 0,
IF($H176="GWh",SUMIFS('Interim Analysis'!L:L,'Interim Analysis'!$B:$B,$B176,'Interim Analysis'!$C:$C,$C176,'Interim Analysis'!$F:$F,$F176,'Interim Analysis'!$G:$G,$H176,'Interim Analysis'!$E:$E,$E176),
SUMIFS('Interim Analysis'!L:L,'Interim Analysis'!$B:$B,$B176,'Interim Analysis'!$C:$C,$C176,'Interim Analysis'!$F:$F,$F176,'Interim Analysis'!$G:$G,$H176,'Interim Analysis'!$D:$D,$D176)
*(INDEX('Dimensional Maps'!M$39:M$63,MATCH($E176,'Dimensional Maps'!$C$8:$C$32,0),1)
/SUMIFS('Dimensional Maps'!M$39:M$63, 'Dimensional Maps'!$B$8:$B$32,$D176)))),0),0)</f>
        <v>0</v>
      </c>
      <c r="S176" s="115">
        <f>IFERROR(IF($G176 = "WholeBlg",IF(S$1&lt;2020, 0,
IF($H176="GWh",SUMIFS('Interim Analysis'!M:M,'Interim Analysis'!$B:$B,$B176,'Interim Analysis'!$C:$C,$C176,'Interim Analysis'!$F:$F,$F176,'Interim Analysis'!$G:$G,$H176,'Interim Analysis'!$E:$E,$E176),
SUMIFS('Interim Analysis'!M:M,'Interim Analysis'!$B:$B,$B176,'Interim Analysis'!$C:$C,$C176,'Interim Analysis'!$F:$F,$F176,'Interim Analysis'!$G:$G,$H176,'Interim Analysis'!$D:$D,$D176)
*(INDEX('Dimensional Maps'!N$39:N$63,MATCH($E176,'Dimensional Maps'!$C$8:$C$32,0),1)
/SUMIFS('Dimensional Maps'!N$39:N$63, 'Dimensional Maps'!$B$8:$B$32,$D176)))),0),0)</f>
        <v>0</v>
      </c>
      <c r="T176" s="115">
        <f>IFERROR(IF($G176 = "WholeBlg",IF(T$1&lt;2020, 0,
IF($H176="GWh",SUMIFS('Interim Analysis'!N:N,'Interim Analysis'!$B:$B,$B176,'Interim Analysis'!$C:$C,$C176,'Interim Analysis'!$F:$F,$F176,'Interim Analysis'!$G:$G,$H176,'Interim Analysis'!$E:$E,$E176),
SUMIFS('Interim Analysis'!N:N,'Interim Analysis'!$B:$B,$B176,'Interim Analysis'!$C:$C,$C176,'Interim Analysis'!$F:$F,$F176,'Interim Analysis'!$G:$G,$H176,'Interim Analysis'!$D:$D,$D176)
*(INDEX('Dimensional Maps'!O$39:O$63,MATCH($E176,'Dimensional Maps'!$C$8:$C$32,0),1)
/SUMIFS('Dimensional Maps'!O$39:O$63, 'Dimensional Maps'!$B$8:$B$32,$D176)))),0),0)</f>
        <v>0</v>
      </c>
      <c r="U176" s="115">
        <f>IFERROR(IF($G176 = "WholeBlg",IF(U$1&lt;2020, 0,
IF($H176="GWh",SUMIFS('Interim Analysis'!O:O,'Interim Analysis'!$B:$B,$B176,'Interim Analysis'!$C:$C,$C176,'Interim Analysis'!$F:$F,$F176,'Interim Analysis'!$G:$G,$H176,'Interim Analysis'!$E:$E,$E176),
SUMIFS('Interim Analysis'!O:O,'Interim Analysis'!$B:$B,$B176,'Interim Analysis'!$C:$C,$C176,'Interim Analysis'!$F:$F,$F176,'Interim Analysis'!$G:$G,$H176,'Interim Analysis'!$D:$D,$D176)
*(INDEX('Dimensional Maps'!P$39:P$63,MATCH($E176,'Dimensional Maps'!$C$8:$C$32,0),1)
/SUMIFS('Dimensional Maps'!P$39:P$63, 'Dimensional Maps'!$B$8:$B$32,$D176)))),0),0)</f>
        <v>0</v>
      </c>
      <c r="V176" s="115">
        <f>IFERROR(IF($G176 = "WholeBlg",IF(V$1&lt;2020, 0,
IF($H176="GWh",SUMIFS('Interim Analysis'!P:P,'Interim Analysis'!$B:$B,$B176,'Interim Analysis'!$C:$C,$C176,'Interim Analysis'!$F:$F,$F176,'Interim Analysis'!$G:$G,$H176,'Interim Analysis'!$E:$E,$E176),
SUMIFS('Interim Analysis'!P:P,'Interim Analysis'!$B:$B,$B176,'Interim Analysis'!$C:$C,$C176,'Interim Analysis'!$F:$F,$F176,'Interim Analysis'!$G:$G,$H176,'Interim Analysis'!$D:$D,$D176)
*(INDEX('Dimensional Maps'!Q$39:Q$63,MATCH($E176,'Dimensional Maps'!$C$8:$C$32,0),1)
/SUMIFS('Dimensional Maps'!Q$39:Q$63, 'Dimensional Maps'!$B$8:$B$32,$D176)))),0),0)</f>
        <v>0</v>
      </c>
      <c r="W176" s="115">
        <f>IFERROR(IF($G176 = "WholeBlg",IF(W$1&lt;2020, 0,
IF($H176="GWh",SUMIFS('Interim Analysis'!Q:Q,'Interim Analysis'!$B:$B,$B176,'Interim Analysis'!$C:$C,$C176,'Interim Analysis'!$F:$F,$F176,'Interim Analysis'!$G:$G,$H176,'Interim Analysis'!$E:$E,$E176),
SUMIFS('Interim Analysis'!Q:Q,'Interim Analysis'!$B:$B,$B176,'Interim Analysis'!$C:$C,$C176,'Interim Analysis'!$F:$F,$F176,'Interim Analysis'!$G:$G,$H176,'Interim Analysis'!$D:$D,$D176)
*(INDEX('Dimensional Maps'!R$39:R$63,MATCH($E176,'Dimensional Maps'!$C$8:$C$32,0),1)
/SUMIFS('Dimensional Maps'!R$39:R$63, 'Dimensional Maps'!$B$8:$B$32,$D176)))),0),0)</f>
        <v>0</v>
      </c>
    </row>
    <row r="177" spans="1:23" x14ac:dyDescent="0.25">
      <c r="A177" s="105" t="str">
        <f>Home!$C$20</f>
        <v>IOU Potential Program Savings ET</v>
      </c>
      <c r="B177" s="103" t="s">
        <v>236</v>
      </c>
      <c r="C177" s="103">
        <v>2</v>
      </c>
      <c r="D177" s="103" t="s">
        <v>44</v>
      </c>
      <c r="E177" s="103" t="s">
        <v>44</v>
      </c>
      <c r="F177" s="103" t="s">
        <v>167</v>
      </c>
      <c r="G177" s="103" t="s">
        <v>53</v>
      </c>
      <c r="H177" s="143" t="s">
        <v>20</v>
      </c>
      <c r="I177" s="115">
        <f>IFERROR(IF($G177 = "WholeBlg",IF(I$1&lt;2020, 0,
IF($H177="GWh",SUMIFS('Interim Analysis'!C:C,'Interim Analysis'!$B:$B,$B177,'Interim Analysis'!$C:$C,$C177,'Interim Analysis'!$F:$F,$F177,'Interim Analysis'!$G:$G,$H177,'Interim Analysis'!$E:$E,$E177),
SUMIFS('Interim Analysis'!C:C,'Interim Analysis'!$B:$B,$B177,'Interim Analysis'!$C:$C,$C177,'Interim Analysis'!$F:$F,$F177,'Interim Analysis'!$G:$G,$H177,'Interim Analysis'!$D:$D,$D177)
*(INDEX('Dimensional Maps'!D$39:D$63,MATCH($E177,'Dimensional Maps'!$C$8:$C$32,0),1)
/SUMIFS('Dimensional Maps'!D$39:D$63, 'Dimensional Maps'!$B$8:$B$32,$D177)))),0),0)</f>
        <v>0</v>
      </c>
      <c r="J177" s="115">
        <f>IFERROR(IF($G177 = "WholeBlg",IF(J$1&lt;2020, 0,
IF($H177="GWh",SUMIFS('Interim Analysis'!D:D,'Interim Analysis'!$B:$B,$B177,'Interim Analysis'!$C:$C,$C177,'Interim Analysis'!$F:$F,$F177,'Interim Analysis'!$G:$G,$H177,'Interim Analysis'!$E:$E,$E177),
SUMIFS('Interim Analysis'!D:D,'Interim Analysis'!$B:$B,$B177,'Interim Analysis'!$C:$C,$C177,'Interim Analysis'!$F:$F,$F177,'Interim Analysis'!$G:$G,$H177,'Interim Analysis'!$D:$D,$D177)
*(INDEX('Dimensional Maps'!E$39:E$63,MATCH($E177,'Dimensional Maps'!$C$8:$C$32,0),1)
/SUMIFS('Dimensional Maps'!E$39:E$63, 'Dimensional Maps'!$B$8:$B$32,$D177)))),0),0)</f>
        <v>0</v>
      </c>
      <c r="K177" s="115">
        <f>IFERROR(IF($G177 = "WholeBlg",IF(K$1&lt;2020, 0,
IF($H177="GWh",SUMIFS('Interim Analysis'!E:E,'Interim Analysis'!$B:$B,$B177,'Interim Analysis'!$C:$C,$C177,'Interim Analysis'!$F:$F,$F177,'Interim Analysis'!$G:$G,$H177,'Interim Analysis'!$E:$E,$E177),
SUMIFS('Interim Analysis'!E:E,'Interim Analysis'!$B:$B,$B177,'Interim Analysis'!$C:$C,$C177,'Interim Analysis'!$F:$F,$F177,'Interim Analysis'!$G:$G,$H177,'Interim Analysis'!$D:$D,$D177)
*(INDEX('Dimensional Maps'!F$39:F$63,MATCH($E177,'Dimensional Maps'!$C$8:$C$32,0),1)
/SUMIFS('Dimensional Maps'!F$39:F$63, 'Dimensional Maps'!$B$8:$B$32,$D177)))),0),0)</f>
        <v>0</v>
      </c>
      <c r="L177" s="115">
        <f>IFERROR(IF($G177 = "WholeBlg",IF(L$1&lt;2020, 0,
IF($H177="GWh",SUMIFS('Interim Analysis'!F:F,'Interim Analysis'!$B:$B,$B177,'Interim Analysis'!$C:$C,$C177,'Interim Analysis'!$F:$F,$F177,'Interim Analysis'!$G:$G,$H177,'Interim Analysis'!$E:$E,$E177),
SUMIFS('Interim Analysis'!F:F,'Interim Analysis'!$B:$B,$B177,'Interim Analysis'!$C:$C,$C177,'Interim Analysis'!$F:$F,$F177,'Interim Analysis'!$G:$G,$H177,'Interim Analysis'!$D:$D,$D177)
*(INDEX('Dimensional Maps'!G$39:G$63,MATCH($E177,'Dimensional Maps'!$C$8:$C$32,0),1)
/SUMIFS('Dimensional Maps'!G$39:G$63, 'Dimensional Maps'!$B$8:$B$32,$D177)))),0),0)</f>
        <v>0</v>
      </c>
      <c r="M177" s="115">
        <f>IFERROR(IF($G177 = "WholeBlg",IF(M$1&lt;2020, 0,
IF($H177="GWh",SUMIFS('Interim Analysis'!G:G,'Interim Analysis'!$B:$B,$B177,'Interim Analysis'!$C:$C,$C177,'Interim Analysis'!$F:$F,$F177,'Interim Analysis'!$G:$G,$H177,'Interim Analysis'!$E:$E,$E177),
SUMIFS('Interim Analysis'!G:G,'Interim Analysis'!$B:$B,$B177,'Interim Analysis'!$C:$C,$C177,'Interim Analysis'!$F:$F,$F177,'Interim Analysis'!$G:$G,$H177,'Interim Analysis'!$D:$D,$D177)
*(INDEX('Dimensional Maps'!H$39:H$63,MATCH($E177,'Dimensional Maps'!$C$8:$C$32,0),1)
/SUMIFS('Dimensional Maps'!H$39:H$63, 'Dimensional Maps'!$B$8:$B$32,$D177)))),0),0)</f>
        <v>0</v>
      </c>
      <c r="N177" s="115">
        <f>IFERROR(IF($G177 = "WholeBlg",IF(N$1&lt;2020, 0,
IF($H177="GWh",SUMIFS('Interim Analysis'!H:H,'Interim Analysis'!$B:$B,$B177,'Interim Analysis'!$C:$C,$C177,'Interim Analysis'!$F:$F,$F177,'Interim Analysis'!$G:$G,$H177,'Interim Analysis'!$E:$E,$E177),
SUMIFS('Interim Analysis'!H:H,'Interim Analysis'!$B:$B,$B177,'Interim Analysis'!$C:$C,$C177,'Interim Analysis'!$F:$F,$F177,'Interim Analysis'!$G:$G,$H177,'Interim Analysis'!$D:$D,$D177)
*(INDEX('Dimensional Maps'!I$39:I$63,MATCH($E177,'Dimensional Maps'!$C$8:$C$32,0),1)
/SUMIFS('Dimensional Maps'!I$39:I$63, 'Dimensional Maps'!$B$8:$B$32,$D177)))),0),0)</f>
        <v>0.20831828143810924</v>
      </c>
      <c r="O177" s="115">
        <f>IFERROR(IF($G177 = "WholeBlg",IF(O$1&lt;2020, 0,
IF($H177="GWh",SUMIFS('Interim Analysis'!I:I,'Interim Analysis'!$B:$B,$B177,'Interim Analysis'!$C:$C,$C177,'Interim Analysis'!$F:$F,$F177,'Interim Analysis'!$G:$G,$H177,'Interim Analysis'!$E:$E,$E177),
SUMIFS('Interim Analysis'!I:I,'Interim Analysis'!$B:$B,$B177,'Interim Analysis'!$C:$C,$C177,'Interim Analysis'!$F:$F,$F177,'Interim Analysis'!$G:$G,$H177,'Interim Analysis'!$D:$D,$D177)
*(INDEX('Dimensional Maps'!J$39:J$63,MATCH($E177,'Dimensional Maps'!$C$8:$C$32,0),1)
/SUMIFS('Dimensional Maps'!J$39:J$63, 'Dimensional Maps'!$B$8:$B$32,$D177)))),0),0)</f>
        <v>0.40428318695079773</v>
      </c>
      <c r="P177" s="115">
        <f>IFERROR(IF($G177 = "WholeBlg",IF(P$1&lt;2020, 0,
IF($H177="GWh",SUMIFS('Interim Analysis'!J:J,'Interim Analysis'!$B:$B,$B177,'Interim Analysis'!$C:$C,$C177,'Interim Analysis'!$F:$F,$F177,'Interim Analysis'!$G:$G,$H177,'Interim Analysis'!$E:$E,$E177),
SUMIFS('Interim Analysis'!J:J,'Interim Analysis'!$B:$B,$B177,'Interim Analysis'!$C:$C,$C177,'Interim Analysis'!$F:$F,$F177,'Interim Analysis'!$G:$G,$H177,'Interim Analysis'!$D:$D,$D177)
*(INDEX('Dimensional Maps'!K$39:K$63,MATCH($E177,'Dimensional Maps'!$C$8:$C$32,0),1)
/SUMIFS('Dimensional Maps'!K$39:K$63, 'Dimensional Maps'!$B$8:$B$32,$D177)))),0),0)</f>
        <v>0.58913481917847887</v>
      </c>
      <c r="Q177" s="115">
        <f>IFERROR(IF($G177 = "WholeBlg",IF(Q$1&lt;2020, 0,
IF($H177="GWh",SUMIFS('Interim Analysis'!K:K,'Interim Analysis'!$B:$B,$B177,'Interim Analysis'!$C:$C,$C177,'Interim Analysis'!$F:$F,$F177,'Interim Analysis'!$G:$G,$H177,'Interim Analysis'!$E:$E,$E177),
SUMIFS('Interim Analysis'!K:K,'Interim Analysis'!$B:$B,$B177,'Interim Analysis'!$C:$C,$C177,'Interim Analysis'!$F:$F,$F177,'Interim Analysis'!$G:$G,$H177,'Interim Analysis'!$D:$D,$D177)
*(INDEX('Dimensional Maps'!L$39:L$63,MATCH($E177,'Dimensional Maps'!$C$8:$C$32,0),1)
/SUMIFS('Dimensional Maps'!L$39:L$63, 'Dimensional Maps'!$B$8:$B$32,$D177)))),0),0)</f>
        <v>0.76352658188274569</v>
      </c>
      <c r="R177" s="115">
        <f>IFERROR(IF($G177 = "WholeBlg",IF(R$1&lt;2020, 0,
IF($H177="GWh",SUMIFS('Interim Analysis'!L:L,'Interim Analysis'!$B:$B,$B177,'Interim Analysis'!$C:$C,$C177,'Interim Analysis'!$F:$F,$F177,'Interim Analysis'!$G:$G,$H177,'Interim Analysis'!$E:$E,$E177),
SUMIFS('Interim Analysis'!L:L,'Interim Analysis'!$B:$B,$B177,'Interim Analysis'!$C:$C,$C177,'Interim Analysis'!$F:$F,$F177,'Interim Analysis'!$G:$G,$H177,'Interim Analysis'!$D:$D,$D177)
*(INDEX('Dimensional Maps'!M$39:M$63,MATCH($E177,'Dimensional Maps'!$C$8:$C$32,0),1)
/SUMIFS('Dimensional Maps'!M$39:M$63, 'Dimensional Maps'!$B$8:$B$32,$D177)))),0),0)</f>
        <v>0.92769804148554513</v>
      </c>
      <c r="S177" s="115">
        <f>IFERROR(IF($G177 = "WholeBlg",IF(S$1&lt;2020, 0,
IF($H177="GWh",SUMIFS('Interim Analysis'!M:M,'Interim Analysis'!$B:$B,$B177,'Interim Analysis'!$C:$C,$C177,'Interim Analysis'!$F:$F,$F177,'Interim Analysis'!$G:$G,$H177,'Interim Analysis'!$E:$E,$E177),
SUMIFS('Interim Analysis'!M:M,'Interim Analysis'!$B:$B,$B177,'Interim Analysis'!$C:$C,$C177,'Interim Analysis'!$F:$F,$F177,'Interim Analysis'!$G:$G,$H177,'Interim Analysis'!$D:$D,$D177)
*(INDEX('Dimensional Maps'!N$39:N$63,MATCH($E177,'Dimensional Maps'!$C$8:$C$32,0),1)
/SUMIFS('Dimensional Maps'!N$39:N$63, 'Dimensional Maps'!$B$8:$B$32,$D177)))),0),0)</f>
        <v>1.083145586429699</v>
      </c>
      <c r="T177" s="115">
        <f>IFERROR(IF($G177 = "WholeBlg",IF(T$1&lt;2020, 0,
IF($H177="GWh",SUMIFS('Interim Analysis'!N:N,'Interim Analysis'!$B:$B,$B177,'Interim Analysis'!$C:$C,$C177,'Interim Analysis'!$F:$F,$F177,'Interim Analysis'!$G:$G,$H177,'Interim Analysis'!$E:$E,$E177),
SUMIFS('Interim Analysis'!N:N,'Interim Analysis'!$B:$B,$B177,'Interim Analysis'!$C:$C,$C177,'Interim Analysis'!$F:$F,$F177,'Interim Analysis'!$G:$G,$H177,'Interim Analysis'!$D:$D,$D177)
*(INDEX('Dimensional Maps'!O$39:O$63,MATCH($E177,'Dimensional Maps'!$C$8:$C$32,0),1)
/SUMIFS('Dimensional Maps'!O$39:O$63, 'Dimensional Maps'!$B$8:$B$32,$D177)))),0),0)</f>
        <v>1.2299057111834215</v>
      </c>
      <c r="U177" s="115">
        <f>IFERROR(IF($G177 = "WholeBlg",IF(U$1&lt;2020, 0,
IF($H177="GWh",SUMIFS('Interim Analysis'!O:O,'Interim Analysis'!$B:$B,$B177,'Interim Analysis'!$C:$C,$C177,'Interim Analysis'!$F:$F,$F177,'Interim Analysis'!$G:$G,$H177,'Interim Analysis'!$E:$E,$E177),
SUMIFS('Interim Analysis'!O:O,'Interim Analysis'!$B:$B,$B177,'Interim Analysis'!$C:$C,$C177,'Interim Analysis'!$F:$F,$F177,'Interim Analysis'!$G:$G,$H177,'Interim Analysis'!$D:$D,$D177)
*(INDEX('Dimensional Maps'!P$39:P$63,MATCH($E177,'Dimensional Maps'!$C$8:$C$32,0),1)
/SUMIFS('Dimensional Maps'!P$39:P$63, 'Dimensional Maps'!$B$8:$B$32,$D177)))),0),0)</f>
        <v>1.3686980739326815</v>
      </c>
      <c r="V177" s="115">
        <f>IFERROR(IF($G177 = "WholeBlg",IF(V$1&lt;2020, 0,
IF($H177="GWh",SUMIFS('Interim Analysis'!P:P,'Interim Analysis'!$B:$B,$B177,'Interim Analysis'!$C:$C,$C177,'Interim Analysis'!$F:$F,$F177,'Interim Analysis'!$G:$G,$H177,'Interim Analysis'!$E:$E,$E177),
SUMIFS('Interim Analysis'!P:P,'Interim Analysis'!$B:$B,$B177,'Interim Analysis'!$C:$C,$C177,'Interim Analysis'!$F:$F,$F177,'Interim Analysis'!$G:$G,$H177,'Interim Analysis'!$D:$D,$D177)
*(INDEX('Dimensional Maps'!Q$39:Q$63,MATCH($E177,'Dimensional Maps'!$C$8:$C$32,0),1)
/SUMIFS('Dimensional Maps'!Q$39:Q$63, 'Dimensional Maps'!$B$8:$B$32,$D177)))),0),0)</f>
        <v>1.4997353434652703</v>
      </c>
      <c r="W177" s="115">
        <f>IFERROR(IF($G177 = "WholeBlg",IF(W$1&lt;2020, 0,
IF($H177="GWh",SUMIFS('Interim Analysis'!Q:Q,'Interim Analysis'!$B:$B,$B177,'Interim Analysis'!$C:$C,$C177,'Interim Analysis'!$F:$F,$F177,'Interim Analysis'!$G:$G,$H177,'Interim Analysis'!$E:$E,$E177),
SUMIFS('Interim Analysis'!Q:Q,'Interim Analysis'!$B:$B,$B177,'Interim Analysis'!$C:$C,$C177,'Interim Analysis'!$F:$F,$F177,'Interim Analysis'!$G:$G,$H177,'Interim Analysis'!$D:$D,$D177)
*(INDEX('Dimensional Maps'!R$39:R$63,MATCH($E177,'Dimensional Maps'!$C$8:$C$32,0),1)
/SUMIFS('Dimensional Maps'!R$39:R$63, 'Dimensional Maps'!$B$8:$B$32,$D177)))),0),0)</f>
        <v>1.6241030502520548</v>
      </c>
    </row>
    <row r="178" spans="1:23" x14ac:dyDescent="0.25">
      <c r="A178" s="105" t="str">
        <f>Home!$C$20</f>
        <v>IOU Potential Program Savings ET</v>
      </c>
      <c r="B178" s="139" t="s">
        <v>236</v>
      </c>
      <c r="C178" s="139">
        <v>1</v>
      </c>
      <c r="D178" s="139" t="s">
        <v>47</v>
      </c>
      <c r="E178" s="139" t="s">
        <v>216</v>
      </c>
      <c r="F178" s="139" t="s">
        <v>186</v>
      </c>
      <c r="G178" s="139" t="s">
        <v>53</v>
      </c>
      <c r="H178" s="140" t="s">
        <v>18</v>
      </c>
      <c r="I178" s="115">
        <f>IFERROR(IF($G178 = "WholeBlg",IF(I$1&lt;2020, 0,
IF($H178="GWh",SUMIFS('Interim Analysis'!C:C,'Interim Analysis'!$B:$B,$B178,'Interim Analysis'!$C:$C,$C178,'Interim Analysis'!$F:$F,$F178,'Interim Analysis'!$G:$G,$H178,'Interim Analysis'!$E:$E,$E178),
SUMIFS('Interim Analysis'!C:C,'Interim Analysis'!$B:$B,$B178,'Interim Analysis'!$C:$C,$C178,'Interim Analysis'!$F:$F,$F178,'Interim Analysis'!$G:$G,$H178,'Interim Analysis'!$D:$D,$D178)
*(INDEX('Dimensional Maps'!D$39:D$63,MATCH($E178,'Dimensional Maps'!$C$8:$C$32,0),1)
/SUMIFS('Dimensional Maps'!D$39:D$63, 'Dimensional Maps'!$B$8:$B$32,$D178)))),0),0)</f>
        <v>0</v>
      </c>
      <c r="J178" s="115">
        <f>IFERROR(IF($G178 = "WholeBlg",IF(J$1&lt;2020, 0,
IF($H178="GWh",SUMIFS('Interim Analysis'!D:D,'Interim Analysis'!$B:$B,$B178,'Interim Analysis'!$C:$C,$C178,'Interim Analysis'!$F:$F,$F178,'Interim Analysis'!$G:$G,$H178,'Interim Analysis'!$E:$E,$E178),
SUMIFS('Interim Analysis'!D:D,'Interim Analysis'!$B:$B,$B178,'Interim Analysis'!$C:$C,$C178,'Interim Analysis'!$F:$F,$F178,'Interim Analysis'!$G:$G,$H178,'Interim Analysis'!$D:$D,$D178)
*(INDEX('Dimensional Maps'!E$39:E$63,MATCH($E178,'Dimensional Maps'!$C$8:$C$32,0),1)
/SUMIFS('Dimensional Maps'!E$39:E$63, 'Dimensional Maps'!$B$8:$B$32,$D178)))),0),0)</f>
        <v>0</v>
      </c>
      <c r="K178" s="115">
        <f>IFERROR(IF($G178 = "WholeBlg",IF(K$1&lt;2020, 0,
IF($H178="GWh",SUMIFS('Interim Analysis'!E:E,'Interim Analysis'!$B:$B,$B178,'Interim Analysis'!$C:$C,$C178,'Interim Analysis'!$F:$F,$F178,'Interim Analysis'!$G:$G,$H178,'Interim Analysis'!$E:$E,$E178),
SUMIFS('Interim Analysis'!E:E,'Interim Analysis'!$B:$B,$B178,'Interim Analysis'!$C:$C,$C178,'Interim Analysis'!$F:$F,$F178,'Interim Analysis'!$G:$G,$H178,'Interim Analysis'!$D:$D,$D178)
*(INDEX('Dimensional Maps'!F$39:F$63,MATCH($E178,'Dimensional Maps'!$C$8:$C$32,0),1)
/SUMIFS('Dimensional Maps'!F$39:F$63, 'Dimensional Maps'!$B$8:$B$32,$D178)))),0),0)</f>
        <v>0</v>
      </c>
      <c r="L178" s="115">
        <f>IFERROR(IF($G178 = "WholeBlg",IF(L$1&lt;2020, 0,
IF($H178="GWh",SUMIFS('Interim Analysis'!F:F,'Interim Analysis'!$B:$B,$B178,'Interim Analysis'!$C:$C,$C178,'Interim Analysis'!$F:$F,$F178,'Interim Analysis'!$G:$G,$H178,'Interim Analysis'!$E:$E,$E178),
SUMIFS('Interim Analysis'!F:F,'Interim Analysis'!$B:$B,$B178,'Interim Analysis'!$C:$C,$C178,'Interim Analysis'!$F:$F,$F178,'Interim Analysis'!$G:$G,$H178,'Interim Analysis'!$D:$D,$D178)
*(INDEX('Dimensional Maps'!G$39:G$63,MATCH($E178,'Dimensional Maps'!$C$8:$C$32,0),1)
/SUMIFS('Dimensional Maps'!G$39:G$63, 'Dimensional Maps'!$B$8:$B$32,$D178)))),0),0)</f>
        <v>0</v>
      </c>
      <c r="M178" s="115">
        <f>IFERROR(IF($G178 = "WholeBlg",IF(M$1&lt;2020, 0,
IF($H178="GWh",SUMIFS('Interim Analysis'!G:G,'Interim Analysis'!$B:$B,$B178,'Interim Analysis'!$C:$C,$C178,'Interim Analysis'!$F:$F,$F178,'Interim Analysis'!$G:$G,$H178,'Interim Analysis'!$E:$E,$E178),
SUMIFS('Interim Analysis'!G:G,'Interim Analysis'!$B:$B,$B178,'Interim Analysis'!$C:$C,$C178,'Interim Analysis'!$F:$F,$F178,'Interim Analysis'!$G:$G,$H178,'Interim Analysis'!$D:$D,$D178)
*(INDEX('Dimensional Maps'!H$39:H$63,MATCH($E178,'Dimensional Maps'!$C$8:$C$32,0),1)
/SUMIFS('Dimensional Maps'!H$39:H$63, 'Dimensional Maps'!$B$8:$B$32,$D178)))),0),0)</f>
        <v>0</v>
      </c>
      <c r="N178" s="115">
        <f>IFERROR(IF($G178 = "WholeBlg",IF(N$1&lt;2020, 0,
IF($H178="GWh",SUMIFS('Interim Analysis'!H:H,'Interim Analysis'!$B:$B,$B178,'Interim Analysis'!$C:$C,$C178,'Interim Analysis'!$F:$F,$F178,'Interim Analysis'!$G:$G,$H178,'Interim Analysis'!$E:$E,$E178),
SUMIFS('Interim Analysis'!H:H,'Interim Analysis'!$B:$B,$B178,'Interim Analysis'!$C:$C,$C178,'Interim Analysis'!$F:$F,$F178,'Interim Analysis'!$G:$G,$H178,'Interim Analysis'!$D:$D,$D178)
*(INDEX('Dimensional Maps'!I$39:I$63,MATCH($E178,'Dimensional Maps'!$C$8:$C$32,0),1)
/SUMIFS('Dimensional Maps'!I$39:I$63, 'Dimensional Maps'!$B$8:$B$32,$D178)))),0),0)</f>
        <v>0</v>
      </c>
      <c r="O178" s="115">
        <f>IFERROR(IF($G178 = "WholeBlg",IF(O$1&lt;2020, 0,
IF($H178="GWh",SUMIFS('Interim Analysis'!I:I,'Interim Analysis'!$B:$B,$B178,'Interim Analysis'!$C:$C,$C178,'Interim Analysis'!$F:$F,$F178,'Interim Analysis'!$G:$G,$H178,'Interim Analysis'!$E:$E,$E178),
SUMIFS('Interim Analysis'!I:I,'Interim Analysis'!$B:$B,$B178,'Interim Analysis'!$C:$C,$C178,'Interim Analysis'!$F:$F,$F178,'Interim Analysis'!$G:$G,$H178,'Interim Analysis'!$D:$D,$D178)
*(INDEX('Dimensional Maps'!J$39:J$63,MATCH($E178,'Dimensional Maps'!$C$8:$C$32,0),1)
/SUMIFS('Dimensional Maps'!J$39:J$63, 'Dimensional Maps'!$B$8:$B$32,$D178)))),0),0)</f>
        <v>0</v>
      </c>
      <c r="P178" s="115">
        <f>IFERROR(IF($G178 = "WholeBlg",IF(P$1&lt;2020, 0,
IF($H178="GWh",SUMIFS('Interim Analysis'!J:J,'Interim Analysis'!$B:$B,$B178,'Interim Analysis'!$C:$C,$C178,'Interim Analysis'!$F:$F,$F178,'Interim Analysis'!$G:$G,$H178,'Interim Analysis'!$E:$E,$E178),
SUMIFS('Interim Analysis'!J:J,'Interim Analysis'!$B:$B,$B178,'Interim Analysis'!$C:$C,$C178,'Interim Analysis'!$F:$F,$F178,'Interim Analysis'!$G:$G,$H178,'Interim Analysis'!$D:$D,$D178)
*(INDEX('Dimensional Maps'!K$39:K$63,MATCH($E178,'Dimensional Maps'!$C$8:$C$32,0),1)
/SUMIFS('Dimensional Maps'!K$39:K$63, 'Dimensional Maps'!$B$8:$B$32,$D178)))),0),0)</f>
        <v>0</v>
      </c>
      <c r="Q178" s="115">
        <f>IFERROR(IF($G178 = "WholeBlg",IF(Q$1&lt;2020, 0,
IF($H178="GWh",SUMIFS('Interim Analysis'!K:K,'Interim Analysis'!$B:$B,$B178,'Interim Analysis'!$C:$C,$C178,'Interim Analysis'!$F:$F,$F178,'Interim Analysis'!$G:$G,$H178,'Interim Analysis'!$E:$E,$E178),
SUMIFS('Interim Analysis'!K:K,'Interim Analysis'!$B:$B,$B178,'Interim Analysis'!$C:$C,$C178,'Interim Analysis'!$F:$F,$F178,'Interim Analysis'!$G:$G,$H178,'Interim Analysis'!$D:$D,$D178)
*(INDEX('Dimensional Maps'!L$39:L$63,MATCH($E178,'Dimensional Maps'!$C$8:$C$32,0),1)
/SUMIFS('Dimensional Maps'!L$39:L$63, 'Dimensional Maps'!$B$8:$B$32,$D178)))),0),0)</f>
        <v>0</v>
      </c>
      <c r="R178" s="115">
        <f>IFERROR(IF($G178 = "WholeBlg",IF(R$1&lt;2020, 0,
IF($H178="GWh",SUMIFS('Interim Analysis'!L:L,'Interim Analysis'!$B:$B,$B178,'Interim Analysis'!$C:$C,$C178,'Interim Analysis'!$F:$F,$F178,'Interim Analysis'!$G:$G,$H178,'Interim Analysis'!$E:$E,$E178),
SUMIFS('Interim Analysis'!L:L,'Interim Analysis'!$B:$B,$B178,'Interim Analysis'!$C:$C,$C178,'Interim Analysis'!$F:$F,$F178,'Interim Analysis'!$G:$G,$H178,'Interim Analysis'!$D:$D,$D178)
*(INDEX('Dimensional Maps'!M$39:M$63,MATCH($E178,'Dimensional Maps'!$C$8:$C$32,0),1)
/SUMIFS('Dimensional Maps'!M$39:M$63, 'Dimensional Maps'!$B$8:$B$32,$D178)))),0),0)</f>
        <v>0</v>
      </c>
      <c r="S178" s="115">
        <f>IFERROR(IF($G178 = "WholeBlg",IF(S$1&lt;2020, 0,
IF($H178="GWh",SUMIFS('Interim Analysis'!M:M,'Interim Analysis'!$B:$B,$B178,'Interim Analysis'!$C:$C,$C178,'Interim Analysis'!$F:$F,$F178,'Interim Analysis'!$G:$G,$H178,'Interim Analysis'!$E:$E,$E178),
SUMIFS('Interim Analysis'!M:M,'Interim Analysis'!$B:$B,$B178,'Interim Analysis'!$C:$C,$C178,'Interim Analysis'!$F:$F,$F178,'Interim Analysis'!$G:$G,$H178,'Interim Analysis'!$D:$D,$D178)
*(INDEX('Dimensional Maps'!N$39:N$63,MATCH($E178,'Dimensional Maps'!$C$8:$C$32,0),1)
/SUMIFS('Dimensional Maps'!N$39:N$63, 'Dimensional Maps'!$B$8:$B$32,$D178)))),0),0)</f>
        <v>0</v>
      </c>
      <c r="T178" s="115">
        <f>IFERROR(IF($G178 = "WholeBlg",IF(T$1&lt;2020, 0,
IF($H178="GWh",SUMIFS('Interim Analysis'!N:N,'Interim Analysis'!$B:$B,$B178,'Interim Analysis'!$C:$C,$C178,'Interim Analysis'!$F:$F,$F178,'Interim Analysis'!$G:$G,$H178,'Interim Analysis'!$E:$E,$E178),
SUMIFS('Interim Analysis'!N:N,'Interim Analysis'!$B:$B,$B178,'Interim Analysis'!$C:$C,$C178,'Interim Analysis'!$F:$F,$F178,'Interim Analysis'!$G:$G,$H178,'Interim Analysis'!$D:$D,$D178)
*(INDEX('Dimensional Maps'!O$39:O$63,MATCH($E178,'Dimensional Maps'!$C$8:$C$32,0),1)
/SUMIFS('Dimensional Maps'!O$39:O$63, 'Dimensional Maps'!$B$8:$B$32,$D178)))),0),0)</f>
        <v>0</v>
      </c>
      <c r="U178" s="115">
        <f>IFERROR(IF($G178 = "WholeBlg",IF(U$1&lt;2020, 0,
IF($H178="GWh",SUMIFS('Interim Analysis'!O:O,'Interim Analysis'!$B:$B,$B178,'Interim Analysis'!$C:$C,$C178,'Interim Analysis'!$F:$F,$F178,'Interim Analysis'!$G:$G,$H178,'Interim Analysis'!$E:$E,$E178),
SUMIFS('Interim Analysis'!O:O,'Interim Analysis'!$B:$B,$B178,'Interim Analysis'!$C:$C,$C178,'Interim Analysis'!$F:$F,$F178,'Interim Analysis'!$G:$G,$H178,'Interim Analysis'!$D:$D,$D178)
*(INDEX('Dimensional Maps'!P$39:P$63,MATCH($E178,'Dimensional Maps'!$C$8:$C$32,0),1)
/SUMIFS('Dimensional Maps'!P$39:P$63, 'Dimensional Maps'!$B$8:$B$32,$D178)))),0),0)</f>
        <v>0</v>
      </c>
      <c r="V178" s="115">
        <f>IFERROR(IF($G178 = "WholeBlg",IF(V$1&lt;2020, 0,
IF($H178="GWh",SUMIFS('Interim Analysis'!P:P,'Interim Analysis'!$B:$B,$B178,'Interim Analysis'!$C:$C,$C178,'Interim Analysis'!$F:$F,$F178,'Interim Analysis'!$G:$G,$H178,'Interim Analysis'!$E:$E,$E178),
SUMIFS('Interim Analysis'!P:P,'Interim Analysis'!$B:$B,$B178,'Interim Analysis'!$C:$C,$C178,'Interim Analysis'!$F:$F,$F178,'Interim Analysis'!$G:$G,$H178,'Interim Analysis'!$D:$D,$D178)
*(INDEX('Dimensional Maps'!Q$39:Q$63,MATCH($E178,'Dimensional Maps'!$C$8:$C$32,0),1)
/SUMIFS('Dimensional Maps'!Q$39:Q$63, 'Dimensional Maps'!$B$8:$B$32,$D178)))),0),0)</f>
        <v>0</v>
      </c>
      <c r="W178" s="115">
        <f>IFERROR(IF($G178 = "WholeBlg",IF(W$1&lt;2020, 0,
IF($H178="GWh",SUMIFS('Interim Analysis'!Q:Q,'Interim Analysis'!$B:$B,$B178,'Interim Analysis'!$C:$C,$C178,'Interim Analysis'!$F:$F,$F178,'Interim Analysis'!$G:$G,$H178,'Interim Analysis'!$E:$E,$E178),
SUMIFS('Interim Analysis'!Q:Q,'Interim Analysis'!$B:$B,$B178,'Interim Analysis'!$C:$C,$C178,'Interim Analysis'!$F:$F,$F178,'Interim Analysis'!$G:$G,$H178,'Interim Analysis'!$D:$D,$D178)
*(INDEX('Dimensional Maps'!R$39:R$63,MATCH($E178,'Dimensional Maps'!$C$8:$C$32,0),1)
/SUMIFS('Dimensional Maps'!R$39:R$63, 'Dimensional Maps'!$B$8:$B$32,$D178)))),0),0)</f>
        <v>0</v>
      </c>
    </row>
    <row r="179" spans="1:23" x14ac:dyDescent="0.25">
      <c r="A179" s="105" t="str">
        <f>Home!$C$20</f>
        <v>IOU Potential Program Savings ET</v>
      </c>
      <c r="B179" s="103" t="s">
        <v>236</v>
      </c>
      <c r="C179" s="103">
        <v>1</v>
      </c>
      <c r="D179" s="103" t="s">
        <v>47</v>
      </c>
      <c r="E179" s="103" t="s">
        <v>216</v>
      </c>
      <c r="F179" s="103" t="s">
        <v>167</v>
      </c>
      <c r="G179" s="103" t="s">
        <v>53</v>
      </c>
      <c r="H179" s="116" t="s">
        <v>20</v>
      </c>
      <c r="I179" s="115">
        <f>IFERROR(IF($G179 = "WholeBlg",IF(I$1&lt;2020, 0,
IF($H179="GWh",SUMIFS('Interim Analysis'!C:C,'Interim Analysis'!$B:$B,$B179,'Interim Analysis'!$C:$C,$C179,'Interim Analysis'!$F:$F,$F179,'Interim Analysis'!$G:$G,$H179,'Interim Analysis'!$E:$E,$E179),
SUMIFS('Interim Analysis'!C:C,'Interim Analysis'!$B:$B,$B179,'Interim Analysis'!$C:$C,$C179,'Interim Analysis'!$F:$F,$F179,'Interim Analysis'!$G:$G,$H179,'Interim Analysis'!$D:$D,$D179)
*(INDEX('Dimensional Maps'!D$39:D$63,MATCH($E179,'Dimensional Maps'!$C$8:$C$32,0),1)
/SUMIFS('Dimensional Maps'!D$39:D$63, 'Dimensional Maps'!$B$8:$B$32,$D179)))),0),0)</f>
        <v>0</v>
      </c>
      <c r="J179" s="115">
        <f>IFERROR(IF($G179 = "WholeBlg",IF(J$1&lt;2020, 0,
IF($H179="GWh",SUMIFS('Interim Analysis'!D:D,'Interim Analysis'!$B:$B,$B179,'Interim Analysis'!$C:$C,$C179,'Interim Analysis'!$F:$F,$F179,'Interim Analysis'!$G:$G,$H179,'Interim Analysis'!$E:$E,$E179),
SUMIFS('Interim Analysis'!D:D,'Interim Analysis'!$B:$B,$B179,'Interim Analysis'!$C:$C,$C179,'Interim Analysis'!$F:$F,$F179,'Interim Analysis'!$G:$G,$H179,'Interim Analysis'!$D:$D,$D179)
*(INDEX('Dimensional Maps'!E$39:E$63,MATCH($E179,'Dimensional Maps'!$C$8:$C$32,0),1)
/SUMIFS('Dimensional Maps'!E$39:E$63, 'Dimensional Maps'!$B$8:$B$32,$D179)))),0),0)</f>
        <v>0</v>
      </c>
      <c r="K179" s="115">
        <f>IFERROR(IF($G179 = "WholeBlg",IF(K$1&lt;2020, 0,
IF($H179="GWh",SUMIFS('Interim Analysis'!E:E,'Interim Analysis'!$B:$B,$B179,'Interim Analysis'!$C:$C,$C179,'Interim Analysis'!$F:$F,$F179,'Interim Analysis'!$G:$G,$H179,'Interim Analysis'!$E:$E,$E179),
SUMIFS('Interim Analysis'!E:E,'Interim Analysis'!$B:$B,$B179,'Interim Analysis'!$C:$C,$C179,'Interim Analysis'!$F:$F,$F179,'Interim Analysis'!$G:$G,$H179,'Interim Analysis'!$D:$D,$D179)
*(INDEX('Dimensional Maps'!F$39:F$63,MATCH($E179,'Dimensional Maps'!$C$8:$C$32,0),1)
/SUMIFS('Dimensional Maps'!F$39:F$63, 'Dimensional Maps'!$B$8:$B$32,$D179)))),0),0)</f>
        <v>0</v>
      </c>
      <c r="L179" s="115">
        <f>IFERROR(IF($G179 = "WholeBlg",IF(L$1&lt;2020, 0,
IF($H179="GWh",SUMIFS('Interim Analysis'!F:F,'Interim Analysis'!$B:$B,$B179,'Interim Analysis'!$C:$C,$C179,'Interim Analysis'!$F:$F,$F179,'Interim Analysis'!$G:$G,$H179,'Interim Analysis'!$E:$E,$E179),
SUMIFS('Interim Analysis'!F:F,'Interim Analysis'!$B:$B,$B179,'Interim Analysis'!$C:$C,$C179,'Interim Analysis'!$F:$F,$F179,'Interim Analysis'!$G:$G,$H179,'Interim Analysis'!$D:$D,$D179)
*(INDEX('Dimensional Maps'!G$39:G$63,MATCH($E179,'Dimensional Maps'!$C$8:$C$32,0),1)
/SUMIFS('Dimensional Maps'!G$39:G$63, 'Dimensional Maps'!$B$8:$B$32,$D179)))),0),0)</f>
        <v>0</v>
      </c>
      <c r="M179" s="115">
        <f>IFERROR(IF($G179 = "WholeBlg",IF(M$1&lt;2020, 0,
IF($H179="GWh",SUMIFS('Interim Analysis'!G:G,'Interim Analysis'!$B:$B,$B179,'Interim Analysis'!$C:$C,$C179,'Interim Analysis'!$F:$F,$F179,'Interim Analysis'!$G:$G,$H179,'Interim Analysis'!$E:$E,$E179),
SUMIFS('Interim Analysis'!G:G,'Interim Analysis'!$B:$B,$B179,'Interim Analysis'!$C:$C,$C179,'Interim Analysis'!$F:$F,$F179,'Interim Analysis'!$G:$G,$H179,'Interim Analysis'!$D:$D,$D179)
*(INDEX('Dimensional Maps'!H$39:H$63,MATCH($E179,'Dimensional Maps'!$C$8:$C$32,0),1)
/SUMIFS('Dimensional Maps'!H$39:H$63, 'Dimensional Maps'!$B$8:$B$32,$D179)))),0),0)</f>
        <v>0</v>
      </c>
      <c r="N179" s="115">
        <f>IFERROR(IF($G179 = "WholeBlg",IF(N$1&lt;2020, 0,
IF($H179="GWh",SUMIFS('Interim Analysis'!H:H,'Interim Analysis'!$B:$B,$B179,'Interim Analysis'!$C:$C,$C179,'Interim Analysis'!$F:$F,$F179,'Interim Analysis'!$G:$G,$H179,'Interim Analysis'!$E:$E,$E179),
SUMIFS('Interim Analysis'!H:H,'Interim Analysis'!$B:$B,$B179,'Interim Analysis'!$C:$C,$C179,'Interim Analysis'!$F:$F,$F179,'Interim Analysis'!$G:$G,$H179,'Interim Analysis'!$D:$D,$D179)
*(INDEX('Dimensional Maps'!I$39:I$63,MATCH($E179,'Dimensional Maps'!$C$8:$C$32,0),1)
/SUMIFS('Dimensional Maps'!I$39:I$63, 'Dimensional Maps'!$B$8:$B$32,$D179)))),0),0)</f>
        <v>5.9604228981481452E-3</v>
      </c>
      <c r="O179" s="115">
        <f>IFERROR(IF($G179 = "WholeBlg",IF(O$1&lt;2020, 0,
IF($H179="GWh",SUMIFS('Interim Analysis'!I:I,'Interim Analysis'!$B:$B,$B179,'Interim Analysis'!$C:$C,$C179,'Interim Analysis'!$F:$F,$F179,'Interim Analysis'!$G:$G,$H179,'Interim Analysis'!$E:$E,$E179),
SUMIFS('Interim Analysis'!I:I,'Interim Analysis'!$B:$B,$B179,'Interim Analysis'!$C:$C,$C179,'Interim Analysis'!$F:$F,$F179,'Interim Analysis'!$G:$G,$H179,'Interim Analysis'!$D:$D,$D179)
*(INDEX('Dimensional Maps'!J$39:J$63,MATCH($E179,'Dimensional Maps'!$C$8:$C$32,0),1)
/SUMIFS('Dimensional Maps'!J$39:J$63, 'Dimensional Maps'!$B$8:$B$32,$D179)))),0),0)</f>
        <v>1.1809778803202053E-2</v>
      </c>
      <c r="P179" s="115">
        <f>IFERROR(IF($G179 = "WholeBlg",IF(P$1&lt;2020, 0,
IF($H179="GWh",SUMIFS('Interim Analysis'!J:J,'Interim Analysis'!$B:$B,$B179,'Interim Analysis'!$C:$C,$C179,'Interim Analysis'!$F:$F,$F179,'Interim Analysis'!$G:$G,$H179,'Interim Analysis'!$E:$E,$E179),
SUMIFS('Interim Analysis'!J:J,'Interim Analysis'!$B:$B,$B179,'Interim Analysis'!$C:$C,$C179,'Interim Analysis'!$F:$F,$F179,'Interim Analysis'!$G:$G,$H179,'Interim Analysis'!$D:$D,$D179)
*(INDEX('Dimensional Maps'!K$39:K$63,MATCH($E179,'Dimensional Maps'!$C$8:$C$32,0),1)
/SUMIFS('Dimensional Maps'!K$39:K$63, 'Dimensional Maps'!$B$8:$B$32,$D179)))),0),0)</f>
        <v>1.7736172508657621E-2</v>
      </c>
      <c r="Q179" s="115">
        <f>IFERROR(IF($G179 = "WholeBlg",IF(Q$1&lt;2020, 0,
IF($H179="GWh",SUMIFS('Interim Analysis'!K:K,'Interim Analysis'!$B:$B,$B179,'Interim Analysis'!$C:$C,$C179,'Interim Analysis'!$F:$F,$F179,'Interim Analysis'!$G:$G,$H179,'Interim Analysis'!$E:$E,$E179),
SUMIFS('Interim Analysis'!K:K,'Interim Analysis'!$B:$B,$B179,'Interim Analysis'!$C:$C,$C179,'Interim Analysis'!$F:$F,$F179,'Interim Analysis'!$G:$G,$H179,'Interim Analysis'!$D:$D,$D179)
*(INDEX('Dimensional Maps'!L$39:L$63,MATCH($E179,'Dimensional Maps'!$C$8:$C$32,0),1)
/SUMIFS('Dimensional Maps'!L$39:L$63, 'Dimensional Maps'!$B$8:$B$32,$D179)))),0),0)</f>
        <v>2.3474494471196785E-2</v>
      </c>
      <c r="R179" s="115">
        <f>IFERROR(IF($G179 = "WholeBlg",IF(R$1&lt;2020, 0,
IF($H179="GWh",SUMIFS('Interim Analysis'!L:L,'Interim Analysis'!$B:$B,$B179,'Interim Analysis'!$C:$C,$C179,'Interim Analysis'!$F:$F,$F179,'Interim Analysis'!$G:$G,$H179,'Interim Analysis'!$E:$E,$E179),
SUMIFS('Interim Analysis'!L:L,'Interim Analysis'!$B:$B,$B179,'Interim Analysis'!$C:$C,$C179,'Interim Analysis'!$F:$F,$F179,'Interim Analysis'!$G:$G,$H179,'Interim Analysis'!$D:$D,$D179)
*(INDEX('Dimensional Maps'!M$39:M$63,MATCH($E179,'Dimensional Maps'!$C$8:$C$32,0),1)
/SUMIFS('Dimensional Maps'!M$39:M$63, 'Dimensional Maps'!$B$8:$B$32,$D179)))),0),0)</f>
        <v>2.9256983282205322E-2</v>
      </c>
      <c r="S179" s="115">
        <f>IFERROR(IF($G179 = "WholeBlg",IF(S$1&lt;2020, 0,
IF($H179="GWh",SUMIFS('Interim Analysis'!M:M,'Interim Analysis'!$B:$B,$B179,'Interim Analysis'!$C:$C,$C179,'Interim Analysis'!$F:$F,$F179,'Interim Analysis'!$G:$G,$H179,'Interim Analysis'!$E:$E,$E179),
SUMIFS('Interim Analysis'!M:M,'Interim Analysis'!$B:$B,$B179,'Interim Analysis'!$C:$C,$C179,'Interim Analysis'!$F:$F,$F179,'Interim Analysis'!$G:$G,$H179,'Interim Analysis'!$D:$D,$D179)
*(INDEX('Dimensional Maps'!N$39:N$63,MATCH($E179,'Dimensional Maps'!$C$8:$C$32,0),1)
/SUMIFS('Dimensional Maps'!N$39:N$63, 'Dimensional Maps'!$B$8:$B$32,$D179)))),0),0)</f>
        <v>3.5198405529734043E-2</v>
      </c>
      <c r="T179" s="115">
        <f>IFERROR(IF($G179 = "WholeBlg",IF(T$1&lt;2020, 0,
IF($H179="GWh",SUMIFS('Interim Analysis'!N:N,'Interim Analysis'!$B:$B,$B179,'Interim Analysis'!$C:$C,$C179,'Interim Analysis'!$F:$F,$F179,'Interim Analysis'!$G:$G,$H179,'Interim Analysis'!$E:$E,$E179),
SUMIFS('Interim Analysis'!N:N,'Interim Analysis'!$B:$B,$B179,'Interim Analysis'!$C:$C,$C179,'Interim Analysis'!$F:$F,$F179,'Interim Analysis'!$G:$G,$H179,'Interim Analysis'!$D:$D,$D179)
*(INDEX('Dimensional Maps'!O$39:O$63,MATCH($E179,'Dimensional Maps'!$C$8:$C$32,0),1)
/SUMIFS('Dimensional Maps'!O$39:O$63, 'Dimensional Maps'!$B$8:$B$32,$D179)))),0),0)</f>
        <v>4.1011973611957311E-2</v>
      </c>
      <c r="U179" s="115">
        <f>IFERROR(IF($G179 = "WholeBlg",IF(U$1&lt;2020, 0,
IF($H179="GWh",SUMIFS('Interim Analysis'!O:O,'Interim Analysis'!$B:$B,$B179,'Interim Analysis'!$C:$C,$C179,'Interim Analysis'!$F:$F,$F179,'Interim Analysis'!$G:$G,$H179,'Interim Analysis'!$E:$E,$E179),
SUMIFS('Interim Analysis'!O:O,'Interim Analysis'!$B:$B,$B179,'Interim Analysis'!$C:$C,$C179,'Interim Analysis'!$F:$F,$F179,'Interim Analysis'!$G:$G,$H179,'Interim Analysis'!$D:$D,$D179)
*(INDEX('Dimensional Maps'!P$39:P$63,MATCH($E179,'Dimensional Maps'!$C$8:$C$32,0),1)
/SUMIFS('Dimensional Maps'!P$39:P$63, 'Dimensional Maps'!$B$8:$B$32,$D179)))),0),0)</f>
        <v>4.6867620738454387E-2</v>
      </c>
      <c r="V179" s="115">
        <f>IFERROR(IF($G179 = "WholeBlg",IF(V$1&lt;2020, 0,
IF($H179="GWh",SUMIFS('Interim Analysis'!P:P,'Interim Analysis'!$B:$B,$B179,'Interim Analysis'!$C:$C,$C179,'Interim Analysis'!$F:$F,$F179,'Interim Analysis'!$G:$G,$H179,'Interim Analysis'!$E:$E,$E179),
SUMIFS('Interim Analysis'!P:P,'Interim Analysis'!$B:$B,$B179,'Interim Analysis'!$C:$C,$C179,'Interim Analysis'!$F:$F,$F179,'Interim Analysis'!$G:$G,$H179,'Interim Analysis'!$D:$D,$D179)
*(INDEX('Dimensional Maps'!Q$39:Q$63,MATCH($E179,'Dimensional Maps'!$C$8:$C$32,0),1)
/SUMIFS('Dimensional Maps'!Q$39:Q$63, 'Dimensional Maps'!$B$8:$B$32,$D179)))),0),0)</f>
        <v>5.2896619955872977E-2</v>
      </c>
      <c r="W179" s="115">
        <f>IFERROR(IF($G179 = "WholeBlg",IF(W$1&lt;2020, 0,
IF($H179="GWh",SUMIFS('Interim Analysis'!Q:Q,'Interim Analysis'!$B:$B,$B179,'Interim Analysis'!$C:$C,$C179,'Interim Analysis'!$F:$F,$F179,'Interim Analysis'!$G:$G,$H179,'Interim Analysis'!$E:$E,$E179),
SUMIFS('Interim Analysis'!Q:Q,'Interim Analysis'!$B:$B,$B179,'Interim Analysis'!$C:$C,$C179,'Interim Analysis'!$F:$F,$F179,'Interim Analysis'!$G:$G,$H179,'Interim Analysis'!$D:$D,$D179)
*(INDEX('Dimensional Maps'!R$39:R$63,MATCH($E179,'Dimensional Maps'!$C$8:$C$32,0),1)
/SUMIFS('Dimensional Maps'!R$39:R$63, 'Dimensional Maps'!$B$8:$B$32,$D179)))),0),0)</f>
        <v>5.9078961071353908E-2</v>
      </c>
    </row>
    <row r="180" spans="1:23" x14ac:dyDescent="0.25">
      <c r="A180" s="105" t="str">
        <f>Home!$C$20</f>
        <v>IOU Potential Program Savings ET</v>
      </c>
      <c r="B180" s="137" t="s">
        <v>236</v>
      </c>
      <c r="C180" s="137">
        <v>1</v>
      </c>
      <c r="D180" s="137" t="s">
        <v>47</v>
      </c>
      <c r="E180" s="137" t="s">
        <v>216</v>
      </c>
      <c r="F180" s="137" t="s">
        <v>186</v>
      </c>
      <c r="G180" s="137" t="s">
        <v>53</v>
      </c>
      <c r="H180" s="138" t="s">
        <v>20</v>
      </c>
      <c r="I180" s="115">
        <f>IFERROR(IF($G180 = "WholeBlg",IF(I$1&lt;2020, 0,
IF($H180="GWh",SUMIFS('Interim Analysis'!C:C,'Interim Analysis'!$B:$B,$B180,'Interim Analysis'!$C:$C,$C180,'Interim Analysis'!$F:$F,$F180,'Interim Analysis'!$G:$G,$H180,'Interim Analysis'!$E:$E,$E180),
SUMIFS('Interim Analysis'!C:C,'Interim Analysis'!$B:$B,$B180,'Interim Analysis'!$C:$C,$C180,'Interim Analysis'!$F:$F,$F180,'Interim Analysis'!$G:$G,$H180,'Interim Analysis'!$D:$D,$D180)
*(INDEX('Dimensional Maps'!D$39:D$63,MATCH($E180,'Dimensional Maps'!$C$8:$C$32,0),1)
/SUMIFS('Dimensional Maps'!D$39:D$63, 'Dimensional Maps'!$B$8:$B$32,$D180)))),0),0)</f>
        <v>0</v>
      </c>
      <c r="J180" s="115">
        <f>IFERROR(IF($G180 = "WholeBlg",IF(J$1&lt;2020, 0,
IF($H180="GWh",SUMIFS('Interim Analysis'!D:D,'Interim Analysis'!$B:$B,$B180,'Interim Analysis'!$C:$C,$C180,'Interim Analysis'!$F:$F,$F180,'Interim Analysis'!$G:$G,$H180,'Interim Analysis'!$E:$E,$E180),
SUMIFS('Interim Analysis'!D:D,'Interim Analysis'!$B:$B,$B180,'Interim Analysis'!$C:$C,$C180,'Interim Analysis'!$F:$F,$F180,'Interim Analysis'!$G:$G,$H180,'Interim Analysis'!$D:$D,$D180)
*(INDEX('Dimensional Maps'!E$39:E$63,MATCH($E180,'Dimensional Maps'!$C$8:$C$32,0),1)
/SUMIFS('Dimensional Maps'!E$39:E$63, 'Dimensional Maps'!$B$8:$B$32,$D180)))),0),0)</f>
        <v>0</v>
      </c>
      <c r="K180" s="115">
        <f>IFERROR(IF($G180 = "WholeBlg",IF(K$1&lt;2020, 0,
IF($H180="GWh",SUMIFS('Interim Analysis'!E:E,'Interim Analysis'!$B:$B,$B180,'Interim Analysis'!$C:$C,$C180,'Interim Analysis'!$F:$F,$F180,'Interim Analysis'!$G:$G,$H180,'Interim Analysis'!$E:$E,$E180),
SUMIFS('Interim Analysis'!E:E,'Interim Analysis'!$B:$B,$B180,'Interim Analysis'!$C:$C,$C180,'Interim Analysis'!$F:$F,$F180,'Interim Analysis'!$G:$G,$H180,'Interim Analysis'!$D:$D,$D180)
*(INDEX('Dimensional Maps'!F$39:F$63,MATCH($E180,'Dimensional Maps'!$C$8:$C$32,0),1)
/SUMIFS('Dimensional Maps'!F$39:F$63, 'Dimensional Maps'!$B$8:$B$32,$D180)))),0),0)</f>
        <v>0</v>
      </c>
      <c r="L180" s="115">
        <f>IFERROR(IF($G180 = "WholeBlg",IF(L$1&lt;2020, 0,
IF($H180="GWh",SUMIFS('Interim Analysis'!F:F,'Interim Analysis'!$B:$B,$B180,'Interim Analysis'!$C:$C,$C180,'Interim Analysis'!$F:$F,$F180,'Interim Analysis'!$G:$G,$H180,'Interim Analysis'!$E:$E,$E180),
SUMIFS('Interim Analysis'!F:F,'Interim Analysis'!$B:$B,$B180,'Interim Analysis'!$C:$C,$C180,'Interim Analysis'!$F:$F,$F180,'Interim Analysis'!$G:$G,$H180,'Interim Analysis'!$D:$D,$D180)
*(INDEX('Dimensional Maps'!G$39:G$63,MATCH($E180,'Dimensional Maps'!$C$8:$C$32,0),1)
/SUMIFS('Dimensional Maps'!G$39:G$63, 'Dimensional Maps'!$B$8:$B$32,$D180)))),0),0)</f>
        <v>0</v>
      </c>
      <c r="M180" s="115">
        <f>IFERROR(IF($G180 = "WholeBlg",IF(M$1&lt;2020, 0,
IF($H180="GWh",SUMIFS('Interim Analysis'!G:G,'Interim Analysis'!$B:$B,$B180,'Interim Analysis'!$C:$C,$C180,'Interim Analysis'!$F:$F,$F180,'Interim Analysis'!$G:$G,$H180,'Interim Analysis'!$E:$E,$E180),
SUMIFS('Interim Analysis'!G:G,'Interim Analysis'!$B:$B,$B180,'Interim Analysis'!$C:$C,$C180,'Interim Analysis'!$F:$F,$F180,'Interim Analysis'!$G:$G,$H180,'Interim Analysis'!$D:$D,$D180)
*(INDEX('Dimensional Maps'!H$39:H$63,MATCH($E180,'Dimensional Maps'!$C$8:$C$32,0),1)
/SUMIFS('Dimensional Maps'!H$39:H$63, 'Dimensional Maps'!$B$8:$B$32,$D180)))),0),0)</f>
        <v>0</v>
      </c>
      <c r="N180" s="115">
        <f>IFERROR(IF($G180 = "WholeBlg",IF(N$1&lt;2020, 0,
IF($H180="GWh",SUMIFS('Interim Analysis'!H:H,'Interim Analysis'!$B:$B,$B180,'Interim Analysis'!$C:$C,$C180,'Interim Analysis'!$F:$F,$F180,'Interim Analysis'!$G:$G,$H180,'Interim Analysis'!$E:$E,$E180),
SUMIFS('Interim Analysis'!H:H,'Interim Analysis'!$B:$B,$B180,'Interim Analysis'!$C:$C,$C180,'Interim Analysis'!$F:$F,$F180,'Interim Analysis'!$G:$G,$H180,'Interim Analysis'!$D:$D,$D180)
*(INDEX('Dimensional Maps'!I$39:I$63,MATCH($E180,'Dimensional Maps'!$C$8:$C$32,0),1)
/SUMIFS('Dimensional Maps'!I$39:I$63, 'Dimensional Maps'!$B$8:$B$32,$D180)))),0),0)</f>
        <v>1.8679239453050066E-2</v>
      </c>
      <c r="O180" s="115">
        <f>IFERROR(IF($G180 = "WholeBlg",IF(O$1&lt;2020, 0,
IF($H180="GWh",SUMIFS('Interim Analysis'!I:I,'Interim Analysis'!$B:$B,$B180,'Interim Analysis'!$C:$C,$C180,'Interim Analysis'!$F:$F,$F180,'Interim Analysis'!$G:$G,$H180,'Interim Analysis'!$E:$E,$E180),
SUMIFS('Interim Analysis'!I:I,'Interim Analysis'!$B:$B,$B180,'Interim Analysis'!$C:$C,$C180,'Interim Analysis'!$F:$F,$F180,'Interim Analysis'!$G:$G,$H180,'Interim Analysis'!$D:$D,$D180)
*(INDEX('Dimensional Maps'!J$39:J$63,MATCH($E180,'Dimensional Maps'!$C$8:$C$32,0),1)
/SUMIFS('Dimensional Maps'!J$39:J$63, 'Dimensional Maps'!$B$8:$B$32,$D180)))),0),0)</f>
        <v>3.7072974771381752E-2</v>
      </c>
      <c r="P180" s="115">
        <f>IFERROR(IF($G180 = "WholeBlg",IF(P$1&lt;2020, 0,
IF($H180="GWh",SUMIFS('Interim Analysis'!J:J,'Interim Analysis'!$B:$B,$B180,'Interim Analysis'!$C:$C,$C180,'Interim Analysis'!$F:$F,$F180,'Interim Analysis'!$G:$G,$H180,'Interim Analysis'!$E:$E,$E180),
SUMIFS('Interim Analysis'!J:J,'Interim Analysis'!$B:$B,$B180,'Interim Analysis'!$C:$C,$C180,'Interim Analysis'!$F:$F,$F180,'Interim Analysis'!$G:$G,$H180,'Interim Analysis'!$D:$D,$D180)
*(INDEX('Dimensional Maps'!K$39:K$63,MATCH($E180,'Dimensional Maps'!$C$8:$C$32,0),1)
/SUMIFS('Dimensional Maps'!K$39:K$63, 'Dimensional Maps'!$B$8:$B$32,$D180)))),0),0)</f>
        <v>5.5838719055322984E-2</v>
      </c>
      <c r="Q180" s="115">
        <f>IFERROR(IF($G180 = "WholeBlg",IF(Q$1&lt;2020, 0,
IF($H180="GWh",SUMIFS('Interim Analysis'!K:K,'Interim Analysis'!$B:$B,$B180,'Interim Analysis'!$C:$C,$C180,'Interim Analysis'!$F:$F,$F180,'Interim Analysis'!$G:$G,$H180,'Interim Analysis'!$E:$E,$E180),
SUMIFS('Interim Analysis'!K:K,'Interim Analysis'!$B:$B,$B180,'Interim Analysis'!$C:$C,$C180,'Interim Analysis'!$F:$F,$F180,'Interim Analysis'!$G:$G,$H180,'Interim Analysis'!$D:$D,$D180)
*(INDEX('Dimensional Maps'!L$39:L$63,MATCH($E180,'Dimensional Maps'!$C$8:$C$32,0),1)
/SUMIFS('Dimensional Maps'!L$39:L$63, 'Dimensional Maps'!$B$8:$B$32,$D180)))),0),0)</f>
        <v>7.4249904892531624E-2</v>
      </c>
      <c r="R180" s="115">
        <f>IFERROR(IF($G180 = "WholeBlg",IF(R$1&lt;2020, 0,
IF($H180="GWh",SUMIFS('Interim Analysis'!L:L,'Interim Analysis'!$B:$B,$B180,'Interim Analysis'!$C:$C,$C180,'Interim Analysis'!$F:$F,$F180,'Interim Analysis'!$G:$G,$H180,'Interim Analysis'!$E:$E,$E180),
SUMIFS('Interim Analysis'!L:L,'Interim Analysis'!$B:$B,$B180,'Interim Analysis'!$C:$C,$C180,'Interim Analysis'!$F:$F,$F180,'Interim Analysis'!$G:$G,$H180,'Interim Analysis'!$D:$D,$D180)
*(INDEX('Dimensional Maps'!M$39:M$63,MATCH($E180,'Dimensional Maps'!$C$8:$C$32,0),1)
/SUMIFS('Dimensional Maps'!M$39:M$63, 'Dimensional Maps'!$B$8:$B$32,$D180)))),0),0)</f>
        <v>9.3189729403649932E-2</v>
      </c>
      <c r="S180" s="115">
        <f>IFERROR(IF($G180 = "WholeBlg",IF(S$1&lt;2020, 0,
IF($H180="GWh",SUMIFS('Interim Analysis'!M:M,'Interim Analysis'!$B:$B,$B180,'Interim Analysis'!$C:$C,$C180,'Interim Analysis'!$F:$F,$F180,'Interim Analysis'!$G:$G,$H180,'Interim Analysis'!$E:$E,$E180),
SUMIFS('Interim Analysis'!M:M,'Interim Analysis'!$B:$B,$B180,'Interim Analysis'!$C:$C,$C180,'Interim Analysis'!$F:$F,$F180,'Interim Analysis'!$G:$G,$H180,'Interim Analysis'!$D:$D,$D180)
*(INDEX('Dimensional Maps'!N$39:N$63,MATCH($E180,'Dimensional Maps'!$C$8:$C$32,0),1)
/SUMIFS('Dimensional Maps'!N$39:N$63, 'Dimensional Maps'!$B$8:$B$32,$D180)))),0),0)</f>
        <v>0.11327148517634449</v>
      </c>
      <c r="T180" s="115">
        <f>IFERROR(IF($G180 = "WholeBlg",IF(T$1&lt;2020, 0,
IF($H180="GWh",SUMIFS('Interim Analysis'!N:N,'Interim Analysis'!$B:$B,$B180,'Interim Analysis'!$C:$C,$C180,'Interim Analysis'!$F:$F,$F180,'Interim Analysis'!$G:$G,$H180,'Interim Analysis'!$E:$E,$E180),
SUMIFS('Interim Analysis'!N:N,'Interim Analysis'!$B:$B,$B180,'Interim Analysis'!$C:$C,$C180,'Interim Analysis'!$F:$F,$F180,'Interim Analysis'!$G:$G,$H180,'Interim Analysis'!$D:$D,$D180)
*(INDEX('Dimensional Maps'!O$39:O$63,MATCH($E180,'Dimensional Maps'!$C$8:$C$32,0),1)
/SUMIFS('Dimensional Maps'!O$39:O$63, 'Dimensional Maps'!$B$8:$B$32,$D180)))),0),0)</f>
        <v>0.13403029320882653</v>
      </c>
      <c r="U180" s="115">
        <f>IFERROR(IF($G180 = "WholeBlg",IF(U$1&lt;2020, 0,
IF($H180="GWh",SUMIFS('Interim Analysis'!O:O,'Interim Analysis'!$B:$B,$B180,'Interim Analysis'!$C:$C,$C180,'Interim Analysis'!$F:$F,$F180,'Interim Analysis'!$G:$G,$H180,'Interim Analysis'!$E:$E,$E180),
SUMIFS('Interim Analysis'!O:O,'Interim Analysis'!$B:$B,$B180,'Interim Analysis'!$C:$C,$C180,'Interim Analysis'!$F:$F,$F180,'Interim Analysis'!$G:$G,$H180,'Interim Analysis'!$D:$D,$D180)
*(INDEX('Dimensional Maps'!P$39:P$63,MATCH($E180,'Dimensional Maps'!$C$8:$C$32,0),1)
/SUMIFS('Dimensional Maps'!P$39:P$63, 'Dimensional Maps'!$B$8:$B$32,$D180)))),0),0)</f>
        <v>0.15665196208744012</v>
      </c>
      <c r="V180" s="115">
        <f>IFERROR(IF($G180 = "WholeBlg",IF(V$1&lt;2020, 0,
IF($H180="GWh",SUMIFS('Interim Analysis'!P:P,'Interim Analysis'!$B:$B,$B180,'Interim Analysis'!$C:$C,$C180,'Interim Analysis'!$F:$F,$F180,'Interim Analysis'!$G:$G,$H180,'Interim Analysis'!$E:$E,$E180),
SUMIFS('Interim Analysis'!P:P,'Interim Analysis'!$B:$B,$B180,'Interim Analysis'!$C:$C,$C180,'Interim Analysis'!$F:$F,$F180,'Interim Analysis'!$G:$G,$H180,'Interim Analysis'!$D:$D,$D180)
*(INDEX('Dimensional Maps'!Q$39:Q$63,MATCH($E180,'Dimensional Maps'!$C$8:$C$32,0),1)
/SUMIFS('Dimensional Maps'!Q$39:Q$63, 'Dimensional Maps'!$B$8:$B$32,$D180)))),0),0)</f>
        <v>0.1827070859852567</v>
      </c>
      <c r="W180" s="115">
        <f>IFERROR(IF($G180 = "WholeBlg",IF(W$1&lt;2020, 0,
IF($H180="GWh",SUMIFS('Interim Analysis'!Q:Q,'Interim Analysis'!$B:$B,$B180,'Interim Analysis'!$C:$C,$C180,'Interim Analysis'!$F:$F,$F180,'Interim Analysis'!$G:$G,$H180,'Interim Analysis'!$E:$E,$E180),
SUMIFS('Interim Analysis'!Q:Q,'Interim Analysis'!$B:$B,$B180,'Interim Analysis'!$C:$C,$C180,'Interim Analysis'!$F:$F,$F180,'Interim Analysis'!$G:$G,$H180,'Interim Analysis'!$D:$D,$D180)
*(INDEX('Dimensional Maps'!R$39:R$63,MATCH($E180,'Dimensional Maps'!$C$8:$C$32,0),1)
/SUMIFS('Dimensional Maps'!R$39:R$63, 'Dimensional Maps'!$B$8:$B$32,$D180)))),0),0)</f>
        <v>0.21405404888785681</v>
      </c>
    </row>
    <row r="181" spans="1:23" x14ac:dyDescent="0.25">
      <c r="A181" s="105" t="str">
        <f>Home!$C$20</f>
        <v>IOU Potential Program Savings ET</v>
      </c>
      <c r="B181" s="103" t="s">
        <v>238</v>
      </c>
      <c r="C181" s="103">
        <v>2</v>
      </c>
      <c r="D181" s="103" t="s">
        <v>47</v>
      </c>
      <c r="E181" s="103" t="s">
        <v>216</v>
      </c>
      <c r="F181" s="103" t="s">
        <v>167</v>
      </c>
      <c r="G181" s="103" t="s">
        <v>53</v>
      </c>
      <c r="H181" s="143" t="s">
        <v>18</v>
      </c>
      <c r="I181" s="115">
        <f>IFERROR(IF($G181 = "WholeBlg",IF(I$1&lt;2020, 0,
IF($H181="GWh",SUMIFS('Interim Analysis'!C:C,'Interim Analysis'!$B:$B,$B181,'Interim Analysis'!$C:$C,$C181,'Interim Analysis'!$F:$F,$F181,'Interim Analysis'!$G:$G,$H181,'Interim Analysis'!$E:$E,$E181),
SUMIFS('Interim Analysis'!C:C,'Interim Analysis'!$B:$B,$B181,'Interim Analysis'!$C:$C,$C181,'Interim Analysis'!$F:$F,$F181,'Interim Analysis'!$G:$G,$H181,'Interim Analysis'!$D:$D,$D181)
*(INDEX('Dimensional Maps'!D$39:D$63,MATCH($E181,'Dimensional Maps'!$C$8:$C$32,0),1)
/SUMIFS('Dimensional Maps'!D$39:D$63, 'Dimensional Maps'!$B$8:$B$32,$D181)))),0),0)</f>
        <v>0</v>
      </c>
      <c r="J181" s="115">
        <f>IFERROR(IF($G181 = "WholeBlg",IF(J$1&lt;2020, 0,
IF($H181="GWh",SUMIFS('Interim Analysis'!D:D,'Interim Analysis'!$B:$B,$B181,'Interim Analysis'!$C:$C,$C181,'Interim Analysis'!$F:$F,$F181,'Interim Analysis'!$G:$G,$H181,'Interim Analysis'!$E:$E,$E181),
SUMIFS('Interim Analysis'!D:D,'Interim Analysis'!$B:$B,$B181,'Interim Analysis'!$C:$C,$C181,'Interim Analysis'!$F:$F,$F181,'Interim Analysis'!$G:$G,$H181,'Interim Analysis'!$D:$D,$D181)
*(INDEX('Dimensional Maps'!E$39:E$63,MATCH($E181,'Dimensional Maps'!$C$8:$C$32,0),1)
/SUMIFS('Dimensional Maps'!E$39:E$63, 'Dimensional Maps'!$B$8:$B$32,$D181)))),0),0)</f>
        <v>0</v>
      </c>
      <c r="K181" s="115">
        <f>IFERROR(IF($G181 = "WholeBlg",IF(K$1&lt;2020, 0,
IF($H181="GWh",SUMIFS('Interim Analysis'!E:E,'Interim Analysis'!$B:$B,$B181,'Interim Analysis'!$C:$C,$C181,'Interim Analysis'!$F:$F,$F181,'Interim Analysis'!$G:$G,$H181,'Interim Analysis'!$E:$E,$E181),
SUMIFS('Interim Analysis'!E:E,'Interim Analysis'!$B:$B,$B181,'Interim Analysis'!$C:$C,$C181,'Interim Analysis'!$F:$F,$F181,'Interim Analysis'!$G:$G,$H181,'Interim Analysis'!$D:$D,$D181)
*(INDEX('Dimensional Maps'!F$39:F$63,MATCH($E181,'Dimensional Maps'!$C$8:$C$32,0),1)
/SUMIFS('Dimensional Maps'!F$39:F$63, 'Dimensional Maps'!$B$8:$B$32,$D181)))),0),0)</f>
        <v>0</v>
      </c>
      <c r="L181" s="115">
        <f>IFERROR(IF($G181 = "WholeBlg",IF(L$1&lt;2020, 0,
IF($H181="GWh",SUMIFS('Interim Analysis'!F:F,'Interim Analysis'!$B:$B,$B181,'Interim Analysis'!$C:$C,$C181,'Interim Analysis'!$F:$F,$F181,'Interim Analysis'!$G:$G,$H181,'Interim Analysis'!$E:$E,$E181),
SUMIFS('Interim Analysis'!F:F,'Interim Analysis'!$B:$B,$B181,'Interim Analysis'!$C:$C,$C181,'Interim Analysis'!$F:$F,$F181,'Interim Analysis'!$G:$G,$H181,'Interim Analysis'!$D:$D,$D181)
*(INDEX('Dimensional Maps'!G$39:G$63,MATCH($E181,'Dimensional Maps'!$C$8:$C$32,0),1)
/SUMIFS('Dimensional Maps'!G$39:G$63, 'Dimensional Maps'!$B$8:$B$32,$D181)))),0),0)</f>
        <v>0</v>
      </c>
      <c r="M181" s="115">
        <f>IFERROR(IF($G181 = "WholeBlg",IF(M$1&lt;2020, 0,
IF($H181="GWh",SUMIFS('Interim Analysis'!G:G,'Interim Analysis'!$B:$B,$B181,'Interim Analysis'!$C:$C,$C181,'Interim Analysis'!$F:$F,$F181,'Interim Analysis'!$G:$G,$H181,'Interim Analysis'!$E:$E,$E181),
SUMIFS('Interim Analysis'!G:G,'Interim Analysis'!$B:$B,$B181,'Interim Analysis'!$C:$C,$C181,'Interim Analysis'!$F:$F,$F181,'Interim Analysis'!$G:$G,$H181,'Interim Analysis'!$D:$D,$D181)
*(INDEX('Dimensional Maps'!H$39:H$63,MATCH($E181,'Dimensional Maps'!$C$8:$C$32,0),1)
/SUMIFS('Dimensional Maps'!H$39:H$63, 'Dimensional Maps'!$B$8:$B$32,$D181)))),0),0)</f>
        <v>0</v>
      </c>
      <c r="N181" s="115">
        <f>IFERROR(IF($G181 = "WholeBlg",IF(N$1&lt;2020, 0,
IF($H181="GWh",SUMIFS('Interim Analysis'!H:H,'Interim Analysis'!$B:$B,$B181,'Interim Analysis'!$C:$C,$C181,'Interim Analysis'!$F:$F,$F181,'Interim Analysis'!$G:$G,$H181,'Interim Analysis'!$E:$E,$E181),
SUMIFS('Interim Analysis'!H:H,'Interim Analysis'!$B:$B,$B181,'Interim Analysis'!$C:$C,$C181,'Interim Analysis'!$F:$F,$F181,'Interim Analysis'!$G:$G,$H181,'Interim Analysis'!$D:$D,$D181)
*(INDEX('Dimensional Maps'!I$39:I$63,MATCH($E181,'Dimensional Maps'!$C$8:$C$32,0),1)
/SUMIFS('Dimensional Maps'!I$39:I$63, 'Dimensional Maps'!$B$8:$B$32,$D181)))),0),0)</f>
        <v>0</v>
      </c>
      <c r="O181" s="115">
        <f>IFERROR(IF($G181 = "WholeBlg",IF(O$1&lt;2020, 0,
IF($H181="GWh",SUMIFS('Interim Analysis'!I:I,'Interim Analysis'!$B:$B,$B181,'Interim Analysis'!$C:$C,$C181,'Interim Analysis'!$F:$F,$F181,'Interim Analysis'!$G:$G,$H181,'Interim Analysis'!$E:$E,$E181),
SUMIFS('Interim Analysis'!I:I,'Interim Analysis'!$B:$B,$B181,'Interim Analysis'!$C:$C,$C181,'Interim Analysis'!$F:$F,$F181,'Interim Analysis'!$G:$G,$H181,'Interim Analysis'!$D:$D,$D181)
*(INDEX('Dimensional Maps'!J$39:J$63,MATCH($E181,'Dimensional Maps'!$C$8:$C$32,0),1)
/SUMIFS('Dimensional Maps'!J$39:J$63, 'Dimensional Maps'!$B$8:$B$32,$D181)))),0),0)</f>
        <v>0</v>
      </c>
      <c r="P181" s="115">
        <f>IFERROR(IF($G181 = "WholeBlg",IF(P$1&lt;2020, 0,
IF($H181="GWh",SUMIFS('Interim Analysis'!J:J,'Interim Analysis'!$B:$B,$B181,'Interim Analysis'!$C:$C,$C181,'Interim Analysis'!$F:$F,$F181,'Interim Analysis'!$G:$G,$H181,'Interim Analysis'!$E:$E,$E181),
SUMIFS('Interim Analysis'!J:J,'Interim Analysis'!$B:$B,$B181,'Interim Analysis'!$C:$C,$C181,'Interim Analysis'!$F:$F,$F181,'Interim Analysis'!$G:$G,$H181,'Interim Analysis'!$D:$D,$D181)
*(INDEX('Dimensional Maps'!K$39:K$63,MATCH($E181,'Dimensional Maps'!$C$8:$C$32,0),1)
/SUMIFS('Dimensional Maps'!K$39:K$63, 'Dimensional Maps'!$B$8:$B$32,$D181)))),0),0)</f>
        <v>0</v>
      </c>
      <c r="Q181" s="115">
        <f>IFERROR(IF($G181 = "WholeBlg",IF(Q$1&lt;2020, 0,
IF($H181="GWh",SUMIFS('Interim Analysis'!K:K,'Interim Analysis'!$B:$B,$B181,'Interim Analysis'!$C:$C,$C181,'Interim Analysis'!$F:$F,$F181,'Interim Analysis'!$G:$G,$H181,'Interim Analysis'!$E:$E,$E181),
SUMIFS('Interim Analysis'!K:K,'Interim Analysis'!$B:$B,$B181,'Interim Analysis'!$C:$C,$C181,'Interim Analysis'!$F:$F,$F181,'Interim Analysis'!$G:$G,$H181,'Interim Analysis'!$D:$D,$D181)
*(INDEX('Dimensional Maps'!L$39:L$63,MATCH($E181,'Dimensional Maps'!$C$8:$C$32,0),1)
/SUMIFS('Dimensional Maps'!L$39:L$63, 'Dimensional Maps'!$B$8:$B$32,$D181)))),0),0)</f>
        <v>0</v>
      </c>
      <c r="R181" s="115">
        <f>IFERROR(IF($G181 = "WholeBlg",IF(R$1&lt;2020, 0,
IF($H181="GWh",SUMIFS('Interim Analysis'!L:L,'Interim Analysis'!$B:$B,$B181,'Interim Analysis'!$C:$C,$C181,'Interim Analysis'!$F:$F,$F181,'Interim Analysis'!$G:$G,$H181,'Interim Analysis'!$E:$E,$E181),
SUMIFS('Interim Analysis'!L:L,'Interim Analysis'!$B:$B,$B181,'Interim Analysis'!$C:$C,$C181,'Interim Analysis'!$F:$F,$F181,'Interim Analysis'!$G:$G,$H181,'Interim Analysis'!$D:$D,$D181)
*(INDEX('Dimensional Maps'!M$39:M$63,MATCH($E181,'Dimensional Maps'!$C$8:$C$32,0),1)
/SUMIFS('Dimensional Maps'!M$39:M$63, 'Dimensional Maps'!$B$8:$B$32,$D181)))),0),0)</f>
        <v>0</v>
      </c>
      <c r="S181" s="115">
        <f>IFERROR(IF($G181 = "WholeBlg",IF(S$1&lt;2020, 0,
IF($H181="GWh",SUMIFS('Interim Analysis'!M:M,'Interim Analysis'!$B:$B,$B181,'Interim Analysis'!$C:$C,$C181,'Interim Analysis'!$F:$F,$F181,'Interim Analysis'!$G:$G,$H181,'Interim Analysis'!$E:$E,$E181),
SUMIFS('Interim Analysis'!M:M,'Interim Analysis'!$B:$B,$B181,'Interim Analysis'!$C:$C,$C181,'Interim Analysis'!$F:$F,$F181,'Interim Analysis'!$G:$G,$H181,'Interim Analysis'!$D:$D,$D181)
*(INDEX('Dimensional Maps'!N$39:N$63,MATCH($E181,'Dimensional Maps'!$C$8:$C$32,0),1)
/SUMIFS('Dimensional Maps'!N$39:N$63, 'Dimensional Maps'!$B$8:$B$32,$D181)))),0),0)</f>
        <v>0</v>
      </c>
      <c r="T181" s="115">
        <f>IFERROR(IF($G181 = "WholeBlg",IF(T$1&lt;2020, 0,
IF($H181="GWh",SUMIFS('Interim Analysis'!N:N,'Interim Analysis'!$B:$B,$B181,'Interim Analysis'!$C:$C,$C181,'Interim Analysis'!$F:$F,$F181,'Interim Analysis'!$G:$G,$H181,'Interim Analysis'!$E:$E,$E181),
SUMIFS('Interim Analysis'!N:N,'Interim Analysis'!$B:$B,$B181,'Interim Analysis'!$C:$C,$C181,'Interim Analysis'!$F:$F,$F181,'Interim Analysis'!$G:$G,$H181,'Interim Analysis'!$D:$D,$D181)
*(INDEX('Dimensional Maps'!O$39:O$63,MATCH($E181,'Dimensional Maps'!$C$8:$C$32,0),1)
/SUMIFS('Dimensional Maps'!O$39:O$63, 'Dimensional Maps'!$B$8:$B$32,$D181)))),0),0)</f>
        <v>0</v>
      </c>
      <c r="U181" s="115">
        <f>IFERROR(IF($G181 = "WholeBlg",IF(U$1&lt;2020, 0,
IF($H181="GWh",SUMIFS('Interim Analysis'!O:O,'Interim Analysis'!$B:$B,$B181,'Interim Analysis'!$C:$C,$C181,'Interim Analysis'!$F:$F,$F181,'Interim Analysis'!$G:$G,$H181,'Interim Analysis'!$E:$E,$E181),
SUMIFS('Interim Analysis'!O:O,'Interim Analysis'!$B:$B,$B181,'Interim Analysis'!$C:$C,$C181,'Interim Analysis'!$F:$F,$F181,'Interim Analysis'!$G:$G,$H181,'Interim Analysis'!$D:$D,$D181)
*(INDEX('Dimensional Maps'!P$39:P$63,MATCH($E181,'Dimensional Maps'!$C$8:$C$32,0),1)
/SUMIFS('Dimensional Maps'!P$39:P$63, 'Dimensional Maps'!$B$8:$B$32,$D181)))),0),0)</f>
        <v>0</v>
      </c>
      <c r="V181" s="115">
        <f>IFERROR(IF($G181 = "WholeBlg",IF(V$1&lt;2020, 0,
IF($H181="GWh",SUMIFS('Interim Analysis'!P:P,'Interim Analysis'!$B:$B,$B181,'Interim Analysis'!$C:$C,$C181,'Interim Analysis'!$F:$F,$F181,'Interim Analysis'!$G:$G,$H181,'Interim Analysis'!$E:$E,$E181),
SUMIFS('Interim Analysis'!P:P,'Interim Analysis'!$B:$B,$B181,'Interim Analysis'!$C:$C,$C181,'Interim Analysis'!$F:$F,$F181,'Interim Analysis'!$G:$G,$H181,'Interim Analysis'!$D:$D,$D181)
*(INDEX('Dimensional Maps'!Q$39:Q$63,MATCH($E181,'Dimensional Maps'!$C$8:$C$32,0),1)
/SUMIFS('Dimensional Maps'!Q$39:Q$63, 'Dimensional Maps'!$B$8:$B$32,$D181)))),0),0)</f>
        <v>0</v>
      </c>
      <c r="W181" s="115">
        <f>IFERROR(IF($G181 = "WholeBlg",IF(W$1&lt;2020, 0,
IF($H181="GWh",SUMIFS('Interim Analysis'!Q:Q,'Interim Analysis'!$B:$B,$B181,'Interim Analysis'!$C:$C,$C181,'Interim Analysis'!$F:$F,$F181,'Interim Analysis'!$G:$G,$H181,'Interim Analysis'!$E:$E,$E181),
SUMIFS('Interim Analysis'!Q:Q,'Interim Analysis'!$B:$B,$B181,'Interim Analysis'!$C:$C,$C181,'Interim Analysis'!$F:$F,$F181,'Interim Analysis'!$G:$G,$H181,'Interim Analysis'!$D:$D,$D181)
*(INDEX('Dimensional Maps'!R$39:R$63,MATCH($E181,'Dimensional Maps'!$C$8:$C$32,0),1)
/SUMIFS('Dimensional Maps'!R$39:R$63, 'Dimensional Maps'!$B$8:$B$32,$D181)))),0),0)</f>
        <v>0</v>
      </c>
    </row>
    <row r="182" spans="1:23" x14ac:dyDescent="0.25">
      <c r="A182" s="105" t="str">
        <f>Home!$C$20</f>
        <v>IOU Potential Program Savings ET</v>
      </c>
      <c r="B182" s="103" t="s">
        <v>238</v>
      </c>
      <c r="C182" s="103">
        <v>2</v>
      </c>
      <c r="D182" s="103" t="s">
        <v>47</v>
      </c>
      <c r="E182" s="103" t="s">
        <v>216</v>
      </c>
      <c r="F182" s="103" t="s">
        <v>186</v>
      </c>
      <c r="G182" s="103" t="s">
        <v>53</v>
      </c>
      <c r="H182" s="143" t="s">
        <v>18</v>
      </c>
      <c r="I182" s="115">
        <f>IFERROR(IF($G182 = "WholeBlg",IF(I$1&lt;2020, 0,
IF($H182="GWh",SUMIFS('Interim Analysis'!C:C,'Interim Analysis'!$B:$B,$B182,'Interim Analysis'!$C:$C,$C182,'Interim Analysis'!$F:$F,$F182,'Interim Analysis'!$G:$G,$H182,'Interim Analysis'!$E:$E,$E182),
SUMIFS('Interim Analysis'!C:C,'Interim Analysis'!$B:$B,$B182,'Interim Analysis'!$C:$C,$C182,'Interim Analysis'!$F:$F,$F182,'Interim Analysis'!$G:$G,$H182,'Interim Analysis'!$D:$D,$D182)
*(INDEX('Dimensional Maps'!D$39:D$63,MATCH($E182,'Dimensional Maps'!$C$8:$C$32,0),1)
/SUMIFS('Dimensional Maps'!D$39:D$63, 'Dimensional Maps'!$B$8:$B$32,$D182)))),0),0)</f>
        <v>0</v>
      </c>
      <c r="J182" s="115">
        <f>IFERROR(IF($G182 = "WholeBlg",IF(J$1&lt;2020, 0,
IF($H182="GWh",SUMIFS('Interim Analysis'!D:D,'Interim Analysis'!$B:$B,$B182,'Interim Analysis'!$C:$C,$C182,'Interim Analysis'!$F:$F,$F182,'Interim Analysis'!$G:$G,$H182,'Interim Analysis'!$E:$E,$E182),
SUMIFS('Interim Analysis'!D:D,'Interim Analysis'!$B:$B,$B182,'Interim Analysis'!$C:$C,$C182,'Interim Analysis'!$F:$F,$F182,'Interim Analysis'!$G:$G,$H182,'Interim Analysis'!$D:$D,$D182)
*(INDEX('Dimensional Maps'!E$39:E$63,MATCH($E182,'Dimensional Maps'!$C$8:$C$32,0),1)
/SUMIFS('Dimensional Maps'!E$39:E$63, 'Dimensional Maps'!$B$8:$B$32,$D182)))),0),0)</f>
        <v>0</v>
      </c>
      <c r="K182" s="115">
        <f>IFERROR(IF($G182 = "WholeBlg",IF(K$1&lt;2020, 0,
IF($H182="GWh",SUMIFS('Interim Analysis'!E:E,'Interim Analysis'!$B:$B,$B182,'Interim Analysis'!$C:$C,$C182,'Interim Analysis'!$F:$F,$F182,'Interim Analysis'!$G:$G,$H182,'Interim Analysis'!$E:$E,$E182),
SUMIFS('Interim Analysis'!E:E,'Interim Analysis'!$B:$B,$B182,'Interim Analysis'!$C:$C,$C182,'Interim Analysis'!$F:$F,$F182,'Interim Analysis'!$G:$G,$H182,'Interim Analysis'!$D:$D,$D182)
*(INDEX('Dimensional Maps'!F$39:F$63,MATCH($E182,'Dimensional Maps'!$C$8:$C$32,0),1)
/SUMIFS('Dimensional Maps'!F$39:F$63, 'Dimensional Maps'!$B$8:$B$32,$D182)))),0),0)</f>
        <v>0</v>
      </c>
      <c r="L182" s="115">
        <f>IFERROR(IF($G182 = "WholeBlg",IF(L$1&lt;2020, 0,
IF($H182="GWh",SUMIFS('Interim Analysis'!F:F,'Interim Analysis'!$B:$B,$B182,'Interim Analysis'!$C:$C,$C182,'Interim Analysis'!$F:$F,$F182,'Interim Analysis'!$G:$G,$H182,'Interim Analysis'!$E:$E,$E182),
SUMIFS('Interim Analysis'!F:F,'Interim Analysis'!$B:$B,$B182,'Interim Analysis'!$C:$C,$C182,'Interim Analysis'!$F:$F,$F182,'Interim Analysis'!$G:$G,$H182,'Interim Analysis'!$D:$D,$D182)
*(INDEX('Dimensional Maps'!G$39:G$63,MATCH($E182,'Dimensional Maps'!$C$8:$C$32,0),1)
/SUMIFS('Dimensional Maps'!G$39:G$63, 'Dimensional Maps'!$B$8:$B$32,$D182)))),0),0)</f>
        <v>0</v>
      </c>
      <c r="M182" s="115">
        <f>IFERROR(IF($G182 = "WholeBlg",IF(M$1&lt;2020, 0,
IF($H182="GWh",SUMIFS('Interim Analysis'!G:G,'Interim Analysis'!$B:$B,$B182,'Interim Analysis'!$C:$C,$C182,'Interim Analysis'!$F:$F,$F182,'Interim Analysis'!$G:$G,$H182,'Interim Analysis'!$E:$E,$E182),
SUMIFS('Interim Analysis'!G:G,'Interim Analysis'!$B:$B,$B182,'Interim Analysis'!$C:$C,$C182,'Interim Analysis'!$F:$F,$F182,'Interim Analysis'!$G:$G,$H182,'Interim Analysis'!$D:$D,$D182)
*(INDEX('Dimensional Maps'!H$39:H$63,MATCH($E182,'Dimensional Maps'!$C$8:$C$32,0),1)
/SUMIFS('Dimensional Maps'!H$39:H$63, 'Dimensional Maps'!$B$8:$B$32,$D182)))),0),0)</f>
        <v>0</v>
      </c>
      <c r="N182" s="115">
        <f>IFERROR(IF($G182 = "WholeBlg",IF(N$1&lt;2020, 0,
IF($H182="GWh",SUMIFS('Interim Analysis'!H:H,'Interim Analysis'!$B:$B,$B182,'Interim Analysis'!$C:$C,$C182,'Interim Analysis'!$F:$F,$F182,'Interim Analysis'!$G:$G,$H182,'Interim Analysis'!$E:$E,$E182),
SUMIFS('Interim Analysis'!H:H,'Interim Analysis'!$B:$B,$B182,'Interim Analysis'!$C:$C,$C182,'Interim Analysis'!$F:$F,$F182,'Interim Analysis'!$G:$G,$H182,'Interim Analysis'!$D:$D,$D182)
*(INDEX('Dimensional Maps'!I$39:I$63,MATCH($E182,'Dimensional Maps'!$C$8:$C$32,0),1)
/SUMIFS('Dimensional Maps'!I$39:I$63, 'Dimensional Maps'!$B$8:$B$32,$D182)))),0),0)</f>
        <v>0</v>
      </c>
      <c r="O182" s="115">
        <f>IFERROR(IF($G182 = "WholeBlg",IF(O$1&lt;2020, 0,
IF($H182="GWh",SUMIFS('Interim Analysis'!I:I,'Interim Analysis'!$B:$B,$B182,'Interim Analysis'!$C:$C,$C182,'Interim Analysis'!$F:$F,$F182,'Interim Analysis'!$G:$G,$H182,'Interim Analysis'!$E:$E,$E182),
SUMIFS('Interim Analysis'!I:I,'Interim Analysis'!$B:$B,$B182,'Interim Analysis'!$C:$C,$C182,'Interim Analysis'!$F:$F,$F182,'Interim Analysis'!$G:$G,$H182,'Interim Analysis'!$D:$D,$D182)
*(INDEX('Dimensional Maps'!J$39:J$63,MATCH($E182,'Dimensional Maps'!$C$8:$C$32,0),1)
/SUMIFS('Dimensional Maps'!J$39:J$63, 'Dimensional Maps'!$B$8:$B$32,$D182)))),0),0)</f>
        <v>0</v>
      </c>
      <c r="P182" s="115">
        <f>IFERROR(IF($G182 = "WholeBlg",IF(P$1&lt;2020, 0,
IF($H182="GWh",SUMIFS('Interim Analysis'!J:J,'Interim Analysis'!$B:$B,$B182,'Interim Analysis'!$C:$C,$C182,'Interim Analysis'!$F:$F,$F182,'Interim Analysis'!$G:$G,$H182,'Interim Analysis'!$E:$E,$E182),
SUMIFS('Interim Analysis'!J:J,'Interim Analysis'!$B:$B,$B182,'Interim Analysis'!$C:$C,$C182,'Interim Analysis'!$F:$F,$F182,'Interim Analysis'!$G:$G,$H182,'Interim Analysis'!$D:$D,$D182)
*(INDEX('Dimensional Maps'!K$39:K$63,MATCH($E182,'Dimensional Maps'!$C$8:$C$32,0),1)
/SUMIFS('Dimensional Maps'!K$39:K$63, 'Dimensional Maps'!$B$8:$B$32,$D182)))),0),0)</f>
        <v>0</v>
      </c>
      <c r="Q182" s="115">
        <f>IFERROR(IF($G182 = "WholeBlg",IF(Q$1&lt;2020, 0,
IF($H182="GWh",SUMIFS('Interim Analysis'!K:K,'Interim Analysis'!$B:$B,$B182,'Interim Analysis'!$C:$C,$C182,'Interim Analysis'!$F:$F,$F182,'Interim Analysis'!$G:$G,$H182,'Interim Analysis'!$E:$E,$E182),
SUMIFS('Interim Analysis'!K:K,'Interim Analysis'!$B:$B,$B182,'Interim Analysis'!$C:$C,$C182,'Interim Analysis'!$F:$F,$F182,'Interim Analysis'!$G:$G,$H182,'Interim Analysis'!$D:$D,$D182)
*(INDEX('Dimensional Maps'!L$39:L$63,MATCH($E182,'Dimensional Maps'!$C$8:$C$32,0),1)
/SUMIFS('Dimensional Maps'!L$39:L$63, 'Dimensional Maps'!$B$8:$B$32,$D182)))),0),0)</f>
        <v>0</v>
      </c>
      <c r="R182" s="115">
        <f>IFERROR(IF($G182 = "WholeBlg",IF(R$1&lt;2020, 0,
IF($H182="GWh",SUMIFS('Interim Analysis'!L:L,'Interim Analysis'!$B:$B,$B182,'Interim Analysis'!$C:$C,$C182,'Interim Analysis'!$F:$F,$F182,'Interim Analysis'!$G:$G,$H182,'Interim Analysis'!$E:$E,$E182),
SUMIFS('Interim Analysis'!L:L,'Interim Analysis'!$B:$B,$B182,'Interim Analysis'!$C:$C,$C182,'Interim Analysis'!$F:$F,$F182,'Interim Analysis'!$G:$G,$H182,'Interim Analysis'!$D:$D,$D182)
*(INDEX('Dimensional Maps'!M$39:M$63,MATCH($E182,'Dimensional Maps'!$C$8:$C$32,0),1)
/SUMIFS('Dimensional Maps'!M$39:M$63, 'Dimensional Maps'!$B$8:$B$32,$D182)))),0),0)</f>
        <v>0</v>
      </c>
      <c r="S182" s="115">
        <f>IFERROR(IF($G182 = "WholeBlg",IF(S$1&lt;2020, 0,
IF($H182="GWh",SUMIFS('Interim Analysis'!M:M,'Interim Analysis'!$B:$B,$B182,'Interim Analysis'!$C:$C,$C182,'Interim Analysis'!$F:$F,$F182,'Interim Analysis'!$G:$G,$H182,'Interim Analysis'!$E:$E,$E182),
SUMIFS('Interim Analysis'!M:M,'Interim Analysis'!$B:$B,$B182,'Interim Analysis'!$C:$C,$C182,'Interim Analysis'!$F:$F,$F182,'Interim Analysis'!$G:$G,$H182,'Interim Analysis'!$D:$D,$D182)
*(INDEX('Dimensional Maps'!N$39:N$63,MATCH($E182,'Dimensional Maps'!$C$8:$C$32,0),1)
/SUMIFS('Dimensional Maps'!N$39:N$63, 'Dimensional Maps'!$B$8:$B$32,$D182)))),0),0)</f>
        <v>0</v>
      </c>
      <c r="T182" s="115">
        <f>IFERROR(IF($G182 = "WholeBlg",IF(T$1&lt;2020, 0,
IF($H182="GWh",SUMIFS('Interim Analysis'!N:N,'Interim Analysis'!$B:$B,$B182,'Interim Analysis'!$C:$C,$C182,'Interim Analysis'!$F:$F,$F182,'Interim Analysis'!$G:$G,$H182,'Interim Analysis'!$E:$E,$E182),
SUMIFS('Interim Analysis'!N:N,'Interim Analysis'!$B:$B,$B182,'Interim Analysis'!$C:$C,$C182,'Interim Analysis'!$F:$F,$F182,'Interim Analysis'!$G:$G,$H182,'Interim Analysis'!$D:$D,$D182)
*(INDEX('Dimensional Maps'!O$39:O$63,MATCH($E182,'Dimensional Maps'!$C$8:$C$32,0),1)
/SUMIFS('Dimensional Maps'!O$39:O$63, 'Dimensional Maps'!$B$8:$B$32,$D182)))),0),0)</f>
        <v>0</v>
      </c>
      <c r="U182" s="115">
        <f>IFERROR(IF($G182 = "WholeBlg",IF(U$1&lt;2020, 0,
IF($H182="GWh",SUMIFS('Interim Analysis'!O:O,'Interim Analysis'!$B:$B,$B182,'Interim Analysis'!$C:$C,$C182,'Interim Analysis'!$F:$F,$F182,'Interim Analysis'!$G:$G,$H182,'Interim Analysis'!$E:$E,$E182),
SUMIFS('Interim Analysis'!O:O,'Interim Analysis'!$B:$B,$B182,'Interim Analysis'!$C:$C,$C182,'Interim Analysis'!$F:$F,$F182,'Interim Analysis'!$G:$G,$H182,'Interim Analysis'!$D:$D,$D182)
*(INDEX('Dimensional Maps'!P$39:P$63,MATCH($E182,'Dimensional Maps'!$C$8:$C$32,0),1)
/SUMIFS('Dimensional Maps'!P$39:P$63, 'Dimensional Maps'!$B$8:$B$32,$D182)))),0),0)</f>
        <v>0</v>
      </c>
      <c r="V182" s="115">
        <f>IFERROR(IF($G182 = "WholeBlg",IF(V$1&lt;2020, 0,
IF($H182="GWh",SUMIFS('Interim Analysis'!P:P,'Interim Analysis'!$B:$B,$B182,'Interim Analysis'!$C:$C,$C182,'Interim Analysis'!$F:$F,$F182,'Interim Analysis'!$G:$G,$H182,'Interim Analysis'!$E:$E,$E182),
SUMIFS('Interim Analysis'!P:P,'Interim Analysis'!$B:$B,$B182,'Interim Analysis'!$C:$C,$C182,'Interim Analysis'!$F:$F,$F182,'Interim Analysis'!$G:$G,$H182,'Interim Analysis'!$D:$D,$D182)
*(INDEX('Dimensional Maps'!Q$39:Q$63,MATCH($E182,'Dimensional Maps'!$C$8:$C$32,0),1)
/SUMIFS('Dimensional Maps'!Q$39:Q$63, 'Dimensional Maps'!$B$8:$B$32,$D182)))),0),0)</f>
        <v>0</v>
      </c>
      <c r="W182" s="115">
        <f>IFERROR(IF($G182 = "WholeBlg",IF(W$1&lt;2020, 0,
IF($H182="GWh",SUMIFS('Interim Analysis'!Q:Q,'Interim Analysis'!$B:$B,$B182,'Interim Analysis'!$C:$C,$C182,'Interim Analysis'!$F:$F,$F182,'Interim Analysis'!$G:$G,$H182,'Interim Analysis'!$E:$E,$E182),
SUMIFS('Interim Analysis'!Q:Q,'Interim Analysis'!$B:$B,$B182,'Interim Analysis'!$C:$C,$C182,'Interim Analysis'!$F:$F,$F182,'Interim Analysis'!$G:$G,$H182,'Interim Analysis'!$D:$D,$D182)
*(INDEX('Dimensional Maps'!R$39:R$63,MATCH($E182,'Dimensional Maps'!$C$8:$C$32,0),1)
/SUMIFS('Dimensional Maps'!R$39:R$63, 'Dimensional Maps'!$B$8:$B$32,$D182)))),0),0)</f>
        <v>0</v>
      </c>
    </row>
    <row r="183" spans="1:23" x14ac:dyDescent="0.25">
      <c r="A183" s="105" t="str">
        <f>Home!$C$20</f>
        <v>IOU Potential Program Savings ET</v>
      </c>
      <c r="B183" s="103" t="s">
        <v>238</v>
      </c>
      <c r="C183" s="103">
        <v>2</v>
      </c>
      <c r="D183" s="103" t="s">
        <v>47</v>
      </c>
      <c r="E183" s="103" t="s">
        <v>216</v>
      </c>
      <c r="F183" s="103" t="s">
        <v>167</v>
      </c>
      <c r="G183" s="103" t="s">
        <v>53</v>
      </c>
      <c r="H183" s="143" t="s">
        <v>20</v>
      </c>
      <c r="I183" s="115">
        <f>IFERROR(IF($G183 = "WholeBlg",IF(I$1&lt;2020, 0,
IF($H183="GWh",SUMIFS('Interim Analysis'!C:C,'Interim Analysis'!$B:$B,$B183,'Interim Analysis'!$C:$C,$C183,'Interim Analysis'!$F:$F,$F183,'Interim Analysis'!$G:$G,$H183,'Interim Analysis'!$E:$E,$E183),
SUMIFS('Interim Analysis'!C:C,'Interim Analysis'!$B:$B,$B183,'Interim Analysis'!$C:$C,$C183,'Interim Analysis'!$F:$F,$F183,'Interim Analysis'!$G:$G,$H183,'Interim Analysis'!$D:$D,$D183)
*(INDEX('Dimensional Maps'!D$39:D$63,MATCH($E183,'Dimensional Maps'!$C$8:$C$32,0),1)
/SUMIFS('Dimensional Maps'!D$39:D$63, 'Dimensional Maps'!$B$8:$B$32,$D183)))),0),0)</f>
        <v>0</v>
      </c>
      <c r="J183" s="115">
        <f>IFERROR(IF($G183 = "WholeBlg",IF(J$1&lt;2020, 0,
IF($H183="GWh",SUMIFS('Interim Analysis'!D:D,'Interim Analysis'!$B:$B,$B183,'Interim Analysis'!$C:$C,$C183,'Interim Analysis'!$F:$F,$F183,'Interim Analysis'!$G:$G,$H183,'Interim Analysis'!$E:$E,$E183),
SUMIFS('Interim Analysis'!D:D,'Interim Analysis'!$B:$B,$B183,'Interim Analysis'!$C:$C,$C183,'Interim Analysis'!$F:$F,$F183,'Interim Analysis'!$G:$G,$H183,'Interim Analysis'!$D:$D,$D183)
*(INDEX('Dimensional Maps'!E$39:E$63,MATCH($E183,'Dimensional Maps'!$C$8:$C$32,0),1)
/SUMIFS('Dimensional Maps'!E$39:E$63, 'Dimensional Maps'!$B$8:$B$32,$D183)))),0),0)</f>
        <v>0</v>
      </c>
      <c r="K183" s="115">
        <f>IFERROR(IF($G183 = "WholeBlg",IF(K$1&lt;2020, 0,
IF($H183="GWh",SUMIFS('Interim Analysis'!E:E,'Interim Analysis'!$B:$B,$B183,'Interim Analysis'!$C:$C,$C183,'Interim Analysis'!$F:$F,$F183,'Interim Analysis'!$G:$G,$H183,'Interim Analysis'!$E:$E,$E183),
SUMIFS('Interim Analysis'!E:E,'Interim Analysis'!$B:$B,$B183,'Interim Analysis'!$C:$C,$C183,'Interim Analysis'!$F:$F,$F183,'Interim Analysis'!$G:$G,$H183,'Interim Analysis'!$D:$D,$D183)
*(INDEX('Dimensional Maps'!F$39:F$63,MATCH($E183,'Dimensional Maps'!$C$8:$C$32,0),1)
/SUMIFS('Dimensional Maps'!F$39:F$63, 'Dimensional Maps'!$B$8:$B$32,$D183)))),0),0)</f>
        <v>0</v>
      </c>
      <c r="L183" s="115">
        <f>IFERROR(IF($G183 = "WholeBlg",IF(L$1&lt;2020, 0,
IF($H183="GWh",SUMIFS('Interim Analysis'!F:F,'Interim Analysis'!$B:$B,$B183,'Interim Analysis'!$C:$C,$C183,'Interim Analysis'!$F:$F,$F183,'Interim Analysis'!$G:$G,$H183,'Interim Analysis'!$E:$E,$E183),
SUMIFS('Interim Analysis'!F:F,'Interim Analysis'!$B:$B,$B183,'Interim Analysis'!$C:$C,$C183,'Interim Analysis'!$F:$F,$F183,'Interim Analysis'!$G:$G,$H183,'Interim Analysis'!$D:$D,$D183)
*(INDEX('Dimensional Maps'!G$39:G$63,MATCH($E183,'Dimensional Maps'!$C$8:$C$32,0),1)
/SUMIFS('Dimensional Maps'!G$39:G$63, 'Dimensional Maps'!$B$8:$B$32,$D183)))),0),0)</f>
        <v>0</v>
      </c>
      <c r="M183" s="115">
        <f>IFERROR(IF($G183 = "WholeBlg",IF(M$1&lt;2020, 0,
IF($H183="GWh",SUMIFS('Interim Analysis'!G:G,'Interim Analysis'!$B:$B,$B183,'Interim Analysis'!$C:$C,$C183,'Interim Analysis'!$F:$F,$F183,'Interim Analysis'!$G:$G,$H183,'Interim Analysis'!$E:$E,$E183),
SUMIFS('Interim Analysis'!G:G,'Interim Analysis'!$B:$B,$B183,'Interim Analysis'!$C:$C,$C183,'Interim Analysis'!$F:$F,$F183,'Interim Analysis'!$G:$G,$H183,'Interim Analysis'!$D:$D,$D183)
*(INDEX('Dimensional Maps'!H$39:H$63,MATCH($E183,'Dimensional Maps'!$C$8:$C$32,0),1)
/SUMIFS('Dimensional Maps'!H$39:H$63, 'Dimensional Maps'!$B$8:$B$32,$D183)))),0),0)</f>
        <v>0</v>
      </c>
      <c r="N183" s="115">
        <f>IFERROR(IF($G183 = "WholeBlg",IF(N$1&lt;2020, 0,
IF($H183="GWh",SUMIFS('Interim Analysis'!H:H,'Interim Analysis'!$B:$B,$B183,'Interim Analysis'!$C:$C,$C183,'Interim Analysis'!$F:$F,$F183,'Interim Analysis'!$G:$G,$H183,'Interim Analysis'!$E:$E,$E183),
SUMIFS('Interim Analysis'!H:H,'Interim Analysis'!$B:$B,$B183,'Interim Analysis'!$C:$C,$C183,'Interim Analysis'!$F:$F,$F183,'Interim Analysis'!$G:$G,$H183,'Interim Analysis'!$D:$D,$D183)
*(INDEX('Dimensional Maps'!I$39:I$63,MATCH($E183,'Dimensional Maps'!$C$8:$C$32,0),1)
/SUMIFS('Dimensional Maps'!I$39:I$63, 'Dimensional Maps'!$B$8:$B$32,$D183)))),0),0)</f>
        <v>5.9604509981243288E-3</v>
      </c>
      <c r="O183" s="115">
        <f>IFERROR(IF($G183 = "WholeBlg",IF(O$1&lt;2020, 0,
IF($H183="GWh",SUMIFS('Interim Analysis'!I:I,'Interim Analysis'!$B:$B,$B183,'Interim Analysis'!$C:$C,$C183,'Interim Analysis'!$F:$F,$F183,'Interim Analysis'!$G:$G,$H183,'Interim Analysis'!$E:$E,$E183),
SUMIFS('Interim Analysis'!I:I,'Interim Analysis'!$B:$B,$B183,'Interim Analysis'!$C:$C,$C183,'Interim Analysis'!$F:$F,$F183,'Interim Analysis'!$G:$G,$H183,'Interim Analysis'!$D:$D,$D183)
*(INDEX('Dimensional Maps'!J$39:J$63,MATCH($E183,'Dimensional Maps'!$C$8:$C$32,0),1)
/SUMIFS('Dimensional Maps'!J$39:J$63, 'Dimensional Maps'!$B$8:$B$32,$D183)))),0),0)</f>
        <v>1.1809860102794638E-2</v>
      </c>
      <c r="P183" s="115">
        <f>IFERROR(IF($G183 = "WholeBlg",IF(P$1&lt;2020, 0,
IF($H183="GWh",SUMIFS('Interim Analysis'!J:J,'Interim Analysis'!$B:$B,$B183,'Interim Analysis'!$C:$C,$C183,'Interim Analysis'!$F:$F,$F183,'Interim Analysis'!$G:$G,$H183,'Interim Analysis'!$E:$E,$E183),
SUMIFS('Interim Analysis'!J:J,'Interim Analysis'!$B:$B,$B183,'Interim Analysis'!$C:$C,$C183,'Interim Analysis'!$F:$F,$F183,'Interim Analysis'!$G:$G,$H183,'Interim Analysis'!$D:$D,$D183)
*(INDEX('Dimensional Maps'!K$39:K$63,MATCH($E183,'Dimensional Maps'!$C$8:$C$32,0),1)
/SUMIFS('Dimensional Maps'!K$39:K$63, 'Dimensional Maps'!$B$8:$B$32,$D183)))),0),0)</f>
        <v>1.7736351582847906E-2</v>
      </c>
      <c r="Q183" s="115">
        <f>IFERROR(IF($G183 = "WholeBlg",IF(Q$1&lt;2020, 0,
IF($H183="GWh",SUMIFS('Interim Analysis'!K:K,'Interim Analysis'!$B:$B,$B183,'Interim Analysis'!$C:$C,$C183,'Interim Analysis'!$F:$F,$F183,'Interim Analysis'!$G:$G,$H183,'Interim Analysis'!$E:$E,$E183),
SUMIFS('Interim Analysis'!K:K,'Interim Analysis'!$B:$B,$B183,'Interim Analysis'!$C:$C,$C183,'Interim Analysis'!$F:$F,$F183,'Interim Analysis'!$G:$G,$H183,'Interim Analysis'!$D:$D,$D183)
*(INDEX('Dimensional Maps'!L$39:L$63,MATCH($E183,'Dimensional Maps'!$C$8:$C$32,0),1)
/SUMIFS('Dimensional Maps'!L$39:L$63, 'Dimensional Maps'!$B$8:$B$32,$D183)))),0),0)</f>
        <v>2.3474845491546239E-2</v>
      </c>
      <c r="R183" s="115">
        <f>IFERROR(IF($G183 = "WholeBlg",IF(R$1&lt;2020, 0,
IF($H183="GWh",SUMIFS('Interim Analysis'!L:L,'Interim Analysis'!$B:$B,$B183,'Interim Analysis'!$C:$C,$C183,'Interim Analysis'!$F:$F,$F183,'Interim Analysis'!$G:$G,$H183,'Interim Analysis'!$E:$E,$E183),
SUMIFS('Interim Analysis'!L:L,'Interim Analysis'!$B:$B,$B183,'Interim Analysis'!$C:$C,$C183,'Interim Analysis'!$F:$F,$F183,'Interim Analysis'!$G:$G,$H183,'Interim Analysis'!$D:$D,$D183)
*(INDEX('Dimensional Maps'!M$39:M$63,MATCH($E183,'Dimensional Maps'!$C$8:$C$32,0),1)
/SUMIFS('Dimensional Maps'!M$39:M$63, 'Dimensional Maps'!$B$8:$B$32,$D183)))),0),0)</f>
        <v>2.9257640728709067E-2</v>
      </c>
      <c r="S183" s="115">
        <f>IFERROR(IF($G183 = "WholeBlg",IF(S$1&lt;2020, 0,
IF($H183="GWh",SUMIFS('Interim Analysis'!M:M,'Interim Analysis'!$B:$B,$B183,'Interim Analysis'!$C:$C,$C183,'Interim Analysis'!$F:$F,$F183,'Interim Analysis'!$G:$G,$H183,'Interim Analysis'!$E:$E,$E183),
SUMIFS('Interim Analysis'!M:M,'Interim Analysis'!$B:$B,$B183,'Interim Analysis'!$C:$C,$C183,'Interim Analysis'!$F:$F,$F183,'Interim Analysis'!$G:$G,$H183,'Interim Analysis'!$D:$D,$D183)
*(INDEX('Dimensional Maps'!N$39:N$63,MATCH($E183,'Dimensional Maps'!$C$8:$C$32,0),1)
/SUMIFS('Dimensional Maps'!N$39:N$63, 'Dimensional Maps'!$B$8:$B$32,$D183)))),0),0)</f>
        <v>3.5199616909697008E-2</v>
      </c>
      <c r="T183" s="115">
        <f>IFERROR(IF($G183 = "WholeBlg",IF(T$1&lt;2020, 0,
IF($H183="GWh",SUMIFS('Interim Analysis'!N:N,'Interim Analysis'!$B:$B,$B183,'Interim Analysis'!$C:$C,$C183,'Interim Analysis'!$F:$F,$F183,'Interim Analysis'!$G:$G,$H183,'Interim Analysis'!$E:$E,$E183),
SUMIFS('Interim Analysis'!N:N,'Interim Analysis'!$B:$B,$B183,'Interim Analysis'!$C:$C,$C183,'Interim Analysis'!$F:$F,$F183,'Interim Analysis'!$G:$G,$H183,'Interim Analysis'!$D:$D,$D183)
*(INDEX('Dimensional Maps'!O$39:O$63,MATCH($E183,'Dimensional Maps'!$C$8:$C$32,0),1)
/SUMIFS('Dimensional Maps'!O$39:O$63, 'Dimensional Maps'!$B$8:$B$32,$D183)))),0),0)</f>
        <v>4.1014185388211721E-2</v>
      </c>
      <c r="U183" s="115">
        <f>IFERROR(IF($G183 = "WholeBlg",IF(U$1&lt;2020, 0,
IF($H183="GWh",SUMIFS('Interim Analysis'!O:O,'Interim Analysis'!$B:$B,$B183,'Interim Analysis'!$C:$C,$C183,'Interim Analysis'!$F:$F,$F183,'Interim Analysis'!$G:$G,$H183,'Interim Analysis'!$E:$E,$E183),
SUMIFS('Interim Analysis'!O:O,'Interim Analysis'!$B:$B,$B183,'Interim Analysis'!$C:$C,$C183,'Interim Analysis'!$F:$F,$F183,'Interim Analysis'!$G:$G,$H183,'Interim Analysis'!$D:$D,$D183)
*(INDEX('Dimensional Maps'!P$39:P$63,MATCH($E183,'Dimensional Maps'!$C$8:$C$32,0),1)
/SUMIFS('Dimensional Maps'!P$39:P$63, 'Dimensional Maps'!$B$8:$B$32,$D183)))),0),0)</f>
        <v>4.68716871462974E-2</v>
      </c>
      <c r="V183" s="115">
        <f>IFERROR(IF($G183 = "WholeBlg",IF(V$1&lt;2020, 0,
IF($H183="GWh",SUMIFS('Interim Analysis'!P:P,'Interim Analysis'!$B:$B,$B183,'Interim Analysis'!$C:$C,$C183,'Interim Analysis'!$F:$F,$F183,'Interim Analysis'!$G:$G,$H183,'Interim Analysis'!$E:$E,$E183),
SUMIFS('Interim Analysis'!P:P,'Interim Analysis'!$B:$B,$B183,'Interim Analysis'!$C:$C,$C183,'Interim Analysis'!$F:$F,$F183,'Interim Analysis'!$G:$G,$H183,'Interim Analysis'!$D:$D,$D183)
*(INDEX('Dimensional Maps'!Q$39:Q$63,MATCH($E183,'Dimensional Maps'!$C$8:$C$32,0),1)
/SUMIFS('Dimensional Maps'!Q$39:Q$63, 'Dimensional Maps'!$B$8:$B$32,$D183)))),0),0)</f>
        <v>5.29042212712642E-2</v>
      </c>
      <c r="W183" s="115">
        <f>IFERROR(IF($G183 = "WholeBlg",IF(W$1&lt;2020, 0,
IF($H183="GWh",SUMIFS('Interim Analysis'!Q:Q,'Interim Analysis'!$B:$B,$B183,'Interim Analysis'!$C:$C,$C183,'Interim Analysis'!$F:$F,$F183,'Interim Analysis'!$G:$G,$H183,'Interim Analysis'!$E:$E,$E183),
SUMIFS('Interim Analysis'!Q:Q,'Interim Analysis'!$B:$B,$B183,'Interim Analysis'!$C:$C,$C183,'Interim Analysis'!$F:$F,$F183,'Interim Analysis'!$G:$G,$H183,'Interim Analysis'!$D:$D,$D183)
*(INDEX('Dimensional Maps'!R$39:R$63,MATCH($E183,'Dimensional Maps'!$C$8:$C$32,0),1)
/SUMIFS('Dimensional Maps'!R$39:R$63, 'Dimensional Maps'!$B$8:$B$32,$D183)))),0),0)</f>
        <v>5.9093465377522497E-2</v>
      </c>
    </row>
    <row r="184" spans="1:23" x14ac:dyDescent="0.25">
      <c r="A184" s="105" t="str">
        <f>Home!$C$20</f>
        <v>IOU Potential Program Savings ET</v>
      </c>
      <c r="B184" s="103" t="s">
        <v>238</v>
      </c>
      <c r="C184" s="103">
        <v>2</v>
      </c>
      <c r="D184" s="103" t="s">
        <v>47</v>
      </c>
      <c r="E184" s="103" t="s">
        <v>216</v>
      </c>
      <c r="F184" s="103" t="s">
        <v>186</v>
      </c>
      <c r="G184" s="103" t="s">
        <v>53</v>
      </c>
      <c r="H184" s="143" t="s">
        <v>20</v>
      </c>
      <c r="I184" s="115">
        <f>IFERROR(IF($G184 = "WholeBlg",IF(I$1&lt;2020, 0,
IF($H184="GWh",SUMIFS('Interim Analysis'!C:C,'Interim Analysis'!$B:$B,$B184,'Interim Analysis'!$C:$C,$C184,'Interim Analysis'!$F:$F,$F184,'Interim Analysis'!$G:$G,$H184,'Interim Analysis'!$E:$E,$E184),
SUMIFS('Interim Analysis'!C:C,'Interim Analysis'!$B:$B,$B184,'Interim Analysis'!$C:$C,$C184,'Interim Analysis'!$F:$F,$F184,'Interim Analysis'!$G:$G,$H184,'Interim Analysis'!$D:$D,$D184)
*(INDEX('Dimensional Maps'!D$39:D$63,MATCH($E184,'Dimensional Maps'!$C$8:$C$32,0),1)
/SUMIFS('Dimensional Maps'!D$39:D$63, 'Dimensional Maps'!$B$8:$B$32,$D184)))),0),0)</f>
        <v>0</v>
      </c>
      <c r="J184" s="115">
        <f>IFERROR(IF($G184 = "WholeBlg",IF(J$1&lt;2020, 0,
IF($H184="GWh",SUMIFS('Interim Analysis'!D:D,'Interim Analysis'!$B:$B,$B184,'Interim Analysis'!$C:$C,$C184,'Interim Analysis'!$F:$F,$F184,'Interim Analysis'!$G:$G,$H184,'Interim Analysis'!$E:$E,$E184),
SUMIFS('Interim Analysis'!D:D,'Interim Analysis'!$B:$B,$B184,'Interim Analysis'!$C:$C,$C184,'Interim Analysis'!$F:$F,$F184,'Interim Analysis'!$G:$G,$H184,'Interim Analysis'!$D:$D,$D184)
*(INDEX('Dimensional Maps'!E$39:E$63,MATCH($E184,'Dimensional Maps'!$C$8:$C$32,0),1)
/SUMIFS('Dimensional Maps'!E$39:E$63, 'Dimensional Maps'!$B$8:$B$32,$D184)))),0),0)</f>
        <v>0</v>
      </c>
      <c r="K184" s="115">
        <f>IFERROR(IF($G184 = "WholeBlg",IF(K$1&lt;2020, 0,
IF($H184="GWh",SUMIFS('Interim Analysis'!E:E,'Interim Analysis'!$B:$B,$B184,'Interim Analysis'!$C:$C,$C184,'Interim Analysis'!$F:$F,$F184,'Interim Analysis'!$G:$G,$H184,'Interim Analysis'!$E:$E,$E184),
SUMIFS('Interim Analysis'!E:E,'Interim Analysis'!$B:$B,$B184,'Interim Analysis'!$C:$C,$C184,'Interim Analysis'!$F:$F,$F184,'Interim Analysis'!$G:$G,$H184,'Interim Analysis'!$D:$D,$D184)
*(INDEX('Dimensional Maps'!F$39:F$63,MATCH($E184,'Dimensional Maps'!$C$8:$C$32,0),1)
/SUMIFS('Dimensional Maps'!F$39:F$63, 'Dimensional Maps'!$B$8:$B$32,$D184)))),0),0)</f>
        <v>0</v>
      </c>
      <c r="L184" s="115">
        <f>IFERROR(IF($G184 = "WholeBlg",IF(L$1&lt;2020, 0,
IF($H184="GWh",SUMIFS('Interim Analysis'!F:F,'Interim Analysis'!$B:$B,$B184,'Interim Analysis'!$C:$C,$C184,'Interim Analysis'!$F:$F,$F184,'Interim Analysis'!$G:$G,$H184,'Interim Analysis'!$E:$E,$E184),
SUMIFS('Interim Analysis'!F:F,'Interim Analysis'!$B:$B,$B184,'Interim Analysis'!$C:$C,$C184,'Interim Analysis'!$F:$F,$F184,'Interim Analysis'!$G:$G,$H184,'Interim Analysis'!$D:$D,$D184)
*(INDEX('Dimensional Maps'!G$39:G$63,MATCH($E184,'Dimensional Maps'!$C$8:$C$32,0),1)
/SUMIFS('Dimensional Maps'!G$39:G$63, 'Dimensional Maps'!$B$8:$B$32,$D184)))),0),0)</f>
        <v>0</v>
      </c>
      <c r="M184" s="115">
        <f>IFERROR(IF($G184 = "WholeBlg",IF(M$1&lt;2020, 0,
IF($H184="GWh",SUMIFS('Interim Analysis'!G:G,'Interim Analysis'!$B:$B,$B184,'Interim Analysis'!$C:$C,$C184,'Interim Analysis'!$F:$F,$F184,'Interim Analysis'!$G:$G,$H184,'Interim Analysis'!$E:$E,$E184),
SUMIFS('Interim Analysis'!G:G,'Interim Analysis'!$B:$B,$B184,'Interim Analysis'!$C:$C,$C184,'Interim Analysis'!$F:$F,$F184,'Interim Analysis'!$G:$G,$H184,'Interim Analysis'!$D:$D,$D184)
*(INDEX('Dimensional Maps'!H$39:H$63,MATCH($E184,'Dimensional Maps'!$C$8:$C$32,0),1)
/SUMIFS('Dimensional Maps'!H$39:H$63, 'Dimensional Maps'!$B$8:$B$32,$D184)))),0),0)</f>
        <v>0</v>
      </c>
      <c r="N184" s="115">
        <f>IFERROR(IF($G184 = "WholeBlg",IF(N$1&lt;2020, 0,
IF($H184="GWh",SUMIFS('Interim Analysis'!H:H,'Interim Analysis'!$B:$B,$B184,'Interim Analysis'!$C:$C,$C184,'Interim Analysis'!$F:$F,$F184,'Interim Analysis'!$G:$G,$H184,'Interim Analysis'!$E:$E,$E184),
SUMIFS('Interim Analysis'!H:H,'Interim Analysis'!$B:$B,$B184,'Interim Analysis'!$C:$C,$C184,'Interim Analysis'!$F:$F,$F184,'Interim Analysis'!$G:$G,$H184,'Interim Analysis'!$D:$D,$D184)
*(INDEX('Dimensional Maps'!I$39:I$63,MATCH($E184,'Dimensional Maps'!$C$8:$C$32,0),1)
/SUMIFS('Dimensional Maps'!I$39:I$63, 'Dimensional Maps'!$B$8:$B$32,$D184)))),0),0)</f>
        <v>1.9299103206973492E-2</v>
      </c>
      <c r="O184" s="115">
        <f>IFERROR(IF($G184 = "WholeBlg",IF(O$1&lt;2020, 0,
IF($H184="GWh",SUMIFS('Interim Analysis'!I:I,'Interim Analysis'!$B:$B,$B184,'Interim Analysis'!$C:$C,$C184,'Interim Analysis'!$F:$F,$F184,'Interim Analysis'!$G:$G,$H184,'Interim Analysis'!$E:$E,$E184),
SUMIFS('Interim Analysis'!I:I,'Interim Analysis'!$B:$B,$B184,'Interim Analysis'!$C:$C,$C184,'Interim Analysis'!$F:$F,$F184,'Interim Analysis'!$G:$G,$H184,'Interim Analysis'!$D:$D,$D184)
*(INDEX('Dimensional Maps'!J$39:J$63,MATCH($E184,'Dimensional Maps'!$C$8:$C$32,0),1)
/SUMIFS('Dimensional Maps'!J$39:J$63, 'Dimensional Maps'!$B$8:$B$32,$D184)))),0),0)</f>
        <v>3.8344981643994643E-2</v>
      </c>
      <c r="P184" s="115">
        <f>IFERROR(IF($G184 = "WholeBlg",IF(P$1&lt;2020, 0,
IF($H184="GWh",SUMIFS('Interim Analysis'!J:J,'Interim Analysis'!$B:$B,$B184,'Interim Analysis'!$C:$C,$C184,'Interim Analysis'!$F:$F,$F184,'Interim Analysis'!$G:$G,$H184,'Interim Analysis'!$E:$E,$E184),
SUMIFS('Interim Analysis'!J:J,'Interim Analysis'!$B:$B,$B184,'Interim Analysis'!$C:$C,$C184,'Interim Analysis'!$F:$F,$F184,'Interim Analysis'!$G:$G,$H184,'Interim Analysis'!$D:$D,$D184)
*(INDEX('Dimensional Maps'!K$39:K$63,MATCH($E184,'Dimensional Maps'!$C$8:$C$32,0),1)
/SUMIFS('Dimensional Maps'!K$39:K$63, 'Dimensional Maps'!$B$8:$B$32,$D184)))),0),0)</f>
        <v>5.7845138281551051E-2</v>
      </c>
      <c r="Q184" s="115">
        <f>IFERROR(IF($G184 = "WholeBlg",IF(Q$1&lt;2020, 0,
IF($H184="GWh",SUMIFS('Interim Analysis'!K:K,'Interim Analysis'!$B:$B,$B184,'Interim Analysis'!$C:$C,$C184,'Interim Analysis'!$F:$F,$F184,'Interim Analysis'!$G:$G,$H184,'Interim Analysis'!$E:$E,$E184),
SUMIFS('Interim Analysis'!K:K,'Interim Analysis'!$B:$B,$B184,'Interim Analysis'!$C:$C,$C184,'Interim Analysis'!$F:$F,$F184,'Interim Analysis'!$G:$G,$H184,'Interim Analysis'!$D:$D,$D184)
*(INDEX('Dimensional Maps'!L$39:L$63,MATCH($E184,'Dimensional Maps'!$C$8:$C$32,0),1)
/SUMIFS('Dimensional Maps'!L$39:L$63, 'Dimensional Maps'!$B$8:$B$32,$D184)))),0),0)</f>
        <v>7.7094809041282866E-2</v>
      </c>
      <c r="R184" s="115">
        <f>IFERROR(IF($G184 = "WholeBlg",IF(R$1&lt;2020, 0,
IF($H184="GWh",SUMIFS('Interim Analysis'!L:L,'Interim Analysis'!$B:$B,$B184,'Interim Analysis'!$C:$C,$C184,'Interim Analysis'!$F:$F,$F184,'Interim Analysis'!$G:$G,$H184,'Interim Analysis'!$E:$E,$E184),
SUMIFS('Interim Analysis'!L:L,'Interim Analysis'!$B:$B,$B184,'Interim Analysis'!$C:$C,$C184,'Interim Analysis'!$F:$F,$F184,'Interim Analysis'!$G:$G,$H184,'Interim Analysis'!$D:$D,$D184)
*(INDEX('Dimensional Maps'!M$39:M$63,MATCH($E184,'Dimensional Maps'!$C$8:$C$32,0),1)
/SUMIFS('Dimensional Maps'!M$39:M$63, 'Dimensional Maps'!$B$8:$B$32,$D184)))),0),0)</f>
        <v>9.7098998795168964E-2</v>
      </c>
      <c r="S184" s="115">
        <f>IFERROR(IF($G184 = "WholeBlg",IF(S$1&lt;2020, 0,
IF($H184="GWh",SUMIFS('Interim Analysis'!M:M,'Interim Analysis'!$B:$B,$B184,'Interim Analysis'!$C:$C,$C184,'Interim Analysis'!$F:$F,$F184,'Interim Analysis'!$G:$G,$H184,'Interim Analysis'!$E:$E,$E184),
SUMIFS('Interim Analysis'!M:M,'Interim Analysis'!$B:$B,$B184,'Interim Analysis'!$C:$C,$C184,'Interim Analysis'!$F:$F,$F184,'Interim Analysis'!$G:$G,$H184,'Interim Analysis'!$D:$D,$D184)
*(INDEX('Dimensional Maps'!N$39:N$63,MATCH($E184,'Dimensional Maps'!$C$8:$C$32,0),1)
/SUMIFS('Dimensional Maps'!N$39:N$63, 'Dimensional Maps'!$B$8:$B$32,$D184)))),0),0)</f>
        <v>0.11864922755856756</v>
      </c>
      <c r="T184" s="115">
        <f>IFERROR(IF($G184 = "WholeBlg",IF(T$1&lt;2020, 0,
IF($H184="GWh",SUMIFS('Interim Analysis'!N:N,'Interim Analysis'!$B:$B,$B184,'Interim Analysis'!$C:$C,$C184,'Interim Analysis'!$F:$F,$F184,'Interim Analysis'!$G:$G,$H184,'Interim Analysis'!$E:$E,$E184),
SUMIFS('Interim Analysis'!N:N,'Interim Analysis'!$B:$B,$B184,'Interim Analysis'!$C:$C,$C184,'Interim Analysis'!$F:$F,$F184,'Interim Analysis'!$G:$G,$H184,'Interim Analysis'!$D:$D,$D184)
*(INDEX('Dimensional Maps'!O$39:O$63,MATCH($E184,'Dimensional Maps'!$C$8:$C$32,0),1)
/SUMIFS('Dimensional Maps'!O$39:O$63, 'Dimensional Maps'!$B$8:$B$32,$D184)))),0),0)</f>
        <v>0.14155223402143977</v>
      </c>
      <c r="U184" s="115">
        <f>IFERROR(IF($G184 = "WholeBlg",IF(U$1&lt;2020, 0,
IF($H184="GWh",SUMIFS('Interim Analysis'!O:O,'Interim Analysis'!$B:$B,$B184,'Interim Analysis'!$C:$C,$C184,'Interim Analysis'!$F:$F,$F184,'Interim Analysis'!$G:$G,$H184,'Interim Analysis'!$E:$E,$E184),
SUMIFS('Interim Analysis'!O:O,'Interim Analysis'!$B:$B,$B184,'Interim Analysis'!$C:$C,$C184,'Interim Analysis'!$F:$F,$F184,'Interim Analysis'!$G:$G,$H184,'Interim Analysis'!$D:$D,$D184)
*(INDEX('Dimensional Maps'!P$39:P$63,MATCH($E184,'Dimensional Maps'!$C$8:$C$32,0),1)
/SUMIFS('Dimensional Maps'!P$39:P$63, 'Dimensional Maps'!$B$8:$B$32,$D184)))),0),0)</f>
        <v>0.16762209231070299</v>
      </c>
      <c r="V184" s="115">
        <f>IFERROR(IF($G184 = "WholeBlg",IF(V$1&lt;2020, 0,
IF($H184="GWh",SUMIFS('Interim Analysis'!P:P,'Interim Analysis'!$B:$B,$B184,'Interim Analysis'!$C:$C,$C184,'Interim Analysis'!$F:$F,$F184,'Interim Analysis'!$G:$G,$H184,'Interim Analysis'!$E:$E,$E184),
SUMIFS('Interim Analysis'!P:P,'Interim Analysis'!$B:$B,$B184,'Interim Analysis'!$C:$C,$C184,'Interim Analysis'!$F:$F,$F184,'Interim Analysis'!$G:$G,$H184,'Interim Analysis'!$D:$D,$D184)
*(INDEX('Dimensional Maps'!Q$39:Q$63,MATCH($E184,'Dimensional Maps'!$C$8:$C$32,0),1)
/SUMIFS('Dimensional Maps'!Q$39:Q$63, 'Dimensional Maps'!$B$8:$B$32,$D184)))),0),0)</f>
        <v>0.19966847856970174</v>
      </c>
      <c r="W184" s="115">
        <f>IFERROR(IF($G184 = "WholeBlg",IF(W$1&lt;2020, 0,
IF($H184="GWh",SUMIFS('Interim Analysis'!Q:Q,'Interim Analysis'!$B:$B,$B184,'Interim Analysis'!$C:$C,$C184,'Interim Analysis'!$F:$F,$F184,'Interim Analysis'!$G:$G,$H184,'Interim Analysis'!$E:$E,$E184),
SUMIFS('Interim Analysis'!Q:Q,'Interim Analysis'!$B:$B,$B184,'Interim Analysis'!$C:$C,$C184,'Interim Analysis'!$F:$F,$F184,'Interim Analysis'!$G:$G,$H184,'Interim Analysis'!$D:$D,$D184)
*(INDEX('Dimensional Maps'!R$39:R$63,MATCH($E184,'Dimensional Maps'!$C$8:$C$32,0),1)
/SUMIFS('Dimensional Maps'!R$39:R$63, 'Dimensional Maps'!$B$8:$B$32,$D184)))),0),0)</f>
        <v>0.24199066897684449</v>
      </c>
    </row>
    <row r="185" spans="1:23" x14ac:dyDescent="0.25">
      <c r="A185" s="105" t="str">
        <f>Home!$C$20</f>
        <v>IOU Potential Program Savings ET</v>
      </c>
      <c r="B185" s="103" t="s">
        <v>237</v>
      </c>
      <c r="C185" s="103">
        <v>2</v>
      </c>
      <c r="D185" s="103" t="s">
        <v>47</v>
      </c>
      <c r="E185" s="103" t="s">
        <v>216</v>
      </c>
      <c r="F185" s="103" t="s">
        <v>167</v>
      </c>
      <c r="G185" s="103" t="s">
        <v>53</v>
      </c>
      <c r="H185" s="143" t="s">
        <v>18</v>
      </c>
      <c r="I185" s="115">
        <f>IFERROR(IF($G185 = "WholeBlg",IF(I$1&lt;2020, 0,
IF($H185="GWh",SUMIFS('Interim Analysis'!C:C,'Interim Analysis'!$B:$B,$B185,'Interim Analysis'!$C:$C,$C185,'Interim Analysis'!$F:$F,$F185,'Interim Analysis'!$G:$G,$H185,'Interim Analysis'!$E:$E,$E185),
SUMIFS('Interim Analysis'!C:C,'Interim Analysis'!$B:$B,$B185,'Interim Analysis'!$C:$C,$C185,'Interim Analysis'!$F:$F,$F185,'Interim Analysis'!$G:$G,$H185,'Interim Analysis'!$D:$D,$D185)
*(INDEX('Dimensional Maps'!D$39:D$63,MATCH($E185,'Dimensional Maps'!$C$8:$C$32,0),1)
/SUMIFS('Dimensional Maps'!D$39:D$63, 'Dimensional Maps'!$B$8:$B$32,$D185)))),0),0)</f>
        <v>0</v>
      </c>
      <c r="J185" s="115">
        <f>IFERROR(IF($G185 = "WholeBlg",IF(J$1&lt;2020, 0,
IF($H185="GWh",SUMIFS('Interim Analysis'!D:D,'Interim Analysis'!$B:$B,$B185,'Interim Analysis'!$C:$C,$C185,'Interim Analysis'!$F:$F,$F185,'Interim Analysis'!$G:$G,$H185,'Interim Analysis'!$E:$E,$E185),
SUMIFS('Interim Analysis'!D:D,'Interim Analysis'!$B:$B,$B185,'Interim Analysis'!$C:$C,$C185,'Interim Analysis'!$F:$F,$F185,'Interim Analysis'!$G:$G,$H185,'Interim Analysis'!$D:$D,$D185)
*(INDEX('Dimensional Maps'!E$39:E$63,MATCH($E185,'Dimensional Maps'!$C$8:$C$32,0),1)
/SUMIFS('Dimensional Maps'!E$39:E$63, 'Dimensional Maps'!$B$8:$B$32,$D185)))),0),0)</f>
        <v>0</v>
      </c>
      <c r="K185" s="115">
        <f>IFERROR(IF($G185 = "WholeBlg",IF(K$1&lt;2020, 0,
IF($H185="GWh",SUMIFS('Interim Analysis'!E:E,'Interim Analysis'!$B:$B,$B185,'Interim Analysis'!$C:$C,$C185,'Interim Analysis'!$F:$F,$F185,'Interim Analysis'!$G:$G,$H185,'Interim Analysis'!$E:$E,$E185),
SUMIFS('Interim Analysis'!E:E,'Interim Analysis'!$B:$B,$B185,'Interim Analysis'!$C:$C,$C185,'Interim Analysis'!$F:$F,$F185,'Interim Analysis'!$G:$G,$H185,'Interim Analysis'!$D:$D,$D185)
*(INDEX('Dimensional Maps'!F$39:F$63,MATCH($E185,'Dimensional Maps'!$C$8:$C$32,0),1)
/SUMIFS('Dimensional Maps'!F$39:F$63, 'Dimensional Maps'!$B$8:$B$32,$D185)))),0),0)</f>
        <v>0</v>
      </c>
      <c r="L185" s="115">
        <f>IFERROR(IF($G185 = "WholeBlg",IF(L$1&lt;2020, 0,
IF($H185="GWh",SUMIFS('Interim Analysis'!F:F,'Interim Analysis'!$B:$B,$B185,'Interim Analysis'!$C:$C,$C185,'Interim Analysis'!$F:$F,$F185,'Interim Analysis'!$G:$G,$H185,'Interim Analysis'!$E:$E,$E185),
SUMIFS('Interim Analysis'!F:F,'Interim Analysis'!$B:$B,$B185,'Interim Analysis'!$C:$C,$C185,'Interim Analysis'!$F:$F,$F185,'Interim Analysis'!$G:$G,$H185,'Interim Analysis'!$D:$D,$D185)
*(INDEX('Dimensional Maps'!G$39:G$63,MATCH($E185,'Dimensional Maps'!$C$8:$C$32,0),1)
/SUMIFS('Dimensional Maps'!G$39:G$63, 'Dimensional Maps'!$B$8:$B$32,$D185)))),0),0)</f>
        <v>0</v>
      </c>
      <c r="M185" s="115">
        <f>IFERROR(IF($G185 = "WholeBlg",IF(M$1&lt;2020, 0,
IF($H185="GWh",SUMIFS('Interim Analysis'!G:G,'Interim Analysis'!$B:$B,$B185,'Interim Analysis'!$C:$C,$C185,'Interim Analysis'!$F:$F,$F185,'Interim Analysis'!$G:$G,$H185,'Interim Analysis'!$E:$E,$E185),
SUMIFS('Interim Analysis'!G:G,'Interim Analysis'!$B:$B,$B185,'Interim Analysis'!$C:$C,$C185,'Interim Analysis'!$F:$F,$F185,'Interim Analysis'!$G:$G,$H185,'Interim Analysis'!$D:$D,$D185)
*(INDEX('Dimensional Maps'!H$39:H$63,MATCH($E185,'Dimensional Maps'!$C$8:$C$32,0),1)
/SUMIFS('Dimensional Maps'!H$39:H$63, 'Dimensional Maps'!$B$8:$B$32,$D185)))),0),0)</f>
        <v>0</v>
      </c>
      <c r="N185" s="115">
        <f>IFERROR(IF($G185 = "WholeBlg",IF(N$1&lt;2020, 0,
IF($H185="GWh",SUMIFS('Interim Analysis'!H:H,'Interim Analysis'!$B:$B,$B185,'Interim Analysis'!$C:$C,$C185,'Interim Analysis'!$F:$F,$F185,'Interim Analysis'!$G:$G,$H185,'Interim Analysis'!$E:$E,$E185),
SUMIFS('Interim Analysis'!H:H,'Interim Analysis'!$B:$B,$B185,'Interim Analysis'!$C:$C,$C185,'Interim Analysis'!$F:$F,$F185,'Interim Analysis'!$G:$G,$H185,'Interim Analysis'!$D:$D,$D185)
*(INDEX('Dimensional Maps'!I$39:I$63,MATCH($E185,'Dimensional Maps'!$C$8:$C$32,0),1)
/SUMIFS('Dimensional Maps'!I$39:I$63, 'Dimensional Maps'!$B$8:$B$32,$D185)))),0),0)</f>
        <v>0</v>
      </c>
      <c r="O185" s="115">
        <f>IFERROR(IF($G185 = "WholeBlg",IF(O$1&lt;2020, 0,
IF($H185="GWh",SUMIFS('Interim Analysis'!I:I,'Interim Analysis'!$B:$B,$B185,'Interim Analysis'!$C:$C,$C185,'Interim Analysis'!$F:$F,$F185,'Interim Analysis'!$G:$G,$H185,'Interim Analysis'!$E:$E,$E185),
SUMIFS('Interim Analysis'!I:I,'Interim Analysis'!$B:$B,$B185,'Interim Analysis'!$C:$C,$C185,'Interim Analysis'!$F:$F,$F185,'Interim Analysis'!$G:$G,$H185,'Interim Analysis'!$D:$D,$D185)
*(INDEX('Dimensional Maps'!J$39:J$63,MATCH($E185,'Dimensional Maps'!$C$8:$C$32,0),1)
/SUMIFS('Dimensional Maps'!J$39:J$63, 'Dimensional Maps'!$B$8:$B$32,$D185)))),0),0)</f>
        <v>0</v>
      </c>
      <c r="P185" s="115">
        <f>IFERROR(IF($G185 = "WholeBlg",IF(P$1&lt;2020, 0,
IF($H185="GWh",SUMIFS('Interim Analysis'!J:J,'Interim Analysis'!$B:$B,$B185,'Interim Analysis'!$C:$C,$C185,'Interim Analysis'!$F:$F,$F185,'Interim Analysis'!$G:$G,$H185,'Interim Analysis'!$E:$E,$E185),
SUMIFS('Interim Analysis'!J:J,'Interim Analysis'!$B:$B,$B185,'Interim Analysis'!$C:$C,$C185,'Interim Analysis'!$F:$F,$F185,'Interim Analysis'!$G:$G,$H185,'Interim Analysis'!$D:$D,$D185)
*(INDEX('Dimensional Maps'!K$39:K$63,MATCH($E185,'Dimensional Maps'!$C$8:$C$32,0),1)
/SUMIFS('Dimensional Maps'!K$39:K$63, 'Dimensional Maps'!$B$8:$B$32,$D185)))),0),0)</f>
        <v>0</v>
      </c>
      <c r="Q185" s="115">
        <f>IFERROR(IF($G185 = "WholeBlg",IF(Q$1&lt;2020, 0,
IF($H185="GWh",SUMIFS('Interim Analysis'!K:K,'Interim Analysis'!$B:$B,$B185,'Interim Analysis'!$C:$C,$C185,'Interim Analysis'!$F:$F,$F185,'Interim Analysis'!$G:$G,$H185,'Interim Analysis'!$E:$E,$E185),
SUMIFS('Interim Analysis'!K:K,'Interim Analysis'!$B:$B,$B185,'Interim Analysis'!$C:$C,$C185,'Interim Analysis'!$F:$F,$F185,'Interim Analysis'!$G:$G,$H185,'Interim Analysis'!$D:$D,$D185)
*(INDEX('Dimensional Maps'!L$39:L$63,MATCH($E185,'Dimensional Maps'!$C$8:$C$32,0),1)
/SUMIFS('Dimensional Maps'!L$39:L$63, 'Dimensional Maps'!$B$8:$B$32,$D185)))),0),0)</f>
        <v>0</v>
      </c>
      <c r="R185" s="115">
        <f>IFERROR(IF($G185 = "WholeBlg",IF(R$1&lt;2020, 0,
IF($H185="GWh",SUMIFS('Interim Analysis'!L:L,'Interim Analysis'!$B:$B,$B185,'Interim Analysis'!$C:$C,$C185,'Interim Analysis'!$F:$F,$F185,'Interim Analysis'!$G:$G,$H185,'Interim Analysis'!$E:$E,$E185),
SUMIFS('Interim Analysis'!L:L,'Interim Analysis'!$B:$B,$B185,'Interim Analysis'!$C:$C,$C185,'Interim Analysis'!$F:$F,$F185,'Interim Analysis'!$G:$G,$H185,'Interim Analysis'!$D:$D,$D185)
*(INDEX('Dimensional Maps'!M$39:M$63,MATCH($E185,'Dimensional Maps'!$C$8:$C$32,0),1)
/SUMIFS('Dimensional Maps'!M$39:M$63, 'Dimensional Maps'!$B$8:$B$32,$D185)))),0),0)</f>
        <v>0</v>
      </c>
      <c r="S185" s="115">
        <f>IFERROR(IF($G185 = "WholeBlg",IF(S$1&lt;2020, 0,
IF($H185="GWh",SUMIFS('Interim Analysis'!M:M,'Interim Analysis'!$B:$B,$B185,'Interim Analysis'!$C:$C,$C185,'Interim Analysis'!$F:$F,$F185,'Interim Analysis'!$G:$G,$H185,'Interim Analysis'!$E:$E,$E185),
SUMIFS('Interim Analysis'!M:M,'Interim Analysis'!$B:$B,$B185,'Interim Analysis'!$C:$C,$C185,'Interim Analysis'!$F:$F,$F185,'Interim Analysis'!$G:$G,$H185,'Interim Analysis'!$D:$D,$D185)
*(INDEX('Dimensional Maps'!N$39:N$63,MATCH($E185,'Dimensional Maps'!$C$8:$C$32,0),1)
/SUMIFS('Dimensional Maps'!N$39:N$63, 'Dimensional Maps'!$B$8:$B$32,$D185)))),0),0)</f>
        <v>0</v>
      </c>
      <c r="T185" s="115">
        <f>IFERROR(IF($G185 = "WholeBlg",IF(T$1&lt;2020, 0,
IF($H185="GWh",SUMIFS('Interim Analysis'!N:N,'Interim Analysis'!$B:$B,$B185,'Interim Analysis'!$C:$C,$C185,'Interim Analysis'!$F:$F,$F185,'Interim Analysis'!$G:$G,$H185,'Interim Analysis'!$E:$E,$E185),
SUMIFS('Interim Analysis'!N:N,'Interim Analysis'!$B:$B,$B185,'Interim Analysis'!$C:$C,$C185,'Interim Analysis'!$F:$F,$F185,'Interim Analysis'!$G:$G,$H185,'Interim Analysis'!$D:$D,$D185)
*(INDEX('Dimensional Maps'!O$39:O$63,MATCH($E185,'Dimensional Maps'!$C$8:$C$32,0),1)
/SUMIFS('Dimensional Maps'!O$39:O$63, 'Dimensional Maps'!$B$8:$B$32,$D185)))),0),0)</f>
        <v>0</v>
      </c>
      <c r="U185" s="115">
        <f>IFERROR(IF($G185 = "WholeBlg",IF(U$1&lt;2020, 0,
IF($H185="GWh",SUMIFS('Interim Analysis'!O:O,'Interim Analysis'!$B:$B,$B185,'Interim Analysis'!$C:$C,$C185,'Interim Analysis'!$F:$F,$F185,'Interim Analysis'!$G:$G,$H185,'Interim Analysis'!$E:$E,$E185),
SUMIFS('Interim Analysis'!O:O,'Interim Analysis'!$B:$B,$B185,'Interim Analysis'!$C:$C,$C185,'Interim Analysis'!$F:$F,$F185,'Interim Analysis'!$G:$G,$H185,'Interim Analysis'!$D:$D,$D185)
*(INDEX('Dimensional Maps'!P$39:P$63,MATCH($E185,'Dimensional Maps'!$C$8:$C$32,0),1)
/SUMIFS('Dimensional Maps'!P$39:P$63, 'Dimensional Maps'!$B$8:$B$32,$D185)))),0),0)</f>
        <v>0</v>
      </c>
      <c r="V185" s="115">
        <f>IFERROR(IF($G185 = "WholeBlg",IF(V$1&lt;2020, 0,
IF($H185="GWh",SUMIFS('Interim Analysis'!P:P,'Interim Analysis'!$B:$B,$B185,'Interim Analysis'!$C:$C,$C185,'Interim Analysis'!$F:$F,$F185,'Interim Analysis'!$G:$G,$H185,'Interim Analysis'!$E:$E,$E185),
SUMIFS('Interim Analysis'!P:P,'Interim Analysis'!$B:$B,$B185,'Interim Analysis'!$C:$C,$C185,'Interim Analysis'!$F:$F,$F185,'Interim Analysis'!$G:$G,$H185,'Interim Analysis'!$D:$D,$D185)
*(INDEX('Dimensional Maps'!Q$39:Q$63,MATCH($E185,'Dimensional Maps'!$C$8:$C$32,0),1)
/SUMIFS('Dimensional Maps'!Q$39:Q$63, 'Dimensional Maps'!$B$8:$B$32,$D185)))),0),0)</f>
        <v>0</v>
      </c>
      <c r="W185" s="115">
        <f>IFERROR(IF($G185 = "WholeBlg",IF(W$1&lt;2020, 0,
IF($H185="GWh",SUMIFS('Interim Analysis'!Q:Q,'Interim Analysis'!$B:$B,$B185,'Interim Analysis'!$C:$C,$C185,'Interim Analysis'!$F:$F,$F185,'Interim Analysis'!$G:$G,$H185,'Interim Analysis'!$E:$E,$E185),
SUMIFS('Interim Analysis'!Q:Q,'Interim Analysis'!$B:$B,$B185,'Interim Analysis'!$C:$C,$C185,'Interim Analysis'!$F:$F,$F185,'Interim Analysis'!$G:$G,$H185,'Interim Analysis'!$D:$D,$D185)
*(INDEX('Dimensional Maps'!R$39:R$63,MATCH($E185,'Dimensional Maps'!$C$8:$C$32,0),1)
/SUMIFS('Dimensional Maps'!R$39:R$63, 'Dimensional Maps'!$B$8:$B$32,$D185)))),0),0)</f>
        <v>0</v>
      </c>
    </row>
    <row r="186" spans="1:23" x14ac:dyDescent="0.25">
      <c r="A186" s="105" t="str">
        <f>Home!$C$20</f>
        <v>IOU Potential Program Savings ET</v>
      </c>
      <c r="B186" s="103" t="s">
        <v>237</v>
      </c>
      <c r="C186" s="103">
        <v>2</v>
      </c>
      <c r="D186" s="103" t="s">
        <v>47</v>
      </c>
      <c r="E186" s="103" t="s">
        <v>216</v>
      </c>
      <c r="F186" s="103" t="s">
        <v>186</v>
      </c>
      <c r="G186" s="103" t="s">
        <v>53</v>
      </c>
      <c r="H186" s="143" t="s">
        <v>18</v>
      </c>
      <c r="I186" s="115">
        <f>IFERROR(IF($G186 = "WholeBlg",IF(I$1&lt;2020, 0,
IF($H186="GWh",SUMIFS('Interim Analysis'!C:C,'Interim Analysis'!$B:$B,$B186,'Interim Analysis'!$C:$C,$C186,'Interim Analysis'!$F:$F,$F186,'Interim Analysis'!$G:$G,$H186,'Interim Analysis'!$E:$E,$E186),
SUMIFS('Interim Analysis'!C:C,'Interim Analysis'!$B:$B,$B186,'Interim Analysis'!$C:$C,$C186,'Interim Analysis'!$F:$F,$F186,'Interim Analysis'!$G:$G,$H186,'Interim Analysis'!$D:$D,$D186)
*(INDEX('Dimensional Maps'!D$39:D$63,MATCH($E186,'Dimensional Maps'!$C$8:$C$32,0),1)
/SUMIFS('Dimensional Maps'!D$39:D$63, 'Dimensional Maps'!$B$8:$B$32,$D186)))),0),0)</f>
        <v>0</v>
      </c>
      <c r="J186" s="115">
        <f>IFERROR(IF($G186 = "WholeBlg",IF(J$1&lt;2020, 0,
IF($H186="GWh",SUMIFS('Interim Analysis'!D:D,'Interim Analysis'!$B:$B,$B186,'Interim Analysis'!$C:$C,$C186,'Interim Analysis'!$F:$F,$F186,'Interim Analysis'!$G:$G,$H186,'Interim Analysis'!$E:$E,$E186),
SUMIFS('Interim Analysis'!D:D,'Interim Analysis'!$B:$B,$B186,'Interim Analysis'!$C:$C,$C186,'Interim Analysis'!$F:$F,$F186,'Interim Analysis'!$G:$G,$H186,'Interim Analysis'!$D:$D,$D186)
*(INDEX('Dimensional Maps'!E$39:E$63,MATCH($E186,'Dimensional Maps'!$C$8:$C$32,0),1)
/SUMIFS('Dimensional Maps'!E$39:E$63, 'Dimensional Maps'!$B$8:$B$32,$D186)))),0),0)</f>
        <v>0</v>
      </c>
      <c r="K186" s="115">
        <f>IFERROR(IF($G186 = "WholeBlg",IF(K$1&lt;2020, 0,
IF($H186="GWh",SUMIFS('Interim Analysis'!E:E,'Interim Analysis'!$B:$B,$B186,'Interim Analysis'!$C:$C,$C186,'Interim Analysis'!$F:$F,$F186,'Interim Analysis'!$G:$G,$H186,'Interim Analysis'!$E:$E,$E186),
SUMIFS('Interim Analysis'!E:E,'Interim Analysis'!$B:$B,$B186,'Interim Analysis'!$C:$C,$C186,'Interim Analysis'!$F:$F,$F186,'Interim Analysis'!$G:$G,$H186,'Interim Analysis'!$D:$D,$D186)
*(INDEX('Dimensional Maps'!F$39:F$63,MATCH($E186,'Dimensional Maps'!$C$8:$C$32,0),1)
/SUMIFS('Dimensional Maps'!F$39:F$63, 'Dimensional Maps'!$B$8:$B$32,$D186)))),0),0)</f>
        <v>0</v>
      </c>
      <c r="L186" s="115">
        <f>IFERROR(IF($G186 = "WholeBlg",IF(L$1&lt;2020, 0,
IF($H186="GWh",SUMIFS('Interim Analysis'!F:F,'Interim Analysis'!$B:$B,$B186,'Interim Analysis'!$C:$C,$C186,'Interim Analysis'!$F:$F,$F186,'Interim Analysis'!$G:$G,$H186,'Interim Analysis'!$E:$E,$E186),
SUMIFS('Interim Analysis'!F:F,'Interim Analysis'!$B:$B,$B186,'Interim Analysis'!$C:$C,$C186,'Interim Analysis'!$F:$F,$F186,'Interim Analysis'!$G:$G,$H186,'Interim Analysis'!$D:$D,$D186)
*(INDEX('Dimensional Maps'!G$39:G$63,MATCH($E186,'Dimensional Maps'!$C$8:$C$32,0),1)
/SUMIFS('Dimensional Maps'!G$39:G$63, 'Dimensional Maps'!$B$8:$B$32,$D186)))),0),0)</f>
        <v>0</v>
      </c>
      <c r="M186" s="115">
        <f>IFERROR(IF($G186 = "WholeBlg",IF(M$1&lt;2020, 0,
IF($H186="GWh",SUMIFS('Interim Analysis'!G:G,'Interim Analysis'!$B:$B,$B186,'Interim Analysis'!$C:$C,$C186,'Interim Analysis'!$F:$F,$F186,'Interim Analysis'!$G:$G,$H186,'Interim Analysis'!$E:$E,$E186),
SUMIFS('Interim Analysis'!G:G,'Interim Analysis'!$B:$B,$B186,'Interim Analysis'!$C:$C,$C186,'Interim Analysis'!$F:$F,$F186,'Interim Analysis'!$G:$G,$H186,'Interim Analysis'!$D:$D,$D186)
*(INDEX('Dimensional Maps'!H$39:H$63,MATCH($E186,'Dimensional Maps'!$C$8:$C$32,0),1)
/SUMIFS('Dimensional Maps'!H$39:H$63, 'Dimensional Maps'!$B$8:$B$32,$D186)))),0),0)</f>
        <v>0</v>
      </c>
      <c r="N186" s="115">
        <f>IFERROR(IF($G186 = "WholeBlg",IF(N$1&lt;2020, 0,
IF($H186="GWh",SUMIFS('Interim Analysis'!H:H,'Interim Analysis'!$B:$B,$B186,'Interim Analysis'!$C:$C,$C186,'Interim Analysis'!$F:$F,$F186,'Interim Analysis'!$G:$G,$H186,'Interim Analysis'!$E:$E,$E186),
SUMIFS('Interim Analysis'!H:H,'Interim Analysis'!$B:$B,$B186,'Interim Analysis'!$C:$C,$C186,'Interim Analysis'!$F:$F,$F186,'Interim Analysis'!$G:$G,$H186,'Interim Analysis'!$D:$D,$D186)
*(INDEX('Dimensional Maps'!I$39:I$63,MATCH($E186,'Dimensional Maps'!$C$8:$C$32,0),1)
/SUMIFS('Dimensional Maps'!I$39:I$63, 'Dimensional Maps'!$B$8:$B$32,$D186)))),0),0)</f>
        <v>0</v>
      </c>
      <c r="O186" s="115">
        <f>IFERROR(IF($G186 = "WholeBlg",IF(O$1&lt;2020, 0,
IF($H186="GWh",SUMIFS('Interim Analysis'!I:I,'Interim Analysis'!$B:$B,$B186,'Interim Analysis'!$C:$C,$C186,'Interim Analysis'!$F:$F,$F186,'Interim Analysis'!$G:$G,$H186,'Interim Analysis'!$E:$E,$E186),
SUMIFS('Interim Analysis'!I:I,'Interim Analysis'!$B:$B,$B186,'Interim Analysis'!$C:$C,$C186,'Interim Analysis'!$F:$F,$F186,'Interim Analysis'!$G:$G,$H186,'Interim Analysis'!$D:$D,$D186)
*(INDEX('Dimensional Maps'!J$39:J$63,MATCH($E186,'Dimensional Maps'!$C$8:$C$32,0),1)
/SUMIFS('Dimensional Maps'!J$39:J$63, 'Dimensional Maps'!$B$8:$B$32,$D186)))),0),0)</f>
        <v>0</v>
      </c>
      <c r="P186" s="115">
        <f>IFERROR(IF($G186 = "WholeBlg",IF(P$1&lt;2020, 0,
IF($H186="GWh",SUMIFS('Interim Analysis'!J:J,'Interim Analysis'!$B:$B,$B186,'Interim Analysis'!$C:$C,$C186,'Interim Analysis'!$F:$F,$F186,'Interim Analysis'!$G:$G,$H186,'Interim Analysis'!$E:$E,$E186),
SUMIFS('Interim Analysis'!J:J,'Interim Analysis'!$B:$B,$B186,'Interim Analysis'!$C:$C,$C186,'Interim Analysis'!$F:$F,$F186,'Interim Analysis'!$G:$G,$H186,'Interim Analysis'!$D:$D,$D186)
*(INDEX('Dimensional Maps'!K$39:K$63,MATCH($E186,'Dimensional Maps'!$C$8:$C$32,0),1)
/SUMIFS('Dimensional Maps'!K$39:K$63, 'Dimensional Maps'!$B$8:$B$32,$D186)))),0),0)</f>
        <v>0</v>
      </c>
      <c r="Q186" s="115">
        <f>IFERROR(IF($G186 = "WholeBlg",IF(Q$1&lt;2020, 0,
IF($H186="GWh",SUMIFS('Interim Analysis'!K:K,'Interim Analysis'!$B:$B,$B186,'Interim Analysis'!$C:$C,$C186,'Interim Analysis'!$F:$F,$F186,'Interim Analysis'!$G:$G,$H186,'Interim Analysis'!$E:$E,$E186),
SUMIFS('Interim Analysis'!K:K,'Interim Analysis'!$B:$B,$B186,'Interim Analysis'!$C:$C,$C186,'Interim Analysis'!$F:$F,$F186,'Interim Analysis'!$G:$G,$H186,'Interim Analysis'!$D:$D,$D186)
*(INDEX('Dimensional Maps'!L$39:L$63,MATCH($E186,'Dimensional Maps'!$C$8:$C$32,0),1)
/SUMIFS('Dimensional Maps'!L$39:L$63, 'Dimensional Maps'!$B$8:$B$32,$D186)))),0),0)</f>
        <v>0</v>
      </c>
      <c r="R186" s="115">
        <f>IFERROR(IF($G186 = "WholeBlg",IF(R$1&lt;2020, 0,
IF($H186="GWh",SUMIFS('Interim Analysis'!L:L,'Interim Analysis'!$B:$B,$B186,'Interim Analysis'!$C:$C,$C186,'Interim Analysis'!$F:$F,$F186,'Interim Analysis'!$G:$G,$H186,'Interim Analysis'!$E:$E,$E186),
SUMIFS('Interim Analysis'!L:L,'Interim Analysis'!$B:$B,$B186,'Interim Analysis'!$C:$C,$C186,'Interim Analysis'!$F:$F,$F186,'Interim Analysis'!$G:$G,$H186,'Interim Analysis'!$D:$D,$D186)
*(INDEX('Dimensional Maps'!M$39:M$63,MATCH($E186,'Dimensional Maps'!$C$8:$C$32,0),1)
/SUMIFS('Dimensional Maps'!M$39:M$63, 'Dimensional Maps'!$B$8:$B$32,$D186)))),0),0)</f>
        <v>0</v>
      </c>
      <c r="S186" s="115">
        <f>IFERROR(IF($G186 = "WholeBlg",IF(S$1&lt;2020, 0,
IF($H186="GWh",SUMIFS('Interim Analysis'!M:M,'Interim Analysis'!$B:$B,$B186,'Interim Analysis'!$C:$C,$C186,'Interim Analysis'!$F:$F,$F186,'Interim Analysis'!$G:$G,$H186,'Interim Analysis'!$E:$E,$E186),
SUMIFS('Interim Analysis'!M:M,'Interim Analysis'!$B:$B,$B186,'Interim Analysis'!$C:$C,$C186,'Interim Analysis'!$F:$F,$F186,'Interim Analysis'!$G:$G,$H186,'Interim Analysis'!$D:$D,$D186)
*(INDEX('Dimensional Maps'!N$39:N$63,MATCH($E186,'Dimensional Maps'!$C$8:$C$32,0),1)
/SUMIFS('Dimensional Maps'!N$39:N$63, 'Dimensional Maps'!$B$8:$B$32,$D186)))),0),0)</f>
        <v>0</v>
      </c>
      <c r="T186" s="115">
        <f>IFERROR(IF($G186 = "WholeBlg",IF(T$1&lt;2020, 0,
IF($H186="GWh",SUMIFS('Interim Analysis'!N:N,'Interim Analysis'!$B:$B,$B186,'Interim Analysis'!$C:$C,$C186,'Interim Analysis'!$F:$F,$F186,'Interim Analysis'!$G:$G,$H186,'Interim Analysis'!$E:$E,$E186),
SUMIFS('Interim Analysis'!N:N,'Interim Analysis'!$B:$B,$B186,'Interim Analysis'!$C:$C,$C186,'Interim Analysis'!$F:$F,$F186,'Interim Analysis'!$G:$G,$H186,'Interim Analysis'!$D:$D,$D186)
*(INDEX('Dimensional Maps'!O$39:O$63,MATCH($E186,'Dimensional Maps'!$C$8:$C$32,0),1)
/SUMIFS('Dimensional Maps'!O$39:O$63, 'Dimensional Maps'!$B$8:$B$32,$D186)))),0),0)</f>
        <v>0</v>
      </c>
      <c r="U186" s="115">
        <f>IFERROR(IF($G186 = "WholeBlg",IF(U$1&lt;2020, 0,
IF($H186="GWh",SUMIFS('Interim Analysis'!O:O,'Interim Analysis'!$B:$B,$B186,'Interim Analysis'!$C:$C,$C186,'Interim Analysis'!$F:$F,$F186,'Interim Analysis'!$G:$G,$H186,'Interim Analysis'!$E:$E,$E186),
SUMIFS('Interim Analysis'!O:O,'Interim Analysis'!$B:$B,$B186,'Interim Analysis'!$C:$C,$C186,'Interim Analysis'!$F:$F,$F186,'Interim Analysis'!$G:$G,$H186,'Interim Analysis'!$D:$D,$D186)
*(INDEX('Dimensional Maps'!P$39:P$63,MATCH($E186,'Dimensional Maps'!$C$8:$C$32,0),1)
/SUMIFS('Dimensional Maps'!P$39:P$63, 'Dimensional Maps'!$B$8:$B$32,$D186)))),0),0)</f>
        <v>0</v>
      </c>
      <c r="V186" s="115">
        <f>IFERROR(IF($G186 = "WholeBlg",IF(V$1&lt;2020, 0,
IF($H186="GWh",SUMIFS('Interim Analysis'!P:P,'Interim Analysis'!$B:$B,$B186,'Interim Analysis'!$C:$C,$C186,'Interim Analysis'!$F:$F,$F186,'Interim Analysis'!$G:$G,$H186,'Interim Analysis'!$E:$E,$E186),
SUMIFS('Interim Analysis'!P:P,'Interim Analysis'!$B:$B,$B186,'Interim Analysis'!$C:$C,$C186,'Interim Analysis'!$F:$F,$F186,'Interim Analysis'!$G:$G,$H186,'Interim Analysis'!$D:$D,$D186)
*(INDEX('Dimensional Maps'!Q$39:Q$63,MATCH($E186,'Dimensional Maps'!$C$8:$C$32,0),1)
/SUMIFS('Dimensional Maps'!Q$39:Q$63, 'Dimensional Maps'!$B$8:$B$32,$D186)))),0),0)</f>
        <v>0</v>
      </c>
      <c r="W186" s="115">
        <f>IFERROR(IF($G186 = "WholeBlg",IF(W$1&lt;2020, 0,
IF($H186="GWh",SUMIFS('Interim Analysis'!Q:Q,'Interim Analysis'!$B:$B,$B186,'Interim Analysis'!$C:$C,$C186,'Interim Analysis'!$F:$F,$F186,'Interim Analysis'!$G:$G,$H186,'Interim Analysis'!$E:$E,$E186),
SUMIFS('Interim Analysis'!Q:Q,'Interim Analysis'!$B:$B,$B186,'Interim Analysis'!$C:$C,$C186,'Interim Analysis'!$F:$F,$F186,'Interim Analysis'!$G:$G,$H186,'Interim Analysis'!$D:$D,$D186)
*(INDEX('Dimensional Maps'!R$39:R$63,MATCH($E186,'Dimensional Maps'!$C$8:$C$32,0),1)
/SUMIFS('Dimensional Maps'!R$39:R$63, 'Dimensional Maps'!$B$8:$B$32,$D186)))),0),0)</f>
        <v>0</v>
      </c>
    </row>
    <row r="187" spans="1:23" x14ac:dyDescent="0.25">
      <c r="A187" s="105" t="str">
        <f>Home!$C$20</f>
        <v>IOU Potential Program Savings ET</v>
      </c>
      <c r="B187" s="103" t="s">
        <v>236</v>
      </c>
      <c r="C187" s="103">
        <v>2</v>
      </c>
      <c r="D187" s="103" t="s">
        <v>44</v>
      </c>
      <c r="E187" s="103" t="s">
        <v>44</v>
      </c>
      <c r="F187" s="103" t="s">
        <v>186</v>
      </c>
      <c r="G187" s="103" t="s">
        <v>53</v>
      </c>
      <c r="H187" s="143" t="s">
        <v>20</v>
      </c>
      <c r="I187" s="115">
        <f>IFERROR(IF($G187 = "WholeBlg",IF(I$1&lt;2020, 0,
IF($H187="GWh",SUMIFS('Interim Analysis'!C:C,'Interim Analysis'!$B:$B,$B187,'Interim Analysis'!$C:$C,$C187,'Interim Analysis'!$F:$F,$F187,'Interim Analysis'!$G:$G,$H187,'Interim Analysis'!$E:$E,$E187),
SUMIFS('Interim Analysis'!C:C,'Interim Analysis'!$B:$B,$B187,'Interim Analysis'!$C:$C,$C187,'Interim Analysis'!$F:$F,$F187,'Interim Analysis'!$G:$G,$H187,'Interim Analysis'!$D:$D,$D187)
*(INDEX('Dimensional Maps'!D$39:D$63,MATCH($E187,'Dimensional Maps'!$C$8:$C$32,0),1)
/SUMIFS('Dimensional Maps'!D$39:D$63, 'Dimensional Maps'!$B$8:$B$32,$D187)))),0),0)</f>
        <v>0</v>
      </c>
      <c r="J187" s="115">
        <f>IFERROR(IF($G187 = "WholeBlg",IF(J$1&lt;2020, 0,
IF($H187="GWh",SUMIFS('Interim Analysis'!D:D,'Interim Analysis'!$B:$B,$B187,'Interim Analysis'!$C:$C,$C187,'Interim Analysis'!$F:$F,$F187,'Interim Analysis'!$G:$G,$H187,'Interim Analysis'!$E:$E,$E187),
SUMIFS('Interim Analysis'!D:D,'Interim Analysis'!$B:$B,$B187,'Interim Analysis'!$C:$C,$C187,'Interim Analysis'!$F:$F,$F187,'Interim Analysis'!$G:$G,$H187,'Interim Analysis'!$D:$D,$D187)
*(INDEX('Dimensional Maps'!E$39:E$63,MATCH($E187,'Dimensional Maps'!$C$8:$C$32,0),1)
/SUMIFS('Dimensional Maps'!E$39:E$63, 'Dimensional Maps'!$B$8:$B$32,$D187)))),0),0)</f>
        <v>0</v>
      </c>
      <c r="K187" s="115">
        <f>IFERROR(IF($G187 = "WholeBlg",IF(K$1&lt;2020, 0,
IF($H187="GWh",SUMIFS('Interim Analysis'!E:E,'Interim Analysis'!$B:$B,$B187,'Interim Analysis'!$C:$C,$C187,'Interim Analysis'!$F:$F,$F187,'Interim Analysis'!$G:$G,$H187,'Interim Analysis'!$E:$E,$E187),
SUMIFS('Interim Analysis'!E:E,'Interim Analysis'!$B:$B,$B187,'Interim Analysis'!$C:$C,$C187,'Interim Analysis'!$F:$F,$F187,'Interim Analysis'!$G:$G,$H187,'Interim Analysis'!$D:$D,$D187)
*(INDEX('Dimensional Maps'!F$39:F$63,MATCH($E187,'Dimensional Maps'!$C$8:$C$32,0),1)
/SUMIFS('Dimensional Maps'!F$39:F$63, 'Dimensional Maps'!$B$8:$B$32,$D187)))),0),0)</f>
        <v>0</v>
      </c>
      <c r="L187" s="115">
        <f>IFERROR(IF($G187 = "WholeBlg",IF(L$1&lt;2020, 0,
IF($H187="GWh",SUMIFS('Interim Analysis'!F:F,'Interim Analysis'!$B:$B,$B187,'Interim Analysis'!$C:$C,$C187,'Interim Analysis'!$F:$F,$F187,'Interim Analysis'!$G:$G,$H187,'Interim Analysis'!$E:$E,$E187),
SUMIFS('Interim Analysis'!F:F,'Interim Analysis'!$B:$B,$B187,'Interim Analysis'!$C:$C,$C187,'Interim Analysis'!$F:$F,$F187,'Interim Analysis'!$G:$G,$H187,'Interim Analysis'!$D:$D,$D187)
*(INDEX('Dimensional Maps'!G$39:G$63,MATCH($E187,'Dimensional Maps'!$C$8:$C$32,0),1)
/SUMIFS('Dimensional Maps'!G$39:G$63, 'Dimensional Maps'!$B$8:$B$32,$D187)))),0),0)</f>
        <v>0</v>
      </c>
      <c r="M187" s="115">
        <f>IFERROR(IF($G187 = "WholeBlg",IF(M$1&lt;2020, 0,
IF($H187="GWh",SUMIFS('Interim Analysis'!G:G,'Interim Analysis'!$B:$B,$B187,'Interim Analysis'!$C:$C,$C187,'Interim Analysis'!$F:$F,$F187,'Interim Analysis'!$G:$G,$H187,'Interim Analysis'!$E:$E,$E187),
SUMIFS('Interim Analysis'!G:G,'Interim Analysis'!$B:$B,$B187,'Interim Analysis'!$C:$C,$C187,'Interim Analysis'!$F:$F,$F187,'Interim Analysis'!$G:$G,$H187,'Interim Analysis'!$D:$D,$D187)
*(INDEX('Dimensional Maps'!H$39:H$63,MATCH($E187,'Dimensional Maps'!$C$8:$C$32,0),1)
/SUMIFS('Dimensional Maps'!H$39:H$63, 'Dimensional Maps'!$B$8:$B$32,$D187)))),0),0)</f>
        <v>0</v>
      </c>
      <c r="N187" s="115">
        <f>IFERROR(IF($G187 = "WholeBlg",IF(N$1&lt;2020, 0,
IF($H187="GWh",SUMIFS('Interim Analysis'!H:H,'Interim Analysis'!$B:$B,$B187,'Interim Analysis'!$C:$C,$C187,'Interim Analysis'!$F:$F,$F187,'Interim Analysis'!$G:$G,$H187,'Interim Analysis'!$E:$E,$E187),
SUMIFS('Interim Analysis'!H:H,'Interim Analysis'!$B:$B,$B187,'Interim Analysis'!$C:$C,$C187,'Interim Analysis'!$F:$F,$F187,'Interim Analysis'!$G:$G,$H187,'Interim Analysis'!$D:$D,$D187)
*(INDEX('Dimensional Maps'!I$39:I$63,MATCH($E187,'Dimensional Maps'!$C$8:$C$32,0),1)
/SUMIFS('Dimensional Maps'!I$39:I$63, 'Dimensional Maps'!$B$8:$B$32,$D187)))),0),0)</f>
        <v>1.6617908450745715</v>
      </c>
      <c r="O187" s="115">
        <f>IFERROR(IF($G187 = "WholeBlg",IF(O$1&lt;2020, 0,
IF($H187="GWh",SUMIFS('Interim Analysis'!I:I,'Interim Analysis'!$B:$B,$B187,'Interim Analysis'!$C:$C,$C187,'Interim Analysis'!$F:$F,$F187,'Interim Analysis'!$G:$G,$H187,'Interim Analysis'!$E:$E,$E187),
SUMIFS('Interim Analysis'!I:I,'Interim Analysis'!$B:$B,$B187,'Interim Analysis'!$C:$C,$C187,'Interim Analysis'!$F:$F,$F187,'Interim Analysis'!$G:$G,$H187,'Interim Analysis'!$D:$D,$D187)
*(INDEX('Dimensional Maps'!J$39:J$63,MATCH($E187,'Dimensional Maps'!$C$8:$C$32,0),1)
/SUMIFS('Dimensional Maps'!J$39:J$63, 'Dimensional Maps'!$B$8:$B$32,$D187)))),0),0)</f>
        <v>3.2821914586219263</v>
      </c>
      <c r="P187" s="115">
        <f>IFERROR(IF($G187 = "WholeBlg",IF(P$1&lt;2020, 0,
IF($H187="GWh",SUMIFS('Interim Analysis'!J:J,'Interim Analysis'!$B:$B,$B187,'Interim Analysis'!$C:$C,$C187,'Interim Analysis'!$F:$F,$F187,'Interim Analysis'!$G:$G,$H187,'Interim Analysis'!$E:$E,$E187),
SUMIFS('Interim Analysis'!J:J,'Interim Analysis'!$B:$B,$B187,'Interim Analysis'!$C:$C,$C187,'Interim Analysis'!$F:$F,$F187,'Interim Analysis'!$G:$G,$H187,'Interim Analysis'!$D:$D,$D187)
*(INDEX('Dimensional Maps'!K$39:K$63,MATCH($E187,'Dimensional Maps'!$C$8:$C$32,0),1)
/SUMIFS('Dimensional Maps'!K$39:K$63, 'Dimensional Maps'!$B$8:$B$32,$D187)))),0),0)</f>
        <v>4.8701342604572062</v>
      </c>
      <c r="Q187" s="115">
        <f>IFERROR(IF($G187 = "WholeBlg",IF(Q$1&lt;2020, 0,
IF($H187="GWh",SUMIFS('Interim Analysis'!K:K,'Interim Analysis'!$B:$B,$B187,'Interim Analysis'!$C:$C,$C187,'Interim Analysis'!$F:$F,$F187,'Interim Analysis'!$G:$G,$H187,'Interim Analysis'!$E:$E,$E187),
SUMIFS('Interim Analysis'!K:K,'Interim Analysis'!$B:$B,$B187,'Interim Analysis'!$C:$C,$C187,'Interim Analysis'!$F:$F,$F187,'Interim Analysis'!$G:$G,$H187,'Interim Analysis'!$D:$D,$D187)
*(INDEX('Dimensional Maps'!L$39:L$63,MATCH($E187,'Dimensional Maps'!$C$8:$C$32,0),1)
/SUMIFS('Dimensional Maps'!L$39:L$63, 'Dimensional Maps'!$B$8:$B$32,$D187)))),0),0)</f>
        <v>6.4418282768301589</v>
      </c>
      <c r="R187" s="115">
        <f>IFERROR(IF($G187 = "WholeBlg",IF(R$1&lt;2020, 0,
IF($H187="GWh",SUMIFS('Interim Analysis'!L:L,'Interim Analysis'!$B:$B,$B187,'Interim Analysis'!$C:$C,$C187,'Interim Analysis'!$F:$F,$F187,'Interim Analysis'!$G:$G,$H187,'Interim Analysis'!$E:$E,$E187),
SUMIFS('Interim Analysis'!L:L,'Interim Analysis'!$B:$B,$B187,'Interim Analysis'!$C:$C,$C187,'Interim Analysis'!$F:$F,$F187,'Interim Analysis'!$G:$G,$H187,'Interim Analysis'!$D:$D,$D187)
*(INDEX('Dimensional Maps'!M$39:M$63,MATCH($E187,'Dimensional Maps'!$C$8:$C$32,0),1)
/SUMIFS('Dimensional Maps'!M$39:M$63, 'Dimensional Maps'!$B$8:$B$32,$D187)))),0),0)</f>
        <v>8.0081409916185251</v>
      </c>
      <c r="S187" s="115">
        <f>IFERROR(IF($G187 = "WholeBlg",IF(S$1&lt;2020, 0,
IF($H187="GWh",SUMIFS('Interim Analysis'!M:M,'Interim Analysis'!$B:$B,$B187,'Interim Analysis'!$C:$C,$C187,'Interim Analysis'!$F:$F,$F187,'Interim Analysis'!$G:$G,$H187,'Interim Analysis'!$E:$E,$E187),
SUMIFS('Interim Analysis'!M:M,'Interim Analysis'!$B:$B,$B187,'Interim Analysis'!$C:$C,$C187,'Interim Analysis'!$F:$F,$F187,'Interim Analysis'!$G:$G,$H187,'Interim Analysis'!$D:$D,$D187)
*(INDEX('Dimensional Maps'!N$39:N$63,MATCH($E187,'Dimensional Maps'!$C$8:$C$32,0),1)
/SUMIFS('Dimensional Maps'!N$39:N$63, 'Dimensional Maps'!$B$8:$B$32,$D187)))),0),0)</f>
        <v>9.6099037766014916</v>
      </c>
      <c r="T187" s="115">
        <f>IFERROR(IF($G187 = "WholeBlg",IF(T$1&lt;2020, 0,
IF($H187="GWh",SUMIFS('Interim Analysis'!N:N,'Interim Analysis'!$B:$B,$B187,'Interim Analysis'!$C:$C,$C187,'Interim Analysis'!$F:$F,$F187,'Interim Analysis'!$G:$G,$H187,'Interim Analysis'!$E:$E,$E187),
SUMIFS('Interim Analysis'!N:N,'Interim Analysis'!$B:$B,$B187,'Interim Analysis'!$C:$C,$C187,'Interim Analysis'!$F:$F,$F187,'Interim Analysis'!$G:$G,$H187,'Interim Analysis'!$D:$D,$D187)
*(INDEX('Dimensional Maps'!O$39:O$63,MATCH($E187,'Dimensional Maps'!$C$8:$C$32,0),1)
/SUMIFS('Dimensional Maps'!O$39:O$63, 'Dimensional Maps'!$B$8:$B$32,$D187)))),0),0)</f>
        <v>11.289244728847903</v>
      </c>
      <c r="U187" s="115">
        <f>IFERROR(IF($G187 = "WholeBlg",IF(U$1&lt;2020, 0,
IF($H187="GWh",SUMIFS('Interim Analysis'!O:O,'Interim Analysis'!$B:$B,$B187,'Interim Analysis'!$C:$C,$C187,'Interim Analysis'!$F:$F,$F187,'Interim Analysis'!$G:$G,$H187,'Interim Analysis'!$E:$E,$E187),
SUMIFS('Interim Analysis'!O:O,'Interim Analysis'!$B:$B,$B187,'Interim Analysis'!$C:$C,$C187,'Interim Analysis'!$F:$F,$F187,'Interim Analysis'!$G:$G,$H187,'Interim Analysis'!$D:$D,$D187)
*(INDEX('Dimensional Maps'!P$39:P$63,MATCH($E187,'Dimensional Maps'!$C$8:$C$32,0),1)
/SUMIFS('Dimensional Maps'!P$39:P$63, 'Dimensional Maps'!$B$8:$B$32,$D187)))),0),0)</f>
        <v>13.127984369723158</v>
      </c>
      <c r="V187" s="115">
        <f>IFERROR(IF($G187 = "WholeBlg",IF(V$1&lt;2020, 0,
IF($H187="GWh",SUMIFS('Interim Analysis'!P:P,'Interim Analysis'!$B:$B,$B187,'Interim Analysis'!$C:$C,$C187,'Interim Analysis'!$F:$F,$F187,'Interim Analysis'!$G:$G,$H187,'Interim Analysis'!$E:$E,$E187),
SUMIFS('Interim Analysis'!P:P,'Interim Analysis'!$B:$B,$B187,'Interim Analysis'!$C:$C,$C187,'Interim Analysis'!$F:$F,$F187,'Interim Analysis'!$G:$G,$H187,'Interim Analysis'!$D:$D,$D187)
*(INDEX('Dimensional Maps'!Q$39:Q$63,MATCH($E187,'Dimensional Maps'!$C$8:$C$32,0),1)
/SUMIFS('Dimensional Maps'!Q$39:Q$63, 'Dimensional Maps'!$B$8:$B$32,$D187)))),0),0)</f>
        <v>15.270238560687734</v>
      </c>
      <c r="W187" s="115">
        <f>IFERROR(IF($G187 = "WholeBlg",IF(W$1&lt;2020, 0,
IF($H187="GWh",SUMIFS('Interim Analysis'!Q:Q,'Interim Analysis'!$B:$B,$B187,'Interim Analysis'!$C:$C,$C187,'Interim Analysis'!$F:$F,$F187,'Interim Analysis'!$G:$G,$H187,'Interim Analysis'!$E:$E,$E187),
SUMIFS('Interim Analysis'!Q:Q,'Interim Analysis'!$B:$B,$B187,'Interim Analysis'!$C:$C,$C187,'Interim Analysis'!$F:$F,$F187,'Interim Analysis'!$G:$G,$H187,'Interim Analysis'!$D:$D,$D187)
*(INDEX('Dimensional Maps'!R$39:R$63,MATCH($E187,'Dimensional Maps'!$C$8:$C$32,0),1)
/SUMIFS('Dimensional Maps'!R$39:R$63, 'Dimensional Maps'!$B$8:$B$32,$D187)))),0),0)</f>
        <v>17.991027545199959</v>
      </c>
    </row>
    <row r="188" spans="1:23" x14ac:dyDescent="0.25">
      <c r="A188" s="105" t="str">
        <f>Home!$C$20</f>
        <v>IOU Potential Program Savings ET</v>
      </c>
      <c r="B188" s="103" t="s">
        <v>237</v>
      </c>
      <c r="C188" s="103">
        <v>2</v>
      </c>
      <c r="D188" s="103" t="s">
        <v>47</v>
      </c>
      <c r="E188" s="103" t="s">
        <v>216</v>
      </c>
      <c r="F188" s="103" t="s">
        <v>167</v>
      </c>
      <c r="G188" s="103" t="s">
        <v>53</v>
      </c>
      <c r="H188" s="143" t="s">
        <v>20</v>
      </c>
      <c r="I188" s="115">
        <f>IFERROR(IF($G188 = "WholeBlg",IF(I$1&lt;2020, 0,
IF($H188="GWh",SUMIFS('Interim Analysis'!C:C,'Interim Analysis'!$B:$B,$B188,'Interim Analysis'!$C:$C,$C188,'Interim Analysis'!$F:$F,$F188,'Interim Analysis'!$G:$G,$H188,'Interim Analysis'!$E:$E,$E188),
SUMIFS('Interim Analysis'!C:C,'Interim Analysis'!$B:$B,$B188,'Interim Analysis'!$C:$C,$C188,'Interim Analysis'!$F:$F,$F188,'Interim Analysis'!$G:$G,$H188,'Interim Analysis'!$D:$D,$D188)
*(INDEX('Dimensional Maps'!D$39:D$63,MATCH($E188,'Dimensional Maps'!$C$8:$C$32,0),1)
/SUMIFS('Dimensional Maps'!D$39:D$63, 'Dimensional Maps'!$B$8:$B$32,$D188)))),0),0)</f>
        <v>0</v>
      </c>
      <c r="J188" s="115">
        <f>IFERROR(IF($G188 = "WholeBlg",IF(J$1&lt;2020, 0,
IF($H188="GWh",SUMIFS('Interim Analysis'!D:D,'Interim Analysis'!$B:$B,$B188,'Interim Analysis'!$C:$C,$C188,'Interim Analysis'!$F:$F,$F188,'Interim Analysis'!$G:$G,$H188,'Interim Analysis'!$E:$E,$E188),
SUMIFS('Interim Analysis'!D:D,'Interim Analysis'!$B:$B,$B188,'Interim Analysis'!$C:$C,$C188,'Interim Analysis'!$F:$F,$F188,'Interim Analysis'!$G:$G,$H188,'Interim Analysis'!$D:$D,$D188)
*(INDEX('Dimensional Maps'!E$39:E$63,MATCH($E188,'Dimensional Maps'!$C$8:$C$32,0),1)
/SUMIFS('Dimensional Maps'!E$39:E$63, 'Dimensional Maps'!$B$8:$B$32,$D188)))),0),0)</f>
        <v>0</v>
      </c>
      <c r="K188" s="115">
        <f>IFERROR(IF($G188 = "WholeBlg",IF(K$1&lt;2020, 0,
IF($H188="GWh",SUMIFS('Interim Analysis'!E:E,'Interim Analysis'!$B:$B,$B188,'Interim Analysis'!$C:$C,$C188,'Interim Analysis'!$F:$F,$F188,'Interim Analysis'!$G:$G,$H188,'Interim Analysis'!$E:$E,$E188),
SUMIFS('Interim Analysis'!E:E,'Interim Analysis'!$B:$B,$B188,'Interim Analysis'!$C:$C,$C188,'Interim Analysis'!$F:$F,$F188,'Interim Analysis'!$G:$G,$H188,'Interim Analysis'!$D:$D,$D188)
*(INDEX('Dimensional Maps'!F$39:F$63,MATCH($E188,'Dimensional Maps'!$C$8:$C$32,0),1)
/SUMIFS('Dimensional Maps'!F$39:F$63, 'Dimensional Maps'!$B$8:$B$32,$D188)))),0),0)</f>
        <v>0</v>
      </c>
      <c r="L188" s="115">
        <f>IFERROR(IF($G188 = "WholeBlg",IF(L$1&lt;2020, 0,
IF($H188="GWh",SUMIFS('Interim Analysis'!F:F,'Interim Analysis'!$B:$B,$B188,'Interim Analysis'!$C:$C,$C188,'Interim Analysis'!$F:$F,$F188,'Interim Analysis'!$G:$G,$H188,'Interim Analysis'!$E:$E,$E188),
SUMIFS('Interim Analysis'!F:F,'Interim Analysis'!$B:$B,$B188,'Interim Analysis'!$C:$C,$C188,'Interim Analysis'!$F:$F,$F188,'Interim Analysis'!$G:$G,$H188,'Interim Analysis'!$D:$D,$D188)
*(INDEX('Dimensional Maps'!G$39:G$63,MATCH($E188,'Dimensional Maps'!$C$8:$C$32,0),1)
/SUMIFS('Dimensional Maps'!G$39:G$63, 'Dimensional Maps'!$B$8:$B$32,$D188)))),0),0)</f>
        <v>0</v>
      </c>
      <c r="M188" s="115">
        <f>IFERROR(IF($G188 = "WholeBlg",IF(M$1&lt;2020, 0,
IF($H188="GWh",SUMIFS('Interim Analysis'!G:G,'Interim Analysis'!$B:$B,$B188,'Interim Analysis'!$C:$C,$C188,'Interim Analysis'!$F:$F,$F188,'Interim Analysis'!$G:$G,$H188,'Interim Analysis'!$E:$E,$E188),
SUMIFS('Interim Analysis'!G:G,'Interim Analysis'!$B:$B,$B188,'Interim Analysis'!$C:$C,$C188,'Interim Analysis'!$F:$F,$F188,'Interim Analysis'!$G:$G,$H188,'Interim Analysis'!$D:$D,$D188)
*(INDEX('Dimensional Maps'!H$39:H$63,MATCH($E188,'Dimensional Maps'!$C$8:$C$32,0),1)
/SUMIFS('Dimensional Maps'!H$39:H$63, 'Dimensional Maps'!$B$8:$B$32,$D188)))),0),0)</f>
        <v>0</v>
      </c>
      <c r="N188" s="115">
        <f>IFERROR(IF($G188 = "WholeBlg",IF(N$1&lt;2020, 0,
IF($H188="GWh",SUMIFS('Interim Analysis'!H:H,'Interim Analysis'!$B:$B,$B188,'Interim Analysis'!$C:$C,$C188,'Interim Analysis'!$F:$F,$F188,'Interim Analysis'!$G:$G,$H188,'Interim Analysis'!$E:$E,$E188),
SUMIFS('Interim Analysis'!H:H,'Interim Analysis'!$B:$B,$B188,'Interim Analysis'!$C:$C,$C188,'Interim Analysis'!$F:$F,$F188,'Interim Analysis'!$G:$G,$H188,'Interim Analysis'!$D:$D,$D188)
*(INDEX('Dimensional Maps'!I$39:I$63,MATCH($E188,'Dimensional Maps'!$C$8:$C$32,0),1)
/SUMIFS('Dimensional Maps'!I$39:I$63, 'Dimensional Maps'!$B$8:$B$32,$D188)))),0),0)</f>
        <v>5.9604509981243288E-3</v>
      </c>
      <c r="O188" s="115">
        <f>IFERROR(IF($G188 = "WholeBlg",IF(O$1&lt;2020, 0,
IF($H188="GWh",SUMIFS('Interim Analysis'!I:I,'Interim Analysis'!$B:$B,$B188,'Interim Analysis'!$C:$C,$C188,'Interim Analysis'!$F:$F,$F188,'Interim Analysis'!$G:$G,$H188,'Interim Analysis'!$E:$E,$E188),
SUMIFS('Interim Analysis'!I:I,'Interim Analysis'!$B:$B,$B188,'Interim Analysis'!$C:$C,$C188,'Interim Analysis'!$F:$F,$F188,'Interim Analysis'!$G:$G,$H188,'Interim Analysis'!$D:$D,$D188)
*(INDEX('Dimensional Maps'!J$39:J$63,MATCH($E188,'Dimensional Maps'!$C$8:$C$32,0),1)
/SUMIFS('Dimensional Maps'!J$39:J$63, 'Dimensional Maps'!$B$8:$B$32,$D188)))),0),0)</f>
        <v>1.1809860102794638E-2</v>
      </c>
      <c r="P188" s="115">
        <f>IFERROR(IF($G188 = "WholeBlg",IF(P$1&lt;2020, 0,
IF($H188="GWh",SUMIFS('Interim Analysis'!J:J,'Interim Analysis'!$B:$B,$B188,'Interim Analysis'!$C:$C,$C188,'Interim Analysis'!$F:$F,$F188,'Interim Analysis'!$G:$G,$H188,'Interim Analysis'!$E:$E,$E188),
SUMIFS('Interim Analysis'!J:J,'Interim Analysis'!$B:$B,$B188,'Interim Analysis'!$C:$C,$C188,'Interim Analysis'!$F:$F,$F188,'Interim Analysis'!$G:$G,$H188,'Interim Analysis'!$D:$D,$D188)
*(INDEX('Dimensional Maps'!K$39:K$63,MATCH($E188,'Dimensional Maps'!$C$8:$C$32,0),1)
/SUMIFS('Dimensional Maps'!K$39:K$63, 'Dimensional Maps'!$B$8:$B$32,$D188)))),0),0)</f>
        <v>1.7736351582847906E-2</v>
      </c>
      <c r="Q188" s="115">
        <f>IFERROR(IF($G188 = "WholeBlg",IF(Q$1&lt;2020, 0,
IF($H188="GWh",SUMIFS('Interim Analysis'!K:K,'Interim Analysis'!$B:$B,$B188,'Interim Analysis'!$C:$C,$C188,'Interim Analysis'!$F:$F,$F188,'Interim Analysis'!$G:$G,$H188,'Interim Analysis'!$E:$E,$E188),
SUMIFS('Interim Analysis'!K:K,'Interim Analysis'!$B:$B,$B188,'Interim Analysis'!$C:$C,$C188,'Interim Analysis'!$F:$F,$F188,'Interim Analysis'!$G:$G,$H188,'Interim Analysis'!$D:$D,$D188)
*(INDEX('Dimensional Maps'!L$39:L$63,MATCH($E188,'Dimensional Maps'!$C$8:$C$32,0),1)
/SUMIFS('Dimensional Maps'!L$39:L$63, 'Dimensional Maps'!$B$8:$B$32,$D188)))),0),0)</f>
        <v>2.3474845491546239E-2</v>
      </c>
      <c r="R188" s="115">
        <f>IFERROR(IF($G188 = "WholeBlg",IF(R$1&lt;2020, 0,
IF($H188="GWh",SUMIFS('Interim Analysis'!L:L,'Interim Analysis'!$B:$B,$B188,'Interim Analysis'!$C:$C,$C188,'Interim Analysis'!$F:$F,$F188,'Interim Analysis'!$G:$G,$H188,'Interim Analysis'!$E:$E,$E188),
SUMIFS('Interim Analysis'!L:L,'Interim Analysis'!$B:$B,$B188,'Interim Analysis'!$C:$C,$C188,'Interim Analysis'!$F:$F,$F188,'Interim Analysis'!$G:$G,$H188,'Interim Analysis'!$D:$D,$D188)
*(INDEX('Dimensional Maps'!M$39:M$63,MATCH($E188,'Dimensional Maps'!$C$8:$C$32,0),1)
/SUMIFS('Dimensional Maps'!M$39:M$63, 'Dimensional Maps'!$B$8:$B$32,$D188)))),0),0)</f>
        <v>2.9257640728709067E-2</v>
      </c>
      <c r="S188" s="115">
        <f>IFERROR(IF($G188 = "WholeBlg",IF(S$1&lt;2020, 0,
IF($H188="GWh",SUMIFS('Interim Analysis'!M:M,'Interim Analysis'!$B:$B,$B188,'Interim Analysis'!$C:$C,$C188,'Interim Analysis'!$F:$F,$F188,'Interim Analysis'!$G:$G,$H188,'Interim Analysis'!$E:$E,$E188),
SUMIFS('Interim Analysis'!M:M,'Interim Analysis'!$B:$B,$B188,'Interim Analysis'!$C:$C,$C188,'Interim Analysis'!$F:$F,$F188,'Interim Analysis'!$G:$G,$H188,'Interim Analysis'!$D:$D,$D188)
*(INDEX('Dimensional Maps'!N$39:N$63,MATCH($E188,'Dimensional Maps'!$C$8:$C$32,0),1)
/SUMIFS('Dimensional Maps'!N$39:N$63, 'Dimensional Maps'!$B$8:$B$32,$D188)))),0),0)</f>
        <v>3.5199616909697008E-2</v>
      </c>
      <c r="T188" s="115">
        <f>IFERROR(IF($G188 = "WholeBlg",IF(T$1&lt;2020, 0,
IF($H188="GWh",SUMIFS('Interim Analysis'!N:N,'Interim Analysis'!$B:$B,$B188,'Interim Analysis'!$C:$C,$C188,'Interim Analysis'!$F:$F,$F188,'Interim Analysis'!$G:$G,$H188,'Interim Analysis'!$E:$E,$E188),
SUMIFS('Interim Analysis'!N:N,'Interim Analysis'!$B:$B,$B188,'Interim Analysis'!$C:$C,$C188,'Interim Analysis'!$F:$F,$F188,'Interim Analysis'!$G:$G,$H188,'Interim Analysis'!$D:$D,$D188)
*(INDEX('Dimensional Maps'!O$39:O$63,MATCH($E188,'Dimensional Maps'!$C$8:$C$32,0),1)
/SUMIFS('Dimensional Maps'!O$39:O$63, 'Dimensional Maps'!$B$8:$B$32,$D188)))),0),0)</f>
        <v>4.1014185388211721E-2</v>
      </c>
      <c r="U188" s="115">
        <f>IFERROR(IF($G188 = "WholeBlg",IF(U$1&lt;2020, 0,
IF($H188="GWh",SUMIFS('Interim Analysis'!O:O,'Interim Analysis'!$B:$B,$B188,'Interim Analysis'!$C:$C,$C188,'Interim Analysis'!$F:$F,$F188,'Interim Analysis'!$G:$G,$H188,'Interim Analysis'!$E:$E,$E188),
SUMIFS('Interim Analysis'!O:O,'Interim Analysis'!$B:$B,$B188,'Interim Analysis'!$C:$C,$C188,'Interim Analysis'!$F:$F,$F188,'Interim Analysis'!$G:$G,$H188,'Interim Analysis'!$D:$D,$D188)
*(INDEX('Dimensional Maps'!P$39:P$63,MATCH($E188,'Dimensional Maps'!$C$8:$C$32,0),1)
/SUMIFS('Dimensional Maps'!P$39:P$63, 'Dimensional Maps'!$B$8:$B$32,$D188)))),0),0)</f>
        <v>4.68716871462974E-2</v>
      </c>
      <c r="V188" s="115">
        <f>IFERROR(IF($G188 = "WholeBlg",IF(V$1&lt;2020, 0,
IF($H188="GWh",SUMIFS('Interim Analysis'!P:P,'Interim Analysis'!$B:$B,$B188,'Interim Analysis'!$C:$C,$C188,'Interim Analysis'!$F:$F,$F188,'Interim Analysis'!$G:$G,$H188,'Interim Analysis'!$E:$E,$E188),
SUMIFS('Interim Analysis'!P:P,'Interim Analysis'!$B:$B,$B188,'Interim Analysis'!$C:$C,$C188,'Interim Analysis'!$F:$F,$F188,'Interim Analysis'!$G:$G,$H188,'Interim Analysis'!$D:$D,$D188)
*(INDEX('Dimensional Maps'!Q$39:Q$63,MATCH($E188,'Dimensional Maps'!$C$8:$C$32,0),1)
/SUMIFS('Dimensional Maps'!Q$39:Q$63, 'Dimensional Maps'!$B$8:$B$32,$D188)))),0),0)</f>
        <v>5.29042212712642E-2</v>
      </c>
      <c r="W188" s="115">
        <f>IFERROR(IF($G188 = "WholeBlg",IF(W$1&lt;2020, 0,
IF($H188="GWh",SUMIFS('Interim Analysis'!Q:Q,'Interim Analysis'!$B:$B,$B188,'Interim Analysis'!$C:$C,$C188,'Interim Analysis'!$F:$F,$F188,'Interim Analysis'!$G:$G,$H188,'Interim Analysis'!$E:$E,$E188),
SUMIFS('Interim Analysis'!Q:Q,'Interim Analysis'!$B:$B,$B188,'Interim Analysis'!$C:$C,$C188,'Interim Analysis'!$F:$F,$F188,'Interim Analysis'!$G:$G,$H188,'Interim Analysis'!$D:$D,$D188)
*(INDEX('Dimensional Maps'!R$39:R$63,MATCH($E188,'Dimensional Maps'!$C$8:$C$32,0),1)
/SUMIFS('Dimensional Maps'!R$39:R$63, 'Dimensional Maps'!$B$8:$B$32,$D188)))),0),0)</f>
        <v>5.9093465377522497E-2</v>
      </c>
    </row>
    <row r="189" spans="1:23" x14ac:dyDescent="0.25">
      <c r="A189" s="105" t="str">
        <f>Home!$C$20</f>
        <v>IOU Potential Program Savings ET</v>
      </c>
      <c r="B189" s="103" t="s">
        <v>237</v>
      </c>
      <c r="C189" s="103">
        <v>2</v>
      </c>
      <c r="D189" s="103" t="s">
        <v>47</v>
      </c>
      <c r="E189" s="103" t="s">
        <v>216</v>
      </c>
      <c r="F189" s="103" t="s">
        <v>186</v>
      </c>
      <c r="G189" s="103" t="s">
        <v>53</v>
      </c>
      <c r="H189" s="143" t="s">
        <v>20</v>
      </c>
      <c r="I189" s="115">
        <f>IFERROR(IF($G189 = "WholeBlg",IF(I$1&lt;2020, 0,
IF($H189="GWh",SUMIFS('Interim Analysis'!C:C,'Interim Analysis'!$B:$B,$B189,'Interim Analysis'!$C:$C,$C189,'Interim Analysis'!$F:$F,$F189,'Interim Analysis'!$G:$G,$H189,'Interim Analysis'!$E:$E,$E189),
SUMIFS('Interim Analysis'!C:C,'Interim Analysis'!$B:$B,$B189,'Interim Analysis'!$C:$C,$C189,'Interim Analysis'!$F:$F,$F189,'Interim Analysis'!$G:$G,$H189,'Interim Analysis'!$D:$D,$D189)
*(INDEX('Dimensional Maps'!D$39:D$63,MATCH($E189,'Dimensional Maps'!$C$8:$C$32,0),1)
/SUMIFS('Dimensional Maps'!D$39:D$63, 'Dimensional Maps'!$B$8:$B$32,$D189)))),0),0)</f>
        <v>0</v>
      </c>
      <c r="J189" s="115">
        <f>IFERROR(IF($G189 = "WholeBlg",IF(J$1&lt;2020, 0,
IF($H189="GWh",SUMIFS('Interim Analysis'!D:D,'Interim Analysis'!$B:$B,$B189,'Interim Analysis'!$C:$C,$C189,'Interim Analysis'!$F:$F,$F189,'Interim Analysis'!$G:$G,$H189,'Interim Analysis'!$E:$E,$E189),
SUMIFS('Interim Analysis'!D:D,'Interim Analysis'!$B:$B,$B189,'Interim Analysis'!$C:$C,$C189,'Interim Analysis'!$F:$F,$F189,'Interim Analysis'!$G:$G,$H189,'Interim Analysis'!$D:$D,$D189)
*(INDEX('Dimensional Maps'!E$39:E$63,MATCH($E189,'Dimensional Maps'!$C$8:$C$32,0),1)
/SUMIFS('Dimensional Maps'!E$39:E$63, 'Dimensional Maps'!$B$8:$B$32,$D189)))),0),0)</f>
        <v>0</v>
      </c>
      <c r="K189" s="115">
        <f>IFERROR(IF($G189 = "WholeBlg",IF(K$1&lt;2020, 0,
IF($H189="GWh",SUMIFS('Interim Analysis'!E:E,'Interim Analysis'!$B:$B,$B189,'Interim Analysis'!$C:$C,$C189,'Interim Analysis'!$F:$F,$F189,'Interim Analysis'!$G:$G,$H189,'Interim Analysis'!$E:$E,$E189),
SUMIFS('Interim Analysis'!E:E,'Interim Analysis'!$B:$B,$B189,'Interim Analysis'!$C:$C,$C189,'Interim Analysis'!$F:$F,$F189,'Interim Analysis'!$G:$G,$H189,'Interim Analysis'!$D:$D,$D189)
*(INDEX('Dimensional Maps'!F$39:F$63,MATCH($E189,'Dimensional Maps'!$C$8:$C$32,0),1)
/SUMIFS('Dimensional Maps'!F$39:F$63, 'Dimensional Maps'!$B$8:$B$32,$D189)))),0),0)</f>
        <v>0</v>
      </c>
      <c r="L189" s="115">
        <f>IFERROR(IF($G189 = "WholeBlg",IF(L$1&lt;2020, 0,
IF($H189="GWh",SUMIFS('Interim Analysis'!F:F,'Interim Analysis'!$B:$B,$B189,'Interim Analysis'!$C:$C,$C189,'Interim Analysis'!$F:$F,$F189,'Interim Analysis'!$G:$G,$H189,'Interim Analysis'!$E:$E,$E189),
SUMIFS('Interim Analysis'!F:F,'Interim Analysis'!$B:$B,$B189,'Interim Analysis'!$C:$C,$C189,'Interim Analysis'!$F:$F,$F189,'Interim Analysis'!$G:$G,$H189,'Interim Analysis'!$D:$D,$D189)
*(INDEX('Dimensional Maps'!G$39:G$63,MATCH($E189,'Dimensional Maps'!$C$8:$C$32,0),1)
/SUMIFS('Dimensional Maps'!G$39:G$63, 'Dimensional Maps'!$B$8:$B$32,$D189)))),0),0)</f>
        <v>0</v>
      </c>
      <c r="M189" s="115">
        <f>IFERROR(IF($G189 = "WholeBlg",IF(M$1&lt;2020, 0,
IF($H189="GWh",SUMIFS('Interim Analysis'!G:G,'Interim Analysis'!$B:$B,$B189,'Interim Analysis'!$C:$C,$C189,'Interim Analysis'!$F:$F,$F189,'Interim Analysis'!$G:$G,$H189,'Interim Analysis'!$E:$E,$E189),
SUMIFS('Interim Analysis'!G:G,'Interim Analysis'!$B:$B,$B189,'Interim Analysis'!$C:$C,$C189,'Interim Analysis'!$F:$F,$F189,'Interim Analysis'!$G:$G,$H189,'Interim Analysis'!$D:$D,$D189)
*(INDEX('Dimensional Maps'!H$39:H$63,MATCH($E189,'Dimensional Maps'!$C$8:$C$32,0),1)
/SUMIFS('Dimensional Maps'!H$39:H$63, 'Dimensional Maps'!$B$8:$B$32,$D189)))),0),0)</f>
        <v>0</v>
      </c>
      <c r="N189" s="115">
        <f>IFERROR(IF($G189 = "WholeBlg",IF(N$1&lt;2020, 0,
IF($H189="GWh",SUMIFS('Interim Analysis'!H:H,'Interim Analysis'!$B:$B,$B189,'Interim Analysis'!$C:$C,$C189,'Interim Analysis'!$F:$F,$F189,'Interim Analysis'!$G:$G,$H189,'Interim Analysis'!$E:$E,$E189),
SUMIFS('Interim Analysis'!H:H,'Interim Analysis'!$B:$B,$B189,'Interim Analysis'!$C:$C,$C189,'Interim Analysis'!$F:$F,$F189,'Interim Analysis'!$G:$G,$H189,'Interim Analysis'!$D:$D,$D189)
*(INDEX('Dimensional Maps'!I$39:I$63,MATCH($E189,'Dimensional Maps'!$C$8:$C$32,0),1)
/SUMIFS('Dimensional Maps'!I$39:I$63, 'Dimensional Maps'!$B$8:$B$32,$D189)))),0),0)</f>
        <v>1.817621326148719E-2</v>
      </c>
      <c r="O189" s="115">
        <f>IFERROR(IF($G189 = "WholeBlg",IF(O$1&lt;2020, 0,
IF($H189="GWh",SUMIFS('Interim Analysis'!I:I,'Interim Analysis'!$B:$B,$B189,'Interim Analysis'!$C:$C,$C189,'Interim Analysis'!$F:$F,$F189,'Interim Analysis'!$G:$G,$H189,'Interim Analysis'!$E:$E,$E189),
SUMIFS('Interim Analysis'!I:I,'Interim Analysis'!$B:$B,$B189,'Interim Analysis'!$C:$C,$C189,'Interim Analysis'!$F:$F,$F189,'Interim Analysis'!$G:$G,$H189,'Interim Analysis'!$D:$D,$D189)
*(INDEX('Dimensional Maps'!J$39:J$63,MATCH($E189,'Dimensional Maps'!$C$8:$C$32,0),1)
/SUMIFS('Dimensional Maps'!J$39:J$63, 'Dimensional Maps'!$B$8:$B$32,$D189)))),0),0)</f>
        <v>3.6102584810843358E-2</v>
      </c>
      <c r="P189" s="115">
        <f>IFERROR(IF($G189 = "WholeBlg",IF(P$1&lt;2020, 0,
IF($H189="GWh",SUMIFS('Interim Analysis'!J:J,'Interim Analysis'!$B:$B,$B189,'Interim Analysis'!$C:$C,$C189,'Interim Analysis'!$F:$F,$F189,'Interim Analysis'!$G:$G,$H189,'Interim Analysis'!$E:$E,$E189),
SUMIFS('Interim Analysis'!J:J,'Interim Analysis'!$B:$B,$B189,'Interim Analysis'!$C:$C,$C189,'Interim Analysis'!$F:$F,$F189,'Interim Analysis'!$G:$G,$H189,'Interim Analysis'!$D:$D,$D189)
*(INDEX('Dimensional Maps'!K$39:K$63,MATCH($E189,'Dimensional Maps'!$C$8:$C$32,0),1)
/SUMIFS('Dimensional Maps'!K$39:K$63, 'Dimensional Maps'!$B$8:$B$32,$D189)))),0),0)</f>
        <v>5.4446715178040998E-2</v>
      </c>
      <c r="Q189" s="115">
        <f>IFERROR(IF($G189 = "WholeBlg",IF(Q$1&lt;2020, 0,
IF($H189="GWh",SUMIFS('Interim Analysis'!K:K,'Interim Analysis'!$B:$B,$B189,'Interim Analysis'!$C:$C,$C189,'Interim Analysis'!$F:$F,$F189,'Interim Analysis'!$G:$G,$H189,'Interim Analysis'!$E:$E,$E189),
SUMIFS('Interim Analysis'!K:K,'Interim Analysis'!$B:$B,$B189,'Interim Analysis'!$C:$C,$C189,'Interim Analysis'!$F:$F,$F189,'Interim Analysis'!$G:$G,$H189,'Interim Analysis'!$D:$D,$D189)
*(INDEX('Dimensional Maps'!L$39:L$63,MATCH($E189,'Dimensional Maps'!$C$8:$C$32,0),1)
/SUMIFS('Dimensional Maps'!L$39:L$63, 'Dimensional Maps'!$B$8:$B$32,$D189)))),0),0)</f>
        <v>7.2528015474945667E-2</v>
      </c>
      <c r="R189" s="115">
        <f>IFERROR(IF($G189 = "WholeBlg",IF(R$1&lt;2020, 0,
IF($H189="GWh",SUMIFS('Interim Analysis'!L:L,'Interim Analysis'!$B:$B,$B189,'Interim Analysis'!$C:$C,$C189,'Interim Analysis'!$F:$F,$F189,'Interim Analysis'!$G:$G,$H189,'Interim Analysis'!$E:$E,$E189),
SUMIFS('Interim Analysis'!L:L,'Interim Analysis'!$B:$B,$B189,'Interim Analysis'!$C:$C,$C189,'Interim Analysis'!$F:$F,$F189,'Interim Analysis'!$G:$G,$H189,'Interim Analysis'!$D:$D,$D189)
*(INDEX('Dimensional Maps'!M$39:M$63,MATCH($E189,'Dimensional Maps'!$C$8:$C$32,0),1)
/SUMIFS('Dimensional Maps'!M$39:M$63, 'Dimensional Maps'!$B$8:$B$32,$D189)))),0),0)</f>
        <v>9.1286439891565097E-2</v>
      </c>
      <c r="S189" s="115">
        <f>IFERROR(IF($G189 = "WholeBlg",IF(S$1&lt;2020, 0,
IF($H189="GWh",SUMIFS('Interim Analysis'!M:M,'Interim Analysis'!$B:$B,$B189,'Interim Analysis'!$C:$C,$C189,'Interim Analysis'!$F:$F,$F189,'Interim Analysis'!$G:$G,$H189,'Interim Analysis'!$E:$E,$E189),
SUMIFS('Interim Analysis'!M:M,'Interim Analysis'!$B:$B,$B189,'Interim Analysis'!$C:$C,$C189,'Interim Analysis'!$F:$F,$F189,'Interim Analysis'!$G:$G,$H189,'Interim Analysis'!$D:$D,$D189)
*(INDEX('Dimensional Maps'!N$39:N$63,MATCH($E189,'Dimensional Maps'!$C$8:$C$32,0),1)
/SUMIFS('Dimensional Maps'!N$39:N$63, 'Dimensional Maps'!$B$8:$B$32,$D189)))),0),0)</f>
        <v>0.11147491679710544</v>
      </c>
      <c r="T189" s="115">
        <f>IFERROR(IF($G189 = "WholeBlg",IF(T$1&lt;2020, 0,
IF($H189="GWh",SUMIFS('Interim Analysis'!N:N,'Interim Analysis'!$B:$B,$B189,'Interim Analysis'!$C:$C,$C189,'Interim Analysis'!$F:$F,$F189,'Interim Analysis'!$G:$G,$H189,'Interim Analysis'!$E:$E,$E189),
SUMIFS('Interim Analysis'!N:N,'Interim Analysis'!$B:$B,$B189,'Interim Analysis'!$C:$C,$C189,'Interim Analysis'!$F:$F,$F189,'Interim Analysis'!$G:$G,$H189,'Interim Analysis'!$D:$D,$D189)
*(INDEX('Dimensional Maps'!O$39:O$63,MATCH($E189,'Dimensional Maps'!$C$8:$C$32,0),1)
/SUMIFS('Dimensional Maps'!O$39:O$63, 'Dimensional Maps'!$B$8:$B$32,$D189)))),0),0)</f>
        <v>0.13291088549026389</v>
      </c>
      <c r="U189" s="115">
        <f>IFERROR(IF($G189 = "WholeBlg",IF(U$1&lt;2020, 0,
IF($H189="GWh",SUMIFS('Interim Analysis'!O:O,'Interim Analysis'!$B:$B,$B189,'Interim Analysis'!$C:$C,$C189,'Interim Analysis'!$F:$F,$F189,'Interim Analysis'!$G:$G,$H189,'Interim Analysis'!$E:$E,$E189),
SUMIFS('Interim Analysis'!O:O,'Interim Analysis'!$B:$B,$B189,'Interim Analysis'!$C:$C,$C189,'Interim Analysis'!$F:$F,$F189,'Interim Analysis'!$G:$G,$H189,'Interim Analysis'!$D:$D,$D189)
*(INDEX('Dimensional Maps'!P$39:P$63,MATCH($E189,'Dimensional Maps'!$C$8:$C$32,0),1)
/SUMIFS('Dimensional Maps'!P$39:P$63, 'Dimensional Maps'!$B$8:$B$32,$D189)))),0),0)</f>
        <v>0.15728539298116889</v>
      </c>
      <c r="V189" s="115">
        <f>IFERROR(IF($G189 = "WholeBlg",IF(V$1&lt;2020, 0,
IF($H189="GWh",SUMIFS('Interim Analysis'!P:P,'Interim Analysis'!$B:$B,$B189,'Interim Analysis'!$C:$C,$C189,'Interim Analysis'!$F:$F,$F189,'Interim Analysis'!$G:$G,$H189,'Interim Analysis'!$E:$E,$E189),
SUMIFS('Interim Analysis'!P:P,'Interim Analysis'!$B:$B,$B189,'Interim Analysis'!$C:$C,$C189,'Interim Analysis'!$F:$F,$F189,'Interim Analysis'!$G:$G,$H189,'Interim Analysis'!$D:$D,$D189)
*(INDEX('Dimensional Maps'!Q$39:Q$63,MATCH($E189,'Dimensional Maps'!$C$8:$C$32,0),1)
/SUMIFS('Dimensional Maps'!Q$39:Q$63, 'Dimensional Maps'!$B$8:$B$32,$D189)))),0),0)</f>
        <v>0.1871992298111535</v>
      </c>
      <c r="W189" s="115">
        <f>IFERROR(IF($G189 = "WholeBlg",IF(W$1&lt;2020, 0,
IF($H189="GWh",SUMIFS('Interim Analysis'!Q:Q,'Interim Analysis'!$B:$B,$B189,'Interim Analysis'!$C:$C,$C189,'Interim Analysis'!$F:$F,$F189,'Interim Analysis'!$G:$G,$H189,'Interim Analysis'!$E:$E,$E189),
SUMIFS('Interim Analysis'!Q:Q,'Interim Analysis'!$B:$B,$B189,'Interim Analysis'!$C:$C,$C189,'Interim Analysis'!$F:$F,$F189,'Interim Analysis'!$G:$G,$H189,'Interim Analysis'!$D:$D,$D189)
*(INDEX('Dimensional Maps'!R$39:R$63,MATCH($E189,'Dimensional Maps'!$C$8:$C$32,0),1)
/SUMIFS('Dimensional Maps'!R$39:R$63, 'Dimensional Maps'!$B$8:$B$32,$D189)))),0),0)</f>
        <v>0.22666429874749</v>
      </c>
    </row>
    <row r="190" spans="1:23" x14ac:dyDescent="0.25">
      <c r="A190" s="105" t="str">
        <f>Home!$C$20</f>
        <v>IOU Potential Program Savings ET</v>
      </c>
      <c r="B190" s="103" t="s">
        <v>236</v>
      </c>
      <c r="C190" s="103">
        <v>2</v>
      </c>
      <c r="D190" s="103" t="s">
        <v>47</v>
      </c>
      <c r="E190" s="103" t="s">
        <v>216</v>
      </c>
      <c r="F190" s="103" t="s">
        <v>167</v>
      </c>
      <c r="G190" s="103" t="s">
        <v>53</v>
      </c>
      <c r="H190" s="143" t="s">
        <v>18</v>
      </c>
      <c r="I190" s="115">
        <f>IFERROR(IF($G190 = "WholeBlg",IF(I$1&lt;2020, 0,
IF($H190="GWh",SUMIFS('Interim Analysis'!C:C,'Interim Analysis'!$B:$B,$B190,'Interim Analysis'!$C:$C,$C190,'Interim Analysis'!$F:$F,$F190,'Interim Analysis'!$G:$G,$H190,'Interim Analysis'!$E:$E,$E190),
SUMIFS('Interim Analysis'!C:C,'Interim Analysis'!$B:$B,$B190,'Interim Analysis'!$C:$C,$C190,'Interim Analysis'!$F:$F,$F190,'Interim Analysis'!$G:$G,$H190,'Interim Analysis'!$D:$D,$D190)
*(INDEX('Dimensional Maps'!D$39:D$63,MATCH($E190,'Dimensional Maps'!$C$8:$C$32,0),1)
/SUMIFS('Dimensional Maps'!D$39:D$63, 'Dimensional Maps'!$B$8:$B$32,$D190)))),0),0)</f>
        <v>0</v>
      </c>
      <c r="J190" s="115">
        <f>IFERROR(IF($G190 = "WholeBlg",IF(J$1&lt;2020, 0,
IF($H190="GWh",SUMIFS('Interim Analysis'!D:D,'Interim Analysis'!$B:$B,$B190,'Interim Analysis'!$C:$C,$C190,'Interim Analysis'!$F:$F,$F190,'Interim Analysis'!$G:$G,$H190,'Interim Analysis'!$E:$E,$E190),
SUMIFS('Interim Analysis'!D:D,'Interim Analysis'!$B:$B,$B190,'Interim Analysis'!$C:$C,$C190,'Interim Analysis'!$F:$F,$F190,'Interim Analysis'!$G:$G,$H190,'Interim Analysis'!$D:$D,$D190)
*(INDEX('Dimensional Maps'!E$39:E$63,MATCH($E190,'Dimensional Maps'!$C$8:$C$32,0),1)
/SUMIFS('Dimensional Maps'!E$39:E$63, 'Dimensional Maps'!$B$8:$B$32,$D190)))),0),0)</f>
        <v>0</v>
      </c>
      <c r="K190" s="115">
        <f>IFERROR(IF($G190 = "WholeBlg",IF(K$1&lt;2020, 0,
IF($H190="GWh",SUMIFS('Interim Analysis'!E:E,'Interim Analysis'!$B:$B,$B190,'Interim Analysis'!$C:$C,$C190,'Interim Analysis'!$F:$F,$F190,'Interim Analysis'!$G:$G,$H190,'Interim Analysis'!$E:$E,$E190),
SUMIFS('Interim Analysis'!E:E,'Interim Analysis'!$B:$B,$B190,'Interim Analysis'!$C:$C,$C190,'Interim Analysis'!$F:$F,$F190,'Interim Analysis'!$G:$G,$H190,'Interim Analysis'!$D:$D,$D190)
*(INDEX('Dimensional Maps'!F$39:F$63,MATCH($E190,'Dimensional Maps'!$C$8:$C$32,0),1)
/SUMIFS('Dimensional Maps'!F$39:F$63, 'Dimensional Maps'!$B$8:$B$32,$D190)))),0),0)</f>
        <v>0</v>
      </c>
      <c r="L190" s="115">
        <f>IFERROR(IF($G190 = "WholeBlg",IF(L$1&lt;2020, 0,
IF($H190="GWh",SUMIFS('Interim Analysis'!F:F,'Interim Analysis'!$B:$B,$B190,'Interim Analysis'!$C:$C,$C190,'Interim Analysis'!$F:$F,$F190,'Interim Analysis'!$G:$G,$H190,'Interim Analysis'!$E:$E,$E190),
SUMIFS('Interim Analysis'!F:F,'Interim Analysis'!$B:$B,$B190,'Interim Analysis'!$C:$C,$C190,'Interim Analysis'!$F:$F,$F190,'Interim Analysis'!$G:$G,$H190,'Interim Analysis'!$D:$D,$D190)
*(INDEX('Dimensional Maps'!G$39:G$63,MATCH($E190,'Dimensional Maps'!$C$8:$C$32,0),1)
/SUMIFS('Dimensional Maps'!G$39:G$63, 'Dimensional Maps'!$B$8:$B$32,$D190)))),0),0)</f>
        <v>0</v>
      </c>
      <c r="M190" s="115">
        <f>IFERROR(IF($G190 = "WholeBlg",IF(M$1&lt;2020, 0,
IF($H190="GWh",SUMIFS('Interim Analysis'!G:G,'Interim Analysis'!$B:$B,$B190,'Interim Analysis'!$C:$C,$C190,'Interim Analysis'!$F:$F,$F190,'Interim Analysis'!$G:$G,$H190,'Interim Analysis'!$E:$E,$E190),
SUMIFS('Interim Analysis'!G:G,'Interim Analysis'!$B:$B,$B190,'Interim Analysis'!$C:$C,$C190,'Interim Analysis'!$F:$F,$F190,'Interim Analysis'!$G:$G,$H190,'Interim Analysis'!$D:$D,$D190)
*(INDEX('Dimensional Maps'!H$39:H$63,MATCH($E190,'Dimensional Maps'!$C$8:$C$32,0),1)
/SUMIFS('Dimensional Maps'!H$39:H$63, 'Dimensional Maps'!$B$8:$B$32,$D190)))),0),0)</f>
        <v>0</v>
      </c>
      <c r="N190" s="115">
        <f>IFERROR(IF($G190 = "WholeBlg",IF(N$1&lt;2020, 0,
IF($H190="GWh",SUMIFS('Interim Analysis'!H:H,'Interim Analysis'!$B:$B,$B190,'Interim Analysis'!$C:$C,$C190,'Interim Analysis'!$F:$F,$F190,'Interim Analysis'!$G:$G,$H190,'Interim Analysis'!$E:$E,$E190),
SUMIFS('Interim Analysis'!H:H,'Interim Analysis'!$B:$B,$B190,'Interim Analysis'!$C:$C,$C190,'Interim Analysis'!$F:$F,$F190,'Interim Analysis'!$G:$G,$H190,'Interim Analysis'!$D:$D,$D190)
*(INDEX('Dimensional Maps'!I$39:I$63,MATCH($E190,'Dimensional Maps'!$C$8:$C$32,0),1)
/SUMIFS('Dimensional Maps'!I$39:I$63, 'Dimensional Maps'!$B$8:$B$32,$D190)))),0),0)</f>
        <v>0</v>
      </c>
      <c r="O190" s="115">
        <f>IFERROR(IF($G190 = "WholeBlg",IF(O$1&lt;2020, 0,
IF($H190="GWh",SUMIFS('Interim Analysis'!I:I,'Interim Analysis'!$B:$B,$B190,'Interim Analysis'!$C:$C,$C190,'Interim Analysis'!$F:$F,$F190,'Interim Analysis'!$G:$G,$H190,'Interim Analysis'!$E:$E,$E190),
SUMIFS('Interim Analysis'!I:I,'Interim Analysis'!$B:$B,$B190,'Interim Analysis'!$C:$C,$C190,'Interim Analysis'!$F:$F,$F190,'Interim Analysis'!$G:$G,$H190,'Interim Analysis'!$D:$D,$D190)
*(INDEX('Dimensional Maps'!J$39:J$63,MATCH($E190,'Dimensional Maps'!$C$8:$C$32,0),1)
/SUMIFS('Dimensional Maps'!J$39:J$63, 'Dimensional Maps'!$B$8:$B$32,$D190)))),0),0)</f>
        <v>0</v>
      </c>
      <c r="P190" s="115">
        <f>IFERROR(IF($G190 = "WholeBlg",IF(P$1&lt;2020, 0,
IF($H190="GWh",SUMIFS('Interim Analysis'!J:J,'Interim Analysis'!$B:$B,$B190,'Interim Analysis'!$C:$C,$C190,'Interim Analysis'!$F:$F,$F190,'Interim Analysis'!$G:$G,$H190,'Interim Analysis'!$E:$E,$E190),
SUMIFS('Interim Analysis'!J:J,'Interim Analysis'!$B:$B,$B190,'Interim Analysis'!$C:$C,$C190,'Interim Analysis'!$F:$F,$F190,'Interim Analysis'!$G:$G,$H190,'Interim Analysis'!$D:$D,$D190)
*(INDEX('Dimensional Maps'!K$39:K$63,MATCH($E190,'Dimensional Maps'!$C$8:$C$32,0),1)
/SUMIFS('Dimensional Maps'!K$39:K$63, 'Dimensional Maps'!$B$8:$B$32,$D190)))),0),0)</f>
        <v>0</v>
      </c>
      <c r="Q190" s="115">
        <f>IFERROR(IF($G190 = "WholeBlg",IF(Q$1&lt;2020, 0,
IF($H190="GWh",SUMIFS('Interim Analysis'!K:K,'Interim Analysis'!$B:$B,$B190,'Interim Analysis'!$C:$C,$C190,'Interim Analysis'!$F:$F,$F190,'Interim Analysis'!$G:$G,$H190,'Interim Analysis'!$E:$E,$E190),
SUMIFS('Interim Analysis'!K:K,'Interim Analysis'!$B:$B,$B190,'Interim Analysis'!$C:$C,$C190,'Interim Analysis'!$F:$F,$F190,'Interim Analysis'!$G:$G,$H190,'Interim Analysis'!$D:$D,$D190)
*(INDEX('Dimensional Maps'!L$39:L$63,MATCH($E190,'Dimensional Maps'!$C$8:$C$32,0),1)
/SUMIFS('Dimensional Maps'!L$39:L$63, 'Dimensional Maps'!$B$8:$B$32,$D190)))),0),0)</f>
        <v>0</v>
      </c>
      <c r="R190" s="115">
        <f>IFERROR(IF($G190 = "WholeBlg",IF(R$1&lt;2020, 0,
IF($H190="GWh",SUMIFS('Interim Analysis'!L:L,'Interim Analysis'!$B:$B,$B190,'Interim Analysis'!$C:$C,$C190,'Interim Analysis'!$F:$F,$F190,'Interim Analysis'!$G:$G,$H190,'Interim Analysis'!$E:$E,$E190),
SUMIFS('Interim Analysis'!L:L,'Interim Analysis'!$B:$B,$B190,'Interim Analysis'!$C:$C,$C190,'Interim Analysis'!$F:$F,$F190,'Interim Analysis'!$G:$G,$H190,'Interim Analysis'!$D:$D,$D190)
*(INDEX('Dimensional Maps'!M$39:M$63,MATCH($E190,'Dimensional Maps'!$C$8:$C$32,0),1)
/SUMIFS('Dimensional Maps'!M$39:M$63, 'Dimensional Maps'!$B$8:$B$32,$D190)))),0),0)</f>
        <v>0</v>
      </c>
      <c r="S190" s="115">
        <f>IFERROR(IF($G190 = "WholeBlg",IF(S$1&lt;2020, 0,
IF($H190="GWh",SUMIFS('Interim Analysis'!M:M,'Interim Analysis'!$B:$B,$B190,'Interim Analysis'!$C:$C,$C190,'Interim Analysis'!$F:$F,$F190,'Interim Analysis'!$G:$G,$H190,'Interim Analysis'!$E:$E,$E190),
SUMIFS('Interim Analysis'!M:M,'Interim Analysis'!$B:$B,$B190,'Interim Analysis'!$C:$C,$C190,'Interim Analysis'!$F:$F,$F190,'Interim Analysis'!$G:$G,$H190,'Interim Analysis'!$D:$D,$D190)
*(INDEX('Dimensional Maps'!N$39:N$63,MATCH($E190,'Dimensional Maps'!$C$8:$C$32,0),1)
/SUMIFS('Dimensional Maps'!N$39:N$63, 'Dimensional Maps'!$B$8:$B$32,$D190)))),0),0)</f>
        <v>0</v>
      </c>
      <c r="T190" s="115">
        <f>IFERROR(IF($G190 = "WholeBlg",IF(T$1&lt;2020, 0,
IF($H190="GWh",SUMIFS('Interim Analysis'!N:N,'Interim Analysis'!$B:$B,$B190,'Interim Analysis'!$C:$C,$C190,'Interim Analysis'!$F:$F,$F190,'Interim Analysis'!$G:$G,$H190,'Interim Analysis'!$E:$E,$E190),
SUMIFS('Interim Analysis'!N:N,'Interim Analysis'!$B:$B,$B190,'Interim Analysis'!$C:$C,$C190,'Interim Analysis'!$F:$F,$F190,'Interim Analysis'!$G:$G,$H190,'Interim Analysis'!$D:$D,$D190)
*(INDEX('Dimensional Maps'!O$39:O$63,MATCH($E190,'Dimensional Maps'!$C$8:$C$32,0),1)
/SUMIFS('Dimensional Maps'!O$39:O$63, 'Dimensional Maps'!$B$8:$B$32,$D190)))),0),0)</f>
        <v>0</v>
      </c>
      <c r="U190" s="115">
        <f>IFERROR(IF($G190 = "WholeBlg",IF(U$1&lt;2020, 0,
IF($H190="GWh",SUMIFS('Interim Analysis'!O:O,'Interim Analysis'!$B:$B,$B190,'Interim Analysis'!$C:$C,$C190,'Interim Analysis'!$F:$F,$F190,'Interim Analysis'!$G:$G,$H190,'Interim Analysis'!$E:$E,$E190),
SUMIFS('Interim Analysis'!O:O,'Interim Analysis'!$B:$B,$B190,'Interim Analysis'!$C:$C,$C190,'Interim Analysis'!$F:$F,$F190,'Interim Analysis'!$G:$G,$H190,'Interim Analysis'!$D:$D,$D190)
*(INDEX('Dimensional Maps'!P$39:P$63,MATCH($E190,'Dimensional Maps'!$C$8:$C$32,0),1)
/SUMIFS('Dimensional Maps'!P$39:P$63, 'Dimensional Maps'!$B$8:$B$32,$D190)))),0),0)</f>
        <v>0</v>
      </c>
      <c r="V190" s="115">
        <f>IFERROR(IF($G190 = "WholeBlg",IF(V$1&lt;2020, 0,
IF($H190="GWh",SUMIFS('Interim Analysis'!P:P,'Interim Analysis'!$B:$B,$B190,'Interim Analysis'!$C:$C,$C190,'Interim Analysis'!$F:$F,$F190,'Interim Analysis'!$G:$G,$H190,'Interim Analysis'!$E:$E,$E190),
SUMIFS('Interim Analysis'!P:P,'Interim Analysis'!$B:$B,$B190,'Interim Analysis'!$C:$C,$C190,'Interim Analysis'!$F:$F,$F190,'Interim Analysis'!$G:$G,$H190,'Interim Analysis'!$D:$D,$D190)
*(INDEX('Dimensional Maps'!Q$39:Q$63,MATCH($E190,'Dimensional Maps'!$C$8:$C$32,0),1)
/SUMIFS('Dimensional Maps'!Q$39:Q$63, 'Dimensional Maps'!$B$8:$B$32,$D190)))),0),0)</f>
        <v>0</v>
      </c>
      <c r="W190" s="115">
        <f>IFERROR(IF($G190 = "WholeBlg",IF(W$1&lt;2020, 0,
IF($H190="GWh",SUMIFS('Interim Analysis'!Q:Q,'Interim Analysis'!$B:$B,$B190,'Interim Analysis'!$C:$C,$C190,'Interim Analysis'!$F:$F,$F190,'Interim Analysis'!$G:$G,$H190,'Interim Analysis'!$E:$E,$E190),
SUMIFS('Interim Analysis'!Q:Q,'Interim Analysis'!$B:$B,$B190,'Interim Analysis'!$C:$C,$C190,'Interim Analysis'!$F:$F,$F190,'Interim Analysis'!$G:$G,$H190,'Interim Analysis'!$D:$D,$D190)
*(INDEX('Dimensional Maps'!R$39:R$63,MATCH($E190,'Dimensional Maps'!$C$8:$C$32,0),1)
/SUMIFS('Dimensional Maps'!R$39:R$63, 'Dimensional Maps'!$B$8:$B$32,$D190)))),0),0)</f>
        <v>0</v>
      </c>
    </row>
    <row r="191" spans="1:23" x14ac:dyDescent="0.25">
      <c r="A191" s="105" t="str">
        <f>Home!$C$20</f>
        <v>IOU Potential Program Savings ET</v>
      </c>
      <c r="B191" s="103" t="s">
        <v>236</v>
      </c>
      <c r="C191" s="103">
        <v>2</v>
      </c>
      <c r="D191" s="103" t="s">
        <v>47</v>
      </c>
      <c r="E191" s="103" t="s">
        <v>216</v>
      </c>
      <c r="F191" s="103" t="s">
        <v>186</v>
      </c>
      <c r="G191" s="103" t="s">
        <v>53</v>
      </c>
      <c r="H191" s="143" t="s">
        <v>18</v>
      </c>
      <c r="I191" s="115">
        <f>IFERROR(IF($G191 = "WholeBlg",IF(I$1&lt;2020, 0,
IF($H191="GWh",SUMIFS('Interim Analysis'!C:C,'Interim Analysis'!$B:$B,$B191,'Interim Analysis'!$C:$C,$C191,'Interim Analysis'!$F:$F,$F191,'Interim Analysis'!$G:$G,$H191,'Interim Analysis'!$E:$E,$E191),
SUMIFS('Interim Analysis'!C:C,'Interim Analysis'!$B:$B,$B191,'Interim Analysis'!$C:$C,$C191,'Interim Analysis'!$F:$F,$F191,'Interim Analysis'!$G:$G,$H191,'Interim Analysis'!$D:$D,$D191)
*(INDEX('Dimensional Maps'!D$39:D$63,MATCH($E191,'Dimensional Maps'!$C$8:$C$32,0),1)
/SUMIFS('Dimensional Maps'!D$39:D$63, 'Dimensional Maps'!$B$8:$B$32,$D191)))),0),0)</f>
        <v>0</v>
      </c>
      <c r="J191" s="115">
        <f>IFERROR(IF($G191 = "WholeBlg",IF(J$1&lt;2020, 0,
IF($H191="GWh",SUMIFS('Interim Analysis'!D:D,'Interim Analysis'!$B:$B,$B191,'Interim Analysis'!$C:$C,$C191,'Interim Analysis'!$F:$F,$F191,'Interim Analysis'!$G:$G,$H191,'Interim Analysis'!$E:$E,$E191),
SUMIFS('Interim Analysis'!D:D,'Interim Analysis'!$B:$B,$B191,'Interim Analysis'!$C:$C,$C191,'Interim Analysis'!$F:$F,$F191,'Interim Analysis'!$G:$G,$H191,'Interim Analysis'!$D:$D,$D191)
*(INDEX('Dimensional Maps'!E$39:E$63,MATCH($E191,'Dimensional Maps'!$C$8:$C$32,0),1)
/SUMIFS('Dimensional Maps'!E$39:E$63, 'Dimensional Maps'!$B$8:$B$32,$D191)))),0),0)</f>
        <v>0</v>
      </c>
      <c r="K191" s="115">
        <f>IFERROR(IF($G191 = "WholeBlg",IF(K$1&lt;2020, 0,
IF($H191="GWh",SUMIFS('Interim Analysis'!E:E,'Interim Analysis'!$B:$B,$B191,'Interim Analysis'!$C:$C,$C191,'Interim Analysis'!$F:$F,$F191,'Interim Analysis'!$G:$G,$H191,'Interim Analysis'!$E:$E,$E191),
SUMIFS('Interim Analysis'!E:E,'Interim Analysis'!$B:$B,$B191,'Interim Analysis'!$C:$C,$C191,'Interim Analysis'!$F:$F,$F191,'Interim Analysis'!$G:$G,$H191,'Interim Analysis'!$D:$D,$D191)
*(INDEX('Dimensional Maps'!F$39:F$63,MATCH($E191,'Dimensional Maps'!$C$8:$C$32,0),1)
/SUMIFS('Dimensional Maps'!F$39:F$63, 'Dimensional Maps'!$B$8:$B$32,$D191)))),0),0)</f>
        <v>0</v>
      </c>
      <c r="L191" s="115">
        <f>IFERROR(IF($G191 = "WholeBlg",IF(L$1&lt;2020, 0,
IF($H191="GWh",SUMIFS('Interim Analysis'!F:F,'Interim Analysis'!$B:$B,$B191,'Interim Analysis'!$C:$C,$C191,'Interim Analysis'!$F:$F,$F191,'Interim Analysis'!$G:$G,$H191,'Interim Analysis'!$E:$E,$E191),
SUMIFS('Interim Analysis'!F:F,'Interim Analysis'!$B:$B,$B191,'Interim Analysis'!$C:$C,$C191,'Interim Analysis'!$F:$F,$F191,'Interim Analysis'!$G:$G,$H191,'Interim Analysis'!$D:$D,$D191)
*(INDEX('Dimensional Maps'!G$39:G$63,MATCH($E191,'Dimensional Maps'!$C$8:$C$32,0),1)
/SUMIFS('Dimensional Maps'!G$39:G$63, 'Dimensional Maps'!$B$8:$B$32,$D191)))),0),0)</f>
        <v>0</v>
      </c>
      <c r="M191" s="115">
        <f>IFERROR(IF($G191 = "WholeBlg",IF(M$1&lt;2020, 0,
IF($H191="GWh",SUMIFS('Interim Analysis'!G:G,'Interim Analysis'!$B:$B,$B191,'Interim Analysis'!$C:$C,$C191,'Interim Analysis'!$F:$F,$F191,'Interim Analysis'!$G:$G,$H191,'Interim Analysis'!$E:$E,$E191),
SUMIFS('Interim Analysis'!G:G,'Interim Analysis'!$B:$B,$B191,'Interim Analysis'!$C:$C,$C191,'Interim Analysis'!$F:$F,$F191,'Interim Analysis'!$G:$G,$H191,'Interim Analysis'!$D:$D,$D191)
*(INDEX('Dimensional Maps'!H$39:H$63,MATCH($E191,'Dimensional Maps'!$C$8:$C$32,0),1)
/SUMIFS('Dimensional Maps'!H$39:H$63, 'Dimensional Maps'!$B$8:$B$32,$D191)))),0),0)</f>
        <v>0</v>
      </c>
      <c r="N191" s="115">
        <f>IFERROR(IF($G191 = "WholeBlg",IF(N$1&lt;2020, 0,
IF($H191="GWh",SUMIFS('Interim Analysis'!H:H,'Interim Analysis'!$B:$B,$B191,'Interim Analysis'!$C:$C,$C191,'Interim Analysis'!$F:$F,$F191,'Interim Analysis'!$G:$G,$H191,'Interim Analysis'!$E:$E,$E191),
SUMIFS('Interim Analysis'!H:H,'Interim Analysis'!$B:$B,$B191,'Interim Analysis'!$C:$C,$C191,'Interim Analysis'!$F:$F,$F191,'Interim Analysis'!$G:$G,$H191,'Interim Analysis'!$D:$D,$D191)
*(INDEX('Dimensional Maps'!I$39:I$63,MATCH($E191,'Dimensional Maps'!$C$8:$C$32,0),1)
/SUMIFS('Dimensional Maps'!I$39:I$63, 'Dimensional Maps'!$B$8:$B$32,$D191)))),0),0)</f>
        <v>0</v>
      </c>
      <c r="O191" s="115">
        <f>IFERROR(IF($G191 = "WholeBlg",IF(O$1&lt;2020, 0,
IF($H191="GWh",SUMIFS('Interim Analysis'!I:I,'Interim Analysis'!$B:$B,$B191,'Interim Analysis'!$C:$C,$C191,'Interim Analysis'!$F:$F,$F191,'Interim Analysis'!$G:$G,$H191,'Interim Analysis'!$E:$E,$E191),
SUMIFS('Interim Analysis'!I:I,'Interim Analysis'!$B:$B,$B191,'Interim Analysis'!$C:$C,$C191,'Interim Analysis'!$F:$F,$F191,'Interim Analysis'!$G:$G,$H191,'Interim Analysis'!$D:$D,$D191)
*(INDEX('Dimensional Maps'!J$39:J$63,MATCH($E191,'Dimensional Maps'!$C$8:$C$32,0),1)
/SUMIFS('Dimensional Maps'!J$39:J$63, 'Dimensional Maps'!$B$8:$B$32,$D191)))),0),0)</f>
        <v>0</v>
      </c>
      <c r="P191" s="115">
        <f>IFERROR(IF($G191 = "WholeBlg",IF(P$1&lt;2020, 0,
IF($H191="GWh",SUMIFS('Interim Analysis'!J:J,'Interim Analysis'!$B:$B,$B191,'Interim Analysis'!$C:$C,$C191,'Interim Analysis'!$F:$F,$F191,'Interim Analysis'!$G:$G,$H191,'Interim Analysis'!$E:$E,$E191),
SUMIFS('Interim Analysis'!J:J,'Interim Analysis'!$B:$B,$B191,'Interim Analysis'!$C:$C,$C191,'Interim Analysis'!$F:$F,$F191,'Interim Analysis'!$G:$G,$H191,'Interim Analysis'!$D:$D,$D191)
*(INDEX('Dimensional Maps'!K$39:K$63,MATCH($E191,'Dimensional Maps'!$C$8:$C$32,0),1)
/SUMIFS('Dimensional Maps'!K$39:K$63, 'Dimensional Maps'!$B$8:$B$32,$D191)))),0),0)</f>
        <v>0</v>
      </c>
      <c r="Q191" s="115">
        <f>IFERROR(IF($G191 = "WholeBlg",IF(Q$1&lt;2020, 0,
IF($H191="GWh",SUMIFS('Interim Analysis'!K:K,'Interim Analysis'!$B:$B,$B191,'Interim Analysis'!$C:$C,$C191,'Interim Analysis'!$F:$F,$F191,'Interim Analysis'!$G:$G,$H191,'Interim Analysis'!$E:$E,$E191),
SUMIFS('Interim Analysis'!K:K,'Interim Analysis'!$B:$B,$B191,'Interim Analysis'!$C:$C,$C191,'Interim Analysis'!$F:$F,$F191,'Interim Analysis'!$G:$G,$H191,'Interim Analysis'!$D:$D,$D191)
*(INDEX('Dimensional Maps'!L$39:L$63,MATCH($E191,'Dimensional Maps'!$C$8:$C$32,0),1)
/SUMIFS('Dimensional Maps'!L$39:L$63, 'Dimensional Maps'!$B$8:$B$32,$D191)))),0),0)</f>
        <v>0</v>
      </c>
      <c r="R191" s="115">
        <f>IFERROR(IF($G191 = "WholeBlg",IF(R$1&lt;2020, 0,
IF($H191="GWh",SUMIFS('Interim Analysis'!L:L,'Interim Analysis'!$B:$B,$B191,'Interim Analysis'!$C:$C,$C191,'Interim Analysis'!$F:$F,$F191,'Interim Analysis'!$G:$G,$H191,'Interim Analysis'!$E:$E,$E191),
SUMIFS('Interim Analysis'!L:L,'Interim Analysis'!$B:$B,$B191,'Interim Analysis'!$C:$C,$C191,'Interim Analysis'!$F:$F,$F191,'Interim Analysis'!$G:$G,$H191,'Interim Analysis'!$D:$D,$D191)
*(INDEX('Dimensional Maps'!M$39:M$63,MATCH($E191,'Dimensional Maps'!$C$8:$C$32,0),1)
/SUMIFS('Dimensional Maps'!M$39:M$63, 'Dimensional Maps'!$B$8:$B$32,$D191)))),0),0)</f>
        <v>0</v>
      </c>
      <c r="S191" s="115">
        <f>IFERROR(IF($G191 = "WholeBlg",IF(S$1&lt;2020, 0,
IF($H191="GWh",SUMIFS('Interim Analysis'!M:M,'Interim Analysis'!$B:$B,$B191,'Interim Analysis'!$C:$C,$C191,'Interim Analysis'!$F:$F,$F191,'Interim Analysis'!$G:$G,$H191,'Interim Analysis'!$E:$E,$E191),
SUMIFS('Interim Analysis'!M:M,'Interim Analysis'!$B:$B,$B191,'Interim Analysis'!$C:$C,$C191,'Interim Analysis'!$F:$F,$F191,'Interim Analysis'!$G:$G,$H191,'Interim Analysis'!$D:$D,$D191)
*(INDEX('Dimensional Maps'!N$39:N$63,MATCH($E191,'Dimensional Maps'!$C$8:$C$32,0),1)
/SUMIFS('Dimensional Maps'!N$39:N$63, 'Dimensional Maps'!$B$8:$B$32,$D191)))),0),0)</f>
        <v>0</v>
      </c>
      <c r="T191" s="115">
        <f>IFERROR(IF($G191 = "WholeBlg",IF(T$1&lt;2020, 0,
IF($H191="GWh",SUMIFS('Interim Analysis'!N:N,'Interim Analysis'!$B:$B,$B191,'Interim Analysis'!$C:$C,$C191,'Interim Analysis'!$F:$F,$F191,'Interim Analysis'!$G:$G,$H191,'Interim Analysis'!$E:$E,$E191),
SUMIFS('Interim Analysis'!N:N,'Interim Analysis'!$B:$B,$B191,'Interim Analysis'!$C:$C,$C191,'Interim Analysis'!$F:$F,$F191,'Interim Analysis'!$G:$G,$H191,'Interim Analysis'!$D:$D,$D191)
*(INDEX('Dimensional Maps'!O$39:O$63,MATCH($E191,'Dimensional Maps'!$C$8:$C$32,0),1)
/SUMIFS('Dimensional Maps'!O$39:O$63, 'Dimensional Maps'!$B$8:$B$32,$D191)))),0),0)</f>
        <v>0</v>
      </c>
      <c r="U191" s="115">
        <f>IFERROR(IF($G191 = "WholeBlg",IF(U$1&lt;2020, 0,
IF($H191="GWh",SUMIFS('Interim Analysis'!O:O,'Interim Analysis'!$B:$B,$B191,'Interim Analysis'!$C:$C,$C191,'Interim Analysis'!$F:$F,$F191,'Interim Analysis'!$G:$G,$H191,'Interim Analysis'!$E:$E,$E191),
SUMIFS('Interim Analysis'!O:O,'Interim Analysis'!$B:$B,$B191,'Interim Analysis'!$C:$C,$C191,'Interim Analysis'!$F:$F,$F191,'Interim Analysis'!$G:$G,$H191,'Interim Analysis'!$D:$D,$D191)
*(INDEX('Dimensional Maps'!P$39:P$63,MATCH($E191,'Dimensional Maps'!$C$8:$C$32,0),1)
/SUMIFS('Dimensional Maps'!P$39:P$63, 'Dimensional Maps'!$B$8:$B$32,$D191)))),0),0)</f>
        <v>0</v>
      </c>
      <c r="V191" s="115">
        <f>IFERROR(IF($G191 = "WholeBlg",IF(V$1&lt;2020, 0,
IF($H191="GWh",SUMIFS('Interim Analysis'!P:P,'Interim Analysis'!$B:$B,$B191,'Interim Analysis'!$C:$C,$C191,'Interim Analysis'!$F:$F,$F191,'Interim Analysis'!$G:$G,$H191,'Interim Analysis'!$E:$E,$E191),
SUMIFS('Interim Analysis'!P:P,'Interim Analysis'!$B:$B,$B191,'Interim Analysis'!$C:$C,$C191,'Interim Analysis'!$F:$F,$F191,'Interim Analysis'!$G:$G,$H191,'Interim Analysis'!$D:$D,$D191)
*(INDEX('Dimensional Maps'!Q$39:Q$63,MATCH($E191,'Dimensional Maps'!$C$8:$C$32,0),1)
/SUMIFS('Dimensional Maps'!Q$39:Q$63, 'Dimensional Maps'!$B$8:$B$32,$D191)))),0),0)</f>
        <v>0</v>
      </c>
      <c r="W191" s="115">
        <f>IFERROR(IF($G191 = "WholeBlg",IF(W$1&lt;2020, 0,
IF($H191="GWh",SUMIFS('Interim Analysis'!Q:Q,'Interim Analysis'!$B:$B,$B191,'Interim Analysis'!$C:$C,$C191,'Interim Analysis'!$F:$F,$F191,'Interim Analysis'!$G:$G,$H191,'Interim Analysis'!$E:$E,$E191),
SUMIFS('Interim Analysis'!Q:Q,'Interim Analysis'!$B:$B,$B191,'Interim Analysis'!$C:$C,$C191,'Interim Analysis'!$F:$F,$F191,'Interim Analysis'!$G:$G,$H191,'Interim Analysis'!$D:$D,$D191)
*(INDEX('Dimensional Maps'!R$39:R$63,MATCH($E191,'Dimensional Maps'!$C$8:$C$32,0),1)
/SUMIFS('Dimensional Maps'!R$39:R$63, 'Dimensional Maps'!$B$8:$B$32,$D191)))),0),0)</f>
        <v>0</v>
      </c>
    </row>
    <row r="192" spans="1:23" x14ac:dyDescent="0.25">
      <c r="A192" s="105" t="str">
        <f>Home!$C$20</f>
        <v>IOU Potential Program Savings ET</v>
      </c>
      <c r="B192" s="103" t="s">
        <v>236</v>
      </c>
      <c r="C192" s="103">
        <v>2</v>
      </c>
      <c r="D192" s="103" t="s">
        <v>47</v>
      </c>
      <c r="E192" s="103" t="s">
        <v>216</v>
      </c>
      <c r="F192" s="103" t="s">
        <v>167</v>
      </c>
      <c r="G192" s="103" t="s">
        <v>53</v>
      </c>
      <c r="H192" s="143" t="s">
        <v>20</v>
      </c>
      <c r="I192" s="115">
        <f>IFERROR(IF($G192 = "WholeBlg",IF(I$1&lt;2020, 0,
IF($H192="GWh",SUMIFS('Interim Analysis'!C:C,'Interim Analysis'!$B:$B,$B192,'Interim Analysis'!$C:$C,$C192,'Interim Analysis'!$F:$F,$F192,'Interim Analysis'!$G:$G,$H192,'Interim Analysis'!$E:$E,$E192),
SUMIFS('Interim Analysis'!C:C,'Interim Analysis'!$B:$B,$B192,'Interim Analysis'!$C:$C,$C192,'Interim Analysis'!$F:$F,$F192,'Interim Analysis'!$G:$G,$H192,'Interim Analysis'!$D:$D,$D192)
*(INDEX('Dimensional Maps'!D$39:D$63,MATCH($E192,'Dimensional Maps'!$C$8:$C$32,0),1)
/SUMIFS('Dimensional Maps'!D$39:D$63, 'Dimensional Maps'!$B$8:$B$32,$D192)))),0),0)</f>
        <v>0</v>
      </c>
      <c r="J192" s="115">
        <f>IFERROR(IF($G192 = "WholeBlg",IF(J$1&lt;2020, 0,
IF($H192="GWh",SUMIFS('Interim Analysis'!D:D,'Interim Analysis'!$B:$B,$B192,'Interim Analysis'!$C:$C,$C192,'Interim Analysis'!$F:$F,$F192,'Interim Analysis'!$G:$G,$H192,'Interim Analysis'!$E:$E,$E192),
SUMIFS('Interim Analysis'!D:D,'Interim Analysis'!$B:$B,$B192,'Interim Analysis'!$C:$C,$C192,'Interim Analysis'!$F:$F,$F192,'Interim Analysis'!$G:$G,$H192,'Interim Analysis'!$D:$D,$D192)
*(INDEX('Dimensional Maps'!E$39:E$63,MATCH($E192,'Dimensional Maps'!$C$8:$C$32,0),1)
/SUMIFS('Dimensional Maps'!E$39:E$63, 'Dimensional Maps'!$B$8:$B$32,$D192)))),0),0)</f>
        <v>0</v>
      </c>
      <c r="K192" s="115">
        <f>IFERROR(IF($G192 = "WholeBlg",IF(K$1&lt;2020, 0,
IF($H192="GWh",SUMIFS('Interim Analysis'!E:E,'Interim Analysis'!$B:$B,$B192,'Interim Analysis'!$C:$C,$C192,'Interim Analysis'!$F:$F,$F192,'Interim Analysis'!$G:$G,$H192,'Interim Analysis'!$E:$E,$E192),
SUMIFS('Interim Analysis'!E:E,'Interim Analysis'!$B:$B,$B192,'Interim Analysis'!$C:$C,$C192,'Interim Analysis'!$F:$F,$F192,'Interim Analysis'!$G:$G,$H192,'Interim Analysis'!$D:$D,$D192)
*(INDEX('Dimensional Maps'!F$39:F$63,MATCH($E192,'Dimensional Maps'!$C$8:$C$32,0),1)
/SUMIFS('Dimensional Maps'!F$39:F$63, 'Dimensional Maps'!$B$8:$B$32,$D192)))),0),0)</f>
        <v>0</v>
      </c>
      <c r="L192" s="115">
        <f>IFERROR(IF($G192 = "WholeBlg",IF(L$1&lt;2020, 0,
IF($H192="GWh",SUMIFS('Interim Analysis'!F:F,'Interim Analysis'!$B:$B,$B192,'Interim Analysis'!$C:$C,$C192,'Interim Analysis'!$F:$F,$F192,'Interim Analysis'!$G:$G,$H192,'Interim Analysis'!$E:$E,$E192),
SUMIFS('Interim Analysis'!F:F,'Interim Analysis'!$B:$B,$B192,'Interim Analysis'!$C:$C,$C192,'Interim Analysis'!$F:$F,$F192,'Interim Analysis'!$G:$G,$H192,'Interim Analysis'!$D:$D,$D192)
*(INDEX('Dimensional Maps'!G$39:G$63,MATCH($E192,'Dimensional Maps'!$C$8:$C$32,0),1)
/SUMIFS('Dimensional Maps'!G$39:G$63, 'Dimensional Maps'!$B$8:$B$32,$D192)))),0),0)</f>
        <v>0</v>
      </c>
      <c r="M192" s="115">
        <f>IFERROR(IF($G192 = "WholeBlg",IF(M$1&lt;2020, 0,
IF($H192="GWh",SUMIFS('Interim Analysis'!G:G,'Interim Analysis'!$B:$B,$B192,'Interim Analysis'!$C:$C,$C192,'Interim Analysis'!$F:$F,$F192,'Interim Analysis'!$G:$G,$H192,'Interim Analysis'!$E:$E,$E192),
SUMIFS('Interim Analysis'!G:G,'Interim Analysis'!$B:$B,$B192,'Interim Analysis'!$C:$C,$C192,'Interim Analysis'!$F:$F,$F192,'Interim Analysis'!$G:$G,$H192,'Interim Analysis'!$D:$D,$D192)
*(INDEX('Dimensional Maps'!H$39:H$63,MATCH($E192,'Dimensional Maps'!$C$8:$C$32,0),1)
/SUMIFS('Dimensional Maps'!H$39:H$63, 'Dimensional Maps'!$B$8:$B$32,$D192)))),0),0)</f>
        <v>0</v>
      </c>
      <c r="N192" s="115">
        <f>IFERROR(IF($G192 = "WholeBlg",IF(N$1&lt;2020, 0,
IF($H192="GWh",SUMIFS('Interim Analysis'!H:H,'Interim Analysis'!$B:$B,$B192,'Interim Analysis'!$C:$C,$C192,'Interim Analysis'!$F:$F,$F192,'Interim Analysis'!$G:$G,$H192,'Interim Analysis'!$E:$E,$E192),
SUMIFS('Interim Analysis'!H:H,'Interim Analysis'!$B:$B,$B192,'Interim Analysis'!$C:$C,$C192,'Interim Analysis'!$F:$F,$F192,'Interim Analysis'!$G:$G,$H192,'Interim Analysis'!$D:$D,$D192)
*(INDEX('Dimensional Maps'!I$39:I$63,MATCH($E192,'Dimensional Maps'!$C$8:$C$32,0),1)
/SUMIFS('Dimensional Maps'!I$39:I$63, 'Dimensional Maps'!$B$8:$B$32,$D192)))),0),0)</f>
        <v>5.9604509981243288E-3</v>
      </c>
      <c r="O192" s="115">
        <f>IFERROR(IF($G192 = "WholeBlg",IF(O$1&lt;2020, 0,
IF($H192="GWh",SUMIFS('Interim Analysis'!I:I,'Interim Analysis'!$B:$B,$B192,'Interim Analysis'!$C:$C,$C192,'Interim Analysis'!$F:$F,$F192,'Interim Analysis'!$G:$G,$H192,'Interim Analysis'!$E:$E,$E192),
SUMIFS('Interim Analysis'!I:I,'Interim Analysis'!$B:$B,$B192,'Interim Analysis'!$C:$C,$C192,'Interim Analysis'!$F:$F,$F192,'Interim Analysis'!$G:$G,$H192,'Interim Analysis'!$D:$D,$D192)
*(INDEX('Dimensional Maps'!J$39:J$63,MATCH($E192,'Dimensional Maps'!$C$8:$C$32,0),1)
/SUMIFS('Dimensional Maps'!J$39:J$63, 'Dimensional Maps'!$B$8:$B$32,$D192)))),0),0)</f>
        <v>1.1809860102794638E-2</v>
      </c>
      <c r="P192" s="115">
        <f>IFERROR(IF($G192 = "WholeBlg",IF(P$1&lt;2020, 0,
IF($H192="GWh",SUMIFS('Interim Analysis'!J:J,'Interim Analysis'!$B:$B,$B192,'Interim Analysis'!$C:$C,$C192,'Interim Analysis'!$F:$F,$F192,'Interim Analysis'!$G:$G,$H192,'Interim Analysis'!$E:$E,$E192),
SUMIFS('Interim Analysis'!J:J,'Interim Analysis'!$B:$B,$B192,'Interim Analysis'!$C:$C,$C192,'Interim Analysis'!$F:$F,$F192,'Interim Analysis'!$G:$G,$H192,'Interim Analysis'!$D:$D,$D192)
*(INDEX('Dimensional Maps'!K$39:K$63,MATCH($E192,'Dimensional Maps'!$C$8:$C$32,0),1)
/SUMIFS('Dimensional Maps'!K$39:K$63, 'Dimensional Maps'!$B$8:$B$32,$D192)))),0),0)</f>
        <v>1.7736351582847906E-2</v>
      </c>
      <c r="Q192" s="115">
        <f>IFERROR(IF($G192 = "WholeBlg",IF(Q$1&lt;2020, 0,
IF($H192="GWh",SUMIFS('Interim Analysis'!K:K,'Interim Analysis'!$B:$B,$B192,'Interim Analysis'!$C:$C,$C192,'Interim Analysis'!$F:$F,$F192,'Interim Analysis'!$G:$G,$H192,'Interim Analysis'!$E:$E,$E192),
SUMIFS('Interim Analysis'!K:K,'Interim Analysis'!$B:$B,$B192,'Interim Analysis'!$C:$C,$C192,'Interim Analysis'!$F:$F,$F192,'Interim Analysis'!$G:$G,$H192,'Interim Analysis'!$D:$D,$D192)
*(INDEX('Dimensional Maps'!L$39:L$63,MATCH($E192,'Dimensional Maps'!$C$8:$C$32,0),1)
/SUMIFS('Dimensional Maps'!L$39:L$63, 'Dimensional Maps'!$B$8:$B$32,$D192)))),0),0)</f>
        <v>2.3474845491546239E-2</v>
      </c>
      <c r="R192" s="115">
        <f>IFERROR(IF($G192 = "WholeBlg",IF(R$1&lt;2020, 0,
IF($H192="GWh",SUMIFS('Interim Analysis'!L:L,'Interim Analysis'!$B:$B,$B192,'Interim Analysis'!$C:$C,$C192,'Interim Analysis'!$F:$F,$F192,'Interim Analysis'!$G:$G,$H192,'Interim Analysis'!$E:$E,$E192),
SUMIFS('Interim Analysis'!L:L,'Interim Analysis'!$B:$B,$B192,'Interim Analysis'!$C:$C,$C192,'Interim Analysis'!$F:$F,$F192,'Interim Analysis'!$G:$G,$H192,'Interim Analysis'!$D:$D,$D192)
*(INDEX('Dimensional Maps'!M$39:M$63,MATCH($E192,'Dimensional Maps'!$C$8:$C$32,0),1)
/SUMIFS('Dimensional Maps'!M$39:M$63, 'Dimensional Maps'!$B$8:$B$32,$D192)))),0),0)</f>
        <v>2.9257640728709067E-2</v>
      </c>
      <c r="S192" s="115">
        <f>IFERROR(IF($G192 = "WholeBlg",IF(S$1&lt;2020, 0,
IF($H192="GWh",SUMIFS('Interim Analysis'!M:M,'Interim Analysis'!$B:$B,$B192,'Interim Analysis'!$C:$C,$C192,'Interim Analysis'!$F:$F,$F192,'Interim Analysis'!$G:$G,$H192,'Interim Analysis'!$E:$E,$E192),
SUMIFS('Interim Analysis'!M:M,'Interim Analysis'!$B:$B,$B192,'Interim Analysis'!$C:$C,$C192,'Interim Analysis'!$F:$F,$F192,'Interim Analysis'!$G:$G,$H192,'Interim Analysis'!$D:$D,$D192)
*(INDEX('Dimensional Maps'!N$39:N$63,MATCH($E192,'Dimensional Maps'!$C$8:$C$32,0),1)
/SUMIFS('Dimensional Maps'!N$39:N$63, 'Dimensional Maps'!$B$8:$B$32,$D192)))),0),0)</f>
        <v>3.5199616909697008E-2</v>
      </c>
      <c r="T192" s="115">
        <f>IFERROR(IF($G192 = "WholeBlg",IF(T$1&lt;2020, 0,
IF($H192="GWh",SUMIFS('Interim Analysis'!N:N,'Interim Analysis'!$B:$B,$B192,'Interim Analysis'!$C:$C,$C192,'Interim Analysis'!$F:$F,$F192,'Interim Analysis'!$G:$G,$H192,'Interim Analysis'!$E:$E,$E192),
SUMIFS('Interim Analysis'!N:N,'Interim Analysis'!$B:$B,$B192,'Interim Analysis'!$C:$C,$C192,'Interim Analysis'!$F:$F,$F192,'Interim Analysis'!$G:$G,$H192,'Interim Analysis'!$D:$D,$D192)
*(INDEX('Dimensional Maps'!O$39:O$63,MATCH($E192,'Dimensional Maps'!$C$8:$C$32,0),1)
/SUMIFS('Dimensional Maps'!O$39:O$63, 'Dimensional Maps'!$B$8:$B$32,$D192)))),0),0)</f>
        <v>4.1014185388211721E-2</v>
      </c>
      <c r="U192" s="115">
        <f>IFERROR(IF($G192 = "WholeBlg",IF(U$1&lt;2020, 0,
IF($H192="GWh",SUMIFS('Interim Analysis'!O:O,'Interim Analysis'!$B:$B,$B192,'Interim Analysis'!$C:$C,$C192,'Interim Analysis'!$F:$F,$F192,'Interim Analysis'!$G:$G,$H192,'Interim Analysis'!$E:$E,$E192),
SUMIFS('Interim Analysis'!O:O,'Interim Analysis'!$B:$B,$B192,'Interim Analysis'!$C:$C,$C192,'Interim Analysis'!$F:$F,$F192,'Interim Analysis'!$G:$G,$H192,'Interim Analysis'!$D:$D,$D192)
*(INDEX('Dimensional Maps'!P$39:P$63,MATCH($E192,'Dimensional Maps'!$C$8:$C$32,0),1)
/SUMIFS('Dimensional Maps'!P$39:P$63, 'Dimensional Maps'!$B$8:$B$32,$D192)))),0),0)</f>
        <v>4.68716871462974E-2</v>
      </c>
      <c r="V192" s="115">
        <f>IFERROR(IF($G192 = "WholeBlg",IF(V$1&lt;2020, 0,
IF($H192="GWh",SUMIFS('Interim Analysis'!P:P,'Interim Analysis'!$B:$B,$B192,'Interim Analysis'!$C:$C,$C192,'Interim Analysis'!$F:$F,$F192,'Interim Analysis'!$G:$G,$H192,'Interim Analysis'!$E:$E,$E192),
SUMIFS('Interim Analysis'!P:P,'Interim Analysis'!$B:$B,$B192,'Interim Analysis'!$C:$C,$C192,'Interim Analysis'!$F:$F,$F192,'Interim Analysis'!$G:$G,$H192,'Interim Analysis'!$D:$D,$D192)
*(INDEX('Dimensional Maps'!Q$39:Q$63,MATCH($E192,'Dimensional Maps'!$C$8:$C$32,0),1)
/SUMIFS('Dimensional Maps'!Q$39:Q$63, 'Dimensional Maps'!$B$8:$B$32,$D192)))),0),0)</f>
        <v>5.29042212712642E-2</v>
      </c>
      <c r="W192" s="115">
        <f>IFERROR(IF($G192 = "WholeBlg",IF(W$1&lt;2020, 0,
IF($H192="GWh",SUMIFS('Interim Analysis'!Q:Q,'Interim Analysis'!$B:$B,$B192,'Interim Analysis'!$C:$C,$C192,'Interim Analysis'!$F:$F,$F192,'Interim Analysis'!$G:$G,$H192,'Interim Analysis'!$E:$E,$E192),
SUMIFS('Interim Analysis'!Q:Q,'Interim Analysis'!$B:$B,$B192,'Interim Analysis'!$C:$C,$C192,'Interim Analysis'!$F:$F,$F192,'Interim Analysis'!$G:$G,$H192,'Interim Analysis'!$D:$D,$D192)
*(INDEX('Dimensional Maps'!R$39:R$63,MATCH($E192,'Dimensional Maps'!$C$8:$C$32,0),1)
/SUMIFS('Dimensional Maps'!R$39:R$63, 'Dimensional Maps'!$B$8:$B$32,$D192)))),0),0)</f>
        <v>5.9093465377522497E-2</v>
      </c>
    </row>
    <row r="193" spans="1:23" x14ac:dyDescent="0.25">
      <c r="A193" s="105" t="str">
        <f>Home!$C$20</f>
        <v>IOU Potential Program Savings ET</v>
      </c>
      <c r="B193" s="103" t="s">
        <v>236</v>
      </c>
      <c r="C193" s="103">
        <v>2</v>
      </c>
      <c r="D193" s="103" t="s">
        <v>47</v>
      </c>
      <c r="E193" s="103" t="s">
        <v>216</v>
      </c>
      <c r="F193" s="103" t="s">
        <v>186</v>
      </c>
      <c r="G193" s="103" t="s">
        <v>53</v>
      </c>
      <c r="H193" s="143" t="s">
        <v>20</v>
      </c>
      <c r="I193" s="115">
        <f>IFERROR(IF($G193 = "WholeBlg",IF(I$1&lt;2020, 0,
IF($H193="GWh",SUMIFS('Interim Analysis'!C:C,'Interim Analysis'!$B:$B,$B193,'Interim Analysis'!$C:$C,$C193,'Interim Analysis'!$F:$F,$F193,'Interim Analysis'!$G:$G,$H193,'Interim Analysis'!$E:$E,$E193),
SUMIFS('Interim Analysis'!C:C,'Interim Analysis'!$B:$B,$B193,'Interim Analysis'!$C:$C,$C193,'Interim Analysis'!$F:$F,$F193,'Interim Analysis'!$G:$G,$H193,'Interim Analysis'!$D:$D,$D193)
*(INDEX('Dimensional Maps'!D$39:D$63,MATCH($E193,'Dimensional Maps'!$C$8:$C$32,0),1)
/SUMIFS('Dimensional Maps'!D$39:D$63, 'Dimensional Maps'!$B$8:$B$32,$D193)))),0),0)</f>
        <v>0</v>
      </c>
      <c r="J193" s="115">
        <f>IFERROR(IF($G193 = "WholeBlg",IF(J$1&lt;2020, 0,
IF($H193="GWh",SUMIFS('Interim Analysis'!D:D,'Interim Analysis'!$B:$B,$B193,'Interim Analysis'!$C:$C,$C193,'Interim Analysis'!$F:$F,$F193,'Interim Analysis'!$G:$G,$H193,'Interim Analysis'!$E:$E,$E193),
SUMIFS('Interim Analysis'!D:D,'Interim Analysis'!$B:$B,$B193,'Interim Analysis'!$C:$C,$C193,'Interim Analysis'!$F:$F,$F193,'Interim Analysis'!$G:$G,$H193,'Interim Analysis'!$D:$D,$D193)
*(INDEX('Dimensional Maps'!E$39:E$63,MATCH($E193,'Dimensional Maps'!$C$8:$C$32,0),1)
/SUMIFS('Dimensional Maps'!E$39:E$63, 'Dimensional Maps'!$B$8:$B$32,$D193)))),0),0)</f>
        <v>0</v>
      </c>
      <c r="K193" s="115">
        <f>IFERROR(IF($G193 = "WholeBlg",IF(K$1&lt;2020, 0,
IF($H193="GWh",SUMIFS('Interim Analysis'!E:E,'Interim Analysis'!$B:$B,$B193,'Interim Analysis'!$C:$C,$C193,'Interim Analysis'!$F:$F,$F193,'Interim Analysis'!$G:$G,$H193,'Interim Analysis'!$E:$E,$E193),
SUMIFS('Interim Analysis'!E:E,'Interim Analysis'!$B:$B,$B193,'Interim Analysis'!$C:$C,$C193,'Interim Analysis'!$F:$F,$F193,'Interim Analysis'!$G:$G,$H193,'Interim Analysis'!$D:$D,$D193)
*(INDEX('Dimensional Maps'!F$39:F$63,MATCH($E193,'Dimensional Maps'!$C$8:$C$32,0),1)
/SUMIFS('Dimensional Maps'!F$39:F$63, 'Dimensional Maps'!$B$8:$B$32,$D193)))),0),0)</f>
        <v>0</v>
      </c>
      <c r="L193" s="115">
        <f>IFERROR(IF($G193 = "WholeBlg",IF(L$1&lt;2020, 0,
IF($H193="GWh",SUMIFS('Interim Analysis'!F:F,'Interim Analysis'!$B:$B,$B193,'Interim Analysis'!$C:$C,$C193,'Interim Analysis'!$F:$F,$F193,'Interim Analysis'!$G:$G,$H193,'Interim Analysis'!$E:$E,$E193),
SUMIFS('Interim Analysis'!F:F,'Interim Analysis'!$B:$B,$B193,'Interim Analysis'!$C:$C,$C193,'Interim Analysis'!$F:$F,$F193,'Interim Analysis'!$G:$G,$H193,'Interim Analysis'!$D:$D,$D193)
*(INDEX('Dimensional Maps'!G$39:G$63,MATCH($E193,'Dimensional Maps'!$C$8:$C$32,0),1)
/SUMIFS('Dimensional Maps'!G$39:G$63, 'Dimensional Maps'!$B$8:$B$32,$D193)))),0),0)</f>
        <v>0</v>
      </c>
      <c r="M193" s="115">
        <f>IFERROR(IF($G193 = "WholeBlg",IF(M$1&lt;2020, 0,
IF($H193="GWh",SUMIFS('Interim Analysis'!G:G,'Interim Analysis'!$B:$B,$B193,'Interim Analysis'!$C:$C,$C193,'Interim Analysis'!$F:$F,$F193,'Interim Analysis'!$G:$G,$H193,'Interim Analysis'!$E:$E,$E193),
SUMIFS('Interim Analysis'!G:G,'Interim Analysis'!$B:$B,$B193,'Interim Analysis'!$C:$C,$C193,'Interim Analysis'!$F:$F,$F193,'Interim Analysis'!$G:$G,$H193,'Interim Analysis'!$D:$D,$D193)
*(INDEX('Dimensional Maps'!H$39:H$63,MATCH($E193,'Dimensional Maps'!$C$8:$C$32,0),1)
/SUMIFS('Dimensional Maps'!H$39:H$63, 'Dimensional Maps'!$B$8:$B$32,$D193)))),0),0)</f>
        <v>0</v>
      </c>
      <c r="N193" s="115">
        <f>IFERROR(IF($G193 = "WholeBlg",IF(N$1&lt;2020, 0,
IF($H193="GWh",SUMIFS('Interim Analysis'!H:H,'Interim Analysis'!$B:$B,$B193,'Interim Analysis'!$C:$C,$C193,'Interim Analysis'!$F:$F,$F193,'Interim Analysis'!$G:$G,$H193,'Interim Analysis'!$E:$E,$E193),
SUMIFS('Interim Analysis'!H:H,'Interim Analysis'!$B:$B,$B193,'Interim Analysis'!$C:$C,$C193,'Interim Analysis'!$F:$F,$F193,'Interim Analysis'!$G:$G,$H193,'Interim Analysis'!$D:$D,$D193)
*(INDEX('Dimensional Maps'!I$39:I$63,MATCH($E193,'Dimensional Maps'!$C$8:$C$32,0),1)
/SUMIFS('Dimensional Maps'!I$39:I$63, 'Dimensional Maps'!$B$8:$B$32,$D193)))),0),0)</f>
        <v>1.8720302987731575E-2</v>
      </c>
      <c r="O193" s="115">
        <f>IFERROR(IF($G193 = "WholeBlg",IF(O$1&lt;2020, 0,
IF($H193="GWh",SUMIFS('Interim Analysis'!I:I,'Interim Analysis'!$B:$B,$B193,'Interim Analysis'!$C:$C,$C193,'Interim Analysis'!$F:$F,$F193,'Interim Analysis'!$G:$G,$H193,'Interim Analysis'!$E:$E,$E193),
SUMIFS('Interim Analysis'!I:I,'Interim Analysis'!$B:$B,$B193,'Interim Analysis'!$C:$C,$C193,'Interim Analysis'!$F:$F,$F193,'Interim Analysis'!$G:$G,$H193,'Interim Analysis'!$D:$D,$D193)
*(INDEX('Dimensional Maps'!J$39:J$63,MATCH($E193,'Dimensional Maps'!$C$8:$C$32,0),1)
/SUMIFS('Dimensional Maps'!J$39:J$63, 'Dimensional Maps'!$B$8:$B$32,$D193)))),0),0)</f>
        <v>3.7191369511742393E-2</v>
      </c>
      <c r="P193" s="115">
        <f>IFERROR(IF($G193 = "WholeBlg",IF(P$1&lt;2020, 0,
IF($H193="GWh",SUMIFS('Interim Analysis'!J:J,'Interim Analysis'!$B:$B,$B193,'Interim Analysis'!$C:$C,$C193,'Interim Analysis'!$F:$F,$F193,'Interim Analysis'!$G:$G,$H193,'Interim Analysis'!$E:$E,$E193),
SUMIFS('Interim Analysis'!J:J,'Interim Analysis'!$B:$B,$B193,'Interim Analysis'!$C:$C,$C193,'Interim Analysis'!$F:$F,$F193,'Interim Analysis'!$G:$G,$H193,'Interim Analysis'!$D:$D,$D193)
*(INDEX('Dimensional Maps'!K$39:K$63,MATCH($E193,'Dimensional Maps'!$C$8:$C$32,0),1)
/SUMIFS('Dimensional Maps'!K$39:K$63, 'Dimensional Maps'!$B$8:$B$32,$D193)))),0),0)</f>
        <v>5.6098536204555488E-2</v>
      </c>
      <c r="Q193" s="115">
        <f>IFERROR(IF($G193 = "WholeBlg",IF(Q$1&lt;2020, 0,
IF($H193="GWh",SUMIFS('Interim Analysis'!K:K,'Interim Analysis'!$B:$B,$B193,'Interim Analysis'!$C:$C,$C193,'Interim Analysis'!$F:$F,$F193,'Interim Analysis'!$G:$G,$H193,'Interim Analysis'!$E:$E,$E193),
SUMIFS('Interim Analysis'!K:K,'Interim Analysis'!$B:$B,$B193,'Interim Analysis'!$C:$C,$C193,'Interim Analysis'!$F:$F,$F193,'Interim Analysis'!$G:$G,$H193,'Interim Analysis'!$D:$D,$D193)
*(INDEX('Dimensional Maps'!L$39:L$63,MATCH($E193,'Dimensional Maps'!$C$8:$C$32,0),1)
/SUMIFS('Dimensional Maps'!L$39:L$63, 'Dimensional Maps'!$B$8:$B$32,$D193)))),0),0)</f>
        <v>7.4757073010591035E-2</v>
      </c>
      <c r="R193" s="115">
        <f>IFERROR(IF($G193 = "WholeBlg",IF(R$1&lt;2020, 0,
IF($H193="GWh",SUMIFS('Interim Analysis'!L:L,'Interim Analysis'!$B:$B,$B193,'Interim Analysis'!$C:$C,$C193,'Interim Analysis'!$F:$F,$F193,'Interim Analysis'!$G:$G,$H193,'Interim Analysis'!$E:$E,$E193),
SUMIFS('Interim Analysis'!L:L,'Interim Analysis'!$B:$B,$B193,'Interim Analysis'!$C:$C,$C193,'Interim Analysis'!$F:$F,$F193,'Interim Analysis'!$G:$G,$H193,'Interim Analysis'!$D:$D,$D193)
*(INDEX('Dimensional Maps'!M$39:M$63,MATCH($E193,'Dimensional Maps'!$C$8:$C$32,0),1)
/SUMIFS('Dimensional Maps'!M$39:M$63, 'Dimensional Maps'!$B$8:$B$32,$D193)))),0),0)</f>
        <v>9.413458898575848E-2</v>
      </c>
      <c r="S193" s="115">
        <f>IFERROR(IF($G193 = "WholeBlg",IF(S$1&lt;2020, 0,
IF($H193="GWh",SUMIFS('Interim Analysis'!M:M,'Interim Analysis'!$B:$B,$B193,'Interim Analysis'!$C:$C,$C193,'Interim Analysis'!$F:$F,$F193,'Interim Analysis'!$G:$G,$H193,'Interim Analysis'!$E:$E,$E193),
SUMIFS('Interim Analysis'!M:M,'Interim Analysis'!$B:$B,$B193,'Interim Analysis'!$C:$C,$C193,'Interim Analysis'!$F:$F,$F193,'Interim Analysis'!$G:$G,$H193,'Interim Analysis'!$D:$D,$D193)
*(INDEX('Dimensional Maps'!N$39:N$63,MATCH($E193,'Dimensional Maps'!$C$8:$C$32,0),1)
/SUMIFS('Dimensional Maps'!N$39:N$63, 'Dimensional Maps'!$B$8:$B$32,$D193)))),0),0)</f>
        <v>0.11500140920384397</v>
      </c>
      <c r="T193" s="115">
        <f>IFERROR(IF($G193 = "WholeBlg",IF(T$1&lt;2020, 0,
IF($H193="GWh",SUMIFS('Interim Analysis'!N:N,'Interim Analysis'!$B:$B,$B193,'Interim Analysis'!$C:$C,$C193,'Interim Analysis'!$F:$F,$F193,'Interim Analysis'!$G:$G,$H193,'Interim Analysis'!$E:$E,$E193),
SUMIFS('Interim Analysis'!N:N,'Interim Analysis'!$B:$B,$B193,'Interim Analysis'!$C:$C,$C193,'Interim Analysis'!$F:$F,$F193,'Interim Analysis'!$G:$G,$H193,'Interim Analysis'!$D:$D,$D193)
*(INDEX('Dimensional Maps'!O$39:O$63,MATCH($E193,'Dimensional Maps'!$C$8:$C$32,0),1)
/SUMIFS('Dimensional Maps'!O$39:O$63, 'Dimensional Maps'!$B$8:$B$32,$D193)))),0),0)</f>
        <v>0.1371701238839424</v>
      </c>
      <c r="U193" s="115">
        <f>IFERROR(IF($G193 = "WholeBlg",IF(U$1&lt;2020, 0,
IF($H193="GWh",SUMIFS('Interim Analysis'!O:O,'Interim Analysis'!$B:$B,$B193,'Interim Analysis'!$C:$C,$C193,'Interim Analysis'!$F:$F,$F193,'Interim Analysis'!$G:$G,$H193,'Interim Analysis'!$E:$E,$E193),
SUMIFS('Interim Analysis'!O:O,'Interim Analysis'!$B:$B,$B193,'Interim Analysis'!$C:$C,$C193,'Interim Analysis'!$F:$F,$F193,'Interim Analysis'!$G:$G,$H193,'Interim Analysis'!$D:$D,$D193)
*(INDEX('Dimensional Maps'!P$39:P$63,MATCH($E193,'Dimensional Maps'!$C$8:$C$32,0),1)
/SUMIFS('Dimensional Maps'!P$39:P$63, 'Dimensional Maps'!$B$8:$B$32,$D193)))),0),0)</f>
        <v>0.16238836140724661</v>
      </c>
      <c r="V193" s="115">
        <f>IFERROR(IF($G193 = "WholeBlg",IF(V$1&lt;2020, 0,
IF($H193="GWh",SUMIFS('Interim Analysis'!P:P,'Interim Analysis'!$B:$B,$B193,'Interim Analysis'!$C:$C,$C193,'Interim Analysis'!$F:$F,$F193,'Interim Analysis'!$G:$G,$H193,'Interim Analysis'!$E:$E,$E193),
SUMIFS('Interim Analysis'!P:P,'Interim Analysis'!$B:$B,$B193,'Interim Analysis'!$C:$C,$C193,'Interim Analysis'!$F:$F,$F193,'Interim Analysis'!$G:$G,$H193,'Interim Analysis'!$D:$D,$D193)
*(INDEX('Dimensional Maps'!Q$39:Q$63,MATCH($E193,'Dimensional Maps'!$C$8:$C$32,0),1)
/SUMIFS('Dimensional Maps'!Q$39:Q$63, 'Dimensional Maps'!$B$8:$B$32,$D193)))),0),0)</f>
        <v>0.19336344427695362</v>
      </c>
      <c r="W193" s="115">
        <f>IFERROR(IF($G193 = "WholeBlg",IF(W$1&lt;2020, 0,
IF($H193="GWh",SUMIFS('Interim Analysis'!Q:Q,'Interim Analysis'!$B:$B,$B193,'Interim Analysis'!$C:$C,$C193,'Interim Analysis'!$F:$F,$F193,'Interim Analysis'!$G:$G,$H193,'Interim Analysis'!$E:$E,$E193),
SUMIFS('Interim Analysis'!Q:Q,'Interim Analysis'!$B:$B,$B193,'Interim Analysis'!$C:$C,$C193,'Interim Analysis'!$F:$F,$F193,'Interim Analysis'!$G:$G,$H193,'Interim Analysis'!$D:$D,$D193)
*(INDEX('Dimensional Maps'!R$39:R$63,MATCH($E193,'Dimensional Maps'!$C$8:$C$32,0),1)
/SUMIFS('Dimensional Maps'!R$39:R$63, 'Dimensional Maps'!$B$8:$B$32,$D193)))),0),0)</f>
        <v>0.23425723614884159</v>
      </c>
    </row>
    <row r="194" spans="1:23" x14ac:dyDescent="0.25">
      <c r="A194" s="105" t="str">
        <f>Home!$C$20</f>
        <v>IOU Potential Program Savings ET</v>
      </c>
      <c r="B194" s="139" t="s">
        <v>238</v>
      </c>
      <c r="C194" s="139">
        <v>1</v>
      </c>
      <c r="D194" s="139" t="s">
        <v>47</v>
      </c>
      <c r="E194" s="139" t="s">
        <v>219</v>
      </c>
      <c r="F194" s="139" t="s">
        <v>167</v>
      </c>
      <c r="G194" s="139" t="s">
        <v>53</v>
      </c>
      <c r="H194" s="140" t="s">
        <v>18</v>
      </c>
      <c r="I194" s="115">
        <f>IFERROR(IF($G194 = "WholeBlg",IF(I$1&lt;2020, 0,
IF($H194="GWh",SUMIFS('Interim Analysis'!C:C,'Interim Analysis'!$B:$B,$B194,'Interim Analysis'!$C:$C,$C194,'Interim Analysis'!$F:$F,$F194,'Interim Analysis'!$G:$G,$H194,'Interim Analysis'!$E:$E,$E194),
SUMIFS('Interim Analysis'!C:C,'Interim Analysis'!$B:$B,$B194,'Interim Analysis'!$C:$C,$C194,'Interim Analysis'!$F:$F,$F194,'Interim Analysis'!$G:$G,$H194,'Interim Analysis'!$D:$D,$D194)
*(INDEX('Dimensional Maps'!D$39:D$63,MATCH($E194,'Dimensional Maps'!$C$8:$C$32,0),1)
/SUMIFS('Dimensional Maps'!D$39:D$63, 'Dimensional Maps'!$B$8:$B$32,$D194)))),0),0)</f>
        <v>0</v>
      </c>
      <c r="J194" s="115">
        <f>IFERROR(IF($G194 = "WholeBlg",IF(J$1&lt;2020, 0,
IF($H194="GWh",SUMIFS('Interim Analysis'!D:D,'Interim Analysis'!$B:$B,$B194,'Interim Analysis'!$C:$C,$C194,'Interim Analysis'!$F:$F,$F194,'Interim Analysis'!$G:$G,$H194,'Interim Analysis'!$E:$E,$E194),
SUMIFS('Interim Analysis'!D:D,'Interim Analysis'!$B:$B,$B194,'Interim Analysis'!$C:$C,$C194,'Interim Analysis'!$F:$F,$F194,'Interim Analysis'!$G:$G,$H194,'Interim Analysis'!$D:$D,$D194)
*(INDEX('Dimensional Maps'!E$39:E$63,MATCH($E194,'Dimensional Maps'!$C$8:$C$32,0),1)
/SUMIFS('Dimensional Maps'!E$39:E$63, 'Dimensional Maps'!$B$8:$B$32,$D194)))),0),0)</f>
        <v>0</v>
      </c>
      <c r="K194" s="115">
        <f>IFERROR(IF($G194 = "WholeBlg",IF(K$1&lt;2020, 0,
IF($H194="GWh",SUMIFS('Interim Analysis'!E:E,'Interim Analysis'!$B:$B,$B194,'Interim Analysis'!$C:$C,$C194,'Interim Analysis'!$F:$F,$F194,'Interim Analysis'!$G:$G,$H194,'Interim Analysis'!$E:$E,$E194),
SUMIFS('Interim Analysis'!E:E,'Interim Analysis'!$B:$B,$B194,'Interim Analysis'!$C:$C,$C194,'Interim Analysis'!$F:$F,$F194,'Interim Analysis'!$G:$G,$H194,'Interim Analysis'!$D:$D,$D194)
*(INDEX('Dimensional Maps'!F$39:F$63,MATCH($E194,'Dimensional Maps'!$C$8:$C$32,0),1)
/SUMIFS('Dimensional Maps'!F$39:F$63, 'Dimensional Maps'!$B$8:$B$32,$D194)))),0),0)</f>
        <v>0</v>
      </c>
      <c r="L194" s="115">
        <f>IFERROR(IF($G194 = "WholeBlg",IF(L$1&lt;2020, 0,
IF($H194="GWh",SUMIFS('Interim Analysis'!F:F,'Interim Analysis'!$B:$B,$B194,'Interim Analysis'!$C:$C,$C194,'Interim Analysis'!$F:$F,$F194,'Interim Analysis'!$G:$G,$H194,'Interim Analysis'!$E:$E,$E194),
SUMIFS('Interim Analysis'!F:F,'Interim Analysis'!$B:$B,$B194,'Interim Analysis'!$C:$C,$C194,'Interim Analysis'!$F:$F,$F194,'Interim Analysis'!$G:$G,$H194,'Interim Analysis'!$D:$D,$D194)
*(INDEX('Dimensional Maps'!G$39:G$63,MATCH($E194,'Dimensional Maps'!$C$8:$C$32,0),1)
/SUMIFS('Dimensional Maps'!G$39:G$63, 'Dimensional Maps'!$B$8:$B$32,$D194)))),0),0)</f>
        <v>0</v>
      </c>
      <c r="M194" s="115">
        <f>IFERROR(IF($G194 = "WholeBlg",IF(M$1&lt;2020, 0,
IF($H194="GWh",SUMIFS('Interim Analysis'!G:G,'Interim Analysis'!$B:$B,$B194,'Interim Analysis'!$C:$C,$C194,'Interim Analysis'!$F:$F,$F194,'Interim Analysis'!$G:$G,$H194,'Interim Analysis'!$E:$E,$E194),
SUMIFS('Interim Analysis'!G:G,'Interim Analysis'!$B:$B,$B194,'Interim Analysis'!$C:$C,$C194,'Interim Analysis'!$F:$F,$F194,'Interim Analysis'!$G:$G,$H194,'Interim Analysis'!$D:$D,$D194)
*(INDEX('Dimensional Maps'!H$39:H$63,MATCH($E194,'Dimensional Maps'!$C$8:$C$32,0),1)
/SUMIFS('Dimensional Maps'!H$39:H$63, 'Dimensional Maps'!$B$8:$B$32,$D194)))),0),0)</f>
        <v>0</v>
      </c>
      <c r="N194" s="115">
        <f>IFERROR(IF($G194 = "WholeBlg",IF(N$1&lt;2020, 0,
IF($H194="GWh",SUMIFS('Interim Analysis'!H:H,'Interim Analysis'!$B:$B,$B194,'Interim Analysis'!$C:$C,$C194,'Interim Analysis'!$F:$F,$F194,'Interim Analysis'!$G:$G,$H194,'Interim Analysis'!$E:$E,$E194),
SUMIFS('Interim Analysis'!H:H,'Interim Analysis'!$B:$B,$B194,'Interim Analysis'!$C:$C,$C194,'Interim Analysis'!$F:$F,$F194,'Interim Analysis'!$G:$G,$H194,'Interim Analysis'!$D:$D,$D194)
*(INDEX('Dimensional Maps'!I$39:I$63,MATCH($E194,'Dimensional Maps'!$C$8:$C$32,0),1)
/SUMIFS('Dimensional Maps'!I$39:I$63, 'Dimensional Maps'!$B$8:$B$32,$D194)))),0),0)</f>
        <v>0</v>
      </c>
      <c r="O194" s="115">
        <f>IFERROR(IF($G194 = "WholeBlg",IF(O$1&lt;2020, 0,
IF($H194="GWh",SUMIFS('Interim Analysis'!I:I,'Interim Analysis'!$B:$B,$B194,'Interim Analysis'!$C:$C,$C194,'Interim Analysis'!$F:$F,$F194,'Interim Analysis'!$G:$G,$H194,'Interim Analysis'!$E:$E,$E194),
SUMIFS('Interim Analysis'!I:I,'Interim Analysis'!$B:$B,$B194,'Interim Analysis'!$C:$C,$C194,'Interim Analysis'!$F:$F,$F194,'Interim Analysis'!$G:$G,$H194,'Interim Analysis'!$D:$D,$D194)
*(INDEX('Dimensional Maps'!J$39:J$63,MATCH($E194,'Dimensional Maps'!$C$8:$C$32,0),1)
/SUMIFS('Dimensional Maps'!J$39:J$63, 'Dimensional Maps'!$B$8:$B$32,$D194)))),0),0)</f>
        <v>0</v>
      </c>
      <c r="P194" s="115">
        <f>IFERROR(IF($G194 = "WholeBlg",IF(P$1&lt;2020, 0,
IF($H194="GWh",SUMIFS('Interim Analysis'!J:J,'Interim Analysis'!$B:$B,$B194,'Interim Analysis'!$C:$C,$C194,'Interim Analysis'!$F:$F,$F194,'Interim Analysis'!$G:$G,$H194,'Interim Analysis'!$E:$E,$E194),
SUMIFS('Interim Analysis'!J:J,'Interim Analysis'!$B:$B,$B194,'Interim Analysis'!$C:$C,$C194,'Interim Analysis'!$F:$F,$F194,'Interim Analysis'!$G:$G,$H194,'Interim Analysis'!$D:$D,$D194)
*(INDEX('Dimensional Maps'!K$39:K$63,MATCH($E194,'Dimensional Maps'!$C$8:$C$32,0),1)
/SUMIFS('Dimensional Maps'!K$39:K$63, 'Dimensional Maps'!$B$8:$B$32,$D194)))),0),0)</f>
        <v>0</v>
      </c>
      <c r="Q194" s="115">
        <f>IFERROR(IF($G194 = "WholeBlg",IF(Q$1&lt;2020, 0,
IF($H194="GWh",SUMIFS('Interim Analysis'!K:K,'Interim Analysis'!$B:$B,$B194,'Interim Analysis'!$C:$C,$C194,'Interim Analysis'!$F:$F,$F194,'Interim Analysis'!$G:$G,$H194,'Interim Analysis'!$E:$E,$E194),
SUMIFS('Interim Analysis'!K:K,'Interim Analysis'!$B:$B,$B194,'Interim Analysis'!$C:$C,$C194,'Interim Analysis'!$F:$F,$F194,'Interim Analysis'!$G:$G,$H194,'Interim Analysis'!$D:$D,$D194)
*(INDEX('Dimensional Maps'!L$39:L$63,MATCH($E194,'Dimensional Maps'!$C$8:$C$32,0),1)
/SUMIFS('Dimensional Maps'!L$39:L$63, 'Dimensional Maps'!$B$8:$B$32,$D194)))),0),0)</f>
        <v>0</v>
      </c>
      <c r="R194" s="115">
        <f>IFERROR(IF($G194 = "WholeBlg",IF(R$1&lt;2020, 0,
IF($H194="GWh",SUMIFS('Interim Analysis'!L:L,'Interim Analysis'!$B:$B,$B194,'Interim Analysis'!$C:$C,$C194,'Interim Analysis'!$F:$F,$F194,'Interim Analysis'!$G:$G,$H194,'Interim Analysis'!$E:$E,$E194),
SUMIFS('Interim Analysis'!L:L,'Interim Analysis'!$B:$B,$B194,'Interim Analysis'!$C:$C,$C194,'Interim Analysis'!$F:$F,$F194,'Interim Analysis'!$G:$G,$H194,'Interim Analysis'!$D:$D,$D194)
*(INDEX('Dimensional Maps'!M$39:M$63,MATCH($E194,'Dimensional Maps'!$C$8:$C$32,0),1)
/SUMIFS('Dimensional Maps'!M$39:M$63, 'Dimensional Maps'!$B$8:$B$32,$D194)))),0),0)</f>
        <v>0</v>
      </c>
      <c r="S194" s="115">
        <f>IFERROR(IF($G194 = "WholeBlg",IF(S$1&lt;2020, 0,
IF($H194="GWh",SUMIFS('Interim Analysis'!M:M,'Interim Analysis'!$B:$B,$B194,'Interim Analysis'!$C:$C,$C194,'Interim Analysis'!$F:$F,$F194,'Interim Analysis'!$G:$G,$H194,'Interim Analysis'!$E:$E,$E194),
SUMIFS('Interim Analysis'!M:M,'Interim Analysis'!$B:$B,$B194,'Interim Analysis'!$C:$C,$C194,'Interim Analysis'!$F:$F,$F194,'Interim Analysis'!$G:$G,$H194,'Interim Analysis'!$D:$D,$D194)
*(INDEX('Dimensional Maps'!N$39:N$63,MATCH($E194,'Dimensional Maps'!$C$8:$C$32,0),1)
/SUMIFS('Dimensional Maps'!N$39:N$63, 'Dimensional Maps'!$B$8:$B$32,$D194)))),0),0)</f>
        <v>0</v>
      </c>
      <c r="T194" s="115">
        <f>IFERROR(IF($G194 = "WholeBlg",IF(T$1&lt;2020, 0,
IF($H194="GWh",SUMIFS('Interim Analysis'!N:N,'Interim Analysis'!$B:$B,$B194,'Interim Analysis'!$C:$C,$C194,'Interim Analysis'!$F:$F,$F194,'Interim Analysis'!$G:$G,$H194,'Interim Analysis'!$E:$E,$E194),
SUMIFS('Interim Analysis'!N:N,'Interim Analysis'!$B:$B,$B194,'Interim Analysis'!$C:$C,$C194,'Interim Analysis'!$F:$F,$F194,'Interim Analysis'!$G:$G,$H194,'Interim Analysis'!$D:$D,$D194)
*(INDEX('Dimensional Maps'!O$39:O$63,MATCH($E194,'Dimensional Maps'!$C$8:$C$32,0),1)
/SUMIFS('Dimensional Maps'!O$39:O$63, 'Dimensional Maps'!$B$8:$B$32,$D194)))),0),0)</f>
        <v>0</v>
      </c>
      <c r="U194" s="115">
        <f>IFERROR(IF($G194 = "WholeBlg",IF(U$1&lt;2020, 0,
IF($H194="GWh",SUMIFS('Interim Analysis'!O:O,'Interim Analysis'!$B:$B,$B194,'Interim Analysis'!$C:$C,$C194,'Interim Analysis'!$F:$F,$F194,'Interim Analysis'!$G:$G,$H194,'Interim Analysis'!$E:$E,$E194),
SUMIFS('Interim Analysis'!O:O,'Interim Analysis'!$B:$B,$B194,'Interim Analysis'!$C:$C,$C194,'Interim Analysis'!$F:$F,$F194,'Interim Analysis'!$G:$G,$H194,'Interim Analysis'!$D:$D,$D194)
*(INDEX('Dimensional Maps'!P$39:P$63,MATCH($E194,'Dimensional Maps'!$C$8:$C$32,0),1)
/SUMIFS('Dimensional Maps'!P$39:P$63, 'Dimensional Maps'!$B$8:$B$32,$D194)))),0),0)</f>
        <v>0</v>
      </c>
      <c r="V194" s="115">
        <f>IFERROR(IF($G194 = "WholeBlg",IF(V$1&lt;2020, 0,
IF($H194="GWh",SUMIFS('Interim Analysis'!P:P,'Interim Analysis'!$B:$B,$B194,'Interim Analysis'!$C:$C,$C194,'Interim Analysis'!$F:$F,$F194,'Interim Analysis'!$G:$G,$H194,'Interim Analysis'!$E:$E,$E194),
SUMIFS('Interim Analysis'!P:P,'Interim Analysis'!$B:$B,$B194,'Interim Analysis'!$C:$C,$C194,'Interim Analysis'!$F:$F,$F194,'Interim Analysis'!$G:$G,$H194,'Interim Analysis'!$D:$D,$D194)
*(INDEX('Dimensional Maps'!Q$39:Q$63,MATCH($E194,'Dimensional Maps'!$C$8:$C$32,0),1)
/SUMIFS('Dimensional Maps'!Q$39:Q$63, 'Dimensional Maps'!$B$8:$B$32,$D194)))),0),0)</f>
        <v>0</v>
      </c>
      <c r="W194" s="115">
        <f>IFERROR(IF($G194 = "WholeBlg",IF(W$1&lt;2020, 0,
IF($H194="GWh",SUMIFS('Interim Analysis'!Q:Q,'Interim Analysis'!$B:$B,$B194,'Interim Analysis'!$C:$C,$C194,'Interim Analysis'!$F:$F,$F194,'Interim Analysis'!$G:$G,$H194,'Interim Analysis'!$E:$E,$E194),
SUMIFS('Interim Analysis'!Q:Q,'Interim Analysis'!$B:$B,$B194,'Interim Analysis'!$C:$C,$C194,'Interim Analysis'!$F:$F,$F194,'Interim Analysis'!$G:$G,$H194,'Interim Analysis'!$D:$D,$D194)
*(INDEX('Dimensional Maps'!R$39:R$63,MATCH($E194,'Dimensional Maps'!$C$8:$C$32,0),1)
/SUMIFS('Dimensional Maps'!R$39:R$63, 'Dimensional Maps'!$B$8:$B$32,$D194)))),0),0)</f>
        <v>0</v>
      </c>
    </row>
    <row r="195" spans="1:23" x14ac:dyDescent="0.25">
      <c r="A195" s="105" t="str">
        <f>Home!$C$20</f>
        <v>IOU Potential Program Savings ET</v>
      </c>
      <c r="B195" s="103" t="s">
        <v>238</v>
      </c>
      <c r="C195" s="103">
        <v>1</v>
      </c>
      <c r="D195" s="103" t="s">
        <v>47</v>
      </c>
      <c r="E195" s="103" t="s">
        <v>219</v>
      </c>
      <c r="F195" s="103" t="s">
        <v>186</v>
      </c>
      <c r="G195" s="103" t="s">
        <v>53</v>
      </c>
      <c r="H195" s="116" t="s">
        <v>18</v>
      </c>
      <c r="I195" s="115">
        <f>IFERROR(IF($G195 = "WholeBlg",IF(I$1&lt;2020, 0,
IF($H195="GWh",SUMIFS('Interim Analysis'!C:C,'Interim Analysis'!$B:$B,$B195,'Interim Analysis'!$C:$C,$C195,'Interim Analysis'!$F:$F,$F195,'Interim Analysis'!$G:$G,$H195,'Interim Analysis'!$E:$E,$E195),
SUMIFS('Interim Analysis'!C:C,'Interim Analysis'!$B:$B,$B195,'Interim Analysis'!$C:$C,$C195,'Interim Analysis'!$F:$F,$F195,'Interim Analysis'!$G:$G,$H195,'Interim Analysis'!$D:$D,$D195)
*(INDEX('Dimensional Maps'!D$39:D$63,MATCH($E195,'Dimensional Maps'!$C$8:$C$32,0),1)
/SUMIFS('Dimensional Maps'!D$39:D$63, 'Dimensional Maps'!$B$8:$B$32,$D195)))),0),0)</f>
        <v>0</v>
      </c>
      <c r="J195" s="115">
        <f>IFERROR(IF($G195 = "WholeBlg",IF(J$1&lt;2020, 0,
IF($H195="GWh",SUMIFS('Interim Analysis'!D:D,'Interim Analysis'!$B:$B,$B195,'Interim Analysis'!$C:$C,$C195,'Interim Analysis'!$F:$F,$F195,'Interim Analysis'!$G:$G,$H195,'Interim Analysis'!$E:$E,$E195),
SUMIFS('Interim Analysis'!D:D,'Interim Analysis'!$B:$B,$B195,'Interim Analysis'!$C:$C,$C195,'Interim Analysis'!$F:$F,$F195,'Interim Analysis'!$G:$G,$H195,'Interim Analysis'!$D:$D,$D195)
*(INDEX('Dimensional Maps'!E$39:E$63,MATCH($E195,'Dimensional Maps'!$C$8:$C$32,0),1)
/SUMIFS('Dimensional Maps'!E$39:E$63, 'Dimensional Maps'!$B$8:$B$32,$D195)))),0),0)</f>
        <v>0</v>
      </c>
      <c r="K195" s="115">
        <f>IFERROR(IF($G195 = "WholeBlg",IF(K$1&lt;2020, 0,
IF($H195="GWh",SUMIFS('Interim Analysis'!E:E,'Interim Analysis'!$B:$B,$B195,'Interim Analysis'!$C:$C,$C195,'Interim Analysis'!$F:$F,$F195,'Interim Analysis'!$G:$G,$H195,'Interim Analysis'!$E:$E,$E195),
SUMIFS('Interim Analysis'!E:E,'Interim Analysis'!$B:$B,$B195,'Interim Analysis'!$C:$C,$C195,'Interim Analysis'!$F:$F,$F195,'Interim Analysis'!$G:$G,$H195,'Interim Analysis'!$D:$D,$D195)
*(INDEX('Dimensional Maps'!F$39:F$63,MATCH($E195,'Dimensional Maps'!$C$8:$C$32,0),1)
/SUMIFS('Dimensional Maps'!F$39:F$63, 'Dimensional Maps'!$B$8:$B$32,$D195)))),0),0)</f>
        <v>0</v>
      </c>
      <c r="L195" s="115">
        <f>IFERROR(IF($G195 = "WholeBlg",IF(L$1&lt;2020, 0,
IF($H195="GWh",SUMIFS('Interim Analysis'!F:F,'Interim Analysis'!$B:$B,$B195,'Interim Analysis'!$C:$C,$C195,'Interim Analysis'!$F:$F,$F195,'Interim Analysis'!$G:$G,$H195,'Interim Analysis'!$E:$E,$E195),
SUMIFS('Interim Analysis'!F:F,'Interim Analysis'!$B:$B,$B195,'Interim Analysis'!$C:$C,$C195,'Interim Analysis'!$F:$F,$F195,'Interim Analysis'!$G:$G,$H195,'Interim Analysis'!$D:$D,$D195)
*(INDEX('Dimensional Maps'!G$39:G$63,MATCH($E195,'Dimensional Maps'!$C$8:$C$32,0),1)
/SUMIFS('Dimensional Maps'!G$39:G$63, 'Dimensional Maps'!$B$8:$B$32,$D195)))),0),0)</f>
        <v>0</v>
      </c>
      <c r="M195" s="115">
        <f>IFERROR(IF($G195 = "WholeBlg",IF(M$1&lt;2020, 0,
IF($H195="GWh",SUMIFS('Interim Analysis'!G:G,'Interim Analysis'!$B:$B,$B195,'Interim Analysis'!$C:$C,$C195,'Interim Analysis'!$F:$F,$F195,'Interim Analysis'!$G:$G,$H195,'Interim Analysis'!$E:$E,$E195),
SUMIFS('Interim Analysis'!G:G,'Interim Analysis'!$B:$B,$B195,'Interim Analysis'!$C:$C,$C195,'Interim Analysis'!$F:$F,$F195,'Interim Analysis'!$G:$G,$H195,'Interim Analysis'!$D:$D,$D195)
*(INDEX('Dimensional Maps'!H$39:H$63,MATCH($E195,'Dimensional Maps'!$C$8:$C$32,0),1)
/SUMIFS('Dimensional Maps'!H$39:H$63, 'Dimensional Maps'!$B$8:$B$32,$D195)))),0),0)</f>
        <v>0</v>
      </c>
      <c r="N195" s="115">
        <f>IFERROR(IF($G195 = "WholeBlg",IF(N$1&lt;2020, 0,
IF($H195="GWh",SUMIFS('Interim Analysis'!H:H,'Interim Analysis'!$B:$B,$B195,'Interim Analysis'!$C:$C,$C195,'Interim Analysis'!$F:$F,$F195,'Interim Analysis'!$G:$G,$H195,'Interim Analysis'!$E:$E,$E195),
SUMIFS('Interim Analysis'!H:H,'Interim Analysis'!$B:$B,$B195,'Interim Analysis'!$C:$C,$C195,'Interim Analysis'!$F:$F,$F195,'Interim Analysis'!$G:$G,$H195,'Interim Analysis'!$D:$D,$D195)
*(INDEX('Dimensional Maps'!I$39:I$63,MATCH($E195,'Dimensional Maps'!$C$8:$C$32,0),1)
/SUMIFS('Dimensional Maps'!I$39:I$63, 'Dimensional Maps'!$B$8:$B$32,$D195)))),0),0)</f>
        <v>0</v>
      </c>
      <c r="O195" s="115">
        <f>IFERROR(IF($G195 = "WholeBlg",IF(O$1&lt;2020, 0,
IF($H195="GWh",SUMIFS('Interim Analysis'!I:I,'Interim Analysis'!$B:$B,$B195,'Interim Analysis'!$C:$C,$C195,'Interim Analysis'!$F:$F,$F195,'Interim Analysis'!$G:$G,$H195,'Interim Analysis'!$E:$E,$E195),
SUMIFS('Interim Analysis'!I:I,'Interim Analysis'!$B:$B,$B195,'Interim Analysis'!$C:$C,$C195,'Interim Analysis'!$F:$F,$F195,'Interim Analysis'!$G:$G,$H195,'Interim Analysis'!$D:$D,$D195)
*(INDEX('Dimensional Maps'!J$39:J$63,MATCH($E195,'Dimensional Maps'!$C$8:$C$32,0),1)
/SUMIFS('Dimensional Maps'!J$39:J$63, 'Dimensional Maps'!$B$8:$B$32,$D195)))),0),0)</f>
        <v>0</v>
      </c>
      <c r="P195" s="115">
        <f>IFERROR(IF($G195 = "WholeBlg",IF(P$1&lt;2020, 0,
IF($H195="GWh",SUMIFS('Interim Analysis'!J:J,'Interim Analysis'!$B:$B,$B195,'Interim Analysis'!$C:$C,$C195,'Interim Analysis'!$F:$F,$F195,'Interim Analysis'!$G:$G,$H195,'Interim Analysis'!$E:$E,$E195),
SUMIFS('Interim Analysis'!J:J,'Interim Analysis'!$B:$B,$B195,'Interim Analysis'!$C:$C,$C195,'Interim Analysis'!$F:$F,$F195,'Interim Analysis'!$G:$G,$H195,'Interim Analysis'!$D:$D,$D195)
*(INDEX('Dimensional Maps'!K$39:K$63,MATCH($E195,'Dimensional Maps'!$C$8:$C$32,0),1)
/SUMIFS('Dimensional Maps'!K$39:K$63, 'Dimensional Maps'!$B$8:$B$32,$D195)))),0),0)</f>
        <v>0</v>
      </c>
      <c r="Q195" s="115">
        <f>IFERROR(IF($G195 = "WholeBlg",IF(Q$1&lt;2020, 0,
IF($H195="GWh",SUMIFS('Interim Analysis'!K:K,'Interim Analysis'!$B:$B,$B195,'Interim Analysis'!$C:$C,$C195,'Interim Analysis'!$F:$F,$F195,'Interim Analysis'!$G:$G,$H195,'Interim Analysis'!$E:$E,$E195),
SUMIFS('Interim Analysis'!K:K,'Interim Analysis'!$B:$B,$B195,'Interim Analysis'!$C:$C,$C195,'Interim Analysis'!$F:$F,$F195,'Interim Analysis'!$G:$G,$H195,'Interim Analysis'!$D:$D,$D195)
*(INDEX('Dimensional Maps'!L$39:L$63,MATCH($E195,'Dimensional Maps'!$C$8:$C$32,0),1)
/SUMIFS('Dimensional Maps'!L$39:L$63, 'Dimensional Maps'!$B$8:$B$32,$D195)))),0),0)</f>
        <v>0</v>
      </c>
      <c r="R195" s="115">
        <f>IFERROR(IF($G195 = "WholeBlg",IF(R$1&lt;2020, 0,
IF($H195="GWh",SUMIFS('Interim Analysis'!L:L,'Interim Analysis'!$B:$B,$B195,'Interim Analysis'!$C:$C,$C195,'Interim Analysis'!$F:$F,$F195,'Interim Analysis'!$G:$G,$H195,'Interim Analysis'!$E:$E,$E195),
SUMIFS('Interim Analysis'!L:L,'Interim Analysis'!$B:$B,$B195,'Interim Analysis'!$C:$C,$C195,'Interim Analysis'!$F:$F,$F195,'Interim Analysis'!$G:$G,$H195,'Interim Analysis'!$D:$D,$D195)
*(INDEX('Dimensional Maps'!M$39:M$63,MATCH($E195,'Dimensional Maps'!$C$8:$C$32,0),1)
/SUMIFS('Dimensional Maps'!M$39:M$63, 'Dimensional Maps'!$B$8:$B$32,$D195)))),0),0)</f>
        <v>0</v>
      </c>
      <c r="S195" s="115">
        <f>IFERROR(IF($G195 = "WholeBlg",IF(S$1&lt;2020, 0,
IF($H195="GWh",SUMIFS('Interim Analysis'!M:M,'Interim Analysis'!$B:$B,$B195,'Interim Analysis'!$C:$C,$C195,'Interim Analysis'!$F:$F,$F195,'Interim Analysis'!$G:$G,$H195,'Interim Analysis'!$E:$E,$E195),
SUMIFS('Interim Analysis'!M:M,'Interim Analysis'!$B:$B,$B195,'Interim Analysis'!$C:$C,$C195,'Interim Analysis'!$F:$F,$F195,'Interim Analysis'!$G:$G,$H195,'Interim Analysis'!$D:$D,$D195)
*(INDEX('Dimensional Maps'!N$39:N$63,MATCH($E195,'Dimensional Maps'!$C$8:$C$32,0),1)
/SUMIFS('Dimensional Maps'!N$39:N$63, 'Dimensional Maps'!$B$8:$B$32,$D195)))),0),0)</f>
        <v>0</v>
      </c>
      <c r="T195" s="115">
        <f>IFERROR(IF($G195 = "WholeBlg",IF(T$1&lt;2020, 0,
IF($H195="GWh",SUMIFS('Interim Analysis'!N:N,'Interim Analysis'!$B:$B,$B195,'Interim Analysis'!$C:$C,$C195,'Interim Analysis'!$F:$F,$F195,'Interim Analysis'!$G:$G,$H195,'Interim Analysis'!$E:$E,$E195),
SUMIFS('Interim Analysis'!N:N,'Interim Analysis'!$B:$B,$B195,'Interim Analysis'!$C:$C,$C195,'Interim Analysis'!$F:$F,$F195,'Interim Analysis'!$G:$G,$H195,'Interim Analysis'!$D:$D,$D195)
*(INDEX('Dimensional Maps'!O$39:O$63,MATCH($E195,'Dimensional Maps'!$C$8:$C$32,0),1)
/SUMIFS('Dimensional Maps'!O$39:O$63, 'Dimensional Maps'!$B$8:$B$32,$D195)))),0),0)</f>
        <v>0</v>
      </c>
      <c r="U195" s="115">
        <f>IFERROR(IF($G195 = "WholeBlg",IF(U$1&lt;2020, 0,
IF($H195="GWh",SUMIFS('Interim Analysis'!O:O,'Interim Analysis'!$B:$B,$B195,'Interim Analysis'!$C:$C,$C195,'Interim Analysis'!$F:$F,$F195,'Interim Analysis'!$G:$G,$H195,'Interim Analysis'!$E:$E,$E195),
SUMIFS('Interim Analysis'!O:O,'Interim Analysis'!$B:$B,$B195,'Interim Analysis'!$C:$C,$C195,'Interim Analysis'!$F:$F,$F195,'Interim Analysis'!$G:$G,$H195,'Interim Analysis'!$D:$D,$D195)
*(INDEX('Dimensional Maps'!P$39:P$63,MATCH($E195,'Dimensional Maps'!$C$8:$C$32,0),1)
/SUMIFS('Dimensional Maps'!P$39:P$63, 'Dimensional Maps'!$B$8:$B$32,$D195)))),0),0)</f>
        <v>0</v>
      </c>
      <c r="V195" s="115">
        <f>IFERROR(IF($G195 = "WholeBlg",IF(V$1&lt;2020, 0,
IF($H195="GWh",SUMIFS('Interim Analysis'!P:P,'Interim Analysis'!$B:$B,$B195,'Interim Analysis'!$C:$C,$C195,'Interim Analysis'!$F:$F,$F195,'Interim Analysis'!$G:$G,$H195,'Interim Analysis'!$E:$E,$E195),
SUMIFS('Interim Analysis'!P:P,'Interim Analysis'!$B:$B,$B195,'Interim Analysis'!$C:$C,$C195,'Interim Analysis'!$F:$F,$F195,'Interim Analysis'!$G:$G,$H195,'Interim Analysis'!$D:$D,$D195)
*(INDEX('Dimensional Maps'!Q$39:Q$63,MATCH($E195,'Dimensional Maps'!$C$8:$C$32,0),1)
/SUMIFS('Dimensional Maps'!Q$39:Q$63, 'Dimensional Maps'!$B$8:$B$32,$D195)))),0),0)</f>
        <v>0</v>
      </c>
      <c r="W195" s="115">
        <f>IFERROR(IF($G195 = "WholeBlg",IF(W$1&lt;2020, 0,
IF($H195="GWh",SUMIFS('Interim Analysis'!Q:Q,'Interim Analysis'!$B:$B,$B195,'Interim Analysis'!$C:$C,$C195,'Interim Analysis'!$F:$F,$F195,'Interim Analysis'!$G:$G,$H195,'Interim Analysis'!$E:$E,$E195),
SUMIFS('Interim Analysis'!Q:Q,'Interim Analysis'!$B:$B,$B195,'Interim Analysis'!$C:$C,$C195,'Interim Analysis'!$F:$F,$F195,'Interim Analysis'!$G:$G,$H195,'Interim Analysis'!$D:$D,$D195)
*(INDEX('Dimensional Maps'!R$39:R$63,MATCH($E195,'Dimensional Maps'!$C$8:$C$32,0),1)
/SUMIFS('Dimensional Maps'!R$39:R$63, 'Dimensional Maps'!$B$8:$B$32,$D195)))),0),0)</f>
        <v>0</v>
      </c>
    </row>
    <row r="196" spans="1:23" x14ac:dyDescent="0.25">
      <c r="A196" s="105" t="str">
        <f>Home!$C$20</f>
        <v>IOU Potential Program Savings ET</v>
      </c>
      <c r="B196" s="103" t="s">
        <v>238</v>
      </c>
      <c r="C196" s="103">
        <v>1</v>
      </c>
      <c r="D196" s="103" t="s">
        <v>47</v>
      </c>
      <c r="E196" s="103" t="s">
        <v>219</v>
      </c>
      <c r="F196" s="103" t="s">
        <v>167</v>
      </c>
      <c r="G196" s="103" t="s">
        <v>53</v>
      </c>
      <c r="H196" s="116" t="s">
        <v>20</v>
      </c>
      <c r="I196" s="115">
        <f>IFERROR(IF($G196 = "WholeBlg",IF(I$1&lt;2020, 0,
IF($H196="GWh",SUMIFS('Interim Analysis'!C:C,'Interim Analysis'!$B:$B,$B196,'Interim Analysis'!$C:$C,$C196,'Interim Analysis'!$F:$F,$F196,'Interim Analysis'!$G:$G,$H196,'Interim Analysis'!$E:$E,$E196),
SUMIFS('Interim Analysis'!C:C,'Interim Analysis'!$B:$B,$B196,'Interim Analysis'!$C:$C,$C196,'Interim Analysis'!$F:$F,$F196,'Interim Analysis'!$G:$G,$H196,'Interim Analysis'!$D:$D,$D196)
*(INDEX('Dimensional Maps'!D$39:D$63,MATCH($E196,'Dimensional Maps'!$C$8:$C$32,0),1)
/SUMIFS('Dimensional Maps'!D$39:D$63, 'Dimensional Maps'!$B$8:$B$32,$D196)))),0),0)</f>
        <v>0</v>
      </c>
      <c r="J196" s="115">
        <f>IFERROR(IF($G196 = "WholeBlg",IF(J$1&lt;2020, 0,
IF($H196="GWh",SUMIFS('Interim Analysis'!D:D,'Interim Analysis'!$B:$B,$B196,'Interim Analysis'!$C:$C,$C196,'Interim Analysis'!$F:$F,$F196,'Interim Analysis'!$G:$G,$H196,'Interim Analysis'!$E:$E,$E196),
SUMIFS('Interim Analysis'!D:D,'Interim Analysis'!$B:$B,$B196,'Interim Analysis'!$C:$C,$C196,'Interim Analysis'!$F:$F,$F196,'Interim Analysis'!$G:$G,$H196,'Interim Analysis'!$D:$D,$D196)
*(INDEX('Dimensional Maps'!E$39:E$63,MATCH($E196,'Dimensional Maps'!$C$8:$C$32,0),1)
/SUMIFS('Dimensional Maps'!E$39:E$63, 'Dimensional Maps'!$B$8:$B$32,$D196)))),0),0)</f>
        <v>0</v>
      </c>
      <c r="K196" s="115">
        <f>IFERROR(IF($G196 = "WholeBlg",IF(K$1&lt;2020, 0,
IF($H196="GWh",SUMIFS('Interim Analysis'!E:E,'Interim Analysis'!$B:$B,$B196,'Interim Analysis'!$C:$C,$C196,'Interim Analysis'!$F:$F,$F196,'Interim Analysis'!$G:$G,$H196,'Interim Analysis'!$E:$E,$E196),
SUMIFS('Interim Analysis'!E:E,'Interim Analysis'!$B:$B,$B196,'Interim Analysis'!$C:$C,$C196,'Interim Analysis'!$F:$F,$F196,'Interim Analysis'!$G:$G,$H196,'Interim Analysis'!$D:$D,$D196)
*(INDEX('Dimensional Maps'!F$39:F$63,MATCH($E196,'Dimensional Maps'!$C$8:$C$32,0),1)
/SUMIFS('Dimensional Maps'!F$39:F$63, 'Dimensional Maps'!$B$8:$B$32,$D196)))),0),0)</f>
        <v>0</v>
      </c>
      <c r="L196" s="115">
        <f>IFERROR(IF($G196 = "WholeBlg",IF(L$1&lt;2020, 0,
IF($H196="GWh",SUMIFS('Interim Analysis'!F:F,'Interim Analysis'!$B:$B,$B196,'Interim Analysis'!$C:$C,$C196,'Interim Analysis'!$F:$F,$F196,'Interim Analysis'!$G:$G,$H196,'Interim Analysis'!$E:$E,$E196),
SUMIFS('Interim Analysis'!F:F,'Interim Analysis'!$B:$B,$B196,'Interim Analysis'!$C:$C,$C196,'Interim Analysis'!$F:$F,$F196,'Interim Analysis'!$G:$G,$H196,'Interim Analysis'!$D:$D,$D196)
*(INDEX('Dimensional Maps'!G$39:G$63,MATCH($E196,'Dimensional Maps'!$C$8:$C$32,0),1)
/SUMIFS('Dimensional Maps'!G$39:G$63, 'Dimensional Maps'!$B$8:$B$32,$D196)))),0),0)</f>
        <v>0</v>
      </c>
      <c r="M196" s="115">
        <f>IFERROR(IF($G196 = "WholeBlg",IF(M$1&lt;2020, 0,
IF($H196="GWh",SUMIFS('Interim Analysis'!G:G,'Interim Analysis'!$B:$B,$B196,'Interim Analysis'!$C:$C,$C196,'Interim Analysis'!$F:$F,$F196,'Interim Analysis'!$G:$G,$H196,'Interim Analysis'!$E:$E,$E196),
SUMIFS('Interim Analysis'!G:G,'Interim Analysis'!$B:$B,$B196,'Interim Analysis'!$C:$C,$C196,'Interim Analysis'!$F:$F,$F196,'Interim Analysis'!$G:$G,$H196,'Interim Analysis'!$D:$D,$D196)
*(INDEX('Dimensional Maps'!H$39:H$63,MATCH($E196,'Dimensional Maps'!$C$8:$C$32,0),1)
/SUMIFS('Dimensional Maps'!H$39:H$63, 'Dimensional Maps'!$B$8:$B$32,$D196)))),0),0)</f>
        <v>0</v>
      </c>
      <c r="N196" s="115">
        <f>IFERROR(IF($G196 = "WholeBlg",IF(N$1&lt;2020, 0,
IF($H196="GWh",SUMIFS('Interim Analysis'!H:H,'Interim Analysis'!$B:$B,$B196,'Interim Analysis'!$C:$C,$C196,'Interim Analysis'!$F:$F,$F196,'Interim Analysis'!$G:$G,$H196,'Interim Analysis'!$E:$E,$E196),
SUMIFS('Interim Analysis'!H:H,'Interim Analysis'!$B:$B,$B196,'Interim Analysis'!$C:$C,$C196,'Interim Analysis'!$F:$F,$F196,'Interim Analysis'!$G:$G,$H196,'Interim Analysis'!$D:$D,$D196)
*(INDEX('Dimensional Maps'!I$39:I$63,MATCH($E196,'Dimensional Maps'!$C$8:$C$32,0),1)
/SUMIFS('Dimensional Maps'!I$39:I$63, 'Dimensional Maps'!$B$8:$B$32,$D196)))),0),0)</f>
        <v>1.8925029386286048E-2</v>
      </c>
      <c r="O196" s="115">
        <f>IFERROR(IF($G196 = "WholeBlg",IF(O$1&lt;2020, 0,
IF($H196="GWh",SUMIFS('Interim Analysis'!I:I,'Interim Analysis'!$B:$B,$B196,'Interim Analysis'!$C:$C,$C196,'Interim Analysis'!$F:$F,$F196,'Interim Analysis'!$G:$G,$H196,'Interim Analysis'!$E:$E,$E196),
SUMIFS('Interim Analysis'!I:I,'Interim Analysis'!$B:$B,$B196,'Interim Analysis'!$C:$C,$C196,'Interim Analysis'!$F:$F,$F196,'Interim Analysis'!$G:$G,$H196,'Interim Analysis'!$D:$D,$D196)
*(INDEX('Dimensional Maps'!J$39:J$63,MATCH($E196,'Dimensional Maps'!$C$8:$C$32,0),1)
/SUMIFS('Dimensional Maps'!J$39:J$63, 'Dimensional Maps'!$B$8:$B$32,$D196)))),0),0)</f>
        <v>3.7280364984626828E-2</v>
      </c>
      <c r="P196" s="115">
        <f>IFERROR(IF($G196 = "WholeBlg",IF(P$1&lt;2020, 0,
IF($H196="GWh",SUMIFS('Interim Analysis'!J:J,'Interim Analysis'!$B:$B,$B196,'Interim Analysis'!$C:$C,$C196,'Interim Analysis'!$F:$F,$F196,'Interim Analysis'!$G:$G,$H196,'Interim Analysis'!$E:$E,$E196),
SUMIFS('Interim Analysis'!J:J,'Interim Analysis'!$B:$B,$B196,'Interim Analysis'!$C:$C,$C196,'Interim Analysis'!$F:$F,$F196,'Interim Analysis'!$G:$G,$H196,'Interim Analysis'!$D:$D,$D196)
*(INDEX('Dimensional Maps'!K$39:K$63,MATCH($E196,'Dimensional Maps'!$C$8:$C$32,0),1)
/SUMIFS('Dimensional Maps'!K$39:K$63, 'Dimensional Maps'!$B$8:$B$32,$D196)))),0),0)</f>
        <v>5.5271607024274777E-2</v>
      </c>
      <c r="Q196" s="115">
        <f>IFERROR(IF($G196 = "WholeBlg",IF(Q$1&lt;2020, 0,
IF($H196="GWh",SUMIFS('Interim Analysis'!K:K,'Interim Analysis'!$B:$B,$B196,'Interim Analysis'!$C:$C,$C196,'Interim Analysis'!$F:$F,$F196,'Interim Analysis'!$G:$G,$H196,'Interim Analysis'!$E:$E,$E196),
SUMIFS('Interim Analysis'!K:K,'Interim Analysis'!$B:$B,$B196,'Interim Analysis'!$C:$C,$C196,'Interim Analysis'!$F:$F,$F196,'Interim Analysis'!$G:$G,$H196,'Interim Analysis'!$D:$D,$D196)
*(INDEX('Dimensional Maps'!L$39:L$63,MATCH($E196,'Dimensional Maps'!$C$8:$C$32,0),1)
/SUMIFS('Dimensional Maps'!L$39:L$63, 'Dimensional Maps'!$B$8:$B$32,$D196)))),0),0)</f>
        <v>7.2655139390224305E-2</v>
      </c>
      <c r="R196" s="115">
        <f>IFERROR(IF($G196 = "WholeBlg",IF(R$1&lt;2020, 0,
IF($H196="GWh",SUMIFS('Interim Analysis'!L:L,'Interim Analysis'!$B:$B,$B196,'Interim Analysis'!$C:$C,$C196,'Interim Analysis'!$F:$F,$F196,'Interim Analysis'!$G:$G,$H196,'Interim Analysis'!$E:$E,$E196),
SUMIFS('Interim Analysis'!L:L,'Interim Analysis'!$B:$B,$B196,'Interim Analysis'!$C:$C,$C196,'Interim Analysis'!$F:$F,$F196,'Interim Analysis'!$G:$G,$H196,'Interim Analysis'!$D:$D,$D196)
*(INDEX('Dimensional Maps'!M$39:M$63,MATCH($E196,'Dimensional Maps'!$C$8:$C$32,0),1)
/SUMIFS('Dimensional Maps'!M$39:M$63, 'Dimensional Maps'!$B$8:$B$32,$D196)))),0),0)</f>
        <v>8.9801238722071505E-2</v>
      </c>
      <c r="S196" s="115">
        <f>IFERROR(IF($G196 = "WholeBlg",IF(S$1&lt;2020, 0,
IF($H196="GWh",SUMIFS('Interim Analysis'!M:M,'Interim Analysis'!$B:$B,$B196,'Interim Analysis'!$C:$C,$C196,'Interim Analysis'!$F:$F,$F196,'Interim Analysis'!$G:$G,$H196,'Interim Analysis'!$E:$E,$E196),
SUMIFS('Interim Analysis'!M:M,'Interim Analysis'!$B:$B,$B196,'Interim Analysis'!$C:$C,$C196,'Interim Analysis'!$F:$F,$F196,'Interim Analysis'!$G:$G,$H196,'Interim Analysis'!$D:$D,$D196)
*(INDEX('Dimensional Maps'!N$39:N$63,MATCH($E196,'Dimensional Maps'!$C$8:$C$32,0),1)
/SUMIFS('Dimensional Maps'!N$39:N$63, 'Dimensional Maps'!$B$8:$B$32,$D196)))),0),0)</f>
        <v>0.1069263788036072</v>
      </c>
      <c r="T196" s="115">
        <f>IFERROR(IF($G196 = "WholeBlg",IF(T$1&lt;2020, 0,
IF($H196="GWh",SUMIFS('Interim Analysis'!N:N,'Interim Analysis'!$B:$B,$B196,'Interim Analysis'!$C:$C,$C196,'Interim Analysis'!$F:$F,$F196,'Interim Analysis'!$G:$G,$H196,'Interim Analysis'!$E:$E,$E196),
SUMIFS('Interim Analysis'!N:N,'Interim Analysis'!$B:$B,$B196,'Interim Analysis'!$C:$C,$C196,'Interim Analysis'!$F:$F,$F196,'Interim Analysis'!$G:$G,$H196,'Interim Analysis'!$D:$D,$D196)
*(INDEX('Dimensional Maps'!O$39:O$63,MATCH($E196,'Dimensional Maps'!$C$8:$C$32,0),1)
/SUMIFS('Dimensional Maps'!O$39:O$63, 'Dimensional Maps'!$B$8:$B$32,$D196)))),0),0)</f>
        <v>0.12360901391691238</v>
      </c>
      <c r="U196" s="115">
        <f>IFERROR(IF($G196 = "WholeBlg",IF(U$1&lt;2020, 0,
IF($H196="GWh",SUMIFS('Interim Analysis'!O:O,'Interim Analysis'!$B:$B,$B196,'Interim Analysis'!$C:$C,$C196,'Interim Analysis'!$F:$F,$F196,'Interim Analysis'!$G:$G,$H196,'Interim Analysis'!$E:$E,$E196),
SUMIFS('Interim Analysis'!O:O,'Interim Analysis'!$B:$B,$B196,'Interim Analysis'!$C:$C,$C196,'Interim Analysis'!$F:$F,$F196,'Interim Analysis'!$G:$G,$H196,'Interim Analysis'!$D:$D,$D196)
*(INDEX('Dimensional Maps'!P$39:P$63,MATCH($E196,'Dimensional Maps'!$C$8:$C$32,0),1)
/SUMIFS('Dimensional Maps'!P$39:P$63, 'Dimensional Maps'!$B$8:$B$32,$D196)))),0),0)</f>
        <v>0.14015572966712117</v>
      </c>
      <c r="V196" s="115">
        <f>IFERROR(IF($G196 = "WholeBlg",IF(V$1&lt;2020, 0,
IF($H196="GWh",SUMIFS('Interim Analysis'!P:P,'Interim Analysis'!$B:$B,$B196,'Interim Analysis'!$C:$C,$C196,'Interim Analysis'!$F:$F,$F196,'Interim Analysis'!$G:$G,$H196,'Interim Analysis'!$E:$E,$E196),
SUMIFS('Interim Analysis'!P:P,'Interim Analysis'!$B:$B,$B196,'Interim Analysis'!$C:$C,$C196,'Interim Analysis'!$F:$F,$F196,'Interim Analysis'!$G:$G,$H196,'Interim Analysis'!$D:$D,$D196)
*(INDEX('Dimensional Maps'!Q$39:Q$63,MATCH($E196,'Dimensional Maps'!$C$8:$C$32,0),1)
/SUMIFS('Dimensional Maps'!Q$39:Q$63, 'Dimensional Maps'!$B$8:$B$32,$D196)))),0),0)</f>
        <v>0.15651042831578899</v>
      </c>
      <c r="W196" s="115">
        <f>IFERROR(IF($G196 = "WholeBlg",IF(W$1&lt;2020, 0,
IF($H196="GWh",SUMIFS('Interim Analysis'!Q:Q,'Interim Analysis'!$B:$B,$B196,'Interim Analysis'!$C:$C,$C196,'Interim Analysis'!$F:$F,$F196,'Interim Analysis'!$G:$G,$H196,'Interim Analysis'!$E:$E,$E196),
SUMIFS('Interim Analysis'!Q:Q,'Interim Analysis'!$B:$B,$B196,'Interim Analysis'!$C:$C,$C196,'Interim Analysis'!$F:$F,$F196,'Interim Analysis'!$G:$G,$H196,'Interim Analysis'!$D:$D,$D196)
*(INDEX('Dimensional Maps'!R$39:R$63,MATCH($E196,'Dimensional Maps'!$C$8:$C$32,0),1)
/SUMIFS('Dimensional Maps'!R$39:R$63, 'Dimensional Maps'!$B$8:$B$32,$D196)))),0),0)</f>
        <v>0.17242638256703038</v>
      </c>
    </row>
    <row r="197" spans="1:23" x14ac:dyDescent="0.25">
      <c r="A197" s="105" t="str">
        <f>Home!$C$20</f>
        <v>IOU Potential Program Savings ET</v>
      </c>
      <c r="B197" s="103" t="s">
        <v>238</v>
      </c>
      <c r="C197" s="103">
        <v>1</v>
      </c>
      <c r="D197" s="103" t="s">
        <v>47</v>
      </c>
      <c r="E197" s="103" t="s">
        <v>219</v>
      </c>
      <c r="F197" s="103" t="s">
        <v>186</v>
      </c>
      <c r="G197" s="103" t="s">
        <v>53</v>
      </c>
      <c r="H197" s="116" t="s">
        <v>20</v>
      </c>
      <c r="I197" s="115">
        <f>IFERROR(IF($G197 = "WholeBlg",IF(I$1&lt;2020, 0,
IF($H197="GWh",SUMIFS('Interim Analysis'!C:C,'Interim Analysis'!$B:$B,$B197,'Interim Analysis'!$C:$C,$C197,'Interim Analysis'!$F:$F,$F197,'Interim Analysis'!$G:$G,$H197,'Interim Analysis'!$E:$E,$E197),
SUMIFS('Interim Analysis'!C:C,'Interim Analysis'!$B:$B,$B197,'Interim Analysis'!$C:$C,$C197,'Interim Analysis'!$F:$F,$F197,'Interim Analysis'!$G:$G,$H197,'Interim Analysis'!$D:$D,$D197)
*(INDEX('Dimensional Maps'!D$39:D$63,MATCH($E197,'Dimensional Maps'!$C$8:$C$32,0),1)
/SUMIFS('Dimensional Maps'!D$39:D$63, 'Dimensional Maps'!$B$8:$B$32,$D197)))),0),0)</f>
        <v>0</v>
      </c>
      <c r="J197" s="115">
        <f>IFERROR(IF($G197 = "WholeBlg",IF(J$1&lt;2020, 0,
IF($H197="GWh",SUMIFS('Interim Analysis'!D:D,'Interim Analysis'!$B:$B,$B197,'Interim Analysis'!$C:$C,$C197,'Interim Analysis'!$F:$F,$F197,'Interim Analysis'!$G:$G,$H197,'Interim Analysis'!$E:$E,$E197),
SUMIFS('Interim Analysis'!D:D,'Interim Analysis'!$B:$B,$B197,'Interim Analysis'!$C:$C,$C197,'Interim Analysis'!$F:$F,$F197,'Interim Analysis'!$G:$G,$H197,'Interim Analysis'!$D:$D,$D197)
*(INDEX('Dimensional Maps'!E$39:E$63,MATCH($E197,'Dimensional Maps'!$C$8:$C$32,0),1)
/SUMIFS('Dimensional Maps'!E$39:E$63, 'Dimensional Maps'!$B$8:$B$32,$D197)))),0),0)</f>
        <v>0</v>
      </c>
      <c r="K197" s="115">
        <f>IFERROR(IF($G197 = "WholeBlg",IF(K$1&lt;2020, 0,
IF($H197="GWh",SUMIFS('Interim Analysis'!E:E,'Interim Analysis'!$B:$B,$B197,'Interim Analysis'!$C:$C,$C197,'Interim Analysis'!$F:$F,$F197,'Interim Analysis'!$G:$G,$H197,'Interim Analysis'!$E:$E,$E197),
SUMIFS('Interim Analysis'!E:E,'Interim Analysis'!$B:$B,$B197,'Interim Analysis'!$C:$C,$C197,'Interim Analysis'!$F:$F,$F197,'Interim Analysis'!$G:$G,$H197,'Interim Analysis'!$D:$D,$D197)
*(INDEX('Dimensional Maps'!F$39:F$63,MATCH($E197,'Dimensional Maps'!$C$8:$C$32,0),1)
/SUMIFS('Dimensional Maps'!F$39:F$63, 'Dimensional Maps'!$B$8:$B$32,$D197)))),0),0)</f>
        <v>0</v>
      </c>
      <c r="L197" s="115">
        <f>IFERROR(IF($G197 = "WholeBlg",IF(L$1&lt;2020, 0,
IF($H197="GWh",SUMIFS('Interim Analysis'!F:F,'Interim Analysis'!$B:$B,$B197,'Interim Analysis'!$C:$C,$C197,'Interim Analysis'!$F:$F,$F197,'Interim Analysis'!$G:$G,$H197,'Interim Analysis'!$E:$E,$E197),
SUMIFS('Interim Analysis'!F:F,'Interim Analysis'!$B:$B,$B197,'Interim Analysis'!$C:$C,$C197,'Interim Analysis'!$F:$F,$F197,'Interim Analysis'!$G:$G,$H197,'Interim Analysis'!$D:$D,$D197)
*(INDEX('Dimensional Maps'!G$39:G$63,MATCH($E197,'Dimensional Maps'!$C$8:$C$32,0),1)
/SUMIFS('Dimensional Maps'!G$39:G$63, 'Dimensional Maps'!$B$8:$B$32,$D197)))),0),0)</f>
        <v>0</v>
      </c>
      <c r="M197" s="115">
        <f>IFERROR(IF($G197 = "WholeBlg",IF(M$1&lt;2020, 0,
IF($H197="GWh",SUMIFS('Interim Analysis'!G:G,'Interim Analysis'!$B:$B,$B197,'Interim Analysis'!$C:$C,$C197,'Interim Analysis'!$F:$F,$F197,'Interim Analysis'!$G:$G,$H197,'Interim Analysis'!$E:$E,$E197),
SUMIFS('Interim Analysis'!G:G,'Interim Analysis'!$B:$B,$B197,'Interim Analysis'!$C:$C,$C197,'Interim Analysis'!$F:$F,$F197,'Interim Analysis'!$G:$G,$H197,'Interim Analysis'!$D:$D,$D197)
*(INDEX('Dimensional Maps'!H$39:H$63,MATCH($E197,'Dimensional Maps'!$C$8:$C$32,0),1)
/SUMIFS('Dimensional Maps'!H$39:H$63, 'Dimensional Maps'!$B$8:$B$32,$D197)))),0),0)</f>
        <v>0</v>
      </c>
      <c r="N197" s="115">
        <f>IFERROR(IF($G197 = "WholeBlg",IF(N$1&lt;2020, 0,
IF($H197="GWh",SUMIFS('Interim Analysis'!H:H,'Interim Analysis'!$B:$B,$B197,'Interim Analysis'!$C:$C,$C197,'Interim Analysis'!$F:$F,$F197,'Interim Analysis'!$G:$G,$H197,'Interim Analysis'!$E:$E,$E197),
SUMIFS('Interim Analysis'!H:H,'Interim Analysis'!$B:$B,$B197,'Interim Analysis'!$C:$C,$C197,'Interim Analysis'!$F:$F,$F197,'Interim Analysis'!$G:$G,$H197,'Interim Analysis'!$D:$D,$D197)
*(INDEX('Dimensional Maps'!I$39:I$63,MATCH($E197,'Dimensional Maps'!$C$8:$C$32,0),1)
/SUMIFS('Dimensional Maps'!I$39:I$63, 'Dimensional Maps'!$B$8:$B$32,$D197)))),0),0)</f>
        <v>6.1142463452882385E-2</v>
      </c>
      <c r="O197" s="115">
        <f>IFERROR(IF($G197 = "WholeBlg",IF(O$1&lt;2020, 0,
IF($H197="GWh",SUMIFS('Interim Analysis'!I:I,'Interim Analysis'!$B:$B,$B197,'Interim Analysis'!$C:$C,$C197,'Interim Analysis'!$F:$F,$F197,'Interim Analysis'!$G:$G,$H197,'Interim Analysis'!$E:$E,$E197),
SUMIFS('Interim Analysis'!I:I,'Interim Analysis'!$B:$B,$B197,'Interim Analysis'!$C:$C,$C197,'Interim Analysis'!$F:$F,$F197,'Interim Analysis'!$G:$G,$H197,'Interim Analysis'!$D:$D,$D197)
*(INDEX('Dimensional Maps'!J$39:J$63,MATCH($E197,'Dimensional Maps'!$C$8:$C$32,0),1)
/SUMIFS('Dimensional Maps'!J$39:J$63, 'Dimensional Maps'!$B$8:$B$32,$D197)))),0),0)</f>
        <v>0.12065967422244657</v>
      </c>
      <c r="P197" s="115">
        <f>IFERROR(IF($G197 = "WholeBlg",IF(P$1&lt;2020, 0,
IF($H197="GWh",SUMIFS('Interim Analysis'!J:J,'Interim Analysis'!$B:$B,$B197,'Interim Analysis'!$C:$C,$C197,'Interim Analysis'!$F:$F,$F197,'Interim Analysis'!$G:$G,$H197,'Interim Analysis'!$E:$E,$E197),
SUMIFS('Interim Analysis'!J:J,'Interim Analysis'!$B:$B,$B197,'Interim Analysis'!$C:$C,$C197,'Interim Analysis'!$F:$F,$F197,'Interim Analysis'!$G:$G,$H197,'Interim Analysis'!$D:$D,$D197)
*(INDEX('Dimensional Maps'!K$39:K$63,MATCH($E197,'Dimensional Maps'!$C$8:$C$32,0),1)
/SUMIFS('Dimensional Maps'!K$39:K$63, 'Dimensional Maps'!$B$8:$B$32,$D197)))),0),0)</f>
        <v>0.17942906474017595</v>
      </c>
      <c r="Q197" s="115">
        <f>IFERROR(IF($G197 = "WholeBlg",IF(Q$1&lt;2020, 0,
IF($H197="GWh",SUMIFS('Interim Analysis'!K:K,'Interim Analysis'!$B:$B,$B197,'Interim Analysis'!$C:$C,$C197,'Interim Analysis'!$F:$F,$F197,'Interim Analysis'!$G:$G,$H197,'Interim Analysis'!$E:$E,$E197),
SUMIFS('Interim Analysis'!K:K,'Interim Analysis'!$B:$B,$B197,'Interim Analysis'!$C:$C,$C197,'Interim Analysis'!$F:$F,$F197,'Interim Analysis'!$G:$G,$H197,'Interim Analysis'!$D:$D,$D197)
*(INDEX('Dimensional Maps'!L$39:L$63,MATCH($E197,'Dimensional Maps'!$C$8:$C$32,0),1)
/SUMIFS('Dimensional Maps'!L$39:L$63, 'Dimensional Maps'!$B$8:$B$32,$D197)))),0),0)</f>
        <v>0.23699453085123395</v>
      </c>
      <c r="R197" s="115">
        <f>IFERROR(IF($G197 = "WholeBlg",IF(R$1&lt;2020, 0,
IF($H197="GWh",SUMIFS('Interim Analysis'!L:L,'Interim Analysis'!$B:$B,$B197,'Interim Analysis'!$C:$C,$C197,'Interim Analysis'!$F:$F,$F197,'Interim Analysis'!$G:$G,$H197,'Interim Analysis'!$E:$E,$E197),
SUMIFS('Interim Analysis'!L:L,'Interim Analysis'!$B:$B,$B197,'Interim Analysis'!$C:$C,$C197,'Interim Analysis'!$F:$F,$F197,'Interim Analysis'!$G:$G,$H197,'Interim Analysis'!$D:$D,$D197)
*(INDEX('Dimensional Maps'!M$39:M$63,MATCH($E197,'Dimensional Maps'!$C$8:$C$32,0),1)
/SUMIFS('Dimensional Maps'!M$39:M$63, 'Dimensional Maps'!$B$8:$B$32,$D197)))),0),0)</f>
        <v>0.29504258136322581</v>
      </c>
      <c r="S197" s="115">
        <f>IFERROR(IF($G197 = "WholeBlg",IF(S$1&lt;2020, 0,
IF($H197="GWh",SUMIFS('Interim Analysis'!M:M,'Interim Analysis'!$B:$B,$B197,'Interim Analysis'!$C:$C,$C197,'Interim Analysis'!$F:$F,$F197,'Interim Analysis'!$G:$G,$H197,'Interim Analysis'!$E:$E,$E197),
SUMIFS('Interim Analysis'!M:M,'Interim Analysis'!$B:$B,$B197,'Interim Analysis'!$C:$C,$C197,'Interim Analysis'!$F:$F,$F197,'Interim Analysis'!$G:$G,$H197,'Interim Analysis'!$D:$D,$D197)
*(INDEX('Dimensional Maps'!N$39:N$63,MATCH($E197,'Dimensional Maps'!$C$8:$C$32,0),1)
/SUMIFS('Dimensional Maps'!N$39:N$63, 'Dimensional Maps'!$B$8:$B$32,$D197)))),0),0)</f>
        <v>0.35500985884858499</v>
      </c>
      <c r="T197" s="115">
        <f>IFERROR(IF($G197 = "WholeBlg",IF(T$1&lt;2020, 0,
IF($H197="GWh",SUMIFS('Interim Analysis'!N:N,'Interim Analysis'!$B:$B,$B197,'Interim Analysis'!$C:$C,$C197,'Interim Analysis'!$F:$F,$F197,'Interim Analysis'!$G:$G,$H197,'Interim Analysis'!$E:$E,$E197),
SUMIFS('Interim Analysis'!N:N,'Interim Analysis'!$B:$B,$B197,'Interim Analysis'!$C:$C,$C197,'Interim Analysis'!$F:$F,$F197,'Interim Analysis'!$G:$G,$H197,'Interim Analysis'!$D:$D,$D197)
*(INDEX('Dimensional Maps'!O$39:O$63,MATCH($E197,'Dimensional Maps'!$C$8:$C$32,0),1)
/SUMIFS('Dimensional Maps'!O$39:O$63, 'Dimensional Maps'!$B$8:$B$32,$D197)))),0),0)</f>
        <v>0.41686179778276561</v>
      </c>
      <c r="U197" s="115">
        <f>IFERROR(IF($G197 = "WholeBlg",IF(U$1&lt;2020, 0,
IF($H197="GWh",SUMIFS('Interim Analysis'!O:O,'Interim Analysis'!$B:$B,$B197,'Interim Analysis'!$C:$C,$C197,'Interim Analysis'!$F:$F,$F197,'Interim Analysis'!$G:$G,$H197,'Interim Analysis'!$E:$E,$E197),
SUMIFS('Interim Analysis'!O:O,'Interim Analysis'!$B:$B,$B197,'Interim Analysis'!$C:$C,$C197,'Interim Analysis'!$F:$F,$F197,'Interim Analysis'!$G:$G,$H197,'Interim Analysis'!$D:$D,$D197)
*(INDEX('Dimensional Maps'!P$39:P$63,MATCH($E197,'Dimensional Maps'!$C$8:$C$32,0),1)
/SUMIFS('Dimensional Maps'!P$39:P$63, 'Dimensional Maps'!$B$8:$B$32,$D197)))),0),0)</f>
        <v>0.48354235324020178</v>
      </c>
      <c r="V197" s="115">
        <f>IFERROR(IF($G197 = "WholeBlg",IF(V$1&lt;2020, 0,
IF($H197="GWh",SUMIFS('Interim Analysis'!P:P,'Interim Analysis'!$B:$B,$B197,'Interim Analysis'!$C:$C,$C197,'Interim Analysis'!$F:$F,$F197,'Interim Analysis'!$G:$G,$H197,'Interim Analysis'!$E:$E,$E197),
SUMIFS('Interim Analysis'!P:P,'Interim Analysis'!$B:$B,$B197,'Interim Analysis'!$C:$C,$C197,'Interim Analysis'!$F:$F,$F197,'Interim Analysis'!$G:$G,$H197,'Interim Analysis'!$D:$D,$D197)
*(INDEX('Dimensional Maps'!Q$39:Q$63,MATCH($E197,'Dimensional Maps'!$C$8:$C$32,0),1)
/SUMIFS('Dimensional Maps'!Q$39:Q$63, 'Dimensional Maps'!$B$8:$B$32,$D197)))),0),0)</f>
        <v>0.5581783262038974</v>
      </c>
      <c r="W197" s="115">
        <f>IFERROR(IF($G197 = "WholeBlg",IF(W$1&lt;2020, 0,
IF($H197="GWh",SUMIFS('Interim Analysis'!Q:Q,'Interim Analysis'!$B:$B,$B197,'Interim Analysis'!$C:$C,$C197,'Interim Analysis'!$F:$F,$F197,'Interim Analysis'!$G:$G,$H197,'Interim Analysis'!$E:$E,$E197),
SUMIFS('Interim Analysis'!Q:Q,'Interim Analysis'!$B:$B,$B197,'Interim Analysis'!$C:$C,$C197,'Interim Analysis'!$F:$F,$F197,'Interim Analysis'!$G:$G,$H197,'Interim Analysis'!$D:$D,$D197)
*(INDEX('Dimensional Maps'!R$39:R$63,MATCH($E197,'Dimensional Maps'!$C$8:$C$32,0),1)
/SUMIFS('Dimensional Maps'!R$39:R$63, 'Dimensional Maps'!$B$8:$B$32,$D197)))),0),0)</f>
        <v>0.64526906369644454</v>
      </c>
    </row>
    <row r="198" spans="1:23" x14ac:dyDescent="0.25">
      <c r="A198" s="105" t="str">
        <f>Home!$C$20</f>
        <v>IOU Potential Program Savings ET</v>
      </c>
      <c r="B198" s="103" t="s">
        <v>237</v>
      </c>
      <c r="C198" s="103">
        <v>1</v>
      </c>
      <c r="D198" s="103" t="s">
        <v>47</v>
      </c>
      <c r="E198" s="103" t="s">
        <v>219</v>
      </c>
      <c r="F198" s="103" t="s">
        <v>167</v>
      </c>
      <c r="G198" s="103" t="s">
        <v>53</v>
      </c>
      <c r="H198" s="116" t="s">
        <v>18</v>
      </c>
      <c r="I198" s="115">
        <f>IFERROR(IF($G198 = "WholeBlg",IF(I$1&lt;2020, 0,
IF($H198="GWh",SUMIFS('Interim Analysis'!C:C,'Interim Analysis'!$B:$B,$B198,'Interim Analysis'!$C:$C,$C198,'Interim Analysis'!$F:$F,$F198,'Interim Analysis'!$G:$G,$H198,'Interim Analysis'!$E:$E,$E198),
SUMIFS('Interim Analysis'!C:C,'Interim Analysis'!$B:$B,$B198,'Interim Analysis'!$C:$C,$C198,'Interim Analysis'!$F:$F,$F198,'Interim Analysis'!$G:$G,$H198,'Interim Analysis'!$D:$D,$D198)
*(INDEX('Dimensional Maps'!D$39:D$63,MATCH($E198,'Dimensional Maps'!$C$8:$C$32,0),1)
/SUMIFS('Dimensional Maps'!D$39:D$63, 'Dimensional Maps'!$B$8:$B$32,$D198)))),0),0)</f>
        <v>0</v>
      </c>
      <c r="J198" s="115">
        <f>IFERROR(IF($G198 = "WholeBlg",IF(J$1&lt;2020, 0,
IF($H198="GWh",SUMIFS('Interim Analysis'!D:D,'Interim Analysis'!$B:$B,$B198,'Interim Analysis'!$C:$C,$C198,'Interim Analysis'!$F:$F,$F198,'Interim Analysis'!$G:$G,$H198,'Interim Analysis'!$E:$E,$E198),
SUMIFS('Interim Analysis'!D:D,'Interim Analysis'!$B:$B,$B198,'Interim Analysis'!$C:$C,$C198,'Interim Analysis'!$F:$F,$F198,'Interim Analysis'!$G:$G,$H198,'Interim Analysis'!$D:$D,$D198)
*(INDEX('Dimensional Maps'!E$39:E$63,MATCH($E198,'Dimensional Maps'!$C$8:$C$32,0),1)
/SUMIFS('Dimensional Maps'!E$39:E$63, 'Dimensional Maps'!$B$8:$B$32,$D198)))),0),0)</f>
        <v>0</v>
      </c>
      <c r="K198" s="115">
        <f>IFERROR(IF($G198 = "WholeBlg",IF(K$1&lt;2020, 0,
IF($H198="GWh",SUMIFS('Interim Analysis'!E:E,'Interim Analysis'!$B:$B,$B198,'Interim Analysis'!$C:$C,$C198,'Interim Analysis'!$F:$F,$F198,'Interim Analysis'!$G:$G,$H198,'Interim Analysis'!$E:$E,$E198),
SUMIFS('Interim Analysis'!E:E,'Interim Analysis'!$B:$B,$B198,'Interim Analysis'!$C:$C,$C198,'Interim Analysis'!$F:$F,$F198,'Interim Analysis'!$G:$G,$H198,'Interim Analysis'!$D:$D,$D198)
*(INDEX('Dimensional Maps'!F$39:F$63,MATCH($E198,'Dimensional Maps'!$C$8:$C$32,0),1)
/SUMIFS('Dimensional Maps'!F$39:F$63, 'Dimensional Maps'!$B$8:$B$32,$D198)))),0),0)</f>
        <v>0</v>
      </c>
      <c r="L198" s="115">
        <f>IFERROR(IF($G198 = "WholeBlg",IF(L$1&lt;2020, 0,
IF($H198="GWh",SUMIFS('Interim Analysis'!F:F,'Interim Analysis'!$B:$B,$B198,'Interim Analysis'!$C:$C,$C198,'Interim Analysis'!$F:$F,$F198,'Interim Analysis'!$G:$G,$H198,'Interim Analysis'!$E:$E,$E198),
SUMIFS('Interim Analysis'!F:F,'Interim Analysis'!$B:$B,$B198,'Interim Analysis'!$C:$C,$C198,'Interim Analysis'!$F:$F,$F198,'Interim Analysis'!$G:$G,$H198,'Interim Analysis'!$D:$D,$D198)
*(INDEX('Dimensional Maps'!G$39:G$63,MATCH($E198,'Dimensional Maps'!$C$8:$C$32,0),1)
/SUMIFS('Dimensional Maps'!G$39:G$63, 'Dimensional Maps'!$B$8:$B$32,$D198)))),0),0)</f>
        <v>0</v>
      </c>
      <c r="M198" s="115">
        <f>IFERROR(IF($G198 = "WholeBlg",IF(M$1&lt;2020, 0,
IF($H198="GWh",SUMIFS('Interim Analysis'!G:G,'Interim Analysis'!$B:$B,$B198,'Interim Analysis'!$C:$C,$C198,'Interim Analysis'!$F:$F,$F198,'Interim Analysis'!$G:$G,$H198,'Interim Analysis'!$E:$E,$E198),
SUMIFS('Interim Analysis'!G:G,'Interim Analysis'!$B:$B,$B198,'Interim Analysis'!$C:$C,$C198,'Interim Analysis'!$F:$F,$F198,'Interim Analysis'!$G:$G,$H198,'Interim Analysis'!$D:$D,$D198)
*(INDEX('Dimensional Maps'!H$39:H$63,MATCH($E198,'Dimensional Maps'!$C$8:$C$32,0),1)
/SUMIFS('Dimensional Maps'!H$39:H$63, 'Dimensional Maps'!$B$8:$B$32,$D198)))),0),0)</f>
        <v>0</v>
      </c>
      <c r="N198" s="115">
        <f>IFERROR(IF($G198 = "WholeBlg",IF(N$1&lt;2020, 0,
IF($H198="GWh",SUMIFS('Interim Analysis'!H:H,'Interim Analysis'!$B:$B,$B198,'Interim Analysis'!$C:$C,$C198,'Interim Analysis'!$F:$F,$F198,'Interim Analysis'!$G:$G,$H198,'Interim Analysis'!$E:$E,$E198),
SUMIFS('Interim Analysis'!H:H,'Interim Analysis'!$B:$B,$B198,'Interim Analysis'!$C:$C,$C198,'Interim Analysis'!$F:$F,$F198,'Interim Analysis'!$G:$G,$H198,'Interim Analysis'!$D:$D,$D198)
*(INDEX('Dimensional Maps'!I$39:I$63,MATCH($E198,'Dimensional Maps'!$C$8:$C$32,0),1)
/SUMIFS('Dimensional Maps'!I$39:I$63, 'Dimensional Maps'!$B$8:$B$32,$D198)))),0),0)</f>
        <v>0</v>
      </c>
      <c r="O198" s="115">
        <f>IFERROR(IF($G198 = "WholeBlg",IF(O$1&lt;2020, 0,
IF($H198="GWh",SUMIFS('Interim Analysis'!I:I,'Interim Analysis'!$B:$B,$B198,'Interim Analysis'!$C:$C,$C198,'Interim Analysis'!$F:$F,$F198,'Interim Analysis'!$G:$G,$H198,'Interim Analysis'!$E:$E,$E198),
SUMIFS('Interim Analysis'!I:I,'Interim Analysis'!$B:$B,$B198,'Interim Analysis'!$C:$C,$C198,'Interim Analysis'!$F:$F,$F198,'Interim Analysis'!$G:$G,$H198,'Interim Analysis'!$D:$D,$D198)
*(INDEX('Dimensional Maps'!J$39:J$63,MATCH($E198,'Dimensional Maps'!$C$8:$C$32,0),1)
/SUMIFS('Dimensional Maps'!J$39:J$63, 'Dimensional Maps'!$B$8:$B$32,$D198)))),0),0)</f>
        <v>0</v>
      </c>
      <c r="P198" s="115">
        <f>IFERROR(IF($G198 = "WholeBlg",IF(P$1&lt;2020, 0,
IF($H198="GWh",SUMIFS('Interim Analysis'!J:J,'Interim Analysis'!$B:$B,$B198,'Interim Analysis'!$C:$C,$C198,'Interim Analysis'!$F:$F,$F198,'Interim Analysis'!$G:$G,$H198,'Interim Analysis'!$E:$E,$E198),
SUMIFS('Interim Analysis'!J:J,'Interim Analysis'!$B:$B,$B198,'Interim Analysis'!$C:$C,$C198,'Interim Analysis'!$F:$F,$F198,'Interim Analysis'!$G:$G,$H198,'Interim Analysis'!$D:$D,$D198)
*(INDEX('Dimensional Maps'!K$39:K$63,MATCH($E198,'Dimensional Maps'!$C$8:$C$32,0),1)
/SUMIFS('Dimensional Maps'!K$39:K$63, 'Dimensional Maps'!$B$8:$B$32,$D198)))),0),0)</f>
        <v>0</v>
      </c>
      <c r="Q198" s="115">
        <f>IFERROR(IF($G198 = "WholeBlg",IF(Q$1&lt;2020, 0,
IF($H198="GWh",SUMIFS('Interim Analysis'!K:K,'Interim Analysis'!$B:$B,$B198,'Interim Analysis'!$C:$C,$C198,'Interim Analysis'!$F:$F,$F198,'Interim Analysis'!$G:$G,$H198,'Interim Analysis'!$E:$E,$E198),
SUMIFS('Interim Analysis'!K:K,'Interim Analysis'!$B:$B,$B198,'Interim Analysis'!$C:$C,$C198,'Interim Analysis'!$F:$F,$F198,'Interim Analysis'!$G:$G,$H198,'Interim Analysis'!$D:$D,$D198)
*(INDEX('Dimensional Maps'!L$39:L$63,MATCH($E198,'Dimensional Maps'!$C$8:$C$32,0),1)
/SUMIFS('Dimensional Maps'!L$39:L$63, 'Dimensional Maps'!$B$8:$B$32,$D198)))),0),0)</f>
        <v>0</v>
      </c>
      <c r="R198" s="115">
        <f>IFERROR(IF($G198 = "WholeBlg",IF(R$1&lt;2020, 0,
IF($H198="GWh",SUMIFS('Interim Analysis'!L:L,'Interim Analysis'!$B:$B,$B198,'Interim Analysis'!$C:$C,$C198,'Interim Analysis'!$F:$F,$F198,'Interim Analysis'!$G:$G,$H198,'Interim Analysis'!$E:$E,$E198),
SUMIFS('Interim Analysis'!L:L,'Interim Analysis'!$B:$B,$B198,'Interim Analysis'!$C:$C,$C198,'Interim Analysis'!$F:$F,$F198,'Interim Analysis'!$G:$G,$H198,'Interim Analysis'!$D:$D,$D198)
*(INDEX('Dimensional Maps'!M$39:M$63,MATCH($E198,'Dimensional Maps'!$C$8:$C$32,0),1)
/SUMIFS('Dimensional Maps'!M$39:M$63, 'Dimensional Maps'!$B$8:$B$32,$D198)))),0),0)</f>
        <v>0</v>
      </c>
      <c r="S198" s="115">
        <f>IFERROR(IF($G198 = "WholeBlg",IF(S$1&lt;2020, 0,
IF($H198="GWh",SUMIFS('Interim Analysis'!M:M,'Interim Analysis'!$B:$B,$B198,'Interim Analysis'!$C:$C,$C198,'Interim Analysis'!$F:$F,$F198,'Interim Analysis'!$G:$G,$H198,'Interim Analysis'!$E:$E,$E198),
SUMIFS('Interim Analysis'!M:M,'Interim Analysis'!$B:$B,$B198,'Interim Analysis'!$C:$C,$C198,'Interim Analysis'!$F:$F,$F198,'Interim Analysis'!$G:$G,$H198,'Interim Analysis'!$D:$D,$D198)
*(INDEX('Dimensional Maps'!N$39:N$63,MATCH($E198,'Dimensional Maps'!$C$8:$C$32,0),1)
/SUMIFS('Dimensional Maps'!N$39:N$63, 'Dimensional Maps'!$B$8:$B$32,$D198)))),0),0)</f>
        <v>0</v>
      </c>
      <c r="T198" s="115">
        <f>IFERROR(IF($G198 = "WholeBlg",IF(T$1&lt;2020, 0,
IF($H198="GWh",SUMIFS('Interim Analysis'!N:N,'Interim Analysis'!$B:$B,$B198,'Interim Analysis'!$C:$C,$C198,'Interim Analysis'!$F:$F,$F198,'Interim Analysis'!$G:$G,$H198,'Interim Analysis'!$E:$E,$E198),
SUMIFS('Interim Analysis'!N:N,'Interim Analysis'!$B:$B,$B198,'Interim Analysis'!$C:$C,$C198,'Interim Analysis'!$F:$F,$F198,'Interim Analysis'!$G:$G,$H198,'Interim Analysis'!$D:$D,$D198)
*(INDEX('Dimensional Maps'!O$39:O$63,MATCH($E198,'Dimensional Maps'!$C$8:$C$32,0),1)
/SUMIFS('Dimensional Maps'!O$39:O$63, 'Dimensional Maps'!$B$8:$B$32,$D198)))),0),0)</f>
        <v>0</v>
      </c>
      <c r="U198" s="115">
        <f>IFERROR(IF($G198 = "WholeBlg",IF(U$1&lt;2020, 0,
IF($H198="GWh",SUMIFS('Interim Analysis'!O:O,'Interim Analysis'!$B:$B,$B198,'Interim Analysis'!$C:$C,$C198,'Interim Analysis'!$F:$F,$F198,'Interim Analysis'!$G:$G,$H198,'Interim Analysis'!$E:$E,$E198),
SUMIFS('Interim Analysis'!O:O,'Interim Analysis'!$B:$B,$B198,'Interim Analysis'!$C:$C,$C198,'Interim Analysis'!$F:$F,$F198,'Interim Analysis'!$G:$G,$H198,'Interim Analysis'!$D:$D,$D198)
*(INDEX('Dimensional Maps'!P$39:P$63,MATCH($E198,'Dimensional Maps'!$C$8:$C$32,0),1)
/SUMIFS('Dimensional Maps'!P$39:P$63, 'Dimensional Maps'!$B$8:$B$32,$D198)))),0),0)</f>
        <v>0</v>
      </c>
      <c r="V198" s="115">
        <f>IFERROR(IF($G198 = "WholeBlg",IF(V$1&lt;2020, 0,
IF($H198="GWh",SUMIFS('Interim Analysis'!P:P,'Interim Analysis'!$B:$B,$B198,'Interim Analysis'!$C:$C,$C198,'Interim Analysis'!$F:$F,$F198,'Interim Analysis'!$G:$G,$H198,'Interim Analysis'!$E:$E,$E198),
SUMIFS('Interim Analysis'!P:P,'Interim Analysis'!$B:$B,$B198,'Interim Analysis'!$C:$C,$C198,'Interim Analysis'!$F:$F,$F198,'Interim Analysis'!$G:$G,$H198,'Interim Analysis'!$D:$D,$D198)
*(INDEX('Dimensional Maps'!Q$39:Q$63,MATCH($E198,'Dimensional Maps'!$C$8:$C$32,0),1)
/SUMIFS('Dimensional Maps'!Q$39:Q$63, 'Dimensional Maps'!$B$8:$B$32,$D198)))),0),0)</f>
        <v>0</v>
      </c>
      <c r="W198" s="115">
        <f>IFERROR(IF($G198 = "WholeBlg",IF(W$1&lt;2020, 0,
IF($H198="GWh",SUMIFS('Interim Analysis'!Q:Q,'Interim Analysis'!$B:$B,$B198,'Interim Analysis'!$C:$C,$C198,'Interim Analysis'!$F:$F,$F198,'Interim Analysis'!$G:$G,$H198,'Interim Analysis'!$E:$E,$E198),
SUMIFS('Interim Analysis'!Q:Q,'Interim Analysis'!$B:$B,$B198,'Interim Analysis'!$C:$C,$C198,'Interim Analysis'!$F:$F,$F198,'Interim Analysis'!$G:$G,$H198,'Interim Analysis'!$D:$D,$D198)
*(INDEX('Dimensional Maps'!R$39:R$63,MATCH($E198,'Dimensional Maps'!$C$8:$C$32,0),1)
/SUMIFS('Dimensional Maps'!R$39:R$63, 'Dimensional Maps'!$B$8:$B$32,$D198)))),0),0)</f>
        <v>0</v>
      </c>
    </row>
    <row r="199" spans="1:23" x14ac:dyDescent="0.25">
      <c r="A199" s="105" t="str">
        <f>Home!$C$20</f>
        <v>IOU Potential Program Savings ET</v>
      </c>
      <c r="B199" s="103" t="s">
        <v>237</v>
      </c>
      <c r="C199" s="103">
        <v>1</v>
      </c>
      <c r="D199" s="103" t="s">
        <v>47</v>
      </c>
      <c r="E199" s="103" t="s">
        <v>219</v>
      </c>
      <c r="F199" s="103" t="s">
        <v>167</v>
      </c>
      <c r="G199" s="103" t="s">
        <v>53</v>
      </c>
      <c r="H199" s="116" t="s">
        <v>20</v>
      </c>
      <c r="I199" s="115">
        <f>IFERROR(IF($G199 = "WholeBlg",IF(I$1&lt;2020, 0,
IF($H199="GWh",SUMIFS('Interim Analysis'!C:C,'Interim Analysis'!$B:$B,$B199,'Interim Analysis'!$C:$C,$C199,'Interim Analysis'!$F:$F,$F199,'Interim Analysis'!$G:$G,$H199,'Interim Analysis'!$E:$E,$E199),
SUMIFS('Interim Analysis'!C:C,'Interim Analysis'!$B:$B,$B199,'Interim Analysis'!$C:$C,$C199,'Interim Analysis'!$F:$F,$F199,'Interim Analysis'!$G:$G,$H199,'Interim Analysis'!$D:$D,$D199)
*(INDEX('Dimensional Maps'!D$39:D$63,MATCH($E199,'Dimensional Maps'!$C$8:$C$32,0),1)
/SUMIFS('Dimensional Maps'!D$39:D$63, 'Dimensional Maps'!$B$8:$B$32,$D199)))),0),0)</f>
        <v>0</v>
      </c>
      <c r="J199" s="115">
        <f>IFERROR(IF($G199 = "WholeBlg",IF(J$1&lt;2020, 0,
IF($H199="GWh",SUMIFS('Interim Analysis'!D:D,'Interim Analysis'!$B:$B,$B199,'Interim Analysis'!$C:$C,$C199,'Interim Analysis'!$F:$F,$F199,'Interim Analysis'!$G:$G,$H199,'Interim Analysis'!$E:$E,$E199),
SUMIFS('Interim Analysis'!D:D,'Interim Analysis'!$B:$B,$B199,'Interim Analysis'!$C:$C,$C199,'Interim Analysis'!$F:$F,$F199,'Interim Analysis'!$G:$G,$H199,'Interim Analysis'!$D:$D,$D199)
*(INDEX('Dimensional Maps'!E$39:E$63,MATCH($E199,'Dimensional Maps'!$C$8:$C$32,0),1)
/SUMIFS('Dimensional Maps'!E$39:E$63, 'Dimensional Maps'!$B$8:$B$32,$D199)))),0),0)</f>
        <v>0</v>
      </c>
      <c r="K199" s="115">
        <f>IFERROR(IF($G199 = "WholeBlg",IF(K$1&lt;2020, 0,
IF($H199="GWh",SUMIFS('Interim Analysis'!E:E,'Interim Analysis'!$B:$B,$B199,'Interim Analysis'!$C:$C,$C199,'Interim Analysis'!$F:$F,$F199,'Interim Analysis'!$G:$G,$H199,'Interim Analysis'!$E:$E,$E199),
SUMIFS('Interim Analysis'!E:E,'Interim Analysis'!$B:$B,$B199,'Interim Analysis'!$C:$C,$C199,'Interim Analysis'!$F:$F,$F199,'Interim Analysis'!$G:$G,$H199,'Interim Analysis'!$D:$D,$D199)
*(INDEX('Dimensional Maps'!F$39:F$63,MATCH($E199,'Dimensional Maps'!$C$8:$C$32,0),1)
/SUMIFS('Dimensional Maps'!F$39:F$63, 'Dimensional Maps'!$B$8:$B$32,$D199)))),0),0)</f>
        <v>0</v>
      </c>
      <c r="L199" s="115">
        <f>IFERROR(IF($G199 = "WholeBlg",IF(L$1&lt;2020, 0,
IF($H199="GWh",SUMIFS('Interim Analysis'!F:F,'Interim Analysis'!$B:$B,$B199,'Interim Analysis'!$C:$C,$C199,'Interim Analysis'!$F:$F,$F199,'Interim Analysis'!$G:$G,$H199,'Interim Analysis'!$E:$E,$E199),
SUMIFS('Interim Analysis'!F:F,'Interim Analysis'!$B:$B,$B199,'Interim Analysis'!$C:$C,$C199,'Interim Analysis'!$F:$F,$F199,'Interim Analysis'!$G:$G,$H199,'Interim Analysis'!$D:$D,$D199)
*(INDEX('Dimensional Maps'!G$39:G$63,MATCH($E199,'Dimensional Maps'!$C$8:$C$32,0),1)
/SUMIFS('Dimensional Maps'!G$39:G$63, 'Dimensional Maps'!$B$8:$B$32,$D199)))),0),0)</f>
        <v>0</v>
      </c>
      <c r="M199" s="115">
        <f>IFERROR(IF($G199 = "WholeBlg",IF(M$1&lt;2020, 0,
IF($H199="GWh",SUMIFS('Interim Analysis'!G:G,'Interim Analysis'!$B:$B,$B199,'Interim Analysis'!$C:$C,$C199,'Interim Analysis'!$F:$F,$F199,'Interim Analysis'!$G:$G,$H199,'Interim Analysis'!$E:$E,$E199),
SUMIFS('Interim Analysis'!G:G,'Interim Analysis'!$B:$B,$B199,'Interim Analysis'!$C:$C,$C199,'Interim Analysis'!$F:$F,$F199,'Interim Analysis'!$G:$G,$H199,'Interim Analysis'!$D:$D,$D199)
*(INDEX('Dimensional Maps'!H$39:H$63,MATCH($E199,'Dimensional Maps'!$C$8:$C$32,0),1)
/SUMIFS('Dimensional Maps'!H$39:H$63, 'Dimensional Maps'!$B$8:$B$32,$D199)))),0),0)</f>
        <v>0</v>
      </c>
      <c r="N199" s="115">
        <f>IFERROR(IF($G199 = "WholeBlg",IF(N$1&lt;2020, 0,
IF($H199="GWh",SUMIFS('Interim Analysis'!H:H,'Interim Analysis'!$B:$B,$B199,'Interim Analysis'!$C:$C,$C199,'Interim Analysis'!$F:$F,$F199,'Interim Analysis'!$G:$G,$H199,'Interim Analysis'!$E:$E,$E199),
SUMIFS('Interim Analysis'!H:H,'Interim Analysis'!$B:$B,$B199,'Interim Analysis'!$C:$C,$C199,'Interim Analysis'!$F:$F,$F199,'Interim Analysis'!$G:$G,$H199,'Interim Analysis'!$D:$D,$D199)
*(INDEX('Dimensional Maps'!I$39:I$63,MATCH($E199,'Dimensional Maps'!$C$8:$C$32,0),1)
/SUMIFS('Dimensional Maps'!I$39:I$63, 'Dimensional Maps'!$B$8:$B$32,$D199)))),0),0)</f>
        <v>1.8925029386286048E-2</v>
      </c>
      <c r="O199" s="115">
        <f>IFERROR(IF($G199 = "WholeBlg",IF(O$1&lt;2020, 0,
IF($H199="GWh",SUMIFS('Interim Analysis'!I:I,'Interim Analysis'!$B:$B,$B199,'Interim Analysis'!$C:$C,$C199,'Interim Analysis'!$F:$F,$F199,'Interim Analysis'!$G:$G,$H199,'Interim Analysis'!$E:$E,$E199),
SUMIFS('Interim Analysis'!I:I,'Interim Analysis'!$B:$B,$B199,'Interim Analysis'!$C:$C,$C199,'Interim Analysis'!$F:$F,$F199,'Interim Analysis'!$G:$G,$H199,'Interim Analysis'!$D:$D,$D199)
*(INDEX('Dimensional Maps'!J$39:J$63,MATCH($E199,'Dimensional Maps'!$C$8:$C$32,0),1)
/SUMIFS('Dimensional Maps'!J$39:J$63, 'Dimensional Maps'!$B$8:$B$32,$D199)))),0),0)</f>
        <v>3.7280364984626828E-2</v>
      </c>
      <c r="P199" s="115">
        <f>IFERROR(IF($G199 = "WholeBlg",IF(P$1&lt;2020, 0,
IF($H199="GWh",SUMIFS('Interim Analysis'!J:J,'Interim Analysis'!$B:$B,$B199,'Interim Analysis'!$C:$C,$C199,'Interim Analysis'!$F:$F,$F199,'Interim Analysis'!$G:$G,$H199,'Interim Analysis'!$E:$E,$E199),
SUMIFS('Interim Analysis'!J:J,'Interim Analysis'!$B:$B,$B199,'Interim Analysis'!$C:$C,$C199,'Interim Analysis'!$F:$F,$F199,'Interim Analysis'!$G:$G,$H199,'Interim Analysis'!$D:$D,$D199)
*(INDEX('Dimensional Maps'!K$39:K$63,MATCH($E199,'Dimensional Maps'!$C$8:$C$32,0),1)
/SUMIFS('Dimensional Maps'!K$39:K$63, 'Dimensional Maps'!$B$8:$B$32,$D199)))),0),0)</f>
        <v>5.5271607024274777E-2</v>
      </c>
      <c r="Q199" s="115">
        <f>IFERROR(IF($G199 = "WholeBlg",IF(Q$1&lt;2020, 0,
IF($H199="GWh",SUMIFS('Interim Analysis'!K:K,'Interim Analysis'!$B:$B,$B199,'Interim Analysis'!$C:$C,$C199,'Interim Analysis'!$F:$F,$F199,'Interim Analysis'!$G:$G,$H199,'Interim Analysis'!$E:$E,$E199),
SUMIFS('Interim Analysis'!K:K,'Interim Analysis'!$B:$B,$B199,'Interim Analysis'!$C:$C,$C199,'Interim Analysis'!$F:$F,$F199,'Interim Analysis'!$G:$G,$H199,'Interim Analysis'!$D:$D,$D199)
*(INDEX('Dimensional Maps'!L$39:L$63,MATCH($E199,'Dimensional Maps'!$C$8:$C$32,0),1)
/SUMIFS('Dimensional Maps'!L$39:L$63, 'Dimensional Maps'!$B$8:$B$32,$D199)))),0),0)</f>
        <v>7.2655139390224305E-2</v>
      </c>
      <c r="R199" s="115">
        <f>IFERROR(IF($G199 = "WholeBlg",IF(R$1&lt;2020, 0,
IF($H199="GWh",SUMIFS('Interim Analysis'!L:L,'Interim Analysis'!$B:$B,$B199,'Interim Analysis'!$C:$C,$C199,'Interim Analysis'!$F:$F,$F199,'Interim Analysis'!$G:$G,$H199,'Interim Analysis'!$E:$E,$E199),
SUMIFS('Interim Analysis'!L:L,'Interim Analysis'!$B:$B,$B199,'Interim Analysis'!$C:$C,$C199,'Interim Analysis'!$F:$F,$F199,'Interim Analysis'!$G:$G,$H199,'Interim Analysis'!$D:$D,$D199)
*(INDEX('Dimensional Maps'!M$39:M$63,MATCH($E199,'Dimensional Maps'!$C$8:$C$32,0),1)
/SUMIFS('Dimensional Maps'!M$39:M$63, 'Dimensional Maps'!$B$8:$B$32,$D199)))),0),0)</f>
        <v>8.9801238722071505E-2</v>
      </c>
      <c r="S199" s="115">
        <f>IFERROR(IF($G199 = "WholeBlg",IF(S$1&lt;2020, 0,
IF($H199="GWh",SUMIFS('Interim Analysis'!M:M,'Interim Analysis'!$B:$B,$B199,'Interim Analysis'!$C:$C,$C199,'Interim Analysis'!$F:$F,$F199,'Interim Analysis'!$G:$G,$H199,'Interim Analysis'!$E:$E,$E199),
SUMIFS('Interim Analysis'!M:M,'Interim Analysis'!$B:$B,$B199,'Interim Analysis'!$C:$C,$C199,'Interim Analysis'!$F:$F,$F199,'Interim Analysis'!$G:$G,$H199,'Interim Analysis'!$D:$D,$D199)
*(INDEX('Dimensional Maps'!N$39:N$63,MATCH($E199,'Dimensional Maps'!$C$8:$C$32,0),1)
/SUMIFS('Dimensional Maps'!N$39:N$63, 'Dimensional Maps'!$B$8:$B$32,$D199)))),0),0)</f>
        <v>0.1069263788036072</v>
      </c>
      <c r="T199" s="115">
        <f>IFERROR(IF($G199 = "WholeBlg",IF(T$1&lt;2020, 0,
IF($H199="GWh",SUMIFS('Interim Analysis'!N:N,'Interim Analysis'!$B:$B,$B199,'Interim Analysis'!$C:$C,$C199,'Interim Analysis'!$F:$F,$F199,'Interim Analysis'!$G:$G,$H199,'Interim Analysis'!$E:$E,$E199),
SUMIFS('Interim Analysis'!N:N,'Interim Analysis'!$B:$B,$B199,'Interim Analysis'!$C:$C,$C199,'Interim Analysis'!$F:$F,$F199,'Interim Analysis'!$G:$G,$H199,'Interim Analysis'!$D:$D,$D199)
*(INDEX('Dimensional Maps'!O$39:O$63,MATCH($E199,'Dimensional Maps'!$C$8:$C$32,0),1)
/SUMIFS('Dimensional Maps'!O$39:O$63, 'Dimensional Maps'!$B$8:$B$32,$D199)))),0),0)</f>
        <v>0.12360901391691238</v>
      </c>
      <c r="U199" s="115">
        <f>IFERROR(IF($G199 = "WholeBlg",IF(U$1&lt;2020, 0,
IF($H199="GWh",SUMIFS('Interim Analysis'!O:O,'Interim Analysis'!$B:$B,$B199,'Interim Analysis'!$C:$C,$C199,'Interim Analysis'!$F:$F,$F199,'Interim Analysis'!$G:$G,$H199,'Interim Analysis'!$E:$E,$E199),
SUMIFS('Interim Analysis'!O:O,'Interim Analysis'!$B:$B,$B199,'Interim Analysis'!$C:$C,$C199,'Interim Analysis'!$F:$F,$F199,'Interim Analysis'!$G:$G,$H199,'Interim Analysis'!$D:$D,$D199)
*(INDEX('Dimensional Maps'!P$39:P$63,MATCH($E199,'Dimensional Maps'!$C$8:$C$32,0),1)
/SUMIFS('Dimensional Maps'!P$39:P$63, 'Dimensional Maps'!$B$8:$B$32,$D199)))),0),0)</f>
        <v>0.14015572966712117</v>
      </c>
      <c r="V199" s="115">
        <f>IFERROR(IF($G199 = "WholeBlg",IF(V$1&lt;2020, 0,
IF($H199="GWh",SUMIFS('Interim Analysis'!P:P,'Interim Analysis'!$B:$B,$B199,'Interim Analysis'!$C:$C,$C199,'Interim Analysis'!$F:$F,$F199,'Interim Analysis'!$G:$G,$H199,'Interim Analysis'!$E:$E,$E199),
SUMIFS('Interim Analysis'!P:P,'Interim Analysis'!$B:$B,$B199,'Interim Analysis'!$C:$C,$C199,'Interim Analysis'!$F:$F,$F199,'Interim Analysis'!$G:$G,$H199,'Interim Analysis'!$D:$D,$D199)
*(INDEX('Dimensional Maps'!Q$39:Q$63,MATCH($E199,'Dimensional Maps'!$C$8:$C$32,0),1)
/SUMIFS('Dimensional Maps'!Q$39:Q$63, 'Dimensional Maps'!$B$8:$B$32,$D199)))),0),0)</f>
        <v>0.15651042831578899</v>
      </c>
      <c r="W199" s="115">
        <f>IFERROR(IF($G199 = "WholeBlg",IF(W$1&lt;2020, 0,
IF($H199="GWh",SUMIFS('Interim Analysis'!Q:Q,'Interim Analysis'!$B:$B,$B199,'Interim Analysis'!$C:$C,$C199,'Interim Analysis'!$F:$F,$F199,'Interim Analysis'!$G:$G,$H199,'Interim Analysis'!$E:$E,$E199),
SUMIFS('Interim Analysis'!Q:Q,'Interim Analysis'!$B:$B,$B199,'Interim Analysis'!$C:$C,$C199,'Interim Analysis'!$F:$F,$F199,'Interim Analysis'!$G:$G,$H199,'Interim Analysis'!$D:$D,$D199)
*(INDEX('Dimensional Maps'!R$39:R$63,MATCH($E199,'Dimensional Maps'!$C$8:$C$32,0),1)
/SUMIFS('Dimensional Maps'!R$39:R$63, 'Dimensional Maps'!$B$8:$B$32,$D199)))),0),0)</f>
        <v>0.17242638256703038</v>
      </c>
    </row>
    <row r="200" spans="1:23" x14ac:dyDescent="0.25">
      <c r="A200" s="105" t="str">
        <f>Home!$C$20</f>
        <v>IOU Potential Program Savings ET</v>
      </c>
      <c r="B200" s="103" t="s">
        <v>237</v>
      </c>
      <c r="C200" s="103">
        <v>1</v>
      </c>
      <c r="D200" s="103" t="s">
        <v>47</v>
      </c>
      <c r="E200" s="103" t="s">
        <v>219</v>
      </c>
      <c r="F200" s="103" t="s">
        <v>186</v>
      </c>
      <c r="G200" s="103" t="s">
        <v>53</v>
      </c>
      <c r="H200" s="116" t="s">
        <v>18</v>
      </c>
      <c r="I200" s="115">
        <f>IFERROR(IF($G200 = "WholeBlg",IF(I$1&lt;2020, 0,
IF($H200="GWh",SUMIFS('Interim Analysis'!C:C,'Interim Analysis'!$B:$B,$B200,'Interim Analysis'!$C:$C,$C200,'Interim Analysis'!$F:$F,$F200,'Interim Analysis'!$G:$G,$H200,'Interim Analysis'!$E:$E,$E200),
SUMIFS('Interim Analysis'!C:C,'Interim Analysis'!$B:$B,$B200,'Interim Analysis'!$C:$C,$C200,'Interim Analysis'!$F:$F,$F200,'Interim Analysis'!$G:$G,$H200,'Interim Analysis'!$D:$D,$D200)
*(INDEX('Dimensional Maps'!D$39:D$63,MATCH($E200,'Dimensional Maps'!$C$8:$C$32,0),1)
/SUMIFS('Dimensional Maps'!D$39:D$63, 'Dimensional Maps'!$B$8:$B$32,$D200)))),0),0)</f>
        <v>0</v>
      </c>
      <c r="J200" s="115">
        <f>IFERROR(IF($G200 = "WholeBlg",IF(J$1&lt;2020, 0,
IF($H200="GWh",SUMIFS('Interim Analysis'!D:D,'Interim Analysis'!$B:$B,$B200,'Interim Analysis'!$C:$C,$C200,'Interim Analysis'!$F:$F,$F200,'Interim Analysis'!$G:$G,$H200,'Interim Analysis'!$E:$E,$E200),
SUMIFS('Interim Analysis'!D:D,'Interim Analysis'!$B:$B,$B200,'Interim Analysis'!$C:$C,$C200,'Interim Analysis'!$F:$F,$F200,'Interim Analysis'!$G:$G,$H200,'Interim Analysis'!$D:$D,$D200)
*(INDEX('Dimensional Maps'!E$39:E$63,MATCH($E200,'Dimensional Maps'!$C$8:$C$32,0),1)
/SUMIFS('Dimensional Maps'!E$39:E$63, 'Dimensional Maps'!$B$8:$B$32,$D200)))),0),0)</f>
        <v>0</v>
      </c>
      <c r="K200" s="115">
        <f>IFERROR(IF($G200 = "WholeBlg",IF(K$1&lt;2020, 0,
IF($H200="GWh",SUMIFS('Interim Analysis'!E:E,'Interim Analysis'!$B:$B,$B200,'Interim Analysis'!$C:$C,$C200,'Interim Analysis'!$F:$F,$F200,'Interim Analysis'!$G:$G,$H200,'Interim Analysis'!$E:$E,$E200),
SUMIFS('Interim Analysis'!E:E,'Interim Analysis'!$B:$B,$B200,'Interim Analysis'!$C:$C,$C200,'Interim Analysis'!$F:$F,$F200,'Interim Analysis'!$G:$G,$H200,'Interim Analysis'!$D:$D,$D200)
*(INDEX('Dimensional Maps'!F$39:F$63,MATCH($E200,'Dimensional Maps'!$C$8:$C$32,0),1)
/SUMIFS('Dimensional Maps'!F$39:F$63, 'Dimensional Maps'!$B$8:$B$32,$D200)))),0),0)</f>
        <v>0</v>
      </c>
      <c r="L200" s="115">
        <f>IFERROR(IF($G200 = "WholeBlg",IF(L$1&lt;2020, 0,
IF($H200="GWh",SUMIFS('Interim Analysis'!F:F,'Interim Analysis'!$B:$B,$B200,'Interim Analysis'!$C:$C,$C200,'Interim Analysis'!$F:$F,$F200,'Interim Analysis'!$G:$G,$H200,'Interim Analysis'!$E:$E,$E200),
SUMIFS('Interim Analysis'!F:F,'Interim Analysis'!$B:$B,$B200,'Interim Analysis'!$C:$C,$C200,'Interim Analysis'!$F:$F,$F200,'Interim Analysis'!$G:$G,$H200,'Interim Analysis'!$D:$D,$D200)
*(INDEX('Dimensional Maps'!G$39:G$63,MATCH($E200,'Dimensional Maps'!$C$8:$C$32,0),1)
/SUMIFS('Dimensional Maps'!G$39:G$63, 'Dimensional Maps'!$B$8:$B$32,$D200)))),0),0)</f>
        <v>0</v>
      </c>
      <c r="M200" s="115">
        <f>IFERROR(IF($G200 = "WholeBlg",IF(M$1&lt;2020, 0,
IF($H200="GWh",SUMIFS('Interim Analysis'!G:G,'Interim Analysis'!$B:$B,$B200,'Interim Analysis'!$C:$C,$C200,'Interim Analysis'!$F:$F,$F200,'Interim Analysis'!$G:$G,$H200,'Interim Analysis'!$E:$E,$E200),
SUMIFS('Interim Analysis'!G:G,'Interim Analysis'!$B:$B,$B200,'Interim Analysis'!$C:$C,$C200,'Interim Analysis'!$F:$F,$F200,'Interim Analysis'!$G:$G,$H200,'Interim Analysis'!$D:$D,$D200)
*(INDEX('Dimensional Maps'!H$39:H$63,MATCH($E200,'Dimensional Maps'!$C$8:$C$32,0),1)
/SUMIFS('Dimensional Maps'!H$39:H$63, 'Dimensional Maps'!$B$8:$B$32,$D200)))),0),0)</f>
        <v>0</v>
      </c>
      <c r="N200" s="115">
        <f>IFERROR(IF($G200 = "WholeBlg",IF(N$1&lt;2020, 0,
IF($H200="GWh",SUMIFS('Interim Analysis'!H:H,'Interim Analysis'!$B:$B,$B200,'Interim Analysis'!$C:$C,$C200,'Interim Analysis'!$F:$F,$F200,'Interim Analysis'!$G:$G,$H200,'Interim Analysis'!$E:$E,$E200),
SUMIFS('Interim Analysis'!H:H,'Interim Analysis'!$B:$B,$B200,'Interim Analysis'!$C:$C,$C200,'Interim Analysis'!$F:$F,$F200,'Interim Analysis'!$G:$G,$H200,'Interim Analysis'!$D:$D,$D200)
*(INDEX('Dimensional Maps'!I$39:I$63,MATCH($E200,'Dimensional Maps'!$C$8:$C$32,0),1)
/SUMIFS('Dimensional Maps'!I$39:I$63, 'Dimensional Maps'!$B$8:$B$32,$D200)))),0),0)</f>
        <v>0</v>
      </c>
      <c r="O200" s="115">
        <f>IFERROR(IF($G200 = "WholeBlg",IF(O$1&lt;2020, 0,
IF($H200="GWh",SUMIFS('Interim Analysis'!I:I,'Interim Analysis'!$B:$B,$B200,'Interim Analysis'!$C:$C,$C200,'Interim Analysis'!$F:$F,$F200,'Interim Analysis'!$G:$G,$H200,'Interim Analysis'!$E:$E,$E200),
SUMIFS('Interim Analysis'!I:I,'Interim Analysis'!$B:$B,$B200,'Interim Analysis'!$C:$C,$C200,'Interim Analysis'!$F:$F,$F200,'Interim Analysis'!$G:$G,$H200,'Interim Analysis'!$D:$D,$D200)
*(INDEX('Dimensional Maps'!J$39:J$63,MATCH($E200,'Dimensional Maps'!$C$8:$C$32,0),1)
/SUMIFS('Dimensional Maps'!J$39:J$63, 'Dimensional Maps'!$B$8:$B$32,$D200)))),0),0)</f>
        <v>0</v>
      </c>
      <c r="P200" s="115">
        <f>IFERROR(IF($G200 = "WholeBlg",IF(P$1&lt;2020, 0,
IF($H200="GWh",SUMIFS('Interim Analysis'!J:J,'Interim Analysis'!$B:$B,$B200,'Interim Analysis'!$C:$C,$C200,'Interim Analysis'!$F:$F,$F200,'Interim Analysis'!$G:$G,$H200,'Interim Analysis'!$E:$E,$E200),
SUMIFS('Interim Analysis'!J:J,'Interim Analysis'!$B:$B,$B200,'Interim Analysis'!$C:$C,$C200,'Interim Analysis'!$F:$F,$F200,'Interim Analysis'!$G:$G,$H200,'Interim Analysis'!$D:$D,$D200)
*(INDEX('Dimensional Maps'!K$39:K$63,MATCH($E200,'Dimensional Maps'!$C$8:$C$32,0),1)
/SUMIFS('Dimensional Maps'!K$39:K$63, 'Dimensional Maps'!$B$8:$B$32,$D200)))),0),0)</f>
        <v>0</v>
      </c>
      <c r="Q200" s="115">
        <f>IFERROR(IF($G200 = "WholeBlg",IF(Q$1&lt;2020, 0,
IF($H200="GWh",SUMIFS('Interim Analysis'!K:K,'Interim Analysis'!$B:$B,$B200,'Interim Analysis'!$C:$C,$C200,'Interim Analysis'!$F:$F,$F200,'Interim Analysis'!$G:$G,$H200,'Interim Analysis'!$E:$E,$E200),
SUMIFS('Interim Analysis'!K:K,'Interim Analysis'!$B:$B,$B200,'Interim Analysis'!$C:$C,$C200,'Interim Analysis'!$F:$F,$F200,'Interim Analysis'!$G:$G,$H200,'Interim Analysis'!$D:$D,$D200)
*(INDEX('Dimensional Maps'!L$39:L$63,MATCH($E200,'Dimensional Maps'!$C$8:$C$32,0),1)
/SUMIFS('Dimensional Maps'!L$39:L$63, 'Dimensional Maps'!$B$8:$B$32,$D200)))),0),0)</f>
        <v>0</v>
      </c>
      <c r="R200" s="115">
        <f>IFERROR(IF($G200 = "WholeBlg",IF(R$1&lt;2020, 0,
IF($H200="GWh",SUMIFS('Interim Analysis'!L:L,'Interim Analysis'!$B:$B,$B200,'Interim Analysis'!$C:$C,$C200,'Interim Analysis'!$F:$F,$F200,'Interim Analysis'!$G:$G,$H200,'Interim Analysis'!$E:$E,$E200),
SUMIFS('Interim Analysis'!L:L,'Interim Analysis'!$B:$B,$B200,'Interim Analysis'!$C:$C,$C200,'Interim Analysis'!$F:$F,$F200,'Interim Analysis'!$G:$G,$H200,'Interim Analysis'!$D:$D,$D200)
*(INDEX('Dimensional Maps'!M$39:M$63,MATCH($E200,'Dimensional Maps'!$C$8:$C$32,0),1)
/SUMIFS('Dimensional Maps'!M$39:M$63, 'Dimensional Maps'!$B$8:$B$32,$D200)))),0),0)</f>
        <v>0</v>
      </c>
      <c r="S200" s="115">
        <f>IFERROR(IF($G200 = "WholeBlg",IF(S$1&lt;2020, 0,
IF($H200="GWh",SUMIFS('Interim Analysis'!M:M,'Interim Analysis'!$B:$B,$B200,'Interim Analysis'!$C:$C,$C200,'Interim Analysis'!$F:$F,$F200,'Interim Analysis'!$G:$G,$H200,'Interim Analysis'!$E:$E,$E200),
SUMIFS('Interim Analysis'!M:M,'Interim Analysis'!$B:$B,$B200,'Interim Analysis'!$C:$C,$C200,'Interim Analysis'!$F:$F,$F200,'Interim Analysis'!$G:$G,$H200,'Interim Analysis'!$D:$D,$D200)
*(INDEX('Dimensional Maps'!N$39:N$63,MATCH($E200,'Dimensional Maps'!$C$8:$C$32,0),1)
/SUMIFS('Dimensional Maps'!N$39:N$63, 'Dimensional Maps'!$B$8:$B$32,$D200)))),0),0)</f>
        <v>0</v>
      </c>
      <c r="T200" s="115">
        <f>IFERROR(IF($G200 = "WholeBlg",IF(T$1&lt;2020, 0,
IF($H200="GWh",SUMIFS('Interim Analysis'!N:N,'Interim Analysis'!$B:$B,$B200,'Interim Analysis'!$C:$C,$C200,'Interim Analysis'!$F:$F,$F200,'Interim Analysis'!$G:$G,$H200,'Interim Analysis'!$E:$E,$E200),
SUMIFS('Interim Analysis'!N:N,'Interim Analysis'!$B:$B,$B200,'Interim Analysis'!$C:$C,$C200,'Interim Analysis'!$F:$F,$F200,'Interim Analysis'!$G:$G,$H200,'Interim Analysis'!$D:$D,$D200)
*(INDEX('Dimensional Maps'!O$39:O$63,MATCH($E200,'Dimensional Maps'!$C$8:$C$32,0),1)
/SUMIFS('Dimensional Maps'!O$39:O$63, 'Dimensional Maps'!$B$8:$B$32,$D200)))),0),0)</f>
        <v>0</v>
      </c>
      <c r="U200" s="115">
        <f>IFERROR(IF($G200 = "WholeBlg",IF(U$1&lt;2020, 0,
IF($H200="GWh",SUMIFS('Interim Analysis'!O:O,'Interim Analysis'!$B:$B,$B200,'Interim Analysis'!$C:$C,$C200,'Interim Analysis'!$F:$F,$F200,'Interim Analysis'!$G:$G,$H200,'Interim Analysis'!$E:$E,$E200),
SUMIFS('Interim Analysis'!O:O,'Interim Analysis'!$B:$B,$B200,'Interim Analysis'!$C:$C,$C200,'Interim Analysis'!$F:$F,$F200,'Interim Analysis'!$G:$G,$H200,'Interim Analysis'!$D:$D,$D200)
*(INDEX('Dimensional Maps'!P$39:P$63,MATCH($E200,'Dimensional Maps'!$C$8:$C$32,0),1)
/SUMIFS('Dimensional Maps'!P$39:P$63, 'Dimensional Maps'!$B$8:$B$32,$D200)))),0),0)</f>
        <v>0</v>
      </c>
      <c r="V200" s="115">
        <f>IFERROR(IF($G200 = "WholeBlg",IF(V$1&lt;2020, 0,
IF($H200="GWh",SUMIFS('Interim Analysis'!P:P,'Interim Analysis'!$B:$B,$B200,'Interim Analysis'!$C:$C,$C200,'Interim Analysis'!$F:$F,$F200,'Interim Analysis'!$G:$G,$H200,'Interim Analysis'!$E:$E,$E200),
SUMIFS('Interim Analysis'!P:P,'Interim Analysis'!$B:$B,$B200,'Interim Analysis'!$C:$C,$C200,'Interim Analysis'!$F:$F,$F200,'Interim Analysis'!$G:$G,$H200,'Interim Analysis'!$D:$D,$D200)
*(INDEX('Dimensional Maps'!Q$39:Q$63,MATCH($E200,'Dimensional Maps'!$C$8:$C$32,0),1)
/SUMIFS('Dimensional Maps'!Q$39:Q$63, 'Dimensional Maps'!$B$8:$B$32,$D200)))),0),0)</f>
        <v>0</v>
      </c>
      <c r="W200" s="115">
        <f>IFERROR(IF($G200 = "WholeBlg",IF(W$1&lt;2020, 0,
IF($H200="GWh",SUMIFS('Interim Analysis'!Q:Q,'Interim Analysis'!$B:$B,$B200,'Interim Analysis'!$C:$C,$C200,'Interim Analysis'!$F:$F,$F200,'Interim Analysis'!$G:$G,$H200,'Interim Analysis'!$E:$E,$E200),
SUMIFS('Interim Analysis'!Q:Q,'Interim Analysis'!$B:$B,$B200,'Interim Analysis'!$C:$C,$C200,'Interim Analysis'!$F:$F,$F200,'Interim Analysis'!$G:$G,$H200,'Interim Analysis'!$D:$D,$D200)
*(INDEX('Dimensional Maps'!R$39:R$63,MATCH($E200,'Dimensional Maps'!$C$8:$C$32,0),1)
/SUMIFS('Dimensional Maps'!R$39:R$63, 'Dimensional Maps'!$B$8:$B$32,$D200)))),0),0)</f>
        <v>0</v>
      </c>
    </row>
    <row r="201" spans="1:23" x14ac:dyDescent="0.25">
      <c r="A201" s="105" t="str">
        <f>Home!$C$20</f>
        <v>IOU Potential Program Savings ET</v>
      </c>
      <c r="B201" s="103" t="s">
        <v>237</v>
      </c>
      <c r="C201" s="103">
        <v>1</v>
      </c>
      <c r="D201" s="103" t="s">
        <v>47</v>
      </c>
      <c r="E201" s="103" t="s">
        <v>219</v>
      </c>
      <c r="F201" s="103" t="s">
        <v>186</v>
      </c>
      <c r="G201" s="103" t="s">
        <v>53</v>
      </c>
      <c r="H201" s="116" t="s">
        <v>20</v>
      </c>
      <c r="I201" s="115">
        <f>IFERROR(IF($G201 = "WholeBlg",IF(I$1&lt;2020, 0,
IF($H201="GWh",SUMIFS('Interim Analysis'!C:C,'Interim Analysis'!$B:$B,$B201,'Interim Analysis'!$C:$C,$C201,'Interim Analysis'!$F:$F,$F201,'Interim Analysis'!$G:$G,$H201,'Interim Analysis'!$E:$E,$E201),
SUMIFS('Interim Analysis'!C:C,'Interim Analysis'!$B:$B,$B201,'Interim Analysis'!$C:$C,$C201,'Interim Analysis'!$F:$F,$F201,'Interim Analysis'!$G:$G,$H201,'Interim Analysis'!$D:$D,$D201)
*(INDEX('Dimensional Maps'!D$39:D$63,MATCH($E201,'Dimensional Maps'!$C$8:$C$32,0),1)
/SUMIFS('Dimensional Maps'!D$39:D$63, 'Dimensional Maps'!$B$8:$B$32,$D201)))),0),0)</f>
        <v>0</v>
      </c>
      <c r="J201" s="115">
        <f>IFERROR(IF($G201 = "WholeBlg",IF(J$1&lt;2020, 0,
IF($H201="GWh",SUMIFS('Interim Analysis'!D:D,'Interim Analysis'!$B:$B,$B201,'Interim Analysis'!$C:$C,$C201,'Interim Analysis'!$F:$F,$F201,'Interim Analysis'!$G:$G,$H201,'Interim Analysis'!$E:$E,$E201),
SUMIFS('Interim Analysis'!D:D,'Interim Analysis'!$B:$B,$B201,'Interim Analysis'!$C:$C,$C201,'Interim Analysis'!$F:$F,$F201,'Interim Analysis'!$G:$G,$H201,'Interim Analysis'!$D:$D,$D201)
*(INDEX('Dimensional Maps'!E$39:E$63,MATCH($E201,'Dimensional Maps'!$C$8:$C$32,0),1)
/SUMIFS('Dimensional Maps'!E$39:E$63, 'Dimensional Maps'!$B$8:$B$32,$D201)))),0),0)</f>
        <v>0</v>
      </c>
      <c r="K201" s="115">
        <f>IFERROR(IF($G201 = "WholeBlg",IF(K$1&lt;2020, 0,
IF($H201="GWh",SUMIFS('Interim Analysis'!E:E,'Interim Analysis'!$B:$B,$B201,'Interim Analysis'!$C:$C,$C201,'Interim Analysis'!$F:$F,$F201,'Interim Analysis'!$G:$G,$H201,'Interim Analysis'!$E:$E,$E201),
SUMIFS('Interim Analysis'!E:E,'Interim Analysis'!$B:$B,$B201,'Interim Analysis'!$C:$C,$C201,'Interim Analysis'!$F:$F,$F201,'Interim Analysis'!$G:$G,$H201,'Interim Analysis'!$D:$D,$D201)
*(INDEX('Dimensional Maps'!F$39:F$63,MATCH($E201,'Dimensional Maps'!$C$8:$C$32,0),1)
/SUMIFS('Dimensional Maps'!F$39:F$63, 'Dimensional Maps'!$B$8:$B$32,$D201)))),0),0)</f>
        <v>0</v>
      </c>
      <c r="L201" s="115">
        <f>IFERROR(IF($G201 = "WholeBlg",IF(L$1&lt;2020, 0,
IF($H201="GWh",SUMIFS('Interim Analysis'!F:F,'Interim Analysis'!$B:$B,$B201,'Interim Analysis'!$C:$C,$C201,'Interim Analysis'!$F:$F,$F201,'Interim Analysis'!$G:$G,$H201,'Interim Analysis'!$E:$E,$E201),
SUMIFS('Interim Analysis'!F:F,'Interim Analysis'!$B:$B,$B201,'Interim Analysis'!$C:$C,$C201,'Interim Analysis'!$F:$F,$F201,'Interim Analysis'!$G:$G,$H201,'Interim Analysis'!$D:$D,$D201)
*(INDEX('Dimensional Maps'!G$39:G$63,MATCH($E201,'Dimensional Maps'!$C$8:$C$32,0),1)
/SUMIFS('Dimensional Maps'!G$39:G$63, 'Dimensional Maps'!$B$8:$B$32,$D201)))),0),0)</f>
        <v>0</v>
      </c>
      <c r="M201" s="115">
        <f>IFERROR(IF($G201 = "WholeBlg",IF(M$1&lt;2020, 0,
IF($H201="GWh",SUMIFS('Interim Analysis'!G:G,'Interim Analysis'!$B:$B,$B201,'Interim Analysis'!$C:$C,$C201,'Interim Analysis'!$F:$F,$F201,'Interim Analysis'!$G:$G,$H201,'Interim Analysis'!$E:$E,$E201),
SUMIFS('Interim Analysis'!G:G,'Interim Analysis'!$B:$B,$B201,'Interim Analysis'!$C:$C,$C201,'Interim Analysis'!$F:$F,$F201,'Interim Analysis'!$G:$G,$H201,'Interim Analysis'!$D:$D,$D201)
*(INDEX('Dimensional Maps'!H$39:H$63,MATCH($E201,'Dimensional Maps'!$C$8:$C$32,0),1)
/SUMIFS('Dimensional Maps'!H$39:H$63, 'Dimensional Maps'!$B$8:$B$32,$D201)))),0),0)</f>
        <v>0</v>
      </c>
      <c r="N201" s="115">
        <f>IFERROR(IF($G201 = "WholeBlg",IF(N$1&lt;2020, 0,
IF($H201="GWh",SUMIFS('Interim Analysis'!H:H,'Interim Analysis'!$B:$B,$B201,'Interim Analysis'!$C:$C,$C201,'Interim Analysis'!$F:$F,$F201,'Interim Analysis'!$G:$G,$H201,'Interim Analysis'!$E:$E,$E201),
SUMIFS('Interim Analysis'!H:H,'Interim Analysis'!$B:$B,$B201,'Interim Analysis'!$C:$C,$C201,'Interim Analysis'!$F:$F,$F201,'Interim Analysis'!$G:$G,$H201,'Interim Analysis'!$D:$D,$D201)
*(INDEX('Dimensional Maps'!I$39:I$63,MATCH($E201,'Dimensional Maps'!$C$8:$C$32,0),1)
/SUMIFS('Dimensional Maps'!I$39:I$63, 'Dimensional Maps'!$B$8:$B$32,$D201)))),0),0)</f>
        <v>5.7584979111915846E-2</v>
      </c>
      <c r="O201" s="115">
        <f>IFERROR(IF($G201 = "WholeBlg",IF(O$1&lt;2020, 0,
IF($H201="GWh",SUMIFS('Interim Analysis'!I:I,'Interim Analysis'!$B:$B,$B201,'Interim Analysis'!$C:$C,$C201,'Interim Analysis'!$F:$F,$F201,'Interim Analysis'!$G:$G,$H201,'Interim Analysis'!$E:$E,$E201),
SUMIFS('Interim Analysis'!I:I,'Interim Analysis'!$B:$B,$B201,'Interim Analysis'!$C:$C,$C201,'Interim Analysis'!$F:$F,$F201,'Interim Analysis'!$G:$G,$H201,'Interim Analysis'!$D:$D,$D201)
*(INDEX('Dimensional Maps'!J$39:J$63,MATCH($E201,'Dimensional Maps'!$C$8:$C$32,0),1)
/SUMIFS('Dimensional Maps'!J$39:J$63, 'Dimensional Maps'!$B$8:$B$32,$D201)))),0),0)</f>
        <v>0.11360358844653741</v>
      </c>
      <c r="P201" s="115">
        <f>IFERROR(IF($G201 = "WholeBlg",IF(P$1&lt;2020, 0,
IF($H201="GWh",SUMIFS('Interim Analysis'!J:J,'Interim Analysis'!$B:$B,$B201,'Interim Analysis'!$C:$C,$C201,'Interim Analysis'!$F:$F,$F201,'Interim Analysis'!$G:$G,$H201,'Interim Analysis'!$E:$E,$E201),
SUMIFS('Interim Analysis'!J:J,'Interim Analysis'!$B:$B,$B201,'Interim Analysis'!$C:$C,$C201,'Interim Analysis'!$F:$F,$F201,'Interim Analysis'!$G:$G,$H201,'Interim Analysis'!$D:$D,$D201)
*(INDEX('Dimensional Maps'!K$39:K$63,MATCH($E201,'Dimensional Maps'!$C$8:$C$32,0),1)
/SUMIFS('Dimensional Maps'!K$39:K$63, 'Dimensional Maps'!$B$8:$B$32,$D201)))),0),0)</f>
        <v>0.16888772333865085</v>
      </c>
      <c r="Q201" s="115">
        <f>IFERROR(IF($G201 = "WholeBlg",IF(Q$1&lt;2020, 0,
IF($H201="GWh",SUMIFS('Interim Analysis'!K:K,'Interim Analysis'!$B:$B,$B201,'Interim Analysis'!$C:$C,$C201,'Interim Analysis'!$F:$F,$F201,'Interim Analysis'!$G:$G,$H201,'Interim Analysis'!$E:$E,$E201),
SUMIFS('Interim Analysis'!K:K,'Interim Analysis'!$B:$B,$B201,'Interim Analysis'!$C:$C,$C201,'Interim Analysis'!$F:$F,$F201,'Interim Analysis'!$G:$G,$H201,'Interim Analysis'!$D:$D,$D201)
*(INDEX('Dimensional Maps'!L$39:L$63,MATCH($E201,'Dimensional Maps'!$C$8:$C$32,0),1)
/SUMIFS('Dimensional Maps'!L$39:L$63, 'Dimensional Maps'!$B$8:$B$32,$D201)))),0),0)</f>
        <v>0.22295685830375303</v>
      </c>
      <c r="R201" s="115">
        <f>IFERROR(IF($G201 = "WholeBlg",IF(R$1&lt;2020, 0,
IF($H201="GWh",SUMIFS('Interim Analysis'!L:L,'Interim Analysis'!$B:$B,$B201,'Interim Analysis'!$C:$C,$C201,'Interim Analysis'!$F:$F,$F201,'Interim Analysis'!$G:$G,$H201,'Interim Analysis'!$E:$E,$E201),
SUMIFS('Interim Analysis'!L:L,'Interim Analysis'!$B:$B,$B201,'Interim Analysis'!$C:$C,$C201,'Interim Analysis'!$F:$F,$F201,'Interim Analysis'!$G:$G,$H201,'Interim Analysis'!$D:$D,$D201)
*(INDEX('Dimensional Maps'!M$39:M$63,MATCH($E201,'Dimensional Maps'!$C$8:$C$32,0),1)
/SUMIFS('Dimensional Maps'!M$39:M$63, 'Dimensional Maps'!$B$8:$B$32,$D201)))),0),0)</f>
        <v>0.27738411084046211</v>
      </c>
      <c r="S201" s="115">
        <f>IFERROR(IF($G201 = "WholeBlg",IF(S$1&lt;2020, 0,
IF($H201="GWh",SUMIFS('Interim Analysis'!M:M,'Interim Analysis'!$B:$B,$B201,'Interim Analysis'!$C:$C,$C201,'Interim Analysis'!$F:$F,$F201,'Interim Analysis'!$G:$G,$H201,'Interim Analysis'!$E:$E,$E201),
SUMIFS('Interim Analysis'!M:M,'Interim Analysis'!$B:$B,$B201,'Interim Analysis'!$C:$C,$C201,'Interim Analysis'!$F:$F,$F201,'Interim Analysis'!$G:$G,$H201,'Interim Analysis'!$D:$D,$D201)
*(INDEX('Dimensional Maps'!N$39:N$63,MATCH($E201,'Dimensional Maps'!$C$8:$C$32,0),1)
/SUMIFS('Dimensional Maps'!N$39:N$63, 'Dimensional Maps'!$B$8:$B$32,$D201)))),0),0)</f>
        <v>0.33355246808884287</v>
      </c>
      <c r="T201" s="115">
        <f>IFERROR(IF($G201 = "WholeBlg",IF(T$1&lt;2020, 0,
IF($H201="GWh",SUMIFS('Interim Analysis'!N:N,'Interim Analysis'!$B:$B,$B201,'Interim Analysis'!$C:$C,$C201,'Interim Analysis'!$F:$F,$F201,'Interim Analysis'!$G:$G,$H201,'Interim Analysis'!$E:$E,$E201),
SUMIFS('Interim Analysis'!N:N,'Interim Analysis'!$B:$B,$B201,'Interim Analysis'!$C:$C,$C201,'Interim Analysis'!$F:$F,$F201,'Interim Analysis'!$G:$G,$H201,'Interim Analysis'!$D:$D,$D201)
*(INDEX('Dimensional Maps'!O$39:O$63,MATCH($E201,'Dimensional Maps'!$C$8:$C$32,0),1)
/SUMIFS('Dimensional Maps'!O$39:O$63, 'Dimensional Maps'!$B$8:$B$32,$D201)))),0),0)</f>
        <v>0.39143334923443607</v>
      </c>
      <c r="U201" s="115">
        <f>IFERROR(IF($G201 = "WholeBlg",IF(U$1&lt;2020, 0,
IF($H201="GWh",SUMIFS('Interim Analysis'!O:O,'Interim Analysis'!$B:$B,$B201,'Interim Analysis'!$C:$C,$C201,'Interim Analysis'!$F:$F,$F201,'Interim Analysis'!$G:$G,$H201,'Interim Analysis'!$E:$E,$E201),
SUMIFS('Interim Analysis'!O:O,'Interim Analysis'!$B:$B,$B201,'Interim Analysis'!$C:$C,$C201,'Interim Analysis'!$F:$F,$F201,'Interim Analysis'!$G:$G,$H201,'Interim Analysis'!$D:$D,$D201)
*(INDEX('Dimensional Maps'!P$39:P$63,MATCH($E201,'Dimensional Maps'!$C$8:$C$32,0),1)
/SUMIFS('Dimensional Maps'!P$39:P$63, 'Dimensional Maps'!$B$8:$B$32,$D201)))),0),0)</f>
        <v>0.45376659531789576</v>
      </c>
      <c r="V201" s="115">
        <f>IFERROR(IF($G201 = "WholeBlg",IF(V$1&lt;2020, 0,
IF($H201="GWh",SUMIFS('Interim Analysis'!P:P,'Interim Analysis'!$B:$B,$B201,'Interim Analysis'!$C:$C,$C201,'Interim Analysis'!$F:$F,$F201,'Interim Analysis'!$G:$G,$H201,'Interim Analysis'!$E:$E,$E201),
SUMIFS('Interim Analysis'!P:P,'Interim Analysis'!$B:$B,$B201,'Interim Analysis'!$C:$C,$C201,'Interim Analysis'!$F:$F,$F201,'Interim Analysis'!$G:$G,$H201,'Interim Analysis'!$D:$D,$D201)
*(INDEX('Dimensional Maps'!Q$39:Q$63,MATCH($E201,'Dimensional Maps'!$C$8:$C$32,0),1)
/SUMIFS('Dimensional Maps'!Q$39:Q$63, 'Dimensional Maps'!$B$8:$B$32,$D201)))),0),0)</f>
        <v>0.52341627358977227</v>
      </c>
      <c r="W201" s="115">
        <f>IFERROR(IF($G201 = "WholeBlg",IF(W$1&lt;2020, 0,
IF($H201="GWh",SUMIFS('Interim Analysis'!Q:Q,'Interim Analysis'!$B:$B,$B201,'Interim Analysis'!$C:$C,$C201,'Interim Analysis'!$F:$F,$F201,'Interim Analysis'!$G:$G,$H201,'Interim Analysis'!$E:$E,$E201),
SUMIFS('Interim Analysis'!Q:Q,'Interim Analysis'!$B:$B,$B201,'Interim Analysis'!$C:$C,$C201,'Interim Analysis'!$F:$F,$F201,'Interim Analysis'!$G:$G,$H201,'Interim Analysis'!$D:$D,$D201)
*(INDEX('Dimensional Maps'!R$39:R$63,MATCH($E201,'Dimensional Maps'!$C$8:$C$32,0),1)
/SUMIFS('Dimensional Maps'!R$39:R$63, 'Dimensional Maps'!$B$8:$B$32,$D201)))),0),0)</f>
        <v>0.60459973557511149</v>
      </c>
    </row>
    <row r="202" spans="1:23" x14ac:dyDescent="0.25">
      <c r="A202" s="105" t="str">
        <f>Home!$C$20</f>
        <v>IOU Potential Program Savings ET</v>
      </c>
      <c r="B202" s="103" t="s">
        <v>238</v>
      </c>
      <c r="C202" s="103">
        <v>1</v>
      </c>
      <c r="D202" s="103" t="s">
        <v>47</v>
      </c>
      <c r="E202" s="103" t="s">
        <v>45</v>
      </c>
      <c r="F202" s="103" t="s">
        <v>167</v>
      </c>
      <c r="G202" s="103" t="s">
        <v>53</v>
      </c>
      <c r="H202" s="116" t="s">
        <v>18</v>
      </c>
      <c r="I202" s="115">
        <f>IFERROR(IF($G202 = "WholeBlg",IF(I$1&lt;2020, 0,
IF($H202="GWh",SUMIFS('Interim Analysis'!C:C,'Interim Analysis'!$B:$B,$B202,'Interim Analysis'!$C:$C,$C202,'Interim Analysis'!$F:$F,$F202,'Interim Analysis'!$G:$G,$H202,'Interim Analysis'!$E:$E,$E202),
SUMIFS('Interim Analysis'!C:C,'Interim Analysis'!$B:$B,$B202,'Interim Analysis'!$C:$C,$C202,'Interim Analysis'!$F:$F,$F202,'Interim Analysis'!$G:$G,$H202,'Interim Analysis'!$D:$D,$D202)
*(INDEX('Dimensional Maps'!D$39:D$63,MATCH($E202,'Dimensional Maps'!$C$8:$C$32,0),1)
/SUMIFS('Dimensional Maps'!D$39:D$63, 'Dimensional Maps'!$B$8:$B$32,$D202)))),0),0)</f>
        <v>0</v>
      </c>
      <c r="J202" s="115">
        <f>IFERROR(IF($G202 = "WholeBlg",IF(J$1&lt;2020, 0,
IF($H202="GWh",SUMIFS('Interim Analysis'!D:D,'Interim Analysis'!$B:$B,$B202,'Interim Analysis'!$C:$C,$C202,'Interim Analysis'!$F:$F,$F202,'Interim Analysis'!$G:$G,$H202,'Interim Analysis'!$E:$E,$E202),
SUMIFS('Interim Analysis'!D:D,'Interim Analysis'!$B:$B,$B202,'Interim Analysis'!$C:$C,$C202,'Interim Analysis'!$F:$F,$F202,'Interim Analysis'!$G:$G,$H202,'Interim Analysis'!$D:$D,$D202)
*(INDEX('Dimensional Maps'!E$39:E$63,MATCH($E202,'Dimensional Maps'!$C$8:$C$32,0),1)
/SUMIFS('Dimensional Maps'!E$39:E$63, 'Dimensional Maps'!$B$8:$B$32,$D202)))),0),0)</f>
        <v>0</v>
      </c>
      <c r="K202" s="115">
        <f>IFERROR(IF($G202 = "WholeBlg",IF(K$1&lt;2020, 0,
IF($H202="GWh",SUMIFS('Interim Analysis'!E:E,'Interim Analysis'!$B:$B,$B202,'Interim Analysis'!$C:$C,$C202,'Interim Analysis'!$F:$F,$F202,'Interim Analysis'!$G:$G,$H202,'Interim Analysis'!$E:$E,$E202),
SUMIFS('Interim Analysis'!E:E,'Interim Analysis'!$B:$B,$B202,'Interim Analysis'!$C:$C,$C202,'Interim Analysis'!$F:$F,$F202,'Interim Analysis'!$G:$G,$H202,'Interim Analysis'!$D:$D,$D202)
*(INDEX('Dimensional Maps'!F$39:F$63,MATCH($E202,'Dimensional Maps'!$C$8:$C$32,0),1)
/SUMIFS('Dimensional Maps'!F$39:F$63, 'Dimensional Maps'!$B$8:$B$32,$D202)))),0),0)</f>
        <v>0</v>
      </c>
      <c r="L202" s="115">
        <f>IFERROR(IF($G202 = "WholeBlg",IF(L$1&lt;2020, 0,
IF($H202="GWh",SUMIFS('Interim Analysis'!F:F,'Interim Analysis'!$B:$B,$B202,'Interim Analysis'!$C:$C,$C202,'Interim Analysis'!$F:$F,$F202,'Interim Analysis'!$G:$G,$H202,'Interim Analysis'!$E:$E,$E202),
SUMIFS('Interim Analysis'!F:F,'Interim Analysis'!$B:$B,$B202,'Interim Analysis'!$C:$C,$C202,'Interim Analysis'!$F:$F,$F202,'Interim Analysis'!$G:$G,$H202,'Interim Analysis'!$D:$D,$D202)
*(INDEX('Dimensional Maps'!G$39:G$63,MATCH($E202,'Dimensional Maps'!$C$8:$C$32,0),1)
/SUMIFS('Dimensional Maps'!G$39:G$63, 'Dimensional Maps'!$B$8:$B$32,$D202)))),0),0)</f>
        <v>0</v>
      </c>
      <c r="M202" s="115">
        <f>IFERROR(IF($G202 = "WholeBlg",IF(M$1&lt;2020, 0,
IF($H202="GWh",SUMIFS('Interim Analysis'!G:G,'Interim Analysis'!$B:$B,$B202,'Interim Analysis'!$C:$C,$C202,'Interim Analysis'!$F:$F,$F202,'Interim Analysis'!$G:$G,$H202,'Interim Analysis'!$E:$E,$E202),
SUMIFS('Interim Analysis'!G:G,'Interim Analysis'!$B:$B,$B202,'Interim Analysis'!$C:$C,$C202,'Interim Analysis'!$F:$F,$F202,'Interim Analysis'!$G:$G,$H202,'Interim Analysis'!$D:$D,$D202)
*(INDEX('Dimensional Maps'!H$39:H$63,MATCH($E202,'Dimensional Maps'!$C$8:$C$32,0),1)
/SUMIFS('Dimensional Maps'!H$39:H$63, 'Dimensional Maps'!$B$8:$B$32,$D202)))),0),0)</f>
        <v>0</v>
      </c>
      <c r="N202" s="115">
        <f>IFERROR(IF($G202 = "WholeBlg",IF(N$1&lt;2020, 0,
IF($H202="GWh",SUMIFS('Interim Analysis'!H:H,'Interim Analysis'!$B:$B,$B202,'Interim Analysis'!$C:$C,$C202,'Interim Analysis'!$F:$F,$F202,'Interim Analysis'!$G:$G,$H202,'Interim Analysis'!$E:$E,$E202),
SUMIFS('Interim Analysis'!H:H,'Interim Analysis'!$B:$B,$B202,'Interim Analysis'!$C:$C,$C202,'Interim Analysis'!$F:$F,$F202,'Interim Analysis'!$G:$G,$H202,'Interim Analysis'!$D:$D,$D202)
*(INDEX('Dimensional Maps'!I$39:I$63,MATCH($E202,'Dimensional Maps'!$C$8:$C$32,0),1)
/SUMIFS('Dimensional Maps'!I$39:I$63, 'Dimensional Maps'!$B$8:$B$32,$D202)))),0),0)</f>
        <v>13.597028215658831</v>
      </c>
      <c r="O202" s="115">
        <f>IFERROR(IF($G202 = "WholeBlg",IF(O$1&lt;2020, 0,
IF($H202="GWh",SUMIFS('Interim Analysis'!I:I,'Interim Analysis'!$B:$B,$B202,'Interim Analysis'!$C:$C,$C202,'Interim Analysis'!$F:$F,$F202,'Interim Analysis'!$G:$G,$H202,'Interim Analysis'!$E:$E,$E202),
SUMIFS('Interim Analysis'!I:I,'Interim Analysis'!$B:$B,$B202,'Interim Analysis'!$C:$C,$C202,'Interim Analysis'!$F:$F,$F202,'Interim Analysis'!$G:$G,$H202,'Interim Analysis'!$D:$D,$D202)
*(INDEX('Dimensional Maps'!J$39:J$63,MATCH($E202,'Dimensional Maps'!$C$8:$C$32,0),1)
/SUMIFS('Dimensional Maps'!J$39:J$63, 'Dimensional Maps'!$B$8:$B$32,$D202)))),0),0)</f>
        <v>26.914191922915961</v>
      </c>
      <c r="P202" s="115">
        <f>IFERROR(IF($G202 = "WholeBlg",IF(P$1&lt;2020, 0,
IF($H202="GWh",SUMIFS('Interim Analysis'!J:J,'Interim Analysis'!$B:$B,$B202,'Interim Analysis'!$C:$C,$C202,'Interim Analysis'!$F:$F,$F202,'Interim Analysis'!$G:$G,$H202,'Interim Analysis'!$E:$E,$E202),
SUMIFS('Interim Analysis'!J:J,'Interim Analysis'!$B:$B,$B202,'Interim Analysis'!$C:$C,$C202,'Interim Analysis'!$F:$F,$F202,'Interim Analysis'!$G:$G,$H202,'Interim Analysis'!$D:$D,$D202)
*(INDEX('Dimensional Maps'!K$39:K$63,MATCH($E202,'Dimensional Maps'!$C$8:$C$32,0),1)
/SUMIFS('Dimensional Maps'!K$39:K$63, 'Dimensional Maps'!$B$8:$B$32,$D202)))),0),0)</f>
        <v>39.999044786817507</v>
      </c>
      <c r="Q202" s="115">
        <f>IFERROR(IF($G202 = "WholeBlg",IF(Q$1&lt;2020, 0,
IF($H202="GWh",SUMIFS('Interim Analysis'!K:K,'Interim Analysis'!$B:$B,$B202,'Interim Analysis'!$C:$C,$C202,'Interim Analysis'!$F:$F,$F202,'Interim Analysis'!$G:$G,$H202,'Interim Analysis'!$E:$E,$E202),
SUMIFS('Interim Analysis'!K:K,'Interim Analysis'!$B:$B,$B202,'Interim Analysis'!$C:$C,$C202,'Interim Analysis'!$F:$F,$F202,'Interim Analysis'!$G:$G,$H202,'Interim Analysis'!$D:$D,$D202)
*(INDEX('Dimensional Maps'!L$39:L$63,MATCH($E202,'Dimensional Maps'!$C$8:$C$32,0),1)
/SUMIFS('Dimensional Maps'!L$39:L$63, 'Dimensional Maps'!$B$8:$B$32,$D202)))),0),0)</f>
        <v>52.928558343002464</v>
      </c>
      <c r="R202" s="115">
        <f>IFERROR(IF($G202 = "WholeBlg",IF(R$1&lt;2020, 0,
IF($H202="GWh",SUMIFS('Interim Analysis'!L:L,'Interim Analysis'!$B:$B,$B202,'Interim Analysis'!$C:$C,$C202,'Interim Analysis'!$F:$F,$F202,'Interim Analysis'!$G:$G,$H202,'Interim Analysis'!$E:$E,$E202),
SUMIFS('Interim Analysis'!L:L,'Interim Analysis'!$B:$B,$B202,'Interim Analysis'!$C:$C,$C202,'Interim Analysis'!$F:$F,$F202,'Interim Analysis'!$G:$G,$H202,'Interim Analysis'!$D:$D,$D202)
*(INDEX('Dimensional Maps'!M$39:M$63,MATCH($E202,'Dimensional Maps'!$C$8:$C$32,0),1)
/SUMIFS('Dimensional Maps'!M$39:M$63, 'Dimensional Maps'!$B$8:$B$32,$D202)))),0),0)</f>
        <v>65.754186136130414</v>
      </c>
      <c r="S202" s="115">
        <f>IFERROR(IF($G202 = "WholeBlg",IF(S$1&lt;2020, 0,
IF($H202="GWh",SUMIFS('Interim Analysis'!M:M,'Interim Analysis'!$B:$B,$B202,'Interim Analysis'!$C:$C,$C202,'Interim Analysis'!$F:$F,$F202,'Interim Analysis'!$G:$G,$H202,'Interim Analysis'!$E:$E,$E202),
SUMIFS('Interim Analysis'!M:M,'Interim Analysis'!$B:$B,$B202,'Interim Analysis'!$C:$C,$C202,'Interim Analysis'!$F:$F,$F202,'Interim Analysis'!$G:$G,$H202,'Interim Analysis'!$D:$D,$D202)
*(INDEX('Dimensional Maps'!N$39:N$63,MATCH($E202,'Dimensional Maps'!$C$8:$C$32,0),1)
/SUMIFS('Dimensional Maps'!N$39:N$63, 'Dimensional Maps'!$B$8:$B$32,$D202)))),0),0)</f>
        <v>78.598097542084034</v>
      </c>
      <c r="T202" s="115">
        <f>IFERROR(IF($G202 = "WholeBlg",IF(T$1&lt;2020, 0,
IF($H202="GWh",SUMIFS('Interim Analysis'!N:N,'Interim Analysis'!$B:$B,$B202,'Interim Analysis'!$C:$C,$C202,'Interim Analysis'!$F:$F,$F202,'Interim Analysis'!$G:$G,$H202,'Interim Analysis'!$E:$E,$E202),
SUMIFS('Interim Analysis'!N:N,'Interim Analysis'!$B:$B,$B202,'Interim Analysis'!$C:$C,$C202,'Interim Analysis'!$F:$F,$F202,'Interim Analysis'!$G:$G,$H202,'Interim Analysis'!$D:$D,$D202)
*(INDEX('Dimensional Maps'!O$39:O$63,MATCH($E202,'Dimensional Maps'!$C$8:$C$32,0),1)
/SUMIFS('Dimensional Maps'!O$39:O$63, 'Dimensional Maps'!$B$8:$B$32,$D202)))),0),0)</f>
        <v>91.638737283854056</v>
      </c>
      <c r="U202" s="115">
        <f>IFERROR(IF($G202 = "WholeBlg",IF(U$1&lt;2020, 0,
IF($H202="GWh",SUMIFS('Interim Analysis'!O:O,'Interim Analysis'!$B:$B,$B202,'Interim Analysis'!$C:$C,$C202,'Interim Analysis'!$F:$F,$F202,'Interim Analysis'!$G:$G,$H202,'Interim Analysis'!$E:$E,$E202),
SUMIFS('Interim Analysis'!O:O,'Interim Analysis'!$B:$B,$B202,'Interim Analysis'!$C:$C,$C202,'Interim Analysis'!$F:$F,$F202,'Interim Analysis'!$G:$G,$H202,'Interim Analysis'!$D:$D,$D202)
*(INDEX('Dimensional Maps'!P$39:P$63,MATCH($E202,'Dimensional Maps'!$C$8:$C$32,0),1)
/SUMIFS('Dimensional Maps'!P$39:P$63, 'Dimensional Maps'!$B$8:$B$32,$D202)))),0),0)</f>
        <v>105.16302834227105</v>
      </c>
      <c r="V202" s="115">
        <f>IFERROR(IF($G202 = "WholeBlg",IF(V$1&lt;2020, 0,
IF($H202="GWh",SUMIFS('Interim Analysis'!P:P,'Interim Analysis'!$B:$B,$B202,'Interim Analysis'!$C:$C,$C202,'Interim Analysis'!$F:$F,$F202,'Interim Analysis'!$G:$G,$H202,'Interim Analysis'!$E:$E,$E202),
SUMIFS('Interim Analysis'!P:P,'Interim Analysis'!$B:$B,$B202,'Interim Analysis'!$C:$C,$C202,'Interim Analysis'!$F:$F,$F202,'Interim Analysis'!$G:$G,$H202,'Interim Analysis'!$D:$D,$D202)
*(INDEX('Dimensional Maps'!Q$39:Q$63,MATCH($E202,'Dimensional Maps'!$C$8:$C$32,0),1)
/SUMIFS('Dimensional Maps'!Q$39:Q$63, 'Dimensional Maps'!$B$8:$B$32,$D202)))),0),0)</f>
        <v>119.62478221539415</v>
      </c>
      <c r="W202" s="115">
        <f>IFERROR(IF($G202 = "WholeBlg",IF(W$1&lt;2020, 0,
IF($H202="GWh",SUMIFS('Interim Analysis'!Q:Q,'Interim Analysis'!$B:$B,$B202,'Interim Analysis'!$C:$C,$C202,'Interim Analysis'!$F:$F,$F202,'Interim Analysis'!$G:$G,$H202,'Interim Analysis'!$E:$E,$E202),
SUMIFS('Interim Analysis'!Q:Q,'Interim Analysis'!$B:$B,$B202,'Interim Analysis'!$C:$C,$C202,'Interim Analysis'!$F:$F,$F202,'Interim Analysis'!$G:$G,$H202,'Interim Analysis'!$D:$D,$D202)
*(INDEX('Dimensional Maps'!R$39:R$63,MATCH($E202,'Dimensional Maps'!$C$8:$C$32,0),1)
/SUMIFS('Dimensional Maps'!R$39:R$63, 'Dimensional Maps'!$B$8:$B$32,$D202)))),0),0)</f>
        <v>135.78994861183929</v>
      </c>
    </row>
    <row r="203" spans="1:23" x14ac:dyDescent="0.25">
      <c r="A203" s="105" t="str">
        <f>Home!$C$20</f>
        <v>IOU Potential Program Savings ET</v>
      </c>
      <c r="B203" s="103" t="s">
        <v>238</v>
      </c>
      <c r="C203" s="103">
        <v>1</v>
      </c>
      <c r="D203" s="103" t="s">
        <v>47</v>
      </c>
      <c r="E203" s="103" t="s">
        <v>45</v>
      </c>
      <c r="F203" s="103" t="s">
        <v>186</v>
      </c>
      <c r="G203" s="103" t="s">
        <v>53</v>
      </c>
      <c r="H203" s="116" t="s">
        <v>18</v>
      </c>
      <c r="I203" s="115">
        <f>IFERROR(IF($G203 = "WholeBlg",IF(I$1&lt;2020, 0,
IF($H203="GWh",SUMIFS('Interim Analysis'!C:C,'Interim Analysis'!$B:$B,$B203,'Interim Analysis'!$C:$C,$C203,'Interim Analysis'!$F:$F,$F203,'Interim Analysis'!$G:$G,$H203,'Interim Analysis'!$E:$E,$E203),
SUMIFS('Interim Analysis'!C:C,'Interim Analysis'!$B:$B,$B203,'Interim Analysis'!$C:$C,$C203,'Interim Analysis'!$F:$F,$F203,'Interim Analysis'!$G:$G,$H203,'Interim Analysis'!$D:$D,$D203)
*(INDEX('Dimensional Maps'!D$39:D$63,MATCH($E203,'Dimensional Maps'!$C$8:$C$32,0),1)
/SUMIFS('Dimensional Maps'!D$39:D$63, 'Dimensional Maps'!$B$8:$B$32,$D203)))),0),0)</f>
        <v>0</v>
      </c>
      <c r="J203" s="115">
        <f>IFERROR(IF($G203 = "WholeBlg",IF(J$1&lt;2020, 0,
IF($H203="GWh",SUMIFS('Interim Analysis'!D:D,'Interim Analysis'!$B:$B,$B203,'Interim Analysis'!$C:$C,$C203,'Interim Analysis'!$F:$F,$F203,'Interim Analysis'!$G:$G,$H203,'Interim Analysis'!$E:$E,$E203),
SUMIFS('Interim Analysis'!D:D,'Interim Analysis'!$B:$B,$B203,'Interim Analysis'!$C:$C,$C203,'Interim Analysis'!$F:$F,$F203,'Interim Analysis'!$G:$G,$H203,'Interim Analysis'!$D:$D,$D203)
*(INDEX('Dimensional Maps'!E$39:E$63,MATCH($E203,'Dimensional Maps'!$C$8:$C$32,0),1)
/SUMIFS('Dimensional Maps'!E$39:E$63, 'Dimensional Maps'!$B$8:$B$32,$D203)))),0),0)</f>
        <v>0</v>
      </c>
      <c r="K203" s="115">
        <f>IFERROR(IF($G203 = "WholeBlg",IF(K$1&lt;2020, 0,
IF($H203="GWh",SUMIFS('Interim Analysis'!E:E,'Interim Analysis'!$B:$B,$B203,'Interim Analysis'!$C:$C,$C203,'Interim Analysis'!$F:$F,$F203,'Interim Analysis'!$G:$G,$H203,'Interim Analysis'!$E:$E,$E203),
SUMIFS('Interim Analysis'!E:E,'Interim Analysis'!$B:$B,$B203,'Interim Analysis'!$C:$C,$C203,'Interim Analysis'!$F:$F,$F203,'Interim Analysis'!$G:$G,$H203,'Interim Analysis'!$D:$D,$D203)
*(INDEX('Dimensional Maps'!F$39:F$63,MATCH($E203,'Dimensional Maps'!$C$8:$C$32,0),1)
/SUMIFS('Dimensional Maps'!F$39:F$63, 'Dimensional Maps'!$B$8:$B$32,$D203)))),0),0)</f>
        <v>0</v>
      </c>
      <c r="L203" s="115">
        <f>IFERROR(IF($G203 = "WholeBlg",IF(L$1&lt;2020, 0,
IF($H203="GWh",SUMIFS('Interim Analysis'!F:F,'Interim Analysis'!$B:$B,$B203,'Interim Analysis'!$C:$C,$C203,'Interim Analysis'!$F:$F,$F203,'Interim Analysis'!$G:$G,$H203,'Interim Analysis'!$E:$E,$E203),
SUMIFS('Interim Analysis'!F:F,'Interim Analysis'!$B:$B,$B203,'Interim Analysis'!$C:$C,$C203,'Interim Analysis'!$F:$F,$F203,'Interim Analysis'!$G:$G,$H203,'Interim Analysis'!$D:$D,$D203)
*(INDEX('Dimensional Maps'!G$39:G$63,MATCH($E203,'Dimensional Maps'!$C$8:$C$32,0),1)
/SUMIFS('Dimensional Maps'!G$39:G$63, 'Dimensional Maps'!$B$8:$B$32,$D203)))),0),0)</f>
        <v>0</v>
      </c>
      <c r="M203" s="115">
        <f>IFERROR(IF($G203 = "WholeBlg",IF(M$1&lt;2020, 0,
IF($H203="GWh",SUMIFS('Interim Analysis'!G:G,'Interim Analysis'!$B:$B,$B203,'Interim Analysis'!$C:$C,$C203,'Interim Analysis'!$F:$F,$F203,'Interim Analysis'!$G:$G,$H203,'Interim Analysis'!$E:$E,$E203),
SUMIFS('Interim Analysis'!G:G,'Interim Analysis'!$B:$B,$B203,'Interim Analysis'!$C:$C,$C203,'Interim Analysis'!$F:$F,$F203,'Interim Analysis'!$G:$G,$H203,'Interim Analysis'!$D:$D,$D203)
*(INDEX('Dimensional Maps'!H$39:H$63,MATCH($E203,'Dimensional Maps'!$C$8:$C$32,0),1)
/SUMIFS('Dimensional Maps'!H$39:H$63, 'Dimensional Maps'!$B$8:$B$32,$D203)))),0),0)</f>
        <v>0</v>
      </c>
      <c r="N203" s="115">
        <f>IFERROR(IF($G203 = "WholeBlg",IF(N$1&lt;2020, 0,
IF($H203="GWh",SUMIFS('Interim Analysis'!H:H,'Interim Analysis'!$B:$B,$B203,'Interim Analysis'!$C:$C,$C203,'Interim Analysis'!$F:$F,$F203,'Interim Analysis'!$G:$G,$H203,'Interim Analysis'!$E:$E,$E203),
SUMIFS('Interim Analysis'!H:H,'Interim Analysis'!$B:$B,$B203,'Interim Analysis'!$C:$C,$C203,'Interim Analysis'!$F:$F,$F203,'Interim Analysis'!$G:$G,$H203,'Interim Analysis'!$D:$D,$D203)
*(INDEX('Dimensional Maps'!I$39:I$63,MATCH($E203,'Dimensional Maps'!$C$8:$C$32,0),1)
/SUMIFS('Dimensional Maps'!I$39:I$63, 'Dimensional Maps'!$B$8:$B$32,$D203)))),0),0)</f>
        <v>13.067090107804743</v>
      </c>
      <c r="O203" s="115">
        <f>IFERROR(IF($G203 = "WholeBlg",IF(O$1&lt;2020, 0,
IF($H203="GWh",SUMIFS('Interim Analysis'!I:I,'Interim Analysis'!$B:$B,$B203,'Interim Analysis'!$C:$C,$C203,'Interim Analysis'!$F:$F,$F203,'Interim Analysis'!$G:$G,$H203,'Interim Analysis'!$E:$E,$E203),
SUMIFS('Interim Analysis'!I:I,'Interim Analysis'!$B:$B,$B203,'Interim Analysis'!$C:$C,$C203,'Interim Analysis'!$F:$F,$F203,'Interim Analysis'!$G:$G,$H203,'Interim Analysis'!$D:$D,$D203)
*(INDEX('Dimensional Maps'!J$39:J$63,MATCH($E203,'Dimensional Maps'!$C$8:$C$32,0),1)
/SUMIFS('Dimensional Maps'!J$39:J$63, 'Dimensional Maps'!$B$8:$B$32,$D203)))),0),0)</f>
        <v>25.982429272829791</v>
      </c>
      <c r="P203" s="115">
        <f>IFERROR(IF($G203 = "WholeBlg",IF(P$1&lt;2020, 0,
IF($H203="GWh",SUMIFS('Interim Analysis'!J:J,'Interim Analysis'!$B:$B,$B203,'Interim Analysis'!$C:$C,$C203,'Interim Analysis'!$F:$F,$F203,'Interim Analysis'!$G:$G,$H203,'Interim Analysis'!$E:$E,$E203),
SUMIFS('Interim Analysis'!J:J,'Interim Analysis'!$B:$B,$B203,'Interim Analysis'!$C:$C,$C203,'Interim Analysis'!$F:$F,$F203,'Interim Analysis'!$G:$G,$H203,'Interim Analysis'!$D:$D,$D203)
*(INDEX('Dimensional Maps'!K$39:K$63,MATCH($E203,'Dimensional Maps'!$C$8:$C$32,0),1)
/SUMIFS('Dimensional Maps'!K$39:K$63, 'Dimensional Maps'!$B$8:$B$32,$D203)))),0),0)</f>
        <v>38.694592211349701</v>
      </c>
      <c r="Q203" s="115">
        <f>IFERROR(IF($G203 = "WholeBlg",IF(Q$1&lt;2020, 0,
IF($H203="GWh",SUMIFS('Interim Analysis'!K:K,'Interim Analysis'!$B:$B,$B203,'Interim Analysis'!$C:$C,$C203,'Interim Analysis'!$F:$F,$F203,'Interim Analysis'!$G:$G,$H203,'Interim Analysis'!$E:$E,$E203),
SUMIFS('Interim Analysis'!K:K,'Interim Analysis'!$B:$B,$B203,'Interim Analysis'!$C:$C,$C203,'Interim Analysis'!$F:$F,$F203,'Interim Analysis'!$G:$G,$H203,'Interim Analysis'!$D:$D,$D203)
*(INDEX('Dimensional Maps'!L$39:L$63,MATCH($E203,'Dimensional Maps'!$C$8:$C$32,0),1)
/SUMIFS('Dimensional Maps'!L$39:L$63, 'Dimensional Maps'!$B$8:$B$32,$D203)))),0),0)</f>
        <v>51.288736737869932</v>
      </c>
      <c r="R203" s="115">
        <f>IFERROR(IF($G203 = "WholeBlg",IF(R$1&lt;2020, 0,
IF($H203="GWh",SUMIFS('Interim Analysis'!L:L,'Interim Analysis'!$B:$B,$B203,'Interim Analysis'!$C:$C,$C203,'Interim Analysis'!$F:$F,$F203,'Interim Analysis'!$G:$G,$H203,'Interim Analysis'!$E:$E,$E203),
SUMIFS('Interim Analysis'!L:L,'Interim Analysis'!$B:$B,$B203,'Interim Analysis'!$C:$C,$C203,'Interim Analysis'!$F:$F,$F203,'Interim Analysis'!$G:$G,$H203,'Interim Analysis'!$D:$D,$D203)
*(INDEX('Dimensional Maps'!M$39:M$63,MATCH($E203,'Dimensional Maps'!$C$8:$C$32,0),1)
/SUMIFS('Dimensional Maps'!M$39:M$63, 'Dimensional Maps'!$B$8:$B$32,$D203)))),0),0)</f>
        <v>63.744282431140888</v>
      </c>
      <c r="S203" s="115">
        <f>IFERROR(IF($G203 = "WholeBlg",IF(S$1&lt;2020, 0,
IF($H203="GWh",SUMIFS('Interim Analysis'!M:M,'Interim Analysis'!$B:$B,$B203,'Interim Analysis'!$C:$C,$C203,'Interim Analysis'!$F:$F,$F203,'Interim Analysis'!$G:$G,$H203,'Interim Analysis'!$E:$E,$E203),
SUMIFS('Interim Analysis'!M:M,'Interim Analysis'!$B:$B,$B203,'Interim Analysis'!$C:$C,$C203,'Interim Analysis'!$F:$F,$F203,'Interim Analysis'!$G:$G,$H203,'Interim Analysis'!$D:$D,$D203)
*(INDEX('Dimensional Maps'!N$39:N$63,MATCH($E203,'Dimensional Maps'!$C$8:$C$32,0),1)
/SUMIFS('Dimensional Maps'!N$39:N$63, 'Dimensional Maps'!$B$8:$B$32,$D203)))),0),0)</f>
        <v>76.113235627738575</v>
      </c>
      <c r="T203" s="115">
        <f>IFERROR(IF($G203 = "WholeBlg",IF(T$1&lt;2020, 0,
IF($H203="GWh",SUMIFS('Interim Analysis'!N:N,'Interim Analysis'!$B:$B,$B203,'Interim Analysis'!$C:$C,$C203,'Interim Analysis'!$F:$F,$F203,'Interim Analysis'!$G:$G,$H203,'Interim Analysis'!$E:$E,$E203),
SUMIFS('Interim Analysis'!N:N,'Interim Analysis'!$B:$B,$B203,'Interim Analysis'!$C:$C,$C203,'Interim Analysis'!$F:$F,$F203,'Interim Analysis'!$G:$G,$H203,'Interim Analysis'!$D:$D,$D203)
*(INDEX('Dimensional Maps'!O$39:O$63,MATCH($E203,'Dimensional Maps'!$C$8:$C$32,0),1)
/SUMIFS('Dimensional Maps'!O$39:O$63, 'Dimensional Maps'!$B$8:$B$32,$D203)))),0),0)</f>
        <v>88.50687264418498</v>
      </c>
      <c r="U203" s="115">
        <f>IFERROR(IF($G203 = "WholeBlg",IF(U$1&lt;2020, 0,
IF($H203="GWh",SUMIFS('Interim Analysis'!O:O,'Interim Analysis'!$B:$B,$B203,'Interim Analysis'!$C:$C,$C203,'Interim Analysis'!$F:$F,$F203,'Interim Analysis'!$G:$G,$H203,'Interim Analysis'!$E:$E,$E203),
SUMIFS('Interim Analysis'!O:O,'Interim Analysis'!$B:$B,$B203,'Interim Analysis'!$C:$C,$C203,'Interim Analysis'!$F:$F,$F203,'Interim Analysis'!$G:$G,$H203,'Interim Analysis'!$D:$D,$D203)
*(INDEX('Dimensional Maps'!P$39:P$63,MATCH($E203,'Dimensional Maps'!$C$8:$C$32,0),1)
/SUMIFS('Dimensional Maps'!P$39:P$63, 'Dimensional Maps'!$B$8:$B$32,$D203)))),0),0)</f>
        <v>101.09699181878013</v>
      </c>
      <c r="V203" s="115">
        <f>IFERROR(IF($G203 = "WholeBlg",IF(V$1&lt;2020, 0,
IF($H203="GWh",SUMIFS('Interim Analysis'!P:P,'Interim Analysis'!$B:$B,$B203,'Interim Analysis'!$C:$C,$C203,'Interim Analysis'!$F:$F,$F203,'Interim Analysis'!$G:$G,$H203,'Interim Analysis'!$E:$E,$E203),
SUMIFS('Interim Analysis'!P:P,'Interim Analysis'!$B:$B,$B203,'Interim Analysis'!$C:$C,$C203,'Interim Analysis'!$F:$F,$F203,'Interim Analysis'!$G:$G,$H203,'Interim Analysis'!$D:$D,$D203)
*(INDEX('Dimensional Maps'!Q$39:Q$63,MATCH($E203,'Dimensional Maps'!$C$8:$C$32,0),1)
/SUMIFS('Dimensional Maps'!Q$39:Q$63, 'Dimensional Maps'!$B$8:$B$32,$D203)))),0),0)</f>
        <v>114.18320342412662</v>
      </c>
      <c r="W203" s="115">
        <f>IFERROR(IF($G203 = "WholeBlg",IF(W$1&lt;2020, 0,
IF($H203="GWh",SUMIFS('Interim Analysis'!Q:Q,'Interim Analysis'!$B:$B,$B203,'Interim Analysis'!$C:$C,$C203,'Interim Analysis'!$F:$F,$F203,'Interim Analysis'!$G:$G,$H203,'Interim Analysis'!$E:$E,$E203),
SUMIFS('Interim Analysis'!Q:Q,'Interim Analysis'!$B:$B,$B203,'Interim Analysis'!$C:$C,$C203,'Interim Analysis'!$F:$F,$F203,'Interim Analysis'!$G:$G,$H203,'Interim Analysis'!$D:$D,$D203)
*(INDEX('Dimensional Maps'!R$39:R$63,MATCH($E203,'Dimensional Maps'!$C$8:$C$32,0),1)
/SUMIFS('Dimensional Maps'!R$39:R$63, 'Dimensional Maps'!$B$8:$B$32,$D203)))),0),0)</f>
        <v>128.22812359159192</v>
      </c>
    </row>
    <row r="204" spans="1:23" x14ac:dyDescent="0.25">
      <c r="A204" s="105" t="str">
        <f>Home!$C$20</f>
        <v>IOU Potential Program Savings ET</v>
      </c>
      <c r="B204" s="103" t="s">
        <v>238</v>
      </c>
      <c r="C204" s="103">
        <v>1</v>
      </c>
      <c r="D204" s="103" t="s">
        <v>47</v>
      </c>
      <c r="E204" s="103" t="s">
        <v>45</v>
      </c>
      <c r="F204" s="103" t="s">
        <v>167</v>
      </c>
      <c r="G204" s="103" t="s">
        <v>53</v>
      </c>
      <c r="H204" s="116" t="s">
        <v>20</v>
      </c>
      <c r="I204" s="115">
        <f>IFERROR(IF($G204 = "WholeBlg",IF(I$1&lt;2020, 0,
IF($H204="GWh",SUMIFS('Interim Analysis'!C:C,'Interim Analysis'!$B:$B,$B204,'Interim Analysis'!$C:$C,$C204,'Interim Analysis'!$F:$F,$F204,'Interim Analysis'!$G:$G,$H204,'Interim Analysis'!$E:$E,$E204),
SUMIFS('Interim Analysis'!C:C,'Interim Analysis'!$B:$B,$B204,'Interim Analysis'!$C:$C,$C204,'Interim Analysis'!$F:$F,$F204,'Interim Analysis'!$G:$G,$H204,'Interim Analysis'!$D:$D,$D204)
*(INDEX('Dimensional Maps'!D$39:D$63,MATCH($E204,'Dimensional Maps'!$C$8:$C$32,0),1)
/SUMIFS('Dimensional Maps'!D$39:D$63, 'Dimensional Maps'!$B$8:$B$32,$D204)))),0),0)</f>
        <v>0</v>
      </c>
      <c r="J204" s="115">
        <f>IFERROR(IF($G204 = "WholeBlg",IF(J$1&lt;2020, 0,
IF($H204="GWh",SUMIFS('Interim Analysis'!D:D,'Interim Analysis'!$B:$B,$B204,'Interim Analysis'!$C:$C,$C204,'Interim Analysis'!$F:$F,$F204,'Interim Analysis'!$G:$G,$H204,'Interim Analysis'!$E:$E,$E204),
SUMIFS('Interim Analysis'!D:D,'Interim Analysis'!$B:$B,$B204,'Interim Analysis'!$C:$C,$C204,'Interim Analysis'!$F:$F,$F204,'Interim Analysis'!$G:$G,$H204,'Interim Analysis'!$D:$D,$D204)
*(INDEX('Dimensional Maps'!E$39:E$63,MATCH($E204,'Dimensional Maps'!$C$8:$C$32,0),1)
/SUMIFS('Dimensional Maps'!E$39:E$63, 'Dimensional Maps'!$B$8:$B$32,$D204)))),0),0)</f>
        <v>0</v>
      </c>
      <c r="K204" s="115">
        <f>IFERROR(IF($G204 = "WholeBlg",IF(K$1&lt;2020, 0,
IF($H204="GWh",SUMIFS('Interim Analysis'!E:E,'Interim Analysis'!$B:$B,$B204,'Interim Analysis'!$C:$C,$C204,'Interim Analysis'!$F:$F,$F204,'Interim Analysis'!$G:$G,$H204,'Interim Analysis'!$E:$E,$E204),
SUMIFS('Interim Analysis'!E:E,'Interim Analysis'!$B:$B,$B204,'Interim Analysis'!$C:$C,$C204,'Interim Analysis'!$F:$F,$F204,'Interim Analysis'!$G:$G,$H204,'Interim Analysis'!$D:$D,$D204)
*(INDEX('Dimensional Maps'!F$39:F$63,MATCH($E204,'Dimensional Maps'!$C$8:$C$32,0),1)
/SUMIFS('Dimensional Maps'!F$39:F$63, 'Dimensional Maps'!$B$8:$B$32,$D204)))),0),0)</f>
        <v>0</v>
      </c>
      <c r="L204" s="115">
        <f>IFERROR(IF($G204 = "WholeBlg",IF(L$1&lt;2020, 0,
IF($H204="GWh",SUMIFS('Interim Analysis'!F:F,'Interim Analysis'!$B:$B,$B204,'Interim Analysis'!$C:$C,$C204,'Interim Analysis'!$F:$F,$F204,'Interim Analysis'!$G:$G,$H204,'Interim Analysis'!$E:$E,$E204),
SUMIFS('Interim Analysis'!F:F,'Interim Analysis'!$B:$B,$B204,'Interim Analysis'!$C:$C,$C204,'Interim Analysis'!$F:$F,$F204,'Interim Analysis'!$G:$G,$H204,'Interim Analysis'!$D:$D,$D204)
*(INDEX('Dimensional Maps'!G$39:G$63,MATCH($E204,'Dimensional Maps'!$C$8:$C$32,0),1)
/SUMIFS('Dimensional Maps'!G$39:G$63, 'Dimensional Maps'!$B$8:$B$32,$D204)))),0),0)</f>
        <v>0</v>
      </c>
      <c r="M204" s="115">
        <f>IFERROR(IF($G204 = "WholeBlg",IF(M$1&lt;2020, 0,
IF($H204="GWh",SUMIFS('Interim Analysis'!G:G,'Interim Analysis'!$B:$B,$B204,'Interim Analysis'!$C:$C,$C204,'Interim Analysis'!$F:$F,$F204,'Interim Analysis'!$G:$G,$H204,'Interim Analysis'!$E:$E,$E204),
SUMIFS('Interim Analysis'!G:G,'Interim Analysis'!$B:$B,$B204,'Interim Analysis'!$C:$C,$C204,'Interim Analysis'!$F:$F,$F204,'Interim Analysis'!$G:$G,$H204,'Interim Analysis'!$D:$D,$D204)
*(INDEX('Dimensional Maps'!H$39:H$63,MATCH($E204,'Dimensional Maps'!$C$8:$C$32,0),1)
/SUMIFS('Dimensional Maps'!H$39:H$63, 'Dimensional Maps'!$B$8:$B$32,$D204)))),0),0)</f>
        <v>0</v>
      </c>
      <c r="N204" s="115">
        <f>IFERROR(IF($G204 = "WholeBlg",IF(N$1&lt;2020, 0,
IF($H204="GWh",SUMIFS('Interim Analysis'!H:H,'Interim Analysis'!$B:$B,$B204,'Interim Analysis'!$C:$C,$C204,'Interim Analysis'!$F:$F,$F204,'Interim Analysis'!$G:$G,$H204,'Interim Analysis'!$E:$E,$E204),
SUMIFS('Interim Analysis'!H:H,'Interim Analysis'!$B:$B,$B204,'Interim Analysis'!$C:$C,$C204,'Interim Analysis'!$F:$F,$F204,'Interim Analysis'!$G:$G,$H204,'Interim Analysis'!$D:$D,$D204)
*(INDEX('Dimensional Maps'!I$39:I$63,MATCH($E204,'Dimensional Maps'!$C$8:$C$32,0),1)
/SUMIFS('Dimensional Maps'!I$39:I$63, 'Dimensional Maps'!$B$8:$B$32,$D204)))),0),0)</f>
        <v>0.45383264229005782</v>
      </c>
      <c r="O204" s="115">
        <f>IFERROR(IF($G204 = "WholeBlg",IF(O$1&lt;2020, 0,
IF($H204="GWh",SUMIFS('Interim Analysis'!I:I,'Interim Analysis'!$B:$B,$B204,'Interim Analysis'!$C:$C,$C204,'Interim Analysis'!$F:$F,$F204,'Interim Analysis'!$G:$G,$H204,'Interim Analysis'!$E:$E,$E204),
SUMIFS('Interim Analysis'!I:I,'Interim Analysis'!$B:$B,$B204,'Interim Analysis'!$C:$C,$C204,'Interim Analysis'!$F:$F,$F204,'Interim Analysis'!$G:$G,$H204,'Interim Analysis'!$D:$D,$D204)
*(INDEX('Dimensional Maps'!J$39:J$63,MATCH($E204,'Dimensional Maps'!$C$8:$C$32,0),1)
/SUMIFS('Dimensional Maps'!J$39:J$63, 'Dimensional Maps'!$B$8:$B$32,$D204)))),0),0)</f>
        <v>0.89365711150866345</v>
      </c>
      <c r="P204" s="115">
        <f>IFERROR(IF($G204 = "WholeBlg",IF(P$1&lt;2020, 0,
IF($H204="GWh",SUMIFS('Interim Analysis'!J:J,'Interim Analysis'!$B:$B,$B204,'Interim Analysis'!$C:$C,$C204,'Interim Analysis'!$F:$F,$F204,'Interim Analysis'!$G:$G,$H204,'Interim Analysis'!$E:$E,$E204),
SUMIFS('Interim Analysis'!J:J,'Interim Analysis'!$B:$B,$B204,'Interim Analysis'!$C:$C,$C204,'Interim Analysis'!$F:$F,$F204,'Interim Analysis'!$G:$G,$H204,'Interim Analysis'!$D:$D,$D204)
*(INDEX('Dimensional Maps'!K$39:K$63,MATCH($E204,'Dimensional Maps'!$C$8:$C$32,0),1)
/SUMIFS('Dimensional Maps'!K$39:K$63, 'Dimensional Maps'!$B$8:$B$32,$D204)))),0),0)</f>
        <v>1.3215607566099312</v>
      </c>
      <c r="Q204" s="115">
        <f>IFERROR(IF($G204 = "WholeBlg",IF(Q$1&lt;2020, 0,
IF($H204="GWh",SUMIFS('Interim Analysis'!K:K,'Interim Analysis'!$B:$B,$B204,'Interim Analysis'!$C:$C,$C204,'Interim Analysis'!$F:$F,$F204,'Interim Analysis'!$G:$G,$H204,'Interim Analysis'!$E:$E,$E204),
SUMIFS('Interim Analysis'!K:K,'Interim Analysis'!$B:$B,$B204,'Interim Analysis'!$C:$C,$C204,'Interim Analysis'!$F:$F,$F204,'Interim Analysis'!$G:$G,$H204,'Interim Analysis'!$D:$D,$D204)
*(INDEX('Dimensional Maps'!L$39:L$63,MATCH($E204,'Dimensional Maps'!$C$8:$C$32,0),1)
/SUMIFS('Dimensional Maps'!L$39:L$63, 'Dimensional Maps'!$B$8:$B$32,$D204)))),0),0)</f>
        <v>1.7422075035699338</v>
      </c>
      <c r="R204" s="115">
        <f>IFERROR(IF($G204 = "WholeBlg",IF(R$1&lt;2020, 0,
IF($H204="GWh",SUMIFS('Interim Analysis'!L:L,'Interim Analysis'!$B:$B,$B204,'Interim Analysis'!$C:$C,$C204,'Interim Analysis'!$F:$F,$F204,'Interim Analysis'!$G:$G,$H204,'Interim Analysis'!$E:$E,$E204),
SUMIFS('Interim Analysis'!L:L,'Interim Analysis'!$B:$B,$B204,'Interim Analysis'!$C:$C,$C204,'Interim Analysis'!$F:$F,$F204,'Interim Analysis'!$G:$G,$H204,'Interim Analysis'!$D:$D,$D204)
*(INDEX('Dimensional Maps'!M$39:M$63,MATCH($E204,'Dimensional Maps'!$C$8:$C$32,0),1)
/SUMIFS('Dimensional Maps'!M$39:M$63, 'Dimensional Maps'!$B$8:$B$32,$D204)))),0),0)</f>
        <v>2.148722393190436</v>
      </c>
      <c r="S204" s="115">
        <f>IFERROR(IF($G204 = "WholeBlg",IF(S$1&lt;2020, 0,
IF($H204="GWh",SUMIFS('Interim Analysis'!M:M,'Interim Analysis'!$B:$B,$B204,'Interim Analysis'!$C:$C,$C204,'Interim Analysis'!$F:$F,$F204,'Interim Analysis'!$G:$G,$H204,'Interim Analysis'!$E:$E,$E204),
SUMIFS('Interim Analysis'!M:M,'Interim Analysis'!$B:$B,$B204,'Interim Analysis'!$C:$C,$C204,'Interim Analysis'!$F:$F,$F204,'Interim Analysis'!$G:$G,$H204,'Interim Analysis'!$D:$D,$D204)
*(INDEX('Dimensional Maps'!N$39:N$63,MATCH($E204,'Dimensional Maps'!$C$8:$C$32,0),1)
/SUMIFS('Dimensional Maps'!N$39:N$63, 'Dimensional Maps'!$B$8:$B$32,$D204)))),0),0)</f>
        <v>2.5465752306784988</v>
      </c>
      <c r="T204" s="115">
        <f>IFERROR(IF($G204 = "WholeBlg",IF(T$1&lt;2020, 0,
IF($H204="GWh",SUMIFS('Interim Analysis'!N:N,'Interim Analysis'!$B:$B,$B204,'Interim Analysis'!$C:$C,$C204,'Interim Analysis'!$F:$F,$F204,'Interim Analysis'!$G:$G,$H204,'Interim Analysis'!$E:$E,$E204),
SUMIFS('Interim Analysis'!N:N,'Interim Analysis'!$B:$B,$B204,'Interim Analysis'!$C:$C,$C204,'Interim Analysis'!$F:$F,$F204,'Interim Analysis'!$G:$G,$H204,'Interim Analysis'!$D:$D,$D204)
*(INDEX('Dimensional Maps'!O$39:O$63,MATCH($E204,'Dimensional Maps'!$C$8:$C$32,0),1)
/SUMIFS('Dimensional Maps'!O$39:O$63, 'Dimensional Maps'!$B$8:$B$32,$D204)))),0),0)</f>
        <v>2.9304398332652193</v>
      </c>
      <c r="U204" s="115">
        <f>IFERROR(IF($G204 = "WholeBlg",IF(U$1&lt;2020, 0,
IF($H204="GWh",SUMIFS('Interim Analysis'!O:O,'Interim Analysis'!$B:$B,$B204,'Interim Analysis'!$C:$C,$C204,'Interim Analysis'!$F:$F,$F204,'Interim Analysis'!$G:$G,$H204,'Interim Analysis'!$E:$E,$E204),
SUMIFS('Interim Analysis'!O:O,'Interim Analysis'!$B:$B,$B204,'Interim Analysis'!$C:$C,$C204,'Interim Analysis'!$F:$F,$F204,'Interim Analysis'!$G:$G,$H204,'Interim Analysis'!$D:$D,$D204)
*(INDEX('Dimensional Maps'!P$39:P$63,MATCH($E204,'Dimensional Maps'!$C$8:$C$32,0),1)
/SUMIFS('Dimensional Maps'!P$39:P$63, 'Dimensional Maps'!$B$8:$B$32,$D204)))),0),0)</f>
        <v>3.3079272403076141</v>
      </c>
      <c r="V204" s="115">
        <f>IFERROR(IF($G204 = "WholeBlg",IF(V$1&lt;2020, 0,
IF($H204="GWh",SUMIFS('Interim Analysis'!P:P,'Interim Analysis'!$B:$B,$B204,'Interim Analysis'!$C:$C,$C204,'Interim Analysis'!$F:$F,$F204,'Interim Analysis'!$G:$G,$H204,'Interim Analysis'!$E:$E,$E204),
SUMIFS('Interim Analysis'!P:P,'Interim Analysis'!$B:$B,$B204,'Interim Analysis'!$C:$C,$C204,'Interim Analysis'!$F:$F,$F204,'Interim Analysis'!$G:$G,$H204,'Interim Analysis'!$D:$D,$D204)
*(INDEX('Dimensional Maps'!Q$39:Q$63,MATCH($E204,'Dimensional Maps'!$C$8:$C$32,0),1)
/SUMIFS('Dimensional Maps'!Q$39:Q$63, 'Dimensional Maps'!$B$8:$B$32,$D204)))),0),0)</f>
        <v>3.6756567169852237</v>
      </c>
      <c r="W204" s="115">
        <f>IFERROR(IF($G204 = "WholeBlg",IF(W$1&lt;2020, 0,
IF($H204="GWh",SUMIFS('Interim Analysis'!Q:Q,'Interim Analysis'!$B:$B,$B204,'Interim Analysis'!$C:$C,$C204,'Interim Analysis'!$F:$F,$F204,'Interim Analysis'!$G:$G,$H204,'Interim Analysis'!$E:$E,$E204),
SUMIFS('Interim Analysis'!Q:Q,'Interim Analysis'!$B:$B,$B204,'Interim Analysis'!$C:$C,$C204,'Interim Analysis'!$F:$F,$F204,'Interim Analysis'!$G:$G,$H204,'Interim Analysis'!$D:$D,$D204)
*(INDEX('Dimensional Maps'!R$39:R$63,MATCH($E204,'Dimensional Maps'!$C$8:$C$32,0),1)
/SUMIFS('Dimensional Maps'!R$39:R$63, 'Dimensional Maps'!$B$8:$B$32,$D204)))),0),0)</f>
        <v>4.0352082927514745</v>
      </c>
    </row>
    <row r="205" spans="1:23" x14ac:dyDescent="0.25">
      <c r="A205" s="105" t="str">
        <f>Home!$C$20</f>
        <v>IOU Potential Program Savings ET</v>
      </c>
      <c r="B205" s="103" t="s">
        <v>238</v>
      </c>
      <c r="C205" s="103">
        <v>1</v>
      </c>
      <c r="D205" s="103" t="s">
        <v>47</v>
      </c>
      <c r="E205" s="103" t="s">
        <v>45</v>
      </c>
      <c r="F205" s="103" t="s">
        <v>186</v>
      </c>
      <c r="G205" s="103" t="s">
        <v>53</v>
      </c>
      <c r="H205" s="116" t="s">
        <v>20</v>
      </c>
      <c r="I205" s="115">
        <f>IFERROR(IF($G205 = "WholeBlg",IF(I$1&lt;2020, 0,
IF($H205="GWh",SUMIFS('Interim Analysis'!C:C,'Interim Analysis'!$B:$B,$B205,'Interim Analysis'!$C:$C,$C205,'Interim Analysis'!$F:$F,$F205,'Interim Analysis'!$G:$G,$H205,'Interim Analysis'!$E:$E,$E205),
SUMIFS('Interim Analysis'!C:C,'Interim Analysis'!$B:$B,$B205,'Interim Analysis'!$C:$C,$C205,'Interim Analysis'!$F:$F,$F205,'Interim Analysis'!$G:$G,$H205,'Interim Analysis'!$D:$D,$D205)
*(INDEX('Dimensional Maps'!D$39:D$63,MATCH($E205,'Dimensional Maps'!$C$8:$C$32,0),1)
/SUMIFS('Dimensional Maps'!D$39:D$63, 'Dimensional Maps'!$B$8:$B$32,$D205)))),0),0)</f>
        <v>0</v>
      </c>
      <c r="J205" s="115">
        <f>IFERROR(IF($G205 = "WholeBlg",IF(J$1&lt;2020, 0,
IF($H205="GWh",SUMIFS('Interim Analysis'!D:D,'Interim Analysis'!$B:$B,$B205,'Interim Analysis'!$C:$C,$C205,'Interim Analysis'!$F:$F,$F205,'Interim Analysis'!$G:$G,$H205,'Interim Analysis'!$E:$E,$E205),
SUMIFS('Interim Analysis'!D:D,'Interim Analysis'!$B:$B,$B205,'Interim Analysis'!$C:$C,$C205,'Interim Analysis'!$F:$F,$F205,'Interim Analysis'!$G:$G,$H205,'Interim Analysis'!$D:$D,$D205)
*(INDEX('Dimensional Maps'!E$39:E$63,MATCH($E205,'Dimensional Maps'!$C$8:$C$32,0),1)
/SUMIFS('Dimensional Maps'!E$39:E$63, 'Dimensional Maps'!$B$8:$B$32,$D205)))),0),0)</f>
        <v>0</v>
      </c>
      <c r="K205" s="115">
        <f>IFERROR(IF($G205 = "WholeBlg",IF(K$1&lt;2020, 0,
IF($H205="GWh",SUMIFS('Interim Analysis'!E:E,'Interim Analysis'!$B:$B,$B205,'Interim Analysis'!$C:$C,$C205,'Interim Analysis'!$F:$F,$F205,'Interim Analysis'!$G:$G,$H205,'Interim Analysis'!$E:$E,$E205),
SUMIFS('Interim Analysis'!E:E,'Interim Analysis'!$B:$B,$B205,'Interim Analysis'!$C:$C,$C205,'Interim Analysis'!$F:$F,$F205,'Interim Analysis'!$G:$G,$H205,'Interim Analysis'!$D:$D,$D205)
*(INDEX('Dimensional Maps'!F$39:F$63,MATCH($E205,'Dimensional Maps'!$C$8:$C$32,0),1)
/SUMIFS('Dimensional Maps'!F$39:F$63, 'Dimensional Maps'!$B$8:$B$32,$D205)))),0),0)</f>
        <v>0</v>
      </c>
      <c r="L205" s="115">
        <f>IFERROR(IF($G205 = "WholeBlg",IF(L$1&lt;2020, 0,
IF($H205="GWh",SUMIFS('Interim Analysis'!F:F,'Interim Analysis'!$B:$B,$B205,'Interim Analysis'!$C:$C,$C205,'Interim Analysis'!$F:$F,$F205,'Interim Analysis'!$G:$G,$H205,'Interim Analysis'!$E:$E,$E205),
SUMIFS('Interim Analysis'!F:F,'Interim Analysis'!$B:$B,$B205,'Interim Analysis'!$C:$C,$C205,'Interim Analysis'!$F:$F,$F205,'Interim Analysis'!$G:$G,$H205,'Interim Analysis'!$D:$D,$D205)
*(INDEX('Dimensional Maps'!G$39:G$63,MATCH($E205,'Dimensional Maps'!$C$8:$C$32,0),1)
/SUMIFS('Dimensional Maps'!G$39:G$63, 'Dimensional Maps'!$B$8:$B$32,$D205)))),0),0)</f>
        <v>0</v>
      </c>
      <c r="M205" s="115">
        <f>IFERROR(IF($G205 = "WholeBlg",IF(M$1&lt;2020, 0,
IF($H205="GWh",SUMIFS('Interim Analysis'!G:G,'Interim Analysis'!$B:$B,$B205,'Interim Analysis'!$C:$C,$C205,'Interim Analysis'!$F:$F,$F205,'Interim Analysis'!$G:$G,$H205,'Interim Analysis'!$E:$E,$E205),
SUMIFS('Interim Analysis'!G:G,'Interim Analysis'!$B:$B,$B205,'Interim Analysis'!$C:$C,$C205,'Interim Analysis'!$F:$F,$F205,'Interim Analysis'!$G:$G,$H205,'Interim Analysis'!$D:$D,$D205)
*(INDEX('Dimensional Maps'!H$39:H$63,MATCH($E205,'Dimensional Maps'!$C$8:$C$32,0),1)
/SUMIFS('Dimensional Maps'!H$39:H$63, 'Dimensional Maps'!$B$8:$B$32,$D205)))),0),0)</f>
        <v>0</v>
      </c>
      <c r="N205" s="115">
        <f>IFERROR(IF($G205 = "WholeBlg",IF(N$1&lt;2020, 0,
IF($H205="GWh",SUMIFS('Interim Analysis'!H:H,'Interim Analysis'!$B:$B,$B205,'Interim Analysis'!$C:$C,$C205,'Interim Analysis'!$F:$F,$F205,'Interim Analysis'!$G:$G,$H205,'Interim Analysis'!$E:$E,$E205),
SUMIFS('Interim Analysis'!H:H,'Interim Analysis'!$B:$B,$B205,'Interim Analysis'!$C:$C,$C205,'Interim Analysis'!$F:$F,$F205,'Interim Analysis'!$G:$G,$H205,'Interim Analysis'!$D:$D,$D205)
*(INDEX('Dimensional Maps'!I$39:I$63,MATCH($E205,'Dimensional Maps'!$C$8:$C$32,0),1)
/SUMIFS('Dimensional Maps'!I$39:I$63, 'Dimensional Maps'!$B$8:$B$32,$D205)))),0),0)</f>
        <v>1.4662299951329383</v>
      </c>
      <c r="O205" s="115">
        <f>IFERROR(IF($G205 = "WholeBlg",IF(O$1&lt;2020, 0,
IF($H205="GWh",SUMIFS('Interim Analysis'!I:I,'Interim Analysis'!$B:$B,$B205,'Interim Analysis'!$C:$C,$C205,'Interim Analysis'!$F:$F,$F205,'Interim Analysis'!$G:$G,$H205,'Interim Analysis'!$E:$E,$E205),
SUMIFS('Interim Analysis'!I:I,'Interim Analysis'!$B:$B,$B205,'Interim Analysis'!$C:$C,$C205,'Interim Analysis'!$F:$F,$F205,'Interim Analysis'!$G:$G,$H205,'Interim Analysis'!$D:$D,$D205)
*(INDEX('Dimensional Maps'!J$39:J$63,MATCH($E205,'Dimensional Maps'!$C$8:$C$32,0),1)
/SUMIFS('Dimensional Maps'!J$39:J$63, 'Dimensional Maps'!$B$8:$B$32,$D205)))),0),0)</f>
        <v>2.8923637412260517</v>
      </c>
      <c r="P205" s="115">
        <f>IFERROR(IF($G205 = "WholeBlg",IF(P$1&lt;2020, 0,
IF($H205="GWh",SUMIFS('Interim Analysis'!J:J,'Interim Analysis'!$B:$B,$B205,'Interim Analysis'!$C:$C,$C205,'Interim Analysis'!$F:$F,$F205,'Interim Analysis'!$G:$G,$H205,'Interim Analysis'!$E:$E,$E205),
SUMIFS('Interim Analysis'!J:J,'Interim Analysis'!$B:$B,$B205,'Interim Analysis'!$C:$C,$C205,'Interim Analysis'!$F:$F,$F205,'Interim Analysis'!$G:$G,$H205,'Interim Analysis'!$D:$D,$D205)
*(INDEX('Dimensional Maps'!K$39:K$63,MATCH($E205,'Dimensional Maps'!$C$8:$C$32,0),1)
/SUMIFS('Dimensional Maps'!K$39:K$63, 'Dimensional Maps'!$B$8:$B$32,$D205)))),0),0)</f>
        <v>4.2902029327950526</v>
      </c>
      <c r="Q205" s="115">
        <f>IFERROR(IF($G205 = "WholeBlg",IF(Q$1&lt;2020, 0,
IF($H205="GWh",SUMIFS('Interim Analysis'!K:K,'Interim Analysis'!$B:$B,$B205,'Interim Analysis'!$C:$C,$C205,'Interim Analysis'!$F:$F,$F205,'Interim Analysis'!$G:$G,$H205,'Interim Analysis'!$E:$E,$E205),
SUMIFS('Interim Analysis'!K:K,'Interim Analysis'!$B:$B,$B205,'Interim Analysis'!$C:$C,$C205,'Interim Analysis'!$F:$F,$F205,'Interim Analysis'!$G:$G,$H205,'Interim Analysis'!$D:$D,$D205)
*(INDEX('Dimensional Maps'!L$39:L$63,MATCH($E205,'Dimensional Maps'!$C$8:$C$32,0),1)
/SUMIFS('Dimensional Maps'!L$39:L$63, 'Dimensional Maps'!$B$8:$B$32,$D205)))),0),0)</f>
        <v>5.6829242008117395</v>
      </c>
      <c r="R205" s="115">
        <f>IFERROR(IF($G205 = "WholeBlg",IF(R$1&lt;2020, 0,
IF($H205="GWh",SUMIFS('Interim Analysis'!L:L,'Interim Analysis'!$B:$B,$B205,'Interim Analysis'!$C:$C,$C205,'Interim Analysis'!$F:$F,$F205,'Interim Analysis'!$G:$G,$H205,'Interim Analysis'!$E:$E,$E205),
SUMIFS('Interim Analysis'!L:L,'Interim Analysis'!$B:$B,$B205,'Interim Analysis'!$C:$C,$C205,'Interim Analysis'!$F:$F,$F205,'Interim Analysis'!$G:$G,$H205,'Interim Analysis'!$D:$D,$D205)
*(INDEX('Dimensional Maps'!M$39:M$63,MATCH($E205,'Dimensional Maps'!$C$8:$C$32,0),1)
/SUMIFS('Dimensional Maps'!M$39:M$63, 'Dimensional Maps'!$B$8:$B$32,$D205)))),0),0)</f>
        <v>7.0596420555171875</v>
      </c>
      <c r="S205" s="115">
        <f>IFERROR(IF($G205 = "WholeBlg",IF(S$1&lt;2020, 0,
IF($H205="GWh",SUMIFS('Interim Analysis'!M:M,'Interim Analysis'!$B:$B,$B205,'Interim Analysis'!$C:$C,$C205,'Interim Analysis'!$F:$F,$F205,'Interim Analysis'!$G:$G,$H205,'Interim Analysis'!$E:$E,$E205),
SUMIFS('Interim Analysis'!M:M,'Interim Analysis'!$B:$B,$B205,'Interim Analysis'!$C:$C,$C205,'Interim Analysis'!$F:$F,$F205,'Interim Analysis'!$G:$G,$H205,'Interim Analysis'!$D:$D,$D205)
*(INDEX('Dimensional Maps'!N$39:N$63,MATCH($E205,'Dimensional Maps'!$C$8:$C$32,0),1)
/SUMIFS('Dimensional Maps'!N$39:N$63, 'Dimensional Maps'!$B$8:$B$32,$D205)))),0),0)</f>
        <v>8.4549698896188357</v>
      </c>
      <c r="T205" s="115">
        <f>IFERROR(IF($G205 = "WholeBlg",IF(T$1&lt;2020, 0,
IF($H205="GWh",SUMIFS('Interim Analysis'!N:N,'Interim Analysis'!$B:$B,$B205,'Interim Analysis'!$C:$C,$C205,'Interim Analysis'!$F:$F,$F205,'Interim Analysis'!$G:$G,$H205,'Interim Analysis'!$E:$E,$E205),
SUMIFS('Interim Analysis'!N:N,'Interim Analysis'!$B:$B,$B205,'Interim Analysis'!$C:$C,$C205,'Interim Analysis'!$F:$F,$F205,'Interim Analysis'!$G:$G,$H205,'Interim Analysis'!$D:$D,$D205)
*(INDEX('Dimensional Maps'!O$39:O$63,MATCH($E205,'Dimensional Maps'!$C$8:$C$32,0),1)
/SUMIFS('Dimensional Maps'!O$39:O$63, 'Dimensional Maps'!$B$8:$B$32,$D205)))),0),0)</f>
        <v>9.8826807081423329</v>
      </c>
      <c r="U205" s="115">
        <f>IFERROR(IF($G205 = "WholeBlg",IF(U$1&lt;2020, 0,
IF($H205="GWh",SUMIFS('Interim Analysis'!O:O,'Interim Analysis'!$B:$B,$B205,'Interim Analysis'!$C:$C,$C205,'Interim Analysis'!$F:$F,$F205,'Interim Analysis'!$G:$G,$H205,'Interim Analysis'!$E:$E,$E205),
SUMIFS('Interim Analysis'!O:O,'Interim Analysis'!$B:$B,$B205,'Interim Analysis'!$C:$C,$C205,'Interim Analysis'!$F:$F,$F205,'Interim Analysis'!$G:$G,$H205,'Interim Analysis'!$D:$D,$D205)
*(INDEX('Dimensional Maps'!P$39:P$63,MATCH($E205,'Dimensional Maps'!$C$8:$C$32,0),1)
/SUMIFS('Dimensional Maps'!P$39:P$63, 'Dimensional Maps'!$B$8:$B$32,$D205)))),0),0)</f>
        <v>11.412469015178186</v>
      </c>
      <c r="V205" s="115">
        <f>IFERROR(IF($G205 = "WholeBlg",IF(V$1&lt;2020, 0,
IF($H205="GWh",SUMIFS('Interim Analysis'!P:P,'Interim Analysis'!$B:$B,$B205,'Interim Analysis'!$C:$C,$C205,'Interim Analysis'!$F:$F,$F205,'Interim Analysis'!$G:$G,$H205,'Interim Analysis'!$E:$E,$E205),
SUMIFS('Interim Analysis'!P:P,'Interim Analysis'!$B:$B,$B205,'Interim Analysis'!$C:$C,$C205,'Interim Analysis'!$F:$F,$F205,'Interim Analysis'!$G:$G,$H205,'Interim Analysis'!$D:$D,$D205)
*(INDEX('Dimensional Maps'!Q$39:Q$63,MATCH($E205,'Dimensional Maps'!$C$8:$C$32,0),1)
/SUMIFS('Dimensional Maps'!Q$39:Q$63, 'Dimensional Maps'!$B$8:$B$32,$D205)))),0),0)</f>
        <v>13.108851186882539</v>
      </c>
      <c r="W205" s="115">
        <f>IFERROR(IF($G205 = "WholeBlg",IF(W$1&lt;2020, 0,
IF($H205="GWh",SUMIFS('Interim Analysis'!Q:Q,'Interim Analysis'!$B:$B,$B205,'Interim Analysis'!$C:$C,$C205,'Interim Analysis'!$F:$F,$F205,'Interim Analysis'!$G:$G,$H205,'Interim Analysis'!$E:$E,$E205),
SUMIFS('Interim Analysis'!Q:Q,'Interim Analysis'!$B:$B,$B205,'Interim Analysis'!$C:$C,$C205,'Interim Analysis'!$F:$F,$F205,'Interim Analysis'!$G:$G,$H205,'Interim Analysis'!$D:$D,$D205)
*(INDEX('Dimensional Maps'!R$39:R$63,MATCH($E205,'Dimensional Maps'!$C$8:$C$32,0),1)
/SUMIFS('Dimensional Maps'!R$39:R$63, 'Dimensional Maps'!$B$8:$B$32,$D205)))),0),0)</f>
        <v>15.100908794346786</v>
      </c>
    </row>
    <row r="206" spans="1:23" x14ac:dyDescent="0.25">
      <c r="A206" s="105" t="str">
        <f>Home!$C$20</f>
        <v>IOU Potential Program Savings ET</v>
      </c>
      <c r="B206" s="103" t="s">
        <v>236</v>
      </c>
      <c r="C206" s="103">
        <v>1</v>
      </c>
      <c r="D206" s="103" t="s">
        <v>47</v>
      </c>
      <c r="E206" s="103" t="s">
        <v>219</v>
      </c>
      <c r="F206" s="103" t="s">
        <v>167</v>
      </c>
      <c r="G206" s="103" t="s">
        <v>53</v>
      </c>
      <c r="H206" s="116" t="s">
        <v>18</v>
      </c>
      <c r="I206" s="115">
        <f>IFERROR(IF($G206 = "WholeBlg",IF(I$1&lt;2020, 0,
IF($H206="GWh",SUMIFS('Interim Analysis'!C:C,'Interim Analysis'!$B:$B,$B206,'Interim Analysis'!$C:$C,$C206,'Interim Analysis'!$F:$F,$F206,'Interim Analysis'!$G:$G,$H206,'Interim Analysis'!$E:$E,$E206),
SUMIFS('Interim Analysis'!C:C,'Interim Analysis'!$B:$B,$B206,'Interim Analysis'!$C:$C,$C206,'Interim Analysis'!$F:$F,$F206,'Interim Analysis'!$G:$G,$H206,'Interim Analysis'!$D:$D,$D206)
*(INDEX('Dimensional Maps'!D$39:D$63,MATCH($E206,'Dimensional Maps'!$C$8:$C$32,0),1)
/SUMIFS('Dimensional Maps'!D$39:D$63, 'Dimensional Maps'!$B$8:$B$32,$D206)))),0),0)</f>
        <v>0</v>
      </c>
      <c r="J206" s="115">
        <f>IFERROR(IF($G206 = "WholeBlg",IF(J$1&lt;2020, 0,
IF($H206="GWh",SUMIFS('Interim Analysis'!D:D,'Interim Analysis'!$B:$B,$B206,'Interim Analysis'!$C:$C,$C206,'Interim Analysis'!$F:$F,$F206,'Interim Analysis'!$G:$G,$H206,'Interim Analysis'!$E:$E,$E206),
SUMIFS('Interim Analysis'!D:D,'Interim Analysis'!$B:$B,$B206,'Interim Analysis'!$C:$C,$C206,'Interim Analysis'!$F:$F,$F206,'Interim Analysis'!$G:$G,$H206,'Interim Analysis'!$D:$D,$D206)
*(INDEX('Dimensional Maps'!E$39:E$63,MATCH($E206,'Dimensional Maps'!$C$8:$C$32,0),1)
/SUMIFS('Dimensional Maps'!E$39:E$63, 'Dimensional Maps'!$B$8:$B$32,$D206)))),0),0)</f>
        <v>0</v>
      </c>
      <c r="K206" s="115">
        <f>IFERROR(IF($G206 = "WholeBlg",IF(K$1&lt;2020, 0,
IF($H206="GWh",SUMIFS('Interim Analysis'!E:E,'Interim Analysis'!$B:$B,$B206,'Interim Analysis'!$C:$C,$C206,'Interim Analysis'!$F:$F,$F206,'Interim Analysis'!$G:$G,$H206,'Interim Analysis'!$E:$E,$E206),
SUMIFS('Interim Analysis'!E:E,'Interim Analysis'!$B:$B,$B206,'Interim Analysis'!$C:$C,$C206,'Interim Analysis'!$F:$F,$F206,'Interim Analysis'!$G:$G,$H206,'Interim Analysis'!$D:$D,$D206)
*(INDEX('Dimensional Maps'!F$39:F$63,MATCH($E206,'Dimensional Maps'!$C$8:$C$32,0),1)
/SUMIFS('Dimensional Maps'!F$39:F$63, 'Dimensional Maps'!$B$8:$B$32,$D206)))),0),0)</f>
        <v>0</v>
      </c>
      <c r="L206" s="115">
        <f>IFERROR(IF($G206 = "WholeBlg",IF(L$1&lt;2020, 0,
IF($H206="GWh",SUMIFS('Interim Analysis'!F:F,'Interim Analysis'!$B:$B,$B206,'Interim Analysis'!$C:$C,$C206,'Interim Analysis'!$F:$F,$F206,'Interim Analysis'!$G:$G,$H206,'Interim Analysis'!$E:$E,$E206),
SUMIFS('Interim Analysis'!F:F,'Interim Analysis'!$B:$B,$B206,'Interim Analysis'!$C:$C,$C206,'Interim Analysis'!$F:$F,$F206,'Interim Analysis'!$G:$G,$H206,'Interim Analysis'!$D:$D,$D206)
*(INDEX('Dimensional Maps'!G$39:G$63,MATCH($E206,'Dimensional Maps'!$C$8:$C$32,0),1)
/SUMIFS('Dimensional Maps'!G$39:G$63, 'Dimensional Maps'!$B$8:$B$32,$D206)))),0),0)</f>
        <v>0</v>
      </c>
      <c r="M206" s="115">
        <f>IFERROR(IF($G206 = "WholeBlg",IF(M$1&lt;2020, 0,
IF($H206="GWh",SUMIFS('Interim Analysis'!G:G,'Interim Analysis'!$B:$B,$B206,'Interim Analysis'!$C:$C,$C206,'Interim Analysis'!$F:$F,$F206,'Interim Analysis'!$G:$G,$H206,'Interim Analysis'!$E:$E,$E206),
SUMIFS('Interim Analysis'!G:G,'Interim Analysis'!$B:$B,$B206,'Interim Analysis'!$C:$C,$C206,'Interim Analysis'!$F:$F,$F206,'Interim Analysis'!$G:$G,$H206,'Interim Analysis'!$D:$D,$D206)
*(INDEX('Dimensional Maps'!H$39:H$63,MATCH($E206,'Dimensional Maps'!$C$8:$C$32,0),1)
/SUMIFS('Dimensional Maps'!H$39:H$63, 'Dimensional Maps'!$B$8:$B$32,$D206)))),0),0)</f>
        <v>0</v>
      </c>
      <c r="N206" s="115">
        <f>IFERROR(IF($G206 = "WholeBlg",IF(N$1&lt;2020, 0,
IF($H206="GWh",SUMIFS('Interim Analysis'!H:H,'Interim Analysis'!$B:$B,$B206,'Interim Analysis'!$C:$C,$C206,'Interim Analysis'!$F:$F,$F206,'Interim Analysis'!$G:$G,$H206,'Interim Analysis'!$E:$E,$E206),
SUMIFS('Interim Analysis'!H:H,'Interim Analysis'!$B:$B,$B206,'Interim Analysis'!$C:$C,$C206,'Interim Analysis'!$F:$F,$F206,'Interim Analysis'!$G:$G,$H206,'Interim Analysis'!$D:$D,$D206)
*(INDEX('Dimensional Maps'!I$39:I$63,MATCH($E206,'Dimensional Maps'!$C$8:$C$32,0),1)
/SUMIFS('Dimensional Maps'!I$39:I$63, 'Dimensional Maps'!$B$8:$B$32,$D206)))),0),0)</f>
        <v>0</v>
      </c>
      <c r="O206" s="115">
        <f>IFERROR(IF($G206 = "WholeBlg",IF(O$1&lt;2020, 0,
IF($H206="GWh",SUMIFS('Interim Analysis'!I:I,'Interim Analysis'!$B:$B,$B206,'Interim Analysis'!$C:$C,$C206,'Interim Analysis'!$F:$F,$F206,'Interim Analysis'!$G:$G,$H206,'Interim Analysis'!$E:$E,$E206),
SUMIFS('Interim Analysis'!I:I,'Interim Analysis'!$B:$B,$B206,'Interim Analysis'!$C:$C,$C206,'Interim Analysis'!$F:$F,$F206,'Interim Analysis'!$G:$G,$H206,'Interim Analysis'!$D:$D,$D206)
*(INDEX('Dimensional Maps'!J$39:J$63,MATCH($E206,'Dimensional Maps'!$C$8:$C$32,0),1)
/SUMIFS('Dimensional Maps'!J$39:J$63, 'Dimensional Maps'!$B$8:$B$32,$D206)))),0),0)</f>
        <v>0</v>
      </c>
      <c r="P206" s="115">
        <f>IFERROR(IF($G206 = "WholeBlg",IF(P$1&lt;2020, 0,
IF($H206="GWh",SUMIFS('Interim Analysis'!J:J,'Interim Analysis'!$B:$B,$B206,'Interim Analysis'!$C:$C,$C206,'Interim Analysis'!$F:$F,$F206,'Interim Analysis'!$G:$G,$H206,'Interim Analysis'!$E:$E,$E206),
SUMIFS('Interim Analysis'!J:J,'Interim Analysis'!$B:$B,$B206,'Interim Analysis'!$C:$C,$C206,'Interim Analysis'!$F:$F,$F206,'Interim Analysis'!$G:$G,$H206,'Interim Analysis'!$D:$D,$D206)
*(INDEX('Dimensional Maps'!K$39:K$63,MATCH($E206,'Dimensional Maps'!$C$8:$C$32,0),1)
/SUMIFS('Dimensional Maps'!K$39:K$63, 'Dimensional Maps'!$B$8:$B$32,$D206)))),0),0)</f>
        <v>0</v>
      </c>
      <c r="Q206" s="115">
        <f>IFERROR(IF($G206 = "WholeBlg",IF(Q$1&lt;2020, 0,
IF($H206="GWh",SUMIFS('Interim Analysis'!K:K,'Interim Analysis'!$B:$B,$B206,'Interim Analysis'!$C:$C,$C206,'Interim Analysis'!$F:$F,$F206,'Interim Analysis'!$G:$G,$H206,'Interim Analysis'!$E:$E,$E206),
SUMIFS('Interim Analysis'!K:K,'Interim Analysis'!$B:$B,$B206,'Interim Analysis'!$C:$C,$C206,'Interim Analysis'!$F:$F,$F206,'Interim Analysis'!$G:$G,$H206,'Interim Analysis'!$D:$D,$D206)
*(INDEX('Dimensional Maps'!L$39:L$63,MATCH($E206,'Dimensional Maps'!$C$8:$C$32,0),1)
/SUMIFS('Dimensional Maps'!L$39:L$63, 'Dimensional Maps'!$B$8:$B$32,$D206)))),0),0)</f>
        <v>0</v>
      </c>
      <c r="R206" s="115">
        <f>IFERROR(IF($G206 = "WholeBlg",IF(R$1&lt;2020, 0,
IF($H206="GWh",SUMIFS('Interim Analysis'!L:L,'Interim Analysis'!$B:$B,$B206,'Interim Analysis'!$C:$C,$C206,'Interim Analysis'!$F:$F,$F206,'Interim Analysis'!$G:$G,$H206,'Interim Analysis'!$E:$E,$E206),
SUMIFS('Interim Analysis'!L:L,'Interim Analysis'!$B:$B,$B206,'Interim Analysis'!$C:$C,$C206,'Interim Analysis'!$F:$F,$F206,'Interim Analysis'!$G:$G,$H206,'Interim Analysis'!$D:$D,$D206)
*(INDEX('Dimensional Maps'!M$39:M$63,MATCH($E206,'Dimensional Maps'!$C$8:$C$32,0),1)
/SUMIFS('Dimensional Maps'!M$39:M$63, 'Dimensional Maps'!$B$8:$B$32,$D206)))),0),0)</f>
        <v>0</v>
      </c>
      <c r="S206" s="115">
        <f>IFERROR(IF($G206 = "WholeBlg",IF(S$1&lt;2020, 0,
IF($H206="GWh",SUMIFS('Interim Analysis'!M:M,'Interim Analysis'!$B:$B,$B206,'Interim Analysis'!$C:$C,$C206,'Interim Analysis'!$F:$F,$F206,'Interim Analysis'!$G:$G,$H206,'Interim Analysis'!$E:$E,$E206),
SUMIFS('Interim Analysis'!M:M,'Interim Analysis'!$B:$B,$B206,'Interim Analysis'!$C:$C,$C206,'Interim Analysis'!$F:$F,$F206,'Interim Analysis'!$G:$G,$H206,'Interim Analysis'!$D:$D,$D206)
*(INDEX('Dimensional Maps'!N$39:N$63,MATCH($E206,'Dimensional Maps'!$C$8:$C$32,0),1)
/SUMIFS('Dimensional Maps'!N$39:N$63, 'Dimensional Maps'!$B$8:$B$32,$D206)))),0),0)</f>
        <v>0</v>
      </c>
      <c r="T206" s="115">
        <f>IFERROR(IF($G206 = "WholeBlg",IF(T$1&lt;2020, 0,
IF($H206="GWh",SUMIFS('Interim Analysis'!N:N,'Interim Analysis'!$B:$B,$B206,'Interim Analysis'!$C:$C,$C206,'Interim Analysis'!$F:$F,$F206,'Interim Analysis'!$G:$G,$H206,'Interim Analysis'!$E:$E,$E206),
SUMIFS('Interim Analysis'!N:N,'Interim Analysis'!$B:$B,$B206,'Interim Analysis'!$C:$C,$C206,'Interim Analysis'!$F:$F,$F206,'Interim Analysis'!$G:$G,$H206,'Interim Analysis'!$D:$D,$D206)
*(INDEX('Dimensional Maps'!O$39:O$63,MATCH($E206,'Dimensional Maps'!$C$8:$C$32,0),1)
/SUMIFS('Dimensional Maps'!O$39:O$63, 'Dimensional Maps'!$B$8:$B$32,$D206)))),0),0)</f>
        <v>0</v>
      </c>
      <c r="U206" s="115">
        <f>IFERROR(IF($G206 = "WholeBlg",IF(U$1&lt;2020, 0,
IF($H206="GWh",SUMIFS('Interim Analysis'!O:O,'Interim Analysis'!$B:$B,$B206,'Interim Analysis'!$C:$C,$C206,'Interim Analysis'!$F:$F,$F206,'Interim Analysis'!$G:$G,$H206,'Interim Analysis'!$E:$E,$E206),
SUMIFS('Interim Analysis'!O:O,'Interim Analysis'!$B:$B,$B206,'Interim Analysis'!$C:$C,$C206,'Interim Analysis'!$F:$F,$F206,'Interim Analysis'!$G:$G,$H206,'Interim Analysis'!$D:$D,$D206)
*(INDEX('Dimensional Maps'!P$39:P$63,MATCH($E206,'Dimensional Maps'!$C$8:$C$32,0),1)
/SUMIFS('Dimensional Maps'!P$39:P$63, 'Dimensional Maps'!$B$8:$B$32,$D206)))),0),0)</f>
        <v>0</v>
      </c>
      <c r="V206" s="115">
        <f>IFERROR(IF($G206 = "WholeBlg",IF(V$1&lt;2020, 0,
IF($H206="GWh",SUMIFS('Interim Analysis'!P:P,'Interim Analysis'!$B:$B,$B206,'Interim Analysis'!$C:$C,$C206,'Interim Analysis'!$F:$F,$F206,'Interim Analysis'!$G:$G,$H206,'Interim Analysis'!$E:$E,$E206),
SUMIFS('Interim Analysis'!P:P,'Interim Analysis'!$B:$B,$B206,'Interim Analysis'!$C:$C,$C206,'Interim Analysis'!$F:$F,$F206,'Interim Analysis'!$G:$G,$H206,'Interim Analysis'!$D:$D,$D206)
*(INDEX('Dimensional Maps'!Q$39:Q$63,MATCH($E206,'Dimensional Maps'!$C$8:$C$32,0),1)
/SUMIFS('Dimensional Maps'!Q$39:Q$63, 'Dimensional Maps'!$B$8:$B$32,$D206)))),0),0)</f>
        <v>0</v>
      </c>
      <c r="W206" s="115">
        <f>IFERROR(IF($G206 = "WholeBlg",IF(W$1&lt;2020, 0,
IF($H206="GWh",SUMIFS('Interim Analysis'!Q:Q,'Interim Analysis'!$B:$B,$B206,'Interim Analysis'!$C:$C,$C206,'Interim Analysis'!$F:$F,$F206,'Interim Analysis'!$G:$G,$H206,'Interim Analysis'!$E:$E,$E206),
SUMIFS('Interim Analysis'!Q:Q,'Interim Analysis'!$B:$B,$B206,'Interim Analysis'!$C:$C,$C206,'Interim Analysis'!$F:$F,$F206,'Interim Analysis'!$G:$G,$H206,'Interim Analysis'!$D:$D,$D206)
*(INDEX('Dimensional Maps'!R$39:R$63,MATCH($E206,'Dimensional Maps'!$C$8:$C$32,0),1)
/SUMIFS('Dimensional Maps'!R$39:R$63, 'Dimensional Maps'!$B$8:$B$32,$D206)))),0),0)</f>
        <v>0</v>
      </c>
    </row>
    <row r="207" spans="1:23" x14ac:dyDescent="0.25">
      <c r="A207" s="105" t="str">
        <f>Home!$C$20</f>
        <v>IOU Potential Program Savings ET</v>
      </c>
      <c r="B207" s="103" t="s">
        <v>236</v>
      </c>
      <c r="C207" s="103">
        <v>1</v>
      </c>
      <c r="D207" s="103" t="s">
        <v>47</v>
      </c>
      <c r="E207" s="103" t="s">
        <v>219</v>
      </c>
      <c r="F207" s="103" t="s">
        <v>186</v>
      </c>
      <c r="G207" s="103" t="s">
        <v>53</v>
      </c>
      <c r="H207" s="116" t="s">
        <v>18</v>
      </c>
      <c r="I207" s="115">
        <f>IFERROR(IF($G207 = "WholeBlg",IF(I$1&lt;2020, 0,
IF($H207="GWh",SUMIFS('Interim Analysis'!C:C,'Interim Analysis'!$B:$B,$B207,'Interim Analysis'!$C:$C,$C207,'Interim Analysis'!$F:$F,$F207,'Interim Analysis'!$G:$G,$H207,'Interim Analysis'!$E:$E,$E207),
SUMIFS('Interim Analysis'!C:C,'Interim Analysis'!$B:$B,$B207,'Interim Analysis'!$C:$C,$C207,'Interim Analysis'!$F:$F,$F207,'Interim Analysis'!$G:$G,$H207,'Interim Analysis'!$D:$D,$D207)
*(INDEX('Dimensional Maps'!D$39:D$63,MATCH($E207,'Dimensional Maps'!$C$8:$C$32,0),1)
/SUMIFS('Dimensional Maps'!D$39:D$63, 'Dimensional Maps'!$B$8:$B$32,$D207)))),0),0)</f>
        <v>0</v>
      </c>
      <c r="J207" s="115">
        <f>IFERROR(IF($G207 = "WholeBlg",IF(J$1&lt;2020, 0,
IF($H207="GWh",SUMIFS('Interim Analysis'!D:D,'Interim Analysis'!$B:$B,$B207,'Interim Analysis'!$C:$C,$C207,'Interim Analysis'!$F:$F,$F207,'Interim Analysis'!$G:$G,$H207,'Interim Analysis'!$E:$E,$E207),
SUMIFS('Interim Analysis'!D:D,'Interim Analysis'!$B:$B,$B207,'Interim Analysis'!$C:$C,$C207,'Interim Analysis'!$F:$F,$F207,'Interim Analysis'!$G:$G,$H207,'Interim Analysis'!$D:$D,$D207)
*(INDEX('Dimensional Maps'!E$39:E$63,MATCH($E207,'Dimensional Maps'!$C$8:$C$32,0),1)
/SUMIFS('Dimensional Maps'!E$39:E$63, 'Dimensional Maps'!$B$8:$B$32,$D207)))),0),0)</f>
        <v>0</v>
      </c>
      <c r="K207" s="115">
        <f>IFERROR(IF($G207 = "WholeBlg",IF(K$1&lt;2020, 0,
IF($H207="GWh",SUMIFS('Interim Analysis'!E:E,'Interim Analysis'!$B:$B,$B207,'Interim Analysis'!$C:$C,$C207,'Interim Analysis'!$F:$F,$F207,'Interim Analysis'!$G:$G,$H207,'Interim Analysis'!$E:$E,$E207),
SUMIFS('Interim Analysis'!E:E,'Interim Analysis'!$B:$B,$B207,'Interim Analysis'!$C:$C,$C207,'Interim Analysis'!$F:$F,$F207,'Interim Analysis'!$G:$G,$H207,'Interim Analysis'!$D:$D,$D207)
*(INDEX('Dimensional Maps'!F$39:F$63,MATCH($E207,'Dimensional Maps'!$C$8:$C$32,0),1)
/SUMIFS('Dimensional Maps'!F$39:F$63, 'Dimensional Maps'!$B$8:$B$32,$D207)))),0),0)</f>
        <v>0</v>
      </c>
      <c r="L207" s="115">
        <f>IFERROR(IF($G207 = "WholeBlg",IF(L$1&lt;2020, 0,
IF($H207="GWh",SUMIFS('Interim Analysis'!F:F,'Interim Analysis'!$B:$B,$B207,'Interim Analysis'!$C:$C,$C207,'Interim Analysis'!$F:$F,$F207,'Interim Analysis'!$G:$G,$H207,'Interim Analysis'!$E:$E,$E207),
SUMIFS('Interim Analysis'!F:F,'Interim Analysis'!$B:$B,$B207,'Interim Analysis'!$C:$C,$C207,'Interim Analysis'!$F:$F,$F207,'Interim Analysis'!$G:$G,$H207,'Interim Analysis'!$D:$D,$D207)
*(INDEX('Dimensional Maps'!G$39:G$63,MATCH($E207,'Dimensional Maps'!$C$8:$C$32,0),1)
/SUMIFS('Dimensional Maps'!G$39:G$63, 'Dimensional Maps'!$B$8:$B$32,$D207)))),0),0)</f>
        <v>0</v>
      </c>
      <c r="M207" s="115">
        <f>IFERROR(IF($G207 = "WholeBlg",IF(M$1&lt;2020, 0,
IF($H207="GWh",SUMIFS('Interim Analysis'!G:G,'Interim Analysis'!$B:$B,$B207,'Interim Analysis'!$C:$C,$C207,'Interim Analysis'!$F:$F,$F207,'Interim Analysis'!$G:$G,$H207,'Interim Analysis'!$E:$E,$E207),
SUMIFS('Interim Analysis'!G:G,'Interim Analysis'!$B:$B,$B207,'Interim Analysis'!$C:$C,$C207,'Interim Analysis'!$F:$F,$F207,'Interim Analysis'!$G:$G,$H207,'Interim Analysis'!$D:$D,$D207)
*(INDEX('Dimensional Maps'!H$39:H$63,MATCH($E207,'Dimensional Maps'!$C$8:$C$32,0),1)
/SUMIFS('Dimensional Maps'!H$39:H$63, 'Dimensional Maps'!$B$8:$B$32,$D207)))),0),0)</f>
        <v>0</v>
      </c>
      <c r="N207" s="115">
        <f>IFERROR(IF($G207 = "WholeBlg",IF(N$1&lt;2020, 0,
IF($H207="GWh",SUMIFS('Interim Analysis'!H:H,'Interim Analysis'!$B:$B,$B207,'Interim Analysis'!$C:$C,$C207,'Interim Analysis'!$F:$F,$F207,'Interim Analysis'!$G:$G,$H207,'Interim Analysis'!$E:$E,$E207),
SUMIFS('Interim Analysis'!H:H,'Interim Analysis'!$B:$B,$B207,'Interim Analysis'!$C:$C,$C207,'Interim Analysis'!$F:$F,$F207,'Interim Analysis'!$G:$G,$H207,'Interim Analysis'!$D:$D,$D207)
*(INDEX('Dimensional Maps'!I$39:I$63,MATCH($E207,'Dimensional Maps'!$C$8:$C$32,0),1)
/SUMIFS('Dimensional Maps'!I$39:I$63, 'Dimensional Maps'!$B$8:$B$32,$D207)))),0),0)</f>
        <v>0</v>
      </c>
      <c r="O207" s="115">
        <f>IFERROR(IF($G207 = "WholeBlg",IF(O$1&lt;2020, 0,
IF($H207="GWh",SUMIFS('Interim Analysis'!I:I,'Interim Analysis'!$B:$B,$B207,'Interim Analysis'!$C:$C,$C207,'Interim Analysis'!$F:$F,$F207,'Interim Analysis'!$G:$G,$H207,'Interim Analysis'!$E:$E,$E207),
SUMIFS('Interim Analysis'!I:I,'Interim Analysis'!$B:$B,$B207,'Interim Analysis'!$C:$C,$C207,'Interim Analysis'!$F:$F,$F207,'Interim Analysis'!$G:$G,$H207,'Interim Analysis'!$D:$D,$D207)
*(INDEX('Dimensional Maps'!J$39:J$63,MATCH($E207,'Dimensional Maps'!$C$8:$C$32,0),1)
/SUMIFS('Dimensional Maps'!J$39:J$63, 'Dimensional Maps'!$B$8:$B$32,$D207)))),0),0)</f>
        <v>0</v>
      </c>
      <c r="P207" s="115">
        <f>IFERROR(IF($G207 = "WholeBlg",IF(P$1&lt;2020, 0,
IF($H207="GWh",SUMIFS('Interim Analysis'!J:J,'Interim Analysis'!$B:$B,$B207,'Interim Analysis'!$C:$C,$C207,'Interim Analysis'!$F:$F,$F207,'Interim Analysis'!$G:$G,$H207,'Interim Analysis'!$E:$E,$E207),
SUMIFS('Interim Analysis'!J:J,'Interim Analysis'!$B:$B,$B207,'Interim Analysis'!$C:$C,$C207,'Interim Analysis'!$F:$F,$F207,'Interim Analysis'!$G:$G,$H207,'Interim Analysis'!$D:$D,$D207)
*(INDEX('Dimensional Maps'!K$39:K$63,MATCH($E207,'Dimensional Maps'!$C$8:$C$32,0),1)
/SUMIFS('Dimensional Maps'!K$39:K$63, 'Dimensional Maps'!$B$8:$B$32,$D207)))),0),0)</f>
        <v>0</v>
      </c>
      <c r="Q207" s="115">
        <f>IFERROR(IF($G207 = "WholeBlg",IF(Q$1&lt;2020, 0,
IF($H207="GWh",SUMIFS('Interim Analysis'!K:K,'Interim Analysis'!$B:$B,$B207,'Interim Analysis'!$C:$C,$C207,'Interim Analysis'!$F:$F,$F207,'Interim Analysis'!$G:$G,$H207,'Interim Analysis'!$E:$E,$E207),
SUMIFS('Interim Analysis'!K:K,'Interim Analysis'!$B:$B,$B207,'Interim Analysis'!$C:$C,$C207,'Interim Analysis'!$F:$F,$F207,'Interim Analysis'!$G:$G,$H207,'Interim Analysis'!$D:$D,$D207)
*(INDEX('Dimensional Maps'!L$39:L$63,MATCH($E207,'Dimensional Maps'!$C$8:$C$32,0),1)
/SUMIFS('Dimensional Maps'!L$39:L$63, 'Dimensional Maps'!$B$8:$B$32,$D207)))),0),0)</f>
        <v>0</v>
      </c>
      <c r="R207" s="115">
        <f>IFERROR(IF($G207 = "WholeBlg",IF(R$1&lt;2020, 0,
IF($H207="GWh",SUMIFS('Interim Analysis'!L:L,'Interim Analysis'!$B:$B,$B207,'Interim Analysis'!$C:$C,$C207,'Interim Analysis'!$F:$F,$F207,'Interim Analysis'!$G:$G,$H207,'Interim Analysis'!$E:$E,$E207),
SUMIFS('Interim Analysis'!L:L,'Interim Analysis'!$B:$B,$B207,'Interim Analysis'!$C:$C,$C207,'Interim Analysis'!$F:$F,$F207,'Interim Analysis'!$G:$G,$H207,'Interim Analysis'!$D:$D,$D207)
*(INDEX('Dimensional Maps'!M$39:M$63,MATCH($E207,'Dimensional Maps'!$C$8:$C$32,0),1)
/SUMIFS('Dimensional Maps'!M$39:M$63, 'Dimensional Maps'!$B$8:$B$32,$D207)))),0),0)</f>
        <v>0</v>
      </c>
      <c r="S207" s="115">
        <f>IFERROR(IF($G207 = "WholeBlg",IF(S$1&lt;2020, 0,
IF($H207="GWh",SUMIFS('Interim Analysis'!M:M,'Interim Analysis'!$B:$B,$B207,'Interim Analysis'!$C:$C,$C207,'Interim Analysis'!$F:$F,$F207,'Interim Analysis'!$G:$G,$H207,'Interim Analysis'!$E:$E,$E207),
SUMIFS('Interim Analysis'!M:M,'Interim Analysis'!$B:$B,$B207,'Interim Analysis'!$C:$C,$C207,'Interim Analysis'!$F:$F,$F207,'Interim Analysis'!$G:$G,$H207,'Interim Analysis'!$D:$D,$D207)
*(INDEX('Dimensional Maps'!N$39:N$63,MATCH($E207,'Dimensional Maps'!$C$8:$C$32,0),1)
/SUMIFS('Dimensional Maps'!N$39:N$63, 'Dimensional Maps'!$B$8:$B$32,$D207)))),0),0)</f>
        <v>0</v>
      </c>
      <c r="T207" s="115">
        <f>IFERROR(IF($G207 = "WholeBlg",IF(T$1&lt;2020, 0,
IF($H207="GWh",SUMIFS('Interim Analysis'!N:N,'Interim Analysis'!$B:$B,$B207,'Interim Analysis'!$C:$C,$C207,'Interim Analysis'!$F:$F,$F207,'Interim Analysis'!$G:$G,$H207,'Interim Analysis'!$E:$E,$E207),
SUMIFS('Interim Analysis'!N:N,'Interim Analysis'!$B:$B,$B207,'Interim Analysis'!$C:$C,$C207,'Interim Analysis'!$F:$F,$F207,'Interim Analysis'!$G:$G,$H207,'Interim Analysis'!$D:$D,$D207)
*(INDEX('Dimensional Maps'!O$39:O$63,MATCH($E207,'Dimensional Maps'!$C$8:$C$32,0),1)
/SUMIFS('Dimensional Maps'!O$39:O$63, 'Dimensional Maps'!$B$8:$B$32,$D207)))),0),0)</f>
        <v>0</v>
      </c>
      <c r="U207" s="115">
        <f>IFERROR(IF($G207 = "WholeBlg",IF(U$1&lt;2020, 0,
IF($H207="GWh",SUMIFS('Interim Analysis'!O:O,'Interim Analysis'!$B:$B,$B207,'Interim Analysis'!$C:$C,$C207,'Interim Analysis'!$F:$F,$F207,'Interim Analysis'!$G:$G,$H207,'Interim Analysis'!$E:$E,$E207),
SUMIFS('Interim Analysis'!O:O,'Interim Analysis'!$B:$B,$B207,'Interim Analysis'!$C:$C,$C207,'Interim Analysis'!$F:$F,$F207,'Interim Analysis'!$G:$G,$H207,'Interim Analysis'!$D:$D,$D207)
*(INDEX('Dimensional Maps'!P$39:P$63,MATCH($E207,'Dimensional Maps'!$C$8:$C$32,0),1)
/SUMIFS('Dimensional Maps'!P$39:P$63, 'Dimensional Maps'!$B$8:$B$32,$D207)))),0),0)</f>
        <v>0</v>
      </c>
      <c r="V207" s="115">
        <f>IFERROR(IF($G207 = "WholeBlg",IF(V$1&lt;2020, 0,
IF($H207="GWh",SUMIFS('Interim Analysis'!P:P,'Interim Analysis'!$B:$B,$B207,'Interim Analysis'!$C:$C,$C207,'Interim Analysis'!$F:$F,$F207,'Interim Analysis'!$G:$G,$H207,'Interim Analysis'!$E:$E,$E207),
SUMIFS('Interim Analysis'!P:P,'Interim Analysis'!$B:$B,$B207,'Interim Analysis'!$C:$C,$C207,'Interim Analysis'!$F:$F,$F207,'Interim Analysis'!$G:$G,$H207,'Interim Analysis'!$D:$D,$D207)
*(INDEX('Dimensional Maps'!Q$39:Q$63,MATCH($E207,'Dimensional Maps'!$C$8:$C$32,0),1)
/SUMIFS('Dimensional Maps'!Q$39:Q$63, 'Dimensional Maps'!$B$8:$B$32,$D207)))),0),0)</f>
        <v>0</v>
      </c>
      <c r="W207" s="115">
        <f>IFERROR(IF($G207 = "WholeBlg",IF(W$1&lt;2020, 0,
IF($H207="GWh",SUMIFS('Interim Analysis'!Q:Q,'Interim Analysis'!$B:$B,$B207,'Interim Analysis'!$C:$C,$C207,'Interim Analysis'!$F:$F,$F207,'Interim Analysis'!$G:$G,$H207,'Interim Analysis'!$E:$E,$E207),
SUMIFS('Interim Analysis'!Q:Q,'Interim Analysis'!$B:$B,$B207,'Interim Analysis'!$C:$C,$C207,'Interim Analysis'!$F:$F,$F207,'Interim Analysis'!$G:$G,$H207,'Interim Analysis'!$D:$D,$D207)
*(INDEX('Dimensional Maps'!R$39:R$63,MATCH($E207,'Dimensional Maps'!$C$8:$C$32,0),1)
/SUMIFS('Dimensional Maps'!R$39:R$63, 'Dimensional Maps'!$B$8:$B$32,$D207)))),0),0)</f>
        <v>0</v>
      </c>
    </row>
    <row r="208" spans="1:23" x14ac:dyDescent="0.25">
      <c r="A208" s="105" t="str">
        <f>Home!$C$20</f>
        <v>IOU Potential Program Savings ET</v>
      </c>
      <c r="B208" s="103" t="s">
        <v>236</v>
      </c>
      <c r="C208" s="103">
        <v>1</v>
      </c>
      <c r="D208" s="103" t="s">
        <v>47</v>
      </c>
      <c r="E208" s="103" t="s">
        <v>219</v>
      </c>
      <c r="F208" s="103" t="s">
        <v>167</v>
      </c>
      <c r="G208" s="103" t="s">
        <v>53</v>
      </c>
      <c r="H208" s="116" t="s">
        <v>20</v>
      </c>
      <c r="I208" s="115">
        <f>IFERROR(IF($G208 = "WholeBlg",IF(I$1&lt;2020, 0,
IF($H208="GWh",SUMIFS('Interim Analysis'!C:C,'Interim Analysis'!$B:$B,$B208,'Interim Analysis'!$C:$C,$C208,'Interim Analysis'!$F:$F,$F208,'Interim Analysis'!$G:$G,$H208,'Interim Analysis'!$E:$E,$E208),
SUMIFS('Interim Analysis'!C:C,'Interim Analysis'!$B:$B,$B208,'Interim Analysis'!$C:$C,$C208,'Interim Analysis'!$F:$F,$F208,'Interim Analysis'!$G:$G,$H208,'Interim Analysis'!$D:$D,$D208)
*(INDEX('Dimensional Maps'!D$39:D$63,MATCH($E208,'Dimensional Maps'!$C$8:$C$32,0),1)
/SUMIFS('Dimensional Maps'!D$39:D$63, 'Dimensional Maps'!$B$8:$B$32,$D208)))),0),0)</f>
        <v>0</v>
      </c>
      <c r="J208" s="115">
        <f>IFERROR(IF($G208 = "WholeBlg",IF(J$1&lt;2020, 0,
IF($H208="GWh",SUMIFS('Interim Analysis'!D:D,'Interim Analysis'!$B:$B,$B208,'Interim Analysis'!$C:$C,$C208,'Interim Analysis'!$F:$F,$F208,'Interim Analysis'!$G:$G,$H208,'Interim Analysis'!$E:$E,$E208),
SUMIFS('Interim Analysis'!D:D,'Interim Analysis'!$B:$B,$B208,'Interim Analysis'!$C:$C,$C208,'Interim Analysis'!$F:$F,$F208,'Interim Analysis'!$G:$G,$H208,'Interim Analysis'!$D:$D,$D208)
*(INDEX('Dimensional Maps'!E$39:E$63,MATCH($E208,'Dimensional Maps'!$C$8:$C$32,0),1)
/SUMIFS('Dimensional Maps'!E$39:E$63, 'Dimensional Maps'!$B$8:$B$32,$D208)))),0),0)</f>
        <v>0</v>
      </c>
      <c r="K208" s="115">
        <f>IFERROR(IF($G208 = "WholeBlg",IF(K$1&lt;2020, 0,
IF($H208="GWh",SUMIFS('Interim Analysis'!E:E,'Interim Analysis'!$B:$B,$B208,'Interim Analysis'!$C:$C,$C208,'Interim Analysis'!$F:$F,$F208,'Interim Analysis'!$G:$G,$H208,'Interim Analysis'!$E:$E,$E208),
SUMIFS('Interim Analysis'!E:E,'Interim Analysis'!$B:$B,$B208,'Interim Analysis'!$C:$C,$C208,'Interim Analysis'!$F:$F,$F208,'Interim Analysis'!$G:$G,$H208,'Interim Analysis'!$D:$D,$D208)
*(INDEX('Dimensional Maps'!F$39:F$63,MATCH($E208,'Dimensional Maps'!$C$8:$C$32,0),1)
/SUMIFS('Dimensional Maps'!F$39:F$63, 'Dimensional Maps'!$B$8:$B$32,$D208)))),0),0)</f>
        <v>0</v>
      </c>
      <c r="L208" s="115">
        <f>IFERROR(IF($G208 = "WholeBlg",IF(L$1&lt;2020, 0,
IF($H208="GWh",SUMIFS('Interim Analysis'!F:F,'Interim Analysis'!$B:$B,$B208,'Interim Analysis'!$C:$C,$C208,'Interim Analysis'!$F:$F,$F208,'Interim Analysis'!$G:$G,$H208,'Interim Analysis'!$E:$E,$E208),
SUMIFS('Interim Analysis'!F:F,'Interim Analysis'!$B:$B,$B208,'Interim Analysis'!$C:$C,$C208,'Interim Analysis'!$F:$F,$F208,'Interim Analysis'!$G:$G,$H208,'Interim Analysis'!$D:$D,$D208)
*(INDEX('Dimensional Maps'!G$39:G$63,MATCH($E208,'Dimensional Maps'!$C$8:$C$32,0),1)
/SUMIFS('Dimensional Maps'!G$39:G$63, 'Dimensional Maps'!$B$8:$B$32,$D208)))),0),0)</f>
        <v>0</v>
      </c>
      <c r="M208" s="115">
        <f>IFERROR(IF($G208 = "WholeBlg",IF(M$1&lt;2020, 0,
IF($H208="GWh",SUMIFS('Interim Analysis'!G:G,'Interim Analysis'!$B:$B,$B208,'Interim Analysis'!$C:$C,$C208,'Interim Analysis'!$F:$F,$F208,'Interim Analysis'!$G:$G,$H208,'Interim Analysis'!$E:$E,$E208),
SUMIFS('Interim Analysis'!G:G,'Interim Analysis'!$B:$B,$B208,'Interim Analysis'!$C:$C,$C208,'Interim Analysis'!$F:$F,$F208,'Interim Analysis'!$G:$G,$H208,'Interim Analysis'!$D:$D,$D208)
*(INDEX('Dimensional Maps'!H$39:H$63,MATCH($E208,'Dimensional Maps'!$C$8:$C$32,0),1)
/SUMIFS('Dimensional Maps'!H$39:H$63, 'Dimensional Maps'!$B$8:$B$32,$D208)))),0),0)</f>
        <v>0</v>
      </c>
      <c r="N208" s="115">
        <f>IFERROR(IF($G208 = "WholeBlg",IF(N$1&lt;2020, 0,
IF($H208="GWh",SUMIFS('Interim Analysis'!H:H,'Interim Analysis'!$B:$B,$B208,'Interim Analysis'!$C:$C,$C208,'Interim Analysis'!$F:$F,$F208,'Interim Analysis'!$G:$G,$H208,'Interim Analysis'!$E:$E,$E208),
SUMIFS('Interim Analysis'!H:H,'Interim Analysis'!$B:$B,$B208,'Interim Analysis'!$C:$C,$C208,'Interim Analysis'!$F:$F,$F208,'Interim Analysis'!$G:$G,$H208,'Interim Analysis'!$D:$D,$D208)
*(INDEX('Dimensional Maps'!I$39:I$63,MATCH($E208,'Dimensional Maps'!$C$8:$C$32,0),1)
/SUMIFS('Dimensional Maps'!I$39:I$63, 'Dimensional Maps'!$B$8:$B$32,$D208)))),0),0)</f>
        <v>1.8925029386286048E-2</v>
      </c>
      <c r="O208" s="115">
        <f>IFERROR(IF($G208 = "WholeBlg",IF(O$1&lt;2020, 0,
IF($H208="GWh",SUMIFS('Interim Analysis'!I:I,'Interim Analysis'!$B:$B,$B208,'Interim Analysis'!$C:$C,$C208,'Interim Analysis'!$F:$F,$F208,'Interim Analysis'!$G:$G,$H208,'Interim Analysis'!$E:$E,$E208),
SUMIFS('Interim Analysis'!I:I,'Interim Analysis'!$B:$B,$B208,'Interim Analysis'!$C:$C,$C208,'Interim Analysis'!$F:$F,$F208,'Interim Analysis'!$G:$G,$H208,'Interim Analysis'!$D:$D,$D208)
*(INDEX('Dimensional Maps'!J$39:J$63,MATCH($E208,'Dimensional Maps'!$C$8:$C$32,0),1)
/SUMIFS('Dimensional Maps'!J$39:J$63, 'Dimensional Maps'!$B$8:$B$32,$D208)))),0),0)</f>
        <v>3.7280364984626828E-2</v>
      </c>
      <c r="P208" s="115">
        <f>IFERROR(IF($G208 = "WholeBlg",IF(P$1&lt;2020, 0,
IF($H208="GWh",SUMIFS('Interim Analysis'!J:J,'Interim Analysis'!$B:$B,$B208,'Interim Analysis'!$C:$C,$C208,'Interim Analysis'!$F:$F,$F208,'Interim Analysis'!$G:$G,$H208,'Interim Analysis'!$E:$E,$E208),
SUMIFS('Interim Analysis'!J:J,'Interim Analysis'!$B:$B,$B208,'Interim Analysis'!$C:$C,$C208,'Interim Analysis'!$F:$F,$F208,'Interim Analysis'!$G:$G,$H208,'Interim Analysis'!$D:$D,$D208)
*(INDEX('Dimensional Maps'!K$39:K$63,MATCH($E208,'Dimensional Maps'!$C$8:$C$32,0),1)
/SUMIFS('Dimensional Maps'!K$39:K$63, 'Dimensional Maps'!$B$8:$B$32,$D208)))),0),0)</f>
        <v>5.5271607024274777E-2</v>
      </c>
      <c r="Q208" s="115">
        <f>IFERROR(IF($G208 = "WholeBlg",IF(Q$1&lt;2020, 0,
IF($H208="GWh",SUMIFS('Interim Analysis'!K:K,'Interim Analysis'!$B:$B,$B208,'Interim Analysis'!$C:$C,$C208,'Interim Analysis'!$F:$F,$F208,'Interim Analysis'!$G:$G,$H208,'Interim Analysis'!$E:$E,$E208),
SUMIFS('Interim Analysis'!K:K,'Interim Analysis'!$B:$B,$B208,'Interim Analysis'!$C:$C,$C208,'Interim Analysis'!$F:$F,$F208,'Interim Analysis'!$G:$G,$H208,'Interim Analysis'!$D:$D,$D208)
*(INDEX('Dimensional Maps'!L$39:L$63,MATCH($E208,'Dimensional Maps'!$C$8:$C$32,0),1)
/SUMIFS('Dimensional Maps'!L$39:L$63, 'Dimensional Maps'!$B$8:$B$32,$D208)))),0),0)</f>
        <v>7.2655139390224305E-2</v>
      </c>
      <c r="R208" s="115">
        <f>IFERROR(IF($G208 = "WholeBlg",IF(R$1&lt;2020, 0,
IF($H208="GWh",SUMIFS('Interim Analysis'!L:L,'Interim Analysis'!$B:$B,$B208,'Interim Analysis'!$C:$C,$C208,'Interim Analysis'!$F:$F,$F208,'Interim Analysis'!$G:$G,$H208,'Interim Analysis'!$E:$E,$E208),
SUMIFS('Interim Analysis'!L:L,'Interim Analysis'!$B:$B,$B208,'Interim Analysis'!$C:$C,$C208,'Interim Analysis'!$F:$F,$F208,'Interim Analysis'!$G:$G,$H208,'Interim Analysis'!$D:$D,$D208)
*(INDEX('Dimensional Maps'!M$39:M$63,MATCH($E208,'Dimensional Maps'!$C$8:$C$32,0),1)
/SUMIFS('Dimensional Maps'!M$39:M$63, 'Dimensional Maps'!$B$8:$B$32,$D208)))),0),0)</f>
        <v>8.9801238722071505E-2</v>
      </c>
      <c r="S208" s="115">
        <f>IFERROR(IF($G208 = "WholeBlg",IF(S$1&lt;2020, 0,
IF($H208="GWh",SUMIFS('Interim Analysis'!M:M,'Interim Analysis'!$B:$B,$B208,'Interim Analysis'!$C:$C,$C208,'Interim Analysis'!$F:$F,$F208,'Interim Analysis'!$G:$G,$H208,'Interim Analysis'!$E:$E,$E208),
SUMIFS('Interim Analysis'!M:M,'Interim Analysis'!$B:$B,$B208,'Interim Analysis'!$C:$C,$C208,'Interim Analysis'!$F:$F,$F208,'Interim Analysis'!$G:$G,$H208,'Interim Analysis'!$D:$D,$D208)
*(INDEX('Dimensional Maps'!N$39:N$63,MATCH($E208,'Dimensional Maps'!$C$8:$C$32,0),1)
/SUMIFS('Dimensional Maps'!N$39:N$63, 'Dimensional Maps'!$B$8:$B$32,$D208)))),0),0)</f>
        <v>0.1069263788036072</v>
      </c>
      <c r="T208" s="115">
        <f>IFERROR(IF($G208 = "WholeBlg",IF(T$1&lt;2020, 0,
IF($H208="GWh",SUMIFS('Interim Analysis'!N:N,'Interim Analysis'!$B:$B,$B208,'Interim Analysis'!$C:$C,$C208,'Interim Analysis'!$F:$F,$F208,'Interim Analysis'!$G:$G,$H208,'Interim Analysis'!$E:$E,$E208),
SUMIFS('Interim Analysis'!N:N,'Interim Analysis'!$B:$B,$B208,'Interim Analysis'!$C:$C,$C208,'Interim Analysis'!$F:$F,$F208,'Interim Analysis'!$G:$G,$H208,'Interim Analysis'!$D:$D,$D208)
*(INDEX('Dimensional Maps'!O$39:O$63,MATCH($E208,'Dimensional Maps'!$C$8:$C$32,0),1)
/SUMIFS('Dimensional Maps'!O$39:O$63, 'Dimensional Maps'!$B$8:$B$32,$D208)))),0),0)</f>
        <v>0.12360901391691238</v>
      </c>
      <c r="U208" s="115">
        <f>IFERROR(IF($G208 = "WholeBlg",IF(U$1&lt;2020, 0,
IF($H208="GWh",SUMIFS('Interim Analysis'!O:O,'Interim Analysis'!$B:$B,$B208,'Interim Analysis'!$C:$C,$C208,'Interim Analysis'!$F:$F,$F208,'Interim Analysis'!$G:$G,$H208,'Interim Analysis'!$E:$E,$E208),
SUMIFS('Interim Analysis'!O:O,'Interim Analysis'!$B:$B,$B208,'Interim Analysis'!$C:$C,$C208,'Interim Analysis'!$F:$F,$F208,'Interim Analysis'!$G:$G,$H208,'Interim Analysis'!$D:$D,$D208)
*(INDEX('Dimensional Maps'!P$39:P$63,MATCH($E208,'Dimensional Maps'!$C$8:$C$32,0),1)
/SUMIFS('Dimensional Maps'!P$39:P$63, 'Dimensional Maps'!$B$8:$B$32,$D208)))),0),0)</f>
        <v>0.14015572966712117</v>
      </c>
      <c r="V208" s="115">
        <f>IFERROR(IF($G208 = "WholeBlg",IF(V$1&lt;2020, 0,
IF($H208="GWh",SUMIFS('Interim Analysis'!P:P,'Interim Analysis'!$B:$B,$B208,'Interim Analysis'!$C:$C,$C208,'Interim Analysis'!$F:$F,$F208,'Interim Analysis'!$G:$G,$H208,'Interim Analysis'!$E:$E,$E208),
SUMIFS('Interim Analysis'!P:P,'Interim Analysis'!$B:$B,$B208,'Interim Analysis'!$C:$C,$C208,'Interim Analysis'!$F:$F,$F208,'Interim Analysis'!$G:$G,$H208,'Interim Analysis'!$D:$D,$D208)
*(INDEX('Dimensional Maps'!Q$39:Q$63,MATCH($E208,'Dimensional Maps'!$C$8:$C$32,0),1)
/SUMIFS('Dimensional Maps'!Q$39:Q$63, 'Dimensional Maps'!$B$8:$B$32,$D208)))),0),0)</f>
        <v>0.15651042831578899</v>
      </c>
      <c r="W208" s="115">
        <f>IFERROR(IF($G208 = "WholeBlg",IF(W$1&lt;2020, 0,
IF($H208="GWh",SUMIFS('Interim Analysis'!Q:Q,'Interim Analysis'!$B:$B,$B208,'Interim Analysis'!$C:$C,$C208,'Interim Analysis'!$F:$F,$F208,'Interim Analysis'!$G:$G,$H208,'Interim Analysis'!$E:$E,$E208),
SUMIFS('Interim Analysis'!Q:Q,'Interim Analysis'!$B:$B,$B208,'Interim Analysis'!$C:$C,$C208,'Interim Analysis'!$F:$F,$F208,'Interim Analysis'!$G:$G,$H208,'Interim Analysis'!$D:$D,$D208)
*(INDEX('Dimensional Maps'!R$39:R$63,MATCH($E208,'Dimensional Maps'!$C$8:$C$32,0),1)
/SUMIFS('Dimensional Maps'!R$39:R$63, 'Dimensional Maps'!$B$8:$B$32,$D208)))),0),0)</f>
        <v>0.17242638256703038</v>
      </c>
    </row>
    <row r="209" spans="1:23" x14ac:dyDescent="0.25">
      <c r="A209" s="105" t="str">
        <f>Home!$C$20</f>
        <v>IOU Potential Program Savings ET</v>
      </c>
      <c r="B209" s="137" t="s">
        <v>236</v>
      </c>
      <c r="C209" s="137">
        <v>1</v>
      </c>
      <c r="D209" s="137" t="s">
        <v>47</v>
      </c>
      <c r="E209" s="137" t="s">
        <v>219</v>
      </c>
      <c r="F209" s="137" t="s">
        <v>186</v>
      </c>
      <c r="G209" s="137" t="s">
        <v>53</v>
      </c>
      <c r="H209" s="138" t="s">
        <v>20</v>
      </c>
      <c r="I209" s="115">
        <f>IFERROR(IF($G209 = "WholeBlg",IF(I$1&lt;2020, 0,
IF($H209="GWh",SUMIFS('Interim Analysis'!C:C,'Interim Analysis'!$B:$B,$B209,'Interim Analysis'!$C:$C,$C209,'Interim Analysis'!$F:$F,$F209,'Interim Analysis'!$G:$G,$H209,'Interim Analysis'!$E:$E,$E209),
SUMIFS('Interim Analysis'!C:C,'Interim Analysis'!$B:$B,$B209,'Interim Analysis'!$C:$C,$C209,'Interim Analysis'!$F:$F,$F209,'Interim Analysis'!$G:$G,$H209,'Interim Analysis'!$D:$D,$D209)
*(INDEX('Dimensional Maps'!D$39:D$63,MATCH($E209,'Dimensional Maps'!$C$8:$C$32,0),1)
/SUMIFS('Dimensional Maps'!D$39:D$63, 'Dimensional Maps'!$B$8:$B$32,$D209)))),0),0)</f>
        <v>0</v>
      </c>
      <c r="J209" s="115">
        <f>IFERROR(IF($G209 = "WholeBlg",IF(J$1&lt;2020, 0,
IF($H209="GWh",SUMIFS('Interim Analysis'!D:D,'Interim Analysis'!$B:$B,$B209,'Interim Analysis'!$C:$C,$C209,'Interim Analysis'!$F:$F,$F209,'Interim Analysis'!$G:$G,$H209,'Interim Analysis'!$E:$E,$E209),
SUMIFS('Interim Analysis'!D:D,'Interim Analysis'!$B:$B,$B209,'Interim Analysis'!$C:$C,$C209,'Interim Analysis'!$F:$F,$F209,'Interim Analysis'!$G:$G,$H209,'Interim Analysis'!$D:$D,$D209)
*(INDEX('Dimensional Maps'!E$39:E$63,MATCH($E209,'Dimensional Maps'!$C$8:$C$32,0),1)
/SUMIFS('Dimensional Maps'!E$39:E$63, 'Dimensional Maps'!$B$8:$B$32,$D209)))),0),0)</f>
        <v>0</v>
      </c>
      <c r="K209" s="115">
        <f>IFERROR(IF($G209 = "WholeBlg",IF(K$1&lt;2020, 0,
IF($H209="GWh",SUMIFS('Interim Analysis'!E:E,'Interim Analysis'!$B:$B,$B209,'Interim Analysis'!$C:$C,$C209,'Interim Analysis'!$F:$F,$F209,'Interim Analysis'!$G:$G,$H209,'Interim Analysis'!$E:$E,$E209),
SUMIFS('Interim Analysis'!E:E,'Interim Analysis'!$B:$B,$B209,'Interim Analysis'!$C:$C,$C209,'Interim Analysis'!$F:$F,$F209,'Interim Analysis'!$G:$G,$H209,'Interim Analysis'!$D:$D,$D209)
*(INDEX('Dimensional Maps'!F$39:F$63,MATCH($E209,'Dimensional Maps'!$C$8:$C$32,0),1)
/SUMIFS('Dimensional Maps'!F$39:F$63, 'Dimensional Maps'!$B$8:$B$32,$D209)))),0),0)</f>
        <v>0</v>
      </c>
      <c r="L209" s="115">
        <f>IFERROR(IF($G209 = "WholeBlg",IF(L$1&lt;2020, 0,
IF($H209="GWh",SUMIFS('Interim Analysis'!F:F,'Interim Analysis'!$B:$B,$B209,'Interim Analysis'!$C:$C,$C209,'Interim Analysis'!$F:$F,$F209,'Interim Analysis'!$G:$G,$H209,'Interim Analysis'!$E:$E,$E209),
SUMIFS('Interim Analysis'!F:F,'Interim Analysis'!$B:$B,$B209,'Interim Analysis'!$C:$C,$C209,'Interim Analysis'!$F:$F,$F209,'Interim Analysis'!$G:$G,$H209,'Interim Analysis'!$D:$D,$D209)
*(INDEX('Dimensional Maps'!G$39:G$63,MATCH($E209,'Dimensional Maps'!$C$8:$C$32,0),1)
/SUMIFS('Dimensional Maps'!G$39:G$63, 'Dimensional Maps'!$B$8:$B$32,$D209)))),0),0)</f>
        <v>0</v>
      </c>
      <c r="M209" s="115">
        <f>IFERROR(IF($G209 = "WholeBlg",IF(M$1&lt;2020, 0,
IF($H209="GWh",SUMIFS('Interim Analysis'!G:G,'Interim Analysis'!$B:$B,$B209,'Interim Analysis'!$C:$C,$C209,'Interim Analysis'!$F:$F,$F209,'Interim Analysis'!$G:$G,$H209,'Interim Analysis'!$E:$E,$E209),
SUMIFS('Interim Analysis'!G:G,'Interim Analysis'!$B:$B,$B209,'Interim Analysis'!$C:$C,$C209,'Interim Analysis'!$F:$F,$F209,'Interim Analysis'!$G:$G,$H209,'Interim Analysis'!$D:$D,$D209)
*(INDEX('Dimensional Maps'!H$39:H$63,MATCH($E209,'Dimensional Maps'!$C$8:$C$32,0),1)
/SUMIFS('Dimensional Maps'!H$39:H$63, 'Dimensional Maps'!$B$8:$B$32,$D209)))),0),0)</f>
        <v>0</v>
      </c>
      <c r="N209" s="115">
        <f>IFERROR(IF($G209 = "WholeBlg",IF(N$1&lt;2020, 0,
IF($H209="GWh",SUMIFS('Interim Analysis'!H:H,'Interim Analysis'!$B:$B,$B209,'Interim Analysis'!$C:$C,$C209,'Interim Analysis'!$F:$F,$F209,'Interim Analysis'!$G:$G,$H209,'Interim Analysis'!$E:$E,$E209),
SUMIFS('Interim Analysis'!H:H,'Interim Analysis'!$B:$B,$B209,'Interim Analysis'!$C:$C,$C209,'Interim Analysis'!$F:$F,$F209,'Interim Analysis'!$G:$G,$H209,'Interim Analysis'!$D:$D,$D209)
*(INDEX('Dimensional Maps'!I$39:I$63,MATCH($E209,'Dimensional Maps'!$C$8:$C$32,0),1)
/SUMIFS('Dimensional Maps'!I$39:I$63, 'Dimensional Maps'!$B$8:$B$32,$D209)))),0),0)</f>
        <v>5.9308737249546065E-2</v>
      </c>
      <c r="O209" s="115">
        <f>IFERROR(IF($G209 = "WholeBlg",IF(O$1&lt;2020, 0,
IF($H209="GWh",SUMIFS('Interim Analysis'!I:I,'Interim Analysis'!$B:$B,$B209,'Interim Analysis'!$C:$C,$C209,'Interim Analysis'!$F:$F,$F209,'Interim Analysis'!$G:$G,$H209,'Interim Analysis'!$E:$E,$E209),
SUMIFS('Interim Analysis'!I:I,'Interim Analysis'!$B:$B,$B209,'Interim Analysis'!$C:$C,$C209,'Interim Analysis'!$F:$F,$F209,'Interim Analysis'!$G:$G,$H209,'Interim Analysis'!$D:$D,$D209)
*(INDEX('Dimensional Maps'!J$39:J$63,MATCH($E209,'Dimensional Maps'!$C$8:$C$32,0),1)
/SUMIFS('Dimensional Maps'!J$39:J$63, 'Dimensional Maps'!$B$8:$B$32,$D209)))),0),0)</f>
        <v>0.1170296288841785</v>
      </c>
      <c r="P209" s="115">
        <f>IFERROR(IF($G209 = "WholeBlg",IF(P$1&lt;2020, 0,
IF($H209="GWh",SUMIFS('Interim Analysis'!J:J,'Interim Analysis'!$B:$B,$B209,'Interim Analysis'!$C:$C,$C209,'Interim Analysis'!$F:$F,$F209,'Interim Analysis'!$G:$G,$H209,'Interim Analysis'!$E:$E,$E209),
SUMIFS('Interim Analysis'!J:J,'Interim Analysis'!$B:$B,$B209,'Interim Analysis'!$C:$C,$C209,'Interim Analysis'!$F:$F,$F209,'Interim Analysis'!$G:$G,$H209,'Interim Analysis'!$D:$D,$D209)
*(INDEX('Dimensional Maps'!K$39:K$63,MATCH($E209,'Dimensional Maps'!$C$8:$C$32,0),1)
/SUMIFS('Dimensional Maps'!K$39:K$63, 'Dimensional Maps'!$B$8:$B$32,$D209)))),0),0)</f>
        <v>0.17401137335905878</v>
      </c>
      <c r="Q209" s="115">
        <f>IFERROR(IF($G209 = "WholeBlg",IF(Q$1&lt;2020, 0,
IF($H209="GWh",SUMIFS('Interim Analysis'!K:K,'Interim Analysis'!$B:$B,$B209,'Interim Analysis'!$C:$C,$C209,'Interim Analysis'!$F:$F,$F209,'Interim Analysis'!$G:$G,$H209,'Interim Analysis'!$E:$E,$E209),
SUMIFS('Interim Analysis'!K:K,'Interim Analysis'!$B:$B,$B209,'Interim Analysis'!$C:$C,$C209,'Interim Analysis'!$F:$F,$F209,'Interim Analysis'!$G:$G,$H209,'Interim Analysis'!$D:$D,$D209)
*(INDEX('Dimensional Maps'!L$39:L$63,MATCH($E209,'Dimensional Maps'!$C$8:$C$32,0),1)
/SUMIFS('Dimensional Maps'!L$39:L$63, 'Dimensional Maps'!$B$8:$B$32,$D209)))),0),0)</f>
        <v>0.22980845003060682</v>
      </c>
      <c r="R209" s="115">
        <f>IFERROR(IF($G209 = "WholeBlg",IF(R$1&lt;2020, 0,
IF($H209="GWh",SUMIFS('Interim Analysis'!L:L,'Interim Analysis'!$B:$B,$B209,'Interim Analysis'!$C:$C,$C209,'Interim Analysis'!$F:$F,$F209,'Interim Analysis'!$G:$G,$H209,'Interim Analysis'!$E:$E,$E209),
SUMIFS('Interim Analysis'!L:L,'Interim Analysis'!$B:$B,$B209,'Interim Analysis'!$C:$C,$C209,'Interim Analysis'!$F:$F,$F209,'Interim Analysis'!$G:$G,$H209,'Interim Analysis'!$D:$D,$D209)
*(INDEX('Dimensional Maps'!M$39:M$63,MATCH($E209,'Dimensional Maps'!$C$8:$C$32,0),1)
/SUMIFS('Dimensional Maps'!M$39:M$63, 'Dimensional Maps'!$B$8:$B$32,$D209)))),0),0)</f>
        <v>0.2860360911410964</v>
      </c>
      <c r="S209" s="115">
        <f>IFERROR(IF($G209 = "WholeBlg",IF(S$1&lt;2020, 0,
IF($H209="GWh",SUMIFS('Interim Analysis'!M:M,'Interim Analysis'!$B:$B,$B209,'Interim Analysis'!$C:$C,$C209,'Interim Analysis'!$F:$F,$F209,'Interim Analysis'!$G:$G,$H209,'Interim Analysis'!$E:$E,$E209),
SUMIFS('Interim Analysis'!M:M,'Interim Analysis'!$B:$B,$B209,'Interim Analysis'!$C:$C,$C209,'Interim Analysis'!$F:$F,$F209,'Interim Analysis'!$G:$G,$H209,'Interim Analysis'!$D:$D,$D209)
*(INDEX('Dimensional Maps'!N$39:N$63,MATCH($E209,'Dimensional Maps'!$C$8:$C$32,0),1)
/SUMIFS('Dimensional Maps'!N$39:N$63, 'Dimensional Maps'!$B$8:$B$32,$D209)))),0),0)</f>
        <v>0.34409824960342461</v>
      </c>
      <c r="T209" s="115">
        <f>IFERROR(IF($G209 = "WholeBlg",IF(T$1&lt;2020, 0,
IF($H209="GWh",SUMIFS('Interim Analysis'!N:N,'Interim Analysis'!$B:$B,$B209,'Interim Analysis'!$C:$C,$C209,'Interim Analysis'!$F:$F,$F209,'Interim Analysis'!$G:$G,$H209,'Interim Analysis'!$E:$E,$E209),
SUMIFS('Interim Analysis'!N:N,'Interim Analysis'!$B:$B,$B209,'Interim Analysis'!$C:$C,$C209,'Interim Analysis'!$F:$F,$F209,'Interim Analysis'!$G:$G,$H209,'Interim Analysis'!$D:$D,$D209)
*(INDEX('Dimensional Maps'!O$39:O$63,MATCH($E209,'Dimensional Maps'!$C$8:$C$32,0),1)
/SUMIFS('Dimensional Maps'!O$39:O$63, 'Dimensional Maps'!$B$8:$B$32,$D209)))),0),0)</f>
        <v>0.40396379202066413</v>
      </c>
      <c r="U209" s="115">
        <f>IFERROR(IF($G209 = "WholeBlg",IF(U$1&lt;2020, 0,
IF($H209="GWh",SUMIFS('Interim Analysis'!O:O,'Interim Analysis'!$B:$B,$B209,'Interim Analysis'!$C:$C,$C209,'Interim Analysis'!$F:$F,$F209,'Interim Analysis'!$G:$G,$H209,'Interim Analysis'!$E:$E,$E209),
SUMIFS('Interim Analysis'!O:O,'Interim Analysis'!$B:$B,$B209,'Interim Analysis'!$C:$C,$C209,'Interim Analysis'!$F:$F,$F209,'Interim Analysis'!$G:$G,$H209,'Interim Analysis'!$D:$D,$D209)
*(INDEX('Dimensional Maps'!P$39:P$63,MATCH($E209,'Dimensional Maps'!$C$8:$C$32,0),1)
/SUMIFS('Dimensional Maps'!P$39:P$63, 'Dimensional Maps'!$B$8:$B$32,$D209)))),0),0)</f>
        <v>0.46846137491543227</v>
      </c>
      <c r="V209" s="115">
        <f>IFERROR(IF($G209 = "WholeBlg",IF(V$1&lt;2020, 0,
IF($H209="GWh",SUMIFS('Interim Analysis'!P:P,'Interim Analysis'!$B:$B,$B209,'Interim Analysis'!$C:$C,$C209,'Interim Analysis'!$F:$F,$F209,'Interim Analysis'!$G:$G,$H209,'Interim Analysis'!$E:$E,$E209),
SUMIFS('Interim Analysis'!P:P,'Interim Analysis'!$B:$B,$B209,'Interim Analysis'!$C:$C,$C209,'Interim Analysis'!$F:$F,$F209,'Interim Analysis'!$G:$G,$H209,'Interim Analysis'!$D:$D,$D209)
*(INDEX('Dimensional Maps'!Q$39:Q$63,MATCH($E209,'Dimensional Maps'!$C$8:$C$32,0),1)
/SUMIFS('Dimensional Maps'!Q$39:Q$63, 'Dimensional Maps'!$B$8:$B$32,$D209)))),0),0)</f>
        <v>0.54059341235294411</v>
      </c>
      <c r="W209" s="115">
        <f>IFERROR(IF($G209 = "WholeBlg",IF(W$1&lt;2020, 0,
IF($H209="GWh",SUMIFS('Interim Analysis'!Q:Q,'Interim Analysis'!$B:$B,$B209,'Interim Analysis'!$C:$C,$C209,'Interim Analysis'!$F:$F,$F209,'Interim Analysis'!$G:$G,$H209,'Interim Analysis'!$E:$E,$E209),
SUMIFS('Interim Analysis'!Q:Q,'Interim Analysis'!$B:$B,$B209,'Interim Analysis'!$C:$C,$C209,'Interim Analysis'!$F:$F,$F209,'Interim Analysis'!$G:$G,$H209,'Interim Analysis'!$D:$D,$D209)
*(INDEX('Dimensional Maps'!R$39:R$63,MATCH($E209,'Dimensional Maps'!$C$8:$C$32,0),1)
/SUMIFS('Dimensional Maps'!R$39:R$63, 'Dimensional Maps'!$B$8:$B$32,$D209)))),0),0)</f>
        <v>0.62473280934954656</v>
      </c>
    </row>
    <row r="210" spans="1:23" x14ac:dyDescent="0.25">
      <c r="A210" s="105" t="str">
        <f>Home!$C$20</f>
        <v>IOU Potential Program Savings ET</v>
      </c>
      <c r="B210" s="103" t="s">
        <v>238</v>
      </c>
      <c r="C210" s="103">
        <v>2</v>
      </c>
      <c r="D210" s="103" t="s">
        <v>47</v>
      </c>
      <c r="E210" s="103" t="s">
        <v>219</v>
      </c>
      <c r="F210" s="103" t="s">
        <v>167</v>
      </c>
      <c r="G210" s="103" t="s">
        <v>53</v>
      </c>
      <c r="H210" s="143" t="s">
        <v>18</v>
      </c>
      <c r="I210" s="115">
        <f>IFERROR(IF($G210 = "WholeBlg",IF(I$1&lt;2020, 0,
IF($H210="GWh",SUMIFS('Interim Analysis'!C:C,'Interim Analysis'!$B:$B,$B210,'Interim Analysis'!$C:$C,$C210,'Interim Analysis'!$F:$F,$F210,'Interim Analysis'!$G:$G,$H210,'Interim Analysis'!$E:$E,$E210),
SUMIFS('Interim Analysis'!C:C,'Interim Analysis'!$B:$B,$B210,'Interim Analysis'!$C:$C,$C210,'Interim Analysis'!$F:$F,$F210,'Interim Analysis'!$G:$G,$H210,'Interim Analysis'!$D:$D,$D210)
*(INDEX('Dimensional Maps'!D$39:D$63,MATCH($E210,'Dimensional Maps'!$C$8:$C$32,0),1)
/SUMIFS('Dimensional Maps'!D$39:D$63, 'Dimensional Maps'!$B$8:$B$32,$D210)))),0),0)</f>
        <v>0</v>
      </c>
      <c r="J210" s="115">
        <f>IFERROR(IF($G210 = "WholeBlg",IF(J$1&lt;2020, 0,
IF($H210="GWh",SUMIFS('Interim Analysis'!D:D,'Interim Analysis'!$B:$B,$B210,'Interim Analysis'!$C:$C,$C210,'Interim Analysis'!$F:$F,$F210,'Interim Analysis'!$G:$G,$H210,'Interim Analysis'!$E:$E,$E210),
SUMIFS('Interim Analysis'!D:D,'Interim Analysis'!$B:$B,$B210,'Interim Analysis'!$C:$C,$C210,'Interim Analysis'!$F:$F,$F210,'Interim Analysis'!$G:$G,$H210,'Interim Analysis'!$D:$D,$D210)
*(INDEX('Dimensional Maps'!E$39:E$63,MATCH($E210,'Dimensional Maps'!$C$8:$C$32,0),1)
/SUMIFS('Dimensional Maps'!E$39:E$63, 'Dimensional Maps'!$B$8:$B$32,$D210)))),0),0)</f>
        <v>0</v>
      </c>
      <c r="K210" s="115">
        <f>IFERROR(IF($G210 = "WholeBlg",IF(K$1&lt;2020, 0,
IF($H210="GWh",SUMIFS('Interim Analysis'!E:E,'Interim Analysis'!$B:$B,$B210,'Interim Analysis'!$C:$C,$C210,'Interim Analysis'!$F:$F,$F210,'Interim Analysis'!$G:$G,$H210,'Interim Analysis'!$E:$E,$E210),
SUMIFS('Interim Analysis'!E:E,'Interim Analysis'!$B:$B,$B210,'Interim Analysis'!$C:$C,$C210,'Interim Analysis'!$F:$F,$F210,'Interim Analysis'!$G:$G,$H210,'Interim Analysis'!$D:$D,$D210)
*(INDEX('Dimensional Maps'!F$39:F$63,MATCH($E210,'Dimensional Maps'!$C$8:$C$32,0),1)
/SUMIFS('Dimensional Maps'!F$39:F$63, 'Dimensional Maps'!$B$8:$B$32,$D210)))),0),0)</f>
        <v>0</v>
      </c>
      <c r="L210" s="115">
        <f>IFERROR(IF($G210 = "WholeBlg",IF(L$1&lt;2020, 0,
IF($H210="GWh",SUMIFS('Interim Analysis'!F:F,'Interim Analysis'!$B:$B,$B210,'Interim Analysis'!$C:$C,$C210,'Interim Analysis'!$F:$F,$F210,'Interim Analysis'!$G:$G,$H210,'Interim Analysis'!$E:$E,$E210),
SUMIFS('Interim Analysis'!F:F,'Interim Analysis'!$B:$B,$B210,'Interim Analysis'!$C:$C,$C210,'Interim Analysis'!$F:$F,$F210,'Interim Analysis'!$G:$G,$H210,'Interim Analysis'!$D:$D,$D210)
*(INDEX('Dimensional Maps'!G$39:G$63,MATCH($E210,'Dimensional Maps'!$C$8:$C$32,0),1)
/SUMIFS('Dimensional Maps'!G$39:G$63, 'Dimensional Maps'!$B$8:$B$32,$D210)))),0),0)</f>
        <v>0</v>
      </c>
      <c r="M210" s="115">
        <f>IFERROR(IF($G210 = "WholeBlg",IF(M$1&lt;2020, 0,
IF($H210="GWh",SUMIFS('Interim Analysis'!G:G,'Interim Analysis'!$B:$B,$B210,'Interim Analysis'!$C:$C,$C210,'Interim Analysis'!$F:$F,$F210,'Interim Analysis'!$G:$G,$H210,'Interim Analysis'!$E:$E,$E210),
SUMIFS('Interim Analysis'!G:G,'Interim Analysis'!$B:$B,$B210,'Interim Analysis'!$C:$C,$C210,'Interim Analysis'!$F:$F,$F210,'Interim Analysis'!$G:$G,$H210,'Interim Analysis'!$D:$D,$D210)
*(INDEX('Dimensional Maps'!H$39:H$63,MATCH($E210,'Dimensional Maps'!$C$8:$C$32,0),1)
/SUMIFS('Dimensional Maps'!H$39:H$63, 'Dimensional Maps'!$B$8:$B$32,$D210)))),0),0)</f>
        <v>0</v>
      </c>
      <c r="N210" s="115">
        <f>IFERROR(IF($G210 = "WholeBlg",IF(N$1&lt;2020, 0,
IF($H210="GWh",SUMIFS('Interim Analysis'!H:H,'Interim Analysis'!$B:$B,$B210,'Interim Analysis'!$C:$C,$C210,'Interim Analysis'!$F:$F,$F210,'Interim Analysis'!$G:$G,$H210,'Interim Analysis'!$E:$E,$E210),
SUMIFS('Interim Analysis'!H:H,'Interim Analysis'!$B:$B,$B210,'Interim Analysis'!$C:$C,$C210,'Interim Analysis'!$F:$F,$F210,'Interim Analysis'!$G:$G,$H210,'Interim Analysis'!$D:$D,$D210)
*(INDEX('Dimensional Maps'!I$39:I$63,MATCH($E210,'Dimensional Maps'!$C$8:$C$32,0),1)
/SUMIFS('Dimensional Maps'!I$39:I$63, 'Dimensional Maps'!$B$8:$B$32,$D210)))),0),0)</f>
        <v>0</v>
      </c>
      <c r="O210" s="115">
        <f>IFERROR(IF($G210 = "WholeBlg",IF(O$1&lt;2020, 0,
IF($H210="GWh",SUMIFS('Interim Analysis'!I:I,'Interim Analysis'!$B:$B,$B210,'Interim Analysis'!$C:$C,$C210,'Interim Analysis'!$F:$F,$F210,'Interim Analysis'!$G:$G,$H210,'Interim Analysis'!$E:$E,$E210),
SUMIFS('Interim Analysis'!I:I,'Interim Analysis'!$B:$B,$B210,'Interim Analysis'!$C:$C,$C210,'Interim Analysis'!$F:$F,$F210,'Interim Analysis'!$G:$G,$H210,'Interim Analysis'!$D:$D,$D210)
*(INDEX('Dimensional Maps'!J$39:J$63,MATCH($E210,'Dimensional Maps'!$C$8:$C$32,0),1)
/SUMIFS('Dimensional Maps'!J$39:J$63, 'Dimensional Maps'!$B$8:$B$32,$D210)))),0),0)</f>
        <v>0</v>
      </c>
      <c r="P210" s="115">
        <f>IFERROR(IF($G210 = "WholeBlg",IF(P$1&lt;2020, 0,
IF($H210="GWh",SUMIFS('Interim Analysis'!J:J,'Interim Analysis'!$B:$B,$B210,'Interim Analysis'!$C:$C,$C210,'Interim Analysis'!$F:$F,$F210,'Interim Analysis'!$G:$G,$H210,'Interim Analysis'!$E:$E,$E210),
SUMIFS('Interim Analysis'!J:J,'Interim Analysis'!$B:$B,$B210,'Interim Analysis'!$C:$C,$C210,'Interim Analysis'!$F:$F,$F210,'Interim Analysis'!$G:$G,$H210,'Interim Analysis'!$D:$D,$D210)
*(INDEX('Dimensional Maps'!K$39:K$63,MATCH($E210,'Dimensional Maps'!$C$8:$C$32,0),1)
/SUMIFS('Dimensional Maps'!K$39:K$63, 'Dimensional Maps'!$B$8:$B$32,$D210)))),0),0)</f>
        <v>0</v>
      </c>
      <c r="Q210" s="115">
        <f>IFERROR(IF($G210 = "WholeBlg",IF(Q$1&lt;2020, 0,
IF($H210="GWh",SUMIFS('Interim Analysis'!K:K,'Interim Analysis'!$B:$B,$B210,'Interim Analysis'!$C:$C,$C210,'Interim Analysis'!$F:$F,$F210,'Interim Analysis'!$G:$G,$H210,'Interim Analysis'!$E:$E,$E210),
SUMIFS('Interim Analysis'!K:K,'Interim Analysis'!$B:$B,$B210,'Interim Analysis'!$C:$C,$C210,'Interim Analysis'!$F:$F,$F210,'Interim Analysis'!$G:$G,$H210,'Interim Analysis'!$D:$D,$D210)
*(INDEX('Dimensional Maps'!L$39:L$63,MATCH($E210,'Dimensional Maps'!$C$8:$C$32,0),1)
/SUMIFS('Dimensional Maps'!L$39:L$63, 'Dimensional Maps'!$B$8:$B$32,$D210)))),0),0)</f>
        <v>0</v>
      </c>
      <c r="R210" s="115">
        <f>IFERROR(IF($G210 = "WholeBlg",IF(R$1&lt;2020, 0,
IF($H210="GWh",SUMIFS('Interim Analysis'!L:L,'Interim Analysis'!$B:$B,$B210,'Interim Analysis'!$C:$C,$C210,'Interim Analysis'!$F:$F,$F210,'Interim Analysis'!$G:$G,$H210,'Interim Analysis'!$E:$E,$E210),
SUMIFS('Interim Analysis'!L:L,'Interim Analysis'!$B:$B,$B210,'Interim Analysis'!$C:$C,$C210,'Interim Analysis'!$F:$F,$F210,'Interim Analysis'!$G:$G,$H210,'Interim Analysis'!$D:$D,$D210)
*(INDEX('Dimensional Maps'!M$39:M$63,MATCH($E210,'Dimensional Maps'!$C$8:$C$32,0),1)
/SUMIFS('Dimensional Maps'!M$39:M$63, 'Dimensional Maps'!$B$8:$B$32,$D210)))),0),0)</f>
        <v>0</v>
      </c>
      <c r="S210" s="115">
        <f>IFERROR(IF($G210 = "WholeBlg",IF(S$1&lt;2020, 0,
IF($H210="GWh",SUMIFS('Interim Analysis'!M:M,'Interim Analysis'!$B:$B,$B210,'Interim Analysis'!$C:$C,$C210,'Interim Analysis'!$F:$F,$F210,'Interim Analysis'!$G:$G,$H210,'Interim Analysis'!$E:$E,$E210),
SUMIFS('Interim Analysis'!M:M,'Interim Analysis'!$B:$B,$B210,'Interim Analysis'!$C:$C,$C210,'Interim Analysis'!$F:$F,$F210,'Interim Analysis'!$G:$G,$H210,'Interim Analysis'!$D:$D,$D210)
*(INDEX('Dimensional Maps'!N$39:N$63,MATCH($E210,'Dimensional Maps'!$C$8:$C$32,0),1)
/SUMIFS('Dimensional Maps'!N$39:N$63, 'Dimensional Maps'!$B$8:$B$32,$D210)))),0),0)</f>
        <v>0</v>
      </c>
      <c r="T210" s="115">
        <f>IFERROR(IF($G210 = "WholeBlg",IF(T$1&lt;2020, 0,
IF($H210="GWh",SUMIFS('Interim Analysis'!N:N,'Interim Analysis'!$B:$B,$B210,'Interim Analysis'!$C:$C,$C210,'Interim Analysis'!$F:$F,$F210,'Interim Analysis'!$G:$G,$H210,'Interim Analysis'!$E:$E,$E210),
SUMIFS('Interim Analysis'!N:N,'Interim Analysis'!$B:$B,$B210,'Interim Analysis'!$C:$C,$C210,'Interim Analysis'!$F:$F,$F210,'Interim Analysis'!$G:$G,$H210,'Interim Analysis'!$D:$D,$D210)
*(INDEX('Dimensional Maps'!O$39:O$63,MATCH($E210,'Dimensional Maps'!$C$8:$C$32,0),1)
/SUMIFS('Dimensional Maps'!O$39:O$63, 'Dimensional Maps'!$B$8:$B$32,$D210)))),0),0)</f>
        <v>0</v>
      </c>
      <c r="U210" s="115">
        <f>IFERROR(IF($G210 = "WholeBlg",IF(U$1&lt;2020, 0,
IF($H210="GWh",SUMIFS('Interim Analysis'!O:O,'Interim Analysis'!$B:$B,$B210,'Interim Analysis'!$C:$C,$C210,'Interim Analysis'!$F:$F,$F210,'Interim Analysis'!$G:$G,$H210,'Interim Analysis'!$E:$E,$E210),
SUMIFS('Interim Analysis'!O:O,'Interim Analysis'!$B:$B,$B210,'Interim Analysis'!$C:$C,$C210,'Interim Analysis'!$F:$F,$F210,'Interim Analysis'!$G:$G,$H210,'Interim Analysis'!$D:$D,$D210)
*(INDEX('Dimensional Maps'!P$39:P$63,MATCH($E210,'Dimensional Maps'!$C$8:$C$32,0),1)
/SUMIFS('Dimensional Maps'!P$39:P$63, 'Dimensional Maps'!$B$8:$B$32,$D210)))),0),0)</f>
        <v>0</v>
      </c>
      <c r="V210" s="115">
        <f>IFERROR(IF($G210 = "WholeBlg",IF(V$1&lt;2020, 0,
IF($H210="GWh",SUMIFS('Interim Analysis'!P:P,'Interim Analysis'!$B:$B,$B210,'Interim Analysis'!$C:$C,$C210,'Interim Analysis'!$F:$F,$F210,'Interim Analysis'!$G:$G,$H210,'Interim Analysis'!$E:$E,$E210),
SUMIFS('Interim Analysis'!P:P,'Interim Analysis'!$B:$B,$B210,'Interim Analysis'!$C:$C,$C210,'Interim Analysis'!$F:$F,$F210,'Interim Analysis'!$G:$G,$H210,'Interim Analysis'!$D:$D,$D210)
*(INDEX('Dimensional Maps'!Q$39:Q$63,MATCH($E210,'Dimensional Maps'!$C$8:$C$32,0),1)
/SUMIFS('Dimensional Maps'!Q$39:Q$63, 'Dimensional Maps'!$B$8:$B$32,$D210)))),0),0)</f>
        <v>0</v>
      </c>
      <c r="W210" s="115">
        <f>IFERROR(IF($G210 = "WholeBlg",IF(W$1&lt;2020, 0,
IF($H210="GWh",SUMIFS('Interim Analysis'!Q:Q,'Interim Analysis'!$B:$B,$B210,'Interim Analysis'!$C:$C,$C210,'Interim Analysis'!$F:$F,$F210,'Interim Analysis'!$G:$G,$H210,'Interim Analysis'!$E:$E,$E210),
SUMIFS('Interim Analysis'!Q:Q,'Interim Analysis'!$B:$B,$B210,'Interim Analysis'!$C:$C,$C210,'Interim Analysis'!$F:$F,$F210,'Interim Analysis'!$G:$G,$H210,'Interim Analysis'!$D:$D,$D210)
*(INDEX('Dimensional Maps'!R$39:R$63,MATCH($E210,'Dimensional Maps'!$C$8:$C$32,0),1)
/SUMIFS('Dimensional Maps'!R$39:R$63, 'Dimensional Maps'!$B$8:$B$32,$D210)))),0),0)</f>
        <v>0</v>
      </c>
    </row>
    <row r="211" spans="1:23" x14ac:dyDescent="0.25">
      <c r="A211" s="105" t="str">
        <f>Home!$C$20</f>
        <v>IOU Potential Program Savings ET</v>
      </c>
      <c r="B211" s="103" t="s">
        <v>238</v>
      </c>
      <c r="C211" s="103">
        <v>2</v>
      </c>
      <c r="D211" s="103" t="s">
        <v>47</v>
      </c>
      <c r="E211" s="103" t="s">
        <v>219</v>
      </c>
      <c r="F211" s="103" t="s">
        <v>186</v>
      </c>
      <c r="G211" s="103" t="s">
        <v>53</v>
      </c>
      <c r="H211" s="143" t="s">
        <v>18</v>
      </c>
      <c r="I211" s="115">
        <f>IFERROR(IF($G211 = "WholeBlg",IF(I$1&lt;2020, 0,
IF($H211="GWh",SUMIFS('Interim Analysis'!C:C,'Interim Analysis'!$B:$B,$B211,'Interim Analysis'!$C:$C,$C211,'Interim Analysis'!$F:$F,$F211,'Interim Analysis'!$G:$G,$H211,'Interim Analysis'!$E:$E,$E211),
SUMIFS('Interim Analysis'!C:C,'Interim Analysis'!$B:$B,$B211,'Interim Analysis'!$C:$C,$C211,'Interim Analysis'!$F:$F,$F211,'Interim Analysis'!$G:$G,$H211,'Interim Analysis'!$D:$D,$D211)
*(INDEX('Dimensional Maps'!D$39:D$63,MATCH($E211,'Dimensional Maps'!$C$8:$C$32,0),1)
/SUMIFS('Dimensional Maps'!D$39:D$63, 'Dimensional Maps'!$B$8:$B$32,$D211)))),0),0)</f>
        <v>0</v>
      </c>
      <c r="J211" s="115">
        <f>IFERROR(IF($G211 = "WholeBlg",IF(J$1&lt;2020, 0,
IF($H211="GWh",SUMIFS('Interim Analysis'!D:D,'Interim Analysis'!$B:$B,$B211,'Interim Analysis'!$C:$C,$C211,'Interim Analysis'!$F:$F,$F211,'Interim Analysis'!$G:$G,$H211,'Interim Analysis'!$E:$E,$E211),
SUMIFS('Interim Analysis'!D:D,'Interim Analysis'!$B:$B,$B211,'Interim Analysis'!$C:$C,$C211,'Interim Analysis'!$F:$F,$F211,'Interim Analysis'!$G:$G,$H211,'Interim Analysis'!$D:$D,$D211)
*(INDEX('Dimensional Maps'!E$39:E$63,MATCH($E211,'Dimensional Maps'!$C$8:$C$32,0),1)
/SUMIFS('Dimensional Maps'!E$39:E$63, 'Dimensional Maps'!$B$8:$B$32,$D211)))),0),0)</f>
        <v>0</v>
      </c>
      <c r="K211" s="115">
        <f>IFERROR(IF($G211 = "WholeBlg",IF(K$1&lt;2020, 0,
IF($H211="GWh",SUMIFS('Interim Analysis'!E:E,'Interim Analysis'!$B:$B,$B211,'Interim Analysis'!$C:$C,$C211,'Interim Analysis'!$F:$F,$F211,'Interim Analysis'!$G:$G,$H211,'Interim Analysis'!$E:$E,$E211),
SUMIFS('Interim Analysis'!E:E,'Interim Analysis'!$B:$B,$B211,'Interim Analysis'!$C:$C,$C211,'Interim Analysis'!$F:$F,$F211,'Interim Analysis'!$G:$G,$H211,'Interim Analysis'!$D:$D,$D211)
*(INDEX('Dimensional Maps'!F$39:F$63,MATCH($E211,'Dimensional Maps'!$C$8:$C$32,0),1)
/SUMIFS('Dimensional Maps'!F$39:F$63, 'Dimensional Maps'!$B$8:$B$32,$D211)))),0),0)</f>
        <v>0</v>
      </c>
      <c r="L211" s="115">
        <f>IFERROR(IF($G211 = "WholeBlg",IF(L$1&lt;2020, 0,
IF($H211="GWh",SUMIFS('Interim Analysis'!F:F,'Interim Analysis'!$B:$B,$B211,'Interim Analysis'!$C:$C,$C211,'Interim Analysis'!$F:$F,$F211,'Interim Analysis'!$G:$G,$H211,'Interim Analysis'!$E:$E,$E211),
SUMIFS('Interim Analysis'!F:F,'Interim Analysis'!$B:$B,$B211,'Interim Analysis'!$C:$C,$C211,'Interim Analysis'!$F:$F,$F211,'Interim Analysis'!$G:$G,$H211,'Interim Analysis'!$D:$D,$D211)
*(INDEX('Dimensional Maps'!G$39:G$63,MATCH($E211,'Dimensional Maps'!$C$8:$C$32,0),1)
/SUMIFS('Dimensional Maps'!G$39:G$63, 'Dimensional Maps'!$B$8:$B$32,$D211)))),0),0)</f>
        <v>0</v>
      </c>
      <c r="M211" s="115">
        <f>IFERROR(IF($G211 = "WholeBlg",IF(M$1&lt;2020, 0,
IF($H211="GWh",SUMIFS('Interim Analysis'!G:G,'Interim Analysis'!$B:$B,$B211,'Interim Analysis'!$C:$C,$C211,'Interim Analysis'!$F:$F,$F211,'Interim Analysis'!$G:$G,$H211,'Interim Analysis'!$E:$E,$E211),
SUMIFS('Interim Analysis'!G:G,'Interim Analysis'!$B:$B,$B211,'Interim Analysis'!$C:$C,$C211,'Interim Analysis'!$F:$F,$F211,'Interim Analysis'!$G:$G,$H211,'Interim Analysis'!$D:$D,$D211)
*(INDEX('Dimensional Maps'!H$39:H$63,MATCH($E211,'Dimensional Maps'!$C$8:$C$32,0),1)
/SUMIFS('Dimensional Maps'!H$39:H$63, 'Dimensional Maps'!$B$8:$B$32,$D211)))),0),0)</f>
        <v>0</v>
      </c>
      <c r="N211" s="115">
        <f>IFERROR(IF($G211 = "WholeBlg",IF(N$1&lt;2020, 0,
IF($H211="GWh",SUMIFS('Interim Analysis'!H:H,'Interim Analysis'!$B:$B,$B211,'Interim Analysis'!$C:$C,$C211,'Interim Analysis'!$F:$F,$F211,'Interim Analysis'!$G:$G,$H211,'Interim Analysis'!$E:$E,$E211),
SUMIFS('Interim Analysis'!H:H,'Interim Analysis'!$B:$B,$B211,'Interim Analysis'!$C:$C,$C211,'Interim Analysis'!$F:$F,$F211,'Interim Analysis'!$G:$G,$H211,'Interim Analysis'!$D:$D,$D211)
*(INDEX('Dimensional Maps'!I$39:I$63,MATCH($E211,'Dimensional Maps'!$C$8:$C$32,0),1)
/SUMIFS('Dimensional Maps'!I$39:I$63, 'Dimensional Maps'!$B$8:$B$32,$D211)))),0),0)</f>
        <v>0</v>
      </c>
      <c r="O211" s="115">
        <f>IFERROR(IF($G211 = "WholeBlg",IF(O$1&lt;2020, 0,
IF($H211="GWh",SUMIFS('Interim Analysis'!I:I,'Interim Analysis'!$B:$B,$B211,'Interim Analysis'!$C:$C,$C211,'Interim Analysis'!$F:$F,$F211,'Interim Analysis'!$G:$G,$H211,'Interim Analysis'!$E:$E,$E211),
SUMIFS('Interim Analysis'!I:I,'Interim Analysis'!$B:$B,$B211,'Interim Analysis'!$C:$C,$C211,'Interim Analysis'!$F:$F,$F211,'Interim Analysis'!$G:$G,$H211,'Interim Analysis'!$D:$D,$D211)
*(INDEX('Dimensional Maps'!J$39:J$63,MATCH($E211,'Dimensional Maps'!$C$8:$C$32,0),1)
/SUMIFS('Dimensional Maps'!J$39:J$63, 'Dimensional Maps'!$B$8:$B$32,$D211)))),0),0)</f>
        <v>0</v>
      </c>
      <c r="P211" s="115">
        <f>IFERROR(IF($G211 = "WholeBlg",IF(P$1&lt;2020, 0,
IF($H211="GWh",SUMIFS('Interim Analysis'!J:J,'Interim Analysis'!$B:$B,$B211,'Interim Analysis'!$C:$C,$C211,'Interim Analysis'!$F:$F,$F211,'Interim Analysis'!$G:$G,$H211,'Interim Analysis'!$E:$E,$E211),
SUMIFS('Interim Analysis'!J:J,'Interim Analysis'!$B:$B,$B211,'Interim Analysis'!$C:$C,$C211,'Interim Analysis'!$F:$F,$F211,'Interim Analysis'!$G:$G,$H211,'Interim Analysis'!$D:$D,$D211)
*(INDEX('Dimensional Maps'!K$39:K$63,MATCH($E211,'Dimensional Maps'!$C$8:$C$32,0),1)
/SUMIFS('Dimensional Maps'!K$39:K$63, 'Dimensional Maps'!$B$8:$B$32,$D211)))),0),0)</f>
        <v>0</v>
      </c>
      <c r="Q211" s="115">
        <f>IFERROR(IF($G211 = "WholeBlg",IF(Q$1&lt;2020, 0,
IF($H211="GWh",SUMIFS('Interim Analysis'!K:K,'Interim Analysis'!$B:$B,$B211,'Interim Analysis'!$C:$C,$C211,'Interim Analysis'!$F:$F,$F211,'Interim Analysis'!$G:$G,$H211,'Interim Analysis'!$E:$E,$E211),
SUMIFS('Interim Analysis'!K:K,'Interim Analysis'!$B:$B,$B211,'Interim Analysis'!$C:$C,$C211,'Interim Analysis'!$F:$F,$F211,'Interim Analysis'!$G:$G,$H211,'Interim Analysis'!$D:$D,$D211)
*(INDEX('Dimensional Maps'!L$39:L$63,MATCH($E211,'Dimensional Maps'!$C$8:$C$32,0),1)
/SUMIFS('Dimensional Maps'!L$39:L$63, 'Dimensional Maps'!$B$8:$B$32,$D211)))),0),0)</f>
        <v>0</v>
      </c>
      <c r="R211" s="115">
        <f>IFERROR(IF($G211 = "WholeBlg",IF(R$1&lt;2020, 0,
IF($H211="GWh",SUMIFS('Interim Analysis'!L:L,'Interim Analysis'!$B:$B,$B211,'Interim Analysis'!$C:$C,$C211,'Interim Analysis'!$F:$F,$F211,'Interim Analysis'!$G:$G,$H211,'Interim Analysis'!$E:$E,$E211),
SUMIFS('Interim Analysis'!L:L,'Interim Analysis'!$B:$B,$B211,'Interim Analysis'!$C:$C,$C211,'Interim Analysis'!$F:$F,$F211,'Interim Analysis'!$G:$G,$H211,'Interim Analysis'!$D:$D,$D211)
*(INDEX('Dimensional Maps'!M$39:M$63,MATCH($E211,'Dimensional Maps'!$C$8:$C$32,0),1)
/SUMIFS('Dimensional Maps'!M$39:M$63, 'Dimensional Maps'!$B$8:$B$32,$D211)))),0),0)</f>
        <v>0</v>
      </c>
      <c r="S211" s="115">
        <f>IFERROR(IF($G211 = "WholeBlg",IF(S$1&lt;2020, 0,
IF($H211="GWh",SUMIFS('Interim Analysis'!M:M,'Interim Analysis'!$B:$B,$B211,'Interim Analysis'!$C:$C,$C211,'Interim Analysis'!$F:$F,$F211,'Interim Analysis'!$G:$G,$H211,'Interim Analysis'!$E:$E,$E211),
SUMIFS('Interim Analysis'!M:M,'Interim Analysis'!$B:$B,$B211,'Interim Analysis'!$C:$C,$C211,'Interim Analysis'!$F:$F,$F211,'Interim Analysis'!$G:$G,$H211,'Interim Analysis'!$D:$D,$D211)
*(INDEX('Dimensional Maps'!N$39:N$63,MATCH($E211,'Dimensional Maps'!$C$8:$C$32,0),1)
/SUMIFS('Dimensional Maps'!N$39:N$63, 'Dimensional Maps'!$B$8:$B$32,$D211)))),0),0)</f>
        <v>0</v>
      </c>
      <c r="T211" s="115">
        <f>IFERROR(IF($G211 = "WholeBlg",IF(T$1&lt;2020, 0,
IF($H211="GWh",SUMIFS('Interim Analysis'!N:N,'Interim Analysis'!$B:$B,$B211,'Interim Analysis'!$C:$C,$C211,'Interim Analysis'!$F:$F,$F211,'Interim Analysis'!$G:$G,$H211,'Interim Analysis'!$E:$E,$E211),
SUMIFS('Interim Analysis'!N:N,'Interim Analysis'!$B:$B,$B211,'Interim Analysis'!$C:$C,$C211,'Interim Analysis'!$F:$F,$F211,'Interim Analysis'!$G:$G,$H211,'Interim Analysis'!$D:$D,$D211)
*(INDEX('Dimensional Maps'!O$39:O$63,MATCH($E211,'Dimensional Maps'!$C$8:$C$32,0),1)
/SUMIFS('Dimensional Maps'!O$39:O$63, 'Dimensional Maps'!$B$8:$B$32,$D211)))),0),0)</f>
        <v>0</v>
      </c>
      <c r="U211" s="115">
        <f>IFERROR(IF($G211 = "WholeBlg",IF(U$1&lt;2020, 0,
IF($H211="GWh",SUMIFS('Interim Analysis'!O:O,'Interim Analysis'!$B:$B,$B211,'Interim Analysis'!$C:$C,$C211,'Interim Analysis'!$F:$F,$F211,'Interim Analysis'!$G:$G,$H211,'Interim Analysis'!$E:$E,$E211),
SUMIFS('Interim Analysis'!O:O,'Interim Analysis'!$B:$B,$B211,'Interim Analysis'!$C:$C,$C211,'Interim Analysis'!$F:$F,$F211,'Interim Analysis'!$G:$G,$H211,'Interim Analysis'!$D:$D,$D211)
*(INDEX('Dimensional Maps'!P$39:P$63,MATCH($E211,'Dimensional Maps'!$C$8:$C$32,0),1)
/SUMIFS('Dimensional Maps'!P$39:P$63, 'Dimensional Maps'!$B$8:$B$32,$D211)))),0),0)</f>
        <v>0</v>
      </c>
      <c r="V211" s="115">
        <f>IFERROR(IF($G211 = "WholeBlg",IF(V$1&lt;2020, 0,
IF($H211="GWh",SUMIFS('Interim Analysis'!P:P,'Interim Analysis'!$B:$B,$B211,'Interim Analysis'!$C:$C,$C211,'Interim Analysis'!$F:$F,$F211,'Interim Analysis'!$G:$G,$H211,'Interim Analysis'!$E:$E,$E211),
SUMIFS('Interim Analysis'!P:P,'Interim Analysis'!$B:$B,$B211,'Interim Analysis'!$C:$C,$C211,'Interim Analysis'!$F:$F,$F211,'Interim Analysis'!$G:$G,$H211,'Interim Analysis'!$D:$D,$D211)
*(INDEX('Dimensional Maps'!Q$39:Q$63,MATCH($E211,'Dimensional Maps'!$C$8:$C$32,0),1)
/SUMIFS('Dimensional Maps'!Q$39:Q$63, 'Dimensional Maps'!$B$8:$B$32,$D211)))),0),0)</f>
        <v>0</v>
      </c>
      <c r="W211" s="115">
        <f>IFERROR(IF($G211 = "WholeBlg",IF(W$1&lt;2020, 0,
IF($H211="GWh",SUMIFS('Interim Analysis'!Q:Q,'Interim Analysis'!$B:$B,$B211,'Interim Analysis'!$C:$C,$C211,'Interim Analysis'!$F:$F,$F211,'Interim Analysis'!$G:$G,$H211,'Interim Analysis'!$E:$E,$E211),
SUMIFS('Interim Analysis'!Q:Q,'Interim Analysis'!$B:$B,$B211,'Interim Analysis'!$C:$C,$C211,'Interim Analysis'!$F:$F,$F211,'Interim Analysis'!$G:$G,$H211,'Interim Analysis'!$D:$D,$D211)
*(INDEX('Dimensional Maps'!R$39:R$63,MATCH($E211,'Dimensional Maps'!$C$8:$C$32,0),1)
/SUMIFS('Dimensional Maps'!R$39:R$63, 'Dimensional Maps'!$B$8:$B$32,$D211)))),0),0)</f>
        <v>0</v>
      </c>
    </row>
    <row r="212" spans="1:23" x14ac:dyDescent="0.25">
      <c r="A212" s="105" t="str">
        <f>Home!$C$20</f>
        <v>IOU Potential Program Savings ET</v>
      </c>
      <c r="B212" s="103" t="s">
        <v>238</v>
      </c>
      <c r="C212" s="103">
        <v>2</v>
      </c>
      <c r="D212" s="103" t="s">
        <v>47</v>
      </c>
      <c r="E212" s="103" t="s">
        <v>219</v>
      </c>
      <c r="F212" s="103" t="s">
        <v>167</v>
      </c>
      <c r="G212" s="103" t="s">
        <v>53</v>
      </c>
      <c r="H212" s="143" t="s">
        <v>20</v>
      </c>
      <c r="I212" s="115">
        <f>IFERROR(IF($G212 = "WholeBlg",IF(I$1&lt;2020, 0,
IF($H212="GWh",SUMIFS('Interim Analysis'!C:C,'Interim Analysis'!$B:$B,$B212,'Interim Analysis'!$C:$C,$C212,'Interim Analysis'!$F:$F,$F212,'Interim Analysis'!$G:$G,$H212,'Interim Analysis'!$E:$E,$E212),
SUMIFS('Interim Analysis'!C:C,'Interim Analysis'!$B:$B,$B212,'Interim Analysis'!$C:$C,$C212,'Interim Analysis'!$F:$F,$F212,'Interim Analysis'!$G:$G,$H212,'Interim Analysis'!$D:$D,$D212)
*(INDEX('Dimensional Maps'!D$39:D$63,MATCH($E212,'Dimensional Maps'!$C$8:$C$32,0),1)
/SUMIFS('Dimensional Maps'!D$39:D$63, 'Dimensional Maps'!$B$8:$B$32,$D212)))),0),0)</f>
        <v>0</v>
      </c>
      <c r="J212" s="115">
        <f>IFERROR(IF($G212 = "WholeBlg",IF(J$1&lt;2020, 0,
IF($H212="GWh",SUMIFS('Interim Analysis'!D:D,'Interim Analysis'!$B:$B,$B212,'Interim Analysis'!$C:$C,$C212,'Interim Analysis'!$F:$F,$F212,'Interim Analysis'!$G:$G,$H212,'Interim Analysis'!$E:$E,$E212),
SUMIFS('Interim Analysis'!D:D,'Interim Analysis'!$B:$B,$B212,'Interim Analysis'!$C:$C,$C212,'Interim Analysis'!$F:$F,$F212,'Interim Analysis'!$G:$G,$H212,'Interim Analysis'!$D:$D,$D212)
*(INDEX('Dimensional Maps'!E$39:E$63,MATCH($E212,'Dimensional Maps'!$C$8:$C$32,0),1)
/SUMIFS('Dimensional Maps'!E$39:E$63, 'Dimensional Maps'!$B$8:$B$32,$D212)))),0),0)</f>
        <v>0</v>
      </c>
      <c r="K212" s="115">
        <f>IFERROR(IF($G212 = "WholeBlg",IF(K$1&lt;2020, 0,
IF($H212="GWh",SUMIFS('Interim Analysis'!E:E,'Interim Analysis'!$B:$B,$B212,'Interim Analysis'!$C:$C,$C212,'Interim Analysis'!$F:$F,$F212,'Interim Analysis'!$G:$G,$H212,'Interim Analysis'!$E:$E,$E212),
SUMIFS('Interim Analysis'!E:E,'Interim Analysis'!$B:$B,$B212,'Interim Analysis'!$C:$C,$C212,'Interim Analysis'!$F:$F,$F212,'Interim Analysis'!$G:$G,$H212,'Interim Analysis'!$D:$D,$D212)
*(INDEX('Dimensional Maps'!F$39:F$63,MATCH($E212,'Dimensional Maps'!$C$8:$C$32,0),1)
/SUMIFS('Dimensional Maps'!F$39:F$63, 'Dimensional Maps'!$B$8:$B$32,$D212)))),0),0)</f>
        <v>0</v>
      </c>
      <c r="L212" s="115">
        <f>IFERROR(IF($G212 = "WholeBlg",IF(L$1&lt;2020, 0,
IF($H212="GWh",SUMIFS('Interim Analysis'!F:F,'Interim Analysis'!$B:$B,$B212,'Interim Analysis'!$C:$C,$C212,'Interim Analysis'!$F:$F,$F212,'Interim Analysis'!$G:$G,$H212,'Interim Analysis'!$E:$E,$E212),
SUMIFS('Interim Analysis'!F:F,'Interim Analysis'!$B:$B,$B212,'Interim Analysis'!$C:$C,$C212,'Interim Analysis'!$F:$F,$F212,'Interim Analysis'!$G:$G,$H212,'Interim Analysis'!$D:$D,$D212)
*(INDEX('Dimensional Maps'!G$39:G$63,MATCH($E212,'Dimensional Maps'!$C$8:$C$32,0),1)
/SUMIFS('Dimensional Maps'!G$39:G$63, 'Dimensional Maps'!$B$8:$B$32,$D212)))),0),0)</f>
        <v>0</v>
      </c>
      <c r="M212" s="115">
        <f>IFERROR(IF($G212 = "WholeBlg",IF(M$1&lt;2020, 0,
IF($H212="GWh",SUMIFS('Interim Analysis'!G:G,'Interim Analysis'!$B:$B,$B212,'Interim Analysis'!$C:$C,$C212,'Interim Analysis'!$F:$F,$F212,'Interim Analysis'!$G:$G,$H212,'Interim Analysis'!$E:$E,$E212),
SUMIFS('Interim Analysis'!G:G,'Interim Analysis'!$B:$B,$B212,'Interim Analysis'!$C:$C,$C212,'Interim Analysis'!$F:$F,$F212,'Interim Analysis'!$G:$G,$H212,'Interim Analysis'!$D:$D,$D212)
*(INDEX('Dimensional Maps'!H$39:H$63,MATCH($E212,'Dimensional Maps'!$C$8:$C$32,0),1)
/SUMIFS('Dimensional Maps'!H$39:H$63, 'Dimensional Maps'!$B$8:$B$32,$D212)))),0),0)</f>
        <v>0</v>
      </c>
      <c r="N212" s="115">
        <f>IFERROR(IF($G212 = "WholeBlg",IF(N$1&lt;2020, 0,
IF($H212="GWh",SUMIFS('Interim Analysis'!H:H,'Interim Analysis'!$B:$B,$B212,'Interim Analysis'!$C:$C,$C212,'Interim Analysis'!$F:$F,$F212,'Interim Analysis'!$G:$G,$H212,'Interim Analysis'!$E:$E,$E212),
SUMIFS('Interim Analysis'!H:H,'Interim Analysis'!$B:$B,$B212,'Interim Analysis'!$C:$C,$C212,'Interim Analysis'!$F:$F,$F212,'Interim Analysis'!$G:$G,$H212,'Interim Analysis'!$D:$D,$D212)
*(INDEX('Dimensional Maps'!I$39:I$63,MATCH($E212,'Dimensional Maps'!$C$8:$C$32,0),1)
/SUMIFS('Dimensional Maps'!I$39:I$63, 'Dimensional Maps'!$B$8:$B$32,$D212)))),0),0)</f>
        <v>1.8925118606947754E-2</v>
      </c>
      <c r="O212" s="115">
        <f>IFERROR(IF($G212 = "WholeBlg",IF(O$1&lt;2020, 0,
IF($H212="GWh",SUMIFS('Interim Analysis'!I:I,'Interim Analysis'!$B:$B,$B212,'Interim Analysis'!$C:$C,$C212,'Interim Analysis'!$F:$F,$F212,'Interim Analysis'!$G:$G,$H212,'Interim Analysis'!$E:$E,$E212),
SUMIFS('Interim Analysis'!I:I,'Interim Analysis'!$B:$B,$B212,'Interim Analysis'!$C:$C,$C212,'Interim Analysis'!$F:$F,$F212,'Interim Analysis'!$G:$G,$H212,'Interim Analysis'!$D:$D,$D212)
*(INDEX('Dimensional Maps'!J$39:J$63,MATCH($E212,'Dimensional Maps'!$C$8:$C$32,0),1)
/SUMIFS('Dimensional Maps'!J$39:J$63, 'Dimensional Maps'!$B$8:$B$32,$D212)))),0),0)</f>
        <v>3.7280621626053834E-2</v>
      </c>
      <c r="P212" s="115">
        <f>IFERROR(IF($G212 = "WholeBlg",IF(P$1&lt;2020, 0,
IF($H212="GWh",SUMIFS('Interim Analysis'!J:J,'Interim Analysis'!$B:$B,$B212,'Interim Analysis'!$C:$C,$C212,'Interim Analysis'!$F:$F,$F212,'Interim Analysis'!$G:$G,$H212,'Interim Analysis'!$E:$E,$E212),
SUMIFS('Interim Analysis'!J:J,'Interim Analysis'!$B:$B,$B212,'Interim Analysis'!$C:$C,$C212,'Interim Analysis'!$F:$F,$F212,'Interim Analysis'!$G:$G,$H212,'Interim Analysis'!$D:$D,$D212)
*(INDEX('Dimensional Maps'!K$39:K$63,MATCH($E212,'Dimensional Maps'!$C$8:$C$32,0),1)
/SUMIFS('Dimensional Maps'!K$39:K$63, 'Dimensional Maps'!$B$8:$B$32,$D212)))),0),0)</f>
        <v>5.5272165076936296E-2</v>
      </c>
      <c r="Q212" s="115">
        <f>IFERROR(IF($G212 = "WholeBlg",IF(Q$1&lt;2020, 0,
IF($H212="GWh",SUMIFS('Interim Analysis'!K:K,'Interim Analysis'!$B:$B,$B212,'Interim Analysis'!$C:$C,$C212,'Interim Analysis'!$F:$F,$F212,'Interim Analysis'!$G:$G,$H212,'Interim Analysis'!$E:$E,$E212),
SUMIFS('Interim Analysis'!K:K,'Interim Analysis'!$B:$B,$B212,'Interim Analysis'!$C:$C,$C212,'Interim Analysis'!$F:$F,$F212,'Interim Analysis'!$G:$G,$H212,'Interim Analysis'!$D:$D,$D212)
*(INDEX('Dimensional Maps'!L$39:L$63,MATCH($E212,'Dimensional Maps'!$C$8:$C$32,0),1)
/SUMIFS('Dimensional Maps'!L$39:L$63, 'Dimensional Maps'!$B$8:$B$32,$D212)))),0),0)</f>
        <v>7.2656225821817091E-2</v>
      </c>
      <c r="R212" s="115">
        <f>IFERROR(IF($G212 = "WholeBlg",IF(R$1&lt;2020, 0,
IF($H212="GWh",SUMIFS('Interim Analysis'!L:L,'Interim Analysis'!$B:$B,$B212,'Interim Analysis'!$C:$C,$C212,'Interim Analysis'!$F:$F,$F212,'Interim Analysis'!$G:$G,$H212,'Interim Analysis'!$E:$E,$E212),
SUMIFS('Interim Analysis'!L:L,'Interim Analysis'!$B:$B,$B212,'Interim Analysis'!$C:$C,$C212,'Interim Analysis'!$F:$F,$F212,'Interim Analysis'!$G:$G,$H212,'Interim Analysis'!$D:$D,$D212)
*(INDEX('Dimensional Maps'!M$39:M$63,MATCH($E212,'Dimensional Maps'!$C$8:$C$32,0),1)
/SUMIFS('Dimensional Maps'!M$39:M$63, 'Dimensional Maps'!$B$8:$B$32,$D212)))),0),0)</f>
        <v>8.9803256685094562E-2</v>
      </c>
      <c r="S212" s="115">
        <f>IFERROR(IF($G212 = "WholeBlg",IF(S$1&lt;2020, 0,
IF($H212="GWh",SUMIFS('Interim Analysis'!M:M,'Interim Analysis'!$B:$B,$B212,'Interim Analysis'!$C:$C,$C212,'Interim Analysis'!$F:$F,$F212,'Interim Analysis'!$G:$G,$H212,'Interim Analysis'!$E:$E,$E212),
SUMIFS('Interim Analysis'!M:M,'Interim Analysis'!$B:$B,$B212,'Interim Analysis'!$C:$C,$C212,'Interim Analysis'!$F:$F,$F212,'Interim Analysis'!$G:$G,$H212,'Interim Analysis'!$D:$D,$D212)
*(INDEX('Dimensional Maps'!N$39:N$63,MATCH($E212,'Dimensional Maps'!$C$8:$C$32,0),1)
/SUMIFS('Dimensional Maps'!N$39:N$63, 'Dimensional Maps'!$B$8:$B$32,$D212)))),0),0)</f>
        <v>0.10693005875645861</v>
      </c>
      <c r="T212" s="115">
        <f>IFERROR(IF($G212 = "WholeBlg",IF(T$1&lt;2020, 0,
IF($H212="GWh",SUMIFS('Interim Analysis'!N:N,'Interim Analysis'!$B:$B,$B212,'Interim Analysis'!$C:$C,$C212,'Interim Analysis'!$F:$F,$F212,'Interim Analysis'!$G:$G,$H212,'Interim Analysis'!$E:$E,$E212),
SUMIFS('Interim Analysis'!N:N,'Interim Analysis'!$B:$B,$B212,'Interim Analysis'!$C:$C,$C212,'Interim Analysis'!$F:$F,$F212,'Interim Analysis'!$G:$G,$H212,'Interim Analysis'!$D:$D,$D212)
*(INDEX('Dimensional Maps'!O$39:O$63,MATCH($E212,'Dimensional Maps'!$C$8:$C$32,0),1)
/SUMIFS('Dimensional Maps'!O$39:O$63, 'Dimensional Maps'!$B$8:$B$32,$D212)))),0),0)</f>
        <v>0.12361568015259271</v>
      </c>
      <c r="U212" s="115">
        <f>IFERROR(IF($G212 = "WholeBlg",IF(U$1&lt;2020, 0,
IF($H212="GWh",SUMIFS('Interim Analysis'!O:O,'Interim Analysis'!$B:$B,$B212,'Interim Analysis'!$C:$C,$C212,'Interim Analysis'!$F:$F,$F212,'Interim Analysis'!$G:$G,$H212,'Interim Analysis'!$E:$E,$E212),
SUMIFS('Interim Analysis'!O:O,'Interim Analysis'!$B:$B,$B212,'Interim Analysis'!$C:$C,$C212,'Interim Analysis'!$F:$F,$F212,'Interim Analysis'!$G:$G,$H212,'Interim Analysis'!$D:$D,$D212)
*(INDEX('Dimensional Maps'!P$39:P$63,MATCH($E212,'Dimensional Maps'!$C$8:$C$32,0),1)
/SUMIFS('Dimensional Maps'!P$39:P$63, 'Dimensional Maps'!$B$8:$B$32,$D212)))),0),0)</f>
        <v>0.14016789009577918</v>
      </c>
      <c r="V212" s="115">
        <f>IFERROR(IF($G212 = "WholeBlg",IF(V$1&lt;2020, 0,
IF($H212="GWh",SUMIFS('Interim Analysis'!P:P,'Interim Analysis'!$B:$B,$B212,'Interim Analysis'!$C:$C,$C212,'Interim Analysis'!$F:$F,$F212,'Interim Analysis'!$G:$G,$H212,'Interim Analysis'!$E:$E,$E212),
SUMIFS('Interim Analysis'!P:P,'Interim Analysis'!$B:$B,$B212,'Interim Analysis'!$C:$C,$C212,'Interim Analysis'!$F:$F,$F212,'Interim Analysis'!$G:$G,$H212,'Interim Analysis'!$D:$D,$D212)
*(INDEX('Dimensional Maps'!Q$39:Q$63,MATCH($E212,'Dimensional Maps'!$C$8:$C$32,0),1)
/SUMIFS('Dimensional Maps'!Q$39:Q$63, 'Dimensional Maps'!$B$8:$B$32,$D212)))),0),0)</f>
        <v>0.15653291907471906</v>
      </c>
      <c r="W212" s="115">
        <f>IFERROR(IF($G212 = "WholeBlg",IF(W$1&lt;2020, 0,
IF($H212="GWh",SUMIFS('Interim Analysis'!Q:Q,'Interim Analysis'!$B:$B,$B212,'Interim Analysis'!$C:$C,$C212,'Interim Analysis'!$F:$F,$F212,'Interim Analysis'!$G:$G,$H212,'Interim Analysis'!$E:$E,$E212),
SUMIFS('Interim Analysis'!Q:Q,'Interim Analysis'!$B:$B,$B212,'Interim Analysis'!$C:$C,$C212,'Interim Analysis'!$F:$F,$F212,'Interim Analysis'!$G:$G,$H212,'Interim Analysis'!$D:$D,$D212)
*(INDEX('Dimensional Maps'!R$39:R$63,MATCH($E212,'Dimensional Maps'!$C$8:$C$32,0),1)
/SUMIFS('Dimensional Maps'!R$39:R$63, 'Dimensional Maps'!$B$8:$B$32,$D212)))),0),0)</f>
        <v>0.17246871447332904</v>
      </c>
    </row>
    <row r="213" spans="1:23" x14ac:dyDescent="0.25">
      <c r="A213" s="105" t="str">
        <f>Home!$C$20</f>
        <v>IOU Potential Program Savings ET</v>
      </c>
      <c r="B213" s="103" t="s">
        <v>238</v>
      </c>
      <c r="C213" s="103">
        <v>2</v>
      </c>
      <c r="D213" s="103" t="s">
        <v>47</v>
      </c>
      <c r="E213" s="103" t="s">
        <v>219</v>
      </c>
      <c r="F213" s="103" t="s">
        <v>186</v>
      </c>
      <c r="G213" s="103" t="s">
        <v>53</v>
      </c>
      <c r="H213" s="143" t="s">
        <v>20</v>
      </c>
      <c r="I213" s="115">
        <f>IFERROR(IF($G213 = "WholeBlg",IF(I$1&lt;2020, 0,
IF($H213="GWh",SUMIFS('Interim Analysis'!C:C,'Interim Analysis'!$B:$B,$B213,'Interim Analysis'!$C:$C,$C213,'Interim Analysis'!$F:$F,$F213,'Interim Analysis'!$G:$G,$H213,'Interim Analysis'!$E:$E,$E213),
SUMIFS('Interim Analysis'!C:C,'Interim Analysis'!$B:$B,$B213,'Interim Analysis'!$C:$C,$C213,'Interim Analysis'!$F:$F,$F213,'Interim Analysis'!$G:$G,$H213,'Interim Analysis'!$D:$D,$D213)
*(INDEX('Dimensional Maps'!D$39:D$63,MATCH($E213,'Dimensional Maps'!$C$8:$C$32,0),1)
/SUMIFS('Dimensional Maps'!D$39:D$63, 'Dimensional Maps'!$B$8:$B$32,$D213)))),0),0)</f>
        <v>0</v>
      </c>
      <c r="J213" s="115">
        <f>IFERROR(IF($G213 = "WholeBlg",IF(J$1&lt;2020, 0,
IF($H213="GWh",SUMIFS('Interim Analysis'!D:D,'Interim Analysis'!$B:$B,$B213,'Interim Analysis'!$C:$C,$C213,'Interim Analysis'!$F:$F,$F213,'Interim Analysis'!$G:$G,$H213,'Interim Analysis'!$E:$E,$E213),
SUMIFS('Interim Analysis'!D:D,'Interim Analysis'!$B:$B,$B213,'Interim Analysis'!$C:$C,$C213,'Interim Analysis'!$F:$F,$F213,'Interim Analysis'!$G:$G,$H213,'Interim Analysis'!$D:$D,$D213)
*(INDEX('Dimensional Maps'!E$39:E$63,MATCH($E213,'Dimensional Maps'!$C$8:$C$32,0),1)
/SUMIFS('Dimensional Maps'!E$39:E$63, 'Dimensional Maps'!$B$8:$B$32,$D213)))),0),0)</f>
        <v>0</v>
      </c>
      <c r="K213" s="115">
        <f>IFERROR(IF($G213 = "WholeBlg",IF(K$1&lt;2020, 0,
IF($H213="GWh",SUMIFS('Interim Analysis'!E:E,'Interim Analysis'!$B:$B,$B213,'Interim Analysis'!$C:$C,$C213,'Interim Analysis'!$F:$F,$F213,'Interim Analysis'!$G:$G,$H213,'Interim Analysis'!$E:$E,$E213),
SUMIFS('Interim Analysis'!E:E,'Interim Analysis'!$B:$B,$B213,'Interim Analysis'!$C:$C,$C213,'Interim Analysis'!$F:$F,$F213,'Interim Analysis'!$G:$G,$H213,'Interim Analysis'!$D:$D,$D213)
*(INDEX('Dimensional Maps'!F$39:F$63,MATCH($E213,'Dimensional Maps'!$C$8:$C$32,0),1)
/SUMIFS('Dimensional Maps'!F$39:F$63, 'Dimensional Maps'!$B$8:$B$32,$D213)))),0),0)</f>
        <v>0</v>
      </c>
      <c r="L213" s="115">
        <f>IFERROR(IF($G213 = "WholeBlg",IF(L$1&lt;2020, 0,
IF($H213="GWh",SUMIFS('Interim Analysis'!F:F,'Interim Analysis'!$B:$B,$B213,'Interim Analysis'!$C:$C,$C213,'Interim Analysis'!$F:$F,$F213,'Interim Analysis'!$G:$G,$H213,'Interim Analysis'!$E:$E,$E213),
SUMIFS('Interim Analysis'!F:F,'Interim Analysis'!$B:$B,$B213,'Interim Analysis'!$C:$C,$C213,'Interim Analysis'!$F:$F,$F213,'Interim Analysis'!$G:$G,$H213,'Interim Analysis'!$D:$D,$D213)
*(INDEX('Dimensional Maps'!G$39:G$63,MATCH($E213,'Dimensional Maps'!$C$8:$C$32,0),1)
/SUMIFS('Dimensional Maps'!G$39:G$63, 'Dimensional Maps'!$B$8:$B$32,$D213)))),0),0)</f>
        <v>0</v>
      </c>
      <c r="M213" s="115">
        <f>IFERROR(IF($G213 = "WholeBlg",IF(M$1&lt;2020, 0,
IF($H213="GWh",SUMIFS('Interim Analysis'!G:G,'Interim Analysis'!$B:$B,$B213,'Interim Analysis'!$C:$C,$C213,'Interim Analysis'!$F:$F,$F213,'Interim Analysis'!$G:$G,$H213,'Interim Analysis'!$E:$E,$E213),
SUMIFS('Interim Analysis'!G:G,'Interim Analysis'!$B:$B,$B213,'Interim Analysis'!$C:$C,$C213,'Interim Analysis'!$F:$F,$F213,'Interim Analysis'!$G:$G,$H213,'Interim Analysis'!$D:$D,$D213)
*(INDEX('Dimensional Maps'!H$39:H$63,MATCH($E213,'Dimensional Maps'!$C$8:$C$32,0),1)
/SUMIFS('Dimensional Maps'!H$39:H$63, 'Dimensional Maps'!$B$8:$B$32,$D213)))),0),0)</f>
        <v>0</v>
      </c>
      <c r="N213" s="115">
        <f>IFERROR(IF($G213 = "WholeBlg",IF(N$1&lt;2020, 0,
IF($H213="GWh",SUMIFS('Interim Analysis'!H:H,'Interim Analysis'!$B:$B,$B213,'Interim Analysis'!$C:$C,$C213,'Interim Analysis'!$F:$F,$F213,'Interim Analysis'!$G:$G,$H213,'Interim Analysis'!$E:$E,$E213),
SUMIFS('Interim Analysis'!H:H,'Interim Analysis'!$B:$B,$B213,'Interim Analysis'!$C:$C,$C213,'Interim Analysis'!$F:$F,$F213,'Interim Analysis'!$G:$G,$H213,'Interim Analysis'!$D:$D,$D213)
*(INDEX('Dimensional Maps'!I$39:I$63,MATCH($E213,'Dimensional Maps'!$C$8:$C$32,0),1)
/SUMIFS('Dimensional Maps'!I$39:I$63, 'Dimensional Maps'!$B$8:$B$32,$D213)))),0),0)</f>
        <v>6.1276876081127821E-2</v>
      </c>
      <c r="O213" s="115">
        <f>IFERROR(IF($G213 = "WholeBlg",IF(O$1&lt;2020, 0,
IF($H213="GWh",SUMIFS('Interim Analysis'!I:I,'Interim Analysis'!$B:$B,$B213,'Interim Analysis'!$C:$C,$C213,'Interim Analysis'!$F:$F,$F213,'Interim Analysis'!$G:$G,$H213,'Interim Analysis'!$E:$E,$E213),
SUMIFS('Interim Analysis'!I:I,'Interim Analysis'!$B:$B,$B213,'Interim Analysis'!$C:$C,$C213,'Interim Analysis'!$F:$F,$F213,'Interim Analysis'!$G:$G,$H213,'Interim Analysis'!$D:$D,$D213)
*(INDEX('Dimensional Maps'!J$39:J$63,MATCH($E213,'Dimensional Maps'!$C$8:$C$32,0),1)
/SUMIFS('Dimensional Maps'!J$39:J$63, 'Dimensional Maps'!$B$8:$B$32,$D213)))),0),0)</f>
        <v>0.12104501996509399</v>
      </c>
      <c r="P213" s="115">
        <f>IFERROR(IF($G213 = "WholeBlg",IF(P$1&lt;2020, 0,
IF($H213="GWh",SUMIFS('Interim Analysis'!J:J,'Interim Analysis'!$B:$B,$B213,'Interim Analysis'!$C:$C,$C213,'Interim Analysis'!$F:$F,$F213,'Interim Analysis'!$G:$G,$H213,'Interim Analysis'!$E:$E,$E213),
SUMIFS('Interim Analysis'!J:J,'Interim Analysis'!$B:$B,$B213,'Interim Analysis'!$C:$C,$C213,'Interim Analysis'!$F:$F,$F213,'Interim Analysis'!$G:$G,$H213,'Interim Analysis'!$D:$D,$D213)
*(INDEX('Dimensional Maps'!K$39:K$63,MATCH($E213,'Dimensional Maps'!$C$8:$C$32,0),1)
/SUMIFS('Dimensional Maps'!K$39:K$63, 'Dimensional Maps'!$B$8:$B$32,$D213)))),0),0)</f>
        <v>0.1802640197484584</v>
      </c>
      <c r="Q213" s="115">
        <f>IFERROR(IF($G213 = "WholeBlg",IF(Q$1&lt;2020, 0,
IF($H213="GWh",SUMIFS('Interim Analysis'!K:K,'Interim Analysis'!$B:$B,$B213,'Interim Analysis'!$C:$C,$C213,'Interim Analysis'!$F:$F,$F213,'Interim Analysis'!$G:$G,$H213,'Interim Analysis'!$E:$E,$E213),
SUMIFS('Interim Analysis'!K:K,'Interim Analysis'!$B:$B,$B213,'Interim Analysis'!$C:$C,$C213,'Interim Analysis'!$F:$F,$F213,'Interim Analysis'!$G:$G,$H213,'Interim Analysis'!$D:$D,$D213)
*(INDEX('Dimensional Maps'!L$39:L$63,MATCH($E213,'Dimensional Maps'!$C$8:$C$32,0),1)
/SUMIFS('Dimensional Maps'!L$39:L$63, 'Dimensional Maps'!$B$8:$B$32,$D213)))),0),0)</f>
        <v>0.23861361973225753</v>
      </c>
      <c r="R213" s="115">
        <f>IFERROR(IF($G213 = "WholeBlg",IF(R$1&lt;2020, 0,
IF($H213="GWh",SUMIFS('Interim Analysis'!L:L,'Interim Analysis'!$B:$B,$B213,'Interim Analysis'!$C:$C,$C213,'Interim Analysis'!$F:$F,$F213,'Interim Analysis'!$G:$G,$H213,'Interim Analysis'!$E:$E,$E213),
SUMIFS('Interim Analysis'!L:L,'Interim Analysis'!$B:$B,$B213,'Interim Analysis'!$C:$C,$C213,'Interim Analysis'!$F:$F,$F213,'Interim Analysis'!$G:$G,$H213,'Interim Analysis'!$D:$D,$D213)
*(INDEX('Dimensional Maps'!M$39:M$63,MATCH($E213,'Dimensional Maps'!$C$8:$C$32,0),1)
/SUMIFS('Dimensional Maps'!M$39:M$63, 'Dimensional Maps'!$B$8:$B$32,$D213)))),0),0)</f>
        <v>0.29803518313463789</v>
      </c>
      <c r="S213" s="115">
        <f>IFERROR(IF($G213 = "WholeBlg",IF(S$1&lt;2020, 0,
IF($H213="GWh",SUMIFS('Interim Analysis'!M:M,'Interim Analysis'!$B:$B,$B213,'Interim Analysis'!$C:$C,$C213,'Interim Analysis'!$F:$F,$F213,'Interim Analysis'!$G:$G,$H213,'Interim Analysis'!$E:$E,$E213),
SUMIFS('Interim Analysis'!M:M,'Interim Analysis'!$B:$B,$B213,'Interim Analysis'!$C:$C,$C213,'Interim Analysis'!$F:$F,$F213,'Interim Analysis'!$G:$G,$H213,'Interim Analysis'!$D:$D,$D213)
*(INDEX('Dimensional Maps'!N$39:N$63,MATCH($E213,'Dimensional Maps'!$C$8:$C$32,0),1)
/SUMIFS('Dimensional Maps'!N$39:N$63, 'Dimensional Maps'!$B$8:$B$32,$D213)))),0),0)</f>
        <v>0.36043485662910496</v>
      </c>
      <c r="T213" s="115">
        <f>IFERROR(IF($G213 = "WholeBlg",IF(T$1&lt;2020, 0,
IF($H213="GWh",SUMIFS('Interim Analysis'!N:N,'Interim Analysis'!$B:$B,$B213,'Interim Analysis'!$C:$C,$C213,'Interim Analysis'!$F:$F,$F213,'Interim Analysis'!$G:$G,$H213,'Interim Analysis'!$E:$E,$E213),
SUMIFS('Interim Analysis'!N:N,'Interim Analysis'!$B:$B,$B213,'Interim Analysis'!$C:$C,$C213,'Interim Analysis'!$F:$F,$F213,'Interim Analysis'!$G:$G,$H213,'Interim Analysis'!$D:$D,$D213)
*(INDEX('Dimensional Maps'!O$39:O$63,MATCH($E213,'Dimensional Maps'!$C$8:$C$32,0),1)
/SUMIFS('Dimensional Maps'!O$39:O$63, 'Dimensional Maps'!$B$8:$B$32,$D213)))),0),0)</f>
        <v>0.42663472454846174</v>
      </c>
      <c r="U213" s="115">
        <f>IFERROR(IF($G213 = "WholeBlg",IF(U$1&lt;2020, 0,
IF($H213="GWh",SUMIFS('Interim Analysis'!O:O,'Interim Analysis'!$B:$B,$B213,'Interim Analysis'!$C:$C,$C213,'Interim Analysis'!$F:$F,$F213,'Interim Analysis'!$G:$G,$H213,'Interim Analysis'!$E:$E,$E213),
SUMIFS('Interim Analysis'!O:O,'Interim Analysis'!$B:$B,$B213,'Interim Analysis'!$C:$C,$C213,'Interim Analysis'!$F:$F,$F213,'Interim Analysis'!$G:$G,$H213,'Interim Analysis'!$D:$D,$D213)
*(INDEX('Dimensional Maps'!P$39:P$63,MATCH($E213,'Dimensional Maps'!$C$8:$C$32,0),1)
/SUMIFS('Dimensional Maps'!P$39:P$63, 'Dimensional Maps'!$B$8:$B$32,$D213)))),0),0)</f>
        <v>0.50126710692741006</v>
      </c>
      <c r="V213" s="115">
        <f>IFERROR(IF($G213 = "WholeBlg",IF(V$1&lt;2020, 0,
IF($H213="GWh",SUMIFS('Interim Analysis'!P:P,'Interim Analysis'!$B:$B,$B213,'Interim Analysis'!$C:$C,$C213,'Interim Analysis'!$F:$F,$F213,'Interim Analysis'!$G:$G,$H213,'Interim Analysis'!$E:$E,$E213),
SUMIFS('Interim Analysis'!P:P,'Interim Analysis'!$B:$B,$B213,'Interim Analysis'!$C:$C,$C213,'Interim Analysis'!$F:$F,$F213,'Interim Analysis'!$G:$G,$H213,'Interim Analysis'!$D:$D,$D213)
*(INDEX('Dimensional Maps'!Q$39:Q$63,MATCH($E213,'Dimensional Maps'!$C$8:$C$32,0),1)
/SUMIFS('Dimensional Maps'!Q$39:Q$63, 'Dimensional Maps'!$B$8:$B$32,$D213)))),0),0)</f>
        <v>0.59077875161352955</v>
      </c>
      <c r="W213" s="115">
        <f>IFERROR(IF($G213 = "WholeBlg",IF(W$1&lt;2020, 0,
IF($H213="GWh",SUMIFS('Interim Analysis'!Q:Q,'Interim Analysis'!$B:$B,$B213,'Interim Analysis'!$C:$C,$C213,'Interim Analysis'!$F:$F,$F213,'Interim Analysis'!$G:$G,$H213,'Interim Analysis'!$E:$E,$E213),
SUMIFS('Interim Analysis'!Q:Q,'Interim Analysis'!$B:$B,$B213,'Interim Analysis'!$C:$C,$C213,'Interim Analysis'!$F:$F,$F213,'Interim Analysis'!$G:$G,$H213,'Interim Analysis'!$D:$D,$D213)
*(INDEX('Dimensional Maps'!R$39:R$63,MATCH($E213,'Dimensional Maps'!$C$8:$C$32,0),1)
/SUMIFS('Dimensional Maps'!R$39:R$63, 'Dimensional Maps'!$B$8:$B$32,$D213)))),0),0)</f>
        <v>0.7062679321029024</v>
      </c>
    </row>
    <row r="214" spans="1:23" x14ac:dyDescent="0.25">
      <c r="A214" s="105" t="str">
        <f>Home!$C$20</f>
        <v>IOU Potential Program Savings ET</v>
      </c>
      <c r="B214" s="103" t="s">
        <v>237</v>
      </c>
      <c r="C214" s="103">
        <v>2</v>
      </c>
      <c r="D214" s="103" t="s">
        <v>47</v>
      </c>
      <c r="E214" s="103" t="s">
        <v>219</v>
      </c>
      <c r="F214" s="103" t="s">
        <v>167</v>
      </c>
      <c r="G214" s="103" t="s">
        <v>53</v>
      </c>
      <c r="H214" s="143" t="s">
        <v>18</v>
      </c>
      <c r="I214" s="115">
        <f>IFERROR(IF($G214 = "WholeBlg",IF(I$1&lt;2020, 0,
IF($H214="GWh",SUMIFS('Interim Analysis'!C:C,'Interim Analysis'!$B:$B,$B214,'Interim Analysis'!$C:$C,$C214,'Interim Analysis'!$F:$F,$F214,'Interim Analysis'!$G:$G,$H214,'Interim Analysis'!$E:$E,$E214),
SUMIFS('Interim Analysis'!C:C,'Interim Analysis'!$B:$B,$B214,'Interim Analysis'!$C:$C,$C214,'Interim Analysis'!$F:$F,$F214,'Interim Analysis'!$G:$G,$H214,'Interim Analysis'!$D:$D,$D214)
*(INDEX('Dimensional Maps'!D$39:D$63,MATCH($E214,'Dimensional Maps'!$C$8:$C$32,0),1)
/SUMIFS('Dimensional Maps'!D$39:D$63, 'Dimensional Maps'!$B$8:$B$32,$D214)))),0),0)</f>
        <v>0</v>
      </c>
      <c r="J214" s="115">
        <f>IFERROR(IF($G214 = "WholeBlg",IF(J$1&lt;2020, 0,
IF($H214="GWh",SUMIFS('Interim Analysis'!D:D,'Interim Analysis'!$B:$B,$B214,'Interim Analysis'!$C:$C,$C214,'Interim Analysis'!$F:$F,$F214,'Interim Analysis'!$G:$G,$H214,'Interim Analysis'!$E:$E,$E214),
SUMIFS('Interim Analysis'!D:D,'Interim Analysis'!$B:$B,$B214,'Interim Analysis'!$C:$C,$C214,'Interim Analysis'!$F:$F,$F214,'Interim Analysis'!$G:$G,$H214,'Interim Analysis'!$D:$D,$D214)
*(INDEX('Dimensional Maps'!E$39:E$63,MATCH($E214,'Dimensional Maps'!$C$8:$C$32,0),1)
/SUMIFS('Dimensional Maps'!E$39:E$63, 'Dimensional Maps'!$B$8:$B$32,$D214)))),0),0)</f>
        <v>0</v>
      </c>
      <c r="K214" s="115">
        <f>IFERROR(IF($G214 = "WholeBlg",IF(K$1&lt;2020, 0,
IF($H214="GWh",SUMIFS('Interim Analysis'!E:E,'Interim Analysis'!$B:$B,$B214,'Interim Analysis'!$C:$C,$C214,'Interim Analysis'!$F:$F,$F214,'Interim Analysis'!$G:$G,$H214,'Interim Analysis'!$E:$E,$E214),
SUMIFS('Interim Analysis'!E:E,'Interim Analysis'!$B:$B,$B214,'Interim Analysis'!$C:$C,$C214,'Interim Analysis'!$F:$F,$F214,'Interim Analysis'!$G:$G,$H214,'Interim Analysis'!$D:$D,$D214)
*(INDEX('Dimensional Maps'!F$39:F$63,MATCH($E214,'Dimensional Maps'!$C$8:$C$32,0),1)
/SUMIFS('Dimensional Maps'!F$39:F$63, 'Dimensional Maps'!$B$8:$B$32,$D214)))),0),0)</f>
        <v>0</v>
      </c>
      <c r="L214" s="115">
        <f>IFERROR(IF($G214 = "WholeBlg",IF(L$1&lt;2020, 0,
IF($H214="GWh",SUMIFS('Interim Analysis'!F:F,'Interim Analysis'!$B:$B,$B214,'Interim Analysis'!$C:$C,$C214,'Interim Analysis'!$F:$F,$F214,'Interim Analysis'!$G:$G,$H214,'Interim Analysis'!$E:$E,$E214),
SUMIFS('Interim Analysis'!F:F,'Interim Analysis'!$B:$B,$B214,'Interim Analysis'!$C:$C,$C214,'Interim Analysis'!$F:$F,$F214,'Interim Analysis'!$G:$G,$H214,'Interim Analysis'!$D:$D,$D214)
*(INDEX('Dimensional Maps'!G$39:G$63,MATCH($E214,'Dimensional Maps'!$C$8:$C$32,0),1)
/SUMIFS('Dimensional Maps'!G$39:G$63, 'Dimensional Maps'!$B$8:$B$32,$D214)))),0),0)</f>
        <v>0</v>
      </c>
      <c r="M214" s="115">
        <f>IFERROR(IF($G214 = "WholeBlg",IF(M$1&lt;2020, 0,
IF($H214="GWh",SUMIFS('Interim Analysis'!G:G,'Interim Analysis'!$B:$B,$B214,'Interim Analysis'!$C:$C,$C214,'Interim Analysis'!$F:$F,$F214,'Interim Analysis'!$G:$G,$H214,'Interim Analysis'!$E:$E,$E214),
SUMIFS('Interim Analysis'!G:G,'Interim Analysis'!$B:$B,$B214,'Interim Analysis'!$C:$C,$C214,'Interim Analysis'!$F:$F,$F214,'Interim Analysis'!$G:$G,$H214,'Interim Analysis'!$D:$D,$D214)
*(INDEX('Dimensional Maps'!H$39:H$63,MATCH($E214,'Dimensional Maps'!$C$8:$C$32,0),1)
/SUMIFS('Dimensional Maps'!H$39:H$63, 'Dimensional Maps'!$B$8:$B$32,$D214)))),0),0)</f>
        <v>0</v>
      </c>
      <c r="N214" s="115">
        <f>IFERROR(IF($G214 = "WholeBlg",IF(N$1&lt;2020, 0,
IF($H214="GWh",SUMIFS('Interim Analysis'!H:H,'Interim Analysis'!$B:$B,$B214,'Interim Analysis'!$C:$C,$C214,'Interim Analysis'!$F:$F,$F214,'Interim Analysis'!$G:$G,$H214,'Interim Analysis'!$E:$E,$E214),
SUMIFS('Interim Analysis'!H:H,'Interim Analysis'!$B:$B,$B214,'Interim Analysis'!$C:$C,$C214,'Interim Analysis'!$F:$F,$F214,'Interim Analysis'!$G:$G,$H214,'Interim Analysis'!$D:$D,$D214)
*(INDEX('Dimensional Maps'!I$39:I$63,MATCH($E214,'Dimensional Maps'!$C$8:$C$32,0),1)
/SUMIFS('Dimensional Maps'!I$39:I$63, 'Dimensional Maps'!$B$8:$B$32,$D214)))),0),0)</f>
        <v>0</v>
      </c>
      <c r="O214" s="115">
        <f>IFERROR(IF($G214 = "WholeBlg",IF(O$1&lt;2020, 0,
IF($H214="GWh",SUMIFS('Interim Analysis'!I:I,'Interim Analysis'!$B:$B,$B214,'Interim Analysis'!$C:$C,$C214,'Interim Analysis'!$F:$F,$F214,'Interim Analysis'!$G:$G,$H214,'Interim Analysis'!$E:$E,$E214),
SUMIFS('Interim Analysis'!I:I,'Interim Analysis'!$B:$B,$B214,'Interim Analysis'!$C:$C,$C214,'Interim Analysis'!$F:$F,$F214,'Interim Analysis'!$G:$G,$H214,'Interim Analysis'!$D:$D,$D214)
*(INDEX('Dimensional Maps'!J$39:J$63,MATCH($E214,'Dimensional Maps'!$C$8:$C$32,0),1)
/SUMIFS('Dimensional Maps'!J$39:J$63, 'Dimensional Maps'!$B$8:$B$32,$D214)))),0),0)</f>
        <v>0</v>
      </c>
      <c r="P214" s="115">
        <f>IFERROR(IF($G214 = "WholeBlg",IF(P$1&lt;2020, 0,
IF($H214="GWh",SUMIFS('Interim Analysis'!J:J,'Interim Analysis'!$B:$B,$B214,'Interim Analysis'!$C:$C,$C214,'Interim Analysis'!$F:$F,$F214,'Interim Analysis'!$G:$G,$H214,'Interim Analysis'!$E:$E,$E214),
SUMIFS('Interim Analysis'!J:J,'Interim Analysis'!$B:$B,$B214,'Interim Analysis'!$C:$C,$C214,'Interim Analysis'!$F:$F,$F214,'Interim Analysis'!$G:$G,$H214,'Interim Analysis'!$D:$D,$D214)
*(INDEX('Dimensional Maps'!K$39:K$63,MATCH($E214,'Dimensional Maps'!$C$8:$C$32,0),1)
/SUMIFS('Dimensional Maps'!K$39:K$63, 'Dimensional Maps'!$B$8:$B$32,$D214)))),0),0)</f>
        <v>0</v>
      </c>
      <c r="Q214" s="115">
        <f>IFERROR(IF($G214 = "WholeBlg",IF(Q$1&lt;2020, 0,
IF($H214="GWh",SUMIFS('Interim Analysis'!K:K,'Interim Analysis'!$B:$B,$B214,'Interim Analysis'!$C:$C,$C214,'Interim Analysis'!$F:$F,$F214,'Interim Analysis'!$G:$G,$H214,'Interim Analysis'!$E:$E,$E214),
SUMIFS('Interim Analysis'!K:K,'Interim Analysis'!$B:$B,$B214,'Interim Analysis'!$C:$C,$C214,'Interim Analysis'!$F:$F,$F214,'Interim Analysis'!$G:$G,$H214,'Interim Analysis'!$D:$D,$D214)
*(INDEX('Dimensional Maps'!L$39:L$63,MATCH($E214,'Dimensional Maps'!$C$8:$C$32,0),1)
/SUMIFS('Dimensional Maps'!L$39:L$63, 'Dimensional Maps'!$B$8:$B$32,$D214)))),0),0)</f>
        <v>0</v>
      </c>
      <c r="R214" s="115">
        <f>IFERROR(IF($G214 = "WholeBlg",IF(R$1&lt;2020, 0,
IF($H214="GWh",SUMIFS('Interim Analysis'!L:L,'Interim Analysis'!$B:$B,$B214,'Interim Analysis'!$C:$C,$C214,'Interim Analysis'!$F:$F,$F214,'Interim Analysis'!$G:$G,$H214,'Interim Analysis'!$E:$E,$E214),
SUMIFS('Interim Analysis'!L:L,'Interim Analysis'!$B:$B,$B214,'Interim Analysis'!$C:$C,$C214,'Interim Analysis'!$F:$F,$F214,'Interim Analysis'!$G:$G,$H214,'Interim Analysis'!$D:$D,$D214)
*(INDEX('Dimensional Maps'!M$39:M$63,MATCH($E214,'Dimensional Maps'!$C$8:$C$32,0),1)
/SUMIFS('Dimensional Maps'!M$39:M$63, 'Dimensional Maps'!$B$8:$B$32,$D214)))),0),0)</f>
        <v>0</v>
      </c>
      <c r="S214" s="115">
        <f>IFERROR(IF($G214 = "WholeBlg",IF(S$1&lt;2020, 0,
IF($H214="GWh",SUMIFS('Interim Analysis'!M:M,'Interim Analysis'!$B:$B,$B214,'Interim Analysis'!$C:$C,$C214,'Interim Analysis'!$F:$F,$F214,'Interim Analysis'!$G:$G,$H214,'Interim Analysis'!$E:$E,$E214),
SUMIFS('Interim Analysis'!M:M,'Interim Analysis'!$B:$B,$B214,'Interim Analysis'!$C:$C,$C214,'Interim Analysis'!$F:$F,$F214,'Interim Analysis'!$G:$G,$H214,'Interim Analysis'!$D:$D,$D214)
*(INDEX('Dimensional Maps'!N$39:N$63,MATCH($E214,'Dimensional Maps'!$C$8:$C$32,0),1)
/SUMIFS('Dimensional Maps'!N$39:N$63, 'Dimensional Maps'!$B$8:$B$32,$D214)))),0),0)</f>
        <v>0</v>
      </c>
      <c r="T214" s="115">
        <f>IFERROR(IF($G214 = "WholeBlg",IF(T$1&lt;2020, 0,
IF($H214="GWh",SUMIFS('Interim Analysis'!N:N,'Interim Analysis'!$B:$B,$B214,'Interim Analysis'!$C:$C,$C214,'Interim Analysis'!$F:$F,$F214,'Interim Analysis'!$G:$G,$H214,'Interim Analysis'!$E:$E,$E214),
SUMIFS('Interim Analysis'!N:N,'Interim Analysis'!$B:$B,$B214,'Interim Analysis'!$C:$C,$C214,'Interim Analysis'!$F:$F,$F214,'Interim Analysis'!$G:$G,$H214,'Interim Analysis'!$D:$D,$D214)
*(INDEX('Dimensional Maps'!O$39:O$63,MATCH($E214,'Dimensional Maps'!$C$8:$C$32,0),1)
/SUMIFS('Dimensional Maps'!O$39:O$63, 'Dimensional Maps'!$B$8:$B$32,$D214)))),0),0)</f>
        <v>0</v>
      </c>
      <c r="U214" s="115">
        <f>IFERROR(IF($G214 = "WholeBlg",IF(U$1&lt;2020, 0,
IF($H214="GWh",SUMIFS('Interim Analysis'!O:O,'Interim Analysis'!$B:$B,$B214,'Interim Analysis'!$C:$C,$C214,'Interim Analysis'!$F:$F,$F214,'Interim Analysis'!$G:$G,$H214,'Interim Analysis'!$E:$E,$E214),
SUMIFS('Interim Analysis'!O:O,'Interim Analysis'!$B:$B,$B214,'Interim Analysis'!$C:$C,$C214,'Interim Analysis'!$F:$F,$F214,'Interim Analysis'!$G:$G,$H214,'Interim Analysis'!$D:$D,$D214)
*(INDEX('Dimensional Maps'!P$39:P$63,MATCH($E214,'Dimensional Maps'!$C$8:$C$32,0),1)
/SUMIFS('Dimensional Maps'!P$39:P$63, 'Dimensional Maps'!$B$8:$B$32,$D214)))),0),0)</f>
        <v>0</v>
      </c>
      <c r="V214" s="115">
        <f>IFERROR(IF($G214 = "WholeBlg",IF(V$1&lt;2020, 0,
IF($H214="GWh",SUMIFS('Interim Analysis'!P:P,'Interim Analysis'!$B:$B,$B214,'Interim Analysis'!$C:$C,$C214,'Interim Analysis'!$F:$F,$F214,'Interim Analysis'!$G:$G,$H214,'Interim Analysis'!$E:$E,$E214),
SUMIFS('Interim Analysis'!P:P,'Interim Analysis'!$B:$B,$B214,'Interim Analysis'!$C:$C,$C214,'Interim Analysis'!$F:$F,$F214,'Interim Analysis'!$G:$G,$H214,'Interim Analysis'!$D:$D,$D214)
*(INDEX('Dimensional Maps'!Q$39:Q$63,MATCH($E214,'Dimensional Maps'!$C$8:$C$32,0),1)
/SUMIFS('Dimensional Maps'!Q$39:Q$63, 'Dimensional Maps'!$B$8:$B$32,$D214)))),0),0)</f>
        <v>0</v>
      </c>
      <c r="W214" s="115">
        <f>IFERROR(IF($G214 = "WholeBlg",IF(W$1&lt;2020, 0,
IF($H214="GWh",SUMIFS('Interim Analysis'!Q:Q,'Interim Analysis'!$B:$B,$B214,'Interim Analysis'!$C:$C,$C214,'Interim Analysis'!$F:$F,$F214,'Interim Analysis'!$G:$G,$H214,'Interim Analysis'!$E:$E,$E214),
SUMIFS('Interim Analysis'!Q:Q,'Interim Analysis'!$B:$B,$B214,'Interim Analysis'!$C:$C,$C214,'Interim Analysis'!$F:$F,$F214,'Interim Analysis'!$G:$G,$H214,'Interim Analysis'!$D:$D,$D214)
*(INDEX('Dimensional Maps'!R$39:R$63,MATCH($E214,'Dimensional Maps'!$C$8:$C$32,0),1)
/SUMIFS('Dimensional Maps'!R$39:R$63, 'Dimensional Maps'!$B$8:$B$32,$D214)))),0),0)</f>
        <v>0</v>
      </c>
    </row>
    <row r="215" spans="1:23" x14ac:dyDescent="0.25">
      <c r="A215" s="105" t="str">
        <f>Home!$C$20</f>
        <v>IOU Potential Program Savings ET</v>
      </c>
      <c r="B215" s="103" t="s">
        <v>237</v>
      </c>
      <c r="C215" s="103">
        <v>2</v>
      </c>
      <c r="D215" s="103" t="s">
        <v>47</v>
      </c>
      <c r="E215" s="103" t="s">
        <v>219</v>
      </c>
      <c r="F215" s="103" t="s">
        <v>186</v>
      </c>
      <c r="G215" s="103" t="s">
        <v>53</v>
      </c>
      <c r="H215" s="143" t="s">
        <v>18</v>
      </c>
      <c r="I215" s="115">
        <f>IFERROR(IF($G215 = "WholeBlg",IF(I$1&lt;2020, 0,
IF($H215="GWh",SUMIFS('Interim Analysis'!C:C,'Interim Analysis'!$B:$B,$B215,'Interim Analysis'!$C:$C,$C215,'Interim Analysis'!$F:$F,$F215,'Interim Analysis'!$G:$G,$H215,'Interim Analysis'!$E:$E,$E215),
SUMIFS('Interim Analysis'!C:C,'Interim Analysis'!$B:$B,$B215,'Interim Analysis'!$C:$C,$C215,'Interim Analysis'!$F:$F,$F215,'Interim Analysis'!$G:$G,$H215,'Interim Analysis'!$D:$D,$D215)
*(INDEX('Dimensional Maps'!D$39:D$63,MATCH($E215,'Dimensional Maps'!$C$8:$C$32,0),1)
/SUMIFS('Dimensional Maps'!D$39:D$63, 'Dimensional Maps'!$B$8:$B$32,$D215)))),0),0)</f>
        <v>0</v>
      </c>
      <c r="J215" s="115">
        <f>IFERROR(IF($G215 = "WholeBlg",IF(J$1&lt;2020, 0,
IF($H215="GWh",SUMIFS('Interim Analysis'!D:D,'Interim Analysis'!$B:$B,$B215,'Interim Analysis'!$C:$C,$C215,'Interim Analysis'!$F:$F,$F215,'Interim Analysis'!$G:$G,$H215,'Interim Analysis'!$E:$E,$E215),
SUMIFS('Interim Analysis'!D:D,'Interim Analysis'!$B:$B,$B215,'Interim Analysis'!$C:$C,$C215,'Interim Analysis'!$F:$F,$F215,'Interim Analysis'!$G:$G,$H215,'Interim Analysis'!$D:$D,$D215)
*(INDEX('Dimensional Maps'!E$39:E$63,MATCH($E215,'Dimensional Maps'!$C$8:$C$32,0),1)
/SUMIFS('Dimensional Maps'!E$39:E$63, 'Dimensional Maps'!$B$8:$B$32,$D215)))),0),0)</f>
        <v>0</v>
      </c>
      <c r="K215" s="115">
        <f>IFERROR(IF($G215 = "WholeBlg",IF(K$1&lt;2020, 0,
IF($H215="GWh",SUMIFS('Interim Analysis'!E:E,'Interim Analysis'!$B:$B,$B215,'Interim Analysis'!$C:$C,$C215,'Interim Analysis'!$F:$F,$F215,'Interim Analysis'!$G:$G,$H215,'Interim Analysis'!$E:$E,$E215),
SUMIFS('Interim Analysis'!E:E,'Interim Analysis'!$B:$B,$B215,'Interim Analysis'!$C:$C,$C215,'Interim Analysis'!$F:$F,$F215,'Interim Analysis'!$G:$G,$H215,'Interim Analysis'!$D:$D,$D215)
*(INDEX('Dimensional Maps'!F$39:F$63,MATCH($E215,'Dimensional Maps'!$C$8:$C$32,0),1)
/SUMIFS('Dimensional Maps'!F$39:F$63, 'Dimensional Maps'!$B$8:$B$32,$D215)))),0),0)</f>
        <v>0</v>
      </c>
      <c r="L215" s="115">
        <f>IFERROR(IF($G215 = "WholeBlg",IF(L$1&lt;2020, 0,
IF($H215="GWh",SUMIFS('Interim Analysis'!F:F,'Interim Analysis'!$B:$B,$B215,'Interim Analysis'!$C:$C,$C215,'Interim Analysis'!$F:$F,$F215,'Interim Analysis'!$G:$G,$H215,'Interim Analysis'!$E:$E,$E215),
SUMIFS('Interim Analysis'!F:F,'Interim Analysis'!$B:$B,$B215,'Interim Analysis'!$C:$C,$C215,'Interim Analysis'!$F:$F,$F215,'Interim Analysis'!$G:$G,$H215,'Interim Analysis'!$D:$D,$D215)
*(INDEX('Dimensional Maps'!G$39:G$63,MATCH($E215,'Dimensional Maps'!$C$8:$C$32,0),1)
/SUMIFS('Dimensional Maps'!G$39:G$63, 'Dimensional Maps'!$B$8:$B$32,$D215)))),0),0)</f>
        <v>0</v>
      </c>
      <c r="M215" s="115">
        <f>IFERROR(IF($G215 = "WholeBlg",IF(M$1&lt;2020, 0,
IF($H215="GWh",SUMIFS('Interim Analysis'!G:G,'Interim Analysis'!$B:$B,$B215,'Interim Analysis'!$C:$C,$C215,'Interim Analysis'!$F:$F,$F215,'Interim Analysis'!$G:$G,$H215,'Interim Analysis'!$E:$E,$E215),
SUMIFS('Interim Analysis'!G:G,'Interim Analysis'!$B:$B,$B215,'Interim Analysis'!$C:$C,$C215,'Interim Analysis'!$F:$F,$F215,'Interim Analysis'!$G:$G,$H215,'Interim Analysis'!$D:$D,$D215)
*(INDEX('Dimensional Maps'!H$39:H$63,MATCH($E215,'Dimensional Maps'!$C$8:$C$32,0),1)
/SUMIFS('Dimensional Maps'!H$39:H$63, 'Dimensional Maps'!$B$8:$B$32,$D215)))),0),0)</f>
        <v>0</v>
      </c>
      <c r="N215" s="115">
        <f>IFERROR(IF($G215 = "WholeBlg",IF(N$1&lt;2020, 0,
IF($H215="GWh",SUMIFS('Interim Analysis'!H:H,'Interim Analysis'!$B:$B,$B215,'Interim Analysis'!$C:$C,$C215,'Interim Analysis'!$F:$F,$F215,'Interim Analysis'!$G:$G,$H215,'Interim Analysis'!$E:$E,$E215),
SUMIFS('Interim Analysis'!H:H,'Interim Analysis'!$B:$B,$B215,'Interim Analysis'!$C:$C,$C215,'Interim Analysis'!$F:$F,$F215,'Interim Analysis'!$G:$G,$H215,'Interim Analysis'!$D:$D,$D215)
*(INDEX('Dimensional Maps'!I$39:I$63,MATCH($E215,'Dimensional Maps'!$C$8:$C$32,0),1)
/SUMIFS('Dimensional Maps'!I$39:I$63, 'Dimensional Maps'!$B$8:$B$32,$D215)))),0),0)</f>
        <v>0</v>
      </c>
      <c r="O215" s="115">
        <f>IFERROR(IF($G215 = "WholeBlg",IF(O$1&lt;2020, 0,
IF($H215="GWh",SUMIFS('Interim Analysis'!I:I,'Interim Analysis'!$B:$B,$B215,'Interim Analysis'!$C:$C,$C215,'Interim Analysis'!$F:$F,$F215,'Interim Analysis'!$G:$G,$H215,'Interim Analysis'!$E:$E,$E215),
SUMIFS('Interim Analysis'!I:I,'Interim Analysis'!$B:$B,$B215,'Interim Analysis'!$C:$C,$C215,'Interim Analysis'!$F:$F,$F215,'Interim Analysis'!$G:$G,$H215,'Interim Analysis'!$D:$D,$D215)
*(INDEX('Dimensional Maps'!J$39:J$63,MATCH($E215,'Dimensional Maps'!$C$8:$C$32,0),1)
/SUMIFS('Dimensional Maps'!J$39:J$63, 'Dimensional Maps'!$B$8:$B$32,$D215)))),0),0)</f>
        <v>0</v>
      </c>
      <c r="P215" s="115">
        <f>IFERROR(IF($G215 = "WholeBlg",IF(P$1&lt;2020, 0,
IF($H215="GWh",SUMIFS('Interim Analysis'!J:J,'Interim Analysis'!$B:$B,$B215,'Interim Analysis'!$C:$C,$C215,'Interim Analysis'!$F:$F,$F215,'Interim Analysis'!$G:$G,$H215,'Interim Analysis'!$E:$E,$E215),
SUMIFS('Interim Analysis'!J:J,'Interim Analysis'!$B:$B,$B215,'Interim Analysis'!$C:$C,$C215,'Interim Analysis'!$F:$F,$F215,'Interim Analysis'!$G:$G,$H215,'Interim Analysis'!$D:$D,$D215)
*(INDEX('Dimensional Maps'!K$39:K$63,MATCH($E215,'Dimensional Maps'!$C$8:$C$32,0),1)
/SUMIFS('Dimensional Maps'!K$39:K$63, 'Dimensional Maps'!$B$8:$B$32,$D215)))),0),0)</f>
        <v>0</v>
      </c>
      <c r="Q215" s="115">
        <f>IFERROR(IF($G215 = "WholeBlg",IF(Q$1&lt;2020, 0,
IF($H215="GWh",SUMIFS('Interim Analysis'!K:K,'Interim Analysis'!$B:$B,$B215,'Interim Analysis'!$C:$C,$C215,'Interim Analysis'!$F:$F,$F215,'Interim Analysis'!$G:$G,$H215,'Interim Analysis'!$E:$E,$E215),
SUMIFS('Interim Analysis'!K:K,'Interim Analysis'!$B:$B,$B215,'Interim Analysis'!$C:$C,$C215,'Interim Analysis'!$F:$F,$F215,'Interim Analysis'!$G:$G,$H215,'Interim Analysis'!$D:$D,$D215)
*(INDEX('Dimensional Maps'!L$39:L$63,MATCH($E215,'Dimensional Maps'!$C$8:$C$32,0),1)
/SUMIFS('Dimensional Maps'!L$39:L$63, 'Dimensional Maps'!$B$8:$B$32,$D215)))),0),0)</f>
        <v>0</v>
      </c>
      <c r="R215" s="115">
        <f>IFERROR(IF($G215 = "WholeBlg",IF(R$1&lt;2020, 0,
IF($H215="GWh",SUMIFS('Interim Analysis'!L:L,'Interim Analysis'!$B:$B,$B215,'Interim Analysis'!$C:$C,$C215,'Interim Analysis'!$F:$F,$F215,'Interim Analysis'!$G:$G,$H215,'Interim Analysis'!$E:$E,$E215),
SUMIFS('Interim Analysis'!L:L,'Interim Analysis'!$B:$B,$B215,'Interim Analysis'!$C:$C,$C215,'Interim Analysis'!$F:$F,$F215,'Interim Analysis'!$G:$G,$H215,'Interim Analysis'!$D:$D,$D215)
*(INDEX('Dimensional Maps'!M$39:M$63,MATCH($E215,'Dimensional Maps'!$C$8:$C$32,0),1)
/SUMIFS('Dimensional Maps'!M$39:M$63, 'Dimensional Maps'!$B$8:$B$32,$D215)))),0),0)</f>
        <v>0</v>
      </c>
      <c r="S215" s="115">
        <f>IFERROR(IF($G215 = "WholeBlg",IF(S$1&lt;2020, 0,
IF($H215="GWh",SUMIFS('Interim Analysis'!M:M,'Interim Analysis'!$B:$B,$B215,'Interim Analysis'!$C:$C,$C215,'Interim Analysis'!$F:$F,$F215,'Interim Analysis'!$G:$G,$H215,'Interim Analysis'!$E:$E,$E215),
SUMIFS('Interim Analysis'!M:M,'Interim Analysis'!$B:$B,$B215,'Interim Analysis'!$C:$C,$C215,'Interim Analysis'!$F:$F,$F215,'Interim Analysis'!$G:$G,$H215,'Interim Analysis'!$D:$D,$D215)
*(INDEX('Dimensional Maps'!N$39:N$63,MATCH($E215,'Dimensional Maps'!$C$8:$C$32,0),1)
/SUMIFS('Dimensional Maps'!N$39:N$63, 'Dimensional Maps'!$B$8:$B$32,$D215)))),0),0)</f>
        <v>0</v>
      </c>
      <c r="T215" s="115">
        <f>IFERROR(IF($G215 = "WholeBlg",IF(T$1&lt;2020, 0,
IF($H215="GWh",SUMIFS('Interim Analysis'!N:N,'Interim Analysis'!$B:$B,$B215,'Interim Analysis'!$C:$C,$C215,'Interim Analysis'!$F:$F,$F215,'Interim Analysis'!$G:$G,$H215,'Interim Analysis'!$E:$E,$E215),
SUMIFS('Interim Analysis'!N:N,'Interim Analysis'!$B:$B,$B215,'Interim Analysis'!$C:$C,$C215,'Interim Analysis'!$F:$F,$F215,'Interim Analysis'!$G:$G,$H215,'Interim Analysis'!$D:$D,$D215)
*(INDEX('Dimensional Maps'!O$39:O$63,MATCH($E215,'Dimensional Maps'!$C$8:$C$32,0),1)
/SUMIFS('Dimensional Maps'!O$39:O$63, 'Dimensional Maps'!$B$8:$B$32,$D215)))),0),0)</f>
        <v>0</v>
      </c>
      <c r="U215" s="115">
        <f>IFERROR(IF($G215 = "WholeBlg",IF(U$1&lt;2020, 0,
IF($H215="GWh",SUMIFS('Interim Analysis'!O:O,'Interim Analysis'!$B:$B,$B215,'Interim Analysis'!$C:$C,$C215,'Interim Analysis'!$F:$F,$F215,'Interim Analysis'!$G:$G,$H215,'Interim Analysis'!$E:$E,$E215),
SUMIFS('Interim Analysis'!O:O,'Interim Analysis'!$B:$B,$B215,'Interim Analysis'!$C:$C,$C215,'Interim Analysis'!$F:$F,$F215,'Interim Analysis'!$G:$G,$H215,'Interim Analysis'!$D:$D,$D215)
*(INDEX('Dimensional Maps'!P$39:P$63,MATCH($E215,'Dimensional Maps'!$C$8:$C$32,0),1)
/SUMIFS('Dimensional Maps'!P$39:P$63, 'Dimensional Maps'!$B$8:$B$32,$D215)))),0),0)</f>
        <v>0</v>
      </c>
      <c r="V215" s="115">
        <f>IFERROR(IF($G215 = "WholeBlg",IF(V$1&lt;2020, 0,
IF($H215="GWh",SUMIFS('Interim Analysis'!P:P,'Interim Analysis'!$B:$B,$B215,'Interim Analysis'!$C:$C,$C215,'Interim Analysis'!$F:$F,$F215,'Interim Analysis'!$G:$G,$H215,'Interim Analysis'!$E:$E,$E215),
SUMIFS('Interim Analysis'!P:P,'Interim Analysis'!$B:$B,$B215,'Interim Analysis'!$C:$C,$C215,'Interim Analysis'!$F:$F,$F215,'Interim Analysis'!$G:$G,$H215,'Interim Analysis'!$D:$D,$D215)
*(INDEX('Dimensional Maps'!Q$39:Q$63,MATCH($E215,'Dimensional Maps'!$C$8:$C$32,0),1)
/SUMIFS('Dimensional Maps'!Q$39:Q$63, 'Dimensional Maps'!$B$8:$B$32,$D215)))),0),0)</f>
        <v>0</v>
      </c>
      <c r="W215" s="115">
        <f>IFERROR(IF($G215 = "WholeBlg",IF(W$1&lt;2020, 0,
IF($H215="GWh",SUMIFS('Interim Analysis'!Q:Q,'Interim Analysis'!$B:$B,$B215,'Interim Analysis'!$C:$C,$C215,'Interim Analysis'!$F:$F,$F215,'Interim Analysis'!$G:$G,$H215,'Interim Analysis'!$E:$E,$E215),
SUMIFS('Interim Analysis'!Q:Q,'Interim Analysis'!$B:$B,$B215,'Interim Analysis'!$C:$C,$C215,'Interim Analysis'!$F:$F,$F215,'Interim Analysis'!$G:$G,$H215,'Interim Analysis'!$D:$D,$D215)
*(INDEX('Dimensional Maps'!R$39:R$63,MATCH($E215,'Dimensional Maps'!$C$8:$C$32,0),1)
/SUMIFS('Dimensional Maps'!R$39:R$63, 'Dimensional Maps'!$B$8:$B$32,$D215)))),0),0)</f>
        <v>0</v>
      </c>
    </row>
    <row r="216" spans="1:23" x14ac:dyDescent="0.25">
      <c r="A216" s="105" t="str">
        <f>Home!$C$20</f>
        <v>IOU Potential Program Savings ET</v>
      </c>
      <c r="B216" s="103" t="s">
        <v>237</v>
      </c>
      <c r="C216" s="103">
        <v>2</v>
      </c>
      <c r="D216" s="103" t="s">
        <v>47</v>
      </c>
      <c r="E216" s="103" t="s">
        <v>219</v>
      </c>
      <c r="F216" s="103" t="s">
        <v>167</v>
      </c>
      <c r="G216" s="103" t="s">
        <v>53</v>
      </c>
      <c r="H216" s="143" t="s">
        <v>20</v>
      </c>
      <c r="I216" s="115">
        <f>IFERROR(IF($G216 = "WholeBlg",IF(I$1&lt;2020, 0,
IF($H216="GWh",SUMIFS('Interim Analysis'!C:C,'Interim Analysis'!$B:$B,$B216,'Interim Analysis'!$C:$C,$C216,'Interim Analysis'!$F:$F,$F216,'Interim Analysis'!$G:$G,$H216,'Interim Analysis'!$E:$E,$E216),
SUMIFS('Interim Analysis'!C:C,'Interim Analysis'!$B:$B,$B216,'Interim Analysis'!$C:$C,$C216,'Interim Analysis'!$F:$F,$F216,'Interim Analysis'!$G:$G,$H216,'Interim Analysis'!$D:$D,$D216)
*(INDEX('Dimensional Maps'!D$39:D$63,MATCH($E216,'Dimensional Maps'!$C$8:$C$32,0),1)
/SUMIFS('Dimensional Maps'!D$39:D$63, 'Dimensional Maps'!$B$8:$B$32,$D216)))),0),0)</f>
        <v>0</v>
      </c>
      <c r="J216" s="115">
        <f>IFERROR(IF($G216 = "WholeBlg",IF(J$1&lt;2020, 0,
IF($H216="GWh",SUMIFS('Interim Analysis'!D:D,'Interim Analysis'!$B:$B,$B216,'Interim Analysis'!$C:$C,$C216,'Interim Analysis'!$F:$F,$F216,'Interim Analysis'!$G:$G,$H216,'Interim Analysis'!$E:$E,$E216),
SUMIFS('Interim Analysis'!D:D,'Interim Analysis'!$B:$B,$B216,'Interim Analysis'!$C:$C,$C216,'Interim Analysis'!$F:$F,$F216,'Interim Analysis'!$G:$G,$H216,'Interim Analysis'!$D:$D,$D216)
*(INDEX('Dimensional Maps'!E$39:E$63,MATCH($E216,'Dimensional Maps'!$C$8:$C$32,0),1)
/SUMIFS('Dimensional Maps'!E$39:E$63, 'Dimensional Maps'!$B$8:$B$32,$D216)))),0),0)</f>
        <v>0</v>
      </c>
      <c r="K216" s="115">
        <f>IFERROR(IF($G216 = "WholeBlg",IF(K$1&lt;2020, 0,
IF($H216="GWh",SUMIFS('Interim Analysis'!E:E,'Interim Analysis'!$B:$B,$B216,'Interim Analysis'!$C:$C,$C216,'Interim Analysis'!$F:$F,$F216,'Interim Analysis'!$G:$G,$H216,'Interim Analysis'!$E:$E,$E216),
SUMIFS('Interim Analysis'!E:E,'Interim Analysis'!$B:$B,$B216,'Interim Analysis'!$C:$C,$C216,'Interim Analysis'!$F:$F,$F216,'Interim Analysis'!$G:$G,$H216,'Interim Analysis'!$D:$D,$D216)
*(INDEX('Dimensional Maps'!F$39:F$63,MATCH($E216,'Dimensional Maps'!$C$8:$C$32,0),1)
/SUMIFS('Dimensional Maps'!F$39:F$63, 'Dimensional Maps'!$B$8:$B$32,$D216)))),0),0)</f>
        <v>0</v>
      </c>
      <c r="L216" s="115">
        <f>IFERROR(IF($G216 = "WholeBlg",IF(L$1&lt;2020, 0,
IF($H216="GWh",SUMIFS('Interim Analysis'!F:F,'Interim Analysis'!$B:$B,$B216,'Interim Analysis'!$C:$C,$C216,'Interim Analysis'!$F:$F,$F216,'Interim Analysis'!$G:$G,$H216,'Interim Analysis'!$E:$E,$E216),
SUMIFS('Interim Analysis'!F:F,'Interim Analysis'!$B:$B,$B216,'Interim Analysis'!$C:$C,$C216,'Interim Analysis'!$F:$F,$F216,'Interim Analysis'!$G:$G,$H216,'Interim Analysis'!$D:$D,$D216)
*(INDEX('Dimensional Maps'!G$39:G$63,MATCH($E216,'Dimensional Maps'!$C$8:$C$32,0),1)
/SUMIFS('Dimensional Maps'!G$39:G$63, 'Dimensional Maps'!$B$8:$B$32,$D216)))),0),0)</f>
        <v>0</v>
      </c>
      <c r="M216" s="115">
        <f>IFERROR(IF($G216 = "WholeBlg",IF(M$1&lt;2020, 0,
IF($H216="GWh",SUMIFS('Interim Analysis'!G:G,'Interim Analysis'!$B:$B,$B216,'Interim Analysis'!$C:$C,$C216,'Interim Analysis'!$F:$F,$F216,'Interim Analysis'!$G:$G,$H216,'Interim Analysis'!$E:$E,$E216),
SUMIFS('Interim Analysis'!G:G,'Interim Analysis'!$B:$B,$B216,'Interim Analysis'!$C:$C,$C216,'Interim Analysis'!$F:$F,$F216,'Interim Analysis'!$G:$G,$H216,'Interim Analysis'!$D:$D,$D216)
*(INDEX('Dimensional Maps'!H$39:H$63,MATCH($E216,'Dimensional Maps'!$C$8:$C$32,0),1)
/SUMIFS('Dimensional Maps'!H$39:H$63, 'Dimensional Maps'!$B$8:$B$32,$D216)))),0),0)</f>
        <v>0</v>
      </c>
      <c r="N216" s="115">
        <f>IFERROR(IF($G216 = "WholeBlg",IF(N$1&lt;2020, 0,
IF($H216="GWh",SUMIFS('Interim Analysis'!H:H,'Interim Analysis'!$B:$B,$B216,'Interim Analysis'!$C:$C,$C216,'Interim Analysis'!$F:$F,$F216,'Interim Analysis'!$G:$G,$H216,'Interim Analysis'!$E:$E,$E216),
SUMIFS('Interim Analysis'!H:H,'Interim Analysis'!$B:$B,$B216,'Interim Analysis'!$C:$C,$C216,'Interim Analysis'!$F:$F,$F216,'Interim Analysis'!$G:$G,$H216,'Interim Analysis'!$D:$D,$D216)
*(INDEX('Dimensional Maps'!I$39:I$63,MATCH($E216,'Dimensional Maps'!$C$8:$C$32,0),1)
/SUMIFS('Dimensional Maps'!I$39:I$63, 'Dimensional Maps'!$B$8:$B$32,$D216)))),0),0)</f>
        <v>1.8925118606947754E-2</v>
      </c>
      <c r="O216" s="115">
        <f>IFERROR(IF($G216 = "WholeBlg",IF(O$1&lt;2020, 0,
IF($H216="GWh",SUMIFS('Interim Analysis'!I:I,'Interim Analysis'!$B:$B,$B216,'Interim Analysis'!$C:$C,$C216,'Interim Analysis'!$F:$F,$F216,'Interim Analysis'!$G:$G,$H216,'Interim Analysis'!$E:$E,$E216),
SUMIFS('Interim Analysis'!I:I,'Interim Analysis'!$B:$B,$B216,'Interim Analysis'!$C:$C,$C216,'Interim Analysis'!$F:$F,$F216,'Interim Analysis'!$G:$G,$H216,'Interim Analysis'!$D:$D,$D216)
*(INDEX('Dimensional Maps'!J$39:J$63,MATCH($E216,'Dimensional Maps'!$C$8:$C$32,0),1)
/SUMIFS('Dimensional Maps'!J$39:J$63, 'Dimensional Maps'!$B$8:$B$32,$D216)))),0),0)</f>
        <v>3.7280621626053834E-2</v>
      </c>
      <c r="P216" s="115">
        <f>IFERROR(IF($G216 = "WholeBlg",IF(P$1&lt;2020, 0,
IF($H216="GWh",SUMIFS('Interim Analysis'!J:J,'Interim Analysis'!$B:$B,$B216,'Interim Analysis'!$C:$C,$C216,'Interim Analysis'!$F:$F,$F216,'Interim Analysis'!$G:$G,$H216,'Interim Analysis'!$E:$E,$E216),
SUMIFS('Interim Analysis'!J:J,'Interim Analysis'!$B:$B,$B216,'Interim Analysis'!$C:$C,$C216,'Interim Analysis'!$F:$F,$F216,'Interim Analysis'!$G:$G,$H216,'Interim Analysis'!$D:$D,$D216)
*(INDEX('Dimensional Maps'!K$39:K$63,MATCH($E216,'Dimensional Maps'!$C$8:$C$32,0),1)
/SUMIFS('Dimensional Maps'!K$39:K$63, 'Dimensional Maps'!$B$8:$B$32,$D216)))),0),0)</f>
        <v>5.5272165076936296E-2</v>
      </c>
      <c r="Q216" s="115">
        <f>IFERROR(IF($G216 = "WholeBlg",IF(Q$1&lt;2020, 0,
IF($H216="GWh",SUMIFS('Interim Analysis'!K:K,'Interim Analysis'!$B:$B,$B216,'Interim Analysis'!$C:$C,$C216,'Interim Analysis'!$F:$F,$F216,'Interim Analysis'!$G:$G,$H216,'Interim Analysis'!$E:$E,$E216),
SUMIFS('Interim Analysis'!K:K,'Interim Analysis'!$B:$B,$B216,'Interim Analysis'!$C:$C,$C216,'Interim Analysis'!$F:$F,$F216,'Interim Analysis'!$G:$G,$H216,'Interim Analysis'!$D:$D,$D216)
*(INDEX('Dimensional Maps'!L$39:L$63,MATCH($E216,'Dimensional Maps'!$C$8:$C$32,0),1)
/SUMIFS('Dimensional Maps'!L$39:L$63, 'Dimensional Maps'!$B$8:$B$32,$D216)))),0),0)</f>
        <v>7.2656225821817091E-2</v>
      </c>
      <c r="R216" s="115">
        <f>IFERROR(IF($G216 = "WholeBlg",IF(R$1&lt;2020, 0,
IF($H216="GWh",SUMIFS('Interim Analysis'!L:L,'Interim Analysis'!$B:$B,$B216,'Interim Analysis'!$C:$C,$C216,'Interim Analysis'!$F:$F,$F216,'Interim Analysis'!$G:$G,$H216,'Interim Analysis'!$E:$E,$E216),
SUMIFS('Interim Analysis'!L:L,'Interim Analysis'!$B:$B,$B216,'Interim Analysis'!$C:$C,$C216,'Interim Analysis'!$F:$F,$F216,'Interim Analysis'!$G:$G,$H216,'Interim Analysis'!$D:$D,$D216)
*(INDEX('Dimensional Maps'!M$39:M$63,MATCH($E216,'Dimensional Maps'!$C$8:$C$32,0),1)
/SUMIFS('Dimensional Maps'!M$39:M$63, 'Dimensional Maps'!$B$8:$B$32,$D216)))),0),0)</f>
        <v>8.9803256685094562E-2</v>
      </c>
      <c r="S216" s="115">
        <f>IFERROR(IF($G216 = "WholeBlg",IF(S$1&lt;2020, 0,
IF($H216="GWh",SUMIFS('Interim Analysis'!M:M,'Interim Analysis'!$B:$B,$B216,'Interim Analysis'!$C:$C,$C216,'Interim Analysis'!$F:$F,$F216,'Interim Analysis'!$G:$G,$H216,'Interim Analysis'!$E:$E,$E216),
SUMIFS('Interim Analysis'!M:M,'Interim Analysis'!$B:$B,$B216,'Interim Analysis'!$C:$C,$C216,'Interim Analysis'!$F:$F,$F216,'Interim Analysis'!$G:$G,$H216,'Interim Analysis'!$D:$D,$D216)
*(INDEX('Dimensional Maps'!N$39:N$63,MATCH($E216,'Dimensional Maps'!$C$8:$C$32,0),1)
/SUMIFS('Dimensional Maps'!N$39:N$63, 'Dimensional Maps'!$B$8:$B$32,$D216)))),0),0)</f>
        <v>0.10693005875645861</v>
      </c>
      <c r="T216" s="115">
        <f>IFERROR(IF($G216 = "WholeBlg",IF(T$1&lt;2020, 0,
IF($H216="GWh",SUMIFS('Interim Analysis'!N:N,'Interim Analysis'!$B:$B,$B216,'Interim Analysis'!$C:$C,$C216,'Interim Analysis'!$F:$F,$F216,'Interim Analysis'!$G:$G,$H216,'Interim Analysis'!$E:$E,$E216),
SUMIFS('Interim Analysis'!N:N,'Interim Analysis'!$B:$B,$B216,'Interim Analysis'!$C:$C,$C216,'Interim Analysis'!$F:$F,$F216,'Interim Analysis'!$G:$G,$H216,'Interim Analysis'!$D:$D,$D216)
*(INDEX('Dimensional Maps'!O$39:O$63,MATCH($E216,'Dimensional Maps'!$C$8:$C$32,0),1)
/SUMIFS('Dimensional Maps'!O$39:O$63, 'Dimensional Maps'!$B$8:$B$32,$D216)))),0),0)</f>
        <v>0.12361568015259271</v>
      </c>
      <c r="U216" s="115">
        <f>IFERROR(IF($G216 = "WholeBlg",IF(U$1&lt;2020, 0,
IF($H216="GWh",SUMIFS('Interim Analysis'!O:O,'Interim Analysis'!$B:$B,$B216,'Interim Analysis'!$C:$C,$C216,'Interim Analysis'!$F:$F,$F216,'Interim Analysis'!$G:$G,$H216,'Interim Analysis'!$E:$E,$E216),
SUMIFS('Interim Analysis'!O:O,'Interim Analysis'!$B:$B,$B216,'Interim Analysis'!$C:$C,$C216,'Interim Analysis'!$F:$F,$F216,'Interim Analysis'!$G:$G,$H216,'Interim Analysis'!$D:$D,$D216)
*(INDEX('Dimensional Maps'!P$39:P$63,MATCH($E216,'Dimensional Maps'!$C$8:$C$32,0),1)
/SUMIFS('Dimensional Maps'!P$39:P$63, 'Dimensional Maps'!$B$8:$B$32,$D216)))),0),0)</f>
        <v>0.14016789009577918</v>
      </c>
      <c r="V216" s="115">
        <f>IFERROR(IF($G216 = "WholeBlg",IF(V$1&lt;2020, 0,
IF($H216="GWh",SUMIFS('Interim Analysis'!P:P,'Interim Analysis'!$B:$B,$B216,'Interim Analysis'!$C:$C,$C216,'Interim Analysis'!$F:$F,$F216,'Interim Analysis'!$G:$G,$H216,'Interim Analysis'!$E:$E,$E216),
SUMIFS('Interim Analysis'!P:P,'Interim Analysis'!$B:$B,$B216,'Interim Analysis'!$C:$C,$C216,'Interim Analysis'!$F:$F,$F216,'Interim Analysis'!$G:$G,$H216,'Interim Analysis'!$D:$D,$D216)
*(INDEX('Dimensional Maps'!Q$39:Q$63,MATCH($E216,'Dimensional Maps'!$C$8:$C$32,0),1)
/SUMIFS('Dimensional Maps'!Q$39:Q$63, 'Dimensional Maps'!$B$8:$B$32,$D216)))),0),0)</f>
        <v>0.15653291907471906</v>
      </c>
      <c r="W216" s="115">
        <f>IFERROR(IF($G216 = "WholeBlg",IF(W$1&lt;2020, 0,
IF($H216="GWh",SUMIFS('Interim Analysis'!Q:Q,'Interim Analysis'!$B:$B,$B216,'Interim Analysis'!$C:$C,$C216,'Interim Analysis'!$F:$F,$F216,'Interim Analysis'!$G:$G,$H216,'Interim Analysis'!$E:$E,$E216),
SUMIFS('Interim Analysis'!Q:Q,'Interim Analysis'!$B:$B,$B216,'Interim Analysis'!$C:$C,$C216,'Interim Analysis'!$F:$F,$F216,'Interim Analysis'!$G:$G,$H216,'Interim Analysis'!$D:$D,$D216)
*(INDEX('Dimensional Maps'!R$39:R$63,MATCH($E216,'Dimensional Maps'!$C$8:$C$32,0),1)
/SUMIFS('Dimensional Maps'!R$39:R$63, 'Dimensional Maps'!$B$8:$B$32,$D216)))),0),0)</f>
        <v>0.17246871447332904</v>
      </c>
    </row>
    <row r="217" spans="1:23" x14ac:dyDescent="0.25">
      <c r="A217" s="105" t="str">
        <f>Home!$C$20</f>
        <v>IOU Potential Program Savings ET</v>
      </c>
      <c r="B217" s="103" t="s">
        <v>237</v>
      </c>
      <c r="C217" s="103">
        <v>2</v>
      </c>
      <c r="D217" s="103" t="s">
        <v>47</v>
      </c>
      <c r="E217" s="103" t="s">
        <v>219</v>
      </c>
      <c r="F217" s="103" t="s">
        <v>186</v>
      </c>
      <c r="G217" s="103" t="s">
        <v>53</v>
      </c>
      <c r="H217" s="143" t="s">
        <v>20</v>
      </c>
      <c r="I217" s="115">
        <f>IFERROR(IF($G217 = "WholeBlg",IF(I$1&lt;2020, 0,
IF($H217="GWh",SUMIFS('Interim Analysis'!C:C,'Interim Analysis'!$B:$B,$B217,'Interim Analysis'!$C:$C,$C217,'Interim Analysis'!$F:$F,$F217,'Interim Analysis'!$G:$G,$H217,'Interim Analysis'!$E:$E,$E217),
SUMIFS('Interim Analysis'!C:C,'Interim Analysis'!$B:$B,$B217,'Interim Analysis'!$C:$C,$C217,'Interim Analysis'!$F:$F,$F217,'Interim Analysis'!$G:$G,$H217,'Interim Analysis'!$D:$D,$D217)
*(INDEX('Dimensional Maps'!D$39:D$63,MATCH($E217,'Dimensional Maps'!$C$8:$C$32,0),1)
/SUMIFS('Dimensional Maps'!D$39:D$63, 'Dimensional Maps'!$B$8:$B$32,$D217)))),0),0)</f>
        <v>0</v>
      </c>
      <c r="J217" s="115">
        <f>IFERROR(IF($G217 = "WholeBlg",IF(J$1&lt;2020, 0,
IF($H217="GWh",SUMIFS('Interim Analysis'!D:D,'Interim Analysis'!$B:$B,$B217,'Interim Analysis'!$C:$C,$C217,'Interim Analysis'!$F:$F,$F217,'Interim Analysis'!$G:$G,$H217,'Interim Analysis'!$E:$E,$E217),
SUMIFS('Interim Analysis'!D:D,'Interim Analysis'!$B:$B,$B217,'Interim Analysis'!$C:$C,$C217,'Interim Analysis'!$F:$F,$F217,'Interim Analysis'!$G:$G,$H217,'Interim Analysis'!$D:$D,$D217)
*(INDEX('Dimensional Maps'!E$39:E$63,MATCH($E217,'Dimensional Maps'!$C$8:$C$32,0),1)
/SUMIFS('Dimensional Maps'!E$39:E$63, 'Dimensional Maps'!$B$8:$B$32,$D217)))),0),0)</f>
        <v>0</v>
      </c>
      <c r="K217" s="115">
        <f>IFERROR(IF($G217 = "WholeBlg",IF(K$1&lt;2020, 0,
IF($H217="GWh",SUMIFS('Interim Analysis'!E:E,'Interim Analysis'!$B:$B,$B217,'Interim Analysis'!$C:$C,$C217,'Interim Analysis'!$F:$F,$F217,'Interim Analysis'!$G:$G,$H217,'Interim Analysis'!$E:$E,$E217),
SUMIFS('Interim Analysis'!E:E,'Interim Analysis'!$B:$B,$B217,'Interim Analysis'!$C:$C,$C217,'Interim Analysis'!$F:$F,$F217,'Interim Analysis'!$G:$G,$H217,'Interim Analysis'!$D:$D,$D217)
*(INDEX('Dimensional Maps'!F$39:F$63,MATCH($E217,'Dimensional Maps'!$C$8:$C$32,0),1)
/SUMIFS('Dimensional Maps'!F$39:F$63, 'Dimensional Maps'!$B$8:$B$32,$D217)))),0),0)</f>
        <v>0</v>
      </c>
      <c r="L217" s="115">
        <f>IFERROR(IF($G217 = "WholeBlg",IF(L$1&lt;2020, 0,
IF($H217="GWh",SUMIFS('Interim Analysis'!F:F,'Interim Analysis'!$B:$B,$B217,'Interim Analysis'!$C:$C,$C217,'Interim Analysis'!$F:$F,$F217,'Interim Analysis'!$G:$G,$H217,'Interim Analysis'!$E:$E,$E217),
SUMIFS('Interim Analysis'!F:F,'Interim Analysis'!$B:$B,$B217,'Interim Analysis'!$C:$C,$C217,'Interim Analysis'!$F:$F,$F217,'Interim Analysis'!$G:$G,$H217,'Interim Analysis'!$D:$D,$D217)
*(INDEX('Dimensional Maps'!G$39:G$63,MATCH($E217,'Dimensional Maps'!$C$8:$C$32,0),1)
/SUMIFS('Dimensional Maps'!G$39:G$63, 'Dimensional Maps'!$B$8:$B$32,$D217)))),0),0)</f>
        <v>0</v>
      </c>
      <c r="M217" s="115">
        <f>IFERROR(IF($G217 = "WholeBlg",IF(M$1&lt;2020, 0,
IF($H217="GWh",SUMIFS('Interim Analysis'!G:G,'Interim Analysis'!$B:$B,$B217,'Interim Analysis'!$C:$C,$C217,'Interim Analysis'!$F:$F,$F217,'Interim Analysis'!$G:$G,$H217,'Interim Analysis'!$E:$E,$E217),
SUMIFS('Interim Analysis'!G:G,'Interim Analysis'!$B:$B,$B217,'Interim Analysis'!$C:$C,$C217,'Interim Analysis'!$F:$F,$F217,'Interim Analysis'!$G:$G,$H217,'Interim Analysis'!$D:$D,$D217)
*(INDEX('Dimensional Maps'!H$39:H$63,MATCH($E217,'Dimensional Maps'!$C$8:$C$32,0),1)
/SUMIFS('Dimensional Maps'!H$39:H$63, 'Dimensional Maps'!$B$8:$B$32,$D217)))),0),0)</f>
        <v>0</v>
      </c>
      <c r="N217" s="115">
        <f>IFERROR(IF($G217 = "WholeBlg",IF(N$1&lt;2020, 0,
IF($H217="GWh",SUMIFS('Interim Analysis'!H:H,'Interim Analysis'!$B:$B,$B217,'Interim Analysis'!$C:$C,$C217,'Interim Analysis'!$F:$F,$F217,'Interim Analysis'!$G:$G,$H217,'Interim Analysis'!$E:$E,$E217),
SUMIFS('Interim Analysis'!H:H,'Interim Analysis'!$B:$B,$B217,'Interim Analysis'!$C:$C,$C217,'Interim Analysis'!$F:$F,$F217,'Interim Analysis'!$G:$G,$H217,'Interim Analysis'!$D:$D,$D217)
*(INDEX('Dimensional Maps'!I$39:I$63,MATCH($E217,'Dimensional Maps'!$C$8:$C$32,0),1)
/SUMIFS('Dimensional Maps'!I$39:I$63, 'Dimensional Maps'!$B$8:$B$32,$D217)))),0),0)</f>
        <v>5.7711571139007718E-2</v>
      </c>
      <c r="O217" s="115">
        <f>IFERROR(IF($G217 = "WholeBlg",IF(O$1&lt;2020, 0,
IF($H217="GWh",SUMIFS('Interim Analysis'!I:I,'Interim Analysis'!$B:$B,$B217,'Interim Analysis'!$C:$C,$C217,'Interim Analysis'!$F:$F,$F217,'Interim Analysis'!$G:$G,$H217,'Interim Analysis'!$E:$E,$E217),
SUMIFS('Interim Analysis'!I:I,'Interim Analysis'!$B:$B,$B217,'Interim Analysis'!$C:$C,$C217,'Interim Analysis'!$F:$F,$F217,'Interim Analysis'!$G:$G,$H217,'Interim Analysis'!$D:$D,$D217)
*(INDEX('Dimensional Maps'!J$39:J$63,MATCH($E217,'Dimensional Maps'!$C$8:$C$32,0),1)
/SUMIFS('Dimensional Maps'!J$39:J$63, 'Dimensional Maps'!$B$8:$B$32,$D217)))),0),0)</f>
        <v>0.11396636305091155</v>
      </c>
      <c r="P217" s="115">
        <f>IFERROR(IF($G217 = "WholeBlg",IF(P$1&lt;2020, 0,
IF($H217="GWh",SUMIFS('Interim Analysis'!J:J,'Interim Analysis'!$B:$B,$B217,'Interim Analysis'!$C:$C,$C217,'Interim Analysis'!$F:$F,$F217,'Interim Analysis'!$G:$G,$H217,'Interim Analysis'!$E:$E,$E217),
SUMIFS('Interim Analysis'!J:J,'Interim Analysis'!$B:$B,$B217,'Interim Analysis'!$C:$C,$C217,'Interim Analysis'!$F:$F,$F217,'Interim Analysis'!$G:$G,$H217,'Interim Analysis'!$D:$D,$D217)
*(INDEX('Dimensional Maps'!K$39:K$63,MATCH($E217,'Dimensional Maps'!$C$8:$C$32,0),1)
/SUMIFS('Dimensional Maps'!K$39:K$63, 'Dimensional Maps'!$B$8:$B$32,$D217)))),0),0)</f>
        <v>0.16967344243039645</v>
      </c>
      <c r="Q217" s="115">
        <f>IFERROR(IF($G217 = "WholeBlg",IF(Q$1&lt;2020, 0,
IF($H217="GWh",SUMIFS('Interim Analysis'!K:K,'Interim Analysis'!$B:$B,$B217,'Interim Analysis'!$C:$C,$C217,'Interim Analysis'!$F:$F,$F217,'Interim Analysis'!$G:$G,$H217,'Interim Analysis'!$E:$E,$E217),
SUMIFS('Interim Analysis'!K:K,'Interim Analysis'!$B:$B,$B217,'Interim Analysis'!$C:$C,$C217,'Interim Analysis'!$F:$F,$F217,'Interim Analysis'!$G:$G,$H217,'Interim Analysis'!$D:$D,$D217)
*(INDEX('Dimensional Maps'!L$39:L$63,MATCH($E217,'Dimensional Maps'!$C$8:$C$32,0),1)
/SUMIFS('Dimensional Maps'!L$39:L$63, 'Dimensional Maps'!$B$8:$B$32,$D217)))),0),0)</f>
        <v>0.22447908646102013</v>
      </c>
      <c r="R217" s="115">
        <f>IFERROR(IF($G217 = "WholeBlg",IF(R$1&lt;2020, 0,
IF($H217="GWh",SUMIFS('Interim Analysis'!L:L,'Interim Analysis'!$B:$B,$B217,'Interim Analysis'!$C:$C,$C217,'Interim Analysis'!$F:$F,$F217,'Interim Analysis'!$G:$G,$H217,'Interim Analysis'!$E:$E,$E217),
SUMIFS('Interim Analysis'!L:L,'Interim Analysis'!$B:$B,$B217,'Interim Analysis'!$C:$C,$C217,'Interim Analysis'!$F:$F,$F217,'Interim Analysis'!$G:$G,$H217,'Interim Analysis'!$D:$D,$D217)
*(INDEX('Dimensional Maps'!M$39:M$63,MATCH($E217,'Dimensional Maps'!$C$8:$C$32,0),1)
/SUMIFS('Dimensional Maps'!M$39:M$63, 'Dimensional Maps'!$B$8:$B$32,$D217)))),0),0)</f>
        <v>0.28019414379528434</v>
      </c>
      <c r="S217" s="115">
        <f>IFERROR(IF($G217 = "WholeBlg",IF(S$1&lt;2020, 0,
IF($H217="GWh",SUMIFS('Interim Analysis'!M:M,'Interim Analysis'!$B:$B,$B217,'Interim Analysis'!$C:$C,$C217,'Interim Analysis'!$F:$F,$F217,'Interim Analysis'!$G:$G,$H217,'Interim Analysis'!$E:$E,$E217),
SUMIFS('Interim Analysis'!M:M,'Interim Analysis'!$B:$B,$B217,'Interim Analysis'!$C:$C,$C217,'Interim Analysis'!$F:$F,$F217,'Interim Analysis'!$G:$G,$H217,'Interim Analysis'!$D:$D,$D217)
*(INDEX('Dimensional Maps'!N$39:N$63,MATCH($E217,'Dimensional Maps'!$C$8:$C$32,0),1)
/SUMIFS('Dimensional Maps'!N$39:N$63, 'Dimensional Maps'!$B$8:$B$32,$D217)))),0),0)</f>
        <v>0.33864060036693239</v>
      </c>
      <c r="T217" s="115">
        <f>IFERROR(IF($G217 = "WholeBlg",IF(T$1&lt;2020, 0,
IF($H217="GWh",SUMIFS('Interim Analysis'!N:N,'Interim Analysis'!$B:$B,$B217,'Interim Analysis'!$C:$C,$C217,'Interim Analysis'!$F:$F,$F217,'Interim Analysis'!$G:$G,$H217,'Interim Analysis'!$E:$E,$E217),
SUMIFS('Interim Analysis'!N:N,'Interim Analysis'!$B:$B,$B217,'Interim Analysis'!$C:$C,$C217,'Interim Analysis'!$F:$F,$F217,'Interim Analysis'!$G:$G,$H217,'Interim Analysis'!$D:$D,$D217)
*(INDEX('Dimensional Maps'!O$39:O$63,MATCH($E217,'Dimensional Maps'!$C$8:$C$32,0),1)
/SUMIFS('Dimensional Maps'!O$39:O$63, 'Dimensional Maps'!$B$8:$B$32,$D217)))),0),0)</f>
        <v>0.4005899264863762</v>
      </c>
      <c r="U217" s="115">
        <f>IFERROR(IF($G217 = "WholeBlg",IF(U$1&lt;2020, 0,
IF($H217="GWh",SUMIFS('Interim Analysis'!O:O,'Interim Analysis'!$B:$B,$B217,'Interim Analysis'!$C:$C,$C217,'Interim Analysis'!$F:$F,$F217,'Interim Analysis'!$G:$G,$H217,'Interim Analysis'!$E:$E,$E217),
SUMIFS('Interim Analysis'!O:O,'Interim Analysis'!$B:$B,$B217,'Interim Analysis'!$C:$C,$C217,'Interim Analysis'!$F:$F,$F217,'Interim Analysis'!$G:$G,$H217,'Interim Analysis'!$D:$D,$D217)
*(INDEX('Dimensional Maps'!P$39:P$63,MATCH($E217,'Dimensional Maps'!$C$8:$C$32,0),1)
/SUMIFS('Dimensional Maps'!P$39:P$63, 'Dimensional Maps'!$B$8:$B$32,$D217)))),0),0)</f>
        <v>0.47035562445712942</v>
      </c>
      <c r="V217" s="115">
        <f>IFERROR(IF($G217 = "WholeBlg",IF(V$1&lt;2020, 0,
IF($H217="GWh",SUMIFS('Interim Analysis'!P:P,'Interim Analysis'!$B:$B,$B217,'Interim Analysis'!$C:$C,$C217,'Interim Analysis'!$F:$F,$F217,'Interim Analysis'!$G:$G,$H217,'Interim Analysis'!$E:$E,$E217),
SUMIFS('Interim Analysis'!P:P,'Interim Analysis'!$B:$B,$B217,'Interim Analysis'!$C:$C,$C217,'Interim Analysis'!$F:$F,$F217,'Interim Analysis'!$G:$G,$H217,'Interim Analysis'!$D:$D,$D217)
*(INDEX('Dimensional Maps'!Q$39:Q$63,MATCH($E217,'Dimensional Maps'!$C$8:$C$32,0),1)
/SUMIFS('Dimensional Maps'!Q$39:Q$63, 'Dimensional Maps'!$B$8:$B$32,$D217)))),0),0)</f>
        <v>0.55388475979317264</v>
      </c>
      <c r="W217" s="115">
        <f>IFERROR(IF($G217 = "WholeBlg",IF(W$1&lt;2020, 0,
IF($H217="GWh",SUMIFS('Interim Analysis'!Q:Q,'Interim Analysis'!$B:$B,$B217,'Interim Analysis'!$C:$C,$C217,'Interim Analysis'!$F:$F,$F217,'Interim Analysis'!$G:$G,$H217,'Interim Analysis'!$E:$E,$E217),
SUMIFS('Interim Analysis'!Q:Q,'Interim Analysis'!$B:$B,$B217,'Interim Analysis'!$C:$C,$C217,'Interim Analysis'!$F:$F,$F217,'Interim Analysis'!$G:$G,$H217,'Interim Analysis'!$D:$D,$D217)
*(INDEX('Dimensional Maps'!R$39:R$63,MATCH($E217,'Dimensional Maps'!$C$8:$C$32,0),1)
/SUMIFS('Dimensional Maps'!R$39:R$63, 'Dimensional Maps'!$B$8:$B$32,$D217)))),0),0)</f>
        <v>0.66153677013580414</v>
      </c>
    </row>
    <row r="218" spans="1:23" x14ac:dyDescent="0.25">
      <c r="A218" s="105" t="str">
        <f>Home!$C$20</f>
        <v>IOU Potential Program Savings ET</v>
      </c>
      <c r="B218" s="103" t="s">
        <v>236</v>
      </c>
      <c r="C218" s="103">
        <v>2</v>
      </c>
      <c r="D218" s="103" t="s">
        <v>47</v>
      </c>
      <c r="E218" s="103" t="s">
        <v>219</v>
      </c>
      <c r="F218" s="103" t="s">
        <v>167</v>
      </c>
      <c r="G218" s="103" t="s">
        <v>53</v>
      </c>
      <c r="H218" s="143" t="s">
        <v>18</v>
      </c>
      <c r="I218" s="115">
        <f>IFERROR(IF($G218 = "WholeBlg",IF(I$1&lt;2020, 0,
IF($H218="GWh",SUMIFS('Interim Analysis'!C:C,'Interim Analysis'!$B:$B,$B218,'Interim Analysis'!$C:$C,$C218,'Interim Analysis'!$F:$F,$F218,'Interim Analysis'!$G:$G,$H218,'Interim Analysis'!$E:$E,$E218),
SUMIFS('Interim Analysis'!C:C,'Interim Analysis'!$B:$B,$B218,'Interim Analysis'!$C:$C,$C218,'Interim Analysis'!$F:$F,$F218,'Interim Analysis'!$G:$G,$H218,'Interim Analysis'!$D:$D,$D218)
*(INDEX('Dimensional Maps'!D$39:D$63,MATCH($E218,'Dimensional Maps'!$C$8:$C$32,0),1)
/SUMIFS('Dimensional Maps'!D$39:D$63, 'Dimensional Maps'!$B$8:$B$32,$D218)))),0),0)</f>
        <v>0</v>
      </c>
      <c r="J218" s="115">
        <f>IFERROR(IF($G218 = "WholeBlg",IF(J$1&lt;2020, 0,
IF($H218="GWh",SUMIFS('Interim Analysis'!D:D,'Interim Analysis'!$B:$B,$B218,'Interim Analysis'!$C:$C,$C218,'Interim Analysis'!$F:$F,$F218,'Interim Analysis'!$G:$G,$H218,'Interim Analysis'!$E:$E,$E218),
SUMIFS('Interim Analysis'!D:D,'Interim Analysis'!$B:$B,$B218,'Interim Analysis'!$C:$C,$C218,'Interim Analysis'!$F:$F,$F218,'Interim Analysis'!$G:$G,$H218,'Interim Analysis'!$D:$D,$D218)
*(INDEX('Dimensional Maps'!E$39:E$63,MATCH($E218,'Dimensional Maps'!$C$8:$C$32,0),1)
/SUMIFS('Dimensional Maps'!E$39:E$63, 'Dimensional Maps'!$B$8:$B$32,$D218)))),0),0)</f>
        <v>0</v>
      </c>
      <c r="K218" s="115">
        <f>IFERROR(IF($G218 = "WholeBlg",IF(K$1&lt;2020, 0,
IF($H218="GWh",SUMIFS('Interim Analysis'!E:E,'Interim Analysis'!$B:$B,$B218,'Interim Analysis'!$C:$C,$C218,'Interim Analysis'!$F:$F,$F218,'Interim Analysis'!$G:$G,$H218,'Interim Analysis'!$E:$E,$E218),
SUMIFS('Interim Analysis'!E:E,'Interim Analysis'!$B:$B,$B218,'Interim Analysis'!$C:$C,$C218,'Interim Analysis'!$F:$F,$F218,'Interim Analysis'!$G:$G,$H218,'Interim Analysis'!$D:$D,$D218)
*(INDEX('Dimensional Maps'!F$39:F$63,MATCH($E218,'Dimensional Maps'!$C$8:$C$32,0),1)
/SUMIFS('Dimensional Maps'!F$39:F$63, 'Dimensional Maps'!$B$8:$B$32,$D218)))),0),0)</f>
        <v>0</v>
      </c>
      <c r="L218" s="115">
        <f>IFERROR(IF($G218 = "WholeBlg",IF(L$1&lt;2020, 0,
IF($H218="GWh",SUMIFS('Interim Analysis'!F:F,'Interim Analysis'!$B:$B,$B218,'Interim Analysis'!$C:$C,$C218,'Interim Analysis'!$F:$F,$F218,'Interim Analysis'!$G:$G,$H218,'Interim Analysis'!$E:$E,$E218),
SUMIFS('Interim Analysis'!F:F,'Interim Analysis'!$B:$B,$B218,'Interim Analysis'!$C:$C,$C218,'Interim Analysis'!$F:$F,$F218,'Interim Analysis'!$G:$G,$H218,'Interim Analysis'!$D:$D,$D218)
*(INDEX('Dimensional Maps'!G$39:G$63,MATCH($E218,'Dimensional Maps'!$C$8:$C$32,0),1)
/SUMIFS('Dimensional Maps'!G$39:G$63, 'Dimensional Maps'!$B$8:$B$32,$D218)))),0),0)</f>
        <v>0</v>
      </c>
      <c r="M218" s="115">
        <f>IFERROR(IF($G218 = "WholeBlg",IF(M$1&lt;2020, 0,
IF($H218="GWh",SUMIFS('Interim Analysis'!G:G,'Interim Analysis'!$B:$B,$B218,'Interim Analysis'!$C:$C,$C218,'Interim Analysis'!$F:$F,$F218,'Interim Analysis'!$G:$G,$H218,'Interim Analysis'!$E:$E,$E218),
SUMIFS('Interim Analysis'!G:G,'Interim Analysis'!$B:$B,$B218,'Interim Analysis'!$C:$C,$C218,'Interim Analysis'!$F:$F,$F218,'Interim Analysis'!$G:$G,$H218,'Interim Analysis'!$D:$D,$D218)
*(INDEX('Dimensional Maps'!H$39:H$63,MATCH($E218,'Dimensional Maps'!$C$8:$C$32,0),1)
/SUMIFS('Dimensional Maps'!H$39:H$63, 'Dimensional Maps'!$B$8:$B$32,$D218)))),0),0)</f>
        <v>0</v>
      </c>
      <c r="N218" s="115">
        <f>IFERROR(IF($G218 = "WholeBlg",IF(N$1&lt;2020, 0,
IF($H218="GWh",SUMIFS('Interim Analysis'!H:H,'Interim Analysis'!$B:$B,$B218,'Interim Analysis'!$C:$C,$C218,'Interim Analysis'!$F:$F,$F218,'Interim Analysis'!$G:$G,$H218,'Interim Analysis'!$E:$E,$E218),
SUMIFS('Interim Analysis'!H:H,'Interim Analysis'!$B:$B,$B218,'Interim Analysis'!$C:$C,$C218,'Interim Analysis'!$F:$F,$F218,'Interim Analysis'!$G:$G,$H218,'Interim Analysis'!$D:$D,$D218)
*(INDEX('Dimensional Maps'!I$39:I$63,MATCH($E218,'Dimensional Maps'!$C$8:$C$32,0),1)
/SUMIFS('Dimensional Maps'!I$39:I$63, 'Dimensional Maps'!$B$8:$B$32,$D218)))),0),0)</f>
        <v>0</v>
      </c>
      <c r="O218" s="115">
        <f>IFERROR(IF($G218 = "WholeBlg",IF(O$1&lt;2020, 0,
IF($H218="GWh",SUMIFS('Interim Analysis'!I:I,'Interim Analysis'!$B:$B,$B218,'Interim Analysis'!$C:$C,$C218,'Interim Analysis'!$F:$F,$F218,'Interim Analysis'!$G:$G,$H218,'Interim Analysis'!$E:$E,$E218),
SUMIFS('Interim Analysis'!I:I,'Interim Analysis'!$B:$B,$B218,'Interim Analysis'!$C:$C,$C218,'Interim Analysis'!$F:$F,$F218,'Interim Analysis'!$G:$G,$H218,'Interim Analysis'!$D:$D,$D218)
*(INDEX('Dimensional Maps'!J$39:J$63,MATCH($E218,'Dimensional Maps'!$C$8:$C$32,0),1)
/SUMIFS('Dimensional Maps'!J$39:J$63, 'Dimensional Maps'!$B$8:$B$32,$D218)))),0),0)</f>
        <v>0</v>
      </c>
      <c r="P218" s="115">
        <f>IFERROR(IF($G218 = "WholeBlg",IF(P$1&lt;2020, 0,
IF($H218="GWh",SUMIFS('Interim Analysis'!J:J,'Interim Analysis'!$B:$B,$B218,'Interim Analysis'!$C:$C,$C218,'Interim Analysis'!$F:$F,$F218,'Interim Analysis'!$G:$G,$H218,'Interim Analysis'!$E:$E,$E218),
SUMIFS('Interim Analysis'!J:J,'Interim Analysis'!$B:$B,$B218,'Interim Analysis'!$C:$C,$C218,'Interim Analysis'!$F:$F,$F218,'Interim Analysis'!$G:$G,$H218,'Interim Analysis'!$D:$D,$D218)
*(INDEX('Dimensional Maps'!K$39:K$63,MATCH($E218,'Dimensional Maps'!$C$8:$C$32,0),1)
/SUMIFS('Dimensional Maps'!K$39:K$63, 'Dimensional Maps'!$B$8:$B$32,$D218)))),0),0)</f>
        <v>0</v>
      </c>
      <c r="Q218" s="115">
        <f>IFERROR(IF($G218 = "WholeBlg",IF(Q$1&lt;2020, 0,
IF($H218="GWh",SUMIFS('Interim Analysis'!K:K,'Interim Analysis'!$B:$B,$B218,'Interim Analysis'!$C:$C,$C218,'Interim Analysis'!$F:$F,$F218,'Interim Analysis'!$G:$G,$H218,'Interim Analysis'!$E:$E,$E218),
SUMIFS('Interim Analysis'!K:K,'Interim Analysis'!$B:$B,$B218,'Interim Analysis'!$C:$C,$C218,'Interim Analysis'!$F:$F,$F218,'Interim Analysis'!$G:$G,$H218,'Interim Analysis'!$D:$D,$D218)
*(INDEX('Dimensional Maps'!L$39:L$63,MATCH($E218,'Dimensional Maps'!$C$8:$C$32,0),1)
/SUMIFS('Dimensional Maps'!L$39:L$63, 'Dimensional Maps'!$B$8:$B$32,$D218)))),0),0)</f>
        <v>0</v>
      </c>
      <c r="R218" s="115">
        <f>IFERROR(IF($G218 = "WholeBlg",IF(R$1&lt;2020, 0,
IF($H218="GWh",SUMIFS('Interim Analysis'!L:L,'Interim Analysis'!$B:$B,$B218,'Interim Analysis'!$C:$C,$C218,'Interim Analysis'!$F:$F,$F218,'Interim Analysis'!$G:$G,$H218,'Interim Analysis'!$E:$E,$E218),
SUMIFS('Interim Analysis'!L:L,'Interim Analysis'!$B:$B,$B218,'Interim Analysis'!$C:$C,$C218,'Interim Analysis'!$F:$F,$F218,'Interim Analysis'!$G:$G,$H218,'Interim Analysis'!$D:$D,$D218)
*(INDEX('Dimensional Maps'!M$39:M$63,MATCH($E218,'Dimensional Maps'!$C$8:$C$32,0),1)
/SUMIFS('Dimensional Maps'!M$39:M$63, 'Dimensional Maps'!$B$8:$B$32,$D218)))),0),0)</f>
        <v>0</v>
      </c>
      <c r="S218" s="115">
        <f>IFERROR(IF($G218 = "WholeBlg",IF(S$1&lt;2020, 0,
IF($H218="GWh",SUMIFS('Interim Analysis'!M:M,'Interim Analysis'!$B:$B,$B218,'Interim Analysis'!$C:$C,$C218,'Interim Analysis'!$F:$F,$F218,'Interim Analysis'!$G:$G,$H218,'Interim Analysis'!$E:$E,$E218),
SUMIFS('Interim Analysis'!M:M,'Interim Analysis'!$B:$B,$B218,'Interim Analysis'!$C:$C,$C218,'Interim Analysis'!$F:$F,$F218,'Interim Analysis'!$G:$G,$H218,'Interim Analysis'!$D:$D,$D218)
*(INDEX('Dimensional Maps'!N$39:N$63,MATCH($E218,'Dimensional Maps'!$C$8:$C$32,0),1)
/SUMIFS('Dimensional Maps'!N$39:N$63, 'Dimensional Maps'!$B$8:$B$32,$D218)))),0),0)</f>
        <v>0</v>
      </c>
      <c r="T218" s="115">
        <f>IFERROR(IF($G218 = "WholeBlg",IF(T$1&lt;2020, 0,
IF($H218="GWh",SUMIFS('Interim Analysis'!N:N,'Interim Analysis'!$B:$B,$B218,'Interim Analysis'!$C:$C,$C218,'Interim Analysis'!$F:$F,$F218,'Interim Analysis'!$G:$G,$H218,'Interim Analysis'!$E:$E,$E218),
SUMIFS('Interim Analysis'!N:N,'Interim Analysis'!$B:$B,$B218,'Interim Analysis'!$C:$C,$C218,'Interim Analysis'!$F:$F,$F218,'Interim Analysis'!$G:$G,$H218,'Interim Analysis'!$D:$D,$D218)
*(INDEX('Dimensional Maps'!O$39:O$63,MATCH($E218,'Dimensional Maps'!$C$8:$C$32,0),1)
/SUMIFS('Dimensional Maps'!O$39:O$63, 'Dimensional Maps'!$B$8:$B$32,$D218)))),0),0)</f>
        <v>0</v>
      </c>
      <c r="U218" s="115">
        <f>IFERROR(IF($G218 = "WholeBlg",IF(U$1&lt;2020, 0,
IF($H218="GWh",SUMIFS('Interim Analysis'!O:O,'Interim Analysis'!$B:$B,$B218,'Interim Analysis'!$C:$C,$C218,'Interim Analysis'!$F:$F,$F218,'Interim Analysis'!$G:$G,$H218,'Interim Analysis'!$E:$E,$E218),
SUMIFS('Interim Analysis'!O:O,'Interim Analysis'!$B:$B,$B218,'Interim Analysis'!$C:$C,$C218,'Interim Analysis'!$F:$F,$F218,'Interim Analysis'!$G:$G,$H218,'Interim Analysis'!$D:$D,$D218)
*(INDEX('Dimensional Maps'!P$39:P$63,MATCH($E218,'Dimensional Maps'!$C$8:$C$32,0),1)
/SUMIFS('Dimensional Maps'!P$39:P$63, 'Dimensional Maps'!$B$8:$B$32,$D218)))),0),0)</f>
        <v>0</v>
      </c>
      <c r="V218" s="115">
        <f>IFERROR(IF($G218 = "WholeBlg",IF(V$1&lt;2020, 0,
IF($H218="GWh",SUMIFS('Interim Analysis'!P:P,'Interim Analysis'!$B:$B,$B218,'Interim Analysis'!$C:$C,$C218,'Interim Analysis'!$F:$F,$F218,'Interim Analysis'!$G:$G,$H218,'Interim Analysis'!$E:$E,$E218),
SUMIFS('Interim Analysis'!P:P,'Interim Analysis'!$B:$B,$B218,'Interim Analysis'!$C:$C,$C218,'Interim Analysis'!$F:$F,$F218,'Interim Analysis'!$G:$G,$H218,'Interim Analysis'!$D:$D,$D218)
*(INDEX('Dimensional Maps'!Q$39:Q$63,MATCH($E218,'Dimensional Maps'!$C$8:$C$32,0),1)
/SUMIFS('Dimensional Maps'!Q$39:Q$63, 'Dimensional Maps'!$B$8:$B$32,$D218)))),0),0)</f>
        <v>0</v>
      </c>
      <c r="W218" s="115">
        <f>IFERROR(IF($G218 = "WholeBlg",IF(W$1&lt;2020, 0,
IF($H218="GWh",SUMIFS('Interim Analysis'!Q:Q,'Interim Analysis'!$B:$B,$B218,'Interim Analysis'!$C:$C,$C218,'Interim Analysis'!$F:$F,$F218,'Interim Analysis'!$G:$G,$H218,'Interim Analysis'!$E:$E,$E218),
SUMIFS('Interim Analysis'!Q:Q,'Interim Analysis'!$B:$B,$B218,'Interim Analysis'!$C:$C,$C218,'Interim Analysis'!$F:$F,$F218,'Interim Analysis'!$G:$G,$H218,'Interim Analysis'!$D:$D,$D218)
*(INDEX('Dimensional Maps'!R$39:R$63,MATCH($E218,'Dimensional Maps'!$C$8:$C$32,0),1)
/SUMIFS('Dimensional Maps'!R$39:R$63, 'Dimensional Maps'!$B$8:$B$32,$D218)))),0),0)</f>
        <v>0</v>
      </c>
    </row>
    <row r="219" spans="1:23" x14ac:dyDescent="0.25">
      <c r="A219" s="105" t="str">
        <f>Home!$C$20</f>
        <v>IOU Potential Program Savings ET</v>
      </c>
      <c r="B219" s="103" t="s">
        <v>236</v>
      </c>
      <c r="C219" s="103">
        <v>2</v>
      </c>
      <c r="D219" s="103" t="s">
        <v>47</v>
      </c>
      <c r="E219" s="103" t="s">
        <v>219</v>
      </c>
      <c r="F219" s="103" t="s">
        <v>186</v>
      </c>
      <c r="G219" s="103" t="s">
        <v>53</v>
      </c>
      <c r="H219" s="143" t="s">
        <v>18</v>
      </c>
      <c r="I219" s="115">
        <f>IFERROR(IF($G219 = "WholeBlg",IF(I$1&lt;2020, 0,
IF($H219="GWh",SUMIFS('Interim Analysis'!C:C,'Interim Analysis'!$B:$B,$B219,'Interim Analysis'!$C:$C,$C219,'Interim Analysis'!$F:$F,$F219,'Interim Analysis'!$G:$G,$H219,'Interim Analysis'!$E:$E,$E219),
SUMIFS('Interim Analysis'!C:C,'Interim Analysis'!$B:$B,$B219,'Interim Analysis'!$C:$C,$C219,'Interim Analysis'!$F:$F,$F219,'Interim Analysis'!$G:$G,$H219,'Interim Analysis'!$D:$D,$D219)
*(INDEX('Dimensional Maps'!D$39:D$63,MATCH($E219,'Dimensional Maps'!$C$8:$C$32,0),1)
/SUMIFS('Dimensional Maps'!D$39:D$63, 'Dimensional Maps'!$B$8:$B$32,$D219)))),0),0)</f>
        <v>0</v>
      </c>
      <c r="J219" s="115">
        <f>IFERROR(IF($G219 = "WholeBlg",IF(J$1&lt;2020, 0,
IF($H219="GWh",SUMIFS('Interim Analysis'!D:D,'Interim Analysis'!$B:$B,$B219,'Interim Analysis'!$C:$C,$C219,'Interim Analysis'!$F:$F,$F219,'Interim Analysis'!$G:$G,$H219,'Interim Analysis'!$E:$E,$E219),
SUMIFS('Interim Analysis'!D:D,'Interim Analysis'!$B:$B,$B219,'Interim Analysis'!$C:$C,$C219,'Interim Analysis'!$F:$F,$F219,'Interim Analysis'!$G:$G,$H219,'Interim Analysis'!$D:$D,$D219)
*(INDEX('Dimensional Maps'!E$39:E$63,MATCH($E219,'Dimensional Maps'!$C$8:$C$32,0),1)
/SUMIFS('Dimensional Maps'!E$39:E$63, 'Dimensional Maps'!$B$8:$B$32,$D219)))),0),0)</f>
        <v>0</v>
      </c>
      <c r="K219" s="115">
        <f>IFERROR(IF($G219 = "WholeBlg",IF(K$1&lt;2020, 0,
IF($H219="GWh",SUMIFS('Interim Analysis'!E:E,'Interim Analysis'!$B:$B,$B219,'Interim Analysis'!$C:$C,$C219,'Interim Analysis'!$F:$F,$F219,'Interim Analysis'!$G:$G,$H219,'Interim Analysis'!$E:$E,$E219),
SUMIFS('Interim Analysis'!E:E,'Interim Analysis'!$B:$B,$B219,'Interim Analysis'!$C:$C,$C219,'Interim Analysis'!$F:$F,$F219,'Interim Analysis'!$G:$G,$H219,'Interim Analysis'!$D:$D,$D219)
*(INDEX('Dimensional Maps'!F$39:F$63,MATCH($E219,'Dimensional Maps'!$C$8:$C$32,0),1)
/SUMIFS('Dimensional Maps'!F$39:F$63, 'Dimensional Maps'!$B$8:$B$32,$D219)))),0),0)</f>
        <v>0</v>
      </c>
      <c r="L219" s="115">
        <f>IFERROR(IF($G219 = "WholeBlg",IF(L$1&lt;2020, 0,
IF($H219="GWh",SUMIFS('Interim Analysis'!F:F,'Interim Analysis'!$B:$B,$B219,'Interim Analysis'!$C:$C,$C219,'Interim Analysis'!$F:$F,$F219,'Interim Analysis'!$G:$G,$H219,'Interim Analysis'!$E:$E,$E219),
SUMIFS('Interim Analysis'!F:F,'Interim Analysis'!$B:$B,$B219,'Interim Analysis'!$C:$C,$C219,'Interim Analysis'!$F:$F,$F219,'Interim Analysis'!$G:$G,$H219,'Interim Analysis'!$D:$D,$D219)
*(INDEX('Dimensional Maps'!G$39:G$63,MATCH($E219,'Dimensional Maps'!$C$8:$C$32,0),1)
/SUMIFS('Dimensional Maps'!G$39:G$63, 'Dimensional Maps'!$B$8:$B$32,$D219)))),0),0)</f>
        <v>0</v>
      </c>
      <c r="M219" s="115">
        <f>IFERROR(IF($G219 = "WholeBlg",IF(M$1&lt;2020, 0,
IF($H219="GWh",SUMIFS('Interim Analysis'!G:G,'Interim Analysis'!$B:$B,$B219,'Interim Analysis'!$C:$C,$C219,'Interim Analysis'!$F:$F,$F219,'Interim Analysis'!$G:$G,$H219,'Interim Analysis'!$E:$E,$E219),
SUMIFS('Interim Analysis'!G:G,'Interim Analysis'!$B:$B,$B219,'Interim Analysis'!$C:$C,$C219,'Interim Analysis'!$F:$F,$F219,'Interim Analysis'!$G:$G,$H219,'Interim Analysis'!$D:$D,$D219)
*(INDEX('Dimensional Maps'!H$39:H$63,MATCH($E219,'Dimensional Maps'!$C$8:$C$32,0),1)
/SUMIFS('Dimensional Maps'!H$39:H$63, 'Dimensional Maps'!$B$8:$B$32,$D219)))),0),0)</f>
        <v>0</v>
      </c>
      <c r="N219" s="115">
        <f>IFERROR(IF($G219 = "WholeBlg",IF(N$1&lt;2020, 0,
IF($H219="GWh",SUMIFS('Interim Analysis'!H:H,'Interim Analysis'!$B:$B,$B219,'Interim Analysis'!$C:$C,$C219,'Interim Analysis'!$F:$F,$F219,'Interim Analysis'!$G:$G,$H219,'Interim Analysis'!$E:$E,$E219),
SUMIFS('Interim Analysis'!H:H,'Interim Analysis'!$B:$B,$B219,'Interim Analysis'!$C:$C,$C219,'Interim Analysis'!$F:$F,$F219,'Interim Analysis'!$G:$G,$H219,'Interim Analysis'!$D:$D,$D219)
*(INDEX('Dimensional Maps'!I$39:I$63,MATCH($E219,'Dimensional Maps'!$C$8:$C$32,0),1)
/SUMIFS('Dimensional Maps'!I$39:I$63, 'Dimensional Maps'!$B$8:$B$32,$D219)))),0),0)</f>
        <v>0</v>
      </c>
      <c r="O219" s="115">
        <f>IFERROR(IF($G219 = "WholeBlg",IF(O$1&lt;2020, 0,
IF($H219="GWh",SUMIFS('Interim Analysis'!I:I,'Interim Analysis'!$B:$B,$B219,'Interim Analysis'!$C:$C,$C219,'Interim Analysis'!$F:$F,$F219,'Interim Analysis'!$G:$G,$H219,'Interim Analysis'!$E:$E,$E219),
SUMIFS('Interim Analysis'!I:I,'Interim Analysis'!$B:$B,$B219,'Interim Analysis'!$C:$C,$C219,'Interim Analysis'!$F:$F,$F219,'Interim Analysis'!$G:$G,$H219,'Interim Analysis'!$D:$D,$D219)
*(INDEX('Dimensional Maps'!J$39:J$63,MATCH($E219,'Dimensional Maps'!$C$8:$C$32,0),1)
/SUMIFS('Dimensional Maps'!J$39:J$63, 'Dimensional Maps'!$B$8:$B$32,$D219)))),0),0)</f>
        <v>0</v>
      </c>
      <c r="P219" s="115">
        <f>IFERROR(IF($G219 = "WholeBlg",IF(P$1&lt;2020, 0,
IF($H219="GWh",SUMIFS('Interim Analysis'!J:J,'Interim Analysis'!$B:$B,$B219,'Interim Analysis'!$C:$C,$C219,'Interim Analysis'!$F:$F,$F219,'Interim Analysis'!$G:$G,$H219,'Interim Analysis'!$E:$E,$E219),
SUMIFS('Interim Analysis'!J:J,'Interim Analysis'!$B:$B,$B219,'Interim Analysis'!$C:$C,$C219,'Interim Analysis'!$F:$F,$F219,'Interim Analysis'!$G:$G,$H219,'Interim Analysis'!$D:$D,$D219)
*(INDEX('Dimensional Maps'!K$39:K$63,MATCH($E219,'Dimensional Maps'!$C$8:$C$32,0),1)
/SUMIFS('Dimensional Maps'!K$39:K$63, 'Dimensional Maps'!$B$8:$B$32,$D219)))),0),0)</f>
        <v>0</v>
      </c>
      <c r="Q219" s="115">
        <f>IFERROR(IF($G219 = "WholeBlg",IF(Q$1&lt;2020, 0,
IF($H219="GWh",SUMIFS('Interim Analysis'!K:K,'Interim Analysis'!$B:$B,$B219,'Interim Analysis'!$C:$C,$C219,'Interim Analysis'!$F:$F,$F219,'Interim Analysis'!$G:$G,$H219,'Interim Analysis'!$E:$E,$E219),
SUMIFS('Interim Analysis'!K:K,'Interim Analysis'!$B:$B,$B219,'Interim Analysis'!$C:$C,$C219,'Interim Analysis'!$F:$F,$F219,'Interim Analysis'!$G:$G,$H219,'Interim Analysis'!$D:$D,$D219)
*(INDEX('Dimensional Maps'!L$39:L$63,MATCH($E219,'Dimensional Maps'!$C$8:$C$32,0),1)
/SUMIFS('Dimensional Maps'!L$39:L$63, 'Dimensional Maps'!$B$8:$B$32,$D219)))),0),0)</f>
        <v>0</v>
      </c>
      <c r="R219" s="115">
        <f>IFERROR(IF($G219 = "WholeBlg",IF(R$1&lt;2020, 0,
IF($H219="GWh",SUMIFS('Interim Analysis'!L:L,'Interim Analysis'!$B:$B,$B219,'Interim Analysis'!$C:$C,$C219,'Interim Analysis'!$F:$F,$F219,'Interim Analysis'!$G:$G,$H219,'Interim Analysis'!$E:$E,$E219),
SUMIFS('Interim Analysis'!L:L,'Interim Analysis'!$B:$B,$B219,'Interim Analysis'!$C:$C,$C219,'Interim Analysis'!$F:$F,$F219,'Interim Analysis'!$G:$G,$H219,'Interim Analysis'!$D:$D,$D219)
*(INDEX('Dimensional Maps'!M$39:M$63,MATCH($E219,'Dimensional Maps'!$C$8:$C$32,0),1)
/SUMIFS('Dimensional Maps'!M$39:M$63, 'Dimensional Maps'!$B$8:$B$32,$D219)))),0),0)</f>
        <v>0</v>
      </c>
      <c r="S219" s="115">
        <f>IFERROR(IF($G219 = "WholeBlg",IF(S$1&lt;2020, 0,
IF($H219="GWh",SUMIFS('Interim Analysis'!M:M,'Interim Analysis'!$B:$B,$B219,'Interim Analysis'!$C:$C,$C219,'Interim Analysis'!$F:$F,$F219,'Interim Analysis'!$G:$G,$H219,'Interim Analysis'!$E:$E,$E219),
SUMIFS('Interim Analysis'!M:M,'Interim Analysis'!$B:$B,$B219,'Interim Analysis'!$C:$C,$C219,'Interim Analysis'!$F:$F,$F219,'Interim Analysis'!$G:$G,$H219,'Interim Analysis'!$D:$D,$D219)
*(INDEX('Dimensional Maps'!N$39:N$63,MATCH($E219,'Dimensional Maps'!$C$8:$C$32,0),1)
/SUMIFS('Dimensional Maps'!N$39:N$63, 'Dimensional Maps'!$B$8:$B$32,$D219)))),0),0)</f>
        <v>0</v>
      </c>
      <c r="T219" s="115">
        <f>IFERROR(IF($G219 = "WholeBlg",IF(T$1&lt;2020, 0,
IF($H219="GWh",SUMIFS('Interim Analysis'!N:N,'Interim Analysis'!$B:$B,$B219,'Interim Analysis'!$C:$C,$C219,'Interim Analysis'!$F:$F,$F219,'Interim Analysis'!$G:$G,$H219,'Interim Analysis'!$E:$E,$E219),
SUMIFS('Interim Analysis'!N:N,'Interim Analysis'!$B:$B,$B219,'Interim Analysis'!$C:$C,$C219,'Interim Analysis'!$F:$F,$F219,'Interim Analysis'!$G:$G,$H219,'Interim Analysis'!$D:$D,$D219)
*(INDEX('Dimensional Maps'!O$39:O$63,MATCH($E219,'Dimensional Maps'!$C$8:$C$32,0),1)
/SUMIFS('Dimensional Maps'!O$39:O$63, 'Dimensional Maps'!$B$8:$B$32,$D219)))),0),0)</f>
        <v>0</v>
      </c>
      <c r="U219" s="115">
        <f>IFERROR(IF($G219 = "WholeBlg",IF(U$1&lt;2020, 0,
IF($H219="GWh",SUMIFS('Interim Analysis'!O:O,'Interim Analysis'!$B:$B,$B219,'Interim Analysis'!$C:$C,$C219,'Interim Analysis'!$F:$F,$F219,'Interim Analysis'!$G:$G,$H219,'Interim Analysis'!$E:$E,$E219),
SUMIFS('Interim Analysis'!O:O,'Interim Analysis'!$B:$B,$B219,'Interim Analysis'!$C:$C,$C219,'Interim Analysis'!$F:$F,$F219,'Interim Analysis'!$G:$G,$H219,'Interim Analysis'!$D:$D,$D219)
*(INDEX('Dimensional Maps'!P$39:P$63,MATCH($E219,'Dimensional Maps'!$C$8:$C$32,0),1)
/SUMIFS('Dimensional Maps'!P$39:P$63, 'Dimensional Maps'!$B$8:$B$32,$D219)))),0),0)</f>
        <v>0</v>
      </c>
      <c r="V219" s="115">
        <f>IFERROR(IF($G219 = "WholeBlg",IF(V$1&lt;2020, 0,
IF($H219="GWh",SUMIFS('Interim Analysis'!P:P,'Interim Analysis'!$B:$B,$B219,'Interim Analysis'!$C:$C,$C219,'Interim Analysis'!$F:$F,$F219,'Interim Analysis'!$G:$G,$H219,'Interim Analysis'!$E:$E,$E219),
SUMIFS('Interim Analysis'!P:P,'Interim Analysis'!$B:$B,$B219,'Interim Analysis'!$C:$C,$C219,'Interim Analysis'!$F:$F,$F219,'Interim Analysis'!$G:$G,$H219,'Interim Analysis'!$D:$D,$D219)
*(INDEX('Dimensional Maps'!Q$39:Q$63,MATCH($E219,'Dimensional Maps'!$C$8:$C$32,0),1)
/SUMIFS('Dimensional Maps'!Q$39:Q$63, 'Dimensional Maps'!$B$8:$B$32,$D219)))),0),0)</f>
        <v>0</v>
      </c>
      <c r="W219" s="115">
        <f>IFERROR(IF($G219 = "WholeBlg",IF(W$1&lt;2020, 0,
IF($H219="GWh",SUMIFS('Interim Analysis'!Q:Q,'Interim Analysis'!$B:$B,$B219,'Interim Analysis'!$C:$C,$C219,'Interim Analysis'!$F:$F,$F219,'Interim Analysis'!$G:$G,$H219,'Interim Analysis'!$E:$E,$E219),
SUMIFS('Interim Analysis'!Q:Q,'Interim Analysis'!$B:$B,$B219,'Interim Analysis'!$C:$C,$C219,'Interim Analysis'!$F:$F,$F219,'Interim Analysis'!$G:$G,$H219,'Interim Analysis'!$D:$D,$D219)
*(INDEX('Dimensional Maps'!R$39:R$63,MATCH($E219,'Dimensional Maps'!$C$8:$C$32,0),1)
/SUMIFS('Dimensional Maps'!R$39:R$63, 'Dimensional Maps'!$B$8:$B$32,$D219)))),0),0)</f>
        <v>0</v>
      </c>
    </row>
    <row r="220" spans="1:23" x14ac:dyDescent="0.25">
      <c r="A220" s="105" t="str">
        <f>Home!$C$20</f>
        <v>IOU Potential Program Savings ET</v>
      </c>
      <c r="B220" s="103" t="s">
        <v>236</v>
      </c>
      <c r="C220" s="103">
        <v>2</v>
      </c>
      <c r="D220" s="103" t="s">
        <v>47</v>
      </c>
      <c r="E220" s="103" t="s">
        <v>219</v>
      </c>
      <c r="F220" s="103" t="s">
        <v>167</v>
      </c>
      <c r="G220" s="103" t="s">
        <v>53</v>
      </c>
      <c r="H220" s="143" t="s">
        <v>20</v>
      </c>
      <c r="I220" s="115">
        <f>IFERROR(IF($G220 = "WholeBlg",IF(I$1&lt;2020, 0,
IF($H220="GWh",SUMIFS('Interim Analysis'!C:C,'Interim Analysis'!$B:$B,$B220,'Interim Analysis'!$C:$C,$C220,'Interim Analysis'!$F:$F,$F220,'Interim Analysis'!$G:$G,$H220,'Interim Analysis'!$E:$E,$E220),
SUMIFS('Interim Analysis'!C:C,'Interim Analysis'!$B:$B,$B220,'Interim Analysis'!$C:$C,$C220,'Interim Analysis'!$F:$F,$F220,'Interim Analysis'!$G:$G,$H220,'Interim Analysis'!$D:$D,$D220)
*(INDEX('Dimensional Maps'!D$39:D$63,MATCH($E220,'Dimensional Maps'!$C$8:$C$32,0),1)
/SUMIFS('Dimensional Maps'!D$39:D$63, 'Dimensional Maps'!$B$8:$B$32,$D220)))),0),0)</f>
        <v>0</v>
      </c>
      <c r="J220" s="115">
        <f>IFERROR(IF($G220 = "WholeBlg",IF(J$1&lt;2020, 0,
IF($H220="GWh",SUMIFS('Interim Analysis'!D:D,'Interim Analysis'!$B:$B,$B220,'Interim Analysis'!$C:$C,$C220,'Interim Analysis'!$F:$F,$F220,'Interim Analysis'!$G:$G,$H220,'Interim Analysis'!$E:$E,$E220),
SUMIFS('Interim Analysis'!D:D,'Interim Analysis'!$B:$B,$B220,'Interim Analysis'!$C:$C,$C220,'Interim Analysis'!$F:$F,$F220,'Interim Analysis'!$G:$G,$H220,'Interim Analysis'!$D:$D,$D220)
*(INDEX('Dimensional Maps'!E$39:E$63,MATCH($E220,'Dimensional Maps'!$C$8:$C$32,0),1)
/SUMIFS('Dimensional Maps'!E$39:E$63, 'Dimensional Maps'!$B$8:$B$32,$D220)))),0),0)</f>
        <v>0</v>
      </c>
      <c r="K220" s="115">
        <f>IFERROR(IF($G220 = "WholeBlg",IF(K$1&lt;2020, 0,
IF($H220="GWh",SUMIFS('Interim Analysis'!E:E,'Interim Analysis'!$B:$B,$B220,'Interim Analysis'!$C:$C,$C220,'Interim Analysis'!$F:$F,$F220,'Interim Analysis'!$G:$G,$H220,'Interim Analysis'!$E:$E,$E220),
SUMIFS('Interim Analysis'!E:E,'Interim Analysis'!$B:$B,$B220,'Interim Analysis'!$C:$C,$C220,'Interim Analysis'!$F:$F,$F220,'Interim Analysis'!$G:$G,$H220,'Interim Analysis'!$D:$D,$D220)
*(INDEX('Dimensional Maps'!F$39:F$63,MATCH($E220,'Dimensional Maps'!$C$8:$C$32,0),1)
/SUMIFS('Dimensional Maps'!F$39:F$63, 'Dimensional Maps'!$B$8:$B$32,$D220)))),0),0)</f>
        <v>0</v>
      </c>
      <c r="L220" s="115">
        <f>IFERROR(IF($G220 = "WholeBlg",IF(L$1&lt;2020, 0,
IF($H220="GWh",SUMIFS('Interim Analysis'!F:F,'Interim Analysis'!$B:$B,$B220,'Interim Analysis'!$C:$C,$C220,'Interim Analysis'!$F:$F,$F220,'Interim Analysis'!$G:$G,$H220,'Interim Analysis'!$E:$E,$E220),
SUMIFS('Interim Analysis'!F:F,'Interim Analysis'!$B:$B,$B220,'Interim Analysis'!$C:$C,$C220,'Interim Analysis'!$F:$F,$F220,'Interim Analysis'!$G:$G,$H220,'Interim Analysis'!$D:$D,$D220)
*(INDEX('Dimensional Maps'!G$39:G$63,MATCH($E220,'Dimensional Maps'!$C$8:$C$32,0),1)
/SUMIFS('Dimensional Maps'!G$39:G$63, 'Dimensional Maps'!$B$8:$B$32,$D220)))),0),0)</f>
        <v>0</v>
      </c>
      <c r="M220" s="115">
        <f>IFERROR(IF($G220 = "WholeBlg",IF(M$1&lt;2020, 0,
IF($H220="GWh",SUMIFS('Interim Analysis'!G:G,'Interim Analysis'!$B:$B,$B220,'Interim Analysis'!$C:$C,$C220,'Interim Analysis'!$F:$F,$F220,'Interim Analysis'!$G:$G,$H220,'Interim Analysis'!$E:$E,$E220),
SUMIFS('Interim Analysis'!G:G,'Interim Analysis'!$B:$B,$B220,'Interim Analysis'!$C:$C,$C220,'Interim Analysis'!$F:$F,$F220,'Interim Analysis'!$G:$G,$H220,'Interim Analysis'!$D:$D,$D220)
*(INDEX('Dimensional Maps'!H$39:H$63,MATCH($E220,'Dimensional Maps'!$C$8:$C$32,0),1)
/SUMIFS('Dimensional Maps'!H$39:H$63, 'Dimensional Maps'!$B$8:$B$32,$D220)))),0),0)</f>
        <v>0</v>
      </c>
      <c r="N220" s="115">
        <f>IFERROR(IF($G220 = "WholeBlg",IF(N$1&lt;2020, 0,
IF($H220="GWh",SUMIFS('Interim Analysis'!H:H,'Interim Analysis'!$B:$B,$B220,'Interim Analysis'!$C:$C,$C220,'Interim Analysis'!$F:$F,$F220,'Interim Analysis'!$G:$G,$H220,'Interim Analysis'!$E:$E,$E220),
SUMIFS('Interim Analysis'!H:H,'Interim Analysis'!$B:$B,$B220,'Interim Analysis'!$C:$C,$C220,'Interim Analysis'!$F:$F,$F220,'Interim Analysis'!$G:$G,$H220,'Interim Analysis'!$D:$D,$D220)
*(INDEX('Dimensional Maps'!I$39:I$63,MATCH($E220,'Dimensional Maps'!$C$8:$C$32,0),1)
/SUMIFS('Dimensional Maps'!I$39:I$63, 'Dimensional Maps'!$B$8:$B$32,$D220)))),0),0)</f>
        <v>1.8925118606947754E-2</v>
      </c>
      <c r="O220" s="115">
        <f>IFERROR(IF($G220 = "WholeBlg",IF(O$1&lt;2020, 0,
IF($H220="GWh",SUMIFS('Interim Analysis'!I:I,'Interim Analysis'!$B:$B,$B220,'Interim Analysis'!$C:$C,$C220,'Interim Analysis'!$F:$F,$F220,'Interim Analysis'!$G:$G,$H220,'Interim Analysis'!$E:$E,$E220),
SUMIFS('Interim Analysis'!I:I,'Interim Analysis'!$B:$B,$B220,'Interim Analysis'!$C:$C,$C220,'Interim Analysis'!$F:$F,$F220,'Interim Analysis'!$G:$G,$H220,'Interim Analysis'!$D:$D,$D220)
*(INDEX('Dimensional Maps'!J$39:J$63,MATCH($E220,'Dimensional Maps'!$C$8:$C$32,0),1)
/SUMIFS('Dimensional Maps'!J$39:J$63, 'Dimensional Maps'!$B$8:$B$32,$D220)))),0),0)</f>
        <v>3.7280621626053834E-2</v>
      </c>
      <c r="P220" s="115">
        <f>IFERROR(IF($G220 = "WholeBlg",IF(P$1&lt;2020, 0,
IF($H220="GWh",SUMIFS('Interim Analysis'!J:J,'Interim Analysis'!$B:$B,$B220,'Interim Analysis'!$C:$C,$C220,'Interim Analysis'!$F:$F,$F220,'Interim Analysis'!$G:$G,$H220,'Interim Analysis'!$E:$E,$E220),
SUMIFS('Interim Analysis'!J:J,'Interim Analysis'!$B:$B,$B220,'Interim Analysis'!$C:$C,$C220,'Interim Analysis'!$F:$F,$F220,'Interim Analysis'!$G:$G,$H220,'Interim Analysis'!$D:$D,$D220)
*(INDEX('Dimensional Maps'!K$39:K$63,MATCH($E220,'Dimensional Maps'!$C$8:$C$32,0),1)
/SUMIFS('Dimensional Maps'!K$39:K$63, 'Dimensional Maps'!$B$8:$B$32,$D220)))),0),0)</f>
        <v>5.5272165076936296E-2</v>
      </c>
      <c r="Q220" s="115">
        <f>IFERROR(IF($G220 = "WholeBlg",IF(Q$1&lt;2020, 0,
IF($H220="GWh",SUMIFS('Interim Analysis'!K:K,'Interim Analysis'!$B:$B,$B220,'Interim Analysis'!$C:$C,$C220,'Interim Analysis'!$F:$F,$F220,'Interim Analysis'!$G:$G,$H220,'Interim Analysis'!$E:$E,$E220),
SUMIFS('Interim Analysis'!K:K,'Interim Analysis'!$B:$B,$B220,'Interim Analysis'!$C:$C,$C220,'Interim Analysis'!$F:$F,$F220,'Interim Analysis'!$G:$G,$H220,'Interim Analysis'!$D:$D,$D220)
*(INDEX('Dimensional Maps'!L$39:L$63,MATCH($E220,'Dimensional Maps'!$C$8:$C$32,0),1)
/SUMIFS('Dimensional Maps'!L$39:L$63, 'Dimensional Maps'!$B$8:$B$32,$D220)))),0),0)</f>
        <v>7.2656225821817091E-2</v>
      </c>
      <c r="R220" s="115">
        <f>IFERROR(IF($G220 = "WholeBlg",IF(R$1&lt;2020, 0,
IF($H220="GWh",SUMIFS('Interim Analysis'!L:L,'Interim Analysis'!$B:$B,$B220,'Interim Analysis'!$C:$C,$C220,'Interim Analysis'!$F:$F,$F220,'Interim Analysis'!$G:$G,$H220,'Interim Analysis'!$E:$E,$E220),
SUMIFS('Interim Analysis'!L:L,'Interim Analysis'!$B:$B,$B220,'Interim Analysis'!$C:$C,$C220,'Interim Analysis'!$F:$F,$F220,'Interim Analysis'!$G:$G,$H220,'Interim Analysis'!$D:$D,$D220)
*(INDEX('Dimensional Maps'!M$39:M$63,MATCH($E220,'Dimensional Maps'!$C$8:$C$32,0),1)
/SUMIFS('Dimensional Maps'!M$39:M$63, 'Dimensional Maps'!$B$8:$B$32,$D220)))),0),0)</f>
        <v>8.9803256685094562E-2</v>
      </c>
      <c r="S220" s="115">
        <f>IFERROR(IF($G220 = "WholeBlg",IF(S$1&lt;2020, 0,
IF($H220="GWh",SUMIFS('Interim Analysis'!M:M,'Interim Analysis'!$B:$B,$B220,'Interim Analysis'!$C:$C,$C220,'Interim Analysis'!$F:$F,$F220,'Interim Analysis'!$G:$G,$H220,'Interim Analysis'!$E:$E,$E220),
SUMIFS('Interim Analysis'!M:M,'Interim Analysis'!$B:$B,$B220,'Interim Analysis'!$C:$C,$C220,'Interim Analysis'!$F:$F,$F220,'Interim Analysis'!$G:$G,$H220,'Interim Analysis'!$D:$D,$D220)
*(INDEX('Dimensional Maps'!N$39:N$63,MATCH($E220,'Dimensional Maps'!$C$8:$C$32,0),1)
/SUMIFS('Dimensional Maps'!N$39:N$63, 'Dimensional Maps'!$B$8:$B$32,$D220)))),0),0)</f>
        <v>0.10693005875645861</v>
      </c>
      <c r="T220" s="115">
        <f>IFERROR(IF($G220 = "WholeBlg",IF(T$1&lt;2020, 0,
IF($H220="GWh",SUMIFS('Interim Analysis'!N:N,'Interim Analysis'!$B:$B,$B220,'Interim Analysis'!$C:$C,$C220,'Interim Analysis'!$F:$F,$F220,'Interim Analysis'!$G:$G,$H220,'Interim Analysis'!$E:$E,$E220),
SUMIFS('Interim Analysis'!N:N,'Interim Analysis'!$B:$B,$B220,'Interim Analysis'!$C:$C,$C220,'Interim Analysis'!$F:$F,$F220,'Interim Analysis'!$G:$G,$H220,'Interim Analysis'!$D:$D,$D220)
*(INDEX('Dimensional Maps'!O$39:O$63,MATCH($E220,'Dimensional Maps'!$C$8:$C$32,0),1)
/SUMIFS('Dimensional Maps'!O$39:O$63, 'Dimensional Maps'!$B$8:$B$32,$D220)))),0),0)</f>
        <v>0.12361568015259271</v>
      </c>
      <c r="U220" s="115">
        <f>IFERROR(IF($G220 = "WholeBlg",IF(U$1&lt;2020, 0,
IF($H220="GWh",SUMIFS('Interim Analysis'!O:O,'Interim Analysis'!$B:$B,$B220,'Interim Analysis'!$C:$C,$C220,'Interim Analysis'!$F:$F,$F220,'Interim Analysis'!$G:$G,$H220,'Interim Analysis'!$E:$E,$E220),
SUMIFS('Interim Analysis'!O:O,'Interim Analysis'!$B:$B,$B220,'Interim Analysis'!$C:$C,$C220,'Interim Analysis'!$F:$F,$F220,'Interim Analysis'!$G:$G,$H220,'Interim Analysis'!$D:$D,$D220)
*(INDEX('Dimensional Maps'!P$39:P$63,MATCH($E220,'Dimensional Maps'!$C$8:$C$32,0),1)
/SUMIFS('Dimensional Maps'!P$39:P$63, 'Dimensional Maps'!$B$8:$B$32,$D220)))),0),0)</f>
        <v>0.14016789009577918</v>
      </c>
      <c r="V220" s="115">
        <f>IFERROR(IF($G220 = "WholeBlg",IF(V$1&lt;2020, 0,
IF($H220="GWh",SUMIFS('Interim Analysis'!P:P,'Interim Analysis'!$B:$B,$B220,'Interim Analysis'!$C:$C,$C220,'Interim Analysis'!$F:$F,$F220,'Interim Analysis'!$G:$G,$H220,'Interim Analysis'!$E:$E,$E220),
SUMIFS('Interim Analysis'!P:P,'Interim Analysis'!$B:$B,$B220,'Interim Analysis'!$C:$C,$C220,'Interim Analysis'!$F:$F,$F220,'Interim Analysis'!$G:$G,$H220,'Interim Analysis'!$D:$D,$D220)
*(INDEX('Dimensional Maps'!Q$39:Q$63,MATCH($E220,'Dimensional Maps'!$C$8:$C$32,0),1)
/SUMIFS('Dimensional Maps'!Q$39:Q$63, 'Dimensional Maps'!$B$8:$B$32,$D220)))),0),0)</f>
        <v>0.15653291907471906</v>
      </c>
      <c r="W220" s="115">
        <f>IFERROR(IF($G220 = "WholeBlg",IF(W$1&lt;2020, 0,
IF($H220="GWh",SUMIFS('Interim Analysis'!Q:Q,'Interim Analysis'!$B:$B,$B220,'Interim Analysis'!$C:$C,$C220,'Interim Analysis'!$F:$F,$F220,'Interim Analysis'!$G:$G,$H220,'Interim Analysis'!$E:$E,$E220),
SUMIFS('Interim Analysis'!Q:Q,'Interim Analysis'!$B:$B,$B220,'Interim Analysis'!$C:$C,$C220,'Interim Analysis'!$F:$F,$F220,'Interim Analysis'!$G:$G,$H220,'Interim Analysis'!$D:$D,$D220)
*(INDEX('Dimensional Maps'!R$39:R$63,MATCH($E220,'Dimensional Maps'!$C$8:$C$32,0),1)
/SUMIFS('Dimensional Maps'!R$39:R$63, 'Dimensional Maps'!$B$8:$B$32,$D220)))),0),0)</f>
        <v>0.17246871447332904</v>
      </c>
    </row>
    <row r="221" spans="1:23" x14ac:dyDescent="0.25">
      <c r="A221" s="105" t="str">
        <f>Home!$C$20</f>
        <v>IOU Potential Program Savings ET</v>
      </c>
      <c r="B221" s="103" t="s">
        <v>236</v>
      </c>
      <c r="C221" s="103">
        <v>2</v>
      </c>
      <c r="D221" s="103" t="s">
        <v>47</v>
      </c>
      <c r="E221" s="103" t="s">
        <v>219</v>
      </c>
      <c r="F221" s="103" t="s">
        <v>186</v>
      </c>
      <c r="G221" s="103" t="s">
        <v>53</v>
      </c>
      <c r="H221" s="143" t="s">
        <v>20</v>
      </c>
      <c r="I221" s="115">
        <f>IFERROR(IF($G221 = "WholeBlg",IF(I$1&lt;2020, 0,
IF($H221="GWh",SUMIFS('Interim Analysis'!C:C,'Interim Analysis'!$B:$B,$B221,'Interim Analysis'!$C:$C,$C221,'Interim Analysis'!$F:$F,$F221,'Interim Analysis'!$G:$G,$H221,'Interim Analysis'!$E:$E,$E221),
SUMIFS('Interim Analysis'!C:C,'Interim Analysis'!$B:$B,$B221,'Interim Analysis'!$C:$C,$C221,'Interim Analysis'!$F:$F,$F221,'Interim Analysis'!$G:$G,$H221,'Interim Analysis'!$D:$D,$D221)
*(INDEX('Dimensional Maps'!D$39:D$63,MATCH($E221,'Dimensional Maps'!$C$8:$C$32,0),1)
/SUMIFS('Dimensional Maps'!D$39:D$63, 'Dimensional Maps'!$B$8:$B$32,$D221)))),0),0)</f>
        <v>0</v>
      </c>
      <c r="J221" s="115">
        <f>IFERROR(IF($G221 = "WholeBlg",IF(J$1&lt;2020, 0,
IF($H221="GWh",SUMIFS('Interim Analysis'!D:D,'Interim Analysis'!$B:$B,$B221,'Interim Analysis'!$C:$C,$C221,'Interim Analysis'!$F:$F,$F221,'Interim Analysis'!$G:$G,$H221,'Interim Analysis'!$E:$E,$E221),
SUMIFS('Interim Analysis'!D:D,'Interim Analysis'!$B:$B,$B221,'Interim Analysis'!$C:$C,$C221,'Interim Analysis'!$F:$F,$F221,'Interim Analysis'!$G:$G,$H221,'Interim Analysis'!$D:$D,$D221)
*(INDEX('Dimensional Maps'!E$39:E$63,MATCH($E221,'Dimensional Maps'!$C$8:$C$32,0),1)
/SUMIFS('Dimensional Maps'!E$39:E$63, 'Dimensional Maps'!$B$8:$B$32,$D221)))),0),0)</f>
        <v>0</v>
      </c>
      <c r="K221" s="115">
        <f>IFERROR(IF($G221 = "WholeBlg",IF(K$1&lt;2020, 0,
IF($H221="GWh",SUMIFS('Interim Analysis'!E:E,'Interim Analysis'!$B:$B,$B221,'Interim Analysis'!$C:$C,$C221,'Interim Analysis'!$F:$F,$F221,'Interim Analysis'!$G:$G,$H221,'Interim Analysis'!$E:$E,$E221),
SUMIFS('Interim Analysis'!E:E,'Interim Analysis'!$B:$B,$B221,'Interim Analysis'!$C:$C,$C221,'Interim Analysis'!$F:$F,$F221,'Interim Analysis'!$G:$G,$H221,'Interim Analysis'!$D:$D,$D221)
*(INDEX('Dimensional Maps'!F$39:F$63,MATCH($E221,'Dimensional Maps'!$C$8:$C$32,0),1)
/SUMIFS('Dimensional Maps'!F$39:F$63, 'Dimensional Maps'!$B$8:$B$32,$D221)))),0),0)</f>
        <v>0</v>
      </c>
      <c r="L221" s="115">
        <f>IFERROR(IF($G221 = "WholeBlg",IF(L$1&lt;2020, 0,
IF($H221="GWh",SUMIFS('Interim Analysis'!F:F,'Interim Analysis'!$B:$B,$B221,'Interim Analysis'!$C:$C,$C221,'Interim Analysis'!$F:$F,$F221,'Interim Analysis'!$G:$G,$H221,'Interim Analysis'!$E:$E,$E221),
SUMIFS('Interim Analysis'!F:F,'Interim Analysis'!$B:$B,$B221,'Interim Analysis'!$C:$C,$C221,'Interim Analysis'!$F:$F,$F221,'Interim Analysis'!$G:$G,$H221,'Interim Analysis'!$D:$D,$D221)
*(INDEX('Dimensional Maps'!G$39:G$63,MATCH($E221,'Dimensional Maps'!$C$8:$C$32,0),1)
/SUMIFS('Dimensional Maps'!G$39:G$63, 'Dimensional Maps'!$B$8:$B$32,$D221)))),0),0)</f>
        <v>0</v>
      </c>
      <c r="M221" s="115">
        <f>IFERROR(IF($G221 = "WholeBlg",IF(M$1&lt;2020, 0,
IF($H221="GWh",SUMIFS('Interim Analysis'!G:G,'Interim Analysis'!$B:$B,$B221,'Interim Analysis'!$C:$C,$C221,'Interim Analysis'!$F:$F,$F221,'Interim Analysis'!$G:$G,$H221,'Interim Analysis'!$E:$E,$E221),
SUMIFS('Interim Analysis'!G:G,'Interim Analysis'!$B:$B,$B221,'Interim Analysis'!$C:$C,$C221,'Interim Analysis'!$F:$F,$F221,'Interim Analysis'!$G:$G,$H221,'Interim Analysis'!$D:$D,$D221)
*(INDEX('Dimensional Maps'!H$39:H$63,MATCH($E221,'Dimensional Maps'!$C$8:$C$32,0),1)
/SUMIFS('Dimensional Maps'!H$39:H$63, 'Dimensional Maps'!$B$8:$B$32,$D221)))),0),0)</f>
        <v>0</v>
      </c>
      <c r="N221" s="115">
        <f>IFERROR(IF($G221 = "WholeBlg",IF(N$1&lt;2020, 0,
IF($H221="GWh",SUMIFS('Interim Analysis'!H:H,'Interim Analysis'!$B:$B,$B221,'Interim Analysis'!$C:$C,$C221,'Interim Analysis'!$F:$F,$F221,'Interim Analysis'!$G:$G,$H221,'Interim Analysis'!$E:$E,$E221),
SUMIFS('Interim Analysis'!H:H,'Interim Analysis'!$B:$B,$B221,'Interim Analysis'!$C:$C,$C221,'Interim Analysis'!$F:$F,$F221,'Interim Analysis'!$G:$G,$H221,'Interim Analysis'!$D:$D,$D221)
*(INDEX('Dimensional Maps'!I$39:I$63,MATCH($E221,'Dimensional Maps'!$C$8:$C$32,0),1)
/SUMIFS('Dimensional Maps'!I$39:I$63, 'Dimensional Maps'!$B$8:$B$32,$D221)))),0),0)</f>
        <v>5.9439118702981818E-2</v>
      </c>
      <c r="O221" s="115">
        <f>IFERROR(IF($G221 = "WholeBlg",IF(O$1&lt;2020, 0,
IF($H221="GWh",SUMIFS('Interim Analysis'!I:I,'Interim Analysis'!$B:$B,$B221,'Interim Analysis'!$C:$C,$C221,'Interim Analysis'!$F:$F,$F221,'Interim Analysis'!$G:$G,$H221,'Interim Analysis'!$E:$E,$E221),
SUMIFS('Interim Analysis'!I:I,'Interim Analysis'!$B:$B,$B221,'Interim Analysis'!$C:$C,$C221,'Interim Analysis'!$F:$F,$F221,'Interim Analysis'!$G:$G,$H221,'Interim Analysis'!$D:$D,$D221)
*(INDEX('Dimensional Maps'!J$39:J$63,MATCH($E221,'Dimensional Maps'!$C$8:$C$32,0),1)
/SUMIFS('Dimensional Maps'!J$39:J$63, 'Dimensional Maps'!$B$8:$B$32,$D221)))),0),0)</f>
        <v>0.11740336993440953</v>
      </c>
      <c r="P221" s="115">
        <f>IFERROR(IF($G221 = "WholeBlg",IF(P$1&lt;2020, 0,
IF($H221="GWh",SUMIFS('Interim Analysis'!J:J,'Interim Analysis'!$B:$B,$B221,'Interim Analysis'!$C:$C,$C221,'Interim Analysis'!$F:$F,$F221,'Interim Analysis'!$G:$G,$H221,'Interim Analysis'!$E:$E,$E221),
SUMIFS('Interim Analysis'!J:J,'Interim Analysis'!$B:$B,$B221,'Interim Analysis'!$C:$C,$C221,'Interim Analysis'!$F:$F,$F221,'Interim Analysis'!$G:$G,$H221,'Interim Analysis'!$D:$D,$D221)
*(INDEX('Dimensional Maps'!K$39:K$63,MATCH($E221,'Dimensional Maps'!$C$8:$C$32,0),1)
/SUMIFS('Dimensional Maps'!K$39:K$63, 'Dimensional Maps'!$B$8:$B$32,$D221)))),0),0)</f>
        <v>0.17482104699994927</v>
      </c>
      <c r="Q221" s="115">
        <f>IFERROR(IF($G221 = "WholeBlg",IF(Q$1&lt;2020, 0,
IF($H221="GWh",SUMIFS('Interim Analysis'!K:K,'Interim Analysis'!$B:$B,$B221,'Interim Analysis'!$C:$C,$C221,'Interim Analysis'!$F:$F,$F221,'Interim Analysis'!$G:$G,$H221,'Interim Analysis'!$E:$E,$E221),
SUMIFS('Interim Analysis'!K:K,'Interim Analysis'!$B:$B,$B221,'Interim Analysis'!$C:$C,$C221,'Interim Analysis'!$F:$F,$F221,'Interim Analysis'!$G:$G,$H221,'Interim Analysis'!$D:$D,$D221)
*(INDEX('Dimensional Maps'!L$39:L$63,MATCH($E221,'Dimensional Maps'!$C$8:$C$32,0),1)
/SUMIFS('Dimensional Maps'!L$39:L$63, 'Dimensional Maps'!$B$8:$B$32,$D221)))),0),0)</f>
        <v>0.23137816947044809</v>
      </c>
      <c r="R221" s="115">
        <f>IFERROR(IF($G221 = "WholeBlg",IF(R$1&lt;2020, 0,
IF($H221="GWh",SUMIFS('Interim Analysis'!L:L,'Interim Analysis'!$B:$B,$B221,'Interim Analysis'!$C:$C,$C221,'Interim Analysis'!$F:$F,$F221,'Interim Analysis'!$G:$G,$H221,'Interim Analysis'!$E:$E,$E221),
SUMIFS('Interim Analysis'!L:L,'Interim Analysis'!$B:$B,$B221,'Interim Analysis'!$C:$C,$C221,'Interim Analysis'!$F:$F,$F221,'Interim Analysis'!$G:$G,$H221,'Interim Analysis'!$D:$D,$D221)
*(INDEX('Dimensional Maps'!M$39:M$63,MATCH($E221,'Dimensional Maps'!$C$8:$C$32,0),1)
/SUMIFS('Dimensional Maps'!M$39:M$63, 'Dimensional Maps'!$B$8:$B$32,$D221)))),0),0)</f>
        <v>0.28893623843493488</v>
      </c>
      <c r="S221" s="115">
        <f>IFERROR(IF($G221 = "WholeBlg",IF(S$1&lt;2020, 0,
IF($H221="GWh",SUMIFS('Interim Analysis'!M:M,'Interim Analysis'!$B:$B,$B221,'Interim Analysis'!$C:$C,$C221,'Interim Analysis'!$F:$F,$F221,'Interim Analysis'!$G:$G,$H221,'Interim Analysis'!$E:$E,$E221),
SUMIFS('Interim Analysis'!M:M,'Interim Analysis'!$B:$B,$B221,'Interim Analysis'!$C:$C,$C221,'Interim Analysis'!$F:$F,$F221,'Interim Analysis'!$G:$G,$H221,'Interim Analysis'!$D:$D,$D221)
*(INDEX('Dimensional Maps'!N$39:N$63,MATCH($E221,'Dimensional Maps'!$C$8:$C$32,0),1)
/SUMIFS('Dimensional Maps'!N$39:N$63, 'Dimensional Maps'!$B$8:$B$32,$D221)))),0),0)</f>
        <v>0.34935344537385837</v>
      </c>
      <c r="T221" s="115">
        <f>IFERROR(IF($G221 = "WholeBlg",IF(T$1&lt;2020, 0,
IF($H221="GWh",SUMIFS('Interim Analysis'!N:N,'Interim Analysis'!$B:$B,$B221,'Interim Analysis'!$C:$C,$C221,'Interim Analysis'!$F:$F,$F221,'Interim Analysis'!$G:$G,$H221,'Interim Analysis'!$E:$E,$E221),
SUMIFS('Interim Analysis'!N:N,'Interim Analysis'!$B:$B,$B221,'Interim Analysis'!$C:$C,$C221,'Interim Analysis'!$F:$F,$F221,'Interim Analysis'!$G:$G,$H221,'Interim Analysis'!$D:$D,$D221)
*(INDEX('Dimensional Maps'!O$39:O$63,MATCH($E221,'Dimensional Maps'!$C$8:$C$32,0),1)
/SUMIFS('Dimensional Maps'!O$39:O$63, 'Dimensional Maps'!$B$8:$B$32,$D221)))),0),0)</f>
        <v>0.41342715940915742</v>
      </c>
      <c r="U221" s="115">
        <f>IFERROR(IF($G221 = "WholeBlg",IF(U$1&lt;2020, 0,
IF($H221="GWh",SUMIFS('Interim Analysis'!O:O,'Interim Analysis'!$B:$B,$B221,'Interim Analysis'!$C:$C,$C221,'Interim Analysis'!$F:$F,$F221,'Interim Analysis'!$G:$G,$H221,'Interim Analysis'!$E:$E,$E221),
SUMIFS('Interim Analysis'!O:O,'Interim Analysis'!$B:$B,$B221,'Interim Analysis'!$C:$C,$C221,'Interim Analysis'!$F:$F,$F221,'Interim Analysis'!$G:$G,$H221,'Interim Analysis'!$D:$D,$D221)
*(INDEX('Dimensional Maps'!P$39:P$63,MATCH($E221,'Dimensional Maps'!$C$8:$C$32,0),1)
/SUMIFS('Dimensional Maps'!P$39:P$63, 'Dimensional Maps'!$B$8:$B$32,$D221)))),0),0)</f>
        <v>0.4856158457347669</v>
      </c>
      <c r="V221" s="115">
        <f>IFERROR(IF($G221 = "WholeBlg",IF(V$1&lt;2020, 0,
IF($H221="GWh",SUMIFS('Interim Analysis'!P:P,'Interim Analysis'!$B:$B,$B221,'Interim Analysis'!$C:$C,$C221,'Interim Analysis'!$F:$F,$F221,'Interim Analysis'!$G:$G,$H221,'Interim Analysis'!$E:$E,$E221),
SUMIFS('Interim Analysis'!P:P,'Interim Analysis'!$B:$B,$B221,'Interim Analysis'!$C:$C,$C221,'Interim Analysis'!$F:$F,$F221,'Interim Analysis'!$G:$G,$H221,'Interim Analysis'!$D:$D,$D221)
*(INDEX('Dimensional Maps'!Q$39:Q$63,MATCH($E221,'Dimensional Maps'!$C$8:$C$32,0),1)
/SUMIFS('Dimensional Maps'!Q$39:Q$63, 'Dimensional Maps'!$B$8:$B$32,$D221)))),0),0)</f>
        <v>0.57212342697223961</v>
      </c>
      <c r="W221" s="115">
        <f>IFERROR(IF($G221 = "WholeBlg",IF(W$1&lt;2020, 0,
IF($H221="GWh",SUMIFS('Interim Analysis'!Q:Q,'Interim Analysis'!$B:$B,$B221,'Interim Analysis'!$C:$C,$C221,'Interim Analysis'!$F:$F,$F221,'Interim Analysis'!$G:$G,$H221,'Interim Analysis'!$E:$E,$E221),
SUMIFS('Interim Analysis'!Q:Q,'Interim Analysis'!$B:$B,$B221,'Interim Analysis'!$C:$C,$C221,'Interim Analysis'!$F:$F,$F221,'Interim Analysis'!$G:$G,$H221,'Interim Analysis'!$D:$D,$D221)
*(INDEX('Dimensional Maps'!R$39:R$63,MATCH($E221,'Dimensional Maps'!$C$8:$C$32,0),1)
/SUMIFS('Dimensional Maps'!R$39:R$63, 'Dimensional Maps'!$B$8:$B$32,$D221)))),0),0)</f>
        <v>0.68369732789496518</v>
      </c>
    </row>
    <row r="222" spans="1:23" x14ac:dyDescent="0.25">
      <c r="A222" s="105" t="str">
        <f>Home!$C$20</f>
        <v>IOU Potential Program Savings ET</v>
      </c>
      <c r="B222" s="139" t="s">
        <v>238</v>
      </c>
      <c r="C222" s="139">
        <v>1</v>
      </c>
      <c r="D222" s="139" t="s">
        <v>47</v>
      </c>
      <c r="E222" s="139" t="s">
        <v>49</v>
      </c>
      <c r="F222" s="139" t="s">
        <v>167</v>
      </c>
      <c r="G222" s="139" t="s">
        <v>53</v>
      </c>
      <c r="H222" s="140" t="s">
        <v>18</v>
      </c>
      <c r="I222" s="115">
        <f>IFERROR(IF($G222 = "WholeBlg",IF(I$1&lt;2020, 0,
IF($H222="GWh",SUMIFS('Interim Analysis'!C:C,'Interim Analysis'!$B:$B,$B222,'Interim Analysis'!$C:$C,$C222,'Interim Analysis'!$F:$F,$F222,'Interim Analysis'!$G:$G,$H222,'Interim Analysis'!$E:$E,$E222),
SUMIFS('Interim Analysis'!C:C,'Interim Analysis'!$B:$B,$B222,'Interim Analysis'!$C:$C,$C222,'Interim Analysis'!$F:$F,$F222,'Interim Analysis'!$G:$G,$H222,'Interim Analysis'!$D:$D,$D222)
*(INDEX('Dimensional Maps'!D$39:D$63,MATCH($E222,'Dimensional Maps'!$C$8:$C$32,0),1)
/SUMIFS('Dimensional Maps'!D$39:D$63, 'Dimensional Maps'!$B$8:$B$32,$D222)))),0),0)</f>
        <v>0</v>
      </c>
      <c r="J222" s="115">
        <f>IFERROR(IF($G222 = "WholeBlg",IF(J$1&lt;2020, 0,
IF($H222="GWh",SUMIFS('Interim Analysis'!D:D,'Interim Analysis'!$B:$B,$B222,'Interim Analysis'!$C:$C,$C222,'Interim Analysis'!$F:$F,$F222,'Interim Analysis'!$G:$G,$H222,'Interim Analysis'!$E:$E,$E222),
SUMIFS('Interim Analysis'!D:D,'Interim Analysis'!$B:$B,$B222,'Interim Analysis'!$C:$C,$C222,'Interim Analysis'!$F:$F,$F222,'Interim Analysis'!$G:$G,$H222,'Interim Analysis'!$D:$D,$D222)
*(INDEX('Dimensional Maps'!E$39:E$63,MATCH($E222,'Dimensional Maps'!$C$8:$C$32,0),1)
/SUMIFS('Dimensional Maps'!E$39:E$63, 'Dimensional Maps'!$B$8:$B$32,$D222)))),0),0)</f>
        <v>0</v>
      </c>
      <c r="K222" s="115">
        <f>IFERROR(IF($G222 = "WholeBlg",IF(K$1&lt;2020, 0,
IF($H222="GWh",SUMIFS('Interim Analysis'!E:E,'Interim Analysis'!$B:$B,$B222,'Interim Analysis'!$C:$C,$C222,'Interim Analysis'!$F:$F,$F222,'Interim Analysis'!$G:$G,$H222,'Interim Analysis'!$E:$E,$E222),
SUMIFS('Interim Analysis'!E:E,'Interim Analysis'!$B:$B,$B222,'Interim Analysis'!$C:$C,$C222,'Interim Analysis'!$F:$F,$F222,'Interim Analysis'!$G:$G,$H222,'Interim Analysis'!$D:$D,$D222)
*(INDEX('Dimensional Maps'!F$39:F$63,MATCH($E222,'Dimensional Maps'!$C$8:$C$32,0),1)
/SUMIFS('Dimensional Maps'!F$39:F$63, 'Dimensional Maps'!$B$8:$B$32,$D222)))),0),0)</f>
        <v>0</v>
      </c>
      <c r="L222" s="115">
        <f>IFERROR(IF($G222 = "WholeBlg",IF(L$1&lt;2020, 0,
IF($H222="GWh",SUMIFS('Interim Analysis'!F:F,'Interim Analysis'!$B:$B,$B222,'Interim Analysis'!$C:$C,$C222,'Interim Analysis'!$F:$F,$F222,'Interim Analysis'!$G:$G,$H222,'Interim Analysis'!$E:$E,$E222),
SUMIFS('Interim Analysis'!F:F,'Interim Analysis'!$B:$B,$B222,'Interim Analysis'!$C:$C,$C222,'Interim Analysis'!$F:$F,$F222,'Interim Analysis'!$G:$G,$H222,'Interim Analysis'!$D:$D,$D222)
*(INDEX('Dimensional Maps'!G$39:G$63,MATCH($E222,'Dimensional Maps'!$C$8:$C$32,0),1)
/SUMIFS('Dimensional Maps'!G$39:G$63, 'Dimensional Maps'!$B$8:$B$32,$D222)))),0),0)</f>
        <v>0</v>
      </c>
      <c r="M222" s="115">
        <f>IFERROR(IF($G222 = "WholeBlg",IF(M$1&lt;2020, 0,
IF($H222="GWh",SUMIFS('Interim Analysis'!G:G,'Interim Analysis'!$B:$B,$B222,'Interim Analysis'!$C:$C,$C222,'Interim Analysis'!$F:$F,$F222,'Interim Analysis'!$G:$G,$H222,'Interim Analysis'!$E:$E,$E222),
SUMIFS('Interim Analysis'!G:G,'Interim Analysis'!$B:$B,$B222,'Interim Analysis'!$C:$C,$C222,'Interim Analysis'!$F:$F,$F222,'Interim Analysis'!$G:$G,$H222,'Interim Analysis'!$D:$D,$D222)
*(INDEX('Dimensional Maps'!H$39:H$63,MATCH($E222,'Dimensional Maps'!$C$8:$C$32,0),1)
/SUMIFS('Dimensional Maps'!H$39:H$63, 'Dimensional Maps'!$B$8:$B$32,$D222)))),0),0)</f>
        <v>0</v>
      </c>
      <c r="N222" s="115">
        <f>IFERROR(IF($G222 = "WholeBlg",IF(N$1&lt;2020, 0,
IF($H222="GWh",SUMIFS('Interim Analysis'!H:H,'Interim Analysis'!$B:$B,$B222,'Interim Analysis'!$C:$C,$C222,'Interim Analysis'!$F:$F,$F222,'Interim Analysis'!$G:$G,$H222,'Interim Analysis'!$E:$E,$E222),
SUMIFS('Interim Analysis'!H:H,'Interim Analysis'!$B:$B,$B222,'Interim Analysis'!$C:$C,$C222,'Interim Analysis'!$F:$F,$F222,'Interim Analysis'!$G:$G,$H222,'Interim Analysis'!$D:$D,$D222)
*(INDEX('Dimensional Maps'!I$39:I$63,MATCH($E222,'Dimensional Maps'!$C$8:$C$32,0),1)
/SUMIFS('Dimensional Maps'!I$39:I$63, 'Dimensional Maps'!$B$8:$B$32,$D222)))),0),0)</f>
        <v>0</v>
      </c>
      <c r="O222" s="115">
        <f>IFERROR(IF($G222 = "WholeBlg",IF(O$1&lt;2020, 0,
IF($H222="GWh",SUMIFS('Interim Analysis'!I:I,'Interim Analysis'!$B:$B,$B222,'Interim Analysis'!$C:$C,$C222,'Interim Analysis'!$F:$F,$F222,'Interim Analysis'!$G:$G,$H222,'Interim Analysis'!$E:$E,$E222),
SUMIFS('Interim Analysis'!I:I,'Interim Analysis'!$B:$B,$B222,'Interim Analysis'!$C:$C,$C222,'Interim Analysis'!$F:$F,$F222,'Interim Analysis'!$G:$G,$H222,'Interim Analysis'!$D:$D,$D222)
*(INDEX('Dimensional Maps'!J$39:J$63,MATCH($E222,'Dimensional Maps'!$C$8:$C$32,0),1)
/SUMIFS('Dimensional Maps'!J$39:J$63, 'Dimensional Maps'!$B$8:$B$32,$D222)))),0),0)</f>
        <v>0</v>
      </c>
      <c r="P222" s="115">
        <f>IFERROR(IF($G222 = "WholeBlg",IF(P$1&lt;2020, 0,
IF($H222="GWh",SUMIFS('Interim Analysis'!J:J,'Interim Analysis'!$B:$B,$B222,'Interim Analysis'!$C:$C,$C222,'Interim Analysis'!$F:$F,$F222,'Interim Analysis'!$G:$G,$H222,'Interim Analysis'!$E:$E,$E222),
SUMIFS('Interim Analysis'!J:J,'Interim Analysis'!$B:$B,$B222,'Interim Analysis'!$C:$C,$C222,'Interim Analysis'!$F:$F,$F222,'Interim Analysis'!$G:$G,$H222,'Interim Analysis'!$D:$D,$D222)
*(INDEX('Dimensional Maps'!K$39:K$63,MATCH($E222,'Dimensional Maps'!$C$8:$C$32,0),1)
/SUMIFS('Dimensional Maps'!K$39:K$63, 'Dimensional Maps'!$B$8:$B$32,$D222)))),0),0)</f>
        <v>0</v>
      </c>
      <c r="Q222" s="115">
        <f>IFERROR(IF($G222 = "WholeBlg",IF(Q$1&lt;2020, 0,
IF($H222="GWh",SUMIFS('Interim Analysis'!K:K,'Interim Analysis'!$B:$B,$B222,'Interim Analysis'!$C:$C,$C222,'Interim Analysis'!$F:$F,$F222,'Interim Analysis'!$G:$G,$H222,'Interim Analysis'!$E:$E,$E222),
SUMIFS('Interim Analysis'!K:K,'Interim Analysis'!$B:$B,$B222,'Interim Analysis'!$C:$C,$C222,'Interim Analysis'!$F:$F,$F222,'Interim Analysis'!$G:$G,$H222,'Interim Analysis'!$D:$D,$D222)
*(INDEX('Dimensional Maps'!L$39:L$63,MATCH($E222,'Dimensional Maps'!$C$8:$C$32,0),1)
/SUMIFS('Dimensional Maps'!L$39:L$63, 'Dimensional Maps'!$B$8:$B$32,$D222)))),0),0)</f>
        <v>0</v>
      </c>
      <c r="R222" s="115">
        <f>IFERROR(IF($G222 = "WholeBlg",IF(R$1&lt;2020, 0,
IF($H222="GWh",SUMIFS('Interim Analysis'!L:L,'Interim Analysis'!$B:$B,$B222,'Interim Analysis'!$C:$C,$C222,'Interim Analysis'!$F:$F,$F222,'Interim Analysis'!$G:$G,$H222,'Interim Analysis'!$E:$E,$E222),
SUMIFS('Interim Analysis'!L:L,'Interim Analysis'!$B:$B,$B222,'Interim Analysis'!$C:$C,$C222,'Interim Analysis'!$F:$F,$F222,'Interim Analysis'!$G:$G,$H222,'Interim Analysis'!$D:$D,$D222)
*(INDEX('Dimensional Maps'!M$39:M$63,MATCH($E222,'Dimensional Maps'!$C$8:$C$32,0),1)
/SUMIFS('Dimensional Maps'!M$39:M$63, 'Dimensional Maps'!$B$8:$B$32,$D222)))),0),0)</f>
        <v>0</v>
      </c>
      <c r="S222" s="115">
        <f>IFERROR(IF($G222 = "WholeBlg",IF(S$1&lt;2020, 0,
IF($H222="GWh",SUMIFS('Interim Analysis'!M:M,'Interim Analysis'!$B:$B,$B222,'Interim Analysis'!$C:$C,$C222,'Interim Analysis'!$F:$F,$F222,'Interim Analysis'!$G:$G,$H222,'Interim Analysis'!$E:$E,$E222),
SUMIFS('Interim Analysis'!M:M,'Interim Analysis'!$B:$B,$B222,'Interim Analysis'!$C:$C,$C222,'Interim Analysis'!$F:$F,$F222,'Interim Analysis'!$G:$G,$H222,'Interim Analysis'!$D:$D,$D222)
*(INDEX('Dimensional Maps'!N$39:N$63,MATCH($E222,'Dimensional Maps'!$C$8:$C$32,0),1)
/SUMIFS('Dimensional Maps'!N$39:N$63, 'Dimensional Maps'!$B$8:$B$32,$D222)))),0),0)</f>
        <v>0</v>
      </c>
      <c r="T222" s="115">
        <f>IFERROR(IF($G222 = "WholeBlg",IF(T$1&lt;2020, 0,
IF($H222="GWh",SUMIFS('Interim Analysis'!N:N,'Interim Analysis'!$B:$B,$B222,'Interim Analysis'!$C:$C,$C222,'Interim Analysis'!$F:$F,$F222,'Interim Analysis'!$G:$G,$H222,'Interim Analysis'!$E:$E,$E222),
SUMIFS('Interim Analysis'!N:N,'Interim Analysis'!$B:$B,$B222,'Interim Analysis'!$C:$C,$C222,'Interim Analysis'!$F:$F,$F222,'Interim Analysis'!$G:$G,$H222,'Interim Analysis'!$D:$D,$D222)
*(INDEX('Dimensional Maps'!O$39:O$63,MATCH($E222,'Dimensional Maps'!$C$8:$C$32,0),1)
/SUMIFS('Dimensional Maps'!O$39:O$63, 'Dimensional Maps'!$B$8:$B$32,$D222)))),0),0)</f>
        <v>0</v>
      </c>
      <c r="U222" s="115">
        <f>IFERROR(IF($G222 = "WholeBlg",IF(U$1&lt;2020, 0,
IF($H222="GWh",SUMIFS('Interim Analysis'!O:O,'Interim Analysis'!$B:$B,$B222,'Interim Analysis'!$C:$C,$C222,'Interim Analysis'!$F:$F,$F222,'Interim Analysis'!$G:$G,$H222,'Interim Analysis'!$E:$E,$E222),
SUMIFS('Interim Analysis'!O:O,'Interim Analysis'!$B:$B,$B222,'Interim Analysis'!$C:$C,$C222,'Interim Analysis'!$F:$F,$F222,'Interim Analysis'!$G:$G,$H222,'Interim Analysis'!$D:$D,$D222)
*(INDEX('Dimensional Maps'!P$39:P$63,MATCH($E222,'Dimensional Maps'!$C$8:$C$32,0),1)
/SUMIFS('Dimensional Maps'!P$39:P$63, 'Dimensional Maps'!$B$8:$B$32,$D222)))),0),0)</f>
        <v>0</v>
      </c>
      <c r="V222" s="115">
        <f>IFERROR(IF($G222 = "WholeBlg",IF(V$1&lt;2020, 0,
IF($H222="GWh",SUMIFS('Interim Analysis'!P:P,'Interim Analysis'!$B:$B,$B222,'Interim Analysis'!$C:$C,$C222,'Interim Analysis'!$F:$F,$F222,'Interim Analysis'!$G:$G,$H222,'Interim Analysis'!$E:$E,$E222),
SUMIFS('Interim Analysis'!P:P,'Interim Analysis'!$B:$B,$B222,'Interim Analysis'!$C:$C,$C222,'Interim Analysis'!$F:$F,$F222,'Interim Analysis'!$G:$G,$H222,'Interim Analysis'!$D:$D,$D222)
*(INDEX('Dimensional Maps'!Q$39:Q$63,MATCH($E222,'Dimensional Maps'!$C$8:$C$32,0),1)
/SUMIFS('Dimensional Maps'!Q$39:Q$63, 'Dimensional Maps'!$B$8:$B$32,$D222)))),0),0)</f>
        <v>0</v>
      </c>
      <c r="W222" s="115">
        <f>IFERROR(IF($G222 = "WholeBlg",IF(W$1&lt;2020, 0,
IF($H222="GWh",SUMIFS('Interim Analysis'!Q:Q,'Interim Analysis'!$B:$B,$B222,'Interim Analysis'!$C:$C,$C222,'Interim Analysis'!$F:$F,$F222,'Interim Analysis'!$G:$G,$H222,'Interim Analysis'!$E:$E,$E222),
SUMIFS('Interim Analysis'!Q:Q,'Interim Analysis'!$B:$B,$B222,'Interim Analysis'!$C:$C,$C222,'Interim Analysis'!$F:$F,$F222,'Interim Analysis'!$G:$G,$H222,'Interim Analysis'!$D:$D,$D222)
*(INDEX('Dimensional Maps'!R$39:R$63,MATCH($E222,'Dimensional Maps'!$C$8:$C$32,0),1)
/SUMIFS('Dimensional Maps'!R$39:R$63, 'Dimensional Maps'!$B$8:$B$32,$D222)))),0),0)</f>
        <v>0</v>
      </c>
    </row>
    <row r="223" spans="1:23" x14ac:dyDescent="0.25">
      <c r="A223" s="105" t="str">
        <f>Home!$C$20</f>
        <v>IOU Potential Program Savings ET</v>
      </c>
      <c r="B223" s="103" t="s">
        <v>238</v>
      </c>
      <c r="C223" s="103">
        <v>1</v>
      </c>
      <c r="D223" s="103" t="s">
        <v>47</v>
      </c>
      <c r="E223" s="103" t="s">
        <v>49</v>
      </c>
      <c r="F223" s="103" t="s">
        <v>186</v>
      </c>
      <c r="G223" s="103" t="s">
        <v>53</v>
      </c>
      <c r="H223" s="116" t="s">
        <v>18</v>
      </c>
      <c r="I223" s="115">
        <f>IFERROR(IF($G223 = "WholeBlg",IF(I$1&lt;2020, 0,
IF($H223="GWh",SUMIFS('Interim Analysis'!C:C,'Interim Analysis'!$B:$B,$B223,'Interim Analysis'!$C:$C,$C223,'Interim Analysis'!$F:$F,$F223,'Interim Analysis'!$G:$G,$H223,'Interim Analysis'!$E:$E,$E223),
SUMIFS('Interim Analysis'!C:C,'Interim Analysis'!$B:$B,$B223,'Interim Analysis'!$C:$C,$C223,'Interim Analysis'!$F:$F,$F223,'Interim Analysis'!$G:$G,$H223,'Interim Analysis'!$D:$D,$D223)
*(INDEX('Dimensional Maps'!D$39:D$63,MATCH($E223,'Dimensional Maps'!$C$8:$C$32,0),1)
/SUMIFS('Dimensional Maps'!D$39:D$63, 'Dimensional Maps'!$B$8:$B$32,$D223)))),0),0)</f>
        <v>0</v>
      </c>
      <c r="J223" s="115">
        <f>IFERROR(IF($G223 = "WholeBlg",IF(J$1&lt;2020, 0,
IF($H223="GWh",SUMIFS('Interim Analysis'!D:D,'Interim Analysis'!$B:$B,$B223,'Interim Analysis'!$C:$C,$C223,'Interim Analysis'!$F:$F,$F223,'Interim Analysis'!$G:$G,$H223,'Interim Analysis'!$E:$E,$E223),
SUMIFS('Interim Analysis'!D:D,'Interim Analysis'!$B:$B,$B223,'Interim Analysis'!$C:$C,$C223,'Interim Analysis'!$F:$F,$F223,'Interim Analysis'!$G:$G,$H223,'Interim Analysis'!$D:$D,$D223)
*(INDEX('Dimensional Maps'!E$39:E$63,MATCH($E223,'Dimensional Maps'!$C$8:$C$32,0),1)
/SUMIFS('Dimensional Maps'!E$39:E$63, 'Dimensional Maps'!$B$8:$B$32,$D223)))),0),0)</f>
        <v>0</v>
      </c>
      <c r="K223" s="115">
        <f>IFERROR(IF($G223 = "WholeBlg",IF(K$1&lt;2020, 0,
IF($H223="GWh",SUMIFS('Interim Analysis'!E:E,'Interim Analysis'!$B:$B,$B223,'Interim Analysis'!$C:$C,$C223,'Interim Analysis'!$F:$F,$F223,'Interim Analysis'!$G:$G,$H223,'Interim Analysis'!$E:$E,$E223),
SUMIFS('Interim Analysis'!E:E,'Interim Analysis'!$B:$B,$B223,'Interim Analysis'!$C:$C,$C223,'Interim Analysis'!$F:$F,$F223,'Interim Analysis'!$G:$G,$H223,'Interim Analysis'!$D:$D,$D223)
*(INDEX('Dimensional Maps'!F$39:F$63,MATCH($E223,'Dimensional Maps'!$C$8:$C$32,0),1)
/SUMIFS('Dimensional Maps'!F$39:F$63, 'Dimensional Maps'!$B$8:$B$32,$D223)))),0),0)</f>
        <v>0</v>
      </c>
      <c r="L223" s="115">
        <f>IFERROR(IF($G223 = "WholeBlg",IF(L$1&lt;2020, 0,
IF($H223="GWh",SUMIFS('Interim Analysis'!F:F,'Interim Analysis'!$B:$B,$B223,'Interim Analysis'!$C:$C,$C223,'Interim Analysis'!$F:$F,$F223,'Interim Analysis'!$G:$G,$H223,'Interim Analysis'!$E:$E,$E223),
SUMIFS('Interim Analysis'!F:F,'Interim Analysis'!$B:$B,$B223,'Interim Analysis'!$C:$C,$C223,'Interim Analysis'!$F:$F,$F223,'Interim Analysis'!$G:$G,$H223,'Interim Analysis'!$D:$D,$D223)
*(INDEX('Dimensional Maps'!G$39:G$63,MATCH($E223,'Dimensional Maps'!$C$8:$C$32,0),1)
/SUMIFS('Dimensional Maps'!G$39:G$63, 'Dimensional Maps'!$B$8:$B$32,$D223)))),0),0)</f>
        <v>0</v>
      </c>
      <c r="M223" s="115">
        <f>IFERROR(IF($G223 = "WholeBlg",IF(M$1&lt;2020, 0,
IF($H223="GWh",SUMIFS('Interim Analysis'!G:G,'Interim Analysis'!$B:$B,$B223,'Interim Analysis'!$C:$C,$C223,'Interim Analysis'!$F:$F,$F223,'Interim Analysis'!$G:$G,$H223,'Interim Analysis'!$E:$E,$E223),
SUMIFS('Interim Analysis'!G:G,'Interim Analysis'!$B:$B,$B223,'Interim Analysis'!$C:$C,$C223,'Interim Analysis'!$F:$F,$F223,'Interim Analysis'!$G:$G,$H223,'Interim Analysis'!$D:$D,$D223)
*(INDEX('Dimensional Maps'!H$39:H$63,MATCH($E223,'Dimensional Maps'!$C$8:$C$32,0),1)
/SUMIFS('Dimensional Maps'!H$39:H$63, 'Dimensional Maps'!$B$8:$B$32,$D223)))),0),0)</f>
        <v>0</v>
      </c>
      <c r="N223" s="115">
        <f>IFERROR(IF($G223 = "WholeBlg",IF(N$1&lt;2020, 0,
IF($H223="GWh",SUMIFS('Interim Analysis'!H:H,'Interim Analysis'!$B:$B,$B223,'Interim Analysis'!$C:$C,$C223,'Interim Analysis'!$F:$F,$F223,'Interim Analysis'!$G:$G,$H223,'Interim Analysis'!$E:$E,$E223),
SUMIFS('Interim Analysis'!H:H,'Interim Analysis'!$B:$B,$B223,'Interim Analysis'!$C:$C,$C223,'Interim Analysis'!$F:$F,$F223,'Interim Analysis'!$G:$G,$H223,'Interim Analysis'!$D:$D,$D223)
*(INDEX('Dimensional Maps'!I$39:I$63,MATCH($E223,'Dimensional Maps'!$C$8:$C$32,0),1)
/SUMIFS('Dimensional Maps'!I$39:I$63, 'Dimensional Maps'!$B$8:$B$32,$D223)))),0),0)</f>
        <v>0</v>
      </c>
      <c r="O223" s="115">
        <f>IFERROR(IF($G223 = "WholeBlg",IF(O$1&lt;2020, 0,
IF($H223="GWh",SUMIFS('Interim Analysis'!I:I,'Interim Analysis'!$B:$B,$B223,'Interim Analysis'!$C:$C,$C223,'Interim Analysis'!$F:$F,$F223,'Interim Analysis'!$G:$G,$H223,'Interim Analysis'!$E:$E,$E223),
SUMIFS('Interim Analysis'!I:I,'Interim Analysis'!$B:$B,$B223,'Interim Analysis'!$C:$C,$C223,'Interim Analysis'!$F:$F,$F223,'Interim Analysis'!$G:$G,$H223,'Interim Analysis'!$D:$D,$D223)
*(INDEX('Dimensional Maps'!J$39:J$63,MATCH($E223,'Dimensional Maps'!$C$8:$C$32,0),1)
/SUMIFS('Dimensional Maps'!J$39:J$63, 'Dimensional Maps'!$B$8:$B$32,$D223)))),0),0)</f>
        <v>0</v>
      </c>
      <c r="P223" s="115">
        <f>IFERROR(IF($G223 = "WholeBlg",IF(P$1&lt;2020, 0,
IF($H223="GWh",SUMIFS('Interim Analysis'!J:J,'Interim Analysis'!$B:$B,$B223,'Interim Analysis'!$C:$C,$C223,'Interim Analysis'!$F:$F,$F223,'Interim Analysis'!$G:$G,$H223,'Interim Analysis'!$E:$E,$E223),
SUMIFS('Interim Analysis'!J:J,'Interim Analysis'!$B:$B,$B223,'Interim Analysis'!$C:$C,$C223,'Interim Analysis'!$F:$F,$F223,'Interim Analysis'!$G:$G,$H223,'Interim Analysis'!$D:$D,$D223)
*(INDEX('Dimensional Maps'!K$39:K$63,MATCH($E223,'Dimensional Maps'!$C$8:$C$32,0),1)
/SUMIFS('Dimensional Maps'!K$39:K$63, 'Dimensional Maps'!$B$8:$B$32,$D223)))),0),0)</f>
        <v>0</v>
      </c>
      <c r="Q223" s="115">
        <f>IFERROR(IF($G223 = "WholeBlg",IF(Q$1&lt;2020, 0,
IF($H223="GWh",SUMIFS('Interim Analysis'!K:K,'Interim Analysis'!$B:$B,$B223,'Interim Analysis'!$C:$C,$C223,'Interim Analysis'!$F:$F,$F223,'Interim Analysis'!$G:$G,$H223,'Interim Analysis'!$E:$E,$E223),
SUMIFS('Interim Analysis'!K:K,'Interim Analysis'!$B:$B,$B223,'Interim Analysis'!$C:$C,$C223,'Interim Analysis'!$F:$F,$F223,'Interim Analysis'!$G:$G,$H223,'Interim Analysis'!$D:$D,$D223)
*(INDEX('Dimensional Maps'!L$39:L$63,MATCH($E223,'Dimensional Maps'!$C$8:$C$32,0),1)
/SUMIFS('Dimensional Maps'!L$39:L$63, 'Dimensional Maps'!$B$8:$B$32,$D223)))),0),0)</f>
        <v>0</v>
      </c>
      <c r="R223" s="115">
        <f>IFERROR(IF($G223 = "WholeBlg",IF(R$1&lt;2020, 0,
IF($H223="GWh",SUMIFS('Interim Analysis'!L:L,'Interim Analysis'!$B:$B,$B223,'Interim Analysis'!$C:$C,$C223,'Interim Analysis'!$F:$F,$F223,'Interim Analysis'!$G:$G,$H223,'Interim Analysis'!$E:$E,$E223),
SUMIFS('Interim Analysis'!L:L,'Interim Analysis'!$B:$B,$B223,'Interim Analysis'!$C:$C,$C223,'Interim Analysis'!$F:$F,$F223,'Interim Analysis'!$G:$G,$H223,'Interim Analysis'!$D:$D,$D223)
*(INDEX('Dimensional Maps'!M$39:M$63,MATCH($E223,'Dimensional Maps'!$C$8:$C$32,0),1)
/SUMIFS('Dimensional Maps'!M$39:M$63, 'Dimensional Maps'!$B$8:$B$32,$D223)))),0),0)</f>
        <v>0</v>
      </c>
      <c r="S223" s="115">
        <f>IFERROR(IF($G223 = "WholeBlg",IF(S$1&lt;2020, 0,
IF($H223="GWh",SUMIFS('Interim Analysis'!M:M,'Interim Analysis'!$B:$B,$B223,'Interim Analysis'!$C:$C,$C223,'Interim Analysis'!$F:$F,$F223,'Interim Analysis'!$G:$G,$H223,'Interim Analysis'!$E:$E,$E223),
SUMIFS('Interim Analysis'!M:M,'Interim Analysis'!$B:$B,$B223,'Interim Analysis'!$C:$C,$C223,'Interim Analysis'!$F:$F,$F223,'Interim Analysis'!$G:$G,$H223,'Interim Analysis'!$D:$D,$D223)
*(INDEX('Dimensional Maps'!N$39:N$63,MATCH($E223,'Dimensional Maps'!$C$8:$C$32,0),1)
/SUMIFS('Dimensional Maps'!N$39:N$63, 'Dimensional Maps'!$B$8:$B$32,$D223)))),0),0)</f>
        <v>0</v>
      </c>
      <c r="T223" s="115">
        <f>IFERROR(IF($G223 = "WholeBlg",IF(T$1&lt;2020, 0,
IF($H223="GWh",SUMIFS('Interim Analysis'!N:N,'Interim Analysis'!$B:$B,$B223,'Interim Analysis'!$C:$C,$C223,'Interim Analysis'!$F:$F,$F223,'Interim Analysis'!$G:$G,$H223,'Interim Analysis'!$E:$E,$E223),
SUMIFS('Interim Analysis'!N:N,'Interim Analysis'!$B:$B,$B223,'Interim Analysis'!$C:$C,$C223,'Interim Analysis'!$F:$F,$F223,'Interim Analysis'!$G:$G,$H223,'Interim Analysis'!$D:$D,$D223)
*(INDEX('Dimensional Maps'!O$39:O$63,MATCH($E223,'Dimensional Maps'!$C$8:$C$32,0),1)
/SUMIFS('Dimensional Maps'!O$39:O$63, 'Dimensional Maps'!$B$8:$B$32,$D223)))),0),0)</f>
        <v>0</v>
      </c>
      <c r="U223" s="115">
        <f>IFERROR(IF($G223 = "WholeBlg",IF(U$1&lt;2020, 0,
IF($H223="GWh",SUMIFS('Interim Analysis'!O:O,'Interim Analysis'!$B:$B,$B223,'Interim Analysis'!$C:$C,$C223,'Interim Analysis'!$F:$F,$F223,'Interim Analysis'!$G:$G,$H223,'Interim Analysis'!$E:$E,$E223),
SUMIFS('Interim Analysis'!O:O,'Interim Analysis'!$B:$B,$B223,'Interim Analysis'!$C:$C,$C223,'Interim Analysis'!$F:$F,$F223,'Interim Analysis'!$G:$G,$H223,'Interim Analysis'!$D:$D,$D223)
*(INDEX('Dimensional Maps'!P$39:P$63,MATCH($E223,'Dimensional Maps'!$C$8:$C$32,0),1)
/SUMIFS('Dimensional Maps'!P$39:P$63, 'Dimensional Maps'!$B$8:$B$32,$D223)))),0),0)</f>
        <v>0</v>
      </c>
      <c r="V223" s="115">
        <f>IFERROR(IF($G223 = "WholeBlg",IF(V$1&lt;2020, 0,
IF($H223="GWh",SUMIFS('Interim Analysis'!P:P,'Interim Analysis'!$B:$B,$B223,'Interim Analysis'!$C:$C,$C223,'Interim Analysis'!$F:$F,$F223,'Interim Analysis'!$G:$G,$H223,'Interim Analysis'!$E:$E,$E223),
SUMIFS('Interim Analysis'!P:P,'Interim Analysis'!$B:$B,$B223,'Interim Analysis'!$C:$C,$C223,'Interim Analysis'!$F:$F,$F223,'Interim Analysis'!$G:$G,$H223,'Interim Analysis'!$D:$D,$D223)
*(INDEX('Dimensional Maps'!Q$39:Q$63,MATCH($E223,'Dimensional Maps'!$C$8:$C$32,0),1)
/SUMIFS('Dimensional Maps'!Q$39:Q$63, 'Dimensional Maps'!$B$8:$B$32,$D223)))),0),0)</f>
        <v>0</v>
      </c>
      <c r="W223" s="115">
        <f>IFERROR(IF($G223 = "WholeBlg",IF(W$1&lt;2020, 0,
IF($H223="GWh",SUMIFS('Interim Analysis'!Q:Q,'Interim Analysis'!$B:$B,$B223,'Interim Analysis'!$C:$C,$C223,'Interim Analysis'!$F:$F,$F223,'Interim Analysis'!$G:$G,$H223,'Interim Analysis'!$E:$E,$E223),
SUMIFS('Interim Analysis'!Q:Q,'Interim Analysis'!$B:$B,$B223,'Interim Analysis'!$C:$C,$C223,'Interim Analysis'!$F:$F,$F223,'Interim Analysis'!$G:$G,$H223,'Interim Analysis'!$D:$D,$D223)
*(INDEX('Dimensional Maps'!R$39:R$63,MATCH($E223,'Dimensional Maps'!$C$8:$C$32,0),1)
/SUMIFS('Dimensional Maps'!R$39:R$63, 'Dimensional Maps'!$B$8:$B$32,$D223)))),0),0)</f>
        <v>0</v>
      </c>
    </row>
    <row r="224" spans="1:23" x14ac:dyDescent="0.25">
      <c r="A224" s="105" t="str">
        <f>Home!$C$20</f>
        <v>IOU Potential Program Savings ET</v>
      </c>
      <c r="B224" s="103" t="s">
        <v>238</v>
      </c>
      <c r="C224" s="103">
        <v>1</v>
      </c>
      <c r="D224" s="103" t="s">
        <v>47</v>
      </c>
      <c r="E224" s="103" t="s">
        <v>49</v>
      </c>
      <c r="F224" s="103" t="s">
        <v>167</v>
      </c>
      <c r="G224" s="103" t="s">
        <v>53</v>
      </c>
      <c r="H224" s="116" t="s">
        <v>20</v>
      </c>
      <c r="I224" s="115">
        <f>IFERROR(IF($G224 = "WholeBlg",IF(I$1&lt;2020, 0,
IF($H224="GWh",SUMIFS('Interim Analysis'!C:C,'Interim Analysis'!$B:$B,$B224,'Interim Analysis'!$C:$C,$C224,'Interim Analysis'!$F:$F,$F224,'Interim Analysis'!$G:$G,$H224,'Interim Analysis'!$E:$E,$E224),
SUMIFS('Interim Analysis'!C:C,'Interim Analysis'!$B:$B,$B224,'Interim Analysis'!$C:$C,$C224,'Interim Analysis'!$F:$F,$F224,'Interim Analysis'!$G:$G,$H224,'Interim Analysis'!$D:$D,$D224)
*(INDEX('Dimensional Maps'!D$39:D$63,MATCH($E224,'Dimensional Maps'!$C$8:$C$32,0),1)
/SUMIFS('Dimensional Maps'!D$39:D$63, 'Dimensional Maps'!$B$8:$B$32,$D224)))),0),0)</f>
        <v>0</v>
      </c>
      <c r="J224" s="115">
        <f>IFERROR(IF($G224 = "WholeBlg",IF(J$1&lt;2020, 0,
IF($H224="GWh",SUMIFS('Interim Analysis'!D:D,'Interim Analysis'!$B:$B,$B224,'Interim Analysis'!$C:$C,$C224,'Interim Analysis'!$F:$F,$F224,'Interim Analysis'!$G:$G,$H224,'Interim Analysis'!$E:$E,$E224),
SUMIFS('Interim Analysis'!D:D,'Interim Analysis'!$B:$B,$B224,'Interim Analysis'!$C:$C,$C224,'Interim Analysis'!$F:$F,$F224,'Interim Analysis'!$G:$G,$H224,'Interim Analysis'!$D:$D,$D224)
*(INDEX('Dimensional Maps'!E$39:E$63,MATCH($E224,'Dimensional Maps'!$C$8:$C$32,0),1)
/SUMIFS('Dimensional Maps'!E$39:E$63, 'Dimensional Maps'!$B$8:$B$32,$D224)))),0),0)</f>
        <v>0</v>
      </c>
      <c r="K224" s="115">
        <f>IFERROR(IF($G224 = "WholeBlg",IF(K$1&lt;2020, 0,
IF($H224="GWh",SUMIFS('Interim Analysis'!E:E,'Interim Analysis'!$B:$B,$B224,'Interim Analysis'!$C:$C,$C224,'Interim Analysis'!$F:$F,$F224,'Interim Analysis'!$G:$G,$H224,'Interim Analysis'!$E:$E,$E224),
SUMIFS('Interim Analysis'!E:E,'Interim Analysis'!$B:$B,$B224,'Interim Analysis'!$C:$C,$C224,'Interim Analysis'!$F:$F,$F224,'Interim Analysis'!$G:$G,$H224,'Interim Analysis'!$D:$D,$D224)
*(INDEX('Dimensional Maps'!F$39:F$63,MATCH($E224,'Dimensional Maps'!$C$8:$C$32,0),1)
/SUMIFS('Dimensional Maps'!F$39:F$63, 'Dimensional Maps'!$B$8:$B$32,$D224)))),0),0)</f>
        <v>0</v>
      </c>
      <c r="L224" s="115">
        <f>IFERROR(IF($G224 = "WholeBlg",IF(L$1&lt;2020, 0,
IF($H224="GWh",SUMIFS('Interim Analysis'!F:F,'Interim Analysis'!$B:$B,$B224,'Interim Analysis'!$C:$C,$C224,'Interim Analysis'!$F:$F,$F224,'Interim Analysis'!$G:$G,$H224,'Interim Analysis'!$E:$E,$E224),
SUMIFS('Interim Analysis'!F:F,'Interim Analysis'!$B:$B,$B224,'Interim Analysis'!$C:$C,$C224,'Interim Analysis'!$F:$F,$F224,'Interim Analysis'!$G:$G,$H224,'Interim Analysis'!$D:$D,$D224)
*(INDEX('Dimensional Maps'!G$39:G$63,MATCH($E224,'Dimensional Maps'!$C$8:$C$32,0),1)
/SUMIFS('Dimensional Maps'!G$39:G$63, 'Dimensional Maps'!$B$8:$B$32,$D224)))),0),0)</f>
        <v>0</v>
      </c>
      <c r="M224" s="115">
        <f>IFERROR(IF($G224 = "WholeBlg",IF(M$1&lt;2020, 0,
IF($H224="GWh",SUMIFS('Interim Analysis'!G:G,'Interim Analysis'!$B:$B,$B224,'Interim Analysis'!$C:$C,$C224,'Interim Analysis'!$F:$F,$F224,'Interim Analysis'!$G:$G,$H224,'Interim Analysis'!$E:$E,$E224),
SUMIFS('Interim Analysis'!G:G,'Interim Analysis'!$B:$B,$B224,'Interim Analysis'!$C:$C,$C224,'Interim Analysis'!$F:$F,$F224,'Interim Analysis'!$G:$G,$H224,'Interim Analysis'!$D:$D,$D224)
*(INDEX('Dimensional Maps'!H$39:H$63,MATCH($E224,'Dimensional Maps'!$C$8:$C$32,0),1)
/SUMIFS('Dimensional Maps'!H$39:H$63, 'Dimensional Maps'!$B$8:$B$32,$D224)))),0),0)</f>
        <v>0</v>
      </c>
      <c r="N224" s="115">
        <f>IFERROR(IF($G224 = "WholeBlg",IF(N$1&lt;2020, 0,
IF($H224="GWh",SUMIFS('Interim Analysis'!H:H,'Interim Analysis'!$B:$B,$B224,'Interim Analysis'!$C:$C,$C224,'Interim Analysis'!$F:$F,$F224,'Interim Analysis'!$G:$G,$H224,'Interim Analysis'!$E:$E,$E224),
SUMIFS('Interim Analysis'!H:H,'Interim Analysis'!$B:$B,$B224,'Interim Analysis'!$C:$C,$C224,'Interim Analysis'!$F:$F,$F224,'Interim Analysis'!$G:$G,$H224,'Interim Analysis'!$D:$D,$D224)
*(INDEX('Dimensional Maps'!I$39:I$63,MATCH($E224,'Dimensional Maps'!$C$8:$C$32,0),1)
/SUMIFS('Dimensional Maps'!I$39:I$63, 'Dimensional Maps'!$B$8:$B$32,$D224)))),0),0)</f>
        <v>0.12153769234896736</v>
      </c>
      <c r="O224" s="115">
        <f>IFERROR(IF($G224 = "WholeBlg",IF(O$1&lt;2020, 0,
IF($H224="GWh",SUMIFS('Interim Analysis'!I:I,'Interim Analysis'!$B:$B,$B224,'Interim Analysis'!$C:$C,$C224,'Interim Analysis'!$F:$F,$F224,'Interim Analysis'!$G:$G,$H224,'Interim Analysis'!$E:$E,$E224),
SUMIFS('Interim Analysis'!I:I,'Interim Analysis'!$B:$B,$B224,'Interim Analysis'!$C:$C,$C224,'Interim Analysis'!$F:$F,$F224,'Interim Analysis'!$G:$G,$H224,'Interim Analysis'!$D:$D,$D224)
*(INDEX('Dimensional Maps'!J$39:J$63,MATCH($E224,'Dimensional Maps'!$C$8:$C$32,0),1)
/SUMIFS('Dimensional Maps'!J$39:J$63, 'Dimensional Maps'!$B$8:$B$32,$D224)))),0),0)</f>
        <v>0.23901000547635318</v>
      </c>
      <c r="P224" s="115">
        <f>IFERROR(IF($G224 = "WholeBlg",IF(P$1&lt;2020, 0,
IF($H224="GWh",SUMIFS('Interim Analysis'!J:J,'Interim Analysis'!$B:$B,$B224,'Interim Analysis'!$C:$C,$C224,'Interim Analysis'!$F:$F,$F224,'Interim Analysis'!$G:$G,$H224,'Interim Analysis'!$E:$E,$E224),
SUMIFS('Interim Analysis'!J:J,'Interim Analysis'!$B:$B,$B224,'Interim Analysis'!$C:$C,$C224,'Interim Analysis'!$F:$F,$F224,'Interim Analysis'!$G:$G,$H224,'Interim Analysis'!$D:$D,$D224)
*(INDEX('Dimensional Maps'!K$39:K$63,MATCH($E224,'Dimensional Maps'!$C$8:$C$32,0),1)
/SUMIFS('Dimensional Maps'!K$39:K$63, 'Dimensional Maps'!$B$8:$B$32,$D224)))),0),0)</f>
        <v>0.35304419127918574</v>
      </c>
      <c r="Q224" s="115">
        <f>IFERROR(IF($G224 = "WholeBlg",IF(Q$1&lt;2020, 0,
IF($H224="GWh",SUMIFS('Interim Analysis'!K:K,'Interim Analysis'!$B:$B,$B224,'Interim Analysis'!$C:$C,$C224,'Interim Analysis'!$F:$F,$F224,'Interim Analysis'!$G:$G,$H224,'Interim Analysis'!$E:$E,$E224),
SUMIFS('Interim Analysis'!K:K,'Interim Analysis'!$B:$B,$B224,'Interim Analysis'!$C:$C,$C224,'Interim Analysis'!$F:$F,$F224,'Interim Analysis'!$G:$G,$H224,'Interim Analysis'!$D:$D,$D224)
*(INDEX('Dimensional Maps'!L$39:L$63,MATCH($E224,'Dimensional Maps'!$C$8:$C$32,0),1)
/SUMIFS('Dimensional Maps'!L$39:L$63, 'Dimensional Maps'!$B$8:$B$32,$D224)))),0),0)</f>
        <v>0.45900531700541014</v>
      </c>
      <c r="R224" s="115">
        <f>IFERROR(IF($G224 = "WholeBlg",IF(R$1&lt;2020, 0,
IF($H224="GWh",SUMIFS('Interim Analysis'!L:L,'Interim Analysis'!$B:$B,$B224,'Interim Analysis'!$C:$C,$C224,'Interim Analysis'!$F:$F,$F224,'Interim Analysis'!$G:$G,$H224,'Interim Analysis'!$E:$E,$E224),
SUMIFS('Interim Analysis'!L:L,'Interim Analysis'!$B:$B,$B224,'Interim Analysis'!$C:$C,$C224,'Interim Analysis'!$F:$F,$F224,'Interim Analysis'!$G:$G,$H224,'Interim Analysis'!$D:$D,$D224)
*(INDEX('Dimensional Maps'!M$39:M$63,MATCH($E224,'Dimensional Maps'!$C$8:$C$32,0),1)
/SUMIFS('Dimensional Maps'!M$39:M$63, 'Dimensional Maps'!$B$8:$B$32,$D224)))),0),0)</f>
        <v>0.56423810196473745</v>
      </c>
      <c r="S224" s="115">
        <f>IFERROR(IF($G224 = "WholeBlg",IF(S$1&lt;2020, 0,
IF($H224="GWh",SUMIFS('Interim Analysis'!M:M,'Interim Analysis'!$B:$B,$B224,'Interim Analysis'!$C:$C,$C224,'Interim Analysis'!$F:$F,$F224,'Interim Analysis'!$G:$G,$H224,'Interim Analysis'!$E:$E,$E224),
SUMIFS('Interim Analysis'!M:M,'Interim Analysis'!$B:$B,$B224,'Interim Analysis'!$C:$C,$C224,'Interim Analysis'!$F:$F,$F224,'Interim Analysis'!$G:$G,$H224,'Interim Analysis'!$D:$D,$D224)
*(INDEX('Dimensional Maps'!N$39:N$63,MATCH($E224,'Dimensional Maps'!$C$8:$C$32,0),1)
/SUMIFS('Dimensional Maps'!N$39:N$63, 'Dimensional Maps'!$B$8:$B$32,$D224)))),0),0)</f>
        <v>0.66319739812092571</v>
      </c>
      <c r="T224" s="115">
        <f>IFERROR(IF($G224 = "WholeBlg",IF(T$1&lt;2020, 0,
IF($H224="GWh",SUMIFS('Interim Analysis'!N:N,'Interim Analysis'!$B:$B,$B224,'Interim Analysis'!$C:$C,$C224,'Interim Analysis'!$F:$F,$F224,'Interim Analysis'!$G:$G,$H224,'Interim Analysis'!$E:$E,$E224),
SUMIFS('Interim Analysis'!N:N,'Interim Analysis'!$B:$B,$B224,'Interim Analysis'!$C:$C,$C224,'Interim Analysis'!$F:$F,$F224,'Interim Analysis'!$G:$G,$H224,'Interim Analysis'!$D:$D,$D224)
*(INDEX('Dimensional Maps'!O$39:O$63,MATCH($E224,'Dimensional Maps'!$C$8:$C$32,0),1)
/SUMIFS('Dimensional Maps'!O$39:O$63, 'Dimensional Maps'!$B$8:$B$32,$D224)))),0),0)</f>
        <v>0.76371816712153162</v>
      </c>
      <c r="U224" s="115">
        <f>IFERROR(IF($G224 = "WholeBlg",IF(U$1&lt;2020, 0,
IF($H224="GWh",SUMIFS('Interim Analysis'!O:O,'Interim Analysis'!$B:$B,$B224,'Interim Analysis'!$C:$C,$C224,'Interim Analysis'!$F:$F,$F224,'Interim Analysis'!$G:$G,$H224,'Interim Analysis'!$E:$E,$E224),
SUMIFS('Interim Analysis'!O:O,'Interim Analysis'!$B:$B,$B224,'Interim Analysis'!$C:$C,$C224,'Interim Analysis'!$F:$F,$F224,'Interim Analysis'!$G:$G,$H224,'Interim Analysis'!$D:$D,$D224)
*(INDEX('Dimensional Maps'!P$39:P$63,MATCH($E224,'Dimensional Maps'!$C$8:$C$32,0),1)
/SUMIFS('Dimensional Maps'!P$39:P$63, 'Dimensional Maps'!$B$8:$B$32,$D224)))),0),0)</f>
        <v>0.85776282118201608</v>
      </c>
      <c r="V224" s="115">
        <f>IFERROR(IF($G224 = "WholeBlg",IF(V$1&lt;2020, 0,
IF($H224="GWh",SUMIFS('Interim Analysis'!P:P,'Interim Analysis'!$B:$B,$B224,'Interim Analysis'!$C:$C,$C224,'Interim Analysis'!$F:$F,$F224,'Interim Analysis'!$G:$G,$H224,'Interim Analysis'!$E:$E,$E224),
SUMIFS('Interim Analysis'!P:P,'Interim Analysis'!$B:$B,$B224,'Interim Analysis'!$C:$C,$C224,'Interim Analysis'!$F:$F,$F224,'Interim Analysis'!$G:$G,$H224,'Interim Analysis'!$D:$D,$D224)
*(INDEX('Dimensional Maps'!Q$39:Q$63,MATCH($E224,'Dimensional Maps'!$C$8:$C$32,0),1)
/SUMIFS('Dimensional Maps'!Q$39:Q$63, 'Dimensional Maps'!$B$8:$B$32,$D224)))),0),0)</f>
        <v>0.94909703599795092</v>
      </c>
      <c r="W224" s="115">
        <f>IFERROR(IF($G224 = "WholeBlg",IF(W$1&lt;2020, 0,
IF($H224="GWh",SUMIFS('Interim Analysis'!Q:Q,'Interim Analysis'!$B:$B,$B224,'Interim Analysis'!$C:$C,$C224,'Interim Analysis'!$F:$F,$F224,'Interim Analysis'!$G:$G,$H224,'Interim Analysis'!$E:$E,$E224),
SUMIFS('Interim Analysis'!Q:Q,'Interim Analysis'!$B:$B,$B224,'Interim Analysis'!$C:$C,$C224,'Interim Analysis'!$F:$F,$F224,'Interim Analysis'!$G:$G,$H224,'Interim Analysis'!$D:$D,$D224)
*(INDEX('Dimensional Maps'!R$39:R$63,MATCH($E224,'Dimensional Maps'!$C$8:$C$32,0),1)
/SUMIFS('Dimensional Maps'!R$39:R$63, 'Dimensional Maps'!$B$8:$B$32,$D224)))),0),0)</f>
        <v>1.0362620143813392</v>
      </c>
    </row>
    <row r="225" spans="1:23" x14ac:dyDescent="0.25">
      <c r="A225" s="105" t="str">
        <f>Home!$C$20</f>
        <v>IOU Potential Program Savings ET</v>
      </c>
      <c r="B225" s="103" t="s">
        <v>238</v>
      </c>
      <c r="C225" s="103">
        <v>1</v>
      </c>
      <c r="D225" s="103" t="s">
        <v>47</v>
      </c>
      <c r="E225" s="103" t="s">
        <v>49</v>
      </c>
      <c r="F225" s="103" t="s">
        <v>186</v>
      </c>
      <c r="G225" s="103" t="s">
        <v>53</v>
      </c>
      <c r="H225" s="116" t="s">
        <v>20</v>
      </c>
      <c r="I225" s="115">
        <f>IFERROR(IF($G225 = "WholeBlg",IF(I$1&lt;2020, 0,
IF($H225="GWh",SUMIFS('Interim Analysis'!C:C,'Interim Analysis'!$B:$B,$B225,'Interim Analysis'!$C:$C,$C225,'Interim Analysis'!$F:$F,$F225,'Interim Analysis'!$G:$G,$H225,'Interim Analysis'!$E:$E,$E225),
SUMIFS('Interim Analysis'!C:C,'Interim Analysis'!$B:$B,$B225,'Interim Analysis'!$C:$C,$C225,'Interim Analysis'!$F:$F,$F225,'Interim Analysis'!$G:$G,$H225,'Interim Analysis'!$D:$D,$D225)
*(INDEX('Dimensional Maps'!D$39:D$63,MATCH($E225,'Dimensional Maps'!$C$8:$C$32,0),1)
/SUMIFS('Dimensional Maps'!D$39:D$63, 'Dimensional Maps'!$B$8:$B$32,$D225)))),0),0)</f>
        <v>0</v>
      </c>
      <c r="J225" s="115">
        <f>IFERROR(IF($G225 = "WholeBlg",IF(J$1&lt;2020, 0,
IF($H225="GWh",SUMIFS('Interim Analysis'!D:D,'Interim Analysis'!$B:$B,$B225,'Interim Analysis'!$C:$C,$C225,'Interim Analysis'!$F:$F,$F225,'Interim Analysis'!$G:$G,$H225,'Interim Analysis'!$E:$E,$E225),
SUMIFS('Interim Analysis'!D:D,'Interim Analysis'!$B:$B,$B225,'Interim Analysis'!$C:$C,$C225,'Interim Analysis'!$F:$F,$F225,'Interim Analysis'!$G:$G,$H225,'Interim Analysis'!$D:$D,$D225)
*(INDEX('Dimensional Maps'!E$39:E$63,MATCH($E225,'Dimensional Maps'!$C$8:$C$32,0),1)
/SUMIFS('Dimensional Maps'!E$39:E$63, 'Dimensional Maps'!$B$8:$B$32,$D225)))),0),0)</f>
        <v>0</v>
      </c>
      <c r="K225" s="115">
        <f>IFERROR(IF($G225 = "WholeBlg",IF(K$1&lt;2020, 0,
IF($H225="GWh",SUMIFS('Interim Analysis'!E:E,'Interim Analysis'!$B:$B,$B225,'Interim Analysis'!$C:$C,$C225,'Interim Analysis'!$F:$F,$F225,'Interim Analysis'!$G:$G,$H225,'Interim Analysis'!$E:$E,$E225),
SUMIFS('Interim Analysis'!E:E,'Interim Analysis'!$B:$B,$B225,'Interim Analysis'!$C:$C,$C225,'Interim Analysis'!$F:$F,$F225,'Interim Analysis'!$G:$G,$H225,'Interim Analysis'!$D:$D,$D225)
*(INDEX('Dimensional Maps'!F$39:F$63,MATCH($E225,'Dimensional Maps'!$C$8:$C$32,0),1)
/SUMIFS('Dimensional Maps'!F$39:F$63, 'Dimensional Maps'!$B$8:$B$32,$D225)))),0),0)</f>
        <v>0</v>
      </c>
      <c r="L225" s="115">
        <f>IFERROR(IF($G225 = "WholeBlg",IF(L$1&lt;2020, 0,
IF($H225="GWh",SUMIFS('Interim Analysis'!F:F,'Interim Analysis'!$B:$B,$B225,'Interim Analysis'!$C:$C,$C225,'Interim Analysis'!$F:$F,$F225,'Interim Analysis'!$G:$G,$H225,'Interim Analysis'!$E:$E,$E225),
SUMIFS('Interim Analysis'!F:F,'Interim Analysis'!$B:$B,$B225,'Interim Analysis'!$C:$C,$C225,'Interim Analysis'!$F:$F,$F225,'Interim Analysis'!$G:$G,$H225,'Interim Analysis'!$D:$D,$D225)
*(INDEX('Dimensional Maps'!G$39:G$63,MATCH($E225,'Dimensional Maps'!$C$8:$C$32,0),1)
/SUMIFS('Dimensional Maps'!G$39:G$63, 'Dimensional Maps'!$B$8:$B$32,$D225)))),0),0)</f>
        <v>0</v>
      </c>
      <c r="M225" s="115">
        <f>IFERROR(IF($G225 = "WholeBlg",IF(M$1&lt;2020, 0,
IF($H225="GWh",SUMIFS('Interim Analysis'!G:G,'Interim Analysis'!$B:$B,$B225,'Interim Analysis'!$C:$C,$C225,'Interim Analysis'!$F:$F,$F225,'Interim Analysis'!$G:$G,$H225,'Interim Analysis'!$E:$E,$E225),
SUMIFS('Interim Analysis'!G:G,'Interim Analysis'!$B:$B,$B225,'Interim Analysis'!$C:$C,$C225,'Interim Analysis'!$F:$F,$F225,'Interim Analysis'!$G:$G,$H225,'Interim Analysis'!$D:$D,$D225)
*(INDEX('Dimensional Maps'!H$39:H$63,MATCH($E225,'Dimensional Maps'!$C$8:$C$32,0),1)
/SUMIFS('Dimensional Maps'!H$39:H$63, 'Dimensional Maps'!$B$8:$B$32,$D225)))),0),0)</f>
        <v>0</v>
      </c>
      <c r="N225" s="115">
        <f>IFERROR(IF($G225 = "WholeBlg",IF(N$1&lt;2020, 0,
IF($H225="GWh",SUMIFS('Interim Analysis'!H:H,'Interim Analysis'!$B:$B,$B225,'Interim Analysis'!$C:$C,$C225,'Interim Analysis'!$F:$F,$F225,'Interim Analysis'!$G:$G,$H225,'Interim Analysis'!$E:$E,$E225),
SUMIFS('Interim Analysis'!H:H,'Interim Analysis'!$B:$B,$B225,'Interim Analysis'!$C:$C,$C225,'Interim Analysis'!$F:$F,$F225,'Interim Analysis'!$G:$G,$H225,'Interim Analysis'!$D:$D,$D225)
*(INDEX('Dimensional Maps'!I$39:I$63,MATCH($E225,'Dimensional Maps'!$C$8:$C$32,0),1)
/SUMIFS('Dimensional Maps'!I$39:I$63, 'Dimensional Maps'!$B$8:$B$32,$D225)))),0),0)</f>
        <v>0.39266062741119595</v>
      </c>
      <c r="O225" s="115">
        <f>IFERROR(IF($G225 = "WholeBlg",IF(O$1&lt;2020, 0,
IF($H225="GWh",SUMIFS('Interim Analysis'!I:I,'Interim Analysis'!$B:$B,$B225,'Interim Analysis'!$C:$C,$C225,'Interim Analysis'!$F:$F,$F225,'Interim Analysis'!$G:$G,$H225,'Interim Analysis'!$E:$E,$E225),
SUMIFS('Interim Analysis'!I:I,'Interim Analysis'!$B:$B,$B225,'Interim Analysis'!$C:$C,$C225,'Interim Analysis'!$F:$F,$F225,'Interim Analysis'!$G:$G,$H225,'Interim Analysis'!$D:$D,$D225)
*(INDEX('Dimensional Maps'!J$39:J$63,MATCH($E225,'Dimensional Maps'!$C$8:$C$32,0),1)
/SUMIFS('Dimensional Maps'!J$39:J$63, 'Dimensional Maps'!$B$8:$B$32,$D225)))),0),0)</f>
        <v>0.77356724937038912</v>
      </c>
      <c r="P225" s="115">
        <f>IFERROR(IF($G225 = "WholeBlg",IF(P$1&lt;2020, 0,
IF($H225="GWh",SUMIFS('Interim Analysis'!J:J,'Interim Analysis'!$B:$B,$B225,'Interim Analysis'!$C:$C,$C225,'Interim Analysis'!$F:$F,$F225,'Interim Analysis'!$G:$G,$H225,'Interim Analysis'!$E:$E,$E225),
SUMIFS('Interim Analysis'!J:J,'Interim Analysis'!$B:$B,$B225,'Interim Analysis'!$C:$C,$C225,'Interim Analysis'!$F:$F,$F225,'Interim Analysis'!$G:$G,$H225,'Interim Analysis'!$D:$D,$D225)
*(INDEX('Dimensional Maps'!K$39:K$63,MATCH($E225,'Dimensional Maps'!$C$8:$C$32,0),1)
/SUMIFS('Dimensional Maps'!K$39:K$63, 'Dimensional Maps'!$B$8:$B$32,$D225)))),0),0)</f>
        <v>1.1460927674014425</v>
      </c>
      <c r="Q225" s="115">
        <f>IFERROR(IF($G225 = "WholeBlg",IF(Q$1&lt;2020, 0,
IF($H225="GWh",SUMIFS('Interim Analysis'!K:K,'Interim Analysis'!$B:$B,$B225,'Interim Analysis'!$C:$C,$C225,'Interim Analysis'!$F:$F,$F225,'Interim Analysis'!$G:$G,$H225,'Interim Analysis'!$E:$E,$E225),
SUMIFS('Interim Analysis'!K:K,'Interim Analysis'!$B:$B,$B225,'Interim Analysis'!$C:$C,$C225,'Interim Analysis'!$F:$F,$F225,'Interim Analysis'!$G:$G,$H225,'Interim Analysis'!$D:$D,$D225)
*(INDEX('Dimensional Maps'!L$39:L$63,MATCH($E225,'Dimensional Maps'!$C$8:$C$32,0),1)
/SUMIFS('Dimensional Maps'!L$39:L$63, 'Dimensional Maps'!$B$8:$B$32,$D225)))),0),0)</f>
        <v>1.4972340659572887</v>
      </c>
      <c r="R225" s="115">
        <f>IFERROR(IF($G225 = "WholeBlg",IF(R$1&lt;2020, 0,
IF($H225="GWh",SUMIFS('Interim Analysis'!L:L,'Interim Analysis'!$B:$B,$B225,'Interim Analysis'!$C:$C,$C225,'Interim Analysis'!$F:$F,$F225,'Interim Analysis'!$G:$G,$H225,'Interim Analysis'!$E:$E,$E225),
SUMIFS('Interim Analysis'!L:L,'Interim Analysis'!$B:$B,$B225,'Interim Analysis'!$C:$C,$C225,'Interim Analysis'!$F:$F,$F225,'Interim Analysis'!$G:$G,$H225,'Interim Analysis'!$D:$D,$D225)
*(INDEX('Dimensional Maps'!M$39:M$63,MATCH($E225,'Dimensional Maps'!$C$8:$C$32,0),1)
/SUMIFS('Dimensional Maps'!M$39:M$63, 'Dimensional Maps'!$B$8:$B$32,$D225)))),0),0)</f>
        <v>1.8538081264378685</v>
      </c>
      <c r="S225" s="115">
        <f>IFERROR(IF($G225 = "WholeBlg",IF(S$1&lt;2020, 0,
IF($H225="GWh",SUMIFS('Interim Analysis'!M:M,'Interim Analysis'!$B:$B,$B225,'Interim Analysis'!$C:$C,$C225,'Interim Analysis'!$F:$F,$F225,'Interim Analysis'!$G:$G,$H225,'Interim Analysis'!$E:$E,$E225),
SUMIFS('Interim Analysis'!M:M,'Interim Analysis'!$B:$B,$B225,'Interim Analysis'!$C:$C,$C225,'Interim Analysis'!$F:$F,$F225,'Interim Analysis'!$G:$G,$H225,'Interim Analysis'!$D:$D,$D225)
*(INDEX('Dimensional Maps'!N$39:N$63,MATCH($E225,'Dimensional Maps'!$C$8:$C$32,0),1)
/SUMIFS('Dimensional Maps'!N$39:N$63, 'Dimensional Maps'!$B$8:$B$32,$D225)))),0),0)</f>
        <v>2.201903939233711</v>
      </c>
      <c r="T225" s="115">
        <f>IFERROR(IF($G225 = "WholeBlg",IF(T$1&lt;2020, 0,
IF($H225="GWh",SUMIFS('Interim Analysis'!N:N,'Interim Analysis'!$B:$B,$B225,'Interim Analysis'!$C:$C,$C225,'Interim Analysis'!$F:$F,$F225,'Interim Analysis'!$G:$G,$H225,'Interim Analysis'!$E:$E,$E225),
SUMIFS('Interim Analysis'!N:N,'Interim Analysis'!$B:$B,$B225,'Interim Analysis'!$C:$C,$C225,'Interim Analysis'!$F:$F,$F225,'Interim Analysis'!$G:$G,$H225,'Interim Analysis'!$D:$D,$D225)
*(INDEX('Dimensional Maps'!O$39:O$63,MATCH($E225,'Dimensional Maps'!$C$8:$C$32,0),1)
/SUMIFS('Dimensional Maps'!O$39:O$63, 'Dimensional Maps'!$B$8:$B$32,$D225)))),0),0)</f>
        <v>2.5755801948200894</v>
      </c>
      <c r="U225" s="115">
        <f>IFERROR(IF($G225 = "WholeBlg",IF(U$1&lt;2020, 0,
IF($H225="GWh",SUMIFS('Interim Analysis'!O:O,'Interim Analysis'!$B:$B,$B225,'Interim Analysis'!$C:$C,$C225,'Interim Analysis'!$F:$F,$F225,'Interim Analysis'!$G:$G,$H225,'Interim Analysis'!$E:$E,$E225),
SUMIFS('Interim Analysis'!O:O,'Interim Analysis'!$B:$B,$B225,'Interim Analysis'!$C:$C,$C225,'Interim Analysis'!$F:$F,$F225,'Interim Analysis'!$G:$G,$H225,'Interim Analysis'!$D:$D,$D225)
*(INDEX('Dimensional Maps'!P$39:P$63,MATCH($E225,'Dimensional Maps'!$C$8:$C$32,0),1)
/SUMIFS('Dimensional Maps'!P$39:P$63, 'Dimensional Maps'!$B$8:$B$32,$D225)))),0),0)</f>
        <v>2.9593128590704003</v>
      </c>
      <c r="V225" s="115">
        <f>IFERROR(IF($G225 = "WholeBlg",IF(V$1&lt;2020, 0,
IF($H225="GWh",SUMIFS('Interim Analysis'!P:P,'Interim Analysis'!$B:$B,$B225,'Interim Analysis'!$C:$C,$C225,'Interim Analysis'!$F:$F,$F225,'Interim Analysis'!$G:$G,$H225,'Interim Analysis'!$E:$E,$E225),
SUMIFS('Interim Analysis'!P:P,'Interim Analysis'!$B:$B,$B225,'Interim Analysis'!$C:$C,$C225,'Interim Analysis'!$F:$F,$F225,'Interim Analysis'!$G:$G,$H225,'Interim Analysis'!$D:$D,$D225)
*(INDEX('Dimensional Maps'!Q$39:Q$63,MATCH($E225,'Dimensional Maps'!$C$8:$C$32,0),1)
/SUMIFS('Dimensional Maps'!Q$39:Q$63, 'Dimensional Maps'!$B$8:$B$32,$D225)))),0),0)</f>
        <v>3.3848568472991203</v>
      </c>
      <c r="W225" s="115">
        <f>IFERROR(IF($G225 = "WholeBlg",IF(W$1&lt;2020, 0,
IF($H225="GWh",SUMIFS('Interim Analysis'!Q:Q,'Interim Analysis'!$B:$B,$B225,'Interim Analysis'!$C:$C,$C225,'Interim Analysis'!$F:$F,$F225,'Interim Analysis'!$G:$G,$H225,'Interim Analysis'!$E:$E,$E225),
SUMIFS('Interim Analysis'!Q:Q,'Interim Analysis'!$B:$B,$B225,'Interim Analysis'!$C:$C,$C225,'Interim Analysis'!$F:$F,$F225,'Interim Analysis'!$G:$G,$H225,'Interim Analysis'!$D:$D,$D225)
*(INDEX('Dimensional Maps'!R$39:R$63,MATCH($E225,'Dimensional Maps'!$C$8:$C$32,0),1)
/SUMIFS('Dimensional Maps'!R$39:R$63, 'Dimensional Maps'!$B$8:$B$32,$D225)))),0),0)</f>
        <v>3.8779901880972028</v>
      </c>
    </row>
    <row r="226" spans="1:23" x14ac:dyDescent="0.25">
      <c r="A226" s="105" t="str">
        <f>Home!$C$20</f>
        <v>IOU Potential Program Savings ET</v>
      </c>
      <c r="B226" s="103" t="s">
        <v>237</v>
      </c>
      <c r="C226" s="103">
        <v>1</v>
      </c>
      <c r="D226" s="103" t="s">
        <v>47</v>
      </c>
      <c r="E226" s="103" t="s">
        <v>49</v>
      </c>
      <c r="F226" s="103" t="s">
        <v>167</v>
      </c>
      <c r="G226" s="103" t="s">
        <v>53</v>
      </c>
      <c r="H226" s="116" t="s">
        <v>18</v>
      </c>
      <c r="I226" s="115">
        <f>IFERROR(IF($G226 = "WholeBlg",IF(I$1&lt;2020, 0,
IF($H226="GWh",SUMIFS('Interim Analysis'!C:C,'Interim Analysis'!$B:$B,$B226,'Interim Analysis'!$C:$C,$C226,'Interim Analysis'!$F:$F,$F226,'Interim Analysis'!$G:$G,$H226,'Interim Analysis'!$E:$E,$E226),
SUMIFS('Interim Analysis'!C:C,'Interim Analysis'!$B:$B,$B226,'Interim Analysis'!$C:$C,$C226,'Interim Analysis'!$F:$F,$F226,'Interim Analysis'!$G:$G,$H226,'Interim Analysis'!$D:$D,$D226)
*(INDEX('Dimensional Maps'!D$39:D$63,MATCH($E226,'Dimensional Maps'!$C$8:$C$32,0),1)
/SUMIFS('Dimensional Maps'!D$39:D$63, 'Dimensional Maps'!$B$8:$B$32,$D226)))),0),0)</f>
        <v>0</v>
      </c>
      <c r="J226" s="115">
        <f>IFERROR(IF($G226 = "WholeBlg",IF(J$1&lt;2020, 0,
IF($H226="GWh",SUMIFS('Interim Analysis'!D:D,'Interim Analysis'!$B:$B,$B226,'Interim Analysis'!$C:$C,$C226,'Interim Analysis'!$F:$F,$F226,'Interim Analysis'!$G:$G,$H226,'Interim Analysis'!$E:$E,$E226),
SUMIFS('Interim Analysis'!D:D,'Interim Analysis'!$B:$B,$B226,'Interim Analysis'!$C:$C,$C226,'Interim Analysis'!$F:$F,$F226,'Interim Analysis'!$G:$G,$H226,'Interim Analysis'!$D:$D,$D226)
*(INDEX('Dimensional Maps'!E$39:E$63,MATCH($E226,'Dimensional Maps'!$C$8:$C$32,0),1)
/SUMIFS('Dimensional Maps'!E$39:E$63, 'Dimensional Maps'!$B$8:$B$32,$D226)))),0),0)</f>
        <v>0</v>
      </c>
      <c r="K226" s="115">
        <f>IFERROR(IF($G226 = "WholeBlg",IF(K$1&lt;2020, 0,
IF($H226="GWh",SUMIFS('Interim Analysis'!E:E,'Interim Analysis'!$B:$B,$B226,'Interim Analysis'!$C:$C,$C226,'Interim Analysis'!$F:$F,$F226,'Interim Analysis'!$G:$G,$H226,'Interim Analysis'!$E:$E,$E226),
SUMIFS('Interim Analysis'!E:E,'Interim Analysis'!$B:$B,$B226,'Interim Analysis'!$C:$C,$C226,'Interim Analysis'!$F:$F,$F226,'Interim Analysis'!$G:$G,$H226,'Interim Analysis'!$D:$D,$D226)
*(INDEX('Dimensional Maps'!F$39:F$63,MATCH($E226,'Dimensional Maps'!$C$8:$C$32,0),1)
/SUMIFS('Dimensional Maps'!F$39:F$63, 'Dimensional Maps'!$B$8:$B$32,$D226)))),0),0)</f>
        <v>0</v>
      </c>
      <c r="L226" s="115">
        <f>IFERROR(IF($G226 = "WholeBlg",IF(L$1&lt;2020, 0,
IF($H226="GWh",SUMIFS('Interim Analysis'!F:F,'Interim Analysis'!$B:$B,$B226,'Interim Analysis'!$C:$C,$C226,'Interim Analysis'!$F:$F,$F226,'Interim Analysis'!$G:$G,$H226,'Interim Analysis'!$E:$E,$E226),
SUMIFS('Interim Analysis'!F:F,'Interim Analysis'!$B:$B,$B226,'Interim Analysis'!$C:$C,$C226,'Interim Analysis'!$F:$F,$F226,'Interim Analysis'!$G:$G,$H226,'Interim Analysis'!$D:$D,$D226)
*(INDEX('Dimensional Maps'!G$39:G$63,MATCH($E226,'Dimensional Maps'!$C$8:$C$32,0),1)
/SUMIFS('Dimensional Maps'!G$39:G$63, 'Dimensional Maps'!$B$8:$B$32,$D226)))),0),0)</f>
        <v>0</v>
      </c>
      <c r="M226" s="115">
        <f>IFERROR(IF($G226 = "WholeBlg",IF(M$1&lt;2020, 0,
IF($H226="GWh",SUMIFS('Interim Analysis'!G:G,'Interim Analysis'!$B:$B,$B226,'Interim Analysis'!$C:$C,$C226,'Interim Analysis'!$F:$F,$F226,'Interim Analysis'!$G:$G,$H226,'Interim Analysis'!$E:$E,$E226),
SUMIFS('Interim Analysis'!G:G,'Interim Analysis'!$B:$B,$B226,'Interim Analysis'!$C:$C,$C226,'Interim Analysis'!$F:$F,$F226,'Interim Analysis'!$G:$G,$H226,'Interim Analysis'!$D:$D,$D226)
*(INDEX('Dimensional Maps'!H$39:H$63,MATCH($E226,'Dimensional Maps'!$C$8:$C$32,0),1)
/SUMIFS('Dimensional Maps'!H$39:H$63, 'Dimensional Maps'!$B$8:$B$32,$D226)))),0),0)</f>
        <v>0</v>
      </c>
      <c r="N226" s="115">
        <f>IFERROR(IF($G226 = "WholeBlg",IF(N$1&lt;2020, 0,
IF($H226="GWh",SUMIFS('Interim Analysis'!H:H,'Interim Analysis'!$B:$B,$B226,'Interim Analysis'!$C:$C,$C226,'Interim Analysis'!$F:$F,$F226,'Interim Analysis'!$G:$G,$H226,'Interim Analysis'!$E:$E,$E226),
SUMIFS('Interim Analysis'!H:H,'Interim Analysis'!$B:$B,$B226,'Interim Analysis'!$C:$C,$C226,'Interim Analysis'!$F:$F,$F226,'Interim Analysis'!$G:$G,$H226,'Interim Analysis'!$D:$D,$D226)
*(INDEX('Dimensional Maps'!I$39:I$63,MATCH($E226,'Dimensional Maps'!$C$8:$C$32,0),1)
/SUMIFS('Dimensional Maps'!I$39:I$63, 'Dimensional Maps'!$B$8:$B$32,$D226)))),0),0)</f>
        <v>0</v>
      </c>
      <c r="O226" s="115">
        <f>IFERROR(IF($G226 = "WholeBlg",IF(O$1&lt;2020, 0,
IF($H226="GWh",SUMIFS('Interim Analysis'!I:I,'Interim Analysis'!$B:$B,$B226,'Interim Analysis'!$C:$C,$C226,'Interim Analysis'!$F:$F,$F226,'Interim Analysis'!$G:$G,$H226,'Interim Analysis'!$E:$E,$E226),
SUMIFS('Interim Analysis'!I:I,'Interim Analysis'!$B:$B,$B226,'Interim Analysis'!$C:$C,$C226,'Interim Analysis'!$F:$F,$F226,'Interim Analysis'!$G:$G,$H226,'Interim Analysis'!$D:$D,$D226)
*(INDEX('Dimensional Maps'!J$39:J$63,MATCH($E226,'Dimensional Maps'!$C$8:$C$32,0),1)
/SUMIFS('Dimensional Maps'!J$39:J$63, 'Dimensional Maps'!$B$8:$B$32,$D226)))),0),0)</f>
        <v>0</v>
      </c>
      <c r="P226" s="115">
        <f>IFERROR(IF($G226 = "WholeBlg",IF(P$1&lt;2020, 0,
IF($H226="GWh",SUMIFS('Interim Analysis'!J:J,'Interim Analysis'!$B:$B,$B226,'Interim Analysis'!$C:$C,$C226,'Interim Analysis'!$F:$F,$F226,'Interim Analysis'!$G:$G,$H226,'Interim Analysis'!$E:$E,$E226),
SUMIFS('Interim Analysis'!J:J,'Interim Analysis'!$B:$B,$B226,'Interim Analysis'!$C:$C,$C226,'Interim Analysis'!$F:$F,$F226,'Interim Analysis'!$G:$G,$H226,'Interim Analysis'!$D:$D,$D226)
*(INDEX('Dimensional Maps'!K$39:K$63,MATCH($E226,'Dimensional Maps'!$C$8:$C$32,0),1)
/SUMIFS('Dimensional Maps'!K$39:K$63, 'Dimensional Maps'!$B$8:$B$32,$D226)))),0),0)</f>
        <v>0</v>
      </c>
      <c r="Q226" s="115">
        <f>IFERROR(IF($G226 = "WholeBlg",IF(Q$1&lt;2020, 0,
IF($H226="GWh",SUMIFS('Interim Analysis'!K:K,'Interim Analysis'!$B:$B,$B226,'Interim Analysis'!$C:$C,$C226,'Interim Analysis'!$F:$F,$F226,'Interim Analysis'!$G:$G,$H226,'Interim Analysis'!$E:$E,$E226),
SUMIFS('Interim Analysis'!K:K,'Interim Analysis'!$B:$B,$B226,'Interim Analysis'!$C:$C,$C226,'Interim Analysis'!$F:$F,$F226,'Interim Analysis'!$G:$G,$H226,'Interim Analysis'!$D:$D,$D226)
*(INDEX('Dimensional Maps'!L$39:L$63,MATCH($E226,'Dimensional Maps'!$C$8:$C$32,0),1)
/SUMIFS('Dimensional Maps'!L$39:L$63, 'Dimensional Maps'!$B$8:$B$32,$D226)))),0),0)</f>
        <v>0</v>
      </c>
      <c r="R226" s="115">
        <f>IFERROR(IF($G226 = "WholeBlg",IF(R$1&lt;2020, 0,
IF($H226="GWh",SUMIFS('Interim Analysis'!L:L,'Interim Analysis'!$B:$B,$B226,'Interim Analysis'!$C:$C,$C226,'Interim Analysis'!$F:$F,$F226,'Interim Analysis'!$G:$G,$H226,'Interim Analysis'!$E:$E,$E226),
SUMIFS('Interim Analysis'!L:L,'Interim Analysis'!$B:$B,$B226,'Interim Analysis'!$C:$C,$C226,'Interim Analysis'!$F:$F,$F226,'Interim Analysis'!$G:$G,$H226,'Interim Analysis'!$D:$D,$D226)
*(INDEX('Dimensional Maps'!M$39:M$63,MATCH($E226,'Dimensional Maps'!$C$8:$C$32,0),1)
/SUMIFS('Dimensional Maps'!M$39:M$63, 'Dimensional Maps'!$B$8:$B$32,$D226)))),0),0)</f>
        <v>0</v>
      </c>
      <c r="S226" s="115">
        <f>IFERROR(IF($G226 = "WholeBlg",IF(S$1&lt;2020, 0,
IF($H226="GWh",SUMIFS('Interim Analysis'!M:M,'Interim Analysis'!$B:$B,$B226,'Interim Analysis'!$C:$C,$C226,'Interim Analysis'!$F:$F,$F226,'Interim Analysis'!$G:$G,$H226,'Interim Analysis'!$E:$E,$E226),
SUMIFS('Interim Analysis'!M:M,'Interim Analysis'!$B:$B,$B226,'Interim Analysis'!$C:$C,$C226,'Interim Analysis'!$F:$F,$F226,'Interim Analysis'!$G:$G,$H226,'Interim Analysis'!$D:$D,$D226)
*(INDEX('Dimensional Maps'!N$39:N$63,MATCH($E226,'Dimensional Maps'!$C$8:$C$32,0),1)
/SUMIFS('Dimensional Maps'!N$39:N$63, 'Dimensional Maps'!$B$8:$B$32,$D226)))),0),0)</f>
        <v>0</v>
      </c>
      <c r="T226" s="115">
        <f>IFERROR(IF($G226 = "WholeBlg",IF(T$1&lt;2020, 0,
IF($H226="GWh",SUMIFS('Interim Analysis'!N:N,'Interim Analysis'!$B:$B,$B226,'Interim Analysis'!$C:$C,$C226,'Interim Analysis'!$F:$F,$F226,'Interim Analysis'!$G:$G,$H226,'Interim Analysis'!$E:$E,$E226),
SUMIFS('Interim Analysis'!N:N,'Interim Analysis'!$B:$B,$B226,'Interim Analysis'!$C:$C,$C226,'Interim Analysis'!$F:$F,$F226,'Interim Analysis'!$G:$G,$H226,'Interim Analysis'!$D:$D,$D226)
*(INDEX('Dimensional Maps'!O$39:O$63,MATCH($E226,'Dimensional Maps'!$C$8:$C$32,0),1)
/SUMIFS('Dimensional Maps'!O$39:O$63, 'Dimensional Maps'!$B$8:$B$32,$D226)))),0),0)</f>
        <v>0</v>
      </c>
      <c r="U226" s="115">
        <f>IFERROR(IF($G226 = "WholeBlg",IF(U$1&lt;2020, 0,
IF($H226="GWh",SUMIFS('Interim Analysis'!O:O,'Interim Analysis'!$B:$B,$B226,'Interim Analysis'!$C:$C,$C226,'Interim Analysis'!$F:$F,$F226,'Interim Analysis'!$G:$G,$H226,'Interim Analysis'!$E:$E,$E226),
SUMIFS('Interim Analysis'!O:O,'Interim Analysis'!$B:$B,$B226,'Interim Analysis'!$C:$C,$C226,'Interim Analysis'!$F:$F,$F226,'Interim Analysis'!$G:$G,$H226,'Interim Analysis'!$D:$D,$D226)
*(INDEX('Dimensional Maps'!P$39:P$63,MATCH($E226,'Dimensional Maps'!$C$8:$C$32,0),1)
/SUMIFS('Dimensional Maps'!P$39:P$63, 'Dimensional Maps'!$B$8:$B$32,$D226)))),0),0)</f>
        <v>0</v>
      </c>
      <c r="V226" s="115">
        <f>IFERROR(IF($G226 = "WholeBlg",IF(V$1&lt;2020, 0,
IF($H226="GWh",SUMIFS('Interim Analysis'!P:P,'Interim Analysis'!$B:$B,$B226,'Interim Analysis'!$C:$C,$C226,'Interim Analysis'!$F:$F,$F226,'Interim Analysis'!$G:$G,$H226,'Interim Analysis'!$E:$E,$E226),
SUMIFS('Interim Analysis'!P:P,'Interim Analysis'!$B:$B,$B226,'Interim Analysis'!$C:$C,$C226,'Interim Analysis'!$F:$F,$F226,'Interim Analysis'!$G:$G,$H226,'Interim Analysis'!$D:$D,$D226)
*(INDEX('Dimensional Maps'!Q$39:Q$63,MATCH($E226,'Dimensional Maps'!$C$8:$C$32,0),1)
/SUMIFS('Dimensional Maps'!Q$39:Q$63, 'Dimensional Maps'!$B$8:$B$32,$D226)))),0),0)</f>
        <v>0</v>
      </c>
      <c r="W226" s="115">
        <f>IFERROR(IF($G226 = "WholeBlg",IF(W$1&lt;2020, 0,
IF($H226="GWh",SUMIFS('Interim Analysis'!Q:Q,'Interim Analysis'!$B:$B,$B226,'Interim Analysis'!$C:$C,$C226,'Interim Analysis'!$F:$F,$F226,'Interim Analysis'!$G:$G,$H226,'Interim Analysis'!$E:$E,$E226),
SUMIFS('Interim Analysis'!Q:Q,'Interim Analysis'!$B:$B,$B226,'Interim Analysis'!$C:$C,$C226,'Interim Analysis'!$F:$F,$F226,'Interim Analysis'!$G:$G,$H226,'Interim Analysis'!$D:$D,$D226)
*(INDEX('Dimensional Maps'!R$39:R$63,MATCH($E226,'Dimensional Maps'!$C$8:$C$32,0),1)
/SUMIFS('Dimensional Maps'!R$39:R$63, 'Dimensional Maps'!$B$8:$B$32,$D226)))),0),0)</f>
        <v>0</v>
      </c>
    </row>
    <row r="227" spans="1:23" x14ac:dyDescent="0.25">
      <c r="A227" s="105" t="str">
        <f>Home!$C$20</f>
        <v>IOU Potential Program Savings ET</v>
      </c>
      <c r="B227" s="103" t="s">
        <v>237</v>
      </c>
      <c r="C227" s="103">
        <v>1</v>
      </c>
      <c r="D227" s="103" t="s">
        <v>47</v>
      </c>
      <c r="E227" s="103" t="s">
        <v>49</v>
      </c>
      <c r="F227" s="103" t="s">
        <v>167</v>
      </c>
      <c r="G227" s="103" t="s">
        <v>53</v>
      </c>
      <c r="H227" s="116" t="s">
        <v>20</v>
      </c>
      <c r="I227" s="115">
        <f>IFERROR(IF($G227 = "WholeBlg",IF(I$1&lt;2020, 0,
IF($H227="GWh",SUMIFS('Interim Analysis'!C:C,'Interim Analysis'!$B:$B,$B227,'Interim Analysis'!$C:$C,$C227,'Interim Analysis'!$F:$F,$F227,'Interim Analysis'!$G:$G,$H227,'Interim Analysis'!$E:$E,$E227),
SUMIFS('Interim Analysis'!C:C,'Interim Analysis'!$B:$B,$B227,'Interim Analysis'!$C:$C,$C227,'Interim Analysis'!$F:$F,$F227,'Interim Analysis'!$G:$G,$H227,'Interim Analysis'!$D:$D,$D227)
*(INDEX('Dimensional Maps'!D$39:D$63,MATCH($E227,'Dimensional Maps'!$C$8:$C$32,0),1)
/SUMIFS('Dimensional Maps'!D$39:D$63, 'Dimensional Maps'!$B$8:$B$32,$D227)))),0),0)</f>
        <v>0</v>
      </c>
      <c r="J227" s="115">
        <f>IFERROR(IF($G227 = "WholeBlg",IF(J$1&lt;2020, 0,
IF($H227="GWh",SUMIFS('Interim Analysis'!D:D,'Interim Analysis'!$B:$B,$B227,'Interim Analysis'!$C:$C,$C227,'Interim Analysis'!$F:$F,$F227,'Interim Analysis'!$G:$G,$H227,'Interim Analysis'!$E:$E,$E227),
SUMIFS('Interim Analysis'!D:D,'Interim Analysis'!$B:$B,$B227,'Interim Analysis'!$C:$C,$C227,'Interim Analysis'!$F:$F,$F227,'Interim Analysis'!$G:$G,$H227,'Interim Analysis'!$D:$D,$D227)
*(INDEX('Dimensional Maps'!E$39:E$63,MATCH($E227,'Dimensional Maps'!$C$8:$C$32,0),1)
/SUMIFS('Dimensional Maps'!E$39:E$63, 'Dimensional Maps'!$B$8:$B$32,$D227)))),0),0)</f>
        <v>0</v>
      </c>
      <c r="K227" s="115">
        <f>IFERROR(IF($G227 = "WholeBlg",IF(K$1&lt;2020, 0,
IF($H227="GWh",SUMIFS('Interim Analysis'!E:E,'Interim Analysis'!$B:$B,$B227,'Interim Analysis'!$C:$C,$C227,'Interim Analysis'!$F:$F,$F227,'Interim Analysis'!$G:$G,$H227,'Interim Analysis'!$E:$E,$E227),
SUMIFS('Interim Analysis'!E:E,'Interim Analysis'!$B:$B,$B227,'Interim Analysis'!$C:$C,$C227,'Interim Analysis'!$F:$F,$F227,'Interim Analysis'!$G:$G,$H227,'Interim Analysis'!$D:$D,$D227)
*(INDEX('Dimensional Maps'!F$39:F$63,MATCH($E227,'Dimensional Maps'!$C$8:$C$32,0),1)
/SUMIFS('Dimensional Maps'!F$39:F$63, 'Dimensional Maps'!$B$8:$B$32,$D227)))),0),0)</f>
        <v>0</v>
      </c>
      <c r="L227" s="115">
        <f>IFERROR(IF($G227 = "WholeBlg",IF(L$1&lt;2020, 0,
IF($H227="GWh",SUMIFS('Interim Analysis'!F:F,'Interim Analysis'!$B:$B,$B227,'Interim Analysis'!$C:$C,$C227,'Interim Analysis'!$F:$F,$F227,'Interim Analysis'!$G:$G,$H227,'Interim Analysis'!$E:$E,$E227),
SUMIFS('Interim Analysis'!F:F,'Interim Analysis'!$B:$B,$B227,'Interim Analysis'!$C:$C,$C227,'Interim Analysis'!$F:$F,$F227,'Interim Analysis'!$G:$G,$H227,'Interim Analysis'!$D:$D,$D227)
*(INDEX('Dimensional Maps'!G$39:G$63,MATCH($E227,'Dimensional Maps'!$C$8:$C$32,0),1)
/SUMIFS('Dimensional Maps'!G$39:G$63, 'Dimensional Maps'!$B$8:$B$32,$D227)))),0),0)</f>
        <v>0</v>
      </c>
      <c r="M227" s="115">
        <f>IFERROR(IF($G227 = "WholeBlg",IF(M$1&lt;2020, 0,
IF($H227="GWh",SUMIFS('Interim Analysis'!G:G,'Interim Analysis'!$B:$B,$B227,'Interim Analysis'!$C:$C,$C227,'Interim Analysis'!$F:$F,$F227,'Interim Analysis'!$G:$G,$H227,'Interim Analysis'!$E:$E,$E227),
SUMIFS('Interim Analysis'!G:G,'Interim Analysis'!$B:$B,$B227,'Interim Analysis'!$C:$C,$C227,'Interim Analysis'!$F:$F,$F227,'Interim Analysis'!$G:$G,$H227,'Interim Analysis'!$D:$D,$D227)
*(INDEX('Dimensional Maps'!H$39:H$63,MATCH($E227,'Dimensional Maps'!$C$8:$C$32,0),1)
/SUMIFS('Dimensional Maps'!H$39:H$63, 'Dimensional Maps'!$B$8:$B$32,$D227)))),0),0)</f>
        <v>0</v>
      </c>
      <c r="N227" s="115">
        <f>IFERROR(IF($G227 = "WholeBlg",IF(N$1&lt;2020, 0,
IF($H227="GWh",SUMIFS('Interim Analysis'!H:H,'Interim Analysis'!$B:$B,$B227,'Interim Analysis'!$C:$C,$C227,'Interim Analysis'!$F:$F,$F227,'Interim Analysis'!$G:$G,$H227,'Interim Analysis'!$E:$E,$E227),
SUMIFS('Interim Analysis'!H:H,'Interim Analysis'!$B:$B,$B227,'Interim Analysis'!$C:$C,$C227,'Interim Analysis'!$F:$F,$F227,'Interim Analysis'!$G:$G,$H227,'Interim Analysis'!$D:$D,$D227)
*(INDEX('Dimensional Maps'!I$39:I$63,MATCH($E227,'Dimensional Maps'!$C$8:$C$32,0),1)
/SUMIFS('Dimensional Maps'!I$39:I$63, 'Dimensional Maps'!$B$8:$B$32,$D227)))),0),0)</f>
        <v>0.12153769234896736</v>
      </c>
      <c r="O227" s="115">
        <f>IFERROR(IF($G227 = "WholeBlg",IF(O$1&lt;2020, 0,
IF($H227="GWh",SUMIFS('Interim Analysis'!I:I,'Interim Analysis'!$B:$B,$B227,'Interim Analysis'!$C:$C,$C227,'Interim Analysis'!$F:$F,$F227,'Interim Analysis'!$G:$G,$H227,'Interim Analysis'!$E:$E,$E227),
SUMIFS('Interim Analysis'!I:I,'Interim Analysis'!$B:$B,$B227,'Interim Analysis'!$C:$C,$C227,'Interim Analysis'!$F:$F,$F227,'Interim Analysis'!$G:$G,$H227,'Interim Analysis'!$D:$D,$D227)
*(INDEX('Dimensional Maps'!J$39:J$63,MATCH($E227,'Dimensional Maps'!$C$8:$C$32,0),1)
/SUMIFS('Dimensional Maps'!J$39:J$63, 'Dimensional Maps'!$B$8:$B$32,$D227)))),0),0)</f>
        <v>0.23901000547635318</v>
      </c>
      <c r="P227" s="115">
        <f>IFERROR(IF($G227 = "WholeBlg",IF(P$1&lt;2020, 0,
IF($H227="GWh",SUMIFS('Interim Analysis'!J:J,'Interim Analysis'!$B:$B,$B227,'Interim Analysis'!$C:$C,$C227,'Interim Analysis'!$F:$F,$F227,'Interim Analysis'!$G:$G,$H227,'Interim Analysis'!$E:$E,$E227),
SUMIFS('Interim Analysis'!J:J,'Interim Analysis'!$B:$B,$B227,'Interim Analysis'!$C:$C,$C227,'Interim Analysis'!$F:$F,$F227,'Interim Analysis'!$G:$G,$H227,'Interim Analysis'!$D:$D,$D227)
*(INDEX('Dimensional Maps'!K$39:K$63,MATCH($E227,'Dimensional Maps'!$C$8:$C$32,0),1)
/SUMIFS('Dimensional Maps'!K$39:K$63, 'Dimensional Maps'!$B$8:$B$32,$D227)))),0),0)</f>
        <v>0.35304419127918574</v>
      </c>
      <c r="Q227" s="115">
        <f>IFERROR(IF($G227 = "WholeBlg",IF(Q$1&lt;2020, 0,
IF($H227="GWh",SUMIFS('Interim Analysis'!K:K,'Interim Analysis'!$B:$B,$B227,'Interim Analysis'!$C:$C,$C227,'Interim Analysis'!$F:$F,$F227,'Interim Analysis'!$G:$G,$H227,'Interim Analysis'!$E:$E,$E227),
SUMIFS('Interim Analysis'!K:K,'Interim Analysis'!$B:$B,$B227,'Interim Analysis'!$C:$C,$C227,'Interim Analysis'!$F:$F,$F227,'Interim Analysis'!$G:$G,$H227,'Interim Analysis'!$D:$D,$D227)
*(INDEX('Dimensional Maps'!L$39:L$63,MATCH($E227,'Dimensional Maps'!$C$8:$C$32,0),1)
/SUMIFS('Dimensional Maps'!L$39:L$63, 'Dimensional Maps'!$B$8:$B$32,$D227)))),0),0)</f>
        <v>0.45900531700541014</v>
      </c>
      <c r="R227" s="115">
        <f>IFERROR(IF($G227 = "WholeBlg",IF(R$1&lt;2020, 0,
IF($H227="GWh",SUMIFS('Interim Analysis'!L:L,'Interim Analysis'!$B:$B,$B227,'Interim Analysis'!$C:$C,$C227,'Interim Analysis'!$F:$F,$F227,'Interim Analysis'!$G:$G,$H227,'Interim Analysis'!$E:$E,$E227),
SUMIFS('Interim Analysis'!L:L,'Interim Analysis'!$B:$B,$B227,'Interim Analysis'!$C:$C,$C227,'Interim Analysis'!$F:$F,$F227,'Interim Analysis'!$G:$G,$H227,'Interim Analysis'!$D:$D,$D227)
*(INDEX('Dimensional Maps'!M$39:M$63,MATCH($E227,'Dimensional Maps'!$C$8:$C$32,0),1)
/SUMIFS('Dimensional Maps'!M$39:M$63, 'Dimensional Maps'!$B$8:$B$32,$D227)))),0),0)</f>
        <v>0.56423810196473745</v>
      </c>
      <c r="S227" s="115">
        <f>IFERROR(IF($G227 = "WholeBlg",IF(S$1&lt;2020, 0,
IF($H227="GWh",SUMIFS('Interim Analysis'!M:M,'Interim Analysis'!$B:$B,$B227,'Interim Analysis'!$C:$C,$C227,'Interim Analysis'!$F:$F,$F227,'Interim Analysis'!$G:$G,$H227,'Interim Analysis'!$E:$E,$E227),
SUMIFS('Interim Analysis'!M:M,'Interim Analysis'!$B:$B,$B227,'Interim Analysis'!$C:$C,$C227,'Interim Analysis'!$F:$F,$F227,'Interim Analysis'!$G:$G,$H227,'Interim Analysis'!$D:$D,$D227)
*(INDEX('Dimensional Maps'!N$39:N$63,MATCH($E227,'Dimensional Maps'!$C$8:$C$32,0),1)
/SUMIFS('Dimensional Maps'!N$39:N$63, 'Dimensional Maps'!$B$8:$B$32,$D227)))),0),0)</f>
        <v>0.66319739812092571</v>
      </c>
      <c r="T227" s="115">
        <f>IFERROR(IF($G227 = "WholeBlg",IF(T$1&lt;2020, 0,
IF($H227="GWh",SUMIFS('Interim Analysis'!N:N,'Interim Analysis'!$B:$B,$B227,'Interim Analysis'!$C:$C,$C227,'Interim Analysis'!$F:$F,$F227,'Interim Analysis'!$G:$G,$H227,'Interim Analysis'!$E:$E,$E227),
SUMIFS('Interim Analysis'!N:N,'Interim Analysis'!$B:$B,$B227,'Interim Analysis'!$C:$C,$C227,'Interim Analysis'!$F:$F,$F227,'Interim Analysis'!$G:$G,$H227,'Interim Analysis'!$D:$D,$D227)
*(INDEX('Dimensional Maps'!O$39:O$63,MATCH($E227,'Dimensional Maps'!$C$8:$C$32,0),1)
/SUMIFS('Dimensional Maps'!O$39:O$63, 'Dimensional Maps'!$B$8:$B$32,$D227)))),0),0)</f>
        <v>0.76371816712153162</v>
      </c>
      <c r="U227" s="115">
        <f>IFERROR(IF($G227 = "WholeBlg",IF(U$1&lt;2020, 0,
IF($H227="GWh",SUMIFS('Interim Analysis'!O:O,'Interim Analysis'!$B:$B,$B227,'Interim Analysis'!$C:$C,$C227,'Interim Analysis'!$F:$F,$F227,'Interim Analysis'!$G:$G,$H227,'Interim Analysis'!$E:$E,$E227),
SUMIFS('Interim Analysis'!O:O,'Interim Analysis'!$B:$B,$B227,'Interim Analysis'!$C:$C,$C227,'Interim Analysis'!$F:$F,$F227,'Interim Analysis'!$G:$G,$H227,'Interim Analysis'!$D:$D,$D227)
*(INDEX('Dimensional Maps'!P$39:P$63,MATCH($E227,'Dimensional Maps'!$C$8:$C$32,0),1)
/SUMIFS('Dimensional Maps'!P$39:P$63, 'Dimensional Maps'!$B$8:$B$32,$D227)))),0),0)</f>
        <v>0.85776282118201608</v>
      </c>
      <c r="V227" s="115">
        <f>IFERROR(IF($G227 = "WholeBlg",IF(V$1&lt;2020, 0,
IF($H227="GWh",SUMIFS('Interim Analysis'!P:P,'Interim Analysis'!$B:$B,$B227,'Interim Analysis'!$C:$C,$C227,'Interim Analysis'!$F:$F,$F227,'Interim Analysis'!$G:$G,$H227,'Interim Analysis'!$E:$E,$E227),
SUMIFS('Interim Analysis'!P:P,'Interim Analysis'!$B:$B,$B227,'Interim Analysis'!$C:$C,$C227,'Interim Analysis'!$F:$F,$F227,'Interim Analysis'!$G:$G,$H227,'Interim Analysis'!$D:$D,$D227)
*(INDEX('Dimensional Maps'!Q$39:Q$63,MATCH($E227,'Dimensional Maps'!$C$8:$C$32,0),1)
/SUMIFS('Dimensional Maps'!Q$39:Q$63, 'Dimensional Maps'!$B$8:$B$32,$D227)))),0),0)</f>
        <v>0.94909703599795092</v>
      </c>
      <c r="W227" s="115">
        <f>IFERROR(IF($G227 = "WholeBlg",IF(W$1&lt;2020, 0,
IF($H227="GWh",SUMIFS('Interim Analysis'!Q:Q,'Interim Analysis'!$B:$B,$B227,'Interim Analysis'!$C:$C,$C227,'Interim Analysis'!$F:$F,$F227,'Interim Analysis'!$G:$G,$H227,'Interim Analysis'!$E:$E,$E227),
SUMIFS('Interim Analysis'!Q:Q,'Interim Analysis'!$B:$B,$B227,'Interim Analysis'!$C:$C,$C227,'Interim Analysis'!$F:$F,$F227,'Interim Analysis'!$G:$G,$H227,'Interim Analysis'!$D:$D,$D227)
*(INDEX('Dimensional Maps'!R$39:R$63,MATCH($E227,'Dimensional Maps'!$C$8:$C$32,0),1)
/SUMIFS('Dimensional Maps'!R$39:R$63, 'Dimensional Maps'!$B$8:$B$32,$D227)))),0),0)</f>
        <v>1.0362620143813392</v>
      </c>
    </row>
    <row r="228" spans="1:23" x14ac:dyDescent="0.25">
      <c r="A228" s="105" t="str">
        <f>Home!$C$20</f>
        <v>IOU Potential Program Savings ET</v>
      </c>
      <c r="B228" s="103" t="s">
        <v>237</v>
      </c>
      <c r="C228" s="103">
        <v>1</v>
      </c>
      <c r="D228" s="103" t="s">
        <v>47</v>
      </c>
      <c r="E228" s="103" t="s">
        <v>49</v>
      </c>
      <c r="F228" s="103" t="s">
        <v>186</v>
      </c>
      <c r="G228" s="103" t="s">
        <v>53</v>
      </c>
      <c r="H228" s="116" t="s">
        <v>18</v>
      </c>
      <c r="I228" s="115">
        <f>IFERROR(IF($G228 = "WholeBlg",IF(I$1&lt;2020, 0,
IF($H228="GWh",SUMIFS('Interim Analysis'!C:C,'Interim Analysis'!$B:$B,$B228,'Interim Analysis'!$C:$C,$C228,'Interim Analysis'!$F:$F,$F228,'Interim Analysis'!$G:$G,$H228,'Interim Analysis'!$E:$E,$E228),
SUMIFS('Interim Analysis'!C:C,'Interim Analysis'!$B:$B,$B228,'Interim Analysis'!$C:$C,$C228,'Interim Analysis'!$F:$F,$F228,'Interim Analysis'!$G:$G,$H228,'Interim Analysis'!$D:$D,$D228)
*(INDEX('Dimensional Maps'!D$39:D$63,MATCH($E228,'Dimensional Maps'!$C$8:$C$32,0),1)
/SUMIFS('Dimensional Maps'!D$39:D$63, 'Dimensional Maps'!$B$8:$B$32,$D228)))),0),0)</f>
        <v>0</v>
      </c>
      <c r="J228" s="115">
        <f>IFERROR(IF($G228 = "WholeBlg",IF(J$1&lt;2020, 0,
IF($H228="GWh",SUMIFS('Interim Analysis'!D:D,'Interim Analysis'!$B:$B,$B228,'Interim Analysis'!$C:$C,$C228,'Interim Analysis'!$F:$F,$F228,'Interim Analysis'!$G:$G,$H228,'Interim Analysis'!$E:$E,$E228),
SUMIFS('Interim Analysis'!D:D,'Interim Analysis'!$B:$B,$B228,'Interim Analysis'!$C:$C,$C228,'Interim Analysis'!$F:$F,$F228,'Interim Analysis'!$G:$G,$H228,'Interim Analysis'!$D:$D,$D228)
*(INDEX('Dimensional Maps'!E$39:E$63,MATCH($E228,'Dimensional Maps'!$C$8:$C$32,0),1)
/SUMIFS('Dimensional Maps'!E$39:E$63, 'Dimensional Maps'!$B$8:$B$32,$D228)))),0),0)</f>
        <v>0</v>
      </c>
      <c r="K228" s="115">
        <f>IFERROR(IF($G228 = "WholeBlg",IF(K$1&lt;2020, 0,
IF($H228="GWh",SUMIFS('Interim Analysis'!E:E,'Interim Analysis'!$B:$B,$B228,'Interim Analysis'!$C:$C,$C228,'Interim Analysis'!$F:$F,$F228,'Interim Analysis'!$G:$G,$H228,'Interim Analysis'!$E:$E,$E228),
SUMIFS('Interim Analysis'!E:E,'Interim Analysis'!$B:$B,$B228,'Interim Analysis'!$C:$C,$C228,'Interim Analysis'!$F:$F,$F228,'Interim Analysis'!$G:$G,$H228,'Interim Analysis'!$D:$D,$D228)
*(INDEX('Dimensional Maps'!F$39:F$63,MATCH($E228,'Dimensional Maps'!$C$8:$C$32,0),1)
/SUMIFS('Dimensional Maps'!F$39:F$63, 'Dimensional Maps'!$B$8:$B$32,$D228)))),0),0)</f>
        <v>0</v>
      </c>
      <c r="L228" s="115">
        <f>IFERROR(IF($G228 = "WholeBlg",IF(L$1&lt;2020, 0,
IF($H228="GWh",SUMIFS('Interim Analysis'!F:F,'Interim Analysis'!$B:$B,$B228,'Interim Analysis'!$C:$C,$C228,'Interim Analysis'!$F:$F,$F228,'Interim Analysis'!$G:$G,$H228,'Interim Analysis'!$E:$E,$E228),
SUMIFS('Interim Analysis'!F:F,'Interim Analysis'!$B:$B,$B228,'Interim Analysis'!$C:$C,$C228,'Interim Analysis'!$F:$F,$F228,'Interim Analysis'!$G:$G,$H228,'Interim Analysis'!$D:$D,$D228)
*(INDEX('Dimensional Maps'!G$39:G$63,MATCH($E228,'Dimensional Maps'!$C$8:$C$32,0),1)
/SUMIFS('Dimensional Maps'!G$39:G$63, 'Dimensional Maps'!$B$8:$B$32,$D228)))),0),0)</f>
        <v>0</v>
      </c>
      <c r="M228" s="115">
        <f>IFERROR(IF($G228 = "WholeBlg",IF(M$1&lt;2020, 0,
IF($H228="GWh",SUMIFS('Interim Analysis'!G:G,'Interim Analysis'!$B:$B,$B228,'Interim Analysis'!$C:$C,$C228,'Interim Analysis'!$F:$F,$F228,'Interim Analysis'!$G:$G,$H228,'Interim Analysis'!$E:$E,$E228),
SUMIFS('Interim Analysis'!G:G,'Interim Analysis'!$B:$B,$B228,'Interim Analysis'!$C:$C,$C228,'Interim Analysis'!$F:$F,$F228,'Interim Analysis'!$G:$G,$H228,'Interim Analysis'!$D:$D,$D228)
*(INDEX('Dimensional Maps'!H$39:H$63,MATCH($E228,'Dimensional Maps'!$C$8:$C$32,0),1)
/SUMIFS('Dimensional Maps'!H$39:H$63, 'Dimensional Maps'!$B$8:$B$32,$D228)))),0),0)</f>
        <v>0</v>
      </c>
      <c r="N228" s="115">
        <f>IFERROR(IF($G228 = "WholeBlg",IF(N$1&lt;2020, 0,
IF($H228="GWh",SUMIFS('Interim Analysis'!H:H,'Interim Analysis'!$B:$B,$B228,'Interim Analysis'!$C:$C,$C228,'Interim Analysis'!$F:$F,$F228,'Interim Analysis'!$G:$G,$H228,'Interim Analysis'!$E:$E,$E228),
SUMIFS('Interim Analysis'!H:H,'Interim Analysis'!$B:$B,$B228,'Interim Analysis'!$C:$C,$C228,'Interim Analysis'!$F:$F,$F228,'Interim Analysis'!$G:$G,$H228,'Interim Analysis'!$D:$D,$D228)
*(INDEX('Dimensional Maps'!I$39:I$63,MATCH($E228,'Dimensional Maps'!$C$8:$C$32,0),1)
/SUMIFS('Dimensional Maps'!I$39:I$63, 'Dimensional Maps'!$B$8:$B$32,$D228)))),0),0)</f>
        <v>0</v>
      </c>
      <c r="O228" s="115">
        <f>IFERROR(IF($G228 = "WholeBlg",IF(O$1&lt;2020, 0,
IF($H228="GWh",SUMIFS('Interim Analysis'!I:I,'Interim Analysis'!$B:$B,$B228,'Interim Analysis'!$C:$C,$C228,'Interim Analysis'!$F:$F,$F228,'Interim Analysis'!$G:$G,$H228,'Interim Analysis'!$E:$E,$E228),
SUMIFS('Interim Analysis'!I:I,'Interim Analysis'!$B:$B,$B228,'Interim Analysis'!$C:$C,$C228,'Interim Analysis'!$F:$F,$F228,'Interim Analysis'!$G:$G,$H228,'Interim Analysis'!$D:$D,$D228)
*(INDEX('Dimensional Maps'!J$39:J$63,MATCH($E228,'Dimensional Maps'!$C$8:$C$32,0),1)
/SUMIFS('Dimensional Maps'!J$39:J$63, 'Dimensional Maps'!$B$8:$B$32,$D228)))),0),0)</f>
        <v>0</v>
      </c>
      <c r="P228" s="115">
        <f>IFERROR(IF($G228 = "WholeBlg",IF(P$1&lt;2020, 0,
IF($H228="GWh",SUMIFS('Interim Analysis'!J:J,'Interim Analysis'!$B:$B,$B228,'Interim Analysis'!$C:$C,$C228,'Interim Analysis'!$F:$F,$F228,'Interim Analysis'!$G:$G,$H228,'Interim Analysis'!$E:$E,$E228),
SUMIFS('Interim Analysis'!J:J,'Interim Analysis'!$B:$B,$B228,'Interim Analysis'!$C:$C,$C228,'Interim Analysis'!$F:$F,$F228,'Interim Analysis'!$G:$G,$H228,'Interim Analysis'!$D:$D,$D228)
*(INDEX('Dimensional Maps'!K$39:K$63,MATCH($E228,'Dimensional Maps'!$C$8:$C$32,0),1)
/SUMIFS('Dimensional Maps'!K$39:K$63, 'Dimensional Maps'!$B$8:$B$32,$D228)))),0),0)</f>
        <v>0</v>
      </c>
      <c r="Q228" s="115">
        <f>IFERROR(IF($G228 = "WholeBlg",IF(Q$1&lt;2020, 0,
IF($H228="GWh",SUMIFS('Interim Analysis'!K:K,'Interim Analysis'!$B:$B,$B228,'Interim Analysis'!$C:$C,$C228,'Interim Analysis'!$F:$F,$F228,'Interim Analysis'!$G:$G,$H228,'Interim Analysis'!$E:$E,$E228),
SUMIFS('Interim Analysis'!K:K,'Interim Analysis'!$B:$B,$B228,'Interim Analysis'!$C:$C,$C228,'Interim Analysis'!$F:$F,$F228,'Interim Analysis'!$G:$G,$H228,'Interim Analysis'!$D:$D,$D228)
*(INDEX('Dimensional Maps'!L$39:L$63,MATCH($E228,'Dimensional Maps'!$C$8:$C$32,0),1)
/SUMIFS('Dimensional Maps'!L$39:L$63, 'Dimensional Maps'!$B$8:$B$32,$D228)))),0),0)</f>
        <v>0</v>
      </c>
      <c r="R228" s="115">
        <f>IFERROR(IF($G228 = "WholeBlg",IF(R$1&lt;2020, 0,
IF($H228="GWh",SUMIFS('Interim Analysis'!L:L,'Interim Analysis'!$B:$B,$B228,'Interim Analysis'!$C:$C,$C228,'Interim Analysis'!$F:$F,$F228,'Interim Analysis'!$G:$G,$H228,'Interim Analysis'!$E:$E,$E228),
SUMIFS('Interim Analysis'!L:L,'Interim Analysis'!$B:$B,$B228,'Interim Analysis'!$C:$C,$C228,'Interim Analysis'!$F:$F,$F228,'Interim Analysis'!$G:$G,$H228,'Interim Analysis'!$D:$D,$D228)
*(INDEX('Dimensional Maps'!M$39:M$63,MATCH($E228,'Dimensional Maps'!$C$8:$C$32,0),1)
/SUMIFS('Dimensional Maps'!M$39:M$63, 'Dimensional Maps'!$B$8:$B$32,$D228)))),0),0)</f>
        <v>0</v>
      </c>
      <c r="S228" s="115">
        <f>IFERROR(IF($G228 = "WholeBlg",IF(S$1&lt;2020, 0,
IF($H228="GWh",SUMIFS('Interim Analysis'!M:M,'Interim Analysis'!$B:$B,$B228,'Interim Analysis'!$C:$C,$C228,'Interim Analysis'!$F:$F,$F228,'Interim Analysis'!$G:$G,$H228,'Interim Analysis'!$E:$E,$E228),
SUMIFS('Interim Analysis'!M:M,'Interim Analysis'!$B:$B,$B228,'Interim Analysis'!$C:$C,$C228,'Interim Analysis'!$F:$F,$F228,'Interim Analysis'!$G:$G,$H228,'Interim Analysis'!$D:$D,$D228)
*(INDEX('Dimensional Maps'!N$39:N$63,MATCH($E228,'Dimensional Maps'!$C$8:$C$32,0),1)
/SUMIFS('Dimensional Maps'!N$39:N$63, 'Dimensional Maps'!$B$8:$B$32,$D228)))),0),0)</f>
        <v>0</v>
      </c>
      <c r="T228" s="115">
        <f>IFERROR(IF($G228 = "WholeBlg",IF(T$1&lt;2020, 0,
IF($H228="GWh",SUMIFS('Interim Analysis'!N:N,'Interim Analysis'!$B:$B,$B228,'Interim Analysis'!$C:$C,$C228,'Interim Analysis'!$F:$F,$F228,'Interim Analysis'!$G:$G,$H228,'Interim Analysis'!$E:$E,$E228),
SUMIFS('Interim Analysis'!N:N,'Interim Analysis'!$B:$B,$B228,'Interim Analysis'!$C:$C,$C228,'Interim Analysis'!$F:$F,$F228,'Interim Analysis'!$G:$G,$H228,'Interim Analysis'!$D:$D,$D228)
*(INDEX('Dimensional Maps'!O$39:O$63,MATCH($E228,'Dimensional Maps'!$C$8:$C$32,0),1)
/SUMIFS('Dimensional Maps'!O$39:O$63, 'Dimensional Maps'!$B$8:$B$32,$D228)))),0),0)</f>
        <v>0</v>
      </c>
      <c r="U228" s="115">
        <f>IFERROR(IF($G228 = "WholeBlg",IF(U$1&lt;2020, 0,
IF($H228="GWh",SUMIFS('Interim Analysis'!O:O,'Interim Analysis'!$B:$B,$B228,'Interim Analysis'!$C:$C,$C228,'Interim Analysis'!$F:$F,$F228,'Interim Analysis'!$G:$G,$H228,'Interim Analysis'!$E:$E,$E228),
SUMIFS('Interim Analysis'!O:O,'Interim Analysis'!$B:$B,$B228,'Interim Analysis'!$C:$C,$C228,'Interim Analysis'!$F:$F,$F228,'Interim Analysis'!$G:$G,$H228,'Interim Analysis'!$D:$D,$D228)
*(INDEX('Dimensional Maps'!P$39:P$63,MATCH($E228,'Dimensional Maps'!$C$8:$C$32,0),1)
/SUMIFS('Dimensional Maps'!P$39:P$63, 'Dimensional Maps'!$B$8:$B$32,$D228)))),0),0)</f>
        <v>0</v>
      </c>
      <c r="V228" s="115">
        <f>IFERROR(IF($G228 = "WholeBlg",IF(V$1&lt;2020, 0,
IF($H228="GWh",SUMIFS('Interim Analysis'!P:P,'Interim Analysis'!$B:$B,$B228,'Interim Analysis'!$C:$C,$C228,'Interim Analysis'!$F:$F,$F228,'Interim Analysis'!$G:$G,$H228,'Interim Analysis'!$E:$E,$E228),
SUMIFS('Interim Analysis'!P:P,'Interim Analysis'!$B:$B,$B228,'Interim Analysis'!$C:$C,$C228,'Interim Analysis'!$F:$F,$F228,'Interim Analysis'!$G:$G,$H228,'Interim Analysis'!$D:$D,$D228)
*(INDEX('Dimensional Maps'!Q$39:Q$63,MATCH($E228,'Dimensional Maps'!$C$8:$C$32,0),1)
/SUMIFS('Dimensional Maps'!Q$39:Q$63, 'Dimensional Maps'!$B$8:$B$32,$D228)))),0),0)</f>
        <v>0</v>
      </c>
      <c r="W228" s="115">
        <f>IFERROR(IF($G228 = "WholeBlg",IF(W$1&lt;2020, 0,
IF($H228="GWh",SUMIFS('Interim Analysis'!Q:Q,'Interim Analysis'!$B:$B,$B228,'Interim Analysis'!$C:$C,$C228,'Interim Analysis'!$F:$F,$F228,'Interim Analysis'!$G:$G,$H228,'Interim Analysis'!$E:$E,$E228),
SUMIFS('Interim Analysis'!Q:Q,'Interim Analysis'!$B:$B,$B228,'Interim Analysis'!$C:$C,$C228,'Interim Analysis'!$F:$F,$F228,'Interim Analysis'!$G:$G,$H228,'Interim Analysis'!$D:$D,$D228)
*(INDEX('Dimensional Maps'!R$39:R$63,MATCH($E228,'Dimensional Maps'!$C$8:$C$32,0),1)
/SUMIFS('Dimensional Maps'!R$39:R$63, 'Dimensional Maps'!$B$8:$B$32,$D228)))),0),0)</f>
        <v>0</v>
      </c>
    </row>
    <row r="229" spans="1:23" x14ac:dyDescent="0.25">
      <c r="A229" s="105" t="str">
        <f>Home!$C$20</f>
        <v>IOU Potential Program Savings ET</v>
      </c>
      <c r="B229" s="103" t="s">
        <v>237</v>
      </c>
      <c r="C229" s="103">
        <v>1</v>
      </c>
      <c r="D229" s="103" t="s">
        <v>47</v>
      </c>
      <c r="E229" s="103" t="s">
        <v>49</v>
      </c>
      <c r="F229" s="103" t="s">
        <v>186</v>
      </c>
      <c r="G229" s="103" t="s">
        <v>53</v>
      </c>
      <c r="H229" s="116" t="s">
        <v>20</v>
      </c>
      <c r="I229" s="115">
        <f>IFERROR(IF($G229 = "WholeBlg",IF(I$1&lt;2020, 0,
IF($H229="GWh",SUMIFS('Interim Analysis'!C:C,'Interim Analysis'!$B:$B,$B229,'Interim Analysis'!$C:$C,$C229,'Interim Analysis'!$F:$F,$F229,'Interim Analysis'!$G:$G,$H229,'Interim Analysis'!$E:$E,$E229),
SUMIFS('Interim Analysis'!C:C,'Interim Analysis'!$B:$B,$B229,'Interim Analysis'!$C:$C,$C229,'Interim Analysis'!$F:$F,$F229,'Interim Analysis'!$G:$G,$H229,'Interim Analysis'!$D:$D,$D229)
*(INDEX('Dimensional Maps'!D$39:D$63,MATCH($E229,'Dimensional Maps'!$C$8:$C$32,0),1)
/SUMIFS('Dimensional Maps'!D$39:D$63, 'Dimensional Maps'!$B$8:$B$32,$D229)))),0),0)</f>
        <v>0</v>
      </c>
      <c r="J229" s="115">
        <f>IFERROR(IF($G229 = "WholeBlg",IF(J$1&lt;2020, 0,
IF($H229="GWh",SUMIFS('Interim Analysis'!D:D,'Interim Analysis'!$B:$B,$B229,'Interim Analysis'!$C:$C,$C229,'Interim Analysis'!$F:$F,$F229,'Interim Analysis'!$G:$G,$H229,'Interim Analysis'!$E:$E,$E229),
SUMIFS('Interim Analysis'!D:D,'Interim Analysis'!$B:$B,$B229,'Interim Analysis'!$C:$C,$C229,'Interim Analysis'!$F:$F,$F229,'Interim Analysis'!$G:$G,$H229,'Interim Analysis'!$D:$D,$D229)
*(INDEX('Dimensional Maps'!E$39:E$63,MATCH($E229,'Dimensional Maps'!$C$8:$C$32,0),1)
/SUMIFS('Dimensional Maps'!E$39:E$63, 'Dimensional Maps'!$B$8:$B$32,$D229)))),0),0)</f>
        <v>0</v>
      </c>
      <c r="K229" s="115">
        <f>IFERROR(IF($G229 = "WholeBlg",IF(K$1&lt;2020, 0,
IF($H229="GWh",SUMIFS('Interim Analysis'!E:E,'Interim Analysis'!$B:$B,$B229,'Interim Analysis'!$C:$C,$C229,'Interim Analysis'!$F:$F,$F229,'Interim Analysis'!$G:$G,$H229,'Interim Analysis'!$E:$E,$E229),
SUMIFS('Interim Analysis'!E:E,'Interim Analysis'!$B:$B,$B229,'Interim Analysis'!$C:$C,$C229,'Interim Analysis'!$F:$F,$F229,'Interim Analysis'!$G:$G,$H229,'Interim Analysis'!$D:$D,$D229)
*(INDEX('Dimensional Maps'!F$39:F$63,MATCH($E229,'Dimensional Maps'!$C$8:$C$32,0),1)
/SUMIFS('Dimensional Maps'!F$39:F$63, 'Dimensional Maps'!$B$8:$B$32,$D229)))),0),0)</f>
        <v>0</v>
      </c>
      <c r="L229" s="115">
        <f>IFERROR(IF($G229 = "WholeBlg",IF(L$1&lt;2020, 0,
IF($H229="GWh",SUMIFS('Interim Analysis'!F:F,'Interim Analysis'!$B:$B,$B229,'Interim Analysis'!$C:$C,$C229,'Interim Analysis'!$F:$F,$F229,'Interim Analysis'!$G:$G,$H229,'Interim Analysis'!$E:$E,$E229),
SUMIFS('Interim Analysis'!F:F,'Interim Analysis'!$B:$B,$B229,'Interim Analysis'!$C:$C,$C229,'Interim Analysis'!$F:$F,$F229,'Interim Analysis'!$G:$G,$H229,'Interim Analysis'!$D:$D,$D229)
*(INDEX('Dimensional Maps'!G$39:G$63,MATCH($E229,'Dimensional Maps'!$C$8:$C$32,0),1)
/SUMIFS('Dimensional Maps'!G$39:G$63, 'Dimensional Maps'!$B$8:$B$32,$D229)))),0),0)</f>
        <v>0</v>
      </c>
      <c r="M229" s="115">
        <f>IFERROR(IF($G229 = "WholeBlg",IF(M$1&lt;2020, 0,
IF($H229="GWh",SUMIFS('Interim Analysis'!G:G,'Interim Analysis'!$B:$B,$B229,'Interim Analysis'!$C:$C,$C229,'Interim Analysis'!$F:$F,$F229,'Interim Analysis'!$G:$G,$H229,'Interim Analysis'!$E:$E,$E229),
SUMIFS('Interim Analysis'!G:G,'Interim Analysis'!$B:$B,$B229,'Interim Analysis'!$C:$C,$C229,'Interim Analysis'!$F:$F,$F229,'Interim Analysis'!$G:$G,$H229,'Interim Analysis'!$D:$D,$D229)
*(INDEX('Dimensional Maps'!H$39:H$63,MATCH($E229,'Dimensional Maps'!$C$8:$C$32,0),1)
/SUMIFS('Dimensional Maps'!H$39:H$63, 'Dimensional Maps'!$B$8:$B$32,$D229)))),0),0)</f>
        <v>0</v>
      </c>
      <c r="N229" s="115">
        <f>IFERROR(IF($G229 = "WholeBlg",IF(N$1&lt;2020, 0,
IF($H229="GWh",SUMIFS('Interim Analysis'!H:H,'Interim Analysis'!$B:$B,$B229,'Interim Analysis'!$C:$C,$C229,'Interim Analysis'!$F:$F,$F229,'Interim Analysis'!$G:$G,$H229,'Interim Analysis'!$E:$E,$E229),
SUMIFS('Interim Analysis'!H:H,'Interim Analysis'!$B:$B,$B229,'Interim Analysis'!$C:$C,$C229,'Interim Analysis'!$F:$F,$F229,'Interim Analysis'!$G:$G,$H229,'Interim Analysis'!$D:$D,$D229)
*(INDEX('Dimensional Maps'!I$39:I$63,MATCH($E229,'Dimensional Maps'!$C$8:$C$32,0),1)
/SUMIFS('Dimensional Maps'!I$39:I$63, 'Dimensional Maps'!$B$8:$B$32,$D229)))),0),0)</f>
        <v>0.36981424611669844</v>
      </c>
      <c r="O229" s="115">
        <f>IFERROR(IF($G229 = "WholeBlg",IF(O$1&lt;2020, 0,
IF($H229="GWh",SUMIFS('Interim Analysis'!I:I,'Interim Analysis'!$B:$B,$B229,'Interim Analysis'!$C:$C,$C229,'Interim Analysis'!$F:$F,$F229,'Interim Analysis'!$G:$G,$H229,'Interim Analysis'!$E:$E,$E229),
SUMIFS('Interim Analysis'!I:I,'Interim Analysis'!$B:$B,$B229,'Interim Analysis'!$C:$C,$C229,'Interim Analysis'!$F:$F,$F229,'Interim Analysis'!$G:$G,$H229,'Interim Analysis'!$D:$D,$D229)
*(INDEX('Dimensional Maps'!J$39:J$63,MATCH($E229,'Dimensional Maps'!$C$8:$C$32,0),1)
/SUMIFS('Dimensional Maps'!J$39:J$63, 'Dimensional Maps'!$B$8:$B$32,$D229)))),0),0)</f>
        <v>0.72832962627745235</v>
      </c>
      <c r="P229" s="115">
        <f>IFERROR(IF($G229 = "WholeBlg",IF(P$1&lt;2020, 0,
IF($H229="GWh",SUMIFS('Interim Analysis'!J:J,'Interim Analysis'!$B:$B,$B229,'Interim Analysis'!$C:$C,$C229,'Interim Analysis'!$F:$F,$F229,'Interim Analysis'!$G:$G,$H229,'Interim Analysis'!$E:$E,$E229),
SUMIFS('Interim Analysis'!J:J,'Interim Analysis'!$B:$B,$B229,'Interim Analysis'!$C:$C,$C229,'Interim Analysis'!$F:$F,$F229,'Interim Analysis'!$G:$G,$H229,'Interim Analysis'!$D:$D,$D229)
*(INDEX('Dimensional Maps'!K$39:K$63,MATCH($E229,'Dimensional Maps'!$C$8:$C$32,0),1)
/SUMIFS('Dimensional Maps'!K$39:K$63, 'Dimensional Maps'!$B$8:$B$32,$D229)))),0),0)</f>
        <v>1.0787605592305318</v>
      </c>
      <c r="Q229" s="115">
        <f>IFERROR(IF($G229 = "WholeBlg",IF(Q$1&lt;2020, 0,
IF($H229="GWh",SUMIFS('Interim Analysis'!K:K,'Interim Analysis'!$B:$B,$B229,'Interim Analysis'!$C:$C,$C229,'Interim Analysis'!$F:$F,$F229,'Interim Analysis'!$G:$G,$H229,'Interim Analysis'!$E:$E,$E229),
SUMIFS('Interim Analysis'!K:K,'Interim Analysis'!$B:$B,$B229,'Interim Analysis'!$C:$C,$C229,'Interim Analysis'!$F:$F,$F229,'Interim Analysis'!$G:$G,$H229,'Interim Analysis'!$D:$D,$D229)
*(INDEX('Dimensional Maps'!L$39:L$63,MATCH($E229,'Dimensional Maps'!$C$8:$C$32,0),1)
/SUMIFS('Dimensional Maps'!L$39:L$63, 'Dimensional Maps'!$B$8:$B$32,$D229)))),0),0)</f>
        <v>1.4085498188172774</v>
      </c>
      <c r="R229" s="115">
        <f>IFERROR(IF($G229 = "WholeBlg",IF(R$1&lt;2020, 0,
IF($H229="GWh",SUMIFS('Interim Analysis'!L:L,'Interim Analysis'!$B:$B,$B229,'Interim Analysis'!$C:$C,$C229,'Interim Analysis'!$F:$F,$F229,'Interim Analysis'!$G:$G,$H229,'Interim Analysis'!$E:$E,$E229),
SUMIFS('Interim Analysis'!L:L,'Interim Analysis'!$B:$B,$B229,'Interim Analysis'!$C:$C,$C229,'Interim Analysis'!$F:$F,$F229,'Interim Analysis'!$G:$G,$H229,'Interim Analysis'!$D:$D,$D229)
*(INDEX('Dimensional Maps'!M$39:M$63,MATCH($E229,'Dimensional Maps'!$C$8:$C$32,0),1)
/SUMIFS('Dimensional Maps'!M$39:M$63, 'Dimensional Maps'!$B$8:$B$32,$D229)))),0),0)</f>
        <v>1.7428566291851295</v>
      </c>
      <c r="S229" s="115">
        <f>IFERROR(IF($G229 = "WholeBlg",IF(S$1&lt;2020, 0,
IF($H229="GWh",SUMIFS('Interim Analysis'!M:M,'Interim Analysis'!$B:$B,$B229,'Interim Analysis'!$C:$C,$C229,'Interim Analysis'!$F:$F,$F229,'Interim Analysis'!$G:$G,$H229,'Interim Analysis'!$E:$E,$E229),
SUMIFS('Interim Analysis'!M:M,'Interim Analysis'!$B:$B,$B229,'Interim Analysis'!$C:$C,$C229,'Interim Analysis'!$F:$F,$F229,'Interim Analysis'!$G:$G,$H229,'Interim Analysis'!$D:$D,$D229)
*(INDEX('Dimensional Maps'!N$39:N$63,MATCH($E229,'Dimensional Maps'!$C$8:$C$32,0),1)
/SUMIFS('Dimensional Maps'!N$39:N$63, 'Dimensional Maps'!$B$8:$B$32,$D229)))),0),0)</f>
        <v>2.0688171754103304</v>
      </c>
      <c r="T229" s="115">
        <f>IFERROR(IF($G229 = "WholeBlg",IF(T$1&lt;2020, 0,
IF($H229="GWh",SUMIFS('Interim Analysis'!N:N,'Interim Analysis'!$B:$B,$B229,'Interim Analysis'!$C:$C,$C229,'Interim Analysis'!$F:$F,$F229,'Interim Analysis'!$G:$G,$H229,'Interim Analysis'!$E:$E,$E229),
SUMIFS('Interim Analysis'!N:N,'Interim Analysis'!$B:$B,$B229,'Interim Analysis'!$C:$C,$C229,'Interim Analysis'!$F:$F,$F229,'Interim Analysis'!$G:$G,$H229,'Interim Analysis'!$D:$D,$D229)
*(INDEX('Dimensional Maps'!O$39:O$63,MATCH($E229,'Dimensional Maps'!$C$8:$C$32,0),1)
/SUMIFS('Dimensional Maps'!O$39:O$63, 'Dimensional Maps'!$B$8:$B$32,$D229)))),0),0)</f>
        <v>2.418470551253737</v>
      </c>
      <c r="U229" s="115">
        <f>IFERROR(IF($G229 = "WholeBlg",IF(U$1&lt;2020, 0,
IF($H229="GWh",SUMIFS('Interim Analysis'!O:O,'Interim Analysis'!$B:$B,$B229,'Interim Analysis'!$C:$C,$C229,'Interim Analysis'!$F:$F,$F229,'Interim Analysis'!$G:$G,$H229,'Interim Analysis'!$E:$E,$E229),
SUMIFS('Interim Analysis'!O:O,'Interim Analysis'!$B:$B,$B229,'Interim Analysis'!$C:$C,$C229,'Interim Analysis'!$F:$F,$F229,'Interim Analysis'!$G:$G,$H229,'Interim Analysis'!$D:$D,$D229)
*(INDEX('Dimensional Maps'!P$39:P$63,MATCH($E229,'Dimensional Maps'!$C$8:$C$32,0),1)
/SUMIFS('Dimensional Maps'!P$39:P$63, 'Dimensional Maps'!$B$8:$B$32,$D229)))),0),0)</f>
        <v>2.7770831480273315</v>
      </c>
      <c r="V229" s="115">
        <f>IFERROR(IF($G229 = "WholeBlg",IF(V$1&lt;2020, 0,
IF($H229="GWh",SUMIFS('Interim Analysis'!P:P,'Interim Analysis'!$B:$B,$B229,'Interim Analysis'!$C:$C,$C229,'Interim Analysis'!$F:$F,$F229,'Interim Analysis'!$G:$G,$H229,'Interim Analysis'!$E:$E,$E229),
SUMIFS('Interim Analysis'!P:P,'Interim Analysis'!$B:$B,$B229,'Interim Analysis'!$C:$C,$C229,'Interim Analysis'!$F:$F,$F229,'Interim Analysis'!$G:$G,$H229,'Interim Analysis'!$D:$D,$D229)
*(INDEX('Dimensional Maps'!Q$39:Q$63,MATCH($E229,'Dimensional Maps'!$C$8:$C$32,0),1)
/SUMIFS('Dimensional Maps'!Q$39:Q$63, 'Dimensional Maps'!$B$8:$B$32,$D229)))),0),0)</f>
        <v>3.1740558070342355</v>
      </c>
      <c r="W229" s="115">
        <f>IFERROR(IF($G229 = "WholeBlg",IF(W$1&lt;2020, 0,
IF($H229="GWh",SUMIFS('Interim Analysis'!Q:Q,'Interim Analysis'!$B:$B,$B229,'Interim Analysis'!$C:$C,$C229,'Interim Analysis'!$F:$F,$F229,'Interim Analysis'!$G:$G,$H229,'Interim Analysis'!$E:$E,$E229),
SUMIFS('Interim Analysis'!Q:Q,'Interim Analysis'!$B:$B,$B229,'Interim Analysis'!$C:$C,$C229,'Interim Analysis'!$F:$F,$F229,'Interim Analysis'!$G:$G,$H229,'Interim Analysis'!$D:$D,$D229)
*(INDEX('Dimensional Maps'!R$39:R$63,MATCH($E229,'Dimensional Maps'!$C$8:$C$32,0),1)
/SUMIFS('Dimensional Maps'!R$39:R$63, 'Dimensional Maps'!$B$8:$B$32,$D229)))),0),0)</f>
        <v>3.6335723718957591</v>
      </c>
    </row>
    <row r="230" spans="1:23" x14ac:dyDescent="0.25">
      <c r="A230" s="105" t="str">
        <f>Home!$C$20</f>
        <v>IOU Potential Program Savings ET</v>
      </c>
      <c r="B230" s="103" t="s">
        <v>236</v>
      </c>
      <c r="C230" s="103">
        <v>1</v>
      </c>
      <c r="D230" s="103" t="s">
        <v>47</v>
      </c>
      <c r="E230" s="103" t="s">
        <v>49</v>
      </c>
      <c r="F230" s="103" t="s">
        <v>167</v>
      </c>
      <c r="G230" s="103" t="s">
        <v>53</v>
      </c>
      <c r="H230" s="116" t="s">
        <v>18</v>
      </c>
      <c r="I230" s="115">
        <f>IFERROR(IF($G230 = "WholeBlg",IF(I$1&lt;2020, 0,
IF($H230="GWh",SUMIFS('Interim Analysis'!C:C,'Interim Analysis'!$B:$B,$B230,'Interim Analysis'!$C:$C,$C230,'Interim Analysis'!$F:$F,$F230,'Interim Analysis'!$G:$G,$H230,'Interim Analysis'!$E:$E,$E230),
SUMIFS('Interim Analysis'!C:C,'Interim Analysis'!$B:$B,$B230,'Interim Analysis'!$C:$C,$C230,'Interim Analysis'!$F:$F,$F230,'Interim Analysis'!$G:$G,$H230,'Interim Analysis'!$D:$D,$D230)
*(INDEX('Dimensional Maps'!D$39:D$63,MATCH($E230,'Dimensional Maps'!$C$8:$C$32,0),1)
/SUMIFS('Dimensional Maps'!D$39:D$63, 'Dimensional Maps'!$B$8:$B$32,$D230)))),0),0)</f>
        <v>0</v>
      </c>
      <c r="J230" s="115">
        <f>IFERROR(IF($G230 = "WholeBlg",IF(J$1&lt;2020, 0,
IF($H230="GWh",SUMIFS('Interim Analysis'!D:D,'Interim Analysis'!$B:$B,$B230,'Interim Analysis'!$C:$C,$C230,'Interim Analysis'!$F:$F,$F230,'Interim Analysis'!$G:$G,$H230,'Interim Analysis'!$E:$E,$E230),
SUMIFS('Interim Analysis'!D:D,'Interim Analysis'!$B:$B,$B230,'Interim Analysis'!$C:$C,$C230,'Interim Analysis'!$F:$F,$F230,'Interim Analysis'!$G:$G,$H230,'Interim Analysis'!$D:$D,$D230)
*(INDEX('Dimensional Maps'!E$39:E$63,MATCH($E230,'Dimensional Maps'!$C$8:$C$32,0),1)
/SUMIFS('Dimensional Maps'!E$39:E$63, 'Dimensional Maps'!$B$8:$B$32,$D230)))),0),0)</f>
        <v>0</v>
      </c>
      <c r="K230" s="115">
        <f>IFERROR(IF($G230 = "WholeBlg",IF(K$1&lt;2020, 0,
IF($H230="GWh",SUMIFS('Interim Analysis'!E:E,'Interim Analysis'!$B:$B,$B230,'Interim Analysis'!$C:$C,$C230,'Interim Analysis'!$F:$F,$F230,'Interim Analysis'!$G:$G,$H230,'Interim Analysis'!$E:$E,$E230),
SUMIFS('Interim Analysis'!E:E,'Interim Analysis'!$B:$B,$B230,'Interim Analysis'!$C:$C,$C230,'Interim Analysis'!$F:$F,$F230,'Interim Analysis'!$G:$G,$H230,'Interim Analysis'!$D:$D,$D230)
*(INDEX('Dimensional Maps'!F$39:F$63,MATCH($E230,'Dimensional Maps'!$C$8:$C$32,0),1)
/SUMIFS('Dimensional Maps'!F$39:F$63, 'Dimensional Maps'!$B$8:$B$32,$D230)))),0),0)</f>
        <v>0</v>
      </c>
      <c r="L230" s="115">
        <f>IFERROR(IF($G230 = "WholeBlg",IF(L$1&lt;2020, 0,
IF($H230="GWh",SUMIFS('Interim Analysis'!F:F,'Interim Analysis'!$B:$B,$B230,'Interim Analysis'!$C:$C,$C230,'Interim Analysis'!$F:$F,$F230,'Interim Analysis'!$G:$G,$H230,'Interim Analysis'!$E:$E,$E230),
SUMIFS('Interim Analysis'!F:F,'Interim Analysis'!$B:$B,$B230,'Interim Analysis'!$C:$C,$C230,'Interim Analysis'!$F:$F,$F230,'Interim Analysis'!$G:$G,$H230,'Interim Analysis'!$D:$D,$D230)
*(INDEX('Dimensional Maps'!G$39:G$63,MATCH($E230,'Dimensional Maps'!$C$8:$C$32,0),1)
/SUMIFS('Dimensional Maps'!G$39:G$63, 'Dimensional Maps'!$B$8:$B$32,$D230)))),0),0)</f>
        <v>0</v>
      </c>
      <c r="M230" s="115">
        <f>IFERROR(IF($G230 = "WholeBlg",IF(M$1&lt;2020, 0,
IF($H230="GWh",SUMIFS('Interim Analysis'!G:G,'Interim Analysis'!$B:$B,$B230,'Interim Analysis'!$C:$C,$C230,'Interim Analysis'!$F:$F,$F230,'Interim Analysis'!$G:$G,$H230,'Interim Analysis'!$E:$E,$E230),
SUMIFS('Interim Analysis'!G:G,'Interim Analysis'!$B:$B,$B230,'Interim Analysis'!$C:$C,$C230,'Interim Analysis'!$F:$F,$F230,'Interim Analysis'!$G:$G,$H230,'Interim Analysis'!$D:$D,$D230)
*(INDEX('Dimensional Maps'!H$39:H$63,MATCH($E230,'Dimensional Maps'!$C$8:$C$32,0),1)
/SUMIFS('Dimensional Maps'!H$39:H$63, 'Dimensional Maps'!$B$8:$B$32,$D230)))),0),0)</f>
        <v>0</v>
      </c>
      <c r="N230" s="115">
        <f>IFERROR(IF($G230 = "WholeBlg",IF(N$1&lt;2020, 0,
IF($H230="GWh",SUMIFS('Interim Analysis'!H:H,'Interim Analysis'!$B:$B,$B230,'Interim Analysis'!$C:$C,$C230,'Interim Analysis'!$F:$F,$F230,'Interim Analysis'!$G:$G,$H230,'Interim Analysis'!$E:$E,$E230),
SUMIFS('Interim Analysis'!H:H,'Interim Analysis'!$B:$B,$B230,'Interim Analysis'!$C:$C,$C230,'Interim Analysis'!$F:$F,$F230,'Interim Analysis'!$G:$G,$H230,'Interim Analysis'!$D:$D,$D230)
*(INDEX('Dimensional Maps'!I$39:I$63,MATCH($E230,'Dimensional Maps'!$C$8:$C$32,0),1)
/SUMIFS('Dimensional Maps'!I$39:I$63, 'Dimensional Maps'!$B$8:$B$32,$D230)))),0),0)</f>
        <v>0</v>
      </c>
      <c r="O230" s="115">
        <f>IFERROR(IF($G230 = "WholeBlg",IF(O$1&lt;2020, 0,
IF($H230="GWh",SUMIFS('Interim Analysis'!I:I,'Interim Analysis'!$B:$B,$B230,'Interim Analysis'!$C:$C,$C230,'Interim Analysis'!$F:$F,$F230,'Interim Analysis'!$G:$G,$H230,'Interim Analysis'!$E:$E,$E230),
SUMIFS('Interim Analysis'!I:I,'Interim Analysis'!$B:$B,$B230,'Interim Analysis'!$C:$C,$C230,'Interim Analysis'!$F:$F,$F230,'Interim Analysis'!$G:$G,$H230,'Interim Analysis'!$D:$D,$D230)
*(INDEX('Dimensional Maps'!J$39:J$63,MATCH($E230,'Dimensional Maps'!$C$8:$C$32,0),1)
/SUMIFS('Dimensional Maps'!J$39:J$63, 'Dimensional Maps'!$B$8:$B$32,$D230)))),0),0)</f>
        <v>0</v>
      </c>
      <c r="P230" s="115">
        <f>IFERROR(IF($G230 = "WholeBlg",IF(P$1&lt;2020, 0,
IF($H230="GWh",SUMIFS('Interim Analysis'!J:J,'Interim Analysis'!$B:$B,$B230,'Interim Analysis'!$C:$C,$C230,'Interim Analysis'!$F:$F,$F230,'Interim Analysis'!$G:$G,$H230,'Interim Analysis'!$E:$E,$E230),
SUMIFS('Interim Analysis'!J:J,'Interim Analysis'!$B:$B,$B230,'Interim Analysis'!$C:$C,$C230,'Interim Analysis'!$F:$F,$F230,'Interim Analysis'!$G:$G,$H230,'Interim Analysis'!$D:$D,$D230)
*(INDEX('Dimensional Maps'!K$39:K$63,MATCH($E230,'Dimensional Maps'!$C$8:$C$32,0),1)
/SUMIFS('Dimensional Maps'!K$39:K$63, 'Dimensional Maps'!$B$8:$B$32,$D230)))),0),0)</f>
        <v>0</v>
      </c>
      <c r="Q230" s="115">
        <f>IFERROR(IF($G230 = "WholeBlg",IF(Q$1&lt;2020, 0,
IF($H230="GWh",SUMIFS('Interim Analysis'!K:K,'Interim Analysis'!$B:$B,$B230,'Interim Analysis'!$C:$C,$C230,'Interim Analysis'!$F:$F,$F230,'Interim Analysis'!$G:$G,$H230,'Interim Analysis'!$E:$E,$E230),
SUMIFS('Interim Analysis'!K:K,'Interim Analysis'!$B:$B,$B230,'Interim Analysis'!$C:$C,$C230,'Interim Analysis'!$F:$F,$F230,'Interim Analysis'!$G:$G,$H230,'Interim Analysis'!$D:$D,$D230)
*(INDEX('Dimensional Maps'!L$39:L$63,MATCH($E230,'Dimensional Maps'!$C$8:$C$32,0),1)
/SUMIFS('Dimensional Maps'!L$39:L$63, 'Dimensional Maps'!$B$8:$B$32,$D230)))),0),0)</f>
        <v>0</v>
      </c>
      <c r="R230" s="115">
        <f>IFERROR(IF($G230 = "WholeBlg",IF(R$1&lt;2020, 0,
IF($H230="GWh",SUMIFS('Interim Analysis'!L:L,'Interim Analysis'!$B:$B,$B230,'Interim Analysis'!$C:$C,$C230,'Interim Analysis'!$F:$F,$F230,'Interim Analysis'!$G:$G,$H230,'Interim Analysis'!$E:$E,$E230),
SUMIFS('Interim Analysis'!L:L,'Interim Analysis'!$B:$B,$B230,'Interim Analysis'!$C:$C,$C230,'Interim Analysis'!$F:$F,$F230,'Interim Analysis'!$G:$G,$H230,'Interim Analysis'!$D:$D,$D230)
*(INDEX('Dimensional Maps'!M$39:M$63,MATCH($E230,'Dimensional Maps'!$C$8:$C$32,0),1)
/SUMIFS('Dimensional Maps'!M$39:M$63, 'Dimensional Maps'!$B$8:$B$32,$D230)))),0),0)</f>
        <v>0</v>
      </c>
      <c r="S230" s="115">
        <f>IFERROR(IF($G230 = "WholeBlg",IF(S$1&lt;2020, 0,
IF($H230="GWh",SUMIFS('Interim Analysis'!M:M,'Interim Analysis'!$B:$B,$B230,'Interim Analysis'!$C:$C,$C230,'Interim Analysis'!$F:$F,$F230,'Interim Analysis'!$G:$G,$H230,'Interim Analysis'!$E:$E,$E230),
SUMIFS('Interim Analysis'!M:M,'Interim Analysis'!$B:$B,$B230,'Interim Analysis'!$C:$C,$C230,'Interim Analysis'!$F:$F,$F230,'Interim Analysis'!$G:$G,$H230,'Interim Analysis'!$D:$D,$D230)
*(INDEX('Dimensional Maps'!N$39:N$63,MATCH($E230,'Dimensional Maps'!$C$8:$C$32,0),1)
/SUMIFS('Dimensional Maps'!N$39:N$63, 'Dimensional Maps'!$B$8:$B$32,$D230)))),0),0)</f>
        <v>0</v>
      </c>
      <c r="T230" s="115">
        <f>IFERROR(IF($G230 = "WholeBlg",IF(T$1&lt;2020, 0,
IF($H230="GWh",SUMIFS('Interim Analysis'!N:N,'Interim Analysis'!$B:$B,$B230,'Interim Analysis'!$C:$C,$C230,'Interim Analysis'!$F:$F,$F230,'Interim Analysis'!$G:$G,$H230,'Interim Analysis'!$E:$E,$E230),
SUMIFS('Interim Analysis'!N:N,'Interim Analysis'!$B:$B,$B230,'Interim Analysis'!$C:$C,$C230,'Interim Analysis'!$F:$F,$F230,'Interim Analysis'!$G:$G,$H230,'Interim Analysis'!$D:$D,$D230)
*(INDEX('Dimensional Maps'!O$39:O$63,MATCH($E230,'Dimensional Maps'!$C$8:$C$32,0),1)
/SUMIFS('Dimensional Maps'!O$39:O$63, 'Dimensional Maps'!$B$8:$B$32,$D230)))),0),0)</f>
        <v>0</v>
      </c>
      <c r="U230" s="115">
        <f>IFERROR(IF($G230 = "WholeBlg",IF(U$1&lt;2020, 0,
IF($H230="GWh",SUMIFS('Interim Analysis'!O:O,'Interim Analysis'!$B:$B,$B230,'Interim Analysis'!$C:$C,$C230,'Interim Analysis'!$F:$F,$F230,'Interim Analysis'!$G:$G,$H230,'Interim Analysis'!$E:$E,$E230),
SUMIFS('Interim Analysis'!O:O,'Interim Analysis'!$B:$B,$B230,'Interim Analysis'!$C:$C,$C230,'Interim Analysis'!$F:$F,$F230,'Interim Analysis'!$G:$G,$H230,'Interim Analysis'!$D:$D,$D230)
*(INDEX('Dimensional Maps'!P$39:P$63,MATCH($E230,'Dimensional Maps'!$C$8:$C$32,0),1)
/SUMIFS('Dimensional Maps'!P$39:P$63, 'Dimensional Maps'!$B$8:$B$32,$D230)))),0),0)</f>
        <v>0</v>
      </c>
      <c r="V230" s="115">
        <f>IFERROR(IF($G230 = "WholeBlg",IF(V$1&lt;2020, 0,
IF($H230="GWh",SUMIFS('Interim Analysis'!P:P,'Interim Analysis'!$B:$B,$B230,'Interim Analysis'!$C:$C,$C230,'Interim Analysis'!$F:$F,$F230,'Interim Analysis'!$G:$G,$H230,'Interim Analysis'!$E:$E,$E230),
SUMIFS('Interim Analysis'!P:P,'Interim Analysis'!$B:$B,$B230,'Interim Analysis'!$C:$C,$C230,'Interim Analysis'!$F:$F,$F230,'Interim Analysis'!$G:$G,$H230,'Interim Analysis'!$D:$D,$D230)
*(INDEX('Dimensional Maps'!Q$39:Q$63,MATCH($E230,'Dimensional Maps'!$C$8:$C$32,0),1)
/SUMIFS('Dimensional Maps'!Q$39:Q$63, 'Dimensional Maps'!$B$8:$B$32,$D230)))),0),0)</f>
        <v>0</v>
      </c>
      <c r="W230" s="115">
        <f>IFERROR(IF($G230 = "WholeBlg",IF(W$1&lt;2020, 0,
IF($H230="GWh",SUMIFS('Interim Analysis'!Q:Q,'Interim Analysis'!$B:$B,$B230,'Interim Analysis'!$C:$C,$C230,'Interim Analysis'!$F:$F,$F230,'Interim Analysis'!$G:$G,$H230,'Interim Analysis'!$E:$E,$E230),
SUMIFS('Interim Analysis'!Q:Q,'Interim Analysis'!$B:$B,$B230,'Interim Analysis'!$C:$C,$C230,'Interim Analysis'!$F:$F,$F230,'Interim Analysis'!$G:$G,$H230,'Interim Analysis'!$D:$D,$D230)
*(INDEX('Dimensional Maps'!R$39:R$63,MATCH($E230,'Dimensional Maps'!$C$8:$C$32,0),1)
/SUMIFS('Dimensional Maps'!R$39:R$63, 'Dimensional Maps'!$B$8:$B$32,$D230)))),0),0)</f>
        <v>0</v>
      </c>
    </row>
    <row r="231" spans="1:23" x14ac:dyDescent="0.25">
      <c r="A231" s="105" t="str">
        <f>Home!$C$20</f>
        <v>IOU Potential Program Savings ET</v>
      </c>
      <c r="B231" s="103" t="s">
        <v>236</v>
      </c>
      <c r="C231" s="103">
        <v>1</v>
      </c>
      <c r="D231" s="103" t="s">
        <v>47</v>
      </c>
      <c r="E231" s="103" t="s">
        <v>49</v>
      </c>
      <c r="F231" s="103" t="s">
        <v>186</v>
      </c>
      <c r="G231" s="103" t="s">
        <v>53</v>
      </c>
      <c r="H231" s="116" t="s">
        <v>18</v>
      </c>
      <c r="I231" s="115">
        <f>IFERROR(IF($G231 = "WholeBlg",IF(I$1&lt;2020, 0,
IF($H231="GWh",SUMIFS('Interim Analysis'!C:C,'Interim Analysis'!$B:$B,$B231,'Interim Analysis'!$C:$C,$C231,'Interim Analysis'!$F:$F,$F231,'Interim Analysis'!$G:$G,$H231,'Interim Analysis'!$E:$E,$E231),
SUMIFS('Interim Analysis'!C:C,'Interim Analysis'!$B:$B,$B231,'Interim Analysis'!$C:$C,$C231,'Interim Analysis'!$F:$F,$F231,'Interim Analysis'!$G:$G,$H231,'Interim Analysis'!$D:$D,$D231)
*(INDEX('Dimensional Maps'!D$39:D$63,MATCH($E231,'Dimensional Maps'!$C$8:$C$32,0),1)
/SUMIFS('Dimensional Maps'!D$39:D$63, 'Dimensional Maps'!$B$8:$B$32,$D231)))),0),0)</f>
        <v>0</v>
      </c>
      <c r="J231" s="115">
        <f>IFERROR(IF($G231 = "WholeBlg",IF(J$1&lt;2020, 0,
IF($H231="GWh",SUMIFS('Interim Analysis'!D:D,'Interim Analysis'!$B:$B,$B231,'Interim Analysis'!$C:$C,$C231,'Interim Analysis'!$F:$F,$F231,'Interim Analysis'!$G:$G,$H231,'Interim Analysis'!$E:$E,$E231),
SUMIFS('Interim Analysis'!D:D,'Interim Analysis'!$B:$B,$B231,'Interim Analysis'!$C:$C,$C231,'Interim Analysis'!$F:$F,$F231,'Interim Analysis'!$G:$G,$H231,'Interim Analysis'!$D:$D,$D231)
*(INDEX('Dimensional Maps'!E$39:E$63,MATCH($E231,'Dimensional Maps'!$C$8:$C$32,0),1)
/SUMIFS('Dimensional Maps'!E$39:E$63, 'Dimensional Maps'!$B$8:$B$32,$D231)))),0),0)</f>
        <v>0</v>
      </c>
      <c r="K231" s="115">
        <f>IFERROR(IF($G231 = "WholeBlg",IF(K$1&lt;2020, 0,
IF($H231="GWh",SUMIFS('Interim Analysis'!E:E,'Interim Analysis'!$B:$B,$B231,'Interim Analysis'!$C:$C,$C231,'Interim Analysis'!$F:$F,$F231,'Interim Analysis'!$G:$G,$H231,'Interim Analysis'!$E:$E,$E231),
SUMIFS('Interim Analysis'!E:E,'Interim Analysis'!$B:$B,$B231,'Interim Analysis'!$C:$C,$C231,'Interim Analysis'!$F:$F,$F231,'Interim Analysis'!$G:$G,$H231,'Interim Analysis'!$D:$D,$D231)
*(INDEX('Dimensional Maps'!F$39:F$63,MATCH($E231,'Dimensional Maps'!$C$8:$C$32,0),1)
/SUMIFS('Dimensional Maps'!F$39:F$63, 'Dimensional Maps'!$B$8:$B$32,$D231)))),0),0)</f>
        <v>0</v>
      </c>
      <c r="L231" s="115">
        <f>IFERROR(IF($G231 = "WholeBlg",IF(L$1&lt;2020, 0,
IF($H231="GWh",SUMIFS('Interim Analysis'!F:F,'Interim Analysis'!$B:$B,$B231,'Interim Analysis'!$C:$C,$C231,'Interim Analysis'!$F:$F,$F231,'Interim Analysis'!$G:$G,$H231,'Interim Analysis'!$E:$E,$E231),
SUMIFS('Interim Analysis'!F:F,'Interim Analysis'!$B:$B,$B231,'Interim Analysis'!$C:$C,$C231,'Interim Analysis'!$F:$F,$F231,'Interim Analysis'!$G:$G,$H231,'Interim Analysis'!$D:$D,$D231)
*(INDEX('Dimensional Maps'!G$39:G$63,MATCH($E231,'Dimensional Maps'!$C$8:$C$32,0),1)
/SUMIFS('Dimensional Maps'!G$39:G$63, 'Dimensional Maps'!$B$8:$B$32,$D231)))),0),0)</f>
        <v>0</v>
      </c>
      <c r="M231" s="115">
        <f>IFERROR(IF($G231 = "WholeBlg",IF(M$1&lt;2020, 0,
IF($H231="GWh",SUMIFS('Interim Analysis'!G:G,'Interim Analysis'!$B:$B,$B231,'Interim Analysis'!$C:$C,$C231,'Interim Analysis'!$F:$F,$F231,'Interim Analysis'!$G:$G,$H231,'Interim Analysis'!$E:$E,$E231),
SUMIFS('Interim Analysis'!G:G,'Interim Analysis'!$B:$B,$B231,'Interim Analysis'!$C:$C,$C231,'Interim Analysis'!$F:$F,$F231,'Interim Analysis'!$G:$G,$H231,'Interim Analysis'!$D:$D,$D231)
*(INDEX('Dimensional Maps'!H$39:H$63,MATCH($E231,'Dimensional Maps'!$C$8:$C$32,0),1)
/SUMIFS('Dimensional Maps'!H$39:H$63, 'Dimensional Maps'!$B$8:$B$32,$D231)))),0),0)</f>
        <v>0</v>
      </c>
      <c r="N231" s="115">
        <f>IFERROR(IF($G231 = "WholeBlg",IF(N$1&lt;2020, 0,
IF($H231="GWh",SUMIFS('Interim Analysis'!H:H,'Interim Analysis'!$B:$B,$B231,'Interim Analysis'!$C:$C,$C231,'Interim Analysis'!$F:$F,$F231,'Interim Analysis'!$G:$G,$H231,'Interim Analysis'!$E:$E,$E231),
SUMIFS('Interim Analysis'!H:H,'Interim Analysis'!$B:$B,$B231,'Interim Analysis'!$C:$C,$C231,'Interim Analysis'!$F:$F,$F231,'Interim Analysis'!$G:$G,$H231,'Interim Analysis'!$D:$D,$D231)
*(INDEX('Dimensional Maps'!I$39:I$63,MATCH($E231,'Dimensional Maps'!$C$8:$C$32,0),1)
/SUMIFS('Dimensional Maps'!I$39:I$63, 'Dimensional Maps'!$B$8:$B$32,$D231)))),0),0)</f>
        <v>0</v>
      </c>
      <c r="O231" s="115">
        <f>IFERROR(IF($G231 = "WholeBlg",IF(O$1&lt;2020, 0,
IF($H231="GWh",SUMIFS('Interim Analysis'!I:I,'Interim Analysis'!$B:$B,$B231,'Interim Analysis'!$C:$C,$C231,'Interim Analysis'!$F:$F,$F231,'Interim Analysis'!$G:$G,$H231,'Interim Analysis'!$E:$E,$E231),
SUMIFS('Interim Analysis'!I:I,'Interim Analysis'!$B:$B,$B231,'Interim Analysis'!$C:$C,$C231,'Interim Analysis'!$F:$F,$F231,'Interim Analysis'!$G:$G,$H231,'Interim Analysis'!$D:$D,$D231)
*(INDEX('Dimensional Maps'!J$39:J$63,MATCH($E231,'Dimensional Maps'!$C$8:$C$32,0),1)
/SUMIFS('Dimensional Maps'!J$39:J$63, 'Dimensional Maps'!$B$8:$B$32,$D231)))),0),0)</f>
        <v>0</v>
      </c>
      <c r="P231" s="115">
        <f>IFERROR(IF($G231 = "WholeBlg",IF(P$1&lt;2020, 0,
IF($H231="GWh",SUMIFS('Interim Analysis'!J:J,'Interim Analysis'!$B:$B,$B231,'Interim Analysis'!$C:$C,$C231,'Interim Analysis'!$F:$F,$F231,'Interim Analysis'!$G:$G,$H231,'Interim Analysis'!$E:$E,$E231),
SUMIFS('Interim Analysis'!J:J,'Interim Analysis'!$B:$B,$B231,'Interim Analysis'!$C:$C,$C231,'Interim Analysis'!$F:$F,$F231,'Interim Analysis'!$G:$G,$H231,'Interim Analysis'!$D:$D,$D231)
*(INDEX('Dimensional Maps'!K$39:K$63,MATCH($E231,'Dimensional Maps'!$C$8:$C$32,0),1)
/SUMIFS('Dimensional Maps'!K$39:K$63, 'Dimensional Maps'!$B$8:$B$32,$D231)))),0),0)</f>
        <v>0</v>
      </c>
      <c r="Q231" s="115">
        <f>IFERROR(IF($G231 = "WholeBlg",IF(Q$1&lt;2020, 0,
IF($H231="GWh",SUMIFS('Interim Analysis'!K:K,'Interim Analysis'!$B:$B,$B231,'Interim Analysis'!$C:$C,$C231,'Interim Analysis'!$F:$F,$F231,'Interim Analysis'!$G:$G,$H231,'Interim Analysis'!$E:$E,$E231),
SUMIFS('Interim Analysis'!K:K,'Interim Analysis'!$B:$B,$B231,'Interim Analysis'!$C:$C,$C231,'Interim Analysis'!$F:$F,$F231,'Interim Analysis'!$G:$G,$H231,'Interim Analysis'!$D:$D,$D231)
*(INDEX('Dimensional Maps'!L$39:L$63,MATCH($E231,'Dimensional Maps'!$C$8:$C$32,0),1)
/SUMIFS('Dimensional Maps'!L$39:L$63, 'Dimensional Maps'!$B$8:$B$32,$D231)))),0),0)</f>
        <v>0</v>
      </c>
      <c r="R231" s="115">
        <f>IFERROR(IF($G231 = "WholeBlg",IF(R$1&lt;2020, 0,
IF($H231="GWh",SUMIFS('Interim Analysis'!L:L,'Interim Analysis'!$B:$B,$B231,'Interim Analysis'!$C:$C,$C231,'Interim Analysis'!$F:$F,$F231,'Interim Analysis'!$G:$G,$H231,'Interim Analysis'!$E:$E,$E231),
SUMIFS('Interim Analysis'!L:L,'Interim Analysis'!$B:$B,$B231,'Interim Analysis'!$C:$C,$C231,'Interim Analysis'!$F:$F,$F231,'Interim Analysis'!$G:$G,$H231,'Interim Analysis'!$D:$D,$D231)
*(INDEX('Dimensional Maps'!M$39:M$63,MATCH($E231,'Dimensional Maps'!$C$8:$C$32,0),1)
/SUMIFS('Dimensional Maps'!M$39:M$63, 'Dimensional Maps'!$B$8:$B$32,$D231)))),0),0)</f>
        <v>0</v>
      </c>
      <c r="S231" s="115">
        <f>IFERROR(IF($G231 = "WholeBlg",IF(S$1&lt;2020, 0,
IF($H231="GWh",SUMIFS('Interim Analysis'!M:M,'Interim Analysis'!$B:$B,$B231,'Interim Analysis'!$C:$C,$C231,'Interim Analysis'!$F:$F,$F231,'Interim Analysis'!$G:$G,$H231,'Interim Analysis'!$E:$E,$E231),
SUMIFS('Interim Analysis'!M:M,'Interim Analysis'!$B:$B,$B231,'Interim Analysis'!$C:$C,$C231,'Interim Analysis'!$F:$F,$F231,'Interim Analysis'!$G:$G,$H231,'Interim Analysis'!$D:$D,$D231)
*(INDEX('Dimensional Maps'!N$39:N$63,MATCH($E231,'Dimensional Maps'!$C$8:$C$32,0),1)
/SUMIFS('Dimensional Maps'!N$39:N$63, 'Dimensional Maps'!$B$8:$B$32,$D231)))),0),0)</f>
        <v>0</v>
      </c>
      <c r="T231" s="115">
        <f>IFERROR(IF($G231 = "WholeBlg",IF(T$1&lt;2020, 0,
IF($H231="GWh",SUMIFS('Interim Analysis'!N:N,'Interim Analysis'!$B:$B,$B231,'Interim Analysis'!$C:$C,$C231,'Interim Analysis'!$F:$F,$F231,'Interim Analysis'!$G:$G,$H231,'Interim Analysis'!$E:$E,$E231),
SUMIFS('Interim Analysis'!N:N,'Interim Analysis'!$B:$B,$B231,'Interim Analysis'!$C:$C,$C231,'Interim Analysis'!$F:$F,$F231,'Interim Analysis'!$G:$G,$H231,'Interim Analysis'!$D:$D,$D231)
*(INDEX('Dimensional Maps'!O$39:O$63,MATCH($E231,'Dimensional Maps'!$C$8:$C$32,0),1)
/SUMIFS('Dimensional Maps'!O$39:O$63, 'Dimensional Maps'!$B$8:$B$32,$D231)))),0),0)</f>
        <v>0</v>
      </c>
      <c r="U231" s="115">
        <f>IFERROR(IF($G231 = "WholeBlg",IF(U$1&lt;2020, 0,
IF($H231="GWh",SUMIFS('Interim Analysis'!O:O,'Interim Analysis'!$B:$B,$B231,'Interim Analysis'!$C:$C,$C231,'Interim Analysis'!$F:$F,$F231,'Interim Analysis'!$G:$G,$H231,'Interim Analysis'!$E:$E,$E231),
SUMIFS('Interim Analysis'!O:O,'Interim Analysis'!$B:$B,$B231,'Interim Analysis'!$C:$C,$C231,'Interim Analysis'!$F:$F,$F231,'Interim Analysis'!$G:$G,$H231,'Interim Analysis'!$D:$D,$D231)
*(INDEX('Dimensional Maps'!P$39:P$63,MATCH($E231,'Dimensional Maps'!$C$8:$C$32,0),1)
/SUMIFS('Dimensional Maps'!P$39:P$63, 'Dimensional Maps'!$B$8:$B$32,$D231)))),0),0)</f>
        <v>0</v>
      </c>
      <c r="V231" s="115">
        <f>IFERROR(IF($G231 = "WholeBlg",IF(V$1&lt;2020, 0,
IF($H231="GWh",SUMIFS('Interim Analysis'!P:P,'Interim Analysis'!$B:$B,$B231,'Interim Analysis'!$C:$C,$C231,'Interim Analysis'!$F:$F,$F231,'Interim Analysis'!$G:$G,$H231,'Interim Analysis'!$E:$E,$E231),
SUMIFS('Interim Analysis'!P:P,'Interim Analysis'!$B:$B,$B231,'Interim Analysis'!$C:$C,$C231,'Interim Analysis'!$F:$F,$F231,'Interim Analysis'!$G:$G,$H231,'Interim Analysis'!$D:$D,$D231)
*(INDEX('Dimensional Maps'!Q$39:Q$63,MATCH($E231,'Dimensional Maps'!$C$8:$C$32,0),1)
/SUMIFS('Dimensional Maps'!Q$39:Q$63, 'Dimensional Maps'!$B$8:$B$32,$D231)))),0),0)</f>
        <v>0</v>
      </c>
      <c r="W231" s="115">
        <f>IFERROR(IF($G231 = "WholeBlg",IF(W$1&lt;2020, 0,
IF($H231="GWh",SUMIFS('Interim Analysis'!Q:Q,'Interim Analysis'!$B:$B,$B231,'Interim Analysis'!$C:$C,$C231,'Interim Analysis'!$F:$F,$F231,'Interim Analysis'!$G:$G,$H231,'Interim Analysis'!$E:$E,$E231),
SUMIFS('Interim Analysis'!Q:Q,'Interim Analysis'!$B:$B,$B231,'Interim Analysis'!$C:$C,$C231,'Interim Analysis'!$F:$F,$F231,'Interim Analysis'!$G:$G,$H231,'Interim Analysis'!$D:$D,$D231)
*(INDEX('Dimensional Maps'!R$39:R$63,MATCH($E231,'Dimensional Maps'!$C$8:$C$32,0),1)
/SUMIFS('Dimensional Maps'!R$39:R$63, 'Dimensional Maps'!$B$8:$B$32,$D231)))),0),0)</f>
        <v>0</v>
      </c>
    </row>
    <row r="232" spans="1:23" x14ac:dyDescent="0.25">
      <c r="A232" s="105" t="str">
        <f>Home!$C$20</f>
        <v>IOU Potential Program Savings ET</v>
      </c>
      <c r="B232" s="103" t="s">
        <v>236</v>
      </c>
      <c r="C232" s="103">
        <v>1</v>
      </c>
      <c r="D232" s="103" t="s">
        <v>47</v>
      </c>
      <c r="E232" s="103" t="s">
        <v>49</v>
      </c>
      <c r="F232" s="103" t="s">
        <v>167</v>
      </c>
      <c r="G232" s="103" t="s">
        <v>53</v>
      </c>
      <c r="H232" s="116" t="s">
        <v>20</v>
      </c>
      <c r="I232" s="115">
        <f>IFERROR(IF($G232 = "WholeBlg",IF(I$1&lt;2020, 0,
IF($H232="GWh",SUMIFS('Interim Analysis'!C:C,'Interim Analysis'!$B:$B,$B232,'Interim Analysis'!$C:$C,$C232,'Interim Analysis'!$F:$F,$F232,'Interim Analysis'!$G:$G,$H232,'Interim Analysis'!$E:$E,$E232),
SUMIFS('Interim Analysis'!C:C,'Interim Analysis'!$B:$B,$B232,'Interim Analysis'!$C:$C,$C232,'Interim Analysis'!$F:$F,$F232,'Interim Analysis'!$G:$G,$H232,'Interim Analysis'!$D:$D,$D232)
*(INDEX('Dimensional Maps'!D$39:D$63,MATCH($E232,'Dimensional Maps'!$C$8:$C$32,0),1)
/SUMIFS('Dimensional Maps'!D$39:D$63, 'Dimensional Maps'!$B$8:$B$32,$D232)))),0),0)</f>
        <v>0</v>
      </c>
      <c r="J232" s="115">
        <f>IFERROR(IF($G232 = "WholeBlg",IF(J$1&lt;2020, 0,
IF($H232="GWh",SUMIFS('Interim Analysis'!D:D,'Interim Analysis'!$B:$B,$B232,'Interim Analysis'!$C:$C,$C232,'Interim Analysis'!$F:$F,$F232,'Interim Analysis'!$G:$G,$H232,'Interim Analysis'!$E:$E,$E232),
SUMIFS('Interim Analysis'!D:D,'Interim Analysis'!$B:$B,$B232,'Interim Analysis'!$C:$C,$C232,'Interim Analysis'!$F:$F,$F232,'Interim Analysis'!$G:$G,$H232,'Interim Analysis'!$D:$D,$D232)
*(INDEX('Dimensional Maps'!E$39:E$63,MATCH($E232,'Dimensional Maps'!$C$8:$C$32,0),1)
/SUMIFS('Dimensional Maps'!E$39:E$63, 'Dimensional Maps'!$B$8:$B$32,$D232)))),0),0)</f>
        <v>0</v>
      </c>
      <c r="K232" s="115">
        <f>IFERROR(IF($G232 = "WholeBlg",IF(K$1&lt;2020, 0,
IF($H232="GWh",SUMIFS('Interim Analysis'!E:E,'Interim Analysis'!$B:$B,$B232,'Interim Analysis'!$C:$C,$C232,'Interim Analysis'!$F:$F,$F232,'Interim Analysis'!$G:$G,$H232,'Interim Analysis'!$E:$E,$E232),
SUMIFS('Interim Analysis'!E:E,'Interim Analysis'!$B:$B,$B232,'Interim Analysis'!$C:$C,$C232,'Interim Analysis'!$F:$F,$F232,'Interim Analysis'!$G:$G,$H232,'Interim Analysis'!$D:$D,$D232)
*(INDEX('Dimensional Maps'!F$39:F$63,MATCH($E232,'Dimensional Maps'!$C$8:$C$32,0),1)
/SUMIFS('Dimensional Maps'!F$39:F$63, 'Dimensional Maps'!$B$8:$B$32,$D232)))),0),0)</f>
        <v>0</v>
      </c>
      <c r="L232" s="115">
        <f>IFERROR(IF($G232 = "WholeBlg",IF(L$1&lt;2020, 0,
IF($H232="GWh",SUMIFS('Interim Analysis'!F:F,'Interim Analysis'!$B:$B,$B232,'Interim Analysis'!$C:$C,$C232,'Interim Analysis'!$F:$F,$F232,'Interim Analysis'!$G:$G,$H232,'Interim Analysis'!$E:$E,$E232),
SUMIFS('Interim Analysis'!F:F,'Interim Analysis'!$B:$B,$B232,'Interim Analysis'!$C:$C,$C232,'Interim Analysis'!$F:$F,$F232,'Interim Analysis'!$G:$G,$H232,'Interim Analysis'!$D:$D,$D232)
*(INDEX('Dimensional Maps'!G$39:G$63,MATCH($E232,'Dimensional Maps'!$C$8:$C$32,0),1)
/SUMIFS('Dimensional Maps'!G$39:G$63, 'Dimensional Maps'!$B$8:$B$32,$D232)))),0),0)</f>
        <v>0</v>
      </c>
      <c r="M232" s="115">
        <f>IFERROR(IF($G232 = "WholeBlg",IF(M$1&lt;2020, 0,
IF($H232="GWh",SUMIFS('Interim Analysis'!G:G,'Interim Analysis'!$B:$B,$B232,'Interim Analysis'!$C:$C,$C232,'Interim Analysis'!$F:$F,$F232,'Interim Analysis'!$G:$G,$H232,'Interim Analysis'!$E:$E,$E232),
SUMIFS('Interim Analysis'!G:G,'Interim Analysis'!$B:$B,$B232,'Interim Analysis'!$C:$C,$C232,'Interim Analysis'!$F:$F,$F232,'Interim Analysis'!$G:$G,$H232,'Interim Analysis'!$D:$D,$D232)
*(INDEX('Dimensional Maps'!H$39:H$63,MATCH($E232,'Dimensional Maps'!$C$8:$C$32,0),1)
/SUMIFS('Dimensional Maps'!H$39:H$63, 'Dimensional Maps'!$B$8:$B$32,$D232)))),0),0)</f>
        <v>0</v>
      </c>
      <c r="N232" s="115">
        <f>IFERROR(IF($G232 = "WholeBlg",IF(N$1&lt;2020, 0,
IF($H232="GWh",SUMIFS('Interim Analysis'!H:H,'Interim Analysis'!$B:$B,$B232,'Interim Analysis'!$C:$C,$C232,'Interim Analysis'!$F:$F,$F232,'Interim Analysis'!$G:$G,$H232,'Interim Analysis'!$E:$E,$E232),
SUMIFS('Interim Analysis'!H:H,'Interim Analysis'!$B:$B,$B232,'Interim Analysis'!$C:$C,$C232,'Interim Analysis'!$F:$F,$F232,'Interim Analysis'!$G:$G,$H232,'Interim Analysis'!$D:$D,$D232)
*(INDEX('Dimensional Maps'!I$39:I$63,MATCH($E232,'Dimensional Maps'!$C$8:$C$32,0),1)
/SUMIFS('Dimensional Maps'!I$39:I$63, 'Dimensional Maps'!$B$8:$B$32,$D232)))),0),0)</f>
        <v>0.12153769234896736</v>
      </c>
      <c r="O232" s="115">
        <f>IFERROR(IF($G232 = "WholeBlg",IF(O$1&lt;2020, 0,
IF($H232="GWh",SUMIFS('Interim Analysis'!I:I,'Interim Analysis'!$B:$B,$B232,'Interim Analysis'!$C:$C,$C232,'Interim Analysis'!$F:$F,$F232,'Interim Analysis'!$G:$G,$H232,'Interim Analysis'!$E:$E,$E232),
SUMIFS('Interim Analysis'!I:I,'Interim Analysis'!$B:$B,$B232,'Interim Analysis'!$C:$C,$C232,'Interim Analysis'!$F:$F,$F232,'Interim Analysis'!$G:$G,$H232,'Interim Analysis'!$D:$D,$D232)
*(INDEX('Dimensional Maps'!J$39:J$63,MATCH($E232,'Dimensional Maps'!$C$8:$C$32,0),1)
/SUMIFS('Dimensional Maps'!J$39:J$63, 'Dimensional Maps'!$B$8:$B$32,$D232)))),0),0)</f>
        <v>0.23901000547635318</v>
      </c>
      <c r="P232" s="115">
        <f>IFERROR(IF($G232 = "WholeBlg",IF(P$1&lt;2020, 0,
IF($H232="GWh",SUMIFS('Interim Analysis'!J:J,'Interim Analysis'!$B:$B,$B232,'Interim Analysis'!$C:$C,$C232,'Interim Analysis'!$F:$F,$F232,'Interim Analysis'!$G:$G,$H232,'Interim Analysis'!$E:$E,$E232),
SUMIFS('Interim Analysis'!J:J,'Interim Analysis'!$B:$B,$B232,'Interim Analysis'!$C:$C,$C232,'Interim Analysis'!$F:$F,$F232,'Interim Analysis'!$G:$G,$H232,'Interim Analysis'!$D:$D,$D232)
*(INDEX('Dimensional Maps'!K$39:K$63,MATCH($E232,'Dimensional Maps'!$C$8:$C$32,0),1)
/SUMIFS('Dimensional Maps'!K$39:K$63, 'Dimensional Maps'!$B$8:$B$32,$D232)))),0),0)</f>
        <v>0.35304419127918574</v>
      </c>
      <c r="Q232" s="115">
        <f>IFERROR(IF($G232 = "WholeBlg",IF(Q$1&lt;2020, 0,
IF($H232="GWh",SUMIFS('Interim Analysis'!K:K,'Interim Analysis'!$B:$B,$B232,'Interim Analysis'!$C:$C,$C232,'Interim Analysis'!$F:$F,$F232,'Interim Analysis'!$G:$G,$H232,'Interim Analysis'!$E:$E,$E232),
SUMIFS('Interim Analysis'!K:K,'Interim Analysis'!$B:$B,$B232,'Interim Analysis'!$C:$C,$C232,'Interim Analysis'!$F:$F,$F232,'Interim Analysis'!$G:$G,$H232,'Interim Analysis'!$D:$D,$D232)
*(INDEX('Dimensional Maps'!L$39:L$63,MATCH($E232,'Dimensional Maps'!$C$8:$C$32,0),1)
/SUMIFS('Dimensional Maps'!L$39:L$63, 'Dimensional Maps'!$B$8:$B$32,$D232)))),0),0)</f>
        <v>0.45900531700541014</v>
      </c>
      <c r="R232" s="115">
        <f>IFERROR(IF($G232 = "WholeBlg",IF(R$1&lt;2020, 0,
IF($H232="GWh",SUMIFS('Interim Analysis'!L:L,'Interim Analysis'!$B:$B,$B232,'Interim Analysis'!$C:$C,$C232,'Interim Analysis'!$F:$F,$F232,'Interim Analysis'!$G:$G,$H232,'Interim Analysis'!$E:$E,$E232),
SUMIFS('Interim Analysis'!L:L,'Interim Analysis'!$B:$B,$B232,'Interim Analysis'!$C:$C,$C232,'Interim Analysis'!$F:$F,$F232,'Interim Analysis'!$G:$G,$H232,'Interim Analysis'!$D:$D,$D232)
*(INDEX('Dimensional Maps'!M$39:M$63,MATCH($E232,'Dimensional Maps'!$C$8:$C$32,0),1)
/SUMIFS('Dimensional Maps'!M$39:M$63, 'Dimensional Maps'!$B$8:$B$32,$D232)))),0),0)</f>
        <v>0.56423810196473745</v>
      </c>
      <c r="S232" s="115">
        <f>IFERROR(IF($G232 = "WholeBlg",IF(S$1&lt;2020, 0,
IF($H232="GWh",SUMIFS('Interim Analysis'!M:M,'Interim Analysis'!$B:$B,$B232,'Interim Analysis'!$C:$C,$C232,'Interim Analysis'!$F:$F,$F232,'Interim Analysis'!$G:$G,$H232,'Interim Analysis'!$E:$E,$E232),
SUMIFS('Interim Analysis'!M:M,'Interim Analysis'!$B:$B,$B232,'Interim Analysis'!$C:$C,$C232,'Interim Analysis'!$F:$F,$F232,'Interim Analysis'!$G:$G,$H232,'Interim Analysis'!$D:$D,$D232)
*(INDEX('Dimensional Maps'!N$39:N$63,MATCH($E232,'Dimensional Maps'!$C$8:$C$32,0),1)
/SUMIFS('Dimensional Maps'!N$39:N$63, 'Dimensional Maps'!$B$8:$B$32,$D232)))),0),0)</f>
        <v>0.66319739812092571</v>
      </c>
      <c r="T232" s="115">
        <f>IFERROR(IF($G232 = "WholeBlg",IF(T$1&lt;2020, 0,
IF($H232="GWh",SUMIFS('Interim Analysis'!N:N,'Interim Analysis'!$B:$B,$B232,'Interim Analysis'!$C:$C,$C232,'Interim Analysis'!$F:$F,$F232,'Interim Analysis'!$G:$G,$H232,'Interim Analysis'!$E:$E,$E232),
SUMIFS('Interim Analysis'!N:N,'Interim Analysis'!$B:$B,$B232,'Interim Analysis'!$C:$C,$C232,'Interim Analysis'!$F:$F,$F232,'Interim Analysis'!$G:$G,$H232,'Interim Analysis'!$D:$D,$D232)
*(INDEX('Dimensional Maps'!O$39:O$63,MATCH($E232,'Dimensional Maps'!$C$8:$C$32,0),1)
/SUMIFS('Dimensional Maps'!O$39:O$63, 'Dimensional Maps'!$B$8:$B$32,$D232)))),0),0)</f>
        <v>0.76371816712153162</v>
      </c>
      <c r="U232" s="115">
        <f>IFERROR(IF($G232 = "WholeBlg",IF(U$1&lt;2020, 0,
IF($H232="GWh",SUMIFS('Interim Analysis'!O:O,'Interim Analysis'!$B:$B,$B232,'Interim Analysis'!$C:$C,$C232,'Interim Analysis'!$F:$F,$F232,'Interim Analysis'!$G:$G,$H232,'Interim Analysis'!$E:$E,$E232),
SUMIFS('Interim Analysis'!O:O,'Interim Analysis'!$B:$B,$B232,'Interim Analysis'!$C:$C,$C232,'Interim Analysis'!$F:$F,$F232,'Interim Analysis'!$G:$G,$H232,'Interim Analysis'!$D:$D,$D232)
*(INDEX('Dimensional Maps'!P$39:P$63,MATCH($E232,'Dimensional Maps'!$C$8:$C$32,0),1)
/SUMIFS('Dimensional Maps'!P$39:P$63, 'Dimensional Maps'!$B$8:$B$32,$D232)))),0),0)</f>
        <v>0.85776282118201608</v>
      </c>
      <c r="V232" s="115">
        <f>IFERROR(IF($G232 = "WholeBlg",IF(V$1&lt;2020, 0,
IF($H232="GWh",SUMIFS('Interim Analysis'!P:P,'Interim Analysis'!$B:$B,$B232,'Interim Analysis'!$C:$C,$C232,'Interim Analysis'!$F:$F,$F232,'Interim Analysis'!$G:$G,$H232,'Interim Analysis'!$E:$E,$E232),
SUMIFS('Interim Analysis'!P:P,'Interim Analysis'!$B:$B,$B232,'Interim Analysis'!$C:$C,$C232,'Interim Analysis'!$F:$F,$F232,'Interim Analysis'!$G:$G,$H232,'Interim Analysis'!$D:$D,$D232)
*(INDEX('Dimensional Maps'!Q$39:Q$63,MATCH($E232,'Dimensional Maps'!$C$8:$C$32,0),1)
/SUMIFS('Dimensional Maps'!Q$39:Q$63, 'Dimensional Maps'!$B$8:$B$32,$D232)))),0),0)</f>
        <v>0.94909703599795092</v>
      </c>
      <c r="W232" s="115">
        <f>IFERROR(IF($G232 = "WholeBlg",IF(W$1&lt;2020, 0,
IF($H232="GWh",SUMIFS('Interim Analysis'!Q:Q,'Interim Analysis'!$B:$B,$B232,'Interim Analysis'!$C:$C,$C232,'Interim Analysis'!$F:$F,$F232,'Interim Analysis'!$G:$G,$H232,'Interim Analysis'!$E:$E,$E232),
SUMIFS('Interim Analysis'!Q:Q,'Interim Analysis'!$B:$B,$B232,'Interim Analysis'!$C:$C,$C232,'Interim Analysis'!$F:$F,$F232,'Interim Analysis'!$G:$G,$H232,'Interim Analysis'!$D:$D,$D232)
*(INDEX('Dimensional Maps'!R$39:R$63,MATCH($E232,'Dimensional Maps'!$C$8:$C$32,0),1)
/SUMIFS('Dimensional Maps'!R$39:R$63, 'Dimensional Maps'!$B$8:$B$32,$D232)))),0),0)</f>
        <v>1.0362620143813392</v>
      </c>
    </row>
    <row r="233" spans="1:23" x14ac:dyDescent="0.25">
      <c r="A233" s="105" t="str">
        <f>Home!$C$20</f>
        <v>IOU Potential Program Savings ET</v>
      </c>
      <c r="B233" s="137" t="s">
        <v>236</v>
      </c>
      <c r="C233" s="137">
        <v>1</v>
      </c>
      <c r="D233" s="137" t="s">
        <v>47</v>
      </c>
      <c r="E233" s="137" t="s">
        <v>49</v>
      </c>
      <c r="F233" s="137" t="s">
        <v>186</v>
      </c>
      <c r="G233" s="137" t="s">
        <v>53</v>
      </c>
      <c r="H233" s="138" t="s">
        <v>20</v>
      </c>
      <c r="I233" s="115">
        <f>IFERROR(IF($G233 = "WholeBlg",IF(I$1&lt;2020, 0,
IF($H233="GWh",SUMIFS('Interim Analysis'!C:C,'Interim Analysis'!$B:$B,$B233,'Interim Analysis'!$C:$C,$C233,'Interim Analysis'!$F:$F,$F233,'Interim Analysis'!$G:$G,$H233,'Interim Analysis'!$E:$E,$E233),
SUMIFS('Interim Analysis'!C:C,'Interim Analysis'!$B:$B,$B233,'Interim Analysis'!$C:$C,$C233,'Interim Analysis'!$F:$F,$F233,'Interim Analysis'!$G:$G,$H233,'Interim Analysis'!$D:$D,$D233)
*(INDEX('Dimensional Maps'!D$39:D$63,MATCH($E233,'Dimensional Maps'!$C$8:$C$32,0),1)
/SUMIFS('Dimensional Maps'!D$39:D$63, 'Dimensional Maps'!$B$8:$B$32,$D233)))),0),0)</f>
        <v>0</v>
      </c>
      <c r="J233" s="115">
        <f>IFERROR(IF($G233 = "WholeBlg",IF(J$1&lt;2020, 0,
IF($H233="GWh",SUMIFS('Interim Analysis'!D:D,'Interim Analysis'!$B:$B,$B233,'Interim Analysis'!$C:$C,$C233,'Interim Analysis'!$F:$F,$F233,'Interim Analysis'!$G:$G,$H233,'Interim Analysis'!$E:$E,$E233),
SUMIFS('Interim Analysis'!D:D,'Interim Analysis'!$B:$B,$B233,'Interim Analysis'!$C:$C,$C233,'Interim Analysis'!$F:$F,$F233,'Interim Analysis'!$G:$G,$H233,'Interim Analysis'!$D:$D,$D233)
*(INDEX('Dimensional Maps'!E$39:E$63,MATCH($E233,'Dimensional Maps'!$C$8:$C$32,0),1)
/SUMIFS('Dimensional Maps'!E$39:E$63, 'Dimensional Maps'!$B$8:$B$32,$D233)))),0),0)</f>
        <v>0</v>
      </c>
      <c r="K233" s="115">
        <f>IFERROR(IF($G233 = "WholeBlg",IF(K$1&lt;2020, 0,
IF($H233="GWh",SUMIFS('Interim Analysis'!E:E,'Interim Analysis'!$B:$B,$B233,'Interim Analysis'!$C:$C,$C233,'Interim Analysis'!$F:$F,$F233,'Interim Analysis'!$G:$G,$H233,'Interim Analysis'!$E:$E,$E233),
SUMIFS('Interim Analysis'!E:E,'Interim Analysis'!$B:$B,$B233,'Interim Analysis'!$C:$C,$C233,'Interim Analysis'!$F:$F,$F233,'Interim Analysis'!$G:$G,$H233,'Interim Analysis'!$D:$D,$D233)
*(INDEX('Dimensional Maps'!F$39:F$63,MATCH($E233,'Dimensional Maps'!$C$8:$C$32,0),1)
/SUMIFS('Dimensional Maps'!F$39:F$63, 'Dimensional Maps'!$B$8:$B$32,$D233)))),0),0)</f>
        <v>0</v>
      </c>
      <c r="L233" s="115">
        <f>IFERROR(IF($G233 = "WholeBlg",IF(L$1&lt;2020, 0,
IF($H233="GWh",SUMIFS('Interim Analysis'!F:F,'Interim Analysis'!$B:$B,$B233,'Interim Analysis'!$C:$C,$C233,'Interim Analysis'!$F:$F,$F233,'Interim Analysis'!$G:$G,$H233,'Interim Analysis'!$E:$E,$E233),
SUMIFS('Interim Analysis'!F:F,'Interim Analysis'!$B:$B,$B233,'Interim Analysis'!$C:$C,$C233,'Interim Analysis'!$F:$F,$F233,'Interim Analysis'!$G:$G,$H233,'Interim Analysis'!$D:$D,$D233)
*(INDEX('Dimensional Maps'!G$39:G$63,MATCH($E233,'Dimensional Maps'!$C$8:$C$32,0),1)
/SUMIFS('Dimensional Maps'!G$39:G$63, 'Dimensional Maps'!$B$8:$B$32,$D233)))),0),0)</f>
        <v>0</v>
      </c>
      <c r="M233" s="115">
        <f>IFERROR(IF($G233 = "WholeBlg",IF(M$1&lt;2020, 0,
IF($H233="GWh",SUMIFS('Interim Analysis'!G:G,'Interim Analysis'!$B:$B,$B233,'Interim Analysis'!$C:$C,$C233,'Interim Analysis'!$F:$F,$F233,'Interim Analysis'!$G:$G,$H233,'Interim Analysis'!$E:$E,$E233),
SUMIFS('Interim Analysis'!G:G,'Interim Analysis'!$B:$B,$B233,'Interim Analysis'!$C:$C,$C233,'Interim Analysis'!$F:$F,$F233,'Interim Analysis'!$G:$G,$H233,'Interim Analysis'!$D:$D,$D233)
*(INDEX('Dimensional Maps'!H$39:H$63,MATCH($E233,'Dimensional Maps'!$C$8:$C$32,0),1)
/SUMIFS('Dimensional Maps'!H$39:H$63, 'Dimensional Maps'!$B$8:$B$32,$D233)))),0),0)</f>
        <v>0</v>
      </c>
      <c r="N233" s="115">
        <f>IFERROR(IF($G233 = "WholeBlg",IF(N$1&lt;2020, 0,
IF($H233="GWh",SUMIFS('Interim Analysis'!H:H,'Interim Analysis'!$B:$B,$B233,'Interim Analysis'!$C:$C,$C233,'Interim Analysis'!$F:$F,$F233,'Interim Analysis'!$G:$G,$H233,'Interim Analysis'!$E:$E,$E233),
SUMIFS('Interim Analysis'!H:H,'Interim Analysis'!$B:$B,$B233,'Interim Analysis'!$C:$C,$C233,'Interim Analysis'!$F:$F,$F233,'Interim Analysis'!$G:$G,$H233,'Interim Analysis'!$D:$D,$D233)
*(INDEX('Dimensional Maps'!I$39:I$63,MATCH($E233,'Dimensional Maps'!$C$8:$C$32,0),1)
/SUMIFS('Dimensional Maps'!I$39:I$63, 'Dimensional Maps'!$B$8:$B$32,$D233)))),0),0)</f>
        <v>0.38088432595325317</v>
      </c>
      <c r="O233" s="115">
        <f>IFERROR(IF($G233 = "WholeBlg",IF(O$1&lt;2020, 0,
IF($H233="GWh",SUMIFS('Interim Analysis'!I:I,'Interim Analysis'!$B:$B,$B233,'Interim Analysis'!$C:$C,$C233,'Interim Analysis'!$F:$F,$F233,'Interim Analysis'!$G:$G,$H233,'Interim Analysis'!$E:$E,$E233),
SUMIFS('Interim Analysis'!I:I,'Interim Analysis'!$B:$B,$B233,'Interim Analysis'!$C:$C,$C233,'Interim Analysis'!$F:$F,$F233,'Interim Analysis'!$G:$G,$H233,'Interim Analysis'!$D:$D,$D233)
*(INDEX('Dimensional Maps'!J$39:J$63,MATCH($E233,'Dimensional Maps'!$C$8:$C$32,0),1)
/SUMIFS('Dimensional Maps'!J$39:J$63, 'Dimensional Maps'!$B$8:$B$32,$D233)))),0),0)</f>
        <v>0.75029448483236394</v>
      </c>
      <c r="P233" s="115">
        <f>IFERROR(IF($G233 = "WholeBlg",IF(P$1&lt;2020, 0,
IF($H233="GWh",SUMIFS('Interim Analysis'!J:J,'Interim Analysis'!$B:$B,$B233,'Interim Analysis'!$C:$C,$C233,'Interim Analysis'!$F:$F,$F233,'Interim Analysis'!$G:$G,$H233,'Interim Analysis'!$E:$E,$E233),
SUMIFS('Interim Analysis'!J:J,'Interim Analysis'!$B:$B,$B233,'Interim Analysis'!$C:$C,$C233,'Interim Analysis'!$F:$F,$F233,'Interim Analysis'!$G:$G,$H233,'Interim Analysis'!$D:$D,$D233)
*(INDEX('Dimensional Maps'!K$39:K$63,MATCH($E233,'Dimensional Maps'!$C$8:$C$32,0),1)
/SUMIFS('Dimensional Maps'!K$39:K$63, 'Dimensional Maps'!$B$8:$B$32,$D233)))),0),0)</f>
        <v>1.1114875772283632</v>
      </c>
      <c r="Q233" s="115">
        <f>IFERROR(IF($G233 = "WholeBlg",IF(Q$1&lt;2020, 0,
IF($H233="GWh",SUMIFS('Interim Analysis'!K:K,'Interim Analysis'!$B:$B,$B233,'Interim Analysis'!$C:$C,$C233,'Interim Analysis'!$F:$F,$F233,'Interim Analysis'!$G:$G,$H233,'Interim Analysis'!$E:$E,$E233),
SUMIFS('Interim Analysis'!K:K,'Interim Analysis'!$B:$B,$B233,'Interim Analysis'!$C:$C,$C233,'Interim Analysis'!$F:$F,$F233,'Interim Analysis'!$G:$G,$H233,'Interim Analysis'!$D:$D,$D233)
*(INDEX('Dimensional Maps'!L$39:L$63,MATCH($E233,'Dimensional Maps'!$C$8:$C$32,0),1)
/SUMIFS('Dimensional Maps'!L$39:L$63, 'Dimensional Maps'!$B$8:$B$32,$D233)))),0),0)</f>
        <v>1.4518353600600669</v>
      </c>
      <c r="R233" s="115">
        <f>IFERROR(IF($G233 = "WholeBlg",IF(R$1&lt;2020, 0,
IF($H233="GWh",SUMIFS('Interim Analysis'!L:L,'Interim Analysis'!$B:$B,$B233,'Interim Analysis'!$C:$C,$C233,'Interim Analysis'!$F:$F,$F233,'Interim Analysis'!$G:$G,$H233,'Interim Analysis'!$E:$E,$E233),
SUMIFS('Interim Analysis'!L:L,'Interim Analysis'!$B:$B,$B233,'Interim Analysis'!$C:$C,$C233,'Interim Analysis'!$F:$F,$F233,'Interim Analysis'!$G:$G,$H233,'Interim Analysis'!$D:$D,$D233)
*(INDEX('Dimensional Maps'!M$39:M$63,MATCH($E233,'Dimensional Maps'!$C$8:$C$32,0),1)
/SUMIFS('Dimensional Maps'!M$39:M$63, 'Dimensional Maps'!$B$8:$B$32,$D233)))),0),0)</f>
        <v>1.7972186514972599</v>
      </c>
      <c r="S233" s="115">
        <f>IFERROR(IF($G233 = "WholeBlg",IF(S$1&lt;2020, 0,
IF($H233="GWh",SUMIFS('Interim Analysis'!M:M,'Interim Analysis'!$B:$B,$B233,'Interim Analysis'!$C:$C,$C233,'Interim Analysis'!$F:$F,$F233,'Interim Analysis'!$G:$G,$H233,'Interim Analysis'!$E:$E,$E233),
SUMIFS('Interim Analysis'!M:M,'Interim Analysis'!$B:$B,$B233,'Interim Analysis'!$C:$C,$C233,'Interim Analysis'!$F:$F,$F233,'Interim Analysis'!$G:$G,$H233,'Interim Analysis'!$D:$D,$D233)
*(INDEX('Dimensional Maps'!N$39:N$63,MATCH($E233,'Dimensional Maps'!$C$8:$C$32,0),1)
/SUMIFS('Dimensional Maps'!N$39:N$63, 'Dimensional Maps'!$B$8:$B$32,$D233)))),0),0)</f>
        <v>2.1342260571089078</v>
      </c>
      <c r="T233" s="115">
        <f>IFERROR(IF($G233 = "WholeBlg",IF(T$1&lt;2020, 0,
IF($H233="GWh",SUMIFS('Interim Analysis'!N:N,'Interim Analysis'!$B:$B,$B233,'Interim Analysis'!$C:$C,$C233,'Interim Analysis'!$F:$F,$F233,'Interim Analysis'!$G:$G,$H233,'Interim Analysis'!$E:$E,$E233),
SUMIFS('Interim Analysis'!N:N,'Interim Analysis'!$B:$B,$B233,'Interim Analysis'!$C:$C,$C233,'Interim Analysis'!$F:$F,$F233,'Interim Analysis'!$G:$G,$H233,'Interim Analysis'!$D:$D,$D233)
*(INDEX('Dimensional Maps'!O$39:O$63,MATCH($E233,'Dimensional Maps'!$C$8:$C$32,0),1)
/SUMIFS('Dimensional Maps'!O$39:O$63, 'Dimensional Maps'!$B$8:$B$32,$D233)))),0),0)</f>
        <v>2.495889879300087</v>
      </c>
      <c r="U233" s="115">
        <f>IFERROR(IF($G233 = "WholeBlg",IF(U$1&lt;2020, 0,
IF($H233="GWh",SUMIFS('Interim Analysis'!O:O,'Interim Analysis'!$B:$B,$B233,'Interim Analysis'!$C:$C,$C233,'Interim Analysis'!$F:$F,$F233,'Interim Analysis'!$G:$G,$H233,'Interim Analysis'!$E:$E,$E233),
SUMIFS('Interim Analysis'!O:O,'Interim Analysis'!$B:$B,$B233,'Interim Analysis'!$C:$C,$C233,'Interim Analysis'!$F:$F,$F233,'Interim Analysis'!$G:$G,$H233,'Interim Analysis'!$D:$D,$D233)
*(INDEX('Dimensional Maps'!P$39:P$63,MATCH($E233,'Dimensional Maps'!$C$8:$C$32,0),1)
/SUMIFS('Dimensional Maps'!P$39:P$63, 'Dimensional Maps'!$B$8:$B$32,$D233)))),0),0)</f>
        <v>2.867016222002742</v>
      </c>
      <c r="V233" s="115">
        <f>IFERROR(IF($G233 = "WholeBlg",IF(V$1&lt;2020, 0,
IF($H233="GWh",SUMIFS('Interim Analysis'!P:P,'Interim Analysis'!$B:$B,$B233,'Interim Analysis'!$C:$C,$C233,'Interim Analysis'!$F:$F,$F233,'Interim Analysis'!$G:$G,$H233,'Interim Analysis'!$E:$E,$E233),
SUMIFS('Interim Analysis'!P:P,'Interim Analysis'!$B:$B,$B233,'Interim Analysis'!$C:$C,$C233,'Interim Analysis'!$F:$F,$F233,'Interim Analysis'!$G:$G,$H233,'Interim Analysis'!$D:$D,$D233)
*(INDEX('Dimensional Maps'!Q$39:Q$63,MATCH($E233,'Dimensional Maps'!$C$8:$C$32,0),1)
/SUMIFS('Dimensional Maps'!Q$39:Q$63, 'Dimensional Maps'!$B$8:$B$32,$D233)))),0),0)</f>
        <v>3.2782199299140098</v>
      </c>
      <c r="W233" s="115">
        <f>IFERROR(IF($G233 = "WholeBlg",IF(W$1&lt;2020, 0,
IF($H233="GWh",SUMIFS('Interim Analysis'!Q:Q,'Interim Analysis'!$B:$B,$B233,'Interim Analysis'!$C:$C,$C233,'Interim Analysis'!$F:$F,$F233,'Interim Analysis'!$G:$G,$H233,'Interim Analysis'!$E:$E,$E233),
SUMIFS('Interim Analysis'!Q:Q,'Interim Analysis'!$B:$B,$B233,'Interim Analysis'!$C:$C,$C233,'Interim Analysis'!$F:$F,$F233,'Interim Analysis'!$G:$G,$H233,'Interim Analysis'!$D:$D,$D233)
*(INDEX('Dimensional Maps'!R$39:R$63,MATCH($E233,'Dimensional Maps'!$C$8:$C$32,0),1)
/SUMIFS('Dimensional Maps'!R$39:R$63, 'Dimensional Maps'!$B$8:$B$32,$D233)))),0),0)</f>
        <v>3.7545697463959962</v>
      </c>
    </row>
    <row r="234" spans="1:23" x14ac:dyDescent="0.25">
      <c r="A234" s="105" t="str">
        <f>Home!$C$20</f>
        <v>IOU Potential Program Savings ET</v>
      </c>
      <c r="B234" s="103" t="s">
        <v>238</v>
      </c>
      <c r="C234" s="103">
        <v>2</v>
      </c>
      <c r="D234" s="103" t="s">
        <v>47</v>
      </c>
      <c r="E234" s="103" t="s">
        <v>49</v>
      </c>
      <c r="F234" s="103" t="s">
        <v>167</v>
      </c>
      <c r="G234" s="103" t="s">
        <v>53</v>
      </c>
      <c r="H234" s="143" t="s">
        <v>18</v>
      </c>
      <c r="I234" s="115">
        <f>IFERROR(IF($G234 = "WholeBlg",IF(I$1&lt;2020, 0,
IF($H234="GWh",SUMIFS('Interim Analysis'!C:C,'Interim Analysis'!$B:$B,$B234,'Interim Analysis'!$C:$C,$C234,'Interim Analysis'!$F:$F,$F234,'Interim Analysis'!$G:$G,$H234,'Interim Analysis'!$E:$E,$E234),
SUMIFS('Interim Analysis'!C:C,'Interim Analysis'!$B:$B,$B234,'Interim Analysis'!$C:$C,$C234,'Interim Analysis'!$F:$F,$F234,'Interim Analysis'!$G:$G,$H234,'Interim Analysis'!$D:$D,$D234)
*(INDEX('Dimensional Maps'!D$39:D$63,MATCH($E234,'Dimensional Maps'!$C$8:$C$32,0),1)
/SUMIFS('Dimensional Maps'!D$39:D$63, 'Dimensional Maps'!$B$8:$B$32,$D234)))),0),0)</f>
        <v>0</v>
      </c>
      <c r="J234" s="115">
        <f>IFERROR(IF($G234 = "WholeBlg",IF(J$1&lt;2020, 0,
IF($H234="GWh",SUMIFS('Interim Analysis'!D:D,'Interim Analysis'!$B:$B,$B234,'Interim Analysis'!$C:$C,$C234,'Interim Analysis'!$F:$F,$F234,'Interim Analysis'!$G:$G,$H234,'Interim Analysis'!$E:$E,$E234),
SUMIFS('Interim Analysis'!D:D,'Interim Analysis'!$B:$B,$B234,'Interim Analysis'!$C:$C,$C234,'Interim Analysis'!$F:$F,$F234,'Interim Analysis'!$G:$G,$H234,'Interim Analysis'!$D:$D,$D234)
*(INDEX('Dimensional Maps'!E$39:E$63,MATCH($E234,'Dimensional Maps'!$C$8:$C$32,0),1)
/SUMIFS('Dimensional Maps'!E$39:E$63, 'Dimensional Maps'!$B$8:$B$32,$D234)))),0),0)</f>
        <v>0</v>
      </c>
      <c r="K234" s="115">
        <f>IFERROR(IF($G234 = "WholeBlg",IF(K$1&lt;2020, 0,
IF($H234="GWh",SUMIFS('Interim Analysis'!E:E,'Interim Analysis'!$B:$B,$B234,'Interim Analysis'!$C:$C,$C234,'Interim Analysis'!$F:$F,$F234,'Interim Analysis'!$G:$G,$H234,'Interim Analysis'!$E:$E,$E234),
SUMIFS('Interim Analysis'!E:E,'Interim Analysis'!$B:$B,$B234,'Interim Analysis'!$C:$C,$C234,'Interim Analysis'!$F:$F,$F234,'Interim Analysis'!$G:$G,$H234,'Interim Analysis'!$D:$D,$D234)
*(INDEX('Dimensional Maps'!F$39:F$63,MATCH($E234,'Dimensional Maps'!$C$8:$C$32,0),1)
/SUMIFS('Dimensional Maps'!F$39:F$63, 'Dimensional Maps'!$B$8:$B$32,$D234)))),0),0)</f>
        <v>0</v>
      </c>
      <c r="L234" s="115">
        <f>IFERROR(IF($G234 = "WholeBlg",IF(L$1&lt;2020, 0,
IF($H234="GWh",SUMIFS('Interim Analysis'!F:F,'Interim Analysis'!$B:$B,$B234,'Interim Analysis'!$C:$C,$C234,'Interim Analysis'!$F:$F,$F234,'Interim Analysis'!$G:$G,$H234,'Interim Analysis'!$E:$E,$E234),
SUMIFS('Interim Analysis'!F:F,'Interim Analysis'!$B:$B,$B234,'Interim Analysis'!$C:$C,$C234,'Interim Analysis'!$F:$F,$F234,'Interim Analysis'!$G:$G,$H234,'Interim Analysis'!$D:$D,$D234)
*(INDEX('Dimensional Maps'!G$39:G$63,MATCH($E234,'Dimensional Maps'!$C$8:$C$32,0),1)
/SUMIFS('Dimensional Maps'!G$39:G$63, 'Dimensional Maps'!$B$8:$B$32,$D234)))),0),0)</f>
        <v>0</v>
      </c>
      <c r="M234" s="115">
        <f>IFERROR(IF($G234 = "WholeBlg",IF(M$1&lt;2020, 0,
IF($H234="GWh",SUMIFS('Interim Analysis'!G:G,'Interim Analysis'!$B:$B,$B234,'Interim Analysis'!$C:$C,$C234,'Interim Analysis'!$F:$F,$F234,'Interim Analysis'!$G:$G,$H234,'Interim Analysis'!$E:$E,$E234),
SUMIFS('Interim Analysis'!G:G,'Interim Analysis'!$B:$B,$B234,'Interim Analysis'!$C:$C,$C234,'Interim Analysis'!$F:$F,$F234,'Interim Analysis'!$G:$G,$H234,'Interim Analysis'!$D:$D,$D234)
*(INDEX('Dimensional Maps'!H$39:H$63,MATCH($E234,'Dimensional Maps'!$C$8:$C$32,0),1)
/SUMIFS('Dimensional Maps'!H$39:H$63, 'Dimensional Maps'!$B$8:$B$32,$D234)))),0),0)</f>
        <v>0</v>
      </c>
      <c r="N234" s="115">
        <f>IFERROR(IF($G234 = "WholeBlg",IF(N$1&lt;2020, 0,
IF($H234="GWh",SUMIFS('Interim Analysis'!H:H,'Interim Analysis'!$B:$B,$B234,'Interim Analysis'!$C:$C,$C234,'Interim Analysis'!$F:$F,$F234,'Interim Analysis'!$G:$G,$H234,'Interim Analysis'!$E:$E,$E234),
SUMIFS('Interim Analysis'!H:H,'Interim Analysis'!$B:$B,$B234,'Interim Analysis'!$C:$C,$C234,'Interim Analysis'!$F:$F,$F234,'Interim Analysis'!$G:$G,$H234,'Interim Analysis'!$D:$D,$D234)
*(INDEX('Dimensional Maps'!I$39:I$63,MATCH($E234,'Dimensional Maps'!$C$8:$C$32,0),1)
/SUMIFS('Dimensional Maps'!I$39:I$63, 'Dimensional Maps'!$B$8:$B$32,$D234)))),0),0)</f>
        <v>0</v>
      </c>
      <c r="O234" s="115">
        <f>IFERROR(IF($G234 = "WholeBlg",IF(O$1&lt;2020, 0,
IF($H234="GWh",SUMIFS('Interim Analysis'!I:I,'Interim Analysis'!$B:$B,$B234,'Interim Analysis'!$C:$C,$C234,'Interim Analysis'!$F:$F,$F234,'Interim Analysis'!$G:$G,$H234,'Interim Analysis'!$E:$E,$E234),
SUMIFS('Interim Analysis'!I:I,'Interim Analysis'!$B:$B,$B234,'Interim Analysis'!$C:$C,$C234,'Interim Analysis'!$F:$F,$F234,'Interim Analysis'!$G:$G,$H234,'Interim Analysis'!$D:$D,$D234)
*(INDEX('Dimensional Maps'!J$39:J$63,MATCH($E234,'Dimensional Maps'!$C$8:$C$32,0),1)
/SUMIFS('Dimensional Maps'!J$39:J$63, 'Dimensional Maps'!$B$8:$B$32,$D234)))),0),0)</f>
        <v>0</v>
      </c>
      <c r="P234" s="115">
        <f>IFERROR(IF($G234 = "WholeBlg",IF(P$1&lt;2020, 0,
IF($H234="GWh",SUMIFS('Interim Analysis'!J:J,'Interim Analysis'!$B:$B,$B234,'Interim Analysis'!$C:$C,$C234,'Interim Analysis'!$F:$F,$F234,'Interim Analysis'!$G:$G,$H234,'Interim Analysis'!$E:$E,$E234),
SUMIFS('Interim Analysis'!J:J,'Interim Analysis'!$B:$B,$B234,'Interim Analysis'!$C:$C,$C234,'Interim Analysis'!$F:$F,$F234,'Interim Analysis'!$G:$G,$H234,'Interim Analysis'!$D:$D,$D234)
*(INDEX('Dimensional Maps'!K$39:K$63,MATCH($E234,'Dimensional Maps'!$C$8:$C$32,0),1)
/SUMIFS('Dimensional Maps'!K$39:K$63, 'Dimensional Maps'!$B$8:$B$32,$D234)))),0),0)</f>
        <v>0</v>
      </c>
      <c r="Q234" s="115">
        <f>IFERROR(IF($G234 = "WholeBlg",IF(Q$1&lt;2020, 0,
IF($H234="GWh",SUMIFS('Interim Analysis'!K:K,'Interim Analysis'!$B:$B,$B234,'Interim Analysis'!$C:$C,$C234,'Interim Analysis'!$F:$F,$F234,'Interim Analysis'!$G:$G,$H234,'Interim Analysis'!$E:$E,$E234),
SUMIFS('Interim Analysis'!K:K,'Interim Analysis'!$B:$B,$B234,'Interim Analysis'!$C:$C,$C234,'Interim Analysis'!$F:$F,$F234,'Interim Analysis'!$G:$G,$H234,'Interim Analysis'!$D:$D,$D234)
*(INDEX('Dimensional Maps'!L$39:L$63,MATCH($E234,'Dimensional Maps'!$C$8:$C$32,0),1)
/SUMIFS('Dimensional Maps'!L$39:L$63, 'Dimensional Maps'!$B$8:$B$32,$D234)))),0),0)</f>
        <v>0</v>
      </c>
      <c r="R234" s="115">
        <f>IFERROR(IF($G234 = "WholeBlg",IF(R$1&lt;2020, 0,
IF($H234="GWh",SUMIFS('Interim Analysis'!L:L,'Interim Analysis'!$B:$B,$B234,'Interim Analysis'!$C:$C,$C234,'Interim Analysis'!$F:$F,$F234,'Interim Analysis'!$G:$G,$H234,'Interim Analysis'!$E:$E,$E234),
SUMIFS('Interim Analysis'!L:L,'Interim Analysis'!$B:$B,$B234,'Interim Analysis'!$C:$C,$C234,'Interim Analysis'!$F:$F,$F234,'Interim Analysis'!$G:$G,$H234,'Interim Analysis'!$D:$D,$D234)
*(INDEX('Dimensional Maps'!M$39:M$63,MATCH($E234,'Dimensional Maps'!$C$8:$C$32,0),1)
/SUMIFS('Dimensional Maps'!M$39:M$63, 'Dimensional Maps'!$B$8:$B$32,$D234)))),0),0)</f>
        <v>0</v>
      </c>
      <c r="S234" s="115">
        <f>IFERROR(IF($G234 = "WholeBlg",IF(S$1&lt;2020, 0,
IF($H234="GWh",SUMIFS('Interim Analysis'!M:M,'Interim Analysis'!$B:$B,$B234,'Interim Analysis'!$C:$C,$C234,'Interim Analysis'!$F:$F,$F234,'Interim Analysis'!$G:$G,$H234,'Interim Analysis'!$E:$E,$E234),
SUMIFS('Interim Analysis'!M:M,'Interim Analysis'!$B:$B,$B234,'Interim Analysis'!$C:$C,$C234,'Interim Analysis'!$F:$F,$F234,'Interim Analysis'!$G:$G,$H234,'Interim Analysis'!$D:$D,$D234)
*(INDEX('Dimensional Maps'!N$39:N$63,MATCH($E234,'Dimensional Maps'!$C$8:$C$32,0),1)
/SUMIFS('Dimensional Maps'!N$39:N$63, 'Dimensional Maps'!$B$8:$B$32,$D234)))),0),0)</f>
        <v>0</v>
      </c>
      <c r="T234" s="115">
        <f>IFERROR(IF($G234 = "WholeBlg",IF(T$1&lt;2020, 0,
IF($H234="GWh",SUMIFS('Interim Analysis'!N:N,'Interim Analysis'!$B:$B,$B234,'Interim Analysis'!$C:$C,$C234,'Interim Analysis'!$F:$F,$F234,'Interim Analysis'!$G:$G,$H234,'Interim Analysis'!$E:$E,$E234),
SUMIFS('Interim Analysis'!N:N,'Interim Analysis'!$B:$B,$B234,'Interim Analysis'!$C:$C,$C234,'Interim Analysis'!$F:$F,$F234,'Interim Analysis'!$G:$G,$H234,'Interim Analysis'!$D:$D,$D234)
*(INDEX('Dimensional Maps'!O$39:O$63,MATCH($E234,'Dimensional Maps'!$C$8:$C$32,0),1)
/SUMIFS('Dimensional Maps'!O$39:O$63, 'Dimensional Maps'!$B$8:$B$32,$D234)))),0),0)</f>
        <v>0</v>
      </c>
      <c r="U234" s="115">
        <f>IFERROR(IF($G234 = "WholeBlg",IF(U$1&lt;2020, 0,
IF($H234="GWh",SUMIFS('Interim Analysis'!O:O,'Interim Analysis'!$B:$B,$B234,'Interim Analysis'!$C:$C,$C234,'Interim Analysis'!$F:$F,$F234,'Interim Analysis'!$G:$G,$H234,'Interim Analysis'!$E:$E,$E234),
SUMIFS('Interim Analysis'!O:O,'Interim Analysis'!$B:$B,$B234,'Interim Analysis'!$C:$C,$C234,'Interim Analysis'!$F:$F,$F234,'Interim Analysis'!$G:$G,$H234,'Interim Analysis'!$D:$D,$D234)
*(INDEX('Dimensional Maps'!P$39:P$63,MATCH($E234,'Dimensional Maps'!$C$8:$C$32,0),1)
/SUMIFS('Dimensional Maps'!P$39:P$63, 'Dimensional Maps'!$B$8:$B$32,$D234)))),0),0)</f>
        <v>0</v>
      </c>
      <c r="V234" s="115">
        <f>IFERROR(IF($G234 = "WholeBlg",IF(V$1&lt;2020, 0,
IF($H234="GWh",SUMIFS('Interim Analysis'!P:P,'Interim Analysis'!$B:$B,$B234,'Interim Analysis'!$C:$C,$C234,'Interim Analysis'!$F:$F,$F234,'Interim Analysis'!$G:$G,$H234,'Interim Analysis'!$E:$E,$E234),
SUMIFS('Interim Analysis'!P:P,'Interim Analysis'!$B:$B,$B234,'Interim Analysis'!$C:$C,$C234,'Interim Analysis'!$F:$F,$F234,'Interim Analysis'!$G:$G,$H234,'Interim Analysis'!$D:$D,$D234)
*(INDEX('Dimensional Maps'!Q$39:Q$63,MATCH($E234,'Dimensional Maps'!$C$8:$C$32,0),1)
/SUMIFS('Dimensional Maps'!Q$39:Q$63, 'Dimensional Maps'!$B$8:$B$32,$D234)))),0),0)</f>
        <v>0</v>
      </c>
      <c r="W234" s="115">
        <f>IFERROR(IF($G234 = "WholeBlg",IF(W$1&lt;2020, 0,
IF($H234="GWh",SUMIFS('Interim Analysis'!Q:Q,'Interim Analysis'!$B:$B,$B234,'Interim Analysis'!$C:$C,$C234,'Interim Analysis'!$F:$F,$F234,'Interim Analysis'!$G:$G,$H234,'Interim Analysis'!$E:$E,$E234),
SUMIFS('Interim Analysis'!Q:Q,'Interim Analysis'!$B:$B,$B234,'Interim Analysis'!$C:$C,$C234,'Interim Analysis'!$F:$F,$F234,'Interim Analysis'!$G:$G,$H234,'Interim Analysis'!$D:$D,$D234)
*(INDEX('Dimensional Maps'!R$39:R$63,MATCH($E234,'Dimensional Maps'!$C$8:$C$32,0),1)
/SUMIFS('Dimensional Maps'!R$39:R$63, 'Dimensional Maps'!$B$8:$B$32,$D234)))),0),0)</f>
        <v>0</v>
      </c>
    </row>
    <row r="235" spans="1:23" x14ac:dyDescent="0.25">
      <c r="A235" s="105" t="str">
        <f>Home!$C$20</f>
        <v>IOU Potential Program Savings ET</v>
      </c>
      <c r="B235" s="103" t="s">
        <v>238</v>
      </c>
      <c r="C235" s="103">
        <v>2</v>
      </c>
      <c r="D235" s="103" t="s">
        <v>47</v>
      </c>
      <c r="E235" s="103" t="s">
        <v>49</v>
      </c>
      <c r="F235" s="103" t="s">
        <v>186</v>
      </c>
      <c r="G235" s="103" t="s">
        <v>53</v>
      </c>
      <c r="H235" s="143" t="s">
        <v>18</v>
      </c>
      <c r="I235" s="115">
        <f>IFERROR(IF($G235 = "WholeBlg",IF(I$1&lt;2020, 0,
IF($H235="GWh",SUMIFS('Interim Analysis'!C:C,'Interim Analysis'!$B:$B,$B235,'Interim Analysis'!$C:$C,$C235,'Interim Analysis'!$F:$F,$F235,'Interim Analysis'!$G:$G,$H235,'Interim Analysis'!$E:$E,$E235),
SUMIFS('Interim Analysis'!C:C,'Interim Analysis'!$B:$B,$B235,'Interim Analysis'!$C:$C,$C235,'Interim Analysis'!$F:$F,$F235,'Interim Analysis'!$G:$G,$H235,'Interim Analysis'!$D:$D,$D235)
*(INDEX('Dimensional Maps'!D$39:D$63,MATCH($E235,'Dimensional Maps'!$C$8:$C$32,0),1)
/SUMIFS('Dimensional Maps'!D$39:D$63, 'Dimensional Maps'!$B$8:$B$32,$D235)))),0),0)</f>
        <v>0</v>
      </c>
      <c r="J235" s="115">
        <f>IFERROR(IF($G235 = "WholeBlg",IF(J$1&lt;2020, 0,
IF($H235="GWh",SUMIFS('Interim Analysis'!D:D,'Interim Analysis'!$B:$B,$B235,'Interim Analysis'!$C:$C,$C235,'Interim Analysis'!$F:$F,$F235,'Interim Analysis'!$G:$G,$H235,'Interim Analysis'!$E:$E,$E235),
SUMIFS('Interim Analysis'!D:D,'Interim Analysis'!$B:$B,$B235,'Interim Analysis'!$C:$C,$C235,'Interim Analysis'!$F:$F,$F235,'Interim Analysis'!$G:$G,$H235,'Interim Analysis'!$D:$D,$D235)
*(INDEX('Dimensional Maps'!E$39:E$63,MATCH($E235,'Dimensional Maps'!$C$8:$C$32,0),1)
/SUMIFS('Dimensional Maps'!E$39:E$63, 'Dimensional Maps'!$B$8:$B$32,$D235)))),0),0)</f>
        <v>0</v>
      </c>
      <c r="K235" s="115">
        <f>IFERROR(IF($G235 = "WholeBlg",IF(K$1&lt;2020, 0,
IF($H235="GWh",SUMIFS('Interim Analysis'!E:E,'Interim Analysis'!$B:$B,$B235,'Interim Analysis'!$C:$C,$C235,'Interim Analysis'!$F:$F,$F235,'Interim Analysis'!$G:$G,$H235,'Interim Analysis'!$E:$E,$E235),
SUMIFS('Interim Analysis'!E:E,'Interim Analysis'!$B:$B,$B235,'Interim Analysis'!$C:$C,$C235,'Interim Analysis'!$F:$F,$F235,'Interim Analysis'!$G:$G,$H235,'Interim Analysis'!$D:$D,$D235)
*(INDEX('Dimensional Maps'!F$39:F$63,MATCH($E235,'Dimensional Maps'!$C$8:$C$32,0),1)
/SUMIFS('Dimensional Maps'!F$39:F$63, 'Dimensional Maps'!$B$8:$B$32,$D235)))),0),0)</f>
        <v>0</v>
      </c>
      <c r="L235" s="115">
        <f>IFERROR(IF($G235 = "WholeBlg",IF(L$1&lt;2020, 0,
IF($H235="GWh",SUMIFS('Interim Analysis'!F:F,'Interim Analysis'!$B:$B,$B235,'Interim Analysis'!$C:$C,$C235,'Interim Analysis'!$F:$F,$F235,'Interim Analysis'!$G:$G,$H235,'Interim Analysis'!$E:$E,$E235),
SUMIFS('Interim Analysis'!F:F,'Interim Analysis'!$B:$B,$B235,'Interim Analysis'!$C:$C,$C235,'Interim Analysis'!$F:$F,$F235,'Interim Analysis'!$G:$G,$H235,'Interim Analysis'!$D:$D,$D235)
*(INDEX('Dimensional Maps'!G$39:G$63,MATCH($E235,'Dimensional Maps'!$C$8:$C$32,0),1)
/SUMIFS('Dimensional Maps'!G$39:G$63, 'Dimensional Maps'!$B$8:$B$32,$D235)))),0),0)</f>
        <v>0</v>
      </c>
      <c r="M235" s="115">
        <f>IFERROR(IF($G235 = "WholeBlg",IF(M$1&lt;2020, 0,
IF($H235="GWh",SUMIFS('Interim Analysis'!G:G,'Interim Analysis'!$B:$B,$B235,'Interim Analysis'!$C:$C,$C235,'Interim Analysis'!$F:$F,$F235,'Interim Analysis'!$G:$G,$H235,'Interim Analysis'!$E:$E,$E235),
SUMIFS('Interim Analysis'!G:G,'Interim Analysis'!$B:$B,$B235,'Interim Analysis'!$C:$C,$C235,'Interim Analysis'!$F:$F,$F235,'Interim Analysis'!$G:$G,$H235,'Interim Analysis'!$D:$D,$D235)
*(INDEX('Dimensional Maps'!H$39:H$63,MATCH($E235,'Dimensional Maps'!$C$8:$C$32,0),1)
/SUMIFS('Dimensional Maps'!H$39:H$63, 'Dimensional Maps'!$B$8:$B$32,$D235)))),0),0)</f>
        <v>0</v>
      </c>
      <c r="N235" s="115">
        <f>IFERROR(IF($G235 = "WholeBlg",IF(N$1&lt;2020, 0,
IF($H235="GWh",SUMIFS('Interim Analysis'!H:H,'Interim Analysis'!$B:$B,$B235,'Interim Analysis'!$C:$C,$C235,'Interim Analysis'!$F:$F,$F235,'Interim Analysis'!$G:$G,$H235,'Interim Analysis'!$E:$E,$E235),
SUMIFS('Interim Analysis'!H:H,'Interim Analysis'!$B:$B,$B235,'Interim Analysis'!$C:$C,$C235,'Interim Analysis'!$F:$F,$F235,'Interim Analysis'!$G:$G,$H235,'Interim Analysis'!$D:$D,$D235)
*(INDEX('Dimensional Maps'!I$39:I$63,MATCH($E235,'Dimensional Maps'!$C$8:$C$32,0),1)
/SUMIFS('Dimensional Maps'!I$39:I$63, 'Dimensional Maps'!$B$8:$B$32,$D235)))),0),0)</f>
        <v>0</v>
      </c>
      <c r="O235" s="115">
        <f>IFERROR(IF($G235 = "WholeBlg",IF(O$1&lt;2020, 0,
IF($H235="GWh",SUMIFS('Interim Analysis'!I:I,'Interim Analysis'!$B:$B,$B235,'Interim Analysis'!$C:$C,$C235,'Interim Analysis'!$F:$F,$F235,'Interim Analysis'!$G:$G,$H235,'Interim Analysis'!$E:$E,$E235),
SUMIFS('Interim Analysis'!I:I,'Interim Analysis'!$B:$B,$B235,'Interim Analysis'!$C:$C,$C235,'Interim Analysis'!$F:$F,$F235,'Interim Analysis'!$G:$G,$H235,'Interim Analysis'!$D:$D,$D235)
*(INDEX('Dimensional Maps'!J$39:J$63,MATCH($E235,'Dimensional Maps'!$C$8:$C$32,0),1)
/SUMIFS('Dimensional Maps'!J$39:J$63, 'Dimensional Maps'!$B$8:$B$32,$D235)))),0),0)</f>
        <v>0</v>
      </c>
      <c r="P235" s="115">
        <f>IFERROR(IF($G235 = "WholeBlg",IF(P$1&lt;2020, 0,
IF($H235="GWh",SUMIFS('Interim Analysis'!J:J,'Interim Analysis'!$B:$B,$B235,'Interim Analysis'!$C:$C,$C235,'Interim Analysis'!$F:$F,$F235,'Interim Analysis'!$G:$G,$H235,'Interim Analysis'!$E:$E,$E235),
SUMIFS('Interim Analysis'!J:J,'Interim Analysis'!$B:$B,$B235,'Interim Analysis'!$C:$C,$C235,'Interim Analysis'!$F:$F,$F235,'Interim Analysis'!$G:$G,$H235,'Interim Analysis'!$D:$D,$D235)
*(INDEX('Dimensional Maps'!K$39:K$63,MATCH($E235,'Dimensional Maps'!$C$8:$C$32,0),1)
/SUMIFS('Dimensional Maps'!K$39:K$63, 'Dimensional Maps'!$B$8:$B$32,$D235)))),0),0)</f>
        <v>0</v>
      </c>
      <c r="Q235" s="115">
        <f>IFERROR(IF($G235 = "WholeBlg",IF(Q$1&lt;2020, 0,
IF($H235="GWh",SUMIFS('Interim Analysis'!K:K,'Interim Analysis'!$B:$B,$B235,'Interim Analysis'!$C:$C,$C235,'Interim Analysis'!$F:$F,$F235,'Interim Analysis'!$G:$G,$H235,'Interim Analysis'!$E:$E,$E235),
SUMIFS('Interim Analysis'!K:K,'Interim Analysis'!$B:$B,$B235,'Interim Analysis'!$C:$C,$C235,'Interim Analysis'!$F:$F,$F235,'Interim Analysis'!$G:$G,$H235,'Interim Analysis'!$D:$D,$D235)
*(INDEX('Dimensional Maps'!L$39:L$63,MATCH($E235,'Dimensional Maps'!$C$8:$C$32,0),1)
/SUMIFS('Dimensional Maps'!L$39:L$63, 'Dimensional Maps'!$B$8:$B$32,$D235)))),0),0)</f>
        <v>0</v>
      </c>
      <c r="R235" s="115">
        <f>IFERROR(IF($G235 = "WholeBlg",IF(R$1&lt;2020, 0,
IF($H235="GWh",SUMIFS('Interim Analysis'!L:L,'Interim Analysis'!$B:$B,$B235,'Interim Analysis'!$C:$C,$C235,'Interim Analysis'!$F:$F,$F235,'Interim Analysis'!$G:$G,$H235,'Interim Analysis'!$E:$E,$E235),
SUMIFS('Interim Analysis'!L:L,'Interim Analysis'!$B:$B,$B235,'Interim Analysis'!$C:$C,$C235,'Interim Analysis'!$F:$F,$F235,'Interim Analysis'!$G:$G,$H235,'Interim Analysis'!$D:$D,$D235)
*(INDEX('Dimensional Maps'!M$39:M$63,MATCH($E235,'Dimensional Maps'!$C$8:$C$32,0),1)
/SUMIFS('Dimensional Maps'!M$39:M$63, 'Dimensional Maps'!$B$8:$B$32,$D235)))),0),0)</f>
        <v>0</v>
      </c>
      <c r="S235" s="115">
        <f>IFERROR(IF($G235 = "WholeBlg",IF(S$1&lt;2020, 0,
IF($H235="GWh",SUMIFS('Interim Analysis'!M:M,'Interim Analysis'!$B:$B,$B235,'Interim Analysis'!$C:$C,$C235,'Interim Analysis'!$F:$F,$F235,'Interim Analysis'!$G:$G,$H235,'Interim Analysis'!$E:$E,$E235),
SUMIFS('Interim Analysis'!M:M,'Interim Analysis'!$B:$B,$B235,'Interim Analysis'!$C:$C,$C235,'Interim Analysis'!$F:$F,$F235,'Interim Analysis'!$G:$G,$H235,'Interim Analysis'!$D:$D,$D235)
*(INDEX('Dimensional Maps'!N$39:N$63,MATCH($E235,'Dimensional Maps'!$C$8:$C$32,0),1)
/SUMIFS('Dimensional Maps'!N$39:N$63, 'Dimensional Maps'!$B$8:$B$32,$D235)))),0),0)</f>
        <v>0</v>
      </c>
      <c r="T235" s="115">
        <f>IFERROR(IF($G235 = "WholeBlg",IF(T$1&lt;2020, 0,
IF($H235="GWh",SUMIFS('Interim Analysis'!N:N,'Interim Analysis'!$B:$B,$B235,'Interim Analysis'!$C:$C,$C235,'Interim Analysis'!$F:$F,$F235,'Interim Analysis'!$G:$G,$H235,'Interim Analysis'!$E:$E,$E235),
SUMIFS('Interim Analysis'!N:N,'Interim Analysis'!$B:$B,$B235,'Interim Analysis'!$C:$C,$C235,'Interim Analysis'!$F:$F,$F235,'Interim Analysis'!$G:$G,$H235,'Interim Analysis'!$D:$D,$D235)
*(INDEX('Dimensional Maps'!O$39:O$63,MATCH($E235,'Dimensional Maps'!$C$8:$C$32,0),1)
/SUMIFS('Dimensional Maps'!O$39:O$63, 'Dimensional Maps'!$B$8:$B$32,$D235)))),0),0)</f>
        <v>0</v>
      </c>
      <c r="U235" s="115">
        <f>IFERROR(IF($G235 = "WholeBlg",IF(U$1&lt;2020, 0,
IF($H235="GWh",SUMIFS('Interim Analysis'!O:O,'Interim Analysis'!$B:$B,$B235,'Interim Analysis'!$C:$C,$C235,'Interim Analysis'!$F:$F,$F235,'Interim Analysis'!$G:$G,$H235,'Interim Analysis'!$E:$E,$E235),
SUMIFS('Interim Analysis'!O:O,'Interim Analysis'!$B:$B,$B235,'Interim Analysis'!$C:$C,$C235,'Interim Analysis'!$F:$F,$F235,'Interim Analysis'!$G:$G,$H235,'Interim Analysis'!$D:$D,$D235)
*(INDEX('Dimensional Maps'!P$39:P$63,MATCH($E235,'Dimensional Maps'!$C$8:$C$32,0),1)
/SUMIFS('Dimensional Maps'!P$39:P$63, 'Dimensional Maps'!$B$8:$B$32,$D235)))),0),0)</f>
        <v>0</v>
      </c>
      <c r="V235" s="115">
        <f>IFERROR(IF($G235 = "WholeBlg",IF(V$1&lt;2020, 0,
IF($H235="GWh",SUMIFS('Interim Analysis'!P:P,'Interim Analysis'!$B:$B,$B235,'Interim Analysis'!$C:$C,$C235,'Interim Analysis'!$F:$F,$F235,'Interim Analysis'!$G:$G,$H235,'Interim Analysis'!$E:$E,$E235),
SUMIFS('Interim Analysis'!P:P,'Interim Analysis'!$B:$B,$B235,'Interim Analysis'!$C:$C,$C235,'Interim Analysis'!$F:$F,$F235,'Interim Analysis'!$G:$G,$H235,'Interim Analysis'!$D:$D,$D235)
*(INDEX('Dimensional Maps'!Q$39:Q$63,MATCH($E235,'Dimensional Maps'!$C$8:$C$32,0),1)
/SUMIFS('Dimensional Maps'!Q$39:Q$63, 'Dimensional Maps'!$B$8:$B$32,$D235)))),0),0)</f>
        <v>0</v>
      </c>
      <c r="W235" s="115">
        <f>IFERROR(IF($G235 = "WholeBlg",IF(W$1&lt;2020, 0,
IF($H235="GWh",SUMIFS('Interim Analysis'!Q:Q,'Interim Analysis'!$B:$B,$B235,'Interim Analysis'!$C:$C,$C235,'Interim Analysis'!$F:$F,$F235,'Interim Analysis'!$G:$G,$H235,'Interim Analysis'!$E:$E,$E235),
SUMIFS('Interim Analysis'!Q:Q,'Interim Analysis'!$B:$B,$B235,'Interim Analysis'!$C:$C,$C235,'Interim Analysis'!$F:$F,$F235,'Interim Analysis'!$G:$G,$H235,'Interim Analysis'!$D:$D,$D235)
*(INDEX('Dimensional Maps'!R$39:R$63,MATCH($E235,'Dimensional Maps'!$C$8:$C$32,0),1)
/SUMIFS('Dimensional Maps'!R$39:R$63, 'Dimensional Maps'!$B$8:$B$32,$D235)))),0),0)</f>
        <v>0</v>
      </c>
    </row>
    <row r="236" spans="1:23" x14ac:dyDescent="0.25">
      <c r="A236" s="105" t="str">
        <f>Home!$C$20</f>
        <v>IOU Potential Program Savings ET</v>
      </c>
      <c r="B236" s="139" t="s">
        <v>237</v>
      </c>
      <c r="C236" s="139">
        <v>1</v>
      </c>
      <c r="D236" s="139" t="s">
        <v>47</v>
      </c>
      <c r="E236" s="139" t="s">
        <v>45</v>
      </c>
      <c r="F236" s="139" t="s">
        <v>167</v>
      </c>
      <c r="G236" s="139" t="s">
        <v>53</v>
      </c>
      <c r="H236" s="140" t="s">
        <v>18</v>
      </c>
      <c r="I236" s="115">
        <f>IFERROR(IF($G236 = "WholeBlg",IF(I$1&lt;2020, 0,
IF($H236="GWh",SUMIFS('Interim Analysis'!C:C,'Interim Analysis'!$B:$B,$B236,'Interim Analysis'!$C:$C,$C236,'Interim Analysis'!$F:$F,$F236,'Interim Analysis'!$G:$G,$H236,'Interim Analysis'!$E:$E,$E236),
SUMIFS('Interim Analysis'!C:C,'Interim Analysis'!$B:$B,$B236,'Interim Analysis'!$C:$C,$C236,'Interim Analysis'!$F:$F,$F236,'Interim Analysis'!$G:$G,$H236,'Interim Analysis'!$D:$D,$D236)
*(INDEX('Dimensional Maps'!D$39:D$63,MATCH($E236,'Dimensional Maps'!$C$8:$C$32,0),1)
/SUMIFS('Dimensional Maps'!D$39:D$63, 'Dimensional Maps'!$B$8:$B$32,$D236)))),0),0)</f>
        <v>0</v>
      </c>
      <c r="J236" s="115">
        <f>IFERROR(IF($G236 = "WholeBlg",IF(J$1&lt;2020, 0,
IF($H236="GWh",SUMIFS('Interim Analysis'!D:D,'Interim Analysis'!$B:$B,$B236,'Interim Analysis'!$C:$C,$C236,'Interim Analysis'!$F:$F,$F236,'Interim Analysis'!$G:$G,$H236,'Interim Analysis'!$E:$E,$E236),
SUMIFS('Interim Analysis'!D:D,'Interim Analysis'!$B:$B,$B236,'Interim Analysis'!$C:$C,$C236,'Interim Analysis'!$F:$F,$F236,'Interim Analysis'!$G:$G,$H236,'Interim Analysis'!$D:$D,$D236)
*(INDEX('Dimensional Maps'!E$39:E$63,MATCH($E236,'Dimensional Maps'!$C$8:$C$32,0),1)
/SUMIFS('Dimensional Maps'!E$39:E$63, 'Dimensional Maps'!$B$8:$B$32,$D236)))),0),0)</f>
        <v>0</v>
      </c>
      <c r="K236" s="115">
        <f>IFERROR(IF($G236 = "WholeBlg",IF(K$1&lt;2020, 0,
IF($H236="GWh",SUMIFS('Interim Analysis'!E:E,'Interim Analysis'!$B:$B,$B236,'Interim Analysis'!$C:$C,$C236,'Interim Analysis'!$F:$F,$F236,'Interim Analysis'!$G:$G,$H236,'Interim Analysis'!$E:$E,$E236),
SUMIFS('Interim Analysis'!E:E,'Interim Analysis'!$B:$B,$B236,'Interim Analysis'!$C:$C,$C236,'Interim Analysis'!$F:$F,$F236,'Interim Analysis'!$G:$G,$H236,'Interim Analysis'!$D:$D,$D236)
*(INDEX('Dimensional Maps'!F$39:F$63,MATCH($E236,'Dimensional Maps'!$C$8:$C$32,0),1)
/SUMIFS('Dimensional Maps'!F$39:F$63, 'Dimensional Maps'!$B$8:$B$32,$D236)))),0),0)</f>
        <v>0</v>
      </c>
      <c r="L236" s="115">
        <f>IFERROR(IF($G236 = "WholeBlg",IF(L$1&lt;2020, 0,
IF($H236="GWh",SUMIFS('Interim Analysis'!F:F,'Interim Analysis'!$B:$B,$B236,'Interim Analysis'!$C:$C,$C236,'Interim Analysis'!$F:$F,$F236,'Interim Analysis'!$G:$G,$H236,'Interim Analysis'!$E:$E,$E236),
SUMIFS('Interim Analysis'!F:F,'Interim Analysis'!$B:$B,$B236,'Interim Analysis'!$C:$C,$C236,'Interim Analysis'!$F:$F,$F236,'Interim Analysis'!$G:$G,$H236,'Interim Analysis'!$D:$D,$D236)
*(INDEX('Dimensional Maps'!G$39:G$63,MATCH($E236,'Dimensional Maps'!$C$8:$C$32,0),1)
/SUMIFS('Dimensional Maps'!G$39:G$63, 'Dimensional Maps'!$B$8:$B$32,$D236)))),0),0)</f>
        <v>0</v>
      </c>
      <c r="M236" s="115">
        <f>IFERROR(IF($G236 = "WholeBlg",IF(M$1&lt;2020, 0,
IF($H236="GWh",SUMIFS('Interim Analysis'!G:G,'Interim Analysis'!$B:$B,$B236,'Interim Analysis'!$C:$C,$C236,'Interim Analysis'!$F:$F,$F236,'Interim Analysis'!$G:$G,$H236,'Interim Analysis'!$E:$E,$E236),
SUMIFS('Interim Analysis'!G:G,'Interim Analysis'!$B:$B,$B236,'Interim Analysis'!$C:$C,$C236,'Interim Analysis'!$F:$F,$F236,'Interim Analysis'!$G:$G,$H236,'Interim Analysis'!$D:$D,$D236)
*(INDEX('Dimensional Maps'!H$39:H$63,MATCH($E236,'Dimensional Maps'!$C$8:$C$32,0),1)
/SUMIFS('Dimensional Maps'!H$39:H$63, 'Dimensional Maps'!$B$8:$B$32,$D236)))),0),0)</f>
        <v>0</v>
      </c>
      <c r="N236" s="115">
        <f>IFERROR(IF($G236 = "WholeBlg",IF(N$1&lt;2020, 0,
IF($H236="GWh",SUMIFS('Interim Analysis'!H:H,'Interim Analysis'!$B:$B,$B236,'Interim Analysis'!$C:$C,$C236,'Interim Analysis'!$F:$F,$F236,'Interim Analysis'!$G:$G,$H236,'Interim Analysis'!$E:$E,$E236),
SUMIFS('Interim Analysis'!H:H,'Interim Analysis'!$B:$B,$B236,'Interim Analysis'!$C:$C,$C236,'Interim Analysis'!$F:$F,$F236,'Interim Analysis'!$G:$G,$H236,'Interim Analysis'!$D:$D,$D236)
*(INDEX('Dimensional Maps'!I$39:I$63,MATCH($E236,'Dimensional Maps'!$C$8:$C$32,0),1)
/SUMIFS('Dimensional Maps'!I$39:I$63, 'Dimensional Maps'!$B$8:$B$32,$D236)))),0),0)</f>
        <v>13.436680313542265</v>
      </c>
      <c r="O236" s="115">
        <f>IFERROR(IF($G236 = "WholeBlg",IF(O$1&lt;2020, 0,
IF($H236="GWh",SUMIFS('Interim Analysis'!I:I,'Interim Analysis'!$B:$B,$B236,'Interim Analysis'!$C:$C,$C236,'Interim Analysis'!$F:$F,$F236,'Interim Analysis'!$G:$G,$H236,'Interim Analysis'!$E:$E,$E236),
SUMIFS('Interim Analysis'!I:I,'Interim Analysis'!$B:$B,$B236,'Interim Analysis'!$C:$C,$C236,'Interim Analysis'!$F:$F,$F236,'Interim Analysis'!$G:$G,$H236,'Interim Analysis'!$D:$D,$D236)
*(INDEX('Dimensional Maps'!J$39:J$63,MATCH($E236,'Dimensional Maps'!$C$8:$C$32,0),1)
/SUMIFS('Dimensional Maps'!J$39:J$63, 'Dimensional Maps'!$B$8:$B$32,$D236)))),0),0)</f>
        <v>26.559855524505746</v>
      </c>
      <c r="P236" s="115">
        <f>IFERROR(IF($G236 = "WholeBlg",IF(P$1&lt;2020, 0,
IF($H236="GWh",SUMIFS('Interim Analysis'!J:J,'Interim Analysis'!$B:$B,$B236,'Interim Analysis'!$C:$C,$C236,'Interim Analysis'!$F:$F,$F236,'Interim Analysis'!$G:$G,$H236,'Interim Analysis'!$E:$E,$E236),
SUMIFS('Interim Analysis'!J:J,'Interim Analysis'!$B:$B,$B236,'Interim Analysis'!$C:$C,$C236,'Interim Analysis'!$F:$F,$F236,'Interim Analysis'!$G:$G,$H236,'Interim Analysis'!$D:$D,$D236)
*(INDEX('Dimensional Maps'!K$39:K$63,MATCH($E236,'Dimensional Maps'!$C$8:$C$32,0),1)
/SUMIFS('Dimensional Maps'!K$39:K$63, 'Dimensional Maps'!$B$8:$B$32,$D236)))),0),0)</f>
        <v>39.417818216034249</v>
      </c>
      <c r="Q236" s="115">
        <f>IFERROR(IF($G236 = "WholeBlg",IF(Q$1&lt;2020, 0,
IF($H236="GWh",SUMIFS('Interim Analysis'!K:K,'Interim Analysis'!$B:$B,$B236,'Interim Analysis'!$C:$C,$C236,'Interim Analysis'!$F:$F,$F236,'Interim Analysis'!$G:$G,$H236,'Interim Analysis'!$E:$E,$E236),
SUMIFS('Interim Analysis'!K:K,'Interim Analysis'!$B:$B,$B236,'Interim Analysis'!$C:$C,$C236,'Interim Analysis'!$F:$F,$F236,'Interim Analysis'!$G:$G,$H236,'Interim Analysis'!$D:$D,$D236)
*(INDEX('Dimensional Maps'!L$39:L$63,MATCH($E236,'Dimensional Maps'!$C$8:$C$32,0),1)
/SUMIFS('Dimensional Maps'!L$39:L$63, 'Dimensional Maps'!$B$8:$B$32,$D236)))),0),0)</f>
        <v>52.086432146228326</v>
      </c>
      <c r="R236" s="115">
        <f>IFERROR(IF($G236 = "WholeBlg",IF(R$1&lt;2020, 0,
IF($H236="GWh",SUMIFS('Interim Analysis'!L:L,'Interim Analysis'!$B:$B,$B236,'Interim Analysis'!$C:$C,$C236,'Interim Analysis'!$F:$F,$F236,'Interim Analysis'!$G:$G,$H236,'Interim Analysis'!$E:$E,$E236),
SUMIFS('Interim Analysis'!L:L,'Interim Analysis'!$B:$B,$B236,'Interim Analysis'!$C:$C,$C236,'Interim Analysis'!$F:$F,$F236,'Interim Analysis'!$G:$G,$H236,'Interim Analysis'!$D:$D,$D236)
*(INDEX('Dimensional Maps'!M$39:M$63,MATCH($E236,'Dimensional Maps'!$C$8:$C$32,0),1)
/SUMIFS('Dimensional Maps'!M$39:M$63, 'Dimensional Maps'!$B$8:$B$32,$D236)))),0),0)</f>
        <v>64.620553635617696</v>
      </c>
      <c r="S236" s="115">
        <f>IFERROR(IF($G236 = "WholeBlg",IF(S$1&lt;2020, 0,
IF($H236="GWh",SUMIFS('Interim Analysis'!M:M,'Interim Analysis'!$B:$B,$B236,'Interim Analysis'!$C:$C,$C236,'Interim Analysis'!$F:$F,$F236,'Interim Analysis'!$G:$G,$H236,'Interim Analysis'!$E:$E,$E236),
SUMIFS('Interim Analysis'!M:M,'Interim Analysis'!$B:$B,$B236,'Interim Analysis'!$C:$C,$C236,'Interim Analysis'!$F:$F,$F236,'Interim Analysis'!$G:$G,$H236,'Interim Analysis'!$D:$D,$D236)
*(INDEX('Dimensional Maps'!N$39:N$63,MATCH($E236,'Dimensional Maps'!$C$8:$C$32,0),1)
/SUMIFS('Dimensional Maps'!N$39:N$63, 'Dimensional Maps'!$B$8:$B$32,$D236)))),0),0)</f>
        <v>77.13567336934662</v>
      </c>
      <c r="T236" s="115">
        <f>IFERROR(IF($G236 = "WholeBlg",IF(T$1&lt;2020, 0,
IF($H236="GWh",SUMIFS('Interim Analysis'!N:N,'Interim Analysis'!$B:$B,$B236,'Interim Analysis'!$C:$C,$C236,'Interim Analysis'!$F:$F,$F236,'Interim Analysis'!$G:$G,$H236,'Interim Analysis'!$E:$E,$E236),
SUMIFS('Interim Analysis'!N:N,'Interim Analysis'!$B:$B,$B236,'Interim Analysis'!$C:$C,$C236,'Interim Analysis'!$F:$F,$F236,'Interim Analysis'!$G:$G,$H236,'Interim Analysis'!$D:$D,$D236)
*(INDEX('Dimensional Maps'!O$39:O$63,MATCH($E236,'Dimensional Maps'!$C$8:$C$32,0),1)
/SUMIFS('Dimensional Maps'!O$39:O$63, 'Dimensional Maps'!$B$8:$B$32,$D236)))),0),0)</f>
        <v>89.808285418428312</v>
      </c>
      <c r="U236" s="115">
        <f>IFERROR(IF($G236 = "WholeBlg",IF(U$1&lt;2020, 0,
IF($H236="GWh",SUMIFS('Interim Analysis'!O:O,'Interim Analysis'!$B:$B,$B236,'Interim Analysis'!$C:$C,$C236,'Interim Analysis'!$F:$F,$F236,'Interim Analysis'!$G:$G,$H236,'Interim Analysis'!$E:$E,$E236),
SUMIFS('Interim Analysis'!O:O,'Interim Analysis'!$B:$B,$B236,'Interim Analysis'!$C:$C,$C236,'Interim Analysis'!$F:$F,$F236,'Interim Analysis'!$G:$G,$H236,'Interim Analysis'!$D:$D,$D236)
*(INDEX('Dimensional Maps'!P$39:P$63,MATCH($E236,'Dimensional Maps'!$C$8:$C$32,0),1)
/SUMIFS('Dimensional Maps'!P$39:P$63, 'Dimensional Maps'!$B$8:$B$32,$D236)))),0),0)</f>
        <v>102.91406198764042</v>
      </c>
      <c r="V236" s="115">
        <f>IFERROR(IF($G236 = "WholeBlg",IF(V$1&lt;2020, 0,
IF($H236="GWh",SUMIFS('Interim Analysis'!P:P,'Interim Analysis'!$B:$B,$B236,'Interim Analysis'!$C:$C,$C236,'Interim Analysis'!$F:$F,$F236,'Interim Analysis'!$G:$G,$H236,'Interim Analysis'!$E:$E,$E236),
SUMIFS('Interim Analysis'!P:P,'Interim Analysis'!$B:$B,$B236,'Interim Analysis'!$C:$C,$C236,'Interim Analysis'!$F:$F,$F236,'Interim Analysis'!$G:$G,$H236,'Interim Analysis'!$D:$D,$D236)
*(INDEX('Dimensional Maps'!Q$39:Q$63,MATCH($E236,'Dimensional Maps'!$C$8:$C$32,0),1)
/SUMIFS('Dimensional Maps'!Q$39:Q$63, 'Dimensional Maps'!$B$8:$B$32,$D236)))),0),0)</f>
        <v>116.90668035386255</v>
      </c>
      <c r="W236" s="115">
        <f>IFERROR(IF($G236 = "WholeBlg",IF(W$1&lt;2020, 0,
IF($H236="GWh",SUMIFS('Interim Analysis'!Q:Q,'Interim Analysis'!$B:$B,$B236,'Interim Analysis'!$C:$C,$C236,'Interim Analysis'!$F:$F,$F236,'Interim Analysis'!$G:$G,$H236,'Interim Analysis'!$E:$E,$E236),
SUMIFS('Interim Analysis'!Q:Q,'Interim Analysis'!$B:$B,$B236,'Interim Analysis'!$C:$C,$C236,'Interim Analysis'!$F:$F,$F236,'Interim Analysis'!$G:$G,$H236,'Interim Analysis'!$D:$D,$D236)
*(INDEX('Dimensional Maps'!R$39:R$63,MATCH($E236,'Dimensional Maps'!$C$8:$C$32,0),1)
/SUMIFS('Dimensional Maps'!R$39:R$63, 'Dimensional Maps'!$B$8:$B$32,$D236)))),0),0)</f>
        <v>132.50769949762184</v>
      </c>
    </row>
    <row r="237" spans="1:23" x14ac:dyDescent="0.25">
      <c r="A237" s="105" t="str">
        <f>Home!$C$20</f>
        <v>IOU Potential Program Savings ET</v>
      </c>
      <c r="B237" s="103" t="s">
        <v>237</v>
      </c>
      <c r="C237" s="103">
        <v>1</v>
      </c>
      <c r="D237" s="103" t="s">
        <v>47</v>
      </c>
      <c r="E237" s="103" t="s">
        <v>45</v>
      </c>
      <c r="F237" s="103" t="s">
        <v>167</v>
      </c>
      <c r="G237" s="103" t="s">
        <v>53</v>
      </c>
      <c r="H237" s="116" t="s">
        <v>20</v>
      </c>
      <c r="I237" s="115">
        <f>IFERROR(IF($G237 = "WholeBlg",IF(I$1&lt;2020, 0,
IF($H237="GWh",SUMIFS('Interim Analysis'!C:C,'Interim Analysis'!$B:$B,$B237,'Interim Analysis'!$C:$C,$C237,'Interim Analysis'!$F:$F,$F237,'Interim Analysis'!$G:$G,$H237,'Interim Analysis'!$E:$E,$E237),
SUMIFS('Interim Analysis'!C:C,'Interim Analysis'!$B:$B,$B237,'Interim Analysis'!$C:$C,$C237,'Interim Analysis'!$F:$F,$F237,'Interim Analysis'!$G:$G,$H237,'Interim Analysis'!$D:$D,$D237)
*(INDEX('Dimensional Maps'!D$39:D$63,MATCH($E237,'Dimensional Maps'!$C$8:$C$32,0),1)
/SUMIFS('Dimensional Maps'!D$39:D$63, 'Dimensional Maps'!$B$8:$B$32,$D237)))),0),0)</f>
        <v>0</v>
      </c>
      <c r="J237" s="115">
        <f>IFERROR(IF($G237 = "WholeBlg",IF(J$1&lt;2020, 0,
IF($H237="GWh",SUMIFS('Interim Analysis'!D:D,'Interim Analysis'!$B:$B,$B237,'Interim Analysis'!$C:$C,$C237,'Interim Analysis'!$F:$F,$F237,'Interim Analysis'!$G:$G,$H237,'Interim Analysis'!$E:$E,$E237),
SUMIFS('Interim Analysis'!D:D,'Interim Analysis'!$B:$B,$B237,'Interim Analysis'!$C:$C,$C237,'Interim Analysis'!$F:$F,$F237,'Interim Analysis'!$G:$G,$H237,'Interim Analysis'!$D:$D,$D237)
*(INDEX('Dimensional Maps'!E$39:E$63,MATCH($E237,'Dimensional Maps'!$C$8:$C$32,0),1)
/SUMIFS('Dimensional Maps'!E$39:E$63, 'Dimensional Maps'!$B$8:$B$32,$D237)))),0),0)</f>
        <v>0</v>
      </c>
      <c r="K237" s="115">
        <f>IFERROR(IF($G237 = "WholeBlg",IF(K$1&lt;2020, 0,
IF($H237="GWh",SUMIFS('Interim Analysis'!E:E,'Interim Analysis'!$B:$B,$B237,'Interim Analysis'!$C:$C,$C237,'Interim Analysis'!$F:$F,$F237,'Interim Analysis'!$G:$G,$H237,'Interim Analysis'!$E:$E,$E237),
SUMIFS('Interim Analysis'!E:E,'Interim Analysis'!$B:$B,$B237,'Interim Analysis'!$C:$C,$C237,'Interim Analysis'!$F:$F,$F237,'Interim Analysis'!$G:$G,$H237,'Interim Analysis'!$D:$D,$D237)
*(INDEX('Dimensional Maps'!F$39:F$63,MATCH($E237,'Dimensional Maps'!$C$8:$C$32,0),1)
/SUMIFS('Dimensional Maps'!F$39:F$63, 'Dimensional Maps'!$B$8:$B$32,$D237)))),0),0)</f>
        <v>0</v>
      </c>
      <c r="L237" s="115">
        <f>IFERROR(IF($G237 = "WholeBlg",IF(L$1&lt;2020, 0,
IF($H237="GWh",SUMIFS('Interim Analysis'!F:F,'Interim Analysis'!$B:$B,$B237,'Interim Analysis'!$C:$C,$C237,'Interim Analysis'!$F:$F,$F237,'Interim Analysis'!$G:$G,$H237,'Interim Analysis'!$E:$E,$E237),
SUMIFS('Interim Analysis'!F:F,'Interim Analysis'!$B:$B,$B237,'Interim Analysis'!$C:$C,$C237,'Interim Analysis'!$F:$F,$F237,'Interim Analysis'!$G:$G,$H237,'Interim Analysis'!$D:$D,$D237)
*(INDEX('Dimensional Maps'!G$39:G$63,MATCH($E237,'Dimensional Maps'!$C$8:$C$32,0),1)
/SUMIFS('Dimensional Maps'!G$39:G$63, 'Dimensional Maps'!$B$8:$B$32,$D237)))),0),0)</f>
        <v>0</v>
      </c>
      <c r="M237" s="115">
        <f>IFERROR(IF($G237 = "WholeBlg",IF(M$1&lt;2020, 0,
IF($H237="GWh",SUMIFS('Interim Analysis'!G:G,'Interim Analysis'!$B:$B,$B237,'Interim Analysis'!$C:$C,$C237,'Interim Analysis'!$F:$F,$F237,'Interim Analysis'!$G:$G,$H237,'Interim Analysis'!$E:$E,$E237),
SUMIFS('Interim Analysis'!G:G,'Interim Analysis'!$B:$B,$B237,'Interim Analysis'!$C:$C,$C237,'Interim Analysis'!$F:$F,$F237,'Interim Analysis'!$G:$G,$H237,'Interim Analysis'!$D:$D,$D237)
*(INDEX('Dimensional Maps'!H$39:H$63,MATCH($E237,'Dimensional Maps'!$C$8:$C$32,0),1)
/SUMIFS('Dimensional Maps'!H$39:H$63, 'Dimensional Maps'!$B$8:$B$32,$D237)))),0),0)</f>
        <v>0</v>
      </c>
      <c r="N237" s="115">
        <f>IFERROR(IF($G237 = "WholeBlg",IF(N$1&lt;2020, 0,
IF($H237="GWh",SUMIFS('Interim Analysis'!H:H,'Interim Analysis'!$B:$B,$B237,'Interim Analysis'!$C:$C,$C237,'Interim Analysis'!$F:$F,$F237,'Interim Analysis'!$G:$G,$H237,'Interim Analysis'!$E:$E,$E237),
SUMIFS('Interim Analysis'!H:H,'Interim Analysis'!$B:$B,$B237,'Interim Analysis'!$C:$C,$C237,'Interim Analysis'!$F:$F,$F237,'Interim Analysis'!$G:$G,$H237,'Interim Analysis'!$D:$D,$D237)
*(INDEX('Dimensional Maps'!I$39:I$63,MATCH($E237,'Dimensional Maps'!$C$8:$C$32,0),1)
/SUMIFS('Dimensional Maps'!I$39:I$63, 'Dimensional Maps'!$B$8:$B$32,$D237)))),0),0)</f>
        <v>0.45383264229005782</v>
      </c>
      <c r="O237" s="115">
        <f>IFERROR(IF($G237 = "WholeBlg",IF(O$1&lt;2020, 0,
IF($H237="GWh",SUMIFS('Interim Analysis'!I:I,'Interim Analysis'!$B:$B,$B237,'Interim Analysis'!$C:$C,$C237,'Interim Analysis'!$F:$F,$F237,'Interim Analysis'!$G:$G,$H237,'Interim Analysis'!$E:$E,$E237),
SUMIFS('Interim Analysis'!I:I,'Interim Analysis'!$B:$B,$B237,'Interim Analysis'!$C:$C,$C237,'Interim Analysis'!$F:$F,$F237,'Interim Analysis'!$G:$G,$H237,'Interim Analysis'!$D:$D,$D237)
*(INDEX('Dimensional Maps'!J$39:J$63,MATCH($E237,'Dimensional Maps'!$C$8:$C$32,0),1)
/SUMIFS('Dimensional Maps'!J$39:J$63, 'Dimensional Maps'!$B$8:$B$32,$D237)))),0),0)</f>
        <v>0.89365711150866345</v>
      </c>
      <c r="P237" s="115">
        <f>IFERROR(IF($G237 = "WholeBlg",IF(P$1&lt;2020, 0,
IF($H237="GWh",SUMIFS('Interim Analysis'!J:J,'Interim Analysis'!$B:$B,$B237,'Interim Analysis'!$C:$C,$C237,'Interim Analysis'!$F:$F,$F237,'Interim Analysis'!$G:$G,$H237,'Interim Analysis'!$E:$E,$E237),
SUMIFS('Interim Analysis'!J:J,'Interim Analysis'!$B:$B,$B237,'Interim Analysis'!$C:$C,$C237,'Interim Analysis'!$F:$F,$F237,'Interim Analysis'!$G:$G,$H237,'Interim Analysis'!$D:$D,$D237)
*(INDEX('Dimensional Maps'!K$39:K$63,MATCH($E237,'Dimensional Maps'!$C$8:$C$32,0),1)
/SUMIFS('Dimensional Maps'!K$39:K$63, 'Dimensional Maps'!$B$8:$B$32,$D237)))),0),0)</f>
        <v>1.3215607566099312</v>
      </c>
      <c r="Q237" s="115">
        <f>IFERROR(IF($G237 = "WholeBlg",IF(Q$1&lt;2020, 0,
IF($H237="GWh",SUMIFS('Interim Analysis'!K:K,'Interim Analysis'!$B:$B,$B237,'Interim Analysis'!$C:$C,$C237,'Interim Analysis'!$F:$F,$F237,'Interim Analysis'!$G:$G,$H237,'Interim Analysis'!$E:$E,$E237),
SUMIFS('Interim Analysis'!K:K,'Interim Analysis'!$B:$B,$B237,'Interim Analysis'!$C:$C,$C237,'Interim Analysis'!$F:$F,$F237,'Interim Analysis'!$G:$G,$H237,'Interim Analysis'!$D:$D,$D237)
*(INDEX('Dimensional Maps'!L$39:L$63,MATCH($E237,'Dimensional Maps'!$C$8:$C$32,0),1)
/SUMIFS('Dimensional Maps'!L$39:L$63, 'Dimensional Maps'!$B$8:$B$32,$D237)))),0),0)</f>
        <v>1.7422075035699338</v>
      </c>
      <c r="R237" s="115">
        <f>IFERROR(IF($G237 = "WholeBlg",IF(R$1&lt;2020, 0,
IF($H237="GWh",SUMIFS('Interim Analysis'!L:L,'Interim Analysis'!$B:$B,$B237,'Interim Analysis'!$C:$C,$C237,'Interim Analysis'!$F:$F,$F237,'Interim Analysis'!$G:$G,$H237,'Interim Analysis'!$E:$E,$E237),
SUMIFS('Interim Analysis'!L:L,'Interim Analysis'!$B:$B,$B237,'Interim Analysis'!$C:$C,$C237,'Interim Analysis'!$F:$F,$F237,'Interim Analysis'!$G:$G,$H237,'Interim Analysis'!$D:$D,$D237)
*(INDEX('Dimensional Maps'!M$39:M$63,MATCH($E237,'Dimensional Maps'!$C$8:$C$32,0),1)
/SUMIFS('Dimensional Maps'!M$39:M$63, 'Dimensional Maps'!$B$8:$B$32,$D237)))),0),0)</f>
        <v>2.148722393190436</v>
      </c>
      <c r="S237" s="115">
        <f>IFERROR(IF($G237 = "WholeBlg",IF(S$1&lt;2020, 0,
IF($H237="GWh",SUMIFS('Interim Analysis'!M:M,'Interim Analysis'!$B:$B,$B237,'Interim Analysis'!$C:$C,$C237,'Interim Analysis'!$F:$F,$F237,'Interim Analysis'!$G:$G,$H237,'Interim Analysis'!$E:$E,$E237),
SUMIFS('Interim Analysis'!M:M,'Interim Analysis'!$B:$B,$B237,'Interim Analysis'!$C:$C,$C237,'Interim Analysis'!$F:$F,$F237,'Interim Analysis'!$G:$G,$H237,'Interim Analysis'!$D:$D,$D237)
*(INDEX('Dimensional Maps'!N$39:N$63,MATCH($E237,'Dimensional Maps'!$C$8:$C$32,0),1)
/SUMIFS('Dimensional Maps'!N$39:N$63, 'Dimensional Maps'!$B$8:$B$32,$D237)))),0),0)</f>
        <v>2.5465752306784988</v>
      </c>
      <c r="T237" s="115">
        <f>IFERROR(IF($G237 = "WholeBlg",IF(T$1&lt;2020, 0,
IF($H237="GWh",SUMIFS('Interim Analysis'!N:N,'Interim Analysis'!$B:$B,$B237,'Interim Analysis'!$C:$C,$C237,'Interim Analysis'!$F:$F,$F237,'Interim Analysis'!$G:$G,$H237,'Interim Analysis'!$E:$E,$E237),
SUMIFS('Interim Analysis'!N:N,'Interim Analysis'!$B:$B,$B237,'Interim Analysis'!$C:$C,$C237,'Interim Analysis'!$F:$F,$F237,'Interim Analysis'!$G:$G,$H237,'Interim Analysis'!$D:$D,$D237)
*(INDEX('Dimensional Maps'!O$39:O$63,MATCH($E237,'Dimensional Maps'!$C$8:$C$32,0),1)
/SUMIFS('Dimensional Maps'!O$39:O$63, 'Dimensional Maps'!$B$8:$B$32,$D237)))),0),0)</f>
        <v>2.9304398332652193</v>
      </c>
      <c r="U237" s="115">
        <f>IFERROR(IF($G237 = "WholeBlg",IF(U$1&lt;2020, 0,
IF($H237="GWh",SUMIFS('Interim Analysis'!O:O,'Interim Analysis'!$B:$B,$B237,'Interim Analysis'!$C:$C,$C237,'Interim Analysis'!$F:$F,$F237,'Interim Analysis'!$G:$G,$H237,'Interim Analysis'!$E:$E,$E237),
SUMIFS('Interim Analysis'!O:O,'Interim Analysis'!$B:$B,$B237,'Interim Analysis'!$C:$C,$C237,'Interim Analysis'!$F:$F,$F237,'Interim Analysis'!$G:$G,$H237,'Interim Analysis'!$D:$D,$D237)
*(INDEX('Dimensional Maps'!P$39:P$63,MATCH($E237,'Dimensional Maps'!$C$8:$C$32,0),1)
/SUMIFS('Dimensional Maps'!P$39:P$63, 'Dimensional Maps'!$B$8:$B$32,$D237)))),0),0)</f>
        <v>3.3079272403076141</v>
      </c>
      <c r="V237" s="115">
        <f>IFERROR(IF($G237 = "WholeBlg",IF(V$1&lt;2020, 0,
IF($H237="GWh",SUMIFS('Interim Analysis'!P:P,'Interim Analysis'!$B:$B,$B237,'Interim Analysis'!$C:$C,$C237,'Interim Analysis'!$F:$F,$F237,'Interim Analysis'!$G:$G,$H237,'Interim Analysis'!$E:$E,$E237),
SUMIFS('Interim Analysis'!P:P,'Interim Analysis'!$B:$B,$B237,'Interim Analysis'!$C:$C,$C237,'Interim Analysis'!$F:$F,$F237,'Interim Analysis'!$G:$G,$H237,'Interim Analysis'!$D:$D,$D237)
*(INDEX('Dimensional Maps'!Q$39:Q$63,MATCH($E237,'Dimensional Maps'!$C$8:$C$32,0),1)
/SUMIFS('Dimensional Maps'!Q$39:Q$63, 'Dimensional Maps'!$B$8:$B$32,$D237)))),0),0)</f>
        <v>3.6756567169852237</v>
      </c>
      <c r="W237" s="115">
        <f>IFERROR(IF($G237 = "WholeBlg",IF(W$1&lt;2020, 0,
IF($H237="GWh",SUMIFS('Interim Analysis'!Q:Q,'Interim Analysis'!$B:$B,$B237,'Interim Analysis'!$C:$C,$C237,'Interim Analysis'!$F:$F,$F237,'Interim Analysis'!$G:$G,$H237,'Interim Analysis'!$E:$E,$E237),
SUMIFS('Interim Analysis'!Q:Q,'Interim Analysis'!$B:$B,$B237,'Interim Analysis'!$C:$C,$C237,'Interim Analysis'!$F:$F,$F237,'Interim Analysis'!$G:$G,$H237,'Interim Analysis'!$D:$D,$D237)
*(INDEX('Dimensional Maps'!R$39:R$63,MATCH($E237,'Dimensional Maps'!$C$8:$C$32,0),1)
/SUMIFS('Dimensional Maps'!R$39:R$63, 'Dimensional Maps'!$B$8:$B$32,$D237)))),0),0)</f>
        <v>4.0352082927514745</v>
      </c>
    </row>
    <row r="238" spans="1:23" x14ac:dyDescent="0.25">
      <c r="A238" s="105" t="str">
        <f>Home!$C$20</f>
        <v>IOU Potential Program Savings ET</v>
      </c>
      <c r="B238" s="103" t="s">
        <v>237</v>
      </c>
      <c r="C238" s="103">
        <v>1</v>
      </c>
      <c r="D238" s="103" t="s">
        <v>47</v>
      </c>
      <c r="E238" s="103" t="s">
        <v>45</v>
      </c>
      <c r="F238" s="103" t="s">
        <v>186</v>
      </c>
      <c r="G238" s="103" t="s">
        <v>53</v>
      </c>
      <c r="H238" s="116" t="s">
        <v>18</v>
      </c>
      <c r="I238" s="115">
        <f>IFERROR(IF($G238 = "WholeBlg",IF(I$1&lt;2020, 0,
IF($H238="GWh",SUMIFS('Interim Analysis'!C:C,'Interim Analysis'!$B:$B,$B238,'Interim Analysis'!$C:$C,$C238,'Interim Analysis'!$F:$F,$F238,'Interim Analysis'!$G:$G,$H238,'Interim Analysis'!$E:$E,$E238),
SUMIFS('Interim Analysis'!C:C,'Interim Analysis'!$B:$B,$B238,'Interim Analysis'!$C:$C,$C238,'Interim Analysis'!$F:$F,$F238,'Interim Analysis'!$G:$G,$H238,'Interim Analysis'!$D:$D,$D238)
*(INDEX('Dimensional Maps'!D$39:D$63,MATCH($E238,'Dimensional Maps'!$C$8:$C$32,0),1)
/SUMIFS('Dimensional Maps'!D$39:D$63, 'Dimensional Maps'!$B$8:$B$32,$D238)))),0),0)</f>
        <v>0</v>
      </c>
      <c r="J238" s="115">
        <f>IFERROR(IF($G238 = "WholeBlg",IF(J$1&lt;2020, 0,
IF($H238="GWh",SUMIFS('Interim Analysis'!D:D,'Interim Analysis'!$B:$B,$B238,'Interim Analysis'!$C:$C,$C238,'Interim Analysis'!$F:$F,$F238,'Interim Analysis'!$G:$G,$H238,'Interim Analysis'!$E:$E,$E238),
SUMIFS('Interim Analysis'!D:D,'Interim Analysis'!$B:$B,$B238,'Interim Analysis'!$C:$C,$C238,'Interim Analysis'!$F:$F,$F238,'Interim Analysis'!$G:$G,$H238,'Interim Analysis'!$D:$D,$D238)
*(INDEX('Dimensional Maps'!E$39:E$63,MATCH($E238,'Dimensional Maps'!$C$8:$C$32,0),1)
/SUMIFS('Dimensional Maps'!E$39:E$63, 'Dimensional Maps'!$B$8:$B$32,$D238)))),0),0)</f>
        <v>0</v>
      </c>
      <c r="K238" s="115">
        <f>IFERROR(IF($G238 = "WholeBlg",IF(K$1&lt;2020, 0,
IF($H238="GWh",SUMIFS('Interim Analysis'!E:E,'Interim Analysis'!$B:$B,$B238,'Interim Analysis'!$C:$C,$C238,'Interim Analysis'!$F:$F,$F238,'Interim Analysis'!$G:$G,$H238,'Interim Analysis'!$E:$E,$E238),
SUMIFS('Interim Analysis'!E:E,'Interim Analysis'!$B:$B,$B238,'Interim Analysis'!$C:$C,$C238,'Interim Analysis'!$F:$F,$F238,'Interim Analysis'!$G:$G,$H238,'Interim Analysis'!$D:$D,$D238)
*(INDEX('Dimensional Maps'!F$39:F$63,MATCH($E238,'Dimensional Maps'!$C$8:$C$32,0),1)
/SUMIFS('Dimensional Maps'!F$39:F$63, 'Dimensional Maps'!$B$8:$B$32,$D238)))),0),0)</f>
        <v>0</v>
      </c>
      <c r="L238" s="115">
        <f>IFERROR(IF($G238 = "WholeBlg",IF(L$1&lt;2020, 0,
IF($H238="GWh",SUMIFS('Interim Analysis'!F:F,'Interim Analysis'!$B:$B,$B238,'Interim Analysis'!$C:$C,$C238,'Interim Analysis'!$F:$F,$F238,'Interim Analysis'!$G:$G,$H238,'Interim Analysis'!$E:$E,$E238),
SUMIFS('Interim Analysis'!F:F,'Interim Analysis'!$B:$B,$B238,'Interim Analysis'!$C:$C,$C238,'Interim Analysis'!$F:$F,$F238,'Interim Analysis'!$G:$G,$H238,'Interim Analysis'!$D:$D,$D238)
*(INDEX('Dimensional Maps'!G$39:G$63,MATCH($E238,'Dimensional Maps'!$C$8:$C$32,0),1)
/SUMIFS('Dimensional Maps'!G$39:G$63, 'Dimensional Maps'!$B$8:$B$32,$D238)))),0),0)</f>
        <v>0</v>
      </c>
      <c r="M238" s="115">
        <f>IFERROR(IF($G238 = "WholeBlg",IF(M$1&lt;2020, 0,
IF($H238="GWh",SUMIFS('Interim Analysis'!G:G,'Interim Analysis'!$B:$B,$B238,'Interim Analysis'!$C:$C,$C238,'Interim Analysis'!$F:$F,$F238,'Interim Analysis'!$G:$G,$H238,'Interim Analysis'!$E:$E,$E238),
SUMIFS('Interim Analysis'!G:G,'Interim Analysis'!$B:$B,$B238,'Interim Analysis'!$C:$C,$C238,'Interim Analysis'!$F:$F,$F238,'Interim Analysis'!$G:$G,$H238,'Interim Analysis'!$D:$D,$D238)
*(INDEX('Dimensional Maps'!H$39:H$63,MATCH($E238,'Dimensional Maps'!$C$8:$C$32,0),1)
/SUMIFS('Dimensional Maps'!H$39:H$63, 'Dimensional Maps'!$B$8:$B$32,$D238)))),0),0)</f>
        <v>0</v>
      </c>
      <c r="N238" s="115">
        <f>IFERROR(IF($G238 = "WholeBlg",IF(N$1&lt;2020, 0,
IF($H238="GWh",SUMIFS('Interim Analysis'!H:H,'Interim Analysis'!$B:$B,$B238,'Interim Analysis'!$C:$C,$C238,'Interim Analysis'!$F:$F,$F238,'Interim Analysis'!$G:$G,$H238,'Interim Analysis'!$E:$E,$E238),
SUMIFS('Interim Analysis'!H:H,'Interim Analysis'!$B:$B,$B238,'Interim Analysis'!$C:$C,$C238,'Interim Analysis'!$F:$F,$F238,'Interim Analysis'!$G:$G,$H238,'Interim Analysis'!$D:$D,$D238)
*(INDEX('Dimensional Maps'!I$39:I$63,MATCH($E238,'Dimensional Maps'!$C$8:$C$32,0),1)
/SUMIFS('Dimensional Maps'!I$39:I$63, 'Dimensional Maps'!$B$8:$B$32,$D238)))),0),0)</f>
        <v>12.213807495336276</v>
      </c>
      <c r="O238" s="115">
        <f>IFERROR(IF($G238 = "WholeBlg",IF(O$1&lt;2020, 0,
IF($H238="GWh",SUMIFS('Interim Analysis'!I:I,'Interim Analysis'!$B:$B,$B238,'Interim Analysis'!$C:$C,$C238,'Interim Analysis'!$F:$F,$F238,'Interim Analysis'!$G:$G,$H238,'Interim Analysis'!$E:$E,$E238),
SUMIFS('Interim Analysis'!I:I,'Interim Analysis'!$B:$B,$B238,'Interim Analysis'!$C:$C,$C238,'Interim Analysis'!$F:$F,$F238,'Interim Analysis'!$G:$G,$H238,'Interim Analysis'!$D:$D,$D238)
*(INDEX('Dimensional Maps'!J$39:J$63,MATCH($E238,'Dimensional Maps'!$C$8:$C$32,0),1)
/SUMIFS('Dimensional Maps'!J$39:J$63, 'Dimensional Maps'!$B$8:$B$32,$D238)))),0),0)</f>
        <v>24.188251727070234</v>
      </c>
      <c r="P238" s="115">
        <f>IFERROR(IF($G238 = "WholeBlg",IF(P$1&lt;2020, 0,
IF($H238="GWh",SUMIFS('Interim Analysis'!J:J,'Interim Analysis'!$B:$B,$B238,'Interim Analysis'!$C:$C,$C238,'Interim Analysis'!$F:$F,$F238,'Interim Analysis'!$G:$G,$H238,'Interim Analysis'!$E:$E,$E238),
SUMIFS('Interim Analysis'!J:J,'Interim Analysis'!$B:$B,$B238,'Interim Analysis'!$C:$C,$C238,'Interim Analysis'!$F:$F,$F238,'Interim Analysis'!$G:$G,$H238,'Interim Analysis'!$D:$D,$D238)
*(INDEX('Dimensional Maps'!K$39:K$63,MATCH($E238,'Dimensional Maps'!$C$8:$C$32,0),1)
/SUMIFS('Dimensional Maps'!K$39:K$63, 'Dimensional Maps'!$B$8:$B$32,$D238)))),0),0)</f>
        <v>35.866002856124219</v>
      </c>
      <c r="Q238" s="115">
        <f>IFERROR(IF($G238 = "WholeBlg",IF(Q$1&lt;2020, 0,
IF($H238="GWh",SUMIFS('Interim Analysis'!K:K,'Interim Analysis'!$B:$B,$B238,'Interim Analysis'!$C:$C,$C238,'Interim Analysis'!$F:$F,$F238,'Interim Analysis'!$G:$G,$H238,'Interim Analysis'!$E:$E,$E238),
SUMIFS('Interim Analysis'!K:K,'Interim Analysis'!$B:$B,$B238,'Interim Analysis'!$C:$C,$C238,'Interim Analysis'!$F:$F,$F238,'Interim Analysis'!$G:$G,$H238,'Interim Analysis'!$D:$D,$D238)
*(INDEX('Dimensional Maps'!L$39:L$63,MATCH($E238,'Dimensional Maps'!$C$8:$C$32,0),1)
/SUMIFS('Dimensional Maps'!L$39:L$63, 'Dimensional Maps'!$B$8:$B$32,$D238)))),0),0)</f>
        <v>47.285980990658587</v>
      </c>
      <c r="R238" s="115">
        <f>IFERROR(IF($G238 = "WholeBlg",IF(R$1&lt;2020, 0,
IF($H238="GWh",SUMIFS('Interim Analysis'!L:L,'Interim Analysis'!$B:$B,$B238,'Interim Analysis'!$C:$C,$C238,'Interim Analysis'!$F:$F,$F238,'Interim Analysis'!$G:$G,$H238,'Interim Analysis'!$E:$E,$E238),
SUMIFS('Interim Analysis'!L:L,'Interim Analysis'!$B:$B,$B238,'Interim Analysis'!$C:$C,$C238,'Interim Analysis'!$F:$F,$F238,'Interim Analysis'!$G:$G,$H238,'Interim Analysis'!$D:$D,$D238)
*(INDEX('Dimensional Maps'!M$39:M$63,MATCH($E238,'Dimensional Maps'!$C$8:$C$32,0),1)
/SUMIFS('Dimensional Maps'!M$39:M$63, 'Dimensional Maps'!$B$8:$B$32,$D238)))),0),0)</f>
        <v>58.421788855946744</v>
      </c>
      <c r="S238" s="115">
        <f>IFERROR(IF($G238 = "WholeBlg",IF(S$1&lt;2020, 0,
IF($H238="GWh",SUMIFS('Interim Analysis'!M:M,'Interim Analysis'!$B:$B,$B238,'Interim Analysis'!$C:$C,$C238,'Interim Analysis'!$F:$F,$F238,'Interim Analysis'!$G:$G,$H238,'Interim Analysis'!$E:$E,$E238),
SUMIFS('Interim Analysis'!M:M,'Interim Analysis'!$B:$B,$B238,'Interim Analysis'!$C:$C,$C238,'Interim Analysis'!$F:$F,$F238,'Interim Analysis'!$G:$G,$H238,'Interim Analysis'!$D:$D,$D238)
*(INDEX('Dimensional Maps'!N$39:N$63,MATCH($E238,'Dimensional Maps'!$C$8:$C$32,0),1)
/SUMIFS('Dimensional Maps'!N$39:N$63, 'Dimensional Maps'!$B$8:$B$32,$D238)))),0),0)</f>
        <v>69.369743802364752</v>
      </c>
      <c r="T238" s="115">
        <f>IFERROR(IF($G238 = "WholeBlg",IF(T$1&lt;2020, 0,
IF($H238="GWh",SUMIFS('Interim Analysis'!N:N,'Interim Analysis'!$B:$B,$B238,'Interim Analysis'!$C:$C,$C238,'Interim Analysis'!$F:$F,$F238,'Interim Analysis'!$G:$G,$H238,'Interim Analysis'!$E:$E,$E238),
SUMIFS('Interim Analysis'!N:N,'Interim Analysis'!$B:$B,$B238,'Interim Analysis'!$C:$C,$C238,'Interim Analysis'!$F:$F,$F238,'Interim Analysis'!$G:$G,$H238,'Interim Analysis'!$D:$D,$D238)
*(INDEX('Dimensional Maps'!O$39:O$63,MATCH($E238,'Dimensional Maps'!$C$8:$C$32,0),1)
/SUMIFS('Dimensional Maps'!O$39:O$63, 'Dimensional Maps'!$B$8:$B$32,$D238)))),0),0)</f>
        <v>80.242031890685695</v>
      </c>
      <c r="U238" s="115">
        <f>IFERROR(IF($G238 = "WholeBlg",IF(U$1&lt;2020, 0,
IF($H238="GWh",SUMIFS('Interim Analysis'!O:O,'Interim Analysis'!$B:$B,$B238,'Interim Analysis'!$C:$C,$C238,'Interim Analysis'!$F:$F,$F238,'Interim Analysis'!$G:$G,$H238,'Interim Analysis'!$E:$E,$E238),
SUMIFS('Interim Analysis'!O:O,'Interim Analysis'!$B:$B,$B238,'Interim Analysis'!$C:$C,$C238,'Interim Analysis'!$F:$F,$F238,'Interim Analysis'!$G:$G,$H238,'Interim Analysis'!$D:$D,$D238)
*(INDEX('Dimensional Maps'!P$39:P$63,MATCH($E238,'Dimensional Maps'!$C$8:$C$32,0),1)
/SUMIFS('Dimensional Maps'!P$39:P$63, 'Dimensional Maps'!$B$8:$B$32,$D238)))),0),0)</f>
        <v>91.192996721155808</v>
      </c>
      <c r="V238" s="115">
        <f>IFERROR(IF($G238 = "WholeBlg",IF(V$1&lt;2020, 0,
IF($H238="GWh",SUMIFS('Interim Analysis'!P:P,'Interim Analysis'!$B:$B,$B238,'Interim Analysis'!$C:$C,$C238,'Interim Analysis'!$F:$F,$F238,'Interim Analysis'!$G:$G,$H238,'Interim Analysis'!$E:$E,$E238),
SUMIFS('Interim Analysis'!P:P,'Interim Analysis'!$B:$B,$B238,'Interim Analysis'!$C:$C,$C238,'Interim Analysis'!$F:$F,$F238,'Interim Analysis'!$G:$G,$H238,'Interim Analysis'!$D:$D,$D238)
*(INDEX('Dimensional Maps'!Q$39:Q$63,MATCH($E238,'Dimensional Maps'!$C$8:$C$32,0),1)
/SUMIFS('Dimensional Maps'!Q$39:Q$63, 'Dimensional Maps'!$B$8:$B$32,$D238)))),0),0)</f>
        <v>102.47051649493977</v>
      </c>
      <c r="W238" s="115">
        <f>IFERROR(IF($G238 = "WholeBlg",IF(W$1&lt;2020, 0,
IF($H238="GWh",SUMIFS('Interim Analysis'!Q:Q,'Interim Analysis'!$B:$B,$B238,'Interim Analysis'!$C:$C,$C238,'Interim Analysis'!$F:$F,$F238,'Interim Analysis'!$G:$G,$H238,'Interim Analysis'!$E:$E,$E238),
SUMIFS('Interim Analysis'!Q:Q,'Interim Analysis'!$B:$B,$B238,'Interim Analysis'!$C:$C,$C238,'Interim Analysis'!$F:$F,$F238,'Interim Analysis'!$G:$G,$H238,'Interim Analysis'!$D:$D,$D238)
*(INDEX('Dimensional Maps'!R$39:R$63,MATCH($E238,'Dimensional Maps'!$C$8:$C$32,0),1)
/SUMIFS('Dimensional Maps'!R$39:R$63, 'Dimensional Maps'!$B$8:$B$32,$D238)))),0),0)</f>
        <v>114.47270325428143</v>
      </c>
    </row>
    <row r="239" spans="1:23" x14ac:dyDescent="0.25">
      <c r="A239" s="105" t="str">
        <f>Home!$C$20</f>
        <v>IOU Potential Program Savings ET</v>
      </c>
      <c r="B239" s="137" t="s">
        <v>237</v>
      </c>
      <c r="C239" s="137">
        <v>1</v>
      </c>
      <c r="D239" s="137" t="s">
        <v>47</v>
      </c>
      <c r="E239" s="137" t="s">
        <v>45</v>
      </c>
      <c r="F239" s="137" t="s">
        <v>186</v>
      </c>
      <c r="G239" s="137" t="s">
        <v>53</v>
      </c>
      <c r="H239" s="138" t="s">
        <v>20</v>
      </c>
      <c r="I239" s="115">
        <f>IFERROR(IF($G239 = "WholeBlg",IF(I$1&lt;2020, 0,
IF($H239="GWh",SUMIFS('Interim Analysis'!C:C,'Interim Analysis'!$B:$B,$B239,'Interim Analysis'!$C:$C,$C239,'Interim Analysis'!$F:$F,$F239,'Interim Analysis'!$G:$G,$H239,'Interim Analysis'!$E:$E,$E239),
SUMIFS('Interim Analysis'!C:C,'Interim Analysis'!$B:$B,$B239,'Interim Analysis'!$C:$C,$C239,'Interim Analysis'!$F:$F,$F239,'Interim Analysis'!$G:$G,$H239,'Interim Analysis'!$D:$D,$D239)
*(INDEX('Dimensional Maps'!D$39:D$63,MATCH($E239,'Dimensional Maps'!$C$8:$C$32,0),1)
/SUMIFS('Dimensional Maps'!D$39:D$63, 'Dimensional Maps'!$B$8:$B$32,$D239)))),0),0)</f>
        <v>0</v>
      </c>
      <c r="J239" s="115">
        <f>IFERROR(IF($G239 = "WholeBlg",IF(J$1&lt;2020, 0,
IF($H239="GWh",SUMIFS('Interim Analysis'!D:D,'Interim Analysis'!$B:$B,$B239,'Interim Analysis'!$C:$C,$C239,'Interim Analysis'!$F:$F,$F239,'Interim Analysis'!$G:$G,$H239,'Interim Analysis'!$E:$E,$E239),
SUMIFS('Interim Analysis'!D:D,'Interim Analysis'!$B:$B,$B239,'Interim Analysis'!$C:$C,$C239,'Interim Analysis'!$F:$F,$F239,'Interim Analysis'!$G:$G,$H239,'Interim Analysis'!$D:$D,$D239)
*(INDEX('Dimensional Maps'!E$39:E$63,MATCH($E239,'Dimensional Maps'!$C$8:$C$32,0),1)
/SUMIFS('Dimensional Maps'!E$39:E$63, 'Dimensional Maps'!$B$8:$B$32,$D239)))),0),0)</f>
        <v>0</v>
      </c>
      <c r="K239" s="115">
        <f>IFERROR(IF($G239 = "WholeBlg",IF(K$1&lt;2020, 0,
IF($H239="GWh",SUMIFS('Interim Analysis'!E:E,'Interim Analysis'!$B:$B,$B239,'Interim Analysis'!$C:$C,$C239,'Interim Analysis'!$F:$F,$F239,'Interim Analysis'!$G:$G,$H239,'Interim Analysis'!$E:$E,$E239),
SUMIFS('Interim Analysis'!E:E,'Interim Analysis'!$B:$B,$B239,'Interim Analysis'!$C:$C,$C239,'Interim Analysis'!$F:$F,$F239,'Interim Analysis'!$G:$G,$H239,'Interim Analysis'!$D:$D,$D239)
*(INDEX('Dimensional Maps'!F$39:F$63,MATCH($E239,'Dimensional Maps'!$C$8:$C$32,0),1)
/SUMIFS('Dimensional Maps'!F$39:F$63, 'Dimensional Maps'!$B$8:$B$32,$D239)))),0),0)</f>
        <v>0</v>
      </c>
      <c r="L239" s="115">
        <f>IFERROR(IF($G239 = "WholeBlg",IF(L$1&lt;2020, 0,
IF($H239="GWh",SUMIFS('Interim Analysis'!F:F,'Interim Analysis'!$B:$B,$B239,'Interim Analysis'!$C:$C,$C239,'Interim Analysis'!$F:$F,$F239,'Interim Analysis'!$G:$G,$H239,'Interim Analysis'!$E:$E,$E239),
SUMIFS('Interim Analysis'!F:F,'Interim Analysis'!$B:$B,$B239,'Interim Analysis'!$C:$C,$C239,'Interim Analysis'!$F:$F,$F239,'Interim Analysis'!$G:$G,$H239,'Interim Analysis'!$D:$D,$D239)
*(INDEX('Dimensional Maps'!G$39:G$63,MATCH($E239,'Dimensional Maps'!$C$8:$C$32,0),1)
/SUMIFS('Dimensional Maps'!G$39:G$63, 'Dimensional Maps'!$B$8:$B$32,$D239)))),0),0)</f>
        <v>0</v>
      </c>
      <c r="M239" s="115">
        <f>IFERROR(IF($G239 = "WholeBlg",IF(M$1&lt;2020, 0,
IF($H239="GWh",SUMIFS('Interim Analysis'!G:G,'Interim Analysis'!$B:$B,$B239,'Interim Analysis'!$C:$C,$C239,'Interim Analysis'!$F:$F,$F239,'Interim Analysis'!$G:$G,$H239,'Interim Analysis'!$E:$E,$E239),
SUMIFS('Interim Analysis'!G:G,'Interim Analysis'!$B:$B,$B239,'Interim Analysis'!$C:$C,$C239,'Interim Analysis'!$F:$F,$F239,'Interim Analysis'!$G:$G,$H239,'Interim Analysis'!$D:$D,$D239)
*(INDEX('Dimensional Maps'!H$39:H$63,MATCH($E239,'Dimensional Maps'!$C$8:$C$32,0),1)
/SUMIFS('Dimensional Maps'!H$39:H$63, 'Dimensional Maps'!$B$8:$B$32,$D239)))),0),0)</f>
        <v>0</v>
      </c>
      <c r="N239" s="115">
        <f>IFERROR(IF($G239 = "WholeBlg",IF(N$1&lt;2020, 0,
IF($H239="GWh",SUMIFS('Interim Analysis'!H:H,'Interim Analysis'!$B:$B,$B239,'Interim Analysis'!$C:$C,$C239,'Interim Analysis'!$F:$F,$F239,'Interim Analysis'!$G:$G,$H239,'Interim Analysis'!$E:$E,$E239),
SUMIFS('Interim Analysis'!H:H,'Interim Analysis'!$B:$B,$B239,'Interim Analysis'!$C:$C,$C239,'Interim Analysis'!$F:$F,$F239,'Interim Analysis'!$G:$G,$H239,'Interim Analysis'!$D:$D,$D239)
*(INDEX('Dimensional Maps'!I$39:I$63,MATCH($E239,'Dimensional Maps'!$C$8:$C$32,0),1)
/SUMIFS('Dimensional Maps'!I$39:I$63, 'Dimensional Maps'!$B$8:$B$32,$D239)))),0),0)</f>
        <v>1.3809195585987528</v>
      </c>
      <c r="O239" s="115">
        <f>IFERROR(IF($G239 = "WholeBlg",IF(O$1&lt;2020, 0,
IF($H239="GWh",SUMIFS('Interim Analysis'!I:I,'Interim Analysis'!$B:$B,$B239,'Interim Analysis'!$C:$C,$C239,'Interim Analysis'!$F:$F,$F239,'Interim Analysis'!$G:$G,$H239,'Interim Analysis'!$E:$E,$E239),
SUMIFS('Interim Analysis'!I:I,'Interim Analysis'!$B:$B,$B239,'Interim Analysis'!$C:$C,$C239,'Interim Analysis'!$F:$F,$F239,'Interim Analysis'!$G:$G,$H239,'Interim Analysis'!$D:$D,$D239)
*(INDEX('Dimensional Maps'!J$39:J$63,MATCH($E239,'Dimensional Maps'!$C$8:$C$32,0),1)
/SUMIFS('Dimensional Maps'!J$39:J$63, 'Dimensional Maps'!$B$8:$B$32,$D239)))),0),0)</f>
        <v>2.723220514338208</v>
      </c>
      <c r="P239" s="115">
        <f>IFERROR(IF($G239 = "WholeBlg",IF(P$1&lt;2020, 0,
IF($H239="GWh",SUMIFS('Interim Analysis'!J:J,'Interim Analysis'!$B:$B,$B239,'Interim Analysis'!$C:$C,$C239,'Interim Analysis'!$F:$F,$F239,'Interim Analysis'!$G:$G,$H239,'Interim Analysis'!$E:$E,$E239),
SUMIFS('Interim Analysis'!J:J,'Interim Analysis'!$B:$B,$B239,'Interim Analysis'!$C:$C,$C239,'Interim Analysis'!$F:$F,$F239,'Interim Analysis'!$G:$G,$H239,'Interim Analysis'!$D:$D,$D239)
*(INDEX('Dimensional Maps'!K$39:K$63,MATCH($E239,'Dimensional Maps'!$C$8:$C$32,0),1)
/SUMIFS('Dimensional Maps'!K$39:K$63, 'Dimensional Maps'!$B$8:$B$32,$D239)))),0),0)</f>
        <v>4.0381562877216659</v>
      </c>
      <c r="Q239" s="115">
        <f>IFERROR(IF($G239 = "WholeBlg",IF(Q$1&lt;2020, 0,
IF($H239="GWh",SUMIFS('Interim Analysis'!K:K,'Interim Analysis'!$B:$B,$B239,'Interim Analysis'!$C:$C,$C239,'Interim Analysis'!$F:$F,$F239,'Interim Analysis'!$G:$G,$H239,'Interim Analysis'!$E:$E,$E239),
SUMIFS('Interim Analysis'!K:K,'Interim Analysis'!$B:$B,$B239,'Interim Analysis'!$C:$C,$C239,'Interim Analysis'!$F:$F,$F239,'Interim Analysis'!$G:$G,$H239,'Interim Analysis'!$D:$D,$D239)
*(INDEX('Dimensional Maps'!L$39:L$63,MATCH($E239,'Dimensional Maps'!$C$8:$C$32,0),1)
/SUMIFS('Dimensional Maps'!L$39:L$63, 'Dimensional Maps'!$B$8:$B$32,$D239)))),0),0)</f>
        <v>5.3463129349035565</v>
      </c>
      <c r="R239" s="115">
        <f>IFERROR(IF($G239 = "WholeBlg",IF(R$1&lt;2020, 0,
IF($H239="GWh",SUMIFS('Interim Analysis'!L:L,'Interim Analysis'!$B:$B,$B239,'Interim Analysis'!$C:$C,$C239,'Interim Analysis'!$F:$F,$F239,'Interim Analysis'!$G:$G,$H239,'Interim Analysis'!$E:$E,$E239),
SUMIFS('Interim Analysis'!L:L,'Interim Analysis'!$B:$B,$B239,'Interim Analysis'!$C:$C,$C239,'Interim Analysis'!$F:$F,$F239,'Interim Analysis'!$G:$G,$H239,'Interim Analysis'!$D:$D,$D239)
*(INDEX('Dimensional Maps'!M$39:M$63,MATCH($E239,'Dimensional Maps'!$C$8:$C$32,0),1)
/SUMIFS('Dimensional Maps'!M$39:M$63, 'Dimensional Maps'!$B$8:$B$32,$D239)))),0),0)</f>
        <v>6.6371183622841015</v>
      </c>
      <c r="S239" s="115">
        <f>IFERROR(IF($G239 = "WholeBlg",IF(S$1&lt;2020, 0,
IF($H239="GWh",SUMIFS('Interim Analysis'!M:M,'Interim Analysis'!$B:$B,$B239,'Interim Analysis'!$C:$C,$C239,'Interim Analysis'!$F:$F,$F239,'Interim Analysis'!$G:$G,$H239,'Interim Analysis'!$E:$E,$E239),
SUMIFS('Interim Analysis'!M:M,'Interim Analysis'!$B:$B,$B239,'Interim Analysis'!$C:$C,$C239,'Interim Analysis'!$F:$F,$F239,'Interim Analysis'!$G:$G,$H239,'Interim Analysis'!$D:$D,$D239)
*(INDEX('Dimensional Maps'!N$39:N$63,MATCH($E239,'Dimensional Maps'!$C$8:$C$32,0),1)
/SUMIFS('Dimensional Maps'!N$39:N$63, 'Dimensional Maps'!$B$8:$B$32,$D239)))),0),0)</f>
        <v>7.9439373414754808</v>
      </c>
      <c r="T239" s="115">
        <f>IFERROR(IF($G239 = "WholeBlg",IF(T$1&lt;2020, 0,
IF($H239="GWh",SUMIFS('Interim Analysis'!N:N,'Interim Analysis'!$B:$B,$B239,'Interim Analysis'!$C:$C,$C239,'Interim Analysis'!$F:$F,$F239,'Interim Analysis'!$G:$G,$H239,'Interim Analysis'!$E:$E,$E239),
SUMIFS('Interim Analysis'!N:N,'Interim Analysis'!$B:$B,$B239,'Interim Analysis'!$C:$C,$C239,'Interim Analysis'!$F:$F,$F239,'Interim Analysis'!$G:$G,$H239,'Interim Analysis'!$D:$D,$D239)
*(INDEX('Dimensional Maps'!O$39:O$63,MATCH($E239,'Dimensional Maps'!$C$8:$C$32,0),1)
/SUMIFS('Dimensional Maps'!O$39:O$63, 'Dimensional Maps'!$B$8:$B$32,$D239)))),0),0)</f>
        <v>9.2798400562927146</v>
      </c>
      <c r="U239" s="115">
        <f>IFERROR(IF($G239 = "WholeBlg",IF(U$1&lt;2020, 0,
IF($H239="GWh",SUMIFS('Interim Analysis'!O:O,'Interim Analysis'!$B:$B,$B239,'Interim Analysis'!$C:$C,$C239,'Interim Analysis'!$F:$F,$F239,'Interim Analysis'!$G:$G,$H239,'Interim Analysis'!$E:$E,$E239),
SUMIFS('Interim Analysis'!O:O,'Interim Analysis'!$B:$B,$B239,'Interim Analysis'!$C:$C,$C239,'Interim Analysis'!$F:$F,$F239,'Interim Analysis'!$G:$G,$H239,'Interim Analysis'!$D:$D,$D239)
*(INDEX('Dimensional Maps'!P$39:P$63,MATCH($E239,'Dimensional Maps'!$C$8:$C$32,0),1)
/SUMIFS('Dimensional Maps'!P$39:P$63, 'Dimensional Maps'!$B$8:$B$32,$D239)))),0),0)</f>
        <v>10.709707587115732</v>
      </c>
      <c r="V239" s="115">
        <f>IFERROR(IF($G239 = "WholeBlg",IF(V$1&lt;2020, 0,
IF($H239="GWh",SUMIFS('Interim Analysis'!P:P,'Interim Analysis'!$B:$B,$B239,'Interim Analysis'!$C:$C,$C239,'Interim Analysis'!$F:$F,$F239,'Interim Analysis'!$G:$G,$H239,'Interim Analysis'!$E:$E,$E239),
SUMIFS('Interim Analysis'!P:P,'Interim Analysis'!$B:$B,$B239,'Interim Analysis'!$C:$C,$C239,'Interim Analysis'!$F:$F,$F239,'Interim Analysis'!$G:$G,$H239,'Interim Analysis'!$D:$D,$D239)
*(INDEX('Dimensional Maps'!Q$39:Q$63,MATCH($E239,'Dimensional Maps'!$C$8:$C$32,0),1)
/SUMIFS('Dimensional Maps'!Q$39:Q$63, 'Dimensional Maps'!$B$8:$B$32,$D239)))),0),0)</f>
        <v>12.292462313870857</v>
      </c>
      <c r="W239" s="115">
        <f>IFERROR(IF($G239 = "WholeBlg",IF(W$1&lt;2020, 0,
IF($H239="GWh",SUMIFS('Interim Analysis'!Q:Q,'Interim Analysis'!$B:$B,$B239,'Interim Analysis'!$C:$C,$C239,'Interim Analysis'!$F:$F,$F239,'Interim Analysis'!$G:$G,$H239,'Interim Analysis'!$E:$E,$E239),
SUMIFS('Interim Analysis'!Q:Q,'Interim Analysis'!$B:$B,$B239,'Interim Analysis'!$C:$C,$C239,'Interim Analysis'!$F:$F,$F239,'Interim Analysis'!$G:$G,$H239,'Interim Analysis'!$D:$D,$D239)
*(INDEX('Dimensional Maps'!R$39:R$63,MATCH($E239,'Dimensional Maps'!$C$8:$C$32,0),1)
/SUMIFS('Dimensional Maps'!R$39:R$63, 'Dimensional Maps'!$B$8:$B$32,$D239)))),0),0)</f>
        <v>14.149144872534897</v>
      </c>
    </row>
    <row r="240" spans="1:23" x14ac:dyDescent="0.25">
      <c r="A240" s="105" t="str">
        <f>Home!$C$20</f>
        <v>IOU Potential Program Savings ET</v>
      </c>
      <c r="B240" s="103" t="s">
        <v>238</v>
      </c>
      <c r="C240" s="103">
        <v>2</v>
      </c>
      <c r="D240" s="103" t="s">
        <v>47</v>
      </c>
      <c r="E240" s="103" t="s">
        <v>49</v>
      </c>
      <c r="F240" s="103" t="s">
        <v>167</v>
      </c>
      <c r="G240" s="103" t="s">
        <v>53</v>
      </c>
      <c r="H240" s="143" t="s">
        <v>20</v>
      </c>
      <c r="I240" s="115">
        <f>IFERROR(IF($G240 = "WholeBlg",IF(I$1&lt;2020, 0,
IF($H240="GWh",SUMIFS('Interim Analysis'!C:C,'Interim Analysis'!$B:$B,$B240,'Interim Analysis'!$C:$C,$C240,'Interim Analysis'!$F:$F,$F240,'Interim Analysis'!$G:$G,$H240,'Interim Analysis'!$E:$E,$E240),
SUMIFS('Interim Analysis'!C:C,'Interim Analysis'!$B:$B,$B240,'Interim Analysis'!$C:$C,$C240,'Interim Analysis'!$F:$F,$F240,'Interim Analysis'!$G:$G,$H240,'Interim Analysis'!$D:$D,$D240)
*(INDEX('Dimensional Maps'!D$39:D$63,MATCH($E240,'Dimensional Maps'!$C$8:$C$32,0),1)
/SUMIFS('Dimensional Maps'!D$39:D$63, 'Dimensional Maps'!$B$8:$B$32,$D240)))),0),0)</f>
        <v>0</v>
      </c>
      <c r="J240" s="115">
        <f>IFERROR(IF($G240 = "WholeBlg",IF(J$1&lt;2020, 0,
IF($H240="GWh",SUMIFS('Interim Analysis'!D:D,'Interim Analysis'!$B:$B,$B240,'Interim Analysis'!$C:$C,$C240,'Interim Analysis'!$F:$F,$F240,'Interim Analysis'!$G:$G,$H240,'Interim Analysis'!$E:$E,$E240),
SUMIFS('Interim Analysis'!D:D,'Interim Analysis'!$B:$B,$B240,'Interim Analysis'!$C:$C,$C240,'Interim Analysis'!$F:$F,$F240,'Interim Analysis'!$G:$G,$H240,'Interim Analysis'!$D:$D,$D240)
*(INDEX('Dimensional Maps'!E$39:E$63,MATCH($E240,'Dimensional Maps'!$C$8:$C$32,0),1)
/SUMIFS('Dimensional Maps'!E$39:E$63, 'Dimensional Maps'!$B$8:$B$32,$D240)))),0),0)</f>
        <v>0</v>
      </c>
      <c r="K240" s="115">
        <f>IFERROR(IF($G240 = "WholeBlg",IF(K$1&lt;2020, 0,
IF($H240="GWh",SUMIFS('Interim Analysis'!E:E,'Interim Analysis'!$B:$B,$B240,'Interim Analysis'!$C:$C,$C240,'Interim Analysis'!$F:$F,$F240,'Interim Analysis'!$G:$G,$H240,'Interim Analysis'!$E:$E,$E240),
SUMIFS('Interim Analysis'!E:E,'Interim Analysis'!$B:$B,$B240,'Interim Analysis'!$C:$C,$C240,'Interim Analysis'!$F:$F,$F240,'Interim Analysis'!$G:$G,$H240,'Interim Analysis'!$D:$D,$D240)
*(INDEX('Dimensional Maps'!F$39:F$63,MATCH($E240,'Dimensional Maps'!$C$8:$C$32,0),1)
/SUMIFS('Dimensional Maps'!F$39:F$63, 'Dimensional Maps'!$B$8:$B$32,$D240)))),0),0)</f>
        <v>0</v>
      </c>
      <c r="L240" s="115">
        <f>IFERROR(IF($G240 = "WholeBlg",IF(L$1&lt;2020, 0,
IF($H240="GWh",SUMIFS('Interim Analysis'!F:F,'Interim Analysis'!$B:$B,$B240,'Interim Analysis'!$C:$C,$C240,'Interim Analysis'!$F:$F,$F240,'Interim Analysis'!$G:$G,$H240,'Interim Analysis'!$E:$E,$E240),
SUMIFS('Interim Analysis'!F:F,'Interim Analysis'!$B:$B,$B240,'Interim Analysis'!$C:$C,$C240,'Interim Analysis'!$F:$F,$F240,'Interim Analysis'!$G:$G,$H240,'Interim Analysis'!$D:$D,$D240)
*(INDEX('Dimensional Maps'!G$39:G$63,MATCH($E240,'Dimensional Maps'!$C$8:$C$32,0),1)
/SUMIFS('Dimensional Maps'!G$39:G$63, 'Dimensional Maps'!$B$8:$B$32,$D240)))),0),0)</f>
        <v>0</v>
      </c>
      <c r="M240" s="115">
        <f>IFERROR(IF($G240 = "WholeBlg",IF(M$1&lt;2020, 0,
IF($H240="GWh",SUMIFS('Interim Analysis'!G:G,'Interim Analysis'!$B:$B,$B240,'Interim Analysis'!$C:$C,$C240,'Interim Analysis'!$F:$F,$F240,'Interim Analysis'!$G:$G,$H240,'Interim Analysis'!$E:$E,$E240),
SUMIFS('Interim Analysis'!G:G,'Interim Analysis'!$B:$B,$B240,'Interim Analysis'!$C:$C,$C240,'Interim Analysis'!$F:$F,$F240,'Interim Analysis'!$G:$G,$H240,'Interim Analysis'!$D:$D,$D240)
*(INDEX('Dimensional Maps'!H$39:H$63,MATCH($E240,'Dimensional Maps'!$C$8:$C$32,0),1)
/SUMIFS('Dimensional Maps'!H$39:H$63, 'Dimensional Maps'!$B$8:$B$32,$D240)))),0),0)</f>
        <v>0</v>
      </c>
      <c r="N240" s="115">
        <f>IFERROR(IF($G240 = "WholeBlg",IF(N$1&lt;2020, 0,
IF($H240="GWh",SUMIFS('Interim Analysis'!H:H,'Interim Analysis'!$B:$B,$B240,'Interim Analysis'!$C:$C,$C240,'Interim Analysis'!$F:$F,$F240,'Interim Analysis'!$G:$G,$H240,'Interim Analysis'!$E:$E,$E240),
SUMIFS('Interim Analysis'!H:H,'Interim Analysis'!$B:$B,$B240,'Interim Analysis'!$C:$C,$C240,'Interim Analysis'!$F:$F,$F240,'Interim Analysis'!$G:$G,$H240,'Interim Analysis'!$D:$D,$D240)
*(INDEX('Dimensional Maps'!I$39:I$63,MATCH($E240,'Dimensional Maps'!$C$8:$C$32,0),1)
/SUMIFS('Dimensional Maps'!I$39:I$63, 'Dimensional Maps'!$B$8:$B$32,$D240)))),0),0)</f>
        <v>0.12153826532949553</v>
      </c>
      <c r="O240" s="115">
        <f>IFERROR(IF($G240 = "WholeBlg",IF(O$1&lt;2020, 0,
IF($H240="GWh",SUMIFS('Interim Analysis'!I:I,'Interim Analysis'!$B:$B,$B240,'Interim Analysis'!$C:$C,$C240,'Interim Analysis'!$F:$F,$F240,'Interim Analysis'!$G:$G,$H240,'Interim Analysis'!$E:$E,$E240),
SUMIFS('Interim Analysis'!I:I,'Interim Analysis'!$B:$B,$B240,'Interim Analysis'!$C:$C,$C240,'Interim Analysis'!$F:$F,$F240,'Interim Analysis'!$G:$G,$H240,'Interim Analysis'!$D:$D,$D240)
*(INDEX('Dimensional Maps'!J$39:J$63,MATCH($E240,'Dimensional Maps'!$C$8:$C$32,0),1)
/SUMIFS('Dimensional Maps'!J$39:J$63, 'Dimensional Maps'!$B$8:$B$32,$D240)))),0),0)</f>
        <v>0.2390116508429932</v>
      </c>
      <c r="P240" s="115">
        <f>IFERROR(IF($G240 = "WholeBlg",IF(P$1&lt;2020, 0,
IF($H240="GWh",SUMIFS('Interim Analysis'!J:J,'Interim Analysis'!$B:$B,$B240,'Interim Analysis'!$C:$C,$C240,'Interim Analysis'!$F:$F,$F240,'Interim Analysis'!$G:$G,$H240,'Interim Analysis'!$E:$E,$E240),
SUMIFS('Interim Analysis'!J:J,'Interim Analysis'!$B:$B,$B240,'Interim Analysis'!$C:$C,$C240,'Interim Analysis'!$F:$F,$F240,'Interim Analysis'!$G:$G,$H240,'Interim Analysis'!$D:$D,$D240)
*(INDEX('Dimensional Maps'!K$39:K$63,MATCH($E240,'Dimensional Maps'!$C$8:$C$32,0),1)
/SUMIFS('Dimensional Maps'!K$39:K$63, 'Dimensional Maps'!$B$8:$B$32,$D240)))),0),0)</f>
        <v>0.35304775580826653</v>
      </c>
      <c r="Q240" s="115">
        <f>IFERROR(IF($G240 = "WholeBlg",IF(Q$1&lt;2020, 0,
IF($H240="GWh",SUMIFS('Interim Analysis'!K:K,'Interim Analysis'!$B:$B,$B240,'Interim Analysis'!$C:$C,$C240,'Interim Analysis'!$F:$F,$F240,'Interim Analysis'!$G:$G,$H240,'Interim Analysis'!$E:$E,$E240),
SUMIFS('Interim Analysis'!K:K,'Interim Analysis'!$B:$B,$B240,'Interim Analysis'!$C:$C,$C240,'Interim Analysis'!$F:$F,$F240,'Interim Analysis'!$G:$G,$H240,'Interim Analysis'!$D:$D,$D240)
*(INDEX('Dimensional Maps'!L$39:L$63,MATCH($E240,'Dimensional Maps'!$C$8:$C$32,0),1)
/SUMIFS('Dimensional Maps'!L$39:L$63, 'Dimensional Maps'!$B$8:$B$32,$D240)))),0),0)</f>
        <v>0.45901218063380361</v>
      </c>
      <c r="R240" s="115">
        <f>IFERROR(IF($G240 = "WholeBlg",IF(R$1&lt;2020, 0,
IF($H240="GWh",SUMIFS('Interim Analysis'!L:L,'Interim Analysis'!$B:$B,$B240,'Interim Analysis'!$C:$C,$C240,'Interim Analysis'!$F:$F,$F240,'Interim Analysis'!$G:$G,$H240,'Interim Analysis'!$E:$E,$E240),
SUMIFS('Interim Analysis'!L:L,'Interim Analysis'!$B:$B,$B240,'Interim Analysis'!$C:$C,$C240,'Interim Analysis'!$F:$F,$F240,'Interim Analysis'!$G:$G,$H240,'Interim Analysis'!$D:$D,$D240)
*(INDEX('Dimensional Maps'!M$39:M$63,MATCH($E240,'Dimensional Maps'!$C$8:$C$32,0),1)
/SUMIFS('Dimensional Maps'!M$39:M$63, 'Dimensional Maps'!$B$8:$B$32,$D240)))),0),0)</f>
        <v>0.56425078120660721</v>
      </c>
      <c r="S240" s="115">
        <f>IFERROR(IF($G240 = "WholeBlg",IF(S$1&lt;2020, 0,
IF($H240="GWh",SUMIFS('Interim Analysis'!M:M,'Interim Analysis'!$B:$B,$B240,'Interim Analysis'!$C:$C,$C240,'Interim Analysis'!$F:$F,$F240,'Interim Analysis'!$G:$G,$H240,'Interim Analysis'!$E:$E,$E240),
SUMIFS('Interim Analysis'!M:M,'Interim Analysis'!$B:$B,$B240,'Interim Analysis'!$C:$C,$C240,'Interim Analysis'!$F:$F,$F240,'Interim Analysis'!$G:$G,$H240,'Interim Analysis'!$D:$D,$D240)
*(INDEX('Dimensional Maps'!N$39:N$63,MATCH($E240,'Dimensional Maps'!$C$8:$C$32,0),1)
/SUMIFS('Dimensional Maps'!N$39:N$63, 'Dimensional Maps'!$B$8:$B$32,$D240)))),0),0)</f>
        <v>0.66322022256502999</v>
      </c>
      <c r="T240" s="115">
        <f>IFERROR(IF($G240 = "WholeBlg",IF(T$1&lt;2020, 0,
IF($H240="GWh",SUMIFS('Interim Analysis'!N:N,'Interim Analysis'!$B:$B,$B240,'Interim Analysis'!$C:$C,$C240,'Interim Analysis'!$F:$F,$F240,'Interim Analysis'!$G:$G,$H240,'Interim Analysis'!$E:$E,$E240),
SUMIFS('Interim Analysis'!N:N,'Interim Analysis'!$B:$B,$B240,'Interim Analysis'!$C:$C,$C240,'Interim Analysis'!$F:$F,$F240,'Interim Analysis'!$G:$G,$H240,'Interim Analysis'!$D:$D,$D240)
*(INDEX('Dimensional Maps'!O$39:O$63,MATCH($E240,'Dimensional Maps'!$C$8:$C$32,0),1)
/SUMIFS('Dimensional Maps'!O$39:O$63, 'Dimensional Maps'!$B$8:$B$32,$D240)))),0),0)</f>
        <v>0.76375935445192167</v>
      </c>
      <c r="U240" s="115">
        <f>IFERROR(IF($G240 = "WholeBlg",IF(U$1&lt;2020, 0,
IF($H240="GWh",SUMIFS('Interim Analysis'!O:O,'Interim Analysis'!$B:$B,$B240,'Interim Analysis'!$C:$C,$C240,'Interim Analysis'!$F:$F,$F240,'Interim Analysis'!$G:$G,$H240,'Interim Analysis'!$E:$E,$E240),
SUMIFS('Interim Analysis'!O:O,'Interim Analysis'!$B:$B,$B240,'Interim Analysis'!$C:$C,$C240,'Interim Analysis'!$F:$F,$F240,'Interim Analysis'!$G:$G,$H240,'Interim Analysis'!$D:$D,$D240)
*(INDEX('Dimensional Maps'!P$39:P$63,MATCH($E240,'Dimensional Maps'!$C$8:$C$32,0),1)
/SUMIFS('Dimensional Maps'!P$39:P$63, 'Dimensional Maps'!$B$8:$B$32,$D240)))),0),0)</f>
        <v>0.85783724385183668</v>
      </c>
      <c r="V240" s="115">
        <f>IFERROR(IF($G240 = "WholeBlg",IF(V$1&lt;2020, 0,
IF($H240="GWh",SUMIFS('Interim Analysis'!P:P,'Interim Analysis'!$B:$B,$B240,'Interim Analysis'!$C:$C,$C240,'Interim Analysis'!$F:$F,$F240,'Interim Analysis'!$G:$G,$H240,'Interim Analysis'!$E:$E,$E240),
SUMIFS('Interim Analysis'!P:P,'Interim Analysis'!$B:$B,$B240,'Interim Analysis'!$C:$C,$C240,'Interim Analysis'!$F:$F,$F240,'Interim Analysis'!$G:$G,$H240,'Interim Analysis'!$D:$D,$D240)
*(INDEX('Dimensional Maps'!Q$39:Q$63,MATCH($E240,'Dimensional Maps'!$C$8:$C$32,0),1)
/SUMIFS('Dimensional Maps'!Q$39:Q$63, 'Dimensional Maps'!$B$8:$B$32,$D240)))),0),0)</f>
        <v>0.94923342251779885</v>
      </c>
      <c r="W240" s="115">
        <f>IFERROR(IF($G240 = "WholeBlg",IF(W$1&lt;2020, 0,
IF($H240="GWh",SUMIFS('Interim Analysis'!Q:Q,'Interim Analysis'!$B:$B,$B240,'Interim Analysis'!$C:$C,$C240,'Interim Analysis'!$F:$F,$F240,'Interim Analysis'!$G:$G,$H240,'Interim Analysis'!$E:$E,$E240),
SUMIFS('Interim Analysis'!Q:Q,'Interim Analysis'!$B:$B,$B240,'Interim Analysis'!$C:$C,$C240,'Interim Analysis'!$F:$F,$F240,'Interim Analysis'!$G:$G,$H240,'Interim Analysis'!$D:$D,$D240)
*(INDEX('Dimensional Maps'!R$39:R$63,MATCH($E240,'Dimensional Maps'!$C$8:$C$32,0),1)
/SUMIFS('Dimensional Maps'!R$39:R$63, 'Dimensional Maps'!$B$8:$B$32,$D240)))),0),0)</f>
        <v>1.0365164240942879</v>
      </c>
    </row>
    <row r="241" spans="1:23" x14ac:dyDescent="0.25">
      <c r="A241" s="105" t="str">
        <f>Home!$C$20</f>
        <v>IOU Potential Program Savings ET</v>
      </c>
      <c r="B241" s="103" t="s">
        <v>238</v>
      </c>
      <c r="C241" s="103">
        <v>2</v>
      </c>
      <c r="D241" s="103" t="s">
        <v>47</v>
      </c>
      <c r="E241" s="103" t="s">
        <v>49</v>
      </c>
      <c r="F241" s="103" t="s">
        <v>186</v>
      </c>
      <c r="G241" s="103" t="s">
        <v>53</v>
      </c>
      <c r="H241" s="143" t="s">
        <v>20</v>
      </c>
      <c r="I241" s="115">
        <f>IFERROR(IF($G241 = "WholeBlg",IF(I$1&lt;2020, 0,
IF($H241="GWh",SUMIFS('Interim Analysis'!C:C,'Interim Analysis'!$B:$B,$B241,'Interim Analysis'!$C:$C,$C241,'Interim Analysis'!$F:$F,$F241,'Interim Analysis'!$G:$G,$H241,'Interim Analysis'!$E:$E,$E241),
SUMIFS('Interim Analysis'!C:C,'Interim Analysis'!$B:$B,$B241,'Interim Analysis'!$C:$C,$C241,'Interim Analysis'!$F:$F,$F241,'Interim Analysis'!$G:$G,$H241,'Interim Analysis'!$D:$D,$D241)
*(INDEX('Dimensional Maps'!D$39:D$63,MATCH($E241,'Dimensional Maps'!$C$8:$C$32,0),1)
/SUMIFS('Dimensional Maps'!D$39:D$63, 'Dimensional Maps'!$B$8:$B$32,$D241)))),0),0)</f>
        <v>0</v>
      </c>
      <c r="J241" s="115">
        <f>IFERROR(IF($G241 = "WholeBlg",IF(J$1&lt;2020, 0,
IF($H241="GWh",SUMIFS('Interim Analysis'!D:D,'Interim Analysis'!$B:$B,$B241,'Interim Analysis'!$C:$C,$C241,'Interim Analysis'!$F:$F,$F241,'Interim Analysis'!$G:$G,$H241,'Interim Analysis'!$E:$E,$E241),
SUMIFS('Interim Analysis'!D:D,'Interim Analysis'!$B:$B,$B241,'Interim Analysis'!$C:$C,$C241,'Interim Analysis'!$F:$F,$F241,'Interim Analysis'!$G:$G,$H241,'Interim Analysis'!$D:$D,$D241)
*(INDEX('Dimensional Maps'!E$39:E$63,MATCH($E241,'Dimensional Maps'!$C$8:$C$32,0),1)
/SUMIFS('Dimensional Maps'!E$39:E$63, 'Dimensional Maps'!$B$8:$B$32,$D241)))),0),0)</f>
        <v>0</v>
      </c>
      <c r="K241" s="115">
        <f>IFERROR(IF($G241 = "WholeBlg",IF(K$1&lt;2020, 0,
IF($H241="GWh",SUMIFS('Interim Analysis'!E:E,'Interim Analysis'!$B:$B,$B241,'Interim Analysis'!$C:$C,$C241,'Interim Analysis'!$F:$F,$F241,'Interim Analysis'!$G:$G,$H241,'Interim Analysis'!$E:$E,$E241),
SUMIFS('Interim Analysis'!E:E,'Interim Analysis'!$B:$B,$B241,'Interim Analysis'!$C:$C,$C241,'Interim Analysis'!$F:$F,$F241,'Interim Analysis'!$G:$G,$H241,'Interim Analysis'!$D:$D,$D241)
*(INDEX('Dimensional Maps'!F$39:F$63,MATCH($E241,'Dimensional Maps'!$C$8:$C$32,0),1)
/SUMIFS('Dimensional Maps'!F$39:F$63, 'Dimensional Maps'!$B$8:$B$32,$D241)))),0),0)</f>
        <v>0</v>
      </c>
      <c r="L241" s="115">
        <f>IFERROR(IF($G241 = "WholeBlg",IF(L$1&lt;2020, 0,
IF($H241="GWh",SUMIFS('Interim Analysis'!F:F,'Interim Analysis'!$B:$B,$B241,'Interim Analysis'!$C:$C,$C241,'Interim Analysis'!$F:$F,$F241,'Interim Analysis'!$G:$G,$H241,'Interim Analysis'!$E:$E,$E241),
SUMIFS('Interim Analysis'!F:F,'Interim Analysis'!$B:$B,$B241,'Interim Analysis'!$C:$C,$C241,'Interim Analysis'!$F:$F,$F241,'Interim Analysis'!$G:$G,$H241,'Interim Analysis'!$D:$D,$D241)
*(INDEX('Dimensional Maps'!G$39:G$63,MATCH($E241,'Dimensional Maps'!$C$8:$C$32,0),1)
/SUMIFS('Dimensional Maps'!G$39:G$63, 'Dimensional Maps'!$B$8:$B$32,$D241)))),0),0)</f>
        <v>0</v>
      </c>
      <c r="M241" s="115">
        <f>IFERROR(IF($G241 = "WholeBlg",IF(M$1&lt;2020, 0,
IF($H241="GWh",SUMIFS('Interim Analysis'!G:G,'Interim Analysis'!$B:$B,$B241,'Interim Analysis'!$C:$C,$C241,'Interim Analysis'!$F:$F,$F241,'Interim Analysis'!$G:$G,$H241,'Interim Analysis'!$E:$E,$E241),
SUMIFS('Interim Analysis'!G:G,'Interim Analysis'!$B:$B,$B241,'Interim Analysis'!$C:$C,$C241,'Interim Analysis'!$F:$F,$F241,'Interim Analysis'!$G:$G,$H241,'Interim Analysis'!$D:$D,$D241)
*(INDEX('Dimensional Maps'!H$39:H$63,MATCH($E241,'Dimensional Maps'!$C$8:$C$32,0),1)
/SUMIFS('Dimensional Maps'!H$39:H$63, 'Dimensional Maps'!$B$8:$B$32,$D241)))),0),0)</f>
        <v>0</v>
      </c>
      <c r="N241" s="115">
        <f>IFERROR(IF($G241 = "WholeBlg",IF(N$1&lt;2020, 0,
IF($H241="GWh",SUMIFS('Interim Analysis'!H:H,'Interim Analysis'!$B:$B,$B241,'Interim Analysis'!$C:$C,$C241,'Interim Analysis'!$F:$F,$F241,'Interim Analysis'!$G:$G,$H241,'Interim Analysis'!$E:$E,$E241),
SUMIFS('Interim Analysis'!H:H,'Interim Analysis'!$B:$B,$B241,'Interim Analysis'!$C:$C,$C241,'Interim Analysis'!$F:$F,$F241,'Interim Analysis'!$G:$G,$H241,'Interim Analysis'!$D:$D,$D241)
*(INDEX('Dimensional Maps'!I$39:I$63,MATCH($E241,'Dimensional Maps'!$C$8:$C$32,0),1)
/SUMIFS('Dimensional Maps'!I$39:I$63, 'Dimensional Maps'!$B$8:$B$32,$D241)))),0),0)</f>
        <v>0.393523833503301</v>
      </c>
      <c r="O241" s="115">
        <f>IFERROR(IF($G241 = "WholeBlg",IF(O$1&lt;2020, 0,
IF($H241="GWh",SUMIFS('Interim Analysis'!I:I,'Interim Analysis'!$B:$B,$B241,'Interim Analysis'!$C:$C,$C241,'Interim Analysis'!$F:$F,$F241,'Interim Analysis'!$G:$G,$H241,'Interim Analysis'!$E:$E,$E241),
SUMIFS('Interim Analysis'!I:I,'Interim Analysis'!$B:$B,$B241,'Interim Analysis'!$C:$C,$C241,'Interim Analysis'!$F:$F,$F241,'Interim Analysis'!$G:$G,$H241,'Interim Analysis'!$D:$D,$D241)
*(INDEX('Dimensional Maps'!J$39:J$63,MATCH($E241,'Dimensional Maps'!$C$8:$C$32,0),1)
/SUMIFS('Dimensional Maps'!J$39:J$63, 'Dimensional Maps'!$B$8:$B$32,$D241)))),0),0)</f>
        <v>0.77603775866122982</v>
      </c>
      <c r="P241" s="115">
        <f>IFERROR(IF($G241 = "WholeBlg",IF(P$1&lt;2020, 0,
IF($H241="GWh",SUMIFS('Interim Analysis'!J:J,'Interim Analysis'!$B:$B,$B241,'Interim Analysis'!$C:$C,$C241,'Interim Analysis'!$F:$F,$F241,'Interim Analysis'!$G:$G,$H241,'Interim Analysis'!$E:$E,$E241),
SUMIFS('Interim Analysis'!J:J,'Interim Analysis'!$B:$B,$B241,'Interim Analysis'!$C:$C,$C241,'Interim Analysis'!$F:$F,$F241,'Interim Analysis'!$G:$G,$H241,'Interim Analysis'!$D:$D,$D241)
*(INDEX('Dimensional Maps'!K$39:K$63,MATCH($E241,'Dimensional Maps'!$C$8:$C$32,0),1)
/SUMIFS('Dimensional Maps'!K$39:K$63, 'Dimensional Maps'!$B$8:$B$32,$D241)))),0),0)</f>
        <v>1.1514259941976912</v>
      </c>
      <c r="Q241" s="115">
        <f>IFERROR(IF($G241 = "WholeBlg",IF(Q$1&lt;2020, 0,
IF($H241="GWh",SUMIFS('Interim Analysis'!K:K,'Interim Analysis'!$B:$B,$B241,'Interim Analysis'!$C:$C,$C241,'Interim Analysis'!$F:$F,$F241,'Interim Analysis'!$G:$G,$H241,'Interim Analysis'!$E:$E,$E241),
SUMIFS('Interim Analysis'!K:K,'Interim Analysis'!$B:$B,$B241,'Interim Analysis'!$C:$C,$C241,'Interim Analysis'!$F:$F,$F241,'Interim Analysis'!$G:$G,$H241,'Interim Analysis'!$D:$D,$D241)
*(INDEX('Dimensional Maps'!L$39:L$63,MATCH($E241,'Dimensional Maps'!$C$8:$C$32,0),1)
/SUMIFS('Dimensional Maps'!L$39:L$63, 'Dimensional Maps'!$B$8:$B$32,$D241)))),0),0)</f>
        <v>1.5074628042314342</v>
      </c>
      <c r="R241" s="115">
        <f>IFERROR(IF($G241 = "WholeBlg",IF(R$1&lt;2020, 0,
IF($H241="GWh",SUMIFS('Interim Analysis'!L:L,'Interim Analysis'!$B:$B,$B241,'Interim Analysis'!$C:$C,$C241,'Interim Analysis'!$F:$F,$F241,'Interim Analysis'!$G:$G,$H241,'Interim Analysis'!$E:$E,$E241),
SUMIFS('Interim Analysis'!L:L,'Interim Analysis'!$B:$B,$B241,'Interim Analysis'!$C:$C,$C241,'Interim Analysis'!$F:$F,$F241,'Interim Analysis'!$G:$G,$H241,'Interim Analysis'!$D:$D,$D241)
*(INDEX('Dimensional Maps'!M$39:M$63,MATCH($E241,'Dimensional Maps'!$C$8:$C$32,0),1)
/SUMIFS('Dimensional Maps'!M$39:M$63, 'Dimensional Maps'!$B$8:$B$32,$D241)))),0),0)</f>
        <v>1.8726112071911727</v>
      </c>
      <c r="S241" s="115">
        <f>IFERROR(IF($G241 = "WholeBlg",IF(S$1&lt;2020, 0,
IF($H241="GWh",SUMIFS('Interim Analysis'!M:M,'Interim Analysis'!$B:$B,$B241,'Interim Analysis'!$C:$C,$C241,'Interim Analysis'!$F:$F,$F241,'Interim Analysis'!$G:$G,$H241,'Interim Analysis'!$E:$E,$E241),
SUMIFS('Interim Analysis'!M:M,'Interim Analysis'!$B:$B,$B241,'Interim Analysis'!$C:$C,$C241,'Interim Analysis'!$F:$F,$F241,'Interim Analysis'!$G:$G,$H241,'Interim Analysis'!$D:$D,$D241)
*(INDEX('Dimensional Maps'!N$39:N$63,MATCH($E241,'Dimensional Maps'!$C$8:$C$32,0),1)
/SUMIFS('Dimensional Maps'!N$39:N$63, 'Dimensional Maps'!$B$8:$B$32,$D241)))),0),0)</f>
        <v>2.2355518047380767</v>
      </c>
      <c r="T241" s="115">
        <f>IFERROR(IF($G241 = "WholeBlg",IF(T$1&lt;2020, 0,
IF($H241="GWh",SUMIFS('Interim Analysis'!N:N,'Interim Analysis'!$B:$B,$B241,'Interim Analysis'!$C:$C,$C241,'Interim Analysis'!$F:$F,$F241,'Interim Analysis'!$G:$G,$H241,'Interim Analysis'!$E:$E,$E241),
SUMIFS('Interim Analysis'!N:N,'Interim Analysis'!$B:$B,$B241,'Interim Analysis'!$C:$C,$C241,'Interim Analysis'!$F:$F,$F241,'Interim Analysis'!$G:$G,$H241,'Interim Analysis'!$D:$D,$D241)
*(INDEX('Dimensional Maps'!O$39:O$63,MATCH($E241,'Dimensional Maps'!$C$8:$C$32,0),1)
/SUMIFS('Dimensional Maps'!O$39:O$63, 'Dimensional Maps'!$B$8:$B$32,$D241)))),0),0)</f>
        <v>2.6359622129302522</v>
      </c>
      <c r="U241" s="115">
        <f>IFERROR(IF($G241 = "WholeBlg",IF(U$1&lt;2020, 0,
IF($H241="GWh",SUMIFS('Interim Analysis'!O:O,'Interim Analysis'!$B:$B,$B241,'Interim Analysis'!$C:$C,$C241,'Interim Analysis'!$F:$F,$F241,'Interim Analysis'!$G:$G,$H241,'Interim Analysis'!$E:$E,$E241),
SUMIFS('Interim Analysis'!O:O,'Interim Analysis'!$B:$B,$B241,'Interim Analysis'!$C:$C,$C241,'Interim Analysis'!$F:$F,$F241,'Interim Analysis'!$G:$G,$H241,'Interim Analysis'!$D:$D,$D241)
*(INDEX('Dimensional Maps'!P$39:P$63,MATCH($E241,'Dimensional Maps'!$C$8:$C$32,0),1)
/SUMIFS('Dimensional Maps'!P$39:P$63, 'Dimensional Maps'!$B$8:$B$32,$D241)))),0),0)</f>
        <v>3.0677895853776711</v>
      </c>
      <c r="V241" s="115">
        <f>IFERROR(IF($G241 = "WholeBlg",IF(V$1&lt;2020, 0,
IF($H241="GWh",SUMIFS('Interim Analysis'!P:P,'Interim Analysis'!$B:$B,$B241,'Interim Analysis'!$C:$C,$C241,'Interim Analysis'!$F:$F,$F241,'Interim Analysis'!$G:$G,$H241,'Interim Analysis'!$E:$E,$E241),
SUMIFS('Interim Analysis'!P:P,'Interim Analysis'!$B:$B,$B241,'Interim Analysis'!$C:$C,$C241,'Interim Analysis'!$F:$F,$F241,'Interim Analysis'!$G:$G,$H241,'Interim Analysis'!$D:$D,$D241)
*(INDEX('Dimensional Maps'!Q$39:Q$63,MATCH($E241,'Dimensional Maps'!$C$8:$C$32,0),1)
/SUMIFS('Dimensional Maps'!Q$39:Q$63, 'Dimensional Maps'!$B$8:$B$32,$D241)))),0),0)</f>
        <v>3.5825495343712239</v>
      </c>
      <c r="W241" s="115">
        <f>IFERROR(IF($G241 = "WholeBlg",IF(W$1&lt;2020, 0,
IF($H241="GWh",SUMIFS('Interim Analysis'!Q:Q,'Interim Analysis'!$B:$B,$B241,'Interim Analysis'!$C:$C,$C241,'Interim Analysis'!$F:$F,$F241,'Interim Analysis'!$G:$G,$H241,'Interim Analysis'!$E:$E,$E241),
SUMIFS('Interim Analysis'!Q:Q,'Interim Analysis'!$B:$B,$B241,'Interim Analysis'!$C:$C,$C241,'Interim Analysis'!$F:$F,$F241,'Interim Analysis'!$G:$G,$H241,'Interim Analysis'!$D:$D,$D241)
*(INDEX('Dimensional Maps'!R$39:R$63,MATCH($E241,'Dimensional Maps'!$C$8:$C$32,0),1)
/SUMIFS('Dimensional Maps'!R$39:R$63, 'Dimensional Maps'!$B$8:$B$32,$D241)))),0),0)</f>
        <v>4.2445861191188676</v>
      </c>
    </row>
    <row r="242" spans="1:23" x14ac:dyDescent="0.25">
      <c r="A242" s="105" t="str">
        <f>Home!$C$20</f>
        <v>IOU Potential Program Savings ET</v>
      </c>
      <c r="B242" s="103" t="s">
        <v>237</v>
      </c>
      <c r="C242" s="103">
        <v>2</v>
      </c>
      <c r="D242" s="103" t="s">
        <v>47</v>
      </c>
      <c r="E242" s="103" t="s">
        <v>49</v>
      </c>
      <c r="F242" s="103" t="s">
        <v>167</v>
      </c>
      <c r="G242" s="103" t="s">
        <v>53</v>
      </c>
      <c r="H242" s="143" t="s">
        <v>18</v>
      </c>
      <c r="I242" s="115">
        <f>IFERROR(IF($G242 = "WholeBlg",IF(I$1&lt;2020, 0,
IF($H242="GWh",SUMIFS('Interim Analysis'!C:C,'Interim Analysis'!$B:$B,$B242,'Interim Analysis'!$C:$C,$C242,'Interim Analysis'!$F:$F,$F242,'Interim Analysis'!$G:$G,$H242,'Interim Analysis'!$E:$E,$E242),
SUMIFS('Interim Analysis'!C:C,'Interim Analysis'!$B:$B,$B242,'Interim Analysis'!$C:$C,$C242,'Interim Analysis'!$F:$F,$F242,'Interim Analysis'!$G:$G,$H242,'Interim Analysis'!$D:$D,$D242)
*(INDEX('Dimensional Maps'!D$39:D$63,MATCH($E242,'Dimensional Maps'!$C$8:$C$32,0),1)
/SUMIFS('Dimensional Maps'!D$39:D$63, 'Dimensional Maps'!$B$8:$B$32,$D242)))),0),0)</f>
        <v>0</v>
      </c>
      <c r="J242" s="115">
        <f>IFERROR(IF($G242 = "WholeBlg",IF(J$1&lt;2020, 0,
IF($H242="GWh",SUMIFS('Interim Analysis'!D:D,'Interim Analysis'!$B:$B,$B242,'Interim Analysis'!$C:$C,$C242,'Interim Analysis'!$F:$F,$F242,'Interim Analysis'!$G:$G,$H242,'Interim Analysis'!$E:$E,$E242),
SUMIFS('Interim Analysis'!D:D,'Interim Analysis'!$B:$B,$B242,'Interim Analysis'!$C:$C,$C242,'Interim Analysis'!$F:$F,$F242,'Interim Analysis'!$G:$G,$H242,'Interim Analysis'!$D:$D,$D242)
*(INDEX('Dimensional Maps'!E$39:E$63,MATCH($E242,'Dimensional Maps'!$C$8:$C$32,0),1)
/SUMIFS('Dimensional Maps'!E$39:E$63, 'Dimensional Maps'!$B$8:$B$32,$D242)))),0),0)</f>
        <v>0</v>
      </c>
      <c r="K242" s="115">
        <f>IFERROR(IF($G242 = "WholeBlg",IF(K$1&lt;2020, 0,
IF($H242="GWh",SUMIFS('Interim Analysis'!E:E,'Interim Analysis'!$B:$B,$B242,'Interim Analysis'!$C:$C,$C242,'Interim Analysis'!$F:$F,$F242,'Interim Analysis'!$G:$G,$H242,'Interim Analysis'!$E:$E,$E242),
SUMIFS('Interim Analysis'!E:E,'Interim Analysis'!$B:$B,$B242,'Interim Analysis'!$C:$C,$C242,'Interim Analysis'!$F:$F,$F242,'Interim Analysis'!$G:$G,$H242,'Interim Analysis'!$D:$D,$D242)
*(INDEX('Dimensional Maps'!F$39:F$63,MATCH($E242,'Dimensional Maps'!$C$8:$C$32,0),1)
/SUMIFS('Dimensional Maps'!F$39:F$63, 'Dimensional Maps'!$B$8:$B$32,$D242)))),0),0)</f>
        <v>0</v>
      </c>
      <c r="L242" s="115">
        <f>IFERROR(IF($G242 = "WholeBlg",IF(L$1&lt;2020, 0,
IF($H242="GWh",SUMIFS('Interim Analysis'!F:F,'Interim Analysis'!$B:$B,$B242,'Interim Analysis'!$C:$C,$C242,'Interim Analysis'!$F:$F,$F242,'Interim Analysis'!$G:$G,$H242,'Interim Analysis'!$E:$E,$E242),
SUMIFS('Interim Analysis'!F:F,'Interim Analysis'!$B:$B,$B242,'Interim Analysis'!$C:$C,$C242,'Interim Analysis'!$F:$F,$F242,'Interim Analysis'!$G:$G,$H242,'Interim Analysis'!$D:$D,$D242)
*(INDEX('Dimensional Maps'!G$39:G$63,MATCH($E242,'Dimensional Maps'!$C$8:$C$32,0),1)
/SUMIFS('Dimensional Maps'!G$39:G$63, 'Dimensional Maps'!$B$8:$B$32,$D242)))),0),0)</f>
        <v>0</v>
      </c>
      <c r="M242" s="115">
        <f>IFERROR(IF($G242 = "WholeBlg",IF(M$1&lt;2020, 0,
IF($H242="GWh",SUMIFS('Interim Analysis'!G:G,'Interim Analysis'!$B:$B,$B242,'Interim Analysis'!$C:$C,$C242,'Interim Analysis'!$F:$F,$F242,'Interim Analysis'!$G:$G,$H242,'Interim Analysis'!$E:$E,$E242),
SUMIFS('Interim Analysis'!G:G,'Interim Analysis'!$B:$B,$B242,'Interim Analysis'!$C:$C,$C242,'Interim Analysis'!$F:$F,$F242,'Interim Analysis'!$G:$G,$H242,'Interim Analysis'!$D:$D,$D242)
*(INDEX('Dimensional Maps'!H$39:H$63,MATCH($E242,'Dimensional Maps'!$C$8:$C$32,0),1)
/SUMIFS('Dimensional Maps'!H$39:H$63, 'Dimensional Maps'!$B$8:$B$32,$D242)))),0),0)</f>
        <v>0</v>
      </c>
      <c r="N242" s="115">
        <f>IFERROR(IF($G242 = "WholeBlg",IF(N$1&lt;2020, 0,
IF($H242="GWh",SUMIFS('Interim Analysis'!H:H,'Interim Analysis'!$B:$B,$B242,'Interim Analysis'!$C:$C,$C242,'Interim Analysis'!$F:$F,$F242,'Interim Analysis'!$G:$G,$H242,'Interim Analysis'!$E:$E,$E242),
SUMIFS('Interim Analysis'!H:H,'Interim Analysis'!$B:$B,$B242,'Interim Analysis'!$C:$C,$C242,'Interim Analysis'!$F:$F,$F242,'Interim Analysis'!$G:$G,$H242,'Interim Analysis'!$D:$D,$D242)
*(INDEX('Dimensional Maps'!I$39:I$63,MATCH($E242,'Dimensional Maps'!$C$8:$C$32,0),1)
/SUMIFS('Dimensional Maps'!I$39:I$63, 'Dimensional Maps'!$B$8:$B$32,$D242)))),0),0)</f>
        <v>0</v>
      </c>
      <c r="O242" s="115">
        <f>IFERROR(IF($G242 = "WholeBlg",IF(O$1&lt;2020, 0,
IF($H242="GWh",SUMIFS('Interim Analysis'!I:I,'Interim Analysis'!$B:$B,$B242,'Interim Analysis'!$C:$C,$C242,'Interim Analysis'!$F:$F,$F242,'Interim Analysis'!$G:$G,$H242,'Interim Analysis'!$E:$E,$E242),
SUMIFS('Interim Analysis'!I:I,'Interim Analysis'!$B:$B,$B242,'Interim Analysis'!$C:$C,$C242,'Interim Analysis'!$F:$F,$F242,'Interim Analysis'!$G:$G,$H242,'Interim Analysis'!$D:$D,$D242)
*(INDEX('Dimensional Maps'!J$39:J$63,MATCH($E242,'Dimensional Maps'!$C$8:$C$32,0),1)
/SUMIFS('Dimensional Maps'!J$39:J$63, 'Dimensional Maps'!$B$8:$B$32,$D242)))),0),0)</f>
        <v>0</v>
      </c>
      <c r="P242" s="115">
        <f>IFERROR(IF($G242 = "WholeBlg",IF(P$1&lt;2020, 0,
IF($H242="GWh",SUMIFS('Interim Analysis'!J:J,'Interim Analysis'!$B:$B,$B242,'Interim Analysis'!$C:$C,$C242,'Interim Analysis'!$F:$F,$F242,'Interim Analysis'!$G:$G,$H242,'Interim Analysis'!$E:$E,$E242),
SUMIFS('Interim Analysis'!J:J,'Interim Analysis'!$B:$B,$B242,'Interim Analysis'!$C:$C,$C242,'Interim Analysis'!$F:$F,$F242,'Interim Analysis'!$G:$G,$H242,'Interim Analysis'!$D:$D,$D242)
*(INDEX('Dimensional Maps'!K$39:K$63,MATCH($E242,'Dimensional Maps'!$C$8:$C$32,0),1)
/SUMIFS('Dimensional Maps'!K$39:K$63, 'Dimensional Maps'!$B$8:$B$32,$D242)))),0),0)</f>
        <v>0</v>
      </c>
      <c r="Q242" s="115">
        <f>IFERROR(IF($G242 = "WholeBlg",IF(Q$1&lt;2020, 0,
IF($H242="GWh",SUMIFS('Interim Analysis'!K:K,'Interim Analysis'!$B:$B,$B242,'Interim Analysis'!$C:$C,$C242,'Interim Analysis'!$F:$F,$F242,'Interim Analysis'!$G:$G,$H242,'Interim Analysis'!$E:$E,$E242),
SUMIFS('Interim Analysis'!K:K,'Interim Analysis'!$B:$B,$B242,'Interim Analysis'!$C:$C,$C242,'Interim Analysis'!$F:$F,$F242,'Interim Analysis'!$G:$G,$H242,'Interim Analysis'!$D:$D,$D242)
*(INDEX('Dimensional Maps'!L$39:L$63,MATCH($E242,'Dimensional Maps'!$C$8:$C$32,0),1)
/SUMIFS('Dimensional Maps'!L$39:L$63, 'Dimensional Maps'!$B$8:$B$32,$D242)))),0),0)</f>
        <v>0</v>
      </c>
      <c r="R242" s="115">
        <f>IFERROR(IF($G242 = "WholeBlg",IF(R$1&lt;2020, 0,
IF($H242="GWh",SUMIFS('Interim Analysis'!L:L,'Interim Analysis'!$B:$B,$B242,'Interim Analysis'!$C:$C,$C242,'Interim Analysis'!$F:$F,$F242,'Interim Analysis'!$G:$G,$H242,'Interim Analysis'!$E:$E,$E242),
SUMIFS('Interim Analysis'!L:L,'Interim Analysis'!$B:$B,$B242,'Interim Analysis'!$C:$C,$C242,'Interim Analysis'!$F:$F,$F242,'Interim Analysis'!$G:$G,$H242,'Interim Analysis'!$D:$D,$D242)
*(INDEX('Dimensional Maps'!M$39:M$63,MATCH($E242,'Dimensional Maps'!$C$8:$C$32,0),1)
/SUMIFS('Dimensional Maps'!M$39:M$63, 'Dimensional Maps'!$B$8:$B$32,$D242)))),0),0)</f>
        <v>0</v>
      </c>
      <c r="S242" s="115">
        <f>IFERROR(IF($G242 = "WholeBlg",IF(S$1&lt;2020, 0,
IF($H242="GWh",SUMIFS('Interim Analysis'!M:M,'Interim Analysis'!$B:$B,$B242,'Interim Analysis'!$C:$C,$C242,'Interim Analysis'!$F:$F,$F242,'Interim Analysis'!$G:$G,$H242,'Interim Analysis'!$E:$E,$E242),
SUMIFS('Interim Analysis'!M:M,'Interim Analysis'!$B:$B,$B242,'Interim Analysis'!$C:$C,$C242,'Interim Analysis'!$F:$F,$F242,'Interim Analysis'!$G:$G,$H242,'Interim Analysis'!$D:$D,$D242)
*(INDEX('Dimensional Maps'!N$39:N$63,MATCH($E242,'Dimensional Maps'!$C$8:$C$32,0),1)
/SUMIFS('Dimensional Maps'!N$39:N$63, 'Dimensional Maps'!$B$8:$B$32,$D242)))),0),0)</f>
        <v>0</v>
      </c>
      <c r="T242" s="115">
        <f>IFERROR(IF($G242 = "WholeBlg",IF(T$1&lt;2020, 0,
IF($H242="GWh",SUMIFS('Interim Analysis'!N:N,'Interim Analysis'!$B:$B,$B242,'Interim Analysis'!$C:$C,$C242,'Interim Analysis'!$F:$F,$F242,'Interim Analysis'!$G:$G,$H242,'Interim Analysis'!$E:$E,$E242),
SUMIFS('Interim Analysis'!N:N,'Interim Analysis'!$B:$B,$B242,'Interim Analysis'!$C:$C,$C242,'Interim Analysis'!$F:$F,$F242,'Interim Analysis'!$G:$G,$H242,'Interim Analysis'!$D:$D,$D242)
*(INDEX('Dimensional Maps'!O$39:O$63,MATCH($E242,'Dimensional Maps'!$C$8:$C$32,0),1)
/SUMIFS('Dimensional Maps'!O$39:O$63, 'Dimensional Maps'!$B$8:$B$32,$D242)))),0),0)</f>
        <v>0</v>
      </c>
      <c r="U242" s="115">
        <f>IFERROR(IF($G242 = "WholeBlg",IF(U$1&lt;2020, 0,
IF($H242="GWh",SUMIFS('Interim Analysis'!O:O,'Interim Analysis'!$B:$B,$B242,'Interim Analysis'!$C:$C,$C242,'Interim Analysis'!$F:$F,$F242,'Interim Analysis'!$G:$G,$H242,'Interim Analysis'!$E:$E,$E242),
SUMIFS('Interim Analysis'!O:O,'Interim Analysis'!$B:$B,$B242,'Interim Analysis'!$C:$C,$C242,'Interim Analysis'!$F:$F,$F242,'Interim Analysis'!$G:$G,$H242,'Interim Analysis'!$D:$D,$D242)
*(INDEX('Dimensional Maps'!P$39:P$63,MATCH($E242,'Dimensional Maps'!$C$8:$C$32,0),1)
/SUMIFS('Dimensional Maps'!P$39:P$63, 'Dimensional Maps'!$B$8:$B$32,$D242)))),0),0)</f>
        <v>0</v>
      </c>
      <c r="V242" s="115">
        <f>IFERROR(IF($G242 = "WholeBlg",IF(V$1&lt;2020, 0,
IF($H242="GWh",SUMIFS('Interim Analysis'!P:P,'Interim Analysis'!$B:$B,$B242,'Interim Analysis'!$C:$C,$C242,'Interim Analysis'!$F:$F,$F242,'Interim Analysis'!$G:$G,$H242,'Interim Analysis'!$E:$E,$E242),
SUMIFS('Interim Analysis'!P:P,'Interim Analysis'!$B:$B,$B242,'Interim Analysis'!$C:$C,$C242,'Interim Analysis'!$F:$F,$F242,'Interim Analysis'!$G:$G,$H242,'Interim Analysis'!$D:$D,$D242)
*(INDEX('Dimensional Maps'!Q$39:Q$63,MATCH($E242,'Dimensional Maps'!$C$8:$C$32,0),1)
/SUMIFS('Dimensional Maps'!Q$39:Q$63, 'Dimensional Maps'!$B$8:$B$32,$D242)))),0),0)</f>
        <v>0</v>
      </c>
      <c r="W242" s="115">
        <f>IFERROR(IF($G242 = "WholeBlg",IF(W$1&lt;2020, 0,
IF($H242="GWh",SUMIFS('Interim Analysis'!Q:Q,'Interim Analysis'!$B:$B,$B242,'Interim Analysis'!$C:$C,$C242,'Interim Analysis'!$F:$F,$F242,'Interim Analysis'!$G:$G,$H242,'Interim Analysis'!$E:$E,$E242),
SUMIFS('Interim Analysis'!Q:Q,'Interim Analysis'!$B:$B,$B242,'Interim Analysis'!$C:$C,$C242,'Interim Analysis'!$F:$F,$F242,'Interim Analysis'!$G:$G,$H242,'Interim Analysis'!$D:$D,$D242)
*(INDEX('Dimensional Maps'!R$39:R$63,MATCH($E242,'Dimensional Maps'!$C$8:$C$32,0),1)
/SUMIFS('Dimensional Maps'!R$39:R$63, 'Dimensional Maps'!$B$8:$B$32,$D242)))),0),0)</f>
        <v>0</v>
      </c>
    </row>
    <row r="243" spans="1:23" x14ac:dyDescent="0.25">
      <c r="A243" s="105" t="str">
        <f>Home!$C$20</f>
        <v>IOU Potential Program Savings ET</v>
      </c>
      <c r="B243" s="103" t="s">
        <v>237</v>
      </c>
      <c r="C243" s="103">
        <v>2</v>
      </c>
      <c r="D243" s="103" t="s">
        <v>47</v>
      </c>
      <c r="E243" s="103" t="s">
        <v>49</v>
      </c>
      <c r="F243" s="103" t="s">
        <v>186</v>
      </c>
      <c r="G243" s="103" t="s">
        <v>53</v>
      </c>
      <c r="H243" s="143" t="s">
        <v>18</v>
      </c>
      <c r="I243" s="115">
        <f>IFERROR(IF($G243 = "WholeBlg",IF(I$1&lt;2020, 0,
IF($H243="GWh",SUMIFS('Interim Analysis'!C:C,'Interim Analysis'!$B:$B,$B243,'Interim Analysis'!$C:$C,$C243,'Interim Analysis'!$F:$F,$F243,'Interim Analysis'!$G:$G,$H243,'Interim Analysis'!$E:$E,$E243),
SUMIFS('Interim Analysis'!C:C,'Interim Analysis'!$B:$B,$B243,'Interim Analysis'!$C:$C,$C243,'Interim Analysis'!$F:$F,$F243,'Interim Analysis'!$G:$G,$H243,'Interim Analysis'!$D:$D,$D243)
*(INDEX('Dimensional Maps'!D$39:D$63,MATCH($E243,'Dimensional Maps'!$C$8:$C$32,0),1)
/SUMIFS('Dimensional Maps'!D$39:D$63, 'Dimensional Maps'!$B$8:$B$32,$D243)))),0),0)</f>
        <v>0</v>
      </c>
      <c r="J243" s="115">
        <f>IFERROR(IF($G243 = "WholeBlg",IF(J$1&lt;2020, 0,
IF($H243="GWh",SUMIFS('Interim Analysis'!D:D,'Interim Analysis'!$B:$B,$B243,'Interim Analysis'!$C:$C,$C243,'Interim Analysis'!$F:$F,$F243,'Interim Analysis'!$G:$G,$H243,'Interim Analysis'!$E:$E,$E243),
SUMIFS('Interim Analysis'!D:D,'Interim Analysis'!$B:$B,$B243,'Interim Analysis'!$C:$C,$C243,'Interim Analysis'!$F:$F,$F243,'Interim Analysis'!$G:$G,$H243,'Interim Analysis'!$D:$D,$D243)
*(INDEX('Dimensional Maps'!E$39:E$63,MATCH($E243,'Dimensional Maps'!$C$8:$C$32,0),1)
/SUMIFS('Dimensional Maps'!E$39:E$63, 'Dimensional Maps'!$B$8:$B$32,$D243)))),0),0)</f>
        <v>0</v>
      </c>
      <c r="K243" s="115">
        <f>IFERROR(IF($G243 = "WholeBlg",IF(K$1&lt;2020, 0,
IF($H243="GWh",SUMIFS('Interim Analysis'!E:E,'Interim Analysis'!$B:$B,$B243,'Interim Analysis'!$C:$C,$C243,'Interim Analysis'!$F:$F,$F243,'Interim Analysis'!$G:$G,$H243,'Interim Analysis'!$E:$E,$E243),
SUMIFS('Interim Analysis'!E:E,'Interim Analysis'!$B:$B,$B243,'Interim Analysis'!$C:$C,$C243,'Interim Analysis'!$F:$F,$F243,'Interim Analysis'!$G:$G,$H243,'Interim Analysis'!$D:$D,$D243)
*(INDEX('Dimensional Maps'!F$39:F$63,MATCH($E243,'Dimensional Maps'!$C$8:$C$32,0),1)
/SUMIFS('Dimensional Maps'!F$39:F$63, 'Dimensional Maps'!$B$8:$B$32,$D243)))),0),0)</f>
        <v>0</v>
      </c>
      <c r="L243" s="115">
        <f>IFERROR(IF($G243 = "WholeBlg",IF(L$1&lt;2020, 0,
IF($H243="GWh",SUMIFS('Interim Analysis'!F:F,'Interim Analysis'!$B:$B,$B243,'Interim Analysis'!$C:$C,$C243,'Interim Analysis'!$F:$F,$F243,'Interim Analysis'!$G:$G,$H243,'Interim Analysis'!$E:$E,$E243),
SUMIFS('Interim Analysis'!F:F,'Interim Analysis'!$B:$B,$B243,'Interim Analysis'!$C:$C,$C243,'Interim Analysis'!$F:$F,$F243,'Interim Analysis'!$G:$G,$H243,'Interim Analysis'!$D:$D,$D243)
*(INDEX('Dimensional Maps'!G$39:G$63,MATCH($E243,'Dimensional Maps'!$C$8:$C$32,0),1)
/SUMIFS('Dimensional Maps'!G$39:G$63, 'Dimensional Maps'!$B$8:$B$32,$D243)))),0),0)</f>
        <v>0</v>
      </c>
      <c r="M243" s="115">
        <f>IFERROR(IF($G243 = "WholeBlg",IF(M$1&lt;2020, 0,
IF($H243="GWh",SUMIFS('Interim Analysis'!G:G,'Interim Analysis'!$B:$B,$B243,'Interim Analysis'!$C:$C,$C243,'Interim Analysis'!$F:$F,$F243,'Interim Analysis'!$G:$G,$H243,'Interim Analysis'!$E:$E,$E243),
SUMIFS('Interim Analysis'!G:G,'Interim Analysis'!$B:$B,$B243,'Interim Analysis'!$C:$C,$C243,'Interim Analysis'!$F:$F,$F243,'Interim Analysis'!$G:$G,$H243,'Interim Analysis'!$D:$D,$D243)
*(INDEX('Dimensional Maps'!H$39:H$63,MATCH($E243,'Dimensional Maps'!$C$8:$C$32,0),1)
/SUMIFS('Dimensional Maps'!H$39:H$63, 'Dimensional Maps'!$B$8:$B$32,$D243)))),0),0)</f>
        <v>0</v>
      </c>
      <c r="N243" s="115">
        <f>IFERROR(IF($G243 = "WholeBlg",IF(N$1&lt;2020, 0,
IF($H243="GWh",SUMIFS('Interim Analysis'!H:H,'Interim Analysis'!$B:$B,$B243,'Interim Analysis'!$C:$C,$C243,'Interim Analysis'!$F:$F,$F243,'Interim Analysis'!$G:$G,$H243,'Interim Analysis'!$E:$E,$E243),
SUMIFS('Interim Analysis'!H:H,'Interim Analysis'!$B:$B,$B243,'Interim Analysis'!$C:$C,$C243,'Interim Analysis'!$F:$F,$F243,'Interim Analysis'!$G:$G,$H243,'Interim Analysis'!$D:$D,$D243)
*(INDEX('Dimensional Maps'!I$39:I$63,MATCH($E243,'Dimensional Maps'!$C$8:$C$32,0),1)
/SUMIFS('Dimensional Maps'!I$39:I$63, 'Dimensional Maps'!$B$8:$B$32,$D243)))),0),0)</f>
        <v>0</v>
      </c>
      <c r="O243" s="115">
        <f>IFERROR(IF($G243 = "WholeBlg",IF(O$1&lt;2020, 0,
IF($H243="GWh",SUMIFS('Interim Analysis'!I:I,'Interim Analysis'!$B:$B,$B243,'Interim Analysis'!$C:$C,$C243,'Interim Analysis'!$F:$F,$F243,'Interim Analysis'!$G:$G,$H243,'Interim Analysis'!$E:$E,$E243),
SUMIFS('Interim Analysis'!I:I,'Interim Analysis'!$B:$B,$B243,'Interim Analysis'!$C:$C,$C243,'Interim Analysis'!$F:$F,$F243,'Interim Analysis'!$G:$G,$H243,'Interim Analysis'!$D:$D,$D243)
*(INDEX('Dimensional Maps'!J$39:J$63,MATCH($E243,'Dimensional Maps'!$C$8:$C$32,0),1)
/SUMIFS('Dimensional Maps'!J$39:J$63, 'Dimensional Maps'!$B$8:$B$32,$D243)))),0),0)</f>
        <v>0</v>
      </c>
      <c r="P243" s="115">
        <f>IFERROR(IF($G243 = "WholeBlg",IF(P$1&lt;2020, 0,
IF($H243="GWh",SUMIFS('Interim Analysis'!J:J,'Interim Analysis'!$B:$B,$B243,'Interim Analysis'!$C:$C,$C243,'Interim Analysis'!$F:$F,$F243,'Interim Analysis'!$G:$G,$H243,'Interim Analysis'!$E:$E,$E243),
SUMIFS('Interim Analysis'!J:J,'Interim Analysis'!$B:$B,$B243,'Interim Analysis'!$C:$C,$C243,'Interim Analysis'!$F:$F,$F243,'Interim Analysis'!$G:$G,$H243,'Interim Analysis'!$D:$D,$D243)
*(INDEX('Dimensional Maps'!K$39:K$63,MATCH($E243,'Dimensional Maps'!$C$8:$C$32,0),1)
/SUMIFS('Dimensional Maps'!K$39:K$63, 'Dimensional Maps'!$B$8:$B$32,$D243)))),0),0)</f>
        <v>0</v>
      </c>
      <c r="Q243" s="115">
        <f>IFERROR(IF($G243 = "WholeBlg",IF(Q$1&lt;2020, 0,
IF($H243="GWh",SUMIFS('Interim Analysis'!K:K,'Interim Analysis'!$B:$B,$B243,'Interim Analysis'!$C:$C,$C243,'Interim Analysis'!$F:$F,$F243,'Interim Analysis'!$G:$G,$H243,'Interim Analysis'!$E:$E,$E243),
SUMIFS('Interim Analysis'!K:K,'Interim Analysis'!$B:$B,$B243,'Interim Analysis'!$C:$C,$C243,'Interim Analysis'!$F:$F,$F243,'Interim Analysis'!$G:$G,$H243,'Interim Analysis'!$D:$D,$D243)
*(INDEX('Dimensional Maps'!L$39:L$63,MATCH($E243,'Dimensional Maps'!$C$8:$C$32,0),1)
/SUMIFS('Dimensional Maps'!L$39:L$63, 'Dimensional Maps'!$B$8:$B$32,$D243)))),0),0)</f>
        <v>0</v>
      </c>
      <c r="R243" s="115">
        <f>IFERROR(IF($G243 = "WholeBlg",IF(R$1&lt;2020, 0,
IF($H243="GWh",SUMIFS('Interim Analysis'!L:L,'Interim Analysis'!$B:$B,$B243,'Interim Analysis'!$C:$C,$C243,'Interim Analysis'!$F:$F,$F243,'Interim Analysis'!$G:$G,$H243,'Interim Analysis'!$E:$E,$E243),
SUMIFS('Interim Analysis'!L:L,'Interim Analysis'!$B:$B,$B243,'Interim Analysis'!$C:$C,$C243,'Interim Analysis'!$F:$F,$F243,'Interim Analysis'!$G:$G,$H243,'Interim Analysis'!$D:$D,$D243)
*(INDEX('Dimensional Maps'!M$39:M$63,MATCH($E243,'Dimensional Maps'!$C$8:$C$32,0),1)
/SUMIFS('Dimensional Maps'!M$39:M$63, 'Dimensional Maps'!$B$8:$B$32,$D243)))),0),0)</f>
        <v>0</v>
      </c>
      <c r="S243" s="115">
        <f>IFERROR(IF($G243 = "WholeBlg",IF(S$1&lt;2020, 0,
IF($H243="GWh",SUMIFS('Interim Analysis'!M:M,'Interim Analysis'!$B:$B,$B243,'Interim Analysis'!$C:$C,$C243,'Interim Analysis'!$F:$F,$F243,'Interim Analysis'!$G:$G,$H243,'Interim Analysis'!$E:$E,$E243),
SUMIFS('Interim Analysis'!M:M,'Interim Analysis'!$B:$B,$B243,'Interim Analysis'!$C:$C,$C243,'Interim Analysis'!$F:$F,$F243,'Interim Analysis'!$G:$G,$H243,'Interim Analysis'!$D:$D,$D243)
*(INDEX('Dimensional Maps'!N$39:N$63,MATCH($E243,'Dimensional Maps'!$C$8:$C$32,0),1)
/SUMIFS('Dimensional Maps'!N$39:N$63, 'Dimensional Maps'!$B$8:$B$32,$D243)))),0),0)</f>
        <v>0</v>
      </c>
      <c r="T243" s="115">
        <f>IFERROR(IF($G243 = "WholeBlg",IF(T$1&lt;2020, 0,
IF($H243="GWh",SUMIFS('Interim Analysis'!N:N,'Interim Analysis'!$B:$B,$B243,'Interim Analysis'!$C:$C,$C243,'Interim Analysis'!$F:$F,$F243,'Interim Analysis'!$G:$G,$H243,'Interim Analysis'!$E:$E,$E243),
SUMIFS('Interim Analysis'!N:N,'Interim Analysis'!$B:$B,$B243,'Interim Analysis'!$C:$C,$C243,'Interim Analysis'!$F:$F,$F243,'Interim Analysis'!$G:$G,$H243,'Interim Analysis'!$D:$D,$D243)
*(INDEX('Dimensional Maps'!O$39:O$63,MATCH($E243,'Dimensional Maps'!$C$8:$C$32,0),1)
/SUMIFS('Dimensional Maps'!O$39:O$63, 'Dimensional Maps'!$B$8:$B$32,$D243)))),0),0)</f>
        <v>0</v>
      </c>
      <c r="U243" s="115">
        <f>IFERROR(IF($G243 = "WholeBlg",IF(U$1&lt;2020, 0,
IF($H243="GWh",SUMIFS('Interim Analysis'!O:O,'Interim Analysis'!$B:$B,$B243,'Interim Analysis'!$C:$C,$C243,'Interim Analysis'!$F:$F,$F243,'Interim Analysis'!$G:$G,$H243,'Interim Analysis'!$E:$E,$E243),
SUMIFS('Interim Analysis'!O:O,'Interim Analysis'!$B:$B,$B243,'Interim Analysis'!$C:$C,$C243,'Interim Analysis'!$F:$F,$F243,'Interim Analysis'!$G:$G,$H243,'Interim Analysis'!$D:$D,$D243)
*(INDEX('Dimensional Maps'!P$39:P$63,MATCH($E243,'Dimensional Maps'!$C$8:$C$32,0),1)
/SUMIFS('Dimensional Maps'!P$39:P$63, 'Dimensional Maps'!$B$8:$B$32,$D243)))),0),0)</f>
        <v>0</v>
      </c>
      <c r="V243" s="115">
        <f>IFERROR(IF($G243 = "WholeBlg",IF(V$1&lt;2020, 0,
IF($H243="GWh",SUMIFS('Interim Analysis'!P:P,'Interim Analysis'!$B:$B,$B243,'Interim Analysis'!$C:$C,$C243,'Interim Analysis'!$F:$F,$F243,'Interim Analysis'!$G:$G,$H243,'Interim Analysis'!$E:$E,$E243),
SUMIFS('Interim Analysis'!P:P,'Interim Analysis'!$B:$B,$B243,'Interim Analysis'!$C:$C,$C243,'Interim Analysis'!$F:$F,$F243,'Interim Analysis'!$G:$G,$H243,'Interim Analysis'!$D:$D,$D243)
*(INDEX('Dimensional Maps'!Q$39:Q$63,MATCH($E243,'Dimensional Maps'!$C$8:$C$32,0),1)
/SUMIFS('Dimensional Maps'!Q$39:Q$63, 'Dimensional Maps'!$B$8:$B$32,$D243)))),0),0)</f>
        <v>0</v>
      </c>
      <c r="W243" s="115">
        <f>IFERROR(IF($G243 = "WholeBlg",IF(W$1&lt;2020, 0,
IF($H243="GWh",SUMIFS('Interim Analysis'!Q:Q,'Interim Analysis'!$B:$B,$B243,'Interim Analysis'!$C:$C,$C243,'Interim Analysis'!$F:$F,$F243,'Interim Analysis'!$G:$G,$H243,'Interim Analysis'!$E:$E,$E243),
SUMIFS('Interim Analysis'!Q:Q,'Interim Analysis'!$B:$B,$B243,'Interim Analysis'!$C:$C,$C243,'Interim Analysis'!$F:$F,$F243,'Interim Analysis'!$G:$G,$H243,'Interim Analysis'!$D:$D,$D243)
*(INDEX('Dimensional Maps'!R$39:R$63,MATCH($E243,'Dimensional Maps'!$C$8:$C$32,0),1)
/SUMIFS('Dimensional Maps'!R$39:R$63, 'Dimensional Maps'!$B$8:$B$32,$D243)))),0),0)</f>
        <v>0</v>
      </c>
    </row>
    <row r="244" spans="1:23" x14ac:dyDescent="0.25">
      <c r="A244" s="105" t="str">
        <f>Home!$C$20</f>
        <v>IOU Potential Program Savings ET</v>
      </c>
      <c r="B244" s="103" t="s">
        <v>237</v>
      </c>
      <c r="C244" s="103">
        <v>2</v>
      </c>
      <c r="D244" s="103" t="s">
        <v>47</v>
      </c>
      <c r="E244" s="103" t="s">
        <v>49</v>
      </c>
      <c r="F244" s="103" t="s">
        <v>167</v>
      </c>
      <c r="G244" s="103" t="s">
        <v>53</v>
      </c>
      <c r="H244" s="143" t="s">
        <v>20</v>
      </c>
      <c r="I244" s="115">
        <f>IFERROR(IF($G244 = "WholeBlg",IF(I$1&lt;2020, 0,
IF($H244="GWh",SUMIFS('Interim Analysis'!C:C,'Interim Analysis'!$B:$B,$B244,'Interim Analysis'!$C:$C,$C244,'Interim Analysis'!$F:$F,$F244,'Interim Analysis'!$G:$G,$H244,'Interim Analysis'!$E:$E,$E244),
SUMIFS('Interim Analysis'!C:C,'Interim Analysis'!$B:$B,$B244,'Interim Analysis'!$C:$C,$C244,'Interim Analysis'!$F:$F,$F244,'Interim Analysis'!$G:$G,$H244,'Interim Analysis'!$D:$D,$D244)
*(INDEX('Dimensional Maps'!D$39:D$63,MATCH($E244,'Dimensional Maps'!$C$8:$C$32,0),1)
/SUMIFS('Dimensional Maps'!D$39:D$63, 'Dimensional Maps'!$B$8:$B$32,$D244)))),0),0)</f>
        <v>0</v>
      </c>
      <c r="J244" s="115">
        <f>IFERROR(IF($G244 = "WholeBlg",IF(J$1&lt;2020, 0,
IF($H244="GWh",SUMIFS('Interim Analysis'!D:D,'Interim Analysis'!$B:$B,$B244,'Interim Analysis'!$C:$C,$C244,'Interim Analysis'!$F:$F,$F244,'Interim Analysis'!$G:$G,$H244,'Interim Analysis'!$E:$E,$E244),
SUMIFS('Interim Analysis'!D:D,'Interim Analysis'!$B:$B,$B244,'Interim Analysis'!$C:$C,$C244,'Interim Analysis'!$F:$F,$F244,'Interim Analysis'!$G:$G,$H244,'Interim Analysis'!$D:$D,$D244)
*(INDEX('Dimensional Maps'!E$39:E$63,MATCH($E244,'Dimensional Maps'!$C$8:$C$32,0),1)
/SUMIFS('Dimensional Maps'!E$39:E$63, 'Dimensional Maps'!$B$8:$B$32,$D244)))),0),0)</f>
        <v>0</v>
      </c>
      <c r="K244" s="115">
        <f>IFERROR(IF($G244 = "WholeBlg",IF(K$1&lt;2020, 0,
IF($H244="GWh",SUMIFS('Interim Analysis'!E:E,'Interim Analysis'!$B:$B,$B244,'Interim Analysis'!$C:$C,$C244,'Interim Analysis'!$F:$F,$F244,'Interim Analysis'!$G:$G,$H244,'Interim Analysis'!$E:$E,$E244),
SUMIFS('Interim Analysis'!E:E,'Interim Analysis'!$B:$B,$B244,'Interim Analysis'!$C:$C,$C244,'Interim Analysis'!$F:$F,$F244,'Interim Analysis'!$G:$G,$H244,'Interim Analysis'!$D:$D,$D244)
*(INDEX('Dimensional Maps'!F$39:F$63,MATCH($E244,'Dimensional Maps'!$C$8:$C$32,0),1)
/SUMIFS('Dimensional Maps'!F$39:F$63, 'Dimensional Maps'!$B$8:$B$32,$D244)))),0),0)</f>
        <v>0</v>
      </c>
      <c r="L244" s="115">
        <f>IFERROR(IF($G244 = "WholeBlg",IF(L$1&lt;2020, 0,
IF($H244="GWh",SUMIFS('Interim Analysis'!F:F,'Interim Analysis'!$B:$B,$B244,'Interim Analysis'!$C:$C,$C244,'Interim Analysis'!$F:$F,$F244,'Interim Analysis'!$G:$G,$H244,'Interim Analysis'!$E:$E,$E244),
SUMIFS('Interim Analysis'!F:F,'Interim Analysis'!$B:$B,$B244,'Interim Analysis'!$C:$C,$C244,'Interim Analysis'!$F:$F,$F244,'Interim Analysis'!$G:$G,$H244,'Interim Analysis'!$D:$D,$D244)
*(INDEX('Dimensional Maps'!G$39:G$63,MATCH($E244,'Dimensional Maps'!$C$8:$C$32,0),1)
/SUMIFS('Dimensional Maps'!G$39:G$63, 'Dimensional Maps'!$B$8:$B$32,$D244)))),0),0)</f>
        <v>0</v>
      </c>
      <c r="M244" s="115">
        <f>IFERROR(IF($G244 = "WholeBlg",IF(M$1&lt;2020, 0,
IF($H244="GWh",SUMIFS('Interim Analysis'!G:G,'Interim Analysis'!$B:$B,$B244,'Interim Analysis'!$C:$C,$C244,'Interim Analysis'!$F:$F,$F244,'Interim Analysis'!$G:$G,$H244,'Interim Analysis'!$E:$E,$E244),
SUMIFS('Interim Analysis'!G:G,'Interim Analysis'!$B:$B,$B244,'Interim Analysis'!$C:$C,$C244,'Interim Analysis'!$F:$F,$F244,'Interim Analysis'!$G:$G,$H244,'Interim Analysis'!$D:$D,$D244)
*(INDEX('Dimensional Maps'!H$39:H$63,MATCH($E244,'Dimensional Maps'!$C$8:$C$32,0),1)
/SUMIFS('Dimensional Maps'!H$39:H$63, 'Dimensional Maps'!$B$8:$B$32,$D244)))),0),0)</f>
        <v>0</v>
      </c>
      <c r="N244" s="115">
        <f>IFERROR(IF($G244 = "WholeBlg",IF(N$1&lt;2020, 0,
IF($H244="GWh",SUMIFS('Interim Analysis'!H:H,'Interim Analysis'!$B:$B,$B244,'Interim Analysis'!$C:$C,$C244,'Interim Analysis'!$F:$F,$F244,'Interim Analysis'!$G:$G,$H244,'Interim Analysis'!$E:$E,$E244),
SUMIFS('Interim Analysis'!H:H,'Interim Analysis'!$B:$B,$B244,'Interim Analysis'!$C:$C,$C244,'Interim Analysis'!$F:$F,$F244,'Interim Analysis'!$G:$G,$H244,'Interim Analysis'!$D:$D,$D244)
*(INDEX('Dimensional Maps'!I$39:I$63,MATCH($E244,'Dimensional Maps'!$C$8:$C$32,0),1)
/SUMIFS('Dimensional Maps'!I$39:I$63, 'Dimensional Maps'!$B$8:$B$32,$D244)))),0),0)</f>
        <v>0.12153826532949553</v>
      </c>
      <c r="O244" s="115">
        <f>IFERROR(IF($G244 = "WholeBlg",IF(O$1&lt;2020, 0,
IF($H244="GWh",SUMIFS('Interim Analysis'!I:I,'Interim Analysis'!$B:$B,$B244,'Interim Analysis'!$C:$C,$C244,'Interim Analysis'!$F:$F,$F244,'Interim Analysis'!$G:$G,$H244,'Interim Analysis'!$E:$E,$E244),
SUMIFS('Interim Analysis'!I:I,'Interim Analysis'!$B:$B,$B244,'Interim Analysis'!$C:$C,$C244,'Interim Analysis'!$F:$F,$F244,'Interim Analysis'!$G:$G,$H244,'Interim Analysis'!$D:$D,$D244)
*(INDEX('Dimensional Maps'!J$39:J$63,MATCH($E244,'Dimensional Maps'!$C$8:$C$32,0),1)
/SUMIFS('Dimensional Maps'!J$39:J$63, 'Dimensional Maps'!$B$8:$B$32,$D244)))),0),0)</f>
        <v>0.2390116508429932</v>
      </c>
      <c r="P244" s="115">
        <f>IFERROR(IF($G244 = "WholeBlg",IF(P$1&lt;2020, 0,
IF($H244="GWh",SUMIFS('Interim Analysis'!J:J,'Interim Analysis'!$B:$B,$B244,'Interim Analysis'!$C:$C,$C244,'Interim Analysis'!$F:$F,$F244,'Interim Analysis'!$G:$G,$H244,'Interim Analysis'!$E:$E,$E244),
SUMIFS('Interim Analysis'!J:J,'Interim Analysis'!$B:$B,$B244,'Interim Analysis'!$C:$C,$C244,'Interim Analysis'!$F:$F,$F244,'Interim Analysis'!$G:$G,$H244,'Interim Analysis'!$D:$D,$D244)
*(INDEX('Dimensional Maps'!K$39:K$63,MATCH($E244,'Dimensional Maps'!$C$8:$C$32,0),1)
/SUMIFS('Dimensional Maps'!K$39:K$63, 'Dimensional Maps'!$B$8:$B$32,$D244)))),0),0)</f>
        <v>0.35304775580826653</v>
      </c>
      <c r="Q244" s="115">
        <f>IFERROR(IF($G244 = "WholeBlg",IF(Q$1&lt;2020, 0,
IF($H244="GWh",SUMIFS('Interim Analysis'!K:K,'Interim Analysis'!$B:$B,$B244,'Interim Analysis'!$C:$C,$C244,'Interim Analysis'!$F:$F,$F244,'Interim Analysis'!$G:$G,$H244,'Interim Analysis'!$E:$E,$E244),
SUMIFS('Interim Analysis'!K:K,'Interim Analysis'!$B:$B,$B244,'Interim Analysis'!$C:$C,$C244,'Interim Analysis'!$F:$F,$F244,'Interim Analysis'!$G:$G,$H244,'Interim Analysis'!$D:$D,$D244)
*(INDEX('Dimensional Maps'!L$39:L$63,MATCH($E244,'Dimensional Maps'!$C$8:$C$32,0),1)
/SUMIFS('Dimensional Maps'!L$39:L$63, 'Dimensional Maps'!$B$8:$B$32,$D244)))),0),0)</f>
        <v>0.45901218063380361</v>
      </c>
      <c r="R244" s="115">
        <f>IFERROR(IF($G244 = "WholeBlg",IF(R$1&lt;2020, 0,
IF($H244="GWh",SUMIFS('Interim Analysis'!L:L,'Interim Analysis'!$B:$B,$B244,'Interim Analysis'!$C:$C,$C244,'Interim Analysis'!$F:$F,$F244,'Interim Analysis'!$G:$G,$H244,'Interim Analysis'!$E:$E,$E244),
SUMIFS('Interim Analysis'!L:L,'Interim Analysis'!$B:$B,$B244,'Interim Analysis'!$C:$C,$C244,'Interim Analysis'!$F:$F,$F244,'Interim Analysis'!$G:$G,$H244,'Interim Analysis'!$D:$D,$D244)
*(INDEX('Dimensional Maps'!M$39:M$63,MATCH($E244,'Dimensional Maps'!$C$8:$C$32,0),1)
/SUMIFS('Dimensional Maps'!M$39:M$63, 'Dimensional Maps'!$B$8:$B$32,$D244)))),0),0)</f>
        <v>0.56425078120660721</v>
      </c>
      <c r="S244" s="115">
        <f>IFERROR(IF($G244 = "WholeBlg",IF(S$1&lt;2020, 0,
IF($H244="GWh",SUMIFS('Interim Analysis'!M:M,'Interim Analysis'!$B:$B,$B244,'Interim Analysis'!$C:$C,$C244,'Interim Analysis'!$F:$F,$F244,'Interim Analysis'!$G:$G,$H244,'Interim Analysis'!$E:$E,$E244),
SUMIFS('Interim Analysis'!M:M,'Interim Analysis'!$B:$B,$B244,'Interim Analysis'!$C:$C,$C244,'Interim Analysis'!$F:$F,$F244,'Interim Analysis'!$G:$G,$H244,'Interim Analysis'!$D:$D,$D244)
*(INDEX('Dimensional Maps'!N$39:N$63,MATCH($E244,'Dimensional Maps'!$C$8:$C$32,0),1)
/SUMIFS('Dimensional Maps'!N$39:N$63, 'Dimensional Maps'!$B$8:$B$32,$D244)))),0),0)</f>
        <v>0.66322022256502999</v>
      </c>
      <c r="T244" s="115">
        <f>IFERROR(IF($G244 = "WholeBlg",IF(T$1&lt;2020, 0,
IF($H244="GWh",SUMIFS('Interim Analysis'!N:N,'Interim Analysis'!$B:$B,$B244,'Interim Analysis'!$C:$C,$C244,'Interim Analysis'!$F:$F,$F244,'Interim Analysis'!$G:$G,$H244,'Interim Analysis'!$E:$E,$E244),
SUMIFS('Interim Analysis'!N:N,'Interim Analysis'!$B:$B,$B244,'Interim Analysis'!$C:$C,$C244,'Interim Analysis'!$F:$F,$F244,'Interim Analysis'!$G:$G,$H244,'Interim Analysis'!$D:$D,$D244)
*(INDEX('Dimensional Maps'!O$39:O$63,MATCH($E244,'Dimensional Maps'!$C$8:$C$32,0),1)
/SUMIFS('Dimensional Maps'!O$39:O$63, 'Dimensional Maps'!$B$8:$B$32,$D244)))),0),0)</f>
        <v>0.76375935445192167</v>
      </c>
      <c r="U244" s="115">
        <f>IFERROR(IF($G244 = "WholeBlg",IF(U$1&lt;2020, 0,
IF($H244="GWh",SUMIFS('Interim Analysis'!O:O,'Interim Analysis'!$B:$B,$B244,'Interim Analysis'!$C:$C,$C244,'Interim Analysis'!$F:$F,$F244,'Interim Analysis'!$G:$G,$H244,'Interim Analysis'!$E:$E,$E244),
SUMIFS('Interim Analysis'!O:O,'Interim Analysis'!$B:$B,$B244,'Interim Analysis'!$C:$C,$C244,'Interim Analysis'!$F:$F,$F244,'Interim Analysis'!$G:$G,$H244,'Interim Analysis'!$D:$D,$D244)
*(INDEX('Dimensional Maps'!P$39:P$63,MATCH($E244,'Dimensional Maps'!$C$8:$C$32,0),1)
/SUMIFS('Dimensional Maps'!P$39:P$63, 'Dimensional Maps'!$B$8:$B$32,$D244)))),0),0)</f>
        <v>0.85783724385183668</v>
      </c>
      <c r="V244" s="115">
        <f>IFERROR(IF($G244 = "WholeBlg",IF(V$1&lt;2020, 0,
IF($H244="GWh",SUMIFS('Interim Analysis'!P:P,'Interim Analysis'!$B:$B,$B244,'Interim Analysis'!$C:$C,$C244,'Interim Analysis'!$F:$F,$F244,'Interim Analysis'!$G:$G,$H244,'Interim Analysis'!$E:$E,$E244),
SUMIFS('Interim Analysis'!P:P,'Interim Analysis'!$B:$B,$B244,'Interim Analysis'!$C:$C,$C244,'Interim Analysis'!$F:$F,$F244,'Interim Analysis'!$G:$G,$H244,'Interim Analysis'!$D:$D,$D244)
*(INDEX('Dimensional Maps'!Q$39:Q$63,MATCH($E244,'Dimensional Maps'!$C$8:$C$32,0),1)
/SUMIFS('Dimensional Maps'!Q$39:Q$63, 'Dimensional Maps'!$B$8:$B$32,$D244)))),0),0)</f>
        <v>0.94923342251779885</v>
      </c>
      <c r="W244" s="115">
        <f>IFERROR(IF($G244 = "WholeBlg",IF(W$1&lt;2020, 0,
IF($H244="GWh",SUMIFS('Interim Analysis'!Q:Q,'Interim Analysis'!$B:$B,$B244,'Interim Analysis'!$C:$C,$C244,'Interim Analysis'!$F:$F,$F244,'Interim Analysis'!$G:$G,$H244,'Interim Analysis'!$E:$E,$E244),
SUMIFS('Interim Analysis'!Q:Q,'Interim Analysis'!$B:$B,$B244,'Interim Analysis'!$C:$C,$C244,'Interim Analysis'!$F:$F,$F244,'Interim Analysis'!$G:$G,$H244,'Interim Analysis'!$D:$D,$D244)
*(INDEX('Dimensional Maps'!R$39:R$63,MATCH($E244,'Dimensional Maps'!$C$8:$C$32,0),1)
/SUMIFS('Dimensional Maps'!R$39:R$63, 'Dimensional Maps'!$B$8:$B$32,$D244)))),0),0)</f>
        <v>1.0365164240942879</v>
      </c>
    </row>
    <row r="245" spans="1:23" x14ac:dyDescent="0.25">
      <c r="A245" s="105" t="str">
        <f>Home!$C$20</f>
        <v>IOU Potential Program Savings ET</v>
      </c>
      <c r="B245" s="103" t="s">
        <v>237</v>
      </c>
      <c r="C245" s="103">
        <v>2</v>
      </c>
      <c r="D245" s="103" t="s">
        <v>47</v>
      </c>
      <c r="E245" s="103" t="s">
        <v>49</v>
      </c>
      <c r="F245" s="103" t="s">
        <v>186</v>
      </c>
      <c r="G245" s="103" t="s">
        <v>53</v>
      </c>
      <c r="H245" s="143" t="s">
        <v>20</v>
      </c>
      <c r="I245" s="115">
        <f>IFERROR(IF($G245 = "WholeBlg",IF(I$1&lt;2020, 0,
IF($H245="GWh",SUMIFS('Interim Analysis'!C:C,'Interim Analysis'!$B:$B,$B245,'Interim Analysis'!$C:$C,$C245,'Interim Analysis'!$F:$F,$F245,'Interim Analysis'!$G:$G,$H245,'Interim Analysis'!$E:$E,$E245),
SUMIFS('Interim Analysis'!C:C,'Interim Analysis'!$B:$B,$B245,'Interim Analysis'!$C:$C,$C245,'Interim Analysis'!$F:$F,$F245,'Interim Analysis'!$G:$G,$H245,'Interim Analysis'!$D:$D,$D245)
*(INDEX('Dimensional Maps'!D$39:D$63,MATCH($E245,'Dimensional Maps'!$C$8:$C$32,0),1)
/SUMIFS('Dimensional Maps'!D$39:D$63, 'Dimensional Maps'!$B$8:$B$32,$D245)))),0),0)</f>
        <v>0</v>
      </c>
      <c r="J245" s="115">
        <f>IFERROR(IF($G245 = "WholeBlg",IF(J$1&lt;2020, 0,
IF($H245="GWh",SUMIFS('Interim Analysis'!D:D,'Interim Analysis'!$B:$B,$B245,'Interim Analysis'!$C:$C,$C245,'Interim Analysis'!$F:$F,$F245,'Interim Analysis'!$G:$G,$H245,'Interim Analysis'!$E:$E,$E245),
SUMIFS('Interim Analysis'!D:D,'Interim Analysis'!$B:$B,$B245,'Interim Analysis'!$C:$C,$C245,'Interim Analysis'!$F:$F,$F245,'Interim Analysis'!$G:$G,$H245,'Interim Analysis'!$D:$D,$D245)
*(INDEX('Dimensional Maps'!E$39:E$63,MATCH($E245,'Dimensional Maps'!$C$8:$C$32,0),1)
/SUMIFS('Dimensional Maps'!E$39:E$63, 'Dimensional Maps'!$B$8:$B$32,$D245)))),0),0)</f>
        <v>0</v>
      </c>
      <c r="K245" s="115">
        <f>IFERROR(IF($G245 = "WholeBlg",IF(K$1&lt;2020, 0,
IF($H245="GWh",SUMIFS('Interim Analysis'!E:E,'Interim Analysis'!$B:$B,$B245,'Interim Analysis'!$C:$C,$C245,'Interim Analysis'!$F:$F,$F245,'Interim Analysis'!$G:$G,$H245,'Interim Analysis'!$E:$E,$E245),
SUMIFS('Interim Analysis'!E:E,'Interim Analysis'!$B:$B,$B245,'Interim Analysis'!$C:$C,$C245,'Interim Analysis'!$F:$F,$F245,'Interim Analysis'!$G:$G,$H245,'Interim Analysis'!$D:$D,$D245)
*(INDEX('Dimensional Maps'!F$39:F$63,MATCH($E245,'Dimensional Maps'!$C$8:$C$32,0),1)
/SUMIFS('Dimensional Maps'!F$39:F$63, 'Dimensional Maps'!$B$8:$B$32,$D245)))),0),0)</f>
        <v>0</v>
      </c>
      <c r="L245" s="115">
        <f>IFERROR(IF($G245 = "WholeBlg",IF(L$1&lt;2020, 0,
IF($H245="GWh",SUMIFS('Interim Analysis'!F:F,'Interim Analysis'!$B:$B,$B245,'Interim Analysis'!$C:$C,$C245,'Interim Analysis'!$F:$F,$F245,'Interim Analysis'!$G:$G,$H245,'Interim Analysis'!$E:$E,$E245),
SUMIFS('Interim Analysis'!F:F,'Interim Analysis'!$B:$B,$B245,'Interim Analysis'!$C:$C,$C245,'Interim Analysis'!$F:$F,$F245,'Interim Analysis'!$G:$G,$H245,'Interim Analysis'!$D:$D,$D245)
*(INDEX('Dimensional Maps'!G$39:G$63,MATCH($E245,'Dimensional Maps'!$C$8:$C$32,0),1)
/SUMIFS('Dimensional Maps'!G$39:G$63, 'Dimensional Maps'!$B$8:$B$32,$D245)))),0),0)</f>
        <v>0</v>
      </c>
      <c r="M245" s="115">
        <f>IFERROR(IF($G245 = "WholeBlg",IF(M$1&lt;2020, 0,
IF($H245="GWh",SUMIFS('Interim Analysis'!G:G,'Interim Analysis'!$B:$B,$B245,'Interim Analysis'!$C:$C,$C245,'Interim Analysis'!$F:$F,$F245,'Interim Analysis'!$G:$G,$H245,'Interim Analysis'!$E:$E,$E245),
SUMIFS('Interim Analysis'!G:G,'Interim Analysis'!$B:$B,$B245,'Interim Analysis'!$C:$C,$C245,'Interim Analysis'!$F:$F,$F245,'Interim Analysis'!$G:$G,$H245,'Interim Analysis'!$D:$D,$D245)
*(INDEX('Dimensional Maps'!H$39:H$63,MATCH($E245,'Dimensional Maps'!$C$8:$C$32,0),1)
/SUMIFS('Dimensional Maps'!H$39:H$63, 'Dimensional Maps'!$B$8:$B$32,$D245)))),0),0)</f>
        <v>0</v>
      </c>
      <c r="N245" s="115">
        <f>IFERROR(IF($G245 = "WholeBlg",IF(N$1&lt;2020, 0,
IF($H245="GWh",SUMIFS('Interim Analysis'!H:H,'Interim Analysis'!$B:$B,$B245,'Interim Analysis'!$C:$C,$C245,'Interim Analysis'!$F:$F,$F245,'Interim Analysis'!$G:$G,$H245,'Interim Analysis'!$E:$E,$E245),
SUMIFS('Interim Analysis'!H:H,'Interim Analysis'!$B:$B,$B245,'Interim Analysis'!$C:$C,$C245,'Interim Analysis'!$F:$F,$F245,'Interim Analysis'!$G:$G,$H245,'Interim Analysis'!$D:$D,$D245)
*(INDEX('Dimensional Maps'!I$39:I$63,MATCH($E245,'Dimensional Maps'!$C$8:$C$32,0),1)
/SUMIFS('Dimensional Maps'!I$39:I$63, 'Dimensional Maps'!$B$8:$B$32,$D245)))),0),0)</f>
        <v>0.37062722783146784</v>
      </c>
      <c r="O245" s="115">
        <f>IFERROR(IF($G245 = "WholeBlg",IF(O$1&lt;2020, 0,
IF($H245="GWh",SUMIFS('Interim Analysis'!I:I,'Interim Analysis'!$B:$B,$B245,'Interim Analysis'!$C:$C,$C245,'Interim Analysis'!$F:$F,$F245,'Interim Analysis'!$G:$G,$H245,'Interim Analysis'!$E:$E,$E245),
SUMIFS('Interim Analysis'!I:I,'Interim Analysis'!$B:$B,$B245,'Interim Analysis'!$C:$C,$C245,'Interim Analysis'!$F:$F,$F245,'Interim Analysis'!$G:$G,$H245,'Interim Analysis'!$D:$D,$D245)
*(INDEX('Dimensional Maps'!J$39:J$63,MATCH($E245,'Dimensional Maps'!$C$8:$C$32,0),1)
/SUMIFS('Dimensional Maps'!J$39:J$63, 'Dimensional Maps'!$B$8:$B$32,$D245)))),0),0)</f>
        <v>0.7306554286190845</v>
      </c>
      <c r="P245" s="115">
        <f>IFERROR(IF($G245 = "WholeBlg",IF(P$1&lt;2020, 0,
IF($H245="GWh",SUMIFS('Interim Analysis'!J:J,'Interim Analysis'!$B:$B,$B245,'Interim Analysis'!$C:$C,$C245,'Interim Analysis'!$F:$F,$F245,'Interim Analysis'!$G:$G,$H245,'Interim Analysis'!$E:$E,$E245),
SUMIFS('Interim Analysis'!J:J,'Interim Analysis'!$B:$B,$B245,'Interim Analysis'!$C:$C,$C245,'Interim Analysis'!$F:$F,$F245,'Interim Analysis'!$G:$G,$H245,'Interim Analysis'!$D:$D,$D245)
*(INDEX('Dimensional Maps'!K$39:K$63,MATCH($E245,'Dimensional Maps'!$C$8:$C$32,0),1)
/SUMIFS('Dimensional Maps'!K$39:K$63, 'Dimensional Maps'!$B$8:$B$32,$D245)))),0),0)</f>
        <v>1.0837792944592022</v>
      </c>
      <c r="Q245" s="115">
        <f>IFERROR(IF($G245 = "WholeBlg",IF(Q$1&lt;2020, 0,
IF($H245="GWh",SUMIFS('Interim Analysis'!K:K,'Interim Analysis'!$B:$B,$B245,'Interim Analysis'!$C:$C,$C245,'Interim Analysis'!$F:$F,$F245,'Interim Analysis'!$G:$G,$H245,'Interim Analysis'!$E:$E,$E245),
SUMIFS('Interim Analysis'!K:K,'Interim Analysis'!$B:$B,$B245,'Interim Analysis'!$C:$C,$C245,'Interim Analysis'!$F:$F,$F245,'Interim Analysis'!$G:$G,$H245,'Interim Analysis'!$D:$D,$D245)
*(INDEX('Dimensional Maps'!L$39:L$63,MATCH($E245,'Dimensional Maps'!$C$8:$C$32,0),1)
/SUMIFS('Dimensional Maps'!L$39:L$63, 'Dimensional Maps'!$B$8:$B$32,$D245)))),0),0)</f>
        <v>1.4181666308383545</v>
      </c>
      <c r="R245" s="115">
        <f>IFERROR(IF($G245 = "WholeBlg",IF(R$1&lt;2020, 0,
IF($H245="GWh",SUMIFS('Interim Analysis'!L:L,'Interim Analysis'!$B:$B,$B245,'Interim Analysis'!$C:$C,$C245,'Interim Analysis'!$F:$F,$F245,'Interim Analysis'!$G:$G,$H245,'Interim Analysis'!$E:$E,$E245),
SUMIFS('Interim Analysis'!L:L,'Interim Analysis'!$B:$B,$B245,'Interim Analysis'!$C:$C,$C245,'Interim Analysis'!$F:$F,$F245,'Interim Analysis'!$G:$G,$H245,'Interim Analysis'!$D:$D,$D245)
*(INDEX('Dimensional Maps'!M$39:M$63,MATCH($E245,'Dimensional Maps'!$C$8:$C$32,0),1)
/SUMIFS('Dimensional Maps'!M$39:M$63, 'Dimensional Maps'!$B$8:$B$32,$D245)))),0),0)</f>
        <v>1.7605125956667766</v>
      </c>
      <c r="S245" s="115">
        <f>IFERROR(IF($G245 = "WholeBlg",IF(S$1&lt;2020, 0,
IF($H245="GWh",SUMIFS('Interim Analysis'!M:M,'Interim Analysis'!$B:$B,$B245,'Interim Analysis'!$C:$C,$C245,'Interim Analysis'!$F:$F,$F245,'Interim Analysis'!$G:$G,$H245,'Interim Analysis'!$E:$E,$E245),
SUMIFS('Interim Analysis'!M:M,'Interim Analysis'!$B:$B,$B245,'Interim Analysis'!$C:$C,$C245,'Interim Analysis'!$F:$F,$F245,'Interim Analysis'!$G:$G,$H245,'Interim Analysis'!$D:$D,$D245)
*(INDEX('Dimensional Maps'!N$39:N$63,MATCH($E245,'Dimensional Maps'!$C$8:$C$32,0),1)
/SUMIFS('Dimensional Maps'!N$39:N$63, 'Dimensional Maps'!$B$8:$B$32,$D245)))),0),0)</f>
        <v>2.100375675061029</v>
      </c>
      <c r="T245" s="115">
        <f>IFERROR(IF($G245 = "WholeBlg",IF(T$1&lt;2020, 0,
IF($H245="GWh",SUMIFS('Interim Analysis'!N:N,'Interim Analysis'!$B:$B,$B245,'Interim Analysis'!$C:$C,$C245,'Interim Analysis'!$F:$F,$F245,'Interim Analysis'!$G:$G,$H245,'Interim Analysis'!$E:$E,$E245),
SUMIFS('Interim Analysis'!N:N,'Interim Analysis'!$B:$B,$B245,'Interim Analysis'!$C:$C,$C245,'Interim Analysis'!$F:$F,$F245,'Interim Analysis'!$G:$G,$H245,'Interim Analysis'!$D:$D,$D245)
*(INDEX('Dimensional Maps'!O$39:O$63,MATCH($E245,'Dimensional Maps'!$C$8:$C$32,0),1)
/SUMIFS('Dimensional Maps'!O$39:O$63, 'Dimensional Maps'!$B$8:$B$32,$D245)))),0),0)</f>
        <v>2.4750444545182591</v>
      </c>
      <c r="U245" s="115">
        <f>IFERROR(IF($G245 = "WholeBlg",IF(U$1&lt;2020, 0,
IF($H245="GWh",SUMIFS('Interim Analysis'!O:O,'Interim Analysis'!$B:$B,$B245,'Interim Analysis'!$C:$C,$C245,'Interim Analysis'!$F:$F,$F245,'Interim Analysis'!$G:$G,$H245,'Interim Analysis'!$E:$E,$E245),
SUMIFS('Interim Analysis'!O:O,'Interim Analysis'!$B:$B,$B245,'Interim Analysis'!$C:$C,$C245,'Interim Analysis'!$F:$F,$F245,'Interim Analysis'!$G:$G,$H245,'Interim Analysis'!$D:$D,$D245)
*(INDEX('Dimensional Maps'!P$39:P$63,MATCH($E245,'Dimensional Maps'!$C$8:$C$32,0),1)
/SUMIFS('Dimensional Maps'!P$39:P$63, 'Dimensional Maps'!$B$8:$B$32,$D245)))),0),0)</f>
        <v>2.8786091610482445</v>
      </c>
      <c r="V245" s="115">
        <f>IFERROR(IF($G245 = "WholeBlg",IF(V$1&lt;2020, 0,
IF($H245="GWh",SUMIFS('Interim Analysis'!P:P,'Interim Analysis'!$B:$B,$B245,'Interim Analysis'!$C:$C,$C245,'Interim Analysis'!$F:$F,$F245,'Interim Analysis'!$G:$G,$H245,'Interim Analysis'!$E:$E,$E245),
SUMIFS('Interim Analysis'!P:P,'Interim Analysis'!$B:$B,$B245,'Interim Analysis'!$C:$C,$C245,'Interim Analysis'!$F:$F,$F245,'Interim Analysis'!$G:$G,$H245,'Interim Analysis'!$D:$D,$D245)
*(INDEX('Dimensional Maps'!Q$39:Q$63,MATCH($E245,'Dimensional Maps'!$C$8:$C$32,0),1)
/SUMIFS('Dimensional Maps'!Q$39:Q$63, 'Dimensional Maps'!$B$8:$B$32,$D245)))),0),0)</f>
        <v>3.3588201723111948</v>
      </c>
      <c r="W245" s="115">
        <f>IFERROR(IF($G245 = "WholeBlg",IF(W$1&lt;2020, 0,
IF($H245="GWh",SUMIFS('Interim Analysis'!Q:Q,'Interim Analysis'!$B:$B,$B245,'Interim Analysis'!$C:$C,$C245,'Interim Analysis'!$F:$F,$F245,'Interim Analysis'!$G:$G,$H245,'Interim Analysis'!$E:$E,$E245),
SUMIFS('Interim Analysis'!Q:Q,'Interim Analysis'!$B:$B,$B245,'Interim Analysis'!$C:$C,$C245,'Interim Analysis'!$F:$F,$F245,'Interim Analysis'!$G:$G,$H245,'Interim Analysis'!$D:$D,$D245)
*(INDEX('Dimensional Maps'!R$39:R$63,MATCH($E245,'Dimensional Maps'!$C$8:$C$32,0),1)
/SUMIFS('Dimensional Maps'!R$39:R$63, 'Dimensional Maps'!$B$8:$B$32,$D245)))),0),0)</f>
        <v>3.9757571654776029</v>
      </c>
    </row>
    <row r="246" spans="1:23" x14ac:dyDescent="0.25">
      <c r="A246" s="105" t="str">
        <f>Home!$C$20</f>
        <v>IOU Potential Program Savings ET</v>
      </c>
      <c r="B246" s="103" t="s">
        <v>236</v>
      </c>
      <c r="C246" s="103">
        <v>2</v>
      </c>
      <c r="D246" s="103" t="s">
        <v>47</v>
      </c>
      <c r="E246" s="103" t="s">
        <v>49</v>
      </c>
      <c r="F246" s="103" t="s">
        <v>167</v>
      </c>
      <c r="G246" s="103" t="s">
        <v>53</v>
      </c>
      <c r="H246" s="143" t="s">
        <v>18</v>
      </c>
      <c r="I246" s="115">
        <f>IFERROR(IF($G246 = "WholeBlg",IF(I$1&lt;2020, 0,
IF($H246="GWh",SUMIFS('Interim Analysis'!C:C,'Interim Analysis'!$B:$B,$B246,'Interim Analysis'!$C:$C,$C246,'Interim Analysis'!$F:$F,$F246,'Interim Analysis'!$G:$G,$H246,'Interim Analysis'!$E:$E,$E246),
SUMIFS('Interim Analysis'!C:C,'Interim Analysis'!$B:$B,$B246,'Interim Analysis'!$C:$C,$C246,'Interim Analysis'!$F:$F,$F246,'Interim Analysis'!$G:$G,$H246,'Interim Analysis'!$D:$D,$D246)
*(INDEX('Dimensional Maps'!D$39:D$63,MATCH($E246,'Dimensional Maps'!$C$8:$C$32,0),1)
/SUMIFS('Dimensional Maps'!D$39:D$63, 'Dimensional Maps'!$B$8:$B$32,$D246)))),0),0)</f>
        <v>0</v>
      </c>
      <c r="J246" s="115">
        <f>IFERROR(IF($G246 = "WholeBlg",IF(J$1&lt;2020, 0,
IF($H246="GWh",SUMIFS('Interim Analysis'!D:D,'Interim Analysis'!$B:$B,$B246,'Interim Analysis'!$C:$C,$C246,'Interim Analysis'!$F:$F,$F246,'Interim Analysis'!$G:$G,$H246,'Interim Analysis'!$E:$E,$E246),
SUMIFS('Interim Analysis'!D:D,'Interim Analysis'!$B:$B,$B246,'Interim Analysis'!$C:$C,$C246,'Interim Analysis'!$F:$F,$F246,'Interim Analysis'!$G:$G,$H246,'Interim Analysis'!$D:$D,$D246)
*(INDEX('Dimensional Maps'!E$39:E$63,MATCH($E246,'Dimensional Maps'!$C$8:$C$32,0),1)
/SUMIFS('Dimensional Maps'!E$39:E$63, 'Dimensional Maps'!$B$8:$B$32,$D246)))),0),0)</f>
        <v>0</v>
      </c>
      <c r="K246" s="115">
        <f>IFERROR(IF($G246 = "WholeBlg",IF(K$1&lt;2020, 0,
IF($H246="GWh",SUMIFS('Interim Analysis'!E:E,'Interim Analysis'!$B:$B,$B246,'Interim Analysis'!$C:$C,$C246,'Interim Analysis'!$F:$F,$F246,'Interim Analysis'!$G:$G,$H246,'Interim Analysis'!$E:$E,$E246),
SUMIFS('Interim Analysis'!E:E,'Interim Analysis'!$B:$B,$B246,'Interim Analysis'!$C:$C,$C246,'Interim Analysis'!$F:$F,$F246,'Interim Analysis'!$G:$G,$H246,'Interim Analysis'!$D:$D,$D246)
*(INDEX('Dimensional Maps'!F$39:F$63,MATCH($E246,'Dimensional Maps'!$C$8:$C$32,0),1)
/SUMIFS('Dimensional Maps'!F$39:F$63, 'Dimensional Maps'!$B$8:$B$32,$D246)))),0),0)</f>
        <v>0</v>
      </c>
      <c r="L246" s="115">
        <f>IFERROR(IF($G246 = "WholeBlg",IF(L$1&lt;2020, 0,
IF($H246="GWh",SUMIFS('Interim Analysis'!F:F,'Interim Analysis'!$B:$B,$B246,'Interim Analysis'!$C:$C,$C246,'Interim Analysis'!$F:$F,$F246,'Interim Analysis'!$G:$G,$H246,'Interim Analysis'!$E:$E,$E246),
SUMIFS('Interim Analysis'!F:F,'Interim Analysis'!$B:$B,$B246,'Interim Analysis'!$C:$C,$C246,'Interim Analysis'!$F:$F,$F246,'Interim Analysis'!$G:$G,$H246,'Interim Analysis'!$D:$D,$D246)
*(INDEX('Dimensional Maps'!G$39:G$63,MATCH($E246,'Dimensional Maps'!$C$8:$C$32,0),1)
/SUMIFS('Dimensional Maps'!G$39:G$63, 'Dimensional Maps'!$B$8:$B$32,$D246)))),0),0)</f>
        <v>0</v>
      </c>
      <c r="M246" s="115">
        <f>IFERROR(IF($G246 = "WholeBlg",IF(M$1&lt;2020, 0,
IF($H246="GWh",SUMIFS('Interim Analysis'!G:G,'Interim Analysis'!$B:$B,$B246,'Interim Analysis'!$C:$C,$C246,'Interim Analysis'!$F:$F,$F246,'Interim Analysis'!$G:$G,$H246,'Interim Analysis'!$E:$E,$E246),
SUMIFS('Interim Analysis'!G:G,'Interim Analysis'!$B:$B,$B246,'Interim Analysis'!$C:$C,$C246,'Interim Analysis'!$F:$F,$F246,'Interim Analysis'!$G:$G,$H246,'Interim Analysis'!$D:$D,$D246)
*(INDEX('Dimensional Maps'!H$39:H$63,MATCH($E246,'Dimensional Maps'!$C$8:$C$32,0),1)
/SUMIFS('Dimensional Maps'!H$39:H$63, 'Dimensional Maps'!$B$8:$B$32,$D246)))),0),0)</f>
        <v>0</v>
      </c>
      <c r="N246" s="115">
        <f>IFERROR(IF($G246 = "WholeBlg",IF(N$1&lt;2020, 0,
IF($H246="GWh",SUMIFS('Interim Analysis'!H:H,'Interim Analysis'!$B:$B,$B246,'Interim Analysis'!$C:$C,$C246,'Interim Analysis'!$F:$F,$F246,'Interim Analysis'!$G:$G,$H246,'Interim Analysis'!$E:$E,$E246),
SUMIFS('Interim Analysis'!H:H,'Interim Analysis'!$B:$B,$B246,'Interim Analysis'!$C:$C,$C246,'Interim Analysis'!$F:$F,$F246,'Interim Analysis'!$G:$G,$H246,'Interim Analysis'!$D:$D,$D246)
*(INDEX('Dimensional Maps'!I$39:I$63,MATCH($E246,'Dimensional Maps'!$C$8:$C$32,0),1)
/SUMIFS('Dimensional Maps'!I$39:I$63, 'Dimensional Maps'!$B$8:$B$32,$D246)))),0),0)</f>
        <v>0</v>
      </c>
      <c r="O246" s="115">
        <f>IFERROR(IF($G246 = "WholeBlg",IF(O$1&lt;2020, 0,
IF($H246="GWh",SUMIFS('Interim Analysis'!I:I,'Interim Analysis'!$B:$B,$B246,'Interim Analysis'!$C:$C,$C246,'Interim Analysis'!$F:$F,$F246,'Interim Analysis'!$G:$G,$H246,'Interim Analysis'!$E:$E,$E246),
SUMIFS('Interim Analysis'!I:I,'Interim Analysis'!$B:$B,$B246,'Interim Analysis'!$C:$C,$C246,'Interim Analysis'!$F:$F,$F246,'Interim Analysis'!$G:$G,$H246,'Interim Analysis'!$D:$D,$D246)
*(INDEX('Dimensional Maps'!J$39:J$63,MATCH($E246,'Dimensional Maps'!$C$8:$C$32,0),1)
/SUMIFS('Dimensional Maps'!J$39:J$63, 'Dimensional Maps'!$B$8:$B$32,$D246)))),0),0)</f>
        <v>0</v>
      </c>
      <c r="P246" s="115">
        <f>IFERROR(IF($G246 = "WholeBlg",IF(P$1&lt;2020, 0,
IF($H246="GWh",SUMIFS('Interim Analysis'!J:J,'Interim Analysis'!$B:$B,$B246,'Interim Analysis'!$C:$C,$C246,'Interim Analysis'!$F:$F,$F246,'Interim Analysis'!$G:$G,$H246,'Interim Analysis'!$E:$E,$E246),
SUMIFS('Interim Analysis'!J:J,'Interim Analysis'!$B:$B,$B246,'Interim Analysis'!$C:$C,$C246,'Interim Analysis'!$F:$F,$F246,'Interim Analysis'!$G:$G,$H246,'Interim Analysis'!$D:$D,$D246)
*(INDEX('Dimensional Maps'!K$39:K$63,MATCH($E246,'Dimensional Maps'!$C$8:$C$32,0),1)
/SUMIFS('Dimensional Maps'!K$39:K$63, 'Dimensional Maps'!$B$8:$B$32,$D246)))),0),0)</f>
        <v>0</v>
      </c>
      <c r="Q246" s="115">
        <f>IFERROR(IF($G246 = "WholeBlg",IF(Q$1&lt;2020, 0,
IF($H246="GWh",SUMIFS('Interim Analysis'!K:K,'Interim Analysis'!$B:$B,$B246,'Interim Analysis'!$C:$C,$C246,'Interim Analysis'!$F:$F,$F246,'Interim Analysis'!$G:$G,$H246,'Interim Analysis'!$E:$E,$E246),
SUMIFS('Interim Analysis'!K:K,'Interim Analysis'!$B:$B,$B246,'Interim Analysis'!$C:$C,$C246,'Interim Analysis'!$F:$F,$F246,'Interim Analysis'!$G:$G,$H246,'Interim Analysis'!$D:$D,$D246)
*(INDEX('Dimensional Maps'!L$39:L$63,MATCH($E246,'Dimensional Maps'!$C$8:$C$32,0),1)
/SUMIFS('Dimensional Maps'!L$39:L$63, 'Dimensional Maps'!$B$8:$B$32,$D246)))),0),0)</f>
        <v>0</v>
      </c>
      <c r="R246" s="115">
        <f>IFERROR(IF($G246 = "WholeBlg",IF(R$1&lt;2020, 0,
IF($H246="GWh",SUMIFS('Interim Analysis'!L:L,'Interim Analysis'!$B:$B,$B246,'Interim Analysis'!$C:$C,$C246,'Interim Analysis'!$F:$F,$F246,'Interim Analysis'!$G:$G,$H246,'Interim Analysis'!$E:$E,$E246),
SUMIFS('Interim Analysis'!L:L,'Interim Analysis'!$B:$B,$B246,'Interim Analysis'!$C:$C,$C246,'Interim Analysis'!$F:$F,$F246,'Interim Analysis'!$G:$G,$H246,'Interim Analysis'!$D:$D,$D246)
*(INDEX('Dimensional Maps'!M$39:M$63,MATCH($E246,'Dimensional Maps'!$C$8:$C$32,0),1)
/SUMIFS('Dimensional Maps'!M$39:M$63, 'Dimensional Maps'!$B$8:$B$32,$D246)))),0),0)</f>
        <v>0</v>
      </c>
      <c r="S246" s="115">
        <f>IFERROR(IF($G246 = "WholeBlg",IF(S$1&lt;2020, 0,
IF($H246="GWh",SUMIFS('Interim Analysis'!M:M,'Interim Analysis'!$B:$B,$B246,'Interim Analysis'!$C:$C,$C246,'Interim Analysis'!$F:$F,$F246,'Interim Analysis'!$G:$G,$H246,'Interim Analysis'!$E:$E,$E246),
SUMIFS('Interim Analysis'!M:M,'Interim Analysis'!$B:$B,$B246,'Interim Analysis'!$C:$C,$C246,'Interim Analysis'!$F:$F,$F246,'Interim Analysis'!$G:$G,$H246,'Interim Analysis'!$D:$D,$D246)
*(INDEX('Dimensional Maps'!N$39:N$63,MATCH($E246,'Dimensional Maps'!$C$8:$C$32,0),1)
/SUMIFS('Dimensional Maps'!N$39:N$63, 'Dimensional Maps'!$B$8:$B$32,$D246)))),0),0)</f>
        <v>0</v>
      </c>
      <c r="T246" s="115">
        <f>IFERROR(IF($G246 = "WholeBlg",IF(T$1&lt;2020, 0,
IF($H246="GWh",SUMIFS('Interim Analysis'!N:N,'Interim Analysis'!$B:$B,$B246,'Interim Analysis'!$C:$C,$C246,'Interim Analysis'!$F:$F,$F246,'Interim Analysis'!$G:$G,$H246,'Interim Analysis'!$E:$E,$E246),
SUMIFS('Interim Analysis'!N:N,'Interim Analysis'!$B:$B,$B246,'Interim Analysis'!$C:$C,$C246,'Interim Analysis'!$F:$F,$F246,'Interim Analysis'!$G:$G,$H246,'Interim Analysis'!$D:$D,$D246)
*(INDEX('Dimensional Maps'!O$39:O$63,MATCH($E246,'Dimensional Maps'!$C$8:$C$32,0),1)
/SUMIFS('Dimensional Maps'!O$39:O$63, 'Dimensional Maps'!$B$8:$B$32,$D246)))),0),0)</f>
        <v>0</v>
      </c>
      <c r="U246" s="115">
        <f>IFERROR(IF($G246 = "WholeBlg",IF(U$1&lt;2020, 0,
IF($H246="GWh",SUMIFS('Interim Analysis'!O:O,'Interim Analysis'!$B:$B,$B246,'Interim Analysis'!$C:$C,$C246,'Interim Analysis'!$F:$F,$F246,'Interim Analysis'!$G:$G,$H246,'Interim Analysis'!$E:$E,$E246),
SUMIFS('Interim Analysis'!O:O,'Interim Analysis'!$B:$B,$B246,'Interim Analysis'!$C:$C,$C246,'Interim Analysis'!$F:$F,$F246,'Interim Analysis'!$G:$G,$H246,'Interim Analysis'!$D:$D,$D246)
*(INDEX('Dimensional Maps'!P$39:P$63,MATCH($E246,'Dimensional Maps'!$C$8:$C$32,0),1)
/SUMIFS('Dimensional Maps'!P$39:P$63, 'Dimensional Maps'!$B$8:$B$32,$D246)))),0),0)</f>
        <v>0</v>
      </c>
      <c r="V246" s="115">
        <f>IFERROR(IF($G246 = "WholeBlg",IF(V$1&lt;2020, 0,
IF($H246="GWh",SUMIFS('Interim Analysis'!P:P,'Interim Analysis'!$B:$B,$B246,'Interim Analysis'!$C:$C,$C246,'Interim Analysis'!$F:$F,$F246,'Interim Analysis'!$G:$G,$H246,'Interim Analysis'!$E:$E,$E246),
SUMIFS('Interim Analysis'!P:P,'Interim Analysis'!$B:$B,$B246,'Interim Analysis'!$C:$C,$C246,'Interim Analysis'!$F:$F,$F246,'Interim Analysis'!$G:$G,$H246,'Interim Analysis'!$D:$D,$D246)
*(INDEX('Dimensional Maps'!Q$39:Q$63,MATCH($E246,'Dimensional Maps'!$C$8:$C$32,0),1)
/SUMIFS('Dimensional Maps'!Q$39:Q$63, 'Dimensional Maps'!$B$8:$B$32,$D246)))),0),0)</f>
        <v>0</v>
      </c>
      <c r="W246" s="115">
        <f>IFERROR(IF($G246 = "WholeBlg",IF(W$1&lt;2020, 0,
IF($H246="GWh",SUMIFS('Interim Analysis'!Q:Q,'Interim Analysis'!$B:$B,$B246,'Interim Analysis'!$C:$C,$C246,'Interim Analysis'!$F:$F,$F246,'Interim Analysis'!$G:$G,$H246,'Interim Analysis'!$E:$E,$E246),
SUMIFS('Interim Analysis'!Q:Q,'Interim Analysis'!$B:$B,$B246,'Interim Analysis'!$C:$C,$C246,'Interim Analysis'!$F:$F,$F246,'Interim Analysis'!$G:$G,$H246,'Interim Analysis'!$D:$D,$D246)
*(INDEX('Dimensional Maps'!R$39:R$63,MATCH($E246,'Dimensional Maps'!$C$8:$C$32,0),1)
/SUMIFS('Dimensional Maps'!R$39:R$63, 'Dimensional Maps'!$B$8:$B$32,$D246)))),0),0)</f>
        <v>0</v>
      </c>
    </row>
    <row r="247" spans="1:23" x14ac:dyDescent="0.25">
      <c r="A247" s="105" t="str">
        <f>Home!$C$20</f>
        <v>IOU Potential Program Savings ET</v>
      </c>
      <c r="B247" s="103" t="s">
        <v>236</v>
      </c>
      <c r="C247" s="103">
        <v>2</v>
      </c>
      <c r="D247" s="103" t="s">
        <v>47</v>
      </c>
      <c r="E247" s="103" t="s">
        <v>49</v>
      </c>
      <c r="F247" s="103" t="s">
        <v>186</v>
      </c>
      <c r="G247" s="103" t="s">
        <v>53</v>
      </c>
      <c r="H247" s="143" t="s">
        <v>18</v>
      </c>
      <c r="I247" s="115">
        <f>IFERROR(IF($G247 = "WholeBlg",IF(I$1&lt;2020, 0,
IF($H247="GWh",SUMIFS('Interim Analysis'!C:C,'Interim Analysis'!$B:$B,$B247,'Interim Analysis'!$C:$C,$C247,'Interim Analysis'!$F:$F,$F247,'Interim Analysis'!$G:$G,$H247,'Interim Analysis'!$E:$E,$E247),
SUMIFS('Interim Analysis'!C:C,'Interim Analysis'!$B:$B,$B247,'Interim Analysis'!$C:$C,$C247,'Interim Analysis'!$F:$F,$F247,'Interim Analysis'!$G:$G,$H247,'Interim Analysis'!$D:$D,$D247)
*(INDEX('Dimensional Maps'!D$39:D$63,MATCH($E247,'Dimensional Maps'!$C$8:$C$32,0),1)
/SUMIFS('Dimensional Maps'!D$39:D$63, 'Dimensional Maps'!$B$8:$B$32,$D247)))),0),0)</f>
        <v>0</v>
      </c>
      <c r="J247" s="115">
        <f>IFERROR(IF($G247 = "WholeBlg",IF(J$1&lt;2020, 0,
IF($H247="GWh",SUMIFS('Interim Analysis'!D:D,'Interim Analysis'!$B:$B,$B247,'Interim Analysis'!$C:$C,$C247,'Interim Analysis'!$F:$F,$F247,'Interim Analysis'!$G:$G,$H247,'Interim Analysis'!$E:$E,$E247),
SUMIFS('Interim Analysis'!D:D,'Interim Analysis'!$B:$B,$B247,'Interim Analysis'!$C:$C,$C247,'Interim Analysis'!$F:$F,$F247,'Interim Analysis'!$G:$G,$H247,'Interim Analysis'!$D:$D,$D247)
*(INDEX('Dimensional Maps'!E$39:E$63,MATCH($E247,'Dimensional Maps'!$C$8:$C$32,0),1)
/SUMIFS('Dimensional Maps'!E$39:E$63, 'Dimensional Maps'!$B$8:$B$32,$D247)))),0),0)</f>
        <v>0</v>
      </c>
      <c r="K247" s="115">
        <f>IFERROR(IF($G247 = "WholeBlg",IF(K$1&lt;2020, 0,
IF($H247="GWh",SUMIFS('Interim Analysis'!E:E,'Interim Analysis'!$B:$B,$B247,'Interim Analysis'!$C:$C,$C247,'Interim Analysis'!$F:$F,$F247,'Interim Analysis'!$G:$G,$H247,'Interim Analysis'!$E:$E,$E247),
SUMIFS('Interim Analysis'!E:E,'Interim Analysis'!$B:$B,$B247,'Interim Analysis'!$C:$C,$C247,'Interim Analysis'!$F:$F,$F247,'Interim Analysis'!$G:$G,$H247,'Interim Analysis'!$D:$D,$D247)
*(INDEX('Dimensional Maps'!F$39:F$63,MATCH($E247,'Dimensional Maps'!$C$8:$C$32,0),1)
/SUMIFS('Dimensional Maps'!F$39:F$63, 'Dimensional Maps'!$B$8:$B$32,$D247)))),0),0)</f>
        <v>0</v>
      </c>
      <c r="L247" s="115">
        <f>IFERROR(IF($G247 = "WholeBlg",IF(L$1&lt;2020, 0,
IF($H247="GWh",SUMIFS('Interim Analysis'!F:F,'Interim Analysis'!$B:$B,$B247,'Interim Analysis'!$C:$C,$C247,'Interim Analysis'!$F:$F,$F247,'Interim Analysis'!$G:$G,$H247,'Interim Analysis'!$E:$E,$E247),
SUMIFS('Interim Analysis'!F:F,'Interim Analysis'!$B:$B,$B247,'Interim Analysis'!$C:$C,$C247,'Interim Analysis'!$F:$F,$F247,'Interim Analysis'!$G:$G,$H247,'Interim Analysis'!$D:$D,$D247)
*(INDEX('Dimensional Maps'!G$39:G$63,MATCH($E247,'Dimensional Maps'!$C$8:$C$32,0),1)
/SUMIFS('Dimensional Maps'!G$39:G$63, 'Dimensional Maps'!$B$8:$B$32,$D247)))),0),0)</f>
        <v>0</v>
      </c>
      <c r="M247" s="115">
        <f>IFERROR(IF($G247 = "WholeBlg",IF(M$1&lt;2020, 0,
IF($H247="GWh",SUMIFS('Interim Analysis'!G:G,'Interim Analysis'!$B:$B,$B247,'Interim Analysis'!$C:$C,$C247,'Interim Analysis'!$F:$F,$F247,'Interim Analysis'!$G:$G,$H247,'Interim Analysis'!$E:$E,$E247),
SUMIFS('Interim Analysis'!G:G,'Interim Analysis'!$B:$B,$B247,'Interim Analysis'!$C:$C,$C247,'Interim Analysis'!$F:$F,$F247,'Interim Analysis'!$G:$G,$H247,'Interim Analysis'!$D:$D,$D247)
*(INDEX('Dimensional Maps'!H$39:H$63,MATCH($E247,'Dimensional Maps'!$C$8:$C$32,0),1)
/SUMIFS('Dimensional Maps'!H$39:H$63, 'Dimensional Maps'!$B$8:$B$32,$D247)))),0),0)</f>
        <v>0</v>
      </c>
      <c r="N247" s="115">
        <f>IFERROR(IF($G247 = "WholeBlg",IF(N$1&lt;2020, 0,
IF($H247="GWh",SUMIFS('Interim Analysis'!H:H,'Interim Analysis'!$B:$B,$B247,'Interim Analysis'!$C:$C,$C247,'Interim Analysis'!$F:$F,$F247,'Interim Analysis'!$G:$G,$H247,'Interim Analysis'!$E:$E,$E247),
SUMIFS('Interim Analysis'!H:H,'Interim Analysis'!$B:$B,$B247,'Interim Analysis'!$C:$C,$C247,'Interim Analysis'!$F:$F,$F247,'Interim Analysis'!$G:$G,$H247,'Interim Analysis'!$D:$D,$D247)
*(INDEX('Dimensional Maps'!I$39:I$63,MATCH($E247,'Dimensional Maps'!$C$8:$C$32,0),1)
/SUMIFS('Dimensional Maps'!I$39:I$63, 'Dimensional Maps'!$B$8:$B$32,$D247)))),0),0)</f>
        <v>0</v>
      </c>
      <c r="O247" s="115">
        <f>IFERROR(IF($G247 = "WholeBlg",IF(O$1&lt;2020, 0,
IF($H247="GWh",SUMIFS('Interim Analysis'!I:I,'Interim Analysis'!$B:$B,$B247,'Interim Analysis'!$C:$C,$C247,'Interim Analysis'!$F:$F,$F247,'Interim Analysis'!$G:$G,$H247,'Interim Analysis'!$E:$E,$E247),
SUMIFS('Interim Analysis'!I:I,'Interim Analysis'!$B:$B,$B247,'Interim Analysis'!$C:$C,$C247,'Interim Analysis'!$F:$F,$F247,'Interim Analysis'!$G:$G,$H247,'Interim Analysis'!$D:$D,$D247)
*(INDEX('Dimensional Maps'!J$39:J$63,MATCH($E247,'Dimensional Maps'!$C$8:$C$32,0),1)
/SUMIFS('Dimensional Maps'!J$39:J$63, 'Dimensional Maps'!$B$8:$B$32,$D247)))),0),0)</f>
        <v>0</v>
      </c>
      <c r="P247" s="115">
        <f>IFERROR(IF($G247 = "WholeBlg",IF(P$1&lt;2020, 0,
IF($H247="GWh",SUMIFS('Interim Analysis'!J:J,'Interim Analysis'!$B:$B,$B247,'Interim Analysis'!$C:$C,$C247,'Interim Analysis'!$F:$F,$F247,'Interim Analysis'!$G:$G,$H247,'Interim Analysis'!$E:$E,$E247),
SUMIFS('Interim Analysis'!J:J,'Interim Analysis'!$B:$B,$B247,'Interim Analysis'!$C:$C,$C247,'Interim Analysis'!$F:$F,$F247,'Interim Analysis'!$G:$G,$H247,'Interim Analysis'!$D:$D,$D247)
*(INDEX('Dimensional Maps'!K$39:K$63,MATCH($E247,'Dimensional Maps'!$C$8:$C$32,0),1)
/SUMIFS('Dimensional Maps'!K$39:K$63, 'Dimensional Maps'!$B$8:$B$32,$D247)))),0),0)</f>
        <v>0</v>
      </c>
      <c r="Q247" s="115">
        <f>IFERROR(IF($G247 = "WholeBlg",IF(Q$1&lt;2020, 0,
IF($H247="GWh",SUMIFS('Interim Analysis'!K:K,'Interim Analysis'!$B:$B,$B247,'Interim Analysis'!$C:$C,$C247,'Interim Analysis'!$F:$F,$F247,'Interim Analysis'!$G:$G,$H247,'Interim Analysis'!$E:$E,$E247),
SUMIFS('Interim Analysis'!K:K,'Interim Analysis'!$B:$B,$B247,'Interim Analysis'!$C:$C,$C247,'Interim Analysis'!$F:$F,$F247,'Interim Analysis'!$G:$G,$H247,'Interim Analysis'!$D:$D,$D247)
*(INDEX('Dimensional Maps'!L$39:L$63,MATCH($E247,'Dimensional Maps'!$C$8:$C$32,0),1)
/SUMIFS('Dimensional Maps'!L$39:L$63, 'Dimensional Maps'!$B$8:$B$32,$D247)))),0),0)</f>
        <v>0</v>
      </c>
      <c r="R247" s="115">
        <f>IFERROR(IF($G247 = "WholeBlg",IF(R$1&lt;2020, 0,
IF($H247="GWh",SUMIFS('Interim Analysis'!L:L,'Interim Analysis'!$B:$B,$B247,'Interim Analysis'!$C:$C,$C247,'Interim Analysis'!$F:$F,$F247,'Interim Analysis'!$G:$G,$H247,'Interim Analysis'!$E:$E,$E247),
SUMIFS('Interim Analysis'!L:L,'Interim Analysis'!$B:$B,$B247,'Interim Analysis'!$C:$C,$C247,'Interim Analysis'!$F:$F,$F247,'Interim Analysis'!$G:$G,$H247,'Interim Analysis'!$D:$D,$D247)
*(INDEX('Dimensional Maps'!M$39:M$63,MATCH($E247,'Dimensional Maps'!$C$8:$C$32,0),1)
/SUMIFS('Dimensional Maps'!M$39:M$63, 'Dimensional Maps'!$B$8:$B$32,$D247)))),0),0)</f>
        <v>0</v>
      </c>
      <c r="S247" s="115">
        <f>IFERROR(IF($G247 = "WholeBlg",IF(S$1&lt;2020, 0,
IF($H247="GWh",SUMIFS('Interim Analysis'!M:M,'Interim Analysis'!$B:$B,$B247,'Interim Analysis'!$C:$C,$C247,'Interim Analysis'!$F:$F,$F247,'Interim Analysis'!$G:$G,$H247,'Interim Analysis'!$E:$E,$E247),
SUMIFS('Interim Analysis'!M:M,'Interim Analysis'!$B:$B,$B247,'Interim Analysis'!$C:$C,$C247,'Interim Analysis'!$F:$F,$F247,'Interim Analysis'!$G:$G,$H247,'Interim Analysis'!$D:$D,$D247)
*(INDEX('Dimensional Maps'!N$39:N$63,MATCH($E247,'Dimensional Maps'!$C$8:$C$32,0),1)
/SUMIFS('Dimensional Maps'!N$39:N$63, 'Dimensional Maps'!$B$8:$B$32,$D247)))),0),0)</f>
        <v>0</v>
      </c>
      <c r="T247" s="115">
        <f>IFERROR(IF($G247 = "WholeBlg",IF(T$1&lt;2020, 0,
IF($H247="GWh",SUMIFS('Interim Analysis'!N:N,'Interim Analysis'!$B:$B,$B247,'Interim Analysis'!$C:$C,$C247,'Interim Analysis'!$F:$F,$F247,'Interim Analysis'!$G:$G,$H247,'Interim Analysis'!$E:$E,$E247),
SUMIFS('Interim Analysis'!N:N,'Interim Analysis'!$B:$B,$B247,'Interim Analysis'!$C:$C,$C247,'Interim Analysis'!$F:$F,$F247,'Interim Analysis'!$G:$G,$H247,'Interim Analysis'!$D:$D,$D247)
*(INDEX('Dimensional Maps'!O$39:O$63,MATCH($E247,'Dimensional Maps'!$C$8:$C$32,0),1)
/SUMIFS('Dimensional Maps'!O$39:O$63, 'Dimensional Maps'!$B$8:$B$32,$D247)))),0),0)</f>
        <v>0</v>
      </c>
      <c r="U247" s="115">
        <f>IFERROR(IF($G247 = "WholeBlg",IF(U$1&lt;2020, 0,
IF($H247="GWh",SUMIFS('Interim Analysis'!O:O,'Interim Analysis'!$B:$B,$B247,'Interim Analysis'!$C:$C,$C247,'Interim Analysis'!$F:$F,$F247,'Interim Analysis'!$G:$G,$H247,'Interim Analysis'!$E:$E,$E247),
SUMIFS('Interim Analysis'!O:O,'Interim Analysis'!$B:$B,$B247,'Interim Analysis'!$C:$C,$C247,'Interim Analysis'!$F:$F,$F247,'Interim Analysis'!$G:$G,$H247,'Interim Analysis'!$D:$D,$D247)
*(INDEX('Dimensional Maps'!P$39:P$63,MATCH($E247,'Dimensional Maps'!$C$8:$C$32,0),1)
/SUMIFS('Dimensional Maps'!P$39:P$63, 'Dimensional Maps'!$B$8:$B$32,$D247)))),0),0)</f>
        <v>0</v>
      </c>
      <c r="V247" s="115">
        <f>IFERROR(IF($G247 = "WholeBlg",IF(V$1&lt;2020, 0,
IF($H247="GWh",SUMIFS('Interim Analysis'!P:P,'Interim Analysis'!$B:$B,$B247,'Interim Analysis'!$C:$C,$C247,'Interim Analysis'!$F:$F,$F247,'Interim Analysis'!$G:$G,$H247,'Interim Analysis'!$E:$E,$E247),
SUMIFS('Interim Analysis'!P:P,'Interim Analysis'!$B:$B,$B247,'Interim Analysis'!$C:$C,$C247,'Interim Analysis'!$F:$F,$F247,'Interim Analysis'!$G:$G,$H247,'Interim Analysis'!$D:$D,$D247)
*(INDEX('Dimensional Maps'!Q$39:Q$63,MATCH($E247,'Dimensional Maps'!$C$8:$C$32,0),1)
/SUMIFS('Dimensional Maps'!Q$39:Q$63, 'Dimensional Maps'!$B$8:$B$32,$D247)))),0),0)</f>
        <v>0</v>
      </c>
      <c r="W247" s="115">
        <f>IFERROR(IF($G247 = "WholeBlg",IF(W$1&lt;2020, 0,
IF($H247="GWh",SUMIFS('Interim Analysis'!Q:Q,'Interim Analysis'!$B:$B,$B247,'Interim Analysis'!$C:$C,$C247,'Interim Analysis'!$F:$F,$F247,'Interim Analysis'!$G:$G,$H247,'Interim Analysis'!$E:$E,$E247),
SUMIFS('Interim Analysis'!Q:Q,'Interim Analysis'!$B:$B,$B247,'Interim Analysis'!$C:$C,$C247,'Interim Analysis'!$F:$F,$F247,'Interim Analysis'!$G:$G,$H247,'Interim Analysis'!$D:$D,$D247)
*(INDEX('Dimensional Maps'!R$39:R$63,MATCH($E247,'Dimensional Maps'!$C$8:$C$32,0),1)
/SUMIFS('Dimensional Maps'!R$39:R$63, 'Dimensional Maps'!$B$8:$B$32,$D247)))),0),0)</f>
        <v>0</v>
      </c>
    </row>
    <row r="248" spans="1:23" x14ac:dyDescent="0.25">
      <c r="A248" s="105" t="str">
        <f>Home!$C$20</f>
        <v>IOU Potential Program Savings ET</v>
      </c>
      <c r="B248" s="103" t="s">
        <v>236</v>
      </c>
      <c r="C248" s="103">
        <v>2</v>
      </c>
      <c r="D248" s="103" t="s">
        <v>47</v>
      </c>
      <c r="E248" s="103" t="s">
        <v>49</v>
      </c>
      <c r="F248" s="103" t="s">
        <v>167</v>
      </c>
      <c r="G248" s="103" t="s">
        <v>53</v>
      </c>
      <c r="H248" s="143" t="s">
        <v>20</v>
      </c>
      <c r="I248" s="115">
        <f>IFERROR(IF($G248 = "WholeBlg",IF(I$1&lt;2020, 0,
IF($H248="GWh",SUMIFS('Interim Analysis'!C:C,'Interim Analysis'!$B:$B,$B248,'Interim Analysis'!$C:$C,$C248,'Interim Analysis'!$F:$F,$F248,'Interim Analysis'!$G:$G,$H248,'Interim Analysis'!$E:$E,$E248),
SUMIFS('Interim Analysis'!C:C,'Interim Analysis'!$B:$B,$B248,'Interim Analysis'!$C:$C,$C248,'Interim Analysis'!$F:$F,$F248,'Interim Analysis'!$G:$G,$H248,'Interim Analysis'!$D:$D,$D248)
*(INDEX('Dimensional Maps'!D$39:D$63,MATCH($E248,'Dimensional Maps'!$C$8:$C$32,0),1)
/SUMIFS('Dimensional Maps'!D$39:D$63, 'Dimensional Maps'!$B$8:$B$32,$D248)))),0),0)</f>
        <v>0</v>
      </c>
      <c r="J248" s="115">
        <f>IFERROR(IF($G248 = "WholeBlg",IF(J$1&lt;2020, 0,
IF($H248="GWh",SUMIFS('Interim Analysis'!D:D,'Interim Analysis'!$B:$B,$B248,'Interim Analysis'!$C:$C,$C248,'Interim Analysis'!$F:$F,$F248,'Interim Analysis'!$G:$G,$H248,'Interim Analysis'!$E:$E,$E248),
SUMIFS('Interim Analysis'!D:D,'Interim Analysis'!$B:$B,$B248,'Interim Analysis'!$C:$C,$C248,'Interim Analysis'!$F:$F,$F248,'Interim Analysis'!$G:$G,$H248,'Interim Analysis'!$D:$D,$D248)
*(INDEX('Dimensional Maps'!E$39:E$63,MATCH($E248,'Dimensional Maps'!$C$8:$C$32,0),1)
/SUMIFS('Dimensional Maps'!E$39:E$63, 'Dimensional Maps'!$B$8:$B$32,$D248)))),0),0)</f>
        <v>0</v>
      </c>
      <c r="K248" s="115">
        <f>IFERROR(IF($G248 = "WholeBlg",IF(K$1&lt;2020, 0,
IF($H248="GWh",SUMIFS('Interim Analysis'!E:E,'Interim Analysis'!$B:$B,$B248,'Interim Analysis'!$C:$C,$C248,'Interim Analysis'!$F:$F,$F248,'Interim Analysis'!$G:$G,$H248,'Interim Analysis'!$E:$E,$E248),
SUMIFS('Interim Analysis'!E:E,'Interim Analysis'!$B:$B,$B248,'Interim Analysis'!$C:$C,$C248,'Interim Analysis'!$F:$F,$F248,'Interim Analysis'!$G:$G,$H248,'Interim Analysis'!$D:$D,$D248)
*(INDEX('Dimensional Maps'!F$39:F$63,MATCH($E248,'Dimensional Maps'!$C$8:$C$32,0),1)
/SUMIFS('Dimensional Maps'!F$39:F$63, 'Dimensional Maps'!$B$8:$B$32,$D248)))),0),0)</f>
        <v>0</v>
      </c>
      <c r="L248" s="115">
        <f>IFERROR(IF($G248 = "WholeBlg",IF(L$1&lt;2020, 0,
IF($H248="GWh",SUMIFS('Interim Analysis'!F:F,'Interim Analysis'!$B:$B,$B248,'Interim Analysis'!$C:$C,$C248,'Interim Analysis'!$F:$F,$F248,'Interim Analysis'!$G:$G,$H248,'Interim Analysis'!$E:$E,$E248),
SUMIFS('Interim Analysis'!F:F,'Interim Analysis'!$B:$B,$B248,'Interim Analysis'!$C:$C,$C248,'Interim Analysis'!$F:$F,$F248,'Interim Analysis'!$G:$G,$H248,'Interim Analysis'!$D:$D,$D248)
*(INDEX('Dimensional Maps'!G$39:G$63,MATCH($E248,'Dimensional Maps'!$C$8:$C$32,0),1)
/SUMIFS('Dimensional Maps'!G$39:G$63, 'Dimensional Maps'!$B$8:$B$32,$D248)))),0),0)</f>
        <v>0</v>
      </c>
      <c r="M248" s="115">
        <f>IFERROR(IF($G248 = "WholeBlg",IF(M$1&lt;2020, 0,
IF($H248="GWh",SUMIFS('Interim Analysis'!G:G,'Interim Analysis'!$B:$B,$B248,'Interim Analysis'!$C:$C,$C248,'Interim Analysis'!$F:$F,$F248,'Interim Analysis'!$G:$G,$H248,'Interim Analysis'!$E:$E,$E248),
SUMIFS('Interim Analysis'!G:G,'Interim Analysis'!$B:$B,$B248,'Interim Analysis'!$C:$C,$C248,'Interim Analysis'!$F:$F,$F248,'Interim Analysis'!$G:$G,$H248,'Interim Analysis'!$D:$D,$D248)
*(INDEX('Dimensional Maps'!H$39:H$63,MATCH($E248,'Dimensional Maps'!$C$8:$C$32,0),1)
/SUMIFS('Dimensional Maps'!H$39:H$63, 'Dimensional Maps'!$B$8:$B$32,$D248)))),0),0)</f>
        <v>0</v>
      </c>
      <c r="N248" s="115">
        <f>IFERROR(IF($G248 = "WholeBlg",IF(N$1&lt;2020, 0,
IF($H248="GWh",SUMIFS('Interim Analysis'!H:H,'Interim Analysis'!$B:$B,$B248,'Interim Analysis'!$C:$C,$C248,'Interim Analysis'!$F:$F,$F248,'Interim Analysis'!$G:$G,$H248,'Interim Analysis'!$E:$E,$E248),
SUMIFS('Interim Analysis'!H:H,'Interim Analysis'!$B:$B,$B248,'Interim Analysis'!$C:$C,$C248,'Interim Analysis'!$F:$F,$F248,'Interim Analysis'!$G:$G,$H248,'Interim Analysis'!$D:$D,$D248)
*(INDEX('Dimensional Maps'!I$39:I$63,MATCH($E248,'Dimensional Maps'!$C$8:$C$32,0),1)
/SUMIFS('Dimensional Maps'!I$39:I$63, 'Dimensional Maps'!$B$8:$B$32,$D248)))),0),0)</f>
        <v>0.12153826532949553</v>
      </c>
      <c r="O248" s="115">
        <f>IFERROR(IF($G248 = "WholeBlg",IF(O$1&lt;2020, 0,
IF($H248="GWh",SUMIFS('Interim Analysis'!I:I,'Interim Analysis'!$B:$B,$B248,'Interim Analysis'!$C:$C,$C248,'Interim Analysis'!$F:$F,$F248,'Interim Analysis'!$G:$G,$H248,'Interim Analysis'!$E:$E,$E248),
SUMIFS('Interim Analysis'!I:I,'Interim Analysis'!$B:$B,$B248,'Interim Analysis'!$C:$C,$C248,'Interim Analysis'!$F:$F,$F248,'Interim Analysis'!$G:$G,$H248,'Interim Analysis'!$D:$D,$D248)
*(INDEX('Dimensional Maps'!J$39:J$63,MATCH($E248,'Dimensional Maps'!$C$8:$C$32,0),1)
/SUMIFS('Dimensional Maps'!J$39:J$63, 'Dimensional Maps'!$B$8:$B$32,$D248)))),0),0)</f>
        <v>0.2390116508429932</v>
      </c>
      <c r="P248" s="115">
        <f>IFERROR(IF($G248 = "WholeBlg",IF(P$1&lt;2020, 0,
IF($H248="GWh",SUMIFS('Interim Analysis'!J:J,'Interim Analysis'!$B:$B,$B248,'Interim Analysis'!$C:$C,$C248,'Interim Analysis'!$F:$F,$F248,'Interim Analysis'!$G:$G,$H248,'Interim Analysis'!$E:$E,$E248),
SUMIFS('Interim Analysis'!J:J,'Interim Analysis'!$B:$B,$B248,'Interim Analysis'!$C:$C,$C248,'Interim Analysis'!$F:$F,$F248,'Interim Analysis'!$G:$G,$H248,'Interim Analysis'!$D:$D,$D248)
*(INDEX('Dimensional Maps'!K$39:K$63,MATCH($E248,'Dimensional Maps'!$C$8:$C$32,0),1)
/SUMIFS('Dimensional Maps'!K$39:K$63, 'Dimensional Maps'!$B$8:$B$32,$D248)))),0),0)</f>
        <v>0.35304775580826653</v>
      </c>
      <c r="Q248" s="115">
        <f>IFERROR(IF($G248 = "WholeBlg",IF(Q$1&lt;2020, 0,
IF($H248="GWh",SUMIFS('Interim Analysis'!K:K,'Interim Analysis'!$B:$B,$B248,'Interim Analysis'!$C:$C,$C248,'Interim Analysis'!$F:$F,$F248,'Interim Analysis'!$G:$G,$H248,'Interim Analysis'!$E:$E,$E248),
SUMIFS('Interim Analysis'!K:K,'Interim Analysis'!$B:$B,$B248,'Interim Analysis'!$C:$C,$C248,'Interim Analysis'!$F:$F,$F248,'Interim Analysis'!$G:$G,$H248,'Interim Analysis'!$D:$D,$D248)
*(INDEX('Dimensional Maps'!L$39:L$63,MATCH($E248,'Dimensional Maps'!$C$8:$C$32,0),1)
/SUMIFS('Dimensional Maps'!L$39:L$63, 'Dimensional Maps'!$B$8:$B$32,$D248)))),0),0)</f>
        <v>0.45901218063380361</v>
      </c>
      <c r="R248" s="115">
        <f>IFERROR(IF($G248 = "WholeBlg",IF(R$1&lt;2020, 0,
IF($H248="GWh",SUMIFS('Interim Analysis'!L:L,'Interim Analysis'!$B:$B,$B248,'Interim Analysis'!$C:$C,$C248,'Interim Analysis'!$F:$F,$F248,'Interim Analysis'!$G:$G,$H248,'Interim Analysis'!$E:$E,$E248),
SUMIFS('Interim Analysis'!L:L,'Interim Analysis'!$B:$B,$B248,'Interim Analysis'!$C:$C,$C248,'Interim Analysis'!$F:$F,$F248,'Interim Analysis'!$G:$G,$H248,'Interim Analysis'!$D:$D,$D248)
*(INDEX('Dimensional Maps'!M$39:M$63,MATCH($E248,'Dimensional Maps'!$C$8:$C$32,0),1)
/SUMIFS('Dimensional Maps'!M$39:M$63, 'Dimensional Maps'!$B$8:$B$32,$D248)))),0),0)</f>
        <v>0.56425078120660721</v>
      </c>
      <c r="S248" s="115">
        <f>IFERROR(IF($G248 = "WholeBlg",IF(S$1&lt;2020, 0,
IF($H248="GWh",SUMIFS('Interim Analysis'!M:M,'Interim Analysis'!$B:$B,$B248,'Interim Analysis'!$C:$C,$C248,'Interim Analysis'!$F:$F,$F248,'Interim Analysis'!$G:$G,$H248,'Interim Analysis'!$E:$E,$E248),
SUMIFS('Interim Analysis'!M:M,'Interim Analysis'!$B:$B,$B248,'Interim Analysis'!$C:$C,$C248,'Interim Analysis'!$F:$F,$F248,'Interim Analysis'!$G:$G,$H248,'Interim Analysis'!$D:$D,$D248)
*(INDEX('Dimensional Maps'!N$39:N$63,MATCH($E248,'Dimensional Maps'!$C$8:$C$32,0),1)
/SUMIFS('Dimensional Maps'!N$39:N$63, 'Dimensional Maps'!$B$8:$B$32,$D248)))),0),0)</f>
        <v>0.66322022256502999</v>
      </c>
      <c r="T248" s="115">
        <f>IFERROR(IF($G248 = "WholeBlg",IF(T$1&lt;2020, 0,
IF($H248="GWh",SUMIFS('Interim Analysis'!N:N,'Interim Analysis'!$B:$B,$B248,'Interim Analysis'!$C:$C,$C248,'Interim Analysis'!$F:$F,$F248,'Interim Analysis'!$G:$G,$H248,'Interim Analysis'!$E:$E,$E248),
SUMIFS('Interim Analysis'!N:N,'Interim Analysis'!$B:$B,$B248,'Interim Analysis'!$C:$C,$C248,'Interim Analysis'!$F:$F,$F248,'Interim Analysis'!$G:$G,$H248,'Interim Analysis'!$D:$D,$D248)
*(INDEX('Dimensional Maps'!O$39:O$63,MATCH($E248,'Dimensional Maps'!$C$8:$C$32,0),1)
/SUMIFS('Dimensional Maps'!O$39:O$63, 'Dimensional Maps'!$B$8:$B$32,$D248)))),0),0)</f>
        <v>0.76375935445192167</v>
      </c>
      <c r="U248" s="115">
        <f>IFERROR(IF($G248 = "WholeBlg",IF(U$1&lt;2020, 0,
IF($H248="GWh",SUMIFS('Interim Analysis'!O:O,'Interim Analysis'!$B:$B,$B248,'Interim Analysis'!$C:$C,$C248,'Interim Analysis'!$F:$F,$F248,'Interim Analysis'!$G:$G,$H248,'Interim Analysis'!$E:$E,$E248),
SUMIFS('Interim Analysis'!O:O,'Interim Analysis'!$B:$B,$B248,'Interim Analysis'!$C:$C,$C248,'Interim Analysis'!$F:$F,$F248,'Interim Analysis'!$G:$G,$H248,'Interim Analysis'!$D:$D,$D248)
*(INDEX('Dimensional Maps'!P$39:P$63,MATCH($E248,'Dimensional Maps'!$C$8:$C$32,0),1)
/SUMIFS('Dimensional Maps'!P$39:P$63, 'Dimensional Maps'!$B$8:$B$32,$D248)))),0),0)</f>
        <v>0.85783724385183668</v>
      </c>
      <c r="V248" s="115">
        <f>IFERROR(IF($G248 = "WholeBlg",IF(V$1&lt;2020, 0,
IF($H248="GWh",SUMIFS('Interim Analysis'!P:P,'Interim Analysis'!$B:$B,$B248,'Interim Analysis'!$C:$C,$C248,'Interim Analysis'!$F:$F,$F248,'Interim Analysis'!$G:$G,$H248,'Interim Analysis'!$E:$E,$E248),
SUMIFS('Interim Analysis'!P:P,'Interim Analysis'!$B:$B,$B248,'Interim Analysis'!$C:$C,$C248,'Interim Analysis'!$F:$F,$F248,'Interim Analysis'!$G:$G,$H248,'Interim Analysis'!$D:$D,$D248)
*(INDEX('Dimensional Maps'!Q$39:Q$63,MATCH($E248,'Dimensional Maps'!$C$8:$C$32,0),1)
/SUMIFS('Dimensional Maps'!Q$39:Q$63, 'Dimensional Maps'!$B$8:$B$32,$D248)))),0),0)</f>
        <v>0.94923342251779885</v>
      </c>
      <c r="W248" s="115">
        <f>IFERROR(IF($G248 = "WholeBlg",IF(W$1&lt;2020, 0,
IF($H248="GWh",SUMIFS('Interim Analysis'!Q:Q,'Interim Analysis'!$B:$B,$B248,'Interim Analysis'!$C:$C,$C248,'Interim Analysis'!$F:$F,$F248,'Interim Analysis'!$G:$G,$H248,'Interim Analysis'!$E:$E,$E248),
SUMIFS('Interim Analysis'!Q:Q,'Interim Analysis'!$B:$B,$B248,'Interim Analysis'!$C:$C,$C248,'Interim Analysis'!$F:$F,$F248,'Interim Analysis'!$G:$G,$H248,'Interim Analysis'!$D:$D,$D248)
*(INDEX('Dimensional Maps'!R$39:R$63,MATCH($E248,'Dimensional Maps'!$C$8:$C$32,0),1)
/SUMIFS('Dimensional Maps'!R$39:R$63, 'Dimensional Maps'!$B$8:$B$32,$D248)))),0),0)</f>
        <v>1.0365164240942879</v>
      </c>
    </row>
    <row r="249" spans="1:23" x14ac:dyDescent="0.25">
      <c r="A249" s="105" t="str">
        <f>Home!$C$20</f>
        <v>IOU Potential Program Savings ET</v>
      </c>
      <c r="B249" s="103" t="s">
        <v>236</v>
      </c>
      <c r="C249" s="103">
        <v>2</v>
      </c>
      <c r="D249" s="103" t="s">
        <v>47</v>
      </c>
      <c r="E249" s="103" t="s">
        <v>49</v>
      </c>
      <c r="F249" s="103" t="s">
        <v>186</v>
      </c>
      <c r="G249" s="103" t="s">
        <v>53</v>
      </c>
      <c r="H249" s="143" t="s">
        <v>20</v>
      </c>
      <c r="I249" s="115">
        <f>IFERROR(IF($G249 = "WholeBlg",IF(I$1&lt;2020, 0,
IF($H249="GWh",SUMIFS('Interim Analysis'!C:C,'Interim Analysis'!$B:$B,$B249,'Interim Analysis'!$C:$C,$C249,'Interim Analysis'!$F:$F,$F249,'Interim Analysis'!$G:$G,$H249,'Interim Analysis'!$E:$E,$E249),
SUMIFS('Interim Analysis'!C:C,'Interim Analysis'!$B:$B,$B249,'Interim Analysis'!$C:$C,$C249,'Interim Analysis'!$F:$F,$F249,'Interim Analysis'!$G:$G,$H249,'Interim Analysis'!$D:$D,$D249)
*(INDEX('Dimensional Maps'!D$39:D$63,MATCH($E249,'Dimensional Maps'!$C$8:$C$32,0),1)
/SUMIFS('Dimensional Maps'!D$39:D$63, 'Dimensional Maps'!$B$8:$B$32,$D249)))),0),0)</f>
        <v>0</v>
      </c>
      <c r="J249" s="115">
        <f>IFERROR(IF($G249 = "WholeBlg",IF(J$1&lt;2020, 0,
IF($H249="GWh",SUMIFS('Interim Analysis'!D:D,'Interim Analysis'!$B:$B,$B249,'Interim Analysis'!$C:$C,$C249,'Interim Analysis'!$F:$F,$F249,'Interim Analysis'!$G:$G,$H249,'Interim Analysis'!$E:$E,$E249),
SUMIFS('Interim Analysis'!D:D,'Interim Analysis'!$B:$B,$B249,'Interim Analysis'!$C:$C,$C249,'Interim Analysis'!$F:$F,$F249,'Interim Analysis'!$G:$G,$H249,'Interim Analysis'!$D:$D,$D249)
*(INDEX('Dimensional Maps'!E$39:E$63,MATCH($E249,'Dimensional Maps'!$C$8:$C$32,0),1)
/SUMIFS('Dimensional Maps'!E$39:E$63, 'Dimensional Maps'!$B$8:$B$32,$D249)))),0),0)</f>
        <v>0</v>
      </c>
      <c r="K249" s="115">
        <f>IFERROR(IF($G249 = "WholeBlg",IF(K$1&lt;2020, 0,
IF($H249="GWh",SUMIFS('Interim Analysis'!E:E,'Interim Analysis'!$B:$B,$B249,'Interim Analysis'!$C:$C,$C249,'Interim Analysis'!$F:$F,$F249,'Interim Analysis'!$G:$G,$H249,'Interim Analysis'!$E:$E,$E249),
SUMIFS('Interim Analysis'!E:E,'Interim Analysis'!$B:$B,$B249,'Interim Analysis'!$C:$C,$C249,'Interim Analysis'!$F:$F,$F249,'Interim Analysis'!$G:$G,$H249,'Interim Analysis'!$D:$D,$D249)
*(INDEX('Dimensional Maps'!F$39:F$63,MATCH($E249,'Dimensional Maps'!$C$8:$C$32,0),1)
/SUMIFS('Dimensional Maps'!F$39:F$63, 'Dimensional Maps'!$B$8:$B$32,$D249)))),0),0)</f>
        <v>0</v>
      </c>
      <c r="L249" s="115">
        <f>IFERROR(IF($G249 = "WholeBlg",IF(L$1&lt;2020, 0,
IF($H249="GWh",SUMIFS('Interim Analysis'!F:F,'Interim Analysis'!$B:$B,$B249,'Interim Analysis'!$C:$C,$C249,'Interim Analysis'!$F:$F,$F249,'Interim Analysis'!$G:$G,$H249,'Interim Analysis'!$E:$E,$E249),
SUMIFS('Interim Analysis'!F:F,'Interim Analysis'!$B:$B,$B249,'Interim Analysis'!$C:$C,$C249,'Interim Analysis'!$F:$F,$F249,'Interim Analysis'!$G:$G,$H249,'Interim Analysis'!$D:$D,$D249)
*(INDEX('Dimensional Maps'!G$39:G$63,MATCH($E249,'Dimensional Maps'!$C$8:$C$32,0),1)
/SUMIFS('Dimensional Maps'!G$39:G$63, 'Dimensional Maps'!$B$8:$B$32,$D249)))),0),0)</f>
        <v>0</v>
      </c>
      <c r="M249" s="115">
        <f>IFERROR(IF($G249 = "WholeBlg",IF(M$1&lt;2020, 0,
IF($H249="GWh",SUMIFS('Interim Analysis'!G:G,'Interim Analysis'!$B:$B,$B249,'Interim Analysis'!$C:$C,$C249,'Interim Analysis'!$F:$F,$F249,'Interim Analysis'!$G:$G,$H249,'Interim Analysis'!$E:$E,$E249),
SUMIFS('Interim Analysis'!G:G,'Interim Analysis'!$B:$B,$B249,'Interim Analysis'!$C:$C,$C249,'Interim Analysis'!$F:$F,$F249,'Interim Analysis'!$G:$G,$H249,'Interim Analysis'!$D:$D,$D249)
*(INDEX('Dimensional Maps'!H$39:H$63,MATCH($E249,'Dimensional Maps'!$C$8:$C$32,0),1)
/SUMIFS('Dimensional Maps'!H$39:H$63, 'Dimensional Maps'!$B$8:$B$32,$D249)))),0),0)</f>
        <v>0</v>
      </c>
      <c r="N249" s="115">
        <f>IFERROR(IF($G249 = "WholeBlg",IF(N$1&lt;2020, 0,
IF($H249="GWh",SUMIFS('Interim Analysis'!H:H,'Interim Analysis'!$B:$B,$B249,'Interim Analysis'!$C:$C,$C249,'Interim Analysis'!$F:$F,$F249,'Interim Analysis'!$G:$G,$H249,'Interim Analysis'!$E:$E,$E249),
SUMIFS('Interim Analysis'!H:H,'Interim Analysis'!$B:$B,$B249,'Interim Analysis'!$C:$C,$C249,'Interim Analysis'!$F:$F,$F249,'Interim Analysis'!$G:$G,$H249,'Interim Analysis'!$D:$D,$D249)
*(INDEX('Dimensional Maps'!I$39:I$63,MATCH($E249,'Dimensional Maps'!$C$8:$C$32,0),1)
/SUMIFS('Dimensional Maps'!I$39:I$63, 'Dimensional Maps'!$B$8:$B$32,$D249)))),0),0)</f>
        <v>0.38172164359499849</v>
      </c>
      <c r="O249" s="115">
        <f>IFERROR(IF($G249 = "WholeBlg",IF(O$1&lt;2020, 0,
IF($H249="GWh",SUMIFS('Interim Analysis'!I:I,'Interim Analysis'!$B:$B,$B249,'Interim Analysis'!$C:$C,$C249,'Interim Analysis'!$F:$F,$F249,'Interim Analysis'!$G:$G,$H249,'Interim Analysis'!$E:$E,$E249),
SUMIFS('Interim Analysis'!I:I,'Interim Analysis'!$B:$B,$B249,'Interim Analysis'!$C:$C,$C249,'Interim Analysis'!$F:$F,$F249,'Interim Analysis'!$G:$G,$H249,'Interim Analysis'!$D:$D,$D249)
*(INDEX('Dimensional Maps'!J$39:J$63,MATCH($E249,'Dimensional Maps'!$C$8:$C$32,0),1)
/SUMIFS('Dimensional Maps'!J$39:J$63, 'Dimensional Maps'!$B$8:$B$32,$D249)))),0),0)</f>
        <v>0.75269059470144084</v>
      </c>
      <c r="P249" s="115">
        <f>IFERROR(IF($G249 = "WholeBlg",IF(P$1&lt;2020, 0,
IF($H249="GWh",SUMIFS('Interim Analysis'!J:J,'Interim Analysis'!$B:$B,$B249,'Interim Analysis'!$C:$C,$C249,'Interim Analysis'!$F:$F,$F249,'Interim Analysis'!$G:$G,$H249,'Interim Analysis'!$E:$E,$E249),
SUMIFS('Interim Analysis'!J:J,'Interim Analysis'!$B:$B,$B249,'Interim Analysis'!$C:$C,$C249,'Interim Analysis'!$F:$F,$F249,'Interim Analysis'!$G:$G,$H249,'Interim Analysis'!$D:$D,$D249)
*(INDEX('Dimensional Maps'!K$39:K$63,MATCH($E249,'Dimensional Maps'!$C$8:$C$32,0),1)
/SUMIFS('Dimensional Maps'!K$39:K$63, 'Dimensional Maps'!$B$8:$B$32,$D249)))),0),0)</f>
        <v>1.1166593207534377</v>
      </c>
      <c r="Q249" s="115">
        <f>IFERROR(IF($G249 = "WholeBlg",IF(Q$1&lt;2020, 0,
IF($H249="GWh",SUMIFS('Interim Analysis'!K:K,'Interim Analysis'!$B:$B,$B249,'Interim Analysis'!$C:$C,$C249,'Interim Analysis'!$F:$F,$F249,'Interim Analysis'!$G:$G,$H249,'Interim Analysis'!$E:$E,$E249),
SUMIFS('Interim Analysis'!K:K,'Interim Analysis'!$B:$B,$B249,'Interim Analysis'!$C:$C,$C249,'Interim Analysis'!$F:$F,$F249,'Interim Analysis'!$G:$G,$H249,'Interim Analysis'!$D:$D,$D249)
*(INDEX('Dimensional Maps'!L$39:L$63,MATCH($E249,'Dimensional Maps'!$C$8:$C$32,0),1)
/SUMIFS('Dimensional Maps'!L$39:L$63, 'Dimensional Maps'!$B$8:$B$32,$D249)))),0),0)</f>
        <v>1.4617522024904983</v>
      </c>
      <c r="R249" s="115">
        <f>IFERROR(IF($G249 = "WholeBlg",IF(R$1&lt;2020, 0,
IF($H249="GWh",SUMIFS('Interim Analysis'!L:L,'Interim Analysis'!$B:$B,$B249,'Interim Analysis'!$C:$C,$C249,'Interim Analysis'!$F:$F,$F249,'Interim Analysis'!$G:$G,$H249,'Interim Analysis'!$E:$E,$E249),
SUMIFS('Interim Analysis'!L:L,'Interim Analysis'!$B:$B,$B249,'Interim Analysis'!$C:$C,$C249,'Interim Analysis'!$F:$F,$F249,'Interim Analysis'!$G:$G,$H249,'Interim Analysis'!$D:$D,$D249)
*(INDEX('Dimensional Maps'!M$39:M$63,MATCH($E249,'Dimensional Maps'!$C$8:$C$32,0),1)
/SUMIFS('Dimensional Maps'!M$39:M$63, 'Dimensional Maps'!$B$8:$B$32,$D249)))),0),0)</f>
        <v>1.8154408233490096</v>
      </c>
      <c r="S249" s="115">
        <f>IFERROR(IF($G249 = "WholeBlg",IF(S$1&lt;2020, 0,
IF($H249="GWh",SUMIFS('Interim Analysis'!M:M,'Interim Analysis'!$B:$B,$B249,'Interim Analysis'!$C:$C,$C249,'Interim Analysis'!$F:$F,$F249,'Interim Analysis'!$G:$G,$H249,'Interim Analysis'!$E:$E,$E249),
SUMIFS('Interim Analysis'!M:M,'Interim Analysis'!$B:$B,$B249,'Interim Analysis'!$C:$C,$C249,'Interim Analysis'!$F:$F,$F249,'Interim Analysis'!$G:$G,$H249,'Interim Analysis'!$D:$D,$D249)
*(INDEX('Dimensional Maps'!N$39:N$63,MATCH($E249,'Dimensional Maps'!$C$8:$C$32,0),1)
/SUMIFS('Dimensional Maps'!N$39:N$63, 'Dimensional Maps'!$B$8:$B$32,$D249)))),0),0)</f>
        <v>2.1668207470307381</v>
      </c>
      <c r="T249" s="115">
        <f>IFERROR(IF($G249 = "WholeBlg",IF(T$1&lt;2020, 0,
IF($H249="GWh",SUMIFS('Interim Analysis'!N:N,'Interim Analysis'!$B:$B,$B249,'Interim Analysis'!$C:$C,$C249,'Interim Analysis'!$F:$F,$F249,'Interim Analysis'!$G:$G,$H249,'Interim Analysis'!$E:$E,$E249),
SUMIFS('Interim Analysis'!N:N,'Interim Analysis'!$B:$B,$B249,'Interim Analysis'!$C:$C,$C249,'Interim Analysis'!$F:$F,$F249,'Interim Analysis'!$G:$G,$H249,'Interim Analysis'!$D:$D,$D249)
*(INDEX('Dimensional Maps'!O$39:O$63,MATCH($E249,'Dimensional Maps'!$C$8:$C$32,0),1)
/SUMIFS('Dimensional Maps'!O$39:O$63, 'Dimensional Maps'!$B$8:$B$32,$D249)))),0),0)</f>
        <v>2.5543592851121573</v>
      </c>
      <c r="U249" s="115">
        <f>IFERROR(IF($G249 = "WholeBlg",IF(U$1&lt;2020, 0,
IF($H249="GWh",SUMIFS('Interim Analysis'!O:O,'Interim Analysis'!$B:$B,$B249,'Interim Analysis'!$C:$C,$C249,'Interim Analysis'!$F:$F,$F249,'Interim Analysis'!$G:$G,$H249,'Interim Analysis'!$E:$E,$E249),
SUMIFS('Interim Analysis'!O:O,'Interim Analysis'!$B:$B,$B249,'Interim Analysis'!$C:$C,$C249,'Interim Analysis'!$F:$F,$F249,'Interim Analysis'!$G:$G,$H249,'Interim Analysis'!$D:$D,$D249)
*(INDEX('Dimensional Maps'!P$39:P$63,MATCH($E249,'Dimensional Maps'!$C$8:$C$32,0),1)
/SUMIFS('Dimensional Maps'!P$39:P$63, 'Dimensional Maps'!$B$8:$B$32,$D249)))),0),0)</f>
        <v>2.9720027774637625</v>
      </c>
      <c r="V249" s="115">
        <f>IFERROR(IF($G249 = "WholeBlg",IF(V$1&lt;2020, 0,
IF($H249="GWh",SUMIFS('Interim Analysis'!P:P,'Interim Analysis'!$B:$B,$B249,'Interim Analysis'!$C:$C,$C249,'Interim Analysis'!$F:$F,$F249,'Interim Analysis'!$G:$G,$H249,'Interim Analysis'!$E:$E,$E249),
SUMIFS('Interim Analysis'!P:P,'Interim Analysis'!$B:$B,$B249,'Interim Analysis'!$C:$C,$C249,'Interim Analysis'!$F:$F,$F249,'Interim Analysis'!$G:$G,$H249,'Interim Analysis'!$D:$D,$D249)
*(INDEX('Dimensional Maps'!Q$39:Q$63,MATCH($E249,'Dimensional Maps'!$C$8:$C$32,0),1)
/SUMIFS('Dimensional Maps'!Q$39:Q$63, 'Dimensional Maps'!$B$8:$B$32,$D249)))),0),0)</f>
        <v>3.4694215242241735</v>
      </c>
      <c r="W249" s="115">
        <f>IFERROR(IF($G249 = "WholeBlg",IF(W$1&lt;2020, 0,
IF($H249="GWh",SUMIFS('Interim Analysis'!Q:Q,'Interim Analysis'!$B:$B,$B249,'Interim Analysis'!$C:$C,$C249,'Interim Analysis'!$F:$F,$F249,'Interim Analysis'!$G:$G,$H249,'Interim Analysis'!$E:$E,$E249),
SUMIFS('Interim Analysis'!Q:Q,'Interim Analysis'!$B:$B,$B249,'Interim Analysis'!$C:$C,$C249,'Interim Analysis'!$F:$F,$F249,'Interim Analysis'!$G:$G,$H249,'Interim Analysis'!$D:$D,$D249)
*(INDEX('Dimensional Maps'!R$39:R$63,MATCH($E249,'Dimensional Maps'!$C$8:$C$32,0),1)
/SUMIFS('Dimensional Maps'!R$39:R$63, 'Dimensional Maps'!$B$8:$B$32,$D249)))),0),0)</f>
        <v>4.1089394771484686</v>
      </c>
    </row>
    <row r="250" spans="1:23" x14ac:dyDescent="0.25">
      <c r="A250" s="105" t="str">
        <f>Home!$C$20</f>
        <v>IOU Potential Program Savings ET</v>
      </c>
      <c r="B250" s="139" t="s">
        <v>238</v>
      </c>
      <c r="C250" s="139">
        <v>1</v>
      </c>
      <c r="D250" s="139" t="s">
        <v>44</v>
      </c>
      <c r="E250" s="139" t="s">
        <v>208</v>
      </c>
      <c r="F250" s="139" t="s">
        <v>167</v>
      </c>
      <c r="G250" s="139" t="s">
        <v>53</v>
      </c>
      <c r="H250" s="140" t="s">
        <v>18</v>
      </c>
      <c r="I250" s="115">
        <f>IFERROR(IF($G250 = "WholeBlg",IF(I$1&lt;2020, 0,
IF($H250="GWh",SUMIFS('Interim Analysis'!C:C,'Interim Analysis'!$B:$B,$B250,'Interim Analysis'!$C:$C,$C250,'Interim Analysis'!$F:$F,$F250,'Interim Analysis'!$G:$G,$H250,'Interim Analysis'!$E:$E,$E250),
SUMIFS('Interim Analysis'!C:C,'Interim Analysis'!$B:$B,$B250,'Interim Analysis'!$C:$C,$C250,'Interim Analysis'!$F:$F,$F250,'Interim Analysis'!$G:$G,$H250,'Interim Analysis'!$D:$D,$D250)
*(INDEX('Dimensional Maps'!D$39:D$63,MATCH($E250,'Dimensional Maps'!$C$8:$C$32,0),1)
/SUMIFS('Dimensional Maps'!D$39:D$63, 'Dimensional Maps'!$B$8:$B$32,$D250)))),0),0)</f>
        <v>0</v>
      </c>
      <c r="J250" s="115">
        <f>IFERROR(IF($G250 = "WholeBlg",IF(J$1&lt;2020, 0,
IF($H250="GWh",SUMIFS('Interim Analysis'!D:D,'Interim Analysis'!$B:$B,$B250,'Interim Analysis'!$C:$C,$C250,'Interim Analysis'!$F:$F,$F250,'Interim Analysis'!$G:$G,$H250,'Interim Analysis'!$E:$E,$E250),
SUMIFS('Interim Analysis'!D:D,'Interim Analysis'!$B:$B,$B250,'Interim Analysis'!$C:$C,$C250,'Interim Analysis'!$F:$F,$F250,'Interim Analysis'!$G:$G,$H250,'Interim Analysis'!$D:$D,$D250)
*(INDEX('Dimensional Maps'!E$39:E$63,MATCH($E250,'Dimensional Maps'!$C$8:$C$32,0),1)
/SUMIFS('Dimensional Maps'!E$39:E$63, 'Dimensional Maps'!$B$8:$B$32,$D250)))),0),0)</f>
        <v>0</v>
      </c>
      <c r="K250" s="115">
        <f>IFERROR(IF($G250 = "WholeBlg",IF(K$1&lt;2020, 0,
IF($H250="GWh",SUMIFS('Interim Analysis'!E:E,'Interim Analysis'!$B:$B,$B250,'Interim Analysis'!$C:$C,$C250,'Interim Analysis'!$F:$F,$F250,'Interim Analysis'!$G:$G,$H250,'Interim Analysis'!$E:$E,$E250),
SUMIFS('Interim Analysis'!E:E,'Interim Analysis'!$B:$B,$B250,'Interim Analysis'!$C:$C,$C250,'Interim Analysis'!$F:$F,$F250,'Interim Analysis'!$G:$G,$H250,'Interim Analysis'!$D:$D,$D250)
*(INDEX('Dimensional Maps'!F$39:F$63,MATCH($E250,'Dimensional Maps'!$C$8:$C$32,0),1)
/SUMIFS('Dimensional Maps'!F$39:F$63, 'Dimensional Maps'!$B$8:$B$32,$D250)))),0),0)</f>
        <v>0</v>
      </c>
      <c r="L250" s="115">
        <f>IFERROR(IF($G250 = "WholeBlg",IF(L$1&lt;2020, 0,
IF($H250="GWh",SUMIFS('Interim Analysis'!F:F,'Interim Analysis'!$B:$B,$B250,'Interim Analysis'!$C:$C,$C250,'Interim Analysis'!$F:$F,$F250,'Interim Analysis'!$G:$G,$H250,'Interim Analysis'!$E:$E,$E250),
SUMIFS('Interim Analysis'!F:F,'Interim Analysis'!$B:$B,$B250,'Interim Analysis'!$C:$C,$C250,'Interim Analysis'!$F:$F,$F250,'Interim Analysis'!$G:$G,$H250,'Interim Analysis'!$D:$D,$D250)
*(INDEX('Dimensional Maps'!G$39:G$63,MATCH($E250,'Dimensional Maps'!$C$8:$C$32,0),1)
/SUMIFS('Dimensional Maps'!G$39:G$63, 'Dimensional Maps'!$B$8:$B$32,$D250)))),0),0)</f>
        <v>0</v>
      </c>
      <c r="M250" s="115">
        <f>IFERROR(IF($G250 = "WholeBlg",IF(M$1&lt;2020, 0,
IF($H250="GWh",SUMIFS('Interim Analysis'!G:G,'Interim Analysis'!$B:$B,$B250,'Interim Analysis'!$C:$C,$C250,'Interim Analysis'!$F:$F,$F250,'Interim Analysis'!$G:$G,$H250,'Interim Analysis'!$E:$E,$E250),
SUMIFS('Interim Analysis'!G:G,'Interim Analysis'!$B:$B,$B250,'Interim Analysis'!$C:$C,$C250,'Interim Analysis'!$F:$F,$F250,'Interim Analysis'!$G:$G,$H250,'Interim Analysis'!$D:$D,$D250)
*(INDEX('Dimensional Maps'!H$39:H$63,MATCH($E250,'Dimensional Maps'!$C$8:$C$32,0),1)
/SUMIFS('Dimensional Maps'!H$39:H$63, 'Dimensional Maps'!$B$8:$B$32,$D250)))),0),0)</f>
        <v>0</v>
      </c>
      <c r="N250" s="115">
        <f>IFERROR(IF($G250 = "WholeBlg",IF(N$1&lt;2020, 0,
IF($H250="GWh",SUMIFS('Interim Analysis'!H:H,'Interim Analysis'!$B:$B,$B250,'Interim Analysis'!$C:$C,$C250,'Interim Analysis'!$F:$F,$F250,'Interim Analysis'!$G:$G,$H250,'Interim Analysis'!$E:$E,$E250),
SUMIFS('Interim Analysis'!H:H,'Interim Analysis'!$B:$B,$B250,'Interim Analysis'!$C:$C,$C250,'Interim Analysis'!$F:$F,$F250,'Interim Analysis'!$G:$G,$H250,'Interim Analysis'!$D:$D,$D250)
*(INDEX('Dimensional Maps'!I$39:I$63,MATCH($E250,'Dimensional Maps'!$C$8:$C$32,0),1)
/SUMIFS('Dimensional Maps'!I$39:I$63, 'Dimensional Maps'!$B$8:$B$32,$D250)))),0),0)</f>
        <v>0</v>
      </c>
      <c r="O250" s="115">
        <f>IFERROR(IF($G250 = "WholeBlg",IF(O$1&lt;2020, 0,
IF($H250="GWh",SUMIFS('Interim Analysis'!I:I,'Interim Analysis'!$B:$B,$B250,'Interim Analysis'!$C:$C,$C250,'Interim Analysis'!$F:$F,$F250,'Interim Analysis'!$G:$G,$H250,'Interim Analysis'!$E:$E,$E250),
SUMIFS('Interim Analysis'!I:I,'Interim Analysis'!$B:$B,$B250,'Interim Analysis'!$C:$C,$C250,'Interim Analysis'!$F:$F,$F250,'Interim Analysis'!$G:$G,$H250,'Interim Analysis'!$D:$D,$D250)
*(INDEX('Dimensional Maps'!J$39:J$63,MATCH($E250,'Dimensional Maps'!$C$8:$C$32,0),1)
/SUMIFS('Dimensional Maps'!J$39:J$63, 'Dimensional Maps'!$B$8:$B$32,$D250)))),0),0)</f>
        <v>0</v>
      </c>
      <c r="P250" s="115">
        <f>IFERROR(IF($G250 = "WholeBlg",IF(P$1&lt;2020, 0,
IF($H250="GWh",SUMIFS('Interim Analysis'!J:J,'Interim Analysis'!$B:$B,$B250,'Interim Analysis'!$C:$C,$C250,'Interim Analysis'!$F:$F,$F250,'Interim Analysis'!$G:$G,$H250,'Interim Analysis'!$E:$E,$E250),
SUMIFS('Interim Analysis'!J:J,'Interim Analysis'!$B:$B,$B250,'Interim Analysis'!$C:$C,$C250,'Interim Analysis'!$F:$F,$F250,'Interim Analysis'!$G:$G,$H250,'Interim Analysis'!$D:$D,$D250)
*(INDEX('Dimensional Maps'!K$39:K$63,MATCH($E250,'Dimensional Maps'!$C$8:$C$32,0),1)
/SUMIFS('Dimensional Maps'!K$39:K$63, 'Dimensional Maps'!$B$8:$B$32,$D250)))),0),0)</f>
        <v>0</v>
      </c>
      <c r="Q250" s="115">
        <f>IFERROR(IF($G250 = "WholeBlg",IF(Q$1&lt;2020, 0,
IF($H250="GWh",SUMIFS('Interim Analysis'!K:K,'Interim Analysis'!$B:$B,$B250,'Interim Analysis'!$C:$C,$C250,'Interim Analysis'!$F:$F,$F250,'Interim Analysis'!$G:$G,$H250,'Interim Analysis'!$E:$E,$E250),
SUMIFS('Interim Analysis'!K:K,'Interim Analysis'!$B:$B,$B250,'Interim Analysis'!$C:$C,$C250,'Interim Analysis'!$F:$F,$F250,'Interim Analysis'!$G:$G,$H250,'Interim Analysis'!$D:$D,$D250)
*(INDEX('Dimensional Maps'!L$39:L$63,MATCH($E250,'Dimensional Maps'!$C$8:$C$32,0),1)
/SUMIFS('Dimensional Maps'!L$39:L$63, 'Dimensional Maps'!$B$8:$B$32,$D250)))),0),0)</f>
        <v>0</v>
      </c>
      <c r="R250" s="115">
        <f>IFERROR(IF($G250 = "WholeBlg",IF(R$1&lt;2020, 0,
IF($H250="GWh",SUMIFS('Interim Analysis'!L:L,'Interim Analysis'!$B:$B,$B250,'Interim Analysis'!$C:$C,$C250,'Interim Analysis'!$F:$F,$F250,'Interim Analysis'!$G:$G,$H250,'Interim Analysis'!$E:$E,$E250),
SUMIFS('Interim Analysis'!L:L,'Interim Analysis'!$B:$B,$B250,'Interim Analysis'!$C:$C,$C250,'Interim Analysis'!$F:$F,$F250,'Interim Analysis'!$G:$G,$H250,'Interim Analysis'!$D:$D,$D250)
*(INDEX('Dimensional Maps'!M$39:M$63,MATCH($E250,'Dimensional Maps'!$C$8:$C$32,0),1)
/SUMIFS('Dimensional Maps'!M$39:M$63, 'Dimensional Maps'!$B$8:$B$32,$D250)))),0),0)</f>
        <v>0</v>
      </c>
      <c r="S250" s="115">
        <f>IFERROR(IF($G250 = "WholeBlg",IF(S$1&lt;2020, 0,
IF($H250="GWh",SUMIFS('Interim Analysis'!M:M,'Interim Analysis'!$B:$B,$B250,'Interim Analysis'!$C:$C,$C250,'Interim Analysis'!$F:$F,$F250,'Interim Analysis'!$G:$G,$H250,'Interim Analysis'!$E:$E,$E250),
SUMIFS('Interim Analysis'!M:M,'Interim Analysis'!$B:$B,$B250,'Interim Analysis'!$C:$C,$C250,'Interim Analysis'!$F:$F,$F250,'Interim Analysis'!$G:$G,$H250,'Interim Analysis'!$D:$D,$D250)
*(INDEX('Dimensional Maps'!N$39:N$63,MATCH($E250,'Dimensional Maps'!$C$8:$C$32,0),1)
/SUMIFS('Dimensional Maps'!N$39:N$63, 'Dimensional Maps'!$B$8:$B$32,$D250)))),0),0)</f>
        <v>0</v>
      </c>
      <c r="T250" s="115">
        <f>IFERROR(IF($G250 = "WholeBlg",IF(T$1&lt;2020, 0,
IF($H250="GWh",SUMIFS('Interim Analysis'!N:N,'Interim Analysis'!$B:$B,$B250,'Interim Analysis'!$C:$C,$C250,'Interim Analysis'!$F:$F,$F250,'Interim Analysis'!$G:$G,$H250,'Interim Analysis'!$E:$E,$E250),
SUMIFS('Interim Analysis'!N:N,'Interim Analysis'!$B:$B,$B250,'Interim Analysis'!$C:$C,$C250,'Interim Analysis'!$F:$F,$F250,'Interim Analysis'!$G:$G,$H250,'Interim Analysis'!$D:$D,$D250)
*(INDEX('Dimensional Maps'!O$39:O$63,MATCH($E250,'Dimensional Maps'!$C$8:$C$32,0),1)
/SUMIFS('Dimensional Maps'!O$39:O$63, 'Dimensional Maps'!$B$8:$B$32,$D250)))),0),0)</f>
        <v>0</v>
      </c>
      <c r="U250" s="115">
        <f>IFERROR(IF($G250 = "WholeBlg",IF(U$1&lt;2020, 0,
IF($H250="GWh",SUMIFS('Interim Analysis'!O:O,'Interim Analysis'!$B:$B,$B250,'Interim Analysis'!$C:$C,$C250,'Interim Analysis'!$F:$F,$F250,'Interim Analysis'!$G:$G,$H250,'Interim Analysis'!$E:$E,$E250),
SUMIFS('Interim Analysis'!O:O,'Interim Analysis'!$B:$B,$B250,'Interim Analysis'!$C:$C,$C250,'Interim Analysis'!$F:$F,$F250,'Interim Analysis'!$G:$G,$H250,'Interim Analysis'!$D:$D,$D250)
*(INDEX('Dimensional Maps'!P$39:P$63,MATCH($E250,'Dimensional Maps'!$C$8:$C$32,0),1)
/SUMIFS('Dimensional Maps'!P$39:P$63, 'Dimensional Maps'!$B$8:$B$32,$D250)))),0),0)</f>
        <v>0</v>
      </c>
      <c r="V250" s="115">
        <f>IFERROR(IF($G250 = "WholeBlg",IF(V$1&lt;2020, 0,
IF($H250="GWh",SUMIFS('Interim Analysis'!P:P,'Interim Analysis'!$B:$B,$B250,'Interim Analysis'!$C:$C,$C250,'Interim Analysis'!$F:$F,$F250,'Interim Analysis'!$G:$G,$H250,'Interim Analysis'!$E:$E,$E250),
SUMIFS('Interim Analysis'!P:P,'Interim Analysis'!$B:$B,$B250,'Interim Analysis'!$C:$C,$C250,'Interim Analysis'!$F:$F,$F250,'Interim Analysis'!$G:$G,$H250,'Interim Analysis'!$D:$D,$D250)
*(INDEX('Dimensional Maps'!Q$39:Q$63,MATCH($E250,'Dimensional Maps'!$C$8:$C$32,0),1)
/SUMIFS('Dimensional Maps'!Q$39:Q$63, 'Dimensional Maps'!$B$8:$B$32,$D250)))),0),0)</f>
        <v>0</v>
      </c>
      <c r="W250" s="115">
        <f>IFERROR(IF($G250 = "WholeBlg",IF(W$1&lt;2020, 0,
IF($H250="GWh",SUMIFS('Interim Analysis'!Q:Q,'Interim Analysis'!$B:$B,$B250,'Interim Analysis'!$C:$C,$C250,'Interim Analysis'!$F:$F,$F250,'Interim Analysis'!$G:$G,$H250,'Interim Analysis'!$E:$E,$E250),
SUMIFS('Interim Analysis'!Q:Q,'Interim Analysis'!$B:$B,$B250,'Interim Analysis'!$C:$C,$C250,'Interim Analysis'!$F:$F,$F250,'Interim Analysis'!$G:$G,$H250,'Interim Analysis'!$D:$D,$D250)
*(INDEX('Dimensional Maps'!R$39:R$63,MATCH($E250,'Dimensional Maps'!$C$8:$C$32,0),1)
/SUMIFS('Dimensional Maps'!R$39:R$63, 'Dimensional Maps'!$B$8:$B$32,$D250)))),0),0)</f>
        <v>0</v>
      </c>
    </row>
    <row r="251" spans="1:23" x14ac:dyDescent="0.25">
      <c r="A251" s="105" t="str">
        <f>Home!$C$20</f>
        <v>IOU Potential Program Savings ET</v>
      </c>
      <c r="B251" s="103" t="s">
        <v>238</v>
      </c>
      <c r="C251" s="103">
        <v>1</v>
      </c>
      <c r="D251" s="103" t="s">
        <v>44</v>
      </c>
      <c r="E251" s="103" t="s">
        <v>208</v>
      </c>
      <c r="F251" s="103" t="s">
        <v>186</v>
      </c>
      <c r="G251" s="103" t="s">
        <v>53</v>
      </c>
      <c r="H251" s="116" t="s">
        <v>18</v>
      </c>
      <c r="I251" s="115">
        <f>IFERROR(IF($G251 = "WholeBlg",IF(I$1&lt;2020, 0,
IF($H251="GWh",SUMIFS('Interim Analysis'!C:C,'Interim Analysis'!$B:$B,$B251,'Interim Analysis'!$C:$C,$C251,'Interim Analysis'!$F:$F,$F251,'Interim Analysis'!$G:$G,$H251,'Interim Analysis'!$E:$E,$E251),
SUMIFS('Interim Analysis'!C:C,'Interim Analysis'!$B:$B,$B251,'Interim Analysis'!$C:$C,$C251,'Interim Analysis'!$F:$F,$F251,'Interim Analysis'!$G:$G,$H251,'Interim Analysis'!$D:$D,$D251)
*(INDEX('Dimensional Maps'!D$39:D$63,MATCH($E251,'Dimensional Maps'!$C$8:$C$32,0),1)
/SUMIFS('Dimensional Maps'!D$39:D$63, 'Dimensional Maps'!$B$8:$B$32,$D251)))),0),0)</f>
        <v>0</v>
      </c>
      <c r="J251" s="115">
        <f>IFERROR(IF($G251 = "WholeBlg",IF(J$1&lt;2020, 0,
IF($H251="GWh",SUMIFS('Interim Analysis'!D:D,'Interim Analysis'!$B:$B,$B251,'Interim Analysis'!$C:$C,$C251,'Interim Analysis'!$F:$F,$F251,'Interim Analysis'!$G:$G,$H251,'Interim Analysis'!$E:$E,$E251),
SUMIFS('Interim Analysis'!D:D,'Interim Analysis'!$B:$B,$B251,'Interim Analysis'!$C:$C,$C251,'Interim Analysis'!$F:$F,$F251,'Interim Analysis'!$G:$G,$H251,'Interim Analysis'!$D:$D,$D251)
*(INDEX('Dimensional Maps'!E$39:E$63,MATCH($E251,'Dimensional Maps'!$C$8:$C$32,0),1)
/SUMIFS('Dimensional Maps'!E$39:E$63, 'Dimensional Maps'!$B$8:$B$32,$D251)))),0),0)</f>
        <v>0</v>
      </c>
      <c r="K251" s="115">
        <f>IFERROR(IF($G251 = "WholeBlg",IF(K$1&lt;2020, 0,
IF($H251="GWh",SUMIFS('Interim Analysis'!E:E,'Interim Analysis'!$B:$B,$B251,'Interim Analysis'!$C:$C,$C251,'Interim Analysis'!$F:$F,$F251,'Interim Analysis'!$G:$G,$H251,'Interim Analysis'!$E:$E,$E251),
SUMIFS('Interim Analysis'!E:E,'Interim Analysis'!$B:$B,$B251,'Interim Analysis'!$C:$C,$C251,'Interim Analysis'!$F:$F,$F251,'Interim Analysis'!$G:$G,$H251,'Interim Analysis'!$D:$D,$D251)
*(INDEX('Dimensional Maps'!F$39:F$63,MATCH($E251,'Dimensional Maps'!$C$8:$C$32,0),1)
/SUMIFS('Dimensional Maps'!F$39:F$63, 'Dimensional Maps'!$B$8:$B$32,$D251)))),0),0)</f>
        <v>0</v>
      </c>
      <c r="L251" s="115">
        <f>IFERROR(IF($G251 = "WholeBlg",IF(L$1&lt;2020, 0,
IF($H251="GWh",SUMIFS('Interim Analysis'!F:F,'Interim Analysis'!$B:$B,$B251,'Interim Analysis'!$C:$C,$C251,'Interim Analysis'!$F:$F,$F251,'Interim Analysis'!$G:$G,$H251,'Interim Analysis'!$E:$E,$E251),
SUMIFS('Interim Analysis'!F:F,'Interim Analysis'!$B:$B,$B251,'Interim Analysis'!$C:$C,$C251,'Interim Analysis'!$F:$F,$F251,'Interim Analysis'!$G:$G,$H251,'Interim Analysis'!$D:$D,$D251)
*(INDEX('Dimensional Maps'!G$39:G$63,MATCH($E251,'Dimensional Maps'!$C$8:$C$32,0),1)
/SUMIFS('Dimensional Maps'!G$39:G$63, 'Dimensional Maps'!$B$8:$B$32,$D251)))),0),0)</f>
        <v>0</v>
      </c>
      <c r="M251" s="115">
        <f>IFERROR(IF($G251 = "WholeBlg",IF(M$1&lt;2020, 0,
IF($H251="GWh",SUMIFS('Interim Analysis'!G:G,'Interim Analysis'!$B:$B,$B251,'Interim Analysis'!$C:$C,$C251,'Interim Analysis'!$F:$F,$F251,'Interim Analysis'!$G:$G,$H251,'Interim Analysis'!$E:$E,$E251),
SUMIFS('Interim Analysis'!G:G,'Interim Analysis'!$B:$B,$B251,'Interim Analysis'!$C:$C,$C251,'Interim Analysis'!$F:$F,$F251,'Interim Analysis'!$G:$G,$H251,'Interim Analysis'!$D:$D,$D251)
*(INDEX('Dimensional Maps'!H$39:H$63,MATCH($E251,'Dimensional Maps'!$C$8:$C$32,0),1)
/SUMIFS('Dimensional Maps'!H$39:H$63, 'Dimensional Maps'!$B$8:$B$32,$D251)))),0),0)</f>
        <v>0</v>
      </c>
      <c r="N251" s="115">
        <f>IFERROR(IF($G251 = "WholeBlg",IF(N$1&lt;2020, 0,
IF($H251="GWh",SUMIFS('Interim Analysis'!H:H,'Interim Analysis'!$B:$B,$B251,'Interim Analysis'!$C:$C,$C251,'Interim Analysis'!$F:$F,$F251,'Interim Analysis'!$G:$G,$H251,'Interim Analysis'!$E:$E,$E251),
SUMIFS('Interim Analysis'!H:H,'Interim Analysis'!$B:$B,$B251,'Interim Analysis'!$C:$C,$C251,'Interim Analysis'!$F:$F,$F251,'Interim Analysis'!$G:$G,$H251,'Interim Analysis'!$D:$D,$D251)
*(INDEX('Dimensional Maps'!I$39:I$63,MATCH($E251,'Dimensional Maps'!$C$8:$C$32,0),1)
/SUMIFS('Dimensional Maps'!I$39:I$63, 'Dimensional Maps'!$B$8:$B$32,$D251)))),0),0)</f>
        <v>0</v>
      </c>
      <c r="O251" s="115">
        <f>IFERROR(IF($G251 = "WholeBlg",IF(O$1&lt;2020, 0,
IF($H251="GWh",SUMIFS('Interim Analysis'!I:I,'Interim Analysis'!$B:$B,$B251,'Interim Analysis'!$C:$C,$C251,'Interim Analysis'!$F:$F,$F251,'Interim Analysis'!$G:$G,$H251,'Interim Analysis'!$E:$E,$E251),
SUMIFS('Interim Analysis'!I:I,'Interim Analysis'!$B:$B,$B251,'Interim Analysis'!$C:$C,$C251,'Interim Analysis'!$F:$F,$F251,'Interim Analysis'!$G:$G,$H251,'Interim Analysis'!$D:$D,$D251)
*(INDEX('Dimensional Maps'!J$39:J$63,MATCH($E251,'Dimensional Maps'!$C$8:$C$32,0),1)
/SUMIFS('Dimensional Maps'!J$39:J$63, 'Dimensional Maps'!$B$8:$B$32,$D251)))),0),0)</f>
        <v>0</v>
      </c>
      <c r="P251" s="115">
        <f>IFERROR(IF($G251 = "WholeBlg",IF(P$1&lt;2020, 0,
IF($H251="GWh",SUMIFS('Interim Analysis'!J:J,'Interim Analysis'!$B:$B,$B251,'Interim Analysis'!$C:$C,$C251,'Interim Analysis'!$F:$F,$F251,'Interim Analysis'!$G:$G,$H251,'Interim Analysis'!$E:$E,$E251),
SUMIFS('Interim Analysis'!J:J,'Interim Analysis'!$B:$B,$B251,'Interim Analysis'!$C:$C,$C251,'Interim Analysis'!$F:$F,$F251,'Interim Analysis'!$G:$G,$H251,'Interim Analysis'!$D:$D,$D251)
*(INDEX('Dimensional Maps'!K$39:K$63,MATCH($E251,'Dimensional Maps'!$C$8:$C$32,0),1)
/SUMIFS('Dimensional Maps'!K$39:K$63, 'Dimensional Maps'!$B$8:$B$32,$D251)))),0),0)</f>
        <v>0</v>
      </c>
      <c r="Q251" s="115">
        <f>IFERROR(IF($G251 = "WholeBlg",IF(Q$1&lt;2020, 0,
IF($H251="GWh",SUMIFS('Interim Analysis'!K:K,'Interim Analysis'!$B:$B,$B251,'Interim Analysis'!$C:$C,$C251,'Interim Analysis'!$F:$F,$F251,'Interim Analysis'!$G:$G,$H251,'Interim Analysis'!$E:$E,$E251),
SUMIFS('Interim Analysis'!K:K,'Interim Analysis'!$B:$B,$B251,'Interim Analysis'!$C:$C,$C251,'Interim Analysis'!$F:$F,$F251,'Interim Analysis'!$G:$G,$H251,'Interim Analysis'!$D:$D,$D251)
*(INDEX('Dimensional Maps'!L$39:L$63,MATCH($E251,'Dimensional Maps'!$C$8:$C$32,0),1)
/SUMIFS('Dimensional Maps'!L$39:L$63, 'Dimensional Maps'!$B$8:$B$32,$D251)))),0),0)</f>
        <v>0</v>
      </c>
      <c r="R251" s="115">
        <f>IFERROR(IF($G251 = "WholeBlg",IF(R$1&lt;2020, 0,
IF($H251="GWh",SUMIFS('Interim Analysis'!L:L,'Interim Analysis'!$B:$B,$B251,'Interim Analysis'!$C:$C,$C251,'Interim Analysis'!$F:$F,$F251,'Interim Analysis'!$G:$G,$H251,'Interim Analysis'!$E:$E,$E251),
SUMIFS('Interim Analysis'!L:L,'Interim Analysis'!$B:$B,$B251,'Interim Analysis'!$C:$C,$C251,'Interim Analysis'!$F:$F,$F251,'Interim Analysis'!$G:$G,$H251,'Interim Analysis'!$D:$D,$D251)
*(INDEX('Dimensional Maps'!M$39:M$63,MATCH($E251,'Dimensional Maps'!$C$8:$C$32,0),1)
/SUMIFS('Dimensional Maps'!M$39:M$63, 'Dimensional Maps'!$B$8:$B$32,$D251)))),0),0)</f>
        <v>0</v>
      </c>
      <c r="S251" s="115">
        <f>IFERROR(IF($G251 = "WholeBlg",IF(S$1&lt;2020, 0,
IF($H251="GWh",SUMIFS('Interim Analysis'!M:M,'Interim Analysis'!$B:$B,$B251,'Interim Analysis'!$C:$C,$C251,'Interim Analysis'!$F:$F,$F251,'Interim Analysis'!$G:$G,$H251,'Interim Analysis'!$E:$E,$E251),
SUMIFS('Interim Analysis'!M:M,'Interim Analysis'!$B:$B,$B251,'Interim Analysis'!$C:$C,$C251,'Interim Analysis'!$F:$F,$F251,'Interim Analysis'!$G:$G,$H251,'Interim Analysis'!$D:$D,$D251)
*(INDEX('Dimensional Maps'!N$39:N$63,MATCH($E251,'Dimensional Maps'!$C$8:$C$32,0),1)
/SUMIFS('Dimensional Maps'!N$39:N$63, 'Dimensional Maps'!$B$8:$B$32,$D251)))),0),0)</f>
        <v>0</v>
      </c>
      <c r="T251" s="115">
        <f>IFERROR(IF($G251 = "WholeBlg",IF(T$1&lt;2020, 0,
IF($H251="GWh",SUMIFS('Interim Analysis'!N:N,'Interim Analysis'!$B:$B,$B251,'Interim Analysis'!$C:$C,$C251,'Interim Analysis'!$F:$F,$F251,'Interim Analysis'!$G:$G,$H251,'Interim Analysis'!$E:$E,$E251),
SUMIFS('Interim Analysis'!N:N,'Interim Analysis'!$B:$B,$B251,'Interim Analysis'!$C:$C,$C251,'Interim Analysis'!$F:$F,$F251,'Interim Analysis'!$G:$G,$H251,'Interim Analysis'!$D:$D,$D251)
*(INDEX('Dimensional Maps'!O$39:O$63,MATCH($E251,'Dimensional Maps'!$C$8:$C$32,0),1)
/SUMIFS('Dimensional Maps'!O$39:O$63, 'Dimensional Maps'!$B$8:$B$32,$D251)))),0),0)</f>
        <v>0</v>
      </c>
      <c r="U251" s="115">
        <f>IFERROR(IF($G251 = "WholeBlg",IF(U$1&lt;2020, 0,
IF($H251="GWh",SUMIFS('Interim Analysis'!O:O,'Interim Analysis'!$B:$B,$B251,'Interim Analysis'!$C:$C,$C251,'Interim Analysis'!$F:$F,$F251,'Interim Analysis'!$G:$G,$H251,'Interim Analysis'!$E:$E,$E251),
SUMIFS('Interim Analysis'!O:O,'Interim Analysis'!$B:$B,$B251,'Interim Analysis'!$C:$C,$C251,'Interim Analysis'!$F:$F,$F251,'Interim Analysis'!$G:$G,$H251,'Interim Analysis'!$D:$D,$D251)
*(INDEX('Dimensional Maps'!P$39:P$63,MATCH($E251,'Dimensional Maps'!$C$8:$C$32,0),1)
/SUMIFS('Dimensional Maps'!P$39:P$63, 'Dimensional Maps'!$B$8:$B$32,$D251)))),0),0)</f>
        <v>0</v>
      </c>
      <c r="V251" s="115">
        <f>IFERROR(IF($G251 = "WholeBlg",IF(V$1&lt;2020, 0,
IF($H251="GWh",SUMIFS('Interim Analysis'!P:P,'Interim Analysis'!$B:$B,$B251,'Interim Analysis'!$C:$C,$C251,'Interim Analysis'!$F:$F,$F251,'Interim Analysis'!$G:$G,$H251,'Interim Analysis'!$E:$E,$E251),
SUMIFS('Interim Analysis'!P:P,'Interim Analysis'!$B:$B,$B251,'Interim Analysis'!$C:$C,$C251,'Interim Analysis'!$F:$F,$F251,'Interim Analysis'!$G:$G,$H251,'Interim Analysis'!$D:$D,$D251)
*(INDEX('Dimensional Maps'!Q$39:Q$63,MATCH($E251,'Dimensional Maps'!$C$8:$C$32,0),1)
/SUMIFS('Dimensional Maps'!Q$39:Q$63, 'Dimensional Maps'!$B$8:$B$32,$D251)))),0),0)</f>
        <v>0</v>
      </c>
      <c r="W251" s="115">
        <f>IFERROR(IF($G251 = "WholeBlg",IF(W$1&lt;2020, 0,
IF($H251="GWh",SUMIFS('Interim Analysis'!Q:Q,'Interim Analysis'!$B:$B,$B251,'Interim Analysis'!$C:$C,$C251,'Interim Analysis'!$F:$F,$F251,'Interim Analysis'!$G:$G,$H251,'Interim Analysis'!$E:$E,$E251),
SUMIFS('Interim Analysis'!Q:Q,'Interim Analysis'!$B:$B,$B251,'Interim Analysis'!$C:$C,$C251,'Interim Analysis'!$F:$F,$F251,'Interim Analysis'!$G:$G,$H251,'Interim Analysis'!$D:$D,$D251)
*(INDEX('Dimensional Maps'!R$39:R$63,MATCH($E251,'Dimensional Maps'!$C$8:$C$32,0),1)
/SUMIFS('Dimensional Maps'!R$39:R$63, 'Dimensional Maps'!$B$8:$B$32,$D251)))),0),0)</f>
        <v>0</v>
      </c>
    </row>
    <row r="252" spans="1:23" x14ac:dyDescent="0.25">
      <c r="A252" s="105" t="str">
        <f>Home!$C$20</f>
        <v>IOU Potential Program Savings ET</v>
      </c>
      <c r="B252" s="103" t="s">
        <v>238</v>
      </c>
      <c r="C252" s="103">
        <v>1</v>
      </c>
      <c r="D252" s="103" t="s">
        <v>44</v>
      </c>
      <c r="E252" s="103" t="s">
        <v>208</v>
      </c>
      <c r="F252" s="103" t="s">
        <v>167</v>
      </c>
      <c r="G252" s="103" t="s">
        <v>53</v>
      </c>
      <c r="H252" s="116" t="s">
        <v>20</v>
      </c>
      <c r="I252" s="115">
        <f>IFERROR(IF($G252 = "WholeBlg",IF(I$1&lt;2020, 0,
IF($H252="GWh",SUMIFS('Interim Analysis'!C:C,'Interim Analysis'!$B:$B,$B252,'Interim Analysis'!$C:$C,$C252,'Interim Analysis'!$F:$F,$F252,'Interim Analysis'!$G:$G,$H252,'Interim Analysis'!$E:$E,$E252),
SUMIFS('Interim Analysis'!C:C,'Interim Analysis'!$B:$B,$B252,'Interim Analysis'!$C:$C,$C252,'Interim Analysis'!$F:$F,$F252,'Interim Analysis'!$G:$G,$H252,'Interim Analysis'!$D:$D,$D252)
*(INDEX('Dimensional Maps'!D$39:D$63,MATCH($E252,'Dimensional Maps'!$C$8:$C$32,0),1)
/SUMIFS('Dimensional Maps'!D$39:D$63, 'Dimensional Maps'!$B$8:$B$32,$D252)))),0),0)</f>
        <v>0</v>
      </c>
      <c r="J252" s="115">
        <f>IFERROR(IF($G252 = "WholeBlg",IF(J$1&lt;2020, 0,
IF($H252="GWh",SUMIFS('Interim Analysis'!D:D,'Interim Analysis'!$B:$B,$B252,'Interim Analysis'!$C:$C,$C252,'Interim Analysis'!$F:$F,$F252,'Interim Analysis'!$G:$G,$H252,'Interim Analysis'!$E:$E,$E252),
SUMIFS('Interim Analysis'!D:D,'Interim Analysis'!$B:$B,$B252,'Interim Analysis'!$C:$C,$C252,'Interim Analysis'!$F:$F,$F252,'Interim Analysis'!$G:$G,$H252,'Interim Analysis'!$D:$D,$D252)
*(INDEX('Dimensional Maps'!E$39:E$63,MATCH($E252,'Dimensional Maps'!$C$8:$C$32,0),1)
/SUMIFS('Dimensional Maps'!E$39:E$63, 'Dimensional Maps'!$B$8:$B$32,$D252)))),0),0)</f>
        <v>0</v>
      </c>
      <c r="K252" s="115">
        <f>IFERROR(IF($G252 = "WholeBlg",IF(K$1&lt;2020, 0,
IF($H252="GWh",SUMIFS('Interim Analysis'!E:E,'Interim Analysis'!$B:$B,$B252,'Interim Analysis'!$C:$C,$C252,'Interim Analysis'!$F:$F,$F252,'Interim Analysis'!$G:$G,$H252,'Interim Analysis'!$E:$E,$E252),
SUMIFS('Interim Analysis'!E:E,'Interim Analysis'!$B:$B,$B252,'Interim Analysis'!$C:$C,$C252,'Interim Analysis'!$F:$F,$F252,'Interim Analysis'!$G:$G,$H252,'Interim Analysis'!$D:$D,$D252)
*(INDEX('Dimensional Maps'!F$39:F$63,MATCH($E252,'Dimensional Maps'!$C$8:$C$32,0),1)
/SUMIFS('Dimensional Maps'!F$39:F$63, 'Dimensional Maps'!$B$8:$B$32,$D252)))),0),0)</f>
        <v>0</v>
      </c>
      <c r="L252" s="115">
        <f>IFERROR(IF($G252 = "WholeBlg",IF(L$1&lt;2020, 0,
IF($H252="GWh",SUMIFS('Interim Analysis'!F:F,'Interim Analysis'!$B:$B,$B252,'Interim Analysis'!$C:$C,$C252,'Interim Analysis'!$F:$F,$F252,'Interim Analysis'!$G:$G,$H252,'Interim Analysis'!$E:$E,$E252),
SUMIFS('Interim Analysis'!F:F,'Interim Analysis'!$B:$B,$B252,'Interim Analysis'!$C:$C,$C252,'Interim Analysis'!$F:$F,$F252,'Interim Analysis'!$G:$G,$H252,'Interim Analysis'!$D:$D,$D252)
*(INDEX('Dimensional Maps'!G$39:G$63,MATCH($E252,'Dimensional Maps'!$C$8:$C$32,0),1)
/SUMIFS('Dimensional Maps'!G$39:G$63, 'Dimensional Maps'!$B$8:$B$32,$D252)))),0),0)</f>
        <v>0</v>
      </c>
      <c r="M252" s="115">
        <f>IFERROR(IF($G252 = "WholeBlg",IF(M$1&lt;2020, 0,
IF($H252="GWh",SUMIFS('Interim Analysis'!G:G,'Interim Analysis'!$B:$B,$B252,'Interim Analysis'!$C:$C,$C252,'Interim Analysis'!$F:$F,$F252,'Interim Analysis'!$G:$G,$H252,'Interim Analysis'!$E:$E,$E252),
SUMIFS('Interim Analysis'!G:G,'Interim Analysis'!$B:$B,$B252,'Interim Analysis'!$C:$C,$C252,'Interim Analysis'!$F:$F,$F252,'Interim Analysis'!$G:$G,$H252,'Interim Analysis'!$D:$D,$D252)
*(INDEX('Dimensional Maps'!H$39:H$63,MATCH($E252,'Dimensional Maps'!$C$8:$C$32,0),1)
/SUMIFS('Dimensional Maps'!H$39:H$63, 'Dimensional Maps'!$B$8:$B$32,$D252)))),0),0)</f>
        <v>0</v>
      </c>
      <c r="N252" s="115">
        <f>IFERROR(IF($G252 = "WholeBlg",IF(N$1&lt;2020, 0,
IF($H252="GWh",SUMIFS('Interim Analysis'!H:H,'Interim Analysis'!$B:$B,$B252,'Interim Analysis'!$C:$C,$C252,'Interim Analysis'!$F:$F,$F252,'Interim Analysis'!$G:$G,$H252,'Interim Analysis'!$E:$E,$E252),
SUMIFS('Interim Analysis'!H:H,'Interim Analysis'!$B:$B,$B252,'Interim Analysis'!$C:$C,$C252,'Interim Analysis'!$F:$F,$F252,'Interim Analysis'!$G:$G,$H252,'Interim Analysis'!$D:$D,$D252)
*(INDEX('Dimensional Maps'!I$39:I$63,MATCH($E252,'Dimensional Maps'!$C$8:$C$32,0),1)
/SUMIFS('Dimensional Maps'!I$39:I$63, 'Dimensional Maps'!$B$8:$B$32,$D252)))),0),0)</f>
        <v>5.6111460098625674E-3</v>
      </c>
      <c r="O252" s="115">
        <f>IFERROR(IF($G252 = "WholeBlg",IF(O$1&lt;2020, 0,
IF($H252="GWh",SUMIFS('Interim Analysis'!I:I,'Interim Analysis'!$B:$B,$B252,'Interim Analysis'!$C:$C,$C252,'Interim Analysis'!$F:$F,$F252,'Interim Analysis'!$G:$G,$H252,'Interim Analysis'!$E:$E,$E252),
SUMIFS('Interim Analysis'!I:I,'Interim Analysis'!$B:$B,$B252,'Interim Analysis'!$C:$C,$C252,'Interim Analysis'!$F:$F,$F252,'Interim Analysis'!$G:$G,$H252,'Interim Analysis'!$D:$D,$D252)
*(INDEX('Dimensional Maps'!J$39:J$63,MATCH($E252,'Dimensional Maps'!$C$8:$C$32,0),1)
/SUMIFS('Dimensional Maps'!J$39:J$63, 'Dimensional Maps'!$B$8:$B$32,$D252)))),0),0)</f>
        <v>1.0894125574719055E-2</v>
      </c>
      <c r="P252" s="115">
        <f>IFERROR(IF($G252 = "WholeBlg",IF(P$1&lt;2020, 0,
IF($H252="GWh",SUMIFS('Interim Analysis'!J:J,'Interim Analysis'!$B:$B,$B252,'Interim Analysis'!$C:$C,$C252,'Interim Analysis'!$F:$F,$F252,'Interim Analysis'!$G:$G,$H252,'Interim Analysis'!$E:$E,$E252),
SUMIFS('Interim Analysis'!J:J,'Interim Analysis'!$B:$B,$B252,'Interim Analysis'!$C:$C,$C252,'Interim Analysis'!$F:$F,$F252,'Interim Analysis'!$G:$G,$H252,'Interim Analysis'!$D:$D,$D252)
*(INDEX('Dimensional Maps'!K$39:K$63,MATCH($E252,'Dimensional Maps'!$C$8:$C$32,0),1)
/SUMIFS('Dimensional Maps'!K$39:K$63, 'Dimensional Maps'!$B$8:$B$32,$D252)))),0),0)</f>
        <v>1.5827238264614754E-2</v>
      </c>
      <c r="Q252" s="115">
        <f>IFERROR(IF($G252 = "WholeBlg",IF(Q$1&lt;2020, 0,
IF($H252="GWh",SUMIFS('Interim Analysis'!K:K,'Interim Analysis'!$B:$B,$B252,'Interim Analysis'!$C:$C,$C252,'Interim Analysis'!$F:$F,$F252,'Interim Analysis'!$G:$G,$H252,'Interim Analysis'!$E:$E,$E252),
SUMIFS('Interim Analysis'!K:K,'Interim Analysis'!$B:$B,$B252,'Interim Analysis'!$C:$C,$C252,'Interim Analysis'!$F:$F,$F252,'Interim Analysis'!$G:$G,$H252,'Interim Analysis'!$D:$D,$D252)
*(INDEX('Dimensional Maps'!L$39:L$63,MATCH($E252,'Dimensional Maps'!$C$8:$C$32,0),1)
/SUMIFS('Dimensional Maps'!L$39:L$63, 'Dimensional Maps'!$B$8:$B$32,$D252)))),0),0)</f>
        <v>2.0359446009606975E-2</v>
      </c>
      <c r="R252" s="115">
        <f>IFERROR(IF($G252 = "WholeBlg",IF(R$1&lt;2020, 0,
IF($H252="GWh",SUMIFS('Interim Analysis'!L:L,'Interim Analysis'!$B:$B,$B252,'Interim Analysis'!$C:$C,$C252,'Interim Analysis'!$F:$F,$F252,'Interim Analysis'!$G:$G,$H252,'Interim Analysis'!$E:$E,$E252),
SUMIFS('Interim Analysis'!L:L,'Interim Analysis'!$B:$B,$B252,'Interim Analysis'!$C:$C,$C252,'Interim Analysis'!$F:$F,$F252,'Interim Analysis'!$G:$G,$H252,'Interim Analysis'!$D:$D,$D252)
*(INDEX('Dimensional Maps'!M$39:M$63,MATCH($E252,'Dimensional Maps'!$C$8:$C$32,0),1)
/SUMIFS('Dimensional Maps'!M$39:M$63, 'Dimensional Maps'!$B$8:$B$32,$D252)))),0),0)</f>
        <v>2.4612716804251849E-2</v>
      </c>
      <c r="S252" s="115">
        <f>IFERROR(IF($G252 = "WholeBlg",IF(S$1&lt;2020, 0,
IF($H252="GWh",SUMIFS('Interim Analysis'!M:M,'Interim Analysis'!$B:$B,$B252,'Interim Analysis'!$C:$C,$C252,'Interim Analysis'!$F:$F,$F252,'Interim Analysis'!$G:$G,$H252,'Interim Analysis'!$E:$E,$E252),
SUMIFS('Interim Analysis'!M:M,'Interim Analysis'!$B:$B,$B252,'Interim Analysis'!$C:$C,$C252,'Interim Analysis'!$F:$F,$F252,'Interim Analysis'!$G:$G,$H252,'Interim Analysis'!$D:$D,$D252)
*(INDEX('Dimensional Maps'!N$39:N$63,MATCH($E252,'Dimensional Maps'!$C$8:$C$32,0),1)
/SUMIFS('Dimensional Maps'!N$39:N$63, 'Dimensional Maps'!$B$8:$B$32,$D252)))),0),0)</f>
        <v>2.8488401325089716E-2</v>
      </c>
      <c r="T252" s="115">
        <f>IFERROR(IF($G252 = "WholeBlg",IF(T$1&lt;2020, 0,
IF($H252="GWh",SUMIFS('Interim Analysis'!N:N,'Interim Analysis'!$B:$B,$B252,'Interim Analysis'!$C:$C,$C252,'Interim Analysis'!$F:$F,$F252,'Interim Analysis'!$G:$G,$H252,'Interim Analysis'!$E:$E,$E252),
SUMIFS('Interim Analysis'!N:N,'Interim Analysis'!$B:$B,$B252,'Interim Analysis'!$C:$C,$C252,'Interim Analysis'!$F:$F,$F252,'Interim Analysis'!$G:$G,$H252,'Interim Analysis'!$D:$D,$D252)
*(INDEX('Dimensional Maps'!O$39:O$63,MATCH($E252,'Dimensional Maps'!$C$8:$C$32,0),1)
/SUMIFS('Dimensional Maps'!O$39:O$63, 'Dimensional Maps'!$B$8:$B$32,$D252)))),0),0)</f>
        <v>3.2172567210368895E-2</v>
      </c>
      <c r="U252" s="115">
        <f>IFERROR(IF($G252 = "WholeBlg",IF(U$1&lt;2020, 0,
IF($H252="GWh",SUMIFS('Interim Analysis'!O:O,'Interim Analysis'!$B:$B,$B252,'Interim Analysis'!$C:$C,$C252,'Interim Analysis'!$F:$F,$F252,'Interim Analysis'!$G:$G,$H252,'Interim Analysis'!$E:$E,$E252),
SUMIFS('Interim Analysis'!O:O,'Interim Analysis'!$B:$B,$B252,'Interim Analysis'!$C:$C,$C252,'Interim Analysis'!$F:$F,$F252,'Interim Analysis'!$G:$G,$H252,'Interim Analysis'!$D:$D,$D252)
*(INDEX('Dimensional Maps'!P$39:P$63,MATCH($E252,'Dimensional Maps'!$C$8:$C$32,0),1)
/SUMIFS('Dimensional Maps'!P$39:P$63, 'Dimensional Maps'!$B$8:$B$32,$D252)))),0),0)</f>
        <v>3.5639978664684942E-2</v>
      </c>
      <c r="V252" s="115">
        <f>IFERROR(IF($G252 = "WholeBlg",IF(V$1&lt;2020, 0,
IF($H252="GWh",SUMIFS('Interim Analysis'!P:P,'Interim Analysis'!$B:$B,$B252,'Interim Analysis'!$C:$C,$C252,'Interim Analysis'!$F:$F,$F252,'Interim Analysis'!$G:$G,$H252,'Interim Analysis'!$E:$E,$E252),
SUMIFS('Interim Analysis'!P:P,'Interim Analysis'!$B:$B,$B252,'Interim Analysis'!$C:$C,$C252,'Interim Analysis'!$F:$F,$F252,'Interim Analysis'!$G:$G,$H252,'Interim Analysis'!$D:$D,$D252)
*(INDEX('Dimensional Maps'!Q$39:Q$63,MATCH($E252,'Dimensional Maps'!$C$8:$C$32,0),1)
/SUMIFS('Dimensional Maps'!Q$39:Q$63, 'Dimensional Maps'!$B$8:$B$32,$D252)))),0),0)</f>
        <v>3.9003026444914067E-2</v>
      </c>
      <c r="W252" s="115">
        <f>IFERROR(IF($G252 = "WholeBlg",IF(W$1&lt;2020, 0,
IF($H252="GWh",SUMIFS('Interim Analysis'!Q:Q,'Interim Analysis'!$B:$B,$B252,'Interim Analysis'!$C:$C,$C252,'Interim Analysis'!$F:$F,$F252,'Interim Analysis'!$G:$G,$H252,'Interim Analysis'!$E:$E,$E252),
SUMIFS('Interim Analysis'!Q:Q,'Interim Analysis'!$B:$B,$B252,'Interim Analysis'!$C:$C,$C252,'Interim Analysis'!$F:$F,$F252,'Interim Analysis'!$G:$G,$H252,'Interim Analysis'!$D:$D,$D252)
*(INDEX('Dimensional Maps'!R$39:R$63,MATCH($E252,'Dimensional Maps'!$C$8:$C$32,0),1)
/SUMIFS('Dimensional Maps'!R$39:R$63, 'Dimensional Maps'!$B$8:$B$32,$D252)))),0),0)</f>
        <v>4.2163738504583589E-2</v>
      </c>
    </row>
    <row r="253" spans="1:23" x14ac:dyDescent="0.25">
      <c r="A253" s="105" t="str">
        <f>Home!$C$20</f>
        <v>IOU Potential Program Savings ET</v>
      </c>
      <c r="B253" s="103" t="s">
        <v>238</v>
      </c>
      <c r="C253" s="103">
        <v>1</v>
      </c>
      <c r="D253" s="103" t="s">
        <v>44</v>
      </c>
      <c r="E253" s="103" t="s">
        <v>208</v>
      </c>
      <c r="F253" s="103" t="s">
        <v>186</v>
      </c>
      <c r="G253" s="103" t="s">
        <v>53</v>
      </c>
      <c r="H253" s="116" t="s">
        <v>20</v>
      </c>
      <c r="I253" s="115">
        <f>IFERROR(IF($G253 = "WholeBlg",IF(I$1&lt;2020, 0,
IF($H253="GWh",SUMIFS('Interim Analysis'!C:C,'Interim Analysis'!$B:$B,$B253,'Interim Analysis'!$C:$C,$C253,'Interim Analysis'!$F:$F,$F253,'Interim Analysis'!$G:$G,$H253,'Interim Analysis'!$E:$E,$E253),
SUMIFS('Interim Analysis'!C:C,'Interim Analysis'!$B:$B,$B253,'Interim Analysis'!$C:$C,$C253,'Interim Analysis'!$F:$F,$F253,'Interim Analysis'!$G:$G,$H253,'Interim Analysis'!$D:$D,$D253)
*(INDEX('Dimensional Maps'!D$39:D$63,MATCH($E253,'Dimensional Maps'!$C$8:$C$32,0),1)
/SUMIFS('Dimensional Maps'!D$39:D$63, 'Dimensional Maps'!$B$8:$B$32,$D253)))),0),0)</f>
        <v>0</v>
      </c>
      <c r="J253" s="115">
        <f>IFERROR(IF($G253 = "WholeBlg",IF(J$1&lt;2020, 0,
IF($H253="GWh",SUMIFS('Interim Analysis'!D:D,'Interim Analysis'!$B:$B,$B253,'Interim Analysis'!$C:$C,$C253,'Interim Analysis'!$F:$F,$F253,'Interim Analysis'!$G:$G,$H253,'Interim Analysis'!$E:$E,$E253),
SUMIFS('Interim Analysis'!D:D,'Interim Analysis'!$B:$B,$B253,'Interim Analysis'!$C:$C,$C253,'Interim Analysis'!$F:$F,$F253,'Interim Analysis'!$G:$G,$H253,'Interim Analysis'!$D:$D,$D253)
*(INDEX('Dimensional Maps'!E$39:E$63,MATCH($E253,'Dimensional Maps'!$C$8:$C$32,0),1)
/SUMIFS('Dimensional Maps'!E$39:E$63, 'Dimensional Maps'!$B$8:$B$32,$D253)))),0),0)</f>
        <v>0</v>
      </c>
      <c r="K253" s="115">
        <f>IFERROR(IF($G253 = "WholeBlg",IF(K$1&lt;2020, 0,
IF($H253="GWh",SUMIFS('Interim Analysis'!E:E,'Interim Analysis'!$B:$B,$B253,'Interim Analysis'!$C:$C,$C253,'Interim Analysis'!$F:$F,$F253,'Interim Analysis'!$G:$G,$H253,'Interim Analysis'!$E:$E,$E253),
SUMIFS('Interim Analysis'!E:E,'Interim Analysis'!$B:$B,$B253,'Interim Analysis'!$C:$C,$C253,'Interim Analysis'!$F:$F,$F253,'Interim Analysis'!$G:$G,$H253,'Interim Analysis'!$D:$D,$D253)
*(INDEX('Dimensional Maps'!F$39:F$63,MATCH($E253,'Dimensional Maps'!$C$8:$C$32,0),1)
/SUMIFS('Dimensional Maps'!F$39:F$63, 'Dimensional Maps'!$B$8:$B$32,$D253)))),0),0)</f>
        <v>0</v>
      </c>
      <c r="L253" s="115">
        <f>IFERROR(IF($G253 = "WholeBlg",IF(L$1&lt;2020, 0,
IF($H253="GWh",SUMIFS('Interim Analysis'!F:F,'Interim Analysis'!$B:$B,$B253,'Interim Analysis'!$C:$C,$C253,'Interim Analysis'!$F:$F,$F253,'Interim Analysis'!$G:$G,$H253,'Interim Analysis'!$E:$E,$E253),
SUMIFS('Interim Analysis'!F:F,'Interim Analysis'!$B:$B,$B253,'Interim Analysis'!$C:$C,$C253,'Interim Analysis'!$F:$F,$F253,'Interim Analysis'!$G:$G,$H253,'Interim Analysis'!$D:$D,$D253)
*(INDEX('Dimensional Maps'!G$39:G$63,MATCH($E253,'Dimensional Maps'!$C$8:$C$32,0),1)
/SUMIFS('Dimensional Maps'!G$39:G$63, 'Dimensional Maps'!$B$8:$B$32,$D253)))),0),0)</f>
        <v>0</v>
      </c>
      <c r="M253" s="115">
        <f>IFERROR(IF($G253 = "WholeBlg",IF(M$1&lt;2020, 0,
IF($H253="GWh",SUMIFS('Interim Analysis'!G:G,'Interim Analysis'!$B:$B,$B253,'Interim Analysis'!$C:$C,$C253,'Interim Analysis'!$F:$F,$F253,'Interim Analysis'!$G:$G,$H253,'Interim Analysis'!$E:$E,$E253),
SUMIFS('Interim Analysis'!G:G,'Interim Analysis'!$B:$B,$B253,'Interim Analysis'!$C:$C,$C253,'Interim Analysis'!$F:$F,$F253,'Interim Analysis'!$G:$G,$H253,'Interim Analysis'!$D:$D,$D253)
*(INDEX('Dimensional Maps'!H$39:H$63,MATCH($E253,'Dimensional Maps'!$C$8:$C$32,0),1)
/SUMIFS('Dimensional Maps'!H$39:H$63, 'Dimensional Maps'!$B$8:$B$32,$D253)))),0),0)</f>
        <v>0</v>
      </c>
      <c r="N253" s="115">
        <f>IFERROR(IF($G253 = "WholeBlg",IF(N$1&lt;2020, 0,
IF($H253="GWh",SUMIFS('Interim Analysis'!H:H,'Interim Analysis'!$B:$B,$B253,'Interim Analysis'!$C:$C,$C253,'Interim Analysis'!$F:$F,$F253,'Interim Analysis'!$G:$G,$H253,'Interim Analysis'!$E:$E,$E253),
SUMIFS('Interim Analysis'!H:H,'Interim Analysis'!$B:$B,$B253,'Interim Analysis'!$C:$C,$C253,'Interim Analysis'!$F:$F,$F253,'Interim Analysis'!$G:$G,$H253,'Interim Analysis'!$D:$D,$D253)
*(INDEX('Dimensional Maps'!I$39:I$63,MATCH($E253,'Dimensional Maps'!$C$8:$C$32,0),1)
/SUMIFS('Dimensional Maps'!I$39:I$63, 'Dimensional Maps'!$B$8:$B$32,$D253)))),0),0)</f>
        <v>4.6228798532932242E-2</v>
      </c>
      <c r="O253" s="115">
        <f>IFERROR(IF($G253 = "WholeBlg",IF(O$1&lt;2020, 0,
IF($H253="GWh",SUMIFS('Interim Analysis'!I:I,'Interim Analysis'!$B:$B,$B253,'Interim Analysis'!$C:$C,$C253,'Interim Analysis'!$F:$F,$F253,'Interim Analysis'!$G:$G,$H253,'Interim Analysis'!$E:$E,$E253),
SUMIFS('Interim Analysis'!I:I,'Interim Analysis'!$B:$B,$B253,'Interim Analysis'!$C:$C,$C253,'Interim Analysis'!$F:$F,$F253,'Interim Analysis'!$G:$G,$H253,'Interim Analysis'!$D:$D,$D253)
*(INDEX('Dimensional Maps'!J$39:J$63,MATCH($E253,'Dimensional Maps'!$C$8:$C$32,0),1)
/SUMIFS('Dimensional Maps'!J$39:J$63, 'Dimensional Maps'!$B$8:$B$32,$D253)))),0),0)</f>
        <v>9.1154957587673849E-2</v>
      </c>
      <c r="P253" s="115">
        <f>IFERROR(IF($G253 = "WholeBlg",IF(P$1&lt;2020, 0,
IF($H253="GWh",SUMIFS('Interim Analysis'!J:J,'Interim Analysis'!$B:$B,$B253,'Interim Analysis'!$C:$C,$C253,'Interim Analysis'!$F:$F,$F253,'Interim Analysis'!$G:$G,$H253,'Interim Analysis'!$E:$E,$E253),
SUMIFS('Interim Analysis'!J:J,'Interim Analysis'!$B:$B,$B253,'Interim Analysis'!$C:$C,$C253,'Interim Analysis'!$F:$F,$F253,'Interim Analysis'!$G:$G,$H253,'Interim Analysis'!$D:$D,$D253)
*(INDEX('Dimensional Maps'!K$39:K$63,MATCH($E253,'Dimensional Maps'!$C$8:$C$32,0),1)
/SUMIFS('Dimensional Maps'!K$39:K$63, 'Dimensional Maps'!$B$8:$B$32,$D253)))),0),0)</f>
        <v>0.13471001586902914</v>
      </c>
      <c r="Q253" s="115">
        <f>IFERROR(IF($G253 = "WholeBlg",IF(Q$1&lt;2020, 0,
IF($H253="GWh",SUMIFS('Interim Analysis'!K:K,'Interim Analysis'!$B:$B,$B253,'Interim Analysis'!$C:$C,$C253,'Interim Analysis'!$F:$F,$F253,'Interim Analysis'!$G:$G,$H253,'Interim Analysis'!$E:$E,$E253),
SUMIFS('Interim Analysis'!K:K,'Interim Analysis'!$B:$B,$B253,'Interim Analysis'!$C:$C,$C253,'Interim Analysis'!$F:$F,$F253,'Interim Analysis'!$G:$G,$H253,'Interim Analysis'!$D:$D,$D253)
*(INDEX('Dimensional Maps'!L$39:L$63,MATCH($E253,'Dimensional Maps'!$C$8:$C$32,0),1)
/SUMIFS('Dimensional Maps'!L$39:L$63, 'Dimensional Maps'!$B$8:$B$32,$D253)))),0),0)</f>
        <v>0.17654102248829442</v>
      </c>
      <c r="R253" s="115">
        <f>IFERROR(IF($G253 = "WholeBlg",IF(R$1&lt;2020, 0,
IF($H253="GWh",SUMIFS('Interim Analysis'!L:L,'Interim Analysis'!$B:$B,$B253,'Interim Analysis'!$C:$C,$C253,'Interim Analysis'!$F:$F,$F253,'Interim Analysis'!$G:$G,$H253,'Interim Analysis'!$E:$E,$E253),
SUMIFS('Interim Analysis'!L:L,'Interim Analysis'!$B:$B,$B253,'Interim Analysis'!$C:$C,$C253,'Interim Analysis'!$F:$F,$F253,'Interim Analysis'!$G:$G,$H253,'Interim Analysis'!$D:$D,$D253)
*(INDEX('Dimensional Maps'!M$39:M$63,MATCH($E253,'Dimensional Maps'!$C$8:$C$32,0),1)
/SUMIFS('Dimensional Maps'!M$39:M$63, 'Dimensional Maps'!$B$8:$B$32,$D253)))),0),0)</f>
        <v>0.2177647409143468</v>
      </c>
      <c r="S253" s="115">
        <f>IFERROR(IF($G253 = "WholeBlg",IF(S$1&lt;2020, 0,
IF($H253="GWh",SUMIFS('Interim Analysis'!M:M,'Interim Analysis'!$B:$B,$B253,'Interim Analysis'!$C:$C,$C253,'Interim Analysis'!$F:$F,$F253,'Interim Analysis'!$G:$G,$H253,'Interim Analysis'!$E:$E,$E253),
SUMIFS('Interim Analysis'!M:M,'Interim Analysis'!$B:$B,$B253,'Interim Analysis'!$C:$C,$C253,'Interim Analysis'!$F:$F,$F253,'Interim Analysis'!$G:$G,$H253,'Interim Analysis'!$D:$D,$D253)
*(INDEX('Dimensional Maps'!N$39:N$63,MATCH($E253,'Dimensional Maps'!$C$8:$C$32,0),1)
/SUMIFS('Dimensional Maps'!N$39:N$63, 'Dimensional Maps'!$B$8:$B$32,$D253)))),0),0)</f>
        <v>0.25791699590151385</v>
      </c>
      <c r="T253" s="115">
        <f>IFERROR(IF($G253 = "WholeBlg",IF(T$1&lt;2020, 0,
IF($H253="GWh",SUMIFS('Interim Analysis'!N:N,'Interim Analysis'!$B:$B,$B253,'Interim Analysis'!$C:$C,$C253,'Interim Analysis'!$F:$F,$F253,'Interim Analysis'!$G:$G,$H253,'Interim Analysis'!$E:$E,$E253),
SUMIFS('Interim Analysis'!N:N,'Interim Analysis'!$B:$B,$B253,'Interim Analysis'!$C:$C,$C253,'Interim Analysis'!$F:$F,$F253,'Interim Analysis'!$G:$G,$H253,'Interim Analysis'!$D:$D,$D253)
*(INDEX('Dimensional Maps'!O$39:O$63,MATCH($E253,'Dimensional Maps'!$C$8:$C$32,0),1)
/SUMIFS('Dimensional Maps'!O$39:O$63, 'Dimensional Maps'!$B$8:$B$32,$D253)))),0),0)</f>
        <v>0.29920475479331421</v>
      </c>
      <c r="U253" s="115">
        <f>IFERROR(IF($G253 = "WholeBlg",IF(U$1&lt;2020, 0,
IF($H253="GWh",SUMIFS('Interim Analysis'!O:O,'Interim Analysis'!$B:$B,$B253,'Interim Analysis'!$C:$C,$C253,'Interim Analysis'!$F:$F,$F253,'Interim Analysis'!$G:$G,$H253,'Interim Analysis'!$E:$E,$E253),
SUMIFS('Interim Analysis'!O:O,'Interim Analysis'!$B:$B,$B253,'Interim Analysis'!$C:$C,$C253,'Interim Analysis'!$F:$F,$F253,'Interim Analysis'!$G:$G,$H253,'Interim Analysis'!$D:$D,$D253)
*(INDEX('Dimensional Maps'!P$39:P$63,MATCH($E253,'Dimensional Maps'!$C$8:$C$32,0),1)
/SUMIFS('Dimensional Maps'!P$39:P$63, 'Dimensional Maps'!$B$8:$B$32,$D253)))),0),0)</f>
        <v>0.34249624239246829</v>
      </c>
      <c r="V253" s="115">
        <f>IFERROR(IF($G253 = "WholeBlg",IF(V$1&lt;2020, 0,
IF($H253="GWh",SUMIFS('Interim Analysis'!P:P,'Interim Analysis'!$B:$B,$B253,'Interim Analysis'!$C:$C,$C253,'Interim Analysis'!$F:$F,$F253,'Interim Analysis'!$G:$G,$H253,'Interim Analysis'!$E:$E,$E253),
SUMIFS('Interim Analysis'!P:P,'Interim Analysis'!$B:$B,$B253,'Interim Analysis'!$C:$C,$C253,'Interim Analysis'!$F:$F,$F253,'Interim Analysis'!$G:$G,$H253,'Interim Analysis'!$D:$D,$D253)
*(INDEX('Dimensional Maps'!Q$39:Q$63,MATCH($E253,'Dimensional Maps'!$C$8:$C$32,0),1)
/SUMIFS('Dimensional Maps'!Q$39:Q$63, 'Dimensional Maps'!$B$8:$B$32,$D253)))),0),0)</f>
        <v>0.39058723973449327</v>
      </c>
      <c r="W253" s="115">
        <f>IFERROR(IF($G253 = "WholeBlg",IF(W$1&lt;2020, 0,
IF($H253="GWh",SUMIFS('Interim Analysis'!Q:Q,'Interim Analysis'!$B:$B,$B253,'Interim Analysis'!$C:$C,$C253,'Interim Analysis'!$F:$F,$F253,'Interim Analysis'!$G:$G,$H253,'Interim Analysis'!$E:$E,$E253),
SUMIFS('Interim Analysis'!Q:Q,'Interim Analysis'!$B:$B,$B253,'Interim Analysis'!$C:$C,$C253,'Interim Analysis'!$F:$F,$F253,'Interim Analysis'!$G:$G,$H253,'Interim Analysis'!$D:$D,$D253)
*(INDEX('Dimensional Maps'!R$39:R$63,MATCH($E253,'Dimensional Maps'!$C$8:$C$32,0),1)
/SUMIFS('Dimensional Maps'!R$39:R$63, 'Dimensional Maps'!$B$8:$B$32,$D253)))),0),0)</f>
        <v>0.44545975633822782</v>
      </c>
    </row>
    <row r="254" spans="1:23" x14ac:dyDescent="0.25">
      <c r="A254" s="105" t="str">
        <f>Home!$C$20</f>
        <v>IOU Potential Program Savings ET</v>
      </c>
      <c r="B254" s="103" t="s">
        <v>237</v>
      </c>
      <c r="C254" s="103">
        <v>1</v>
      </c>
      <c r="D254" s="103" t="s">
        <v>44</v>
      </c>
      <c r="E254" s="103" t="s">
        <v>208</v>
      </c>
      <c r="F254" s="103" t="s">
        <v>167</v>
      </c>
      <c r="G254" s="103" t="s">
        <v>53</v>
      </c>
      <c r="H254" s="116" t="s">
        <v>18</v>
      </c>
      <c r="I254" s="115">
        <f>IFERROR(IF($G254 = "WholeBlg",IF(I$1&lt;2020, 0,
IF($H254="GWh",SUMIFS('Interim Analysis'!C:C,'Interim Analysis'!$B:$B,$B254,'Interim Analysis'!$C:$C,$C254,'Interim Analysis'!$F:$F,$F254,'Interim Analysis'!$G:$G,$H254,'Interim Analysis'!$E:$E,$E254),
SUMIFS('Interim Analysis'!C:C,'Interim Analysis'!$B:$B,$B254,'Interim Analysis'!$C:$C,$C254,'Interim Analysis'!$F:$F,$F254,'Interim Analysis'!$G:$G,$H254,'Interim Analysis'!$D:$D,$D254)
*(INDEX('Dimensional Maps'!D$39:D$63,MATCH($E254,'Dimensional Maps'!$C$8:$C$32,0),1)
/SUMIFS('Dimensional Maps'!D$39:D$63, 'Dimensional Maps'!$B$8:$B$32,$D254)))),0),0)</f>
        <v>0</v>
      </c>
      <c r="J254" s="115">
        <f>IFERROR(IF($G254 = "WholeBlg",IF(J$1&lt;2020, 0,
IF($H254="GWh",SUMIFS('Interim Analysis'!D:D,'Interim Analysis'!$B:$B,$B254,'Interim Analysis'!$C:$C,$C254,'Interim Analysis'!$F:$F,$F254,'Interim Analysis'!$G:$G,$H254,'Interim Analysis'!$E:$E,$E254),
SUMIFS('Interim Analysis'!D:D,'Interim Analysis'!$B:$B,$B254,'Interim Analysis'!$C:$C,$C254,'Interim Analysis'!$F:$F,$F254,'Interim Analysis'!$G:$G,$H254,'Interim Analysis'!$D:$D,$D254)
*(INDEX('Dimensional Maps'!E$39:E$63,MATCH($E254,'Dimensional Maps'!$C$8:$C$32,0),1)
/SUMIFS('Dimensional Maps'!E$39:E$63, 'Dimensional Maps'!$B$8:$B$32,$D254)))),0),0)</f>
        <v>0</v>
      </c>
      <c r="K254" s="115">
        <f>IFERROR(IF($G254 = "WholeBlg",IF(K$1&lt;2020, 0,
IF($H254="GWh",SUMIFS('Interim Analysis'!E:E,'Interim Analysis'!$B:$B,$B254,'Interim Analysis'!$C:$C,$C254,'Interim Analysis'!$F:$F,$F254,'Interim Analysis'!$G:$G,$H254,'Interim Analysis'!$E:$E,$E254),
SUMIFS('Interim Analysis'!E:E,'Interim Analysis'!$B:$B,$B254,'Interim Analysis'!$C:$C,$C254,'Interim Analysis'!$F:$F,$F254,'Interim Analysis'!$G:$G,$H254,'Interim Analysis'!$D:$D,$D254)
*(INDEX('Dimensional Maps'!F$39:F$63,MATCH($E254,'Dimensional Maps'!$C$8:$C$32,0),1)
/SUMIFS('Dimensional Maps'!F$39:F$63, 'Dimensional Maps'!$B$8:$B$32,$D254)))),0),0)</f>
        <v>0</v>
      </c>
      <c r="L254" s="115">
        <f>IFERROR(IF($G254 = "WholeBlg",IF(L$1&lt;2020, 0,
IF($H254="GWh",SUMIFS('Interim Analysis'!F:F,'Interim Analysis'!$B:$B,$B254,'Interim Analysis'!$C:$C,$C254,'Interim Analysis'!$F:$F,$F254,'Interim Analysis'!$G:$G,$H254,'Interim Analysis'!$E:$E,$E254),
SUMIFS('Interim Analysis'!F:F,'Interim Analysis'!$B:$B,$B254,'Interim Analysis'!$C:$C,$C254,'Interim Analysis'!$F:$F,$F254,'Interim Analysis'!$G:$G,$H254,'Interim Analysis'!$D:$D,$D254)
*(INDEX('Dimensional Maps'!G$39:G$63,MATCH($E254,'Dimensional Maps'!$C$8:$C$32,0),1)
/SUMIFS('Dimensional Maps'!G$39:G$63, 'Dimensional Maps'!$B$8:$B$32,$D254)))),0),0)</f>
        <v>0</v>
      </c>
      <c r="M254" s="115">
        <f>IFERROR(IF($G254 = "WholeBlg",IF(M$1&lt;2020, 0,
IF($H254="GWh",SUMIFS('Interim Analysis'!G:G,'Interim Analysis'!$B:$B,$B254,'Interim Analysis'!$C:$C,$C254,'Interim Analysis'!$F:$F,$F254,'Interim Analysis'!$G:$G,$H254,'Interim Analysis'!$E:$E,$E254),
SUMIFS('Interim Analysis'!G:G,'Interim Analysis'!$B:$B,$B254,'Interim Analysis'!$C:$C,$C254,'Interim Analysis'!$F:$F,$F254,'Interim Analysis'!$G:$G,$H254,'Interim Analysis'!$D:$D,$D254)
*(INDEX('Dimensional Maps'!H$39:H$63,MATCH($E254,'Dimensional Maps'!$C$8:$C$32,0),1)
/SUMIFS('Dimensional Maps'!H$39:H$63, 'Dimensional Maps'!$B$8:$B$32,$D254)))),0),0)</f>
        <v>0</v>
      </c>
      <c r="N254" s="115">
        <f>IFERROR(IF($G254 = "WholeBlg",IF(N$1&lt;2020, 0,
IF($H254="GWh",SUMIFS('Interim Analysis'!H:H,'Interim Analysis'!$B:$B,$B254,'Interim Analysis'!$C:$C,$C254,'Interim Analysis'!$F:$F,$F254,'Interim Analysis'!$G:$G,$H254,'Interim Analysis'!$E:$E,$E254),
SUMIFS('Interim Analysis'!H:H,'Interim Analysis'!$B:$B,$B254,'Interim Analysis'!$C:$C,$C254,'Interim Analysis'!$F:$F,$F254,'Interim Analysis'!$G:$G,$H254,'Interim Analysis'!$D:$D,$D254)
*(INDEX('Dimensional Maps'!I$39:I$63,MATCH($E254,'Dimensional Maps'!$C$8:$C$32,0),1)
/SUMIFS('Dimensional Maps'!I$39:I$63, 'Dimensional Maps'!$B$8:$B$32,$D254)))),0),0)</f>
        <v>0</v>
      </c>
      <c r="O254" s="115">
        <f>IFERROR(IF($G254 = "WholeBlg",IF(O$1&lt;2020, 0,
IF($H254="GWh",SUMIFS('Interim Analysis'!I:I,'Interim Analysis'!$B:$B,$B254,'Interim Analysis'!$C:$C,$C254,'Interim Analysis'!$F:$F,$F254,'Interim Analysis'!$G:$G,$H254,'Interim Analysis'!$E:$E,$E254),
SUMIFS('Interim Analysis'!I:I,'Interim Analysis'!$B:$B,$B254,'Interim Analysis'!$C:$C,$C254,'Interim Analysis'!$F:$F,$F254,'Interim Analysis'!$G:$G,$H254,'Interim Analysis'!$D:$D,$D254)
*(INDEX('Dimensional Maps'!J$39:J$63,MATCH($E254,'Dimensional Maps'!$C$8:$C$32,0),1)
/SUMIFS('Dimensional Maps'!J$39:J$63, 'Dimensional Maps'!$B$8:$B$32,$D254)))),0),0)</f>
        <v>0</v>
      </c>
      <c r="P254" s="115">
        <f>IFERROR(IF($G254 = "WholeBlg",IF(P$1&lt;2020, 0,
IF($H254="GWh",SUMIFS('Interim Analysis'!J:J,'Interim Analysis'!$B:$B,$B254,'Interim Analysis'!$C:$C,$C254,'Interim Analysis'!$F:$F,$F254,'Interim Analysis'!$G:$G,$H254,'Interim Analysis'!$E:$E,$E254),
SUMIFS('Interim Analysis'!J:J,'Interim Analysis'!$B:$B,$B254,'Interim Analysis'!$C:$C,$C254,'Interim Analysis'!$F:$F,$F254,'Interim Analysis'!$G:$G,$H254,'Interim Analysis'!$D:$D,$D254)
*(INDEX('Dimensional Maps'!K$39:K$63,MATCH($E254,'Dimensional Maps'!$C$8:$C$32,0),1)
/SUMIFS('Dimensional Maps'!K$39:K$63, 'Dimensional Maps'!$B$8:$B$32,$D254)))),0),0)</f>
        <v>0</v>
      </c>
      <c r="Q254" s="115">
        <f>IFERROR(IF($G254 = "WholeBlg",IF(Q$1&lt;2020, 0,
IF($H254="GWh",SUMIFS('Interim Analysis'!K:K,'Interim Analysis'!$B:$B,$B254,'Interim Analysis'!$C:$C,$C254,'Interim Analysis'!$F:$F,$F254,'Interim Analysis'!$G:$G,$H254,'Interim Analysis'!$E:$E,$E254),
SUMIFS('Interim Analysis'!K:K,'Interim Analysis'!$B:$B,$B254,'Interim Analysis'!$C:$C,$C254,'Interim Analysis'!$F:$F,$F254,'Interim Analysis'!$G:$G,$H254,'Interim Analysis'!$D:$D,$D254)
*(INDEX('Dimensional Maps'!L$39:L$63,MATCH($E254,'Dimensional Maps'!$C$8:$C$32,0),1)
/SUMIFS('Dimensional Maps'!L$39:L$63, 'Dimensional Maps'!$B$8:$B$32,$D254)))),0),0)</f>
        <v>0</v>
      </c>
      <c r="R254" s="115">
        <f>IFERROR(IF($G254 = "WholeBlg",IF(R$1&lt;2020, 0,
IF($H254="GWh",SUMIFS('Interim Analysis'!L:L,'Interim Analysis'!$B:$B,$B254,'Interim Analysis'!$C:$C,$C254,'Interim Analysis'!$F:$F,$F254,'Interim Analysis'!$G:$G,$H254,'Interim Analysis'!$E:$E,$E254),
SUMIFS('Interim Analysis'!L:L,'Interim Analysis'!$B:$B,$B254,'Interim Analysis'!$C:$C,$C254,'Interim Analysis'!$F:$F,$F254,'Interim Analysis'!$G:$G,$H254,'Interim Analysis'!$D:$D,$D254)
*(INDEX('Dimensional Maps'!M$39:M$63,MATCH($E254,'Dimensional Maps'!$C$8:$C$32,0),1)
/SUMIFS('Dimensional Maps'!M$39:M$63, 'Dimensional Maps'!$B$8:$B$32,$D254)))),0),0)</f>
        <v>0</v>
      </c>
      <c r="S254" s="115">
        <f>IFERROR(IF($G254 = "WholeBlg",IF(S$1&lt;2020, 0,
IF($H254="GWh",SUMIFS('Interim Analysis'!M:M,'Interim Analysis'!$B:$B,$B254,'Interim Analysis'!$C:$C,$C254,'Interim Analysis'!$F:$F,$F254,'Interim Analysis'!$G:$G,$H254,'Interim Analysis'!$E:$E,$E254),
SUMIFS('Interim Analysis'!M:M,'Interim Analysis'!$B:$B,$B254,'Interim Analysis'!$C:$C,$C254,'Interim Analysis'!$F:$F,$F254,'Interim Analysis'!$G:$G,$H254,'Interim Analysis'!$D:$D,$D254)
*(INDEX('Dimensional Maps'!N$39:N$63,MATCH($E254,'Dimensional Maps'!$C$8:$C$32,0),1)
/SUMIFS('Dimensional Maps'!N$39:N$63, 'Dimensional Maps'!$B$8:$B$32,$D254)))),0),0)</f>
        <v>0</v>
      </c>
      <c r="T254" s="115">
        <f>IFERROR(IF($G254 = "WholeBlg",IF(T$1&lt;2020, 0,
IF($H254="GWh",SUMIFS('Interim Analysis'!N:N,'Interim Analysis'!$B:$B,$B254,'Interim Analysis'!$C:$C,$C254,'Interim Analysis'!$F:$F,$F254,'Interim Analysis'!$G:$G,$H254,'Interim Analysis'!$E:$E,$E254),
SUMIFS('Interim Analysis'!N:N,'Interim Analysis'!$B:$B,$B254,'Interim Analysis'!$C:$C,$C254,'Interim Analysis'!$F:$F,$F254,'Interim Analysis'!$G:$G,$H254,'Interim Analysis'!$D:$D,$D254)
*(INDEX('Dimensional Maps'!O$39:O$63,MATCH($E254,'Dimensional Maps'!$C$8:$C$32,0),1)
/SUMIFS('Dimensional Maps'!O$39:O$63, 'Dimensional Maps'!$B$8:$B$32,$D254)))),0),0)</f>
        <v>0</v>
      </c>
      <c r="U254" s="115">
        <f>IFERROR(IF($G254 = "WholeBlg",IF(U$1&lt;2020, 0,
IF($H254="GWh",SUMIFS('Interim Analysis'!O:O,'Interim Analysis'!$B:$B,$B254,'Interim Analysis'!$C:$C,$C254,'Interim Analysis'!$F:$F,$F254,'Interim Analysis'!$G:$G,$H254,'Interim Analysis'!$E:$E,$E254),
SUMIFS('Interim Analysis'!O:O,'Interim Analysis'!$B:$B,$B254,'Interim Analysis'!$C:$C,$C254,'Interim Analysis'!$F:$F,$F254,'Interim Analysis'!$G:$G,$H254,'Interim Analysis'!$D:$D,$D254)
*(INDEX('Dimensional Maps'!P$39:P$63,MATCH($E254,'Dimensional Maps'!$C$8:$C$32,0),1)
/SUMIFS('Dimensional Maps'!P$39:P$63, 'Dimensional Maps'!$B$8:$B$32,$D254)))),0),0)</f>
        <v>0</v>
      </c>
      <c r="V254" s="115">
        <f>IFERROR(IF($G254 = "WholeBlg",IF(V$1&lt;2020, 0,
IF($H254="GWh",SUMIFS('Interim Analysis'!P:P,'Interim Analysis'!$B:$B,$B254,'Interim Analysis'!$C:$C,$C254,'Interim Analysis'!$F:$F,$F254,'Interim Analysis'!$G:$G,$H254,'Interim Analysis'!$E:$E,$E254),
SUMIFS('Interim Analysis'!P:P,'Interim Analysis'!$B:$B,$B254,'Interim Analysis'!$C:$C,$C254,'Interim Analysis'!$F:$F,$F254,'Interim Analysis'!$G:$G,$H254,'Interim Analysis'!$D:$D,$D254)
*(INDEX('Dimensional Maps'!Q$39:Q$63,MATCH($E254,'Dimensional Maps'!$C$8:$C$32,0),1)
/SUMIFS('Dimensional Maps'!Q$39:Q$63, 'Dimensional Maps'!$B$8:$B$32,$D254)))),0),0)</f>
        <v>0</v>
      </c>
      <c r="W254" s="115">
        <f>IFERROR(IF($G254 = "WholeBlg",IF(W$1&lt;2020, 0,
IF($H254="GWh",SUMIFS('Interim Analysis'!Q:Q,'Interim Analysis'!$B:$B,$B254,'Interim Analysis'!$C:$C,$C254,'Interim Analysis'!$F:$F,$F254,'Interim Analysis'!$G:$G,$H254,'Interim Analysis'!$E:$E,$E254),
SUMIFS('Interim Analysis'!Q:Q,'Interim Analysis'!$B:$B,$B254,'Interim Analysis'!$C:$C,$C254,'Interim Analysis'!$F:$F,$F254,'Interim Analysis'!$G:$G,$H254,'Interim Analysis'!$D:$D,$D254)
*(INDEX('Dimensional Maps'!R$39:R$63,MATCH($E254,'Dimensional Maps'!$C$8:$C$32,0),1)
/SUMIFS('Dimensional Maps'!R$39:R$63, 'Dimensional Maps'!$B$8:$B$32,$D254)))),0),0)</f>
        <v>0</v>
      </c>
    </row>
    <row r="255" spans="1:23" x14ac:dyDescent="0.25">
      <c r="A255" s="105" t="str">
        <f>Home!$C$20</f>
        <v>IOU Potential Program Savings ET</v>
      </c>
      <c r="B255" s="103" t="s">
        <v>237</v>
      </c>
      <c r="C255" s="103">
        <v>1</v>
      </c>
      <c r="D255" s="103" t="s">
        <v>44</v>
      </c>
      <c r="E255" s="103" t="s">
        <v>208</v>
      </c>
      <c r="F255" s="103" t="s">
        <v>167</v>
      </c>
      <c r="G255" s="103" t="s">
        <v>53</v>
      </c>
      <c r="H255" s="116" t="s">
        <v>20</v>
      </c>
      <c r="I255" s="115">
        <f>IFERROR(IF($G255 = "WholeBlg",IF(I$1&lt;2020, 0,
IF($H255="GWh",SUMIFS('Interim Analysis'!C:C,'Interim Analysis'!$B:$B,$B255,'Interim Analysis'!$C:$C,$C255,'Interim Analysis'!$F:$F,$F255,'Interim Analysis'!$G:$G,$H255,'Interim Analysis'!$E:$E,$E255),
SUMIFS('Interim Analysis'!C:C,'Interim Analysis'!$B:$B,$B255,'Interim Analysis'!$C:$C,$C255,'Interim Analysis'!$F:$F,$F255,'Interim Analysis'!$G:$G,$H255,'Interim Analysis'!$D:$D,$D255)
*(INDEX('Dimensional Maps'!D$39:D$63,MATCH($E255,'Dimensional Maps'!$C$8:$C$32,0),1)
/SUMIFS('Dimensional Maps'!D$39:D$63, 'Dimensional Maps'!$B$8:$B$32,$D255)))),0),0)</f>
        <v>0</v>
      </c>
      <c r="J255" s="115">
        <f>IFERROR(IF($G255 = "WholeBlg",IF(J$1&lt;2020, 0,
IF($H255="GWh",SUMIFS('Interim Analysis'!D:D,'Interim Analysis'!$B:$B,$B255,'Interim Analysis'!$C:$C,$C255,'Interim Analysis'!$F:$F,$F255,'Interim Analysis'!$G:$G,$H255,'Interim Analysis'!$E:$E,$E255),
SUMIFS('Interim Analysis'!D:D,'Interim Analysis'!$B:$B,$B255,'Interim Analysis'!$C:$C,$C255,'Interim Analysis'!$F:$F,$F255,'Interim Analysis'!$G:$G,$H255,'Interim Analysis'!$D:$D,$D255)
*(INDEX('Dimensional Maps'!E$39:E$63,MATCH($E255,'Dimensional Maps'!$C$8:$C$32,0),1)
/SUMIFS('Dimensional Maps'!E$39:E$63, 'Dimensional Maps'!$B$8:$B$32,$D255)))),0),0)</f>
        <v>0</v>
      </c>
      <c r="K255" s="115">
        <f>IFERROR(IF($G255 = "WholeBlg",IF(K$1&lt;2020, 0,
IF($H255="GWh",SUMIFS('Interim Analysis'!E:E,'Interim Analysis'!$B:$B,$B255,'Interim Analysis'!$C:$C,$C255,'Interim Analysis'!$F:$F,$F255,'Interim Analysis'!$G:$G,$H255,'Interim Analysis'!$E:$E,$E255),
SUMIFS('Interim Analysis'!E:E,'Interim Analysis'!$B:$B,$B255,'Interim Analysis'!$C:$C,$C255,'Interim Analysis'!$F:$F,$F255,'Interim Analysis'!$G:$G,$H255,'Interim Analysis'!$D:$D,$D255)
*(INDEX('Dimensional Maps'!F$39:F$63,MATCH($E255,'Dimensional Maps'!$C$8:$C$32,0),1)
/SUMIFS('Dimensional Maps'!F$39:F$63, 'Dimensional Maps'!$B$8:$B$32,$D255)))),0),0)</f>
        <v>0</v>
      </c>
      <c r="L255" s="115">
        <f>IFERROR(IF($G255 = "WholeBlg",IF(L$1&lt;2020, 0,
IF($H255="GWh",SUMIFS('Interim Analysis'!F:F,'Interim Analysis'!$B:$B,$B255,'Interim Analysis'!$C:$C,$C255,'Interim Analysis'!$F:$F,$F255,'Interim Analysis'!$G:$G,$H255,'Interim Analysis'!$E:$E,$E255),
SUMIFS('Interim Analysis'!F:F,'Interim Analysis'!$B:$B,$B255,'Interim Analysis'!$C:$C,$C255,'Interim Analysis'!$F:$F,$F255,'Interim Analysis'!$G:$G,$H255,'Interim Analysis'!$D:$D,$D255)
*(INDEX('Dimensional Maps'!G$39:G$63,MATCH($E255,'Dimensional Maps'!$C$8:$C$32,0),1)
/SUMIFS('Dimensional Maps'!G$39:G$63, 'Dimensional Maps'!$B$8:$B$32,$D255)))),0),0)</f>
        <v>0</v>
      </c>
      <c r="M255" s="115">
        <f>IFERROR(IF($G255 = "WholeBlg",IF(M$1&lt;2020, 0,
IF($H255="GWh",SUMIFS('Interim Analysis'!G:G,'Interim Analysis'!$B:$B,$B255,'Interim Analysis'!$C:$C,$C255,'Interim Analysis'!$F:$F,$F255,'Interim Analysis'!$G:$G,$H255,'Interim Analysis'!$E:$E,$E255),
SUMIFS('Interim Analysis'!G:G,'Interim Analysis'!$B:$B,$B255,'Interim Analysis'!$C:$C,$C255,'Interim Analysis'!$F:$F,$F255,'Interim Analysis'!$G:$G,$H255,'Interim Analysis'!$D:$D,$D255)
*(INDEX('Dimensional Maps'!H$39:H$63,MATCH($E255,'Dimensional Maps'!$C$8:$C$32,0),1)
/SUMIFS('Dimensional Maps'!H$39:H$63, 'Dimensional Maps'!$B$8:$B$32,$D255)))),0),0)</f>
        <v>0</v>
      </c>
      <c r="N255" s="115">
        <f>IFERROR(IF($G255 = "WholeBlg",IF(N$1&lt;2020, 0,
IF($H255="GWh",SUMIFS('Interim Analysis'!H:H,'Interim Analysis'!$B:$B,$B255,'Interim Analysis'!$C:$C,$C255,'Interim Analysis'!$F:$F,$F255,'Interim Analysis'!$G:$G,$H255,'Interim Analysis'!$E:$E,$E255),
SUMIFS('Interim Analysis'!H:H,'Interim Analysis'!$B:$B,$B255,'Interim Analysis'!$C:$C,$C255,'Interim Analysis'!$F:$F,$F255,'Interim Analysis'!$G:$G,$H255,'Interim Analysis'!$D:$D,$D255)
*(INDEX('Dimensional Maps'!I$39:I$63,MATCH($E255,'Dimensional Maps'!$C$8:$C$32,0),1)
/SUMIFS('Dimensional Maps'!I$39:I$63, 'Dimensional Maps'!$B$8:$B$32,$D255)))),0),0)</f>
        <v>5.6111460098625674E-3</v>
      </c>
      <c r="O255" s="115">
        <f>IFERROR(IF($G255 = "WholeBlg",IF(O$1&lt;2020, 0,
IF($H255="GWh",SUMIFS('Interim Analysis'!I:I,'Interim Analysis'!$B:$B,$B255,'Interim Analysis'!$C:$C,$C255,'Interim Analysis'!$F:$F,$F255,'Interim Analysis'!$G:$G,$H255,'Interim Analysis'!$E:$E,$E255),
SUMIFS('Interim Analysis'!I:I,'Interim Analysis'!$B:$B,$B255,'Interim Analysis'!$C:$C,$C255,'Interim Analysis'!$F:$F,$F255,'Interim Analysis'!$G:$G,$H255,'Interim Analysis'!$D:$D,$D255)
*(INDEX('Dimensional Maps'!J$39:J$63,MATCH($E255,'Dimensional Maps'!$C$8:$C$32,0),1)
/SUMIFS('Dimensional Maps'!J$39:J$63, 'Dimensional Maps'!$B$8:$B$32,$D255)))),0),0)</f>
        <v>1.0894125574719055E-2</v>
      </c>
      <c r="P255" s="115">
        <f>IFERROR(IF($G255 = "WholeBlg",IF(P$1&lt;2020, 0,
IF($H255="GWh",SUMIFS('Interim Analysis'!J:J,'Interim Analysis'!$B:$B,$B255,'Interim Analysis'!$C:$C,$C255,'Interim Analysis'!$F:$F,$F255,'Interim Analysis'!$G:$G,$H255,'Interim Analysis'!$E:$E,$E255),
SUMIFS('Interim Analysis'!J:J,'Interim Analysis'!$B:$B,$B255,'Interim Analysis'!$C:$C,$C255,'Interim Analysis'!$F:$F,$F255,'Interim Analysis'!$G:$G,$H255,'Interim Analysis'!$D:$D,$D255)
*(INDEX('Dimensional Maps'!K$39:K$63,MATCH($E255,'Dimensional Maps'!$C$8:$C$32,0),1)
/SUMIFS('Dimensional Maps'!K$39:K$63, 'Dimensional Maps'!$B$8:$B$32,$D255)))),0),0)</f>
        <v>1.5827238264614754E-2</v>
      </c>
      <c r="Q255" s="115">
        <f>IFERROR(IF($G255 = "WholeBlg",IF(Q$1&lt;2020, 0,
IF($H255="GWh",SUMIFS('Interim Analysis'!K:K,'Interim Analysis'!$B:$B,$B255,'Interim Analysis'!$C:$C,$C255,'Interim Analysis'!$F:$F,$F255,'Interim Analysis'!$G:$G,$H255,'Interim Analysis'!$E:$E,$E255),
SUMIFS('Interim Analysis'!K:K,'Interim Analysis'!$B:$B,$B255,'Interim Analysis'!$C:$C,$C255,'Interim Analysis'!$F:$F,$F255,'Interim Analysis'!$G:$G,$H255,'Interim Analysis'!$D:$D,$D255)
*(INDEX('Dimensional Maps'!L$39:L$63,MATCH($E255,'Dimensional Maps'!$C$8:$C$32,0),1)
/SUMIFS('Dimensional Maps'!L$39:L$63, 'Dimensional Maps'!$B$8:$B$32,$D255)))),0),0)</f>
        <v>2.0359446009606975E-2</v>
      </c>
      <c r="R255" s="115">
        <f>IFERROR(IF($G255 = "WholeBlg",IF(R$1&lt;2020, 0,
IF($H255="GWh",SUMIFS('Interim Analysis'!L:L,'Interim Analysis'!$B:$B,$B255,'Interim Analysis'!$C:$C,$C255,'Interim Analysis'!$F:$F,$F255,'Interim Analysis'!$G:$G,$H255,'Interim Analysis'!$E:$E,$E255),
SUMIFS('Interim Analysis'!L:L,'Interim Analysis'!$B:$B,$B255,'Interim Analysis'!$C:$C,$C255,'Interim Analysis'!$F:$F,$F255,'Interim Analysis'!$G:$G,$H255,'Interim Analysis'!$D:$D,$D255)
*(INDEX('Dimensional Maps'!M$39:M$63,MATCH($E255,'Dimensional Maps'!$C$8:$C$32,0),1)
/SUMIFS('Dimensional Maps'!M$39:M$63, 'Dimensional Maps'!$B$8:$B$32,$D255)))),0),0)</f>
        <v>2.4612716804251849E-2</v>
      </c>
      <c r="S255" s="115">
        <f>IFERROR(IF($G255 = "WholeBlg",IF(S$1&lt;2020, 0,
IF($H255="GWh",SUMIFS('Interim Analysis'!M:M,'Interim Analysis'!$B:$B,$B255,'Interim Analysis'!$C:$C,$C255,'Interim Analysis'!$F:$F,$F255,'Interim Analysis'!$G:$G,$H255,'Interim Analysis'!$E:$E,$E255),
SUMIFS('Interim Analysis'!M:M,'Interim Analysis'!$B:$B,$B255,'Interim Analysis'!$C:$C,$C255,'Interim Analysis'!$F:$F,$F255,'Interim Analysis'!$G:$G,$H255,'Interim Analysis'!$D:$D,$D255)
*(INDEX('Dimensional Maps'!N$39:N$63,MATCH($E255,'Dimensional Maps'!$C$8:$C$32,0),1)
/SUMIFS('Dimensional Maps'!N$39:N$63, 'Dimensional Maps'!$B$8:$B$32,$D255)))),0),0)</f>
        <v>2.8488401325089716E-2</v>
      </c>
      <c r="T255" s="115">
        <f>IFERROR(IF($G255 = "WholeBlg",IF(T$1&lt;2020, 0,
IF($H255="GWh",SUMIFS('Interim Analysis'!N:N,'Interim Analysis'!$B:$B,$B255,'Interim Analysis'!$C:$C,$C255,'Interim Analysis'!$F:$F,$F255,'Interim Analysis'!$G:$G,$H255,'Interim Analysis'!$E:$E,$E255),
SUMIFS('Interim Analysis'!N:N,'Interim Analysis'!$B:$B,$B255,'Interim Analysis'!$C:$C,$C255,'Interim Analysis'!$F:$F,$F255,'Interim Analysis'!$G:$G,$H255,'Interim Analysis'!$D:$D,$D255)
*(INDEX('Dimensional Maps'!O$39:O$63,MATCH($E255,'Dimensional Maps'!$C$8:$C$32,0),1)
/SUMIFS('Dimensional Maps'!O$39:O$63, 'Dimensional Maps'!$B$8:$B$32,$D255)))),0),0)</f>
        <v>3.2172567210368895E-2</v>
      </c>
      <c r="U255" s="115">
        <f>IFERROR(IF($G255 = "WholeBlg",IF(U$1&lt;2020, 0,
IF($H255="GWh",SUMIFS('Interim Analysis'!O:O,'Interim Analysis'!$B:$B,$B255,'Interim Analysis'!$C:$C,$C255,'Interim Analysis'!$F:$F,$F255,'Interim Analysis'!$G:$G,$H255,'Interim Analysis'!$E:$E,$E255),
SUMIFS('Interim Analysis'!O:O,'Interim Analysis'!$B:$B,$B255,'Interim Analysis'!$C:$C,$C255,'Interim Analysis'!$F:$F,$F255,'Interim Analysis'!$G:$G,$H255,'Interim Analysis'!$D:$D,$D255)
*(INDEX('Dimensional Maps'!P$39:P$63,MATCH($E255,'Dimensional Maps'!$C$8:$C$32,0),1)
/SUMIFS('Dimensional Maps'!P$39:P$63, 'Dimensional Maps'!$B$8:$B$32,$D255)))),0),0)</f>
        <v>3.5639978664684942E-2</v>
      </c>
      <c r="V255" s="115">
        <f>IFERROR(IF($G255 = "WholeBlg",IF(V$1&lt;2020, 0,
IF($H255="GWh",SUMIFS('Interim Analysis'!P:P,'Interim Analysis'!$B:$B,$B255,'Interim Analysis'!$C:$C,$C255,'Interim Analysis'!$F:$F,$F255,'Interim Analysis'!$G:$G,$H255,'Interim Analysis'!$E:$E,$E255),
SUMIFS('Interim Analysis'!P:P,'Interim Analysis'!$B:$B,$B255,'Interim Analysis'!$C:$C,$C255,'Interim Analysis'!$F:$F,$F255,'Interim Analysis'!$G:$G,$H255,'Interim Analysis'!$D:$D,$D255)
*(INDEX('Dimensional Maps'!Q$39:Q$63,MATCH($E255,'Dimensional Maps'!$C$8:$C$32,0),1)
/SUMIFS('Dimensional Maps'!Q$39:Q$63, 'Dimensional Maps'!$B$8:$B$32,$D255)))),0),0)</f>
        <v>3.9003026444914067E-2</v>
      </c>
      <c r="W255" s="115">
        <f>IFERROR(IF($G255 = "WholeBlg",IF(W$1&lt;2020, 0,
IF($H255="GWh",SUMIFS('Interim Analysis'!Q:Q,'Interim Analysis'!$B:$B,$B255,'Interim Analysis'!$C:$C,$C255,'Interim Analysis'!$F:$F,$F255,'Interim Analysis'!$G:$G,$H255,'Interim Analysis'!$E:$E,$E255),
SUMIFS('Interim Analysis'!Q:Q,'Interim Analysis'!$B:$B,$B255,'Interim Analysis'!$C:$C,$C255,'Interim Analysis'!$F:$F,$F255,'Interim Analysis'!$G:$G,$H255,'Interim Analysis'!$D:$D,$D255)
*(INDEX('Dimensional Maps'!R$39:R$63,MATCH($E255,'Dimensional Maps'!$C$8:$C$32,0),1)
/SUMIFS('Dimensional Maps'!R$39:R$63, 'Dimensional Maps'!$B$8:$B$32,$D255)))),0),0)</f>
        <v>4.2163738504583589E-2</v>
      </c>
    </row>
    <row r="256" spans="1:23" x14ac:dyDescent="0.25">
      <c r="A256" s="105" t="str">
        <f>Home!$C$20</f>
        <v>IOU Potential Program Savings ET</v>
      </c>
      <c r="B256" s="103" t="s">
        <v>237</v>
      </c>
      <c r="C256" s="103">
        <v>1</v>
      </c>
      <c r="D256" s="103" t="s">
        <v>44</v>
      </c>
      <c r="E256" s="103" t="s">
        <v>208</v>
      </c>
      <c r="F256" s="103" t="s">
        <v>186</v>
      </c>
      <c r="G256" s="103" t="s">
        <v>53</v>
      </c>
      <c r="H256" s="116" t="s">
        <v>18</v>
      </c>
      <c r="I256" s="115">
        <f>IFERROR(IF($G256 = "WholeBlg",IF(I$1&lt;2020, 0,
IF($H256="GWh",SUMIFS('Interim Analysis'!C:C,'Interim Analysis'!$B:$B,$B256,'Interim Analysis'!$C:$C,$C256,'Interim Analysis'!$F:$F,$F256,'Interim Analysis'!$G:$G,$H256,'Interim Analysis'!$E:$E,$E256),
SUMIFS('Interim Analysis'!C:C,'Interim Analysis'!$B:$B,$B256,'Interim Analysis'!$C:$C,$C256,'Interim Analysis'!$F:$F,$F256,'Interim Analysis'!$G:$G,$H256,'Interim Analysis'!$D:$D,$D256)
*(INDEX('Dimensional Maps'!D$39:D$63,MATCH($E256,'Dimensional Maps'!$C$8:$C$32,0),1)
/SUMIFS('Dimensional Maps'!D$39:D$63, 'Dimensional Maps'!$B$8:$B$32,$D256)))),0),0)</f>
        <v>0</v>
      </c>
      <c r="J256" s="115">
        <f>IFERROR(IF($G256 = "WholeBlg",IF(J$1&lt;2020, 0,
IF($H256="GWh",SUMIFS('Interim Analysis'!D:D,'Interim Analysis'!$B:$B,$B256,'Interim Analysis'!$C:$C,$C256,'Interim Analysis'!$F:$F,$F256,'Interim Analysis'!$G:$G,$H256,'Interim Analysis'!$E:$E,$E256),
SUMIFS('Interim Analysis'!D:D,'Interim Analysis'!$B:$B,$B256,'Interim Analysis'!$C:$C,$C256,'Interim Analysis'!$F:$F,$F256,'Interim Analysis'!$G:$G,$H256,'Interim Analysis'!$D:$D,$D256)
*(INDEX('Dimensional Maps'!E$39:E$63,MATCH($E256,'Dimensional Maps'!$C$8:$C$32,0),1)
/SUMIFS('Dimensional Maps'!E$39:E$63, 'Dimensional Maps'!$B$8:$B$32,$D256)))),0),0)</f>
        <v>0</v>
      </c>
      <c r="K256" s="115">
        <f>IFERROR(IF($G256 = "WholeBlg",IF(K$1&lt;2020, 0,
IF($H256="GWh",SUMIFS('Interim Analysis'!E:E,'Interim Analysis'!$B:$B,$B256,'Interim Analysis'!$C:$C,$C256,'Interim Analysis'!$F:$F,$F256,'Interim Analysis'!$G:$G,$H256,'Interim Analysis'!$E:$E,$E256),
SUMIFS('Interim Analysis'!E:E,'Interim Analysis'!$B:$B,$B256,'Interim Analysis'!$C:$C,$C256,'Interim Analysis'!$F:$F,$F256,'Interim Analysis'!$G:$G,$H256,'Interim Analysis'!$D:$D,$D256)
*(INDEX('Dimensional Maps'!F$39:F$63,MATCH($E256,'Dimensional Maps'!$C$8:$C$32,0),1)
/SUMIFS('Dimensional Maps'!F$39:F$63, 'Dimensional Maps'!$B$8:$B$32,$D256)))),0),0)</f>
        <v>0</v>
      </c>
      <c r="L256" s="115">
        <f>IFERROR(IF($G256 = "WholeBlg",IF(L$1&lt;2020, 0,
IF($H256="GWh",SUMIFS('Interim Analysis'!F:F,'Interim Analysis'!$B:$B,$B256,'Interim Analysis'!$C:$C,$C256,'Interim Analysis'!$F:$F,$F256,'Interim Analysis'!$G:$G,$H256,'Interim Analysis'!$E:$E,$E256),
SUMIFS('Interim Analysis'!F:F,'Interim Analysis'!$B:$B,$B256,'Interim Analysis'!$C:$C,$C256,'Interim Analysis'!$F:$F,$F256,'Interim Analysis'!$G:$G,$H256,'Interim Analysis'!$D:$D,$D256)
*(INDEX('Dimensional Maps'!G$39:G$63,MATCH($E256,'Dimensional Maps'!$C$8:$C$32,0),1)
/SUMIFS('Dimensional Maps'!G$39:G$63, 'Dimensional Maps'!$B$8:$B$32,$D256)))),0),0)</f>
        <v>0</v>
      </c>
      <c r="M256" s="115">
        <f>IFERROR(IF($G256 = "WholeBlg",IF(M$1&lt;2020, 0,
IF($H256="GWh",SUMIFS('Interim Analysis'!G:G,'Interim Analysis'!$B:$B,$B256,'Interim Analysis'!$C:$C,$C256,'Interim Analysis'!$F:$F,$F256,'Interim Analysis'!$G:$G,$H256,'Interim Analysis'!$E:$E,$E256),
SUMIFS('Interim Analysis'!G:G,'Interim Analysis'!$B:$B,$B256,'Interim Analysis'!$C:$C,$C256,'Interim Analysis'!$F:$F,$F256,'Interim Analysis'!$G:$G,$H256,'Interim Analysis'!$D:$D,$D256)
*(INDEX('Dimensional Maps'!H$39:H$63,MATCH($E256,'Dimensional Maps'!$C$8:$C$32,0),1)
/SUMIFS('Dimensional Maps'!H$39:H$63, 'Dimensional Maps'!$B$8:$B$32,$D256)))),0),0)</f>
        <v>0</v>
      </c>
      <c r="N256" s="115">
        <f>IFERROR(IF($G256 = "WholeBlg",IF(N$1&lt;2020, 0,
IF($H256="GWh",SUMIFS('Interim Analysis'!H:H,'Interim Analysis'!$B:$B,$B256,'Interim Analysis'!$C:$C,$C256,'Interim Analysis'!$F:$F,$F256,'Interim Analysis'!$G:$G,$H256,'Interim Analysis'!$E:$E,$E256),
SUMIFS('Interim Analysis'!H:H,'Interim Analysis'!$B:$B,$B256,'Interim Analysis'!$C:$C,$C256,'Interim Analysis'!$F:$F,$F256,'Interim Analysis'!$G:$G,$H256,'Interim Analysis'!$D:$D,$D256)
*(INDEX('Dimensional Maps'!I$39:I$63,MATCH($E256,'Dimensional Maps'!$C$8:$C$32,0),1)
/SUMIFS('Dimensional Maps'!I$39:I$63, 'Dimensional Maps'!$B$8:$B$32,$D256)))),0),0)</f>
        <v>0</v>
      </c>
      <c r="O256" s="115">
        <f>IFERROR(IF($G256 = "WholeBlg",IF(O$1&lt;2020, 0,
IF($H256="GWh",SUMIFS('Interim Analysis'!I:I,'Interim Analysis'!$B:$B,$B256,'Interim Analysis'!$C:$C,$C256,'Interim Analysis'!$F:$F,$F256,'Interim Analysis'!$G:$G,$H256,'Interim Analysis'!$E:$E,$E256),
SUMIFS('Interim Analysis'!I:I,'Interim Analysis'!$B:$B,$B256,'Interim Analysis'!$C:$C,$C256,'Interim Analysis'!$F:$F,$F256,'Interim Analysis'!$G:$G,$H256,'Interim Analysis'!$D:$D,$D256)
*(INDEX('Dimensional Maps'!J$39:J$63,MATCH($E256,'Dimensional Maps'!$C$8:$C$32,0),1)
/SUMIFS('Dimensional Maps'!J$39:J$63, 'Dimensional Maps'!$B$8:$B$32,$D256)))),0),0)</f>
        <v>0</v>
      </c>
      <c r="P256" s="115">
        <f>IFERROR(IF($G256 = "WholeBlg",IF(P$1&lt;2020, 0,
IF($H256="GWh",SUMIFS('Interim Analysis'!J:J,'Interim Analysis'!$B:$B,$B256,'Interim Analysis'!$C:$C,$C256,'Interim Analysis'!$F:$F,$F256,'Interim Analysis'!$G:$G,$H256,'Interim Analysis'!$E:$E,$E256),
SUMIFS('Interim Analysis'!J:J,'Interim Analysis'!$B:$B,$B256,'Interim Analysis'!$C:$C,$C256,'Interim Analysis'!$F:$F,$F256,'Interim Analysis'!$G:$G,$H256,'Interim Analysis'!$D:$D,$D256)
*(INDEX('Dimensional Maps'!K$39:K$63,MATCH($E256,'Dimensional Maps'!$C$8:$C$32,0),1)
/SUMIFS('Dimensional Maps'!K$39:K$63, 'Dimensional Maps'!$B$8:$B$32,$D256)))),0),0)</f>
        <v>0</v>
      </c>
      <c r="Q256" s="115">
        <f>IFERROR(IF($G256 = "WholeBlg",IF(Q$1&lt;2020, 0,
IF($H256="GWh",SUMIFS('Interim Analysis'!K:K,'Interim Analysis'!$B:$B,$B256,'Interim Analysis'!$C:$C,$C256,'Interim Analysis'!$F:$F,$F256,'Interim Analysis'!$G:$G,$H256,'Interim Analysis'!$E:$E,$E256),
SUMIFS('Interim Analysis'!K:K,'Interim Analysis'!$B:$B,$B256,'Interim Analysis'!$C:$C,$C256,'Interim Analysis'!$F:$F,$F256,'Interim Analysis'!$G:$G,$H256,'Interim Analysis'!$D:$D,$D256)
*(INDEX('Dimensional Maps'!L$39:L$63,MATCH($E256,'Dimensional Maps'!$C$8:$C$32,0),1)
/SUMIFS('Dimensional Maps'!L$39:L$63, 'Dimensional Maps'!$B$8:$B$32,$D256)))),0),0)</f>
        <v>0</v>
      </c>
      <c r="R256" s="115">
        <f>IFERROR(IF($G256 = "WholeBlg",IF(R$1&lt;2020, 0,
IF($H256="GWh",SUMIFS('Interim Analysis'!L:L,'Interim Analysis'!$B:$B,$B256,'Interim Analysis'!$C:$C,$C256,'Interim Analysis'!$F:$F,$F256,'Interim Analysis'!$G:$G,$H256,'Interim Analysis'!$E:$E,$E256),
SUMIFS('Interim Analysis'!L:L,'Interim Analysis'!$B:$B,$B256,'Interim Analysis'!$C:$C,$C256,'Interim Analysis'!$F:$F,$F256,'Interim Analysis'!$G:$G,$H256,'Interim Analysis'!$D:$D,$D256)
*(INDEX('Dimensional Maps'!M$39:M$63,MATCH($E256,'Dimensional Maps'!$C$8:$C$32,0),1)
/SUMIFS('Dimensional Maps'!M$39:M$63, 'Dimensional Maps'!$B$8:$B$32,$D256)))),0),0)</f>
        <v>0</v>
      </c>
      <c r="S256" s="115">
        <f>IFERROR(IF($G256 = "WholeBlg",IF(S$1&lt;2020, 0,
IF($H256="GWh",SUMIFS('Interim Analysis'!M:M,'Interim Analysis'!$B:$B,$B256,'Interim Analysis'!$C:$C,$C256,'Interim Analysis'!$F:$F,$F256,'Interim Analysis'!$G:$G,$H256,'Interim Analysis'!$E:$E,$E256),
SUMIFS('Interim Analysis'!M:M,'Interim Analysis'!$B:$B,$B256,'Interim Analysis'!$C:$C,$C256,'Interim Analysis'!$F:$F,$F256,'Interim Analysis'!$G:$G,$H256,'Interim Analysis'!$D:$D,$D256)
*(INDEX('Dimensional Maps'!N$39:N$63,MATCH($E256,'Dimensional Maps'!$C$8:$C$32,0),1)
/SUMIFS('Dimensional Maps'!N$39:N$63, 'Dimensional Maps'!$B$8:$B$32,$D256)))),0),0)</f>
        <v>0</v>
      </c>
      <c r="T256" s="115">
        <f>IFERROR(IF($G256 = "WholeBlg",IF(T$1&lt;2020, 0,
IF($H256="GWh",SUMIFS('Interim Analysis'!N:N,'Interim Analysis'!$B:$B,$B256,'Interim Analysis'!$C:$C,$C256,'Interim Analysis'!$F:$F,$F256,'Interim Analysis'!$G:$G,$H256,'Interim Analysis'!$E:$E,$E256),
SUMIFS('Interim Analysis'!N:N,'Interim Analysis'!$B:$B,$B256,'Interim Analysis'!$C:$C,$C256,'Interim Analysis'!$F:$F,$F256,'Interim Analysis'!$G:$G,$H256,'Interim Analysis'!$D:$D,$D256)
*(INDEX('Dimensional Maps'!O$39:O$63,MATCH($E256,'Dimensional Maps'!$C$8:$C$32,0),1)
/SUMIFS('Dimensional Maps'!O$39:O$63, 'Dimensional Maps'!$B$8:$B$32,$D256)))),0),0)</f>
        <v>0</v>
      </c>
      <c r="U256" s="115">
        <f>IFERROR(IF($G256 = "WholeBlg",IF(U$1&lt;2020, 0,
IF($H256="GWh",SUMIFS('Interim Analysis'!O:O,'Interim Analysis'!$B:$B,$B256,'Interim Analysis'!$C:$C,$C256,'Interim Analysis'!$F:$F,$F256,'Interim Analysis'!$G:$G,$H256,'Interim Analysis'!$E:$E,$E256),
SUMIFS('Interim Analysis'!O:O,'Interim Analysis'!$B:$B,$B256,'Interim Analysis'!$C:$C,$C256,'Interim Analysis'!$F:$F,$F256,'Interim Analysis'!$G:$G,$H256,'Interim Analysis'!$D:$D,$D256)
*(INDEX('Dimensional Maps'!P$39:P$63,MATCH($E256,'Dimensional Maps'!$C$8:$C$32,0),1)
/SUMIFS('Dimensional Maps'!P$39:P$63, 'Dimensional Maps'!$B$8:$B$32,$D256)))),0),0)</f>
        <v>0</v>
      </c>
      <c r="V256" s="115">
        <f>IFERROR(IF($G256 = "WholeBlg",IF(V$1&lt;2020, 0,
IF($H256="GWh",SUMIFS('Interim Analysis'!P:P,'Interim Analysis'!$B:$B,$B256,'Interim Analysis'!$C:$C,$C256,'Interim Analysis'!$F:$F,$F256,'Interim Analysis'!$G:$G,$H256,'Interim Analysis'!$E:$E,$E256),
SUMIFS('Interim Analysis'!P:P,'Interim Analysis'!$B:$B,$B256,'Interim Analysis'!$C:$C,$C256,'Interim Analysis'!$F:$F,$F256,'Interim Analysis'!$G:$G,$H256,'Interim Analysis'!$D:$D,$D256)
*(INDEX('Dimensional Maps'!Q$39:Q$63,MATCH($E256,'Dimensional Maps'!$C$8:$C$32,0),1)
/SUMIFS('Dimensional Maps'!Q$39:Q$63, 'Dimensional Maps'!$B$8:$B$32,$D256)))),0),0)</f>
        <v>0</v>
      </c>
      <c r="W256" s="115">
        <f>IFERROR(IF($G256 = "WholeBlg",IF(W$1&lt;2020, 0,
IF($H256="GWh",SUMIFS('Interim Analysis'!Q:Q,'Interim Analysis'!$B:$B,$B256,'Interim Analysis'!$C:$C,$C256,'Interim Analysis'!$F:$F,$F256,'Interim Analysis'!$G:$G,$H256,'Interim Analysis'!$E:$E,$E256),
SUMIFS('Interim Analysis'!Q:Q,'Interim Analysis'!$B:$B,$B256,'Interim Analysis'!$C:$C,$C256,'Interim Analysis'!$F:$F,$F256,'Interim Analysis'!$G:$G,$H256,'Interim Analysis'!$D:$D,$D256)
*(INDEX('Dimensional Maps'!R$39:R$63,MATCH($E256,'Dimensional Maps'!$C$8:$C$32,0),1)
/SUMIFS('Dimensional Maps'!R$39:R$63, 'Dimensional Maps'!$B$8:$B$32,$D256)))),0),0)</f>
        <v>0</v>
      </c>
    </row>
    <row r="257" spans="1:23" x14ac:dyDescent="0.25">
      <c r="A257" s="105" t="str">
        <f>Home!$C$20</f>
        <v>IOU Potential Program Savings ET</v>
      </c>
      <c r="B257" s="103" t="s">
        <v>237</v>
      </c>
      <c r="C257" s="103">
        <v>1</v>
      </c>
      <c r="D257" s="103" t="s">
        <v>44</v>
      </c>
      <c r="E257" s="103" t="s">
        <v>208</v>
      </c>
      <c r="F257" s="103" t="s">
        <v>186</v>
      </c>
      <c r="G257" s="103" t="s">
        <v>53</v>
      </c>
      <c r="H257" s="116" t="s">
        <v>20</v>
      </c>
      <c r="I257" s="115">
        <f>IFERROR(IF($G257 = "WholeBlg",IF(I$1&lt;2020, 0,
IF($H257="GWh",SUMIFS('Interim Analysis'!C:C,'Interim Analysis'!$B:$B,$B257,'Interim Analysis'!$C:$C,$C257,'Interim Analysis'!$F:$F,$F257,'Interim Analysis'!$G:$G,$H257,'Interim Analysis'!$E:$E,$E257),
SUMIFS('Interim Analysis'!C:C,'Interim Analysis'!$B:$B,$B257,'Interim Analysis'!$C:$C,$C257,'Interim Analysis'!$F:$F,$F257,'Interim Analysis'!$G:$G,$H257,'Interim Analysis'!$D:$D,$D257)
*(INDEX('Dimensional Maps'!D$39:D$63,MATCH($E257,'Dimensional Maps'!$C$8:$C$32,0),1)
/SUMIFS('Dimensional Maps'!D$39:D$63, 'Dimensional Maps'!$B$8:$B$32,$D257)))),0),0)</f>
        <v>0</v>
      </c>
      <c r="J257" s="115">
        <f>IFERROR(IF($G257 = "WholeBlg",IF(J$1&lt;2020, 0,
IF($H257="GWh",SUMIFS('Interim Analysis'!D:D,'Interim Analysis'!$B:$B,$B257,'Interim Analysis'!$C:$C,$C257,'Interim Analysis'!$F:$F,$F257,'Interim Analysis'!$G:$G,$H257,'Interim Analysis'!$E:$E,$E257),
SUMIFS('Interim Analysis'!D:D,'Interim Analysis'!$B:$B,$B257,'Interim Analysis'!$C:$C,$C257,'Interim Analysis'!$F:$F,$F257,'Interim Analysis'!$G:$G,$H257,'Interim Analysis'!$D:$D,$D257)
*(INDEX('Dimensional Maps'!E$39:E$63,MATCH($E257,'Dimensional Maps'!$C$8:$C$32,0),1)
/SUMIFS('Dimensional Maps'!E$39:E$63, 'Dimensional Maps'!$B$8:$B$32,$D257)))),0),0)</f>
        <v>0</v>
      </c>
      <c r="K257" s="115">
        <f>IFERROR(IF($G257 = "WholeBlg",IF(K$1&lt;2020, 0,
IF($H257="GWh",SUMIFS('Interim Analysis'!E:E,'Interim Analysis'!$B:$B,$B257,'Interim Analysis'!$C:$C,$C257,'Interim Analysis'!$F:$F,$F257,'Interim Analysis'!$G:$G,$H257,'Interim Analysis'!$E:$E,$E257),
SUMIFS('Interim Analysis'!E:E,'Interim Analysis'!$B:$B,$B257,'Interim Analysis'!$C:$C,$C257,'Interim Analysis'!$F:$F,$F257,'Interim Analysis'!$G:$G,$H257,'Interim Analysis'!$D:$D,$D257)
*(INDEX('Dimensional Maps'!F$39:F$63,MATCH($E257,'Dimensional Maps'!$C$8:$C$32,0),1)
/SUMIFS('Dimensional Maps'!F$39:F$63, 'Dimensional Maps'!$B$8:$B$32,$D257)))),0),0)</f>
        <v>0</v>
      </c>
      <c r="L257" s="115">
        <f>IFERROR(IF($G257 = "WholeBlg",IF(L$1&lt;2020, 0,
IF($H257="GWh",SUMIFS('Interim Analysis'!F:F,'Interim Analysis'!$B:$B,$B257,'Interim Analysis'!$C:$C,$C257,'Interim Analysis'!$F:$F,$F257,'Interim Analysis'!$G:$G,$H257,'Interim Analysis'!$E:$E,$E257),
SUMIFS('Interim Analysis'!F:F,'Interim Analysis'!$B:$B,$B257,'Interim Analysis'!$C:$C,$C257,'Interim Analysis'!$F:$F,$F257,'Interim Analysis'!$G:$G,$H257,'Interim Analysis'!$D:$D,$D257)
*(INDEX('Dimensional Maps'!G$39:G$63,MATCH($E257,'Dimensional Maps'!$C$8:$C$32,0),1)
/SUMIFS('Dimensional Maps'!G$39:G$63, 'Dimensional Maps'!$B$8:$B$32,$D257)))),0),0)</f>
        <v>0</v>
      </c>
      <c r="M257" s="115">
        <f>IFERROR(IF($G257 = "WholeBlg",IF(M$1&lt;2020, 0,
IF($H257="GWh",SUMIFS('Interim Analysis'!G:G,'Interim Analysis'!$B:$B,$B257,'Interim Analysis'!$C:$C,$C257,'Interim Analysis'!$F:$F,$F257,'Interim Analysis'!$G:$G,$H257,'Interim Analysis'!$E:$E,$E257),
SUMIFS('Interim Analysis'!G:G,'Interim Analysis'!$B:$B,$B257,'Interim Analysis'!$C:$C,$C257,'Interim Analysis'!$F:$F,$F257,'Interim Analysis'!$G:$G,$H257,'Interim Analysis'!$D:$D,$D257)
*(INDEX('Dimensional Maps'!H$39:H$63,MATCH($E257,'Dimensional Maps'!$C$8:$C$32,0),1)
/SUMIFS('Dimensional Maps'!H$39:H$63, 'Dimensional Maps'!$B$8:$B$32,$D257)))),0),0)</f>
        <v>0</v>
      </c>
      <c r="N257" s="115">
        <f>IFERROR(IF($G257 = "WholeBlg",IF(N$1&lt;2020, 0,
IF($H257="GWh",SUMIFS('Interim Analysis'!H:H,'Interim Analysis'!$B:$B,$B257,'Interim Analysis'!$C:$C,$C257,'Interim Analysis'!$F:$F,$F257,'Interim Analysis'!$G:$G,$H257,'Interim Analysis'!$E:$E,$E257),
SUMIFS('Interim Analysis'!H:H,'Interim Analysis'!$B:$B,$B257,'Interim Analysis'!$C:$C,$C257,'Interim Analysis'!$F:$F,$F257,'Interim Analysis'!$G:$G,$H257,'Interim Analysis'!$D:$D,$D257)
*(INDEX('Dimensional Maps'!I$39:I$63,MATCH($E257,'Dimensional Maps'!$C$8:$C$32,0),1)
/SUMIFS('Dimensional Maps'!I$39:I$63, 'Dimensional Maps'!$B$8:$B$32,$D257)))),0),0)</f>
        <v>4.3165006344775443E-2</v>
      </c>
      <c r="O257" s="115">
        <f>IFERROR(IF($G257 = "WholeBlg",IF(O$1&lt;2020, 0,
IF($H257="GWh",SUMIFS('Interim Analysis'!I:I,'Interim Analysis'!$B:$B,$B257,'Interim Analysis'!$C:$C,$C257,'Interim Analysis'!$F:$F,$F257,'Interim Analysis'!$G:$G,$H257,'Interim Analysis'!$E:$E,$E257),
SUMIFS('Interim Analysis'!I:I,'Interim Analysis'!$B:$B,$B257,'Interim Analysis'!$C:$C,$C257,'Interim Analysis'!$F:$F,$F257,'Interim Analysis'!$G:$G,$H257,'Interim Analysis'!$D:$D,$D257)
*(INDEX('Dimensional Maps'!J$39:J$63,MATCH($E257,'Dimensional Maps'!$C$8:$C$32,0),1)
/SUMIFS('Dimensional Maps'!J$39:J$63, 'Dimensional Maps'!$B$8:$B$32,$D257)))),0),0)</f>
        <v>8.5105711877099893E-2</v>
      </c>
      <c r="P257" s="115">
        <f>IFERROR(IF($G257 = "WholeBlg",IF(P$1&lt;2020, 0,
IF($H257="GWh",SUMIFS('Interim Analysis'!J:J,'Interim Analysis'!$B:$B,$B257,'Interim Analysis'!$C:$C,$C257,'Interim Analysis'!$F:$F,$F257,'Interim Analysis'!$G:$G,$H257,'Interim Analysis'!$E:$E,$E257),
SUMIFS('Interim Analysis'!J:J,'Interim Analysis'!$B:$B,$B257,'Interim Analysis'!$C:$C,$C257,'Interim Analysis'!$F:$F,$F257,'Interim Analysis'!$G:$G,$H257,'Interim Analysis'!$D:$D,$D257)
*(INDEX('Dimensional Maps'!K$39:K$63,MATCH($E257,'Dimensional Maps'!$C$8:$C$32,0),1)
/SUMIFS('Dimensional Maps'!K$39:K$63, 'Dimensional Maps'!$B$8:$B$32,$D257)))),0),0)</f>
        <v>0.12576654151398592</v>
      </c>
      <c r="Q257" s="115">
        <f>IFERROR(IF($G257 = "WholeBlg",IF(Q$1&lt;2020, 0,
IF($H257="GWh",SUMIFS('Interim Analysis'!K:K,'Interim Analysis'!$B:$B,$B257,'Interim Analysis'!$C:$C,$C257,'Interim Analysis'!$F:$F,$F257,'Interim Analysis'!$G:$G,$H257,'Interim Analysis'!$E:$E,$E257),
SUMIFS('Interim Analysis'!K:K,'Interim Analysis'!$B:$B,$B257,'Interim Analysis'!$C:$C,$C257,'Interim Analysis'!$F:$F,$F257,'Interim Analysis'!$G:$G,$H257,'Interim Analysis'!$D:$D,$D257)
*(INDEX('Dimensional Maps'!L$39:L$63,MATCH($E257,'Dimensional Maps'!$C$8:$C$32,0),1)
/SUMIFS('Dimensional Maps'!L$39:L$63, 'Dimensional Maps'!$B$8:$B$32,$D257)))),0),0)</f>
        <v>0.16468105818319964</v>
      </c>
      <c r="R257" s="115">
        <f>IFERROR(IF($G257 = "WholeBlg",IF(R$1&lt;2020, 0,
IF($H257="GWh",SUMIFS('Interim Analysis'!L:L,'Interim Analysis'!$B:$B,$B257,'Interim Analysis'!$C:$C,$C257,'Interim Analysis'!$F:$F,$F257,'Interim Analysis'!$G:$G,$H257,'Interim Analysis'!$E:$E,$E257),
SUMIFS('Interim Analysis'!L:L,'Interim Analysis'!$B:$B,$B257,'Interim Analysis'!$C:$C,$C257,'Interim Analysis'!$F:$F,$F257,'Interim Analysis'!$G:$G,$H257,'Interim Analysis'!$D:$D,$D257)
*(INDEX('Dimensional Maps'!M$39:M$63,MATCH($E257,'Dimensional Maps'!$C$8:$C$32,0),1)
/SUMIFS('Dimensional Maps'!M$39:M$63, 'Dimensional Maps'!$B$8:$B$32,$D257)))),0),0)</f>
        <v>0.20307237066520664</v>
      </c>
      <c r="S257" s="115">
        <f>IFERROR(IF($G257 = "WholeBlg",IF(S$1&lt;2020, 0,
IF($H257="GWh",SUMIFS('Interim Analysis'!M:M,'Interim Analysis'!$B:$B,$B257,'Interim Analysis'!$C:$C,$C257,'Interim Analysis'!$F:$F,$F257,'Interim Analysis'!$G:$G,$H257,'Interim Analysis'!$E:$E,$E257),
SUMIFS('Interim Analysis'!M:M,'Interim Analysis'!$B:$B,$B257,'Interim Analysis'!$C:$C,$C257,'Interim Analysis'!$F:$F,$F257,'Interim Analysis'!$G:$G,$H257,'Interim Analysis'!$D:$D,$D257)
*(INDEX('Dimensional Maps'!N$39:N$63,MATCH($E257,'Dimensional Maps'!$C$8:$C$32,0),1)
/SUMIFS('Dimensional Maps'!N$39:N$63, 'Dimensional Maps'!$B$8:$B$32,$D257)))),0),0)</f>
        <v>0.24035887990664198</v>
      </c>
      <c r="T257" s="115">
        <f>IFERROR(IF($G257 = "WholeBlg",IF(T$1&lt;2020, 0,
IF($H257="GWh",SUMIFS('Interim Analysis'!N:N,'Interim Analysis'!$B:$B,$B257,'Interim Analysis'!$C:$C,$C257,'Interim Analysis'!$F:$F,$F257,'Interim Analysis'!$G:$G,$H257,'Interim Analysis'!$E:$E,$E257),
SUMIFS('Interim Analysis'!N:N,'Interim Analysis'!$B:$B,$B257,'Interim Analysis'!$C:$C,$C257,'Interim Analysis'!$F:$F,$F257,'Interim Analysis'!$G:$G,$H257,'Interim Analysis'!$D:$D,$D257)
*(INDEX('Dimensional Maps'!O$39:O$63,MATCH($E257,'Dimensional Maps'!$C$8:$C$32,0),1)
/SUMIFS('Dimensional Maps'!O$39:O$63, 'Dimensional Maps'!$B$8:$B$32,$D257)))),0),0)</f>
        <v>0.27869367238062615</v>
      </c>
      <c r="U257" s="115">
        <f>IFERROR(IF($G257 = "WholeBlg",IF(U$1&lt;2020, 0,
IF($H257="GWh",SUMIFS('Interim Analysis'!O:O,'Interim Analysis'!$B:$B,$B257,'Interim Analysis'!$C:$C,$C257,'Interim Analysis'!$F:$F,$F257,'Interim Analysis'!$G:$G,$H257,'Interim Analysis'!$E:$E,$E257),
SUMIFS('Interim Analysis'!O:O,'Interim Analysis'!$B:$B,$B257,'Interim Analysis'!$C:$C,$C257,'Interim Analysis'!$F:$F,$F257,'Interim Analysis'!$G:$G,$H257,'Interim Analysis'!$D:$D,$D257)
*(INDEX('Dimensional Maps'!P$39:P$63,MATCH($E257,'Dimensional Maps'!$C$8:$C$32,0),1)
/SUMIFS('Dimensional Maps'!P$39:P$63, 'Dimensional Maps'!$B$8:$B$32,$D257)))),0),0)</f>
        <v>0.31878004179344549</v>
      </c>
      <c r="V257" s="115">
        <f>IFERROR(IF($G257 = "WholeBlg",IF(V$1&lt;2020, 0,
IF($H257="GWh",SUMIFS('Interim Analysis'!P:P,'Interim Analysis'!$B:$B,$B257,'Interim Analysis'!$C:$C,$C257,'Interim Analysis'!$F:$F,$F257,'Interim Analysis'!$G:$G,$H257,'Interim Analysis'!$E:$E,$E257),
SUMIFS('Interim Analysis'!P:P,'Interim Analysis'!$B:$B,$B257,'Interim Analysis'!$C:$C,$C257,'Interim Analysis'!$F:$F,$F257,'Interim Analysis'!$G:$G,$H257,'Interim Analysis'!$D:$D,$D257)
*(INDEX('Dimensional Maps'!Q$39:Q$63,MATCH($E257,'Dimensional Maps'!$C$8:$C$32,0),1)
/SUMIFS('Dimensional Maps'!Q$39:Q$63, 'Dimensional Maps'!$B$8:$B$32,$D257)))),0),0)</f>
        <v>0.36318595773875956</v>
      </c>
      <c r="W257" s="115">
        <f>IFERROR(IF($G257 = "WholeBlg",IF(W$1&lt;2020, 0,
IF($H257="GWh",SUMIFS('Interim Analysis'!Q:Q,'Interim Analysis'!$B:$B,$B257,'Interim Analysis'!$C:$C,$C257,'Interim Analysis'!$F:$F,$F257,'Interim Analysis'!$G:$G,$H257,'Interim Analysis'!$E:$E,$E257),
SUMIFS('Interim Analysis'!Q:Q,'Interim Analysis'!$B:$B,$B257,'Interim Analysis'!$C:$C,$C257,'Interim Analysis'!$F:$F,$F257,'Interim Analysis'!$G:$G,$H257,'Interim Analysis'!$D:$D,$D257)
*(INDEX('Dimensional Maps'!R$39:R$63,MATCH($E257,'Dimensional Maps'!$C$8:$C$32,0),1)
/SUMIFS('Dimensional Maps'!R$39:R$63, 'Dimensional Maps'!$B$8:$B$32,$D257)))),0),0)</f>
        <v>0.4138348633645233</v>
      </c>
    </row>
    <row r="258" spans="1:23" x14ac:dyDescent="0.25">
      <c r="A258" s="105" t="str">
        <f>Home!$C$20</f>
        <v>IOU Potential Program Savings ET</v>
      </c>
      <c r="B258" s="103" t="s">
        <v>236</v>
      </c>
      <c r="C258" s="103">
        <v>1</v>
      </c>
      <c r="D258" s="103" t="s">
        <v>44</v>
      </c>
      <c r="E258" s="103" t="s">
        <v>208</v>
      </c>
      <c r="F258" s="103" t="s">
        <v>167</v>
      </c>
      <c r="G258" s="103" t="s">
        <v>53</v>
      </c>
      <c r="H258" s="116" t="s">
        <v>18</v>
      </c>
      <c r="I258" s="115">
        <f>IFERROR(IF($G258 = "WholeBlg",IF(I$1&lt;2020, 0,
IF($H258="GWh",SUMIFS('Interim Analysis'!C:C,'Interim Analysis'!$B:$B,$B258,'Interim Analysis'!$C:$C,$C258,'Interim Analysis'!$F:$F,$F258,'Interim Analysis'!$G:$G,$H258,'Interim Analysis'!$E:$E,$E258),
SUMIFS('Interim Analysis'!C:C,'Interim Analysis'!$B:$B,$B258,'Interim Analysis'!$C:$C,$C258,'Interim Analysis'!$F:$F,$F258,'Interim Analysis'!$G:$G,$H258,'Interim Analysis'!$D:$D,$D258)
*(INDEX('Dimensional Maps'!D$39:D$63,MATCH($E258,'Dimensional Maps'!$C$8:$C$32,0),1)
/SUMIFS('Dimensional Maps'!D$39:D$63, 'Dimensional Maps'!$B$8:$B$32,$D258)))),0),0)</f>
        <v>0</v>
      </c>
      <c r="J258" s="115">
        <f>IFERROR(IF($G258 = "WholeBlg",IF(J$1&lt;2020, 0,
IF($H258="GWh",SUMIFS('Interim Analysis'!D:D,'Interim Analysis'!$B:$B,$B258,'Interim Analysis'!$C:$C,$C258,'Interim Analysis'!$F:$F,$F258,'Interim Analysis'!$G:$G,$H258,'Interim Analysis'!$E:$E,$E258),
SUMIFS('Interim Analysis'!D:D,'Interim Analysis'!$B:$B,$B258,'Interim Analysis'!$C:$C,$C258,'Interim Analysis'!$F:$F,$F258,'Interim Analysis'!$G:$G,$H258,'Interim Analysis'!$D:$D,$D258)
*(INDEX('Dimensional Maps'!E$39:E$63,MATCH($E258,'Dimensional Maps'!$C$8:$C$32,0),1)
/SUMIFS('Dimensional Maps'!E$39:E$63, 'Dimensional Maps'!$B$8:$B$32,$D258)))),0),0)</f>
        <v>0</v>
      </c>
      <c r="K258" s="115">
        <f>IFERROR(IF($G258 = "WholeBlg",IF(K$1&lt;2020, 0,
IF($H258="GWh",SUMIFS('Interim Analysis'!E:E,'Interim Analysis'!$B:$B,$B258,'Interim Analysis'!$C:$C,$C258,'Interim Analysis'!$F:$F,$F258,'Interim Analysis'!$G:$G,$H258,'Interim Analysis'!$E:$E,$E258),
SUMIFS('Interim Analysis'!E:E,'Interim Analysis'!$B:$B,$B258,'Interim Analysis'!$C:$C,$C258,'Interim Analysis'!$F:$F,$F258,'Interim Analysis'!$G:$G,$H258,'Interim Analysis'!$D:$D,$D258)
*(INDEX('Dimensional Maps'!F$39:F$63,MATCH($E258,'Dimensional Maps'!$C$8:$C$32,0),1)
/SUMIFS('Dimensional Maps'!F$39:F$63, 'Dimensional Maps'!$B$8:$B$32,$D258)))),0),0)</f>
        <v>0</v>
      </c>
      <c r="L258" s="115">
        <f>IFERROR(IF($G258 = "WholeBlg",IF(L$1&lt;2020, 0,
IF($H258="GWh",SUMIFS('Interim Analysis'!F:F,'Interim Analysis'!$B:$B,$B258,'Interim Analysis'!$C:$C,$C258,'Interim Analysis'!$F:$F,$F258,'Interim Analysis'!$G:$G,$H258,'Interim Analysis'!$E:$E,$E258),
SUMIFS('Interim Analysis'!F:F,'Interim Analysis'!$B:$B,$B258,'Interim Analysis'!$C:$C,$C258,'Interim Analysis'!$F:$F,$F258,'Interim Analysis'!$G:$G,$H258,'Interim Analysis'!$D:$D,$D258)
*(INDEX('Dimensional Maps'!G$39:G$63,MATCH($E258,'Dimensional Maps'!$C$8:$C$32,0),1)
/SUMIFS('Dimensional Maps'!G$39:G$63, 'Dimensional Maps'!$B$8:$B$32,$D258)))),0),0)</f>
        <v>0</v>
      </c>
      <c r="M258" s="115">
        <f>IFERROR(IF($G258 = "WholeBlg",IF(M$1&lt;2020, 0,
IF($H258="GWh",SUMIFS('Interim Analysis'!G:G,'Interim Analysis'!$B:$B,$B258,'Interim Analysis'!$C:$C,$C258,'Interim Analysis'!$F:$F,$F258,'Interim Analysis'!$G:$G,$H258,'Interim Analysis'!$E:$E,$E258),
SUMIFS('Interim Analysis'!G:G,'Interim Analysis'!$B:$B,$B258,'Interim Analysis'!$C:$C,$C258,'Interim Analysis'!$F:$F,$F258,'Interim Analysis'!$G:$G,$H258,'Interim Analysis'!$D:$D,$D258)
*(INDEX('Dimensional Maps'!H$39:H$63,MATCH($E258,'Dimensional Maps'!$C$8:$C$32,0),1)
/SUMIFS('Dimensional Maps'!H$39:H$63, 'Dimensional Maps'!$B$8:$B$32,$D258)))),0),0)</f>
        <v>0</v>
      </c>
      <c r="N258" s="115">
        <f>IFERROR(IF($G258 = "WholeBlg",IF(N$1&lt;2020, 0,
IF($H258="GWh",SUMIFS('Interim Analysis'!H:H,'Interim Analysis'!$B:$B,$B258,'Interim Analysis'!$C:$C,$C258,'Interim Analysis'!$F:$F,$F258,'Interim Analysis'!$G:$G,$H258,'Interim Analysis'!$E:$E,$E258),
SUMIFS('Interim Analysis'!H:H,'Interim Analysis'!$B:$B,$B258,'Interim Analysis'!$C:$C,$C258,'Interim Analysis'!$F:$F,$F258,'Interim Analysis'!$G:$G,$H258,'Interim Analysis'!$D:$D,$D258)
*(INDEX('Dimensional Maps'!I$39:I$63,MATCH($E258,'Dimensional Maps'!$C$8:$C$32,0),1)
/SUMIFS('Dimensional Maps'!I$39:I$63, 'Dimensional Maps'!$B$8:$B$32,$D258)))),0),0)</f>
        <v>0</v>
      </c>
      <c r="O258" s="115">
        <f>IFERROR(IF($G258 = "WholeBlg",IF(O$1&lt;2020, 0,
IF($H258="GWh",SUMIFS('Interim Analysis'!I:I,'Interim Analysis'!$B:$B,$B258,'Interim Analysis'!$C:$C,$C258,'Interim Analysis'!$F:$F,$F258,'Interim Analysis'!$G:$G,$H258,'Interim Analysis'!$E:$E,$E258),
SUMIFS('Interim Analysis'!I:I,'Interim Analysis'!$B:$B,$B258,'Interim Analysis'!$C:$C,$C258,'Interim Analysis'!$F:$F,$F258,'Interim Analysis'!$G:$G,$H258,'Interim Analysis'!$D:$D,$D258)
*(INDEX('Dimensional Maps'!J$39:J$63,MATCH($E258,'Dimensional Maps'!$C$8:$C$32,0),1)
/SUMIFS('Dimensional Maps'!J$39:J$63, 'Dimensional Maps'!$B$8:$B$32,$D258)))),0),0)</f>
        <v>0</v>
      </c>
      <c r="P258" s="115">
        <f>IFERROR(IF($G258 = "WholeBlg",IF(P$1&lt;2020, 0,
IF($H258="GWh",SUMIFS('Interim Analysis'!J:J,'Interim Analysis'!$B:$B,$B258,'Interim Analysis'!$C:$C,$C258,'Interim Analysis'!$F:$F,$F258,'Interim Analysis'!$G:$G,$H258,'Interim Analysis'!$E:$E,$E258),
SUMIFS('Interim Analysis'!J:J,'Interim Analysis'!$B:$B,$B258,'Interim Analysis'!$C:$C,$C258,'Interim Analysis'!$F:$F,$F258,'Interim Analysis'!$G:$G,$H258,'Interim Analysis'!$D:$D,$D258)
*(INDEX('Dimensional Maps'!K$39:K$63,MATCH($E258,'Dimensional Maps'!$C$8:$C$32,0),1)
/SUMIFS('Dimensional Maps'!K$39:K$63, 'Dimensional Maps'!$B$8:$B$32,$D258)))),0),0)</f>
        <v>0</v>
      </c>
      <c r="Q258" s="115">
        <f>IFERROR(IF($G258 = "WholeBlg",IF(Q$1&lt;2020, 0,
IF($H258="GWh",SUMIFS('Interim Analysis'!K:K,'Interim Analysis'!$B:$B,$B258,'Interim Analysis'!$C:$C,$C258,'Interim Analysis'!$F:$F,$F258,'Interim Analysis'!$G:$G,$H258,'Interim Analysis'!$E:$E,$E258),
SUMIFS('Interim Analysis'!K:K,'Interim Analysis'!$B:$B,$B258,'Interim Analysis'!$C:$C,$C258,'Interim Analysis'!$F:$F,$F258,'Interim Analysis'!$G:$G,$H258,'Interim Analysis'!$D:$D,$D258)
*(INDEX('Dimensional Maps'!L$39:L$63,MATCH($E258,'Dimensional Maps'!$C$8:$C$32,0),1)
/SUMIFS('Dimensional Maps'!L$39:L$63, 'Dimensional Maps'!$B$8:$B$32,$D258)))),0),0)</f>
        <v>0</v>
      </c>
      <c r="R258" s="115">
        <f>IFERROR(IF($G258 = "WholeBlg",IF(R$1&lt;2020, 0,
IF($H258="GWh",SUMIFS('Interim Analysis'!L:L,'Interim Analysis'!$B:$B,$B258,'Interim Analysis'!$C:$C,$C258,'Interim Analysis'!$F:$F,$F258,'Interim Analysis'!$G:$G,$H258,'Interim Analysis'!$E:$E,$E258),
SUMIFS('Interim Analysis'!L:L,'Interim Analysis'!$B:$B,$B258,'Interim Analysis'!$C:$C,$C258,'Interim Analysis'!$F:$F,$F258,'Interim Analysis'!$G:$G,$H258,'Interim Analysis'!$D:$D,$D258)
*(INDEX('Dimensional Maps'!M$39:M$63,MATCH($E258,'Dimensional Maps'!$C$8:$C$32,0),1)
/SUMIFS('Dimensional Maps'!M$39:M$63, 'Dimensional Maps'!$B$8:$B$32,$D258)))),0),0)</f>
        <v>0</v>
      </c>
      <c r="S258" s="115">
        <f>IFERROR(IF($G258 = "WholeBlg",IF(S$1&lt;2020, 0,
IF($H258="GWh",SUMIFS('Interim Analysis'!M:M,'Interim Analysis'!$B:$B,$B258,'Interim Analysis'!$C:$C,$C258,'Interim Analysis'!$F:$F,$F258,'Interim Analysis'!$G:$G,$H258,'Interim Analysis'!$E:$E,$E258),
SUMIFS('Interim Analysis'!M:M,'Interim Analysis'!$B:$B,$B258,'Interim Analysis'!$C:$C,$C258,'Interim Analysis'!$F:$F,$F258,'Interim Analysis'!$G:$G,$H258,'Interim Analysis'!$D:$D,$D258)
*(INDEX('Dimensional Maps'!N$39:N$63,MATCH($E258,'Dimensional Maps'!$C$8:$C$32,0),1)
/SUMIFS('Dimensional Maps'!N$39:N$63, 'Dimensional Maps'!$B$8:$B$32,$D258)))),0),0)</f>
        <v>0</v>
      </c>
      <c r="T258" s="115">
        <f>IFERROR(IF($G258 = "WholeBlg",IF(T$1&lt;2020, 0,
IF($H258="GWh",SUMIFS('Interim Analysis'!N:N,'Interim Analysis'!$B:$B,$B258,'Interim Analysis'!$C:$C,$C258,'Interim Analysis'!$F:$F,$F258,'Interim Analysis'!$G:$G,$H258,'Interim Analysis'!$E:$E,$E258),
SUMIFS('Interim Analysis'!N:N,'Interim Analysis'!$B:$B,$B258,'Interim Analysis'!$C:$C,$C258,'Interim Analysis'!$F:$F,$F258,'Interim Analysis'!$G:$G,$H258,'Interim Analysis'!$D:$D,$D258)
*(INDEX('Dimensional Maps'!O$39:O$63,MATCH($E258,'Dimensional Maps'!$C$8:$C$32,0),1)
/SUMIFS('Dimensional Maps'!O$39:O$63, 'Dimensional Maps'!$B$8:$B$32,$D258)))),0),0)</f>
        <v>0</v>
      </c>
      <c r="U258" s="115">
        <f>IFERROR(IF($G258 = "WholeBlg",IF(U$1&lt;2020, 0,
IF($H258="GWh",SUMIFS('Interim Analysis'!O:O,'Interim Analysis'!$B:$B,$B258,'Interim Analysis'!$C:$C,$C258,'Interim Analysis'!$F:$F,$F258,'Interim Analysis'!$G:$G,$H258,'Interim Analysis'!$E:$E,$E258),
SUMIFS('Interim Analysis'!O:O,'Interim Analysis'!$B:$B,$B258,'Interim Analysis'!$C:$C,$C258,'Interim Analysis'!$F:$F,$F258,'Interim Analysis'!$G:$G,$H258,'Interim Analysis'!$D:$D,$D258)
*(INDEX('Dimensional Maps'!P$39:P$63,MATCH($E258,'Dimensional Maps'!$C$8:$C$32,0),1)
/SUMIFS('Dimensional Maps'!P$39:P$63, 'Dimensional Maps'!$B$8:$B$32,$D258)))),0),0)</f>
        <v>0</v>
      </c>
      <c r="V258" s="115">
        <f>IFERROR(IF($G258 = "WholeBlg",IF(V$1&lt;2020, 0,
IF($H258="GWh",SUMIFS('Interim Analysis'!P:P,'Interim Analysis'!$B:$B,$B258,'Interim Analysis'!$C:$C,$C258,'Interim Analysis'!$F:$F,$F258,'Interim Analysis'!$G:$G,$H258,'Interim Analysis'!$E:$E,$E258),
SUMIFS('Interim Analysis'!P:P,'Interim Analysis'!$B:$B,$B258,'Interim Analysis'!$C:$C,$C258,'Interim Analysis'!$F:$F,$F258,'Interim Analysis'!$G:$G,$H258,'Interim Analysis'!$D:$D,$D258)
*(INDEX('Dimensional Maps'!Q$39:Q$63,MATCH($E258,'Dimensional Maps'!$C$8:$C$32,0),1)
/SUMIFS('Dimensional Maps'!Q$39:Q$63, 'Dimensional Maps'!$B$8:$B$32,$D258)))),0),0)</f>
        <v>0</v>
      </c>
      <c r="W258" s="115">
        <f>IFERROR(IF($G258 = "WholeBlg",IF(W$1&lt;2020, 0,
IF($H258="GWh",SUMIFS('Interim Analysis'!Q:Q,'Interim Analysis'!$B:$B,$B258,'Interim Analysis'!$C:$C,$C258,'Interim Analysis'!$F:$F,$F258,'Interim Analysis'!$G:$G,$H258,'Interim Analysis'!$E:$E,$E258),
SUMIFS('Interim Analysis'!Q:Q,'Interim Analysis'!$B:$B,$B258,'Interim Analysis'!$C:$C,$C258,'Interim Analysis'!$F:$F,$F258,'Interim Analysis'!$G:$G,$H258,'Interim Analysis'!$D:$D,$D258)
*(INDEX('Dimensional Maps'!R$39:R$63,MATCH($E258,'Dimensional Maps'!$C$8:$C$32,0),1)
/SUMIFS('Dimensional Maps'!R$39:R$63, 'Dimensional Maps'!$B$8:$B$32,$D258)))),0),0)</f>
        <v>0</v>
      </c>
    </row>
    <row r="259" spans="1:23" x14ac:dyDescent="0.25">
      <c r="A259" s="105" t="str">
        <f>Home!$C$20</f>
        <v>IOU Potential Program Savings ET</v>
      </c>
      <c r="B259" s="103" t="s">
        <v>236</v>
      </c>
      <c r="C259" s="103">
        <v>1</v>
      </c>
      <c r="D259" s="103" t="s">
        <v>44</v>
      </c>
      <c r="E259" s="103" t="s">
        <v>208</v>
      </c>
      <c r="F259" s="103" t="s">
        <v>186</v>
      </c>
      <c r="G259" s="103" t="s">
        <v>53</v>
      </c>
      <c r="H259" s="116" t="s">
        <v>18</v>
      </c>
      <c r="I259" s="115">
        <f>IFERROR(IF($G259 = "WholeBlg",IF(I$1&lt;2020, 0,
IF($H259="GWh",SUMIFS('Interim Analysis'!C:C,'Interim Analysis'!$B:$B,$B259,'Interim Analysis'!$C:$C,$C259,'Interim Analysis'!$F:$F,$F259,'Interim Analysis'!$G:$G,$H259,'Interim Analysis'!$E:$E,$E259),
SUMIFS('Interim Analysis'!C:C,'Interim Analysis'!$B:$B,$B259,'Interim Analysis'!$C:$C,$C259,'Interim Analysis'!$F:$F,$F259,'Interim Analysis'!$G:$G,$H259,'Interim Analysis'!$D:$D,$D259)
*(INDEX('Dimensional Maps'!D$39:D$63,MATCH($E259,'Dimensional Maps'!$C$8:$C$32,0),1)
/SUMIFS('Dimensional Maps'!D$39:D$63, 'Dimensional Maps'!$B$8:$B$32,$D259)))),0),0)</f>
        <v>0</v>
      </c>
      <c r="J259" s="115">
        <f>IFERROR(IF($G259 = "WholeBlg",IF(J$1&lt;2020, 0,
IF($H259="GWh",SUMIFS('Interim Analysis'!D:D,'Interim Analysis'!$B:$B,$B259,'Interim Analysis'!$C:$C,$C259,'Interim Analysis'!$F:$F,$F259,'Interim Analysis'!$G:$G,$H259,'Interim Analysis'!$E:$E,$E259),
SUMIFS('Interim Analysis'!D:D,'Interim Analysis'!$B:$B,$B259,'Interim Analysis'!$C:$C,$C259,'Interim Analysis'!$F:$F,$F259,'Interim Analysis'!$G:$G,$H259,'Interim Analysis'!$D:$D,$D259)
*(INDEX('Dimensional Maps'!E$39:E$63,MATCH($E259,'Dimensional Maps'!$C$8:$C$32,0),1)
/SUMIFS('Dimensional Maps'!E$39:E$63, 'Dimensional Maps'!$B$8:$B$32,$D259)))),0),0)</f>
        <v>0</v>
      </c>
      <c r="K259" s="115">
        <f>IFERROR(IF($G259 = "WholeBlg",IF(K$1&lt;2020, 0,
IF($H259="GWh",SUMIFS('Interim Analysis'!E:E,'Interim Analysis'!$B:$B,$B259,'Interim Analysis'!$C:$C,$C259,'Interim Analysis'!$F:$F,$F259,'Interim Analysis'!$G:$G,$H259,'Interim Analysis'!$E:$E,$E259),
SUMIFS('Interim Analysis'!E:E,'Interim Analysis'!$B:$B,$B259,'Interim Analysis'!$C:$C,$C259,'Interim Analysis'!$F:$F,$F259,'Interim Analysis'!$G:$G,$H259,'Interim Analysis'!$D:$D,$D259)
*(INDEX('Dimensional Maps'!F$39:F$63,MATCH($E259,'Dimensional Maps'!$C$8:$C$32,0),1)
/SUMIFS('Dimensional Maps'!F$39:F$63, 'Dimensional Maps'!$B$8:$B$32,$D259)))),0),0)</f>
        <v>0</v>
      </c>
      <c r="L259" s="115">
        <f>IFERROR(IF($G259 = "WholeBlg",IF(L$1&lt;2020, 0,
IF($H259="GWh",SUMIFS('Interim Analysis'!F:F,'Interim Analysis'!$B:$B,$B259,'Interim Analysis'!$C:$C,$C259,'Interim Analysis'!$F:$F,$F259,'Interim Analysis'!$G:$G,$H259,'Interim Analysis'!$E:$E,$E259),
SUMIFS('Interim Analysis'!F:F,'Interim Analysis'!$B:$B,$B259,'Interim Analysis'!$C:$C,$C259,'Interim Analysis'!$F:$F,$F259,'Interim Analysis'!$G:$G,$H259,'Interim Analysis'!$D:$D,$D259)
*(INDEX('Dimensional Maps'!G$39:G$63,MATCH($E259,'Dimensional Maps'!$C$8:$C$32,0),1)
/SUMIFS('Dimensional Maps'!G$39:G$63, 'Dimensional Maps'!$B$8:$B$32,$D259)))),0),0)</f>
        <v>0</v>
      </c>
      <c r="M259" s="115">
        <f>IFERROR(IF($G259 = "WholeBlg",IF(M$1&lt;2020, 0,
IF($H259="GWh",SUMIFS('Interim Analysis'!G:G,'Interim Analysis'!$B:$B,$B259,'Interim Analysis'!$C:$C,$C259,'Interim Analysis'!$F:$F,$F259,'Interim Analysis'!$G:$G,$H259,'Interim Analysis'!$E:$E,$E259),
SUMIFS('Interim Analysis'!G:G,'Interim Analysis'!$B:$B,$B259,'Interim Analysis'!$C:$C,$C259,'Interim Analysis'!$F:$F,$F259,'Interim Analysis'!$G:$G,$H259,'Interim Analysis'!$D:$D,$D259)
*(INDEX('Dimensional Maps'!H$39:H$63,MATCH($E259,'Dimensional Maps'!$C$8:$C$32,0),1)
/SUMIFS('Dimensional Maps'!H$39:H$63, 'Dimensional Maps'!$B$8:$B$32,$D259)))),0),0)</f>
        <v>0</v>
      </c>
      <c r="N259" s="115">
        <f>IFERROR(IF($G259 = "WholeBlg",IF(N$1&lt;2020, 0,
IF($H259="GWh",SUMIFS('Interim Analysis'!H:H,'Interim Analysis'!$B:$B,$B259,'Interim Analysis'!$C:$C,$C259,'Interim Analysis'!$F:$F,$F259,'Interim Analysis'!$G:$G,$H259,'Interim Analysis'!$E:$E,$E259),
SUMIFS('Interim Analysis'!H:H,'Interim Analysis'!$B:$B,$B259,'Interim Analysis'!$C:$C,$C259,'Interim Analysis'!$F:$F,$F259,'Interim Analysis'!$G:$G,$H259,'Interim Analysis'!$D:$D,$D259)
*(INDEX('Dimensional Maps'!I$39:I$63,MATCH($E259,'Dimensional Maps'!$C$8:$C$32,0),1)
/SUMIFS('Dimensional Maps'!I$39:I$63, 'Dimensional Maps'!$B$8:$B$32,$D259)))),0),0)</f>
        <v>0</v>
      </c>
      <c r="O259" s="115">
        <f>IFERROR(IF($G259 = "WholeBlg",IF(O$1&lt;2020, 0,
IF($H259="GWh",SUMIFS('Interim Analysis'!I:I,'Interim Analysis'!$B:$B,$B259,'Interim Analysis'!$C:$C,$C259,'Interim Analysis'!$F:$F,$F259,'Interim Analysis'!$G:$G,$H259,'Interim Analysis'!$E:$E,$E259),
SUMIFS('Interim Analysis'!I:I,'Interim Analysis'!$B:$B,$B259,'Interim Analysis'!$C:$C,$C259,'Interim Analysis'!$F:$F,$F259,'Interim Analysis'!$G:$G,$H259,'Interim Analysis'!$D:$D,$D259)
*(INDEX('Dimensional Maps'!J$39:J$63,MATCH($E259,'Dimensional Maps'!$C$8:$C$32,0),1)
/SUMIFS('Dimensional Maps'!J$39:J$63, 'Dimensional Maps'!$B$8:$B$32,$D259)))),0),0)</f>
        <v>0</v>
      </c>
      <c r="P259" s="115">
        <f>IFERROR(IF($G259 = "WholeBlg",IF(P$1&lt;2020, 0,
IF($H259="GWh",SUMIFS('Interim Analysis'!J:J,'Interim Analysis'!$B:$B,$B259,'Interim Analysis'!$C:$C,$C259,'Interim Analysis'!$F:$F,$F259,'Interim Analysis'!$G:$G,$H259,'Interim Analysis'!$E:$E,$E259),
SUMIFS('Interim Analysis'!J:J,'Interim Analysis'!$B:$B,$B259,'Interim Analysis'!$C:$C,$C259,'Interim Analysis'!$F:$F,$F259,'Interim Analysis'!$G:$G,$H259,'Interim Analysis'!$D:$D,$D259)
*(INDEX('Dimensional Maps'!K$39:K$63,MATCH($E259,'Dimensional Maps'!$C$8:$C$32,0),1)
/SUMIFS('Dimensional Maps'!K$39:K$63, 'Dimensional Maps'!$B$8:$B$32,$D259)))),0),0)</f>
        <v>0</v>
      </c>
      <c r="Q259" s="115">
        <f>IFERROR(IF($G259 = "WholeBlg",IF(Q$1&lt;2020, 0,
IF($H259="GWh",SUMIFS('Interim Analysis'!K:K,'Interim Analysis'!$B:$B,$B259,'Interim Analysis'!$C:$C,$C259,'Interim Analysis'!$F:$F,$F259,'Interim Analysis'!$G:$G,$H259,'Interim Analysis'!$E:$E,$E259),
SUMIFS('Interim Analysis'!K:K,'Interim Analysis'!$B:$B,$B259,'Interim Analysis'!$C:$C,$C259,'Interim Analysis'!$F:$F,$F259,'Interim Analysis'!$G:$G,$H259,'Interim Analysis'!$D:$D,$D259)
*(INDEX('Dimensional Maps'!L$39:L$63,MATCH($E259,'Dimensional Maps'!$C$8:$C$32,0),1)
/SUMIFS('Dimensional Maps'!L$39:L$63, 'Dimensional Maps'!$B$8:$B$32,$D259)))),0),0)</f>
        <v>0</v>
      </c>
      <c r="R259" s="115">
        <f>IFERROR(IF($G259 = "WholeBlg",IF(R$1&lt;2020, 0,
IF($H259="GWh",SUMIFS('Interim Analysis'!L:L,'Interim Analysis'!$B:$B,$B259,'Interim Analysis'!$C:$C,$C259,'Interim Analysis'!$F:$F,$F259,'Interim Analysis'!$G:$G,$H259,'Interim Analysis'!$E:$E,$E259),
SUMIFS('Interim Analysis'!L:L,'Interim Analysis'!$B:$B,$B259,'Interim Analysis'!$C:$C,$C259,'Interim Analysis'!$F:$F,$F259,'Interim Analysis'!$G:$G,$H259,'Interim Analysis'!$D:$D,$D259)
*(INDEX('Dimensional Maps'!M$39:M$63,MATCH($E259,'Dimensional Maps'!$C$8:$C$32,0),1)
/SUMIFS('Dimensional Maps'!M$39:M$63, 'Dimensional Maps'!$B$8:$B$32,$D259)))),0),0)</f>
        <v>0</v>
      </c>
      <c r="S259" s="115">
        <f>IFERROR(IF($G259 = "WholeBlg",IF(S$1&lt;2020, 0,
IF($H259="GWh",SUMIFS('Interim Analysis'!M:M,'Interim Analysis'!$B:$B,$B259,'Interim Analysis'!$C:$C,$C259,'Interim Analysis'!$F:$F,$F259,'Interim Analysis'!$G:$G,$H259,'Interim Analysis'!$E:$E,$E259),
SUMIFS('Interim Analysis'!M:M,'Interim Analysis'!$B:$B,$B259,'Interim Analysis'!$C:$C,$C259,'Interim Analysis'!$F:$F,$F259,'Interim Analysis'!$G:$G,$H259,'Interim Analysis'!$D:$D,$D259)
*(INDEX('Dimensional Maps'!N$39:N$63,MATCH($E259,'Dimensional Maps'!$C$8:$C$32,0),1)
/SUMIFS('Dimensional Maps'!N$39:N$63, 'Dimensional Maps'!$B$8:$B$32,$D259)))),0),0)</f>
        <v>0</v>
      </c>
      <c r="T259" s="115">
        <f>IFERROR(IF($G259 = "WholeBlg",IF(T$1&lt;2020, 0,
IF($H259="GWh",SUMIFS('Interim Analysis'!N:N,'Interim Analysis'!$B:$B,$B259,'Interim Analysis'!$C:$C,$C259,'Interim Analysis'!$F:$F,$F259,'Interim Analysis'!$G:$G,$H259,'Interim Analysis'!$E:$E,$E259),
SUMIFS('Interim Analysis'!N:N,'Interim Analysis'!$B:$B,$B259,'Interim Analysis'!$C:$C,$C259,'Interim Analysis'!$F:$F,$F259,'Interim Analysis'!$G:$G,$H259,'Interim Analysis'!$D:$D,$D259)
*(INDEX('Dimensional Maps'!O$39:O$63,MATCH($E259,'Dimensional Maps'!$C$8:$C$32,0),1)
/SUMIFS('Dimensional Maps'!O$39:O$63, 'Dimensional Maps'!$B$8:$B$32,$D259)))),0),0)</f>
        <v>0</v>
      </c>
      <c r="U259" s="115">
        <f>IFERROR(IF($G259 = "WholeBlg",IF(U$1&lt;2020, 0,
IF($H259="GWh",SUMIFS('Interim Analysis'!O:O,'Interim Analysis'!$B:$B,$B259,'Interim Analysis'!$C:$C,$C259,'Interim Analysis'!$F:$F,$F259,'Interim Analysis'!$G:$G,$H259,'Interim Analysis'!$E:$E,$E259),
SUMIFS('Interim Analysis'!O:O,'Interim Analysis'!$B:$B,$B259,'Interim Analysis'!$C:$C,$C259,'Interim Analysis'!$F:$F,$F259,'Interim Analysis'!$G:$G,$H259,'Interim Analysis'!$D:$D,$D259)
*(INDEX('Dimensional Maps'!P$39:P$63,MATCH($E259,'Dimensional Maps'!$C$8:$C$32,0),1)
/SUMIFS('Dimensional Maps'!P$39:P$63, 'Dimensional Maps'!$B$8:$B$32,$D259)))),0),0)</f>
        <v>0</v>
      </c>
      <c r="V259" s="115">
        <f>IFERROR(IF($G259 = "WholeBlg",IF(V$1&lt;2020, 0,
IF($H259="GWh",SUMIFS('Interim Analysis'!P:P,'Interim Analysis'!$B:$B,$B259,'Interim Analysis'!$C:$C,$C259,'Interim Analysis'!$F:$F,$F259,'Interim Analysis'!$G:$G,$H259,'Interim Analysis'!$E:$E,$E259),
SUMIFS('Interim Analysis'!P:P,'Interim Analysis'!$B:$B,$B259,'Interim Analysis'!$C:$C,$C259,'Interim Analysis'!$F:$F,$F259,'Interim Analysis'!$G:$G,$H259,'Interim Analysis'!$D:$D,$D259)
*(INDEX('Dimensional Maps'!Q$39:Q$63,MATCH($E259,'Dimensional Maps'!$C$8:$C$32,0),1)
/SUMIFS('Dimensional Maps'!Q$39:Q$63, 'Dimensional Maps'!$B$8:$B$32,$D259)))),0),0)</f>
        <v>0</v>
      </c>
      <c r="W259" s="115">
        <f>IFERROR(IF($G259 = "WholeBlg",IF(W$1&lt;2020, 0,
IF($H259="GWh",SUMIFS('Interim Analysis'!Q:Q,'Interim Analysis'!$B:$B,$B259,'Interim Analysis'!$C:$C,$C259,'Interim Analysis'!$F:$F,$F259,'Interim Analysis'!$G:$G,$H259,'Interim Analysis'!$E:$E,$E259),
SUMIFS('Interim Analysis'!Q:Q,'Interim Analysis'!$B:$B,$B259,'Interim Analysis'!$C:$C,$C259,'Interim Analysis'!$F:$F,$F259,'Interim Analysis'!$G:$G,$H259,'Interim Analysis'!$D:$D,$D259)
*(INDEX('Dimensional Maps'!R$39:R$63,MATCH($E259,'Dimensional Maps'!$C$8:$C$32,0),1)
/SUMIFS('Dimensional Maps'!R$39:R$63, 'Dimensional Maps'!$B$8:$B$32,$D259)))),0),0)</f>
        <v>0</v>
      </c>
    </row>
    <row r="260" spans="1:23" x14ac:dyDescent="0.25">
      <c r="A260" s="105" t="str">
        <f>Home!$C$20</f>
        <v>IOU Potential Program Savings ET</v>
      </c>
      <c r="B260" s="103" t="s">
        <v>236</v>
      </c>
      <c r="C260" s="103">
        <v>1</v>
      </c>
      <c r="D260" s="103" t="s">
        <v>44</v>
      </c>
      <c r="E260" s="103" t="s">
        <v>208</v>
      </c>
      <c r="F260" s="103" t="s">
        <v>167</v>
      </c>
      <c r="G260" s="103" t="s">
        <v>53</v>
      </c>
      <c r="H260" s="116" t="s">
        <v>20</v>
      </c>
      <c r="I260" s="115">
        <f>IFERROR(IF($G260 = "WholeBlg",IF(I$1&lt;2020, 0,
IF($H260="GWh",SUMIFS('Interim Analysis'!C:C,'Interim Analysis'!$B:$B,$B260,'Interim Analysis'!$C:$C,$C260,'Interim Analysis'!$F:$F,$F260,'Interim Analysis'!$G:$G,$H260,'Interim Analysis'!$E:$E,$E260),
SUMIFS('Interim Analysis'!C:C,'Interim Analysis'!$B:$B,$B260,'Interim Analysis'!$C:$C,$C260,'Interim Analysis'!$F:$F,$F260,'Interim Analysis'!$G:$G,$H260,'Interim Analysis'!$D:$D,$D260)
*(INDEX('Dimensional Maps'!D$39:D$63,MATCH($E260,'Dimensional Maps'!$C$8:$C$32,0),1)
/SUMIFS('Dimensional Maps'!D$39:D$63, 'Dimensional Maps'!$B$8:$B$32,$D260)))),0),0)</f>
        <v>0</v>
      </c>
      <c r="J260" s="115">
        <f>IFERROR(IF($G260 = "WholeBlg",IF(J$1&lt;2020, 0,
IF($H260="GWh",SUMIFS('Interim Analysis'!D:D,'Interim Analysis'!$B:$B,$B260,'Interim Analysis'!$C:$C,$C260,'Interim Analysis'!$F:$F,$F260,'Interim Analysis'!$G:$G,$H260,'Interim Analysis'!$E:$E,$E260),
SUMIFS('Interim Analysis'!D:D,'Interim Analysis'!$B:$B,$B260,'Interim Analysis'!$C:$C,$C260,'Interim Analysis'!$F:$F,$F260,'Interim Analysis'!$G:$G,$H260,'Interim Analysis'!$D:$D,$D260)
*(INDEX('Dimensional Maps'!E$39:E$63,MATCH($E260,'Dimensional Maps'!$C$8:$C$32,0),1)
/SUMIFS('Dimensional Maps'!E$39:E$63, 'Dimensional Maps'!$B$8:$B$32,$D260)))),0),0)</f>
        <v>0</v>
      </c>
      <c r="K260" s="115">
        <f>IFERROR(IF($G260 = "WholeBlg",IF(K$1&lt;2020, 0,
IF($H260="GWh",SUMIFS('Interim Analysis'!E:E,'Interim Analysis'!$B:$B,$B260,'Interim Analysis'!$C:$C,$C260,'Interim Analysis'!$F:$F,$F260,'Interim Analysis'!$G:$G,$H260,'Interim Analysis'!$E:$E,$E260),
SUMIFS('Interim Analysis'!E:E,'Interim Analysis'!$B:$B,$B260,'Interim Analysis'!$C:$C,$C260,'Interim Analysis'!$F:$F,$F260,'Interim Analysis'!$G:$G,$H260,'Interim Analysis'!$D:$D,$D260)
*(INDEX('Dimensional Maps'!F$39:F$63,MATCH($E260,'Dimensional Maps'!$C$8:$C$32,0),1)
/SUMIFS('Dimensional Maps'!F$39:F$63, 'Dimensional Maps'!$B$8:$B$32,$D260)))),0),0)</f>
        <v>0</v>
      </c>
      <c r="L260" s="115">
        <f>IFERROR(IF($G260 = "WholeBlg",IF(L$1&lt;2020, 0,
IF($H260="GWh",SUMIFS('Interim Analysis'!F:F,'Interim Analysis'!$B:$B,$B260,'Interim Analysis'!$C:$C,$C260,'Interim Analysis'!$F:$F,$F260,'Interim Analysis'!$G:$G,$H260,'Interim Analysis'!$E:$E,$E260),
SUMIFS('Interim Analysis'!F:F,'Interim Analysis'!$B:$B,$B260,'Interim Analysis'!$C:$C,$C260,'Interim Analysis'!$F:$F,$F260,'Interim Analysis'!$G:$G,$H260,'Interim Analysis'!$D:$D,$D260)
*(INDEX('Dimensional Maps'!G$39:G$63,MATCH($E260,'Dimensional Maps'!$C$8:$C$32,0),1)
/SUMIFS('Dimensional Maps'!G$39:G$63, 'Dimensional Maps'!$B$8:$B$32,$D260)))),0),0)</f>
        <v>0</v>
      </c>
      <c r="M260" s="115">
        <f>IFERROR(IF($G260 = "WholeBlg",IF(M$1&lt;2020, 0,
IF($H260="GWh",SUMIFS('Interim Analysis'!G:G,'Interim Analysis'!$B:$B,$B260,'Interim Analysis'!$C:$C,$C260,'Interim Analysis'!$F:$F,$F260,'Interim Analysis'!$G:$G,$H260,'Interim Analysis'!$E:$E,$E260),
SUMIFS('Interim Analysis'!G:G,'Interim Analysis'!$B:$B,$B260,'Interim Analysis'!$C:$C,$C260,'Interim Analysis'!$F:$F,$F260,'Interim Analysis'!$G:$G,$H260,'Interim Analysis'!$D:$D,$D260)
*(INDEX('Dimensional Maps'!H$39:H$63,MATCH($E260,'Dimensional Maps'!$C$8:$C$32,0),1)
/SUMIFS('Dimensional Maps'!H$39:H$63, 'Dimensional Maps'!$B$8:$B$32,$D260)))),0),0)</f>
        <v>0</v>
      </c>
      <c r="N260" s="115">
        <f>IFERROR(IF($G260 = "WholeBlg",IF(N$1&lt;2020, 0,
IF($H260="GWh",SUMIFS('Interim Analysis'!H:H,'Interim Analysis'!$B:$B,$B260,'Interim Analysis'!$C:$C,$C260,'Interim Analysis'!$F:$F,$F260,'Interim Analysis'!$G:$G,$H260,'Interim Analysis'!$E:$E,$E260),
SUMIFS('Interim Analysis'!H:H,'Interim Analysis'!$B:$B,$B260,'Interim Analysis'!$C:$C,$C260,'Interim Analysis'!$F:$F,$F260,'Interim Analysis'!$G:$G,$H260,'Interim Analysis'!$D:$D,$D260)
*(INDEX('Dimensional Maps'!I$39:I$63,MATCH($E260,'Dimensional Maps'!$C$8:$C$32,0),1)
/SUMIFS('Dimensional Maps'!I$39:I$63, 'Dimensional Maps'!$B$8:$B$32,$D260)))),0),0)</f>
        <v>5.6111460098625674E-3</v>
      </c>
      <c r="O260" s="115">
        <f>IFERROR(IF($G260 = "WholeBlg",IF(O$1&lt;2020, 0,
IF($H260="GWh",SUMIFS('Interim Analysis'!I:I,'Interim Analysis'!$B:$B,$B260,'Interim Analysis'!$C:$C,$C260,'Interim Analysis'!$F:$F,$F260,'Interim Analysis'!$G:$G,$H260,'Interim Analysis'!$E:$E,$E260),
SUMIFS('Interim Analysis'!I:I,'Interim Analysis'!$B:$B,$B260,'Interim Analysis'!$C:$C,$C260,'Interim Analysis'!$F:$F,$F260,'Interim Analysis'!$G:$G,$H260,'Interim Analysis'!$D:$D,$D260)
*(INDEX('Dimensional Maps'!J$39:J$63,MATCH($E260,'Dimensional Maps'!$C$8:$C$32,0),1)
/SUMIFS('Dimensional Maps'!J$39:J$63, 'Dimensional Maps'!$B$8:$B$32,$D260)))),0),0)</f>
        <v>1.0894125574719055E-2</v>
      </c>
      <c r="P260" s="115">
        <f>IFERROR(IF($G260 = "WholeBlg",IF(P$1&lt;2020, 0,
IF($H260="GWh",SUMIFS('Interim Analysis'!J:J,'Interim Analysis'!$B:$B,$B260,'Interim Analysis'!$C:$C,$C260,'Interim Analysis'!$F:$F,$F260,'Interim Analysis'!$G:$G,$H260,'Interim Analysis'!$E:$E,$E260),
SUMIFS('Interim Analysis'!J:J,'Interim Analysis'!$B:$B,$B260,'Interim Analysis'!$C:$C,$C260,'Interim Analysis'!$F:$F,$F260,'Interim Analysis'!$G:$G,$H260,'Interim Analysis'!$D:$D,$D260)
*(INDEX('Dimensional Maps'!K$39:K$63,MATCH($E260,'Dimensional Maps'!$C$8:$C$32,0),1)
/SUMIFS('Dimensional Maps'!K$39:K$63, 'Dimensional Maps'!$B$8:$B$32,$D260)))),0),0)</f>
        <v>1.5827238264614754E-2</v>
      </c>
      <c r="Q260" s="115">
        <f>IFERROR(IF($G260 = "WholeBlg",IF(Q$1&lt;2020, 0,
IF($H260="GWh",SUMIFS('Interim Analysis'!K:K,'Interim Analysis'!$B:$B,$B260,'Interim Analysis'!$C:$C,$C260,'Interim Analysis'!$F:$F,$F260,'Interim Analysis'!$G:$G,$H260,'Interim Analysis'!$E:$E,$E260),
SUMIFS('Interim Analysis'!K:K,'Interim Analysis'!$B:$B,$B260,'Interim Analysis'!$C:$C,$C260,'Interim Analysis'!$F:$F,$F260,'Interim Analysis'!$G:$G,$H260,'Interim Analysis'!$D:$D,$D260)
*(INDEX('Dimensional Maps'!L$39:L$63,MATCH($E260,'Dimensional Maps'!$C$8:$C$32,0),1)
/SUMIFS('Dimensional Maps'!L$39:L$63, 'Dimensional Maps'!$B$8:$B$32,$D260)))),0),0)</f>
        <v>2.0359446009606975E-2</v>
      </c>
      <c r="R260" s="115">
        <f>IFERROR(IF($G260 = "WholeBlg",IF(R$1&lt;2020, 0,
IF($H260="GWh",SUMIFS('Interim Analysis'!L:L,'Interim Analysis'!$B:$B,$B260,'Interim Analysis'!$C:$C,$C260,'Interim Analysis'!$F:$F,$F260,'Interim Analysis'!$G:$G,$H260,'Interim Analysis'!$E:$E,$E260),
SUMIFS('Interim Analysis'!L:L,'Interim Analysis'!$B:$B,$B260,'Interim Analysis'!$C:$C,$C260,'Interim Analysis'!$F:$F,$F260,'Interim Analysis'!$G:$G,$H260,'Interim Analysis'!$D:$D,$D260)
*(INDEX('Dimensional Maps'!M$39:M$63,MATCH($E260,'Dimensional Maps'!$C$8:$C$32,0),1)
/SUMIFS('Dimensional Maps'!M$39:M$63, 'Dimensional Maps'!$B$8:$B$32,$D260)))),0),0)</f>
        <v>2.4612716804251849E-2</v>
      </c>
      <c r="S260" s="115">
        <f>IFERROR(IF($G260 = "WholeBlg",IF(S$1&lt;2020, 0,
IF($H260="GWh",SUMIFS('Interim Analysis'!M:M,'Interim Analysis'!$B:$B,$B260,'Interim Analysis'!$C:$C,$C260,'Interim Analysis'!$F:$F,$F260,'Interim Analysis'!$G:$G,$H260,'Interim Analysis'!$E:$E,$E260),
SUMIFS('Interim Analysis'!M:M,'Interim Analysis'!$B:$B,$B260,'Interim Analysis'!$C:$C,$C260,'Interim Analysis'!$F:$F,$F260,'Interim Analysis'!$G:$G,$H260,'Interim Analysis'!$D:$D,$D260)
*(INDEX('Dimensional Maps'!N$39:N$63,MATCH($E260,'Dimensional Maps'!$C$8:$C$32,0),1)
/SUMIFS('Dimensional Maps'!N$39:N$63, 'Dimensional Maps'!$B$8:$B$32,$D260)))),0),0)</f>
        <v>2.8488401325089716E-2</v>
      </c>
      <c r="T260" s="115">
        <f>IFERROR(IF($G260 = "WholeBlg",IF(T$1&lt;2020, 0,
IF($H260="GWh",SUMIFS('Interim Analysis'!N:N,'Interim Analysis'!$B:$B,$B260,'Interim Analysis'!$C:$C,$C260,'Interim Analysis'!$F:$F,$F260,'Interim Analysis'!$G:$G,$H260,'Interim Analysis'!$E:$E,$E260),
SUMIFS('Interim Analysis'!N:N,'Interim Analysis'!$B:$B,$B260,'Interim Analysis'!$C:$C,$C260,'Interim Analysis'!$F:$F,$F260,'Interim Analysis'!$G:$G,$H260,'Interim Analysis'!$D:$D,$D260)
*(INDEX('Dimensional Maps'!O$39:O$63,MATCH($E260,'Dimensional Maps'!$C$8:$C$32,0),1)
/SUMIFS('Dimensional Maps'!O$39:O$63, 'Dimensional Maps'!$B$8:$B$32,$D260)))),0),0)</f>
        <v>3.2172567210368895E-2</v>
      </c>
      <c r="U260" s="115">
        <f>IFERROR(IF($G260 = "WholeBlg",IF(U$1&lt;2020, 0,
IF($H260="GWh",SUMIFS('Interim Analysis'!O:O,'Interim Analysis'!$B:$B,$B260,'Interim Analysis'!$C:$C,$C260,'Interim Analysis'!$F:$F,$F260,'Interim Analysis'!$G:$G,$H260,'Interim Analysis'!$E:$E,$E260),
SUMIFS('Interim Analysis'!O:O,'Interim Analysis'!$B:$B,$B260,'Interim Analysis'!$C:$C,$C260,'Interim Analysis'!$F:$F,$F260,'Interim Analysis'!$G:$G,$H260,'Interim Analysis'!$D:$D,$D260)
*(INDEX('Dimensional Maps'!P$39:P$63,MATCH($E260,'Dimensional Maps'!$C$8:$C$32,0),1)
/SUMIFS('Dimensional Maps'!P$39:P$63, 'Dimensional Maps'!$B$8:$B$32,$D260)))),0),0)</f>
        <v>3.5639978664684942E-2</v>
      </c>
      <c r="V260" s="115">
        <f>IFERROR(IF($G260 = "WholeBlg",IF(V$1&lt;2020, 0,
IF($H260="GWh",SUMIFS('Interim Analysis'!P:P,'Interim Analysis'!$B:$B,$B260,'Interim Analysis'!$C:$C,$C260,'Interim Analysis'!$F:$F,$F260,'Interim Analysis'!$G:$G,$H260,'Interim Analysis'!$E:$E,$E260),
SUMIFS('Interim Analysis'!P:P,'Interim Analysis'!$B:$B,$B260,'Interim Analysis'!$C:$C,$C260,'Interim Analysis'!$F:$F,$F260,'Interim Analysis'!$G:$G,$H260,'Interim Analysis'!$D:$D,$D260)
*(INDEX('Dimensional Maps'!Q$39:Q$63,MATCH($E260,'Dimensional Maps'!$C$8:$C$32,0),1)
/SUMIFS('Dimensional Maps'!Q$39:Q$63, 'Dimensional Maps'!$B$8:$B$32,$D260)))),0),0)</f>
        <v>3.9003026444914067E-2</v>
      </c>
      <c r="W260" s="115">
        <f>IFERROR(IF($G260 = "WholeBlg",IF(W$1&lt;2020, 0,
IF($H260="GWh",SUMIFS('Interim Analysis'!Q:Q,'Interim Analysis'!$B:$B,$B260,'Interim Analysis'!$C:$C,$C260,'Interim Analysis'!$F:$F,$F260,'Interim Analysis'!$G:$G,$H260,'Interim Analysis'!$E:$E,$E260),
SUMIFS('Interim Analysis'!Q:Q,'Interim Analysis'!$B:$B,$B260,'Interim Analysis'!$C:$C,$C260,'Interim Analysis'!$F:$F,$F260,'Interim Analysis'!$G:$G,$H260,'Interim Analysis'!$D:$D,$D260)
*(INDEX('Dimensional Maps'!R$39:R$63,MATCH($E260,'Dimensional Maps'!$C$8:$C$32,0),1)
/SUMIFS('Dimensional Maps'!R$39:R$63, 'Dimensional Maps'!$B$8:$B$32,$D260)))),0),0)</f>
        <v>4.2163738504583589E-2</v>
      </c>
    </row>
    <row r="261" spans="1:23" x14ac:dyDescent="0.25">
      <c r="A261" s="105" t="str">
        <f>Home!$C$20</f>
        <v>IOU Potential Program Savings ET</v>
      </c>
      <c r="B261" s="137" t="s">
        <v>236</v>
      </c>
      <c r="C261" s="137">
        <v>1</v>
      </c>
      <c r="D261" s="137" t="s">
        <v>44</v>
      </c>
      <c r="E261" s="137" t="s">
        <v>208</v>
      </c>
      <c r="F261" s="137" t="s">
        <v>186</v>
      </c>
      <c r="G261" s="137" t="s">
        <v>53</v>
      </c>
      <c r="H261" s="138" t="s">
        <v>20</v>
      </c>
      <c r="I261" s="115">
        <f>IFERROR(IF($G261 = "WholeBlg",IF(I$1&lt;2020, 0,
IF($H261="GWh",SUMIFS('Interim Analysis'!C:C,'Interim Analysis'!$B:$B,$B261,'Interim Analysis'!$C:$C,$C261,'Interim Analysis'!$F:$F,$F261,'Interim Analysis'!$G:$G,$H261,'Interim Analysis'!$E:$E,$E261),
SUMIFS('Interim Analysis'!C:C,'Interim Analysis'!$B:$B,$B261,'Interim Analysis'!$C:$C,$C261,'Interim Analysis'!$F:$F,$F261,'Interim Analysis'!$G:$G,$H261,'Interim Analysis'!$D:$D,$D261)
*(INDEX('Dimensional Maps'!D$39:D$63,MATCH($E261,'Dimensional Maps'!$C$8:$C$32,0),1)
/SUMIFS('Dimensional Maps'!D$39:D$63, 'Dimensional Maps'!$B$8:$B$32,$D261)))),0),0)</f>
        <v>0</v>
      </c>
      <c r="J261" s="115">
        <f>IFERROR(IF($G261 = "WholeBlg",IF(J$1&lt;2020, 0,
IF($H261="GWh",SUMIFS('Interim Analysis'!D:D,'Interim Analysis'!$B:$B,$B261,'Interim Analysis'!$C:$C,$C261,'Interim Analysis'!$F:$F,$F261,'Interim Analysis'!$G:$G,$H261,'Interim Analysis'!$E:$E,$E261),
SUMIFS('Interim Analysis'!D:D,'Interim Analysis'!$B:$B,$B261,'Interim Analysis'!$C:$C,$C261,'Interim Analysis'!$F:$F,$F261,'Interim Analysis'!$G:$G,$H261,'Interim Analysis'!$D:$D,$D261)
*(INDEX('Dimensional Maps'!E$39:E$63,MATCH($E261,'Dimensional Maps'!$C$8:$C$32,0),1)
/SUMIFS('Dimensional Maps'!E$39:E$63, 'Dimensional Maps'!$B$8:$B$32,$D261)))),0),0)</f>
        <v>0</v>
      </c>
      <c r="K261" s="115">
        <f>IFERROR(IF($G261 = "WholeBlg",IF(K$1&lt;2020, 0,
IF($H261="GWh",SUMIFS('Interim Analysis'!E:E,'Interim Analysis'!$B:$B,$B261,'Interim Analysis'!$C:$C,$C261,'Interim Analysis'!$F:$F,$F261,'Interim Analysis'!$G:$G,$H261,'Interim Analysis'!$E:$E,$E261),
SUMIFS('Interim Analysis'!E:E,'Interim Analysis'!$B:$B,$B261,'Interim Analysis'!$C:$C,$C261,'Interim Analysis'!$F:$F,$F261,'Interim Analysis'!$G:$G,$H261,'Interim Analysis'!$D:$D,$D261)
*(INDEX('Dimensional Maps'!F$39:F$63,MATCH($E261,'Dimensional Maps'!$C$8:$C$32,0),1)
/SUMIFS('Dimensional Maps'!F$39:F$63, 'Dimensional Maps'!$B$8:$B$32,$D261)))),0),0)</f>
        <v>0</v>
      </c>
      <c r="L261" s="115">
        <f>IFERROR(IF($G261 = "WholeBlg",IF(L$1&lt;2020, 0,
IF($H261="GWh",SUMIFS('Interim Analysis'!F:F,'Interim Analysis'!$B:$B,$B261,'Interim Analysis'!$C:$C,$C261,'Interim Analysis'!$F:$F,$F261,'Interim Analysis'!$G:$G,$H261,'Interim Analysis'!$E:$E,$E261),
SUMIFS('Interim Analysis'!F:F,'Interim Analysis'!$B:$B,$B261,'Interim Analysis'!$C:$C,$C261,'Interim Analysis'!$F:$F,$F261,'Interim Analysis'!$G:$G,$H261,'Interim Analysis'!$D:$D,$D261)
*(INDEX('Dimensional Maps'!G$39:G$63,MATCH($E261,'Dimensional Maps'!$C$8:$C$32,0),1)
/SUMIFS('Dimensional Maps'!G$39:G$63, 'Dimensional Maps'!$B$8:$B$32,$D261)))),0),0)</f>
        <v>0</v>
      </c>
      <c r="M261" s="115">
        <f>IFERROR(IF($G261 = "WholeBlg",IF(M$1&lt;2020, 0,
IF($H261="GWh",SUMIFS('Interim Analysis'!G:G,'Interim Analysis'!$B:$B,$B261,'Interim Analysis'!$C:$C,$C261,'Interim Analysis'!$F:$F,$F261,'Interim Analysis'!$G:$G,$H261,'Interim Analysis'!$E:$E,$E261),
SUMIFS('Interim Analysis'!G:G,'Interim Analysis'!$B:$B,$B261,'Interim Analysis'!$C:$C,$C261,'Interim Analysis'!$F:$F,$F261,'Interim Analysis'!$G:$G,$H261,'Interim Analysis'!$D:$D,$D261)
*(INDEX('Dimensional Maps'!H$39:H$63,MATCH($E261,'Dimensional Maps'!$C$8:$C$32,0),1)
/SUMIFS('Dimensional Maps'!H$39:H$63, 'Dimensional Maps'!$B$8:$B$32,$D261)))),0),0)</f>
        <v>0</v>
      </c>
      <c r="N261" s="115">
        <f>IFERROR(IF($G261 = "WholeBlg",IF(N$1&lt;2020, 0,
IF($H261="GWh",SUMIFS('Interim Analysis'!H:H,'Interim Analysis'!$B:$B,$B261,'Interim Analysis'!$C:$C,$C261,'Interim Analysis'!$F:$F,$F261,'Interim Analysis'!$G:$G,$H261,'Interim Analysis'!$E:$E,$E261),
SUMIFS('Interim Analysis'!H:H,'Interim Analysis'!$B:$B,$B261,'Interim Analysis'!$C:$C,$C261,'Interim Analysis'!$F:$F,$F261,'Interim Analysis'!$G:$G,$H261,'Interim Analysis'!$D:$D,$D261)
*(INDEX('Dimensional Maps'!I$39:I$63,MATCH($E261,'Dimensional Maps'!$C$8:$C$32,0),1)
/SUMIFS('Dimensional Maps'!I$39:I$63, 'Dimensional Maps'!$B$8:$B$32,$D261)))),0),0)</f>
        <v>4.4644401598210176E-2</v>
      </c>
      <c r="O261" s="115">
        <f>IFERROR(IF($G261 = "WholeBlg",IF(O$1&lt;2020, 0,
IF($H261="GWh",SUMIFS('Interim Analysis'!I:I,'Interim Analysis'!$B:$B,$B261,'Interim Analysis'!$C:$C,$C261,'Interim Analysis'!$F:$F,$F261,'Interim Analysis'!$G:$G,$H261,'Interim Analysis'!$E:$E,$E261),
SUMIFS('Interim Analysis'!I:I,'Interim Analysis'!$B:$B,$B261,'Interim Analysis'!$C:$C,$C261,'Interim Analysis'!$F:$F,$F261,'Interim Analysis'!$G:$G,$H261,'Interim Analysis'!$D:$D,$D261)
*(INDEX('Dimensional Maps'!J$39:J$63,MATCH($E261,'Dimensional Maps'!$C$8:$C$32,0),1)
/SUMIFS('Dimensional Maps'!J$39:J$63, 'Dimensional Maps'!$B$8:$B$32,$D261)))),0),0)</f>
        <v>8.8130901908329201E-2</v>
      </c>
      <c r="P261" s="115">
        <f>IFERROR(IF($G261 = "WholeBlg",IF(P$1&lt;2020, 0,
IF($H261="GWh",SUMIFS('Interim Analysis'!J:J,'Interim Analysis'!$B:$B,$B261,'Interim Analysis'!$C:$C,$C261,'Interim Analysis'!$F:$F,$F261,'Interim Analysis'!$G:$G,$H261,'Interim Analysis'!$E:$E,$E261),
SUMIFS('Interim Analysis'!J:J,'Interim Analysis'!$B:$B,$B261,'Interim Analysis'!$C:$C,$C261,'Interim Analysis'!$F:$F,$F261,'Interim Analysis'!$G:$G,$H261,'Interim Analysis'!$D:$D,$D261)
*(INDEX('Dimensional Maps'!K$39:K$63,MATCH($E261,'Dimensional Maps'!$C$8:$C$32,0),1)
/SUMIFS('Dimensional Maps'!K$39:K$63, 'Dimensional Maps'!$B$8:$B$32,$D261)))),0),0)</f>
        <v>0.13019579355014452</v>
      </c>
      <c r="Q261" s="115">
        <f>IFERROR(IF($G261 = "WholeBlg",IF(Q$1&lt;2020, 0,
IF($H261="GWh",SUMIFS('Interim Analysis'!K:K,'Interim Analysis'!$B:$B,$B261,'Interim Analysis'!$C:$C,$C261,'Interim Analysis'!$F:$F,$F261,'Interim Analysis'!$G:$G,$H261,'Interim Analysis'!$E:$E,$E261),
SUMIFS('Interim Analysis'!K:K,'Interim Analysis'!$B:$B,$B261,'Interim Analysis'!$C:$C,$C261,'Interim Analysis'!$F:$F,$F261,'Interim Analysis'!$G:$G,$H261,'Interim Analysis'!$D:$D,$D261)
*(INDEX('Dimensional Maps'!L$39:L$63,MATCH($E261,'Dimensional Maps'!$C$8:$C$32,0),1)
/SUMIFS('Dimensional Maps'!L$39:L$63, 'Dimensional Maps'!$B$8:$B$32,$D261)))),0),0)</f>
        <v>0.17058519704586214</v>
      </c>
      <c r="R261" s="115">
        <f>IFERROR(IF($G261 = "WholeBlg",IF(R$1&lt;2020, 0,
IF($H261="GWh",SUMIFS('Interim Analysis'!L:L,'Interim Analysis'!$B:$B,$B261,'Interim Analysis'!$C:$C,$C261,'Interim Analysis'!$F:$F,$F261,'Interim Analysis'!$G:$G,$H261,'Interim Analysis'!$E:$E,$E261),
SUMIFS('Interim Analysis'!L:L,'Interim Analysis'!$B:$B,$B261,'Interim Analysis'!$C:$C,$C261,'Interim Analysis'!$F:$F,$F261,'Interim Analysis'!$G:$G,$H261,'Interim Analysis'!$D:$D,$D261)
*(INDEX('Dimensional Maps'!M$39:M$63,MATCH($E261,'Dimensional Maps'!$C$8:$C$32,0),1)
/SUMIFS('Dimensional Maps'!M$39:M$63, 'Dimensional Maps'!$B$8:$B$32,$D261)))),0),0)</f>
        <v>0.21035792214575857</v>
      </c>
      <c r="S261" s="115">
        <f>IFERROR(IF($G261 = "WholeBlg",IF(S$1&lt;2020, 0,
IF($H261="GWh",SUMIFS('Interim Analysis'!M:M,'Interim Analysis'!$B:$B,$B261,'Interim Analysis'!$C:$C,$C261,'Interim Analysis'!$F:$F,$F261,'Interim Analysis'!$G:$G,$H261,'Interim Analysis'!$E:$E,$E261),
SUMIFS('Interim Analysis'!M:M,'Interim Analysis'!$B:$B,$B261,'Interim Analysis'!$C:$C,$C261,'Interim Analysis'!$F:$F,$F261,'Interim Analysis'!$G:$G,$H261,'Interim Analysis'!$D:$D,$D261)
*(INDEX('Dimensional Maps'!N$39:N$63,MATCH($E261,'Dimensional Maps'!$C$8:$C$32,0),1)
/SUMIFS('Dimensional Maps'!N$39:N$63, 'Dimensional Maps'!$B$8:$B$32,$D261)))),0),0)</f>
        <v>0.24908553893728633</v>
      </c>
      <c r="T261" s="115">
        <f>IFERROR(IF($G261 = "WholeBlg",IF(T$1&lt;2020, 0,
IF($H261="GWh",SUMIFS('Interim Analysis'!N:N,'Interim Analysis'!$B:$B,$B261,'Interim Analysis'!$C:$C,$C261,'Interim Analysis'!$F:$F,$F261,'Interim Analysis'!$G:$G,$H261,'Interim Analysis'!$E:$E,$E261),
SUMIFS('Interim Analysis'!N:N,'Interim Analysis'!$B:$B,$B261,'Interim Analysis'!$C:$C,$C261,'Interim Analysis'!$F:$F,$F261,'Interim Analysis'!$G:$G,$H261,'Interim Analysis'!$D:$D,$D261)
*(INDEX('Dimensional Maps'!O$39:O$63,MATCH($E261,'Dimensional Maps'!$C$8:$C$32,0),1)
/SUMIFS('Dimensional Maps'!O$39:O$63, 'Dimensional Maps'!$B$8:$B$32,$D261)))),0),0)</f>
        <v>0.28889986857159911</v>
      </c>
      <c r="U261" s="115">
        <f>IFERROR(IF($G261 = "WholeBlg",IF(U$1&lt;2020, 0,
IF($H261="GWh",SUMIFS('Interim Analysis'!O:O,'Interim Analysis'!$B:$B,$B261,'Interim Analysis'!$C:$C,$C261,'Interim Analysis'!$F:$F,$F261,'Interim Analysis'!$G:$G,$H261,'Interim Analysis'!$E:$E,$E261),
SUMIFS('Interim Analysis'!O:O,'Interim Analysis'!$B:$B,$B261,'Interim Analysis'!$C:$C,$C261,'Interim Analysis'!$F:$F,$F261,'Interim Analysis'!$G:$G,$H261,'Interim Analysis'!$D:$D,$D261)
*(INDEX('Dimensional Maps'!P$39:P$63,MATCH($E261,'Dimensional Maps'!$C$8:$C$32,0),1)
/SUMIFS('Dimensional Maps'!P$39:P$63, 'Dimensional Maps'!$B$8:$B$32,$D261)))),0),0)</f>
        <v>0.33053468606247216</v>
      </c>
      <c r="V261" s="115">
        <f>IFERROR(IF($G261 = "WholeBlg",IF(V$1&lt;2020, 0,
IF($H261="GWh",SUMIFS('Interim Analysis'!P:P,'Interim Analysis'!$B:$B,$B261,'Interim Analysis'!$C:$C,$C261,'Interim Analysis'!$F:$F,$F261,'Interim Analysis'!$G:$G,$H261,'Interim Analysis'!$E:$E,$E261),
SUMIFS('Interim Analysis'!P:P,'Interim Analysis'!$B:$B,$B261,'Interim Analysis'!$C:$C,$C261,'Interim Analysis'!$F:$F,$F261,'Interim Analysis'!$G:$G,$H261,'Interim Analysis'!$D:$D,$D261)
*(INDEX('Dimensional Maps'!Q$39:Q$63,MATCH($E261,'Dimensional Maps'!$C$8:$C$32,0),1)
/SUMIFS('Dimensional Maps'!Q$39:Q$63, 'Dimensional Maps'!$B$8:$B$32,$D261)))),0),0)</f>
        <v>0.37677284119768079</v>
      </c>
      <c r="W261" s="115">
        <f>IFERROR(IF($G261 = "WholeBlg",IF(W$1&lt;2020, 0,
IF($H261="GWh",SUMIFS('Interim Analysis'!Q:Q,'Interim Analysis'!$B:$B,$B261,'Interim Analysis'!$C:$C,$C261,'Interim Analysis'!$F:$F,$F261,'Interim Analysis'!$G:$G,$H261,'Interim Analysis'!$E:$E,$E261),
SUMIFS('Interim Analysis'!Q:Q,'Interim Analysis'!$B:$B,$B261,'Interim Analysis'!$C:$C,$C261,'Interim Analysis'!$F:$F,$F261,'Interim Analysis'!$G:$G,$H261,'Interim Analysis'!$D:$D,$D261)
*(INDEX('Dimensional Maps'!R$39:R$63,MATCH($E261,'Dimensional Maps'!$C$8:$C$32,0),1)
/SUMIFS('Dimensional Maps'!R$39:R$63, 'Dimensional Maps'!$B$8:$B$32,$D261)))),0),0)</f>
        <v>0.42964669611247847</v>
      </c>
    </row>
    <row r="262" spans="1:23" x14ac:dyDescent="0.25">
      <c r="A262" s="105" t="str">
        <f>Home!$C$20</f>
        <v>IOU Potential Program Savings ET</v>
      </c>
      <c r="B262" s="103" t="s">
        <v>238</v>
      </c>
      <c r="C262" s="103">
        <v>2</v>
      </c>
      <c r="D262" s="103" t="s">
        <v>44</v>
      </c>
      <c r="E262" s="103" t="s">
        <v>208</v>
      </c>
      <c r="F262" s="103" t="s">
        <v>167</v>
      </c>
      <c r="G262" s="103" t="s">
        <v>53</v>
      </c>
      <c r="H262" s="143" t="s">
        <v>18</v>
      </c>
      <c r="I262" s="115">
        <f>IFERROR(IF($G262 = "WholeBlg",IF(I$1&lt;2020, 0,
IF($H262="GWh",SUMIFS('Interim Analysis'!C:C,'Interim Analysis'!$B:$B,$B262,'Interim Analysis'!$C:$C,$C262,'Interim Analysis'!$F:$F,$F262,'Interim Analysis'!$G:$G,$H262,'Interim Analysis'!$E:$E,$E262),
SUMIFS('Interim Analysis'!C:C,'Interim Analysis'!$B:$B,$B262,'Interim Analysis'!$C:$C,$C262,'Interim Analysis'!$F:$F,$F262,'Interim Analysis'!$G:$G,$H262,'Interim Analysis'!$D:$D,$D262)
*(INDEX('Dimensional Maps'!D$39:D$63,MATCH($E262,'Dimensional Maps'!$C$8:$C$32,0),1)
/SUMIFS('Dimensional Maps'!D$39:D$63, 'Dimensional Maps'!$B$8:$B$32,$D262)))),0),0)</f>
        <v>0</v>
      </c>
      <c r="J262" s="115">
        <f>IFERROR(IF($G262 = "WholeBlg",IF(J$1&lt;2020, 0,
IF($H262="GWh",SUMIFS('Interim Analysis'!D:D,'Interim Analysis'!$B:$B,$B262,'Interim Analysis'!$C:$C,$C262,'Interim Analysis'!$F:$F,$F262,'Interim Analysis'!$G:$G,$H262,'Interim Analysis'!$E:$E,$E262),
SUMIFS('Interim Analysis'!D:D,'Interim Analysis'!$B:$B,$B262,'Interim Analysis'!$C:$C,$C262,'Interim Analysis'!$F:$F,$F262,'Interim Analysis'!$G:$G,$H262,'Interim Analysis'!$D:$D,$D262)
*(INDEX('Dimensional Maps'!E$39:E$63,MATCH($E262,'Dimensional Maps'!$C$8:$C$32,0),1)
/SUMIFS('Dimensional Maps'!E$39:E$63, 'Dimensional Maps'!$B$8:$B$32,$D262)))),0),0)</f>
        <v>0</v>
      </c>
      <c r="K262" s="115">
        <f>IFERROR(IF($G262 = "WholeBlg",IF(K$1&lt;2020, 0,
IF($H262="GWh",SUMIFS('Interim Analysis'!E:E,'Interim Analysis'!$B:$B,$B262,'Interim Analysis'!$C:$C,$C262,'Interim Analysis'!$F:$F,$F262,'Interim Analysis'!$G:$G,$H262,'Interim Analysis'!$E:$E,$E262),
SUMIFS('Interim Analysis'!E:E,'Interim Analysis'!$B:$B,$B262,'Interim Analysis'!$C:$C,$C262,'Interim Analysis'!$F:$F,$F262,'Interim Analysis'!$G:$G,$H262,'Interim Analysis'!$D:$D,$D262)
*(INDEX('Dimensional Maps'!F$39:F$63,MATCH($E262,'Dimensional Maps'!$C$8:$C$32,0),1)
/SUMIFS('Dimensional Maps'!F$39:F$63, 'Dimensional Maps'!$B$8:$B$32,$D262)))),0),0)</f>
        <v>0</v>
      </c>
      <c r="L262" s="115">
        <f>IFERROR(IF($G262 = "WholeBlg",IF(L$1&lt;2020, 0,
IF($H262="GWh",SUMIFS('Interim Analysis'!F:F,'Interim Analysis'!$B:$B,$B262,'Interim Analysis'!$C:$C,$C262,'Interim Analysis'!$F:$F,$F262,'Interim Analysis'!$G:$G,$H262,'Interim Analysis'!$E:$E,$E262),
SUMIFS('Interim Analysis'!F:F,'Interim Analysis'!$B:$B,$B262,'Interim Analysis'!$C:$C,$C262,'Interim Analysis'!$F:$F,$F262,'Interim Analysis'!$G:$G,$H262,'Interim Analysis'!$D:$D,$D262)
*(INDEX('Dimensional Maps'!G$39:G$63,MATCH($E262,'Dimensional Maps'!$C$8:$C$32,0),1)
/SUMIFS('Dimensional Maps'!G$39:G$63, 'Dimensional Maps'!$B$8:$B$32,$D262)))),0),0)</f>
        <v>0</v>
      </c>
      <c r="M262" s="115">
        <f>IFERROR(IF($G262 = "WholeBlg",IF(M$1&lt;2020, 0,
IF($H262="GWh",SUMIFS('Interim Analysis'!G:G,'Interim Analysis'!$B:$B,$B262,'Interim Analysis'!$C:$C,$C262,'Interim Analysis'!$F:$F,$F262,'Interim Analysis'!$G:$G,$H262,'Interim Analysis'!$E:$E,$E262),
SUMIFS('Interim Analysis'!G:G,'Interim Analysis'!$B:$B,$B262,'Interim Analysis'!$C:$C,$C262,'Interim Analysis'!$F:$F,$F262,'Interim Analysis'!$G:$G,$H262,'Interim Analysis'!$D:$D,$D262)
*(INDEX('Dimensional Maps'!H$39:H$63,MATCH($E262,'Dimensional Maps'!$C$8:$C$32,0),1)
/SUMIFS('Dimensional Maps'!H$39:H$63, 'Dimensional Maps'!$B$8:$B$32,$D262)))),0),0)</f>
        <v>0</v>
      </c>
      <c r="N262" s="115">
        <f>IFERROR(IF($G262 = "WholeBlg",IF(N$1&lt;2020, 0,
IF($H262="GWh",SUMIFS('Interim Analysis'!H:H,'Interim Analysis'!$B:$B,$B262,'Interim Analysis'!$C:$C,$C262,'Interim Analysis'!$F:$F,$F262,'Interim Analysis'!$G:$G,$H262,'Interim Analysis'!$E:$E,$E262),
SUMIFS('Interim Analysis'!H:H,'Interim Analysis'!$B:$B,$B262,'Interim Analysis'!$C:$C,$C262,'Interim Analysis'!$F:$F,$F262,'Interim Analysis'!$G:$G,$H262,'Interim Analysis'!$D:$D,$D262)
*(INDEX('Dimensional Maps'!I$39:I$63,MATCH($E262,'Dimensional Maps'!$C$8:$C$32,0),1)
/SUMIFS('Dimensional Maps'!I$39:I$63, 'Dimensional Maps'!$B$8:$B$32,$D262)))),0),0)</f>
        <v>0</v>
      </c>
      <c r="O262" s="115">
        <f>IFERROR(IF($G262 = "WholeBlg",IF(O$1&lt;2020, 0,
IF($H262="GWh",SUMIFS('Interim Analysis'!I:I,'Interim Analysis'!$B:$B,$B262,'Interim Analysis'!$C:$C,$C262,'Interim Analysis'!$F:$F,$F262,'Interim Analysis'!$G:$G,$H262,'Interim Analysis'!$E:$E,$E262),
SUMIFS('Interim Analysis'!I:I,'Interim Analysis'!$B:$B,$B262,'Interim Analysis'!$C:$C,$C262,'Interim Analysis'!$F:$F,$F262,'Interim Analysis'!$G:$G,$H262,'Interim Analysis'!$D:$D,$D262)
*(INDEX('Dimensional Maps'!J$39:J$63,MATCH($E262,'Dimensional Maps'!$C$8:$C$32,0),1)
/SUMIFS('Dimensional Maps'!J$39:J$63, 'Dimensional Maps'!$B$8:$B$32,$D262)))),0),0)</f>
        <v>0</v>
      </c>
      <c r="P262" s="115">
        <f>IFERROR(IF($G262 = "WholeBlg",IF(P$1&lt;2020, 0,
IF($H262="GWh",SUMIFS('Interim Analysis'!J:J,'Interim Analysis'!$B:$B,$B262,'Interim Analysis'!$C:$C,$C262,'Interim Analysis'!$F:$F,$F262,'Interim Analysis'!$G:$G,$H262,'Interim Analysis'!$E:$E,$E262),
SUMIFS('Interim Analysis'!J:J,'Interim Analysis'!$B:$B,$B262,'Interim Analysis'!$C:$C,$C262,'Interim Analysis'!$F:$F,$F262,'Interim Analysis'!$G:$G,$H262,'Interim Analysis'!$D:$D,$D262)
*(INDEX('Dimensional Maps'!K$39:K$63,MATCH($E262,'Dimensional Maps'!$C$8:$C$32,0),1)
/SUMIFS('Dimensional Maps'!K$39:K$63, 'Dimensional Maps'!$B$8:$B$32,$D262)))),0),0)</f>
        <v>0</v>
      </c>
      <c r="Q262" s="115">
        <f>IFERROR(IF($G262 = "WholeBlg",IF(Q$1&lt;2020, 0,
IF($H262="GWh",SUMIFS('Interim Analysis'!K:K,'Interim Analysis'!$B:$B,$B262,'Interim Analysis'!$C:$C,$C262,'Interim Analysis'!$F:$F,$F262,'Interim Analysis'!$G:$G,$H262,'Interim Analysis'!$E:$E,$E262),
SUMIFS('Interim Analysis'!K:K,'Interim Analysis'!$B:$B,$B262,'Interim Analysis'!$C:$C,$C262,'Interim Analysis'!$F:$F,$F262,'Interim Analysis'!$G:$G,$H262,'Interim Analysis'!$D:$D,$D262)
*(INDEX('Dimensional Maps'!L$39:L$63,MATCH($E262,'Dimensional Maps'!$C$8:$C$32,0),1)
/SUMIFS('Dimensional Maps'!L$39:L$63, 'Dimensional Maps'!$B$8:$B$32,$D262)))),0),0)</f>
        <v>0</v>
      </c>
      <c r="R262" s="115">
        <f>IFERROR(IF($G262 = "WholeBlg",IF(R$1&lt;2020, 0,
IF($H262="GWh",SUMIFS('Interim Analysis'!L:L,'Interim Analysis'!$B:$B,$B262,'Interim Analysis'!$C:$C,$C262,'Interim Analysis'!$F:$F,$F262,'Interim Analysis'!$G:$G,$H262,'Interim Analysis'!$E:$E,$E262),
SUMIFS('Interim Analysis'!L:L,'Interim Analysis'!$B:$B,$B262,'Interim Analysis'!$C:$C,$C262,'Interim Analysis'!$F:$F,$F262,'Interim Analysis'!$G:$G,$H262,'Interim Analysis'!$D:$D,$D262)
*(INDEX('Dimensional Maps'!M$39:M$63,MATCH($E262,'Dimensional Maps'!$C$8:$C$32,0),1)
/SUMIFS('Dimensional Maps'!M$39:M$63, 'Dimensional Maps'!$B$8:$B$32,$D262)))),0),0)</f>
        <v>0</v>
      </c>
      <c r="S262" s="115">
        <f>IFERROR(IF($G262 = "WholeBlg",IF(S$1&lt;2020, 0,
IF($H262="GWh",SUMIFS('Interim Analysis'!M:M,'Interim Analysis'!$B:$B,$B262,'Interim Analysis'!$C:$C,$C262,'Interim Analysis'!$F:$F,$F262,'Interim Analysis'!$G:$G,$H262,'Interim Analysis'!$E:$E,$E262),
SUMIFS('Interim Analysis'!M:M,'Interim Analysis'!$B:$B,$B262,'Interim Analysis'!$C:$C,$C262,'Interim Analysis'!$F:$F,$F262,'Interim Analysis'!$G:$G,$H262,'Interim Analysis'!$D:$D,$D262)
*(INDEX('Dimensional Maps'!N$39:N$63,MATCH($E262,'Dimensional Maps'!$C$8:$C$32,0),1)
/SUMIFS('Dimensional Maps'!N$39:N$63, 'Dimensional Maps'!$B$8:$B$32,$D262)))),0),0)</f>
        <v>0</v>
      </c>
      <c r="T262" s="115">
        <f>IFERROR(IF($G262 = "WholeBlg",IF(T$1&lt;2020, 0,
IF($H262="GWh",SUMIFS('Interim Analysis'!N:N,'Interim Analysis'!$B:$B,$B262,'Interim Analysis'!$C:$C,$C262,'Interim Analysis'!$F:$F,$F262,'Interim Analysis'!$G:$G,$H262,'Interim Analysis'!$E:$E,$E262),
SUMIFS('Interim Analysis'!N:N,'Interim Analysis'!$B:$B,$B262,'Interim Analysis'!$C:$C,$C262,'Interim Analysis'!$F:$F,$F262,'Interim Analysis'!$G:$G,$H262,'Interim Analysis'!$D:$D,$D262)
*(INDEX('Dimensional Maps'!O$39:O$63,MATCH($E262,'Dimensional Maps'!$C$8:$C$32,0),1)
/SUMIFS('Dimensional Maps'!O$39:O$63, 'Dimensional Maps'!$B$8:$B$32,$D262)))),0),0)</f>
        <v>0</v>
      </c>
      <c r="U262" s="115">
        <f>IFERROR(IF($G262 = "WholeBlg",IF(U$1&lt;2020, 0,
IF($H262="GWh",SUMIFS('Interim Analysis'!O:O,'Interim Analysis'!$B:$B,$B262,'Interim Analysis'!$C:$C,$C262,'Interim Analysis'!$F:$F,$F262,'Interim Analysis'!$G:$G,$H262,'Interim Analysis'!$E:$E,$E262),
SUMIFS('Interim Analysis'!O:O,'Interim Analysis'!$B:$B,$B262,'Interim Analysis'!$C:$C,$C262,'Interim Analysis'!$F:$F,$F262,'Interim Analysis'!$G:$G,$H262,'Interim Analysis'!$D:$D,$D262)
*(INDEX('Dimensional Maps'!P$39:P$63,MATCH($E262,'Dimensional Maps'!$C$8:$C$32,0),1)
/SUMIFS('Dimensional Maps'!P$39:P$63, 'Dimensional Maps'!$B$8:$B$32,$D262)))),0),0)</f>
        <v>0</v>
      </c>
      <c r="V262" s="115">
        <f>IFERROR(IF($G262 = "WholeBlg",IF(V$1&lt;2020, 0,
IF($H262="GWh",SUMIFS('Interim Analysis'!P:P,'Interim Analysis'!$B:$B,$B262,'Interim Analysis'!$C:$C,$C262,'Interim Analysis'!$F:$F,$F262,'Interim Analysis'!$G:$G,$H262,'Interim Analysis'!$E:$E,$E262),
SUMIFS('Interim Analysis'!P:P,'Interim Analysis'!$B:$B,$B262,'Interim Analysis'!$C:$C,$C262,'Interim Analysis'!$F:$F,$F262,'Interim Analysis'!$G:$G,$H262,'Interim Analysis'!$D:$D,$D262)
*(INDEX('Dimensional Maps'!Q$39:Q$63,MATCH($E262,'Dimensional Maps'!$C$8:$C$32,0),1)
/SUMIFS('Dimensional Maps'!Q$39:Q$63, 'Dimensional Maps'!$B$8:$B$32,$D262)))),0),0)</f>
        <v>0</v>
      </c>
      <c r="W262" s="115">
        <f>IFERROR(IF($G262 = "WholeBlg",IF(W$1&lt;2020, 0,
IF($H262="GWh",SUMIFS('Interim Analysis'!Q:Q,'Interim Analysis'!$B:$B,$B262,'Interim Analysis'!$C:$C,$C262,'Interim Analysis'!$F:$F,$F262,'Interim Analysis'!$G:$G,$H262,'Interim Analysis'!$E:$E,$E262),
SUMIFS('Interim Analysis'!Q:Q,'Interim Analysis'!$B:$B,$B262,'Interim Analysis'!$C:$C,$C262,'Interim Analysis'!$F:$F,$F262,'Interim Analysis'!$G:$G,$H262,'Interim Analysis'!$D:$D,$D262)
*(INDEX('Dimensional Maps'!R$39:R$63,MATCH($E262,'Dimensional Maps'!$C$8:$C$32,0),1)
/SUMIFS('Dimensional Maps'!R$39:R$63, 'Dimensional Maps'!$B$8:$B$32,$D262)))),0),0)</f>
        <v>0</v>
      </c>
    </row>
    <row r="263" spans="1:23" x14ac:dyDescent="0.25">
      <c r="A263" s="105" t="str">
        <f>Home!$C$20</f>
        <v>IOU Potential Program Savings ET</v>
      </c>
      <c r="B263" s="103" t="s">
        <v>238</v>
      </c>
      <c r="C263" s="103">
        <v>2</v>
      </c>
      <c r="D263" s="103" t="s">
        <v>44</v>
      </c>
      <c r="E263" s="103" t="s">
        <v>208</v>
      </c>
      <c r="F263" s="103" t="s">
        <v>186</v>
      </c>
      <c r="G263" s="103" t="s">
        <v>53</v>
      </c>
      <c r="H263" s="143" t="s">
        <v>18</v>
      </c>
      <c r="I263" s="115">
        <f>IFERROR(IF($G263 = "WholeBlg",IF(I$1&lt;2020, 0,
IF($H263="GWh",SUMIFS('Interim Analysis'!C:C,'Interim Analysis'!$B:$B,$B263,'Interim Analysis'!$C:$C,$C263,'Interim Analysis'!$F:$F,$F263,'Interim Analysis'!$G:$G,$H263,'Interim Analysis'!$E:$E,$E263),
SUMIFS('Interim Analysis'!C:C,'Interim Analysis'!$B:$B,$B263,'Interim Analysis'!$C:$C,$C263,'Interim Analysis'!$F:$F,$F263,'Interim Analysis'!$G:$G,$H263,'Interim Analysis'!$D:$D,$D263)
*(INDEX('Dimensional Maps'!D$39:D$63,MATCH($E263,'Dimensional Maps'!$C$8:$C$32,0),1)
/SUMIFS('Dimensional Maps'!D$39:D$63, 'Dimensional Maps'!$B$8:$B$32,$D263)))),0),0)</f>
        <v>0</v>
      </c>
      <c r="J263" s="115">
        <f>IFERROR(IF($G263 = "WholeBlg",IF(J$1&lt;2020, 0,
IF($H263="GWh",SUMIFS('Interim Analysis'!D:D,'Interim Analysis'!$B:$B,$B263,'Interim Analysis'!$C:$C,$C263,'Interim Analysis'!$F:$F,$F263,'Interim Analysis'!$G:$G,$H263,'Interim Analysis'!$E:$E,$E263),
SUMIFS('Interim Analysis'!D:D,'Interim Analysis'!$B:$B,$B263,'Interim Analysis'!$C:$C,$C263,'Interim Analysis'!$F:$F,$F263,'Interim Analysis'!$G:$G,$H263,'Interim Analysis'!$D:$D,$D263)
*(INDEX('Dimensional Maps'!E$39:E$63,MATCH($E263,'Dimensional Maps'!$C$8:$C$32,0),1)
/SUMIFS('Dimensional Maps'!E$39:E$63, 'Dimensional Maps'!$B$8:$B$32,$D263)))),0),0)</f>
        <v>0</v>
      </c>
      <c r="K263" s="115">
        <f>IFERROR(IF($G263 = "WholeBlg",IF(K$1&lt;2020, 0,
IF($H263="GWh",SUMIFS('Interim Analysis'!E:E,'Interim Analysis'!$B:$B,$B263,'Interim Analysis'!$C:$C,$C263,'Interim Analysis'!$F:$F,$F263,'Interim Analysis'!$G:$G,$H263,'Interim Analysis'!$E:$E,$E263),
SUMIFS('Interim Analysis'!E:E,'Interim Analysis'!$B:$B,$B263,'Interim Analysis'!$C:$C,$C263,'Interim Analysis'!$F:$F,$F263,'Interim Analysis'!$G:$G,$H263,'Interim Analysis'!$D:$D,$D263)
*(INDEX('Dimensional Maps'!F$39:F$63,MATCH($E263,'Dimensional Maps'!$C$8:$C$32,0),1)
/SUMIFS('Dimensional Maps'!F$39:F$63, 'Dimensional Maps'!$B$8:$B$32,$D263)))),0),0)</f>
        <v>0</v>
      </c>
      <c r="L263" s="115">
        <f>IFERROR(IF($G263 = "WholeBlg",IF(L$1&lt;2020, 0,
IF($H263="GWh",SUMIFS('Interim Analysis'!F:F,'Interim Analysis'!$B:$B,$B263,'Interim Analysis'!$C:$C,$C263,'Interim Analysis'!$F:$F,$F263,'Interim Analysis'!$G:$G,$H263,'Interim Analysis'!$E:$E,$E263),
SUMIFS('Interim Analysis'!F:F,'Interim Analysis'!$B:$B,$B263,'Interim Analysis'!$C:$C,$C263,'Interim Analysis'!$F:$F,$F263,'Interim Analysis'!$G:$G,$H263,'Interim Analysis'!$D:$D,$D263)
*(INDEX('Dimensional Maps'!G$39:G$63,MATCH($E263,'Dimensional Maps'!$C$8:$C$32,0),1)
/SUMIFS('Dimensional Maps'!G$39:G$63, 'Dimensional Maps'!$B$8:$B$32,$D263)))),0),0)</f>
        <v>0</v>
      </c>
      <c r="M263" s="115">
        <f>IFERROR(IF($G263 = "WholeBlg",IF(M$1&lt;2020, 0,
IF($H263="GWh",SUMIFS('Interim Analysis'!G:G,'Interim Analysis'!$B:$B,$B263,'Interim Analysis'!$C:$C,$C263,'Interim Analysis'!$F:$F,$F263,'Interim Analysis'!$G:$G,$H263,'Interim Analysis'!$E:$E,$E263),
SUMIFS('Interim Analysis'!G:G,'Interim Analysis'!$B:$B,$B263,'Interim Analysis'!$C:$C,$C263,'Interim Analysis'!$F:$F,$F263,'Interim Analysis'!$G:$G,$H263,'Interim Analysis'!$D:$D,$D263)
*(INDEX('Dimensional Maps'!H$39:H$63,MATCH($E263,'Dimensional Maps'!$C$8:$C$32,0),1)
/SUMIFS('Dimensional Maps'!H$39:H$63, 'Dimensional Maps'!$B$8:$B$32,$D263)))),0),0)</f>
        <v>0</v>
      </c>
      <c r="N263" s="115">
        <f>IFERROR(IF($G263 = "WholeBlg",IF(N$1&lt;2020, 0,
IF($H263="GWh",SUMIFS('Interim Analysis'!H:H,'Interim Analysis'!$B:$B,$B263,'Interim Analysis'!$C:$C,$C263,'Interim Analysis'!$F:$F,$F263,'Interim Analysis'!$G:$G,$H263,'Interim Analysis'!$E:$E,$E263),
SUMIFS('Interim Analysis'!H:H,'Interim Analysis'!$B:$B,$B263,'Interim Analysis'!$C:$C,$C263,'Interim Analysis'!$F:$F,$F263,'Interim Analysis'!$G:$G,$H263,'Interim Analysis'!$D:$D,$D263)
*(INDEX('Dimensional Maps'!I$39:I$63,MATCH($E263,'Dimensional Maps'!$C$8:$C$32,0),1)
/SUMIFS('Dimensional Maps'!I$39:I$63, 'Dimensional Maps'!$B$8:$B$32,$D263)))),0),0)</f>
        <v>0</v>
      </c>
      <c r="O263" s="115">
        <f>IFERROR(IF($G263 = "WholeBlg",IF(O$1&lt;2020, 0,
IF($H263="GWh",SUMIFS('Interim Analysis'!I:I,'Interim Analysis'!$B:$B,$B263,'Interim Analysis'!$C:$C,$C263,'Interim Analysis'!$F:$F,$F263,'Interim Analysis'!$G:$G,$H263,'Interim Analysis'!$E:$E,$E263),
SUMIFS('Interim Analysis'!I:I,'Interim Analysis'!$B:$B,$B263,'Interim Analysis'!$C:$C,$C263,'Interim Analysis'!$F:$F,$F263,'Interim Analysis'!$G:$G,$H263,'Interim Analysis'!$D:$D,$D263)
*(INDEX('Dimensional Maps'!J$39:J$63,MATCH($E263,'Dimensional Maps'!$C$8:$C$32,0),1)
/SUMIFS('Dimensional Maps'!J$39:J$63, 'Dimensional Maps'!$B$8:$B$32,$D263)))),0),0)</f>
        <v>0</v>
      </c>
      <c r="P263" s="115">
        <f>IFERROR(IF($G263 = "WholeBlg",IF(P$1&lt;2020, 0,
IF($H263="GWh",SUMIFS('Interim Analysis'!J:J,'Interim Analysis'!$B:$B,$B263,'Interim Analysis'!$C:$C,$C263,'Interim Analysis'!$F:$F,$F263,'Interim Analysis'!$G:$G,$H263,'Interim Analysis'!$E:$E,$E263),
SUMIFS('Interim Analysis'!J:J,'Interim Analysis'!$B:$B,$B263,'Interim Analysis'!$C:$C,$C263,'Interim Analysis'!$F:$F,$F263,'Interim Analysis'!$G:$G,$H263,'Interim Analysis'!$D:$D,$D263)
*(INDEX('Dimensional Maps'!K$39:K$63,MATCH($E263,'Dimensional Maps'!$C$8:$C$32,0),1)
/SUMIFS('Dimensional Maps'!K$39:K$63, 'Dimensional Maps'!$B$8:$B$32,$D263)))),0),0)</f>
        <v>0</v>
      </c>
      <c r="Q263" s="115">
        <f>IFERROR(IF($G263 = "WholeBlg",IF(Q$1&lt;2020, 0,
IF($H263="GWh",SUMIFS('Interim Analysis'!K:K,'Interim Analysis'!$B:$B,$B263,'Interim Analysis'!$C:$C,$C263,'Interim Analysis'!$F:$F,$F263,'Interim Analysis'!$G:$G,$H263,'Interim Analysis'!$E:$E,$E263),
SUMIFS('Interim Analysis'!K:K,'Interim Analysis'!$B:$B,$B263,'Interim Analysis'!$C:$C,$C263,'Interim Analysis'!$F:$F,$F263,'Interim Analysis'!$G:$G,$H263,'Interim Analysis'!$D:$D,$D263)
*(INDEX('Dimensional Maps'!L$39:L$63,MATCH($E263,'Dimensional Maps'!$C$8:$C$32,0),1)
/SUMIFS('Dimensional Maps'!L$39:L$63, 'Dimensional Maps'!$B$8:$B$32,$D263)))),0),0)</f>
        <v>0</v>
      </c>
      <c r="R263" s="115">
        <f>IFERROR(IF($G263 = "WholeBlg",IF(R$1&lt;2020, 0,
IF($H263="GWh",SUMIFS('Interim Analysis'!L:L,'Interim Analysis'!$B:$B,$B263,'Interim Analysis'!$C:$C,$C263,'Interim Analysis'!$F:$F,$F263,'Interim Analysis'!$G:$G,$H263,'Interim Analysis'!$E:$E,$E263),
SUMIFS('Interim Analysis'!L:L,'Interim Analysis'!$B:$B,$B263,'Interim Analysis'!$C:$C,$C263,'Interim Analysis'!$F:$F,$F263,'Interim Analysis'!$G:$G,$H263,'Interim Analysis'!$D:$D,$D263)
*(INDEX('Dimensional Maps'!M$39:M$63,MATCH($E263,'Dimensional Maps'!$C$8:$C$32,0),1)
/SUMIFS('Dimensional Maps'!M$39:M$63, 'Dimensional Maps'!$B$8:$B$32,$D263)))),0),0)</f>
        <v>0</v>
      </c>
      <c r="S263" s="115">
        <f>IFERROR(IF($G263 = "WholeBlg",IF(S$1&lt;2020, 0,
IF($H263="GWh",SUMIFS('Interim Analysis'!M:M,'Interim Analysis'!$B:$B,$B263,'Interim Analysis'!$C:$C,$C263,'Interim Analysis'!$F:$F,$F263,'Interim Analysis'!$G:$G,$H263,'Interim Analysis'!$E:$E,$E263),
SUMIFS('Interim Analysis'!M:M,'Interim Analysis'!$B:$B,$B263,'Interim Analysis'!$C:$C,$C263,'Interim Analysis'!$F:$F,$F263,'Interim Analysis'!$G:$G,$H263,'Interim Analysis'!$D:$D,$D263)
*(INDEX('Dimensional Maps'!N$39:N$63,MATCH($E263,'Dimensional Maps'!$C$8:$C$32,0),1)
/SUMIFS('Dimensional Maps'!N$39:N$63, 'Dimensional Maps'!$B$8:$B$32,$D263)))),0),0)</f>
        <v>0</v>
      </c>
      <c r="T263" s="115">
        <f>IFERROR(IF($G263 = "WholeBlg",IF(T$1&lt;2020, 0,
IF($H263="GWh",SUMIFS('Interim Analysis'!N:N,'Interim Analysis'!$B:$B,$B263,'Interim Analysis'!$C:$C,$C263,'Interim Analysis'!$F:$F,$F263,'Interim Analysis'!$G:$G,$H263,'Interim Analysis'!$E:$E,$E263),
SUMIFS('Interim Analysis'!N:N,'Interim Analysis'!$B:$B,$B263,'Interim Analysis'!$C:$C,$C263,'Interim Analysis'!$F:$F,$F263,'Interim Analysis'!$G:$G,$H263,'Interim Analysis'!$D:$D,$D263)
*(INDEX('Dimensional Maps'!O$39:O$63,MATCH($E263,'Dimensional Maps'!$C$8:$C$32,0),1)
/SUMIFS('Dimensional Maps'!O$39:O$63, 'Dimensional Maps'!$B$8:$B$32,$D263)))),0),0)</f>
        <v>0</v>
      </c>
      <c r="U263" s="115">
        <f>IFERROR(IF($G263 = "WholeBlg",IF(U$1&lt;2020, 0,
IF($H263="GWh",SUMIFS('Interim Analysis'!O:O,'Interim Analysis'!$B:$B,$B263,'Interim Analysis'!$C:$C,$C263,'Interim Analysis'!$F:$F,$F263,'Interim Analysis'!$G:$G,$H263,'Interim Analysis'!$E:$E,$E263),
SUMIFS('Interim Analysis'!O:O,'Interim Analysis'!$B:$B,$B263,'Interim Analysis'!$C:$C,$C263,'Interim Analysis'!$F:$F,$F263,'Interim Analysis'!$G:$G,$H263,'Interim Analysis'!$D:$D,$D263)
*(INDEX('Dimensional Maps'!P$39:P$63,MATCH($E263,'Dimensional Maps'!$C$8:$C$32,0),1)
/SUMIFS('Dimensional Maps'!P$39:P$63, 'Dimensional Maps'!$B$8:$B$32,$D263)))),0),0)</f>
        <v>0</v>
      </c>
      <c r="V263" s="115">
        <f>IFERROR(IF($G263 = "WholeBlg",IF(V$1&lt;2020, 0,
IF($H263="GWh",SUMIFS('Interim Analysis'!P:P,'Interim Analysis'!$B:$B,$B263,'Interim Analysis'!$C:$C,$C263,'Interim Analysis'!$F:$F,$F263,'Interim Analysis'!$G:$G,$H263,'Interim Analysis'!$E:$E,$E263),
SUMIFS('Interim Analysis'!P:P,'Interim Analysis'!$B:$B,$B263,'Interim Analysis'!$C:$C,$C263,'Interim Analysis'!$F:$F,$F263,'Interim Analysis'!$G:$G,$H263,'Interim Analysis'!$D:$D,$D263)
*(INDEX('Dimensional Maps'!Q$39:Q$63,MATCH($E263,'Dimensional Maps'!$C$8:$C$32,0),1)
/SUMIFS('Dimensional Maps'!Q$39:Q$63, 'Dimensional Maps'!$B$8:$B$32,$D263)))),0),0)</f>
        <v>0</v>
      </c>
      <c r="W263" s="115">
        <f>IFERROR(IF($G263 = "WholeBlg",IF(W$1&lt;2020, 0,
IF($H263="GWh",SUMIFS('Interim Analysis'!Q:Q,'Interim Analysis'!$B:$B,$B263,'Interim Analysis'!$C:$C,$C263,'Interim Analysis'!$F:$F,$F263,'Interim Analysis'!$G:$G,$H263,'Interim Analysis'!$E:$E,$E263),
SUMIFS('Interim Analysis'!Q:Q,'Interim Analysis'!$B:$B,$B263,'Interim Analysis'!$C:$C,$C263,'Interim Analysis'!$F:$F,$F263,'Interim Analysis'!$G:$G,$H263,'Interim Analysis'!$D:$D,$D263)
*(INDEX('Dimensional Maps'!R$39:R$63,MATCH($E263,'Dimensional Maps'!$C$8:$C$32,0),1)
/SUMIFS('Dimensional Maps'!R$39:R$63, 'Dimensional Maps'!$B$8:$B$32,$D263)))),0),0)</f>
        <v>0</v>
      </c>
    </row>
    <row r="264" spans="1:23" x14ac:dyDescent="0.25">
      <c r="A264" s="105" t="str">
        <f>Home!$C$20</f>
        <v>IOU Potential Program Savings ET</v>
      </c>
      <c r="B264" s="103" t="s">
        <v>238</v>
      </c>
      <c r="C264" s="103">
        <v>2</v>
      </c>
      <c r="D264" s="103" t="s">
        <v>44</v>
      </c>
      <c r="E264" s="103" t="s">
        <v>208</v>
      </c>
      <c r="F264" s="103" t="s">
        <v>167</v>
      </c>
      <c r="G264" s="103" t="s">
        <v>53</v>
      </c>
      <c r="H264" s="143" t="s">
        <v>20</v>
      </c>
      <c r="I264" s="115">
        <f>IFERROR(IF($G264 = "WholeBlg",IF(I$1&lt;2020, 0,
IF($H264="GWh",SUMIFS('Interim Analysis'!C:C,'Interim Analysis'!$B:$B,$B264,'Interim Analysis'!$C:$C,$C264,'Interim Analysis'!$F:$F,$F264,'Interim Analysis'!$G:$G,$H264,'Interim Analysis'!$E:$E,$E264),
SUMIFS('Interim Analysis'!C:C,'Interim Analysis'!$B:$B,$B264,'Interim Analysis'!$C:$C,$C264,'Interim Analysis'!$F:$F,$F264,'Interim Analysis'!$G:$G,$H264,'Interim Analysis'!$D:$D,$D264)
*(INDEX('Dimensional Maps'!D$39:D$63,MATCH($E264,'Dimensional Maps'!$C$8:$C$32,0),1)
/SUMIFS('Dimensional Maps'!D$39:D$63, 'Dimensional Maps'!$B$8:$B$32,$D264)))),0),0)</f>
        <v>0</v>
      </c>
      <c r="J264" s="115">
        <f>IFERROR(IF($G264 = "WholeBlg",IF(J$1&lt;2020, 0,
IF($H264="GWh",SUMIFS('Interim Analysis'!D:D,'Interim Analysis'!$B:$B,$B264,'Interim Analysis'!$C:$C,$C264,'Interim Analysis'!$F:$F,$F264,'Interim Analysis'!$G:$G,$H264,'Interim Analysis'!$E:$E,$E264),
SUMIFS('Interim Analysis'!D:D,'Interim Analysis'!$B:$B,$B264,'Interim Analysis'!$C:$C,$C264,'Interim Analysis'!$F:$F,$F264,'Interim Analysis'!$G:$G,$H264,'Interim Analysis'!$D:$D,$D264)
*(INDEX('Dimensional Maps'!E$39:E$63,MATCH($E264,'Dimensional Maps'!$C$8:$C$32,0),1)
/SUMIFS('Dimensional Maps'!E$39:E$63, 'Dimensional Maps'!$B$8:$B$32,$D264)))),0),0)</f>
        <v>0</v>
      </c>
      <c r="K264" s="115">
        <f>IFERROR(IF($G264 = "WholeBlg",IF(K$1&lt;2020, 0,
IF($H264="GWh",SUMIFS('Interim Analysis'!E:E,'Interim Analysis'!$B:$B,$B264,'Interim Analysis'!$C:$C,$C264,'Interim Analysis'!$F:$F,$F264,'Interim Analysis'!$G:$G,$H264,'Interim Analysis'!$E:$E,$E264),
SUMIFS('Interim Analysis'!E:E,'Interim Analysis'!$B:$B,$B264,'Interim Analysis'!$C:$C,$C264,'Interim Analysis'!$F:$F,$F264,'Interim Analysis'!$G:$G,$H264,'Interim Analysis'!$D:$D,$D264)
*(INDEX('Dimensional Maps'!F$39:F$63,MATCH($E264,'Dimensional Maps'!$C$8:$C$32,0),1)
/SUMIFS('Dimensional Maps'!F$39:F$63, 'Dimensional Maps'!$B$8:$B$32,$D264)))),0),0)</f>
        <v>0</v>
      </c>
      <c r="L264" s="115">
        <f>IFERROR(IF($G264 = "WholeBlg",IF(L$1&lt;2020, 0,
IF($H264="GWh",SUMIFS('Interim Analysis'!F:F,'Interim Analysis'!$B:$B,$B264,'Interim Analysis'!$C:$C,$C264,'Interim Analysis'!$F:$F,$F264,'Interim Analysis'!$G:$G,$H264,'Interim Analysis'!$E:$E,$E264),
SUMIFS('Interim Analysis'!F:F,'Interim Analysis'!$B:$B,$B264,'Interim Analysis'!$C:$C,$C264,'Interim Analysis'!$F:$F,$F264,'Interim Analysis'!$G:$G,$H264,'Interim Analysis'!$D:$D,$D264)
*(INDEX('Dimensional Maps'!G$39:G$63,MATCH($E264,'Dimensional Maps'!$C$8:$C$32,0),1)
/SUMIFS('Dimensional Maps'!G$39:G$63, 'Dimensional Maps'!$B$8:$B$32,$D264)))),0),0)</f>
        <v>0</v>
      </c>
      <c r="M264" s="115">
        <f>IFERROR(IF($G264 = "WholeBlg",IF(M$1&lt;2020, 0,
IF($H264="GWh",SUMIFS('Interim Analysis'!G:G,'Interim Analysis'!$B:$B,$B264,'Interim Analysis'!$C:$C,$C264,'Interim Analysis'!$F:$F,$F264,'Interim Analysis'!$G:$G,$H264,'Interim Analysis'!$E:$E,$E264),
SUMIFS('Interim Analysis'!G:G,'Interim Analysis'!$B:$B,$B264,'Interim Analysis'!$C:$C,$C264,'Interim Analysis'!$F:$F,$F264,'Interim Analysis'!$G:$G,$H264,'Interim Analysis'!$D:$D,$D264)
*(INDEX('Dimensional Maps'!H$39:H$63,MATCH($E264,'Dimensional Maps'!$C$8:$C$32,0),1)
/SUMIFS('Dimensional Maps'!H$39:H$63, 'Dimensional Maps'!$B$8:$B$32,$D264)))),0),0)</f>
        <v>0</v>
      </c>
      <c r="N264" s="115">
        <f>IFERROR(IF($G264 = "WholeBlg",IF(N$1&lt;2020, 0,
IF($H264="GWh",SUMIFS('Interim Analysis'!H:H,'Interim Analysis'!$B:$B,$B264,'Interim Analysis'!$C:$C,$C264,'Interim Analysis'!$F:$F,$F264,'Interim Analysis'!$G:$G,$H264,'Interim Analysis'!$E:$E,$E264),
SUMIFS('Interim Analysis'!H:H,'Interim Analysis'!$B:$B,$B264,'Interim Analysis'!$C:$C,$C264,'Interim Analysis'!$F:$F,$F264,'Interim Analysis'!$G:$G,$H264,'Interim Analysis'!$D:$D,$D264)
*(INDEX('Dimensional Maps'!I$39:I$63,MATCH($E264,'Dimensional Maps'!$C$8:$C$32,0),1)
/SUMIFS('Dimensional Maps'!I$39:I$63, 'Dimensional Maps'!$B$8:$B$32,$D264)))),0),0)</f>
        <v>5.6111708487938897E-3</v>
      </c>
      <c r="O264" s="115">
        <f>IFERROR(IF($G264 = "WholeBlg",IF(O$1&lt;2020, 0,
IF($H264="GWh",SUMIFS('Interim Analysis'!I:I,'Interim Analysis'!$B:$B,$B264,'Interim Analysis'!$C:$C,$C264,'Interim Analysis'!$F:$F,$F264,'Interim Analysis'!$G:$G,$H264,'Interim Analysis'!$E:$E,$E264),
SUMIFS('Interim Analysis'!I:I,'Interim Analysis'!$B:$B,$B264,'Interim Analysis'!$C:$C,$C264,'Interim Analysis'!$F:$F,$F264,'Interim Analysis'!$G:$G,$H264,'Interim Analysis'!$D:$D,$D264)
*(INDEX('Dimensional Maps'!J$39:J$63,MATCH($E264,'Dimensional Maps'!$C$8:$C$32,0),1)
/SUMIFS('Dimensional Maps'!J$39:J$63, 'Dimensional Maps'!$B$8:$B$32,$D264)))),0),0)</f>
        <v>1.089419131544752E-2</v>
      </c>
      <c r="P264" s="115">
        <f>IFERROR(IF($G264 = "WholeBlg",IF(P$1&lt;2020, 0,
IF($H264="GWh",SUMIFS('Interim Analysis'!J:J,'Interim Analysis'!$B:$B,$B264,'Interim Analysis'!$C:$C,$C264,'Interim Analysis'!$F:$F,$F264,'Interim Analysis'!$G:$G,$H264,'Interim Analysis'!$E:$E,$E264),
SUMIFS('Interim Analysis'!J:J,'Interim Analysis'!$B:$B,$B264,'Interim Analysis'!$C:$C,$C264,'Interim Analysis'!$F:$F,$F264,'Interim Analysis'!$G:$G,$H264,'Interim Analysis'!$D:$D,$D264)
*(INDEX('Dimensional Maps'!K$39:K$63,MATCH($E264,'Dimensional Maps'!$C$8:$C$32,0),1)
/SUMIFS('Dimensional Maps'!K$39:K$63, 'Dimensional Maps'!$B$8:$B$32,$D264)))),0),0)</f>
        <v>1.5827370633056163E-2</v>
      </c>
      <c r="Q264" s="115">
        <f>IFERROR(IF($G264 = "WholeBlg",IF(Q$1&lt;2020, 0,
IF($H264="GWh",SUMIFS('Interim Analysis'!K:K,'Interim Analysis'!$B:$B,$B264,'Interim Analysis'!$C:$C,$C264,'Interim Analysis'!$F:$F,$F264,'Interim Analysis'!$G:$G,$H264,'Interim Analysis'!$E:$E,$E264),
SUMIFS('Interim Analysis'!K:K,'Interim Analysis'!$B:$B,$B264,'Interim Analysis'!$C:$C,$C264,'Interim Analysis'!$F:$F,$F264,'Interim Analysis'!$G:$G,$H264,'Interim Analysis'!$D:$D,$D264)
*(INDEX('Dimensional Maps'!L$39:L$63,MATCH($E264,'Dimensional Maps'!$C$8:$C$32,0),1)
/SUMIFS('Dimensional Maps'!L$39:L$63, 'Dimensional Maps'!$B$8:$B$32,$D264)))),0),0)</f>
        <v>2.0359686392635044E-2</v>
      </c>
      <c r="R264" s="115">
        <f>IFERROR(IF($G264 = "WholeBlg",IF(R$1&lt;2020, 0,
IF($H264="GWh",SUMIFS('Interim Analysis'!L:L,'Interim Analysis'!$B:$B,$B264,'Interim Analysis'!$C:$C,$C264,'Interim Analysis'!$F:$F,$F264,'Interim Analysis'!$G:$G,$H264,'Interim Analysis'!$E:$E,$E264),
SUMIFS('Interim Analysis'!L:L,'Interim Analysis'!$B:$B,$B264,'Interim Analysis'!$C:$C,$C264,'Interim Analysis'!$F:$F,$F264,'Interim Analysis'!$G:$G,$H264,'Interim Analysis'!$D:$D,$D264)
*(INDEX('Dimensional Maps'!M$39:M$63,MATCH($E264,'Dimensional Maps'!$C$8:$C$32,0),1)
/SUMIFS('Dimensional Maps'!M$39:M$63, 'Dimensional Maps'!$B$8:$B$32,$D264)))),0),0)</f>
        <v>2.4613135708551333E-2</v>
      </c>
      <c r="S264" s="115">
        <f>IFERROR(IF($G264 = "WholeBlg",IF(S$1&lt;2020, 0,
IF($H264="GWh",SUMIFS('Interim Analysis'!M:M,'Interim Analysis'!$B:$B,$B264,'Interim Analysis'!$C:$C,$C264,'Interim Analysis'!$F:$F,$F264,'Interim Analysis'!$G:$G,$H264,'Interim Analysis'!$E:$E,$E264),
SUMIFS('Interim Analysis'!M:M,'Interim Analysis'!$B:$B,$B264,'Interim Analysis'!$C:$C,$C264,'Interim Analysis'!$F:$F,$F264,'Interim Analysis'!$G:$G,$H264,'Interim Analysis'!$D:$D,$D264)
*(INDEX('Dimensional Maps'!N$39:N$63,MATCH($E264,'Dimensional Maps'!$C$8:$C$32,0),1)
/SUMIFS('Dimensional Maps'!N$39:N$63, 'Dimensional Maps'!$B$8:$B$32,$D264)))),0),0)</f>
        <v>2.8489116881150807E-2</v>
      </c>
      <c r="T264" s="115">
        <f>IFERROR(IF($G264 = "WholeBlg",IF(T$1&lt;2020, 0,
IF($H264="GWh",SUMIFS('Interim Analysis'!N:N,'Interim Analysis'!$B:$B,$B264,'Interim Analysis'!$C:$C,$C264,'Interim Analysis'!$F:$F,$F264,'Interim Analysis'!$G:$G,$H264,'Interim Analysis'!$E:$E,$E264),
SUMIFS('Interim Analysis'!N:N,'Interim Analysis'!$B:$B,$B264,'Interim Analysis'!$C:$C,$C264,'Interim Analysis'!$F:$F,$F264,'Interim Analysis'!$G:$G,$H264,'Interim Analysis'!$D:$D,$D264)
*(INDEX('Dimensional Maps'!O$39:O$63,MATCH($E264,'Dimensional Maps'!$C$8:$C$32,0),1)
/SUMIFS('Dimensional Maps'!O$39:O$63, 'Dimensional Maps'!$B$8:$B$32,$D264)))),0),0)</f>
        <v>3.217379153017464E-2</v>
      </c>
      <c r="U264" s="115">
        <f>IFERROR(IF($G264 = "WholeBlg",IF(U$1&lt;2020, 0,
IF($H264="GWh",SUMIFS('Interim Analysis'!O:O,'Interim Analysis'!$B:$B,$B264,'Interim Analysis'!$C:$C,$C264,'Interim Analysis'!$F:$F,$F264,'Interim Analysis'!$G:$G,$H264,'Interim Analysis'!$E:$E,$E264),
SUMIFS('Interim Analysis'!O:O,'Interim Analysis'!$B:$B,$B264,'Interim Analysis'!$C:$C,$C264,'Interim Analysis'!$F:$F,$F264,'Interim Analysis'!$G:$G,$H264,'Interim Analysis'!$D:$D,$D264)
*(INDEX('Dimensional Maps'!P$39:P$63,MATCH($E264,'Dimensional Maps'!$C$8:$C$32,0),1)
/SUMIFS('Dimensional Maps'!P$39:P$63, 'Dimensional Maps'!$B$8:$B$32,$D264)))),0),0)</f>
        <v>3.5642094475603833E-2</v>
      </c>
      <c r="V264" s="115">
        <f>IFERROR(IF($G264 = "WholeBlg",IF(V$1&lt;2020, 0,
IF($H264="GWh",SUMIFS('Interim Analysis'!P:P,'Interim Analysis'!$B:$B,$B264,'Interim Analysis'!$C:$C,$C264,'Interim Analysis'!$F:$F,$F264,'Interim Analysis'!$G:$G,$H264,'Interim Analysis'!$E:$E,$E264),
SUMIFS('Interim Analysis'!P:P,'Interim Analysis'!$B:$B,$B264,'Interim Analysis'!$C:$C,$C264,'Interim Analysis'!$F:$F,$F264,'Interim Analysis'!$G:$G,$H264,'Interim Analysis'!$D:$D,$D264)
*(INDEX('Dimensional Maps'!Q$39:Q$63,MATCH($E264,'Dimensional Maps'!$C$8:$C$32,0),1)
/SUMIFS('Dimensional Maps'!Q$39:Q$63, 'Dimensional Maps'!$B$8:$B$32,$D264)))),0),0)</f>
        <v>3.9006757923807901E-2</v>
      </c>
      <c r="W264" s="115">
        <f>IFERROR(IF($G264 = "WholeBlg",IF(W$1&lt;2020, 0,
IF($H264="GWh",SUMIFS('Interim Analysis'!Q:Q,'Interim Analysis'!$B:$B,$B264,'Interim Analysis'!$C:$C,$C264,'Interim Analysis'!$F:$F,$F264,'Interim Analysis'!$G:$G,$H264,'Interim Analysis'!$E:$E,$E264),
SUMIFS('Interim Analysis'!Q:Q,'Interim Analysis'!$B:$B,$B264,'Interim Analysis'!$C:$C,$C264,'Interim Analysis'!$F:$F,$F264,'Interim Analysis'!$G:$G,$H264,'Interim Analysis'!$D:$D,$D264)
*(INDEX('Dimensional Maps'!R$39:R$63,MATCH($E264,'Dimensional Maps'!$C$8:$C$32,0),1)
/SUMIFS('Dimensional Maps'!R$39:R$63, 'Dimensional Maps'!$B$8:$B$32,$D264)))),0),0)</f>
        <v>4.2170465867815331E-2</v>
      </c>
    </row>
    <row r="265" spans="1:23" x14ac:dyDescent="0.25">
      <c r="A265" s="105" t="str">
        <f>Home!$C$20</f>
        <v>IOU Potential Program Savings ET</v>
      </c>
      <c r="B265" s="103" t="s">
        <v>238</v>
      </c>
      <c r="C265" s="103">
        <v>2</v>
      </c>
      <c r="D265" s="103" t="s">
        <v>44</v>
      </c>
      <c r="E265" s="103" t="s">
        <v>208</v>
      </c>
      <c r="F265" s="103" t="s">
        <v>186</v>
      </c>
      <c r="G265" s="103" t="s">
        <v>53</v>
      </c>
      <c r="H265" s="143" t="s">
        <v>20</v>
      </c>
      <c r="I265" s="115">
        <f>IFERROR(IF($G265 = "WholeBlg",IF(I$1&lt;2020, 0,
IF($H265="GWh",SUMIFS('Interim Analysis'!C:C,'Interim Analysis'!$B:$B,$B265,'Interim Analysis'!$C:$C,$C265,'Interim Analysis'!$F:$F,$F265,'Interim Analysis'!$G:$G,$H265,'Interim Analysis'!$E:$E,$E265),
SUMIFS('Interim Analysis'!C:C,'Interim Analysis'!$B:$B,$B265,'Interim Analysis'!$C:$C,$C265,'Interim Analysis'!$F:$F,$F265,'Interim Analysis'!$G:$G,$H265,'Interim Analysis'!$D:$D,$D265)
*(INDEX('Dimensional Maps'!D$39:D$63,MATCH($E265,'Dimensional Maps'!$C$8:$C$32,0),1)
/SUMIFS('Dimensional Maps'!D$39:D$63, 'Dimensional Maps'!$B$8:$B$32,$D265)))),0),0)</f>
        <v>0</v>
      </c>
      <c r="J265" s="115">
        <f>IFERROR(IF($G265 = "WholeBlg",IF(J$1&lt;2020, 0,
IF($H265="GWh",SUMIFS('Interim Analysis'!D:D,'Interim Analysis'!$B:$B,$B265,'Interim Analysis'!$C:$C,$C265,'Interim Analysis'!$F:$F,$F265,'Interim Analysis'!$G:$G,$H265,'Interim Analysis'!$E:$E,$E265),
SUMIFS('Interim Analysis'!D:D,'Interim Analysis'!$B:$B,$B265,'Interim Analysis'!$C:$C,$C265,'Interim Analysis'!$F:$F,$F265,'Interim Analysis'!$G:$G,$H265,'Interim Analysis'!$D:$D,$D265)
*(INDEX('Dimensional Maps'!E$39:E$63,MATCH($E265,'Dimensional Maps'!$C$8:$C$32,0),1)
/SUMIFS('Dimensional Maps'!E$39:E$63, 'Dimensional Maps'!$B$8:$B$32,$D265)))),0),0)</f>
        <v>0</v>
      </c>
      <c r="K265" s="115">
        <f>IFERROR(IF($G265 = "WholeBlg",IF(K$1&lt;2020, 0,
IF($H265="GWh",SUMIFS('Interim Analysis'!E:E,'Interim Analysis'!$B:$B,$B265,'Interim Analysis'!$C:$C,$C265,'Interim Analysis'!$F:$F,$F265,'Interim Analysis'!$G:$G,$H265,'Interim Analysis'!$E:$E,$E265),
SUMIFS('Interim Analysis'!E:E,'Interim Analysis'!$B:$B,$B265,'Interim Analysis'!$C:$C,$C265,'Interim Analysis'!$F:$F,$F265,'Interim Analysis'!$G:$G,$H265,'Interim Analysis'!$D:$D,$D265)
*(INDEX('Dimensional Maps'!F$39:F$63,MATCH($E265,'Dimensional Maps'!$C$8:$C$32,0),1)
/SUMIFS('Dimensional Maps'!F$39:F$63, 'Dimensional Maps'!$B$8:$B$32,$D265)))),0),0)</f>
        <v>0</v>
      </c>
      <c r="L265" s="115">
        <f>IFERROR(IF($G265 = "WholeBlg",IF(L$1&lt;2020, 0,
IF($H265="GWh",SUMIFS('Interim Analysis'!F:F,'Interim Analysis'!$B:$B,$B265,'Interim Analysis'!$C:$C,$C265,'Interim Analysis'!$F:$F,$F265,'Interim Analysis'!$G:$G,$H265,'Interim Analysis'!$E:$E,$E265),
SUMIFS('Interim Analysis'!F:F,'Interim Analysis'!$B:$B,$B265,'Interim Analysis'!$C:$C,$C265,'Interim Analysis'!$F:$F,$F265,'Interim Analysis'!$G:$G,$H265,'Interim Analysis'!$D:$D,$D265)
*(INDEX('Dimensional Maps'!G$39:G$63,MATCH($E265,'Dimensional Maps'!$C$8:$C$32,0),1)
/SUMIFS('Dimensional Maps'!G$39:G$63, 'Dimensional Maps'!$B$8:$B$32,$D265)))),0),0)</f>
        <v>0</v>
      </c>
      <c r="M265" s="115">
        <f>IFERROR(IF($G265 = "WholeBlg",IF(M$1&lt;2020, 0,
IF($H265="GWh",SUMIFS('Interim Analysis'!G:G,'Interim Analysis'!$B:$B,$B265,'Interim Analysis'!$C:$C,$C265,'Interim Analysis'!$F:$F,$F265,'Interim Analysis'!$G:$G,$H265,'Interim Analysis'!$E:$E,$E265),
SUMIFS('Interim Analysis'!G:G,'Interim Analysis'!$B:$B,$B265,'Interim Analysis'!$C:$C,$C265,'Interim Analysis'!$F:$F,$F265,'Interim Analysis'!$G:$G,$H265,'Interim Analysis'!$D:$D,$D265)
*(INDEX('Dimensional Maps'!H$39:H$63,MATCH($E265,'Dimensional Maps'!$C$8:$C$32,0),1)
/SUMIFS('Dimensional Maps'!H$39:H$63, 'Dimensional Maps'!$B$8:$B$32,$D265)))),0),0)</f>
        <v>0</v>
      </c>
      <c r="N265" s="115">
        <f>IFERROR(IF($G265 = "WholeBlg",IF(N$1&lt;2020, 0,
IF($H265="GWh",SUMIFS('Interim Analysis'!H:H,'Interim Analysis'!$B:$B,$B265,'Interim Analysis'!$C:$C,$C265,'Interim Analysis'!$F:$F,$F265,'Interim Analysis'!$G:$G,$H265,'Interim Analysis'!$E:$E,$E265),
SUMIFS('Interim Analysis'!H:H,'Interim Analysis'!$B:$B,$B265,'Interim Analysis'!$C:$C,$C265,'Interim Analysis'!$F:$F,$F265,'Interim Analysis'!$G:$G,$H265,'Interim Analysis'!$D:$D,$D265)
*(INDEX('Dimensional Maps'!I$39:I$63,MATCH($E265,'Dimensional Maps'!$C$8:$C$32,0),1)
/SUMIFS('Dimensional Maps'!I$39:I$63, 'Dimensional Maps'!$B$8:$B$32,$D265)))),0),0)</f>
        <v>4.6349821990580353E-2</v>
      </c>
      <c r="O265" s="115">
        <f>IFERROR(IF($G265 = "WholeBlg",IF(O$1&lt;2020, 0,
IF($H265="GWh",SUMIFS('Interim Analysis'!I:I,'Interim Analysis'!$B:$B,$B265,'Interim Analysis'!$C:$C,$C265,'Interim Analysis'!$F:$F,$F265,'Interim Analysis'!$G:$G,$H265,'Interim Analysis'!$E:$E,$E265),
SUMIFS('Interim Analysis'!I:I,'Interim Analysis'!$B:$B,$B265,'Interim Analysis'!$C:$C,$C265,'Interim Analysis'!$F:$F,$F265,'Interim Analysis'!$G:$G,$H265,'Interim Analysis'!$D:$D,$D265)
*(INDEX('Dimensional Maps'!J$39:J$63,MATCH($E265,'Dimensional Maps'!$C$8:$C$32,0),1)
/SUMIFS('Dimensional Maps'!J$39:J$63, 'Dimensional Maps'!$B$8:$B$32,$D265)))),0),0)</f>
        <v>9.1479720748524021E-2</v>
      </c>
      <c r="P265" s="115">
        <f>IFERROR(IF($G265 = "WholeBlg",IF(P$1&lt;2020, 0,
IF($H265="GWh",SUMIFS('Interim Analysis'!J:J,'Interim Analysis'!$B:$B,$B265,'Interim Analysis'!$C:$C,$C265,'Interim Analysis'!$F:$F,$F265,'Interim Analysis'!$G:$G,$H265,'Interim Analysis'!$E:$E,$E265),
SUMIFS('Interim Analysis'!J:J,'Interim Analysis'!$B:$B,$B265,'Interim Analysis'!$C:$C,$C265,'Interim Analysis'!$F:$F,$F265,'Interim Analysis'!$G:$G,$H265,'Interim Analysis'!$D:$D,$D265)
*(INDEX('Dimensional Maps'!K$39:K$63,MATCH($E265,'Dimensional Maps'!$C$8:$C$32,0),1)
/SUMIFS('Dimensional Maps'!K$39:K$63, 'Dimensional Maps'!$B$8:$B$32,$D265)))),0),0)</f>
        <v>0.13537487071899426</v>
      </c>
      <c r="Q265" s="115">
        <f>IFERROR(IF($G265 = "WholeBlg",IF(Q$1&lt;2020, 0,
IF($H265="GWh",SUMIFS('Interim Analysis'!K:K,'Interim Analysis'!$B:$B,$B265,'Interim Analysis'!$C:$C,$C265,'Interim Analysis'!$F:$F,$F265,'Interim Analysis'!$G:$G,$H265,'Interim Analysis'!$E:$E,$E265),
SUMIFS('Interim Analysis'!K:K,'Interim Analysis'!$B:$B,$B265,'Interim Analysis'!$C:$C,$C265,'Interim Analysis'!$F:$F,$F265,'Interim Analysis'!$G:$G,$H265,'Interim Analysis'!$D:$D,$D265)
*(INDEX('Dimensional Maps'!L$39:L$63,MATCH($E265,'Dimensional Maps'!$C$8:$C$32,0),1)
/SUMIFS('Dimensional Maps'!L$39:L$63, 'Dimensional Maps'!$B$8:$B$32,$D265)))),0),0)</f>
        <v>0.1777710669660573</v>
      </c>
      <c r="R265" s="115">
        <f>IFERROR(IF($G265 = "WholeBlg",IF(R$1&lt;2020, 0,
IF($H265="GWh",SUMIFS('Interim Analysis'!L:L,'Interim Analysis'!$B:$B,$B265,'Interim Analysis'!$C:$C,$C265,'Interim Analysis'!$F:$F,$F265,'Interim Analysis'!$G:$G,$H265,'Interim Analysis'!$E:$E,$E265),
SUMIFS('Interim Analysis'!L:L,'Interim Analysis'!$B:$B,$B265,'Interim Analysis'!$C:$C,$C265,'Interim Analysis'!$F:$F,$F265,'Interim Analysis'!$G:$G,$H265,'Interim Analysis'!$D:$D,$D265)
*(INDEX('Dimensional Maps'!M$39:M$63,MATCH($E265,'Dimensional Maps'!$C$8:$C$32,0),1)
/SUMIFS('Dimensional Maps'!M$39:M$63, 'Dimensional Maps'!$B$8:$B$32,$D265)))),0),0)</f>
        <v>0.21994943564563235</v>
      </c>
      <c r="S265" s="115">
        <f>IFERROR(IF($G265 = "WholeBlg",IF(S$1&lt;2020, 0,
IF($H265="GWh",SUMIFS('Interim Analysis'!M:M,'Interim Analysis'!$B:$B,$B265,'Interim Analysis'!$C:$C,$C265,'Interim Analysis'!$F:$F,$F265,'Interim Analysis'!$G:$G,$H265,'Interim Analysis'!$E:$E,$E265),
SUMIFS('Interim Analysis'!M:M,'Interim Analysis'!$B:$B,$B265,'Interim Analysis'!$C:$C,$C265,'Interim Analysis'!$F:$F,$F265,'Interim Analysis'!$G:$G,$H265,'Interim Analysis'!$D:$D,$D265)
*(INDEX('Dimensional Maps'!N$39:N$63,MATCH($E265,'Dimensional Maps'!$C$8:$C$32,0),1)
/SUMIFS('Dimensional Maps'!N$39:N$63, 'Dimensional Maps'!$B$8:$B$32,$D265)))),0),0)</f>
        <v>0.26172601055996753</v>
      </c>
      <c r="T265" s="115">
        <f>IFERROR(IF($G265 = "WholeBlg",IF(T$1&lt;2020, 0,
IF($H265="GWh",SUMIFS('Interim Analysis'!N:N,'Interim Analysis'!$B:$B,$B265,'Interim Analysis'!$C:$C,$C265,'Interim Analysis'!$F:$F,$F265,'Interim Analysis'!$G:$G,$H265,'Interim Analysis'!$E:$E,$E265),
SUMIFS('Interim Analysis'!N:N,'Interim Analysis'!$B:$B,$B265,'Interim Analysis'!$C:$C,$C265,'Interim Analysis'!$F:$F,$F265,'Interim Analysis'!$G:$G,$H265,'Interim Analysis'!$D:$D,$D265)
*(INDEX('Dimensional Maps'!O$39:O$63,MATCH($E265,'Dimensional Maps'!$C$8:$C$32,0),1)
/SUMIFS('Dimensional Maps'!O$39:O$63, 'Dimensional Maps'!$B$8:$B$32,$D265)))),0),0)</f>
        <v>0.30586093209652065</v>
      </c>
      <c r="U265" s="115">
        <f>IFERROR(IF($G265 = "WholeBlg",IF(U$1&lt;2020, 0,
IF($H265="GWh",SUMIFS('Interim Analysis'!O:O,'Interim Analysis'!$B:$B,$B265,'Interim Analysis'!$C:$C,$C265,'Interim Analysis'!$F:$F,$F265,'Interim Analysis'!$G:$G,$H265,'Interim Analysis'!$E:$E,$E265),
SUMIFS('Interim Analysis'!O:O,'Interim Analysis'!$B:$B,$B265,'Interim Analysis'!$C:$C,$C265,'Interim Analysis'!$F:$F,$F265,'Interim Analysis'!$G:$G,$H265,'Interim Analysis'!$D:$D,$D265)
*(INDEX('Dimensional Maps'!P$39:P$63,MATCH($E265,'Dimensional Maps'!$C$8:$C$32,0),1)
/SUMIFS('Dimensional Maps'!P$39:P$63, 'Dimensional Maps'!$B$8:$B$32,$D265)))),0),0)</f>
        <v>0.35425483145942954</v>
      </c>
      <c r="V265" s="115">
        <f>IFERROR(IF($G265 = "WholeBlg",IF(V$1&lt;2020, 0,
IF($H265="GWh",SUMIFS('Interim Analysis'!P:P,'Interim Analysis'!$B:$B,$B265,'Interim Analysis'!$C:$C,$C265,'Interim Analysis'!$F:$F,$F265,'Interim Analysis'!$G:$G,$H265,'Interim Analysis'!$E:$E,$E265),
SUMIFS('Interim Analysis'!P:P,'Interim Analysis'!$B:$B,$B265,'Interim Analysis'!$C:$C,$C265,'Interim Analysis'!$F:$F,$F265,'Interim Analysis'!$G:$G,$H265,'Interim Analysis'!$D:$D,$D265)
*(INDEX('Dimensional Maps'!Q$39:Q$63,MATCH($E265,'Dimensional Maps'!$C$8:$C$32,0),1)
/SUMIFS('Dimensional Maps'!Q$39:Q$63, 'Dimensional Maps'!$B$8:$B$32,$D265)))),0),0)</f>
        <v>0.41177122473609884</v>
      </c>
      <c r="W265" s="115">
        <f>IFERROR(IF($G265 = "WholeBlg",IF(W$1&lt;2020, 0,
IF($H265="GWh",SUMIFS('Interim Analysis'!Q:Q,'Interim Analysis'!$B:$B,$B265,'Interim Analysis'!$C:$C,$C265,'Interim Analysis'!$F:$F,$F265,'Interim Analysis'!$G:$G,$H265,'Interim Analysis'!$E:$E,$E265),
SUMIFS('Interim Analysis'!Q:Q,'Interim Analysis'!$B:$B,$B265,'Interim Analysis'!$C:$C,$C265,'Interim Analysis'!$F:$F,$F265,'Interim Analysis'!$G:$G,$H265,'Interim Analysis'!$D:$D,$D265)
*(INDEX('Dimensional Maps'!R$39:R$63,MATCH($E265,'Dimensional Maps'!$C$8:$C$32,0),1)
/SUMIFS('Dimensional Maps'!R$39:R$63, 'Dimensional Maps'!$B$8:$B$32,$D265)))),0),0)</f>
        <v>0.48439497428368844</v>
      </c>
    </row>
    <row r="266" spans="1:23" x14ac:dyDescent="0.25">
      <c r="A266" s="105" t="str">
        <f>Home!$C$20</f>
        <v>IOU Potential Program Savings ET</v>
      </c>
      <c r="B266" s="103" t="s">
        <v>237</v>
      </c>
      <c r="C266" s="103">
        <v>2</v>
      </c>
      <c r="D266" s="103" t="s">
        <v>44</v>
      </c>
      <c r="E266" s="103" t="s">
        <v>208</v>
      </c>
      <c r="F266" s="103" t="s">
        <v>167</v>
      </c>
      <c r="G266" s="103" t="s">
        <v>53</v>
      </c>
      <c r="H266" s="143" t="s">
        <v>18</v>
      </c>
      <c r="I266" s="115">
        <f>IFERROR(IF($G266 = "WholeBlg",IF(I$1&lt;2020, 0,
IF($H266="GWh",SUMIFS('Interim Analysis'!C:C,'Interim Analysis'!$B:$B,$B266,'Interim Analysis'!$C:$C,$C266,'Interim Analysis'!$F:$F,$F266,'Interim Analysis'!$G:$G,$H266,'Interim Analysis'!$E:$E,$E266),
SUMIFS('Interim Analysis'!C:C,'Interim Analysis'!$B:$B,$B266,'Interim Analysis'!$C:$C,$C266,'Interim Analysis'!$F:$F,$F266,'Interim Analysis'!$G:$G,$H266,'Interim Analysis'!$D:$D,$D266)
*(INDEX('Dimensional Maps'!D$39:D$63,MATCH($E266,'Dimensional Maps'!$C$8:$C$32,0),1)
/SUMIFS('Dimensional Maps'!D$39:D$63, 'Dimensional Maps'!$B$8:$B$32,$D266)))),0),0)</f>
        <v>0</v>
      </c>
      <c r="J266" s="115">
        <f>IFERROR(IF($G266 = "WholeBlg",IF(J$1&lt;2020, 0,
IF($H266="GWh",SUMIFS('Interim Analysis'!D:D,'Interim Analysis'!$B:$B,$B266,'Interim Analysis'!$C:$C,$C266,'Interim Analysis'!$F:$F,$F266,'Interim Analysis'!$G:$G,$H266,'Interim Analysis'!$E:$E,$E266),
SUMIFS('Interim Analysis'!D:D,'Interim Analysis'!$B:$B,$B266,'Interim Analysis'!$C:$C,$C266,'Interim Analysis'!$F:$F,$F266,'Interim Analysis'!$G:$G,$H266,'Interim Analysis'!$D:$D,$D266)
*(INDEX('Dimensional Maps'!E$39:E$63,MATCH($E266,'Dimensional Maps'!$C$8:$C$32,0),1)
/SUMIFS('Dimensional Maps'!E$39:E$63, 'Dimensional Maps'!$B$8:$B$32,$D266)))),0),0)</f>
        <v>0</v>
      </c>
      <c r="K266" s="115">
        <f>IFERROR(IF($G266 = "WholeBlg",IF(K$1&lt;2020, 0,
IF($H266="GWh",SUMIFS('Interim Analysis'!E:E,'Interim Analysis'!$B:$B,$B266,'Interim Analysis'!$C:$C,$C266,'Interim Analysis'!$F:$F,$F266,'Interim Analysis'!$G:$G,$H266,'Interim Analysis'!$E:$E,$E266),
SUMIFS('Interim Analysis'!E:E,'Interim Analysis'!$B:$B,$B266,'Interim Analysis'!$C:$C,$C266,'Interim Analysis'!$F:$F,$F266,'Interim Analysis'!$G:$G,$H266,'Interim Analysis'!$D:$D,$D266)
*(INDEX('Dimensional Maps'!F$39:F$63,MATCH($E266,'Dimensional Maps'!$C$8:$C$32,0),1)
/SUMIFS('Dimensional Maps'!F$39:F$63, 'Dimensional Maps'!$B$8:$B$32,$D266)))),0),0)</f>
        <v>0</v>
      </c>
      <c r="L266" s="115">
        <f>IFERROR(IF($G266 = "WholeBlg",IF(L$1&lt;2020, 0,
IF($H266="GWh",SUMIFS('Interim Analysis'!F:F,'Interim Analysis'!$B:$B,$B266,'Interim Analysis'!$C:$C,$C266,'Interim Analysis'!$F:$F,$F266,'Interim Analysis'!$G:$G,$H266,'Interim Analysis'!$E:$E,$E266),
SUMIFS('Interim Analysis'!F:F,'Interim Analysis'!$B:$B,$B266,'Interim Analysis'!$C:$C,$C266,'Interim Analysis'!$F:$F,$F266,'Interim Analysis'!$G:$G,$H266,'Interim Analysis'!$D:$D,$D266)
*(INDEX('Dimensional Maps'!G$39:G$63,MATCH($E266,'Dimensional Maps'!$C$8:$C$32,0),1)
/SUMIFS('Dimensional Maps'!G$39:G$63, 'Dimensional Maps'!$B$8:$B$32,$D266)))),0),0)</f>
        <v>0</v>
      </c>
      <c r="M266" s="115">
        <f>IFERROR(IF($G266 = "WholeBlg",IF(M$1&lt;2020, 0,
IF($H266="GWh",SUMIFS('Interim Analysis'!G:G,'Interim Analysis'!$B:$B,$B266,'Interim Analysis'!$C:$C,$C266,'Interim Analysis'!$F:$F,$F266,'Interim Analysis'!$G:$G,$H266,'Interim Analysis'!$E:$E,$E266),
SUMIFS('Interim Analysis'!G:G,'Interim Analysis'!$B:$B,$B266,'Interim Analysis'!$C:$C,$C266,'Interim Analysis'!$F:$F,$F266,'Interim Analysis'!$G:$G,$H266,'Interim Analysis'!$D:$D,$D266)
*(INDEX('Dimensional Maps'!H$39:H$63,MATCH($E266,'Dimensional Maps'!$C$8:$C$32,0),1)
/SUMIFS('Dimensional Maps'!H$39:H$63, 'Dimensional Maps'!$B$8:$B$32,$D266)))),0),0)</f>
        <v>0</v>
      </c>
      <c r="N266" s="115">
        <f>IFERROR(IF($G266 = "WholeBlg",IF(N$1&lt;2020, 0,
IF($H266="GWh",SUMIFS('Interim Analysis'!H:H,'Interim Analysis'!$B:$B,$B266,'Interim Analysis'!$C:$C,$C266,'Interim Analysis'!$F:$F,$F266,'Interim Analysis'!$G:$G,$H266,'Interim Analysis'!$E:$E,$E266),
SUMIFS('Interim Analysis'!H:H,'Interim Analysis'!$B:$B,$B266,'Interim Analysis'!$C:$C,$C266,'Interim Analysis'!$F:$F,$F266,'Interim Analysis'!$G:$G,$H266,'Interim Analysis'!$D:$D,$D266)
*(INDEX('Dimensional Maps'!I$39:I$63,MATCH($E266,'Dimensional Maps'!$C$8:$C$32,0),1)
/SUMIFS('Dimensional Maps'!I$39:I$63, 'Dimensional Maps'!$B$8:$B$32,$D266)))),0),0)</f>
        <v>0</v>
      </c>
      <c r="O266" s="115">
        <f>IFERROR(IF($G266 = "WholeBlg",IF(O$1&lt;2020, 0,
IF($H266="GWh",SUMIFS('Interim Analysis'!I:I,'Interim Analysis'!$B:$B,$B266,'Interim Analysis'!$C:$C,$C266,'Interim Analysis'!$F:$F,$F266,'Interim Analysis'!$G:$G,$H266,'Interim Analysis'!$E:$E,$E266),
SUMIFS('Interim Analysis'!I:I,'Interim Analysis'!$B:$B,$B266,'Interim Analysis'!$C:$C,$C266,'Interim Analysis'!$F:$F,$F266,'Interim Analysis'!$G:$G,$H266,'Interim Analysis'!$D:$D,$D266)
*(INDEX('Dimensional Maps'!J$39:J$63,MATCH($E266,'Dimensional Maps'!$C$8:$C$32,0),1)
/SUMIFS('Dimensional Maps'!J$39:J$63, 'Dimensional Maps'!$B$8:$B$32,$D266)))),0),0)</f>
        <v>0</v>
      </c>
      <c r="P266" s="115">
        <f>IFERROR(IF($G266 = "WholeBlg",IF(P$1&lt;2020, 0,
IF($H266="GWh",SUMIFS('Interim Analysis'!J:J,'Interim Analysis'!$B:$B,$B266,'Interim Analysis'!$C:$C,$C266,'Interim Analysis'!$F:$F,$F266,'Interim Analysis'!$G:$G,$H266,'Interim Analysis'!$E:$E,$E266),
SUMIFS('Interim Analysis'!J:J,'Interim Analysis'!$B:$B,$B266,'Interim Analysis'!$C:$C,$C266,'Interim Analysis'!$F:$F,$F266,'Interim Analysis'!$G:$G,$H266,'Interim Analysis'!$D:$D,$D266)
*(INDEX('Dimensional Maps'!K$39:K$63,MATCH($E266,'Dimensional Maps'!$C$8:$C$32,0),1)
/SUMIFS('Dimensional Maps'!K$39:K$63, 'Dimensional Maps'!$B$8:$B$32,$D266)))),0),0)</f>
        <v>0</v>
      </c>
      <c r="Q266" s="115">
        <f>IFERROR(IF($G266 = "WholeBlg",IF(Q$1&lt;2020, 0,
IF($H266="GWh",SUMIFS('Interim Analysis'!K:K,'Interim Analysis'!$B:$B,$B266,'Interim Analysis'!$C:$C,$C266,'Interim Analysis'!$F:$F,$F266,'Interim Analysis'!$G:$G,$H266,'Interim Analysis'!$E:$E,$E266),
SUMIFS('Interim Analysis'!K:K,'Interim Analysis'!$B:$B,$B266,'Interim Analysis'!$C:$C,$C266,'Interim Analysis'!$F:$F,$F266,'Interim Analysis'!$G:$G,$H266,'Interim Analysis'!$D:$D,$D266)
*(INDEX('Dimensional Maps'!L$39:L$63,MATCH($E266,'Dimensional Maps'!$C$8:$C$32,0),1)
/SUMIFS('Dimensional Maps'!L$39:L$63, 'Dimensional Maps'!$B$8:$B$32,$D266)))),0),0)</f>
        <v>0</v>
      </c>
      <c r="R266" s="115">
        <f>IFERROR(IF($G266 = "WholeBlg",IF(R$1&lt;2020, 0,
IF($H266="GWh",SUMIFS('Interim Analysis'!L:L,'Interim Analysis'!$B:$B,$B266,'Interim Analysis'!$C:$C,$C266,'Interim Analysis'!$F:$F,$F266,'Interim Analysis'!$G:$G,$H266,'Interim Analysis'!$E:$E,$E266),
SUMIFS('Interim Analysis'!L:L,'Interim Analysis'!$B:$B,$B266,'Interim Analysis'!$C:$C,$C266,'Interim Analysis'!$F:$F,$F266,'Interim Analysis'!$G:$G,$H266,'Interim Analysis'!$D:$D,$D266)
*(INDEX('Dimensional Maps'!M$39:M$63,MATCH($E266,'Dimensional Maps'!$C$8:$C$32,0),1)
/SUMIFS('Dimensional Maps'!M$39:M$63, 'Dimensional Maps'!$B$8:$B$32,$D266)))),0),0)</f>
        <v>0</v>
      </c>
      <c r="S266" s="115">
        <f>IFERROR(IF($G266 = "WholeBlg",IF(S$1&lt;2020, 0,
IF($H266="GWh",SUMIFS('Interim Analysis'!M:M,'Interim Analysis'!$B:$B,$B266,'Interim Analysis'!$C:$C,$C266,'Interim Analysis'!$F:$F,$F266,'Interim Analysis'!$G:$G,$H266,'Interim Analysis'!$E:$E,$E266),
SUMIFS('Interim Analysis'!M:M,'Interim Analysis'!$B:$B,$B266,'Interim Analysis'!$C:$C,$C266,'Interim Analysis'!$F:$F,$F266,'Interim Analysis'!$G:$G,$H266,'Interim Analysis'!$D:$D,$D266)
*(INDEX('Dimensional Maps'!N$39:N$63,MATCH($E266,'Dimensional Maps'!$C$8:$C$32,0),1)
/SUMIFS('Dimensional Maps'!N$39:N$63, 'Dimensional Maps'!$B$8:$B$32,$D266)))),0),0)</f>
        <v>0</v>
      </c>
      <c r="T266" s="115">
        <f>IFERROR(IF($G266 = "WholeBlg",IF(T$1&lt;2020, 0,
IF($H266="GWh",SUMIFS('Interim Analysis'!N:N,'Interim Analysis'!$B:$B,$B266,'Interim Analysis'!$C:$C,$C266,'Interim Analysis'!$F:$F,$F266,'Interim Analysis'!$G:$G,$H266,'Interim Analysis'!$E:$E,$E266),
SUMIFS('Interim Analysis'!N:N,'Interim Analysis'!$B:$B,$B266,'Interim Analysis'!$C:$C,$C266,'Interim Analysis'!$F:$F,$F266,'Interim Analysis'!$G:$G,$H266,'Interim Analysis'!$D:$D,$D266)
*(INDEX('Dimensional Maps'!O$39:O$63,MATCH($E266,'Dimensional Maps'!$C$8:$C$32,0),1)
/SUMIFS('Dimensional Maps'!O$39:O$63, 'Dimensional Maps'!$B$8:$B$32,$D266)))),0),0)</f>
        <v>0</v>
      </c>
      <c r="U266" s="115">
        <f>IFERROR(IF($G266 = "WholeBlg",IF(U$1&lt;2020, 0,
IF($H266="GWh",SUMIFS('Interim Analysis'!O:O,'Interim Analysis'!$B:$B,$B266,'Interim Analysis'!$C:$C,$C266,'Interim Analysis'!$F:$F,$F266,'Interim Analysis'!$G:$G,$H266,'Interim Analysis'!$E:$E,$E266),
SUMIFS('Interim Analysis'!O:O,'Interim Analysis'!$B:$B,$B266,'Interim Analysis'!$C:$C,$C266,'Interim Analysis'!$F:$F,$F266,'Interim Analysis'!$G:$G,$H266,'Interim Analysis'!$D:$D,$D266)
*(INDEX('Dimensional Maps'!P$39:P$63,MATCH($E266,'Dimensional Maps'!$C$8:$C$32,0),1)
/SUMIFS('Dimensional Maps'!P$39:P$63, 'Dimensional Maps'!$B$8:$B$32,$D266)))),0),0)</f>
        <v>0</v>
      </c>
      <c r="V266" s="115">
        <f>IFERROR(IF($G266 = "WholeBlg",IF(V$1&lt;2020, 0,
IF($H266="GWh",SUMIFS('Interim Analysis'!P:P,'Interim Analysis'!$B:$B,$B266,'Interim Analysis'!$C:$C,$C266,'Interim Analysis'!$F:$F,$F266,'Interim Analysis'!$G:$G,$H266,'Interim Analysis'!$E:$E,$E266),
SUMIFS('Interim Analysis'!P:P,'Interim Analysis'!$B:$B,$B266,'Interim Analysis'!$C:$C,$C266,'Interim Analysis'!$F:$F,$F266,'Interim Analysis'!$G:$G,$H266,'Interim Analysis'!$D:$D,$D266)
*(INDEX('Dimensional Maps'!Q$39:Q$63,MATCH($E266,'Dimensional Maps'!$C$8:$C$32,0),1)
/SUMIFS('Dimensional Maps'!Q$39:Q$63, 'Dimensional Maps'!$B$8:$B$32,$D266)))),0),0)</f>
        <v>0</v>
      </c>
      <c r="W266" s="115">
        <f>IFERROR(IF($G266 = "WholeBlg",IF(W$1&lt;2020, 0,
IF($H266="GWh",SUMIFS('Interim Analysis'!Q:Q,'Interim Analysis'!$B:$B,$B266,'Interim Analysis'!$C:$C,$C266,'Interim Analysis'!$F:$F,$F266,'Interim Analysis'!$G:$G,$H266,'Interim Analysis'!$E:$E,$E266),
SUMIFS('Interim Analysis'!Q:Q,'Interim Analysis'!$B:$B,$B266,'Interim Analysis'!$C:$C,$C266,'Interim Analysis'!$F:$F,$F266,'Interim Analysis'!$G:$G,$H266,'Interim Analysis'!$D:$D,$D266)
*(INDEX('Dimensional Maps'!R$39:R$63,MATCH($E266,'Dimensional Maps'!$C$8:$C$32,0),1)
/SUMIFS('Dimensional Maps'!R$39:R$63, 'Dimensional Maps'!$B$8:$B$32,$D266)))),0),0)</f>
        <v>0</v>
      </c>
    </row>
    <row r="267" spans="1:23" x14ac:dyDescent="0.25">
      <c r="A267" s="105" t="str">
        <f>Home!$C$20</f>
        <v>IOU Potential Program Savings ET</v>
      </c>
      <c r="B267" s="103" t="s">
        <v>237</v>
      </c>
      <c r="C267" s="103">
        <v>2</v>
      </c>
      <c r="D267" s="103" t="s">
        <v>44</v>
      </c>
      <c r="E267" s="103" t="s">
        <v>208</v>
      </c>
      <c r="F267" s="103" t="s">
        <v>186</v>
      </c>
      <c r="G267" s="103" t="s">
        <v>53</v>
      </c>
      <c r="H267" s="143" t="s">
        <v>18</v>
      </c>
      <c r="I267" s="115">
        <f>IFERROR(IF($G267 = "WholeBlg",IF(I$1&lt;2020, 0,
IF($H267="GWh",SUMIFS('Interim Analysis'!C:C,'Interim Analysis'!$B:$B,$B267,'Interim Analysis'!$C:$C,$C267,'Interim Analysis'!$F:$F,$F267,'Interim Analysis'!$G:$G,$H267,'Interim Analysis'!$E:$E,$E267),
SUMIFS('Interim Analysis'!C:C,'Interim Analysis'!$B:$B,$B267,'Interim Analysis'!$C:$C,$C267,'Interim Analysis'!$F:$F,$F267,'Interim Analysis'!$G:$G,$H267,'Interim Analysis'!$D:$D,$D267)
*(INDEX('Dimensional Maps'!D$39:D$63,MATCH($E267,'Dimensional Maps'!$C$8:$C$32,0),1)
/SUMIFS('Dimensional Maps'!D$39:D$63, 'Dimensional Maps'!$B$8:$B$32,$D267)))),0),0)</f>
        <v>0</v>
      </c>
      <c r="J267" s="115">
        <f>IFERROR(IF($G267 = "WholeBlg",IF(J$1&lt;2020, 0,
IF($H267="GWh",SUMIFS('Interim Analysis'!D:D,'Interim Analysis'!$B:$B,$B267,'Interim Analysis'!$C:$C,$C267,'Interim Analysis'!$F:$F,$F267,'Interim Analysis'!$G:$G,$H267,'Interim Analysis'!$E:$E,$E267),
SUMIFS('Interim Analysis'!D:D,'Interim Analysis'!$B:$B,$B267,'Interim Analysis'!$C:$C,$C267,'Interim Analysis'!$F:$F,$F267,'Interim Analysis'!$G:$G,$H267,'Interim Analysis'!$D:$D,$D267)
*(INDEX('Dimensional Maps'!E$39:E$63,MATCH($E267,'Dimensional Maps'!$C$8:$C$32,0),1)
/SUMIFS('Dimensional Maps'!E$39:E$63, 'Dimensional Maps'!$B$8:$B$32,$D267)))),0),0)</f>
        <v>0</v>
      </c>
      <c r="K267" s="115">
        <f>IFERROR(IF($G267 = "WholeBlg",IF(K$1&lt;2020, 0,
IF($H267="GWh",SUMIFS('Interim Analysis'!E:E,'Interim Analysis'!$B:$B,$B267,'Interim Analysis'!$C:$C,$C267,'Interim Analysis'!$F:$F,$F267,'Interim Analysis'!$G:$G,$H267,'Interim Analysis'!$E:$E,$E267),
SUMIFS('Interim Analysis'!E:E,'Interim Analysis'!$B:$B,$B267,'Interim Analysis'!$C:$C,$C267,'Interim Analysis'!$F:$F,$F267,'Interim Analysis'!$G:$G,$H267,'Interim Analysis'!$D:$D,$D267)
*(INDEX('Dimensional Maps'!F$39:F$63,MATCH($E267,'Dimensional Maps'!$C$8:$C$32,0),1)
/SUMIFS('Dimensional Maps'!F$39:F$63, 'Dimensional Maps'!$B$8:$B$32,$D267)))),0),0)</f>
        <v>0</v>
      </c>
      <c r="L267" s="115">
        <f>IFERROR(IF($G267 = "WholeBlg",IF(L$1&lt;2020, 0,
IF($H267="GWh",SUMIFS('Interim Analysis'!F:F,'Interim Analysis'!$B:$B,$B267,'Interim Analysis'!$C:$C,$C267,'Interim Analysis'!$F:$F,$F267,'Interim Analysis'!$G:$G,$H267,'Interim Analysis'!$E:$E,$E267),
SUMIFS('Interim Analysis'!F:F,'Interim Analysis'!$B:$B,$B267,'Interim Analysis'!$C:$C,$C267,'Interim Analysis'!$F:$F,$F267,'Interim Analysis'!$G:$G,$H267,'Interim Analysis'!$D:$D,$D267)
*(INDEX('Dimensional Maps'!G$39:G$63,MATCH($E267,'Dimensional Maps'!$C$8:$C$32,0),1)
/SUMIFS('Dimensional Maps'!G$39:G$63, 'Dimensional Maps'!$B$8:$B$32,$D267)))),0),0)</f>
        <v>0</v>
      </c>
      <c r="M267" s="115">
        <f>IFERROR(IF($G267 = "WholeBlg",IF(M$1&lt;2020, 0,
IF($H267="GWh",SUMIFS('Interim Analysis'!G:G,'Interim Analysis'!$B:$B,$B267,'Interim Analysis'!$C:$C,$C267,'Interim Analysis'!$F:$F,$F267,'Interim Analysis'!$G:$G,$H267,'Interim Analysis'!$E:$E,$E267),
SUMIFS('Interim Analysis'!G:G,'Interim Analysis'!$B:$B,$B267,'Interim Analysis'!$C:$C,$C267,'Interim Analysis'!$F:$F,$F267,'Interim Analysis'!$G:$G,$H267,'Interim Analysis'!$D:$D,$D267)
*(INDEX('Dimensional Maps'!H$39:H$63,MATCH($E267,'Dimensional Maps'!$C$8:$C$32,0),1)
/SUMIFS('Dimensional Maps'!H$39:H$63, 'Dimensional Maps'!$B$8:$B$32,$D267)))),0),0)</f>
        <v>0</v>
      </c>
      <c r="N267" s="115">
        <f>IFERROR(IF($G267 = "WholeBlg",IF(N$1&lt;2020, 0,
IF($H267="GWh",SUMIFS('Interim Analysis'!H:H,'Interim Analysis'!$B:$B,$B267,'Interim Analysis'!$C:$C,$C267,'Interim Analysis'!$F:$F,$F267,'Interim Analysis'!$G:$G,$H267,'Interim Analysis'!$E:$E,$E267),
SUMIFS('Interim Analysis'!H:H,'Interim Analysis'!$B:$B,$B267,'Interim Analysis'!$C:$C,$C267,'Interim Analysis'!$F:$F,$F267,'Interim Analysis'!$G:$G,$H267,'Interim Analysis'!$D:$D,$D267)
*(INDEX('Dimensional Maps'!I$39:I$63,MATCH($E267,'Dimensional Maps'!$C$8:$C$32,0),1)
/SUMIFS('Dimensional Maps'!I$39:I$63, 'Dimensional Maps'!$B$8:$B$32,$D267)))),0),0)</f>
        <v>0</v>
      </c>
      <c r="O267" s="115">
        <f>IFERROR(IF($G267 = "WholeBlg",IF(O$1&lt;2020, 0,
IF($H267="GWh",SUMIFS('Interim Analysis'!I:I,'Interim Analysis'!$B:$B,$B267,'Interim Analysis'!$C:$C,$C267,'Interim Analysis'!$F:$F,$F267,'Interim Analysis'!$G:$G,$H267,'Interim Analysis'!$E:$E,$E267),
SUMIFS('Interim Analysis'!I:I,'Interim Analysis'!$B:$B,$B267,'Interim Analysis'!$C:$C,$C267,'Interim Analysis'!$F:$F,$F267,'Interim Analysis'!$G:$G,$H267,'Interim Analysis'!$D:$D,$D267)
*(INDEX('Dimensional Maps'!J$39:J$63,MATCH($E267,'Dimensional Maps'!$C$8:$C$32,0),1)
/SUMIFS('Dimensional Maps'!J$39:J$63, 'Dimensional Maps'!$B$8:$B$32,$D267)))),0),0)</f>
        <v>0</v>
      </c>
      <c r="P267" s="115">
        <f>IFERROR(IF($G267 = "WholeBlg",IF(P$1&lt;2020, 0,
IF($H267="GWh",SUMIFS('Interim Analysis'!J:J,'Interim Analysis'!$B:$B,$B267,'Interim Analysis'!$C:$C,$C267,'Interim Analysis'!$F:$F,$F267,'Interim Analysis'!$G:$G,$H267,'Interim Analysis'!$E:$E,$E267),
SUMIFS('Interim Analysis'!J:J,'Interim Analysis'!$B:$B,$B267,'Interim Analysis'!$C:$C,$C267,'Interim Analysis'!$F:$F,$F267,'Interim Analysis'!$G:$G,$H267,'Interim Analysis'!$D:$D,$D267)
*(INDEX('Dimensional Maps'!K$39:K$63,MATCH($E267,'Dimensional Maps'!$C$8:$C$32,0),1)
/SUMIFS('Dimensional Maps'!K$39:K$63, 'Dimensional Maps'!$B$8:$B$32,$D267)))),0),0)</f>
        <v>0</v>
      </c>
      <c r="Q267" s="115">
        <f>IFERROR(IF($G267 = "WholeBlg",IF(Q$1&lt;2020, 0,
IF($H267="GWh",SUMIFS('Interim Analysis'!K:K,'Interim Analysis'!$B:$B,$B267,'Interim Analysis'!$C:$C,$C267,'Interim Analysis'!$F:$F,$F267,'Interim Analysis'!$G:$G,$H267,'Interim Analysis'!$E:$E,$E267),
SUMIFS('Interim Analysis'!K:K,'Interim Analysis'!$B:$B,$B267,'Interim Analysis'!$C:$C,$C267,'Interim Analysis'!$F:$F,$F267,'Interim Analysis'!$G:$G,$H267,'Interim Analysis'!$D:$D,$D267)
*(INDEX('Dimensional Maps'!L$39:L$63,MATCH($E267,'Dimensional Maps'!$C$8:$C$32,0),1)
/SUMIFS('Dimensional Maps'!L$39:L$63, 'Dimensional Maps'!$B$8:$B$32,$D267)))),0),0)</f>
        <v>0</v>
      </c>
      <c r="R267" s="115">
        <f>IFERROR(IF($G267 = "WholeBlg",IF(R$1&lt;2020, 0,
IF($H267="GWh",SUMIFS('Interim Analysis'!L:L,'Interim Analysis'!$B:$B,$B267,'Interim Analysis'!$C:$C,$C267,'Interim Analysis'!$F:$F,$F267,'Interim Analysis'!$G:$G,$H267,'Interim Analysis'!$E:$E,$E267),
SUMIFS('Interim Analysis'!L:L,'Interim Analysis'!$B:$B,$B267,'Interim Analysis'!$C:$C,$C267,'Interim Analysis'!$F:$F,$F267,'Interim Analysis'!$G:$G,$H267,'Interim Analysis'!$D:$D,$D267)
*(INDEX('Dimensional Maps'!M$39:M$63,MATCH($E267,'Dimensional Maps'!$C$8:$C$32,0),1)
/SUMIFS('Dimensional Maps'!M$39:M$63, 'Dimensional Maps'!$B$8:$B$32,$D267)))),0),0)</f>
        <v>0</v>
      </c>
      <c r="S267" s="115">
        <f>IFERROR(IF($G267 = "WholeBlg",IF(S$1&lt;2020, 0,
IF($H267="GWh",SUMIFS('Interim Analysis'!M:M,'Interim Analysis'!$B:$B,$B267,'Interim Analysis'!$C:$C,$C267,'Interim Analysis'!$F:$F,$F267,'Interim Analysis'!$G:$G,$H267,'Interim Analysis'!$E:$E,$E267),
SUMIFS('Interim Analysis'!M:M,'Interim Analysis'!$B:$B,$B267,'Interim Analysis'!$C:$C,$C267,'Interim Analysis'!$F:$F,$F267,'Interim Analysis'!$G:$G,$H267,'Interim Analysis'!$D:$D,$D267)
*(INDEX('Dimensional Maps'!N$39:N$63,MATCH($E267,'Dimensional Maps'!$C$8:$C$32,0),1)
/SUMIFS('Dimensional Maps'!N$39:N$63, 'Dimensional Maps'!$B$8:$B$32,$D267)))),0),0)</f>
        <v>0</v>
      </c>
      <c r="T267" s="115">
        <f>IFERROR(IF($G267 = "WholeBlg",IF(T$1&lt;2020, 0,
IF($H267="GWh",SUMIFS('Interim Analysis'!N:N,'Interim Analysis'!$B:$B,$B267,'Interim Analysis'!$C:$C,$C267,'Interim Analysis'!$F:$F,$F267,'Interim Analysis'!$G:$G,$H267,'Interim Analysis'!$E:$E,$E267),
SUMIFS('Interim Analysis'!N:N,'Interim Analysis'!$B:$B,$B267,'Interim Analysis'!$C:$C,$C267,'Interim Analysis'!$F:$F,$F267,'Interim Analysis'!$G:$G,$H267,'Interim Analysis'!$D:$D,$D267)
*(INDEX('Dimensional Maps'!O$39:O$63,MATCH($E267,'Dimensional Maps'!$C$8:$C$32,0),1)
/SUMIFS('Dimensional Maps'!O$39:O$63, 'Dimensional Maps'!$B$8:$B$32,$D267)))),0),0)</f>
        <v>0</v>
      </c>
      <c r="U267" s="115">
        <f>IFERROR(IF($G267 = "WholeBlg",IF(U$1&lt;2020, 0,
IF($H267="GWh",SUMIFS('Interim Analysis'!O:O,'Interim Analysis'!$B:$B,$B267,'Interim Analysis'!$C:$C,$C267,'Interim Analysis'!$F:$F,$F267,'Interim Analysis'!$G:$G,$H267,'Interim Analysis'!$E:$E,$E267),
SUMIFS('Interim Analysis'!O:O,'Interim Analysis'!$B:$B,$B267,'Interim Analysis'!$C:$C,$C267,'Interim Analysis'!$F:$F,$F267,'Interim Analysis'!$G:$G,$H267,'Interim Analysis'!$D:$D,$D267)
*(INDEX('Dimensional Maps'!P$39:P$63,MATCH($E267,'Dimensional Maps'!$C$8:$C$32,0),1)
/SUMIFS('Dimensional Maps'!P$39:P$63, 'Dimensional Maps'!$B$8:$B$32,$D267)))),0),0)</f>
        <v>0</v>
      </c>
      <c r="V267" s="115">
        <f>IFERROR(IF($G267 = "WholeBlg",IF(V$1&lt;2020, 0,
IF($H267="GWh",SUMIFS('Interim Analysis'!P:P,'Interim Analysis'!$B:$B,$B267,'Interim Analysis'!$C:$C,$C267,'Interim Analysis'!$F:$F,$F267,'Interim Analysis'!$G:$G,$H267,'Interim Analysis'!$E:$E,$E267),
SUMIFS('Interim Analysis'!P:P,'Interim Analysis'!$B:$B,$B267,'Interim Analysis'!$C:$C,$C267,'Interim Analysis'!$F:$F,$F267,'Interim Analysis'!$G:$G,$H267,'Interim Analysis'!$D:$D,$D267)
*(INDEX('Dimensional Maps'!Q$39:Q$63,MATCH($E267,'Dimensional Maps'!$C$8:$C$32,0),1)
/SUMIFS('Dimensional Maps'!Q$39:Q$63, 'Dimensional Maps'!$B$8:$B$32,$D267)))),0),0)</f>
        <v>0</v>
      </c>
      <c r="W267" s="115">
        <f>IFERROR(IF($G267 = "WholeBlg",IF(W$1&lt;2020, 0,
IF($H267="GWh",SUMIFS('Interim Analysis'!Q:Q,'Interim Analysis'!$B:$B,$B267,'Interim Analysis'!$C:$C,$C267,'Interim Analysis'!$F:$F,$F267,'Interim Analysis'!$G:$G,$H267,'Interim Analysis'!$E:$E,$E267),
SUMIFS('Interim Analysis'!Q:Q,'Interim Analysis'!$B:$B,$B267,'Interim Analysis'!$C:$C,$C267,'Interim Analysis'!$F:$F,$F267,'Interim Analysis'!$G:$G,$H267,'Interim Analysis'!$D:$D,$D267)
*(INDEX('Dimensional Maps'!R$39:R$63,MATCH($E267,'Dimensional Maps'!$C$8:$C$32,0),1)
/SUMIFS('Dimensional Maps'!R$39:R$63, 'Dimensional Maps'!$B$8:$B$32,$D267)))),0),0)</f>
        <v>0</v>
      </c>
    </row>
    <row r="268" spans="1:23" x14ac:dyDescent="0.25">
      <c r="A268" s="105" t="str">
        <f>Home!$C$20</f>
        <v>IOU Potential Program Savings ET</v>
      </c>
      <c r="B268" s="103" t="s">
        <v>237</v>
      </c>
      <c r="C268" s="103">
        <v>2</v>
      </c>
      <c r="D268" s="103" t="s">
        <v>44</v>
      </c>
      <c r="E268" s="103" t="s">
        <v>208</v>
      </c>
      <c r="F268" s="103" t="s">
        <v>167</v>
      </c>
      <c r="G268" s="103" t="s">
        <v>53</v>
      </c>
      <c r="H268" s="143" t="s">
        <v>20</v>
      </c>
      <c r="I268" s="115">
        <f>IFERROR(IF($G268 = "WholeBlg",IF(I$1&lt;2020, 0,
IF($H268="GWh",SUMIFS('Interim Analysis'!C:C,'Interim Analysis'!$B:$B,$B268,'Interim Analysis'!$C:$C,$C268,'Interim Analysis'!$F:$F,$F268,'Interim Analysis'!$G:$G,$H268,'Interim Analysis'!$E:$E,$E268),
SUMIFS('Interim Analysis'!C:C,'Interim Analysis'!$B:$B,$B268,'Interim Analysis'!$C:$C,$C268,'Interim Analysis'!$F:$F,$F268,'Interim Analysis'!$G:$G,$H268,'Interim Analysis'!$D:$D,$D268)
*(INDEX('Dimensional Maps'!D$39:D$63,MATCH($E268,'Dimensional Maps'!$C$8:$C$32,0),1)
/SUMIFS('Dimensional Maps'!D$39:D$63, 'Dimensional Maps'!$B$8:$B$32,$D268)))),0),0)</f>
        <v>0</v>
      </c>
      <c r="J268" s="115">
        <f>IFERROR(IF($G268 = "WholeBlg",IF(J$1&lt;2020, 0,
IF($H268="GWh",SUMIFS('Interim Analysis'!D:D,'Interim Analysis'!$B:$B,$B268,'Interim Analysis'!$C:$C,$C268,'Interim Analysis'!$F:$F,$F268,'Interim Analysis'!$G:$G,$H268,'Interim Analysis'!$E:$E,$E268),
SUMIFS('Interim Analysis'!D:D,'Interim Analysis'!$B:$B,$B268,'Interim Analysis'!$C:$C,$C268,'Interim Analysis'!$F:$F,$F268,'Interim Analysis'!$G:$G,$H268,'Interim Analysis'!$D:$D,$D268)
*(INDEX('Dimensional Maps'!E$39:E$63,MATCH($E268,'Dimensional Maps'!$C$8:$C$32,0),1)
/SUMIFS('Dimensional Maps'!E$39:E$63, 'Dimensional Maps'!$B$8:$B$32,$D268)))),0),0)</f>
        <v>0</v>
      </c>
      <c r="K268" s="115">
        <f>IFERROR(IF($G268 = "WholeBlg",IF(K$1&lt;2020, 0,
IF($H268="GWh",SUMIFS('Interim Analysis'!E:E,'Interim Analysis'!$B:$B,$B268,'Interim Analysis'!$C:$C,$C268,'Interim Analysis'!$F:$F,$F268,'Interim Analysis'!$G:$G,$H268,'Interim Analysis'!$E:$E,$E268),
SUMIFS('Interim Analysis'!E:E,'Interim Analysis'!$B:$B,$B268,'Interim Analysis'!$C:$C,$C268,'Interim Analysis'!$F:$F,$F268,'Interim Analysis'!$G:$G,$H268,'Interim Analysis'!$D:$D,$D268)
*(INDEX('Dimensional Maps'!F$39:F$63,MATCH($E268,'Dimensional Maps'!$C$8:$C$32,0),1)
/SUMIFS('Dimensional Maps'!F$39:F$63, 'Dimensional Maps'!$B$8:$B$32,$D268)))),0),0)</f>
        <v>0</v>
      </c>
      <c r="L268" s="115">
        <f>IFERROR(IF($G268 = "WholeBlg",IF(L$1&lt;2020, 0,
IF($H268="GWh",SUMIFS('Interim Analysis'!F:F,'Interim Analysis'!$B:$B,$B268,'Interim Analysis'!$C:$C,$C268,'Interim Analysis'!$F:$F,$F268,'Interim Analysis'!$G:$G,$H268,'Interim Analysis'!$E:$E,$E268),
SUMIFS('Interim Analysis'!F:F,'Interim Analysis'!$B:$B,$B268,'Interim Analysis'!$C:$C,$C268,'Interim Analysis'!$F:$F,$F268,'Interim Analysis'!$G:$G,$H268,'Interim Analysis'!$D:$D,$D268)
*(INDEX('Dimensional Maps'!G$39:G$63,MATCH($E268,'Dimensional Maps'!$C$8:$C$32,0),1)
/SUMIFS('Dimensional Maps'!G$39:G$63, 'Dimensional Maps'!$B$8:$B$32,$D268)))),0),0)</f>
        <v>0</v>
      </c>
      <c r="M268" s="115">
        <f>IFERROR(IF($G268 = "WholeBlg",IF(M$1&lt;2020, 0,
IF($H268="GWh",SUMIFS('Interim Analysis'!G:G,'Interim Analysis'!$B:$B,$B268,'Interim Analysis'!$C:$C,$C268,'Interim Analysis'!$F:$F,$F268,'Interim Analysis'!$G:$G,$H268,'Interim Analysis'!$E:$E,$E268),
SUMIFS('Interim Analysis'!G:G,'Interim Analysis'!$B:$B,$B268,'Interim Analysis'!$C:$C,$C268,'Interim Analysis'!$F:$F,$F268,'Interim Analysis'!$G:$G,$H268,'Interim Analysis'!$D:$D,$D268)
*(INDEX('Dimensional Maps'!H$39:H$63,MATCH($E268,'Dimensional Maps'!$C$8:$C$32,0),1)
/SUMIFS('Dimensional Maps'!H$39:H$63, 'Dimensional Maps'!$B$8:$B$32,$D268)))),0),0)</f>
        <v>0</v>
      </c>
      <c r="N268" s="115">
        <f>IFERROR(IF($G268 = "WholeBlg",IF(N$1&lt;2020, 0,
IF($H268="GWh",SUMIFS('Interim Analysis'!H:H,'Interim Analysis'!$B:$B,$B268,'Interim Analysis'!$C:$C,$C268,'Interim Analysis'!$F:$F,$F268,'Interim Analysis'!$G:$G,$H268,'Interim Analysis'!$E:$E,$E268),
SUMIFS('Interim Analysis'!H:H,'Interim Analysis'!$B:$B,$B268,'Interim Analysis'!$C:$C,$C268,'Interim Analysis'!$F:$F,$F268,'Interim Analysis'!$G:$G,$H268,'Interim Analysis'!$D:$D,$D268)
*(INDEX('Dimensional Maps'!I$39:I$63,MATCH($E268,'Dimensional Maps'!$C$8:$C$32,0),1)
/SUMIFS('Dimensional Maps'!I$39:I$63, 'Dimensional Maps'!$B$8:$B$32,$D268)))),0),0)</f>
        <v>5.6111708487938897E-3</v>
      </c>
      <c r="O268" s="115">
        <f>IFERROR(IF($G268 = "WholeBlg",IF(O$1&lt;2020, 0,
IF($H268="GWh",SUMIFS('Interim Analysis'!I:I,'Interim Analysis'!$B:$B,$B268,'Interim Analysis'!$C:$C,$C268,'Interim Analysis'!$F:$F,$F268,'Interim Analysis'!$G:$G,$H268,'Interim Analysis'!$E:$E,$E268),
SUMIFS('Interim Analysis'!I:I,'Interim Analysis'!$B:$B,$B268,'Interim Analysis'!$C:$C,$C268,'Interim Analysis'!$F:$F,$F268,'Interim Analysis'!$G:$G,$H268,'Interim Analysis'!$D:$D,$D268)
*(INDEX('Dimensional Maps'!J$39:J$63,MATCH($E268,'Dimensional Maps'!$C$8:$C$32,0),1)
/SUMIFS('Dimensional Maps'!J$39:J$63, 'Dimensional Maps'!$B$8:$B$32,$D268)))),0),0)</f>
        <v>1.089419131544752E-2</v>
      </c>
      <c r="P268" s="115">
        <f>IFERROR(IF($G268 = "WholeBlg",IF(P$1&lt;2020, 0,
IF($H268="GWh",SUMIFS('Interim Analysis'!J:J,'Interim Analysis'!$B:$B,$B268,'Interim Analysis'!$C:$C,$C268,'Interim Analysis'!$F:$F,$F268,'Interim Analysis'!$G:$G,$H268,'Interim Analysis'!$E:$E,$E268),
SUMIFS('Interim Analysis'!J:J,'Interim Analysis'!$B:$B,$B268,'Interim Analysis'!$C:$C,$C268,'Interim Analysis'!$F:$F,$F268,'Interim Analysis'!$G:$G,$H268,'Interim Analysis'!$D:$D,$D268)
*(INDEX('Dimensional Maps'!K$39:K$63,MATCH($E268,'Dimensional Maps'!$C$8:$C$32,0),1)
/SUMIFS('Dimensional Maps'!K$39:K$63, 'Dimensional Maps'!$B$8:$B$32,$D268)))),0),0)</f>
        <v>1.5827370633056163E-2</v>
      </c>
      <c r="Q268" s="115">
        <f>IFERROR(IF($G268 = "WholeBlg",IF(Q$1&lt;2020, 0,
IF($H268="GWh",SUMIFS('Interim Analysis'!K:K,'Interim Analysis'!$B:$B,$B268,'Interim Analysis'!$C:$C,$C268,'Interim Analysis'!$F:$F,$F268,'Interim Analysis'!$G:$G,$H268,'Interim Analysis'!$E:$E,$E268),
SUMIFS('Interim Analysis'!K:K,'Interim Analysis'!$B:$B,$B268,'Interim Analysis'!$C:$C,$C268,'Interim Analysis'!$F:$F,$F268,'Interim Analysis'!$G:$G,$H268,'Interim Analysis'!$D:$D,$D268)
*(INDEX('Dimensional Maps'!L$39:L$63,MATCH($E268,'Dimensional Maps'!$C$8:$C$32,0),1)
/SUMIFS('Dimensional Maps'!L$39:L$63, 'Dimensional Maps'!$B$8:$B$32,$D268)))),0),0)</f>
        <v>2.0359686392635044E-2</v>
      </c>
      <c r="R268" s="115">
        <f>IFERROR(IF($G268 = "WholeBlg",IF(R$1&lt;2020, 0,
IF($H268="GWh",SUMIFS('Interim Analysis'!L:L,'Interim Analysis'!$B:$B,$B268,'Interim Analysis'!$C:$C,$C268,'Interim Analysis'!$F:$F,$F268,'Interim Analysis'!$G:$G,$H268,'Interim Analysis'!$E:$E,$E268),
SUMIFS('Interim Analysis'!L:L,'Interim Analysis'!$B:$B,$B268,'Interim Analysis'!$C:$C,$C268,'Interim Analysis'!$F:$F,$F268,'Interim Analysis'!$G:$G,$H268,'Interim Analysis'!$D:$D,$D268)
*(INDEX('Dimensional Maps'!M$39:M$63,MATCH($E268,'Dimensional Maps'!$C$8:$C$32,0),1)
/SUMIFS('Dimensional Maps'!M$39:M$63, 'Dimensional Maps'!$B$8:$B$32,$D268)))),0),0)</f>
        <v>2.4613135708551333E-2</v>
      </c>
      <c r="S268" s="115">
        <f>IFERROR(IF($G268 = "WholeBlg",IF(S$1&lt;2020, 0,
IF($H268="GWh",SUMIFS('Interim Analysis'!M:M,'Interim Analysis'!$B:$B,$B268,'Interim Analysis'!$C:$C,$C268,'Interim Analysis'!$F:$F,$F268,'Interim Analysis'!$G:$G,$H268,'Interim Analysis'!$E:$E,$E268),
SUMIFS('Interim Analysis'!M:M,'Interim Analysis'!$B:$B,$B268,'Interim Analysis'!$C:$C,$C268,'Interim Analysis'!$F:$F,$F268,'Interim Analysis'!$G:$G,$H268,'Interim Analysis'!$D:$D,$D268)
*(INDEX('Dimensional Maps'!N$39:N$63,MATCH($E268,'Dimensional Maps'!$C$8:$C$32,0),1)
/SUMIFS('Dimensional Maps'!N$39:N$63, 'Dimensional Maps'!$B$8:$B$32,$D268)))),0),0)</f>
        <v>2.8489116881150807E-2</v>
      </c>
      <c r="T268" s="115">
        <f>IFERROR(IF($G268 = "WholeBlg",IF(T$1&lt;2020, 0,
IF($H268="GWh",SUMIFS('Interim Analysis'!N:N,'Interim Analysis'!$B:$B,$B268,'Interim Analysis'!$C:$C,$C268,'Interim Analysis'!$F:$F,$F268,'Interim Analysis'!$G:$G,$H268,'Interim Analysis'!$E:$E,$E268),
SUMIFS('Interim Analysis'!N:N,'Interim Analysis'!$B:$B,$B268,'Interim Analysis'!$C:$C,$C268,'Interim Analysis'!$F:$F,$F268,'Interim Analysis'!$G:$G,$H268,'Interim Analysis'!$D:$D,$D268)
*(INDEX('Dimensional Maps'!O$39:O$63,MATCH($E268,'Dimensional Maps'!$C$8:$C$32,0),1)
/SUMIFS('Dimensional Maps'!O$39:O$63, 'Dimensional Maps'!$B$8:$B$32,$D268)))),0),0)</f>
        <v>3.217379153017464E-2</v>
      </c>
      <c r="U268" s="115">
        <f>IFERROR(IF($G268 = "WholeBlg",IF(U$1&lt;2020, 0,
IF($H268="GWh",SUMIFS('Interim Analysis'!O:O,'Interim Analysis'!$B:$B,$B268,'Interim Analysis'!$C:$C,$C268,'Interim Analysis'!$F:$F,$F268,'Interim Analysis'!$G:$G,$H268,'Interim Analysis'!$E:$E,$E268),
SUMIFS('Interim Analysis'!O:O,'Interim Analysis'!$B:$B,$B268,'Interim Analysis'!$C:$C,$C268,'Interim Analysis'!$F:$F,$F268,'Interim Analysis'!$G:$G,$H268,'Interim Analysis'!$D:$D,$D268)
*(INDEX('Dimensional Maps'!P$39:P$63,MATCH($E268,'Dimensional Maps'!$C$8:$C$32,0),1)
/SUMIFS('Dimensional Maps'!P$39:P$63, 'Dimensional Maps'!$B$8:$B$32,$D268)))),0),0)</f>
        <v>3.5642094475603833E-2</v>
      </c>
      <c r="V268" s="115">
        <f>IFERROR(IF($G268 = "WholeBlg",IF(V$1&lt;2020, 0,
IF($H268="GWh",SUMIFS('Interim Analysis'!P:P,'Interim Analysis'!$B:$B,$B268,'Interim Analysis'!$C:$C,$C268,'Interim Analysis'!$F:$F,$F268,'Interim Analysis'!$G:$G,$H268,'Interim Analysis'!$E:$E,$E268),
SUMIFS('Interim Analysis'!P:P,'Interim Analysis'!$B:$B,$B268,'Interim Analysis'!$C:$C,$C268,'Interim Analysis'!$F:$F,$F268,'Interim Analysis'!$G:$G,$H268,'Interim Analysis'!$D:$D,$D268)
*(INDEX('Dimensional Maps'!Q$39:Q$63,MATCH($E268,'Dimensional Maps'!$C$8:$C$32,0),1)
/SUMIFS('Dimensional Maps'!Q$39:Q$63, 'Dimensional Maps'!$B$8:$B$32,$D268)))),0),0)</f>
        <v>3.9006757923807901E-2</v>
      </c>
      <c r="W268" s="115">
        <f>IFERROR(IF($G268 = "WholeBlg",IF(W$1&lt;2020, 0,
IF($H268="GWh",SUMIFS('Interim Analysis'!Q:Q,'Interim Analysis'!$B:$B,$B268,'Interim Analysis'!$C:$C,$C268,'Interim Analysis'!$F:$F,$F268,'Interim Analysis'!$G:$G,$H268,'Interim Analysis'!$E:$E,$E268),
SUMIFS('Interim Analysis'!Q:Q,'Interim Analysis'!$B:$B,$B268,'Interim Analysis'!$C:$C,$C268,'Interim Analysis'!$F:$F,$F268,'Interim Analysis'!$G:$G,$H268,'Interim Analysis'!$D:$D,$D268)
*(INDEX('Dimensional Maps'!R$39:R$63,MATCH($E268,'Dimensional Maps'!$C$8:$C$32,0),1)
/SUMIFS('Dimensional Maps'!R$39:R$63, 'Dimensional Maps'!$B$8:$B$32,$D268)))),0),0)</f>
        <v>4.2170465867815331E-2</v>
      </c>
    </row>
    <row r="269" spans="1:23" x14ac:dyDescent="0.25">
      <c r="A269" s="105" t="str">
        <f>Home!$C$20</f>
        <v>IOU Potential Program Savings ET</v>
      </c>
      <c r="B269" s="103" t="s">
        <v>237</v>
      </c>
      <c r="C269" s="103">
        <v>2</v>
      </c>
      <c r="D269" s="103" t="s">
        <v>44</v>
      </c>
      <c r="E269" s="103" t="s">
        <v>208</v>
      </c>
      <c r="F269" s="103" t="s">
        <v>186</v>
      </c>
      <c r="G269" s="103" t="s">
        <v>53</v>
      </c>
      <c r="H269" s="143" t="s">
        <v>20</v>
      </c>
      <c r="I269" s="115">
        <f>IFERROR(IF($G269 = "WholeBlg",IF(I$1&lt;2020, 0,
IF($H269="GWh",SUMIFS('Interim Analysis'!C:C,'Interim Analysis'!$B:$B,$B269,'Interim Analysis'!$C:$C,$C269,'Interim Analysis'!$F:$F,$F269,'Interim Analysis'!$G:$G,$H269,'Interim Analysis'!$E:$E,$E269),
SUMIFS('Interim Analysis'!C:C,'Interim Analysis'!$B:$B,$B269,'Interim Analysis'!$C:$C,$C269,'Interim Analysis'!$F:$F,$F269,'Interim Analysis'!$G:$G,$H269,'Interim Analysis'!$D:$D,$D269)
*(INDEX('Dimensional Maps'!D$39:D$63,MATCH($E269,'Dimensional Maps'!$C$8:$C$32,0),1)
/SUMIFS('Dimensional Maps'!D$39:D$63, 'Dimensional Maps'!$B$8:$B$32,$D269)))),0),0)</f>
        <v>0</v>
      </c>
      <c r="J269" s="115">
        <f>IFERROR(IF($G269 = "WholeBlg",IF(J$1&lt;2020, 0,
IF($H269="GWh",SUMIFS('Interim Analysis'!D:D,'Interim Analysis'!$B:$B,$B269,'Interim Analysis'!$C:$C,$C269,'Interim Analysis'!$F:$F,$F269,'Interim Analysis'!$G:$G,$H269,'Interim Analysis'!$E:$E,$E269),
SUMIFS('Interim Analysis'!D:D,'Interim Analysis'!$B:$B,$B269,'Interim Analysis'!$C:$C,$C269,'Interim Analysis'!$F:$F,$F269,'Interim Analysis'!$G:$G,$H269,'Interim Analysis'!$D:$D,$D269)
*(INDEX('Dimensional Maps'!E$39:E$63,MATCH($E269,'Dimensional Maps'!$C$8:$C$32,0),1)
/SUMIFS('Dimensional Maps'!E$39:E$63, 'Dimensional Maps'!$B$8:$B$32,$D269)))),0),0)</f>
        <v>0</v>
      </c>
      <c r="K269" s="115">
        <f>IFERROR(IF($G269 = "WholeBlg",IF(K$1&lt;2020, 0,
IF($H269="GWh",SUMIFS('Interim Analysis'!E:E,'Interim Analysis'!$B:$B,$B269,'Interim Analysis'!$C:$C,$C269,'Interim Analysis'!$F:$F,$F269,'Interim Analysis'!$G:$G,$H269,'Interim Analysis'!$E:$E,$E269),
SUMIFS('Interim Analysis'!E:E,'Interim Analysis'!$B:$B,$B269,'Interim Analysis'!$C:$C,$C269,'Interim Analysis'!$F:$F,$F269,'Interim Analysis'!$G:$G,$H269,'Interim Analysis'!$D:$D,$D269)
*(INDEX('Dimensional Maps'!F$39:F$63,MATCH($E269,'Dimensional Maps'!$C$8:$C$32,0),1)
/SUMIFS('Dimensional Maps'!F$39:F$63, 'Dimensional Maps'!$B$8:$B$32,$D269)))),0),0)</f>
        <v>0</v>
      </c>
      <c r="L269" s="115">
        <f>IFERROR(IF($G269 = "WholeBlg",IF(L$1&lt;2020, 0,
IF($H269="GWh",SUMIFS('Interim Analysis'!F:F,'Interim Analysis'!$B:$B,$B269,'Interim Analysis'!$C:$C,$C269,'Interim Analysis'!$F:$F,$F269,'Interim Analysis'!$G:$G,$H269,'Interim Analysis'!$E:$E,$E269),
SUMIFS('Interim Analysis'!F:F,'Interim Analysis'!$B:$B,$B269,'Interim Analysis'!$C:$C,$C269,'Interim Analysis'!$F:$F,$F269,'Interim Analysis'!$G:$G,$H269,'Interim Analysis'!$D:$D,$D269)
*(INDEX('Dimensional Maps'!G$39:G$63,MATCH($E269,'Dimensional Maps'!$C$8:$C$32,0),1)
/SUMIFS('Dimensional Maps'!G$39:G$63, 'Dimensional Maps'!$B$8:$B$32,$D269)))),0),0)</f>
        <v>0</v>
      </c>
      <c r="M269" s="115">
        <f>IFERROR(IF($G269 = "WholeBlg",IF(M$1&lt;2020, 0,
IF($H269="GWh",SUMIFS('Interim Analysis'!G:G,'Interim Analysis'!$B:$B,$B269,'Interim Analysis'!$C:$C,$C269,'Interim Analysis'!$F:$F,$F269,'Interim Analysis'!$G:$G,$H269,'Interim Analysis'!$E:$E,$E269),
SUMIFS('Interim Analysis'!G:G,'Interim Analysis'!$B:$B,$B269,'Interim Analysis'!$C:$C,$C269,'Interim Analysis'!$F:$F,$F269,'Interim Analysis'!$G:$G,$H269,'Interim Analysis'!$D:$D,$D269)
*(INDEX('Dimensional Maps'!H$39:H$63,MATCH($E269,'Dimensional Maps'!$C$8:$C$32,0),1)
/SUMIFS('Dimensional Maps'!H$39:H$63, 'Dimensional Maps'!$B$8:$B$32,$D269)))),0),0)</f>
        <v>0</v>
      </c>
      <c r="N269" s="115">
        <f>IFERROR(IF($G269 = "WholeBlg",IF(N$1&lt;2020, 0,
IF($H269="GWh",SUMIFS('Interim Analysis'!H:H,'Interim Analysis'!$B:$B,$B269,'Interim Analysis'!$C:$C,$C269,'Interim Analysis'!$F:$F,$F269,'Interim Analysis'!$G:$G,$H269,'Interim Analysis'!$E:$E,$E269),
SUMIFS('Interim Analysis'!H:H,'Interim Analysis'!$B:$B,$B269,'Interim Analysis'!$C:$C,$C269,'Interim Analysis'!$F:$F,$F269,'Interim Analysis'!$G:$G,$H269,'Interim Analysis'!$D:$D,$D269)
*(INDEX('Dimensional Maps'!I$39:I$63,MATCH($E269,'Dimensional Maps'!$C$8:$C$32,0),1)
/SUMIFS('Dimensional Maps'!I$39:I$63, 'Dimensional Maps'!$B$8:$B$32,$D269)))),0),0)</f>
        <v>4.3278009028882097E-2</v>
      </c>
      <c r="O269" s="115">
        <f>IFERROR(IF($G269 = "WholeBlg",IF(O$1&lt;2020, 0,
IF($H269="GWh",SUMIFS('Interim Analysis'!I:I,'Interim Analysis'!$B:$B,$B269,'Interim Analysis'!$C:$C,$C269,'Interim Analysis'!$F:$F,$F269,'Interim Analysis'!$G:$G,$H269,'Interim Analysis'!$E:$E,$E269),
SUMIFS('Interim Analysis'!I:I,'Interim Analysis'!$B:$B,$B269,'Interim Analysis'!$C:$C,$C269,'Interim Analysis'!$F:$F,$F269,'Interim Analysis'!$G:$G,$H269,'Interim Analysis'!$D:$D,$D269)
*(INDEX('Dimensional Maps'!J$39:J$63,MATCH($E269,'Dimensional Maps'!$C$8:$C$32,0),1)
/SUMIFS('Dimensional Maps'!J$39:J$63, 'Dimensional Maps'!$B$8:$B$32,$D269)))),0),0)</f>
        <v>8.540891528014366E-2</v>
      </c>
      <c r="P269" s="115">
        <f>IFERROR(IF($G269 = "WholeBlg",IF(P$1&lt;2020, 0,
IF($H269="GWh",SUMIFS('Interim Analysis'!J:J,'Interim Analysis'!$B:$B,$B269,'Interim Analysis'!$C:$C,$C269,'Interim Analysis'!$F:$F,$F269,'Interim Analysis'!$G:$G,$H269,'Interim Analysis'!$E:$E,$E269),
SUMIFS('Interim Analysis'!J:J,'Interim Analysis'!$B:$B,$B269,'Interim Analysis'!$C:$C,$C269,'Interim Analysis'!$F:$F,$F269,'Interim Analysis'!$G:$G,$H269,'Interim Analysis'!$D:$D,$D269)
*(INDEX('Dimensional Maps'!K$39:K$63,MATCH($E269,'Dimensional Maps'!$C$8:$C$32,0),1)
/SUMIFS('Dimensional Maps'!K$39:K$63, 'Dimensional Maps'!$B$8:$B$32,$D269)))),0),0)</f>
        <v>0.12638723770830321</v>
      </c>
      <c r="Q269" s="115">
        <f>IFERROR(IF($G269 = "WholeBlg",IF(Q$1&lt;2020, 0,
IF($H269="GWh",SUMIFS('Interim Analysis'!K:K,'Interim Analysis'!$B:$B,$B269,'Interim Analysis'!$C:$C,$C269,'Interim Analysis'!$F:$F,$F269,'Interim Analysis'!$G:$G,$H269,'Interim Analysis'!$E:$E,$E269),
SUMIFS('Interim Analysis'!K:K,'Interim Analysis'!$B:$B,$B269,'Interim Analysis'!$C:$C,$C269,'Interim Analysis'!$F:$F,$F269,'Interim Analysis'!$G:$G,$H269,'Interim Analysis'!$D:$D,$D269)
*(INDEX('Dimensional Maps'!L$39:L$63,MATCH($E269,'Dimensional Maps'!$C$8:$C$32,0),1)
/SUMIFS('Dimensional Maps'!L$39:L$63, 'Dimensional Maps'!$B$8:$B$32,$D269)))),0),0)</f>
        <v>0.16582756854308456</v>
      </c>
      <c r="R269" s="115">
        <f>IFERROR(IF($G269 = "WholeBlg",IF(R$1&lt;2020, 0,
IF($H269="GWh",SUMIFS('Interim Analysis'!L:L,'Interim Analysis'!$B:$B,$B269,'Interim Analysis'!$C:$C,$C269,'Interim Analysis'!$F:$F,$F269,'Interim Analysis'!$G:$G,$H269,'Interim Analysis'!$E:$E,$E269),
SUMIFS('Interim Analysis'!L:L,'Interim Analysis'!$B:$B,$B269,'Interim Analysis'!$C:$C,$C269,'Interim Analysis'!$F:$F,$F269,'Interim Analysis'!$G:$G,$H269,'Interim Analysis'!$D:$D,$D269)
*(INDEX('Dimensional Maps'!M$39:M$63,MATCH($E269,'Dimensional Maps'!$C$8:$C$32,0),1)
/SUMIFS('Dimensional Maps'!M$39:M$63, 'Dimensional Maps'!$B$8:$B$32,$D269)))),0),0)</f>
        <v>0.20510796920587204</v>
      </c>
      <c r="S269" s="115">
        <f>IFERROR(IF($G269 = "WholeBlg",IF(S$1&lt;2020, 0,
IF($H269="GWh",SUMIFS('Interim Analysis'!M:M,'Interim Analysis'!$B:$B,$B269,'Interim Analysis'!$C:$C,$C269,'Interim Analysis'!$F:$F,$F269,'Interim Analysis'!$G:$G,$H269,'Interim Analysis'!$E:$E,$E269),
SUMIFS('Interim Analysis'!M:M,'Interim Analysis'!$B:$B,$B269,'Interim Analysis'!$C:$C,$C269,'Interim Analysis'!$F:$F,$F269,'Interim Analysis'!$G:$G,$H269,'Interim Analysis'!$D:$D,$D269)
*(INDEX('Dimensional Maps'!N$39:N$63,MATCH($E269,'Dimensional Maps'!$C$8:$C$32,0),1)
/SUMIFS('Dimensional Maps'!N$39:N$63, 'Dimensional Maps'!$B$8:$B$32,$D269)))),0),0)</f>
        <v>0.24390310081604372</v>
      </c>
      <c r="T269" s="115">
        <f>IFERROR(IF($G269 = "WholeBlg",IF(T$1&lt;2020, 0,
IF($H269="GWh",SUMIFS('Interim Analysis'!N:N,'Interim Analysis'!$B:$B,$B269,'Interim Analysis'!$C:$C,$C269,'Interim Analysis'!$F:$F,$F269,'Interim Analysis'!$G:$G,$H269,'Interim Analysis'!$E:$E,$E269),
SUMIFS('Interim Analysis'!N:N,'Interim Analysis'!$B:$B,$B269,'Interim Analysis'!$C:$C,$C269,'Interim Analysis'!$F:$F,$F269,'Interim Analysis'!$G:$G,$H269,'Interim Analysis'!$D:$D,$D269)
*(INDEX('Dimensional Maps'!O$39:O$63,MATCH($E269,'Dimensional Maps'!$C$8:$C$32,0),1)
/SUMIFS('Dimensional Maps'!O$39:O$63, 'Dimensional Maps'!$B$8:$B$32,$D269)))),0),0)</f>
        <v>0.2848817212556537</v>
      </c>
      <c r="U269" s="115">
        <f>IFERROR(IF($G269 = "WholeBlg",IF(U$1&lt;2020, 0,
IF($H269="GWh",SUMIFS('Interim Analysis'!O:O,'Interim Analysis'!$B:$B,$B269,'Interim Analysis'!$C:$C,$C269,'Interim Analysis'!$F:$F,$F269,'Interim Analysis'!$G:$G,$H269,'Interim Analysis'!$E:$E,$E269),
SUMIFS('Interim Analysis'!O:O,'Interim Analysis'!$B:$B,$B269,'Interim Analysis'!$C:$C,$C269,'Interim Analysis'!$F:$F,$F269,'Interim Analysis'!$G:$G,$H269,'Interim Analysis'!$D:$D,$D269)
*(INDEX('Dimensional Maps'!P$39:P$63,MATCH($E269,'Dimensional Maps'!$C$8:$C$32,0),1)
/SUMIFS('Dimensional Maps'!P$39:P$63, 'Dimensional Maps'!$B$8:$B$32,$D269)))),0),0)</f>
        <v>0.32969355349553503</v>
      </c>
      <c r="V269" s="115">
        <f>IFERROR(IF($G269 = "WholeBlg",IF(V$1&lt;2020, 0,
IF($H269="GWh",SUMIFS('Interim Analysis'!P:P,'Interim Analysis'!$B:$B,$B269,'Interim Analysis'!$C:$C,$C269,'Interim Analysis'!$F:$F,$F269,'Interim Analysis'!$G:$G,$H269,'Interim Analysis'!$E:$E,$E269),
SUMIFS('Interim Analysis'!P:P,'Interim Analysis'!$B:$B,$B269,'Interim Analysis'!$C:$C,$C269,'Interim Analysis'!$F:$F,$F269,'Interim Analysis'!$G:$G,$H269,'Interim Analysis'!$D:$D,$D269)
*(INDEX('Dimensional Maps'!Q$39:Q$63,MATCH($E269,'Dimensional Maps'!$C$8:$C$32,0),1)
/SUMIFS('Dimensional Maps'!Q$39:Q$63, 'Dimensional Maps'!$B$8:$B$32,$D269)))),0),0)</f>
        <v>0.38280357640904483</v>
      </c>
      <c r="W269" s="115">
        <f>IFERROR(IF($G269 = "WholeBlg",IF(W$1&lt;2020, 0,
IF($H269="GWh",SUMIFS('Interim Analysis'!Q:Q,'Interim Analysis'!$B:$B,$B269,'Interim Analysis'!$C:$C,$C269,'Interim Analysis'!$F:$F,$F269,'Interim Analysis'!$G:$G,$H269,'Interim Analysis'!$E:$E,$E269),
SUMIFS('Interim Analysis'!Q:Q,'Interim Analysis'!$B:$B,$B269,'Interim Analysis'!$C:$C,$C269,'Interim Analysis'!$F:$F,$F269,'Interim Analysis'!$G:$G,$H269,'Interim Analysis'!$D:$D,$D269)
*(INDEX('Dimensional Maps'!R$39:R$63,MATCH($E269,'Dimensional Maps'!$C$8:$C$32,0),1)
/SUMIFS('Dimensional Maps'!R$39:R$63, 'Dimensional Maps'!$B$8:$B$32,$D269)))),0),0)</f>
        <v>0.44983952630567609</v>
      </c>
    </row>
    <row r="270" spans="1:23" x14ac:dyDescent="0.25">
      <c r="A270" s="105" t="str">
        <f>Home!$C$20</f>
        <v>IOU Potential Program Savings ET</v>
      </c>
      <c r="B270" s="139" t="s">
        <v>236</v>
      </c>
      <c r="C270" s="139">
        <v>1</v>
      </c>
      <c r="D270" s="139" t="s">
        <v>47</v>
      </c>
      <c r="E270" s="139" t="s">
        <v>45</v>
      </c>
      <c r="F270" s="139" t="s">
        <v>167</v>
      </c>
      <c r="G270" s="139" t="s">
        <v>53</v>
      </c>
      <c r="H270" s="140" t="s">
        <v>18</v>
      </c>
      <c r="I270" s="115">
        <f>IFERROR(IF($G270 = "WholeBlg",IF(I$1&lt;2020, 0,
IF($H270="GWh",SUMIFS('Interim Analysis'!C:C,'Interim Analysis'!$B:$B,$B270,'Interim Analysis'!$C:$C,$C270,'Interim Analysis'!$F:$F,$F270,'Interim Analysis'!$G:$G,$H270,'Interim Analysis'!$E:$E,$E270),
SUMIFS('Interim Analysis'!C:C,'Interim Analysis'!$B:$B,$B270,'Interim Analysis'!$C:$C,$C270,'Interim Analysis'!$F:$F,$F270,'Interim Analysis'!$G:$G,$H270,'Interim Analysis'!$D:$D,$D270)
*(INDEX('Dimensional Maps'!D$39:D$63,MATCH($E270,'Dimensional Maps'!$C$8:$C$32,0),1)
/SUMIFS('Dimensional Maps'!D$39:D$63, 'Dimensional Maps'!$B$8:$B$32,$D270)))),0),0)</f>
        <v>0</v>
      </c>
      <c r="J270" s="115">
        <f>IFERROR(IF($G270 = "WholeBlg",IF(J$1&lt;2020, 0,
IF($H270="GWh",SUMIFS('Interim Analysis'!D:D,'Interim Analysis'!$B:$B,$B270,'Interim Analysis'!$C:$C,$C270,'Interim Analysis'!$F:$F,$F270,'Interim Analysis'!$G:$G,$H270,'Interim Analysis'!$E:$E,$E270),
SUMIFS('Interim Analysis'!D:D,'Interim Analysis'!$B:$B,$B270,'Interim Analysis'!$C:$C,$C270,'Interim Analysis'!$F:$F,$F270,'Interim Analysis'!$G:$G,$H270,'Interim Analysis'!$D:$D,$D270)
*(INDEX('Dimensional Maps'!E$39:E$63,MATCH($E270,'Dimensional Maps'!$C$8:$C$32,0),1)
/SUMIFS('Dimensional Maps'!E$39:E$63, 'Dimensional Maps'!$B$8:$B$32,$D270)))),0),0)</f>
        <v>0</v>
      </c>
      <c r="K270" s="115">
        <f>IFERROR(IF($G270 = "WholeBlg",IF(K$1&lt;2020, 0,
IF($H270="GWh",SUMIFS('Interim Analysis'!E:E,'Interim Analysis'!$B:$B,$B270,'Interim Analysis'!$C:$C,$C270,'Interim Analysis'!$F:$F,$F270,'Interim Analysis'!$G:$G,$H270,'Interim Analysis'!$E:$E,$E270),
SUMIFS('Interim Analysis'!E:E,'Interim Analysis'!$B:$B,$B270,'Interim Analysis'!$C:$C,$C270,'Interim Analysis'!$F:$F,$F270,'Interim Analysis'!$G:$G,$H270,'Interim Analysis'!$D:$D,$D270)
*(INDEX('Dimensional Maps'!F$39:F$63,MATCH($E270,'Dimensional Maps'!$C$8:$C$32,0),1)
/SUMIFS('Dimensional Maps'!F$39:F$63, 'Dimensional Maps'!$B$8:$B$32,$D270)))),0),0)</f>
        <v>0</v>
      </c>
      <c r="L270" s="115">
        <f>IFERROR(IF($G270 = "WholeBlg",IF(L$1&lt;2020, 0,
IF($H270="GWh",SUMIFS('Interim Analysis'!F:F,'Interim Analysis'!$B:$B,$B270,'Interim Analysis'!$C:$C,$C270,'Interim Analysis'!$F:$F,$F270,'Interim Analysis'!$G:$G,$H270,'Interim Analysis'!$E:$E,$E270),
SUMIFS('Interim Analysis'!F:F,'Interim Analysis'!$B:$B,$B270,'Interim Analysis'!$C:$C,$C270,'Interim Analysis'!$F:$F,$F270,'Interim Analysis'!$G:$G,$H270,'Interim Analysis'!$D:$D,$D270)
*(INDEX('Dimensional Maps'!G$39:G$63,MATCH($E270,'Dimensional Maps'!$C$8:$C$32,0),1)
/SUMIFS('Dimensional Maps'!G$39:G$63, 'Dimensional Maps'!$B$8:$B$32,$D270)))),0),0)</f>
        <v>0</v>
      </c>
      <c r="M270" s="115">
        <f>IFERROR(IF($G270 = "WholeBlg",IF(M$1&lt;2020, 0,
IF($H270="GWh",SUMIFS('Interim Analysis'!G:G,'Interim Analysis'!$B:$B,$B270,'Interim Analysis'!$C:$C,$C270,'Interim Analysis'!$F:$F,$F270,'Interim Analysis'!$G:$G,$H270,'Interim Analysis'!$E:$E,$E270),
SUMIFS('Interim Analysis'!G:G,'Interim Analysis'!$B:$B,$B270,'Interim Analysis'!$C:$C,$C270,'Interim Analysis'!$F:$F,$F270,'Interim Analysis'!$G:$G,$H270,'Interim Analysis'!$D:$D,$D270)
*(INDEX('Dimensional Maps'!H$39:H$63,MATCH($E270,'Dimensional Maps'!$C$8:$C$32,0),1)
/SUMIFS('Dimensional Maps'!H$39:H$63, 'Dimensional Maps'!$B$8:$B$32,$D270)))),0),0)</f>
        <v>0</v>
      </c>
      <c r="N270" s="115">
        <f>IFERROR(IF($G270 = "WholeBlg",IF(N$1&lt;2020, 0,
IF($H270="GWh",SUMIFS('Interim Analysis'!H:H,'Interim Analysis'!$B:$B,$B270,'Interim Analysis'!$C:$C,$C270,'Interim Analysis'!$F:$F,$F270,'Interim Analysis'!$G:$G,$H270,'Interim Analysis'!$E:$E,$E270),
SUMIFS('Interim Analysis'!H:H,'Interim Analysis'!$B:$B,$B270,'Interim Analysis'!$C:$C,$C270,'Interim Analysis'!$F:$F,$F270,'Interim Analysis'!$G:$G,$H270,'Interim Analysis'!$D:$D,$D270)
*(INDEX('Dimensional Maps'!I$39:I$63,MATCH($E270,'Dimensional Maps'!$C$8:$C$32,0),1)
/SUMIFS('Dimensional Maps'!I$39:I$63, 'Dimensional Maps'!$B$8:$B$32,$D270)))),0),0)</f>
        <v>13.473752576364225</v>
      </c>
      <c r="O270" s="115">
        <f>IFERROR(IF($G270 = "WholeBlg",IF(O$1&lt;2020, 0,
IF($H270="GWh",SUMIFS('Interim Analysis'!I:I,'Interim Analysis'!$B:$B,$B270,'Interim Analysis'!$C:$C,$C270,'Interim Analysis'!$F:$F,$F270,'Interim Analysis'!$G:$G,$H270,'Interim Analysis'!$E:$E,$E270),
SUMIFS('Interim Analysis'!I:I,'Interim Analysis'!$B:$B,$B270,'Interim Analysis'!$C:$C,$C270,'Interim Analysis'!$F:$F,$F270,'Interim Analysis'!$G:$G,$H270,'Interim Analysis'!$D:$D,$D270)
*(INDEX('Dimensional Maps'!J$39:J$63,MATCH($E270,'Dimensional Maps'!$C$8:$C$32,0),1)
/SUMIFS('Dimensional Maps'!J$39:J$63, 'Dimensional Maps'!$B$8:$B$32,$D270)))),0),0)</f>
        <v>26.642303018253372</v>
      </c>
      <c r="P270" s="115">
        <f>IFERROR(IF($G270 = "WholeBlg",IF(P$1&lt;2020, 0,
IF($H270="GWh",SUMIFS('Interim Analysis'!J:J,'Interim Analysis'!$B:$B,$B270,'Interim Analysis'!$C:$C,$C270,'Interim Analysis'!$F:$F,$F270,'Interim Analysis'!$G:$G,$H270,'Interim Analysis'!$E:$E,$E270),
SUMIFS('Interim Analysis'!J:J,'Interim Analysis'!$B:$B,$B270,'Interim Analysis'!$C:$C,$C270,'Interim Analysis'!$F:$F,$F270,'Interim Analysis'!$G:$G,$H270,'Interim Analysis'!$D:$D,$D270)
*(INDEX('Dimensional Maps'!K$39:K$63,MATCH($E270,'Dimensional Maps'!$C$8:$C$32,0),1)
/SUMIFS('Dimensional Maps'!K$39:K$63, 'Dimensional Maps'!$B$8:$B$32,$D270)))),0),0)</f>
        <v>39.552683882973362</v>
      </c>
      <c r="Q270" s="115">
        <f>IFERROR(IF($G270 = "WholeBlg",IF(Q$1&lt;2020, 0,
IF($H270="GWh",SUMIFS('Interim Analysis'!K:K,'Interim Analysis'!$B:$B,$B270,'Interim Analysis'!$C:$C,$C270,'Interim Analysis'!$F:$F,$F270,'Interim Analysis'!$G:$G,$H270,'Interim Analysis'!$E:$E,$E270),
SUMIFS('Interim Analysis'!K:K,'Interim Analysis'!$B:$B,$B270,'Interim Analysis'!$C:$C,$C270,'Interim Analysis'!$F:$F,$F270,'Interim Analysis'!$G:$G,$H270,'Interim Analysis'!$D:$D,$D270)
*(INDEX('Dimensional Maps'!L$39:L$63,MATCH($E270,'Dimensional Maps'!$C$8:$C$32,0),1)
/SUMIFS('Dimensional Maps'!L$39:L$63, 'Dimensional Maps'!$B$8:$B$32,$D270)))),0),0)</f>
        <v>52.2821507614278</v>
      </c>
      <c r="R270" s="115">
        <f>IFERROR(IF($G270 = "WholeBlg",IF(R$1&lt;2020, 0,
IF($H270="GWh",SUMIFS('Interim Analysis'!L:L,'Interim Analysis'!$B:$B,$B270,'Interim Analysis'!$C:$C,$C270,'Interim Analysis'!$F:$F,$F270,'Interim Analysis'!$G:$G,$H270,'Interim Analysis'!$E:$E,$E270),
SUMIFS('Interim Analysis'!L:L,'Interim Analysis'!$B:$B,$B270,'Interim Analysis'!$C:$C,$C270,'Interim Analysis'!$F:$F,$F270,'Interim Analysis'!$G:$G,$H270,'Interim Analysis'!$D:$D,$D270)
*(INDEX('Dimensional Maps'!M$39:M$63,MATCH($E270,'Dimensional Maps'!$C$8:$C$32,0),1)
/SUMIFS('Dimensional Maps'!M$39:M$63, 'Dimensional Maps'!$B$8:$B$32,$D270)))),0),0)</f>
        <v>64.883664522902251</v>
      </c>
      <c r="S270" s="115">
        <f>IFERROR(IF($G270 = "WholeBlg",IF(S$1&lt;2020, 0,
IF($H270="GWh",SUMIFS('Interim Analysis'!M:M,'Interim Analysis'!$B:$B,$B270,'Interim Analysis'!$C:$C,$C270,'Interim Analysis'!$F:$F,$F270,'Interim Analysis'!$G:$G,$H270,'Interim Analysis'!$E:$E,$E270),
SUMIFS('Interim Analysis'!M:M,'Interim Analysis'!$B:$B,$B270,'Interim Analysis'!$C:$C,$C270,'Interim Analysis'!$F:$F,$F270,'Interim Analysis'!$G:$G,$H270,'Interim Analysis'!$D:$D,$D270)
*(INDEX('Dimensional Maps'!N$39:N$63,MATCH($E270,'Dimensional Maps'!$C$8:$C$32,0),1)
/SUMIFS('Dimensional Maps'!N$39:N$63, 'Dimensional Maps'!$B$8:$B$32,$D270)))),0),0)</f>
        <v>77.474746141450652</v>
      </c>
      <c r="T270" s="115">
        <f>IFERROR(IF($G270 = "WholeBlg",IF(T$1&lt;2020, 0,
IF($H270="GWh",SUMIFS('Interim Analysis'!N:N,'Interim Analysis'!$B:$B,$B270,'Interim Analysis'!$C:$C,$C270,'Interim Analysis'!$F:$F,$F270,'Interim Analysis'!$G:$G,$H270,'Interim Analysis'!$E:$E,$E270),
SUMIFS('Interim Analysis'!N:N,'Interim Analysis'!$B:$B,$B270,'Interim Analysis'!$C:$C,$C270,'Interim Analysis'!$F:$F,$F270,'Interim Analysis'!$G:$G,$H270,'Interim Analysis'!$D:$D,$D270)
*(INDEX('Dimensional Maps'!O$39:O$63,MATCH($E270,'Dimensional Maps'!$C$8:$C$32,0),1)
/SUMIFS('Dimensional Maps'!O$39:O$63, 'Dimensional Maps'!$B$8:$B$32,$D270)))),0),0)</f>
        <v>90.230818646593818</v>
      </c>
      <c r="U270" s="115">
        <f>IFERROR(IF($G270 = "WholeBlg",IF(U$1&lt;2020, 0,
IF($H270="GWh",SUMIFS('Interim Analysis'!O:O,'Interim Analysis'!$B:$B,$B270,'Interim Analysis'!$C:$C,$C270,'Interim Analysis'!$F:$F,$F270,'Interim Analysis'!$G:$G,$H270,'Interim Analysis'!$E:$E,$E270),
SUMIFS('Interim Analysis'!O:O,'Interim Analysis'!$B:$B,$B270,'Interim Analysis'!$C:$C,$C270,'Interim Analysis'!$F:$F,$F270,'Interim Analysis'!$G:$G,$H270,'Interim Analysis'!$D:$D,$D270)
*(INDEX('Dimensional Maps'!P$39:P$63,MATCH($E270,'Dimensional Maps'!$C$8:$C$32,0),1)
/SUMIFS('Dimensional Maps'!P$39:P$63, 'Dimensional Maps'!$B$8:$B$32,$D270)))),0),0)</f>
        <v>103.43046708320928</v>
      </c>
      <c r="V270" s="115">
        <f>IFERROR(IF($G270 = "WholeBlg",IF(V$1&lt;2020, 0,
IF($H270="GWh",SUMIFS('Interim Analysis'!P:P,'Interim Analysis'!$B:$B,$B270,'Interim Analysis'!$C:$C,$C270,'Interim Analysis'!$F:$F,$F270,'Interim Analysis'!$G:$G,$H270,'Interim Analysis'!$E:$E,$E270),
SUMIFS('Interim Analysis'!P:P,'Interim Analysis'!$B:$B,$B270,'Interim Analysis'!$C:$C,$C270,'Interim Analysis'!$F:$F,$F270,'Interim Analysis'!$G:$G,$H270,'Interim Analysis'!$D:$D,$D270)
*(INDEX('Dimensional Maps'!Q$39:Q$63,MATCH($E270,'Dimensional Maps'!$C$8:$C$32,0),1)
/SUMIFS('Dimensional Maps'!Q$39:Q$63, 'Dimensional Maps'!$B$8:$B$32,$D270)))),0),0)</f>
        <v>117.51601881501585</v>
      </c>
      <c r="W270" s="115">
        <f>IFERROR(IF($G270 = "WholeBlg",IF(W$1&lt;2020, 0,
IF($H270="GWh",SUMIFS('Interim Analysis'!Q:Q,'Interim Analysis'!$B:$B,$B270,'Interim Analysis'!$C:$C,$C270,'Interim Analysis'!$F:$F,$F270,'Interim Analysis'!$G:$G,$H270,'Interim Analysis'!$E:$E,$E270),
SUMIFS('Interim Analysis'!Q:Q,'Interim Analysis'!$B:$B,$B270,'Interim Analysis'!$C:$C,$C270,'Interim Analysis'!$F:$F,$F270,'Interim Analysis'!$G:$G,$H270,'Interim Analysis'!$D:$D,$D270)
*(INDEX('Dimensional Maps'!R$39:R$63,MATCH($E270,'Dimensional Maps'!$C$8:$C$32,0),1)
/SUMIFS('Dimensional Maps'!R$39:R$63, 'Dimensional Maps'!$B$8:$B$32,$D270)))),0),0)</f>
        <v>133.23188145569793</v>
      </c>
    </row>
    <row r="271" spans="1:23" x14ac:dyDescent="0.25">
      <c r="A271" s="105" t="str">
        <f>Home!$C$20</f>
        <v>IOU Potential Program Savings ET</v>
      </c>
      <c r="B271" s="137" t="s">
        <v>236</v>
      </c>
      <c r="C271" s="137">
        <v>1</v>
      </c>
      <c r="D271" s="137" t="s">
        <v>47</v>
      </c>
      <c r="E271" s="137" t="s">
        <v>45</v>
      </c>
      <c r="F271" s="137" t="s">
        <v>186</v>
      </c>
      <c r="G271" s="137" t="s">
        <v>53</v>
      </c>
      <c r="H271" s="138" t="s">
        <v>18</v>
      </c>
      <c r="I271" s="115">
        <f>IFERROR(IF($G271 = "WholeBlg",IF(I$1&lt;2020, 0,
IF($H271="GWh",SUMIFS('Interim Analysis'!C:C,'Interim Analysis'!$B:$B,$B271,'Interim Analysis'!$C:$C,$C271,'Interim Analysis'!$F:$F,$F271,'Interim Analysis'!$G:$G,$H271,'Interim Analysis'!$E:$E,$E271),
SUMIFS('Interim Analysis'!C:C,'Interim Analysis'!$B:$B,$B271,'Interim Analysis'!$C:$C,$C271,'Interim Analysis'!$F:$F,$F271,'Interim Analysis'!$G:$G,$H271,'Interim Analysis'!$D:$D,$D271)
*(INDEX('Dimensional Maps'!D$39:D$63,MATCH($E271,'Dimensional Maps'!$C$8:$C$32,0),1)
/SUMIFS('Dimensional Maps'!D$39:D$63, 'Dimensional Maps'!$B$8:$B$32,$D271)))),0),0)</f>
        <v>0</v>
      </c>
      <c r="J271" s="115">
        <f>IFERROR(IF($G271 = "WholeBlg",IF(J$1&lt;2020, 0,
IF($H271="GWh",SUMIFS('Interim Analysis'!D:D,'Interim Analysis'!$B:$B,$B271,'Interim Analysis'!$C:$C,$C271,'Interim Analysis'!$F:$F,$F271,'Interim Analysis'!$G:$G,$H271,'Interim Analysis'!$E:$E,$E271),
SUMIFS('Interim Analysis'!D:D,'Interim Analysis'!$B:$B,$B271,'Interim Analysis'!$C:$C,$C271,'Interim Analysis'!$F:$F,$F271,'Interim Analysis'!$G:$G,$H271,'Interim Analysis'!$D:$D,$D271)
*(INDEX('Dimensional Maps'!E$39:E$63,MATCH($E271,'Dimensional Maps'!$C$8:$C$32,0),1)
/SUMIFS('Dimensional Maps'!E$39:E$63, 'Dimensional Maps'!$B$8:$B$32,$D271)))),0),0)</f>
        <v>0</v>
      </c>
      <c r="K271" s="115">
        <f>IFERROR(IF($G271 = "WholeBlg",IF(K$1&lt;2020, 0,
IF($H271="GWh",SUMIFS('Interim Analysis'!E:E,'Interim Analysis'!$B:$B,$B271,'Interim Analysis'!$C:$C,$C271,'Interim Analysis'!$F:$F,$F271,'Interim Analysis'!$G:$G,$H271,'Interim Analysis'!$E:$E,$E271),
SUMIFS('Interim Analysis'!E:E,'Interim Analysis'!$B:$B,$B271,'Interim Analysis'!$C:$C,$C271,'Interim Analysis'!$F:$F,$F271,'Interim Analysis'!$G:$G,$H271,'Interim Analysis'!$D:$D,$D271)
*(INDEX('Dimensional Maps'!F$39:F$63,MATCH($E271,'Dimensional Maps'!$C$8:$C$32,0),1)
/SUMIFS('Dimensional Maps'!F$39:F$63, 'Dimensional Maps'!$B$8:$B$32,$D271)))),0),0)</f>
        <v>0</v>
      </c>
      <c r="L271" s="115">
        <f>IFERROR(IF($G271 = "WholeBlg",IF(L$1&lt;2020, 0,
IF($H271="GWh",SUMIFS('Interim Analysis'!F:F,'Interim Analysis'!$B:$B,$B271,'Interim Analysis'!$C:$C,$C271,'Interim Analysis'!$F:$F,$F271,'Interim Analysis'!$G:$G,$H271,'Interim Analysis'!$E:$E,$E271),
SUMIFS('Interim Analysis'!F:F,'Interim Analysis'!$B:$B,$B271,'Interim Analysis'!$C:$C,$C271,'Interim Analysis'!$F:$F,$F271,'Interim Analysis'!$G:$G,$H271,'Interim Analysis'!$D:$D,$D271)
*(INDEX('Dimensional Maps'!G$39:G$63,MATCH($E271,'Dimensional Maps'!$C$8:$C$32,0),1)
/SUMIFS('Dimensional Maps'!G$39:G$63, 'Dimensional Maps'!$B$8:$B$32,$D271)))),0),0)</f>
        <v>0</v>
      </c>
      <c r="M271" s="115">
        <f>IFERROR(IF($G271 = "WholeBlg",IF(M$1&lt;2020, 0,
IF($H271="GWh",SUMIFS('Interim Analysis'!G:G,'Interim Analysis'!$B:$B,$B271,'Interim Analysis'!$C:$C,$C271,'Interim Analysis'!$F:$F,$F271,'Interim Analysis'!$G:$G,$H271,'Interim Analysis'!$E:$E,$E271),
SUMIFS('Interim Analysis'!G:G,'Interim Analysis'!$B:$B,$B271,'Interim Analysis'!$C:$C,$C271,'Interim Analysis'!$F:$F,$F271,'Interim Analysis'!$G:$G,$H271,'Interim Analysis'!$D:$D,$D271)
*(INDEX('Dimensional Maps'!H$39:H$63,MATCH($E271,'Dimensional Maps'!$C$8:$C$32,0),1)
/SUMIFS('Dimensional Maps'!H$39:H$63, 'Dimensional Maps'!$B$8:$B$32,$D271)))),0),0)</f>
        <v>0</v>
      </c>
      <c r="N271" s="115">
        <f>IFERROR(IF($G271 = "WholeBlg",IF(N$1&lt;2020, 0,
IF($H271="GWh",SUMIFS('Interim Analysis'!H:H,'Interim Analysis'!$B:$B,$B271,'Interim Analysis'!$C:$C,$C271,'Interim Analysis'!$F:$F,$F271,'Interim Analysis'!$G:$G,$H271,'Interim Analysis'!$E:$E,$E271),
SUMIFS('Interim Analysis'!H:H,'Interim Analysis'!$B:$B,$B271,'Interim Analysis'!$C:$C,$C271,'Interim Analysis'!$F:$F,$F271,'Interim Analysis'!$G:$G,$H271,'Interim Analysis'!$D:$D,$D271)
*(INDEX('Dimensional Maps'!I$39:I$63,MATCH($E271,'Dimensional Maps'!$C$8:$C$32,0),1)
/SUMIFS('Dimensional Maps'!I$39:I$63, 'Dimensional Maps'!$B$8:$B$32,$D271)))),0),0)</f>
        <v>12.670910778869334</v>
      </c>
      <c r="O271" s="115">
        <f>IFERROR(IF($G271 = "WholeBlg",IF(O$1&lt;2020, 0,
IF($H271="GWh",SUMIFS('Interim Analysis'!I:I,'Interim Analysis'!$B:$B,$B271,'Interim Analysis'!$C:$C,$C271,'Interim Analysis'!$F:$F,$F271,'Interim Analysis'!$G:$G,$H271,'Interim Analysis'!$E:$E,$E271),
SUMIFS('Interim Analysis'!I:I,'Interim Analysis'!$B:$B,$B271,'Interim Analysis'!$C:$C,$C271,'Interim Analysis'!$F:$F,$F271,'Interim Analysis'!$G:$G,$H271,'Interim Analysis'!$D:$D,$D271)
*(INDEX('Dimensional Maps'!J$39:J$63,MATCH($E271,'Dimensional Maps'!$C$8:$C$32,0),1)
/SUMIFS('Dimensional Maps'!J$39:J$63, 'Dimensional Maps'!$B$8:$B$32,$D271)))),0),0)</f>
        <v>25.165927455342167</v>
      </c>
      <c r="P271" s="115">
        <f>IFERROR(IF($G271 = "WholeBlg",IF(P$1&lt;2020, 0,
IF($H271="GWh",SUMIFS('Interim Analysis'!J:J,'Interim Analysis'!$B:$B,$B271,'Interim Analysis'!$C:$C,$C271,'Interim Analysis'!$F:$F,$F271,'Interim Analysis'!$G:$G,$H271,'Interim Analysis'!$E:$E,$E271),
SUMIFS('Interim Analysis'!J:J,'Interim Analysis'!$B:$B,$B271,'Interim Analysis'!$C:$C,$C271,'Interim Analysis'!$F:$F,$F271,'Interim Analysis'!$G:$G,$H271,'Interim Analysis'!$D:$D,$D271)
*(INDEX('Dimensional Maps'!K$39:K$63,MATCH($E271,'Dimensional Maps'!$C$8:$C$32,0),1)
/SUMIFS('Dimensional Maps'!K$39:K$63, 'Dimensional Maps'!$B$8:$B$32,$D271)))),0),0)</f>
        <v>37.431705714912496</v>
      </c>
      <c r="Q271" s="115">
        <f>IFERROR(IF($G271 = "WholeBlg",IF(Q$1&lt;2020, 0,
IF($H271="GWh",SUMIFS('Interim Analysis'!K:K,'Interim Analysis'!$B:$B,$B271,'Interim Analysis'!$C:$C,$C271,'Interim Analysis'!$F:$F,$F271,'Interim Analysis'!$G:$G,$H271,'Interim Analysis'!$E:$E,$E271),
SUMIFS('Interim Analysis'!K:K,'Interim Analysis'!$B:$B,$B271,'Interim Analysis'!$C:$C,$C271,'Interim Analysis'!$F:$F,$F271,'Interim Analysis'!$G:$G,$H271,'Interim Analysis'!$D:$D,$D271)
*(INDEX('Dimensional Maps'!L$39:L$63,MATCH($E271,'Dimensional Maps'!$C$8:$C$32,0),1)
/SUMIFS('Dimensional Maps'!L$39:L$63, 'Dimensional Maps'!$B$8:$B$32,$D271)))),0),0)</f>
        <v>49.531176575502649</v>
      </c>
      <c r="R271" s="115">
        <f>IFERROR(IF($G271 = "WholeBlg",IF(R$1&lt;2020, 0,
IF($H271="GWh",SUMIFS('Interim Analysis'!L:L,'Interim Analysis'!$B:$B,$B271,'Interim Analysis'!$C:$C,$C271,'Interim Analysis'!$F:$F,$F271,'Interim Analysis'!$G:$G,$H271,'Interim Analysis'!$E:$E,$E271),
SUMIFS('Interim Analysis'!L:L,'Interim Analysis'!$B:$B,$B271,'Interim Analysis'!$C:$C,$C271,'Interim Analysis'!$F:$F,$F271,'Interim Analysis'!$G:$G,$H271,'Interim Analysis'!$D:$D,$D271)
*(INDEX('Dimensional Maps'!M$39:M$63,MATCH($E271,'Dimensional Maps'!$C$8:$C$32,0),1)
/SUMIFS('Dimensional Maps'!M$39:M$63, 'Dimensional Maps'!$B$8:$B$32,$D271)))),0),0)</f>
        <v>61.419076147102402</v>
      </c>
      <c r="S271" s="115">
        <f>IFERROR(IF($G271 = "WholeBlg",IF(S$1&lt;2020, 0,
IF($H271="GWh",SUMIFS('Interim Analysis'!M:M,'Interim Analysis'!$B:$B,$B271,'Interim Analysis'!$C:$C,$C271,'Interim Analysis'!$F:$F,$F271,'Interim Analysis'!$G:$G,$H271,'Interim Analysis'!$E:$E,$E271),
SUMIFS('Interim Analysis'!M:M,'Interim Analysis'!$B:$B,$B271,'Interim Analysis'!$C:$C,$C271,'Interim Analysis'!$F:$F,$F271,'Interim Analysis'!$G:$G,$H271,'Interim Analysis'!$D:$D,$D271)
*(INDEX('Dimensional Maps'!N$39:N$63,MATCH($E271,'Dimensional Maps'!$C$8:$C$32,0),1)
/SUMIFS('Dimensional Maps'!N$39:N$63, 'Dimensional Maps'!$B$8:$B$32,$D271)))),0),0)</f>
        <v>73.1766001289934</v>
      </c>
      <c r="T271" s="115">
        <f>IFERROR(IF($G271 = "WholeBlg",IF(T$1&lt;2020, 0,
IF($H271="GWh",SUMIFS('Interim Analysis'!N:N,'Interim Analysis'!$B:$B,$B271,'Interim Analysis'!$C:$C,$C271,'Interim Analysis'!$F:$F,$F271,'Interim Analysis'!$G:$G,$H271,'Interim Analysis'!$E:$E,$E271),
SUMIFS('Interim Analysis'!N:N,'Interim Analysis'!$B:$B,$B271,'Interim Analysis'!$C:$C,$C271,'Interim Analysis'!$F:$F,$F271,'Interim Analysis'!$G:$G,$H271,'Interim Analysis'!$D:$D,$D271)
*(INDEX('Dimensional Maps'!O$39:O$63,MATCH($E271,'Dimensional Maps'!$C$8:$C$32,0),1)
/SUMIFS('Dimensional Maps'!O$39:O$63, 'Dimensional Maps'!$B$8:$B$32,$D271)))),0),0)</f>
        <v>84.917380461270014</v>
      </c>
      <c r="U271" s="115">
        <f>IFERROR(IF($G271 = "WholeBlg",IF(U$1&lt;2020, 0,
IF($H271="GWh",SUMIFS('Interim Analysis'!O:O,'Interim Analysis'!$B:$B,$B271,'Interim Analysis'!$C:$C,$C271,'Interim Analysis'!$F:$F,$F271,'Interim Analysis'!$G:$G,$H271,'Interim Analysis'!$E:$E,$E271),
SUMIFS('Interim Analysis'!O:O,'Interim Analysis'!$B:$B,$B271,'Interim Analysis'!$C:$C,$C271,'Interim Analysis'!$F:$F,$F271,'Interim Analysis'!$G:$G,$H271,'Interim Analysis'!$D:$D,$D271)
*(INDEX('Dimensional Maps'!P$39:P$63,MATCH($E271,'Dimensional Maps'!$C$8:$C$32,0),1)
/SUMIFS('Dimensional Maps'!P$39:P$63, 'Dimensional Maps'!$B$8:$B$32,$D271)))),0),0)</f>
        <v>96.805608363605003</v>
      </c>
      <c r="V271" s="115">
        <f>IFERROR(IF($G271 = "WholeBlg",IF(V$1&lt;2020, 0,
IF($H271="GWh",SUMIFS('Interim Analysis'!P:P,'Interim Analysis'!$B:$B,$B271,'Interim Analysis'!$C:$C,$C271,'Interim Analysis'!$F:$F,$F271,'Interim Analysis'!$G:$G,$H271,'Interim Analysis'!$E:$E,$E271),
SUMIFS('Interim Analysis'!P:P,'Interim Analysis'!$B:$B,$B271,'Interim Analysis'!$C:$C,$C271,'Interim Analysis'!$F:$F,$F271,'Interim Analysis'!$G:$G,$H271,'Interim Analysis'!$D:$D,$D271)
*(INDEX('Dimensional Maps'!Q$39:Q$63,MATCH($E271,'Dimensional Maps'!$C$8:$C$32,0),1)
/SUMIFS('Dimensional Maps'!Q$39:Q$63, 'Dimensional Maps'!$B$8:$B$32,$D271)))),0),0)</f>
        <v>109.11727748169821</v>
      </c>
      <c r="W271" s="115">
        <f>IFERROR(IF($G271 = "WholeBlg",IF(W$1&lt;2020, 0,
IF($H271="GWh",SUMIFS('Interim Analysis'!Q:Q,'Interim Analysis'!$B:$B,$B271,'Interim Analysis'!$C:$C,$C271,'Interim Analysis'!$F:$F,$F271,'Interim Analysis'!$G:$G,$H271,'Interim Analysis'!$E:$E,$E271),
SUMIFS('Interim Analysis'!Q:Q,'Interim Analysis'!$B:$B,$B271,'Interim Analysis'!$C:$C,$C271,'Interim Analysis'!$F:$F,$F271,'Interim Analysis'!$G:$G,$H271,'Interim Analysis'!$D:$D,$D271)
*(INDEX('Dimensional Maps'!R$39:R$63,MATCH($E271,'Dimensional Maps'!$C$8:$C$32,0),1)
/SUMIFS('Dimensional Maps'!R$39:R$63, 'Dimensional Maps'!$B$8:$B$32,$D271)))),0),0)</f>
        <v>122.29016467392292</v>
      </c>
    </row>
    <row r="272" spans="1:23" x14ac:dyDescent="0.25">
      <c r="A272" s="105" t="str">
        <f>Home!$C$20</f>
        <v>IOU Potential Program Savings ET</v>
      </c>
      <c r="B272" s="103" t="s">
        <v>236</v>
      </c>
      <c r="C272" s="103">
        <v>2</v>
      </c>
      <c r="D272" s="103" t="s">
        <v>44</v>
      </c>
      <c r="E272" s="103" t="s">
        <v>208</v>
      </c>
      <c r="F272" s="103" t="s">
        <v>167</v>
      </c>
      <c r="G272" s="103" t="s">
        <v>53</v>
      </c>
      <c r="H272" s="143" t="s">
        <v>18</v>
      </c>
      <c r="I272" s="115">
        <f>IFERROR(IF($G272 = "WholeBlg",IF(I$1&lt;2020, 0,
IF($H272="GWh",SUMIFS('Interim Analysis'!C:C,'Interim Analysis'!$B:$B,$B272,'Interim Analysis'!$C:$C,$C272,'Interim Analysis'!$F:$F,$F272,'Interim Analysis'!$G:$G,$H272,'Interim Analysis'!$E:$E,$E272),
SUMIFS('Interim Analysis'!C:C,'Interim Analysis'!$B:$B,$B272,'Interim Analysis'!$C:$C,$C272,'Interim Analysis'!$F:$F,$F272,'Interim Analysis'!$G:$G,$H272,'Interim Analysis'!$D:$D,$D272)
*(INDEX('Dimensional Maps'!D$39:D$63,MATCH($E272,'Dimensional Maps'!$C$8:$C$32,0),1)
/SUMIFS('Dimensional Maps'!D$39:D$63, 'Dimensional Maps'!$B$8:$B$32,$D272)))),0),0)</f>
        <v>0</v>
      </c>
      <c r="J272" s="115">
        <f>IFERROR(IF($G272 = "WholeBlg",IF(J$1&lt;2020, 0,
IF($H272="GWh",SUMIFS('Interim Analysis'!D:D,'Interim Analysis'!$B:$B,$B272,'Interim Analysis'!$C:$C,$C272,'Interim Analysis'!$F:$F,$F272,'Interim Analysis'!$G:$G,$H272,'Interim Analysis'!$E:$E,$E272),
SUMIFS('Interim Analysis'!D:D,'Interim Analysis'!$B:$B,$B272,'Interim Analysis'!$C:$C,$C272,'Interim Analysis'!$F:$F,$F272,'Interim Analysis'!$G:$G,$H272,'Interim Analysis'!$D:$D,$D272)
*(INDEX('Dimensional Maps'!E$39:E$63,MATCH($E272,'Dimensional Maps'!$C$8:$C$32,0),1)
/SUMIFS('Dimensional Maps'!E$39:E$63, 'Dimensional Maps'!$B$8:$B$32,$D272)))),0),0)</f>
        <v>0</v>
      </c>
      <c r="K272" s="115">
        <f>IFERROR(IF($G272 = "WholeBlg",IF(K$1&lt;2020, 0,
IF($H272="GWh",SUMIFS('Interim Analysis'!E:E,'Interim Analysis'!$B:$B,$B272,'Interim Analysis'!$C:$C,$C272,'Interim Analysis'!$F:$F,$F272,'Interim Analysis'!$G:$G,$H272,'Interim Analysis'!$E:$E,$E272),
SUMIFS('Interim Analysis'!E:E,'Interim Analysis'!$B:$B,$B272,'Interim Analysis'!$C:$C,$C272,'Interim Analysis'!$F:$F,$F272,'Interim Analysis'!$G:$G,$H272,'Interim Analysis'!$D:$D,$D272)
*(INDEX('Dimensional Maps'!F$39:F$63,MATCH($E272,'Dimensional Maps'!$C$8:$C$32,0),1)
/SUMIFS('Dimensional Maps'!F$39:F$63, 'Dimensional Maps'!$B$8:$B$32,$D272)))),0),0)</f>
        <v>0</v>
      </c>
      <c r="L272" s="115">
        <f>IFERROR(IF($G272 = "WholeBlg",IF(L$1&lt;2020, 0,
IF($H272="GWh",SUMIFS('Interim Analysis'!F:F,'Interim Analysis'!$B:$B,$B272,'Interim Analysis'!$C:$C,$C272,'Interim Analysis'!$F:$F,$F272,'Interim Analysis'!$G:$G,$H272,'Interim Analysis'!$E:$E,$E272),
SUMIFS('Interim Analysis'!F:F,'Interim Analysis'!$B:$B,$B272,'Interim Analysis'!$C:$C,$C272,'Interim Analysis'!$F:$F,$F272,'Interim Analysis'!$G:$G,$H272,'Interim Analysis'!$D:$D,$D272)
*(INDEX('Dimensional Maps'!G$39:G$63,MATCH($E272,'Dimensional Maps'!$C$8:$C$32,0),1)
/SUMIFS('Dimensional Maps'!G$39:G$63, 'Dimensional Maps'!$B$8:$B$32,$D272)))),0),0)</f>
        <v>0</v>
      </c>
      <c r="M272" s="115">
        <f>IFERROR(IF($G272 = "WholeBlg",IF(M$1&lt;2020, 0,
IF($H272="GWh",SUMIFS('Interim Analysis'!G:G,'Interim Analysis'!$B:$B,$B272,'Interim Analysis'!$C:$C,$C272,'Interim Analysis'!$F:$F,$F272,'Interim Analysis'!$G:$G,$H272,'Interim Analysis'!$E:$E,$E272),
SUMIFS('Interim Analysis'!G:G,'Interim Analysis'!$B:$B,$B272,'Interim Analysis'!$C:$C,$C272,'Interim Analysis'!$F:$F,$F272,'Interim Analysis'!$G:$G,$H272,'Interim Analysis'!$D:$D,$D272)
*(INDEX('Dimensional Maps'!H$39:H$63,MATCH($E272,'Dimensional Maps'!$C$8:$C$32,0),1)
/SUMIFS('Dimensional Maps'!H$39:H$63, 'Dimensional Maps'!$B$8:$B$32,$D272)))),0),0)</f>
        <v>0</v>
      </c>
      <c r="N272" s="115">
        <f>IFERROR(IF($G272 = "WholeBlg",IF(N$1&lt;2020, 0,
IF($H272="GWh",SUMIFS('Interim Analysis'!H:H,'Interim Analysis'!$B:$B,$B272,'Interim Analysis'!$C:$C,$C272,'Interim Analysis'!$F:$F,$F272,'Interim Analysis'!$G:$G,$H272,'Interim Analysis'!$E:$E,$E272),
SUMIFS('Interim Analysis'!H:H,'Interim Analysis'!$B:$B,$B272,'Interim Analysis'!$C:$C,$C272,'Interim Analysis'!$F:$F,$F272,'Interim Analysis'!$G:$G,$H272,'Interim Analysis'!$D:$D,$D272)
*(INDEX('Dimensional Maps'!I$39:I$63,MATCH($E272,'Dimensional Maps'!$C$8:$C$32,0),1)
/SUMIFS('Dimensional Maps'!I$39:I$63, 'Dimensional Maps'!$B$8:$B$32,$D272)))),0),0)</f>
        <v>0</v>
      </c>
      <c r="O272" s="115">
        <f>IFERROR(IF($G272 = "WholeBlg",IF(O$1&lt;2020, 0,
IF($H272="GWh",SUMIFS('Interim Analysis'!I:I,'Interim Analysis'!$B:$B,$B272,'Interim Analysis'!$C:$C,$C272,'Interim Analysis'!$F:$F,$F272,'Interim Analysis'!$G:$G,$H272,'Interim Analysis'!$E:$E,$E272),
SUMIFS('Interim Analysis'!I:I,'Interim Analysis'!$B:$B,$B272,'Interim Analysis'!$C:$C,$C272,'Interim Analysis'!$F:$F,$F272,'Interim Analysis'!$G:$G,$H272,'Interim Analysis'!$D:$D,$D272)
*(INDEX('Dimensional Maps'!J$39:J$63,MATCH($E272,'Dimensional Maps'!$C$8:$C$32,0),1)
/SUMIFS('Dimensional Maps'!J$39:J$63, 'Dimensional Maps'!$B$8:$B$32,$D272)))),0),0)</f>
        <v>0</v>
      </c>
      <c r="P272" s="115">
        <f>IFERROR(IF($G272 = "WholeBlg",IF(P$1&lt;2020, 0,
IF($H272="GWh",SUMIFS('Interim Analysis'!J:J,'Interim Analysis'!$B:$B,$B272,'Interim Analysis'!$C:$C,$C272,'Interim Analysis'!$F:$F,$F272,'Interim Analysis'!$G:$G,$H272,'Interim Analysis'!$E:$E,$E272),
SUMIFS('Interim Analysis'!J:J,'Interim Analysis'!$B:$B,$B272,'Interim Analysis'!$C:$C,$C272,'Interim Analysis'!$F:$F,$F272,'Interim Analysis'!$G:$G,$H272,'Interim Analysis'!$D:$D,$D272)
*(INDEX('Dimensional Maps'!K$39:K$63,MATCH($E272,'Dimensional Maps'!$C$8:$C$32,0),1)
/SUMIFS('Dimensional Maps'!K$39:K$63, 'Dimensional Maps'!$B$8:$B$32,$D272)))),0),0)</f>
        <v>0</v>
      </c>
      <c r="Q272" s="115">
        <f>IFERROR(IF($G272 = "WholeBlg",IF(Q$1&lt;2020, 0,
IF($H272="GWh",SUMIFS('Interim Analysis'!K:K,'Interim Analysis'!$B:$B,$B272,'Interim Analysis'!$C:$C,$C272,'Interim Analysis'!$F:$F,$F272,'Interim Analysis'!$G:$G,$H272,'Interim Analysis'!$E:$E,$E272),
SUMIFS('Interim Analysis'!K:K,'Interim Analysis'!$B:$B,$B272,'Interim Analysis'!$C:$C,$C272,'Interim Analysis'!$F:$F,$F272,'Interim Analysis'!$G:$G,$H272,'Interim Analysis'!$D:$D,$D272)
*(INDEX('Dimensional Maps'!L$39:L$63,MATCH($E272,'Dimensional Maps'!$C$8:$C$32,0),1)
/SUMIFS('Dimensional Maps'!L$39:L$63, 'Dimensional Maps'!$B$8:$B$32,$D272)))),0),0)</f>
        <v>0</v>
      </c>
      <c r="R272" s="115">
        <f>IFERROR(IF($G272 = "WholeBlg",IF(R$1&lt;2020, 0,
IF($H272="GWh",SUMIFS('Interim Analysis'!L:L,'Interim Analysis'!$B:$B,$B272,'Interim Analysis'!$C:$C,$C272,'Interim Analysis'!$F:$F,$F272,'Interim Analysis'!$G:$G,$H272,'Interim Analysis'!$E:$E,$E272),
SUMIFS('Interim Analysis'!L:L,'Interim Analysis'!$B:$B,$B272,'Interim Analysis'!$C:$C,$C272,'Interim Analysis'!$F:$F,$F272,'Interim Analysis'!$G:$G,$H272,'Interim Analysis'!$D:$D,$D272)
*(INDEX('Dimensional Maps'!M$39:M$63,MATCH($E272,'Dimensional Maps'!$C$8:$C$32,0),1)
/SUMIFS('Dimensional Maps'!M$39:M$63, 'Dimensional Maps'!$B$8:$B$32,$D272)))),0),0)</f>
        <v>0</v>
      </c>
      <c r="S272" s="115">
        <f>IFERROR(IF($G272 = "WholeBlg",IF(S$1&lt;2020, 0,
IF($H272="GWh",SUMIFS('Interim Analysis'!M:M,'Interim Analysis'!$B:$B,$B272,'Interim Analysis'!$C:$C,$C272,'Interim Analysis'!$F:$F,$F272,'Interim Analysis'!$G:$G,$H272,'Interim Analysis'!$E:$E,$E272),
SUMIFS('Interim Analysis'!M:M,'Interim Analysis'!$B:$B,$B272,'Interim Analysis'!$C:$C,$C272,'Interim Analysis'!$F:$F,$F272,'Interim Analysis'!$G:$G,$H272,'Interim Analysis'!$D:$D,$D272)
*(INDEX('Dimensional Maps'!N$39:N$63,MATCH($E272,'Dimensional Maps'!$C$8:$C$32,0),1)
/SUMIFS('Dimensional Maps'!N$39:N$63, 'Dimensional Maps'!$B$8:$B$32,$D272)))),0),0)</f>
        <v>0</v>
      </c>
      <c r="T272" s="115">
        <f>IFERROR(IF($G272 = "WholeBlg",IF(T$1&lt;2020, 0,
IF($H272="GWh",SUMIFS('Interim Analysis'!N:N,'Interim Analysis'!$B:$B,$B272,'Interim Analysis'!$C:$C,$C272,'Interim Analysis'!$F:$F,$F272,'Interim Analysis'!$G:$G,$H272,'Interim Analysis'!$E:$E,$E272),
SUMIFS('Interim Analysis'!N:N,'Interim Analysis'!$B:$B,$B272,'Interim Analysis'!$C:$C,$C272,'Interim Analysis'!$F:$F,$F272,'Interim Analysis'!$G:$G,$H272,'Interim Analysis'!$D:$D,$D272)
*(INDEX('Dimensional Maps'!O$39:O$63,MATCH($E272,'Dimensional Maps'!$C$8:$C$32,0),1)
/SUMIFS('Dimensional Maps'!O$39:O$63, 'Dimensional Maps'!$B$8:$B$32,$D272)))),0),0)</f>
        <v>0</v>
      </c>
      <c r="U272" s="115">
        <f>IFERROR(IF($G272 = "WholeBlg",IF(U$1&lt;2020, 0,
IF($H272="GWh",SUMIFS('Interim Analysis'!O:O,'Interim Analysis'!$B:$B,$B272,'Interim Analysis'!$C:$C,$C272,'Interim Analysis'!$F:$F,$F272,'Interim Analysis'!$G:$G,$H272,'Interim Analysis'!$E:$E,$E272),
SUMIFS('Interim Analysis'!O:O,'Interim Analysis'!$B:$B,$B272,'Interim Analysis'!$C:$C,$C272,'Interim Analysis'!$F:$F,$F272,'Interim Analysis'!$G:$G,$H272,'Interim Analysis'!$D:$D,$D272)
*(INDEX('Dimensional Maps'!P$39:P$63,MATCH($E272,'Dimensional Maps'!$C$8:$C$32,0),1)
/SUMIFS('Dimensional Maps'!P$39:P$63, 'Dimensional Maps'!$B$8:$B$32,$D272)))),0),0)</f>
        <v>0</v>
      </c>
      <c r="V272" s="115">
        <f>IFERROR(IF($G272 = "WholeBlg",IF(V$1&lt;2020, 0,
IF($H272="GWh",SUMIFS('Interim Analysis'!P:P,'Interim Analysis'!$B:$B,$B272,'Interim Analysis'!$C:$C,$C272,'Interim Analysis'!$F:$F,$F272,'Interim Analysis'!$G:$G,$H272,'Interim Analysis'!$E:$E,$E272),
SUMIFS('Interim Analysis'!P:P,'Interim Analysis'!$B:$B,$B272,'Interim Analysis'!$C:$C,$C272,'Interim Analysis'!$F:$F,$F272,'Interim Analysis'!$G:$G,$H272,'Interim Analysis'!$D:$D,$D272)
*(INDEX('Dimensional Maps'!Q$39:Q$63,MATCH($E272,'Dimensional Maps'!$C$8:$C$32,0),1)
/SUMIFS('Dimensional Maps'!Q$39:Q$63, 'Dimensional Maps'!$B$8:$B$32,$D272)))),0),0)</f>
        <v>0</v>
      </c>
      <c r="W272" s="115">
        <f>IFERROR(IF($G272 = "WholeBlg",IF(W$1&lt;2020, 0,
IF($H272="GWh",SUMIFS('Interim Analysis'!Q:Q,'Interim Analysis'!$B:$B,$B272,'Interim Analysis'!$C:$C,$C272,'Interim Analysis'!$F:$F,$F272,'Interim Analysis'!$G:$G,$H272,'Interim Analysis'!$E:$E,$E272),
SUMIFS('Interim Analysis'!Q:Q,'Interim Analysis'!$B:$B,$B272,'Interim Analysis'!$C:$C,$C272,'Interim Analysis'!$F:$F,$F272,'Interim Analysis'!$G:$G,$H272,'Interim Analysis'!$D:$D,$D272)
*(INDEX('Dimensional Maps'!R$39:R$63,MATCH($E272,'Dimensional Maps'!$C$8:$C$32,0),1)
/SUMIFS('Dimensional Maps'!R$39:R$63, 'Dimensional Maps'!$B$8:$B$32,$D272)))),0),0)</f>
        <v>0</v>
      </c>
    </row>
    <row r="273" spans="1:23" x14ac:dyDescent="0.25">
      <c r="A273" s="105" t="str">
        <f>Home!$C$20</f>
        <v>IOU Potential Program Savings ET</v>
      </c>
      <c r="B273" s="103" t="s">
        <v>236</v>
      </c>
      <c r="C273" s="103">
        <v>2</v>
      </c>
      <c r="D273" s="103" t="s">
        <v>44</v>
      </c>
      <c r="E273" s="103" t="s">
        <v>208</v>
      </c>
      <c r="F273" s="103" t="s">
        <v>186</v>
      </c>
      <c r="G273" s="103" t="s">
        <v>53</v>
      </c>
      <c r="H273" s="143" t="s">
        <v>18</v>
      </c>
      <c r="I273" s="115">
        <f>IFERROR(IF($G273 = "WholeBlg",IF(I$1&lt;2020, 0,
IF($H273="GWh",SUMIFS('Interim Analysis'!C:C,'Interim Analysis'!$B:$B,$B273,'Interim Analysis'!$C:$C,$C273,'Interim Analysis'!$F:$F,$F273,'Interim Analysis'!$G:$G,$H273,'Interim Analysis'!$E:$E,$E273),
SUMIFS('Interim Analysis'!C:C,'Interim Analysis'!$B:$B,$B273,'Interim Analysis'!$C:$C,$C273,'Interim Analysis'!$F:$F,$F273,'Interim Analysis'!$G:$G,$H273,'Interim Analysis'!$D:$D,$D273)
*(INDEX('Dimensional Maps'!D$39:D$63,MATCH($E273,'Dimensional Maps'!$C$8:$C$32,0),1)
/SUMIFS('Dimensional Maps'!D$39:D$63, 'Dimensional Maps'!$B$8:$B$32,$D273)))),0),0)</f>
        <v>0</v>
      </c>
      <c r="J273" s="115">
        <f>IFERROR(IF($G273 = "WholeBlg",IF(J$1&lt;2020, 0,
IF($H273="GWh",SUMIFS('Interim Analysis'!D:D,'Interim Analysis'!$B:$B,$B273,'Interim Analysis'!$C:$C,$C273,'Interim Analysis'!$F:$F,$F273,'Interim Analysis'!$G:$G,$H273,'Interim Analysis'!$E:$E,$E273),
SUMIFS('Interim Analysis'!D:D,'Interim Analysis'!$B:$B,$B273,'Interim Analysis'!$C:$C,$C273,'Interim Analysis'!$F:$F,$F273,'Interim Analysis'!$G:$G,$H273,'Interim Analysis'!$D:$D,$D273)
*(INDEX('Dimensional Maps'!E$39:E$63,MATCH($E273,'Dimensional Maps'!$C$8:$C$32,0),1)
/SUMIFS('Dimensional Maps'!E$39:E$63, 'Dimensional Maps'!$B$8:$B$32,$D273)))),0),0)</f>
        <v>0</v>
      </c>
      <c r="K273" s="115">
        <f>IFERROR(IF($G273 = "WholeBlg",IF(K$1&lt;2020, 0,
IF($H273="GWh",SUMIFS('Interim Analysis'!E:E,'Interim Analysis'!$B:$B,$B273,'Interim Analysis'!$C:$C,$C273,'Interim Analysis'!$F:$F,$F273,'Interim Analysis'!$G:$G,$H273,'Interim Analysis'!$E:$E,$E273),
SUMIFS('Interim Analysis'!E:E,'Interim Analysis'!$B:$B,$B273,'Interim Analysis'!$C:$C,$C273,'Interim Analysis'!$F:$F,$F273,'Interim Analysis'!$G:$G,$H273,'Interim Analysis'!$D:$D,$D273)
*(INDEX('Dimensional Maps'!F$39:F$63,MATCH($E273,'Dimensional Maps'!$C$8:$C$32,0),1)
/SUMIFS('Dimensional Maps'!F$39:F$63, 'Dimensional Maps'!$B$8:$B$32,$D273)))),0),0)</f>
        <v>0</v>
      </c>
      <c r="L273" s="115">
        <f>IFERROR(IF($G273 = "WholeBlg",IF(L$1&lt;2020, 0,
IF($H273="GWh",SUMIFS('Interim Analysis'!F:F,'Interim Analysis'!$B:$B,$B273,'Interim Analysis'!$C:$C,$C273,'Interim Analysis'!$F:$F,$F273,'Interim Analysis'!$G:$G,$H273,'Interim Analysis'!$E:$E,$E273),
SUMIFS('Interim Analysis'!F:F,'Interim Analysis'!$B:$B,$B273,'Interim Analysis'!$C:$C,$C273,'Interim Analysis'!$F:$F,$F273,'Interim Analysis'!$G:$G,$H273,'Interim Analysis'!$D:$D,$D273)
*(INDEX('Dimensional Maps'!G$39:G$63,MATCH($E273,'Dimensional Maps'!$C$8:$C$32,0),1)
/SUMIFS('Dimensional Maps'!G$39:G$63, 'Dimensional Maps'!$B$8:$B$32,$D273)))),0),0)</f>
        <v>0</v>
      </c>
      <c r="M273" s="115">
        <f>IFERROR(IF($G273 = "WholeBlg",IF(M$1&lt;2020, 0,
IF($H273="GWh",SUMIFS('Interim Analysis'!G:G,'Interim Analysis'!$B:$B,$B273,'Interim Analysis'!$C:$C,$C273,'Interim Analysis'!$F:$F,$F273,'Interim Analysis'!$G:$G,$H273,'Interim Analysis'!$E:$E,$E273),
SUMIFS('Interim Analysis'!G:G,'Interim Analysis'!$B:$B,$B273,'Interim Analysis'!$C:$C,$C273,'Interim Analysis'!$F:$F,$F273,'Interim Analysis'!$G:$G,$H273,'Interim Analysis'!$D:$D,$D273)
*(INDEX('Dimensional Maps'!H$39:H$63,MATCH($E273,'Dimensional Maps'!$C$8:$C$32,0),1)
/SUMIFS('Dimensional Maps'!H$39:H$63, 'Dimensional Maps'!$B$8:$B$32,$D273)))),0),0)</f>
        <v>0</v>
      </c>
      <c r="N273" s="115">
        <f>IFERROR(IF($G273 = "WholeBlg",IF(N$1&lt;2020, 0,
IF($H273="GWh",SUMIFS('Interim Analysis'!H:H,'Interim Analysis'!$B:$B,$B273,'Interim Analysis'!$C:$C,$C273,'Interim Analysis'!$F:$F,$F273,'Interim Analysis'!$G:$G,$H273,'Interim Analysis'!$E:$E,$E273),
SUMIFS('Interim Analysis'!H:H,'Interim Analysis'!$B:$B,$B273,'Interim Analysis'!$C:$C,$C273,'Interim Analysis'!$F:$F,$F273,'Interim Analysis'!$G:$G,$H273,'Interim Analysis'!$D:$D,$D273)
*(INDEX('Dimensional Maps'!I$39:I$63,MATCH($E273,'Dimensional Maps'!$C$8:$C$32,0),1)
/SUMIFS('Dimensional Maps'!I$39:I$63, 'Dimensional Maps'!$B$8:$B$32,$D273)))),0),0)</f>
        <v>0</v>
      </c>
      <c r="O273" s="115">
        <f>IFERROR(IF($G273 = "WholeBlg",IF(O$1&lt;2020, 0,
IF($H273="GWh",SUMIFS('Interim Analysis'!I:I,'Interim Analysis'!$B:$B,$B273,'Interim Analysis'!$C:$C,$C273,'Interim Analysis'!$F:$F,$F273,'Interim Analysis'!$G:$G,$H273,'Interim Analysis'!$E:$E,$E273),
SUMIFS('Interim Analysis'!I:I,'Interim Analysis'!$B:$B,$B273,'Interim Analysis'!$C:$C,$C273,'Interim Analysis'!$F:$F,$F273,'Interim Analysis'!$G:$G,$H273,'Interim Analysis'!$D:$D,$D273)
*(INDEX('Dimensional Maps'!J$39:J$63,MATCH($E273,'Dimensional Maps'!$C$8:$C$32,0),1)
/SUMIFS('Dimensional Maps'!J$39:J$63, 'Dimensional Maps'!$B$8:$B$32,$D273)))),0),0)</f>
        <v>0</v>
      </c>
      <c r="P273" s="115">
        <f>IFERROR(IF($G273 = "WholeBlg",IF(P$1&lt;2020, 0,
IF($H273="GWh",SUMIFS('Interim Analysis'!J:J,'Interim Analysis'!$B:$B,$B273,'Interim Analysis'!$C:$C,$C273,'Interim Analysis'!$F:$F,$F273,'Interim Analysis'!$G:$G,$H273,'Interim Analysis'!$E:$E,$E273),
SUMIFS('Interim Analysis'!J:J,'Interim Analysis'!$B:$B,$B273,'Interim Analysis'!$C:$C,$C273,'Interim Analysis'!$F:$F,$F273,'Interim Analysis'!$G:$G,$H273,'Interim Analysis'!$D:$D,$D273)
*(INDEX('Dimensional Maps'!K$39:K$63,MATCH($E273,'Dimensional Maps'!$C$8:$C$32,0),1)
/SUMIFS('Dimensional Maps'!K$39:K$63, 'Dimensional Maps'!$B$8:$B$32,$D273)))),0),0)</f>
        <v>0</v>
      </c>
      <c r="Q273" s="115">
        <f>IFERROR(IF($G273 = "WholeBlg",IF(Q$1&lt;2020, 0,
IF($H273="GWh",SUMIFS('Interim Analysis'!K:K,'Interim Analysis'!$B:$B,$B273,'Interim Analysis'!$C:$C,$C273,'Interim Analysis'!$F:$F,$F273,'Interim Analysis'!$G:$G,$H273,'Interim Analysis'!$E:$E,$E273),
SUMIFS('Interim Analysis'!K:K,'Interim Analysis'!$B:$B,$B273,'Interim Analysis'!$C:$C,$C273,'Interim Analysis'!$F:$F,$F273,'Interim Analysis'!$G:$G,$H273,'Interim Analysis'!$D:$D,$D273)
*(INDEX('Dimensional Maps'!L$39:L$63,MATCH($E273,'Dimensional Maps'!$C$8:$C$32,0),1)
/SUMIFS('Dimensional Maps'!L$39:L$63, 'Dimensional Maps'!$B$8:$B$32,$D273)))),0),0)</f>
        <v>0</v>
      </c>
      <c r="R273" s="115">
        <f>IFERROR(IF($G273 = "WholeBlg",IF(R$1&lt;2020, 0,
IF($H273="GWh",SUMIFS('Interim Analysis'!L:L,'Interim Analysis'!$B:$B,$B273,'Interim Analysis'!$C:$C,$C273,'Interim Analysis'!$F:$F,$F273,'Interim Analysis'!$G:$G,$H273,'Interim Analysis'!$E:$E,$E273),
SUMIFS('Interim Analysis'!L:L,'Interim Analysis'!$B:$B,$B273,'Interim Analysis'!$C:$C,$C273,'Interim Analysis'!$F:$F,$F273,'Interim Analysis'!$G:$G,$H273,'Interim Analysis'!$D:$D,$D273)
*(INDEX('Dimensional Maps'!M$39:M$63,MATCH($E273,'Dimensional Maps'!$C$8:$C$32,0),1)
/SUMIFS('Dimensional Maps'!M$39:M$63, 'Dimensional Maps'!$B$8:$B$32,$D273)))),0),0)</f>
        <v>0</v>
      </c>
      <c r="S273" s="115">
        <f>IFERROR(IF($G273 = "WholeBlg",IF(S$1&lt;2020, 0,
IF($H273="GWh",SUMIFS('Interim Analysis'!M:M,'Interim Analysis'!$B:$B,$B273,'Interim Analysis'!$C:$C,$C273,'Interim Analysis'!$F:$F,$F273,'Interim Analysis'!$G:$G,$H273,'Interim Analysis'!$E:$E,$E273),
SUMIFS('Interim Analysis'!M:M,'Interim Analysis'!$B:$B,$B273,'Interim Analysis'!$C:$C,$C273,'Interim Analysis'!$F:$F,$F273,'Interim Analysis'!$G:$G,$H273,'Interim Analysis'!$D:$D,$D273)
*(INDEX('Dimensional Maps'!N$39:N$63,MATCH($E273,'Dimensional Maps'!$C$8:$C$32,0),1)
/SUMIFS('Dimensional Maps'!N$39:N$63, 'Dimensional Maps'!$B$8:$B$32,$D273)))),0),0)</f>
        <v>0</v>
      </c>
      <c r="T273" s="115">
        <f>IFERROR(IF($G273 = "WholeBlg",IF(T$1&lt;2020, 0,
IF($H273="GWh",SUMIFS('Interim Analysis'!N:N,'Interim Analysis'!$B:$B,$B273,'Interim Analysis'!$C:$C,$C273,'Interim Analysis'!$F:$F,$F273,'Interim Analysis'!$G:$G,$H273,'Interim Analysis'!$E:$E,$E273),
SUMIFS('Interim Analysis'!N:N,'Interim Analysis'!$B:$B,$B273,'Interim Analysis'!$C:$C,$C273,'Interim Analysis'!$F:$F,$F273,'Interim Analysis'!$G:$G,$H273,'Interim Analysis'!$D:$D,$D273)
*(INDEX('Dimensional Maps'!O$39:O$63,MATCH($E273,'Dimensional Maps'!$C$8:$C$32,0),1)
/SUMIFS('Dimensional Maps'!O$39:O$63, 'Dimensional Maps'!$B$8:$B$32,$D273)))),0),0)</f>
        <v>0</v>
      </c>
      <c r="U273" s="115">
        <f>IFERROR(IF($G273 = "WholeBlg",IF(U$1&lt;2020, 0,
IF($H273="GWh",SUMIFS('Interim Analysis'!O:O,'Interim Analysis'!$B:$B,$B273,'Interim Analysis'!$C:$C,$C273,'Interim Analysis'!$F:$F,$F273,'Interim Analysis'!$G:$G,$H273,'Interim Analysis'!$E:$E,$E273),
SUMIFS('Interim Analysis'!O:O,'Interim Analysis'!$B:$B,$B273,'Interim Analysis'!$C:$C,$C273,'Interim Analysis'!$F:$F,$F273,'Interim Analysis'!$G:$G,$H273,'Interim Analysis'!$D:$D,$D273)
*(INDEX('Dimensional Maps'!P$39:P$63,MATCH($E273,'Dimensional Maps'!$C$8:$C$32,0),1)
/SUMIFS('Dimensional Maps'!P$39:P$63, 'Dimensional Maps'!$B$8:$B$32,$D273)))),0),0)</f>
        <v>0</v>
      </c>
      <c r="V273" s="115">
        <f>IFERROR(IF($G273 = "WholeBlg",IF(V$1&lt;2020, 0,
IF($H273="GWh",SUMIFS('Interim Analysis'!P:P,'Interim Analysis'!$B:$B,$B273,'Interim Analysis'!$C:$C,$C273,'Interim Analysis'!$F:$F,$F273,'Interim Analysis'!$G:$G,$H273,'Interim Analysis'!$E:$E,$E273),
SUMIFS('Interim Analysis'!P:P,'Interim Analysis'!$B:$B,$B273,'Interim Analysis'!$C:$C,$C273,'Interim Analysis'!$F:$F,$F273,'Interim Analysis'!$G:$G,$H273,'Interim Analysis'!$D:$D,$D273)
*(INDEX('Dimensional Maps'!Q$39:Q$63,MATCH($E273,'Dimensional Maps'!$C$8:$C$32,0),1)
/SUMIFS('Dimensional Maps'!Q$39:Q$63, 'Dimensional Maps'!$B$8:$B$32,$D273)))),0),0)</f>
        <v>0</v>
      </c>
      <c r="W273" s="115">
        <f>IFERROR(IF($G273 = "WholeBlg",IF(W$1&lt;2020, 0,
IF($H273="GWh",SUMIFS('Interim Analysis'!Q:Q,'Interim Analysis'!$B:$B,$B273,'Interim Analysis'!$C:$C,$C273,'Interim Analysis'!$F:$F,$F273,'Interim Analysis'!$G:$G,$H273,'Interim Analysis'!$E:$E,$E273),
SUMIFS('Interim Analysis'!Q:Q,'Interim Analysis'!$B:$B,$B273,'Interim Analysis'!$C:$C,$C273,'Interim Analysis'!$F:$F,$F273,'Interim Analysis'!$G:$G,$H273,'Interim Analysis'!$D:$D,$D273)
*(INDEX('Dimensional Maps'!R$39:R$63,MATCH($E273,'Dimensional Maps'!$C$8:$C$32,0),1)
/SUMIFS('Dimensional Maps'!R$39:R$63, 'Dimensional Maps'!$B$8:$B$32,$D273)))),0),0)</f>
        <v>0</v>
      </c>
    </row>
    <row r="274" spans="1:23" x14ac:dyDescent="0.25">
      <c r="A274" s="105" t="str">
        <f>Home!$C$20</f>
        <v>IOU Potential Program Savings ET</v>
      </c>
      <c r="B274" s="103" t="s">
        <v>236</v>
      </c>
      <c r="C274" s="103">
        <v>2</v>
      </c>
      <c r="D274" s="103" t="s">
        <v>44</v>
      </c>
      <c r="E274" s="103" t="s">
        <v>208</v>
      </c>
      <c r="F274" s="103" t="s">
        <v>167</v>
      </c>
      <c r="G274" s="103" t="s">
        <v>53</v>
      </c>
      <c r="H274" s="143" t="s">
        <v>20</v>
      </c>
      <c r="I274" s="115">
        <f>IFERROR(IF($G274 = "WholeBlg",IF(I$1&lt;2020, 0,
IF($H274="GWh",SUMIFS('Interim Analysis'!C:C,'Interim Analysis'!$B:$B,$B274,'Interim Analysis'!$C:$C,$C274,'Interim Analysis'!$F:$F,$F274,'Interim Analysis'!$G:$G,$H274,'Interim Analysis'!$E:$E,$E274),
SUMIFS('Interim Analysis'!C:C,'Interim Analysis'!$B:$B,$B274,'Interim Analysis'!$C:$C,$C274,'Interim Analysis'!$F:$F,$F274,'Interim Analysis'!$G:$G,$H274,'Interim Analysis'!$D:$D,$D274)
*(INDEX('Dimensional Maps'!D$39:D$63,MATCH($E274,'Dimensional Maps'!$C$8:$C$32,0),1)
/SUMIFS('Dimensional Maps'!D$39:D$63, 'Dimensional Maps'!$B$8:$B$32,$D274)))),0),0)</f>
        <v>0</v>
      </c>
      <c r="J274" s="115">
        <f>IFERROR(IF($G274 = "WholeBlg",IF(J$1&lt;2020, 0,
IF($H274="GWh",SUMIFS('Interim Analysis'!D:D,'Interim Analysis'!$B:$B,$B274,'Interim Analysis'!$C:$C,$C274,'Interim Analysis'!$F:$F,$F274,'Interim Analysis'!$G:$G,$H274,'Interim Analysis'!$E:$E,$E274),
SUMIFS('Interim Analysis'!D:D,'Interim Analysis'!$B:$B,$B274,'Interim Analysis'!$C:$C,$C274,'Interim Analysis'!$F:$F,$F274,'Interim Analysis'!$G:$G,$H274,'Interim Analysis'!$D:$D,$D274)
*(INDEX('Dimensional Maps'!E$39:E$63,MATCH($E274,'Dimensional Maps'!$C$8:$C$32,0),1)
/SUMIFS('Dimensional Maps'!E$39:E$63, 'Dimensional Maps'!$B$8:$B$32,$D274)))),0),0)</f>
        <v>0</v>
      </c>
      <c r="K274" s="115">
        <f>IFERROR(IF($G274 = "WholeBlg",IF(K$1&lt;2020, 0,
IF($H274="GWh",SUMIFS('Interim Analysis'!E:E,'Interim Analysis'!$B:$B,$B274,'Interim Analysis'!$C:$C,$C274,'Interim Analysis'!$F:$F,$F274,'Interim Analysis'!$G:$G,$H274,'Interim Analysis'!$E:$E,$E274),
SUMIFS('Interim Analysis'!E:E,'Interim Analysis'!$B:$B,$B274,'Interim Analysis'!$C:$C,$C274,'Interim Analysis'!$F:$F,$F274,'Interim Analysis'!$G:$G,$H274,'Interim Analysis'!$D:$D,$D274)
*(INDEX('Dimensional Maps'!F$39:F$63,MATCH($E274,'Dimensional Maps'!$C$8:$C$32,0),1)
/SUMIFS('Dimensional Maps'!F$39:F$63, 'Dimensional Maps'!$B$8:$B$32,$D274)))),0),0)</f>
        <v>0</v>
      </c>
      <c r="L274" s="115">
        <f>IFERROR(IF($G274 = "WholeBlg",IF(L$1&lt;2020, 0,
IF($H274="GWh",SUMIFS('Interim Analysis'!F:F,'Interim Analysis'!$B:$B,$B274,'Interim Analysis'!$C:$C,$C274,'Interim Analysis'!$F:$F,$F274,'Interim Analysis'!$G:$G,$H274,'Interim Analysis'!$E:$E,$E274),
SUMIFS('Interim Analysis'!F:F,'Interim Analysis'!$B:$B,$B274,'Interim Analysis'!$C:$C,$C274,'Interim Analysis'!$F:$F,$F274,'Interim Analysis'!$G:$G,$H274,'Interim Analysis'!$D:$D,$D274)
*(INDEX('Dimensional Maps'!G$39:G$63,MATCH($E274,'Dimensional Maps'!$C$8:$C$32,0),1)
/SUMIFS('Dimensional Maps'!G$39:G$63, 'Dimensional Maps'!$B$8:$B$32,$D274)))),0),0)</f>
        <v>0</v>
      </c>
      <c r="M274" s="115">
        <f>IFERROR(IF($G274 = "WholeBlg",IF(M$1&lt;2020, 0,
IF($H274="GWh",SUMIFS('Interim Analysis'!G:G,'Interim Analysis'!$B:$B,$B274,'Interim Analysis'!$C:$C,$C274,'Interim Analysis'!$F:$F,$F274,'Interim Analysis'!$G:$G,$H274,'Interim Analysis'!$E:$E,$E274),
SUMIFS('Interim Analysis'!G:G,'Interim Analysis'!$B:$B,$B274,'Interim Analysis'!$C:$C,$C274,'Interim Analysis'!$F:$F,$F274,'Interim Analysis'!$G:$G,$H274,'Interim Analysis'!$D:$D,$D274)
*(INDEX('Dimensional Maps'!H$39:H$63,MATCH($E274,'Dimensional Maps'!$C$8:$C$32,0),1)
/SUMIFS('Dimensional Maps'!H$39:H$63, 'Dimensional Maps'!$B$8:$B$32,$D274)))),0),0)</f>
        <v>0</v>
      </c>
      <c r="N274" s="115">
        <f>IFERROR(IF($G274 = "WholeBlg",IF(N$1&lt;2020, 0,
IF($H274="GWh",SUMIFS('Interim Analysis'!H:H,'Interim Analysis'!$B:$B,$B274,'Interim Analysis'!$C:$C,$C274,'Interim Analysis'!$F:$F,$F274,'Interim Analysis'!$G:$G,$H274,'Interim Analysis'!$E:$E,$E274),
SUMIFS('Interim Analysis'!H:H,'Interim Analysis'!$B:$B,$B274,'Interim Analysis'!$C:$C,$C274,'Interim Analysis'!$F:$F,$F274,'Interim Analysis'!$G:$G,$H274,'Interim Analysis'!$D:$D,$D274)
*(INDEX('Dimensional Maps'!I$39:I$63,MATCH($E274,'Dimensional Maps'!$C$8:$C$32,0),1)
/SUMIFS('Dimensional Maps'!I$39:I$63, 'Dimensional Maps'!$B$8:$B$32,$D274)))),0),0)</f>
        <v>5.6111708487938897E-3</v>
      </c>
      <c r="O274" s="115">
        <f>IFERROR(IF($G274 = "WholeBlg",IF(O$1&lt;2020, 0,
IF($H274="GWh",SUMIFS('Interim Analysis'!I:I,'Interim Analysis'!$B:$B,$B274,'Interim Analysis'!$C:$C,$C274,'Interim Analysis'!$F:$F,$F274,'Interim Analysis'!$G:$G,$H274,'Interim Analysis'!$E:$E,$E274),
SUMIFS('Interim Analysis'!I:I,'Interim Analysis'!$B:$B,$B274,'Interim Analysis'!$C:$C,$C274,'Interim Analysis'!$F:$F,$F274,'Interim Analysis'!$G:$G,$H274,'Interim Analysis'!$D:$D,$D274)
*(INDEX('Dimensional Maps'!J$39:J$63,MATCH($E274,'Dimensional Maps'!$C$8:$C$32,0),1)
/SUMIFS('Dimensional Maps'!J$39:J$63, 'Dimensional Maps'!$B$8:$B$32,$D274)))),0),0)</f>
        <v>1.089419131544752E-2</v>
      </c>
      <c r="P274" s="115">
        <f>IFERROR(IF($G274 = "WholeBlg",IF(P$1&lt;2020, 0,
IF($H274="GWh",SUMIFS('Interim Analysis'!J:J,'Interim Analysis'!$B:$B,$B274,'Interim Analysis'!$C:$C,$C274,'Interim Analysis'!$F:$F,$F274,'Interim Analysis'!$G:$G,$H274,'Interim Analysis'!$E:$E,$E274),
SUMIFS('Interim Analysis'!J:J,'Interim Analysis'!$B:$B,$B274,'Interim Analysis'!$C:$C,$C274,'Interim Analysis'!$F:$F,$F274,'Interim Analysis'!$G:$G,$H274,'Interim Analysis'!$D:$D,$D274)
*(INDEX('Dimensional Maps'!K$39:K$63,MATCH($E274,'Dimensional Maps'!$C$8:$C$32,0),1)
/SUMIFS('Dimensional Maps'!K$39:K$63, 'Dimensional Maps'!$B$8:$B$32,$D274)))),0),0)</f>
        <v>1.5827370633056163E-2</v>
      </c>
      <c r="Q274" s="115">
        <f>IFERROR(IF($G274 = "WholeBlg",IF(Q$1&lt;2020, 0,
IF($H274="GWh",SUMIFS('Interim Analysis'!K:K,'Interim Analysis'!$B:$B,$B274,'Interim Analysis'!$C:$C,$C274,'Interim Analysis'!$F:$F,$F274,'Interim Analysis'!$G:$G,$H274,'Interim Analysis'!$E:$E,$E274),
SUMIFS('Interim Analysis'!K:K,'Interim Analysis'!$B:$B,$B274,'Interim Analysis'!$C:$C,$C274,'Interim Analysis'!$F:$F,$F274,'Interim Analysis'!$G:$G,$H274,'Interim Analysis'!$D:$D,$D274)
*(INDEX('Dimensional Maps'!L$39:L$63,MATCH($E274,'Dimensional Maps'!$C$8:$C$32,0),1)
/SUMIFS('Dimensional Maps'!L$39:L$63, 'Dimensional Maps'!$B$8:$B$32,$D274)))),0),0)</f>
        <v>2.0359686392635044E-2</v>
      </c>
      <c r="R274" s="115">
        <f>IFERROR(IF($G274 = "WholeBlg",IF(R$1&lt;2020, 0,
IF($H274="GWh",SUMIFS('Interim Analysis'!L:L,'Interim Analysis'!$B:$B,$B274,'Interim Analysis'!$C:$C,$C274,'Interim Analysis'!$F:$F,$F274,'Interim Analysis'!$G:$G,$H274,'Interim Analysis'!$E:$E,$E274),
SUMIFS('Interim Analysis'!L:L,'Interim Analysis'!$B:$B,$B274,'Interim Analysis'!$C:$C,$C274,'Interim Analysis'!$F:$F,$F274,'Interim Analysis'!$G:$G,$H274,'Interim Analysis'!$D:$D,$D274)
*(INDEX('Dimensional Maps'!M$39:M$63,MATCH($E274,'Dimensional Maps'!$C$8:$C$32,0),1)
/SUMIFS('Dimensional Maps'!M$39:M$63, 'Dimensional Maps'!$B$8:$B$32,$D274)))),0),0)</f>
        <v>2.4613135708551333E-2</v>
      </c>
      <c r="S274" s="115">
        <f>IFERROR(IF($G274 = "WholeBlg",IF(S$1&lt;2020, 0,
IF($H274="GWh",SUMIFS('Interim Analysis'!M:M,'Interim Analysis'!$B:$B,$B274,'Interim Analysis'!$C:$C,$C274,'Interim Analysis'!$F:$F,$F274,'Interim Analysis'!$G:$G,$H274,'Interim Analysis'!$E:$E,$E274),
SUMIFS('Interim Analysis'!M:M,'Interim Analysis'!$B:$B,$B274,'Interim Analysis'!$C:$C,$C274,'Interim Analysis'!$F:$F,$F274,'Interim Analysis'!$G:$G,$H274,'Interim Analysis'!$D:$D,$D274)
*(INDEX('Dimensional Maps'!N$39:N$63,MATCH($E274,'Dimensional Maps'!$C$8:$C$32,0),1)
/SUMIFS('Dimensional Maps'!N$39:N$63, 'Dimensional Maps'!$B$8:$B$32,$D274)))),0),0)</f>
        <v>2.8489116881150807E-2</v>
      </c>
      <c r="T274" s="115">
        <f>IFERROR(IF($G274 = "WholeBlg",IF(T$1&lt;2020, 0,
IF($H274="GWh",SUMIFS('Interim Analysis'!N:N,'Interim Analysis'!$B:$B,$B274,'Interim Analysis'!$C:$C,$C274,'Interim Analysis'!$F:$F,$F274,'Interim Analysis'!$G:$G,$H274,'Interim Analysis'!$E:$E,$E274),
SUMIFS('Interim Analysis'!N:N,'Interim Analysis'!$B:$B,$B274,'Interim Analysis'!$C:$C,$C274,'Interim Analysis'!$F:$F,$F274,'Interim Analysis'!$G:$G,$H274,'Interim Analysis'!$D:$D,$D274)
*(INDEX('Dimensional Maps'!O$39:O$63,MATCH($E274,'Dimensional Maps'!$C$8:$C$32,0),1)
/SUMIFS('Dimensional Maps'!O$39:O$63, 'Dimensional Maps'!$B$8:$B$32,$D274)))),0),0)</f>
        <v>3.217379153017464E-2</v>
      </c>
      <c r="U274" s="115">
        <f>IFERROR(IF($G274 = "WholeBlg",IF(U$1&lt;2020, 0,
IF($H274="GWh",SUMIFS('Interim Analysis'!O:O,'Interim Analysis'!$B:$B,$B274,'Interim Analysis'!$C:$C,$C274,'Interim Analysis'!$F:$F,$F274,'Interim Analysis'!$G:$G,$H274,'Interim Analysis'!$E:$E,$E274),
SUMIFS('Interim Analysis'!O:O,'Interim Analysis'!$B:$B,$B274,'Interim Analysis'!$C:$C,$C274,'Interim Analysis'!$F:$F,$F274,'Interim Analysis'!$G:$G,$H274,'Interim Analysis'!$D:$D,$D274)
*(INDEX('Dimensional Maps'!P$39:P$63,MATCH($E274,'Dimensional Maps'!$C$8:$C$32,0),1)
/SUMIFS('Dimensional Maps'!P$39:P$63, 'Dimensional Maps'!$B$8:$B$32,$D274)))),0),0)</f>
        <v>3.5642094475603833E-2</v>
      </c>
      <c r="V274" s="115">
        <f>IFERROR(IF($G274 = "WholeBlg",IF(V$1&lt;2020, 0,
IF($H274="GWh",SUMIFS('Interim Analysis'!P:P,'Interim Analysis'!$B:$B,$B274,'Interim Analysis'!$C:$C,$C274,'Interim Analysis'!$F:$F,$F274,'Interim Analysis'!$G:$G,$H274,'Interim Analysis'!$E:$E,$E274),
SUMIFS('Interim Analysis'!P:P,'Interim Analysis'!$B:$B,$B274,'Interim Analysis'!$C:$C,$C274,'Interim Analysis'!$F:$F,$F274,'Interim Analysis'!$G:$G,$H274,'Interim Analysis'!$D:$D,$D274)
*(INDEX('Dimensional Maps'!Q$39:Q$63,MATCH($E274,'Dimensional Maps'!$C$8:$C$32,0),1)
/SUMIFS('Dimensional Maps'!Q$39:Q$63, 'Dimensional Maps'!$B$8:$B$32,$D274)))),0),0)</f>
        <v>3.9006757923807901E-2</v>
      </c>
      <c r="W274" s="115">
        <f>IFERROR(IF($G274 = "WholeBlg",IF(W$1&lt;2020, 0,
IF($H274="GWh",SUMIFS('Interim Analysis'!Q:Q,'Interim Analysis'!$B:$B,$B274,'Interim Analysis'!$C:$C,$C274,'Interim Analysis'!$F:$F,$F274,'Interim Analysis'!$G:$G,$H274,'Interim Analysis'!$E:$E,$E274),
SUMIFS('Interim Analysis'!Q:Q,'Interim Analysis'!$B:$B,$B274,'Interim Analysis'!$C:$C,$C274,'Interim Analysis'!$F:$F,$F274,'Interim Analysis'!$G:$G,$H274,'Interim Analysis'!$D:$D,$D274)
*(INDEX('Dimensional Maps'!R$39:R$63,MATCH($E274,'Dimensional Maps'!$C$8:$C$32,0),1)
/SUMIFS('Dimensional Maps'!R$39:R$63, 'Dimensional Maps'!$B$8:$B$32,$D274)))),0),0)</f>
        <v>4.2170465867815331E-2</v>
      </c>
    </row>
    <row r="275" spans="1:23" x14ac:dyDescent="0.25">
      <c r="A275" s="105" t="str">
        <f>Home!$C$20</f>
        <v>IOU Potential Program Savings ET</v>
      </c>
      <c r="B275" s="103" t="s">
        <v>236</v>
      </c>
      <c r="C275" s="103">
        <v>2</v>
      </c>
      <c r="D275" s="103" t="s">
        <v>44</v>
      </c>
      <c r="E275" s="103" t="s">
        <v>208</v>
      </c>
      <c r="F275" s="103" t="s">
        <v>186</v>
      </c>
      <c r="G275" s="103" t="s">
        <v>53</v>
      </c>
      <c r="H275" s="143" t="s">
        <v>20</v>
      </c>
      <c r="I275" s="115">
        <f>IFERROR(IF($G275 = "WholeBlg",IF(I$1&lt;2020, 0,
IF($H275="GWh",SUMIFS('Interim Analysis'!C:C,'Interim Analysis'!$B:$B,$B275,'Interim Analysis'!$C:$C,$C275,'Interim Analysis'!$F:$F,$F275,'Interim Analysis'!$G:$G,$H275,'Interim Analysis'!$E:$E,$E275),
SUMIFS('Interim Analysis'!C:C,'Interim Analysis'!$B:$B,$B275,'Interim Analysis'!$C:$C,$C275,'Interim Analysis'!$F:$F,$F275,'Interim Analysis'!$G:$G,$H275,'Interim Analysis'!$D:$D,$D275)
*(INDEX('Dimensional Maps'!D$39:D$63,MATCH($E275,'Dimensional Maps'!$C$8:$C$32,0),1)
/SUMIFS('Dimensional Maps'!D$39:D$63, 'Dimensional Maps'!$B$8:$B$32,$D275)))),0),0)</f>
        <v>0</v>
      </c>
      <c r="J275" s="115">
        <f>IFERROR(IF($G275 = "WholeBlg",IF(J$1&lt;2020, 0,
IF($H275="GWh",SUMIFS('Interim Analysis'!D:D,'Interim Analysis'!$B:$B,$B275,'Interim Analysis'!$C:$C,$C275,'Interim Analysis'!$F:$F,$F275,'Interim Analysis'!$G:$G,$H275,'Interim Analysis'!$E:$E,$E275),
SUMIFS('Interim Analysis'!D:D,'Interim Analysis'!$B:$B,$B275,'Interim Analysis'!$C:$C,$C275,'Interim Analysis'!$F:$F,$F275,'Interim Analysis'!$G:$G,$H275,'Interim Analysis'!$D:$D,$D275)
*(INDEX('Dimensional Maps'!E$39:E$63,MATCH($E275,'Dimensional Maps'!$C$8:$C$32,0),1)
/SUMIFS('Dimensional Maps'!E$39:E$63, 'Dimensional Maps'!$B$8:$B$32,$D275)))),0),0)</f>
        <v>0</v>
      </c>
      <c r="K275" s="115">
        <f>IFERROR(IF($G275 = "WholeBlg",IF(K$1&lt;2020, 0,
IF($H275="GWh",SUMIFS('Interim Analysis'!E:E,'Interim Analysis'!$B:$B,$B275,'Interim Analysis'!$C:$C,$C275,'Interim Analysis'!$F:$F,$F275,'Interim Analysis'!$G:$G,$H275,'Interim Analysis'!$E:$E,$E275),
SUMIFS('Interim Analysis'!E:E,'Interim Analysis'!$B:$B,$B275,'Interim Analysis'!$C:$C,$C275,'Interim Analysis'!$F:$F,$F275,'Interim Analysis'!$G:$G,$H275,'Interim Analysis'!$D:$D,$D275)
*(INDEX('Dimensional Maps'!F$39:F$63,MATCH($E275,'Dimensional Maps'!$C$8:$C$32,0),1)
/SUMIFS('Dimensional Maps'!F$39:F$63, 'Dimensional Maps'!$B$8:$B$32,$D275)))),0),0)</f>
        <v>0</v>
      </c>
      <c r="L275" s="115">
        <f>IFERROR(IF($G275 = "WholeBlg",IF(L$1&lt;2020, 0,
IF($H275="GWh",SUMIFS('Interim Analysis'!F:F,'Interim Analysis'!$B:$B,$B275,'Interim Analysis'!$C:$C,$C275,'Interim Analysis'!$F:$F,$F275,'Interim Analysis'!$G:$G,$H275,'Interim Analysis'!$E:$E,$E275),
SUMIFS('Interim Analysis'!F:F,'Interim Analysis'!$B:$B,$B275,'Interim Analysis'!$C:$C,$C275,'Interim Analysis'!$F:$F,$F275,'Interim Analysis'!$G:$G,$H275,'Interim Analysis'!$D:$D,$D275)
*(INDEX('Dimensional Maps'!G$39:G$63,MATCH($E275,'Dimensional Maps'!$C$8:$C$32,0),1)
/SUMIFS('Dimensional Maps'!G$39:G$63, 'Dimensional Maps'!$B$8:$B$32,$D275)))),0),0)</f>
        <v>0</v>
      </c>
      <c r="M275" s="115">
        <f>IFERROR(IF($G275 = "WholeBlg",IF(M$1&lt;2020, 0,
IF($H275="GWh",SUMIFS('Interim Analysis'!G:G,'Interim Analysis'!$B:$B,$B275,'Interim Analysis'!$C:$C,$C275,'Interim Analysis'!$F:$F,$F275,'Interim Analysis'!$G:$G,$H275,'Interim Analysis'!$E:$E,$E275),
SUMIFS('Interim Analysis'!G:G,'Interim Analysis'!$B:$B,$B275,'Interim Analysis'!$C:$C,$C275,'Interim Analysis'!$F:$F,$F275,'Interim Analysis'!$G:$G,$H275,'Interim Analysis'!$D:$D,$D275)
*(INDEX('Dimensional Maps'!H$39:H$63,MATCH($E275,'Dimensional Maps'!$C$8:$C$32,0),1)
/SUMIFS('Dimensional Maps'!H$39:H$63, 'Dimensional Maps'!$B$8:$B$32,$D275)))),0),0)</f>
        <v>0</v>
      </c>
      <c r="N275" s="115">
        <f>IFERROR(IF($G275 = "WholeBlg",IF(N$1&lt;2020, 0,
IF($H275="GWh",SUMIFS('Interim Analysis'!H:H,'Interim Analysis'!$B:$B,$B275,'Interim Analysis'!$C:$C,$C275,'Interim Analysis'!$F:$F,$F275,'Interim Analysis'!$G:$G,$H275,'Interim Analysis'!$E:$E,$E275),
SUMIFS('Interim Analysis'!H:H,'Interim Analysis'!$B:$B,$B275,'Interim Analysis'!$C:$C,$C275,'Interim Analysis'!$F:$F,$F275,'Interim Analysis'!$G:$G,$H275,'Interim Analysis'!$D:$D,$D275)
*(INDEX('Dimensional Maps'!I$39:I$63,MATCH($E275,'Dimensional Maps'!$C$8:$C$32,0),1)
/SUMIFS('Dimensional Maps'!I$39:I$63, 'Dimensional Maps'!$B$8:$B$32,$D275)))),0),0)</f>
        <v>4.476127722590352E-2</v>
      </c>
      <c r="O275" s="115">
        <f>IFERROR(IF($G275 = "WholeBlg",IF(O$1&lt;2020, 0,
IF($H275="GWh",SUMIFS('Interim Analysis'!I:I,'Interim Analysis'!$B:$B,$B275,'Interim Analysis'!$C:$C,$C275,'Interim Analysis'!$F:$F,$F275,'Interim Analysis'!$G:$G,$H275,'Interim Analysis'!$E:$E,$E275),
SUMIFS('Interim Analysis'!I:I,'Interim Analysis'!$B:$B,$B275,'Interim Analysis'!$C:$C,$C275,'Interim Analysis'!$F:$F,$F275,'Interim Analysis'!$G:$G,$H275,'Interim Analysis'!$D:$D,$D275)
*(INDEX('Dimensional Maps'!J$39:J$63,MATCH($E275,'Dimensional Maps'!$C$8:$C$32,0),1)
/SUMIFS('Dimensional Maps'!J$39:J$63, 'Dimensional Maps'!$B$8:$B$32,$D275)))),0),0)</f>
        <v>8.8444988162485E-2</v>
      </c>
      <c r="P275" s="115">
        <f>IFERROR(IF($G275 = "WholeBlg",IF(P$1&lt;2020, 0,
IF($H275="GWh",SUMIFS('Interim Analysis'!J:J,'Interim Analysis'!$B:$B,$B275,'Interim Analysis'!$C:$C,$C275,'Interim Analysis'!$F:$F,$F275,'Interim Analysis'!$G:$G,$H275,'Interim Analysis'!$E:$E,$E275),
SUMIFS('Interim Analysis'!J:J,'Interim Analysis'!$B:$B,$B275,'Interim Analysis'!$C:$C,$C275,'Interim Analysis'!$F:$F,$F275,'Interim Analysis'!$G:$G,$H275,'Interim Analysis'!$D:$D,$D275)
*(INDEX('Dimensional Maps'!K$39:K$63,MATCH($E275,'Dimensional Maps'!$C$8:$C$32,0),1)
/SUMIFS('Dimensional Maps'!K$39:K$63, 'Dimensional Maps'!$B$8:$B$32,$D275)))),0),0)</f>
        <v>0.13083833693701477</v>
      </c>
      <c r="Q275" s="115">
        <f>IFERROR(IF($G275 = "WholeBlg",IF(Q$1&lt;2020, 0,
IF($H275="GWh",SUMIFS('Interim Analysis'!K:K,'Interim Analysis'!$B:$B,$B275,'Interim Analysis'!$C:$C,$C275,'Interim Analysis'!$F:$F,$F275,'Interim Analysis'!$G:$G,$H275,'Interim Analysis'!$E:$E,$E275),
SUMIFS('Interim Analysis'!K:K,'Interim Analysis'!$B:$B,$B275,'Interim Analysis'!$C:$C,$C275,'Interim Analysis'!$F:$F,$F275,'Interim Analysis'!$G:$G,$H275,'Interim Analysis'!$D:$D,$D275)
*(INDEX('Dimensional Maps'!L$39:L$63,MATCH($E275,'Dimensional Maps'!$C$8:$C$32,0),1)
/SUMIFS('Dimensional Maps'!L$39:L$63, 'Dimensional Maps'!$B$8:$B$32,$D275)))),0),0)</f>
        <v>0.17177346096852963</v>
      </c>
      <c r="R275" s="115">
        <f>IFERROR(IF($G275 = "WholeBlg",IF(R$1&lt;2020, 0,
IF($H275="GWh",SUMIFS('Interim Analysis'!L:L,'Interim Analysis'!$B:$B,$B275,'Interim Analysis'!$C:$C,$C275,'Interim Analysis'!$F:$F,$F275,'Interim Analysis'!$G:$G,$H275,'Interim Analysis'!$E:$E,$E275),
SUMIFS('Interim Analysis'!L:L,'Interim Analysis'!$B:$B,$B275,'Interim Analysis'!$C:$C,$C275,'Interim Analysis'!$F:$F,$F275,'Interim Analysis'!$G:$G,$H275,'Interim Analysis'!$D:$D,$D275)
*(INDEX('Dimensional Maps'!M$39:M$63,MATCH($E275,'Dimensional Maps'!$C$8:$C$32,0),1)
/SUMIFS('Dimensional Maps'!M$39:M$63, 'Dimensional Maps'!$B$8:$B$32,$D275)))),0),0)</f>
        <v>0.21246726001953167</v>
      </c>
      <c r="S275" s="115">
        <f>IFERROR(IF($G275 = "WholeBlg",IF(S$1&lt;2020, 0,
IF($H275="GWh",SUMIFS('Interim Analysis'!M:M,'Interim Analysis'!$B:$B,$B275,'Interim Analysis'!$C:$C,$C275,'Interim Analysis'!$F:$F,$F275,'Interim Analysis'!$G:$G,$H275,'Interim Analysis'!$E:$E,$E275),
SUMIFS('Interim Analysis'!M:M,'Interim Analysis'!$B:$B,$B275,'Interim Analysis'!$C:$C,$C275,'Interim Analysis'!$F:$F,$F275,'Interim Analysis'!$G:$G,$H275,'Interim Analysis'!$D:$D,$D275)
*(INDEX('Dimensional Maps'!N$39:N$63,MATCH($E275,'Dimensional Maps'!$C$8:$C$32,0),1)
/SUMIFS('Dimensional Maps'!N$39:N$63, 'Dimensional Maps'!$B$8:$B$32,$D275)))),0),0)</f>
        <v>0.25276165580902904</v>
      </c>
      <c r="T275" s="115">
        <f>IFERROR(IF($G275 = "WholeBlg",IF(T$1&lt;2020, 0,
IF($H275="GWh",SUMIFS('Interim Analysis'!N:N,'Interim Analysis'!$B:$B,$B275,'Interim Analysis'!$C:$C,$C275,'Interim Analysis'!$F:$F,$F275,'Interim Analysis'!$G:$G,$H275,'Interim Analysis'!$E:$E,$E275),
SUMIFS('Interim Analysis'!N:N,'Interim Analysis'!$B:$B,$B275,'Interim Analysis'!$C:$C,$C275,'Interim Analysis'!$F:$F,$F275,'Interim Analysis'!$G:$G,$H275,'Interim Analysis'!$D:$D,$D275)
*(INDEX('Dimensional Maps'!O$39:O$63,MATCH($E275,'Dimensional Maps'!$C$8:$C$32,0),1)
/SUMIFS('Dimensional Maps'!O$39:O$63, 'Dimensional Maps'!$B$8:$B$32,$D275)))),0),0)</f>
        <v>0.29532166826803768</v>
      </c>
      <c r="U275" s="115">
        <f>IFERROR(IF($G275 = "WholeBlg",IF(U$1&lt;2020, 0,
IF($H275="GWh",SUMIFS('Interim Analysis'!O:O,'Interim Analysis'!$B:$B,$B275,'Interim Analysis'!$C:$C,$C275,'Interim Analysis'!$F:$F,$F275,'Interim Analysis'!$G:$G,$H275,'Interim Analysis'!$E:$E,$E275),
SUMIFS('Interim Analysis'!O:O,'Interim Analysis'!$B:$B,$B275,'Interim Analysis'!$C:$C,$C275,'Interim Analysis'!$F:$F,$F275,'Interim Analysis'!$G:$G,$H275,'Interim Analysis'!$D:$D,$D275)
*(INDEX('Dimensional Maps'!P$39:P$63,MATCH($E275,'Dimensional Maps'!$C$8:$C$32,0),1)
/SUMIFS('Dimensional Maps'!P$39:P$63, 'Dimensional Maps'!$B$8:$B$32,$D275)))),0),0)</f>
        <v>0.34186419057015277</v>
      </c>
      <c r="V275" s="115">
        <f>IFERROR(IF($G275 = "WholeBlg",IF(V$1&lt;2020, 0,
IF($H275="GWh",SUMIFS('Interim Analysis'!P:P,'Interim Analysis'!$B:$B,$B275,'Interim Analysis'!$C:$C,$C275,'Interim Analysis'!$F:$F,$F275,'Interim Analysis'!$G:$G,$H275,'Interim Analysis'!$E:$E,$E275),
SUMIFS('Interim Analysis'!P:P,'Interim Analysis'!$B:$B,$B275,'Interim Analysis'!$C:$C,$C275,'Interim Analysis'!$F:$F,$F275,'Interim Analysis'!$G:$G,$H275,'Interim Analysis'!$D:$D,$D275)
*(INDEX('Dimensional Maps'!Q$39:Q$63,MATCH($E275,'Dimensional Maps'!$C$8:$C$32,0),1)
/SUMIFS('Dimensional Maps'!Q$39:Q$63, 'Dimensional Maps'!$B$8:$B$32,$D275)))),0),0)</f>
        <v>0.3971650742051987</v>
      </c>
      <c r="W275" s="115">
        <f>IFERROR(IF($G275 = "WholeBlg",IF(W$1&lt;2020, 0,
IF($H275="GWh",SUMIFS('Interim Analysis'!Q:Q,'Interim Analysis'!$B:$B,$B275,'Interim Analysis'!$C:$C,$C275,'Interim Analysis'!$F:$F,$F275,'Interim Analysis'!$G:$G,$H275,'Interim Analysis'!$E:$E,$E275),
SUMIFS('Interim Analysis'!Q:Q,'Interim Analysis'!$B:$B,$B275,'Interim Analysis'!$C:$C,$C275,'Interim Analysis'!$F:$F,$F275,'Interim Analysis'!$G:$G,$H275,'Interim Analysis'!$D:$D,$D275)
*(INDEX('Dimensional Maps'!R$39:R$63,MATCH($E275,'Dimensional Maps'!$C$8:$C$32,0),1)
/SUMIFS('Dimensional Maps'!R$39:R$63, 'Dimensional Maps'!$B$8:$B$32,$D275)))),0),0)</f>
        <v>0.46714401090745711</v>
      </c>
    </row>
    <row r="276" spans="1:23" x14ac:dyDescent="0.25">
      <c r="A276" s="105" t="str">
        <f>Home!$C$20</f>
        <v>IOU Potential Program Savings ET</v>
      </c>
      <c r="B276" s="139" t="s">
        <v>238</v>
      </c>
      <c r="C276" s="139">
        <v>1</v>
      </c>
      <c r="D276" s="139" t="s">
        <v>44</v>
      </c>
      <c r="E276" s="139" t="s">
        <v>215</v>
      </c>
      <c r="F276" s="139" t="s">
        <v>167</v>
      </c>
      <c r="G276" s="139" t="s">
        <v>53</v>
      </c>
      <c r="H276" s="140" t="s">
        <v>18</v>
      </c>
      <c r="I276" s="115">
        <f>IFERROR(IF($G276 = "WholeBlg",IF(I$1&lt;2020, 0,
IF($H276="GWh",SUMIFS('Interim Analysis'!C:C,'Interim Analysis'!$B:$B,$B276,'Interim Analysis'!$C:$C,$C276,'Interim Analysis'!$F:$F,$F276,'Interim Analysis'!$G:$G,$H276,'Interim Analysis'!$E:$E,$E276),
SUMIFS('Interim Analysis'!C:C,'Interim Analysis'!$B:$B,$B276,'Interim Analysis'!$C:$C,$C276,'Interim Analysis'!$F:$F,$F276,'Interim Analysis'!$G:$G,$H276,'Interim Analysis'!$D:$D,$D276)
*(INDEX('Dimensional Maps'!D$39:D$63,MATCH($E276,'Dimensional Maps'!$C$8:$C$32,0),1)
/SUMIFS('Dimensional Maps'!D$39:D$63, 'Dimensional Maps'!$B$8:$B$32,$D276)))),0),0)</f>
        <v>0</v>
      </c>
      <c r="J276" s="115">
        <f>IFERROR(IF($G276 = "WholeBlg",IF(J$1&lt;2020, 0,
IF($H276="GWh",SUMIFS('Interim Analysis'!D:D,'Interim Analysis'!$B:$B,$B276,'Interim Analysis'!$C:$C,$C276,'Interim Analysis'!$F:$F,$F276,'Interim Analysis'!$G:$G,$H276,'Interim Analysis'!$E:$E,$E276),
SUMIFS('Interim Analysis'!D:D,'Interim Analysis'!$B:$B,$B276,'Interim Analysis'!$C:$C,$C276,'Interim Analysis'!$F:$F,$F276,'Interim Analysis'!$G:$G,$H276,'Interim Analysis'!$D:$D,$D276)
*(INDEX('Dimensional Maps'!E$39:E$63,MATCH($E276,'Dimensional Maps'!$C$8:$C$32,0),1)
/SUMIFS('Dimensional Maps'!E$39:E$63, 'Dimensional Maps'!$B$8:$B$32,$D276)))),0),0)</f>
        <v>0</v>
      </c>
      <c r="K276" s="115">
        <f>IFERROR(IF($G276 = "WholeBlg",IF(K$1&lt;2020, 0,
IF($H276="GWh",SUMIFS('Interim Analysis'!E:E,'Interim Analysis'!$B:$B,$B276,'Interim Analysis'!$C:$C,$C276,'Interim Analysis'!$F:$F,$F276,'Interim Analysis'!$G:$G,$H276,'Interim Analysis'!$E:$E,$E276),
SUMIFS('Interim Analysis'!E:E,'Interim Analysis'!$B:$B,$B276,'Interim Analysis'!$C:$C,$C276,'Interim Analysis'!$F:$F,$F276,'Interim Analysis'!$G:$G,$H276,'Interim Analysis'!$D:$D,$D276)
*(INDEX('Dimensional Maps'!F$39:F$63,MATCH($E276,'Dimensional Maps'!$C$8:$C$32,0),1)
/SUMIFS('Dimensional Maps'!F$39:F$63, 'Dimensional Maps'!$B$8:$B$32,$D276)))),0),0)</f>
        <v>0</v>
      </c>
      <c r="L276" s="115">
        <f>IFERROR(IF($G276 = "WholeBlg",IF(L$1&lt;2020, 0,
IF($H276="GWh",SUMIFS('Interim Analysis'!F:F,'Interim Analysis'!$B:$B,$B276,'Interim Analysis'!$C:$C,$C276,'Interim Analysis'!$F:$F,$F276,'Interim Analysis'!$G:$G,$H276,'Interim Analysis'!$E:$E,$E276),
SUMIFS('Interim Analysis'!F:F,'Interim Analysis'!$B:$B,$B276,'Interim Analysis'!$C:$C,$C276,'Interim Analysis'!$F:$F,$F276,'Interim Analysis'!$G:$G,$H276,'Interim Analysis'!$D:$D,$D276)
*(INDEX('Dimensional Maps'!G$39:G$63,MATCH($E276,'Dimensional Maps'!$C$8:$C$32,0),1)
/SUMIFS('Dimensional Maps'!G$39:G$63, 'Dimensional Maps'!$B$8:$B$32,$D276)))),0),0)</f>
        <v>0</v>
      </c>
      <c r="M276" s="115">
        <f>IFERROR(IF($G276 = "WholeBlg",IF(M$1&lt;2020, 0,
IF($H276="GWh",SUMIFS('Interim Analysis'!G:G,'Interim Analysis'!$B:$B,$B276,'Interim Analysis'!$C:$C,$C276,'Interim Analysis'!$F:$F,$F276,'Interim Analysis'!$G:$G,$H276,'Interim Analysis'!$E:$E,$E276),
SUMIFS('Interim Analysis'!G:G,'Interim Analysis'!$B:$B,$B276,'Interim Analysis'!$C:$C,$C276,'Interim Analysis'!$F:$F,$F276,'Interim Analysis'!$G:$G,$H276,'Interim Analysis'!$D:$D,$D276)
*(INDEX('Dimensional Maps'!H$39:H$63,MATCH($E276,'Dimensional Maps'!$C$8:$C$32,0),1)
/SUMIFS('Dimensional Maps'!H$39:H$63, 'Dimensional Maps'!$B$8:$B$32,$D276)))),0),0)</f>
        <v>0</v>
      </c>
      <c r="N276" s="115">
        <f>IFERROR(IF($G276 = "WholeBlg",IF(N$1&lt;2020, 0,
IF($H276="GWh",SUMIFS('Interim Analysis'!H:H,'Interim Analysis'!$B:$B,$B276,'Interim Analysis'!$C:$C,$C276,'Interim Analysis'!$F:$F,$F276,'Interim Analysis'!$G:$G,$H276,'Interim Analysis'!$E:$E,$E276),
SUMIFS('Interim Analysis'!H:H,'Interim Analysis'!$B:$B,$B276,'Interim Analysis'!$C:$C,$C276,'Interim Analysis'!$F:$F,$F276,'Interim Analysis'!$G:$G,$H276,'Interim Analysis'!$D:$D,$D276)
*(INDEX('Dimensional Maps'!I$39:I$63,MATCH($E276,'Dimensional Maps'!$C$8:$C$32,0),1)
/SUMIFS('Dimensional Maps'!I$39:I$63, 'Dimensional Maps'!$B$8:$B$32,$D276)))),0),0)</f>
        <v>0</v>
      </c>
      <c r="O276" s="115">
        <f>IFERROR(IF($G276 = "WholeBlg",IF(O$1&lt;2020, 0,
IF($H276="GWh",SUMIFS('Interim Analysis'!I:I,'Interim Analysis'!$B:$B,$B276,'Interim Analysis'!$C:$C,$C276,'Interim Analysis'!$F:$F,$F276,'Interim Analysis'!$G:$G,$H276,'Interim Analysis'!$E:$E,$E276),
SUMIFS('Interim Analysis'!I:I,'Interim Analysis'!$B:$B,$B276,'Interim Analysis'!$C:$C,$C276,'Interim Analysis'!$F:$F,$F276,'Interim Analysis'!$G:$G,$H276,'Interim Analysis'!$D:$D,$D276)
*(INDEX('Dimensional Maps'!J$39:J$63,MATCH($E276,'Dimensional Maps'!$C$8:$C$32,0),1)
/SUMIFS('Dimensional Maps'!J$39:J$63, 'Dimensional Maps'!$B$8:$B$32,$D276)))),0),0)</f>
        <v>0</v>
      </c>
      <c r="P276" s="115">
        <f>IFERROR(IF($G276 = "WholeBlg",IF(P$1&lt;2020, 0,
IF($H276="GWh",SUMIFS('Interim Analysis'!J:J,'Interim Analysis'!$B:$B,$B276,'Interim Analysis'!$C:$C,$C276,'Interim Analysis'!$F:$F,$F276,'Interim Analysis'!$G:$G,$H276,'Interim Analysis'!$E:$E,$E276),
SUMIFS('Interim Analysis'!J:J,'Interim Analysis'!$B:$B,$B276,'Interim Analysis'!$C:$C,$C276,'Interim Analysis'!$F:$F,$F276,'Interim Analysis'!$G:$G,$H276,'Interim Analysis'!$D:$D,$D276)
*(INDEX('Dimensional Maps'!K$39:K$63,MATCH($E276,'Dimensional Maps'!$C$8:$C$32,0),1)
/SUMIFS('Dimensional Maps'!K$39:K$63, 'Dimensional Maps'!$B$8:$B$32,$D276)))),0),0)</f>
        <v>0</v>
      </c>
      <c r="Q276" s="115">
        <f>IFERROR(IF($G276 = "WholeBlg",IF(Q$1&lt;2020, 0,
IF($H276="GWh",SUMIFS('Interim Analysis'!K:K,'Interim Analysis'!$B:$B,$B276,'Interim Analysis'!$C:$C,$C276,'Interim Analysis'!$F:$F,$F276,'Interim Analysis'!$G:$G,$H276,'Interim Analysis'!$E:$E,$E276),
SUMIFS('Interim Analysis'!K:K,'Interim Analysis'!$B:$B,$B276,'Interim Analysis'!$C:$C,$C276,'Interim Analysis'!$F:$F,$F276,'Interim Analysis'!$G:$G,$H276,'Interim Analysis'!$D:$D,$D276)
*(INDEX('Dimensional Maps'!L$39:L$63,MATCH($E276,'Dimensional Maps'!$C$8:$C$32,0),1)
/SUMIFS('Dimensional Maps'!L$39:L$63, 'Dimensional Maps'!$B$8:$B$32,$D276)))),0),0)</f>
        <v>0</v>
      </c>
      <c r="R276" s="115">
        <f>IFERROR(IF($G276 = "WholeBlg",IF(R$1&lt;2020, 0,
IF($H276="GWh",SUMIFS('Interim Analysis'!L:L,'Interim Analysis'!$B:$B,$B276,'Interim Analysis'!$C:$C,$C276,'Interim Analysis'!$F:$F,$F276,'Interim Analysis'!$G:$G,$H276,'Interim Analysis'!$E:$E,$E276),
SUMIFS('Interim Analysis'!L:L,'Interim Analysis'!$B:$B,$B276,'Interim Analysis'!$C:$C,$C276,'Interim Analysis'!$F:$F,$F276,'Interim Analysis'!$G:$G,$H276,'Interim Analysis'!$D:$D,$D276)
*(INDEX('Dimensional Maps'!M$39:M$63,MATCH($E276,'Dimensional Maps'!$C$8:$C$32,0),1)
/SUMIFS('Dimensional Maps'!M$39:M$63, 'Dimensional Maps'!$B$8:$B$32,$D276)))),0),0)</f>
        <v>0</v>
      </c>
      <c r="S276" s="115">
        <f>IFERROR(IF($G276 = "WholeBlg",IF(S$1&lt;2020, 0,
IF($H276="GWh",SUMIFS('Interim Analysis'!M:M,'Interim Analysis'!$B:$B,$B276,'Interim Analysis'!$C:$C,$C276,'Interim Analysis'!$F:$F,$F276,'Interim Analysis'!$G:$G,$H276,'Interim Analysis'!$E:$E,$E276),
SUMIFS('Interim Analysis'!M:M,'Interim Analysis'!$B:$B,$B276,'Interim Analysis'!$C:$C,$C276,'Interim Analysis'!$F:$F,$F276,'Interim Analysis'!$G:$G,$H276,'Interim Analysis'!$D:$D,$D276)
*(INDEX('Dimensional Maps'!N$39:N$63,MATCH($E276,'Dimensional Maps'!$C$8:$C$32,0),1)
/SUMIFS('Dimensional Maps'!N$39:N$63, 'Dimensional Maps'!$B$8:$B$32,$D276)))),0),0)</f>
        <v>0</v>
      </c>
      <c r="T276" s="115">
        <f>IFERROR(IF($G276 = "WholeBlg",IF(T$1&lt;2020, 0,
IF($H276="GWh",SUMIFS('Interim Analysis'!N:N,'Interim Analysis'!$B:$B,$B276,'Interim Analysis'!$C:$C,$C276,'Interim Analysis'!$F:$F,$F276,'Interim Analysis'!$G:$G,$H276,'Interim Analysis'!$E:$E,$E276),
SUMIFS('Interim Analysis'!N:N,'Interim Analysis'!$B:$B,$B276,'Interim Analysis'!$C:$C,$C276,'Interim Analysis'!$F:$F,$F276,'Interim Analysis'!$G:$G,$H276,'Interim Analysis'!$D:$D,$D276)
*(INDEX('Dimensional Maps'!O$39:O$63,MATCH($E276,'Dimensional Maps'!$C$8:$C$32,0),1)
/SUMIFS('Dimensional Maps'!O$39:O$63, 'Dimensional Maps'!$B$8:$B$32,$D276)))),0),0)</f>
        <v>0</v>
      </c>
      <c r="U276" s="115">
        <f>IFERROR(IF($G276 = "WholeBlg",IF(U$1&lt;2020, 0,
IF($H276="GWh",SUMIFS('Interim Analysis'!O:O,'Interim Analysis'!$B:$B,$B276,'Interim Analysis'!$C:$C,$C276,'Interim Analysis'!$F:$F,$F276,'Interim Analysis'!$G:$G,$H276,'Interim Analysis'!$E:$E,$E276),
SUMIFS('Interim Analysis'!O:O,'Interim Analysis'!$B:$B,$B276,'Interim Analysis'!$C:$C,$C276,'Interim Analysis'!$F:$F,$F276,'Interim Analysis'!$G:$G,$H276,'Interim Analysis'!$D:$D,$D276)
*(INDEX('Dimensional Maps'!P$39:P$63,MATCH($E276,'Dimensional Maps'!$C$8:$C$32,0),1)
/SUMIFS('Dimensional Maps'!P$39:P$63, 'Dimensional Maps'!$B$8:$B$32,$D276)))),0),0)</f>
        <v>0</v>
      </c>
      <c r="V276" s="115">
        <f>IFERROR(IF($G276 = "WholeBlg",IF(V$1&lt;2020, 0,
IF($H276="GWh",SUMIFS('Interim Analysis'!P:P,'Interim Analysis'!$B:$B,$B276,'Interim Analysis'!$C:$C,$C276,'Interim Analysis'!$F:$F,$F276,'Interim Analysis'!$G:$G,$H276,'Interim Analysis'!$E:$E,$E276),
SUMIFS('Interim Analysis'!P:P,'Interim Analysis'!$B:$B,$B276,'Interim Analysis'!$C:$C,$C276,'Interim Analysis'!$F:$F,$F276,'Interim Analysis'!$G:$G,$H276,'Interim Analysis'!$D:$D,$D276)
*(INDEX('Dimensional Maps'!Q$39:Q$63,MATCH($E276,'Dimensional Maps'!$C$8:$C$32,0),1)
/SUMIFS('Dimensional Maps'!Q$39:Q$63, 'Dimensional Maps'!$B$8:$B$32,$D276)))),0),0)</f>
        <v>0</v>
      </c>
      <c r="W276" s="115">
        <f>IFERROR(IF($G276 = "WholeBlg",IF(W$1&lt;2020, 0,
IF($H276="GWh",SUMIFS('Interim Analysis'!Q:Q,'Interim Analysis'!$B:$B,$B276,'Interim Analysis'!$C:$C,$C276,'Interim Analysis'!$F:$F,$F276,'Interim Analysis'!$G:$G,$H276,'Interim Analysis'!$E:$E,$E276),
SUMIFS('Interim Analysis'!Q:Q,'Interim Analysis'!$B:$B,$B276,'Interim Analysis'!$C:$C,$C276,'Interim Analysis'!$F:$F,$F276,'Interim Analysis'!$G:$G,$H276,'Interim Analysis'!$D:$D,$D276)
*(INDEX('Dimensional Maps'!R$39:R$63,MATCH($E276,'Dimensional Maps'!$C$8:$C$32,0),1)
/SUMIFS('Dimensional Maps'!R$39:R$63, 'Dimensional Maps'!$B$8:$B$32,$D276)))),0),0)</f>
        <v>0</v>
      </c>
    </row>
    <row r="277" spans="1:23" x14ac:dyDescent="0.25">
      <c r="A277" s="105" t="str">
        <f>Home!$C$20</f>
        <v>IOU Potential Program Savings ET</v>
      </c>
      <c r="B277" s="103" t="s">
        <v>236</v>
      </c>
      <c r="C277" s="103">
        <v>1</v>
      </c>
      <c r="D277" s="103" t="s">
        <v>47</v>
      </c>
      <c r="E277" s="103" t="s">
        <v>45</v>
      </c>
      <c r="F277" s="103" t="s">
        <v>167</v>
      </c>
      <c r="G277" s="103" t="s">
        <v>53</v>
      </c>
      <c r="H277" s="116" t="s">
        <v>20</v>
      </c>
      <c r="I277" s="115">
        <f>IFERROR(IF($G277 = "WholeBlg",IF(I$1&lt;2020, 0,
IF($H277="GWh",SUMIFS('Interim Analysis'!C:C,'Interim Analysis'!$B:$B,$B277,'Interim Analysis'!$C:$C,$C277,'Interim Analysis'!$F:$F,$F277,'Interim Analysis'!$G:$G,$H277,'Interim Analysis'!$E:$E,$E277),
SUMIFS('Interim Analysis'!C:C,'Interim Analysis'!$B:$B,$B277,'Interim Analysis'!$C:$C,$C277,'Interim Analysis'!$F:$F,$F277,'Interim Analysis'!$G:$G,$H277,'Interim Analysis'!$D:$D,$D277)
*(INDEX('Dimensional Maps'!D$39:D$63,MATCH($E277,'Dimensional Maps'!$C$8:$C$32,0),1)
/SUMIFS('Dimensional Maps'!D$39:D$63, 'Dimensional Maps'!$B$8:$B$32,$D277)))),0),0)</f>
        <v>0</v>
      </c>
      <c r="J277" s="115">
        <f>IFERROR(IF($G277 = "WholeBlg",IF(J$1&lt;2020, 0,
IF($H277="GWh",SUMIFS('Interim Analysis'!D:D,'Interim Analysis'!$B:$B,$B277,'Interim Analysis'!$C:$C,$C277,'Interim Analysis'!$F:$F,$F277,'Interim Analysis'!$G:$G,$H277,'Interim Analysis'!$E:$E,$E277),
SUMIFS('Interim Analysis'!D:D,'Interim Analysis'!$B:$B,$B277,'Interim Analysis'!$C:$C,$C277,'Interim Analysis'!$F:$F,$F277,'Interim Analysis'!$G:$G,$H277,'Interim Analysis'!$D:$D,$D277)
*(INDEX('Dimensional Maps'!E$39:E$63,MATCH($E277,'Dimensional Maps'!$C$8:$C$32,0),1)
/SUMIFS('Dimensional Maps'!E$39:E$63, 'Dimensional Maps'!$B$8:$B$32,$D277)))),0),0)</f>
        <v>0</v>
      </c>
      <c r="K277" s="115">
        <f>IFERROR(IF($G277 = "WholeBlg",IF(K$1&lt;2020, 0,
IF($H277="GWh",SUMIFS('Interim Analysis'!E:E,'Interim Analysis'!$B:$B,$B277,'Interim Analysis'!$C:$C,$C277,'Interim Analysis'!$F:$F,$F277,'Interim Analysis'!$G:$G,$H277,'Interim Analysis'!$E:$E,$E277),
SUMIFS('Interim Analysis'!E:E,'Interim Analysis'!$B:$B,$B277,'Interim Analysis'!$C:$C,$C277,'Interim Analysis'!$F:$F,$F277,'Interim Analysis'!$G:$G,$H277,'Interim Analysis'!$D:$D,$D277)
*(INDEX('Dimensional Maps'!F$39:F$63,MATCH($E277,'Dimensional Maps'!$C$8:$C$32,0),1)
/SUMIFS('Dimensional Maps'!F$39:F$63, 'Dimensional Maps'!$B$8:$B$32,$D277)))),0),0)</f>
        <v>0</v>
      </c>
      <c r="L277" s="115">
        <f>IFERROR(IF($G277 = "WholeBlg",IF(L$1&lt;2020, 0,
IF($H277="GWh",SUMIFS('Interim Analysis'!F:F,'Interim Analysis'!$B:$B,$B277,'Interim Analysis'!$C:$C,$C277,'Interim Analysis'!$F:$F,$F277,'Interim Analysis'!$G:$G,$H277,'Interim Analysis'!$E:$E,$E277),
SUMIFS('Interim Analysis'!F:F,'Interim Analysis'!$B:$B,$B277,'Interim Analysis'!$C:$C,$C277,'Interim Analysis'!$F:$F,$F277,'Interim Analysis'!$G:$G,$H277,'Interim Analysis'!$D:$D,$D277)
*(INDEX('Dimensional Maps'!G$39:G$63,MATCH($E277,'Dimensional Maps'!$C$8:$C$32,0),1)
/SUMIFS('Dimensional Maps'!G$39:G$63, 'Dimensional Maps'!$B$8:$B$32,$D277)))),0),0)</f>
        <v>0</v>
      </c>
      <c r="M277" s="115">
        <f>IFERROR(IF($G277 = "WholeBlg",IF(M$1&lt;2020, 0,
IF($H277="GWh",SUMIFS('Interim Analysis'!G:G,'Interim Analysis'!$B:$B,$B277,'Interim Analysis'!$C:$C,$C277,'Interim Analysis'!$F:$F,$F277,'Interim Analysis'!$G:$G,$H277,'Interim Analysis'!$E:$E,$E277),
SUMIFS('Interim Analysis'!G:G,'Interim Analysis'!$B:$B,$B277,'Interim Analysis'!$C:$C,$C277,'Interim Analysis'!$F:$F,$F277,'Interim Analysis'!$G:$G,$H277,'Interim Analysis'!$D:$D,$D277)
*(INDEX('Dimensional Maps'!H$39:H$63,MATCH($E277,'Dimensional Maps'!$C$8:$C$32,0),1)
/SUMIFS('Dimensional Maps'!H$39:H$63, 'Dimensional Maps'!$B$8:$B$32,$D277)))),0),0)</f>
        <v>0</v>
      </c>
      <c r="N277" s="115">
        <f>IFERROR(IF($G277 = "WholeBlg",IF(N$1&lt;2020, 0,
IF($H277="GWh",SUMIFS('Interim Analysis'!H:H,'Interim Analysis'!$B:$B,$B277,'Interim Analysis'!$C:$C,$C277,'Interim Analysis'!$F:$F,$F277,'Interim Analysis'!$G:$G,$H277,'Interim Analysis'!$E:$E,$E277),
SUMIFS('Interim Analysis'!H:H,'Interim Analysis'!$B:$B,$B277,'Interim Analysis'!$C:$C,$C277,'Interim Analysis'!$F:$F,$F277,'Interim Analysis'!$G:$G,$H277,'Interim Analysis'!$D:$D,$D277)
*(INDEX('Dimensional Maps'!I$39:I$63,MATCH($E277,'Dimensional Maps'!$C$8:$C$32,0),1)
/SUMIFS('Dimensional Maps'!I$39:I$63, 'Dimensional Maps'!$B$8:$B$32,$D277)))),0),0)</f>
        <v>0.45383264229005782</v>
      </c>
      <c r="O277" s="115">
        <f>IFERROR(IF($G277 = "WholeBlg",IF(O$1&lt;2020, 0,
IF($H277="GWh",SUMIFS('Interim Analysis'!I:I,'Interim Analysis'!$B:$B,$B277,'Interim Analysis'!$C:$C,$C277,'Interim Analysis'!$F:$F,$F277,'Interim Analysis'!$G:$G,$H277,'Interim Analysis'!$E:$E,$E277),
SUMIFS('Interim Analysis'!I:I,'Interim Analysis'!$B:$B,$B277,'Interim Analysis'!$C:$C,$C277,'Interim Analysis'!$F:$F,$F277,'Interim Analysis'!$G:$G,$H277,'Interim Analysis'!$D:$D,$D277)
*(INDEX('Dimensional Maps'!J$39:J$63,MATCH($E277,'Dimensional Maps'!$C$8:$C$32,0),1)
/SUMIFS('Dimensional Maps'!J$39:J$63, 'Dimensional Maps'!$B$8:$B$32,$D277)))),0),0)</f>
        <v>0.89365711150866345</v>
      </c>
      <c r="P277" s="115">
        <f>IFERROR(IF($G277 = "WholeBlg",IF(P$1&lt;2020, 0,
IF($H277="GWh",SUMIFS('Interim Analysis'!J:J,'Interim Analysis'!$B:$B,$B277,'Interim Analysis'!$C:$C,$C277,'Interim Analysis'!$F:$F,$F277,'Interim Analysis'!$G:$G,$H277,'Interim Analysis'!$E:$E,$E277),
SUMIFS('Interim Analysis'!J:J,'Interim Analysis'!$B:$B,$B277,'Interim Analysis'!$C:$C,$C277,'Interim Analysis'!$F:$F,$F277,'Interim Analysis'!$G:$G,$H277,'Interim Analysis'!$D:$D,$D277)
*(INDEX('Dimensional Maps'!K$39:K$63,MATCH($E277,'Dimensional Maps'!$C$8:$C$32,0),1)
/SUMIFS('Dimensional Maps'!K$39:K$63, 'Dimensional Maps'!$B$8:$B$32,$D277)))),0),0)</f>
        <v>1.3215607566099312</v>
      </c>
      <c r="Q277" s="115">
        <f>IFERROR(IF($G277 = "WholeBlg",IF(Q$1&lt;2020, 0,
IF($H277="GWh",SUMIFS('Interim Analysis'!K:K,'Interim Analysis'!$B:$B,$B277,'Interim Analysis'!$C:$C,$C277,'Interim Analysis'!$F:$F,$F277,'Interim Analysis'!$G:$G,$H277,'Interim Analysis'!$E:$E,$E277),
SUMIFS('Interim Analysis'!K:K,'Interim Analysis'!$B:$B,$B277,'Interim Analysis'!$C:$C,$C277,'Interim Analysis'!$F:$F,$F277,'Interim Analysis'!$G:$G,$H277,'Interim Analysis'!$D:$D,$D277)
*(INDEX('Dimensional Maps'!L$39:L$63,MATCH($E277,'Dimensional Maps'!$C$8:$C$32,0),1)
/SUMIFS('Dimensional Maps'!L$39:L$63, 'Dimensional Maps'!$B$8:$B$32,$D277)))),0),0)</f>
        <v>1.7422075035699338</v>
      </c>
      <c r="R277" s="115">
        <f>IFERROR(IF($G277 = "WholeBlg",IF(R$1&lt;2020, 0,
IF($H277="GWh",SUMIFS('Interim Analysis'!L:L,'Interim Analysis'!$B:$B,$B277,'Interim Analysis'!$C:$C,$C277,'Interim Analysis'!$F:$F,$F277,'Interim Analysis'!$G:$G,$H277,'Interim Analysis'!$E:$E,$E277),
SUMIFS('Interim Analysis'!L:L,'Interim Analysis'!$B:$B,$B277,'Interim Analysis'!$C:$C,$C277,'Interim Analysis'!$F:$F,$F277,'Interim Analysis'!$G:$G,$H277,'Interim Analysis'!$D:$D,$D277)
*(INDEX('Dimensional Maps'!M$39:M$63,MATCH($E277,'Dimensional Maps'!$C$8:$C$32,0),1)
/SUMIFS('Dimensional Maps'!M$39:M$63, 'Dimensional Maps'!$B$8:$B$32,$D277)))),0),0)</f>
        <v>2.148722393190436</v>
      </c>
      <c r="S277" s="115">
        <f>IFERROR(IF($G277 = "WholeBlg",IF(S$1&lt;2020, 0,
IF($H277="GWh",SUMIFS('Interim Analysis'!M:M,'Interim Analysis'!$B:$B,$B277,'Interim Analysis'!$C:$C,$C277,'Interim Analysis'!$F:$F,$F277,'Interim Analysis'!$G:$G,$H277,'Interim Analysis'!$E:$E,$E277),
SUMIFS('Interim Analysis'!M:M,'Interim Analysis'!$B:$B,$B277,'Interim Analysis'!$C:$C,$C277,'Interim Analysis'!$F:$F,$F277,'Interim Analysis'!$G:$G,$H277,'Interim Analysis'!$D:$D,$D277)
*(INDEX('Dimensional Maps'!N$39:N$63,MATCH($E277,'Dimensional Maps'!$C$8:$C$32,0),1)
/SUMIFS('Dimensional Maps'!N$39:N$63, 'Dimensional Maps'!$B$8:$B$32,$D277)))),0),0)</f>
        <v>2.5465752306784988</v>
      </c>
      <c r="T277" s="115">
        <f>IFERROR(IF($G277 = "WholeBlg",IF(T$1&lt;2020, 0,
IF($H277="GWh",SUMIFS('Interim Analysis'!N:N,'Interim Analysis'!$B:$B,$B277,'Interim Analysis'!$C:$C,$C277,'Interim Analysis'!$F:$F,$F277,'Interim Analysis'!$G:$G,$H277,'Interim Analysis'!$E:$E,$E277),
SUMIFS('Interim Analysis'!N:N,'Interim Analysis'!$B:$B,$B277,'Interim Analysis'!$C:$C,$C277,'Interim Analysis'!$F:$F,$F277,'Interim Analysis'!$G:$G,$H277,'Interim Analysis'!$D:$D,$D277)
*(INDEX('Dimensional Maps'!O$39:O$63,MATCH($E277,'Dimensional Maps'!$C$8:$C$32,0),1)
/SUMIFS('Dimensional Maps'!O$39:O$63, 'Dimensional Maps'!$B$8:$B$32,$D277)))),0),0)</f>
        <v>2.9304398332652193</v>
      </c>
      <c r="U277" s="115">
        <f>IFERROR(IF($G277 = "WholeBlg",IF(U$1&lt;2020, 0,
IF($H277="GWh",SUMIFS('Interim Analysis'!O:O,'Interim Analysis'!$B:$B,$B277,'Interim Analysis'!$C:$C,$C277,'Interim Analysis'!$F:$F,$F277,'Interim Analysis'!$G:$G,$H277,'Interim Analysis'!$E:$E,$E277),
SUMIFS('Interim Analysis'!O:O,'Interim Analysis'!$B:$B,$B277,'Interim Analysis'!$C:$C,$C277,'Interim Analysis'!$F:$F,$F277,'Interim Analysis'!$G:$G,$H277,'Interim Analysis'!$D:$D,$D277)
*(INDEX('Dimensional Maps'!P$39:P$63,MATCH($E277,'Dimensional Maps'!$C$8:$C$32,0),1)
/SUMIFS('Dimensional Maps'!P$39:P$63, 'Dimensional Maps'!$B$8:$B$32,$D277)))),0),0)</f>
        <v>3.3079272403076141</v>
      </c>
      <c r="V277" s="115">
        <f>IFERROR(IF($G277 = "WholeBlg",IF(V$1&lt;2020, 0,
IF($H277="GWh",SUMIFS('Interim Analysis'!P:P,'Interim Analysis'!$B:$B,$B277,'Interim Analysis'!$C:$C,$C277,'Interim Analysis'!$F:$F,$F277,'Interim Analysis'!$G:$G,$H277,'Interim Analysis'!$E:$E,$E277),
SUMIFS('Interim Analysis'!P:P,'Interim Analysis'!$B:$B,$B277,'Interim Analysis'!$C:$C,$C277,'Interim Analysis'!$F:$F,$F277,'Interim Analysis'!$G:$G,$H277,'Interim Analysis'!$D:$D,$D277)
*(INDEX('Dimensional Maps'!Q$39:Q$63,MATCH($E277,'Dimensional Maps'!$C$8:$C$32,0),1)
/SUMIFS('Dimensional Maps'!Q$39:Q$63, 'Dimensional Maps'!$B$8:$B$32,$D277)))),0),0)</f>
        <v>3.6756567169852237</v>
      </c>
      <c r="W277" s="115">
        <f>IFERROR(IF($G277 = "WholeBlg",IF(W$1&lt;2020, 0,
IF($H277="GWh",SUMIFS('Interim Analysis'!Q:Q,'Interim Analysis'!$B:$B,$B277,'Interim Analysis'!$C:$C,$C277,'Interim Analysis'!$F:$F,$F277,'Interim Analysis'!$G:$G,$H277,'Interim Analysis'!$E:$E,$E277),
SUMIFS('Interim Analysis'!Q:Q,'Interim Analysis'!$B:$B,$B277,'Interim Analysis'!$C:$C,$C277,'Interim Analysis'!$F:$F,$F277,'Interim Analysis'!$G:$G,$H277,'Interim Analysis'!$D:$D,$D277)
*(INDEX('Dimensional Maps'!R$39:R$63,MATCH($E277,'Dimensional Maps'!$C$8:$C$32,0),1)
/SUMIFS('Dimensional Maps'!R$39:R$63, 'Dimensional Maps'!$B$8:$B$32,$D277)))),0),0)</f>
        <v>4.0352082927514745</v>
      </c>
    </row>
    <row r="278" spans="1:23" x14ac:dyDescent="0.25">
      <c r="A278" s="105" t="str">
        <f>Home!$C$20</f>
        <v>IOU Potential Program Savings ET</v>
      </c>
      <c r="B278" s="103" t="s">
        <v>238</v>
      </c>
      <c r="C278" s="103">
        <v>1</v>
      </c>
      <c r="D278" s="103" t="s">
        <v>44</v>
      </c>
      <c r="E278" s="103" t="s">
        <v>215</v>
      </c>
      <c r="F278" s="103" t="s">
        <v>186</v>
      </c>
      <c r="G278" s="103" t="s">
        <v>53</v>
      </c>
      <c r="H278" s="116" t="s">
        <v>18</v>
      </c>
      <c r="I278" s="115">
        <f>IFERROR(IF($G278 = "WholeBlg",IF(I$1&lt;2020, 0,
IF($H278="GWh",SUMIFS('Interim Analysis'!C:C,'Interim Analysis'!$B:$B,$B278,'Interim Analysis'!$C:$C,$C278,'Interim Analysis'!$F:$F,$F278,'Interim Analysis'!$G:$G,$H278,'Interim Analysis'!$E:$E,$E278),
SUMIFS('Interim Analysis'!C:C,'Interim Analysis'!$B:$B,$B278,'Interim Analysis'!$C:$C,$C278,'Interim Analysis'!$F:$F,$F278,'Interim Analysis'!$G:$G,$H278,'Interim Analysis'!$D:$D,$D278)
*(INDEX('Dimensional Maps'!D$39:D$63,MATCH($E278,'Dimensional Maps'!$C$8:$C$32,0),1)
/SUMIFS('Dimensional Maps'!D$39:D$63, 'Dimensional Maps'!$B$8:$B$32,$D278)))),0),0)</f>
        <v>0</v>
      </c>
      <c r="J278" s="115">
        <f>IFERROR(IF($G278 = "WholeBlg",IF(J$1&lt;2020, 0,
IF($H278="GWh",SUMIFS('Interim Analysis'!D:D,'Interim Analysis'!$B:$B,$B278,'Interim Analysis'!$C:$C,$C278,'Interim Analysis'!$F:$F,$F278,'Interim Analysis'!$G:$G,$H278,'Interim Analysis'!$E:$E,$E278),
SUMIFS('Interim Analysis'!D:D,'Interim Analysis'!$B:$B,$B278,'Interim Analysis'!$C:$C,$C278,'Interim Analysis'!$F:$F,$F278,'Interim Analysis'!$G:$G,$H278,'Interim Analysis'!$D:$D,$D278)
*(INDEX('Dimensional Maps'!E$39:E$63,MATCH($E278,'Dimensional Maps'!$C$8:$C$32,0),1)
/SUMIFS('Dimensional Maps'!E$39:E$63, 'Dimensional Maps'!$B$8:$B$32,$D278)))),0),0)</f>
        <v>0</v>
      </c>
      <c r="K278" s="115">
        <f>IFERROR(IF($G278 = "WholeBlg",IF(K$1&lt;2020, 0,
IF($H278="GWh",SUMIFS('Interim Analysis'!E:E,'Interim Analysis'!$B:$B,$B278,'Interim Analysis'!$C:$C,$C278,'Interim Analysis'!$F:$F,$F278,'Interim Analysis'!$G:$G,$H278,'Interim Analysis'!$E:$E,$E278),
SUMIFS('Interim Analysis'!E:E,'Interim Analysis'!$B:$B,$B278,'Interim Analysis'!$C:$C,$C278,'Interim Analysis'!$F:$F,$F278,'Interim Analysis'!$G:$G,$H278,'Interim Analysis'!$D:$D,$D278)
*(INDEX('Dimensional Maps'!F$39:F$63,MATCH($E278,'Dimensional Maps'!$C$8:$C$32,0),1)
/SUMIFS('Dimensional Maps'!F$39:F$63, 'Dimensional Maps'!$B$8:$B$32,$D278)))),0),0)</f>
        <v>0</v>
      </c>
      <c r="L278" s="115">
        <f>IFERROR(IF($G278 = "WholeBlg",IF(L$1&lt;2020, 0,
IF($H278="GWh",SUMIFS('Interim Analysis'!F:F,'Interim Analysis'!$B:$B,$B278,'Interim Analysis'!$C:$C,$C278,'Interim Analysis'!$F:$F,$F278,'Interim Analysis'!$G:$G,$H278,'Interim Analysis'!$E:$E,$E278),
SUMIFS('Interim Analysis'!F:F,'Interim Analysis'!$B:$B,$B278,'Interim Analysis'!$C:$C,$C278,'Interim Analysis'!$F:$F,$F278,'Interim Analysis'!$G:$G,$H278,'Interim Analysis'!$D:$D,$D278)
*(INDEX('Dimensional Maps'!G$39:G$63,MATCH($E278,'Dimensional Maps'!$C$8:$C$32,0),1)
/SUMIFS('Dimensional Maps'!G$39:G$63, 'Dimensional Maps'!$B$8:$B$32,$D278)))),0),0)</f>
        <v>0</v>
      </c>
      <c r="M278" s="115">
        <f>IFERROR(IF($G278 = "WholeBlg",IF(M$1&lt;2020, 0,
IF($H278="GWh",SUMIFS('Interim Analysis'!G:G,'Interim Analysis'!$B:$B,$B278,'Interim Analysis'!$C:$C,$C278,'Interim Analysis'!$F:$F,$F278,'Interim Analysis'!$G:$G,$H278,'Interim Analysis'!$E:$E,$E278),
SUMIFS('Interim Analysis'!G:G,'Interim Analysis'!$B:$B,$B278,'Interim Analysis'!$C:$C,$C278,'Interim Analysis'!$F:$F,$F278,'Interim Analysis'!$G:$G,$H278,'Interim Analysis'!$D:$D,$D278)
*(INDEX('Dimensional Maps'!H$39:H$63,MATCH($E278,'Dimensional Maps'!$C$8:$C$32,0),1)
/SUMIFS('Dimensional Maps'!H$39:H$63, 'Dimensional Maps'!$B$8:$B$32,$D278)))),0),0)</f>
        <v>0</v>
      </c>
      <c r="N278" s="115">
        <f>IFERROR(IF($G278 = "WholeBlg",IF(N$1&lt;2020, 0,
IF($H278="GWh",SUMIFS('Interim Analysis'!H:H,'Interim Analysis'!$B:$B,$B278,'Interim Analysis'!$C:$C,$C278,'Interim Analysis'!$F:$F,$F278,'Interim Analysis'!$G:$G,$H278,'Interim Analysis'!$E:$E,$E278),
SUMIFS('Interim Analysis'!H:H,'Interim Analysis'!$B:$B,$B278,'Interim Analysis'!$C:$C,$C278,'Interim Analysis'!$F:$F,$F278,'Interim Analysis'!$G:$G,$H278,'Interim Analysis'!$D:$D,$D278)
*(INDEX('Dimensional Maps'!I$39:I$63,MATCH($E278,'Dimensional Maps'!$C$8:$C$32,0),1)
/SUMIFS('Dimensional Maps'!I$39:I$63, 'Dimensional Maps'!$B$8:$B$32,$D278)))),0),0)</f>
        <v>0</v>
      </c>
      <c r="O278" s="115">
        <f>IFERROR(IF($G278 = "WholeBlg",IF(O$1&lt;2020, 0,
IF($H278="GWh",SUMIFS('Interim Analysis'!I:I,'Interim Analysis'!$B:$B,$B278,'Interim Analysis'!$C:$C,$C278,'Interim Analysis'!$F:$F,$F278,'Interim Analysis'!$G:$G,$H278,'Interim Analysis'!$E:$E,$E278),
SUMIFS('Interim Analysis'!I:I,'Interim Analysis'!$B:$B,$B278,'Interim Analysis'!$C:$C,$C278,'Interim Analysis'!$F:$F,$F278,'Interim Analysis'!$G:$G,$H278,'Interim Analysis'!$D:$D,$D278)
*(INDEX('Dimensional Maps'!J$39:J$63,MATCH($E278,'Dimensional Maps'!$C$8:$C$32,0),1)
/SUMIFS('Dimensional Maps'!J$39:J$63, 'Dimensional Maps'!$B$8:$B$32,$D278)))),0),0)</f>
        <v>0</v>
      </c>
      <c r="P278" s="115">
        <f>IFERROR(IF($G278 = "WholeBlg",IF(P$1&lt;2020, 0,
IF($H278="GWh",SUMIFS('Interim Analysis'!J:J,'Interim Analysis'!$B:$B,$B278,'Interim Analysis'!$C:$C,$C278,'Interim Analysis'!$F:$F,$F278,'Interim Analysis'!$G:$G,$H278,'Interim Analysis'!$E:$E,$E278),
SUMIFS('Interim Analysis'!J:J,'Interim Analysis'!$B:$B,$B278,'Interim Analysis'!$C:$C,$C278,'Interim Analysis'!$F:$F,$F278,'Interim Analysis'!$G:$G,$H278,'Interim Analysis'!$D:$D,$D278)
*(INDEX('Dimensional Maps'!K$39:K$63,MATCH($E278,'Dimensional Maps'!$C$8:$C$32,0),1)
/SUMIFS('Dimensional Maps'!K$39:K$63, 'Dimensional Maps'!$B$8:$B$32,$D278)))),0),0)</f>
        <v>0</v>
      </c>
      <c r="Q278" s="115">
        <f>IFERROR(IF($G278 = "WholeBlg",IF(Q$1&lt;2020, 0,
IF($H278="GWh",SUMIFS('Interim Analysis'!K:K,'Interim Analysis'!$B:$B,$B278,'Interim Analysis'!$C:$C,$C278,'Interim Analysis'!$F:$F,$F278,'Interim Analysis'!$G:$G,$H278,'Interim Analysis'!$E:$E,$E278),
SUMIFS('Interim Analysis'!K:K,'Interim Analysis'!$B:$B,$B278,'Interim Analysis'!$C:$C,$C278,'Interim Analysis'!$F:$F,$F278,'Interim Analysis'!$G:$G,$H278,'Interim Analysis'!$D:$D,$D278)
*(INDEX('Dimensional Maps'!L$39:L$63,MATCH($E278,'Dimensional Maps'!$C$8:$C$32,0),1)
/SUMIFS('Dimensional Maps'!L$39:L$63, 'Dimensional Maps'!$B$8:$B$32,$D278)))),0),0)</f>
        <v>0</v>
      </c>
      <c r="R278" s="115">
        <f>IFERROR(IF($G278 = "WholeBlg",IF(R$1&lt;2020, 0,
IF($H278="GWh",SUMIFS('Interim Analysis'!L:L,'Interim Analysis'!$B:$B,$B278,'Interim Analysis'!$C:$C,$C278,'Interim Analysis'!$F:$F,$F278,'Interim Analysis'!$G:$G,$H278,'Interim Analysis'!$E:$E,$E278),
SUMIFS('Interim Analysis'!L:L,'Interim Analysis'!$B:$B,$B278,'Interim Analysis'!$C:$C,$C278,'Interim Analysis'!$F:$F,$F278,'Interim Analysis'!$G:$G,$H278,'Interim Analysis'!$D:$D,$D278)
*(INDEX('Dimensional Maps'!M$39:M$63,MATCH($E278,'Dimensional Maps'!$C$8:$C$32,0),1)
/SUMIFS('Dimensional Maps'!M$39:M$63, 'Dimensional Maps'!$B$8:$B$32,$D278)))),0),0)</f>
        <v>0</v>
      </c>
      <c r="S278" s="115">
        <f>IFERROR(IF($G278 = "WholeBlg",IF(S$1&lt;2020, 0,
IF($H278="GWh",SUMIFS('Interim Analysis'!M:M,'Interim Analysis'!$B:$B,$B278,'Interim Analysis'!$C:$C,$C278,'Interim Analysis'!$F:$F,$F278,'Interim Analysis'!$G:$G,$H278,'Interim Analysis'!$E:$E,$E278),
SUMIFS('Interim Analysis'!M:M,'Interim Analysis'!$B:$B,$B278,'Interim Analysis'!$C:$C,$C278,'Interim Analysis'!$F:$F,$F278,'Interim Analysis'!$G:$G,$H278,'Interim Analysis'!$D:$D,$D278)
*(INDEX('Dimensional Maps'!N$39:N$63,MATCH($E278,'Dimensional Maps'!$C$8:$C$32,0),1)
/SUMIFS('Dimensional Maps'!N$39:N$63, 'Dimensional Maps'!$B$8:$B$32,$D278)))),0),0)</f>
        <v>0</v>
      </c>
      <c r="T278" s="115">
        <f>IFERROR(IF($G278 = "WholeBlg",IF(T$1&lt;2020, 0,
IF($H278="GWh",SUMIFS('Interim Analysis'!N:N,'Interim Analysis'!$B:$B,$B278,'Interim Analysis'!$C:$C,$C278,'Interim Analysis'!$F:$F,$F278,'Interim Analysis'!$G:$G,$H278,'Interim Analysis'!$E:$E,$E278),
SUMIFS('Interim Analysis'!N:N,'Interim Analysis'!$B:$B,$B278,'Interim Analysis'!$C:$C,$C278,'Interim Analysis'!$F:$F,$F278,'Interim Analysis'!$G:$G,$H278,'Interim Analysis'!$D:$D,$D278)
*(INDEX('Dimensional Maps'!O$39:O$63,MATCH($E278,'Dimensional Maps'!$C$8:$C$32,0),1)
/SUMIFS('Dimensional Maps'!O$39:O$63, 'Dimensional Maps'!$B$8:$B$32,$D278)))),0),0)</f>
        <v>0</v>
      </c>
      <c r="U278" s="115">
        <f>IFERROR(IF($G278 = "WholeBlg",IF(U$1&lt;2020, 0,
IF($H278="GWh",SUMIFS('Interim Analysis'!O:O,'Interim Analysis'!$B:$B,$B278,'Interim Analysis'!$C:$C,$C278,'Interim Analysis'!$F:$F,$F278,'Interim Analysis'!$G:$G,$H278,'Interim Analysis'!$E:$E,$E278),
SUMIFS('Interim Analysis'!O:O,'Interim Analysis'!$B:$B,$B278,'Interim Analysis'!$C:$C,$C278,'Interim Analysis'!$F:$F,$F278,'Interim Analysis'!$G:$G,$H278,'Interim Analysis'!$D:$D,$D278)
*(INDEX('Dimensional Maps'!P$39:P$63,MATCH($E278,'Dimensional Maps'!$C$8:$C$32,0),1)
/SUMIFS('Dimensional Maps'!P$39:P$63, 'Dimensional Maps'!$B$8:$B$32,$D278)))),0),0)</f>
        <v>0</v>
      </c>
      <c r="V278" s="115">
        <f>IFERROR(IF($G278 = "WholeBlg",IF(V$1&lt;2020, 0,
IF($H278="GWh",SUMIFS('Interim Analysis'!P:P,'Interim Analysis'!$B:$B,$B278,'Interim Analysis'!$C:$C,$C278,'Interim Analysis'!$F:$F,$F278,'Interim Analysis'!$G:$G,$H278,'Interim Analysis'!$E:$E,$E278),
SUMIFS('Interim Analysis'!P:P,'Interim Analysis'!$B:$B,$B278,'Interim Analysis'!$C:$C,$C278,'Interim Analysis'!$F:$F,$F278,'Interim Analysis'!$G:$G,$H278,'Interim Analysis'!$D:$D,$D278)
*(INDEX('Dimensional Maps'!Q$39:Q$63,MATCH($E278,'Dimensional Maps'!$C$8:$C$32,0),1)
/SUMIFS('Dimensional Maps'!Q$39:Q$63, 'Dimensional Maps'!$B$8:$B$32,$D278)))),0),0)</f>
        <v>0</v>
      </c>
      <c r="W278" s="115">
        <f>IFERROR(IF($G278 = "WholeBlg",IF(W$1&lt;2020, 0,
IF($H278="GWh",SUMIFS('Interim Analysis'!Q:Q,'Interim Analysis'!$B:$B,$B278,'Interim Analysis'!$C:$C,$C278,'Interim Analysis'!$F:$F,$F278,'Interim Analysis'!$G:$G,$H278,'Interim Analysis'!$E:$E,$E278),
SUMIFS('Interim Analysis'!Q:Q,'Interim Analysis'!$B:$B,$B278,'Interim Analysis'!$C:$C,$C278,'Interim Analysis'!$F:$F,$F278,'Interim Analysis'!$G:$G,$H278,'Interim Analysis'!$D:$D,$D278)
*(INDEX('Dimensional Maps'!R$39:R$63,MATCH($E278,'Dimensional Maps'!$C$8:$C$32,0),1)
/SUMIFS('Dimensional Maps'!R$39:R$63, 'Dimensional Maps'!$B$8:$B$32,$D278)))),0),0)</f>
        <v>0</v>
      </c>
    </row>
    <row r="279" spans="1:23" x14ac:dyDescent="0.25">
      <c r="A279" s="105" t="str">
        <f>Home!$C$20</f>
        <v>IOU Potential Program Savings ET</v>
      </c>
      <c r="B279" s="103" t="s">
        <v>238</v>
      </c>
      <c r="C279" s="103">
        <v>1</v>
      </c>
      <c r="D279" s="103" t="s">
        <v>44</v>
      </c>
      <c r="E279" s="103" t="s">
        <v>215</v>
      </c>
      <c r="F279" s="103" t="s">
        <v>167</v>
      </c>
      <c r="G279" s="103" t="s">
        <v>53</v>
      </c>
      <c r="H279" s="116" t="s">
        <v>20</v>
      </c>
      <c r="I279" s="115">
        <f>IFERROR(IF($G279 = "WholeBlg",IF(I$1&lt;2020, 0,
IF($H279="GWh",SUMIFS('Interim Analysis'!C:C,'Interim Analysis'!$B:$B,$B279,'Interim Analysis'!$C:$C,$C279,'Interim Analysis'!$F:$F,$F279,'Interim Analysis'!$G:$G,$H279,'Interim Analysis'!$E:$E,$E279),
SUMIFS('Interim Analysis'!C:C,'Interim Analysis'!$B:$B,$B279,'Interim Analysis'!$C:$C,$C279,'Interim Analysis'!$F:$F,$F279,'Interim Analysis'!$G:$G,$H279,'Interim Analysis'!$D:$D,$D279)
*(INDEX('Dimensional Maps'!D$39:D$63,MATCH($E279,'Dimensional Maps'!$C$8:$C$32,0),1)
/SUMIFS('Dimensional Maps'!D$39:D$63, 'Dimensional Maps'!$B$8:$B$32,$D279)))),0),0)</f>
        <v>0</v>
      </c>
      <c r="J279" s="115">
        <f>IFERROR(IF($G279 = "WholeBlg",IF(J$1&lt;2020, 0,
IF($H279="GWh",SUMIFS('Interim Analysis'!D:D,'Interim Analysis'!$B:$B,$B279,'Interim Analysis'!$C:$C,$C279,'Interim Analysis'!$F:$F,$F279,'Interim Analysis'!$G:$G,$H279,'Interim Analysis'!$E:$E,$E279),
SUMIFS('Interim Analysis'!D:D,'Interim Analysis'!$B:$B,$B279,'Interim Analysis'!$C:$C,$C279,'Interim Analysis'!$F:$F,$F279,'Interim Analysis'!$G:$G,$H279,'Interim Analysis'!$D:$D,$D279)
*(INDEX('Dimensional Maps'!E$39:E$63,MATCH($E279,'Dimensional Maps'!$C$8:$C$32,0),1)
/SUMIFS('Dimensional Maps'!E$39:E$63, 'Dimensional Maps'!$B$8:$B$32,$D279)))),0),0)</f>
        <v>0</v>
      </c>
      <c r="K279" s="115">
        <f>IFERROR(IF($G279 = "WholeBlg",IF(K$1&lt;2020, 0,
IF($H279="GWh",SUMIFS('Interim Analysis'!E:E,'Interim Analysis'!$B:$B,$B279,'Interim Analysis'!$C:$C,$C279,'Interim Analysis'!$F:$F,$F279,'Interim Analysis'!$G:$G,$H279,'Interim Analysis'!$E:$E,$E279),
SUMIFS('Interim Analysis'!E:E,'Interim Analysis'!$B:$B,$B279,'Interim Analysis'!$C:$C,$C279,'Interim Analysis'!$F:$F,$F279,'Interim Analysis'!$G:$G,$H279,'Interim Analysis'!$D:$D,$D279)
*(INDEX('Dimensional Maps'!F$39:F$63,MATCH($E279,'Dimensional Maps'!$C$8:$C$32,0),1)
/SUMIFS('Dimensional Maps'!F$39:F$63, 'Dimensional Maps'!$B$8:$B$32,$D279)))),0),0)</f>
        <v>0</v>
      </c>
      <c r="L279" s="115">
        <f>IFERROR(IF($G279 = "WholeBlg",IF(L$1&lt;2020, 0,
IF($H279="GWh",SUMIFS('Interim Analysis'!F:F,'Interim Analysis'!$B:$B,$B279,'Interim Analysis'!$C:$C,$C279,'Interim Analysis'!$F:$F,$F279,'Interim Analysis'!$G:$G,$H279,'Interim Analysis'!$E:$E,$E279),
SUMIFS('Interim Analysis'!F:F,'Interim Analysis'!$B:$B,$B279,'Interim Analysis'!$C:$C,$C279,'Interim Analysis'!$F:$F,$F279,'Interim Analysis'!$G:$G,$H279,'Interim Analysis'!$D:$D,$D279)
*(INDEX('Dimensional Maps'!G$39:G$63,MATCH($E279,'Dimensional Maps'!$C$8:$C$32,0),1)
/SUMIFS('Dimensional Maps'!G$39:G$63, 'Dimensional Maps'!$B$8:$B$32,$D279)))),0),0)</f>
        <v>0</v>
      </c>
      <c r="M279" s="115">
        <f>IFERROR(IF($G279 = "WholeBlg",IF(M$1&lt;2020, 0,
IF($H279="GWh",SUMIFS('Interim Analysis'!G:G,'Interim Analysis'!$B:$B,$B279,'Interim Analysis'!$C:$C,$C279,'Interim Analysis'!$F:$F,$F279,'Interim Analysis'!$G:$G,$H279,'Interim Analysis'!$E:$E,$E279),
SUMIFS('Interim Analysis'!G:G,'Interim Analysis'!$B:$B,$B279,'Interim Analysis'!$C:$C,$C279,'Interim Analysis'!$F:$F,$F279,'Interim Analysis'!$G:$G,$H279,'Interim Analysis'!$D:$D,$D279)
*(INDEX('Dimensional Maps'!H$39:H$63,MATCH($E279,'Dimensional Maps'!$C$8:$C$32,0),1)
/SUMIFS('Dimensional Maps'!H$39:H$63, 'Dimensional Maps'!$B$8:$B$32,$D279)))),0),0)</f>
        <v>0</v>
      </c>
      <c r="N279" s="115">
        <f>IFERROR(IF($G279 = "WholeBlg",IF(N$1&lt;2020, 0,
IF($H279="GWh",SUMIFS('Interim Analysis'!H:H,'Interim Analysis'!$B:$B,$B279,'Interim Analysis'!$C:$C,$C279,'Interim Analysis'!$F:$F,$F279,'Interim Analysis'!$G:$G,$H279,'Interim Analysis'!$E:$E,$E279),
SUMIFS('Interim Analysis'!H:H,'Interim Analysis'!$B:$B,$B279,'Interim Analysis'!$C:$C,$C279,'Interim Analysis'!$F:$F,$F279,'Interim Analysis'!$G:$G,$H279,'Interim Analysis'!$D:$D,$D279)
*(INDEX('Dimensional Maps'!I$39:I$63,MATCH($E279,'Dimensional Maps'!$C$8:$C$32,0),1)
/SUMIFS('Dimensional Maps'!I$39:I$63, 'Dimensional Maps'!$B$8:$B$32,$D279)))),0),0)</f>
        <v>4.2167827057951026E-3</v>
      </c>
      <c r="O279" s="115">
        <f>IFERROR(IF($G279 = "WholeBlg",IF(O$1&lt;2020, 0,
IF($H279="GWh",SUMIFS('Interim Analysis'!I:I,'Interim Analysis'!$B:$B,$B279,'Interim Analysis'!$C:$C,$C279,'Interim Analysis'!$F:$F,$F279,'Interim Analysis'!$G:$G,$H279,'Interim Analysis'!$E:$E,$E279),
SUMIFS('Interim Analysis'!I:I,'Interim Analysis'!$B:$B,$B279,'Interim Analysis'!$C:$C,$C279,'Interim Analysis'!$F:$F,$F279,'Interim Analysis'!$G:$G,$H279,'Interim Analysis'!$D:$D,$D279)
*(INDEX('Dimensional Maps'!J$39:J$63,MATCH($E279,'Dimensional Maps'!$C$8:$C$32,0),1)
/SUMIFS('Dimensional Maps'!J$39:J$63, 'Dimensional Maps'!$B$8:$B$32,$D279)))),0),0)</f>
        <v>8.2198831482566976E-3</v>
      </c>
      <c r="P279" s="115">
        <f>IFERROR(IF($G279 = "WholeBlg",IF(P$1&lt;2020, 0,
IF($H279="GWh",SUMIFS('Interim Analysis'!J:J,'Interim Analysis'!$B:$B,$B279,'Interim Analysis'!$C:$C,$C279,'Interim Analysis'!$F:$F,$F279,'Interim Analysis'!$G:$G,$H279,'Interim Analysis'!$E:$E,$E279),
SUMIFS('Interim Analysis'!J:J,'Interim Analysis'!$B:$B,$B279,'Interim Analysis'!$C:$C,$C279,'Interim Analysis'!$F:$F,$F279,'Interim Analysis'!$G:$G,$H279,'Interim Analysis'!$D:$D,$D279)
*(INDEX('Dimensional Maps'!K$39:K$63,MATCH($E279,'Dimensional Maps'!$C$8:$C$32,0),1)
/SUMIFS('Dimensional Maps'!K$39:K$63, 'Dimensional Maps'!$B$8:$B$32,$D279)))),0),0)</f>
        <v>1.2032532628545574E-2</v>
      </c>
      <c r="Q279" s="115">
        <f>IFERROR(IF($G279 = "WholeBlg",IF(Q$1&lt;2020, 0,
IF($H279="GWh",SUMIFS('Interim Analysis'!K:K,'Interim Analysis'!$B:$B,$B279,'Interim Analysis'!$C:$C,$C279,'Interim Analysis'!$F:$F,$F279,'Interim Analysis'!$G:$G,$H279,'Interim Analysis'!$E:$E,$E279),
SUMIFS('Interim Analysis'!K:K,'Interim Analysis'!$B:$B,$B279,'Interim Analysis'!$C:$C,$C279,'Interim Analysis'!$F:$F,$F279,'Interim Analysis'!$G:$G,$H279,'Interim Analysis'!$D:$D,$D279)
*(INDEX('Dimensional Maps'!L$39:L$63,MATCH($E279,'Dimensional Maps'!$C$8:$C$32,0),1)
/SUMIFS('Dimensional Maps'!L$39:L$63, 'Dimensional Maps'!$B$8:$B$32,$D279)))),0),0)</f>
        <v>1.5643416142974851E-2</v>
      </c>
      <c r="R279" s="115">
        <f>IFERROR(IF($G279 = "WholeBlg",IF(R$1&lt;2020, 0,
IF($H279="GWh",SUMIFS('Interim Analysis'!L:L,'Interim Analysis'!$B:$B,$B279,'Interim Analysis'!$C:$C,$C279,'Interim Analysis'!$F:$F,$F279,'Interim Analysis'!$G:$G,$H279,'Interim Analysis'!$E:$E,$E279),
SUMIFS('Interim Analysis'!L:L,'Interim Analysis'!$B:$B,$B279,'Interim Analysis'!$C:$C,$C279,'Interim Analysis'!$F:$F,$F279,'Interim Analysis'!$G:$G,$H279,'Interim Analysis'!$D:$D,$D279)
*(INDEX('Dimensional Maps'!M$39:M$63,MATCH($E279,'Dimensional Maps'!$C$8:$C$32,0),1)
/SUMIFS('Dimensional Maps'!M$39:M$63, 'Dimensional Maps'!$B$8:$B$32,$D279)))),0),0)</f>
        <v>1.906668241999206E-2</v>
      </c>
      <c r="S279" s="115">
        <f>IFERROR(IF($G279 = "WholeBlg",IF(S$1&lt;2020, 0,
IF($H279="GWh",SUMIFS('Interim Analysis'!M:M,'Interim Analysis'!$B:$B,$B279,'Interim Analysis'!$C:$C,$C279,'Interim Analysis'!$F:$F,$F279,'Interim Analysis'!$G:$G,$H279,'Interim Analysis'!$E:$E,$E279),
SUMIFS('Interim Analysis'!M:M,'Interim Analysis'!$B:$B,$B279,'Interim Analysis'!$C:$C,$C279,'Interim Analysis'!$F:$F,$F279,'Interim Analysis'!$G:$G,$H279,'Interim Analysis'!$D:$D,$D279)
*(INDEX('Dimensional Maps'!N$39:N$63,MATCH($E279,'Dimensional Maps'!$C$8:$C$32,0),1)
/SUMIFS('Dimensional Maps'!N$39:N$63, 'Dimensional Maps'!$B$8:$B$32,$D279)))),0),0)</f>
        <v>2.2351598741896621E-2</v>
      </c>
      <c r="T279" s="115">
        <f>IFERROR(IF($G279 = "WholeBlg",IF(T$1&lt;2020, 0,
IF($H279="GWh",SUMIFS('Interim Analysis'!N:N,'Interim Analysis'!$B:$B,$B279,'Interim Analysis'!$C:$C,$C279,'Interim Analysis'!$F:$F,$F279,'Interim Analysis'!$G:$G,$H279,'Interim Analysis'!$E:$E,$E279),
SUMIFS('Interim Analysis'!N:N,'Interim Analysis'!$B:$B,$B279,'Interim Analysis'!$C:$C,$C279,'Interim Analysis'!$F:$F,$F279,'Interim Analysis'!$G:$G,$H279,'Interim Analysis'!$D:$D,$D279)
*(INDEX('Dimensional Maps'!O$39:O$63,MATCH($E279,'Dimensional Maps'!$C$8:$C$32,0),1)
/SUMIFS('Dimensional Maps'!O$39:O$63, 'Dimensional Maps'!$B$8:$B$32,$D279)))),0),0)</f>
        <v>2.5445999560880863E-2</v>
      </c>
      <c r="U279" s="115">
        <f>IFERROR(IF($G279 = "WholeBlg",IF(U$1&lt;2020, 0,
IF($H279="GWh",SUMIFS('Interim Analysis'!O:O,'Interim Analysis'!$B:$B,$B279,'Interim Analysis'!$C:$C,$C279,'Interim Analysis'!$F:$F,$F279,'Interim Analysis'!$G:$G,$H279,'Interim Analysis'!$E:$E,$E279),
SUMIFS('Interim Analysis'!O:O,'Interim Analysis'!$B:$B,$B279,'Interim Analysis'!$C:$C,$C279,'Interim Analysis'!$F:$F,$F279,'Interim Analysis'!$G:$G,$H279,'Interim Analysis'!$D:$D,$D279)
*(INDEX('Dimensional Maps'!P$39:P$63,MATCH($E279,'Dimensional Maps'!$C$8:$C$32,0),1)
/SUMIFS('Dimensional Maps'!P$39:P$63, 'Dimensional Maps'!$B$8:$B$32,$D279)))),0),0)</f>
        <v>2.8473809634249267E-2</v>
      </c>
      <c r="V279" s="115">
        <f>IFERROR(IF($G279 = "WholeBlg",IF(V$1&lt;2020, 0,
IF($H279="GWh",SUMIFS('Interim Analysis'!P:P,'Interim Analysis'!$B:$B,$B279,'Interim Analysis'!$C:$C,$C279,'Interim Analysis'!$F:$F,$F279,'Interim Analysis'!$G:$G,$H279,'Interim Analysis'!$E:$E,$E279),
SUMIFS('Interim Analysis'!P:P,'Interim Analysis'!$B:$B,$B279,'Interim Analysis'!$C:$C,$C279,'Interim Analysis'!$F:$F,$F279,'Interim Analysis'!$G:$G,$H279,'Interim Analysis'!$D:$D,$D279)
*(INDEX('Dimensional Maps'!Q$39:Q$63,MATCH($E279,'Dimensional Maps'!$C$8:$C$32,0),1)
/SUMIFS('Dimensional Maps'!Q$39:Q$63, 'Dimensional Maps'!$B$8:$B$32,$D279)))),0),0)</f>
        <v>3.1305563341436908E-2</v>
      </c>
      <c r="W279" s="115">
        <f>IFERROR(IF($G279 = "WholeBlg",IF(W$1&lt;2020, 0,
IF($H279="GWh",SUMIFS('Interim Analysis'!Q:Q,'Interim Analysis'!$B:$B,$B279,'Interim Analysis'!$C:$C,$C279,'Interim Analysis'!$F:$F,$F279,'Interim Analysis'!$G:$G,$H279,'Interim Analysis'!$E:$E,$E279),
SUMIFS('Interim Analysis'!Q:Q,'Interim Analysis'!$B:$B,$B279,'Interim Analysis'!$C:$C,$C279,'Interim Analysis'!$F:$F,$F279,'Interim Analysis'!$G:$G,$H279,'Interim Analysis'!$D:$D,$D279)
*(INDEX('Dimensional Maps'!R$39:R$63,MATCH($E279,'Dimensional Maps'!$C$8:$C$32,0),1)
/SUMIFS('Dimensional Maps'!R$39:R$63, 'Dimensional Maps'!$B$8:$B$32,$D279)))),0),0)</f>
        <v>3.4063315836215316E-2</v>
      </c>
    </row>
    <row r="280" spans="1:23" x14ac:dyDescent="0.25">
      <c r="A280" s="105" t="str">
        <f>Home!$C$20</f>
        <v>IOU Potential Program Savings ET</v>
      </c>
      <c r="B280" s="103" t="s">
        <v>238</v>
      </c>
      <c r="C280" s="103">
        <v>1</v>
      </c>
      <c r="D280" s="103" t="s">
        <v>44</v>
      </c>
      <c r="E280" s="103" t="s">
        <v>215</v>
      </c>
      <c r="F280" s="103" t="s">
        <v>186</v>
      </c>
      <c r="G280" s="103" t="s">
        <v>53</v>
      </c>
      <c r="H280" s="116" t="s">
        <v>20</v>
      </c>
      <c r="I280" s="115">
        <f>IFERROR(IF($G280 = "WholeBlg",IF(I$1&lt;2020, 0,
IF($H280="GWh",SUMIFS('Interim Analysis'!C:C,'Interim Analysis'!$B:$B,$B280,'Interim Analysis'!$C:$C,$C280,'Interim Analysis'!$F:$F,$F280,'Interim Analysis'!$G:$G,$H280,'Interim Analysis'!$E:$E,$E280),
SUMIFS('Interim Analysis'!C:C,'Interim Analysis'!$B:$B,$B280,'Interim Analysis'!$C:$C,$C280,'Interim Analysis'!$F:$F,$F280,'Interim Analysis'!$G:$G,$H280,'Interim Analysis'!$D:$D,$D280)
*(INDEX('Dimensional Maps'!D$39:D$63,MATCH($E280,'Dimensional Maps'!$C$8:$C$32,0),1)
/SUMIFS('Dimensional Maps'!D$39:D$63, 'Dimensional Maps'!$B$8:$B$32,$D280)))),0),0)</f>
        <v>0</v>
      </c>
      <c r="J280" s="115">
        <f>IFERROR(IF($G280 = "WholeBlg",IF(J$1&lt;2020, 0,
IF($H280="GWh",SUMIFS('Interim Analysis'!D:D,'Interim Analysis'!$B:$B,$B280,'Interim Analysis'!$C:$C,$C280,'Interim Analysis'!$F:$F,$F280,'Interim Analysis'!$G:$G,$H280,'Interim Analysis'!$E:$E,$E280),
SUMIFS('Interim Analysis'!D:D,'Interim Analysis'!$B:$B,$B280,'Interim Analysis'!$C:$C,$C280,'Interim Analysis'!$F:$F,$F280,'Interim Analysis'!$G:$G,$H280,'Interim Analysis'!$D:$D,$D280)
*(INDEX('Dimensional Maps'!E$39:E$63,MATCH($E280,'Dimensional Maps'!$C$8:$C$32,0),1)
/SUMIFS('Dimensional Maps'!E$39:E$63, 'Dimensional Maps'!$B$8:$B$32,$D280)))),0),0)</f>
        <v>0</v>
      </c>
      <c r="K280" s="115">
        <f>IFERROR(IF($G280 = "WholeBlg",IF(K$1&lt;2020, 0,
IF($H280="GWh",SUMIFS('Interim Analysis'!E:E,'Interim Analysis'!$B:$B,$B280,'Interim Analysis'!$C:$C,$C280,'Interim Analysis'!$F:$F,$F280,'Interim Analysis'!$G:$G,$H280,'Interim Analysis'!$E:$E,$E280),
SUMIFS('Interim Analysis'!E:E,'Interim Analysis'!$B:$B,$B280,'Interim Analysis'!$C:$C,$C280,'Interim Analysis'!$F:$F,$F280,'Interim Analysis'!$G:$G,$H280,'Interim Analysis'!$D:$D,$D280)
*(INDEX('Dimensional Maps'!F$39:F$63,MATCH($E280,'Dimensional Maps'!$C$8:$C$32,0),1)
/SUMIFS('Dimensional Maps'!F$39:F$63, 'Dimensional Maps'!$B$8:$B$32,$D280)))),0),0)</f>
        <v>0</v>
      </c>
      <c r="L280" s="115">
        <f>IFERROR(IF($G280 = "WholeBlg",IF(L$1&lt;2020, 0,
IF($H280="GWh",SUMIFS('Interim Analysis'!F:F,'Interim Analysis'!$B:$B,$B280,'Interim Analysis'!$C:$C,$C280,'Interim Analysis'!$F:$F,$F280,'Interim Analysis'!$G:$G,$H280,'Interim Analysis'!$E:$E,$E280),
SUMIFS('Interim Analysis'!F:F,'Interim Analysis'!$B:$B,$B280,'Interim Analysis'!$C:$C,$C280,'Interim Analysis'!$F:$F,$F280,'Interim Analysis'!$G:$G,$H280,'Interim Analysis'!$D:$D,$D280)
*(INDEX('Dimensional Maps'!G$39:G$63,MATCH($E280,'Dimensional Maps'!$C$8:$C$32,0),1)
/SUMIFS('Dimensional Maps'!G$39:G$63, 'Dimensional Maps'!$B$8:$B$32,$D280)))),0),0)</f>
        <v>0</v>
      </c>
      <c r="M280" s="115">
        <f>IFERROR(IF($G280 = "WholeBlg",IF(M$1&lt;2020, 0,
IF($H280="GWh",SUMIFS('Interim Analysis'!G:G,'Interim Analysis'!$B:$B,$B280,'Interim Analysis'!$C:$C,$C280,'Interim Analysis'!$F:$F,$F280,'Interim Analysis'!$G:$G,$H280,'Interim Analysis'!$E:$E,$E280),
SUMIFS('Interim Analysis'!G:G,'Interim Analysis'!$B:$B,$B280,'Interim Analysis'!$C:$C,$C280,'Interim Analysis'!$F:$F,$F280,'Interim Analysis'!$G:$G,$H280,'Interim Analysis'!$D:$D,$D280)
*(INDEX('Dimensional Maps'!H$39:H$63,MATCH($E280,'Dimensional Maps'!$C$8:$C$32,0),1)
/SUMIFS('Dimensional Maps'!H$39:H$63, 'Dimensional Maps'!$B$8:$B$32,$D280)))),0),0)</f>
        <v>0</v>
      </c>
      <c r="N280" s="115">
        <f>IFERROR(IF($G280 = "WholeBlg",IF(N$1&lt;2020, 0,
IF($H280="GWh",SUMIFS('Interim Analysis'!H:H,'Interim Analysis'!$B:$B,$B280,'Interim Analysis'!$C:$C,$C280,'Interim Analysis'!$F:$F,$F280,'Interim Analysis'!$G:$G,$H280,'Interim Analysis'!$E:$E,$E280),
SUMIFS('Interim Analysis'!H:H,'Interim Analysis'!$B:$B,$B280,'Interim Analysis'!$C:$C,$C280,'Interim Analysis'!$F:$F,$F280,'Interim Analysis'!$G:$G,$H280,'Interim Analysis'!$D:$D,$D280)
*(INDEX('Dimensional Maps'!I$39:I$63,MATCH($E280,'Dimensional Maps'!$C$8:$C$32,0),1)
/SUMIFS('Dimensional Maps'!I$39:I$63, 'Dimensional Maps'!$B$8:$B$32,$D280)))),0),0)</f>
        <v>3.4740995479483026E-2</v>
      </c>
      <c r="O280" s="115">
        <f>IFERROR(IF($G280 = "WholeBlg",IF(O$1&lt;2020, 0,
IF($H280="GWh",SUMIFS('Interim Analysis'!I:I,'Interim Analysis'!$B:$B,$B280,'Interim Analysis'!$C:$C,$C280,'Interim Analysis'!$F:$F,$F280,'Interim Analysis'!$G:$G,$H280,'Interim Analysis'!$E:$E,$E280),
SUMIFS('Interim Analysis'!I:I,'Interim Analysis'!$B:$B,$B280,'Interim Analysis'!$C:$C,$C280,'Interim Analysis'!$F:$F,$F280,'Interim Analysis'!$G:$G,$H280,'Interim Analysis'!$D:$D,$D280)
*(INDEX('Dimensional Maps'!J$39:J$63,MATCH($E280,'Dimensional Maps'!$C$8:$C$32,0),1)
/SUMIFS('Dimensional Maps'!J$39:J$63, 'Dimensional Maps'!$B$8:$B$32,$D280)))),0),0)</f>
        <v>6.877863621232376E-2</v>
      </c>
      <c r="P280" s="115">
        <f>IFERROR(IF($G280 = "WholeBlg",IF(P$1&lt;2020, 0,
IF($H280="GWh",SUMIFS('Interim Analysis'!J:J,'Interim Analysis'!$B:$B,$B280,'Interim Analysis'!$C:$C,$C280,'Interim Analysis'!$F:$F,$F280,'Interim Analysis'!$G:$G,$H280,'Interim Analysis'!$E:$E,$E280),
SUMIFS('Interim Analysis'!J:J,'Interim Analysis'!$B:$B,$B280,'Interim Analysis'!$C:$C,$C280,'Interim Analysis'!$F:$F,$F280,'Interim Analysis'!$G:$G,$H280,'Interim Analysis'!$D:$D,$D280)
*(INDEX('Dimensional Maps'!K$39:K$63,MATCH($E280,'Dimensional Maps'!$C$8:$C$32,0),1)
/SUMIFS('Dimensional Maps'!K$39:K$63, 'Dimensional Maps'!$B$8:$B$32,$D280)))),0),0)</f>
        <v>0.10241222342370791</v>
      </c>
      <c r="Q280" s="115">
        <f>IFERROR(IF($G280 = "WholeBlg",IF(Q$1&lt;2020, 0,
IF($H280="GWh",SUMIFS('Interim Analysis'!K:K,'Interim Analysis'!$B:$B,$B280,'Interim Analysis'!$C:$C,$C280,'Interim Analysis'!$F:$F,$F280,'Interim Analysis'!$G:$G,$H280,'Interim Analysis'!$E:$E,$E280),
SUMIFS('Interim Analysis'!K:K,'Interim Analysis'!$B:$B,$B280,'Interim Analysis'!$C:$C,$C280,'Interim Analysis'!$F:$F,$F280,'Interim Analysis'!$G:$G,$H280,'Interim Analysis'!$D:$D,$D280)
*(INDEX('Dimensional Maps'!L$39:L$63,MATCH($E280,'Dimensional Maps'!$C$8:$C$32,0),1)
/SUMIFS('Dimensional Maps'!L$39:L$63, 'Dimensional Maps'!$B$8:$B$32,$D280)))),0),0)</f>
        <v>0.13564733931303979</v>
      </c>
      <c r="R280" s="115">
        <f>IFERROR(IF($G280 = "WholeBlg",IF(R$1&lt;2020, 0,
IF($H280="GWh",SUMIFS('Interim Analysis'!L:L,'Interim Analysis'!$B:$B,$B280,'Interim Analysis'!$C:$C,$C280,'Interim Analysis'!$F:$F,$F280,'Interim Analysis'!$G:$G,$H280,'Interim Analysis'!$E:$E,$E280),
SUMIFS('Interim Analysis'!L:L,'Interim Analysis'!$B:$B,$B280,'Interim Analysis'!$C:$C,$C280,'Interim Analysis'!$F:$F,$F280,'Interim Analysis'!$G:$G,$H280,'Interim Analysis'!$D:$D,$D280)
*(INDEX('Dimensional Maps'!M$39:M$63,MATCH($E280,'Dimensional Maps'!$C$8:$C$32,0),1)
/SUMIFS('Dimensional Maps'!M$39:M$63, 'Dimensional Maps'!$B$8:$B$32,$D280)))),0),0)</f>
        <v>0.16869536143886538</v>
      </c>
      <c r="S280" s="115">
        <f>IFERROR(IF($G280 = "WholeBlg",IF(S$1&lt;2020, 0,
IF($H280="GWh",SUMIFS('Interim Analysis'!M:M,'Interim Analysis'!$B:$B,$B280,'Interim Analysis'!$C:$C,$C280,'Interim Analysis'!$F:$F,$F280,'Interim Analysis'!$G:$G,$H280,'Interim Analysis'!$E:$E,$E280),
SUMIFS('Interim Analysis'!M:M,'Interim Analysis'!$B:$B,$B280,'Interim Analysis'!$C:$C,$C280,'Interim Analysis'!$F:$F,$F280,'Interim Analysis'!$G:$G,$H280,'Interim Analysis'!$D:$D,$D280)
*(INDEX('Dimensional Maps'!N$39:N$63,MATCH($E280,'Dimensional Maps'!$C$8:$C$32,0),1)
/SUMIFS('Dimensional Maps'!N$39:N$63, 'Dimensional Maps'!$B$8:$B$32,$D280)))),0),0)</f>
        <v>0.20235804513287753</v>
      </c>
      <c r="T280" s="115">
        <f>IFERROR(IF($G280 = "WholeBlg",IF(T$1&lt;2020, 0,
IF($H280="GWh",SUMIFS('Interim Analysis'!N:N,'Interim Analysis'!$B:$B,$B280,'Interim Analysis'!$C:$C,$C280,'Interim Analysis'!$F:$F,$F280,'Interim Analysis'!$G:$G,$H280,'Interim Analysis'!$E:$E,$E280),
SUMIFS('Interim Analysis'!N:N,'Interim Analysis'!$B:$B,$B280,'Interim Analysis'!$C:$C,$C280,'Interim Analysis'!$F:$F,$F280,'Interim Analysis'!$G:$G,$H280,'Interim Analysis'!$D:$D,$D280)
*(INDEX('Dimensional Maps'!O$39:O$63,MATCH($E280,'Dimensional Maps'!$C$8:$C$32,0),1)
/SUMIFS('Dimensional Maps'!O$39:O$63, 'Dimensional Maps'!$B$8:$B$32,$D280)))),0),0)</f>
        <v>0.23664770079741615</v>
      </c>
      <c r="U280" s="115">
        <f>IFERROR(IF($G280 = "WholeBlg",IF(U$1&lt;2020, 0,
IF($H280="GWh",SUMIFS('Interim Analysis'!O:O,'Interim Analysis'!$B:$B,$B280,'Interim Analysis'!$C:$C,$C280,'Interim Analysis'!$F:$F,$F280,'Interim Analysis'!$G:$G,$H280,'Interim Analysis'!$E:$E,$E280),
SUMIFS('Interim Analysis'!O:O,'Interim Analysis'!$B:$B,$B280,'Interim Analysis'!$C:$C,$C280,'Interim Analysis'!$F:$F,$F280,'Interim Analysis'!$G:$G,$H280,'Interim Analysis'!$D:$D,$D280)
*(INDEX('Dimensional Maps'!P$39:P$63,MATCH($E280,'Dimensional Maps'!$C$8:$C$32,0),1)
/SUMIFS('Dimensional Maps'!P$39:P$63, 'Dimensional Maps'!$B$8:$B$32,$D280)))),0),0)</f>
        <v>0.27363015275853969</v>
      </c>
      <c r="V280" s="115">
        <f>IFERROR(IF($G280 = "WholeBlg",IF(V$1&lt;2020, 0,
IF($H280="GWh",SUMIFS('Interim Analysis'!P:P,'Interim Analysis'!$B:$B,$B280,'Interim Analysis'!$C:$C,$C280,'Interim Analysis'!$F:$F,$F280,'Interim Analysis'!$G:$G,$H280,'Interim Analysis'!$E:$E,$E280),
SUMIFS('Interim Analysis'!P:P,'Interim Analysis'!$B:$B,$B280,'Interim Analysis'!$C:$C,$C280,'Interim Analysis'!$F:$F,$F280,'Interim Analysis'!$G:$G,$H280,'Interim Analysis'!$D:$D,$D280)
*(INDEX('Dimensional Maps'!Q$39:Q$63,MATCH($E280,'Dimensional Maps'!$C$8:$C$32,0),1)
/SUMIFS('Dimensional Maps'!Q$39:Q$63, 'Dimensional Maps'!$B$8:$B$32,$D280)))),0),0)</f>
        <v>0.31350268654497282</v>
      </c>
      <c r="W280" s="115">
        <f>IFERROR(IF($G280 = "WholeBlg",IF(W$1&lt;2020, 0,
IF($H280="GWh",SUMIFS('Interim Analysis'!Q:Q,'Interim Analysis'!$B:$B,$B280,'Interim Analysis'!$C:$C,$C280,'Interim Analysis'!$F:$F,$F280,'Interim Analysis'!$G:$G,$H280,'Interim Analysis'!$E:$E,$E280),
SUMIFS('Interim Analysis'!Q:Q,'Interim Analysis'!$B:$B,$B280,'Interim Analysis'!$C:$C,$C280,'Interim Analysis'!$F:$F,$F280,'Interim Analysis'!$G:$G,$H280,'Interim Analysis'!$D:$D,$D280)
*(INDEX('Dimensional Maps'!R$39:R$63,MATCH($E280,'Dimensional Maps'!$C$8:$C$32,0),1)
/SUMIFS('Dimensional Maps'!R$39:R$63, 'Dimensional Maps'!$B$8:$B$32,$D280)))),0),0)</f>
        <v>0.35987881792842058</v>
      </c>
    </row>
    <row r="281" spans="1:23" x14ac:dyDescent="0.25">
      <c r="A281" s="105" t="str">
        <f>Home!$C$20</f>
        <v>IOU Potential Program Savings ET</v>
      </c>
      <c r="B281" s="103" t="s">
        <v>237</v>
      </c>
      <c r="C281" s="103">
        <v>1</v>
      </c>
      <c r="D281" s="103" t="s">
        <v>44</v>
      </c>
      <c r="E281" s="103" t="s">
        <v>215</v>
      </c>
      <c r="F281" s="103" t="s">
        <v>167</v>
      </c>
      <c r="G281" s="103" t="s">
        <v>53</v>
      </c>
      <c r="H281" s="116" t="s">
        <v>18</v>
      </c>
      <c r="I281" s="115">
        <f>IFERROR(IF($G281 = "WholeBlg",IF(I$1&lt;2020, 0,
IF($H281="GWh",SUMIFS('Interim Analysis'!C:C,'Interim Analysis'!$B:$B,$B281,'Interim Analysis'!$C:$C,$C281,'Interim Analysis'!$F:$F,$F281,'Interim Analysis'!$G:$G,$H281,'Interim Analysis'!$E:$E,$E281),
SUMIFS('Interim Analysis'!C:C,'Interim Analysis'!$B:$B,$B281,'Interim Analysis'!$C:$C,$C281,'Interim Analysis'!$F:$F,$F281,'Interim Analysis'!$G:$G,$H281,'Interim Analysis'!$D:$D,$D281)
*(INDEX('Dimensional Maps'!D$39:D$63,MATCH($E281,'Dimensional Maps'!$C$8:$C$32,0),1)
/SUMIFS('Dimensional Maps'!D$39:D$63, 'Dimensional Maps'!$B$8:$B$32,$D281)))),0),0)</f>
        <v>0</v>
      </c>
      <c r="J281" s="115">
        <f>IFERROR(IF($G281 = "WholeBlg",IF(J$1&lt;2020, 0,
IF($H281="GWh",SUMIFS('Interim Analysis'!D:D,'Interim Analysis'!$B:$B,$B281,'Interim Analysis'!$C:$C,$C281,'Interim Analysis'!$F:$F,$F281,'Interim Analysis'!$G:$G,$H281,'Interim Analysis'!$E:$E,$E281),
SUMIFS('Interim Analysis'!D:D,'Interim Analysis'!$B:$B,$B281,'Interim Analysis'!$C:$C,$C281,'Interim Analysis'!$F:$F,$F281,'Interim Analysis'!$G:$G,$H281,'Interim Analysis'!$D:$D,$D281)
*(INDEX('Dimensional Maps'!E$39:E$63,MATCH($E281,'Dimensional Maps'!$C$8:$C$32,0),1)
/SUMIFS('Dimensional Maps'!E$39:E$63, 'Dimensional Maps'!$B$8:$B$32,$D281)))),0),0)</f>
        <v>0</v>
      </c>
      <c r="K281" s="115">
        <f>IFERROR(IF($G281 = "WholeBlg",IF(K$1&lt;2020, 0,
IF($H281="GWh",SUMIFS('Interim Analysis'!E:E,'Interim Analysis'!$B:$B,$B281,'Interim Analysis'!$C:$C,$C281,'Interim Analysis'!$F:$F,$F281,'Interim Analysis'!$G:$G,$H281,'Interim Analysis'!$E:$E,$E281),
SUMIFS('Interim Analysis'!E:E,'Interim Analysis'!$B:$B,$B281,'Interim Analysis'!$C:$C,$C281,'Interim Analysis'!$F:$F,$F281,'Interim Analysis'!$G:$G,$H281,'Interim Analysis'!$D:$D,$D281)
*(INDEX('Dimensional Maps'!F$39:F$63,MATCH($E281,'Dimensional Maps'!$C$8:$C$32,0),1)
/SUMIFS('Dimensional Maps'!F$39:F$63, 'Dimensional Maps'!$B$8:$B$32,$D281)))),0),0)</f>
        <v>0</v>
      </c>
      <c r="L281" s="115">
        <f>IFERROR(IF($G281 = "WholeBlg",IF(L$1&lt;2020, 0,
IF($H281="GWh",SUMIFS('Interim Analysis'!F:F,'Interim Analysis'!$B:$B,$B281,'Interim Analysis'!$C:$C,$C281,'Interim Analysis'!$F:$F,$F281,'Interim Analysis'!$G:$G,$H281,'Interim Analysis'!$E:$E,$E281),
SUMIFS('Interim Analysis'!F:F,'Interim Analysis'!$B:$B,$B281,'Interim Analysis'!$C:$C,$C281,'Interim Analysis'!$F:$F,$F281,'Interim Analysis'!$G:$G,$H281,'Interim Analysis'!$D:$D,$D281)
*(INDEX('Dimensional Maps'!G$39:G$63,MATCH($E281,'Dimensional Maps'!$C$8:$C$32,0),1)
/SUMIFS('Dimensional Maps'!G$39:G$63, 'Dimensional Maps'!$B$8:$B$32,$D281)))),0),0)</f>
        <v>0</v>
      </c>
      <c r="M281" s="115">
        <f>IFERROR(IF($G281 = "WholeBlg",IF(M$1&lt;2020, 0,
IF($H281="GWh",SUMIFS('Interim Analysis'!G:G,'Interim Analysis'!$B:$B,$B281,'Interim Analysis'!$C:$C,$C281,'Interim Analysis'!$F:$F,$F281,'Interim Analysis'!$G:$G,$H281,'Interim Analysis'!$E:$E,$E281),
SUMIFS('Interim Analysis'!G:G,'Interim Analysis'!$B:$B,$B281,'Interim Analysis'!$C:$C,$C281,'Interim Analysis'!$F:$F,$F281,'Interim Analysis'!$G:$G,$H281,'Interim Analysis'!$D:$D,$D281)
*(INDEX('Dimensional Maps'!H$39:H$63,MATCH($E281,'Dimensional Maps'!$C$8:$C$32,0),1)
/SUMIFS('Dimensional Maps'!H$39:H$63, 'Dimensional Maps'!$B$8:$B$32,$D281)))),0),0)</f>
        <v>0</v>
      </c>
      <c r="N281" s="115">
        <f>IFERROR(IF($G281 = "WholeBlg",IF(N$1&lt;2020, 0,
IF($H281="GWh",SUMIFS('Interim Analysis'!H:H,'Interim Analysis'!$B:$B,$B281,'Interim Analysis'!$C:$C,$C281,'Interim Analysis'!$F:$F,$F281,'Interim Analysis'!$G:$G,$H281,'Interim Analysis'!$E:$E,$E281),
SUMIFS('Interim Analysis'!H:H,'Interim Analysis'!$B:$B,$B281,'Interim Analysis'!$C:$C,$C281,'Interim Analysis'!$F:$F,$F281,'Interim Analysis'!$G:$G,$H281,'Interim Analysis'!$D:$D,$D281)
*(INDEX('Dimensional Maps'!I$39:I$63,MATCH($E281,'Dimensional Maps'!$C$8:$C$32,0),1)
/SUMIFS('Dimensional Maps'!I$39:I$63, 'Dimensional Maps'!$B$8:$B$32,$D281)))),0),0)</f>
        <v>0</v>
      </c>
      <c r="O281" s="115">
        <f>IFERROR(IF($G281 = "WholeBlg",IF(O$1&lt;2020, 0,
IF($H281="GWh",SUMIFS('Interim Analysis'!I:I,'Interim Analysis'!$B:$B,$B281,'Interim Analysis'!$C:$C,$C281,'Interim Analysis'!$F:$F,$F281,'Interim Analysis'!$G:$G,$H281,'Interim Analysis'!$E:$E,$E281),
SUMIFS('Interim Analysis'!I:I,'Interim Analysis'!$B:$B,$B281,'Interim Analysis'!$C:$C,$C281,'Interim Analysis'!$F:$F,$F281,'Interim Analysis'!$G:$G,$H281,'Interim Analysis'!$D:$D,$D281)
*(INDEX('Dimensional Maps'!J$39:J$63,MATCH($E281,'Dimensional Maps'!$C$8:$C$32,0),1)
/SUMIFS('Dimensional Maps'!J$39:J$63, 'Dimensional Maps'!$B$8:$B$32,$D281)))),0),0)</f>
        <v>0</v>
      </c>
      <c r="P281" s="115">
        <f>IFERROR(IF($G281 = "WholeBlg",IF(P$1&lt;2020, 0,
IF($H281="GWh",SUMIFS('Interim Analysis'!J:J,'Interim Analysis'!$B:$B,$B281,'Interim Analysis'!$C:$C,$C281,'Interim Analysis'!$F:$F,$F281,'Interim Analysis'!$G:$G,$H281,'Interim Analysis'!$E:$E,$E281),
SUMIFS('Interim Analysis'!J:J,'Interim Analysis'!$B:$B,$B281,'Interim Analysis'!$C:$C,$C281,'Interim Analysis'!$F:$F,$F281,'Interim Analysis'!$G:$G,$H281,'Interim Analysis'!$D:$D,$D281)
*(INDEX('Dimensional Maps'!K$39:K$63,MATCH($E281,'Dimensional Maps'!$C$8:$C$32,0),1)
/SUMIFS('Dimensional Maps'!K$39:K$63, 'Dimensional Maps'!$B$8:$B$32,$D281)))),0),0)</f>
        <v>0</v>
      </c>
      <c r="Q281" s="115">
        <f>IFERROR(IF($G281 = "WholeBlg",IF(Q$1&lt;2020, 0,
IF($H281="GWh",SUMIFS('Interim Analysis'!K:K,'Interim Analysis'!$B:$B,$B281,'Interim Analysis'!$C:$C,$C281,'Interim Analysis'!$F:$F,$F281,'Interim Analysis'!$G:$G,$H281,'Interim Analysis'!$E:$E,$E281),
SUMIFS('Interim Analysis'!K:K,'Interim Analysis'!$B:$B,$B281,'Interim Analysis'!$C:$C,$C281,'Interim Analysis'!$F:$F,$F281,'Interim Analysis'!$G:$G,$H281,'Interim Analysis'!$D:$D,$D281)
*(INDEX('Dimensional Maps'!L$39:L$63,MATCH($E281,'Dimensional Maps'!$C$8:$C$32,0),1)
/SUMIFS('Dimensional Maps'!L$39:L$63, 'Dimensional Maps'!$B$8:$B$32,$D281)))),0),0)</f>
        <v>0</v>
      </c>
      <c r="R281" s="115">
        <f>IFERROR(IF($G281 = "WholeBlg",IF(R$1&lt;2020, 0,
IF($H281="GWh",SUMIFS('Interim Analysis'!L:L,'Interim Analysis'!$B:$B,$B281,'Interim Analysis'!$C:$C,$C281,'Interim Analysis'!$F:$F,$F281,'Interim Analysis'!$G:$G,$H281,'Interim Analysis'!$E:$E,$E281),
SUMIFS('Interim Analysis'!L:L,'Interim Analysis'!$B:$B,$B281,'Interim Analysis'!$C:$C,$C281,'Interim Analysis'!$F:$F,$F281,'Interim Analysis'!$G:$G,$H281,'Interim Analysis'!$D:$D,$D281)
*(INDEX('Dimensional Maps'!M$39:M$63,MATCH($E281,'Dimensional Maps'!$C$8:$C$32,0),1)
/SUMIFS('Dimensional Maps'!M$39:M$63, 'Dimensional Maps'!$B$8:$B$32,$D281)))),0),0)</f>
        <v>0</v>
      </c>
      <c r="S281" s="115">
        <f>IFERROR(IF($G281 = "WholeBlg",IF(S$1&lt;2020, 0,
IF($H281="GWh",SUMIFS('Interim Analysis'!M:M,'Interim Analysis'!$B:$B,$B281,'Interim Analysis'!$C:$C,$C281,'Interim Analysis'!$F:$F,$F281,'Interim Analysis'!$G:$G,$H281,'Interim Analysis'!$E:$E,$E281),
SUMIFS('Interim Analysis'!M:M,'Interim Analysis'!$B:$B,$B281,'Interim Analysis'!$C:$C,$C281,'Interim Analysis'!$F:$F,$F281,'Interim Analysis'!$G:$G,$H281,'Interim Analysis'!$D:$D,$D281)
*(INDEX('Dimensional Maps'!N$39:N$63,MATCH($E281,'Dimensional Maps'!$C$8:$C$32,0),1)
/SUMIFS('Dimensional Maps'!N$39:N$63, 'Dimensional Maps'!$B$8:$B$32,$D281)))),0),0)</f>
        <v>0</v>
      </c>
      <c r="T281" s="115">
        <f>IFERROR(IF($G281 = "WholeBlg",IF(T$1&lt;2020, 0,
IF($H281="GWh",SUMIFS('Interim Analysis'!N:N,'Interim Analysis'!$B:$B,$B281,'Interim Analysis'!$C:$C,$C281,'Interim Analysis'!$F:$F,$F281,'Interim Analysis'!$G:$G,$H281,'Interim Analysis'!$E:$E,$E281),
SUMIFS('Interim Analysis'!N:N,'Interim Analysis'!$B:$B,$B281,'Interim Analysis'!$C:$C,$C281,'Interim Analysis'!$F:$F,$F281,'Interim Analysis'!$G:$G,$H281,'Interim Analysis'!$D:$D,$D281)
*(INDEX('Dimensional Maps'!O$39:O$63,MATCH($E281,'Dimensional Maps'!$C$8:$C$32,0),1)
/SUMIFS('Dimensional Maps'!O$39:O$63, 'Dimensional Maps'!$B$8:$B$32,$D281)))),0),0)</f>
        <v>0</v>
      </c>
      <c r="U281" s="115">
        <f>IFERROR(IF($G281 = "WholeBlg",IF(U$1&lt;2020, 0,
IF($H281="GWh",SUMIFS('Interim Analysis'!O:O,'Interim Analysis'!$B:$B,$B281,'Interim Analysis'!$C:$C,$C281,'Interim Analysis'!$F:$F,$F281,'Interim Analysis'!$G:$G,$H281,'Interim Analysis'!$E:$E,$E281),
SUMIFS('Interim Analysis'!O:O,'Interim Analysis'!$B:$B,$B281,'Interim Analysis'!$C:$C,$C281,'Interim Analysis'!$F:$F,$F281,'Interim Analysis'!$G:$G,$H281,'Interim Analysis'!$D:$D,$D281)
*(INDEX('Dimensional Maps'!P$39:P$63,MATCH($E281,'Dimensional Maps'!$C$8:$C$32,0),1)
/SUMIFS('Dimensional Maps'!P$39:P$63, 'Dimensional Maps'!$B$8:$B$32,$D281)))),0),0)</f>
        <v>0</v>
      </c>
      <c r="V281" s="115">
        <f>IFERROR(IF($G281 = "WholeBlg",IF(V$1&lt;2020, 0,
IF($H281="GWh",SUMIFS('Interim Analysis'!P:P,'Interim Analysis'!$B:$B,$B281,'Interim Analysis'!$C:$C,$C281,'Interim Analysis'!$F:$F,$F281,'Interim Analysis'!$G:$G,$H281,'Interim Analysis'!$E:$E,$E281),
SUMIFS('Interim Analysis'!P:P,'Interim Analysis'!$B:$B,$B281,'Interim Analysis'!$C:$C,$C281,'Interim Analysis'!$F:$F,$F281,'Interim Analysis'!$G:$G,$H281,'Interim Analysis'!$D:$D,$D281)
*(INDEX('Dimensional Maps'!Q$39:Q$63,MATCH($E281,'Dimensional Maps'!$C$8:$C$32,0),1)
/SUMIFS('Dimensional Maps'!Q$39:Q$63, 'Dimensional Maps'!$B$8:$B$32,$D281)))),0),0)</f>
        <v>0</v>
      </c>
      <c r="W281" s="115">
        <f>IFERROR(IF($G281 = "WholeBlg",IF(W$1&lt;2020, 0,
IF($H281="GWh",SUMIFS('Interim Analysis'!Q:Q,'Interim Analysis'!$B:$B,$B281,'Interim Analysis'!$C:$C,$C281,'Interim Analysis'!$F:$F,$F281,'Interim Analysis'!$G:$G,$H281,'Interim Analysis'!$E:$E,$E281),
SUMIFS('Interim Analysis'!Q:Q,'Interim Analysis'!$B:$B,$B281,'Interim Analysis'!$C:$C,$C281,'Interim Analysis'!$F:$F,$F281,'Interim Analysis'!$G:$G,$H281,'Interim Analysis'!$D:$D,$D281)
*(INDEX('Dimensional Maps'!R$39:R$63,MATCH($E281,'Dimensional Maps'!$C$8:$C$32,0),1)
/SUMIFS('Dimensional Maps'!R$39:R$63, 'Dimensional Maps'!$B$8:$B$32,$D281)))),0),0)</f>
        <v>0</v>
      </c>
    </row>
    <row r="282" spans="1:23" x14ac:dyDescent="0.25">
      <c r="A282" s="105" t="str">
        <f>Home!$C$20</f>
        <v>IOU Potential Program Savings ET</v>
      </c>
      <c r="B282" s="103" t="s">
        <v>237</v>
      </c>
      <c r="C282" s="103">
        <v>1</v>
      </c>
      <c r="D282" s="103" t="s">
        <v>44</v>
      </c>
      <c r="E282" s="103" t="s">
        <v>215</v>
      </c>
      <c r="F282" s="103" t="s">
        <v>167</v>
      </c>
      <c r="G282" s="103" t="s">
        <v>53</v>
      </c>
      <c r="H282" s="116" t="s">
        <v>20</v>
      </c>
      <c r="I282" s="115">
        <f>IFERROR(IF($G282 = "WholeBlg",IF(I$1&lt;2020, 0,
IF($H282="GWh",SUMIFS('Interim Analysis'!C:C,'Interim Analysis'!$B:$B,$B282,'Interim Analysis'!$C:$C,$C282,'Interim Analysis'!$F:$F,$F282,'Interim Analysis'!$G:$G,$H282,'Interim Analysis'!$E:$E,$E282),
SUMIFS('Interim Analysis'!C:C,'Interim Analysis'!$B:$B,$B282,'Interim Analysis'!$C:$C,$C282,'Interim Analysis'!$F:$F,$F282,'Interim Analysis'!$G:$G,$H282,'Interim Analysis'!$D:$D,$D282)
*(INDEX('Dimensional Maps'!D$39:D$63,MATCH($E282,'Dimensional Maps'!$C$8:$C$32,0),1)
/SUMIFS('Dimensional Maps'!D$39:D$63, 'Dimensional Maps'!$B$8:$B$32,$D282)))),0),0)</f>
        <v>0</v>
      </c>
      <c r="J282" s="115">
        <f>IFERROR(IF($G282 = "WholeBlg",IF(J$1&lt;2020, 0,
IF($H282="GWh",SUMIFS('Interim Analysis'!D:D,'Interim Analysis'!$B:$B,$B282,'Interim Analysis'!$C:$C,$C282,'Interim Analysis'!$F:$F,$F282,'Interim Analysis'!$G:$G,$H282,'Interim Analysis'!$E:$E,$E282),
SUMIFS('Interim Analysis'!D:D,'Interim Analysis'!$B:$B,$B282,'Interim Analysis'!$C:$C,$C282,'Interim Analysis'!$F:$F,$F282,'Interim Analysis'!$G:$G,$H282,'Interim Analysis'!$D:$D,$D282)
*(INDEX('Dimensional Maps'!E$39:E$63,MATCH($E282,'Dimensional Maps'!$C$8:$C$32,0),1)
/SUMIFS('Dimensional Maps'!E$39:E$63, 'Dimensional Maps'!$B$8:$B$32,$D282)))),0),0)</f>
        <v>0</v>
      </c>
      <c r="K282" s="115">
        <f>IFERROR(IF($G282 = "WholeBlg",IF(K$1&lt;2020, 0,
IF($H282="GWh",SUMIFS('Interim Analysis'!E:E,'Interim Analysis'!$B:$B,$B282,'Interim Analysis'!$C:$C,$C282,'Interim Analysis'!$F:$F,$F282,'Interim Analysis'!$G:$G,$H282,'Interim Analysis'!$E:$E,$E282),
SUMIFS('Interim Analysis'!E:E,'Interim Analysis'!$B:$B,$B282,'Interim Analysis'!$C:$C,$C282,'Interim Analysis'!$F:$F,$F282,'Interim Analysis'!$G:$G,$H282,'Interim Analysis'!$D:$D,$D282)
*(INDEX('Dimensional Maps'!F$39:F$63,MATCH($E282,'Dimensional Maps'!$C$8:$C$32,0),1)
/SUMIFS('Dimensional Maps'!F$39:F$63, 'Dimensional Maps'!$B$8:$B$32,$D282)))),0),0)</f>
        <v>0</v>
      </c>
      <c r="L282" s="115">
        <f>IFERROR(IF($G282 = "WholeBlg",IF(L$1&lt;2020, 0,
IF($H282="GWh",SUMIFS('Interim Analysis'!F:F,'Interim Analysis'!$B:$B,$B282,'Interim Analysis'!$C:$C,$C282,'Interim Analysis'!$F:$F,$F282,'Interim Analysis'!$G:$G,$H282,'Interim Analysis'!$E:$E,$E282),
SUMIFS('Interim Analysis'!F:F,'Interim Analysis'!$B:$B,$B282,'Interim Analysis'!$C:$C,$C282,'Interim Analysis'!$F:$F,$F282,'Interim Analysis'!$G:$G,$H282,'Interim Analysis'!$D:$D,$D282)
*(INDEX('Dimensional Maps'!G$39:G$63,MATCH($E282,'Dimensional Maps'!$C$8:$C$32,0),1)
/SUMIFS('Dimensional Maps'!G$39:G$63, 'Dimensional Maps'!$B$8:$B$32,$D282)))),0),0)</f>
        <v>0</v>
      </c>
      <c r="M282" s="115">
        <f>IFERROR(IF($G282 = "WholeBlg",IF(M$1&lt;2020, 0,
IF($H282="GWh",SUMIFS('Interim Analysis'!G:G,'Interim Analysis'!$B:$B,$B282,'Interim Analysis'!$C:$C,$C282,'Interim Analysis'!$F:$F,$F282,'Interim Analysis'!$G:$G,$H282,'Interim Analysis'!$E:$E,$E282),
SUMIFS('Interim Analysis'!G:G,'Interim Analysis'!$B:$B,$B282,'Interim Analysis'!$C:$C,$C282,'Interim Analysis'!$F:$F,$F282,'Interim Analysis'!$G:$G,$H282,'Interim Analysis'!$D:$D,$D282)
*(INDEX('Dimensional Maps'!H$39:H$63,MATCH($E282,'Dimensional Maps'!$C$8:$C$32,0),1)
/SUMIFS('Dimensional Maps'!H$39:H$63, 'Dimensional Maps'!$B$8:$B$32,$D282)))),0),0)</f>
        <v>0</v>
      </c>
      <c r="N282" s="115">
        <f>IFERROR(IF($G282 = "WholeBlg",IF(N$1&lt;2020, 0,
IF($H282="GWh",SUMIFS('Interim Analysis'!H:H,'Interim Analysis'!$B:$B,$B282,'Interim Analysis'!$C:$C,$C282,'Interim Analysis'!$F:$F,$F282,'Interim Analysis'!$G:$G,$H282,'Interim Analysis'!$E:$E,$E282),
SUMIFS('Interim Analysis'!H:H,'Interim Analysis'!$B:$B,$B282,'Interim Analysis'!$C:$C,$C282,'Interim Analysis'!$F:$F,$F282,'Interim Analysis'!$G:$G,$H282,'Interim Analysis'!$D:$D,$D282)
*(INDEX('Dimensional Maps'!I$39:I$63,MATCH($E282,'Dimensional Maps'!$C$8:$C$32,0),1)
/SUMIFS('Dimensional Maps'!I$39:I$63, 'Dimensional Maps'!$B$8:$B$32,$D282)))),0),0)</f>
        <v>4.2167827057951026E-3</v>
      </c>
      <c r="O282" s="115">
        <f>IFERROR(IF($G282 = "WholeBlg",IF(O$1&lt;2020, 0,
IF($H282="GWh",SUMIFS('Interim Analysis'!I:I,'Interim Analysis'!$B:$B,$B282,'Interim Analysis'!$C:$C,$C282,'Interim Analysis'!$F:$F,$F282,'Interim Analysis'!$G:$G,$H282,'Interim Analysis'!$E:$E,$E282),
SUMIFS('Interim Analysis'!I:I,'Interim Analysis'!$B:$B,$B282,'Interim Analysis'!$C:$C,$C282,'Interim Analysis'!$F:$F,$F282,'Interim Analysis'!$G:$G,$H282,'Interim Analysis'!$D:$D,$D282)
*(INDEX('Dimensional Maps'!J$39:J$63,MATCH($E282,'Dimensional Maps'!$C$8:$C$32,0),1)
/SUMIFS('Dimensional Maps'!J$39:J$63, 'Dimensional Maps'!$B$8:$B$32,$D282)))),0),0)</f>
        <v>8.2198831482566976E-3</v>
      </c>
      <c r="P282" s="115">
        <f>IFERROR(IF($G282 = "WholeBlg",IF(P$1&lt;2020, 0,
IF($H282="GWh",SUMIFS('Interim Analysis'!J:J,'Interim Analysis'!$B:$B,$B282,'Interim Analysis'!$C:$C,$C282,'Interim Analysis'!$F:$F,$F282,'Interim Analysis'!$G:$G,$H282,'Interim Analysis'!$E:$E,$E282),
SUMIFS('Interim Analysis'!J:J,'Interim Analysis'!$B:$B,$B282,'Interim Analysis'!$C:$C,$C282,'Interim Analysis'!$F:$F,$F282,'Interim Analysis'!$G:$G,$H282,'Interim Analysis'!$D:$D,$D282)
*(INDEX('Dimensional Maps'!K$39:K$63,MATCH($E282,'Dimensional Maps'!$C$8:$C$32,0),1)
/SUMIFS('Dimensional Maps'!K$39:K$63, 'Dimensional Maps'!$B$8:$B$32,$D282)))),0),0)</f>
        <v>1.2032532628545574E-2</v>
      </c>
      <c r="Q282" s="115">
        <f>IFERROR(IF($G282 = "WholeBlg",IF(Q$1&lt;2020, 0,
IF($H282="GWh",SUMIFS('Interim Analysis'!K:K,'Interim Analysis'!$B:$B,$B282,'Interim Analysis'!$C:$C,$C282,'Interim Analysis'!$F:$F,$F282,'Interim Analysis'!$G:$G,$H282,'Interim Analysis'!$E:$E,$E282),
SUMIFS('Interim Analysis'!K:K,'Interim Analysis'!$B:$B,$B282,'Interim Analysis'!$C:$C,$C282,'Interim Analysis'!$F:$F,$F282,'Interim Analysis'!$G:$G,$H282,'Interim Analysis'!$D:$D,$D282)
*(INDEX('Dimensional Maps'!L$39:L$63,MATCH($E282,'Dimensional Maps'!$C$8:$C$32,0),1)
/SUMIFS('Dimensional Maps'!L$39:L$63, 'Dimensional Maps'!$B$8:$B$32,$D282)))),0),0)</f>
        <v>1.5643416142974851E-2</v>
      </c>
      <c r="R282" s="115">
        <f>IFERROR(IF($G282 = "WholeBlg",IF(R$1&lt;2020, 0,
IF($H282="GWh",SUMIFS('Interim Analysis'!L:L,'Interim Analysis'!$B:$B,$B282,'Interim Analysis'!$C:$C,$C282,'Interim Analysis'!$F:$F,$F282,'Interim Analysis'!$G:$G,$H282,'Interim Analysis'!$E:$E,$E282),
SUMIFS('Interim Analysis'!L:L,'Interim Analysis'!$B:$B,$B282,'Interim Analysis'!$C:$C,$C282,'Interim Analysis'!$F:$F,$F282,'Interim Analysis'!$G:$G,$H282,'Interim Analysis'!$D:$D,$D282)
*(INDEX('Dimensional Maps'!M$39:M$63,MATCH($E282,'Dimensional Maps'!$C$8:$C$32,0),1)
/SUMIFS('Dimensional Maps'!M$39:M$63, 'Dimensional Maps'!$B$8:$B$32,$D282)))),0),0)</f>
        <v>1.906668241999206E-2</v>
      </c>
      <c r="S282" s="115">
        <f>IFERROR(IF($G282 = "WholeBlg",IF(S$1&lt;2020, 0,
IF($H282="GWh",SUMIFS('Interim Analysis'!M:M,'Interim Analysis'!$B:$B,$B282,'Interim Analysis'!$C:$C,$C282,'Interim Analysis'!$F:$F,$F282,'Interim Analysis'!$G:$G,$H282,'Interim Analysis'!$E:$E,$E282),
SUMIFS('Interim Analysis'!M:M,'Interim Analysis'!$B:$B,$B282,'Interim Analysis'!$C:$C,$C282,'Interim Analysis'!$F:$F,$F282,'Interim Analysis'!$G:$G,$H282,'Interim Analysis'!$D:$D,$D282)
*(INDEX('Dimensional Maps'!N$39:N$63,MATCH($E282,'Dimensional Maps'!$C$8:$C$32,0),1)
/SUMIFS('Dimensional Maps'!N$39:N$63, 'Dimensional Maps'!$B$8:$B$32,$D282)))),0),0)</f>
        <v>2.2351598741896621E-2</v>
      </c>
      <c r="T282" s="115">
        <f>IFERROR(IF($G282 = "WholeBlg",IF(T$1&lt;2020, 0,
IF($H282="GWh",SUMIFS('Interim Analysis'!N:N,'Interim Analysis'!$B:$B,$B282,'Interim Analysis'!$C:$C,$C282,'Interim Analysis'!$F:$F,$F282,'Interim Analysis'!$G:$G,$H282,'Interim Analysis'!$E:$E,$E282),
SUMIFS('Interim Analysis'!N:N,'Interim Analysis'!$B:$B,$B282,'Interim Analysis'!$C:$C,$C282,'Interim Analysis'!$F:$F,$F282,'Interim Analysis'!$G:$G,$H282,'Interim Analysis'!$D:$D,$D282)
*(INDEX('Dimensional Maps'!O$39:O$63,MATCH($E282,'Dimensional Maps'!$C$8:$C$32,0),1)
/SUMIFS('Dimensional Maps'!O$39:O$63, 'Dimensional Maps'!$B$8:$B$32,$D282)))),0),0)</f>
        <v>2.5445999560880863E-2</v>
      </c>
      <c r="U282" s="115">
        <f>IFERROR(IF($G282 = "WholeBlg",IF(U$1&lt;2020, 0,
IF($H282="GWh",SUMIFS('Interim Analysis'!O:O,'Interim Analysis'!$B:$B,$B282,'Interim Analysis'!$C:$C,$C282,'Interim Analysis'!$F:$F,$F282,'Interim Analysis'!$G:$G,$H282,'Interim Analysis'!$E:$E,$E282),
SUMIFS('Interim Analysis'!O:O,'Interim Analysis'!$B:$B,$B282,'Interim Analysis'!$C:$C,$C282,'Interim Analysis'!$F:$F,$F282,'Interim Analysis'!$G:$G,$H282,'Interim Analysis'!$D:$D,$D282)
*(INDEX('Dimensional Maps'!P$39:P$63,MATCH($E282,'Dimensional Maps'!$C$8:$C$32,0),1)
/SUMIFS('Dimensional Maps'!P$39:P$63, 'Dimensional Maps'!$B$8:$B$32,$D282)))),0),0)</f>
        <v>2.8473809634249267E-2</v>
      </c>
      <c r="V282" s="115">
        <f>IFERROR(IF($G282 = "WholeBlg",IF(V$1&lt;2020, 0,
IF($H282="GWh",SUMIFS('Interim Analysis'!P:P,'Interim Analysis'!$B:$B,$B282,'Interim Analysis'!$C:$C,$C282,'Interim Analysis'!$F:$F,$F282,'Interim Analysis'!$G:$G,$H282,'Interim Analysis'!$E:$E,$E282),
SUMIFS('Interim Analysis'!P:P,'Interim Analysis'!$B:$B,$B282,'Interim Analysis'!$C:$C,$C282,'Interim Analysis'!$F:$F,$F282,'Interim Analysis'!$G:$G,$H282,'Interim Analysis'!$D:$D,$D282)
*(INDEX('Dimensional Maps'!Q$39:Q$63,MATCH($E282,'Dimensional Maps'!$C$8:$C$32,0),1)
/SUMIFS('Dimensional Maps'!Q$39:Q$63, 'Dimensional Maps'!$B$8:$B$32,$D282)))),0),0)</f>
        <v>3.1305563341436908E-2</v>
      </c>
      <c r="W282" s="115">
        <f>IFERROR(IF($G282 = "WholeBlg",IF(W$1&lt;2020, 0,
IF($H282="GWh",SUMIFS('Interim Analysis'!Q:Q,'Interim Analysis'!$B:$B,$B282,'Interim Analysis'!$C:$C,$C282,'Interim Analysis'!$F:$F,$F282,'Interim Analysis'!$G:$G,$H282,'Interim Analysis'!$E:$E,$E282),
SUMIFS('Interim Analysis'!Q:Q,'Interim Analysis'!$B:$B,$B282,'Interim Analysis'!$C:$C,$C282,'Interim Analysis'!$F:$F,$F282,'Interim Analysis'!$G:$G,$H282,'Interim Analysis'!$D:$D,$D282)
*(INDEX('Dimensional Maps'!R$39:R$63,MATCH($E282,'Dimensional Maps'!$C$8:$C$32,0),1)
/SUMIFS('Dimensional Maps'!R$39:R$63, 'Dimensional Maps'!$B$8:$B$32,$D282)))),0),0)</f>
        <v>3.4063315836215316E-2</v>
      </c>
    </row>
    <row r="283" spans="1:23" x14ac:dyDescent="0.25">
      <c r="A283" s="105" t="str">
        <f>Home!$C$20</f>
        <v>IOU Potential Program Savings ET</v>
      </c>
      <c r="B283" s="103" t="s">
        <v>237</v>
      </c>
      <c r="C283" s="103">
        <v>1</v>
      </c>
      <c r="D283" s="103" t="s">
        <v>44</v>
      </c>
      <c r="E283" s="103" t="s">
        <v>215</v>
      </c>
      <c r="F283" s="103" t="s">
        <v>186</v>
      </c>
      <c r="G283" s="103" t="s">
        <v>53</v>
      </c>
      <c r="H283" s="116" t="s">
        <v>18</v>
      </c>
      <c r="I283" s="115">
        <f>IFERROR(IF($G283 = "WholeBlg",IF(I$1&lt;2020, 0,
IF($H283="GWh",SUMIFS('Interim Analysis'!C:C,'Interim Analysis'!$B:$B,$B283,'Interim Analysis'!$C:$C,$C283,'Interim Analysis'!$F:$F,$F283,'Interim Analysis'!$G:$G,$H283,'Interim Analysis'!$E:$E,$E283),
SUMIFS('Interim Analysis'!C:C,'Interim Analysis'!$B:$B,$B283,'Interim Analysis'!$C:$C,$C283,'Interim Analysis'!$F:$F,$F283,'Interim Analysis'!$G:$G,$H283,'Interim Analysis'!$D:$D,$D283)
*(INDEX('Dimensional Maps'!D$39:D$63,MATCH($E283,'Dimensional Maps'!$C$8:$C$32,0),1)
/SUMIFS('Dimensional Maps'!D$39:D$63, 'Dimensional Maps'!$B$8:$B$32,$D283)))),0),0)</f>
        <v>0</v>
      </c>
      <c r="J283" s="115">
        <f>IFERROR(IF($G283 = "WholeBlg",IF(J$1&lt;2020, 0,
IF($H283="GWh",SUMIFS('Interim Analysis'!D:D,'Interim Analysis'!$B:$B,$B283,'Interim Analysis'!$C:$C,$C283,'Interim Analysis'!$F:$F,$F283,'Interim Analysis'!$G:$G,$H283,'Interim Analysis'!$E:$E,$E283),
SUMIFS('Interim Analysis'!D:D,'Interim Analysis'!$B:$B,$B283,'Interim Analysis'!$C:$C,$C283,'Interim Analysis'!$F:$F,$F283,'Interim Analysis'!$G:$G,$H283,'Interim Analysis'!$D:$D,$D283)
*(INDEX('Dimensional Maps'!E$39:E$63,MATCH($E283,'Dimensional Maps'!$C$8:$C$32,0),1)
/SUMIFS('Dimensional Maps'!E$39:E$63, 'Dimensional Maps'!$B$8:$B$32,$D283)))),0),0)</f>
        <v>0</v>
      </c>
      <c r="K283" s="115">
        <f>IFERROR(IF($G283 = "WholeBlg",IF(K$1&lt;2020, 0,
IF($H283="GWh",SUMIFS('Interim Analysis'!E:E,'Interim Analysis'!$B:$B,$B283,'Interim Analysis'!$C:$C,$C283,'Interim Analysis'!$F:$F,$F283,'Interim Analysis'!$G:$G,$H283,'Interim Analysis'!$E:$E,$E283),
SUMIFS('Interim Analysis'!E:E,'Interim Analysis'!$B:$B,$B283,'Interim Analysis'!$C:$C,$C283,'Interim Analysis'!$F:$F,$F283,'Interim Analysis'!$G:$G,$H283,'Interim Analysis'!$D:$D,$D283)
*(INDEX('Dimensional Maps'!F$39:F$63,MATCH($E283,'Dimensional Maps'!$C$8:$C$32,0),1)
/SUMIFS('Dimensional Maps'!F$39:F$63, 'Dimensional Maps'!$B$8:$B$32,$D283)))),0),0)</f>
        <v>0</v>
      </c>
      <c r="L283" s="115">
        <f>IFERROR(IF($G283 = "WholeBlg",IF(L$1&lt;2020, 0,
IF($H283="GWh",SUMIFS('Interim Analysis'!F:F,'Interim Analysis'!$B:$B,$B283,'Interim Analysis'!$C:$C,$C283,'Interim Analysis'!$F:$F,$F283,'Interim Analysis'!$G:$G,$H283,'Interim Analysis'!$E:$E,$E283),
SUMIFS('Interim Analysis'!F:F,'Interim Analysis'!$B:$B,$B283,'Interim Analysis'!$C:$C,$C283,'Interim Analysis'!$F:$F,$F283,'Interim Analysis'!$G:$G,$H283,'Interim Analysis'!$D:$D,$D283)
*(INDEX('Dimensional Maps'!G$39:G$63,MATCH($E283,'Dimensional Maps'!$C$8:$C$32,0),1)
/SUMIFS('Dimensional Maps'!G$39:G$63, 'Dimensional Maps'!$B$8:$B$32,$D283)))),0),0)</f>
        <v>0</v>
      </c>
      <c r="M283" s="115">
        <f>IFERROR(IF($G283 = "WholeBlg",IF(M$1&lt;2020, 0,
IF($H283="GWh",SUMIFS('Interim Analysis'!G:G,'Interim Analysis'!$B:$B,$B283,'Interim Analysis'!$C:$C,$C283,'Interim Analysis'!$F:$F,$F283,'Interim Analysis'!$G:$G,$H283,'Interim Analysis'!$E:$E,$E283),
SUMIFS('Interim Analysis'!G:G,'Interim Analysis'!$B:$B,$B283,'Interim Analysis'!$C:$C,$C283,'Interim Analysis'!$F:$F,$F283,'Interim Analysis'!$G:$G,$H283,'Interim Analysis'!$D:$D,$D283)
*(INDEX('Dimensional Maps'!H$39:H$63,MATCH($E283,'Dimensional Maps'!$C$8:$C$32,0),1)
/SUMIFS('Dimensional Maps'!H$39:H$63, 'Dimensional Maps'!$B$8:$B$32,$D283)))),0),0)</f>
        <v>0</v>
      </c>
      <c r="N283" s="115">
        <f>IFERROR(IF($G283 = "WholeBlg",IF(N$1&lt;2020, 0,
IF($H283="GWh",SUMIFS('Interim Analysis'!H:H,'Interim Analysis'!$B:$B,$B283,'Interim Analysis'!$C:$C,$C283,'Interim Analysis'!$F:$F,$F283,'Interim Analysis'!$G:$G,$H283,'Interim Analysis'!$E:$E,$E283),
SUMIFS('Interim Analysis'!H:H,'Interim Analysis'!$B:$B,$B283,'Interim Analysis'!$C:$C,$C283,'Interim Analysis'!$F:$F,$F283,'Interim Analysis'!$G:$G,$H283,'Interim Analysis'!$D:$D,$D283)
*(INDEX('Dimensional Maps'!I$39:I$63,MATCH($E283,'Dimensional Maps'!$C$8:$C$32,0),1)
/SUMIFS('Dimensional Maps'!I$39:I$63, 'Dimensional Maps'!$B$8:$B$32,$D283)))),0),0)</f>
        <v>0</v>
      </c>
      <c r="O283" s="115">
        <f>IFERROR(IF($G283 = "WholeBlg",IF(O$1&lt;2020, 0,
IF($H283="GWh",SUMIFS('Interim Analysis'!I:I,'Interim Analysis'!$B:$B,$B283,'Interim Analysis'!$C:$C,$C283,'Interim Analysis'!$F:$F,$F283,'Interim Analysis'!$G:$G,$H283,'Interim Analysis'!$E:$E,$E283),
SUMIFS('Interim Analysis'!I:I,'Interim Analysis'!$B:$B,$B283,'Interim Analysis'!$C:$C,$C283,'Interim Analysis'!$F:$F,$F283,'Interim Analysis'!$G:$G,$H283,'Interim Analysis'!$D:$D,$D283)
*(INDEX('Dimensional Maps'!J$39:J$63,MATCH($E283,'Dimensional Maps'!$C$8:$C$32,0),1)
/SUMIFS('Dimensional Maps'!J$39:J$63, 'Dimensional Maps'!$B$8:$B$32,$D283)))),0),0)</f>
        <v>0</v>
      </c>
      <c r="P283" s="115">
        <f>IFERROR(IF($G283 = "WholeBlg",IF(P$1&lt;2020, 0,
IF($H283="GWh",SUMIFS('Interim Analysis'!J:J,'Interim Analysis'!$B:$B,$B283,'Interim Analysis'!$C:$C,$C283,'Interim Analysis'!$F:$F,$F283,'Interim Analysis'!$G:$G,$H283,'Interim Analysis'!$E:$E,$E283),
SUMIFS('Interim Analysis'!J:J,'Interim Analysis'!$B:$B,$B283,'Interim Analysis'!$C:$C,$C283,'Interim Analysis'!$F:$F,$F283,'Interim Analysis'!$G:$G,$H283,'Interim Analysis'!$D:$D,$D283)
*(INDEX('Dimensional Maps'!K$39:K$63,MATCH($E283,'Dimensional Maps'!$C$8:$C$32,0),1)
/SUMIFS('Dimensional Maps'!K$39:K$63, 'Dimensional Maps'!$B$8:$B$32,$D283)))),0),0)</f>
        <v>0</v>
      </c>
      <c r="Q283" s="115">
        <f>IFERROR(IF($G283 = "WholeBlg",IF(Q$1&lt;2020, 0,
IF($H283="GWh",SUMIFS('Interim Analysis'!K:K,'Interim Analysis'!$B:$B,$B283,'Interim Analysis'!$C:$C,$C283,'Interim Analysis'!$F:$F,$F283,'Interim Analysis'!$G:$G,$H283,'Interim Analysis'!$E:$E,$E283),
SUMIFS('Interim Analysis'!K:K,'Interim Analysis'!$B:$B,$B283,'Interim Analysis'!$C:$C,$C283,'Interim Analysis'!$F:$F,$F283,'Interim Analysis'!$G:$G,$H283,'Interim Analysis'!$D:$D,$D283)
*(INDEX('Dimensional Maps'!L$39:L$63,MATCH($E283,'Dimensional Maps'!$C$8:$C$32,0),1)
/SUMIFS('Dimensional Maps'!L$39:L$63, 'Dimensional Maps'!$B$8:$B$32,$D283)))),0),0)</f>
        <v>0</v>
      </c>
      <c r="R283" s="115">
        <f>IFERROR(IF($G283 = "WholeBlg",IF(R$1&lt;2020, 0,
IF($H283="GWh",SUMIFS('Interim Analysis'!L:L,'Interim Analysis'!$B:$B,$B283,'Interim Analysis'!$C:$C,$C283,'Interim Analysis'!$F:$F,$F283,'Interim Analysis'!$G:$G,$H283,'Interim Analysis'!$E:$E,$E283),
SUMIFS('Interim Analysis'!L:L,'Interim Analysis'!$B:$B,$B283,'Interim Analysis'!$C:$C,$C283,'Interim Analysis'!$F:$F,$F283,'Interim Analysis'!$G:$G,$H283,'Interim Analysis'!$D:$D,$D283)
*(INDEX('Dimensional Maps'!M$39:M$63,MATCH($E283,'Dimensional Maps'!$C$8:$C$32,0),1)
/SUMIFS('Dimensional Maps'!M$39:M$63, 'Dimensional Maps'!$B$8:$B$32,$D283)))),0),0)</f>
        <v>0</v>
      </c>
      <c r="S283" s="115">
        <f>IFERROR(IF($G283 = "WholeBlg",IF(S$1&lt;2020, 0,
IF($H283="GWh",SUMIFS('Interim Analysis'!M:M,'Interim Analysis'!$B:$B,$B283,'Interim Analysis'!$C:$C,$C283,'Interim Analysis'!$F:$F,$F283,'Interim Analysis'!$G:$G,$H283,'Interim Analysis'!$E:$E,$E283),
SUMIFS('Interim Analysis'!M:M,'Interim Analysis'!$B:$B,$B283,'Interim Analysis'!$C:$C,$C283,'Interim Analysis'!$F:$F,$F283,'Interim Analysis'!$G:$G,$H283,'Interim Analysis'!$D:$D,$D283)
*(INDEX('Dimensional Maps'!N$39:N$63,MATCH($E283,'Dimensional Maps'!$C$8:$C$32,0),1)
/SUMIFS('Dimensional Maps'!N$39:N$63, 'Dimensional Maps'!$B$8:$B$32,$D283)))),0),0)</f>
        <v>0</v>
      </c>
      <c r="T283" s="115">
        <f>IFERROR(IF($G283 = "WholeBlg",IF(T$1&lt;2020, 0,
IF($H283="GWh",SUMIFS('Interim Analysis'!N:N,'Interim Analysis'!$B:$B,$B283,'Interim Analysis'!$C:$C,$C283,'Interim Analysis'!$F:$F,$F283,'Interim Analysis'!$G:$G,$H283,'Interim Analysis'!$E:$E,$E283),
SUMIFS('Interim Analysis'!N:N,'Interim Analysis'!$B:$B,$B283,'Interim Analysis'!$C:$C,$C283,'Interim Analysis'!$F:$F,$F283,'Interim Analysis'!$G:$G,$H283,'Interim Analysis'!$D:$D,$D283)
*(INDEX('Dimensional Maps'!O$39:O$63,MATCH($E283,'Dimensional Maps'!$C$8:$C$32,0),1)
/SUMIFS('Dimensional Maps'!O$39:O$63, 'Dimensional Maps'!$B$8:$B$32,$D283)))),0),0)</f>
        <v>0</v>
      </c>
      <c r="U283" s="115">
        <f>IFERROR(IF($G283 = "WholeBlg",IF(U$1&lt;2020, 0,
IF($H283="GWh",SUMIFS('Interim Analysis'!O:O,'Interim Analysis'!$B:$B,$B283,'Interim Analysis'!$C:$C,$C283,'Interim Analysis'!$F:$F,$F283,'Interim Analysis'!$G:$G,$H283,'Interim Analysis'!$E:$E,$E283),
SUMIFS('Interim Analysis'!O:O,'Interim Analysis'!$B:$B,$B283,'Interim Analysis'!$C:$C,$C283,'Interim Analysis'!$F:$F,$F283,'Interim Analysis'!$G:$G,$H283,'Interim Analysis'!$D:$D,$D283)
*(INDEX('Dimensional Maps'!P$39:P$63,MATCH($E283,'Dimensional Maps'!$C$8:$C$32,0),1)
/SUMIFS('Dimensional Maps'!P$39:P$63, 'Dimensional Maps'!$B$8:$B$32,$D283)))),0),0)</f>
        <v>0</v>
      </c>
      <c r="V283" s="115">
        <f>IFERROR(IF($G283 = "WholeBlg",IF(V$1&lt;2020, 0,
IF($H283="GWh",SUMIFS('Interim Analysis'!P:P,'Interim Analysis'!$B:$B,$B283,'Interim Analysis'!$C:$C,$C283,'Interim Analysis'!$F:$F,$F283,'Interim Analysis'!$G:$G,$H283,'Interim Analysis'!$E:$E,$E283),
SUMIFS('Interim Analysis'!P:P,'Interim Analysis'!$B:$B,$B283,'Interim Analysis'!$C:$C,$C283,'Interim Analysis'!$F:$F,$F283,'Interim Analysis'!$G:$G,$H283,'Interim Analysis'!$D:$D,$D283)
*(INDEX('Dimensional Maps'!Q$39:Q$63,MATCH($E283,'Dimensional Maps'!$C$8:$C$32,0),1)
/SUMIFS('Dimensional Maps'!Q$39:Q$63, 'Dimensional Maps'!$B$8:$B$32,$D283)))),0),0)</f>
        <v>0</v>
      </c>
      <c r="W283" s="115">
        <f>IFERROR(IF($G283 = "WholeBlg",IF(W$1&lt;2020, 0,
IF($H283="GWh",SUMIFS('Interim Analysis'!Q:Q,'Interim Analysis'!$B:$B,$B283,'Interim Analysis'!$C:$C,$C283,'Interim Analysis'!$F:$F,$F283,'Interim Analysis'!$G:$G,$H283,'Interim Analysis'!$E:$E,$E283),
SUMIFS('Interim Analysis'!Q:Q,'Interim Analysis'!$B:$B,$B283,'Interim Analysis'!$C:$C,$C283,'Interim Analysis'!$F:$F,$F283,'Interim Analysis'!$G:$G,$H283,'Interim Analysis'!$D:$D,$D283)
*(INDEX('Dimensional Maps'!R$39:R$63,MATCH($E283,'Dimensional Maps'!$C$8:$C$32,0),1)
/SUMIFS('Dimensional Maps'!R$39:R$63, 'Dimensional Maps'!$B$8:$B$32,$D283)))),0),0)</f>
        <v>0</v>
      </c>
    </row>
    <row r="284" spans="1:23" x14ac:dyDescent="0.25">
      <c r="A284" s="105" t="str">
        <f>Home!$C$20</f>
        <v>IOU Potential Program Savings ET</v>
      </c>
      <c r="B284" s="103" t="s">
        <v>237</v>
      </c>
      <c r="C284" s="103">
        <v>1</v>
      </c>
      <c r="D284" s="103" t="s">
        <v>44</v>
      </c>
      <c r="E284" s="103" t="s">
        <v>215</v>
      </c>
      <c r="F284" s="103" t="s">
        <v>186</v>
      </c>
      <c r="G284" s="103" t="s">
        <v>53</v>
      </c>
      <c r="H284" s="116" t="s">
        <v>20</v>
      </c>
      <c r="I284" s="115">
        <f>IFERROR(IF($G284 = "WholeBlg",IF(I$1&lt;2020, 0,
IF($H284="GWh",SUMIFS('Interim Analysis'!C:C,'Interim Analysis'!$B:$B,$B284,'Interim Analysis'!$C:$C,$C284,'Interim Analysis'!$F:$F,$F284,'Interim Analysis'!$G:$G,$H284,'Interim Analysis'!$E:$E,$E284),
SUMIFS('Interim Analysis'!C:C,'Interim Analysis'!$B:$B,$B284,'Interim Analysis'!$C:$C,$C284,'Interim Analysis'!$F:$F,$F284,'Interim Analysis'!$G:$G,$H284,'Interim Analysis'!$D:$D,$D284)
*(INDEX('Dimensional Maps'!D$39:D$63,MATCH($E284,'Dimensional Maps'!$C$8:$C$32,0),1)
/SUMIFS('Dimensional Maps'!D$39:D$63, 'Dimensional Maps'!$B$8:$B$32,$D284)))),0),0)</f>
        <v>0</v>
      </c>
      <c r="J284" s="115">
        <f>IFERROR(IF($G284 = "WholeBlg",IF(J$1&lt;2020, 0,
IF($H284="GWh",SUMIFS('Interim Analysis'!D:D,'Interim Analysis'!$B:$B,$B284,'Interim Analysis'!$C:$C,$C284,'Interim Analysis'!$F:$F,$F284,'Interim Analysis'!$G:$G,$H284,'Interim Analysis'!$E:$E,$E284),
SUMIFS('Interim Analysis'!D:D,'Interim Analysis'!$B:$B,$B284,'Interim Analysis'!$C:$C,$C284,'Interim Analysis'!$F:$F,$F284,'Interim Analysis'!$G:$G,$H284,'Interim Analysis'!$D:$D,$D284)
*(INDEX('Dimensional Maps'!E$39:E$63,MATCH($E284,'Dimensional Maps'!$C$8:$C$32,0),1)
/SUMIFS('Dimensional Maps'!E$39:E$63, 'Dimensional Maps'!$B$8:$B$32,$D284)))),0),0)</f>
        <v>0</v>
      </c>
      <c r="K284" s="115">
        <f>IFERROR(IF($G284 = "WholeBlg",IF(K$1&lt;2020, 0,
IF($H284="GWh",SUMIFS('Interim Analysis'!E:E,'Interim Analysis'!$B:$B,$B284,'Interim Analysis'!$C:$C,$C284,'Interim Analysis'!$F:$F,$F284,'Interim Analysis'!$G:$G,$H284,'Interim Analysis'!$E:$E,$E284),
SUMIFS('Interim Analysis'!E:E,'Interim Analysis'!$B:$B,$B284,'Interim Analysis'!$C:$C,$C284,'Interim Analysis'!$F:$F,$F284,'Interim Analysis'!$G:$G,$H284,'Interim Analysis'!$D:$D,$D284)
*(INDEX('Dimensional Maps'!F$39:F$63,MATCH($E284,'Dimensional Maps'!$C$8:$C$32,0),1)
/SUMIFS('Dimensional Maps'!F$39:F$63, 'Dimensional Maps'!$B$8:$B$32,$D284)))),0),0)</f>
        <v>0</v>
      </c>
      <c r="L284" s="115">
        <f>IFERROR(IF($G284 = "WholeBlg",IF(L$1&lt;2020, 0,
IF($H284="GWh",SUMIFS('Interim Analysis'!F:F,'Interim Analysis'!$B:$B,$B284,'Interim Analysis'!$C:$C,$C284,'Interim Analysis'!$F:$F,$F284,'Interim Analysis'!$G:$G,$H284,'Interim Analysis'!$E:$E,$E284),
SUMIFS('Interim Analysis'!F:F,'Interim Analysis'!$B:$B,$B284,'Interim Analysis'!$C:$C,$C284,'Interim Analysis'!$F:$F,$F284,'Interim Analysis'!$G:$G,$H284,'Interim Analysis'!$D:$D,$D284)
*(INDEX('Dimensional Maps'!G$39:G$63,MATCH($E284,'Dimensional Maps'!$C$8:$C$32,0),1)
/SUMIFS('Dimensional Maps'!G$39:G$63, 'Dimensional Maps'!$B$8:$B$32,$D284)))),0),0)</f>
        <v>0</v>
      </c>
      <c r="M284" s="115">
        <f>IFERROR(IF($G284 = "WholeBlg",IF(M$1&lt;2020, 0,
IF($H284="GWh",SUMIFS('Interim Analysis'!G:G,'Interim Analysis'!$B:$B,$B284,'Interim Analysis'!$C:$C,$C284,'Interim Analysis'!$F:$F,$F284,'Interim Analysis'!$G:$G,$H284,'Interim Analysis'!$E:$E,$E284),
SUMIFS('Interim Analysis'!G:G,'Interim Analysis'!$B:$B,$B284,'Interim Analysis'!$C:$C,$C284,'Interim Analysis'!$F:$F,$F284,'Interim Analysis'!$G:$G,$H284,'Interim Analysis'!$D:$D,$D284)
*(INDEX('Dimensional Maps'!H$39:H$63,MATCH($E284,'Dimensional Maps'!$C$8:$C$32,0),1)
/SUMIFS('Dimensional Maps'!H$39:H$63, 'Dimensional Maps'!$B$8:$B$32,$D284)))),0),0)</f>
        <v>0</v>
      </c>
      <c r="N284" s="115">
        <f>IFERROR(IF($G284 = "WholeBlg",IF(N$1&lt;2020, 0,
IF($H284="GWh",SUMIFS('Interim Analysis'!H:H,'Interim Analysis'!$B:$B,$B284,'Interim Analysis'!$C:$C,$C284,'Interim Analysis'!$F:$F,$F284,'Interim Analysis'!$G:$G,$H284,'Interim Analysis'!$E:$E,$E284),
SUMIFS('Interim Analysis'!H:H,'Interim Analysis'!$B:$B,$B284,'Interim Analysis'!$C:$C,$C284,'Interim Analysis'!$F:$F,$F284,'Interim Analysis'!$G:$G,$H284,'Interim Analysis'!$D:$D,$D284)
*(INDEX('Dimensional Maps'!I$39:I$63,MATCH($E284,'Dimensional Maps'!$C$8:$C$32,0),1)
/SUMIFS('Dimensional Maps'!I$39:I$63, 'Dimensional Maps'!$B$8:$B$32,$D284)))),0),0)</f>
        <v>3.2438552112216926E-2</v>
      </c>
      <c r="O284" s="115">
        <f>IFERROR(IF($G284 = "WholeBlg",IF(O$1&lt;2020, 0,
IF($H284="GWh",SUMIFS('Interim Analysis'!I:I,'Interim Analysis'!$B:$B,$B284,'Interim Analysis'!$C:$C,$C284,'Interim Analysis'!$F:$F,$F284,'Interim Analysis'!$G:$G,$H284,'Interim Analysis'!$E:$E,$E284),
SUMIFS('Interim Analysis'!I:I,'Interim Analysis'!$B:$B,$B284,'Interim Analysis'!$C:$C,$C284,'Interim Analysis'!$F:$F,$F284,'Interim Analysis'!$G:$G,$H284,'Interim Analysis'!$D:$D,$D284)
*(INDEX('Dimensional Maps'!J$39:J$63,MATCH($E284,'Dimensional Maps'!$C$8:$C$32,0),1)
/SUMIFS('Dimensional Maps'!J$39:J$63, 'Dimensional Maps'!$B$8:$B$32,$D284)))),0),0)</f>
        <v>6.4214332952280476E-2</v>
      </c>
      <c r="P284" s="115">
        <f>IFERROR(IF($G284 = "WholeBlg",IF(P$1&lt;2020, 0,
IF($H284="GWh",SUMIFS('Interim Analysis'!J:J,'Interim Analysis'!$B:$B,$B284,'Interim Analysis'!$C:$C,$C284,'Interim Analysis'!$F:$F,$F284,'Interim Analysis'!$G:$G,$H284,'Interim Analysis'!$E:$E,$E284),
SUMIFS('Interim Analysis'!J:J,'Interim Analysis'!$B:$B,$B284,'Interim Analysis'!$C:$C,$C284,'Interim Analysis'!$F:$F,$F284,'Interim Analysis'!$G:$G,$H284,'Interim Analysis'!$D:$D,$D284)
*(INDEX('Dimensional Maps'!K$39:K$63,MATCH($E284,'Dimensional Maps'!$C$8:$C$32,0),1)
/SUMIFS('Dimensional Maps'!K$39:K$63, 'Dimensional Maps'!$B$8:$B$32,$D284)))),0),0)</f>
        <v>9.561301782697347E-2</v>
      </c>
      <c r="Q284" s="115">
        <f>IFERROR(IF($G284 = "WholeBlg",IF(Q$1&lt;2020, 0,
IF($H284="GWh",SUMIFS('Interim Analysis'!K:K,'Interim Analysis'!$B:$B,$B284,'Interim Analysis'!$C:$C,$C284,'Interim Analysis'!$F:$F,$F284,'Interim Analysis'!$G:$G,$H284,'Interim Analysis'!$E:$E,$E284),
SUMIFS('Interim Analysis'!K:K,'Interim Analysis'!$B:$B,$B284,'Interim Analysis'!$C:$C,$C284,'Interim Analysis'!$F:$F,$F284,'Interim Analysis'!$G:$G,$H284,'Interim Analysis'!$D:$D,$D284)
*(INDEX('Dimensional Maps'!L$39:L$63,MATCH($E284,'Dimensional Maps'!$C$8:$C$32,0),1)
/SUMIFS('Dimensional Maps'!L$39:L$63, 'Dimensional Maps'!$B$8:$B$32,$D284)))),0),0)</f>
        <v>0.1265345983780517</v>
      </c>
      <c r="R284" s="115">
        <f>IFERROR(IF($G284 = "WholeBlg",IF(R$1&lt;2020, 0,
IF($H284="GWh",SUMIFS('Interim Analysis'!L:L,'Interim Analysis'!$B:$B,$B284,'Interim Analysis'!$C:$C,$C284,'Interim Analysis'!$F:$F,$F284,'Interim Analysis'!$G:$G,$H284,'Interim Analysis'!$E:$E,$E284),
SUMIFS('Interim Analysis'!L:L,'Interim Analysis'!$B:$B,$B284,'Interim Analysis'!$C:$C,$C284,'Interim Analysis'!$F:$F,$F284,'Interim Analysis'!$G:$G,$H284,'Interim Analysis'!$D:$D,$D284)
*(INDEX('Dimensional Maps'!M$39:M$63,MATCH($E284,'Dimensional Maps'!$C$8:$C$32,0),1)
/SUMIFS('Dimensional Maps'!M$39:M$63, 'Dimensional Maps'!$B$8:$B$32,$D284)))),0),0)</f>
        <v>0.15731365336635786</v>
      </c>
      <c r="S284" s="115">
        <f>IFERROR(IF($G284 = "WholeBlg",IF(S$1&lt;2020, 0,
IF($H284="GWh",SUMIFS('Interim Analysis'!M:M,'Interim Analysis'!$B:$B,$B284,'Interim Analysis'!$C:$C,$C284,'Interim Analysis'!$F:$F,$F284,'Interim Analysis'!$G:$G,$H284,'Interim Analysis'!$E:$E,$E284),
SUMIFS('Interim Analysis'!M:M,'Interim Analysis'!$B:$B,$B284,'Interim Analysis'!$C:$C,$C284,'Interim Analysis'!$F:$F,$F284,'Interim Analysis'!$G:$G,$H284,'Interim Analysis'!$D:$D,$D284)
*(INDEX('Dimensional Maps'!N$39:N$63,MATCH($E284,'Dimensional Maps'!$C$8:$C$32,0),1)
/SUMIFS('Dimensional Maps'!N$39:N$63, 'Dimensional Maps'!$B$8:$B$32,$D284)))),0),0)</f>
        <v>0.18858219443130023</v>
      </c>
      <c r="T284" s="115">
        <f>IFERROR(IF($G284 = "WholeBlg",IF(T$1&lt;2020, 0,
IF($H284="GWh",SUMIFS('Interim Analysis'!N:N,'Interim Analysis'!$B:$B,$B284,'Interim Analysis'!$C:$C,$C284,'Interim Analysis'!$F:$F,$F284,'Interim Analysis'!$G:$G,$H284,'Interim Analysis'!$E:$E,$E284),
SUMIFS('Interim Analysis'!N:N,'Interim Analysis'!$B:$B,$B284,'Interim Analysis'!$C:$C,$C284,'Interim Analysis'!$F:$F,$F284,'Interim Analysis'!$G:$G,$H284,'Interim Analysis'!$D:$D,$D284)
*(INDEX('Dimensional Maps'!O$39:O$63,MATCH($E284,'Dimensional Maps'!$C$8:$C$32,0),1)
/SUMIFS('Dimensional Maps'!O$39:O$63, 'Dimensional Maps'!$B$8:$B$32,$D284)))),0),0)</f>
        <v>0.22042502914508244</v>
      </c>
      <c r="U284" s="115">
        <f>IFERROR(IF($G284 = "WholeBlg",IF(U$1&lt;2020, 0,
IF($H284="GWh",SUMIFS('Interim Analysis'!O:O,'Interim Analysis'!$B:$B,$B284,'Interim Analysis'!$C:$C,$C284,'Interim Analysis'!$F:$F,$F284,'Interim Analysis'!$G:$G,$H284,'Interim Analysis'!$E:$E,$E284),
SUMIFS('Interim Analysis'!O:O,'Interim Analysis'!$B:$B,$B284,'Interim Analysis'!$C:$C,$C284,'Interim Analysis'!$F:$F,$F284,'Interim Analysis'!$G:$G,$H284,'Interim Analysis'!$D:$D,$D284)
*(INDEX('Dimensional Maps'!P$39:P$63,MATCH($E284,'Dimensional Maps'!$C$8:$C$32,0),1)
/SUMIFS('Dimensional Maps'!P$39:P$63, 'Dimensional Maps'!$B$8:$B$32,$D284)))),0),0)</f>
        <v>0.25468259424685691</v>
      </c>
      <c r="V284" s="115">
        <f>IFERROR(IF($G284 = "WholeBlg",IF(V$1&lt;2020, 0,
IF($H284="GWh",SUMIFS('Interim Analysis'!P:P,'Interim Analysis'!$B:$B,$B284,'Interim Analysis'!$C:$C,$C284,'Interim Analysis'!$F:$F,$F284,'Interim Analysis'!$G:$G,$H284,'Interim Analysis'!$E:$E,$E284),
SUMIFS('Interim Analysis'!P:P,'Interim Analysis'!$B:$B,$B284,'Interim Analysis'!$C:$C,$C284,'Interim Analysis'!$F:$F,$F284,'Interim Analysis'!$G:$G,$H284,'Interim Analysis'!$D:$D,$D284)
*(INDEX('Dimensional Maps'!Q$39:Q$63,MATCH($E284,'Dimensional Maps'!$C$8:$C$32,0),1)
/SUMIFS('Dimensional Maps'!Q$39:Q$63, 'Dimensional Maps'!$B$8:$B$32,$D284)))),0),0)</f>
        <v>0.2915091991840485</v>
      </c>
      <c r="W284" s="115">
        <f>IFERROR(IF($G284 = "WholeBlg",IF(W$1&lt;2020, 0,
IF($H284="GWh",SUMIFS('Interim Analysis'!Q:Q,'Interim Analysis'!$B:$B,$B284,'Interim Analysis'!$C:$C,$C284,'Interim Analysis'!$F:$F,$F284,'Interim Analysis'!$G:$G,$H284,'Interim Analysis'!$E:$E,$E284),
SUMIFS('Interim Analysis'!Q:Q,'Interim Analysis'!$B:$B,$B284,'Interim Analysis'!$C:$C,$C284,'Interim Analysis'!$F:$F,$F284,'Interim Analysis'!$G:$G,$H284,'Interim Analysis'!$D:$D,$D284)
*(INDEX('Dimensional Maps'!R$39:R$63,MATCH($E284,'Dimensional Maps'!$C$8:$C$32,0),1)
/SUMIFS('Dimensional Maps'!R$39:R$63, 'Dimensional Maps'!$B$8:$B$32,$D284)))),0),0)</f>
        <v>0.33432964330927012</v>
      </c>
    </row>
    <row r="285" spans="1:23" x14ac:dyDescent="0.25">
      <c r="A285" s="105" t="str">
        <f>Home!$C$20</f>
        <v>IOU Potential Program Savings ET</v>
      </c>
      <c r="B285" s="103" t="s">
        <v>236</v>
      </c>
      <c r="C285" s="103">
        <v>1</v>
      </c>
      <c r="D285" s="103" t="s">
        <v>44</v>
      </c>
      <c r="E285" s="103" t="s">
        <v>215</v>
      </c>
      <c r="F285" s="103" t="s">
        <v>167</v>
      </c>
      <c r="G285" s="103" t="s">
        <v>53</v>
      </c>
      <c r="H285" s="116" t="s">
        <v>18</v>
      </c>
      <c r="I285" s="115">
        <f>IFERROR(IF($G285 = "WholeBlg",IF(I$1&lt;2020, 0,
IF($H285="GWh",SUMIFS('Interim Analysis'!C:C,'Interim Analysis'!$B:$B,$B285,'Interim Analysis'!$C:$C,$C285,'Interim Analysis'!$F:$F,$F285,'Interim Analysis'!$G:$G,$H285,'Interim Analysis'!$E:$E,$E285),
SUMIFS('Interim Analysis'!C:C,'Interim Analysis'!$B:$B,$B285,'Interim Analysis'!$C:$C,$C285,'Interim Analysis'!$F:$F,$F285,'Interim Analysis'!$G:$G,$H285,'Interim Analysis'!$D:$D,$D285)
*(INDEX('Dimensional Maps'!D$39:D$63,MATCH($E285,'Dimensional Maps'!$C$8:$C$32,0),1)
/SUMIFS('Dimensional Maps'!D$39:D$63, 'Dimensional Maps'!$B$8:$B$32,$D285)))),0),0)</f>
        <v>0</v>
      </c>
      <c r="J285" s="115">
        <f>IFERROR(IF($G285 = "WholeBlg",IF(J$1&lt;2020, 0,
IF($H285="GWh",SUMIFS('Interim Analysis'!D:D,'Interim Analysis'!$B:$B,$B285,'Interim Analysis'!$C:$C,$C285,'Interim Analysis'!$F:$F,$F285,'Interim Analysis'!$G:$G,$H285,'Interim Analysis'!$E:$E,$E285),
SUMIFS('Interim Analysis'!D:D,'Interim Analysis'!$B:$B,$B285,'Interim Analysis'!$C:$C,$C285,'Interim Analysis'!$F:$F,$F285,'Interim Analysis'!$G:$G,$H285,'Interim Analysis'!$D:$D,$D285)
*(INDEX('Dimensional Maps'!E$39:E$63,MATCH($E285,'Dimensional Maps'!$C$8:$C$32,0),1)
/SUMIFS('Dimensional Maps'!E$39:E$63, 'Dimensional Maps'!$B$8:$B$32,$D285)))),0),0)</f>
        <v>0</v>
      </c>
      <c r="K285" s="115">
        <f>IFERROR(IF($G285 = "WholeBlg",IF(K$1&lt;2020, 0,
IF($H285="GWh",SUMIFS('Interim Analysis'!E:E,'Interim Analysis'!$B:$B,$B285,'Interim Analysis'!$C:$C,$C285,'Interim Analysis'!$F:$F,$F285,'Interim Analysis'!$G:$G,$H285,'Interim Analysis'!$E:$E,$E285),
SUMIFS('Interim Analysis'!E:E,'Interim Analysis'!$B:$B,$B285,'Interim Analysis'!$C:$C,$C285,'Interim Analysis'!$F:$F,$F285,'Interim Analysis'!$G:$G,$H285,'Interim Analysis'!$D:$D,$D285)
*(INDEX('Dimensional Maps'!F$39:F$63,MATCH($E285,'Dimensional Maps'!$C$8:$C$32,0),1)
/SUMIFS('Dimensional Maps'!F$39:F$63, 'Dimensional Maps'!$B$8:$B$32,$D285)))),0),0)</f>
        <v>0</v>
      </c>
      <c r="L285" s="115">
        <f>IFERROR(IF($G285 = "WholeBlg",IF(L$1&lt;2020, 0,
IF($H285="GWh",SUMIFS('Interim Analysis'!F:F,'Interim Analysis'!$B:$B,$B285,'Interim Analysis'!$C:$C,$C285,'Interim Analysis'!$F:$F,$F285,'Interim Analysis'!$G:$G,$H285,'Interim Analysis'!$E:$E,$E285),
SUMIFS('Interim Analysis'!F:F,'Interim Analysis'!$B:$B,$B285,'Interim Analysis'!$C:$C,$C285,'Interim Analysis'!$F:$F,$F285,'Interim Analysis'!$G:$G,$H285,'Interim Analysis'!$D:$D,$D285)
*(INDEX('Dimensional Maps'!G$39:G$63,MATCH($E285,'Dimensional Maps'!$C$8:$C$32,0),1)
/SUMIFS('Dimensional Maps'!G$39:G$63, 'Dimensional Maps'!$B$8:$B$32,$D285)))),0),0)</f>
        <v>0</v>
      </c>
      <c r="M285" s="115">
        <f>IFERROR(IF($G285 = "WholeBlg",IF(M$1&lt;2020, 0,
IF($H285="GWh",SUMIFS('Interim Analysis'!G:G,'Interim Analysis'!$B:$B,$B285,'Interim Analysis'!$C:$C,$C285,'Interim Analysis'!$F:$F,$F285,'Interim Analysis'!$G:$G,$H285,'Interim Analysis'!$E:$E,$E285),
SUMIFS('Interim Analysis'!G:G,'Interim Analysis'!$B:$B,$B285,'Interim Analysis'!$C:$C,$C285,'Interim Analysis'!$F:$F,$F285,'Interim Analysis'!$G:$G,$H285,'Interim Analysis'!$D:$D,$D285)
*(INDEX('Dimensional Maps'!H$39:H$63,MATCH($E285,'Dimensional Maps'!$C$8:$C$32,0),1)
/SUMIFS('Dimensional Maps'!H$39:H$63, 'Dimensional Maps'!$B$8:$B$32,$D285)))),0),0)</f>
        <v>0</v>
      </c>
      <c r="N285" s="115">
        <f>IFERROR(IF($G285 = "WholeBlg",IF(N$1&lt;2020, 0,
IF($H285="GWh",SUMIFS('Interim Analysis'!H:H,'Interim Analysis'!$B:$B,$B285,'Interim Analysis'!$C:$C,$C285,'Interim Analysis'!$F:$F,$F285,'Interim Analysis'!$G:$G,$H285,'Interim Analysis'!$E:$E,$E285),
SUMIFS('Interim Analysis'!H:H,'Interim Analysis'!$B:$B,$B285,'Interim Analysis'!$C:$C,$C285,'Interim Analysis'!$F:$F,$F285,'Interim Analysis'!$G:$G,$H285,'Interim Analysis'!$D:$D,$D285)
*(INDEX('Dimensional Maps'!I$39:I$63,MATCH($E285,'Dimensional Maps'!$C$8:$C$32,0),1)
/SUMIFS('Dimensional Maps'!I$39:I$63, 'Dimensional Maps'!$B$8:$B$32,$D285)))),0),0)</f>
        <v>0</v>
      </c>
      <c r="O285" s="115">
        <f>IFERROR(IF($G285 = "WholeBlg",IF(O$1&lt;2020, 0,
IF($H285="GWh",SUMIFS('Interim Analysis'!I:I,'Interim Analysis'!$B:$B,$B285,'Interim Analysis'!$C:$C,$C285,'Interim Analysis'!$F:$F,$F285,'Interim Analysis'!$G:$G,$H285,'Interim Analysis'!$E:$E,$E285),
SUMIFS('Interim Analysis'!I:I,'Interim Analysis'!$B:$B,$B285,'Interim Analysis'!$C:$C,$C285,'Interim Analysis'!$F:$F,$F285,'Interim Analysis'!$G:$G,$H285,'Interim Analysis'!$D:$D,$D285)
*(INDEX('Dimensional Maps'!J$39:J$63,MATCH($E285,'Dimensional Maps'!$C$8:$C$32,0),1)
/SUMIFS('Dimensional Maps'!J$39:J$63, 'Dimensional Maps'!$B$8:$B$32,$D285)))),0),0)</f>
        <v>0</v>
      </c>
      <c r="P285" s="115">
        <f>IFERROR(IF($G285 = "WholeBlg",IF(P$1&lt;2020, 0,
IF($H285="GWh",SUMIFS('Interim Analysis'!J:J,'Interim Analysis'!$B:$B,$B285,'Interim Analysis'!$C:$C,$C285,'Interim Analysis'!$F:$F,$F285,'Interim Analysis'!$G:$G,$H285,'Interim Analysis'!$E:$E,$E285),
SUMIFS('Interim Analysis'!J:J,'Interim Analysis'!$B:$B,$B285,'Interim Analysis'!$C:$C,$C285,'Interim Analysis'!$F:$F,$F285,'Interim Analysis'!$G:$G,$H285,'Interim Analysis'!$D:$D,$D285)
*(INDEX('Dimensional Maps'!K$39:K$63,MATCH($E285,'Dimensional Maps'!$C$8:$C$32,0),1)
/SUMIFS('Dimensional Maps'!K$39:K$63, 'Dimensional Maps'!$B$8:$B$32,$D285)))),0),0)</f>
        <v>0</v>
      </c>
      <c r="Q285" s="115">
        <f>IFERROR(IF($G285 = "WholeBlg",IF(Q$1&lt;2020, 0,
IF($H285="GWh",SUMIFS('Interim Analysis'!K:K,'Interim Analysis'!$B:$B,$B285,'Interim Analysis'!$C:$C,$C285,'Interim Analysis'!$F:$F,$F285,'Interim Analysis'!$G:$G,$H285,'Interim Analysis'!$E:$E,$E285),
SUMIFS('Interim Analysis'!K:K,'Interim Analysis'!$B:$B,$B285,'Interim Analysis'!$C:$C,$C285,'Interim Analysis'!$F:$F,$F285,'Interim Analysis'!$G:$G,$H285,'Interim Analysis'!$D:$D,$D285)
*(INDEX('Dimensional Maps'!L$39:L$63,MATCH($E285,'Dimensional Maps'!$C$8:$C$32,0),1)
/SUMIFS('Dimensional Maps'!L$39:L$63, 'Dimensional Maps'!$B$8:$B$32,$D285)))),0),0)</f>
        <v>0</v>
      </c>
      <c r="R285" s="115">
        <f>IFERROR(IF($G285 = "WholeBlg",IF(R$1&lt;2020, 0,
IF($H285="GWh",SUMIFS('Interim Analysis'!L:L,'Interim Analysis'!$B:$B,$B285,'Interim Analysis'!$C:$C,$C285,'Interim Analysis'!$F:$F,$F285,'Interim Analysis'!$G:$G,$H285,'Interim Analysis'!$E:$E,$E285),
SUMIFS('Interim Analysis'!L:L,'Interim Analysis'!$B:$B,$B285,'Interim Analysis'!$C:$C,$C285,'Interim Analysis'!$F:$F,$F285,'Interim Analysis'!$G:$G,$H285,'Interim Analysis'!$D:$D,$D285)
*(INDEX('Dimensional Maps'!M$39:M$63,MATCH($E285,'Dimensional Maps'!$C$8:$C$32,0),1)
/SUMIFS('Dimensional Maps'!M$39:M$63, 'Dimensional Maps'!$B$8:$B$32,$D285)))),0),0)</f>
        <v>0</v>
      </c>
      <c r="S285" s="115">
        <f>IFERROR(IF($G285 = "WholeBlg",IF(S$1&lt;2020, 0,
IF($H285="GWh",SUMIFS('Interim Analysis'!M:M,'Interim Analysis'!$B:$B,$B285,'Interim Analysis'!$C:$C,$C285,'Interim Analysis'!$F:$F,$F285,'Interim Analysis'!$G:$G,$H285,'Interim Analysis'!$E:$E,$E285),
SUMIFS('Interim Analysis'!M:M,'Interim Analysis'!$B:$B,$B285,'Interim Analysis'!$C:$C,$C285,'Interim Analysis'!$F:$F,$F285,'Interim Analysis'!$G:$G,$H285,'Interim Analysis'!$D:$D,$D285)
*(INDEX('Dimensional Maps'!N$39:N$63,MATCH($E285,'Dimensional Maps'!$C$8:$C$32,0),1)
/SUMIFS('Dimensional Maps'!N$39:N$63, 'Dimensional Maps'!$B$8:$B$32,$D285)))),0),0)</f>
        <v>0</v>
      </c>
      <c r="T285" s="115">
        <f>IFERROR(IF($G285 = "WholeBlg",IF(T$1&lt;2020, 0,
IF($H285="GWh",SUMIFS('Interim Analysis'!N:N,'Interim Analysis'!$B:$B,$B285,'Interim Analysis'!$C:$C,$C285,'Interim Analysis'!$F:$F,$F285,'Interim Analysis'!$G:$G,$H285,'Interim Analysis'!$E:$E,$E285),
SUMIFS('Interim Analysis'!N:N,'Interim Analysis'!$B:$B,$B285,'Interim Analysis'!$C:$C,$C285,'Interim Analysis'!$F:$F,$F285,'Interim Analysis'!$G:$G,$H285,'Interim Analysis'!$D:$D,$D285)
*(INDEX('Dimensional Maps'!O$39:O$63,MATCH($E285,'Dimensional Maps'!$C$8:$C$32,0),1)
/SUMIFS('Dimensional Maps'!O$39:O$63, 'Dimensional Maps'!$B$8:$B$32,$D285)))),0),0)</f>
        <v>0</v>
      </c>
      <c r="U285" s="115">
        <f>IFERROR(IF($G285 = "WholeBlg",IF(U$1&lt;2020, 0,
IF($H285="GWh",SUMIFS('Interim Analysis'!O:O,'Interim Analysis'!$B:$B,$B285,'Interim Analysis'!$C:$C,$C285,'Interim Analysis'!$F:$F,$F285,'Interim Analysis'!$G:$G,$H285,'Interim Analysis'!$E:$E,$E285),
SUMIFS('Interim Analysis'!O:O,'Interim Analysis'!$B:$B,$B285,'Interim Analysis'!$C:$C,$C285,'Interim Analysis'!$F:$F,$F285,'Interim Analysis'!$G:$G,$H285,'Interim Analysis'!$D:$D,$D285)
*(INDEX('Dimensional Maps'!P$39:P$63,MATCH($E285,'Dimensional Maps'!$C$8:$C$32,0),1)
/SUMIFS('Dimensional Maps'!P$39:P$63, 'Dimensional Maps'!$B$8:$B$32,$D285)))),0),0)</f>
        <v>0</v>
      </c>
      <c r="V285" s="115">
        <f>IFERROR(IF($G285 = "WholeBlg",IF(V$1&lt;2020, 0,
IF($H285="GWh",SUMIFS('Interim Analysis'!P:P,'Interim Analysis'!$B:$B,$B285,'Interim Analysis'!$C:$C,$C285,'Interim Analysis'!$F:$F,$F285,'Interim Analysis'!$G:$G,$H285,'Interim Analysis'!$E:$E,$E285),
SUMIFS('Interim Analysis'!P:P,'Interim Analysis'!$B:$B,$B285,'Interim Analysis'!$C:$C,$C285,'Interim Analysis'!$F:$F,$F285,'Interim Analysis'!$G:$G,$H285,'Interim Analysis'!$D:$D,$D285)
*(INDEX('Dimensional Maps'!Q$39:Q$63,MATCH($E285,'Dimensional Maps'!$C$8:$C$32,0),1)
/SUMIFS('Dimensional Maps'!Q$39:Q$63, 'Dimensional Maps'!$B$8:$B$32,$D285)))),0),0)</f>
        <v>0</v>
      </c>
      <c r="W285" s="115">
        <f>IFERROR(IF($G285 = "WholeBlg",IF(W$1&lt;2020, 0,
IF($H285="GWh",SUMIFS('Interim Analysis'!Q:Q,'Interim Analysis'!$B:$B,$B285,'Interim Analysis'!$C:$C,$C285,'Interim Analysis'!$F:$F,$F285,'Interim Analysis'!$G:$G,$H285,'Interim Analysis'!$E:$E,$E285),
SUMIFS('Interim Analysis'!Q:Q,'Interim Analysis'!$B:$B,$B285,'Interim Analysis'!$C:$C,$C285,'Interim Analysis'!$F:$F,$F285,'Interim Analysis'!$G:$G,$H285,'Interim Analysis'!$D:$D,$D285)
*(INDEX('Dimensional Maps'!R$39:R$63,MATCH($E285,'Dimensional Maps'!$C$8:$C$32,0),1)
/SUMIFS('Dimensional Maps'!R$39:R$63, 'Dimensional Maps'!$B$8:$B$32,$D285)))),0),0)</f>
        <v>0</v>
      </c>
    </row>
    <row r="286" spans="1:23" x14ac:dyDescent="0.25">
      <c r="A286" s="105" t="str">
        <f>Home!$C$20</f>
        <v>IOU Potential Program Savings ET</v>
      </c>
      <c r="B286" s="103" t="s">
        <v>236</v>
      </c>
      <c r="C286" s="103">
        <v>1</v>
      </c>
      <c r="D286" s="103" t="s">
        <v>44</v>
      </c>
      <c r="E286" s="103" t="s">
        <v>215</v>
      </c>
      <c r="F286" s="103" t="s">
        <v>186</v>
      </c>
      <c r="G286" s="103" t="s">
        <v>53</v>
      </c>
      <c r="H286" s="116" t="s">
        <v>18</v>
      </c>
      <c r="I286" s="115">
        <f>IFERROR(IF($G286 = "WholeBlg",IF(I$1&lt;2020, 0,
IF($H286="GWh",SUMIFS('Interim Analysis'!C:C,'Interim Analysis'!$B:$B,$B286,'Interim Analysis'!$C:$C,$C286,'Interim Analysis'!$F:$F,$F286,'Interim Analysis'!$G:$G,$H286,'Interim Analysis'!$E:$E,$E286),
SUMIFS('Interim Analysis'!C:C,'Interim Analysis'!$B:$B,$B286,'Interim Analysis'!$C:$C,$C286,'Interim Analysis'!$F:$F,$F286,'Interim Analysis'!$G:$G,$H286,'Interim Analysis'!$D:$D,$D286)
*(INDEX('Dimensional Maps'!D$39:D$63,MATCH($E286,'Dimensional Maps'!$C$8:$C$32,0),1)
/SUMIFS('Dimensional Maps'!D$39:D$63, 'Dimensional Maps'!$B$8:$B$32,$D286)))),0),0)</f>
        <v>0</v>
      </c>
      <c r="J286" s="115">
        <f>IFERROR(IF($G286 = "WholeBlg",IF(J$1&lt;2020, 0,
IF($H286="GWh",SUMIFS('Interim Analysis'!D:D,'Interim Analysis'!$B:$B,$B286,'Interim Analysis'!$C:$C,$C286,'Interim Analysis'!$F:$F,$F286,'Interim Analysis'!$G:$G,$H286,'Interim Analysis'!$E:$E,$E286),
SUMIFS('Interim Analysis'!D:D,'Interim Analysis'!$B:$B,$B286,'Interim Analysis'!$C:$C,$C286,'Interim Analysis'!$F:$F,$F286,'Interim Analysis'!$G:$G,$H286,'Interim Analysis'!$D:$D,$D286)
*(INDEX('Dimensional Maps'!E$39:E$63,MATCH($E286,'Dimensional Maps'!$C$8:$C$32,0),1)
/SUMIFS('Dimensional Maps'!E$39:E$63, 'Dimensional Maps'!$B$8:$B$32,$D286)))),0),0)</f>
        <v>0</v>
      </c>
      <c r="K286" s="115">
        <f>IFERROR(IF($G286 = "WholeBlg",IF(K$1&lt;2020, 0,
IF($H286="GWh",SUMIFS('Interim Analysis'!E:E,'Interim Analysis'!$B:$B,$B286,'Interim Analysis'!$C:$C,$C286,'Interim Analysis'!$F:$F,$F286,'Interim Analysis'!$G:$G,$H286,'Interim Analysis'!$E:$E,$E286),
SUMIFS('Interim Analysis'!E:E,'Interim Analysis'!$B:$B,$B286,'Interim Analysis'!$C:$C,$C286,'Interim Analysis'!$F:$F,$F286,'Interim Analysis'!$G:$G,$H286,'Interim Analysis'!$D:$D,$D286)
*(INDEX('Dimensional Maps'!F$39:F$63,MATCH($E286,'Dimensional Maps'!$C$8:$C$32,0),1)
/SUMIFS('Dimensional Maps'!F$39:F$63, 'Dimensional Maps'!$B$8:$B$32,$D286)))),0),0)</f>
        <v>0</v>
      </c>
      <c r="L286" s="115">
        <f>IFERROR(IF($G286 = "WholeBlg",IF(L$1&lt;2020, 0,
IF($H286="GWh",SUMIFS('Interim Analysis'!F:F,'Interim Analysis'!$B:$B,$B286,'Interim Analysis'!$C:$C,$C286,'Interim Analysis'!$F:$F,$F286,'Interim Analysis'!$G:$G,$H286,'Interim Analysis'!$E:$E,$E286),
SUMIFS('Interim Analysis'!F:F,'Interim Analysis'!$B:$B,$B286,'Interim Analysis'!$C:$C,$C286,'Interim Analysis'!$F:$F,$F286,'Interim Analysis'!$G:$G,$H286,'Interim Analysis'!$D:$D,$D286)
*(INDEX('Dimensional Maps'!G$39:G$63,MATCH($E286,'Dimensional Maps'!$C$8:$C$32,0),1)
/SUMIFS('Dimensional Maps'!G$39:G$63, 'Dimensional Maps'!$B$8:$B$32,$D286)))),0),0)</f>
        <v>0</v>
      </c>
      <c r="M286" s="115">
        <f>IFERROR(IF($G286 = "WholeBlg",IF(M$1&lt;2020, 0,
IF($H286="GWh",SUMIFS('Interim Analysis'!G:G,'Interim Analysis'!$B:$B,$B286,'Interim Analysis'!$C:$C,$C286,'Interim Analysis'!$F:$F,$F286,'Interim Analysis'!$G:$G,$H286,'Interim Analysis'!$E:$E,$E286),
SUMIFS('Interim Analysis'!G:G,'Interim Analysis'!$B:$B,$B286,'Interim Analysis'!$C:$C,$C286,'Interim Analysis'!$F:$F,$F286,'Interim Analysis'!$G:$G,$H286,'Interim Analysis'!$D:$D,$D286)
*(INDEX('Dimensional Maps'!H$39:H$63,MATCH($E286,'Dimensional Maps'!$C$8:$C$32,0),1)
/SUMIFS('Dimensional Maps'!H$39:H$63, 'Dimensional Maps'!$B$8:$B$32,$D286)))),0),0)</f>
        <v>0</v>
      </c>
      <c r="N286" s="115">
        <f>IFERROR(IF($G286 = "WholeBlg",IF(N$1&lt;2020, 0,
IF($H286="GWh",SUMIFS('Interim Analysis'!H:H,'Interim Analysis'!$B:$B,$B286,'Interim Analysis'!$C:$C,$C286,'Interim Analysis'!$F:$F,$F286,'Interim Analysis'!$G:$G,$H286,'Interim Analysis'!$E:$E,$E286),
SUMIFS('Interim Analysis'!H:H,'Interim Analysis'!$B:$B,$B286,'Interim Analysis'!$C:$C,$C286,'Interim Analysis'!$F:$F,$F286,'Interim Analysis'!$G:$G,$H286,'Interim Analysis'!$D:$D,$D286)
*(INDEX('Dimensional Maps'!I$39:I$63,MATCH($E286,'Dimensional Maps'!$C$8:$C$32,0),1)
/SUMIFS('Dimensional Maps'!I$39:I$63, 'Dimensional Maps'!$B$8:$B$32,$D286)))),0),0)</f>
        <v>0</v>
      </c>
      <c r="O286" s="115">
        <f>IFERROR(IF($G286 = "WholeBlg",IF(O$1&lt;2020, 0,
IF($H286="GWh",SUMIFS('Interim Analysis'!I:I,'Interim Analysis'!$B:$B,$B286,'Interim Analysis'!$C:$C,$C286,'Interim Analysis'!$F:$F,$F286,'Interim Analysis'!$G:$G,$H286,'Interim Analysis'!$E:$E,$E286),
SUMIFS('Interim Analysis'!I:I,'Interim Analysis'!$B:$B,$B286,'Interim Analysis'!$C:$C,$C286,'Interim Analysis'!$F:$F,$F286,'Interim Analysis'!$G:$G,$H286,'Interim Analysis'!$D:$D,$D286)
*(INDEX('Dimensional Maps'!J$39:J$63,MATCH($E286,'Dimensional Maps'!$C$8:$C$32,0),1)
/SUMIFS('Dimensional Maps'!J$39:J$63, 'Dimensional Maps'!$B$8:$B$32,$D286)))),0),0)</f>
        <v>0</v>
      </c>
      <c r="P286" s="115">
        <f>IFERROR(IF($G286 = "WholeBlg",IF(P$1&lt;2020, 0,
IF($H286="GWh",SUMIFS('Interim Analysis'!J:J,'Interim Analysis'!$B:$B,$B286,'Interim Analysis'!$C:$C,$C286,'Interim Analysis'!$F:$F,$F286,'Interim Analysis'!$G:$G,$H286,'Interim Analysis'!$E:$E,$E286),
SUMIFS('Interim Analysis'!J:J,'Interim Analysis'!$B:$B,$B286,'Interim Analysis'!$C:$C,$C286,'Interim Analysis'!$F:$F,$F286,'Interim Analysis'!$G:$G,$H286,'Interim Analysis'!$D:$D,$D286)
*(INDEX('Dimensional Maps'!K$39:K$63,MATCH($E286,'Dimensional Maps'!$C$8:$C$32,0),1)
/SUMIFS('Dimensional Maps'!K$39:K$63, 'Dimensional Maps'!$B$8:$B$32,$D286)))),0),0)</f>
        <v>0</v>
      </c>
      <c r="Q286" s="115">
        <f>IFERROR(IF($G286 = "WholeBlg",IF(Q$1&lt;2020, 0,
IF($H286="GWh",SUMIFS('Interim Analysis'!K:K,'Interim Analysis'!$B:$B,$B286,'Interim Analysis'!$C:$C,$C286,'Interim Analysis'!$F:$F,$F286,'Interim Analysis'!$G:$G,$H286,'Interim Analysis'!$E:$E,$E286),
SUMIFS('Interim Analysis'!K:K,'Interim Analysis'!$B:$B,$B286,'Interim Analysis'!$C:$C,$C286,'Interim Analysis'!$F:$F,$F286,'Interim Analysis'!$G:$G,$H286,'Interim Analysis'!$D:$D,$D286)
*(INDEX('Dimensional Maps'!L$39:L$63,MATCH($E286,'Dimensional Maps'!$C$8:$C$32,0),1)
/SUMIFS('Dimensional Maps'!L$39:L$63, 'Dimensional Maps'!$B$8:$B$32,$D286)))),0),0)</f>
        <v>0</v>
      </c>
      <c r="R286" s="115">
        <f>IFERROR(IF($G286 = "WholeBlg",IF(R$1&lt;2020, 0,
IF($H286="GWh",SUMIFS('Interim Analysis'!L:L,'Interim Analysis'!$B:$B,$B286,'Interim Analysis'!$C:$C,$C286,'Interim Analysis'!$F:$F,$F286,'Interim Analysis'!$G:$G,$H286,'Interim Analysis'!$E:$E,$E286),
SUMIFS('Interim Analysis'!L:L,'Interim Analysis'!$B:$B,$B286,'Interim Analysis'!$C:$C,$C286,'Interim Analysis'!$F:$F,$F286,'Interim Analysis'!$G:$G,$H286,'Interim Analysis'!$D:$D,$D286)
*(INDEX('Dimensional Maps'!M$39:M$63,MATCH($E286,'Dimensional Maps'!$C$8:$C$32,0),1)
/SUMIFS('Dimensional Maps'!M$39:M$63, 'Dimensional Maps'!$B$8:$B$32,$D286)))),0),0)</f>
        <v>0</v>
      </c>
      <c r="S286" s="115">
        <f>IFERROR(IF($G286 = "WholeBlg",IF(S$1&lt;2020, 0,
IF($H286="GWh",SUMIFS('Interim Analysis'!M:M,'Interim Analysis'!$B:$B,$B286,'Interim Analysis'!$C:$C,$C286,'Interim Analysis'!$F:$F,$F286,'Interim Analysis'!$G:$G,$H286,'Interim Analysis'!$E:$E,$E286),
SUMIFS('Interim Analysis'!M:M,'Interim Analysis'!$B:$B,$B286,'Interim Analysis'!$C:$C,$C286,'Interim Analysis'!$F:$F,$F286,'Interim Analysis'!$G:$G,$H286,'Interim Analysis'!$D:$D,$D286)
*(INDEX('Dimensional Maps'!N$39:N$63,MATCH($E286,'Dimensional Maps'!$C$8:$C$32,0),1)
/SUMIFS('Dimensional Maps'!N$39:N$63, 'Dimensional Maps'!$B$8:$B$32,$D286)))),0),0)</f>
        <v>0</v>
      </c>
      <c r="T286" s="115">
        <f>IFERROR(IF($G286 = "WholeBlg",IF(T$1&lt;2020, 0,
IF($H286="GWh",SUMIFS('Interim Analysis'!N:N,'Interim Analysis'!$B:$B,$B286,'Interim Analysis'!$C:$C,$C286,'Interim Analysis'!$F:$F,$F286,'Interim Analysis'!$G:$G,$H286,'Interim Analysis'!$E:$E,$E286),
SUMIFS('Interim Analysis'!N:N,'Interim Analysis'!$B:$B,$B286,'Interim Analysis'!$C:$C,$C286,'Interim Analysis'!$F:$F,$F286,'Interim Analysis'!$G:$G,$H286,'Interim Analysis'!$D:$D,$D286)
*(INDEX('Dimensional Maps'!O$39:O$63,MATCH($E286,'Dimensional Maps'!$C$8:$C$32,0),1)
/SUMIFS('Dimensional Maps'!O$39:O$63, 'Dimensional Maps'!$B$8:$B$32,$D286)))),0),0)</f>
        <v>0</v>
      </c>
      <c r="U286" s="115">
        <f>IFERROR(IF($G286 = "WholeBlg",IF(U$1&lt;2020, 0,
IF($H286="GWh",SUMIFS('Interim Analysis'!O:O,'Interim Analysis'!$B:$B,$B286,'Interim Analysis'!$C:$C,$C286,'Interim Analysis'!$F:$F,$F286,'Interim Analysis'!$G:$G,$H286,'Interim Analysis'!$E:$E,$E286),
SUMIFS('Interim Analysis'!O:O,'Interim Analysis'!$B:$B,$B286,'Interim Analysis'!$C:$C,$C286,'Interim Analysis'!$F:$F,$F286,'Interim Analysis'!$G:$G,$H286,'Interim Analysis'!$D:$D,$D286)
*(INDEX('Dimensional Maps'!P$39:P$63,MATCH($E286,'Dimensional Maps'!$C$8:$C$32,0),1)
/SUMIFS('Dimensional Maps'!P$39:P$63, 'Dimensional Maps'!$B$8:$B$32,$D286)))),0),0)</f>
        <v>0</v>
      </c>
      <c r="V286" s="115">
        <f>IFERROR(IF($G286 = "WholeBlg",IF(V$1&lt;2020, 0,
IF($H286="GWh",SUMIFS('Interim Analysis'!P:P,'Interim Analysis'!$B:$B,$B286,'Interim Analysis'!$C:$C,$C286,'Interim Analysis'!$F:$F,$F286,'Interim Analysis'!$G:$G,$H286,'Interim Analysis'!$E:$E,$E286),
SUMIFS('Interim Analysis'!P:P,'Interim Analysis'!$B:$B,$B286,'Interim Analysis'!$C:$C,$C286,'Interim Analysis'!$F:$F,$F286,'Interim Analysis'!$G:$G,$H286,'Interim Analysis'!$D:$D,$D286)
*(INDEX('Dimensional Maps'!Q$39:Q$63,MATCH($E286,'Dimensional Maps'!$C$8:$C$32,0),1)
/SUMIFS('Dimensional Maps'!Q$39:Q$63, 'Dimensional Maps'!$B$8:$B$32,$D286)))),0),0)</f>
        <v>0</v>
      </c>
      <c r="W286" s="115">
        <f>IFERROR(IF($G286 = "WholeBlg",IF(W$1&lt;2020, 0,
IF($H286="GWh",SUMIFS('Interim Analysis'!Q:Q,'Interim Analysis'!$B:$B,$B286,'Interim Analysis'!$C:$C,$C286,'Interim Analysis'!$F:$F,$F286,'Interim Analysis'!$G:$G,$H286,'Interim Analysis'!$E:$E,$E286),
SUMIFS('Interim Analysis'!Q:Q,'Interim Analysis'!$B:$B,$B286,'Interim Analysis'!$C:$C,$C286,'Interim Analysis'!$F:$F,$F286,'Interim Analysis'!$G:$G,$H286,'Interim Analysis'!$D:$D,$D286)
*(INDEX('Dimensional Maps'!R$39:R$63,MATCH($E286,'Dimensional Maps'!$C$8:$C$32,0),1)
/SUMIFS('Dimensional Maps'!R$39:R$63, 'Dimensional Maps'!$B$8:$B$32,$D286)))),0),0)</f>
        <v>0</v>
      </c>
    </row>
    <row r="287" spans="1:23" x14ac:dyDescent="0.25">
      <c r="A287" s="105" t="str">
        <f>Home!$C$20</f>
        <v>IOU Potential Program Savings ET</v>
      </c>
      <c r="B287" s="103" t="s">
        <v>236</v>
      </c>
      <c r="C287" s="103">
        <v>1</v>
      </c>
      <c r="D287" s="103" t="s">
        <v>47</v>
      </c>
      <c r="E287" s="103" t="s">
        <v>45</v>
      </c>
      <c r="F287" s="103" t="s">
        <v>186</v>
      </c>
      <c r="G287" s="103" t="s">
        <v>53</v>
      </c>
      <c r="H287" s="116" t="s">
        <v>20</v>
      </c>
      <c r="I287" s="115">
        <f>IFERROR(IF($G287 = "WholeBlg",IF(I$1&lt;2020, 0,
IF($H287="GWh",SUMIFS('Interim Analysis'!C:C,'Interim Analysis'!$B:$B,$B287,'Interim Analysis'!$C:$C,$C287,'Interim Analysis'!$F:$F,$F287,'Interim Analysis'!$G:$G,$H287,'Interim Analysis'!$E:$E,$E287),
SUMIFS('Interim Analysis'!C:C,'Interim Analysis'!$B:$B,$B287,'Interim Analysis'!$C:$C,$C287,'Interim Analysis'!$F:$F,$F287,'Interim Analysis'!$G:$G,$H287,'Interim Analysis'!$D:$D,$D287)
*(INDEX('Dimensional Maps'!D$39:D$63,MATCH($E287,'Dimensional Maps'!$C$8:$C$32,0),1)
/SUMIFS('Dimensional Maps'!D$39:D$63, 'Dimensional Maps'!$B$8:$B$32,$D287)))),0),0)</f>
        <v>0</v>
      </c>
      <c r="J287" s="115">
        <f>IFERROR(IF($G287 = "WholeBlg",IF(J$1&lt;2020, 0,
IF($H287="GWh",SUMIFS('Interim Analysis'!D:D,'Interim Analysis'!$B:$B,$B287,'Interim Analysis'!$C:$C,$C287,'Interim Analysis'!$F:$F,$F287,'Interim Analysis'!$G:$G,$H287,'Interim Analysis'!$E:$E,$E287),
SUMIFS('Interim Analysis'!D:D,'Interim Analysis'!$B:$B,$B287,'Interim Analysis'!$C:$C,$C287,'Interim Analysis'!$F:$F,$F287,'Interim Analysis'!$G:$G,$H287,'Interim Analysis'!$D:$D,$D287)
*(INDEX('Dimensional Maps'!E$39:E$63,MATCH($E287,'Dimensional Maps'!$C$8:$C$32,0),1)
/SUMIFS('Dimensional Maps'!E$39:E$63, 'Dimensional Maps'!$B$8:$B$32,$D287)))),0),0)</f>
        <v>0</v>
      </c>
      <c r="K287" s="115">
        <f>IFERROR(IF($G287 = "WholeBlg",IF(K$1&lt;2020, 0,
IF($H287="GWh",SUMIFS('Interim Analysis'!E:E,'Interim Analysis'!$B:$B,$B287,'Interim Analysis'!$C:$C,$C287,'Interim Analysis'!$F:$F,$F287,'Interim Analysis'!$G:$G,$H287,'Interim Analysis'!$E:$E,$E287),
SUMIFS('Interim Analysis'!E:E,'Interim Analysis'!$B:$B,$B287,'Interim Analysis'!$C:$C,$C287,'Interim Analysis'!$F:$F,$F287,'Interim Analysis'!$G:$G,$H287,'Interim Analysis'!$D:$D,$D287)
*(INDEX('Dimensional Maps'!F$39:F$63,MATCH($E287,'Dimensional Maps'!$C$8:$C$32,0),1)
/SUMIFS('Dimensional Maps'!F$39:F$63, 'Dimensional Maps'!$B$8:$B$32,$D287)))),0),0)</f>
        <v>0</v>
      </c>
      <c r="L287" s="115">
        <f>IFERROR(IF($G287 = "WholeBlg",IF(L$1&lt;2020, 0,
IF($H287="GWh",SUMIFS('Interim Analysis'!F:F,'Interim Analysis'!$B:$B,$B287,'Interim Analysis'!$C:$C,$C287,'Interim Analysis'!$F:$F,$F287,'Interim Analysis'!$G:$G,$H287,'Interim Analysis'!$E:$E,$E287),
SUMIFS('Interim Analysis'!F:F,'Interim Analysis'!$B:$B,$B287,'Interim Analysis'!$C:$C,$C287,'Interim Analysis'!$F:$F,$F287,'Interim Analysis'!$G:$G,$H287,'Interim Analysis'!$D:$D,$D287)
*(INDEX('Dimensional Maps'!G$39:G$63,MATCH($E287,'Dimensional Maps'!$C$8:$C$32,0),1)
/SUMIFS('Dimensional Maps'!G$39:G$63, 'Dimensional Maps'!$B$8:$B$32,$D287)))),0),0)</f>
        <v>0</v>
      </c>
      <c r="M287" s="115">
        <f>IFERROR(IF($G287 = "WholeBlg",IF(M$1&lt;2020, 0,
IF($H287="GWh",SUMIFS('Interim Analysis'!G:G,'Interim Analysis'!$B:$B,$B287,'Interim Analysis'!$C:$C,$C287,'Interim Analysis'!$F:$F,$F287,'Interim Analysis'!$G:$G,$H287,'Interim Analysis'!$E:$E,$E287),
SUMIFS('Interim Analysis'!G:G,'Interim Analysis'!$B:$B,$B287,'Interim Analysis'!$C:$C,$C287,'Interim Analysis'!$F:$F,$F287,'Interim Analysis'!$G:$G,$H287,'Interim Analysis'!$D:$D,$D287)
*(INDEX('Dimensional Maps'!H$39:H$63,MATCH($E287,'Dimensional Maps'!$C$8:$C$32,0),1)
/SUMIFS('Dimensional Maps'!H$39:H$63, 'Dimensional Maps'!$B$8:$B$32,$D287)))),0),0)</f>
        <v>0</v>
      </c>
      <c r="N287" s="115">
        <f>IFERROR(IF($G287 = "WholeBlg",IF(N$1&lt;2020, 0,
IF($H287="GWh",SUMIFS('Interim Analysis'!H:H,'Interim Analysis'!$B:$B,$B287,'Interim Analysis'!$C:$C,$C287,'Interim Analysis'!$F:$F,$F287,'Interim Analysis'!$G:$G,$H287,'Interim Analysis'!$E:$E,$E287),
SUMIFS('Interim Analysis'!H:H,'Interim Analysis'!$B:$B,$B287,'Interim Analysis'!$C:$C,$C287,'Interim Analysis'!$F:$F,$F287,'Interim Analysis'!$G:$G,$H287,'Interim Analysis'!$D:$D,$D287)
*(INDEX('Dimensional Maps'!I$39:I$63,MATCH($E287,'Dimensional Maps'!$C$8:$C$32,0),1)
/SUMIFS('Dimensional Maps'!I$39:I$63, 'Dimensional Maps'!$B$8:$B$32,$D287)))),0),0)</f>
        <v>1.4222562294330185</v>
      </c>
      <c r="O287" s="115">
        <f>IFERROR(IF($G287 = "WholeBlg",IF(O$1&lt;2020, 0,
IF($H287="GWh",SUMIFS('Interim Analysis'!I:I,'Interim Analysis'!$B:$B,$B287,'Interim Analysis'!$C:$C,$C287,'Interim Analysis'!$F:$F,$F287,'Interim Analysis'!$G:$G,$H287,'Interim Analysis'!$E:$E,$E287),
SUMIFS('Interim Analysis'!I:I,'Interim Analysis'!$B:$B,$B287,'Interim Analysis'!$C:$C,$C287,'Interim Analysis'!$F:$F,$F287,'Interim Analysis'!$G:$G,$H287,'Interim Analysis'!$D:$D,$D287)
*(INDEX('Dimensional Maps'!J$39:J$63,MATCH($E287,'Dimensional Maps'!$C$8:$C$32,0),1)
/SUMIFS('Dimensional Maps'!J$39:J$63, 'Dimensional Maps'!$B$8:$B$32,$D287)))),0),0)</f>
        <v>2.8053470011007913</v>
      </c>
      <c r="P287" s="115">
        <f>IFERROR(IF($G287 = "WholeBlg",IF(P$1&lt;2020, 0,
IF($H287="GWh",SUMIFS('Interim Analysis'!J:J,'Interim Analysis'!$B:$B,$B287,'Interim Analysis'!$C:$C,$C287,'Interim Analysis'!$F:$F,$F287,'Interim Analysis'!$G:$G,$H287,'Interim Analysis'!$E:$E,$E287),
SUMIFS('Interim Analysis'!J:J,'Interim Analysis'!$B:$B,$B287,'Interim Analysis'!$C:$C,$C287,'Interim Analysis'!$F:$F,$F287,'Interim Analysis'!$G:$G,$H287,'Interim Analysis'!$D:$D,$D287)
*(INDEX('Dimensional Maps'!K$39:K$63,MATCH($E287,'Dimensional Maps'!$C$8:$C$32,0),1)
/SUMIFS('Dimensional Maps'!K$39:K$63, 'Dimensional Maps'!$B$8:$B$32,$D287)))),0),0)</f>
        <v>4.1606643015487457</v>
      </c>
      <c r="Q287" s="115">
        <f>IFERROR(IF($G287 = "WholeBlg",IF(Q$1&lt;2020, 0,
IF($H287="GWh",SUMIFS('Interim Analysis'!K:K,'Interim Analysis'!$B:$B,$B287,'Interim Analysis'!$C:$C,$C287,'Interim Analysis'!$F:$F,$F287,'Interim Analysis'!$G:$G,$H287,'Interim Analysis'!$E:$E,$E287),
SUMIFS('Interim Analysis'!K:K,'Interim Analysis'!$B:$B,$B287,'Interim Analysis'!$C:$C,$C287,'Interim Analysis'!$F:$F,$F287,'Interim Analysis'!$G:$G,$H287,'Interim Analysis'!$D:$D,$D287)
*(INDEX('Dimensional Maps'!L$39:L$63,MATCH($E287,'Dimensional Maps'!$C$8:$C$32,0),1)
/SUMIFS('Dimensional Maps'!L$39:L$63, 'Dimensional Maps'!$B$8:$B$32,$D287)))),0),0)</f>
        <v>5.5106081880419522</v>
      </c>
      <c r="R287" s="115">
        <f>IFERROR(IF($G287 = "WholeBlg",IF(R$1&lt;2020, 0,
IF($H287="GWh",SUMIFS('Interim Analysis'!L:L,'Interim Analysis'!$B:$B,$B287,'Interim Analysis'!$C:$C,$C287,'Interim Analysis'!$F:$F,$F287,'Interim Analysis'!$G:$G,$H287,'Interim Analysis'!$E:$E,$E287),
SUMIFS('Interim Analysis'!L:L,'Interim Analysis'!$B:$B,$B287,'Interim Analysis'!$C:$C,$C287,'Interim Analysis'!$F:$F,$F287,'Interim Analysis'!$G:$G,$H287,'Interim Analysis'!$D:$D,$D287)
*(INDEX('Dimensional Maps'!M$39:M$63,MATCH($E287,'Dimensional Maps'!$C$8:$C$32,0),1)
/SUMIFS('Dimensional Maps'!M$39:M$63, 'Dimensional Maps'!$B$8:$B$32,$D287)))),0),0)</f>
        <v>6.844138934405076</v>
      </c>
      <c r="S287" s="115">
        <f>IFERROR(IF($G287 = "WholeBlg",IF(S$1&lt;2020, 0,
IF($H287="GWh",SUMIFS('Interim Analysis'!M:M,'Interim Analysis'!$B:$B,$B287,'Interim Analysis'!$C:$C,$C287,'Interim Analysis'!$F:$F,$F287,'Interim Analysis'!$G:$G,$H287,'Interim Analysis'!$E:$E,$E287),
SUMIFS('Interim Analysis'!M:M,'Interim Analysis'!$B:$B,$B287,'Interim Analysis'!$C:$C,$C287,'Interim Analysis'!$F:$F,$F287,'Interim Analysis'!$G:$G,$H287,'Interim Analysis'!$D:$D,$D287)
*(INDEX('Dimensional Maps'!N$39:N$63,MATCH($E287,'Dimensional Maps'!$C$8:$C$32,0),1)
/SUMIFS('Dimensional Maps'!N$39:N$63, 'Dimensional Maps'!$B$8:$B$32,$D287)))),0),0)</f>
        <v>8.1950973105464158</v>
      </c>
      <c r="T287" s="115">
        <f>IFERROR(IF($G287 = "WholeBlg",IF(T$1&lt;2020, 0,
IF($H287="GWh",SUMIFS('Interim Analysis'!N:N,'Interim Analysis'!$B:$B,$B287,'Interim Analysis'!$C:$C,$C287,'Interim Analysis'!$F:$F,$F287,'Interim Analysis'!$G:$G,$H287,'Interim Analysis'!$E:$E,$E287),
SUMIFS('Interim Analysis'!N:N,'Interim Analysis'!$B:$B,$B287,'Interim Analysis'!$C:$C,$C287,'Interim Analysis'!$F:$F,$F287,'Interim Analysis'!$G:$G,$H287,'Interim Analysis'!$D:$D,$D287)
*(INDEX('Dimensional Maps'!O$39:O$63,MATCH($E287,'Dimensional Maps'!$C$8:$C$32,0),1)
/SUMIFS('Dimensional Maps'!O$39:O$63, 'Dimensional Maps'!$B$8:$B$32,$D287)))),0),0)</f>
        <v>9.5769034136130458</v>
      </c>
      <c r="U287" s="115">
        <f>IFERROR(IF($G287 = "WholeBlg",IF(U$1&lt;2020, 0,
IF($H287="GWh",SUMIFS('Interim Analysis'!O:O,'Interim Analysis'!$B:$B,$B287,'Interim Analysis'!$C:$C,$C287,'Interim Analysis'!$F:$F,$F287,'Interim Analysis'!$G:$G,$H287,'Interim Analysis'!$E:$E,$E287),
SUMIFS('Interim Analysis'!O:O,'Interim Analysis'!$B:$B,$B287,'Interim Analysis'!$C:$C,$C287,'Interim Analysis'!$F:$F,$F287,'Interim Analysis'!$G:$G,$H287,'Interim Analysis'!$D:$D,$D287)
*(INDEX('Dimensional Maps'!P$39:P$63,MATCH($E287,'Dimensional Maps'!$C$8:$C$32,0),1)
/SUMIFS('Dimensional Maps'!P$39:P$63, 'Dimensional Maps'!$B$8:$B$32,$D287)))),0),0)</f>
        <v>11.056530808945176</v>
      </c>
      <c r="V287" s="115">
        <f>IFERROR(IF($G287 = "WholeBlg",IF(V$1&lt;2020, 0,
IF($H287="GWh",SUMIFS('Interim Analysis'!P:P,'Interim Analysis'!$B:$B,$B287,'Interim Analysis'!$C:$C,$C287,'Interim Analysis'!$F:$F,$F287,'Interim Analysis'!$G:$G,$H287,'Interim Analysis'!$E:$E,$E287),
SUMIFS('Interim Analysis'!P:P,'Interim Analysis'!$B:$B,$B287,'Interim Analysis'!$C:$C,$C287,'Interim Analysis'!$F:$F,$F287,'Interim Analysis'!$G:$G,$H287,'Interim Analysis'!$D:$D,$D287)
*(INDEX('Dimensional Maps'!Q$39:Q$63,MATCH($E287,'Dimensional Maps'!$C$8:$C$32,0),1)
/SUMIFS('Dimensional Maps'!Q$39:Q$63, 'Dimensional Maps'!$B$8:$B$32,$D287)))),0),0)</f>
        <v>12.695868439282822</v>
      </c>
      <c r="W287" s="115">
        <f>IFERROR(IF($G287 = "WholeBlg",IF(W$1&lt;2020, 0,
IF($H287="GWh",SUMIFS('Interim Analysis'!Q:Q,'Interim Analysis'!$B:$B,$B287,'Interim Analysis'!$C:$C,$C287,'Interim Analysis'!$F:$F,$F287,'Interim Analysis'!$G:$G,$H287,'Interim Analysis'!$E:$E,$E287),
SUMIFS('Interim Analysis'!Q:Q,'Interim Analysis'!$B:$B,$B287,'Interim Analysis'!$C:$C,$C287,'Interim Analysis'!$F:$F,$F287,'Interim Analysis'!$G:$G,$H287,'Interim Analysis'!$D:$D,$D287)
*(INDEX('Dimensional Maps'!R$39:R$63,MATCH($E287,'Dimensional Maps'!$C$8:$C$32,0),1)
/SUMIFS('Dimensional Maps'!R$39:R$63, 'Dimensional Maps'!$B$8:$B$32,$D287)))),0),0)</f>
        <v>14.62030911691377</v>
      </c>
    </row>
    <row r="288" spans="1:23" x14ac:dyDescent="0.25">
      <c r="A288" s="105" t="str">
        <f>Home!$C$20</f>
        <v>IOU Potential Program Savings ET</v>
      </c>
      <c r="B288" s="103" t="s">
        <v>236</v>
      </c>
      <c r="C288" s="103">
        <v>1</v>
      </c>
      <c r="D288" s="103" t="s">
        <v>44</v>
      </c>
      <c r="E288" s="103" t="s">
        <v>215</v>
      </c>
      <c r="F288" s="103" t="s">
        <v>167</v>
      </c>
      <c r="G288" s="103" t="s">
        <v>53</v>
      </c>
      <c r="H288" s="116" t="s">
        <v>20</v>
      </c>
      <c r="I288" s="115">
        <f>IFERROR(IF($G288 = "WholeBlg",IF(I$1&lt;2020, 0,
IF($H288="GWh",SUMIFS('Interim Analysis'!C:C,'Interim Analysis'!$B:$B,$B288,'Interim Analysis'!$C:$C,$C288,'Interim Analysis'!$F:$F,$F288,'Interim Analysis'!$G:$G,$H288,'Interim Analysis'!$E:$E,$E288),
SUMIFS('Interim Analysis'!C:C,'Interim Analysis'!$B:$B,$B288,'Interim Analysis'!$C:$C,$C288,'Interim Analysis'!$F:$F,$F288,'Interim Analysis'!$G:$G,$H288,'Interim Analysis'!$D:$D,$D288)
*(INDEX('Dimensional Maps'!D$39:D$63,MATCH($E288,'Dimensional Maps'!$C$8:$C$32,0),1)
/SUMIFS('Dimensional Maps'!D$39:D$63, 'Dimensional Maps'!$B$8:$B$32,$D288)))),0),0)</f>
        <v>0</v>
      </c>
      <c r="J288" s="115">
        <f>IFERROR(IF($G288 = "WholeBlg",IF(J$1&lt;2020, 0,
IF($H288="GWh",SUMIFS('Interim Analysis'!D:D,'Interim Analysis'!$B:$B,$B288,'Interim Analysis'!$C:$C,$C288,'Interim Analysis'!$F:$F,$F288,'Interim Analysis'!$G:$G,$H288,'Interim Analysis'!$E:$E,$E288),
SUMIFS('Interim Analysis'!D:D,'Interim Analysis'!$B:$B,$B288,'Interim Analysis'!$C:$C,$C288,'Interim Analysis'!$F:$F,$F288,'Interim Analysis'!$G:$G,$H288,'Interim Analysis'!$D:$D,$D288)
*(INDEX('Dimensional Maps'!E$39:E$63,MATCH($E288,'Dimensional Maps'!$C$8:$C$32,0),1)
/SUMIFS('Dimensional Maps'!E$39:E$63, 'Dimensional Maps'!$B$8:$B$32,$D288)))),0),0)</f>
        <v>0</v>
      </c>
      <c r="K288" s="115">
        <f>IFERROR(IF($G288 = "WholeBlg",IF(K$1&lt;2020, 0,
IF($H288="GWh",SUMIFS('Interim Analysis'!E:E,'Interim Analysis'!$B:$B,$B288,'Interim Analysis'!$C:$C,$C288,'Interim Analysis'!$F:$F,$F288,'Interim Analysis'!$G:$G,$H288,'Interim Analysis'!$E:$E,$E288),
SUMIFS('Interim Analysis'!E:E,'Interim Analysis'!$B:$B,$B288,'Interim Analysis'!$C:$C,$C288,'Interim Analysis'!$F:$F,$F288,'Interim Analysis'!$G:$G,$H288,'Interim Analysis'!$D:$D,$D288)
*(INDEX('Dimensional Maps'!F$39:F$63,MATCH($E288,'Dimensional Maps'!$C$8:$C$32,0),1)
/SUMIFS('Dimensional Maps'!F$39:F$63, 'Dimensional Maps'!$B$8:$B$32,$D288)))),0),0)</f>
        <v>0</v>
      </c>
      <c r="L288" s="115">
        <f>IFERROR(IF($G288 = "WholeBlg",IF(L$1&lt;2020, 0,
IF($H288="GWh",SUMIFS('Interim Analysis'!F:F,'Interim Analysis'!$B:$B,$B288,'Interim Analysis'!$C:$C,$C288,'Interim Analysis'!$F:$F,$F288,'Interim Analysis'!$G:$G,$H288,'Interim Analysis'!$E:$E,$E288),
SUMIFS('Interim Analysis'!F:F,'Interim Analysis'!$B:$B,$B288,'Interim Analysis'!$C:$C,$C288,'Interim Analysis'!$F:$F,$F288,'Interim Analysis'!$G:$G,$H288,'Interim Analysis'!$D:$D,$D288)
*(INDEX('Dimensional Maps'!G$39:G$63,MATCH($E288,'Dimensional Maps'!$C$8:$C$32,0),1)
/SUMIFS('Dimensional Maps'!G$39:G$63, 'Dimensional Maps'!$B$8:$B$32,$D288)))),0),0)</f>
        <v>0</v>
      </c>
      <c r="M288" s="115">
        <f>IFERROR(IF($G288 = "WholeBlg",IF(M$1&lt;2020, 0,
IF($H288="GWh",SUMIFS('Interim Analysis'!G:G,'Interim Analysis'!$B:$B,$B288,'Interim Analysis'!$C:$C,$C288,'Interim Analysis'!$F:$F,$F288,'Interim Analysis'!$G:$G,$H288,'Interim Analysis'!$E:$E,$E288),
SUMIFS('Interim Analysis'!G:G,'Interim Analysis'!$B:$B,$B288,'Interim Analysis'!$C:$C,$C288,'Interim Analysis'!$F:$F,$F288,'Interim Analysis'!$G:$G,$H288,'Interim Analysis'!$D:$D,$D288)
*(INDEX('Dimensional Maps'!H$39:H$63,MATCH($E288,'Dimensional Maps'!$C$8:$C$32,0),1)
/SUMIFS('Dimensional Maps'!H$39:H$63, 'Dimensional Maps'!$B$8:$B$32,$D288)))),0),0)</f>
        <v>0</v>
      </c>
      <c r="N288" s="115">
        <f>IFERROR(IF($G288 = "WholeBlg",IF(N$1&lt;2020, 0,
IF($H288="GWh",SUMIFS('Interim Analysis'!H:H,'Interim Analysis'!$B:$B,$B288,'Interim Analysis'!$C:$C,$C288,'Interim Analysis'!$F:$F,$F288,'Interim Analysis'!$G:$G,$H288,'Interim Analysis'!$E:$E,$E288),
SUMIFS('Interim Analysis'!H:H,'Interim Analysis'!$B:$B,$B288,'Interim Analysis'!$C:$C,$C288,'Interim Analysis'!$F:$F,$F288,'Interim Analysis'!$G:$G,$H288,'Interim Analysis'!$D:$D,$D288)
*(INDEX('Dimensional Maps'!I$39:I$63,MATCH($E288,'Dimensional Maps'!$C$8:$C$32,0),1)
/SUMIFS('Dimensional Maps'!I$39:I$63, 'Dimensional Maps'!$B$8:$B$32,$D288)))),0),0)</f>
        <v>4.2167827057951026E-3</v>
      </c>
      <c r="O288" s="115">
        <f>IFERROR(IF($G288 = "WholeBlg",IF(O$1&lt;2020, 0,
IF($H288="GWh",SUMIFS('Interim Analysis'!I:I,'Interim Analysis'!$B:$B,$B288,'Interim Analysis'!$C:$C,$C288,'Interim Analysis'!$F:$F,$F288,'Interim Analysis'!$G:$G,$H288,'Interim Analysis'!$E:$E,$E288),
SUMIFS('Interim Analysis'!I:I,'Interim Analysis'!$B:$B,$B288,'Interim Analysis'!$C:$C,$C288,'Interim Analysis'!$F:$F,$F288,'Interim Analysis'!$G:$G,$H288,'Interim Analysis'!$D:$D,$D288)
*(INDEX('Dimensional Maps'!J$39:J$63,MATCH($E288,'Dimensional Maps'!$C$8:$C$32,0),1)
/SUMIFS('Dimensional Maps'!J$39:J$63, 'Dimensional Maps'!$B$8:$B$32,$D288)))),0),0)</f>
        <v>8.2198831482566976E-3</v>
      </c>
      <c r="P288" s="115">
        <f>IFERROR(IF($G288 = "WholeBlg",IF(P$1&lt;2020, 0,
IF($H288="GWh",SUMIFS('Interim Analysis'!J:J,'Interim Analysis'!$B:$B,$B288,'Interim Analysis'!$C:$C,$C288,'Interim Analysis'!$F:$F,$F288,'Interim Analysis'!$G:$G,$H288,'Interim Analysis'!$E:$E,$E288),
SUMIFS('Interim Analysis'!J:J,'Interim Analysis'!$B:$B,$B288,'Interim Analysis'!$C:$C,$C288,'Interim Analysis'!$F:$F,$F288,'Interim Analysis'!$G:$G,$H288,'Interim Analysis'!$D:$D,$D288)
*(INDEX('Dimensional Maps'!K$39:K$63,MATCH($E288,'Dimensional Maps'!$C$8:$C$32,0),1)
/SUMIFS('Dimensional Maps'!K$39:K$63, 'Dimensional Maps'!$B$8:$B$32,$D288)))),0),0)</f>
        <v>1.2032532628545574E-2</v>
      </c>
      <c r="Q288" s="115">
        <f>IFERROR(IF($G288 = "WholeBlg",IF(Q$1&lt;2020, 0,
IF($H288="GWh",SUMIFS('Interim Analysis'!K:K,'Interim Analysis'!$B:$B,$B288,'Interim Analysis'!$C:$C,$C288,'Interim Analysis'!$F:$F,$F288,'Interim Analysis'!$G:$G,$H288,'Interim Analysis'!$E:$E,$E288),
SUMIFS('Interim Analysis'!K:K,'Interim Analysis'!$B:$B,$B288,'Interim Analysis'!$C:$C,$C288,'Interim Analysis'!$F:$F,$F288,'Interim Analysis'!$G:$G,$H288,'Interim Analysis'!$D:$D,$D288)
*(INDEX('Dimensional Maps'!L$39:L$63,MATCH($E288,'Dimensional Maps'!$C$8:$C$32,0),1)
/SUMIFS('Dimensional Maps'!L$39:L$63, 'Dimensional Maps'!$B$8:$B$32,$D288)))),0),0)</f>
        <v>1.5643416142974851E-2</v>
      </c>
      <c r="R288" s="115">
        <f>IFERROR(IF($G288 = "WholeBlg",IF(R$1&lt;2020, 0,
IF($H288="GWh",SUMIFS('Interim Analysis'!L:L,'Interim Analysis'!$B:$B,$B288,'Interim Analysis'!$C:$C,$C288,'Interim Analysis'!$F:$F,$F288,'Interim Analysis'!$G:$G,$H288,'Interim Analysis'!$E:$E,$E288),
SUMIFS('Interim Analysis'!L:L,'Interim Analysis'!$B:$B,$B288,'Interim Analysis'!$C:$C,$C288,'Interim Analysis'!$F:$F,$F288,'Interim Analysis'!$G:$G,$H288,'Interim Analysis'!$D:$D,$D288)
*(INDEX('Dimensional Maps'!M$39:M$63,MATCH($E288,'Dimensional Maps'!$C$8:$C$32,0),1)
/SUMIFS('Dimensional Maps'!M$39:M$63, 'Dimensional Maps'!$B$8:$B$32,$D288)))),0),0)</f>
        <v>1.906668241999206E-2</v>
      </c>
      <c r="S288" s="115">
        <f>IFERROR(IF($G288 = "WholeBlg",IF(S$1&lt;2020, 0,
IF($H288="GWh",SUMIFS('Interim Analysis'!M:M,'Interim Analysis'!$B:$B,$B288,'Interim Analysis'!$C:$C,$C288,'Interim Analysis'!$F:$F,$F288,'Interim Analysis'!$G:$G,$H288,'Interim Analysis'!$E:$E,$E288),
SUMIFS('Interim Analysis'!M:M,'Interim Analysis'!$B:$B,$B288,'Interim Analysis'!$C:$C,$C288,'Interim Analysis'!$F:$F,$F288,'Interim Analysis'!$G:$G,$H288,'Interim Analysis'!$D:$D,$D288)
*(INDEX('Dimensional Maps'!N$39:N$63,MATCH($E288,'Dimensional Maps'!$C$8:$C$32,0),1)
/SUMIFS('Dimensional Maps'!N$39:N$63, 'Dimensional Maps'!$B$8:$B$32,$D288)))),0),0)</f>
        <v>2.2351598741896621E-2</v>
      </c>
      <c r="T288" s="115">
        <f>IFERROR(IF($G288 = "WholeBlg",IF(T$1&lt;2020, 0,
IF($H288="GWh",SUMIFS('Interim Analysis'!N:N,'Interim Analysis'!$B:$B,$B288,'Interim Analysis'!$C:$C,$C288,'Interim Analysis'!$F:$F,$F288,'Interim Analysis'!$G:$G,$H288,'Interim Analysis'!$E:$E,$E288),
SUMIFS('Interim Analysis'!N:N,'Interim Analysis'!$B:$B,$B288,'Interim Analysis'!$C:$C,$C288,'Interim Analysis'!$F:$F,$F288,'Interim Analysis'!$G:$G,$H288,'Interim Analysis'!$D:$D,$D288)
*(INDEX('Dimensional Maps'!O$39:O$63,MATCH($E288,'Dimensional Maps'!$C$8:$C$32,0),1)
/SUMIFS('Dimensional Maps'!O$39:O$63, 'Dimensional Maps'!$B$8:$B$32,$D288)))),0),0)</f>
        <v>2.5445999560880863E-2</v>
      </c>
      <c r="U288" s="115">
        <f>IFERROR(IF($G288 = "WholeBlg",IF(U$1&lt;2020, 0,
IF($H288="GWh",SUMIFS('Interim Analysis'!O:O,'Interim Analysis'!$B:$B,$B288,'Interim Analysis'!$C:$C,$C288,'Interim Analysis'!$F:$F,$F288,'Interim Analysis'!$G:$G,$H288,'Interim Analysis'!$E:$E,$E288),
SUMIFS('Interim Analysis'!O:O,'Interim Analysis'!$B:$B,$B288,'Interim Analysis'!$C:$C,$C288,'Interim Analysis'!$F:$F,$F288,'Interim Analysis'!$G:$G,$H288,'Interim Analysis'!$D:$D,$D288)
*(INDEX('Dimensional Maps'!P$39:P$63,MATCH($E288,'Dimensional Maps'!$C$8:$C$32,0),1)
/SUMIFS('Dimensional Maps'!P$39:P$63, 'Dimensional Maps'!$B$8:$B$32,$D288)))),0),0)</f>
        <v>2.8473809634249267E-2</v>
      </c>
      <c r="V288" s="115">
        <f>IFERROR(IF($G288 = "WholeBlg",IF(V$1&lt;2020, 0,
IF($H288="GWh",SUMIFS('Interim Analysis'!P:P,'Interim Analysis'!$B:$B,$B288,'Interim Analysis'!$C:$C,$C288,'Interim Analysis'!$F:$F,$F288,'Interim Analysis'!$G:$G,$H288,'Interim Analysis'!$E:$E,$E288),
SUMIFS('Interim Analysis'!P:P,'Interim Analysis'!$B:$B,$B288,'Interim Analysis'!$C:$C,$C288,'Interim Analysis'!$F:$F,$F288,'Interim Analysis'!$G:$G,$H288,'Interim Analysis'!$D:$D,$D288)
*(INDEX('Dimensional Maps'!Q$39:Q$63,MATCH($E288,'Dimensional Maps'!$C$8:$C$32,0),1)
/SUMIFS('Dimensional Maps'!Q$39:Q$63, 'Dimensional Maps'!$B$8:$B$32,$D288)))),0),0)</f>
        <v>3.1305563341436908E-2</v>
      </c>
      <c r="W288" s="115">
        <f>IFERROR(IF($G288 = "WholeBlg",IF(W$1&lt;2020, 0,
IF($H288="GWh",SUMIFS('Interim Analysis'!Q:Q,'Interim Analysis'!$B:$B,$B288,'Interim Analysis'!$C:$C,$C288,'Interim Analysis'!$F:$F,$F288,'Interim Analysis'!$G:$G,$H288,'Interim Analysis'!$E:$E,$E288),
SUMIFS('Interim Analysis'!Q:Q,'Interim Analysis'!$B:$B,$B288,'Interim Analysis'!$C:$C,$C288,'Interim Analysis'!$F:$F,$F288,'Interim Analysis'!$G:$G,$H288,'Interim Analysis'!$D:$D,$D288)
*(INDEX('Dimensional Maps'!R$39:R$63,MATCH($E288,'Dimensional Maps'!$C$8:$C$32,0),1)
/SUMIFS('Dimensional Maps'!R$39:R$63, 'Dimensional Maps'!$B$8:$B$32,$D288)))),0),0)</f>
        <v>3.4063315836215316E-2</v>
      </c>
    </row>
    <row r="289" spans="1:23" x14ac:dyDescent="0.25">
      <c r="A289" s="105" t="str">
        <f>Home!$C$20</f>
        <v>IOU Potential Program Savings ET</v>
      </c>
      <c r="B289" s="137" t="s">
        <v>236</v>
      </c>
      <c r="C289" s="137">
        <v>1</v>
      </c>
      <c r="D289" s="137" t="s">
        <v>44</v>
      </c>
      <c r="E289" s="137" t="s">
        <v>215</v>
      </c>
      <c r="F289" s="137" t="s">
        <v>186</v>
      </c>
      <c r="G289" s="137" t="s">
        <v>53</v>
      </c>
      <c r="H289" s="138" t="s">
        <v>20</v>
      </c>
      <c r="I289" s="115">
        <f>IFERROR(IF($G289 = "WholeBlg",IF(I$1&lt;2020, 0,
IF($H289="GWh",SUMIFS('Interim Analysis'!C:C,'Interim Analysis'!$B:$B,$B289,'Interim Analysis'!$C:$C,$C289,'Interim Analysis'!$F:$F,$F289,'Interim Analysis'!$G:$G,$H289,'Interim Analysis'!$E:$E,$E289),
SUMIFS('Interim Analysis'!C:C,'Interim Analysis'!$B:$B,$B289,'Interim Analysis'!$C:$C,$C289,'Interim Analysis'!$F:$F,$F289,'Interim Analysis'!$G:$G,$H289,'Interim Analysis'!$D:$D,$D289)
*(INDEX('Dimensional Maps'!D$39:D$63,MATCH($E289,'Dimensional Maps'!$C$8:$C$32,0),1)
/SUMIFS('Dimensional Maps'!D$39:D$63, 'Dimensional Maps'!$B$8:$B$32,$D289)))),0),0)</f>
        <v>0</v>
      </c>
      <c r="J289" s="115">
        <f>IFERROR(IF($G289 = "WholeBlg",IF(J$1&lt;2020, 0,
IF($H289="GWh",SUMIFS('Interim Analysis'!D:D,'Interim Analysis'!$B:$B,$B289,'Interim Analysis'!$C:$C,$C289,'Interim Analysis'!$F:$F,$F289,'Interim Analysis'!$G:$G,$H289,'Interim Analysis'!$E:$E,$E289),
SUMIFS('Interim Analysis'!D:D,'Interim Analysis'!$B:$B,$B289,'Interim Analysis'!$C:$C,$C289,'Interim Analysis'!$F:$F,$F289,'Interim Analysis'!$G:$G,$H289,'Interim Analysis'!$D:$D,$D289)
*(INDEX('Dimensional Maps'!E$39:E$63,MATCH($E289,'Dimensional Maps'!$C$8:$C$32,0),1)
/SUMIFS('Dimensional Maps'!E$39:E$63, 'Dimensional Maps'!$B$8:$B$32,$D289)))),0),0)</f>
        <v>0</v>
      </c>
      <c r="K289" s="115">
        <f>IFERROR(IF($G289 = "WholeBlg",IF(K$1&lt;2020, 0,
IF($H289="GWh",SUMIFS('Interim Analysis'!E:E,'Interim Analysis'!$B:$B,$B289,'Interim Analysis'!$C:$C,$C289,'Interim Analysis'!$F:$F,$F289,'Interim Analysis'!$G:$G,$H289,'Interim Analysis'!$E:$E,$E289),
SUMIFS('Interim Analysis'!E:E,'Interim Analysis'!$B:$B,$B289,'Interim Analysis'!$C:$C,$C289,'Interim Analysis'!$F:$F,$F289,'Interim Analysis'!$G:$G,$H289,'Interim Analysis'!$D:$D,$D289)
*(INDEX('Dimensional Maps'!F$39:F$63,MATCH($E289,'Dimensional Maps'!$C$8:$C$32,0),1)
/SUMIFS('Dimensional Maps'!F$39:F$63, 'Dimensional Maps'!$B$8:$B$32,$D289)))),0),0)</f>
        <v>0</v>
      </c>
      <c r="L289" s="115">
        <f>IFERROR(IF($G289 = "WholeBlg",IF(L$1&lt;2020, 0,
IF($H289="GWh",SUMIFS('Interim Analysis'!F:F,'Interim Analysis'!$B:$B,$B289,'Interim Analysis'!$C:$C,$C289,'Interim Analysis'!$F:$F,$F289,'Interim Analysis'!$G:$G,$H289,'Interim Analysis'!$E:$E,$E289),
SUMIFS('Interim Analysis'!F:F,'Interim Analysis'!$B:$B,$B289,'Interim Analysis'!$C:$C,$C289,'Interim Analysis'!$F:$F,$F289,'Interim Analysis'!$G:$G,$H289,'Interim Analysis'!$D:$D,$D289)
*(INDEX('Dimensional Maps'!G$39:G$63,MATCH($E289,'Dimensional Maps'!$C$8:$C$32,0),1)
/SUMIFS('Dimensional Maps'!G$39:G$63, 'Dimensional Maps'!$B$8:$B$32,$D289)))),0),0)</f>
        <v>0</v>
      </c>
      <c r="M289" s="115">
        <f>IFERROR(IF($G289 = "WholeBlg",IF(M$1&lt;2020, 0,
IF($H289="GWh",SUMIFS('Interim Analysis'!G:G,'Interim Analysis'!$B:$B,$B289,'Interim Analysis'!$C:$C,$C289,'Interim Analysis'!$F:$F,$F289,'Interim Analysis'!$G:$G,$H289,'Interim Analysis'!$E:$E,$E289),
SUMIFS('Interim Analysis'!G:G,'Interim Analysis'!$B:$B,$B289,'Interim Analysis'!$C:$C,$C289,'Interim Analysis'!$F:$F,$F289,'Interim Analysis'!$G:$G,$H289,'Interim Analysis'!$D:$D,$D289)
*(INDEX('Dimensional Maps'!H$39:H$63,MATCH($E289,'Dimensional Maps'!$C$8:$C$32,0),1)
/SUMIFS('Dimensional Maps'!H$39:H$63, 'Dimensional Maps'!$B$8:$B$32,$D289)))),0),0)</f>
        <v>0</v>
      </c>
      <c r="N289" s="115">
        <f>IFERROR(IF($G289 = "WholeBlg",IF(N$1&lt;2020, 0,
IF($H289="GWh",SUMIFS('Interim Analysis'!H:H,'Interim Analysis'!$B:$B,$B289,'Interim Analysis'!$C:$C,$C289,'Interim Analysis'!$F:$F,$F289,'Interim Analysis'!$G:$G,$H289,'Interim Analysis'!$E:$E,$E289),
SUMIFS('Interim Analysis'!H:H,'Interim Analysis'!$B:$B,$B289,'Interim Analysis'!$C:$C,$C289,'Interim Analysis'!$F:$F,$F289,'Interim Analysis'!$G:$G,$H289,'Interim Analysis'!$D:$D,$D289)
*(INDEX('Dimensional Maps'!I$39:I$63,MATCH($E289,'Dimensional Maps'!$C$8:$C$32,0),1)
/SUMIFS('Dimensional Maps'!I$39:I$63, 'Dimensional Maps'!$B$8:$B$32,$D289)))),0),0)</f>
        <v>3.3550319353481732E-2</v>
      </c>
      <c r="O289" s="115">
        <f>IFERROR(IF($G289 = "WholeBlg",IF(O$1&lt;2020, 0,
IF($H289="GWh",SUMIFS('Interim Analysis'!I:I,'Interim Analysis'!$B:$B,$B289,'Interim Analysis'!$C:$C,$C289,'Interim Analysis'!$F:$F,$F289,'Interim Analysis'!$G:$G,$H289,'Interim Analysis'!$E:$E,$E289),
SUMIFS('Interim Analysis'!I:I,'Interim Analysis'!$B:$B,$B289,'Interim Analysis'!$C:$C,$C289,'Interim Analysis'!$F:$F,$F289,'Interim Analysis'!$G:$G,$H289,'Interim Analysis'!$D:$D,$D289)
*(INDEX('Dimensional Maps'!J$39:J$63,MATCH($E289,'Dimensional Maps'!$C$8:$C$32,0),1)
/SUMIFS('Dimensional Maps'!J$39:J$63, 'Dimensional Maps'!$B$8:$B$32,$D289)))),0),0)</f>
        <v>6.6496912530368116E-2</v>
      </c>
      <c r="P289" s="115">
        <f>IFERROR(IF($G289 = "WholeBlg",IF(P$1&lt;2020, 0,
IF($H289="GWh",SUMIFS('Interim Analysis'!J:J,'Interim Analysis'!$B:$B,$B289,'Interim Analysis'!$C:$C,$C289,'Interim Analysis'!$F:$F,$F289,'Interim Analysis'!$G:$G,$H289,'Interim Analysis'!$E:$E,$E289),
SUMIFS('Interim Analysis'!J:J,'Interim Analysis'!$B:$B,$B289,'Interim Analysis'!$C:$C,$C289,'Interim Analysis'!$F:$F,$F289,'Interim Analysis'!$G:$G,$H289,'Interim Analysis'!$D:$D,$D289)
*(INDEX('Dimensional Maps'!K$39:K$63,MATCH($E289,'Dimensional Maps'!$C$8:$C$32,0),1)
/SUMIFS('Dimensional Maps'!K$39:K$63, 'Dimensional Maps'!$B$8:$B$32,$D289)))),0),0)</f>
        <v>9.898032163286126E-2</v>
      </c>
      <c r="Q289" s="115">
        <f>IFERROR(IF($G289 = "WholeBlg",IF(Q$1&lt;2020, 0,
IF($H289="GWh",SUMIFS('Interim Analysis'!K:K,'Interim Analysis'!$B:$B,$B289,'Interim Analysis'!$C:$C,$C289,'Interim Analysis'!$F:$F,$F289,'Interim Analysis'!$G:$G,$H289,'Interim Analysis'!$E:$E,$E289),
SUMIFS('Interim Analysis'!K:K,'Interim Analysis'!$B:$B,$B289,'Interim Analysis'!$C:$C,$C289,'Interim Analysis'!$F:$F,$F289,'Interim Analysis'!$G:$G,$H289,'Interim Analysis'!$D:$D,$D289)
*(INDEX('Dimensional Maps'!L$39:L$63,MATCH($E289,'Dimensional Maps'!$C$8:$C$32,0),1)
/SUMIFS('Dimensional Maps'!L$39:L$63, 'Dimensional Maps'!$B$8:$B$32,$D289)))),0),0)</f>
        <v>0.13107111185444775</v>
      </c>
      <c r="R289" s="115">
        <f>IFERROR(IF($G289 = "WholeBlg",IF(R$1&lt;2020, 0,
IF($H289="GWh",SUMIFS('Interim Analysis'!L:L,'Interim Analysis'!$B:$B,$B289,'Interim Analysis'!$C:$C,$C289,'Interim Analysis'!$F:$F,$F289,'Interim Analysis'!$G:$G,$H289,'Interim Analysis'!$E:$E,$E289),
SUMIFS('Interim Analysis'!L:L,'Interim Analysis'!$B:$B,$B289,'Interim Analysis'!$C:$C,$C289,'Interim Analysis'!$F:$F,$F289,'Interim Analysis'!$G:$G,$H289,'Interim Analysis'!$D:$D,$D289)
*(INDEX('Dimensional Maps'!M$39:M$63,MATCH($E289,'Dimensional Maps'!$C$8:$C$32,0),1)
/SUMIFS('Dimensional Maps'!M$39:M$63, 'Dimensional Maps'!$B$8:$B$32,$D289)))),0),0)</f>
        <v>0.16295753646300934</v>
      </c>
      <c r="S289" s="115">
        <f>IFERROR(IF($G289 = "WholeBlg",IF(S$1&lt;2020, 0,
IF($H289="GWh",SUMIFS('Interim Analysis'!M:M,'Interim Analysis'!$B:$B,$B289,'Interim Analysis'!$C:$C,$C289,'Interim Analysis'!$F:$F,$F289,'Interim Analysis'!$G:$G,$H289,'Interim Analysis'!$E:$E,$E289),
SUMIFS('Interim Analysis'!M:M,'Interim Analysis'!$B:$B,$B289,'Interim Analysis'!$C:$C,$C289,'Interim Analysis'!$F:$F,$F289,'Interim Analysis'!$G:$G,$H289,'Interim Analysis'!$D:$D,$D289)
*(INDEX('Dimensional Maps'!N$39:N$63,MATCH($E289,'Dimensional Maps'!$C$8:$C$32,0),1)
/SUMIFS('Dimensional Maps'!N$39:N$63, 'Dimensional Maps'!$B$8:$B$32,$D289)))),0),0)</f>
        <v>0.19542900829019258</v>
      </c>
      <c r="T289" s="115">
        <f>IFERROR(IF($G289 = "WholeBlg",IF(T$1&lt;2020, 0,
IF($H289="GWh",SUMIFS('Interim Analysis'!N:N,'Interim Analysis'!$B:$B,$B289,'Interim Analysis'!$C:$C,$C289,'Interim Analysis'!$F:$F,$F289,'Interim Analysis'!$G:$G,$H289,'Interim Analysis'!$E:$E,$E289),
SUMIFS('Interim Analysis'!N:N,'Interim Analysis'!$B:$B,$B289,'Interim Analysis'!$C:$C,$C289,'Interim Analysis'!$F:$F,$F289,'Interim Analysis'!$G:$G,$H289,'Interim Analysis'!$D:$D,$D289)
*(INDEX('Dimensional Maps'!O$39:O$63,MATCH($E289,'Dimensional Maps'!$C$8:$C$32,0),1)
/SUMIFS('Dimensional Maps'!O$39:O$63, 'Dimensional Maps'!$B$8:$B$32,$D289)))),0),0)</f>
        <v>0.2284973369001832</v>
      </c>
      <c r="U289" s="115">
        <f>IFERROR(IF($G289 = "WholeBlg",IF(U$1&lt;2020, 0,
IF($H289="GWh",SUMIFS('Interim Analysis'!O:O,'Interim Analysis'!$B:$B,$B289,'Interim Analysis'!$C:$C,$C289,'Interim Analysis'!$F:$F,$F289,'Interim Analysis'!$G:$G,$H289,'Interim Analysis'!$E:$E,$E289),
SUMIFS('Interim Analysis'!O:O,'Interim Analysis'!$B:$B,$B289,'Interim Analysis'!$C:$C,$C289,'Interim Analysis'!$F:$F,$F289,'Interim Analysis'!$G:$G,$H289,'Interim Analysis'!$D:$D,$D289)
*(INDEX('Dimensional Maps'!P$39:P$63,MATCH($E289,'Dimensional Maps'!$C$8:$C$32,0),1)
/SUMIFS('Dimensional Maps'!P$39:P$63, 'Dimensional Maps'!$B$8:$B$32,$D289)))),0),0)</f>
        <v>0.26407371948808023</v>
      </c>
      <c r="V289" s="115">
        <f>IFERROR(IF($G289 = "WholeBlg",IF(V$1&lt;2020, 0,
IF($H289="GWh",SUMIFS('Interim Analysis'!P:P,'Interim Analysis'!$B:$B,$B289,'Interim Analysis'!$C:$C,$C289,'Interim Analysis'!$F:$F,$F289,'Interim Analysis'!$G:$G,$H289,'Interim Analysis'!$E:$E,$E289),
SUMIFS('Interim Analysis'!P:P,'Interim Analysis'!$B:$B,$B289,'Interim Analysis'!$C:$C,$C289,'Interim Analysis'!$F:$F,$F289,'Interim Analysis'!$G:$G,$H289,'Interim Analysis'!$D:$D,$D289)
*(INDEX('Dimensional Maps'!Q$39:Q$63,MATCH($E289,'Dimensional Maps'!$C$8:$C$32,0),1)
/SUMIFS('Dimensional Maps'!Q$39:Q$63, 'Dimensional Maps'!$B$8:$B$32,$D289)))),0),0)</f>
        <v>0.30241463600538637</v>
      </c>
      <c r="W289" s="115">
        <f>IFERROR(IF($G289 = "WholeBlg",IF(W$1&lt;2020, 0,
IF($H289="GWh",SUMIFS('Interim Analysis'!Q:Q,'Interim Analysis'!$B:$B,$B289,'Interim Analysis'!$C:$C,$C289,'Interim Analysis'!$F:$F,$F289,'Interim Analysis'!$G:$G,$H289,'Interim Analysis'!$E:$E,$E289),
SUMIFS('Interim Analysis'!Q:Q,'Interim Analysis'!$B:$B,$B289,'Interim Analysis'!$C:$C,$C289,'Interim Analysis'!$F:$F,$F289,'Interim Analysis'!$G:$G,$H289,'Interim Analysis'!$D:$D,$D289)
*(INDEX('Dimensional Maps'!R$39:R$63,MATCH($E289,'Dimensional Maps'!$C$8:$C$32,0),1)
/SUMIFS('Dimensional Maps'!R$39:R$63, 'Dimensional Maps'!$B$8:$B$32,$D289)))),0),0)</f>
        <v>0.34710373479037676</v>
      </c>
    </row>
    <row r="290" spans="1:23" x14ac:dyDescent="0.25">
      <c r="A290" s="105" t="str">
        <f>Home!$C$20</f>
        <v>IOU Potential Program Savings ET</v>
      </c>
      <c r="B290" s="103" t="s">
        <v>238</v>
      </c>
      <c r="C290" s="103">
        <v>2</v>
      </c>
      <c r="D290" s="103" t="s">
        <v>44</v>
      </c>
      <c r="E290" s="103" t="s">
        <v>215</v>
      </c>
      <c r="F290" s="103" t="s">
        <v>167</v>
      </c>
      <c r="G290" s="103" t="s">
        <v>53</v>
      </c>
      <c r="H290" s="143" t="s">
        <v>18</v>
      </c>
      <c r="I290" s="115">
        <f>IFERROR(IF($G290 = "WholeBlg",IF(I$1&lt;2020, 0,
IF($H290="GWh",SUMIFS('Interim Analysis'!C:C,'Interim Analysis'!$B:$B,$B290,'Interim Analysis'!$C:$C,$C290,'Interim Analysis'!$F:$F,$F290,'Interim Analysis'!$G:$G,$H290,'Interim Analysis'!$E:$E,$E290),
SUMIFS('Interim Analysis'!C:C,'Interim Analysis'!$B:$B,$B290,'Interim Analysis'!$C:$C,$C290,'Interim Analysis'!$F:$F,$F290,'Interim Analysis'!$G:$G,$H290,'Interim Analysis'!$D:$D,$D290)
*(INDEX('Dimensional Maps'!D$39:D$63,MATCH($E290,'Dimensional Maps'!$C$8:$C$32,0),1)
/SUMIFS('Dimensional Maps'!D$39:D$63, 'Dimensional Maps'!$B$8:$B$32,$D290)))),0),0)</f>
        <v>0</v>
      </c>
      <c r="J290" s="115">
        <f>IFERROR(IF($G290 = "WholeBlg",IF(J$1&lt;2020, 0,
IF($H290="GWh",SUMIFS('Interim Analysis'!D:D,'Interim Analysis'!$B:$B,$B290,'Interim Analysis'!$C:$C,$C290,'Interim Analysis'!$F:$F,$F290,'Interim Analysis'!$G:$G,$H290,'Interim Analysis'!$E:$E,$E290),
SUMIFS('Interim Analysis'!D:D,'Interim Analysis'!$B:$B,$B290,'Interim Analysis'!$C:$C,$C290,'Interim Analysis'!$F:$F,$F290,'Interim Analysis'!$G:$G,$H290,'Interim Analysis'!$D:$D,$D290)
*(INDEX('Dimensional Maps'!E$39:E$63,MATCH($E290,'Dimensional Maps'!$C$8:$C$32,0),1)
/SUMIFS('Dimensional Maps'!E$39:E$63, 'Dimensional Maps'!$B$8:$B$32,$D290)))),0),0)</f>
        <v>0</v>
      </c>
      <c r="K290" s="115">
        <f>IFERROR(IF($G290 = "WholeBlg",IF(K$1&lt;2020, 0,
IF($H290="GWh",SUMIFS('Interim Analysis'!E:E,'Interim Analysis'!$B:$B,$B290,'Interim Analysis'!$C:$C,$C290,'Interim Analysis'!$F:$F,$F290,'Interim Analysis'!$G:$G,$H290,'Interim Analysis'!$E:$E,$E290),
SUMIFS('Interim Analysis'!E:E,'Interim Analysis'!$B:$B,$B290,'Interim Analysis'!$C:$C,$C290,'Interim Analysis'!$F:$F,$F290,'Interim Analysis'!$G:$G,$H290,'Interim Analysis'!$D:$D,$D290)
*(INDEX('Dimensional Maps'!F$39:F$63,MATCH($E290,'Dimensional Maps'!$C$8:$C$32,0),1)
/SUMIFS('Dimensional Maps'!F$39:F$63, 'Dimensional Maps'!$B$8:$B$32,$D290)))),0),0)</f>
        <v>0</v>
      </c>
      <c r="L290" s="115">
        <f>IFERROR(IF($G290 = "WholeBlg",IF(L$1&lt;2020, 0,
IF($H290="GWh",SUMIFS('Interim Analysis'!F:F,'Interim Analysis'!$B:$B,$B290,'Interim Analysis'!$C:$C,$C290,'Interim Analysis'!$F:$F,$F290,'Interim Analysis'!$G:$G,$H290,'Interim Analysis'!$E:$E,$E290),
SUMIFS('Interim Analysis'!F:F,'Interim Analysis'!$B:$B,$B290,'Interim Analysis'!$C:$C,$C290,'Interim Analysis'!$F:$F,$F290,'Interim Analysis'!$G:$G,$H290,'Interim Analysis'!$D:$D,$D290)
*(INDEX('Dimensional Maps'!G$39:G$63,MATCH($E290,'Dimensional Maps'!$C$8:$C$32,0),1)
/SUMIFS('Dimensional Maps'!G$39:G$63, 'Dimensional Maps'!$B$8:$B$32,$D290)))),0),0)</f>
        <v>0</v>
      </c>
      <c r="M290" s="115">
        <f>IFERROR(IF($G290 = "WholeBlg",IF(M$1&lt;2020, 0,
IF($H290="GWh",SUMIFS('Interim Analysis'!G:G,'Interim Analysis'!$B:$B,$B290,'Interim Analysis'!$C:$C,$C290,'Interim Analysis'!$F:$F,$F290,'Interim Analysis'!$G:$G,$H290,'Interim Analysis'!$E:$E,$E290),
SUMIFS('Interim Analysis'!G:G,'Interim Analysis'!$B:$B,$B290,'Interim Analysis'!$C:$C,$C290,'Interim Analysis'!$F:$F,$F290,'Interim Analysis'!$G:$G,$H290,'Interim Analysis'!$D:$D,$D290)
*(INDEX('Dimensional Maps'!H$39:H$63,MATCH($E290,'Dimensional Maps'!$C$8:$C$32,0),1)
/SUMIFS('Dimensional Maps'!H$39:H$63, 'Dimensional Maps'!$B$8:$B$32,$D290)))),0),0)</f>
        <v>0</v>
      </c>
      <c r="N290" s="115">
        <f>IFERROR(IF($G290 = "WholeBlg",IF(N$1&lt;2020, 0,
IF($H290="GWh",SUMIFS('Interim Analysis'!H:H,'Interim Analysis'!$B:$B,$B290,'Interim Analysis'!$C:$C,$C290,'Interim Analysis'!$F:$F,$F290,'Interim Analysis'!$G:$G,$H290,'Interim Analysis'!$E:$E,$E290),
SUMIFS('Interim Analysis'!H:H,'Interim Analysis'!$B:$B,$B290,'Interim Analysis'!$C:$C,$C290,'Interim Analysis'!$F:$F,$F290,'Interim Analysis'!$G:$G,$H290,'Interim Analysis'!$D:$D,$D290)
*(INDEX('Dimensional Maps'!I$39:I$63,MATCH($E290,'Dimensional Maps'!$C$8:$C$32,0),1)
/SUMIFS('Dimensional Maps'!I$39:I$63, 'Dimensional Maps'!$B$8:$B$32,$D290)))),0),0)</f>
        <v>0</v>
      </c>
      <c r="O290" s="115">
        <f>IFERROR(IF($G290 = "WholeBlg",IF(O$1&lt;2020, 0,
IF($H290="GWh",SUMIFS('Interim Analysis'!I:I,'Interim Analysis'!$B:$B,$B290,'Interim Analysis'!$C:$C,$C290,'Interim Analysis'!$F:$F,$F290,'Interim Analysis'!$G:$G,$H290,'Interim Analysis'!$E:$E,$E290),
SUMIFS('Interim Analysis'!I:I,'Interim Analysis'!$B:$B,$B290,'Interim Analysis'!$C:$C,$C290,'Interim Analysis'!$F:$F,$F290,'Interim Analysis'!$G:$G,$H290,'Interim Analysis'!$D:$D,$D290)
*(INDEX('Dimensional Maps'!J$39:J$63,MATCH($E290,'Dimensional Maps'!$C$8:$C$32,0),1)
/SUMIFS('Dimensional Maps'!J$39:J$63, 'Dimensional Maps'!$B$8:$B$32,$D290)))),0),0)</f>
        <v>0</v>
      </c>
      <c r="P290" s="115">
        <f>IFERROR(IF($G290 = "WholeBlg",IF(P$1&lt;2020, 0,
IF($H290="GWh",SUMIFS('Interim Analysis'!J:J,'Interim Analysis'!$B:$B,$B290,'Interim Analysis'!$C:$C,$C290,'Interim Analysis'!$F:$F,$F290,'Interim Analysis'!$G:$G,$H290,'Interim Analysis'!$E:$E,$E290),
SUMIFS('Interim Analysis'!J:J,'Interim Analysis'!$B:$B,$B290,'Interim Analysis'!$C:$C,$C290,'Interim Analysis'!$F:$F,$F290,'Interim Analysis'!$G:$G,$H290,'Interim Analysis'!$D:$D,$D290)
*(INDEX('Dimensional Maps'!K$39:K$63,MATCH($E290,'Dimensional Maps'!$C$8:$C$32,0),1)
/SUMIFS('Dimensional Maps'!K$39:K$63, 'Dimensional Maps'!$B$8:$B$32,$D290)))),0),0)</f>
        <v>0</v>
      </c>
      <c r="Q290" s="115">
        <f>IFERROR(IF($G290 = "WholeBlg",IF(Q$1&lt;2020, 0,
IF($H290="GWh",SUMIFS('Interim Analysis'!K:K,'Interim Analysis'!$B:$B,$B290,'Interim Analysis'!$C:$C,$C290,'Interim Analysis'!$F:$F,$F290,'Interim Analysis'!$G:$G,$H290,'Interim Analysis'!$E:$E,$E290),
SUMIFS('Interim Analysis'!K:K,'Interim Analysis'!$B:$B,$B290,'Interim Analysis'!$C:$C,$C290,'Interim Analysis'!$F:$F,$F290,'Interim Analysis'!$G:$G,$H290,'Interim Analysis'!$D:$D,$D290)
*(INDEX('Dimensional Maps'!L$39:L$63,MATCH($E290,'Dimensional Maps'!$C$8:$C$32,0),1)
/SUMIFS('Dimensional Maps'!L$39:L$63, 'Dimensional Maps'!$B$8:$B$32,$D290)))),0),0)</f>
        <v>0</v>
      </c>
      <c r="R290" s="115">
        <f>IFERROR(IF($G290 = "WholeBlg",IF(R$1&lt;2020, 0,
IF($H290="GWh",SUMIFS('Interim Analysis'!L:L,'Interim Analysis'!$B:$B,$B290,'Interim Analysis'!$C:$C,$C290,'Interim Analysis'!$F:$F,$F290,'Interim Analysis'!$G:$G,$H290,'Interim Analysis'!$E:$E,$E290),
SUMIFS('Interim Analysis'!L:L,'Interim Analysis'!$B:$B,$B290,'Interim Analysis'!$C:$C,$C290,'Interim Analysis'!$F:$F,$F290,'Interim Analysis'!$G:$G,$H290,'Interim Analysis'!$D:$D,$D290)
*(INDEX('Dimensional Maps'!M$39:M$63,MATCH($E290,'Dimensional Maps'!$C$8:$C$32,0),1)
/SUMIFS('Dimensional Maps'!M$39:M$63, 'Dimensional Maps'!$B$8:$B$32,$D290)))),0),0)</f>
        <v>0</v>
      </c>
      <c r="S290" s="115">
        <f>IFERROR(IF($G290 = "WholeBlg",IF(S$1&lt;2020, 0,
IF($H290="GWh",SUMIFS('Interim Analysis'!M:M,'Interim Analysis'!$B:$B,$B290,'Interim Analysis'!$C:$C,$C290,'Interim Analysis'!$F:$F,$F290,'Interim Analysis'!$G:$G,$H290,'Interim Analysis'!$E:$E,$E290),
SUMIFS('Interim Analysis'!M:M,'Interim Analysis'!$B:$B,$B290,'Interim Analysis'!$C:$C,$C290,'Interim Analysis'!$F:$F,$F290,'Interim Analysis'!$G:$G,$H290,'Interim Analysis'!$D:$D,$D290)
*(INDEX('Dimensional Maps'!N$39:N$63,MATCH($E290,'Dimensional Maps'!$C$8:$C$32,0),1)
/SUMIFS('Dimensional Maps'!N$39:N$63, 'Dimensional Maps'!$B$8:$B$32,$D290)))),0),0)</f>
        <v>0</v>
      </c>
      <c r="T290" s="115">
        <f>IFERROR(IF($G290 = "WholeBlg",IF(T$1&lt;2020, 0,
IF($H290="GWh",SUMIFS('Interim Analysis'!N:N,'Interim Analysis'!$B:$B,$B290,'Interim Analysis'!$C:$C,$C290,'Interim Analysis'!$F:$F,$F290,'Interim Analysis'!$G:$G,$H290,'Interim Analysis'!$E:$E,$E290),
SUMIFS('Interim Analysis'!N:N,'Interim Analysis'!$B:$B,$B290,'Interim Analysis'!$C:$C,$C290,'Interim Analysis'!$F:$F,$F290,'Interim Analysis'!$G:$G,$H290,'Interim Analysis'!$D:$D,$D290)
*(INDEX('Dimensional Maps'!O$39:O$63,MATCH($E290,'Dimensional Maps'!$C$8:$C$32,0),1)
/SUMIFS('Dimensional Maps'!O$39:O$63, 'Dimensional Maps'!$B$8:$B$32,$D290)))),0),0)</f>
        <v>0</v>
      </c>
      <c r="U290" s="115">
        <f>IFERROR(IF($G290 = "WholeBlg",IF(U$1&lt;2020, 0,
IF($H290="GWh",SUMIFS('Interim Analysis'!O:O,'Interim Analysis'!$B:$B,$B290,'Interim Analysis'!$C:$C,$C290,'Interim Analysis'!$F:$F,$F290,'Interim Analysis'!$G:$G,$H290,'Interim Analysis'!$E:$E,$E290),
SUMIFS('Interim Analysis'!O:O,'Interim Analysis'!$B:$B,$B290,'Interim Analysis'!$C:$C,$C290,'Interim Analysis'!$F:$F,$F290,'Interim Analysis'!$G:$G,$H290,'Interim Analysis'!$D:$D,$D290)
*(INDEX('Dimensional Maps'!P$39:P$63,MATCH($E290,'Dimensional Maps'!$C$8:$C$32,0),1)
/SUMIFS('Dimensional Maps'!P$39:P$63, 'Dimensional Maps'!$B$8:$B$32,$D290)))),0),0)</f>
        <v>0</v>
      </c>
      <c r="V290" s="115">
        <f>IFERROR(IF($G290 = "WholeBlg",IF(V$1&lt;2020, 0,
IF($H290="GWh",SUMIFS('Interim Analysis'!P:P,'Interim Analysis'!$B:$B,$B290,'Interim Analysis'!$C:$C,$C290,'Interim Analysis'!$F:$F,$F290,'Interim Analysis'!$G:$G,$H290,'Interim Analysis'!$E:$E,$E290),
SUMIFS('Interim Analysis'!P:P,'Interim Analysis'!$B:$B,$B290,'Interim Analysis'!$C:$C,$C290,'Interim Analysis'!$F:$F,$F290,'Interim Analysis'!$G:$G,$H290,'Interim Analysis'!$D:$D,$D290)
*(INDEX('Dimensional Maps'!Q$39:Q$63,MATCH($E290,'Dimensional Maps'!$C$8:$C$32,0),1)
/SUMIFS('Dimensional Maps'!Q$39:Q$63, 'Dimensional Maps'!$B$8:$B$32,$D290)))),0),0)</f>
        <v>0</v>
      </c>
      <c r="W290" s="115">
        <f>IFERROR(IF($G290 = "WholeBlg",IF(W$1&lt;2020, 0,
IF($H290="GWh",SUMIFS('Interim Analysis'!Q:Q,'Interim Analysis'!$B:$B,$B290,'Interim Analysis'!$C:$C,$C290,'Interim Analysis'!$F:$F,$F290,'Interim Analysis'!$G:$G,$H290,'Interim Analysis'!$E:$E,$E290),
SUMIFS('Interim Analysis'!Q:Q,'Interim Analysis'!$B:$B,$B290,'Interim Analysis'!$C:$C,$C290,'Interim Analysis'!$F:$F,$F290,'Interim Analysis'!$G:$G,$H290,'Interim Analysis'!$D:$D,$D290)
*(INDEX('Dimensional Maps'!R$39:R$63,MATCH($E290,'Dimensional Maps'!$C$8:$C$32,0),1)
/SUMIFS('Dimensional Maps'!R$39:R$63, 'Dimensional Maps'!$B$8:$B$32,$D290)))),0),0)</f>
        <v>0</v>
      </c>
    </row>
    <row r="291" spans="1:23" x14ac:dyDescent="0.25">
      <c r="A291" s="105" t="str">
        <f>Home!$C$20</f>
        <v>IOU Potential Program Savings ET</v>
      </c>
      <c r="B291" s="103" t="s">
        <v>238</v>
      </c>
      <c r="C291" s="103">
        <v>2</v>
      </c>
      <c r="D291" s="103" t="s">
        <v>44</v>
      </c>
      <c r="E291" s="103" t="s">
        <v>215</v>
      </c>
      <c r="F291" s="103" t="s">
        <v>186</v>
      </c>
      <c r="G291" s="103" t="s">
        <v>53</v>
      </c>
      <c r="H291" s="143" t="s">
        <v>18</v>
      </c>
      <c r="I291" s="115">
        <f>IFERROR(IF($G291 = "WholeBlg",IF(I$1&lt;2020, 0,
IF($H291="GWh",SUMIFS('Interim Analysis'!C:C,'Interim Analysis'!$B:$B,$B291,'Interim Analysis'!$C:$C,$C291,'Interim Analysis'!$F:$F,$F291,'Interim Analysis'!$G:$G,$H291,'Interim Analysis'!$E:$E,$E291),
SUMIFS('Interim Analysis'!C:C,'Interim Analysis'!$B:$B,$B291,'Interim Analysis'!$C:$C,$C291,'Interim Analysis'!$F:$F,$F291,'Interim Analysis'!$G:$G,$H291,'Interim Analysis'!$D:$D,$D291)
*(INDEX('Dimensional Maps'!D$39:D$63,MATCH($E291,'Dimensional Maps'!$C$8:$C$32,0),1)
/SUMIFS('Dimensional Maps'!D$39:D$63, 'Dimensional Maps'!$B$8:$B$32,$D291)))),0),0)</f>
        <v>0</v>
      </c>
      <c r="J291" s="115">
        <f>IFERROR(IF($G291 = "WholeBlg",IF(J$1&lt;2020, 0,
IF($H291="GWh",SUMIFS('Interim Analysis'!D:D,'Interim Analysis'!$B:$B,$B291,'Interim Analysis'!$C:$C,$C291,'Interim Analysis'!$F:$F,$F291,'Interim Analysis'!$G:$G,$H291,'Interim Analysis'!$E:$E,$E291),
SUMIFS('Interim Analysis'!D:D,'Interim Analysis'!$B:$B,$B291,'Interim Analysis'!$C:$C,$C291,'Interim Analysis'!$F:$F,$F291,'Interim Analysis'!$G:$G,$H291,'Interim Analysis'!$D:$D,$D291)
*(INDEX('Dimensional Maps'!E$39:E$63,MATCH($E291,'Dimensional Maps'!$C$8:$C$32,0),1)
/SUMIFS('Dimensional Maps'!E$39:E$63, 'Dimensional Maps'!$B$8:$B$32,$D291)))),0),0)</f>
        <v>0</v>
      </c>
      <c r="K291" s="115">
        <f>IFERROR(IF($G291 = "WholeBlg",IF(K$1&lt;2020, 0,
IF($H291="GWh",SUMIFS('Interim Analysis'!E:E,'Interim Analysis'!$B:$B,$B291,'Interim Analysis'!$C:$C,$C291,'Interim Analysis'!$F:$F,$F291,'Interim Analysis'!$G:$G,$H291,'Interim Analysis'!$E:$E,$E291),
SUMIFS('Interim Analysis'!E:E,'Interim Analysis'!$B:$B,$B291,'Interim Analysis'!$C:$C,$C291,'Interim Analysis'!$F:$F,$F291,'Interim Analysis'!$G:$G,$H291,'Interim Analysis'!$D:$D,$D291)
*(INDEX('Dimensional Maps'!F$39:F$63,MATCH($E291,'Dimensional Maps'!$C$8:$C$32,0),1)
/SUMIFS('Dimensional Maps'!F$39:F$63, 'Dimensional Maps'!$B$8:$B$32,$D291)))),0),0)</f>
        <v>0</v>
      </c>
      <c r="L291" s="115">
        <f>IFERROR(IF($G291 = "WholeBlg",IF(L$1&lt;2020, 0,
IF($H291="GWh",SUMIFS('Interim Analysis'!F:F,'Interim Analysis'!$B:$B,$B291,'Interim Analysis'!$C:$C,$C291,'Interim Analysis'!$F:$F,$F291,'Interim Analysis'!$G:$G,$H291,'Interim Analysis'!$E:$E,$E291),
SUMIFS('Interim Analysis'!F:F,'Interim Analysis'!$B:$B,$B291,'Interim Analysis'!$C:$C,$C291,'Interim Analysis'!$F:$F,$F291,'Interim Analysis'!$G:$G,$H291,'Interim Analysis'!$D:$D,$D291)
*(INDEX('Dimensional Maps'!G$39:G$63,MATCH($E291,'Dimensional Maps'!$C$8:$C$32,0),1)
/SUMIFS('Dimensional Maps'!G$39:G$63, 'Dimensional Maps'!$B$8:$B$32,$D291)))),0),0)</f>
        <v>0</v>
      </c>
      <c r="M291" s="115">
        <f>IFERROR(IF($G291 = "WholeBlg",IF(M$1&lt;2020, 0,
IF($H291="GWh",SUMIFS('Interim Analysis'!G:G,'Interim Analysis'!$B:$B,$B291,'Interim Analysis'!$C:$C,$C291,'Interim Analysis'!$F:$F,$F291,'Interim Analysis'!$G:$G,$H291,'Interim Analysis'!$E:$E,$E291),
SUMIFS('Interim Analysis'!G:G,'Interim Analysis'!$B:$B,$B291,'Interim Analysis'!$C:$C,$C291,'Interim Analysis'!$F:$F,$F291,'Interim Analysis'!$G:$G,$H291,'Interim Analysis'!$D:$D,$D291)
*(INDEX('Dimensional Maps'!H$39:H$63,MATCH($E291,'Dimensional Maps'!$C$8:$C$32,0),1)
/SUMIFS('Dimensional Maps'!H$39:H$63, 'Dimensional Maps'!$B$8:$B$32,$D291)))),0),0)</f>
        <v>0</v>
      </c>
      <c r="N291" s="115">
        <f>IFERROR(IF($G291 = "WholeBlg",IF(N$1&lt;2020, 0,
IF($H291="GWh",SUMIFS('Interim Analysis'!H:H,'Interim Analysis'!$B:$B,$B291,'Interim Analysis'!$C:$C,$C291,'Interim Analysis'!$F:$F,$F291,'Interim Analysis'!$G:$G,$H291,'Interim Analysis'!$E:$E,$E291),
SUMIFS('Interim Analysis'!H:H,'Interim Analysis'!$B:$B,$B291,'Interim Analysis'!$C:$C,$C291,'Interim Analysis'!$F:$F,$F291,'Interim Analysis'!$G:$G,$H291,'Interim Analysis'!$D:$D,$D291)
*(INDEX('Dimensional Maps'!I$39:I$63,MATCH($E291,'Dimensional Maps'!$C$8:$C$32,0),1)
/SUMIFS('Dimensional Maps'!I$39:I$63, 'Dimensional Maps'!$B$8:$B$32,$D291)))),0),0)</f>
        <v>0</v>
      </c>
      <c r="O291" s="115">
        <f>IFERROR(IF($G291 = "WholeBlg",IF(O$1&lt;2020, 0,
IF($H291="GWh",SUMIFS('Interim Analysis'!I:I,'Interim Analysis'!$B:$B,$B291,'Interim Analysis'!$C:$C,$C291,'Interim Analysis'!$F:$F,$F291,'Interim Analysis'!$G:$G,$H291,'Interim Analysis'!$E:$E,$E291),
SUMIFS('Interim Analysis'!I:I,'Interim Analysis'!$B:$B,$B291,'Interim Analysis'!$C:$C,$C291,'Interim Analysis'!$F:$F,$F291,'Interim Analysis'!$G:$G,$H291,'Interim Analysis'!$D:$D,$D291)
*(INDEX('Dimensional Maps'!J$39:J$63,MATCH($E291,'Dimensional Maps'!$C$8:$C$32,0),1)
/SUMIFS('Dimensional Maps'!J$39:J$63, 'Dimensional Maps'!$B$8:$B$32,$D291)))),0),0)</f>
        <v>0</v>
      </c>
      <c r="P291" s="115">
        <f>IFERROR(IF($G291 = "WholeBlg",IF(P$1&lt;2020, 0,
IF($H291="GWh",SUMIFS('Interim Analysis'!J:J,'Interim Analysis'!$B:$B,$B291,'Interim Analysis'!$C:$C,$C291,'Interim Analysis'!$F:$F,$F291,'Interim Analysis'!$G:$G,$H291,'Interim Analysis'!$E:$E,$E291),
SUMIFS('Interim Analysis'!J:J,'Interim Analysis'!$B:$B,$B291,'Interim Analysis'!$C:$C,$C291,'Interim Analysis'!$F:$F,$F291,'Interim Analysis'!$G:$G,$H291,'Interim Analysis'!$D:$D,$D291)
*(INDEX('Dimensional Maps'!K$39:K$63,MATCH($E291,'Dimensional Maps'!$C$8:$C$32,0),1)
/SUMIFS('Dimensional Maps'!K$39:K$63, 'Dimensional Maps'!$B$8:$B$32,$D291)))),0),0)</f>
        <v>0</v>
      </c>
      <c r="Q291" s="115">
        <f>IFERROR(IF($G291 = "WholeBlg",IF(Q$1&lt;2020, 0,
IF($H291="GWh",SUMIFS('Interim Analysis'!K:K,'Interim Analysis'!$B:$B,$B291,'Interim Analysis'!$C:$C,$C291,'Interim Analysis'!$F:$F,$F291,'Interim Analysis'!$G:$G,$H291,'Interim Analysis'!$E:$E,$E291),
SUMIFS('Interim Analysis'!K:K,'Interim Analysis'!$B:$B,$B291,'Interim Analysis'!$C:$C,$C291,'Interim Analysis'!$F:$F,$F291,'Interim Analysis'!$G:$G,$H291,'Interim Analysis'!$D:$D,$D291)
*(INDEX('Dimensional Maps'!L$39:L$63,MATCH($E291,'Dimensional Maps'!$C$8:$C$32,0),1)
/SUMIFS('Dimensional Maps'!L$39:L$63, 'Dimensional Maps'!$B$8:$B$32,$D291)))),0),0)</f>
        <v>0</v>
      </c>
      <c r="R291" s="115">
        <f>IFERROR(IF($G291 = "WholeBlg",IF(R$1&lt;2020, 0,
IF($H291="GWh",SUMIFS('Interim Analysis'!L:L,'Interim Analysis'!$B:$B,$B291,'Interim Analysis'!$C:$C,$C291,'Interim Analysis'!$F:$F,$F291,'Interim Analysis'!$G:$G,$H291,'Interim Analysis'!$E:$E,$E291),
SUMIFS('Interim Analysis'!L:L,'Interim Analysis'!$B:$B,$B291,'Interim Analysis'!$C:$C,$C291,'Interim Analysis'!$F:$F,$F291,'Interim Analysis'!$G:$G,$H291,'Interim Analysis'!$D:$D,$D291)
*(INDEX('Dimensional Maps'!M$39:M$63,MATCH($E291,'Dimensional Maps'!$C$8:$C$32,0),1)
/SUMIFS('Dimensional Maps'!M$39:M$63, 'Dimensional Maps'!$B$8:$B$32,$D291)))),0),0)</f>
        <v>0</v>
      </c>
      <c r="S291" s="115">
        <f>IFERROR(IF($G291 = "WholeBlg",IF(S$1&lt;2020, 0,
IF($H291="GWh",SUMIFS('Interim Analysis'!M:M,'Interim Analysis'!$B:$B,$B291,'Interim Analysis'!$C:$C,$C291,'Interim Analysis'!$F:$F,$F291,'Interim Analysis'!$G:$G,$H291,'Interim Analysis'!$E:$E,$E291),
SUMIFS('Interim Analysis'!M:M,'Interim Analysis'!$B:$B,$B291,'Interim Analysis'!$C:$C,$C291,'Interim Analysis'!$F:$F,$F291,'Interim Analysis'!$G:$G,$H291,'Interim Analysis'!$D:$D,$D291)
*(INDEX('Dimensional Maps'!N$39:N$63,MATCH($E291,'Dimensional Maps'!$C$8:$C$32,0),1)
/SUMIFS('Dimensional Maps'!N$39:N$63, 'Dimensional Maps'!$B$8:$B$32,$D291)))),0),0)</f>
        <v>0</v>
      </c>
      <c r="T291" s="115">
        <f>IFERROR(IF($G291 = "WholeBlg",IF(T$1&lt;2020, 0,
IF($H291="GWh",SUMIFS('Interim Analysis'!N:N,'Interim Analysis'!$B:$B,$B291,'Interim Analysis'!$C:$C,$C291,'Interim Analysis'!$F:$F,$F291,'Interim Analysis'!$G:$G,$H291,'Interim Analysis'!$E:$E,$E291),
SUMIFS('Interim Analysis'!N:N,'Interim Analysis'!$B:$B,$B291,'Interim Analysis'!$C:$C,$C291,'Interim Analysis'!$F:$F,$F291,'Interim Analysis'!$G:$G,$H291,'Interim Analysis'!$D:$D,$D291)
*(INDEX('Dimensional Maps'!O$39:O$63,MATCH($E291,'Dimensional Maps'!$C$8:$C$32,0),1)
/SUMIFS('Dimensional Maps'!O$39:O$63, 'Dimensional Maps'!$B$8:$B$32,$D291)))),0),0)</f>
        <v>0</v>
      </c>
      <c r="U291" s="115">
        <f>IFERROR(IF($G291 = "WholeBlg",IF(U$1&lt;2020, 0,
IF($H291="GWh",SUMIFS('Interim Analysis'!O:O,'Interim Analysis'!$B:$B,$B291,'Interim Analysis'!$C:$C,$C291,'Interim Analysis'!$F:$F,$F291,'Interim Analysis'!$G:$G,$H291,'Interim Analysis'!$E:$E,$E291),
SUMIFS('Interim Analysis'!O:O,'Interim Analysis'!$B:$B,$B291,'Interim Analysis'!$C:$C,$C291,'Interim Analysis'!$F:$F,$F291,'Interim Analysis'!$G:$G,$H291,'Interim Analysis'!$D:$D,$D291)
*(INDEX('Dimensional Maps'!P$39:P$63,MATCH($E291,'Dimensional Maps'!$C$8:$C$32,0),1)
/SUMIFS('Dimensional Maps'!P$39:P$63, 'Dimensional Maps'!$B$8:$B$32,$D291)))),0),0)</f>
        <v>0</v>
      </c>
      <c r="V291" s="115">
        <f>IFERROR(IF($G291 = "WholeBlg",IF(V$1&lt;2020, 0,
IF($H291="GWh",SUMIFS('Interim Analysis'!P:P,'Interim Analysis'!$B:$B,$B291,'Interim Analysis'!$C:$C,$C291,'Interim Analysis'!$F:$F,$F291,'Interim Analysis'!$G:$G,$H291,'Interim Analysis'!$E:$E,$E291),
SUMIFS('Interim Analysis'!P:P,'Interim Analysis'!$B:$B,$B291,'Interim Analysis'!$C:$C,$C291,'Interim Analysis'!$F:$F,$F291,'Interim Analysis'!$G:$G,$H291,'Interim Analysis'!$D:$D,$D291)
*(INDEX('Dimensional Maps'!Q$39:Q$63,MATCH($E291,'Dimensional Maps'!$C$8:$C$32,0),1)
/SUMIFS('Dimensional Maps'!Q$39:Q$63, 'Dimensional Maps'!$B$8:$B$32,$D291)))),0),0)</f>
        <v>0</v>
      </c>
      <c r="W291" s="115">
        <f>IFERROR(IF($G291 = "WholeBlg",IF(W$1&lt;2020, 0,
IF($H291="GWh",SUMIFS('Interim Analysis'!Q:Q,'Interim Analysis'!$B:$B,$B291,'Interim Analysis'!$C:$C,$C291,'Interim Analysis'!$F:$F,$F291,'Interim Analysis'!$G:$G,$H291,'Interim Analysis'!$E:$E,$E291),
SUMIFS('Interim Analysis'!Q:Q,'Interim Analysis'!$B:$B,$B291,'Interim Analysis'!$C:$C,$C291,'Interim Analysis'!$F:$F,$F291,'Interim Analysis'!$G:$G,$H291,'Interim Analysis'!$D:$D,$D291)
*(INDEX('Dimensional Maps'!R$39:R$63,MATCH($E291,'Dimensional Maps'!$C$8:$C$32,0),1)
/SUMIFS('Dimensional Maps'!R$39:R$63, 'Dimensional Maps'!$B$8:$B$32,$D291)))),0),0)</f>
        <v>0</v>
      </c>
    </row>
    <row r="292" spans="1:23" x14ac:dyDescent="0.25">
      <c r="A292" s="105" t="str">
        <f>Home!$C$20</f>
        <v>IOU Potential Program Savings ET</v>
      </c>
      <c r="B292" s="103" t="s">
        <v>238</v>
      </c>
      <c r="C292" s="103">
        <v>2</v>
      </c>
      <c r="D292" s="103" t="s">
        <v>44</v>
      </c>
      <c r="E292" s="103" t="s">
        <v>215</v>
      </c>
      <c r="F292" s="103" t="s">
        <v>167</v>
      </c>
      <c r="G292" s="103" t="s">
        <v>53</v>
      </c>
      <c r="H292" s="143" t="s">
        <v>20</v>
      </c>
      <c r="I292" s="115">
        <f>IFERROR(IF($G292 = "WholeBlg",IF(I$1&lt;2020, 0,
IF($H292="GWh",SUMIFS('Interim Analysis'!C:C,'Interim Analysis'!$B:$B,$B292,'Interim Analysis'!$C:$C,$C292,'Interim Analysis'!$F:$F,$F292,'Interim Analysis'!$G:$G,$H292,'Interim Analysis'!$E:$E,$E292),
SUMIFS('Interim Analysis'!C:C,'Interim Analysis'!$B:$B,$B292,'Interim Analysis'!$C:$C,$C292,'Interim Analysis'!$F:$F,$F292,'Interim Analysis'!$G:$G,$H292,'Interim Analysis'!$D:$D,$D292)
*(INDEX('Dimensional Maps'!D$39:D$63,MATCH($E292,'Dimensional Maps'!$C$8:$C$32,0),1)
/SUMIFS('Dimensional Maps'!D$39:D$63, 'Dimensional Maps'!$B$8:$B$32,$D292)))),0),0)</f>
        <v>0</v>
      </c>
      <c r="J292" s="115">
        <f>IFERROR(IF($G292 = "WholeBlg",IF(J$1&lt;2020, 0,
IF($H292="GWh",SUMIFS('Interim Analysis'!D:D,'Interim Analysis'!$B:$B,$B292,'Interim Analysis'!$C:$C,$C292,'Interim Analysis'!$F:$F,$F292,'Interim Analysis'!$G:$G,$H292,'Interim Analysis'!$E:$E,$E292),
SUMIFS('Interim Analysis'!D:D,'Interim Analysis'!$B:$B,$B292,'Interim Analysis'!$C:$C,$C292,'Interim Analysis'!$F:$F,$F292,'Interim Analysis'!$G:$G,$H292,'Interim Analysis'!$D:$D,$D292)
*(INDEX('Dimensional Maps'!E$39:E$63,MATCH($E292,'Dimensional Maps'!$C$8:$C$32,0),1)
/SUMIFS('Dimensional Maps'!E$39:E$63, 'Dimensional Maps'!$B$8:$B$32,$D292)))),0),0)</f>
        <v>0</v>
      </c>
      <c r="K292" s="115">
        <f>IFERROR(IF($G292 = "WholeBlg",IF(K$1&lt;2020, 0,
IF($H292="GWh",SUMIFS('Interim Analysis'!E:E,'Interim Analysis'!$B:$B,$B292,'Interim Analysis'!$C:$C,$C292,'Interim Analysis'!$F:$F,$F292,'Interim Analysis'!$G:$G,$H292,'Interim Analysis'!$E:$E,$E292),
SUMIFS('Interim Analysis'!E:E,'Interim Analysis'!$B:$B,$B292,'Interim Analysis'!$C:$C,$C292,'Interim Analysis'!$F:$F,$F292,'Interim Analysis'!$G:$G,$H292,'Interim Analysis'!$D:$D,$D292)
*(INDEX('Dimensional Maps'!F$39:F$63,MATCH($E292,'Dimensional Maps'!$C$8:$C$32,0),1)
/SUMIFS('Dimensional Maps'!F$39:F$63, 'Dimensional Maps'!$B$8:$B$32,$D292)))),0),0)</f>
        <v>0</v>
      </c>
      <c r="L292" s="115">
        <f>IFERROR(IF($G292 = "WholeBlg",IF(L$1&lt;2020, 0,
IF($H292="GWh",SUMIFS('Interim Analysis'!F:F,'Interim Analysis'!$B:$B,$B292,'Interim Analysis'!$C:$C,$C292,'Interim Analysis'!$F:$F,$F292,'Interim Analysis'!$G:$G,$H292,'Interim Analysis'!$E:$E,$E292),
SUMIFS('Interim Analysis'!F:F,'Interim Analysis'!$B:$B,$B292,'Interim Analysis'!$C:$C,$C292,'Interim Analysis'!$F:$F,$F292,'Interim Analysis'!$G:$G,$H292,'Interim Analysis'!$D:$D,$D292)
*(INDEX('Dimensional Maps'!G$39:G$63,MATCH($E292,'Dimensional Maps'!$C$8:$C$32,0),1)
/SUMIFS('Dimensional Maps'!G$39:G$63, 'Dimensional Maps'!$B$8:$B$32,$D292)))),0),0)</f>
        <v>0</v>
      </c>
      <c r="M292" s="115">
        <f>IFERROR(IF($G292 = "WholeBlg",IF(M$1&lt;2020, 0,
IF($H292="GWh",SUMIFS('Interim Analysis'!G:G,'Interim Analysis'!$B:$B,$B292,'Interim Analysis'!$C:$C,$C292,'Interim Analysis'!$F:$F,$F292,'Interim Analysis'!$G:$G,$H292,'Interim Analysis'!$E:$E,$E292),
SUMIFS('Interim Analysis'!G:G,'Interim Analysis'!$B:$B,$B292,'Interim Analysis'!$C:$C,$C292,'Interim Analysis'!$F:$F,$F292,'Interim Analysis'!$G:$G,$H292,'Interim Analysis'!$D:$D,$D292)
*(INDEX('Dimensional Maps'!H$39:H$63,MATCH($E292,'Dimensional Maps'!$C$8:$C$32,0),1)
/SUMIFS('Dimensional Maps'!H$39:H$63, 'Dimensional Maps'!$B$8:$B$32,$D292)))),0),0)</f>
        <v>0</v>
      </c>
      <c r="N292" s="115">
        <f>IFERROR(IF($G292 = "WholeBlg",IF(N$1&lt;2020, 0,
IF($H292="GWh",SUMIFS('Interim Analysis'!H:H,'Interim Analysis'!$B:$B,$B292,'Interim Analysis'!$C:$C,$C292,'Interim Analysis'!$F:$F,$F292,'Interim Analysis'!$G:$G,$H292,'Interim Analysis'!$E:$E,$E292),
SUMIFS('Interim Analysis'!H:H,'Interim Analysis'!$B:$B,$B292,'Interim Analysis'!$C:$C,$C292,'Interim Analysis'!$F:$F,$F292,'Interim Analysis'!$G:$G,$H292,'Interim Analysis'!$D:$D,$D292)
*(INDEX('Dimensional Maps'!I$39:I$63,MATCH($E292,'Dimensional Maps'!$C$8:$C$32,0),1)
/SUMIFS('Dimensional Maps'!I$39:I$63, 'Dimensional Maps'!$B$8:$B$32,$D292)))),0),0)</f>
        <v>4.2168013722806734E-3</v>
      </c>
      <c r="O292" s="115">
        <f>IFERROR(IF($G292 = "WholeBlg",IF(O$1&lt;2020, 0,
IF($H292="GWh",SUMIFS('Interim Analysis'!I:I,'Interim Analysis'!$B:$B,$B292,'Interim Analysis'!$C:$C,$C292,'Interim Analysis'!$F:$F,$F292,'Interim Analysis'!$G:$G,$H292,'Interim Analysis'!$E:$E,$E292),
SUMIFS('Interim Analysis'!I:I,'Interim Analysis'!$B:$B,$B292,'Interim Analysis'!$C:$C,$C292,'Interim Analysis'!$F:$F,$F292,'Interim Analysis'!$G:$G,$H292,'Interim Analysis'!$D:$D,$D292)
*(INDEX('Dimensional Maps'!J$39:J$63,MATCH($E292,'Dimensional Maps'!$C$8:$C$32,0),1)
/SUMIFS('Dimensional Maps'!J$39:J$63, 'Dimensional Maps'!$B$8:$B$32,$D292)))),0),0)</f>
        <v>8.2199327512378975E-3</v>
      </c>
      <c r="P292" s="115">
        <f>IFERROR(IF($G292 = "WholeBlg",IF(P$1&lt;2020, 0,
IF($H292="GWh",SUMIFS('Interim Analysis'!J:J,'Interim Analysis'!$B:$B,$B292,'Interim Analysis'!$C:$C,$C292,'Interim Analysis'!$F:$F,$F292,'Interim Analysis'!$G:$G,$H292,'Interim Analysis'!$E:$E,$E292),
SUMIFS('Interim Analysis'!J:J,'Interim Analysis'!$B:$B,$B292,'Interim Analysis'!$C:$C,$C292,'Interim Analysis'!$F:$F,$F292,'Interim Analysis'!$G:$G,$H292,'Interim Analysis'!$D:$D,$D292)
*(INDEX('Dimensional Maps'!K$39:K$63,MATCH($E292,'Dimensional Maps'!$C$8:$C$32,0),1)
/SUMIFS('Dimensional Maps'!K$39:K$63, 'Dimensional Maps'!$B$8:$B$32,$D292)))),0),0)</f>
        <v>1.2032633260605547E-2</v>
      </c>
      <c r="Q292" s="115">
        <f>IFERROR(IF($G292 = "WholeBlg",IF(Q$1&lt;2020, 0,
IF($H292="GWh",SUMIFS('Interim Analysis'!K:K,'Interim Analysis'!$B:$B,$B292,'Interim Analysis'!$C:$C,$C292,'Interim Analysis'!$F:$F,$F292,'Interim Analysis'!$G:$G,$H292,'Interim Analysis'!$E:$E,$E292),
SUMIFS('Interim Analysis'!K:K,'Interim Analysis'!$B:$B,$B292,'Interim Analysis'!$C:$C,$C292,'Interim Analysis'!$F:$F,$F292,'Interim Analysis'!$G:$G,$H292,'Interim Analysis'!$D:$D,$D292)
*(INDEX('Dimensional Maps'!L$39:L$63,MATCH($E292,'Dimensional Maps'!$C$8:$C$32,0),1)
/SUMIFS('Dimensional Maps'!L$39:L$63, 'Dimensional Maps'!$B$8:$B$32,$D292)))),0),0)</f>
        <v>1.5643600844058567E-2</v>
      </c>
      <c r="R292" s="115">
        <f>IFERROR(IF($G292 = "WholeBlg",IF(R$1&lt;2020, 0,
IF($H292="GWh",SUMIFS('Interim Analysis'!L:L,'Interim Analysis'!$B:$B,$B292,'Interim Analysis'!$C:$C,$C292,'Interim Analysis'!$F:$F,$F292,'Interim Analysis'!$G:$G,$H292,'Interim Analysis'!$E:$E,$E292),
SUMIFS('Interim Analysis'!L:L,'Interim Analysis'!$B:$B,$B292,'Interim Analysis'!$C:$C,$C292,'Interim Analysis'!$F:$F,$F292,'Interim Analysis'!$G:$G,$H292,'Interim Analysis'!$D:$D,$D292)
*(INDEX('Dimensional Maps'!M$39:M$63,MATCH($E292,'Dimensional Maps'!$C$8:$C$32,0),1)
/SUMIFS('Dimensional Maps'!M$39:M$63, 'Dimensional Maps'!$B$8:$B$32,$D292)))),0),0)</f>
        <v>1.9067006931719317E-2</v>
      </c>
      <c r="S292" s="115">
        <f>IFERROR(IF($G292 = "WholeBlg",IF(S$1&lt;2020, 0,
IF($H292="GWh",SUMIFS('Interim Analysis'!M:M,'Interim Analysis'!$B:$B,$B292,'Interim Analysis'!$C:$C,$C292,'Interim Analysis'!$F:$F,$F292,'Interim Analysis'!$G:$G,$H292,'Interim Analysis'!$E:$E,$E292),
SUMIFS('Interim Analysis'!M:M,'Interim Analysis'!$B:$B,$B292,'Interim Analysis'!$C:$C,$C292,'Interim Analysis'!$F:$F,$F292,'Interim Analysis'!$G:$G,$H292,'Interim Analysis'!$D:$D,$D292)
*(INDEX('Dimensional Maps'!N$39:N$63,MATCH($E292,'Dimensional Maps'!$C$8:$C$32,0),1)
/SUMIFS('Dimensional Maps'!N$39:N$63, 'Dimensional Maps'!$B$8:$B$32,$D292)))),0),0)</f>
        <v>2.2352160157111618E-2</v>
      </c>
      <c r="T292" s="115">
        <f>IFERROR(IF($G292 = "WholeBlg",IF(T$1&lt;2020, 0,
IF($H292="GWh",SUMIFS('Interim Analysis'!N:N,'Interim Analysis'!$B:$B,$B292,'Interim Analysis'!$C:$C,$C292,'Interim Analysis'!$F:$F,$F292,'Interim Analysis'!$G:$G,$H292,'Interim Analysis'!$E:$E,$E292),
SUMIFS('Interim Analysis'!N:N,'Interim Analysis'!$B:$B,$B292,'Interim Analysis'!$C:$C,$C292,'Interim Analysis'!$F:$F,$F292,'Interim Analysis'!$G:$G,$H292,'Interim Analysis'!$D:$D,$D292)
*(INDEX('Dimensional Maps'!O$39:O$63,MATCH($E292,'Dimensional Maps'!$C$8:$C$32,0),1)
/SUMIFS('Dimensional Maps'!O$39:O$63, 'Dimensional Maps'!$B$8:$B$32,$D292)))),0),0)</f>
        <v>2.5446967902668313E-2</v>
      </c>
      <c r="U292" s="115">
        <f>IFERROR(IF($G292 = "WholeBlg",IF(U$1&lt;2020, 0,
IF($H292="GWh",SUMIFS('Interim Analysis'!O:O,'Interim Analysis'!$B:$B,$B292,'Interim Analysis'!$C:$C,$C292,'Interim Analysis'!$F:$F,$F292,'Interim Analysis'!$G:$G,$H292,'Interim Analysis'!$E:$E,$E292),
SUMIFS('Interim Analysis'!O:O,'Interim Analysis'!$B:$B,$B292,'Interim Analysis'!$C:$C,$C292,'Interim Analysis'!$F:$F,$F292,'Interim Analysis'!$G:$G,$H292,'Interim Analysis'!$D:$D,$D292)
*(INDEX('Dimensional Maps'!P$39:P$63,MATCH($E292,'Dimensional Maps'!$C$8:$C$32,0),1)
/SUMIFS('Dimensional Maps'!P$39:P$63, 'Dimensional Maps'!$B$8:$B$32,$D292)))),0),0)</f>
        <v>2.8475500016779884E-2</v>
      </c>
      <c r="V292" s="115">
        <f>IFERROR(IF($G292 = "WholeBlg",IF(V$1&lt;2020, 0,
IF($H292="GWh",SUMIFS('Interim Analysis'!P:P,'Interim Analysis'!$B:$B,$B292,'Interim Analysis'!$C:$C,$C292,'Interim Analysis'!$F:$F,$F292,'Interim Analysis'!$G:$G,$H292,'Interim Analysis'!$E:$E,$E292),
SUMIFS('Interim Analysis'!P:P,'Interim Analysis'!$B:$B,$B292,'Interim Analysis'!$C:$C,$C292,'Interim Analysis'!$F:$F,$F292,'Interim Analysis'!$G:$G,$H292,'Interim Analysis'!$D:$D,$D292)
*(INDEX('Dimensional Maps'!Q$39:Q$63,MATCH($E292,'Dimensional Maps'!$C$8:$C$32,0),1)
/SUMIFS('Dimensional Maps'!Q$39:Q$63, 'Dimensional Maps'!$B$8:$B$32,$D292)))),0),0)</f>
        <v>3.1308558392321821E-2</v>
      </c>
      <c r="W292" s="115">
        <f>IFERROR(IF($G292 = "WholeBlg",IF(W$1&lt;2020, 0,
IF($H292="GWh",SUMIFS('Interim Analysis'!Q:Q,'Interim Analysis'!$B:$B,$B292,'Interim Analysis'!$C:$C,$C292,'Interim Analysis'!$F:$F,$F292,'Interim Analysis'!$G:$G,$H292,'Interim Analysis'!$E:$E,$E292),
SUMIFS('Interim Analysis'!Q:Q,'Interim Analysis'!$B:$B,$B292,'Interim Analysis'!$C:$C,$C292,'Interim Analysis'!$F:$F,$F292,'Interim Analysis'!$G:$G,$H292,'Interim Analysis'!$D:$D,$D292)
*(INDEX('Dimensional Maps'!R$39:R$63,MATCH($E292,'Dimensional Maps'!$C$8:$C$32,0),1)
/SUMIFS('Dimensional Maps'!R$39:R$63, 'Dimensional Maps'!$B$8:$B$32,$D292)))),0),0)</f>
        <v>3.4068750750353274E-2</v>
      </c>
    </row>
    <row r="293" spans="1:23" x14ac:dyDescent="0.25">
      <c r="A293" s="105" t="str">
        <f>Home!$C$20</f>
        <v>IOU Potential Program Savings ET</v>
      </c>
      <c r="B293" s="103" t="s">
        <v>238</v>
      </c>
      <c r="C293" s="103">
        <v>2</v>
      </c>
      <c r="D293" s="103" t="s">
        <v>44</v>
      </c>
      <c r="E293" s="103" t="s">
        <v>215</v>
      </c>
      <c r="F293" s="103" t="s">
        <v>186</v>
      </c>
      <c r="G293" s="103" t="s">
        <v>53</v>
      </c>
      <c r="H293" s="143" t="s">
        <v>20</v>
      </c>
      <c r="I293" s="115">
        <f>IFERROR(IF($G293 = "WholeBlg",IF(I$1&lt;2020, 0,
IF($H293="GWh",SUMIFS('Interim Analysis'!C:C,'Interim Analysis'!$B:$B,$B293,'Interim Analysis'!$C:$C,$C293,'Interim Analysis'!$F:$F,$F293,'Interim Analysis'!$G:$G,$H293,'Interim Analysis'!$E:$E,$E293),
SUMIFS('Interim Analysis'!C:C,'Interim Analysis'!$B:$B,$B293,'Interim Analysis'!$C:$C,$C293,'Interim Analysis'!$F:$F,$F293,'Interim Analysis'!$G:$G,$H293,'Interim Analysis'!$D:$D,$D293)
*(INDEX('Dimensional Maps'!D$39:D$63,MATCH($E293,'Dimensional Maps'!$C$8:$C$32,0),1)
/SUMIFS('Dimensional Maps'!D$39:D$63, 'Dimensional Maps'!$B$8:$B$32,$D293)))),0),0)</f>
        <v>0</v>
      </c>
      <c r="J293" s="115">
        <f>IFERROR(IF($G293 = "WholeBlg",IF(J$1&lt;2020, 0,
IF($H293="GWh",SUMIFS('Interim Analysis'!D:D,'Interim Analysis'!$B:$B,$B293,'Interim Analysis'!$C:$C,$C293,'Interim Analysis'!$F:$F,$F293,'Interim Analysis'!$G:$G,$H293,'Interim Analysis'!$E:$E,$E293),
SUMIFS('Interim Analysis'!D:D,'Interim Analysis'!$B:$B,$B293,'Interim Analysis'!$C:$C,$C293,'Interim Analysis'!$F:$F,$F293,'Interim Analysis'!$G:$G,$H293,'Interim Analysis'!$D:$D,$D293)
*(INDEX('Dimensional Maps'!E$39:E$63,MATCH($E293,'Dimensional Maps'!$C$8:$C$32,0),1)
/SUMIFS('Dimensional Maps'!E$39:E$63, 'Dimensional Maps'!$B$8:$B$32,$D293)))),0),0)</f>
        <v>0</v>
      </c>
      <c r="K293" s="115">
        <f>IFERROR(IF($G293 = "WholeBlg",IF(K$1&lt;2020, 0,
IF($H293="GWh",SUMIFS('Interim Analysis'!E:E,'Interim Analysis'!$B:$B,$B293,'Interim Analysis'!$C:$C,$C293,'Interim Analysis'!$F:$F,$F293,'Interim Analysis'!$G:$G,$H293,'Interim Analysis'!$E:$E,$E293),
SUMIFS('Interim Analysis'!E:E,'Interim Analysis'!$B:$B,$B293,'Interim Analysis'!$C:$C,$C293,'Interim Analysis'!$F:$F,$F293,'Interim Analysis'!$G:$G,$H293,'Interim Analysis'!$D:$D,$D293)
*(INDEX('Dimensional Maps'!F$39:F$63,MATCH($E293,'Dimensional Maps'!$C$8:$C$32,0),1)
/SUMIFS('Dimensional Maps'!F$39:F$63, 'Dimensional Maps'!$B$8:$B$32,$D293)))),0),0)</f>
        <v>0</v>
      </c>
      <c r="L293" s="115">
        <f>IFERROR(IF($G293 = "WholeBlg",IF(L$1&lt;2020, 0,
IF($H293="GWh",SUMIFS('Interim Analysis'!F:F,'Interim Analysis'!$B:$B,$B293,'Interim Analysis'!$C:$C,$C293,'Interim Analysis'!$F:$F,$F293,'Interim Analysis'!$G:$G,$H293,'Interim Analysis'!$E:$E,$E293),
SUMIFS('Interim Analysis'!F:F,'Interim Analysis'!$B:$B,$B293,'Interim Analysis'!$C:$C,$C293,'Interim Analysis'!$F:$F,$F293,'Interim Analysis'!$G:$G,$H293,'Interim Analysis'!$D:$D,$D293)
*(INDEX('Dimensional Maps'!G$39:G$63,MATCH($E293,'Dimensional Maps'!$C$8:$C$32,0),1)
/SUMIFS('Dimensional Maps'!G$39:G$63, 'Dimensional Maps'!$B$8:$B$32,$D293)))),0),0)</f>
        <v>0</v>
      </c>
      <c r="M293" s="115">
        <f>IFERROR(IF($G293 = "WholeBlg",IF(M$1&lt;2020, 0,
IF($H293="GWh",SUMIFS('Interim Analysis'!G:G,'Interim Analysis'!$B:$B,$B293,'Interim Analysis'!$C:$C,$C293,'Interim Analysis'!$F:$F,$F293,'Interim Analysis'!$G:$G,$H293,'Interim Analysis'!$E:$E,$E293),
SUMIFS('Interim Analysis'!G:G,'Interim Analysis'!$B:$B,$B293,'Interim Analysis'!$C:$C,$C293,'Interim Analysis'!$F:$F,$F293,'Interim Analysis'!$G:$G,$H293,'Interim Analysis'!$D:$D,$D293)
*(INDEX('Dimensional Maps'!H$39:H$63,MATCH($E293,'Dimensional Maps'!$C$8:$C$32,0),1)
/SUMIFS('Dimensional Maps'!H$39:H$63, 'Dimensional Maps'!$B$8:$B$32,$D293)))),0),0)</f>
        <v>0</v>
      </c>
      <c r="N293" s="115">
        <f>IFERROR(IF($G293 = "WholeBlg",IF(N$1&lt;2020, 0,
IF($H293="GWh",SUMIFS('Interim Analysis'!H:H,'Interim Analysis'!$B:$B,$B293,'Interim Analysis'!$C:$C,$C293,'Interim Analysis'!$F:$F,$F293,'Interim Analysis'!$G:$G,$H293,'Interim Analysis'!$E:$E,$E293),
SUMIFS('Interim Analysis'!H:H,'Interim Analysis'!$B:$B,$B293,'Interim Analysis'!$C:$C,$C293,'Interim Analysis'!$F:$F,$F293,'Interim Analysis'!$G:$G,$H293,'Interim Analysis'!$D:$D,$D293)
*(INDEX('Dimensional Maps'!I$39:I$63,MATCH($E293,'Dimensional Maps'!$C$8:$C$32,0),1)
/SUMIFS('Dimensional Maps'!I$39:I$63, 'Dimensional Maps'!$B$8:$B$32,$D293)))),0),0)</f>
        <v>3.4831944747655531E-2</v>
      </c>
      <c r="O293" s="115">
        <f>IFERROR(IF($G293 = "WholeBlg",IF(O$1&lt;2020, 0,
IF($H293="GWh",SUMIFS('Interim Analysis'!I:I,'Interim Analysis'!$B:$B,$B293,'Interim Analysis'!$C:$C,$C293,'Interim Analysis'!$F:$F,$F293,'Interim Analysis'!$G:$G,$H293,'Interim Analysis'!$E:$E,$E293),
SUMIFS('Interim Analysis'!I:I,'Interim Analysis'!$B:$B,$B293,'Interim Analysis'!$C:$C,$C293,'Interim Analysis'!$F:$F,$F293,'Interim Analysis'!$G:$G,$H293,'Interim Analysis'!$D:$D,$D293)
*(INDEX('Dimensional Maps'!J$39:J$63,MATCH($E293,'Dimensional Maps'!$C$8:$C$32,0),1)
/SUMIFS('Dimensional Maps'!J$39:J$63, 'Dimensional Maps'!$B$8:$B$32,$D293)))),0),0)</f>
        <v>6.9023677929048746E-2</v>
      </c>
      <c r="P293" s="115">
        <f>IFERROR(IF($G293 = "WholeBlg",IF(P$1&lt;2020, 0,
IF($H293="GWh",SUMIFS('Interim Analysis'!J:J,'Interim Analysis'!$B:$B,$B293,'Interim Analysis'!$C:$C,$C293,'Interim Analysis'!$F:$F,$F293,'Interim Analysis'!$G:$G,$H293,'Interim Analysis'!$E:$E,$E293),
SUMIFS('Interim Analysis'!J:J,'Interim Analysis'!$B:$B,$B293,'Interim Analysis'!$C:$C,$C293,'Interim Analysis'!$F:$F,$F293,'Interim Analysis'!$G:$G,$H293,'Interim Analysis'!$D:$D,$D293)
*(INDEX('Dimensional Maps'!K$39:K$63,MATCH($E293,'Dimensional Maps'!$C$8:$C$32,0),1)
/SUMIFS('Dimensional Maps'!K$39:K$63, 'Dimensional Maps'!$B$8:$B$32,$D293)))),0),0)</f>
        <v>0.10291767406150726</v>
      </c>
      <c r="Q293" s="115">
        <f>IFERROR(IF($G293 = "WholeBlg",IF(Q$1&lt;2020, 0,
IF($H293="GWh",SUMIFS('Interim Analysis'!K:K,'Interim Analysis'!$B:$B,$B293,'Interim Analysis'!$C:$C,$C293,'Interim Analysis'!$F:$F,$F293,'Interim Analysis'!$G:$G,$H293,'Interim Analysis'!$E:$E,$E293),
SUMIFS('Interim Analysis'!K:K,'Interim Analysis'!$B:$B,$B293,'Interim Analysis'!$C:$C,$C293,'Interim Analysis'!$F:$F,$F293,'Interim Analysis'!$G:$G,$H293,'Interim Analysis'!$D:$D,$D293)
*(INDEX('Dimensional Maps'!L$39:L$63,MATCH($E293,'Dimensional Maps'!$C$8:$C$32,0),1)
/SUMIFS('Dimensional Maps'!L$39:L$63, 'Dimensional Maps'!$B$8:$B$32,$D293)))),0),0)</f>
        <v>0.13659245823380672</v>
      </c>
      <c r="R293" s="115">
        <f>IFERROR(IF($G293 = "WholeBlg",IF(R$1&lt;2020, 0,
IF($H293="GWh",SUMIFS('Interim Analysis'!L:L,'Interim Analysis'!$B:$B,$B293,'Interim Analysis'!$C:$C,$C293,'Interim Analysis'!$F:$F,$F293,'Interim Analysis'!$G:$G,$H293,'Interim Analysis'!$E:$E,$E293),
SUMIFS('Interim Analysis'!L:L,'Interim Analysis'!$B:$B,$B293,'Interim Analysis'!$C:$C,$C293,'Interim Analysis'!$F:$F,$F293,'Interim Analysis'!$G:$G,$H293,'Interim Analysis'!$D:$D,$D293)
*(INDEX('Dimensional Maps'!M$39:M$63,MATCH($E293,'Dimensional Maps'!$C$8:$C$32,0),1)
/SUMIFS('Dimensional Maps'!M$39:M$63, 'Dimensional Maps'!$B$8:$B$32,$D293)))),0),0)</f>
        <v>0.17038777438772179</v>
      </c>
      <c r="S293" s="115">
        <f>IFERROR(IF($G293 = "WholeBlg",IF(S$1&lt;2020, 0,
IF($H293="GWh",SUMIFS('Interim Analysis'!M:M,'Interim Analysis'!$B:$B,$B293,'Interim Analysis'!$C:$C,$C293,'Interim Analysis'!$F:$F,$F293,'Interim Analysis'!$G:$G,$H293,'Interim Analysis'!$E:$E,$E293),
SUMIFS('Interim Analysis'!M:M,'Interim Analysis'!$B:$B,$B293,'Interim Analysis'!$C:$C,$C293,'Interim Analysis'!$F:$F,$F293,'Interim Analysis'!$G:$G,$H293,'Interim Analysis'!$D:$D,$D293)
*(INDEX('Dimensional Maps'!N$39:N$63,MATCH($E293,'Dimensional Maps'!$C$8:$C$32,0),1)
/SUMIFS('Dimensional Maps'!N$39:N$63, 'Dimensional Maps'!$B$8:$B$32,$D293)))),0),0)</f>
        <v>0.20534654442689648</v>
      </c>
      <c r="T293" s="115">
        <f>IFERROR(IF($G293 = "WholeBlg",IF(T$1&lt;2020, 0,
IF($H293="GWh",SUMIFS('Interim Analysis'!N:N,'Interim Analysis'!$B:$B,$B293,'Interim Analysis'!$C:$C,$C293,'Interim Analysis'!$F:$F,$F293,'Interim Analysis'!$G:$G,$H293,'Interim Analysis'!$E:$E,$E293),
SUMIFS('Interim Analysis'!N:N,'Interim Analysis'!$B:$B,$B293,'Interim Analysis'!$C:$C,$C293,'Interim Analysis'!$F:$F,$F293,'Interim Analysis'!$G:$G,$H293,'Interim Analysis'!$D:$D,$D293)
*(INDEX('Dimensional Maps'!O$39:O$63,MATCH($E293,'Dimensional Maps'!$C$8:$C$32,0),1)
/SUMIFS('Dimensional Maps'!O$39:O$63, 'Dimensional Maps'!$B$8:$B$32,$D293)))),0),0)</f>
        <v>0.24191221959155046</v>
      </c>
      <c r="U293" s="115">
        <f>IFERROR(IF($G293 = "WholeBlg",IF(U$1&lt;2020, 0,
IF($H293="GWh",SUMIFS('Interim Analysis'!O:O,'Interim Analysis'!$B:$B,$B293,'Interim Analysis'!$C:$C,$C293,'Interim Analysis'!$F:$F,$F293,'Interim Analysis'!$G:$G,$H293,'Interim Analysis'!$E:$E,$E293),
SUMIFS('Interim Analysis'!O:O,'Interim Analysis'!$B:$B,$B293,'Interim Analysis'!$C:$C,$C293,'Interim Analysis'!$F:$F,$F293,'Interim Analysis'!$G:$G,$H293,'Interim Analysis'!$D:$D,$D293)
*(INDEX('Dimensional Maps'!P$39:P$63,MATCH($E293,'Dimensional Maps'!$C$8:$C$32,0),1)
/SUMIFS('Dimensional Maps'!P$39:P$63, 'Dimensional Maps'!$B$8:$B$32,$D293)))),0),0)</f>
        <v>0.2830244296129133</v>
      </c>
      <c r="V293" s="115">
        <f>IFERROR(IF($G293 = "WholeBlg",IF(V$1&lt;2020, 0,
IF($H293="GWh",SUMIFS('Interim Analysis'!P:P,'Interim Analysis'!$B:$B,$B293,'Interim Analysis'!$C:$C,$C293,'Interim Analysis'!$F:$F,$F293,'Interim Analysis'!$G:$G,$H293,'Interim Analysis'!$E:$E,$E293),
SUMIFS('Interim Analysis'!P:P,'Interim Analysis'!$B:$B,$B293,'Interim Analysis'!$C:$C,$C293,'Interim Analysis'!$F:$F,$F293,'Interim Analysis'!$G:$G,$H293,'Interim Analysis'!$D:$D,$D293)
*(INDEX('Dimensional Maps'!Q$39:Q$63,MATCH($E293,'Dimensional Maps'!$C$8:$C$32,0),1)
/SUMIFS('Dimensional Maps'!Q$39:Q$63, 'Dimensional Maps'!$B$8:$B$32,$D293)))),0),0)</f>
        <v>0.33050589487877868</v>
      </c>
      <c r="W293" s="115">
        <f>IFERROR(IF($G293 = "WholeBlg",IF(W$1&lt;2020, 0,
IF($H293="GWh",SUMIFS('Interim Analysis'!Q:Q,'Interim Analysis'!$B:$B,$B293,'Interim Analysis'!$C:$C,$C293,'Interim Analysis'!$F:$F,$F293,'Interim Analysis'!$G:$G,$H293,'Interim Analysis'!$E:$E,$E293),
SUMIFS('Interim Analysis'!Q:Q,'Interim Analysis'!$B:$B,$B293,'Interim Analysis'!$C:$C,$C293,'Interim Analysis'!$F:$F,$F293,'Interim Analysis'!$G:$G,$H293,'Interim Analysis'!$D:$D,$D293)
*(INDEX('Dimensional Maps'!R$39:R$63,MATCH($E293,'Dimensional Maps'!$C$8:$C$32,0),1)
/SUMIFS('Dimensional Maps'!R$39:R$63, 'Dimensional Maps'!$B$8:$B$32,$D293)))),0),0)</f>
        <v>0.39133387084987642</v>
      </c>
    </row>
    <row r="294" spans="1:23" x14ac:dyDescent="0.25">
      <c r="A294" s="105" t="str">
        <f>Home!$C$20</f>
        <v>IOU Potential Program Savings ET</v>
      </c>
      <c r="B294" s="103" t="s">
        <v>237</v>
      </c>
      <c r="C294" s="103">
        <v>2</v>
      </c>
      <c r="D294" s="103" t="s">
        <v>44</v>
      </c>
      <c r="E294" s="103" t="s">
        <v>215</v>
      </c>
      <c r="F294" s="103" t="s">
        <v>167</v>
      </c>
      <c r="G294" s="103" t="s">
        <v>53</v>
      </c>
      <c r="H294" s="143" t="s">
        <v>18</v>
      </c>
      <c r="I294" s="115">
        <f>IFERROR(IF($G294 = "WholeBlg",IF(I$1&lt;2020, 0,
IF($H294="GWh",SUMIFS('Interim Analysis'!C:C,'Interim Analysis'!$B:$B,$B294,'Interim Analysis'!$C:$C,$C294,'Interim Analysis'!$F:$F,$F294,'Interim Analysis'!$G:$G,$H294,'Interim Analysis'!$E:$E,$E294),
SUMIFS('Interim Analysis'!C:C,'Interim Analysis'!$B:$B,$B294,'Interim Analysis'!$C:$C,$C294,'Interim Analysis'!$F:$F,$F294,'Interim Analysis'!$G:$G,$H294,'Interim Analysis'!$D:$D,$D294)
*(INDEX('Dimensional Maps'!D$39:D$63,MATCH($E294,'Dimensional Maps'!$C$8:$C$32,0),1)
/SUMIFS('Dimensional Maps'!D$39:D$63, 'Dimensional Maps'!$B$8:$B$32,$D294)))),0),0)</f>
        <v>0</v>
      </c>
      <c r="J294" s="115">
        <f>IFERROR(IF($G294 = "WholeBlg",IF(J$1&lt;2020, 0,
IF($H294="GWh",SUMIFS('Interim Analysis'!D:D,'Interim Analysis'!$B:$B,$B294,'Interim Analysis'!$C:$C,$C294,'Interim Analysis'!$F:$F,$F294,'Interim Analysis'!$G:$G,$H294,'Interim Analysis'!$E:$E,$E294),
SUMIFS('Interim Analysis'!D:D,'Interim Analysis'!$B:$B,$B294,'Interim Analysis'!$C:$C,$C294,'Interim Analysis'!$F:$F,$F294,'Interim Analysis'!$G:$G,$H294,'Interim Analysis'!$D:$D,$D294)
*(INDEX('Dimensional Maps'!E$39:E$63,MATCH($E294,'Dimensional Maps'!$C$8:$C$32,0),1)
/SUMIFS('Dimensional Maps'!E$39:E$63, 'Dimensional Maps'!$B$8:$B$32,$D294)))),0),0)</f>
        <v>0</v>
      </c>
      <c r="K294" s="115">
        <f>IFERROR(IF($G294 = "WholeBlg",IF(K$1&lt;2020, 0,
IF($H294="GWh",SUMIFS('Interim Analysis'!E:E,'Interim Analysis'!$B:$B,$B294,'Interim Analysis'!$C:$C,$C294,'Interim Analysis'!$F:$F,$F294,'Interim Analysis'!$G:$G,$H294,'Interim Analysis'!$E:$E,$E294),
SUMIFS('Interim Analysis'!E:E,'Interim Analysis'!$B:$B,$B294,'Interim Analysis'!$C:$C,$C294,'Interim Analysis'!$F:$F,$F294,'Interim Analysis'!$G:$G,$H294,'Interim Analysis'!$D:$D,$D294)
*(INDEX('Dimensional Maps'!F$39:F$63,MATCH($E294,'Dimensional Maps'!$C$8:$C$32,0),1)
/SUMIFS('Dimensional Maps'!F$39:F$63, 'Dimensional Maps'!$B$8:$B$32,$D294)))),0),0)</f>
        <v>0</v>
      </c>
      <c r="L294" s="115">
        <f>IFERROR(IF($G294 = "WholeBlg",IF(L$1&lt;2020, 0,
IF($H294="GWh",SUMIFS('Interim Analysis'!F:F,'Interim Analysis'!$B:$B,$B294,'Interim Analysis'!$C:$C,$C294,'Interim Analysis'!$F:$F,$F294,'Interim Analysis'!$G:$G,$H294,'Interim Analysis'!$E:$E,$E294),
SUMIFS('Interim Analysis'!F:F,'Interim Analysis'!$B:$B,$B294,'Interim Analysis'!$C:$C,$C294,'Interim Analysis'!$F:$F,$F294,'Interim Analysis'!$G:$G,$H294,'Interim Analysis'!$D:$D,$D294)
*(INDEX('Dimensional Maps'!G$39:G$63,MATCH($E294,'Dimensional Maps'!$C$8:$C$32,0),1)
/SUMIFS('Dimensional Maps'!G$39:G$63, 'Dimensional Maps'!$B$8:$B$32,$D294)))),0),0)</f>
        <v>0</v>
      </c>
      <c r="M294" s="115">
        <f>IFERROR(IF($G294 = "WholeBlg",IF(M$1&lt;2020, 0,
IF($H294="GWh",SUMIFS('Interim Analysis'!G:G,'Interim Analysis'!$B:$B,$B294,'Interim Analysis'!$C:$C,$C294,'Interim Analysis'!$F:$F,$F294,'Interim Analysis'!$G:$G,$H294,'Interim Analysis'!$E:$E,$E294),
SUMIFS('Interim Analysis'!G:G,'Interim Analysis'!$B:$B,$B294,'Interim Analysis'!$C:$C,$C294,'Interim Analysis'!$F:$F,$F294,'Interim Analysis'!$G:$G,$H294,'Interim Analysis'!$D:$D,$D294)
*(INDEX('Dimensional Maps'!H$39:H$63,MATCH($E294,'Dimensional Maps'!$C$8:$C$32,0),1)
/SUMIFS('Dimensional Maps'!H$39:H$63, 'Dimensional Maps'!$B$8:$B$32,$D294)))),0),0)</f>
        <v>0</v>
      </c>
      <c r="N294" s="115">
        <f>IFERROR(IF($G294 = "WholeBlg",IF(N$1&lt;2020, 0,
IF($H294="GWh",SUMIFS('Interim Analysis'!H:H,'Interim Analysis'!$B:$B,$B294,'Interim Analysis'!$C:$C,$C294,'Interim Analysis'!$F:$F,$F294,'Interim Analysis'!$G:$G,$H294,'Interim Analysis'!$E:$E,$E294),
SUMIFS('Interim Analysis'!H:H,'Interim Analysis'!$B:$B,$B294,'Interim Analysis'!$C:$C,$C294,'Interim Analysis'!$F:$F,$F294,'Interim Analysis'!$G:$G,$H294,'Interim Analysis'!$D:$D,$D294)
*(INDEX('Dimensional Maps'!I$39:I$63,MATCH($E294,'Dimensional Maps'!$C$8:$C$32,0),1)
/SUMIFS('Dimensional Maps'!I$39:I$63, 'Dimensional Maps'!$B$8:$B$32,$D294)))),0),0)</f>
        <v>0</v>
      </c>
      <c r="O294" s="115">
        <f>IFERROR(IF($G294 = "WholeBlg",IF(O$1&lt;2020, 0,
IF($H294="GWh",SUMIFS('Interim Analysis'!I:I,'Interim Analysis'!$B:$B,$B294,'Interim Analysis'!$C:$C,$C294,'Interim Analysis'!$F:$F,$F294,'Interim Analysis'!$G:$G,$H294,'Interim Analysis'!$E:$E,$E294),
SUMIFS('Interim Analysis'!I:I,'Interim Analysis'!$B:$B,$B294,'Interim Analysis'!$C:$C,$C294,'Interim Analysis'!$F:$F,$F294,'Interim Analysis'!$G:$G,$H294,'Interim Analysis'!$D:$D,$D294)
*(INDEX('Dimensional Maps'!J$39:J$63,MATCH($E294,'Dimensional Maps'!$C$8:$C$32,0),1)
/SUMIFS('Dimensional Maps'!J$39:J$63, 'Dimensional Maps'!$B$8:$B$32,$D294)))),0),0)</f>
        <v>0</v>
      </c>
      <c r="P294" s="115">
        <f>IFERROR(IF($G294 = "WholeBlg",IF(P$1&lt;2020, 0,
IF($H294="GWh",SUMIFS('Interim Analysis'!J:J,'Interim Analysis'!$B:$B,$B294,'Interim Analysis'!$C:$C,$C294,'Interim Analysis'!$F:$F,$F294,'Interim Analysis'!$G:$G,$H294,'Interim Analysis'!$E:$E,$E294),
SUMIFS('Interim Analysis'!J:J,'Interim Analysis'!$B:$B,$B294,'Interim Analysis'!$C:$C,$C294,'Interim Analysis'!$F:$F,$F294,'Interim Analysis'!$G:$G,$H294,'Interim Analysis'!$D:$D,$D294)
*(INDEX('Dimensional Maps'!K$39:K$63,MATCH($E294,'Dimensional Maps'!$C$8:$C$32,0),1)
/SUMIFS('Dimensional Maps'!K$39:K$63, 'Dimensional Maps'!$B$8:$B$32,$D294)))),0),0)</f>
        <v>0</v>
      </c>
      <c r="Q294" s="115">
        <f>IFERROR(IF($G294 = "WholeBlg",IF(Q$1&lt;2020, 0,
IF($H294="GWh",SUMIFS('Interim Analysis'!K:K,'Interim Analysis'!$B:$B,$B294,'Interim Analysis'!$C:$C,$C294,'Interim Analysis'!$F:$F,$F294,'Interim Analysis'!$G:$G,$H294,'Interim Analysis'!$E:$E,$E294),
SUMIFS('Interim Analysis'!K:K,'Interim Analysis'!$B:$B,$B294,'Interim Analysis'!$C:$C,$C294,'Interim Analysis'!$F:$F,$F294,'Interim Analysis'!$G:$G,$H294,'Interim Analysis'!$D:$D,$D294)
*(INDEX('Dimensional Maps'!L$39:L$63,MATCH($E294,'Dimensional Maps'!$C$8:$C$32,0),1)
/SUMIFS('Dimensional Maps'!L$39:L$63, 'Dimensional Maps'!$B$8:$B$32,$D294)))),0),0)</f>
        <v>0</v>
      </c>
      <c r="R294" s="115">
        <f>IFERROR(IF($G294 = "WholeBlg",IF(R$1&lt;2020, 0,
IF($H294="GWh",SUMIFS('Interim Analysis'!L:L,'Interim Analysis'!$B:$B,$B294,'Interim Analysis'!$C:$C,$C294,'Interim Analysis'!$F:$F,$F294,'Interim Analysis'!$G:$G,$H294,'Interim Analysis'!$E:$E,$E294),
SUMIFS('Interim Analysis'!L:L,'Interim Analysis'!$B:$B,$B294,'Interim Analysis'!$C:$C,$C294,'Interim Analysis'!$F:$F,$F294,'Interim Analysis'!$G:$G,$H294,'Interim Analysis'!$D:$D,$D294)
*(INDEX('Dimensional Maps'!M$39:M$63,MATCH($E294,'Dimensional Maps'!$C$8:$C$32,0),1)
/SUMIFS('Dimensional Maps'!M$39:M$63, 'Dimensional Maps'!$B$8:$B$32,$D294)))),0),0)</f>
        <v>0</v>
      </c>
      <c r="S294" s="115">
        <f>IFERROR(IF($G294 = "WholeBlg",IF(S$1&lt;2020, 0,
IF($H294="GWh",SUMIFS('Interim Analysis'!M:M,'Interim Analysis'!$B:$B,$B294,'Interim Analysis'!$C:$C,$C294,'Interim Analysis'!$F:$F,$F294,'Interim Analysis'!$G:$G,$H294,'Interim Analysis'!$E:$E,$E294),
SUMIFS('Interim Analysis'!M:M,'Interim Analysis'!$B:$B,$B294,'Interim Analysis'!$C:$C,$C294,'Interim Analysis'!$F:$F,$F294,'Interim Analysis'!$G:$G,$H294,'Interim Analysis'!$D:$D,$D294)
*(INDEX('Dimensional Maps'!N$39:N$63,MATCH($E294,'Dimensional Maps'!$C$8:$C$32,0),1)
/SUMIFS('Dimensional Maps'!N$39:N$63, 'Dimensional Maps'!$B$8:$B$32,$D294)))),0),0)</f>
        <v>0</v>
      </c>
      <c r="T294" s="115">
        <f>IFERROR(IF($G294 = "WholeBlg",IF(T$1&lt;2020, 0,
IF($H294="GWh",SUMIFS('Interim Analysis'!N:N,'Interim Analysis'!$B:$B,$B294,'Interim Analysis'!$C:$C,$C294,'Interim Analysis'!$F:$F,$F294,'Interim Analysis'!$G:$G,$H294,'Interim Analysis'!$E:$E,$E294),
SUMIFS('Interim Analysis'!N:N,'Interim Analysis'!$B:$B,$B294,'Interim Analysis'!$C:$C,$C294,'Interim Analysis'!$F:$F,$F294,'Interim Analysis'!$G:$G,$H294,'Interim Analysis'!$D:$D,$D294)
*(INDEX('Dimensional Maps'!O$39:O$63,MATCH($E294,'Dimensional Maps'!$C$8:$C$32,0),1)
/SUMIFS('Dimensional Maps'!O$39:O$63, 'Dimensional Maps'!$B$8:$B$32,$D294)))),0),0)</f>
        <v>0</v>
      </c>
      <c r="U294" s="115">
        <f>IFERROR(IF($G294 = "WholeBlg",IF(U$1&lt;2020, 0,
IF($H294="GWh",SUMIFS('Interim Analysis'!O:O,'Interim Analysis'!$B:$B,$B294,'Interim Analysis'!$C:$C,$C294,'Interim Analysis'!$F:$F,$F294,'Interim Analysis'!$G:$G,$H294,'Interim Analysis'!$E:$E,$E294),
SUMIFS('Interim Analysis'!O:O,'Interim Analysis'!$B:$B,$B294,'Interim Analysis'!$C:$C,$C294,'Interim Analysis'!$F:$F,$F294,'Interim Analysis'!$G:$G,$H294,'Interim Analysis'!$D:$D,$D294)
*(INDEX('Dimensional Maps'!P$39:P$63,MATCH($E294,'Dimensional Maps'!$C$8:$C$32,0),1)
/SUMIFS('Dimensional Maps'!P$39:P$63, 'Dimensional Maps'!$B$8:$B$32,$D294)))),0),0)</f>
        <v>0</v>
      </c>
      <c r="V294" s="115">
        <f>IFERROR(IF($G294 = "WholeBlg",IF(V$1&lt;2020, 0,
IF($H294="GWh",SUMIFS('Interim Analysis'!P:P,'Interim Analysis'!$B:$B,$B294,'Interim Analysis'!$C:$C,$C294,'Interim Analysis'!$F:$F,$F294,'Interim Analysis'!$G:$G,$H294,'Interim Analysis'!$E:$E,$E294),
SUMIFS('Interim Analysis'!P:P,'Interim Analysis'!$B:$B,$B294,'Interim Analysis'!$C:$C,$C294,'Interim Analysis'!$F:$F,$F294,'Interim Analysis'!$G:$G,$H294,'Interim Analysis'!$D:$D,$D294)
*(INDEX('Dimensional Maps'!Q$39:Q$63,MATCH($E294,'Dimensional Maps'!$C$8:$C$32,0),1)
/SUMIFS('Dimensional Maps'!Q$39:Q$63, 'Dimensional Maps'!$B$8:$B$32,$D294)))),0),0)</f>
        <v>0</v>
      </c>
      <c r="W294" s="115">
        <f>IFERROR(IF($G294 = "WholeBlg",IF(W$1&lt;2020, 0,
IF($H294="GWh",SUMIFS('Interim Analysis'!Q:Q,'Interim Analysis'!$B:$B,$B294,'Interim Analysis'!$C:$C,$C294,'Interim Analysis'!$F:$F,$F294,'Interim Analysis'!$G:$G,$H294,'Interim Analysis'!$E:$E,$E294),
SUMIFS('Interim Analysis'!Q:Q,'Interim Analysis'!$B:$B,$B294,'Interim Analysis'!$C:$C,$C294,'Interim Analysis'!$F:$F,$F294,'Interim Analysis'!$G:$G,$H294,'Interim Analysis'!$D:$D,$D294)
*(INDEX('Dimensional Maps'!R$39:R$63,MATCH($E294,'Dimensional Maps'!$C$8:$C$32,0),1)
/SUMIFS('Dimensional Maps'!R$39:R$63, 'Dimensional Maps'!$B$8:$B$32,$D294)))),0),0)</f>
        <v>0</v>
      </c>
    </row>
    <row r="295" spans="1:23" x14ac:dyDescent="0.25">
      <c r="A295" s="105" t="str">
        <f>Home!$C$20</f>
        <v>IOU Potential Program Savings ET</v>
      </c>
      <c r="B295" s="103" t="s">
        <v>237</v>
      </c>
      <c r="C295" s="103">
        <v>2</v>
      </c>
      <c r="D295" s="103" t="s">
        <v>44</v>
      </c>
      <c r="E295" s="103" t="s">
        <v>215</v>
      </c>
      <c r="F295" s="103" t="s">
        <v>186</v>
      </c>
      <c r="G295" s="103" t="s">
        <v>53</v>
      </c>
      <c r="H295" s="143" t="s">
        <v>18</v>
      </c>
      <c r="I295" s="115">
        <f>IFERROR(IF($G295 = "WholeBlg",IF(I$1&lt;2020, 0,
IF($H295="GWh",SUMIFS('Interim Analysis'!C:C,'Interim Analysis'!$B:$B,$B295,'Interim Analysis'!$C:$C,$C295,'Interim Analysis'!$F:$F,$F295,'Interim Analysis'!$G:$G,$H295,'Interim Analysis'!$E:$E,$E295),
SUMIFS('Interim Analysis'!C:C,'Interim Analysis'!$B:$B,$B295,'Interim Analysis'!$C:$C,$C295,'Interim Analysis'!$F:$F,$F295,'Interim Analysis'!$G:$G,$H295,'Interim Analysis'!$D:$D,$D295)
*(INDEX('Dimensional Maps'!D$39:D$63,MATCH($E295,'Dimensional Maps'!$C$8:$C$32,0),1)
/SUMIFS('Dimensional Maps'!D$39:D$63, 'Dimensional Maps'!$B$8:$B$32,$D295)))),0),0)</f>
        <v>0</v>
      </c>
      <c r="J295" s="115">
        <f>IFERROR(IF($G295 = "WholeBlg",IF(J$1&lt;2020, 0,
IF($H295="GWh",SUMIFS('Interim Analysis'!D:D,'Interim Analysis'!$B:$B,$B295,'Interim Analysis'!$C:$C,$C295,'Interim Analysis'!$F:$F,$F295,'Interim Analysis'!$G:$G,$H295,'Interim Analysis'!$E:$E,$E295),
SUMIFS('Interim Analysis'!D:D,'Interim Analysis'!$B:$B,$B295,'Interim Analysis'!$C:$C,$C295,'Interim Analysis'!$F:$F,$F295,'Interim Analysis'!$G:$G,$H295,'Interim Analysis'!$D:$D,$D295)
*(INDEX('Dimensional Maps'!E$39:E$63,MATCH($E295,'Dimensional Maps'!$C$8:$C$32,0),1)
/SUMIFS('Dimensional Maps'!E$39:E$63, 'Dimensional Maps'!$B$8:$B$32,$D295)))),0),0)</f>
        <v>0</v>
      </c>
      <c r="K295" s="115">
        <f>IFERROR(IF($G295 = "WholeBlg",IF(K$1&lt;2020, 0,
IF($H295="GWh",SUMIFS('Interim Analysis'!E:E,'Interim Analysis'!$B:$B,$B295,'Interim Analysis'!$C:$C,$C295,'Interim Analysis'!$F:$F,$F295,'Interim Analysis'!$G:$G,$H295,'Interim Analysis'!$E:$E,$E295),
SUMIFS('Interim Analysis'!E:E,'Interim Analysis'!$B:$B,$B295,'Interim Analysis'!$C:$C,$C295,'Interim Analysis'!$F:$F,$F295,'Interim Analysis'!$G:$G,$H295,'Interim Analysis'!$D:$D,$D295)
*(INDEX('Dimensional Maps'!F$39:F$63,MATCH($E295,'Dimensional Maps'!$C$8:$C$32,0),1)
/SUMIFS('Dimensional Maps'!F$39:F$63, 'Dimensional Maps'!$B$8:$B$32,$D295)))),0),0)</f>
        <v>0</v>
      </c>
      <c r="L295" s="115">
        <f>IFERROR(IF($G295 = "WholeBlg",IF(L$1&lt;2020, 0,
IF($H295="GWh",SUMIFS('Interim Analysis'!F:F,'Interim Analysis'!$B:$B,$B295,'Interim Analysis'!$C:$C,$C295,'Interim Analysis'!$F:$F,$F295,'Interim Analysis'!$G:$G,$H295,'Interim Analysis'!$E:$E,$E295),
SUMIFS('Interim Analysis'!F:F,'Interim Analysis'!$B:$B,$B295,'Interim Analysis'!$C:$C,$C295,'Interim Analysis'!$F:$F,$F295,'Interim Analysis'!$G:$G,$H295,'Interim Analysis'!$D:$D,$D295)
*(INDEX('Dimensional Maps'!G$39:G$63,MATCH($E295,'Dimensional Maps'!$C$8:$C$32,0),1)
/SUMIFS('Dimensional Maps'!G$39:G$63, 'Dimensional Maps'!$B$8:$B$32,$D295)))),0),0)</f>
        <v>0</v>
      </c>
      <c r="M295" s="115">
        <f>IFERROR(IF($G295 = "WholeBlg",IF(M$1&lt;2020, 0,
IF($H295="GWh",SUMIFS('Interim Analysis'!G:G,'Interim Analysis'!$B:$B,$B295,'Interim Analysis'!$C:$C,$C295,'Interim Analysis'!$F:$F,$F295,'Interim Analysis'!$G:$G,$H295,'Interim Analysis'!$E:$E,$E295),
SUMIFS('Interim Analysis'!G:G,'Interim Analysis'!$B:$B,$B295,'Interim Analysis'!$C:$C,$C295,'Interim Analysis'!$F:$F,$F295,'Interim Analysis'!$G:$G,$H295,'Interim Analysis'!$D:$D,$D295)
*(INDEX('Dimensional Maps'!H$39:H$63,MATCH($E295,'Dimensional Maps'!$C$8:$C$32,0),1)
/SUMIFS('Dimensional Maps'!H$39:H$63, 'Dimensional Maps'!$B$8:$B$32,$D295)))),0),0)</f>
        <v>0</v>
      </c>
      <c r="N295" s="115">
        <f>IFERROR(IF($G295 = "WholeBlg",IF(N$1&lt;2020, 0,
IF($H295="GWh",SUMIFS('Interim Analysis'!H:H,'Interim Analysis'!$B:$B,$B295,'Interim Analysis'!$C:$C,$C295,'Interim Analysis'!$F:$F,$F295,'Interim Analysis'!$G:$G,$H295,'Interim Analysis'!$E:$E,$E295),
SUMIFS('Interim Analysis'!H:H,'Interim Analysis'!$B:$B,$B295,'Interim Analysis'!$C:$C,$C295,'Interim Analysis'!$F:$F,$F295,'Interim Analysis'!$G:$G,$H295,'Interim Analysis'!$D:$D,$D295)
*(INDEX('Dimensional Maps'!I$39:I$63,MATCH($E295,'Dimensional Maps'!$C$8:$C$32,0),1)
/SUMIFS('Dimensional Maps'!I$39:I$63, 'Dimensional Maps'!$B$8:$B$32,$D295)))),0),0)</f>
        <v>0</v>
      </c>
      <c r="O295" s="115">
        <f>IFERROR(IF($G295 = "WholeBlg",IF(O$1&lt;2020, 0,
IF($H295="GWh",SUMIFS('Interim Analysis'!I:I,'Interim Analysis'!$B:$B,$B295,'Interim Analysis'!$C:$C,$C295,'Interim Analysis'!$F:$F,$F295,'Interim Analysis'!$G:$G,$H295,'Interim Analysis'!$E:$E,$E295),
SUMIFS('Interim Analysis'!I:I,'Interim Analysis'!$B:$B,$B295,'Interim Analysis'!$C:$C,$C295,'Interim Analysis'!$F:$F,$F295,'Interim Analysis'!$G:$G,$H295,'Interim Analysis'!$D:$D,$D295)
*(INDEX('Dimensional Maps'!J$39:J$63,MATCH($E295,'Dimensional Maps'!$C$8:$C$32,0),1)
/SUMIFS('Dimensional Maps'!J$39:J$63, 'Dimensional Maps'!$B$8:$B$32,$D295)))),0),0)</f>
        <v>0</v>
      </c>
      <c r="P295" s="115">
        <f>IFERROR(IF($G295 = "WholeBlg",IF(P$1&lt;2020, 0,
IF($H295="GWh",SUMIFS('Interim Analysis'!J:J,'Interim Analysis'!$B:$B,$B295,'Interim Analysis'!$C:$C,$C295,'Interim Analysis'!$F:$F,$F295,'Interim Analysis'!$G:$G,$H295,'Interim Analysis'!$E:$E,$E295),
SUMIFS('Interim Analysis'!J:J,'Interim Analysis'!$B:$B,$B295,'Interim Analysis'!$C:$C,$C295,'Interim Analysis'!$F:$F,$F295,'Interim Analysis'!$G:$G,$H295,'Interim Analysis'!$D:$D,$D295)
*(INDEX('Dimensional Maps'!K$39:K$63,MATCH($E295,'Dimensional Maps'!$C$8:$C$32,0),1)
/SUMIFS('Dimensional Maps'!K$39:K$63, 'Dimensional Maps'!$B$8:$B$32,$D295)))),0),0)</f>
        <v>0</v>
      </c>
      <c r="Q295" s="115">
        <f>IFERROR(IF($G295 = "WholeBlg",IF(Q$1&lt;2020, 0,
IF($H295="GWh",SUMIFS('Interim Analysis'!K:K,'Interim Analysis'!$B:$B,$B295,'Interim Analysis'!$C:$C,$C295,'Interim Analysis'!$F:$F,$F295,'Interim Analysis'!$G:$G,$H295,'Interim Analysis'!$E:$E,$E295),
SUMIFS('Interim Analysis'!K:K,'Interim Analysis'!$B:$B,$B295,'Interim Analysis'!$C:$C,$C295,'Interim Analysis'!$F:$F,$F295,'Interim Analysis'!$G:$G,$H295,'Interim Analysis'!$D:$D,$D295)
*(INDEX('Dimensional Maps'!L$39:L$63,MATCH($E295,'Dimensional Maps'!$C$8:$C$32,0),1)
/SUMIFS('Dimensional Maps'!L$39:L$63, 'Dimensional Maps'!$B$8:$B$32,$D295)))),0),0)</f>
        <v>0</v>
      </c>
      <c r="R295" s="115">
        <f>IFERROR(IF($G295 = "WholeBlg",IF(R$1&lt;2020, 0,
IF($H295="GWh",SUMIFS('Interim Analysis'!L:L,'Interim Analysis'!$B:$B,$B295,'Interim Analysis'!$C:$C,$C295,'Interim Analysis'!$F:$F,$F295,'Interim Analysis'!$G:$G,$H295,'Interim Analysis'!$E:$E,$E295),
SUMIFS('Interim Analysis'!L:L,'Interim Analysis'!$B:$B,$B295,'Interim Analysis'!$C:$C,$C295,'Interim Analysis'!$F:$F,$F295,'Interim Analysis'!$G:$G,$H295,'Interim Analysis'!$D:$D,$D295)
*(INDEX('Dimensional Maps'!M$39:M$63,MATCH($E295,'Dimensional Maps'!$C$8:$C$32,0),1)
/SUMIFS('Dimensional Maps'!M$39:M$63, 'Dimensional Maps'!$B$8:$B$32,$D295)))),0),0)</f>
        <v>0</v>
      </c>
      <c r="S295" s="115">
        <f>IFERROR(IF($G295 = "WholeBlg",IF(S$1&lt;2020, 0,
IF($H295="GWh",SUMIFS('Interim Analysis'!M:M,'Interim Analysis'!$B:$B,$B295,'Interim Analysis'!$C:$C,$C295,'Interim Analysis'!$F:$F,$F295,'Interim Analysis'!$G:$G,$H295,'Interim Analysis'!$E:$E,$E295),
SUMIFS('Interim Analysis'!M:M,'Interim Analysis'!$B:$B,$B295,'Interim Analysis'!$C:$C,$C295,'Interim Analysis'!$F:$F,$F295,'Interim Analysis'!$G:$G,$H295,'Interim Analysis'!$D:$D,$D295)
*(INDEX('Dimensional Maps'!N$39:N$63,MATCH($E295,'Dimensional Maps'!$C$8:$C$32,0),1)
/SUMIFS('Dimensional Maps'!N$39:N$63, 'Dimensional Maps'!$B$8:$B$32,$D295)))),0),0)</f>
        <v>0</v>
      </c>
      <c r="T295" s="115">
        <f>IFERROR(IF($G295 = "WholeBlg",IF(T$1&lt;2020, 0,
IF($H295="GWh",SUMIFS('Interim Analysis'!N:N,'Interim Analysis'!$B:$B,$B295,'Interim Analysis'!$C:$C,$C295,'Interim Analysis'!$F:$F,$F295,'Interim Analysis'!$G:$G,$H295,'Interim Analysis'!$E:$E,$E295),
SUMIFS('Interim Analysis'!N:N,'Interim Analysis'!$B:$B,$B295,'Interim Analysis'!$C:$C,$C295,'Interim Analysis'!$F:$F,$F295,'Interim Analysis'!$G:$G,$H295,'Interim Analysis'!$D:$D,$D295)
*(INDEX('Dimensional Maps'!O$39:O$63,MATCH($E295,'Dimensional Maps'!$C$8:$C$32,0),1)
/SUMIFS('Dimensional Maps'!O$39:O$63, 'Dimensional Maps'!$B$8:$B$32,$D295)))),0),0)</f>
        <v>0</v>
      </c>
      <c r="U295" s="115">
        <f>IFERROR(IF($G295 = "WholeBlg",IF(U$1&lt;2020, 0,
IF($H295="GWh",SUMIFS('Interim Analysis'!O:O,'Interim Analysis'!$B:$B,$B295,'Interim Analysis'!$C:$C,$C295,'Interim Analysis'!$F:$F,$F295,'Interim Analysis'!$G:$G,$H295,'Interim Analysis'!$E:$E,$E295),
SUMIFS('Interim Analysis'!O:O,'Interim Analysis'!$B:$B,$B295,'Interim Analysis'!$C:$C,$C295,'Interim Analysis'!$F:$F,$F295,'Interim Analysis'!$G:$G,$H295,'Interim Analysis'!$D:$D,$D295)
*(INDEX('Dimensional Maps'!P$39:P$63,MATCH($E295,'Dimensional Maps'!$C$8:$C$32,0),1)
/SUMIFS('Dimensional Maps'!P$39:P$63, 'Dimensional Maps'!$B$8:$B$32,$D295)))),0),0)</f>
        <v>0</v>
      </c>
      <c r="V295" s="115">
        <f>IFERROR(IF($G295 = "WholeBlg",IF(V$1&lt;2020, 0,
IF($H295="GWh",SUMIFS('Interim Analysis'!P:P,'Interim Analysis'!$B:$B,$B295,'Interim Analysis'!$C:$C,$C295,'Interim Analysis'!$F:$F,$F295,'Interim Analysis'!$G:$G,$H295,'Interim Analysis'!$E:$E,$E295),
SUMIFS('Interim Analysis'!P:P,'Interim Analysis'!$B:$B,$B295,'Interim Analysis'!$C:$C,$C295,'Interim Analysis'!$F:$F,$F295,'Interim Analysis'!$G:$G,$H295,'Interim Analysis'!$D:$D,$D295)
*(INDEX('Dimensional Maps'!Q$39:Q$63,MATCH($E295,'Dimensional Maps'!$C$8:$C$32,0),1)
/SUMIFS('Dimensional Maps'!Q$39:Q$63, 'Dimensional Maps'!$B$8:$B$32,$D295)))),0),0)</f>
        <v>0</v>
      </c>
      <c r="W295" s="115">
        <f>IFERROR(IF($G295 = "WholeBlg",IF(W$1&lt;2020, 0,
IF($H295="GWh",SUMIFS('Interim Analysis'!Q:Q,'Interim Analysis'!$B:$B,$B295,'Interim Analysis'!$C:$C,$C295,'Interim Analysis'!$F:$F,$F295,'Interim Analysis'!$G:$G,$H295,'Interim Analysis'!$E:$E,$E295),
SUMIFS('Interim Analysis'!Q:Q,'Interim Analysis'!$B:$B,$B295,'Interim Analysis'!$C:$C,$C295,'Interim Analysis'!$F:$F,$F295,'Interim Analysis'!$G:$G,$H295,'Interim Analysis'!$D:$D,$D295)
*(INDEX('Dimensional Maps'!R$39:R$63,MATCH($E295,'Dimensional Maps'!$C$8:$C$32,0),1)
/SUMIFS('Dimensional Maps'!R$39:R$63, 'Dimensional Maps'!$B$8:$B$32,$D295)))),0),0)</f>
        <v>0</v>
      </c>
    </row>
    <row r="296" spans="1:23" x14ac:dyDescent="0.25">
      <c r="A296" s="105" t="str">
        <f>Home!$C$20</f>
        <v>IOU Potential Program Savings ET</v>
      </c>
      <c r="B296" s="103" t="s">
        <v>237</v>
      </c>
      <c r="C296" s="103">
        <v>2</v>
      </c>
      <c r="D296" s="103" t="s">
        <v>44</v>
      </c>
      <c r="E296" s="103" t="s">
        <v>215</v>
      </c>
      <c r="F296" s="103" t="s">
        <v>167</v>
      </c>
      <c r="G296" s="103" t="s">
        <v>53</v>
      </c>
      <c r="H296" s="143" t="s">
        <v>20</v>
      </c>
      <c r="I296" s="115">
        <f>IFERROR(IF($G296 = "WholeBlg",IF(I$1&lt;2020, 0,
IF($H296="GWh",SUMIFS('Interim Analysis'!C:C,'Interim Analysis'!$B:$B,$B296,'Interim Analysis'!$C:$C,$C296,'Interim Analysis'!$F:$F,$F296,'Interim Analysis'!$G:$G,$H296,'Interim Analysis'!$E:$E,$E296),
SUMIFS('Interim Analysis'!C:C,'Interim Analysis'!$B:$B,$B296,'Interim Analysis'!$C:$C,$C296,'Interim Analysis'!$F:$F,$F296,'Interim Analysis'!$G:$G,$H296,'Interim Analysis'!$D:$D,$D296)
*(INDEX('Dimensional Maps'!D$39:D$63,MATCH($E296,'Dimensional Maps'!$C$8:$C$32,0),1)
/SUMIFS('Dimensional Maps'!D$39:D$63, 'Dimensional Maps'!$B$8:$B$32,$D296)))),0),0)</f>
        <v>0</v>
      </c>
      <c r="J296" s="115">
        <f>IFERROR(IF($G296 = "WholeBlg",IF(J$1&lt;2020, 0,
IF($H296="GWh",SUMIFS('Interim Analysis'!D:D,'Interim Analysis'!$B:$B,$B296,'Interim Analysis'!$C:$C,$C296,'Interim Analysis'!$F:$F,$F296,'Interim Analysis'!$G:$G,$H296,'Interim Analysis'!$E:$E,$E296),
SUMIFS('Interim Analysis'!D:D,'Interim Analysis'!$B:$B,$B296,'Interim Analysis'!$C:$C,$C296,'Interim Analysis'!$F:$F,$F296,'Interim Analysis'!$G:$G,$H296,'Interim Analysis'!$D:$D,$D296)
*(INDEX('Dimensional Maps'!E$39:E$63,MATCH($E296,'Dimensional Maps'!$C$8:$C$32,0),1)
/SUMIFS('Dimensional Maps'!E$39:E$63, 'Dimensional Maps'!$B$8:$B$32,$D296)))),0),0)</f>
        <v>0</v>
      </c>
      <c r="K296" s="115">
        <f>IFERROR(IF($G296 = "WholeBlg",IF(K$1&lt;2020, 0,
IF($H296="GWh",SUMIFS('Interim Analysis'!E:E,'Interim Analysis'!$B:$B,$B296,'Interim Analysis'!$C:$C,$C296,'Interim Analysis'!$F:$F,$F296,'Interim Analysis'!$G:$G,$H296,'Interim Analysis'!$E:$E,$E296),
SUMIFS('Interim Analysis'!E:E,'Interim Analysis'!$B:$B,$B296,'Interim Analysis'!$C:$C,$C296,'Interim Analysis'!$F:$F,$F296,'Interim Analysis'!$G:$G,$H296,'Interim Analysis'!$D:$D,$D296)
*(INDEX('Dimensional Maps'!F$39:F$63,MATCH($E296,'Dimensional Maps'!$C$8:$C$32,0),1)
/SUMIFS('Dimensional Maps'!F$39:F$63, 'Dimensional Maps'!$B$8:$B$32,$D296)))),0),0)</f>
        <v>0</v>
      </c>
      <c r="L296" s="115">
        <f>IFERROR(IF($G296 = "WholeBlg",IF(L$1&lt;2020, 0,
IF($H296="GWh",SUMIFS('Interim Analysis'!F:F,'Interim Analysis'!$B:$B,$B296,'Interim Analysis'!$C:$C,$C296,'Interim Analysis'!$F:$F,$F296,'Interim Analysis'!$G:$G,$H296,'Interim Analysis'!$E:$E,$E296),
SUMIFS('Interim Analysis'!F:F,'Interim Analysis'!$B:$B,$B296,'Interim Analysis'!$C:$C,$C296,'Interim Analysis'!$F:$F,$F296,'Interim Analysis'!$G:$G,$H296,'Interim Analysis'!$D:$D,$D296)
*(INDEX('Dimensional Maps'!G$39:G$63,MATCH($E296,'Dimensional Maps'!$C$8:$C$32,0),1)
/SUMIFS('Dimensional Maps'!G$39:G$63, 'Dimensional Maps'!$B$8:$B$32,$D296)))),0),0)</f>
        <v>0</v>
      </c>
      <c r="M296" s="115">
        <f>IFERROR(IF($G296 = "WholeBlg",IF(M$1&lt;2020, 0,
IF($H296="GWh",SUMIFS('Interim Analysis'!G:G,'Interim Analysis'!$B:$B,$B296,'Interim Analysis'!$C:$C,$C296,'Interim Analysis'!$F:$F,$F296,'Interim Analysis'!$G:$G,$H296,'Interim Analysis'!$E:$E,$E296),
SUMIFS('Interim Analysis'!G:G,'Interim Analysis'!$B:$B,$B296,'Interim Analysis'!$C:$C,$C296,'Interim Analysis'!$F:$F,$F296,'Interim Analysis'!$G:$G,$H296,'Interim Analysis'!$D:$D,$D296)
*(INDEX('Dimensional Maps'!H$39:H$63,MATCH($E296,'Dimensional Maps'!$C$8:$C$32,0),1)
/SUMIFS('Dimensional Maps'!H$39:H$63, 'Dimensional Maps'!$B$8:$B$32,$D296)))),0),0)</f>
        <v>0</v>
      </c>
      <c r="N296" s="115">
        <f>IFERROR(IF($G296 = "WholeBlg",IF(N$1&lt;2020, 0,
IF($H296="GWh",SUMIFS('Interim Analysis'!H:H,'Interim Analysis'!$B:$B,$B296,'Interim Analysis'!$C:$C,$C296,'Interim Analysis'!$F:$F,$F296,'Interim Analysis'!$G:$G,$H296,'Interim Analysis'!$E:$E,$E296),
SUMIFS('Interim Analysis'!H:H,'Interim Analysis'!$B:$B,$B296,'Interim Analysis'!$C:$C,$C296,'Interim Analysis'!$F:$F,$F296,'Interim Analysis'!$G:$G,$H296,'Interim Analysis'!$D:$D,$D296)
*(INDEX('Dimensional Maps'!I$39:I$63,MATCH($E296,'Dimensional Maps'!$C$8:$C$32,0),1)
/SUMIFS('Dimensional Maps'!I$39:I$63, 'Dimensional Maps'!$B$8:$B$32,$D296)))),0),0)</f>
        <v>4.2168013722806734E-3</v>
      </c>
      <c r="O296" s="115">
        <f>IFERROR(IF($G296 = "WholeBlg",IF(O$1&lt;2020, 0,
IF($H296="GWh",SUMIFS('Interim Analysis'!I:I,'Interim Analysis'!$B:$B,$B296,'Interim Analysis'!$C:$C,$C296,'Interim Analysis'!$F:$F,$F296,'Interim Analysis'!$G:$G,$H296,'Interim Analysis'!$E:$E,$E296),
SUMIFS('Interim Analysis'!I:I,'Interim Analysis'!$B:$B,$B296,'Interim Analysis'!$C:$C,$C296,'Interim Analysis'!$F:$F,$F296,'Interim Analysis'!$G:$G,$H296,'Interim Analysis'!$D:$D,$D296)
*(INDEX('Dimensional Maps'!J$39:J$63,MATCH($E296,'Dimensional Maps'!$C$8:$C$32,0),1)
/SUMIFS('Dimensional Maps'!J$39:J$63, 'Dimensional Maps'!$B$8:$B$32,$D296)))),0),0)</f>
        <v>8.2199327512378975E-3</v>
      </c>
      <c r="P296" s="115">
        <f>IFERROR(IF($G296 = "WholeBlg",IF(P$1&lt;2020, 0,
IF($H296="GWh",SUMIFS('Interim Analysis'!J:J,'Interim Analysis'!$B:$B,$B296,'Interim Analysis'!$C:$C,$C296,'Interim Analysis'!$F:$F,$F296,'Interim Analysis'!$G:$G,$H296,'Interim Analysis'!$E:$E,$E296),
SUMIFS('Interim Analysis'!J:J,'Interim Analysis'!$B:$B,$B296,'Interim Analysis'!$C:$C,$C296,'Interim Analysis'!$F:$F,$F296,'Interim Analysis'!$G:$G,$H296,'Interim Analysis'!$D:$D,$D296)
*(INDEX('Dimensional Maps'!K$39:K$63,MATCH($E296,'Dimensional Maps'!$C$8:$C$32,0),1)
/SUMIFS('Dimensional Maps'!K$39:K$63, 'Dimensional Maps'!$B$8:$B$32,$D296)))),0),0)</f>
        <v>1.2032633260605547E-2</v>
      </c>
      <c r="Q296" s="115">
        <f>IFERROR(IF($G296 = "WholeBlg",IF(Q$1&lt;2020, 0,
IF($H296="GWh",SUMIFS('Interim Analysis'!K:K,'Interim Analysis'!$B:$B,$B296,'Interim Analysis'!$C:$C,$C296,'Interim Analysis'!$F:$F,$F296,'Interim Analysis'!$G:$G,$H296,'Interim Analysis'!$E:$E,$E296),
SUMIFS('Interim Analysis'!K:K,'Interim Analysis'!$B:$B,$B296,'Interim Analysis'!$C:$C,$C296,'Interim Analysis'!$F:$F,$F296,'Interim Analysis'!$G:$G,$H296,'Interim Analysis'!$D:$D,$D296)
*(INDEX('Dimensional Maps'!L$39:L$63,MATCH($E296,'Dimensional Maps'!$C$8:$C$32,0),1)
/SUMIFS('Dimensional Maps'!L$39:L$63, 'Dimensional Maps'!$B$8:$B$32,$D296)))),0),0)</f>
        <v>1.5643600844058567E-2</v>
      </c>
      <c r="R296" s="115">
        <f>IFERROR(IF($G296 = "WholeBlg",IF(R$1&lt;2020, 0,
IF($H296="GWh",SUMIFS('Interim Analysis'!L:L,'Interim Analysis'!$B:$B,$B296,'Interim Analysis'!$C:$C,$C296,'Interim Analysis'!$F:$F,$F296,'Interim Analysis'!$G:$G,$H296,'Interim Analysis'!$E:$E,$E296),
SUMIFS('Interim Analysis'!L:L,'Interim Analysis'!$B:$B,$B296,'Interim Analysis'!$C:$C,$C296,'Interim Analysis'!$F:$F,$F296,'Interim Analysis'!$G:$G,$H296,'Interim Analysis'!$D:$D,$D296)
*(INDEX('Dimensional Maps'!M$39:M$63,MATCH($E296,'Dimensional Maps'!$C$8:$C$32,0),1)
/SUMIFS('Dimensional Maps'!M$39:M$63, 'Dimensional Maps'!$B$8:$B$32,$D296)))),0),0)</f>
        <v>1.9067006931719317E-2</v>
      </c>
      <c r="S296" s="115">
        <f>IFERROR(IF($G296 = "WholeBlg",IF(S$1&lt;2020, 0,
IF($H296="GWh",SUMIFS('Interim Analysis'!M:M,'Interim Analysis'!$B:$B,$B296,'Interim Analysis'!$C:$C,$C296,'Interim Analysis'!$F:$F,$F296,'Interim Analysis'!$G:$G,$H296,'Interim Analysis'!$E:$E,$E296),
SUMIFS('Interim Analysis'!M:M,'Interim Analysis'!$B:$B,$B296,'Interim Analysis'!$C:$C,$C296,'Interim Analysis'!$F:$F,$F296,'Interim Analysis'!$G:$G,$H296,'Interim Analysis'!$D:$D,$D296)
*(INDEX('Dimensional Maps'!N$39:N$63,MATCH($E296,'Dimensional Maps'!$C$8:$C$32,0),1)
/SUMIFS('Dimensional Maps'!N$39:N$63, 'Dimensional Maps'!$B$8:$B$32,$D296)))),0),0)</f>
        <v>2.2352160157111618E-2</v>
      </c>
      <c r="T296" s="115">
        <f>IFERROR(IF($G296 = "WholeBlg",IF(T$1&lt;2020, 0,
IF($H296="GWh",SUMIFS('Interim Analysis'!N:N,'Interim Analysis'!$B:$B,$B296,'Interim Analysis'!$C:$C,$C296,'Interim Analysis'!$F:$F,$F296,'Interim Analysis'!$G:$G,$H296,'Interim Analysis'!$E:$E,$E296),
SUMIFS('Interim Analysis'!N:N,'Interim Analysis'!$B:$B,$B296,'Interim Analysis'!$C:$C,$C296,'Interim Analysis'!$F:$F,$F296,'Interim Analysis'!$G:$G,$H296,'Interim Analysis'!$D:$D,$D296)
*(INDEX('Dimensional Maps'!O$39:O$63,MATCH($E296,'Dimensional Maps'!$C$8:$C$32,0),1)
/SUMIFS('Dimensional Maps'!O$39:O$63, 'Dimensional Maps'!$B$8:$B$32,$D296)))),0),0)</f>
        <v>2.5446967902668313E-2</v>
      </c>
      <c r="U296" s="115">
        <f>IFERROR(IF($G296 = "WholeBlg",IF(U$1&lt;2020, 0,
IF($H296="GWh",SUMIFS('Interim Analysis'!O:O,'Interim Analysis'!$B:$B,$B296,'Interim Analysis'!$C:$C,$C296,'Interim Analysis'!$F:$F,$F296,'Interim Analysis'!$G:$G,$H296,'Interim Analysis'!$E:$E,$E296),
SUMIFS('Interim Analysis'!O:O,'Interim Analysis'!$B:$B,$B296,'Interim Analysis'!$C:$C,$C296,'Interim Analysis'!$F:$F,$F296,'Interim Analysis'!$G:$G,$H296,'Interim Analysis'!$D:$D,$D296)
*(INDEX('Dimensional Maps'!P$39:P$63,MATCH($E296,'Dimensional Maps'!$C$8:$C$32,0),1)
/SUMIFS('Dimensional Maps'!P$39:P$63, 'Dimensional Maps'!$B$8:$B$32,$D296)))),0),0)</f>
        <v>2.8475500016779884E-2</v>
      </c>
      <c r="V296" s="115">
        <f>IFERROR(IF($G296 = "WholeBlg",IF(V$1&lt;2020, 0,
IF($H296="GWh",SUMIFS('Interim Analysis'!P:P,'Interim Analysis'!$B:$B,$B296,'Interim Analysis'!$C:$C,$C296,'Interim Analysis'!$F:$F,$F296,'Interim Analysis'!$G:$G,$H296,'Interim Analysis'!$E:$E,$E296),
SUMIFS('Interim Analysis'!P:P,'Interim Analysis'!$B:$B,$B296,'Interim Analysis'!$C:$C,$C296,'Interim Analysis'!$F:$F,$F296,'Interim Analysis'!$G:$G,$H296,'Interim Analysis'!$D:$D,$D296)
*(INDEX('Dimensional Maps'!Q$39:Q$63,MATCH($E296,'Dimensional Maps'!$C$8:$C$32,0),1)
/SUMIFS('Dimensional Maps'!Q$39:Q$63, 'Dimensional Maps'!$B$8:$B$32,$D296)))),0),0)</f>
        <v>3.1308558392321821E-2</v>
      </c>
      <c r="W296" s="115">
        <f>IFERROR(IF($G296 = "WholeBlg",IF(W$1&lt;2020, 0,
IF($H296="GWh",SUMIFS('Interim Analysis'!Q:Q,'Interim Analysis'!$B:$B,$B296,'Interim Analysis'!$C:$C,$C296,'Interim Analysis'!$F:$F,$F296,'Interim Analysis'!$G:$G,$H296,'Interim Analysis'!$E:$E,$E296),
SUMIFS('Interim Analysis'!Q:Q,'Interim Analysis'!$B:$B,$B296,'Interim Analysis'!$C:$C,$C296,'Interim Analysis'!$F:$F,$F296,'Interim Analysis'!$G:$G,$H296,'Interim Analysis'!$D:$D,$D296)
*(INDEX('Dimensional Maps'!R$39:R$63,MATCH($E296,'Dimensional Maps'!$C$8:$C$32,0),1)
/SUMIFS('Dimensional Maps'!R$39:R$63, 'Dimensional Maps'!$B$8:$B$32,$D296)))),0),0)</f>
        <v>3.4068750750353274E-2</v>
      </c>
    </row>
    <row r="297" spans="1:23" x14ac:dyDescent="0.25">
      <c r="A297" s="105" t="str">
        <f>Home!$C$20</f>
        <v>IOU Potential Program Savings ET</v>
      </c>
      <c r="B297" s="103" t="s">
        <v>237</v>
      </c>
      <c r="C297" s="103">
        <v>2</v>
      </c>
      <c r="D297" s="103" t="s">
        <v>44</v>
      </c>
      <c r="E297" s="103" t="s">
        <v>215</v>
      </c>
      <c r="F297" s="103" t="s">
        <v>186</v>
      </c>
      <c r="G297" s="103" t="s">
        <v>53</v>
      </c>
      <c r="H297" s="143" t="s">
        <v>20</v>
      </c>
      <c r="I297" s="115">
        <f>IFERROR(IF($G297 = "WholeBlg",IF(I$1&lt;2020, 0,
IF($H297="GWh",SUMIFS('Interim Analysis'!C:C,'Interim Analysis'!$B:$B,$B297,'Interim Analysis'!$C:$C,$C297,'Interim Analysis'!$F:$F,$F297,'Interim Analysis'!$G:$G,$H297,'Interim Analysis'!$E:$E,$E297),
SUMIFS('Interim Analysis'!C:C,'Interim Analysis'!$B:$B,$B297,'Interim Analysis'!$C:$C,$C297,'Interim Analysis'!$F:$F,$F297,'Interim Analysis'!$G:$G,$H297,'Interim Analysis'!$D:$D,$D297)
*(INDEX('Dimensional Maps'!D$39:D$63,MATCH($E297,'Dimensional Maps'!$C$8:$C$32,0),1)
/SUMIFS('Dimensional Maps'!D$39:D$63, 'Dimensional Maps'!$B$8:$B$32,$D297)))),0),0)</f>
        <v>0</v>
      </c>
      <c r="J297" s="115">
        <f>IFERROR(IF($G297 = "WholeBlg",IF(J$1&lt;2020, 0,
IF($H297="GWh",SUMIFS('Interim Analysis'!D:D,'Interim Analysis'!$B:$B,$B297,'Interim Analysis'!$C:$C,$C297,'Interim Analysis'!$F:$F,$F297,'Interim Analysis'!$G:$G,$H297,'Interim Analysis'!$E:$E,$E297),
SUMIFS('Interim Analysis'!D:D,'Interim Analysis'!$B:$B,$B297,'Interim Analysis'!$C:$C,$C297,'Interim Analysis'!$F:$F,$F297,'Interim Analysis'!$G:$G,$H297,'Interim Analysis'!$D:$D,$D297)
*(INDEX('Dimensional Maps'!E$39:E$63,MATCH($E297,'Dimensional Maps'!$C$8:$C$32,0),1)
/SUMIFS('Dimensional Maps'!E$39:E$63, 'Dimensional Maps'!$B$8:$B$32,$D297)))),0),0)</f>
        <v>0</v>
      </c>
      <c r="K297" s="115">
        <f>IFERROR(IF($G297 = "WholeBlg",IF(K$1&lt;2020, 0,
IF($H297="GWh",SUMIFS('Interim Analysis'!E:E,'Interim Analysis'!$B:$B,$B297,'Interim Analysis'!$C:$C,$C297,'Interim Analysis'!$F:$F,$F297,'Interim Analysis'!$G:$G,$H297,'Interim Analysis'!$E:$E,$E297),
SUMIFS('Interim Analysis'!E:E,'Interim Analysis'!$B:$B,$B297,'Interim Analysis'!$C:$C,$C297,'Interim Analysis'!$F:$F,$F297,'Interim Analysis'!$G:$G,$H297,'Interim Analysis'!$D:$D,$D297)
*(INDEX('Dimensional Maps'!F$39:F$63,MATCH($E297,'Dimensional Maps'!$C$8:$C$32,0),1)
/SUMIFS('Dimensional Maps'!F$39:F$63, 'Dimensional Maps'!$B$8:$B$32,$D297)))),0),0)</f>
        <v>0</v>
      </c>
      <c r="L297" s="115">
        <f>IFERROR(IF($G297 = "WholeBlg",IF(L$1&lt;2020, 0,
IF($H297="GWh",SUMIFS('Interim Analysis'!F:F,'Interim Analysis'!$B:$B,$B297,'Interim Analysis'!$C:$C,$C297,'Interim Analysis'!$F:$F,$F297,'Interim Analysis'!$G:$G,$H297,'Interim Analysis'!$E:$E,$E297),
SUMIFS('Interim Analysis'!F:F,'Interim Analysis'!$B:$B,$B297,'Interim Analysis'!$C:$C,$C297,'Interim Analysis'!$F:$F,$F297,'Interim Analysis'!$G:$G,$H297,'Interim Analysis'!$D:$D,$D297)
*(INDEX('Dimensional Maps'!G$39:G$63,MATCH($E297,'Dimensional Maps'!$C$8:$C$32,0),1)
/SUMIFS('Dimensional Maps'!G$39:G$63, 'Dimensional Maps'!$B$8:$B$32,$D297)))),0),0)</f>
        <v>0</v>
      </c>
      <c r="M297" s="115">
        <f>IFERROR(IF($G297 = "WholeBlg",IF(M$1&lt;2020, 0,
IF($H297="GWh",SUMIFS('Interim Analysis'!G:G,'Interim Analysis'!$B:$B,$B297,'Interim Analysis'!$C:$C,$C297,'Interim Analysis'!$F:$F,$F297,'Interim Analysis'!$G:$G,$H297,'Interim Analysis'!$E:$E,$E297),
SUMIFS('Interim Analysis'!G:G,'Interim Analysis'!$B:$B,$B297,'Interim Analysis'!$C:$C,$C297,'Interim Analysis'!$F:$F,$F297,'Interim Analysis'!$G:$G,$H297,'Interim Analysis'!$D:$D,$D297)
*(INDEX('Dimensional Maps'!H$39:H$63,MATCH($E297,'Dimensional Maps'!$C$8:$C$32,0),1)
/SUMIFS('Dimensional Maps'!H$39:H$63, 'Dimensional Maps'!$B$8:$B$32,$D297)))),0),0)</f>
        <v>0</v>
      </c>
      <c r="N297" s="115">
        <f>IFERROR(IF($G297 = "WholeBlg",IF(N$1&lt;2020, 0,
IF($H297="GWh",SUMIFS('Interim Analysis'!H:H,'Interim Analysis'!$B:$B,$B297,'Interim Analysis'!$C:$C,$C297,'Interim Analysis'!$F:$F,$F297,'Interim Analysis'!$G:$G,$H297,'Interim Analysis'!$E:$E,$E297),
SUMIFS('Interim Analysis'!H:H,'Interim Analysis'!$B:$B,$B297,'Interim Analysis'!$C:$C,$C297,'Interim Analysis'!$F:$F,$F297,'Interim Analysis'!$G:$G,$H297,'Interim Analysis'!$D:$D,$D297)
*(INDEX('Dimensional Maps'!I$39:I$63,MATCH($E297,'Dimensional Maps'!$C$8:$C$32,0),1)
/SUMIFS('Dimensional Maps'!I$39:I$63, 'Dimensional Maps'!$B$8:$B$32,$D297)))),0),0)</f>
        <v>3.2523473759811163E-2</v>
      </c>
      <c r="O297" s="115">
        <f>IFERROR(IF($G297 = "WholeBlg",IF(O$1&lt;2020, 0,
IF($H297="GWh",SUMIFS('Interim Analysis'!I:I,'Interim Analysis'!$B:$B,$B297,'Interim Analysis'!$C:$C,$C297,'Interim Analysis'!$F:$F,$F297,'Interim Analysis'!$G:$G,$H297,'Interim Analysis'!$E:$E,$E297),
SUMIFS('Interim Analysis'!I:I,'Interim Analysis'!$B:$B,$B297,'Interim Analysis'!$C:$C,$C297,'Interim Analysis'!$F:$F,$F297,'Interim Analysis'!$G:$G,$H297,'Interim Analysis'!$D:$D,$D297)
*(INDEX('Dimensional Maps'!J$39:J$63,MATCH($E297,'Dimensional Maps'!$C$8:$C$32,0),1)
/SUMIFS('Dimensional Maps'!J$39:J$63, 'Dimensional Maps'!$B$8:$B$32,$D297)))),0),0)</f>
        <v>6.4443107306502836E-2</v>
      </c>
      <c r="P297" s="115">
        <f>IFERROR(IF($G297 = "WholeBlg",IF(P$1&lt;2020, 0,
IF($H297="GWh",SUMIFS('Interim Analysis'!J:J,'Interim Analysis'!$B:$B,$B297,'Interim Analysis'!$C:$C,$C297,'Interim Analysis'!$F:$F,$F297,'Interim Analysis'!$G:$G,$H297,'Interim Analysis'!$E:$E,$E297),
SUMIFS('Interim Analysis'!J:J,'Interim Analysis'!$B:$B,$B297,'Interim Analysis'!$C:$C,$C297,'Interim Analysis'!$F:$F,$F297,'Interim Analysis'!$G:$G,$H297,'Interim Analysis'!$D:$D,$D297)
*(INDEX('Dimensional Maps'!K$39:K$63,MATCH($E297,'Dimensional Maps'!$C$8:$C$32,0),1)
/SUMIFS('Dimensional Maps'!K$39:K$63, 'Dimensional Maps'!$B$8:$B$32,$D297)))),0),0)</f>
        <v>9.6084897196303129E-2</v>
      </c>
      <c r="Q297" s="115">
        <f>IFERROR(IF($G297 = "WholeBlg",IF(Q$1&lt;2020, 0,
IF($H297="GWh",SUMIFS('Interim Analysis'!K:K,'Interim Analysis'!$B:$B,$B297,'Interim Analysis'!$C:$C,$C297,'Interim Analysis'!$F:$F,$F297,'Interim Analysis'!$G:$G,$H297,'Interim Analysis'!$E:$E,$E297),
SUMIFS('Interim Analysis'!K:K,'Interim Analysis'!$B:$B,$B297,'Interim Analysis'!$C:$C,$C297,'Interim Analysis'!$F:$F,$F297,'Interim Analysis'!$G:$G,$H297,'Interim Analysis'!$D:$D,$D297)
*(INDEX('Dimensional Maps'!L$39:L$63,MATCH($E297,'Dimensional Maps'!$C$8:$C$32,0),1)
/SUMIFS('Dimensional Maps'!L$39:L$63, 'Dimensional Maps'!$B$8:$B$32,$D297)))),0),0)</f>
        <v>0.12741553289186158</v>
      </c>
      <c r="R297" s="115">
        <f>IFERROR(IF($G297 = "WholeBlg",IF(R$1&lt;2020, 0,
IF($H297="GWh",SUMIFS('Interim Analysis'!L:L,'Interim Analysis'!$B:$B,$B297,'Interim Analysis'!$C:$C,$C297,'Interim Analysis'!$F:$F,$F297,'Interim Analysis'!$G:$G,$H297,'Interim Analysis'!$E:$E,$E297),
SUMIFS('Interim Analysis'!L:L,'Interim Analysis'!$B:$B,$B297,'Interim Analysis'!$C:$C,$C297,'Interim Analysis'!$F:$F,$F297,'Interim Analysis'!$G:$G,$H297,'Interim Analysis'!$D:$D,$D297)
*(INDEX('Dimensional Maps'!M$39:M$63,MATCH($E297,'Dimensional Maps'!$C$8:$C$32,0),1)
/SUMIFS('Dimensional Maps'!M$39:M$63, 'Dimensional Maps'!$B$8:$B$32,$D297)))),0),0)</f>
        <v>0.15889056627760387</v>
      </c>
      <c r="S297" s="115">
        <f>IFERROR(IF($G297 = "WholeBlg",IF(S$1&lt;2020, 0,
IF($H297="GWh",SUMIFS('Interim Analysis'!M:M,'Interim Analysis'!$B:$B,$B297,'Interim Analysis'!$C:$C,$C297,'Interim Analysis'!$F:$F,$F297,'Interim Analysis'!$G:$G,$H297,'Interim Analysis'!$E:$E,$E297),
SUMIFS('Interim Analysis'!M:M,'Interim Analysis'!$B:$B,$B297,'Interim Analysis'!$C:$C,$C297,'Interim Analysis'!$F:$F,$F297,'Interim Analysis'!$G:$G,$H297,'Interim Analysis'!$D:$D,$D297)
*(INDEX('Dimensional Maps'!N$39:N$63,MATCH($E297,'Dimensional Maps'!$C$8:$C$32,0),1)
/SUMIFS('Dimensional Maps'!N$39:N$63, 'Dimensional Maps'!$B$8:$B$32,$D297)))),0),0)</f>
        <v>0.19136294027644596</v>
      </c>
      <c r="T297" s="115">
        <f>IFERROR(IF($G297 = "WholeBlg",IF(T$1&lt;2020, 0,
IF($H297="GWh",SUMIFS('Interim Analysis'!N:N,'Interim Analysis'!$B:$B,$B297,'Interim Analysis'!$C:$C,$C297,'Interim Analysis'!$F:$F,$F297,'Interim Analysis'!$G:$G,$H297,'Interim Analysis'!$E:$E,$E297),
SUMIFS('Interim Analysis'!N:N,'Interim Analysis'!$B:$B,$B297,'Interim Analysis'!$C:$C,$C297,'Interim Analysis'!$F:$F,$F297,'Interim Analysis'!$G:$G,$H297,'Interim Analysis'!$D:$D,$D297)
*(INDEX('Dimensional Maps'!O$39:O$63,MATCH($E297,'Dimensional Maps'!$C$8:$C$32,0),1)
/SUMIFS('Dimensional Maps'!O$39:O$63, 'Dimensional Maps'!$B$8:$B$32,$D297)))),0),0)</f>
        <v>0.22531929474493523</v>
      </c>
      <c r="U297" s="115">
        <f>IFERROR(IF($G297 = "WholeBlg",IF(U$1&lt;2020, 0,
IF($H297="GWh",SUMIFS('Interim Analysis'!O:O,'Interim Analysis'!$B:$B,$B297,'Interim Analysis'!$C:$C,$C297,'Interim Analysis'!$F:$F,$F297,'Interim Analysis'!$G:$G,$H297,'Interim Analysis'!$E:$E,$E297),
SUMIFS('Interim Analysis'!O:O,'Interim Analysis'!$B:$B,$B297,'Interim Analysis'!$C:$C,$C297,'Interim Analysis'!$F:$F,$F297,'Interim Analysis'!$G:$G,$H297,'Interim Analysis'!$D:$D,$D297)
*(INDEX('Dimensional Maps'!P$39:P$63,MATCH($E297,'Dimensional Maps'!$C$8:$C$32,0),1)
/SUMIFS('Dimensional Maps'!P$39:P$63, 'Dimensional Maps'!$B$8:$B$32,$D297)))),0),0)</f>
        <v>0.26340171435548831</v>
      </c>
      <c r="V297" s="115">
        <f>IFERROR(IF($G297 = "WholeBlg",IF(V$1&lt;2020, 0,
IF($H297="GWh",SUMIFS('Interim Analysis'!P:P,'Interim Analysis'!$B:$B,$B297,'Interim Analysis'!$C:$C,$C297,'Interim Analysis'!$F:$F,$F297,'Interim Analysis'!$G:$G,$H297,'Interim Analysis'!$E:$E,$E297),
SUMIFS('Interim Analysis'!P:P,'Interim Analysis'!$B:$B,$B297,'Interim Analysis'!$C:$C,$C297,'Interim Analysis'!$F:$F,$F297,'Interim Analysis'!$G:$G,$H297,'Interim Analysis'!$D:$D,$D297)
*(INDEX('Dimensional Maps'!Q$39:Q$63,MATCH($E297,'Dimensional Maps'!$C$8:$C$32,0),1)
/SUMIFS('Dimensional Maps'!Q$39:Q$63, 'Dimensional Maps'!$B$8:$B$32,$D297)))),0),0)</f>
        <v>0.30725517224996307</v>
      </c>
      <c r="W297" s="115">
        <f>IFERROR(IF($G297 = "WholeBlg",IF(W$1&lt;2020, 0,
IF($H297="GWh",SUMIFS('Interim Analysis'!Q:Q,'Interim Analysis'!$B:$B,$B297,'Interim Analysis'!$C:$C,$C297,'Interim Analysis'!$F:$F,$F297,'Interim Analysis'!$G:$G,$H297,'Interim Analysis'!$E:$E,$E297),
SUMIFS('Interim Analysis'!Q:Q,'Interim Analysis'!$B:$B,$B297,'Interim Analysis'!$C:$C,$C297,'Interim Analysis'!$F:$F,$F297,'Interim Analysis'!$G:$G,$H297,'Interim Analysis'!$D:$D,$D297)
*(INDEX('Dimensional Maps'!R$39:R$63,MATCH($E297,'Dimensional Maps'!$C$8:$C$32,0),1)
/SUMIFS('Dimensional Maps'!R$39:R$63, 'Dimensional Maps'!$B$8:$B$32,$D297)))),0),0)</f>
        <v>0.36341715425680243</v>
      </c>
    </row>
    <row r="298" spans="1:23" x14ac:dyDescent="0.25">
      <c r="A298" s="105" t="str">
        <f>Home!$C$20</f>
        <v>IOU Potential Program Savings ET</v>
      </c>
      <c r="B298" s="103" t="s">
        <v>236</v>
      </c>
      <c r="C298" s="103">
        <v>2</v>
      </c>
      <c r="D298" s="103" t="s">
        <v>44</v>
      </c>
      <c r="E298" s="103" t="s">
        <v>215</v>
      </c>
      <c r="F298" s="103" t="s">
        <v>167</v>
      </c>
      <c r="G298" s="103" t="s">
        <v>53</v>
      </c>
      <c r="H298" s="143" t="s">
        <v>18</v>
      </c>
      <c r="I298" s="115">
        <f>IFERROR(IF($G298 = "WholeBlg",IF(I$1&lt;2020, 0,
IF($H298="GWh",SUMIFS('Interim Analysis'!C:C,'Interim Analysis'!$B:$B,$B298,'Interim Analysis'!$C:$C,$C298,'Interim Analysis'!$F:$F,$F298,'Interim Analysis'!$G:$G,$H298,'Interim Analysis'!$E:$E,$E298),
SUMIFS('Interim Analysis'!C:C,'Interim Analysis'!$B:$B,$B298,'Interim Analysis'!$C:$C,$C298,'Interim Analysis'!$F:$F,$F298,'Interim Analysis'!$G:$G,$H298,'Interim Analysis'!$D:$D,$D298)
*(INDEX('Dimensional Maps'!D$39:D$63,MATCH($E298,'Dimensional Maps'!$C$8:$C$32,0),1)
/SUMIFS('Dimensional Maps'!D$39:D$63, 'Dimensional Maps'!$B$8:$B$32,$D298)))),0),0)</f>
        <v>0</v>
      </c>
      <c r="J298" s="115">
        <f>IFERROR(IF($G298 = "WholeBlg",IF(J$1&lt;2020, 0,
IF($H298="GWh",SUMIFS('Interim Analysis'!D:D,'Interim Analysis'!$B:$B,$B298,'Interim Analysis'!$C:$C,$C298,'Interim Analysis'!$F:$F,$F298,'Interim Analysis'!$G:$G,$H298,'Interim Analysis'!$E:$E,$E298),
SUMIFS('Interim Analysis'!D:D,'Interim Analysis'!$B:$B,$B298,'Interim Analysis'!$C:$C,$C298,'Interim Analysis'!$F:$F,$F298,'Interim Analysis'!$G:$G,$H298,'Interim Analysis'!$D:$D,$D298)
*(INDEX('Dimensional Maps'!E$39:E$63,MATCH($E298,'Dimensional Maps'!$C$8:$C$32,0),1)
/SUMIFS('Dimensional Maps'!E$39:E$63, 'Dimensional Maps'!$B$8:$B$32,$D298)))),0),0)</f>
        <v>0</v>
      </c>
      <c r="K298" s="115">
        <f>IFERROR(IF($G298 = "WholeBlg",IF(K$1&lt;2020, 0,
IF($H298="GWh",SUMIFS('Interim Analysis'!E:E,'Interim Analysis'!$B:$B,$B298,'Interim Analysis'!$C:$C,$C298,'Interim Analysis'!$F:$F,$F298,'Interim Analysis'!$G:$G,$H298,'Interim Analysis'!$E:$E,$E298),
SUMIFS('Interim Analysis'!E:E,'Interim Analysis'!$B:$B,$B298,'Interim Analysis'!$C:$C,$C298,'Interim Analysis'!$F:$F,$F298,'Interim Analysis'!$G:$G,$H298,'Interim Analysis'!$D:$D,$D298)
*(INDEX('Dimensional Maps'!F$39:F$63,MATCH($E298,'Dimensional Maps'!$C$8:$C$32,0),1)
/SUMIFS('Dimensional Maps'!F$39:F$63, 'Dimensional Maps'!$B$8:$B$32,$D298)))),0),0)</f>
        <v>0</v>
      </c>
      <c r="L298" s="115">
        <f>IFERROR(IF($G298 = "WholeBlg",IF(L$1&lt;2020, 0,
IF($H298="GWh",SUMIFS('Interim Analysis'!F:F,'Interim Analysis'!$B:$B,$B298,'Interim Analysis'!$C:$C,$C298,'Interim Analysis'!$F:$F,$F298,'Interim Analysis'!$G:$G,$H298,'Interim Analysis'!$E:$E,$E298),
SUMIFS('Interim Analysis'!F:F,'Interim Analysis'!$B:$B,$B298,'Interim Analysis'!$C:$C,$C298,'Interim Analysis'!$F:$F,$F298,'Interim Analysis'!$G:$G,$H298,'Interim Analysis'!$D:$D,$D298)
*(INDEX('Dimensional Maps'!G$39:G$63,MATCH($E298,'Dimensional Maps'!$C$8:$C$32,0),1)
/SUMIFS('Dimensional Maps'!G$39:G$63, 'Dimensional Maps'!$B$8:$B$32,$D298)))),0),0)</f>
        <v>0</v>
      </c>
      <c r="M298" s="115">
        <f>IFERROR(IF($G298 = "WholeBlg",IF(M$1&lt;2020, 0,
IF($H298="GWh",SUMIFS('Interim Analysis'!G:G,'Interim Analysis'!$B:$B,$B298,'Interim Analysis'!$C:$C,$C298,'Interim Analysis'!$F:$F,$F298,'Interim Analysis'!$G:$G,$H298,'Interim Analysis'!$E:$E,$E298),
SUMIFS('Interim Analysis'!G:G,'Interim Analysis'!$B:$B,$B298,'Interim Analysis'!$C:$C,$C298,'Interim Analysis'!$F:$F,$F298,'Interim Analysis'!$G:$G,$H298,'Interim Analysis'!$D:$D,$D298)
*(INDEX('Dimensional Maps'!H$39:H$63,MATCH($E298,'Dimensional Maps'!$C$8:$C$32,0),1)
/SUMIFS('Dimensional Maps'!H$39:H$63, 'Dimensional Maps'!$B$8:$B$32,$D298)))),0),0)</f>
        <v>0</v>
      </c>
      <c r="N298" s="115">
        <f>IFERROR(IF($G298 = "WholeBlg",IF(N$1&lt;2020, 0,
IF($H298="GWh",SUMIFS('Interim Analysis'!H:H,'Interim Analysis'!$B:$B,$B298,'Interim Analysis'!$C:$C,$C298,'Interim Analysis'!$F:$F,$F298,'Interim Analysis'!$G:$G,$H298,'Interim Analysis'!$E:$E,$E298),
SUMIFS('Interim Analysis'!H:H,'Interim Analysis'!$B:$B,$B298,'Interim Analysis'!$C:$C,$C298,'Interim Analysis'!$F:$F,$F298,'Interim Analysis'!$G:$G,$H298,'Interim Analysis'!$D:$D,$D298)
*(INDEX('Dimensional Maps'!I$39:I$63,MATCH($E298,'Dimensional Maps'!$C$8:$C$32,0),1)
/SUMIFS('Dimensional Maps'!I$39:I$63, 'Dimensional Maps'!$B$8:$B$32,$D298)))),0),0)</f>
        <v>0</v>
      </c>
      <c r="O298" s="115">
        <f>IFERROR(IF($G298 = "WholeBlg",IF(O$1&lt;2020, 0,
IF($H298="GWh",SUMIFS('Interim Analysis'!I:I,'Interim Analysis'!$B:$B,$B298,'Interim Analysis'!$C:$C,$C298,'Interim Analysis'!$F:$F,$F298,'Interim Analysis'!$G:$G,$H298,'Interim Analysis'!$E:$E,$E298),
SUMIFS('Interim Analysis'!I:I,'Interim Analysis'!$B:$B,$B298,'Interim Analysis'!$C:$C,$C298,'Interim Analysis'!$F:$F,$F298,'Interim Analysis'!$G:$G,$H298,'Interim Analysis'!$D:$D,$D298)
*(INDEX('Dimensional Maps'!J$39:J$63,MATCH($E298,'Dimensional Maps'!$C$8:$C$32,0),1)
/SUMIFS('Dimensional Maps'!J$39:J$63, 'Dimensional Maps'!$B$8:$B$32,$D298)))),0),0)</f>
        <v>0</v>
      </c>
      <c r="P298" s="115">
        <f>IFERROR(IF($G298 = "WholeBlg",IF(P$1&lt;2020, 0,
IF($H298="GWh",SUMIFS('Interim Analysis'!J:J,'Interim Analysis'!$B:$B,$B298,'Interim Analysis'!$C:$C,$C298,'Interim Analysis'!$F:$F,$F298,'Interim Analysis'!$G:$G,$H298,'Interim Analysis'!$E:$E,$E298),
SUMIFS('Interim Analysis'!J:J,'Interim Analysis'!$B:$B,$B298,'Interim Analysis'!$C:$C,$C298,'Interim Analysis'!$F:$F,$F298,'Interim Analysis'!$G:$G,$H298,'Interim Analysis'!$D:$D,$D298)
*(INDEX('Dimensional Maps'!K$39:K$63,MATCH($E298,'Dimensional Maps'!$C$8:$C$32,0),1)
/SUMIFS('Dimensional Maps'!K$39:K$63, 'Dimensional Maps'!$B$8:$B$32,$D298)))),0),0)</f>
        <v>0</v>
      </c>
      <c r="Q298" s="115">
        <f>IFERROR(IF($G298 = "WholeBlg",IF(Q$1&lt;2020, 0,
IF($H298="GWh",SUMIFS('Interim Analysis'!K:K,'Interim Analysis'!$B:$B,$B298,'Interim Analysis'!$C:$C,$C298,'Interim Analysis'!$F:$F,$F298,'Interim Analysis'!$G:$G,$H298,'Interim Analysis'!$E:$E,$E298),
SUMIFS('Interim Analysis'!K:K,'Interim Analysis'!$B:$B,$B298,'Interim Analysis'!$C:$C,$C298,'Interim Analysis'!$F:$F,$F298,'Interim Analysis'!$G:$G,$H298,'Interim Analysis'!$D:$D,$D298)
*(INDEX('Dimensional Maps'!L$39:L$63,MATCH($E298,'Dimensional Maps'!$C$8:$C$32,0),1)
/SUMIFS('Dimensional Maps'!L$39:L$63, 'Dimensional Maps'!$B$8:$B$32,$D298)))),0),0)</f>
        <v>0</v>
      </c>
      <c r="R298" s="115">
        <f>IFERROR(IF($G298 = "WholeBlg",IF(R$1&lt;2020, 0,
IF($H298="GWh",SUMIFS('Interim Analysis'!L:L,'Interim Analysis'!$B:$B,$B298,'Interim Analysis'!$C:$C,$C298,'Interim Analysis'!$F:$F,$F298,'Interim Analysis'!$G:$G,$H298,'Interim Analysis'!$E:$E,$E298),
SUMIFS('Interim Analysis'!L:L,'Interim Analysis'!$B:$B,$B298,'Interim Analysis'!$C:$C,$C298,'Interim Analysis'!$F:$F,$F298,'Interim Analysis'!$G:$G,$H298,'Interim Analysis'!$D:$D,$D298)
*(INDEX('Dimensional Maps'!M$39:M$63,MATCH($E298,'Dimensional Maps'!$C$8:$C$32,0),1)
/SUMIFS('Dimensional Maps'!M$39:M$63, 'Dimensional Maps'!$B$8:$B$32,$D298)))),0),0)</f>
        <v>0</v>
      </c>
      <c r="S298" s="115">
        <f>IFERROR(IF($G298 = "WholeBlg",IF(S$1&lt;2020, 0,
IF($H298="GWh",SUMIFS('Interim Analysis'!M:M,'Interim Analysis'!$B:$B,$B298,'Interim Analysis'!$C:$C,$C298,'Interim Analysis'!$F:$F,$F298,'Interim Analysis'!$G:$G,$H298,'Interim Analysis'!$E:$E,$E298),
SUMIFS('Interim Analysis'!M:M,'Interim Analysis'!$B:$B,$B298,'Interim Analysis'!$C:$C,$C298,'Interim Analysis'!$F:$F,$F298,'Interim Analysis'!$G:$G,$H298,'Interim Analysis'!$D:$D,$D298)
*(INDEX('Dimensional Maps'!N$39:N$63,MATCH($E298,'Dimensional Maps'!$C$8:$C$32,0),1)
/SUMIFS('Dimensional Maps'!N$39:N$63, 'Dimensional Maps'!$B$8:$B$32,$D298)))),0),0)</f>
        <v>0</v>
      </c>
      <c r="T298" s="115">
        <f>IFERROR(IF($G298 = "WholeBlg",IF(T$1&lt;2020, 0,
IF($H298="GWh",SUMIFS('Interim Analysis'!N:N,'Interim Analysis'!$B:$B,$B298,'Interim Analysis'!$C:$C,$C298,'Interim Analysis'!$F:$F,$F298,'Interim Analysis'!$G:$G,$H298,'Interim Analysis'!$E:$E,$E298),
SUMIFS('Interim Analysis'!N:N,'Interim Analysis'!$B:$B,$B298,'Interim Analysis'!$C:$C,$C298,'Interim Analysis'!$F:$F,$F298,'Interim Analysis'!$G:$G,$H298,'Interim Analysis'!$D:$D,$D298)
*(INDEX('Dimensional Maps'!O$39:O$63,MATCH($E298,'Dimensional Maps'!$C$8:$C$32,0),1)
/SUMIFS('Dimensional Maps'!O$39:O$63, 'Dimensional Maps'!$B$8:$B$32,$D298)))),0),0)</f>
        <v>0</v>
      </c>
      <c r="U298" s="115">
        <f>IFERROR(IF($G298 = "WholeBlg",IF(U$1&lt;2020, 0,
IF($H298="GWh",SUMIFS('Interim Analysis'!O:O,'Interim Analysis'!$B:$B,$B298,'Interim Analysis'!$C:$C,$C298,'Interim Analysis'!$F:$F,$F298,'Interim Analysis'!$G:$G,$H298,'Interim Analysis'!$E:$E,$E298),
SUMIFS('Interim Analysis'!O:O,'Interim Analysis'!$B:$B,$B298,'Interim Analysis'!$C:$C,$C298,'Interim Analysis'!$F:$F,$F298,'Interim Analysis'!$G:$G,$H298,'Interim Analysis'!$D:$D,$D298)
*(INDEX('Dimensional Maps'!P$39:P$63,MATCH($E298,'Dimensional Maps'!$C$8:$C$32,0),1)
/SUMIFS('Dimensional Maps'!P$39:P$63, 'Dimensional Maps'!$B$8:$B$32,$D298)))),0),0)</f>
        <v>0</v>
      </c>
      <c r="V298" s="115">
        <f>IFERROR(IF($G298 = "WholeBlg",IF(V$1&lt;2020, 0,
IF($H298="GWh",SUMIFS('Interim Analysis'!P:P,'Interim Analysis'!$B:$B,$B298,'Interim Analysis'!$C:$C,$C298,'Interim Analysis'!$F:$F,$F298,'Interim Analysis'!$G:$G,$H298,'Interim Analysis'!$E:$E,$E298),
SUMIFS('Interim Analysis'!P:P,'Interim Analysis'!$B:$B,$B298,'Interim Analysis'!$C:$C,$C298,'Interim Analysis'!$F:$F,$F298,'Interim Analysis'!$G:$G,$H298,'Interim Analysis'!$D:$D,$D298)
*(INDEX('Dimensional Maps'!Q$39:Q$63,MATCH($E298,'Dimensional Maps'!$C$8:$C$32,0),1)
/SUMIFS('Dimensional Maps'!Q$39:Q$63, 'Dimensional Maps'!$B$8:$B$32,$D298)))),0),0)</f>
        <v>0</v>
      </c>
      <c r="W298" s="115">
        <f>IFERROR(IF($G298 = "WholeBlg",IF(W$1&lt;2020, 0,
IF($H298="GWh",SUMIFS('Interim Analysis'!Q:Q,'Interim Analysis'!$B:$B,$B298,'Interim Analysis'!$C:$C,$C298,'Interim Analysis'!$F:$F,$F298,'Interim Analysis'!$G:$G,$H298,'Interim Analysis'!$E:$E,$E298),
SUMIFS('Interim Analysis'!Q:Q,'Interim Analysis'!$B:$B,$B298,'Interim Analysis'!$C:$C,$C298,'Interim Analysis'!$F:$F,$F298,'Interim Analysis'!$G:$G,$H298,'Interim Analysis'!$D:$D,$D298)
*(INDEX('Dimensional Maps'!R$39:R$63,MATCH($E298,'Dimensional Maps'!$C$8:$C$32,0),1)
/SUMIFS('Dimensional Maps'!R$39:R$63, 'Dimensional Maps'!$B$8:$B$32,$D298)))),0),0)</f>
        <v>0</v>
      </c>
    </row>
    <row r="299" spans="1:23" x14ac:dyDescent="0.25">
      <c r="A299" s="105" t="str">
        <f>Home!$C$20</f>
        <v>IOU Potential Program Savings ET</v>
      </c>
      <c r="B299" s="103" t="s">
        <v>236</v>
      </c>
      <c r="C299" s="103">
        <v>2</v>
      </c>
      <c r="D299" s="103" t="s">
        <v>44</v>
      </c>
      <c r="E299" s="103" t="s">
        <v>215</v>
      </c>
      <c r="F299" s="103" t="s">
        <v>186</v>
      </c>
      <c r="G299" s="103" t="s">
        <v>53</v>
      </c>
      <c r="H299" s="143" t="s">
        <v>18</v>
      </c>
      <c r="I299" s="115">
        <f>IFERROR(IF($G299 = "WholeBlg",IF(I$1&lt;2020, 0,
IF($H299="GWh",SUMIFS('Interim Analysis'!C:C,'Interim Analysis'!$B:$B,$B299,'Interim Analysis'!$C:$C,$C299,'Interim Analysis'!$F:$F,$F299,'Interim Analysis'!$G:$G,$H299,'Interim Analysis'!$E:$E,$E299),
SUMIFS('Interim Analysis'!C:C,'Interim Analysis'!$B:$B,$B299,'Interim Analysis'!$C:$C,$C299,'Interim Analysis'!$F:$F,$F299,'Interim Analysis'!$G:$G,$H299,'Interim Analysis'!$D:$D,$D299)
*(INDEX('Dimensional Maps'!D$39:D$63,MATCH($E299,'Dimensional Maps'!$C$8:$C$32,0),1)
/SUMIFS('Dimensional Maps'!D$39:D$63, 'Dimensional Maps'!$B$8:$B$32,$D299)))),0),0)</f>
        <v>0</v>
      </c>
      <c r="J299" s="115">
        <f>IFERROR(IF($G299 = "WholeBlg",IF(J$1&lt;2020, 0,
IF($H299="GWh",SUMIFS('Interim Analysis'!D:D,'Interim Analysis'!$B:$B,$B299,'Interim Analysis'!$C:$C,$C299,'Interim Analysis'!$F:$F,$F299,'Interim Analysis'!$G:$G,$H299,'Interim Analysis'!$E:$E,$E299),
SUMIFS('Interim Analysis'!D:D,'Interim Analysis'!$B:$B,$B299,'Interim Analysis'!$C:$C,$C299,'Interim Analysis'!$F:$F,$F299,'Interim Analysis'!$G:$G,$H299,'Interim Analysis'!$D:$D,$D299)
*(INDEX('Dimensional Maps'!E$39:E$63,MATCH($E299,'Dimensional Maps'!$C$8:$C$32,0),1)
/SUMIFS('Dimensional Maps'!E$39:E$63, 'Dimensional Maps'!$B$8:$B$32,$D299)))),0),0)</f>
        <v>0</v>
      </c>
      <c r="K299" s="115">
        <f>IFERROR(IF($G299 = "WholeBlg",IF(K$1&lt;2020, 0,
IF($H299="GWh",SUMIFS('Interim Analysis'!E:E,'Interim Analysis'!$B:$B,$B299,'Interim Analysis'!$C:$C,$C299,'Interim Analysis'!$F:$F,$F299,'Interim Analysis'!$G:$G,$H299,'Interim Analysis'!$E:$E,$E299),
SUMIFS('Interim Analysis'!E:E,'Interim Analysis'!$B:$B,$B299,'Interim Analysis'!$C:$C,$C299,'Interim Analysis'!$F:$F,$F299,'Interim Analysis'!$G:$G,$H299,'Interim Analysis'!$D:$D,$D299)
*(INDEX('Dimensional Maps'!F$39:F$63,MATCH($E299,'Dimensional Maps'!$C$8:$C$32,0),1)
/SUMIFS('Dimensional Maps'!F$39:F$63, 'Dimensional Maps'!$B$8:$B$32,$D299)))),0),0)</f>
        <v>0</v>
      </c>
      <c r="L299" s="115">
        <f>IFERROR(IF($G299 = "WholeBlg",IF(L$1&lt;2020, 0,
IF($H299="GWh",SUMIFS('Interim Analysis'!F:F,'Interim Analysis'!$B:$B,$B299,'Interim Analysis'!$C:$C,$C299,'Interim Analysis'!$F:$F,$F299,'Interim Analysis'!$G:$G,$H299,'Interim Analysis'!$E:$E,$E299),
SUMIFS('Interim Analysis'!F:F,'Interim Analysis'!$B:$B,$B299,'Interim Analysis'!$C:$C,$C299,'Interim Analysis'!$F:$F,$F299,'Interim Analysis'!$G:$G,$H299,'Interim Analysis'!$D:$D,$D299)
*(INDEX('Dimensional Maps'!G$39:G$63,MATCH($E299,'Dimensional Maps'!$C$8:$C$32,0),1)
/SUMIFS('Dimensional Maps'!G$39:G$63, 'Dimensional Maps'!$B$8:$B$32,$D299)))),0),0)</f>
        <v>0</v>
      </c>
      <c r="M299" s="115">
        <f>IFERROR(IF($G299 = "WholeBlg",IF(M$1&lt;2020, 0,
IF($H299="GWh",SUMIFS('Interim Analysis'!G:G,'Interim Analysis'!$B:$B,$B299,'Interim Analysis'!$C:$C,$C299,'Interim Analysis'!$F:$F,$F299,'Interim Analysis'!$G:$G,$H299,'Interim Analysis'!$E:$E,$E299),
SUMIFS('Interim Analysis'!G:G,'Interim Analysis'!$B:$B,$B299,'Interim Analysis'!$C:$C,$C299,'Interim Analysis'!$F:$F,$F299,'Interim Analysis'!$G:$G,$H299,'Interim Analysis'!$D:$D,$D299)
*(INDEX('Dimensional Maps'!H$39:H$63,MATCH($E299,'Dimensional Maps'!$C$8:$C$32,0),1)
/SUMIFS('Dimensional Maps'!H$39:H$63, 'Dimensional Maps'!$B$8:$B$32,$D299)))),0),0)</f>
        <v>0</v>
      </c>
      <c r="N299" s="115">
        <f>IFERROR(IF($G299 = "WholeBlg",IF(N$1&lt;2020, 0,
IF($H299="GWh",SUMIFS('Interim Analysis'!H:H,'Interim Analysis'!$B:$B,$B299,'Interim Analysis'!$C:$C,$C299,'Interim Analysis'!$F:$F,$F299,'Interim Analysis'!$G:$G,$H299,'Interim Analysis'!$E:$E,$E299),
SUMIFS('Interim Analysis'!H:H,'Interim Analysis'!$B:$B,$B299,'Interim Analysis'!$C:$C,$C299,'Interim Analysis'!$F:$F,$F299,'Interim Analysis'!$G:$G,$H299,'Interim Analysis'!$D:$D,$D299)
*(INDEX('Dimensional Maps'!I$39:I$63,MATCH($E299,'Dimensional Maps'!$C$8:$C$32,0),1)
/SUMIFS('Dimensional Maps'!I$39:I$63, 'Dimensional Maps'!$B$8:$B$32,$D299)))),0),0)</f>
        <v>0</v>
      </c>
      <c r="O299" s="115">
        <f>IFERROR(IF($G299 = "WholeBlg",IF(O$1&lt;2020, 0,
IF($H299="GWh",SUMIFS('Interim Analysis'!I:I,'Interim Analysis'!$B:$B,$B299,'Interim Analysis'!$C:$C,$C299,'Interim Analysis'!$F:$F,$F299,'Interim Analysis'!$G:$G,$H299,'Interim Analysis'!$E:$E,$E299),
SUMIFS('Interim Analysis'!I:I,'Interim Analysis'!$B:$B,$B299,'Interim Analysis'!$C:$C,$C299,'Interim Analysis'!$F:$F,$F299,'Interim Analysis'!$G:$G,$H299,'Interim Analysis'!$D:$D,$D299)
*(INDEX('Dimensional Maps'!J$39:J$63,MATCH($E299,'Dimensional Maps'!$C$8:$C$32,0),1)
/SUMIFS('Dimensional Maps'!J$39:J$63, 'Dimensional Maps'!$B$8:$B$32,$D299)))),0),0)</f>
        <v>0</v>
      </c>
      <c r="P299" s="115">
        <f>IFERROR(IF($G299 = "WholeBlg",IF(P$1&lt;2020, 0,
IF($H299="GWh",SUMIFS('Interim Analysis'!J:J,'Interim Analysis'!$B:$B,$B299,'Interim Analysis'!$C:$C,$C299,'Interim Analysis'!$F:$F,$F299,'Interim Analysis'!$G:$G,$H299,'Interim Analysis'!$E:$E,$E299),
SUMIFS('Interim Analysis'!J:J,'Interim Analysis'!$B:$B,$B299,'Interim Analysis'!$C:$C,$C299,'Interim Analysis'!$F:$F,$F299,'Interim Analysis'!$G:$G,$H299,'Interim Analysis'!$D:$D,$D299)
*(INDEX('Dimensional Maps'!K$39:K$63,MATCH($E299,'Dimensional Maps'!$C$8:$C$32,0),1)
/SUMIFS('Dimensional Maps'!K$39:K$63, 'Dimensional Maps'!$B$8:$B$32,$D299)))),0),0)</f>
        <v>0</v>
      </c>
      <c r="Q299" s="115">
        <f>IFERROR(IF($G299 = "WholeBlg",IF(Q$1&lt;2020, 0,
IF($H299="GWh",SUMIFS('Interim Analysis'!K:K,'Interim Analysis'!$B:$B,$B299,'Interim Analysis'!$C:$C,$C299,'Interim Analysis'!$F:$F,$F299,'Interim Analysis'!$G:$G,$H299,'Interim Analysis'!$E:$E,$E299),
SUMIFS('Interim Analysis'!K:K,'Interim Analysis'!$B:$B,$B299,'Interim Analysis'!$C:$C,$C299,'Interim Analysis'!$F:$F,$F299,'Interim Analysis'!$G:$G,$H299,'Interim Analysis'!$D:$D,$D299)
*(INDEX('Dimensional Maps'!L$39:L$63,MATCH($E299,'Dimensional Maps'!$C$8:$C$32,0),1)
/SUMIFS('Dimensional Maps'!L$39:L$63, 'Dimensional Maps'!$B$8:$B$32,$D299)))),0),0)</f>
        <v>0</v>
      </c>
      <c r="R299" s="115">
        <f>IFERROR(IF($G299 = "WholeBlg",IF(R$1&lt;2020, 0,
IF($H299="GWh",SUMIFS('Interim Analysis'!L:L,'Interim Analysis'!$B:$B,$B299,'Interim Analysis'!$C:$C,$C299,'Interim Analysis'!$F:$F,$F299,'Interim Analysis'!$G:$G,$H299,'Interim Analysis'!$E:$E,$E299),
SUMIFS('Interim Analysis'!L:L,'Interim Analysis'!$B:$B,$B299,'Interim Analysis'!$C:$C,$C299,'Interim Analysis'!$F:$F,$F299,'Interim Analysis'!$G:$G,$H299,'Interim Analysis'!$D:$D,$D299)
*(INDEX('Dimensional Maps'!M$39:M$63,MATCH($E299,'Dimensional Maps'!$C$8:$C$32,0),1)
/SUMIFS('Dimensional Maps'!M$39:M$63, 'Dimensional Maps'!$B$8:$B$32,$D299)))),0),0)</f>
        <v>0</v>
      </c>
      <c r="S299" s="115">
        <f>IFERROR(IF($G299 = "WholeBlg",IF(S$1&lt;2020, 0,
IF($H299="GWh",SUMIFS('Interim Analysis'!M:M,'Interim Analysis'!$B:$B,$B299,'Interim Analysis'!$C:$C,$C299,'Interim Analysis'!$F:$F,$F299,'Interim Analysis'!$G:$G,$H299,'Interim Analysis'!$E:$E,$E299),
SUMIFS('Interim Analysis'!M:M,'Interim Analysis'!$B:$B,$B299,'Interim Analysis'!$C:$C,$C299,'Interim Analysis'!$F:$F,$F299,'Interim Analysis'!$G:$G,$H299,'Interim Analysis'!$D:$D,$D299)
*(INDEX('Dimensional Maps'!N$39:N$63,MATCH($E299,'Dimensional Maps'!$C$8:$C$32,0),1)
/SUMIFS('Dimensional Maps'!N$39:N$63, 'Dimensional Maps'!$B$8:$B$32,$D299)))),0),0)</f>
        <v>0</v>
      </c>
      <c r="T299" s="115">
        <f>IFERROR(IF($G299 = "WholeBlg",IF(T$1&lt;2020, 0,
IF($H299="GWh",SUMIFS('Interim Analysis'!N:N,'Interim Analysis'!$B:$B,$B299,'Interim Analysis'!$C:$C,$C299,'Interim Analysis'!$F:$F,$F299,'Interim Analysis'!$G:$G,$H299,'Interim Analysis'!$E:$E,$E299),
SUMIFS('Interim Analysis'!N:N,'Interim Analysis'!$B:$B,$B299,'Interim Analysis'!$C:$C,$C299,'Interim Analysis'!$F:$F,$F299,'Interim Analysis'!$G:$G,$H299,'Interim Analysis'!$D:$D,$D299)
*(INDEX('Dimensional Maps'!O$39:O$63,MATCH($E299,'Dimensional Maps'!$C$8:$C$32,0),1)
/SUMIFS('Dimensional Maps'!O$39:O$63, 'Dimensional Maps'!$B$8:$B$32,$D299)))),0),0)</f>
        <v>0</v>
      </c>
      <c r="U299" s="115">
        <f>IFERROR(IF($G299 = "WholeBlg",IF(U$1&lt;2020, 0,
IF($H299="GWh",SUMIFS('Interim Analysis'!O:O,'Interim Analysis'!$B:$B,$B299,'Interim Analysis'!$C:$C,$C299,'Interim Analysis'!$F:$F,$F299,'Interim Analysis'!$G:$G,$H299,'Interim Analysis'!$E:$E,$E299),
SUMIFS('Interim Analysis'!O:O,'Interim Analysis'!$B:$B,$B299,'Interim Analysis'!$C:$C,$C299,'Interim Analysis'!$F:$F,$F299,'Interim Analysis'!$G:$G,$H299,'Interim Analysis'!$D:$D,$D299)
*(INDEX('Dimensional Maps'!P$39:P$63,MATCH($E299,'Dimensional Maps'!$C$8:$C$32,0),1)
/SUMIFS('Dimensional Maps'!P$39:P$63, 'Dimensional Maps'!$B$8:$B$32,$D299)))),0),0)</f>
        <v>0</v>
      </c>
      <c r="V299" s="115">
        <f>IFERROR(IF($G299 = "WholeBlg",IF(V$1&lt;2020, 0,
IF($H299="GWh",SUMIFS('Interim Analysis'!P:P,'Interim Analysis'!$B:$B,$B299,'Interim Analysis'!$C:$C,$C299,'Interim Analysis'!$F:$F,$F299,'Interim Analysis'!$G:$G,$H299,'Interim Analysis'!$E:$E,$E299),
SUMIFS('Interim Analysis'!P:P,'Interim Analysis'!$B:$B,$B299,'Interim Analysis'!$C:$C,$C299,'Interim Analysis'!$F:$F,$F299,'Interim Analysis'!$G:$G,$H299,'Interim Analysis'!$D:$D,$D299)
*(INDEX('Dimensional Maps'!Q$39:Q$63,MATCH($E299,'Dimensional Maps'!$C$8:$C$32,0),1)
/SUMIFS('Dimensional Maps'!Q$39:Q$63, 'Dimensional Maps'!$B$8:$B$32,$D299)))),0),0)</f>
        <v>0</v>
      </c>
      <c r="W299" s="115">
        <f>IFERROR(IF($G299 = "WholeBlg",IF(W$1&lt;2020, 0,
IF($H299="GWh",SUMIFS('Interim Analysis'!Q:Q,'Interim Analysis'!$B:$B,$B299,'Interim Analysis'!$C:$C,$C299,'Interim Analysis'!$F:$F,$F299,'Interim Analysis'!$G:$G,$H299,'Interim Analysis'!$E:$E,$E299),
SUMIFS('Interim Analysis'!Q:Q,'Interim Analysis'!$B:$B,$B299,'Interim Analysis'!$C:$C,$C299,'Interim Analysis'!$F:$F,$F299,'Interim Analysis'!$G:$G,$H299,'Interim Analysis'!$D:$D,$D299)
*(INDEX('Dimensional Maps'!R$39:R$63,MATCH($E299,'Dimensional Maps'!$C$8:$C$32,0),1)
/SUMIFS('Dimensional Maps'!R$39:R$63, 'Dimensional Maps'!$B$8:$B$32,$D299)))),0),0)</f>
        <v>0</v>
      </c>
    </row>
    <row r="300" spans="1:23" x14ac:dyDescent="0.25">
      <c r="A300" s="105" t="str">
        <f>Home!$C$20</f>
        <v>IOU Potential Program Savings ET</v>
      </c>
      <c r="B300" s="103" t="s">
        <v>236</v>
      </c>
      <c r="C300" s="103">
        <v>2</v>
      </c>
      <c r="D300" s="103" t="s">
        <v>44</v>
      </c>
      <c r="E300" s="103" t="s">
        <v>215</v>
      </c>
      <c r="F300" s="103" t="s">
        <v>167</v>
      </c>
      <c r="G300" s="103" t="s">
        <v>53</v>
      </c>
      <c r="H300" s="143" t="s">
        <v>20</v>
      </c>
      <c r="I300" s="115">
        <f>IFERROR(IF($G300 = "WholeBlg",IF(I$1&lt;2020, 0,
IF($H300="GWh",SUMIFS('Interim Analysis'!C:C,'Interim Analysis'!$B:$B,$B300,'Interim Analysis'!$C:$C,$C300,'Interim Analysis'!$F:$F,$F300,'Interim Analysis'!$G:$G,$H300,'Interim Analysis'!$E:$E,$E300),
SUMIFS('Interim Analysis'!C:C,'Interim Analysis'!$B:$B,$B300,'Interim Analysis'!$C:$C,$C300,'Interim Analysis'!$F:$F,$F300,'Interim Analysis'!$G:$G,$H300,'Interim Analysis'!$D:$D,$D300)
*(INDEX('Dimensional Maps'!D$39:D$63,MATCH($E300,'Dimensional Maps'!$C$8:$C$32,0),1)
/SUMIFS('Dimensional Maps'!D$39:D$63, 'Dimensional Maps'!$B$8:$B$32,$D300)))),0),0)</f>
        <v>0</v>
      </c>
      <c r="J300" s="115">
        <f>IFERROR(IF($G300 = "WholeBlg",IF(J$1&lt;2020, 0,
IF($H300="GWh",SUMIFS('Interim Analysis'!D:D,'Interim Analysis'!$B:$B,$B300,'Interim Analysis'!$C:$C,$C300,'Interim Analysis'!$F:$F,$F300,'Interim Analysis'!$G:$G,$H300,'Interim Analysis'!$E:$E,$E300),
SUMIFS('Interim Analysis'!D:D,'Interim Analysis'!$B:$B,$B300,'Interim Analysis'!$C:$C,$C300,'Interim Analysis'!$F:$F,$F300,'Interim Analysis'!$G:$G,$H300,'Interim Analysis'!$D:$D,$D300)
*(INDEX('Dimensional Maps'!E$39:E$63,MATCH($E300,'Dimensional Maps'!$C$8:$C$32,0),1)
/SUMIFS('Dimensional Maps'!E$39:E$63, 'Dimensional Maps'!$B$8:$B$32,$D300)))),0),0)</f>
        <v>0</v>
      </c>
      <c r="K300" s="115">
        <f>IFERROR(IF($G300 = "WholeBlg",IF(K$1&lt;2020, 0,
IF($H300="GWh",SUMIFS('Interim Analysis'!E:E,'Interim Analysis'!$B:$B,$B300,'Interim Analysis'!$C:$C,$C300,'Interim Analysis'!$F:$F,$F300,'Interim Analysis'!$G:$G,$H300,'Interim Analysis'!$E:$E,$E300),
SUMIFS('Interim Analysis'!E:E,'Interim Analysis'!$B:$B,$B300,'Interim Analysis'!$C:$C,$C300,'Interim Analysis'!$F:$F,$F300,'Interim Analysis'!$G:$G,$H300,'Interim Analysis'!$D:$D,$D300)
*(INDEX('Dimensional Maps'!F$39:F$63,MATCH($E300,'Dimensional Maps'!$C$8:$C$32,0),1)
/SUMIFS('Dimensional Maps'!F$39:F$63, 'Dimensional Maps'!$B$8:$B$32,$D300)))),0),0)</f>
        <v>0</v>
      </c>
      <c r="L300" s="115">
        <f>IFERROR(IF($G300 = "WholeBlg",IF(L$1&lt;2020, 0,
IF($H300="GWh",SUMIFS('Interim Analysis'!F:F,'Interim Analysis'!$B:$B,$B300,'Interim Analysis'!$C:$C,$C300,'Interim Analysis'!$F:$F,$F300,'Interim Analysis'!$G:$G,$H300,'Interim Analysis'!$E:$E,$E300),
SUMIFS('Interim Analysis'!F:F,'Interim Analysis'!$B:$B,$B300,'Interim Analysis'!$C:$C,$C300,'Interim Analysis'!$F:$F,$F300,'Interim Analysis'!$G:$G,$H300,'Interim Analysis'!$D:$D,$D300)
*(INDEX('Dimensional Maps'!G$39:G$63,MATCH($E300,'Dimensional Maps'!$C$8:$C$32,0),1)
/SUMIFS('Dimensional Maps'!G$39:G$63, 'Dimensional Maps'!$B$8:$B$32,$D300)))),0),0)</f>
        <v>0</v>
      </c>
      <c r="M300" s="115">
        <f>IFERROR(IF($G300 = "WholeBlg",IF(M$1&lt;2020, 0,
IF($H300="GWh",SUMIFS('Interim Analysis'!G:G,'Interim Analysis'!$B:$B,$B300,'Interim Analysis'!$C:$C,$C300,'Interim Analysis'!$F:$F,$F300,'Interim Analysis'!$G:$G,$H300,'Interim Analysis'!$E:$E,$E300),
SUMIFS('Interim Analysis'!G:G,'Interim Analysis'!$B:$B,$B300,'Interim Analysis'!$C:$C,$C300,'Interim Analysis'!$F:$F,$F300,'Interim Analysis'!$G:$G,$H300,'Interim Analysis'!$D:$D,$D300)
*(INDEX('Dimensional Maps'!H$39:H$63,MATCH($E300,'Dimensional Maps'!$C$8:$C$32,0),1)
/SUMIFS('Dimensional Maps'!H$39:H$63, 'Dimensional Maps'!$B$8:$B$32,$D300)))),0),0)</f>
        <v>0</v>
      </c>
      <c r="N300" s="115">
        <f>IFERROR(IF($G300 = "WholeBlg",IF(N$1&lt;2020, 0,
IF($H300="GWh",SUMIFS('Interim Analysis'!H:H,'Interim Analysis'!$B:$B,$B300,'Interim Analysis'!$C:$C,$C300,'Interim Analysis'!$F:$F,$F300,'Interim Analysis'!$G:$G,$H300,'Interim Analysis'!$E:$E,$E300),
SUMIFS('Interim Analysis'!H:H,'Interim Analysis'!$B:$B,$B300,'Interim Analysis'!$C:$C,$C300,'Interim Analysis'!$F:$F,$F300,'Interim Analysis'!$G:$G,$H300,'Interim Analysis'!$D:$D,$D300)
*(INDEX('Dimensional Maps'!I$39:I$63,MATCH($E300,'Dimensional Maps'!$C$8:$C$32,0),1)
/SUMIFS('Dimensional Maps'!I$39:I$63, 'Dimensional Maps'!$B$8:$B$32,$D300)))),0),0)</f>
        <v>4.2168013722806734E-3</v>
      </c>
      <c r="O300" s="115">
        <f>IFERROR(IF($G300 = "WholeBlg",IF(O$1&lt;2020, 0,
IF($H300="GWh",SUMIFS('Interim Analysis'!I:I,'Interim Analysis'!$B:$B,$B300,'Interim Analysis'!$C:$C,$C300,'Interim Analysis'!$F:$F,$F300,'Interim Analysis'!$G:$G,$H300,'Interim Analysis'!$E:$E,$E300),
SUMIFS('Interim Analysis'!I:I,'Interim Analysis'!$B:$B,$B300,'Interim Analysis'!$C:$C,$C300,'Interim Analysis'!$F:$F,$F300,'Interim Analysis'!$G:$G,$H300,'Interim Analysis'!$D:$D,$D300)
*(INDEX('Dimensional Maps'!J$39:J$63,MATCH($E300,'Dimensional Maps'!$C$8:$C$32,0),1)
/SUMIFS('Dimensional Maps'!J$39:J$63, 'Dimensional Maps'!$B$8:$B$32,$D300)))),0),0)</f>
        <v>8.2199327512378975E-3</v>
      </c>
      <c r="P300" s="115">
        <f>IFERROR(IF($G300 = "WholeBlg",IF(P$1&lt;2020, 0,
IF($H300="GWh",SUMIFS('Interim Analysis'!J:J,'Interim Analysis'!$B:$B,$B300,'Interim Analysis'!$C:$C,$C300,'Interim Analysis'!$F:$F,$F300,'Interim Analysis'!$G:$G,$H300,'Interim Analysis'!$E:$E,$E300),
SUMIFS('Interim Analysis'!J:J,'Interim Analysis'!$B:$B,$B300,'Interim Analysis'!$C:$C,$C300,'Interim Analysis'!$F:$F,$F300,'Interim Analysis'!$G:$G,$H300,'Interim Analysis'!$D:$D,$D300)
*(INDEX('Dimensional Maps'!K$39:K$63,MATCH($E300,'Dimensional Maps'!$C$8:$C$32,0),1)
/SUMIFS('Dimensional Maps'!K$39:K$63, 'Dimensional Maps'!$B$8:$B$32,$D300)))),0),0)</f>
        <v>1.2032633260605547E-2</v>
      </c>
      <c r="Q300" s="115">
        <f>IFERROR(IF($G300 = "WholeBlg",IF(Q$1&lt;2020, 0,
IF($H300="GWh",SUMIFS('Interim Analysis'!K:K,'Interim Analysis'!$B:$B,$B300,'Interim Analysis'!$C:$C,$C300,'Interim Analysis'!$F:$F,$F300,'Interim Analysis'!$G:$G,$H300,'Interim Analysis'!$E:$E,$E300),
SUMIFS('Interim Analysis'!K:K,'Interim Analysis'!$B:$B,$B300,'Interim Analysis'!$C:$C,$C300,'Interim Analysis'!$F:$F,$F300,'Interim Analysis'!$G:$G,$H300,'Interim Analysis'!$D:$D,$D300)
*(INDEX('Dimensional Maps'!L$39:L$63,MATCH($E300,'Dimensional Maps'!$C$8:$C$32,0),1)
/SUMIFS('Dimensional Maps'!L$39:L$63, 'Dimensional Maps'!$B$8:$B$32,$D300)))),0),0)</f>
        <v>1.5643600844058567E-2</v>
      </c>
      <c r="R300" s="115">
        <f>IFERROR(IF($G300 = "WholeBlg",IF(R$1&lt;2020, 0,
IF($H300="GWh",SUMIFS('Interim Analysis'!L:L,'Interim Analysis'!$B:$B,$B300,'Interim Analysis'!$C:$C,$C300,'Interim Analysis'!$F:$F,$F300,'Interim Analysis'!$G:$G,$H300,'Interim Analysis'!$E:$E,$E300),
SUMIFS('Interim Analysis'!L:L,'Interim Analysis'!$B:$B,$B300,'Interim Analysis'!$C:$C,$C300,'Interim Analysis'!$F:$F,$F300,'Interim Analysis'!$G:$G,$H300,'Interim Analysis'!$D:$D,$D300)
*(INDEX('Dimensional Maps'!M$39:M$63,MATCH($E300,'Dimensional Maps'!$C$8:$C$32,0),1)
/SUMIFS('Dimensional Maps'!M$39:M$63, 'Dimensional Maps'!$B$8:$B$32,$D300)))),0),0)</f>
        <v>1.9067006931719317E-2</v>
      </c>
      <c r="S300" s="115">
        <f>IFERROR(IF($G300 = "WholeBlg",IF(S$1&lt;2020, 0,
IF($H300="GWh",SUMIFS('Interim Analysis'!M:M,'Interim Analysis'!$B:$B,$B300,'Interim Analysis'!$C:$C,$C300,'Interim Analysis'!$F:$F,$F300,'Interim Analysis'!$G:$G,$H300,'Interim Analysis'!$E:$E,$E300),
SUMIFS('Interim Analysis'!M:M,'Interim Analysis'!$B:$B,$B300,'Interim Analysis'!$C:$C,$C300,'Interim Analysis'!$F:$F,$F300,'Interim Analysis'!$G:$G,$H300,'Interim Analysis'!$D:$D,$D300)
*(INDEX('Dimensional Maps'!N$39:N$63,MATCH($E300,'Dimensional Maps'!$C$8:$C$32,0),1)
/SUMIFS('Dimensional Maps'!N$39:N$63, 'Dimensional Maps'!$B$8:$B$32,$D300)))),0),0)</f>
        <v>2.2352160157111618E-2</v>
      </c>
      <c r="T300" s="115">
        <f>IFERROR(IF($G300 = "WholeBlg",IF(T$1&lt;2020, 0,
IF($H300="GWh",SUMIFS('Interim Analysis'!N:N,'Interim Analysis'!$B:$B,$B300,'Interim Analysis'!$C:$C,$C300,'Interim Analysis'!$F:$F,$F300,'Interim Analysis'!$G:$G,$H300,'Interim Analysis'!$E:$E,$E300),
SUMIFS('Interim Analysis'!N:N,'Interim Analysis'!$B:$B,$B300,'Interim Analysis'!$C:$C,$C300,'Interim Analysis'!$F:$F,$F300,'Interim Analysis'!$G:$G,$H300,'Interim Analysis'!$D:$D,$D300)
*(INDEX('Dimensional Maps'!O$39:O$63,MATCH($E300,'Dimensional Maps'!$C$8:$C$32,0),1)
/SUMIFS('Dimensional Maps'!O$39:O$63, 'Dimensional Maps'!$B$8:$B$32,$D300)))),0),0)</f>
        <v>2.5446967902668313E-2</v>
      </c>
      <c r="U300" s="115">
        <f>IFERROR(IF($G300 = "WholeBlg",IF(U$1&lt;2020, 0,
IF($H300="GWh",SUMIFS('Interim Analysis'!O:O,'Interim Analysis'!$B:$B,$B300,'Interim Analysis'!$C:$C,$C300,'Interim Analysis'!$F:$F,$F300,'Interim Analysis'!$G:$G,$H300,'Interim Analysis'!$E:$E,$E300),
SUMIFS('Interim Analysis'!O:O,'Interim Analysis'!$B:$B,$B300,'Interim Analysis'!$C:$C,$C300,'Interim Analysis'!$F:$F,$F300,'Interim Analysis'!$G:$G,$H300,'Interim Analysis'!$D:$D,$D300)
*(INDEX('Dimensional Maps'!P$39:P$63,MATCH($E300,'Dimensional Maps'!$C$8:$C$32,0),1)
/SUMIFS('Dimensional Maps'!P$39:P$63, 'Dimensional Maps'!$B$8:$B$32,$D300)))),0),0)</f>
        <v>2.8475500016779884E-2</v>
      </c>
      <c r="V300" s="115">
        <f>IFERROR(IF($G300 = "WholeBlg",IF(V$1&lt;2020, 0,
IF($H300="GWh",SUMIFS('Interim Analysis'!P:P,'Interim Analysis'!$B:$B,$B300,'Interim Analysis'!$C:$C,$C300,'Interim Analysis'!$F:$F,$F300,'Interim Analysis'!$G:$G,$H300,'Interim Analysis'!$E:$E,$E300),
SUMIFS('Interim Analysis'!P:P,'Interim Analysis'!$B:$B,$B300,'Interim Analysis'!$C:$C,$C300,'Interim Analysis'!$F:$F,$F300,'Interim Analysis'!$G:$G,$H300,'Interim Analysis'!$D:$D,$D300)
*(INDEX('Dimensional Maps'!Q$39:Q$63,MATCH($E300,'Dimensional Maps'!$C$8:$C$32,0),1)
/SUMIFS('Dimensional Maps'!Q$39:Q$63, 'Dimensional Maps'!$B$8:$B$32,$D300)))),0),0)</f>
        <v>3.1308558392321821E-2</v>
      </c>
      <c r="W300" s="115">
        <f>IFERROR(IF($G300 = "WholeBlg",IF(W$1&lt;2020, 0,
IF($H300="GWh",SUMIFS('Interim Analysis'!Q:Q,'Interim Analysis'!$B:$B,$B300,'Interim Analysis'!$C:$C,$C300,'Interim Analysis'!$F:$F,$F300,'Interim Analysis'!$G:$G,$H300,'Interim Analysis'!$E:$E,$E300),
SUMIFS('Interim Analysis'!Q:Q,'Interim Analysis'!$B:$B,$B300,'Interim Analysis'!$C:$C,$C300,'Interim Analysis'!$F:$F,$F300,'Interim Analysis'!$G:$G,$H300,'Interim Analysis'!$D:$D,$D300)
*(INDEX('Dimensional Maps'!R$39:R$63,MATCH($E300,'Dimensional Maps'!$C$8:$C$32,0),1)
/SUMIFS('Dimensional Maps'!R$39:R$63, 'Dimensional Maps'!$B$8:$B$32,$D300)))),0),0)</f>
        <v>3.4068750750353274E-2</v>
      </c>
    </row>
    <row r="301" spans="1:23" x14ac:dyDescent="0.25">
      <c r="A301" s="105" t="str">
        <f>Home!$C$20</f>
        <v>IOU Potential Program Savings ET</v>
      </c>
      <c r="B301" s="103" t="s">
        <v>236</v>
      </c>
      <c r="C301" s="103">
        <v>2</v>
      </c>
      <c r="D301" s="103" t="s">
        <v>44</v>
      </c>
      <c r="E301" s="103" t="s">
        <v>215</v>
      </c>
      <c r="F301" s="103" t="s">
        <v>186</v>
      </c>
      <c r="G301" s="103" t="s">
        <v>53</v>
      </c>
      <c r="H301" s="143" t="s">
        <v>20</v>
      </c>
      <c r="I301" s="115">
        <f>IFERROR(IF($G301 = "WholeBlg",IF(I$1&lt;2020, 0,
IF($H301="GWh",SUMIFS('Interim Analysis'!C:C,'Interim Analysis'!$B:$B,$B301,'Interim Analysis'!$C:$C,$C301,'Interim Analysis'!$F:$F,$F301,'Interim Analysis'!$G:$G,$H301,'Interim Analysis'!$E:$E,$E301),
SUMIFS('Interim Analysis'!C:C,'Interim Analysis'!$B:$B,$B301,'Interim Analysis'!$C:$C,$C301,'Interim Analysis'!$F:$F,$F301,'Interim Analysis'!$G:$G,$H301,'Interim Analysis'!$D:$D,$D301)
*(INDEX('Dimensional Maps'!D$39:D$63,MATCH($E301,'Dimensional Maps'!$C$8:$C$32,0),1)
/SUMIFS('Dimensional Maps'!D$39:D$63, 'Dimensional Maps'!$B$8:$B$32,$D301)))),0),0)</f>
        <v>0</v>
      </c>
      <c r="J301" s="115">
        <f>IFERROR(IF($G301 = "WholeBlg",IF(J$1&lt;2020, 0,
IF($H301="GWh",SUMIFS('Interim Analysis'!D:D,'Interim Analysis'!$B:$B,$B301,'Interim Analysis'!$C:$C,$C301,'Interim Analysis'!$F:$F,$F301,'Interim Analysis'!$G:$G,$H301,'Interim Analysis'!$E:$E,$E301),
SUMIFS('Interim Analysis'!D:D,'Interim Analysis'!$B:$B,$B301,'Interim Analysis'!$C:$C,$C301,'Interim Analysis'!$F:$F,$F301,'Interim Analysis'!$G:$G,$H301,'Interim Analysis'!$D:$D,$D301)
*(INDEX('Dimensional Maps'!E$39:E$63,MATCH($E301,'Dimensional Maps'!$C$8:$C$32,0),1)
/SUMIFS('Dimensional Maps'!E$39:E$63, 'Dimensional Maps'!$B$8:$B$32,$D301)))),0),0)</f>
        <v>0</v>
      </c>
      <c r="K301" s="115">
        <f>IFERROR(IF($G301 = "WholeBlg",IF(K$1&lt;2020, 0,
IF($H301="GWh",SUMIFS('Interim Analysis'!E:E,'Interim Analysis'!$B:$B,$B301,'Interim Analysis'!$C:$C,$C301,'Interim Analysis'!$F:$F,$F301,'Interim Analysis'!$G:$G,$H301,'Interim Analysis'!$E:$E,$E301),
SUMIFS('Interim Analysis'!E:E,'Interim Analysis'!$B:$B,$B301,'Interim Analysis'!$C:$C,$C301,'Interim Analysis'!$F:$F,$F301,'Interim Analysis'!$G:$G,$H301,'Interim Analysis'!$D:$D,$D301)
*(INDEX('Dimensional Maps'!F$39:F$63,MATCH($E301,'Dimensional Maps'!$C$8:$C$32,0),1)
/SUMIFS('Dimensional Maps'!F$39:F$63, 'Dimensional Maps'!$B$8:$B$32,$D301)))),0),0)</f>
        <v>0</v>
      </c>
      <c r="L301" s="115">
        <f>IFERROR(IF($G301 = "WholeBlg",IF(L$1&lt;2020, 0,
IF($H301="GWh",SUMIFS('Interim Analysis'!F:F,'Interim Analysis'!$B:$B,$B301,'Interim Analysis'!$C:$C,$C301,'Interim Analysis'!$F:$F,$F301,'Interim Analysis'!$G:$G,$H301,'Interim Analysis'!$E:$E,$E301),
SUMIFS('Interim Analysis'!F:F,'Interim Analysis'!$B:$B,$B301,'Interim Analysis'!$C:$C,$C301,'Interim Analysis'!$F:$F,$F301,'Interim Analysis'!$G:$G,$H301,'Interim Analysis'!$D:$D,$D301)
*(INDEX('Dimensional Maps'!G$39:G$63,MATCH($E301,'Dimensional Maps'!$C$8:$C$32,0),1)
/SUMIFS('Dimensional Maps'!G$39:G$63, 'Dimensional Maps'!$B$8:$B$32,$D301)))),0),0)</f>
        <v>0</v>
      </c>
      <c r="M301" s="115">
        <f>IFERROR(IF($G301 = "WholeBlg",IF(M$1&lt;2020, 0,
IF($H301="GWh",SUMIFS('Interim Analysis'!G:G,'Interim Analysis'!$B:$B,$B301,'Interim Analysis'!$C:$C,$C301,'Interim Analysis'!$F:$F,$F301,'Interim Analysis'!$G:$G,$H301,'Interim Analysis'!$E:$E,$E301),
SUMIFS('Interim Analysis'!G:G,'Interim Analysis'!$B:$B,$B301,'Interim Analysis'!$C:$C,$C301,'Interim Analysis'!$F:$F,$F301,'Interim Analysis'!$G:$G,$H301,'Interim Analysis'!$D:$D,$D301)
*(INDEX('Dimensional Maps'!H$39:H$63,MATCH($E301,'Dimensional Maps'!$C$8:$C$32,0),1)
/SUMIFS('Dimensional Maps'!H$39:H$63, 'Dimensional Maps'!$B$8:$B$32,$D301)))),0),0)</f>
        <v>0</v>
      </c>
      <c r="N301" s="115">
        <f>IFERROR(IF($G301 = "WholeBlg",IF(N$1&lt;2020, 0,
IF($H301="GWh",SUMIFS('Interim Analysis'!H:H,'Interim Analysis'!$B:$B,$B301,'Interim Analysis'!$C:$C,$C301,'Interim Analysis'!$F:$F,$F301,'Interim Analysis'!$G:$G,$H301,'Interim Analysis'!$E:$E,$E301),
SUMIFS('Interim Analysis'!H:H,'Interim Analysis'!$B:$B,$B301,'Interim Analysis'!$C:$C,$C301,'Interim Analysis'!$F:$F,$F301,'Interim Analysis'!$G:$G,$H301,'Interim Analysis'!$D:$D,$D301)
*(INDEX('Dimensional Maps'!I$39:I$63,MATCH($E301,'Dimensional Maps'!$C$8:$C$32,0),1)
/SUMIFS('Dimensional Maps'!I$39:I$63, 'Dimensional Maps'!$B$8:$B$32,$D301)))),0),0)</f>
        <v>3.3638151522653592E-2</v>
      </c>
      <c r="O301" s="115">
        <f>IFERROR(IF($G301 = "WholeBlg",IF(O$1&lt;2020, 0,
IF($H301="GWh",SUMIFS('Interim Analysis'!I:I,'Interim Analysis'!$B:$B,$B301,'Interim Analysis'!$C:$C,$C301,'Interim Analysis'!$F:$F,$F301,'Interim Analysis'!$G:$G,$H301,'Interim Analysis'!$E:$E,$E301),
SUMIFS('Interim Analysis'!I:I,'Interim Analysis'!$B:$B,$B301,'Interim Analysis'!$C:$C,$C301,'Interim Analysis'!$F:$F,$F301,'Interim Analysis'!$G:$G,$H301,'Interim Analysis'!$D:$D,$D301)
*(INDEX('Dimensional Maps'!J$39:J$63,MATCH($E301,'Dimensional Maps'!$C$8:$C$32,0),1)
/SUMIFS('Dimensional Maps'!J$39:J$63, 'Dimensional Maps'!$B$8:$B$32,$D301)))),0),0)</f>
        <v>6.6733898260881955E-2</v>
      </c>
      <c r="P301" s="115">
        <f>IFERROR(IF($G301 = "WholeBlg",IF(P$1&lt;2020, 0,
IF($H301="GWh",SUMIFS('Interim Analysis'!J:J,'Interim Analysis'!$B:$B,$B301,'Interim Analysis'!$C:$C,$C301,'Interim Analysis'!$F:$F,$F301,'Interim Analysis'!$G:$G,$H301,'Interim Analysis'!$E:$E,$E301),
SUMIFS('Interim Analysis'!J:J,'Interim Analysis'!$B:$B,$B301,'Interim Analysis'!$C:$C,$C301,'Interim Analysis'!$F:$F,$F301,'Interim Analysis'!$G:$G,$H301,'Interim Analysis'!$D:$D,$D301)
*(INDEX('Dimensional Maps'!K$39:K$63,MATCH($E301,'Dimensional Maps'!$C$8:$C$32,0),1)
/SUMIFS('Dimensional Maps'!K$39:K$63, 'Dimensional Maps'!$B$8:$B$32,$D301)))),0),0)</f>
        <v>9.9468810157423246E-2</v>
      </c>
      <c r="Q301" s="115">
        <f>IFERROR(IF($G301 = "WholeBlg",IF(Q$1&lt;2020, 0,
IF($H301="GWh",SUMIFS('Interim Analysis'!K:K,'Interim Analysis'!$B:$B,$B301,'Interim Analysis'!$C:$C,$C301,'Interim Analysis'!$F:$F,$F301,'Interim Analysis'!$G:$G,$H301,'Interim Analysis'!$E:$E,$E301),
SUMIFS('Interim Analysis'!K:K,'Interim Analysis'!$B:$B,$B301,'Interim Analysis'!$C:$C,$C301,'Interim Analysis'!$F:$F,$F301,'Interim Analysis'!$G:$G,$H301,'Interim Analysis'!$D:$D,$D301)
*(INDEX('Dimensional Maps'!L$39:L$63,MATCH($E301,'Dimensional Maps'!$C$8:$C$32,0),1)
/SUMIFS('Dimensional Maps'!L$39:L$63, 'Dimensional Maps'!$B$8:$B$32,$D301)))),0),0)</f>
        <v>0.13198412820180808</v>
      </c>
      <c r="R301" s="115">
        <f>IFERROR(IF($G301 = "WholeBlg",IF(R$1&lt;2020, 0,
IF($H301="GWh",SUMIFS('Interim Analysis'!L:L,'Interim Analysis'!$B:$B,$B301,'Interim Analysis'!$C:$C,$C301,'Interim Analysis'!$F:$F,$F301,'Interim Analysis'!$G:$G,$H301,'Interim Analysis'!$E:$E,$E301),
SUMIFS('Interim Analysis'!L:L,'Interim Analysis'!$B:$B,$B301,'Interim Analysis'!$C:$C,$C301,'Interim Analysis'!$F:$F,$F301,'Interim Analysis'!$G:$G,$H301,'Interim Analysis'!$D:$D,$D301)
*(INDEX('Dimensional Maps'!M$39:M$63,MATCH($E301,'Dimensional Maps'!$C$8:$C$32,0),1)
/SUMIFS('Dimensional Maps'!M$39:M$63, 'Dimensional Maps'!$B$8:$B$32,$D301)))),0),0)</f>
        <v>0.164591572870918</v>
      </c>
      <c r="S301" s="115">
        <f>IFERROR(IF($G301 = "WholeBlg",IF(S$1&lt;2020, 0,
IF($H301="GWh",SUMIFS('Interim Analysis'!M:M,'Interim Analysis'!$B:$B,$B301,'Interim Analysis'!$C:$C,$C301,'Interim Analysis'!$F:$F,$F301,'Interim Analysis'!$G:$G,$H301,'Interim Analysis'!$E:$E,$E301),
SUMIFS('Interim Analysis'!M:M,'Interim Analysis'!$B:$B,$B301,'Interim Analysis'!$C:$C,$C301,'Interim Analysis'!$F:$F,$F301,'Interim Analysis'!$G:$G,$H301,'Interim Analysis'!$D:$D,$D301)
*(INDEX('Dimensional Maps'!N$39:N$63,MATCH($E301,'Dimensional Maps'!$C$8:$C$32,0),1)
/SUMIFS('Dimensional Maps'!N$39:N$63, 'Dimensional Maps'!$B$8:$B$32,$D301)))),0),0)</f>
        <v>0.19831323785112426</v>
      </c>
      <c r="T301" s="115">
        <f>IFERROR(IF($G301 = "WholeBlg",IF(T$1&lt;2020, 0,
IF($H301="GWh",SUMIFS('Interim Analysis'!N:N,'Interim Analysis'!$B:$B,$B301,'Interim Analysis'!$C:$C,$C301,'Interim Analysis'!$F:$F,$F301,'Interim Analysis'!$G:$G,$H301,'Interim Analysis'!$E:$E,$E301),
SUMIFS('Interim Analysis'!N:N,'Interim Analysis'!$B:$B,$B301,'Interim Analysis'!$C:$C,$C301,'Interim Analysis'!$F:$F,$F301,'Interim Analysis'!$G:$G,$H301,'Interim Analysis'!$D:$D,$D301)
*(INDEX('Dimensional Maps'!O$39:O$63,MATCH($E301,'Dimensional Maps'!$C$8:$C$32,0),1)
/SUMIFS('Dimensional Maps'!O$39:O$63, 'Dimensional Maps'!$B$8:$B$32,$D301)))),0),0)</f>
        <v>0.23357648122793134</v>
      </c>
      <c r="U301" s="115">
        <f>IFERROR(IF($G301 = "WholeBlg",IF(U$1&lt;2020, 0,
IF($H301="GWh",SUMIFS('Interim Analysis'!O:O,'Interim Analysis'!$B:$B,$B301,'Interim Analysis'!$C:$C,$C301,'Interim Analysis'!$F:$F,$F301,'Interim Analysis'!$G:$G,$H301,'Interim Analysis'!$E:$E,$E301),
SUMIFS('Interim Analysis'!O:O,'Interim Analysis'!$B:$B,$B301,'Interim Analysis'!$C:$C,$C301,'Interim Analysis'!$F:$F,$F301,'Interim Analysis'!$G:$G,$H301,'Interim Analysis'!$D:$D,$D301)
*(INDEX('Dimensional Maps'!P$39:P$63,MATCH($E301,'Dimensional Maps'!$C$8:$C$32,0),1)
/SUMIFS('Dimensional Maps'!P$39:P$63, 'Dimensional Maps'!$B$8:$B$32,$D301)))),0),0)</f>
        <v>0.27312518827927007</v>
      </c>
      <c r="V301" s="115">
        <f>IFERROR(IF($G301 = "WholeBlg",IF(V$1&lt;2020, 0,
IF($H301="GWh",SUMIFS('Interim Analysis'!P:P,'Interim Analysis'!$B:$B,$B301,'Interim Analysis'!$C:$C,$C301,'Interim Analysis'!$F:$F,$F301,'Interim Analysis'!$G:$G,$H301,'Interim Analysis'!$E:$E,$E301),
SUMIFS('Interim Analysis'!P:P,'Interim Analysis'!$B:$B,$B301,'Interim Analysis'!$C:$C,$C301,'Interim Analysis'!$F:$F,$F301,'Interim Analysis'!$G:$G,$H301,'Interim Analysis'!$D:$D,$D301)
*(INDEX('Dimensional Maps'!Q$39:Q$63,MATCH($E301,'Dimensional Maps'!$C$8:$C$32,0),1)
/SUMIFS('Dimensional Maps'!Q$39:Q$63, 'Dimensional Maps'!$B$8:$B$32,$D301)))),0),0)</f>
        <v>0.31878234898252727</v>
      </c>
      <c r="W301" s="115">
        <f>IFERROR(IF($G301 = "WholeBlg",IF(W$1&lt;2020, 0,
IF($H301="GWh",SUMIFS('Interim Analysis'!Q:Q,'Interim Analysis'!$B:$B,$B301,'Interim Analysis'!$C:$C,$C301,'Interim Analysis'!$F:$F,$F301,'Interim Analysis'!$G:$G,$H301,'Interim Analysis'!$E:$E,$E301),
SUMIFS('Interim Analysis'!Q:Q,'Interim Analysis'!$B:$B,$B301,'Interim Analysis'!$C:$C,$C301,'Interim Analysis'!$F:$F,$F301,'Interim Analysis'!$G:$G,$H301,'Interim Analysis'!$D:$D,$D301)
*(INDEX('Dimensional Maps'!R$39:R$63,MATCH($E301,'Dimensional Maps'!$C$8:$C$32,0),1)
/SUMIFS('Dimensional Maps'!R$39:R$63, 'Dimensional Maps'!$B$8:$B$32,$D301)))),0),0)</f>
        <v>0.37739713196464519</v>
      </c>
    </row>
    <row r="302" spans="1:23" x14ac:dyDescent="0.25">
      <c r="A302" s="105" t="str">
        <f>Home!$C$20</f>
        <v>IOU Potential Program Savings ET</v>
      </c>
      <c r="B302" s="103" t="s">
        <v>238</v>
      </c>
      <c r="C302" s="103">
        <v>2</v>
      </c>
      <c r="D302" s="103" t="s">
        <v>47</v>
      </c>
      <c r="E302" s="103" t="s">
        <v>45</v>
      </c>
      <c r="F302" s="103" t="s">
        <v>167</v>
      </c>
      <c r="G302" s="103" t="s">
        <v>53</v>
      </c>
      <c r="H302" s="143" t="s">
        <v>18</v>
      </c>
      <c r="I302" s="115">
        <f>IFERROR(IF($G302 = "WholeBlg",IF(I$1&lt;2020, 0,
IF($H302="GWh",SUMIFS('Interim Analysis'!C:C,'Interim Analysis'!$B:$B,$B302,'Interim Analysis'!$C:$C,$C302,'Interim Analysis'!$F:$F,$F302,'Interim Analysis'!$G:$G,$H302,'Interim Analysis'!$E:$E,$E302),
SUMIFS('Interim Analysis'!C:C,'Interim Analysis'!$B:$B,$B302,'Interim Analysis'!$C:$C,$C302,'Interim Analysis'!$F:$F,$F302,'Interim Analysis'!$G:$G,$H302,'Interim Analysis'!$D:$D,$D302)
*(INDEX('Dimensional Maps'!D$39:D$63,MATCH($E302,'Dimensional Maps'!$C$8:$C$32,0),1)
/SUMIFS('Dimensional Maps'!D$39:D$63, 'Dimensional Maps'!$B$8:$B$32,$D302)))),0),0)</f>
        <v>0</v>
      </c>
      <c r="J302" s="115">
        <f>IFERROR(IF($G302 = "WholeBlg",IF(J$1&lt;2020, 0,
IF($H302="GWh",SUMIFS('Interim Analysis'!D:D,'Interim Analysis'!$B:$B,$B302,'Interim Analysis'!$C:$C,$C302,'Interim Analysis'!$F:$F,$F302,'Interim Analysis'!$G:$G,$H302,'Interim Analysis'!$E:$E,$E302),
SUMIFS('Interim Analysis'!D:D,'Interim Analysis'!$B:$B,$B302,'Interim Analysis'!$C:$C,$C302,'Interim Analysis'!$F:$F,$F302,'Interim Analysis'!$G:$G,$H302,'Interim Analysis'!$D:$D,$D302)
*(INDEX('Dimensional Maps'!E$39:E$63,MATCH($E302,'Dimensional Maps'!$C$8:$C$32,0),1)
/SUMIFS('Dimensional Maps'!E$39:E$63, 'Dimensional Maps'!$B$8:$B$32,$D302)))),0),0)</f>
        <v>0</v>
      </c>
      <c r="K302" s="115">
        <f>IFERROR(IF($G302 = "WholeBlg",IF(K$1&lt;2020, 0,
IF($H302="GWh",SUMIFS('Interim Analysis'!E:E,'Interim Analysis'!$B:$B,$B302,'Interim Analysis'!$C:$C,$C302,'Interim Analysis'!$F:$F,$F302,'Interim Analysis'!$G:$G,$H302,'Interim Analysis'!$E:$E,$E302),
SUMIFS('Interim Analysis'!E:E,'Interim Analysis'!$B:$B,$B302,'Interim Analysis'!$C:$C,$C302,'Interim Analysis'!$F:$F,$F302,'Interim Analysis'!$G:$G,$H302,'Interim Analysis'!$D:$D,$D302)
*(INDEX('Dimensional Maps'!F$39:F$63,MATCH($E302,'Dimensional Maps'!$C$8:$C$32,0),1)
/SUMIFS('Dimensional Maps'!F$39:F$63, 'Dimensional Maps'!$B$8:$B$32,$D302)))),0),0)</f>
        <v>0</v>
      </c>
      <c r="L302" s="115">
        <f>IFERROR(IF($G302 = "WholeBlg",IF(L$1&lt;2020, 0,
IF($H302="GWh",SUMIFS('Interim Analysis'!F:F,'Interim Analysis'!$B:$B,$B302,'Interim Analysis'!$C:$C,$C302,'Interim Analysis'!$F:$F,$F302,'Interim Analysis'!$G:$G,$H302,'Interim Analysis'!$E:$E,$E302),
SUMIFS('Interim Analysis'!F:F,'Interim Analysis'!$B:$B,$B302,'Interim Analysis'!$C:$C,$C302,'Interim Analysis'!$F:$F,$F302,'Interim Analysis'!$G:$G,$H302,'Interim Analysis'!$D:$D,$D302)
*(INDEX('Dimensional Maps'!G$39:G$63,MATCH($E302,'Dimensional Maps'!$C$8:$C$32,0),1)
/SUMIFS('Dimensional Maps'!G$39:G$63, 'Dimensional Maps'!$B$8:$B$32,$D302)))),0),0)</f>
        <v>0</v>
      </c>
      <c r="M302" s="115">
        <f>IFERROR(IF($G302 = "WholeBlg",IF(M$1&lt;2020, 0,
IF($H302="GWh",SUMIFS('Interim Analysis'!G:G,'Interim Analysis'!$B:$B,$B302,'Interim Analysis'!$C:$C,$C302,'Interim Analysis'!$F:$F,$F302,'Interim Analysis'!$G:$G,$H302,'Interim Analysis'!$E:$E,$E302),
SUMIFS('Interim Analysis'!G:G,'Interim Analysis'!$B:$B,$B302,'Interim Analysis'!$C:$C,$C302,'Interim Analysis'!$F:$F,$F302,'Interim Analysis'!$G:$G,$H302,'Interim Analysis'!$D:$D,$D302)
*(INDEX('Dimensional Maps'!H$39:H$63,MATCH($E302,'Dimensional Maps'!$C$8:$C$32,0),1)
/SUMIFS('Dimensional Maps'!H$39:H$63, 'Dimensional Maps'!$B$8:$B$32,$D302)))),0),0)</f>
        <v>0</v>
      </c>
      <c r="N302" s="115">
        <f>IFERROR(IF($G302 = "WholeBlg",IF(N$1&lt;2020, 0,
IF($H302="GWh",SUMIFS('Interim Analysis'!H:H,'Interim Analysis'!$B:$B,$B302,'Interim Analysis'!$C:$C,$C302,'Interim Analysis'!$F:$F,$F302,'Interim Analysis'!$G:$G,$H302,'Interim Analysis'!$E:$E,$E302),
SUMIFS('Interim Analysis'!H:H,'Interim Analysis'!$B:$B,$B302,'Interim Analysis'!$C:$C,$C302,'Interim Analysis'!$F:$F,$F302,'Interim Analysis'!$G:$G,$H302,'Interim Analysis'!$D:$D,$D302)
*(INDEX('Dimensional Maps'!I$39:I$63,MATCH($E302,'Dimensional Maps'!$C$8:$C$32,0),1)
/SUMIFS('Dimensional Maps'!I$39:I$63, 'Dimensional Maps'!$B$8:$B$32,$D302)))),0),0)</f>
        <v>13.615297141416137</v>
      </c>
      <c r="O302" s="115">
        <f>IFERROR(IF($G302 = "WholeBlg",IF(O$1&lt;2020, 0,
IF($H302="GWh",SUMIFS('Interim Analysis'!I:I,'Interim Analysis'!$B:$B,$B302,'Interim Analysis'!$C:$C,$C302,'Interim Analysis'!$F:$F,$F302,'Interim Analysis'!$G:$G,$H302,'Interim Analysis'!$E:$E,$E302),
SUMIFS('Interim Analysis'!I:I,'Interim Analysis'!$B:$B,$B302,'Interim Analysis'!$C:$C,$C302,'Interim Analysis'!$F:$F,$F302,'Interim Analysis'!$G:$G,$H302,'Interim Analysis'!$D:$D,$D302)
*(INDEX('Dimensional Maps'!J$39:J$63,MATCH($E302,'Dimensional Maps'!$C$8:$C$32,0),1)
/SUMIFS('Dimensional Maps'!J$39:J$63, 'Dimensional Maps'!$B$8:$B$32,$D302)))),0),0)</f>
        <v>26.966845962890094</v>
      </c>
      <c r="P302" s="115">
        <f>IFERROR(IF($G302 = "WholeBlg",IF(P$1&lt;2020, 0,
IF($H302="GWh",SUMIFS('Interim Analysis'!J:J,'Interim Analysis'!$B:$B,$B302,'Interim Analysis'!$C:$C,$C302,'Interim Analysis'!$F:$F,$F302,'Interim Analysis'!$G:$G,$H302,'Interim Analysis'!$E:$E,$E302),
SUMIFS('Interim Analysis'!J:J,'Interim Analysis'!$B:$B,$B302,'Interim Analysis'!$C:$C,$C302,'Interim Analysis'!$F:$F,$F302,'Interim Analysis'!$G:$G,$H302,'Interim Analysis'!$D:$D,$D302)
*(INDEX('Dimensional Maps'!K$39:K$63,MATCH($E302,'Dimensional Maps'!$C$8:$C$32,0),1)
/SUMIFS('Dimensional Maps'!K$39:K$63, 'Dimensional Maps'!$B$8:$B$32,$D302)))),0),0)</f>
        <v>40.11341507961545</v>
      </c>
      <c r="Q302" s="115">
        <f>IFERROR(IF($G302 = "WholeBlg",IF(Q$1&lt;2020, 0,
IF($H302="GWh",SUMIFS('Interim Analysis'!K:K,'Interim Analysis'!$B:$B,$B302,'Interim Analysis'!$C:$C,$C302,'Interim Analysis'!$F:$F,$F302,'Interim Analysis'!$G:$G,$H302,'Interim Analysis'!$E:$E,$E302),
SUMIFS('Interim Analysis'!K:K,'Interim Analysis'!$B:$B,$B302,'Interim Analysis'!$C:$C,$C302,'Interim Analysis'!$F:$F,$F302,'Interim Analysis'!$G:$G,$H302,'Interim Analysis'!$D:$D,$D302)
*(INDEX('Dimensional Maps'!L$39:L$63,MATCH($E302,'Dimensional Maps'!$C$8:$C$32,0),1)
/SUMIFS('Dimensional Maps'!L$39:L$63, 'Dimensional Maps'!$B$8:$B$32,$D302)))),0),0)</f>
        <v>53.151771095815562</v>
      </c>
      <c r="R302" s="115">
        <f>IFERROR(IF($G302 = "WholeBlg",IF(R$1&lt;2020, 0,
IF($H302="GWh",SUMIFS('Interim Analysis'!L:L,'Interim Analysis'!$B:$B,$B302,'Interim Analysis'!$C:$C,$C302,'Interim Analysis'!$F:$F,$F302,'Interim Analysis'!$G:$G,$H302,'Interim Analysis'!$E:$E,$E302),
SUMIFS('Interim Analysis'!L:L,'Interim Analysis'!$B:$B,$B302,'Interim Analysis'!$C:$C,$C302,'Interim Analysis'!$F:$F,$F302,'Interim Analysis'!$G:$G,$H302,'Interim Analysis'!$D:$D,$D302)
*(INDEX('Dimensional Maps'!M$39:M$63,MATCH($E302,'Dimensional Maps'!$C$8:$C$32,0),1)
/SUMIFS('Dimensional Maps'!M$39:M$63, 'Dimensional Maps'!$B$8:$B$32,$D302)))),0),0)</f>
        <v>66.168365866891264</v>
      </c>
      <c r="S302" s="115">
        <f>IFERROR(IF($G302 = "WholeBlg",IF(S$1&lt;2020, 0,
IF($H302="GWh",SUMIFS('Interim Analysis'!M:M,'Interim Analysis'!$B:$B,$B302,'Interim Analysis'!$C:$C,$C302,'Interim Analysis'!$F:$F,$F302,'Interim Analysis'!$G:$G,$H302,'Interim Analysis'!$E:$E,$E302),
SUMIFS('Interim Analysis'!M:M,'Interim Analysis'!$B:$B,$B302,'Interim Analysis'!$C:$C,$C302,'Interim Analysis'!$F:$F,$F302,'Interim Analysis'!$G:$G,$H302,'Interim Analysis'!$D:$D,$D302)
*(INDEX('Dimensional Maps'!N$39:N$63,MATCH($E302,'Dimensional Maps'!$C$8:$C$32,0),1)
/SUMIFS('Dimensional Maps'!N$39:N$63, 'Dimensional Maps'!$B$8:$B$32,$D302)))),0),0)</f>
        <v>79.349872973383114</v>
      </c>
      <c r="T302" s="115">
        <f>IFERROR(IF($G302 = "WholeBlg",IF(T$1&lt;2020, 0,
IF($H302="GWh",SUMIFS('Interim Analysis'!N:N,'Interim Analysis'!$B:$B,$B302,'Interim Analysis'!$C:$C,$C302,'Interim Analysis'!$F:$F,$F302,'Interim Analysis'!$G:$G,$H302,'Interim Analysis'!$E:$E,$E302),
SUMIFS('Interim Analysis'!N:N,'Interim Analysis'!$B:$B,$B302,'Interim Analysis'!$C:$C,$C302,'Interim Analysis'!$F:$F,$F302,'Interim Analysis'!$G:$G,$H302,'Interim Analysis'!$D:$D,$D302)
*(INDEX('Dimensional Maps'!O$39:O$63,MATCH($E302,'Dimensional Maps'!$C$8:$C$32,0),1)
/SUMIFS('Dimensional Maps'!O$39:O$63, 'Dimensional Maps'!$B$8:$B$32,$D302)))),0),0)</f>
        <v>92.995737360307373</v>
      </c>
      <c r="U302" s="115">
        <f>IFERROR(IF($G302 = "WholeBlg",IF(U$1&lt;2020, 0,
IF($H302="GWh",SUMIFS('Interim Analysis'!O:O,'Interim Analysis'!$B:$B,$B302,'Interim Analysis'!$C:$C,$C302,'Interim Analysis'!$F:$F,$F302,'Interim Analysis'!$G:$G,$H302,'Interim Analysis'!$E:$E,$E302),
SUMIFS('Interim Analysis'!O:O,'Interim Analysis'!$B:$B,$B302,'Interim Analysis'!$C:$C,$C302,'Interim Analysis'!$F:$F,$F302,'Interim Analysis'!$G:$G,$H302,'Interim Analysis'!$D:$D,$D302)
*(INDEX('Dimensional Maps'!P$39:P$63,MATCH($E302,'Dimensional Maps'!$C$8:$C$32,0),1)
/SUMIFS('Dimensional Maps'!P$39:P$63, 'Dimensional Maps'!$B$8:$B$32,$D302)))),0),0)</f>
        <v>107.62615959987289</v>
      </c>
      <c r="V302" s="115">
        <f>IFERROR(IF($G302 = "WholeBlg",IF(V$1&lt;2020, 0,
IF($H302="GWh",SUMIFS('Interim Analysis'!P:P,'Interim Analysis'!$B:$B,$B302,'Interim Analysis'!$C:$C,$C302,'Interim Analysis'!$F:$F,$F302,'Interim Analysis'!$G:$G,$H302,'Interim Analysis'!$E:$E,$E302),
SUMIFS('Interim Analysis'!P:P,'Interim Analysis'!$B:$B,$B302,'Interim Analysis'!$C:$C,$C302,'Interim Analysis'!$F:$F,$F302,'Interim Analysis'!$G:$G,$H302,'Interim Analysis'!$D:$D,$D302)
*(INDEX('Dimensional Maps'!Q$39:Q$63,MATCH($E302,'Dimensional Maps'!$C$8:$C$32,0),1)
/SUMIFS('Dimensional Maps'!Q$39:Q$63, 'Dimensional Maps'!$B$8:$B$32,$D302)))),0),0)</f>
        <v>124.1546577123283</v>
      </c>
      <c r="W302" s="115">
        <f>IFERROR(IF($G302 = "WholeBlg",IF(W$1&lt;2020, 0,
IF($H302="GWh",SUMIFS('Interim Analysis'!Q:Q,'Interim Analysis'!$B:$B,$B302,'Interim Analysis'!$C:$C,$C302,'Interim Analysis'!$F:$F,$F302,'Interim Analysis'!$G:$G,$H302,'Interim Analysis'!$E:$E,$E302),
SUMIFS('Interim Analysis'!Q:Q,'Interim Analysis'!$B:$B,$B302,'Interim Analysis'!$C:$C,$C302,'Interim Analysis'!$F:$F,$F302,'Interim Analysis'!$G:$G,$H302,'Interim Analysis'!$D:$D,$D302)
*(INDEX('Dimensional Maps'!R$39:R$63,MATCH($E302,'Dimensional Maps'!$C$8:$C$32,0),1)
/SUMIFS('Dimensional Maps'!R$39:R$63, 'Dimensional Maps'!$B$8:$B$32,$D302)))),0),0)</f>
        <v>144.27877815624612</v>
      </c>
    </row>
    <row r="303" spans="1:23" x14ac:dyDescent="0.25">
      <c r="A303" s="105" t="str">
        <f>Home!$C$20</f>
        <v>IOU Potential Program Savings ET</v>
      </c>
      <c r="B303" s="103" t="s">
        <v>238</v>
      </c>
      <c r="C303" s="103">
        <v>2</v>
      </c>
      <c r="D303" s="103" t="s">
        <v>47</v>
      </c>
      <c r="E303" s="103" t="s">
        <v>45</v>
      </c>
      <c r="F303" s="103" t="s">
        <v>186</v>
      </c>
      <c r="G303" s="103" t="s">
        <v>53</v>
      </c>
      <c r="H303" s="143" t="s">
        <v>18</v>
      </c>
      <c r="I303" s="115">
        <f>IFERROR(IF($G303 = "WholeBlg",IF(I$1&lt;2020, 0,
IF($H303="GWh",SUMIFS('Interim Analysis'!C:C,'Interim Analysis'!$B:$B,$B303,'Interim Analysis'!$C:$C,$C303,'Interim Analysis'!$F:$F,$F303,'Interim Analysis'!$G:$G,$H303,'Interim Analysis'!$E:$E,$E303),
SUMIFS('Interim Analysis'!C:C,'Interim Analysis'!$B:$B,$B303,'Interim Analysis'!$C:$C,$C303,'Interim Analysis'!$F:$F,$F303,'Interim Analysis'!$G:$G,$H303,'Interim Analysis'!$D:$D,$D303)
*(INDEX('Dimensional Maps'!D$39:D$63,MATCH($E303,'Dimensional Maps'!$C$8:$C$32,0),1)
/SUMIFS('Dimensional Maps'!D$39:D$63, 'Dimensional Maps'!$B$8:$B$32,$D303)))),0),0)</f>
        <v>0</v>
      </c>
      <c r="J303" s="115">
        <f>IFERROR(IF($G303 = "WholeBlg",IF(J$1&lt;2020, 0,
IF($H303="GWh",SUMIFS('Interim Analysis'!D:D,'Interim Analysis'!$B:$B,$B303,'Interim Analysis'!$C:$C,$C303,'Interim Analysis'!$F:$F,$F303,'Interim Analysis'!$G:$G,$H303,'Interim Analysis'!$E:$E,$E303),
SUMIFS('Interim Analysis'!D:D,'Interim Analysis'!$B:$B,$B303,'Interim Analysis'!$C:$C,$C303,'Interim Analysis'!$F:$F,$F303,'Interim Analysis'!$G:$G,$H303,'Interim Analysis'!$D:$D,$D303)
*(INDEX('Dimensional Maps'!E$39:E$63,MATCH($E303,'Dimensional Maps'!$C$8:$C$32,0),1)
/SUMIFS('Dimensional Maps'!E$39:E$63, 'Dimensional Maps'!$B$8:$B$32,$D303)))),0),0)</f>
        <v>0</v>
      </c>
      <c r="K303" s="115">
        <f>IFERROR(IF($G303 = "WholeBlg",IF(K$1&lt;2020, 0,
IF($H303="GWh",SUMIFS('Interim Analysis'!E:E,'Interim Analysis'!$B:$B,$B303,'Interim Analysis'!$C:$C,$C303,'Interim Analysis'!$F:$F,$F303,'Interim Analysis'!$G:$G,$H303,'Interim Analysis'!$E:$E,$E303),
SUMIFS('Interim Analysis'!E:E,'Interim Analysis'!$B:$B,$B303,'Interim Analysis'!$C:$C,$C303,'Interim Analysis'!$F:$F,$F303,'Interim Analysis'!$G:$G,$H303,'Interim Analysis'!$D:$D,$D303)
*(INDEX('Dimensional Maps'!F$39:F$63,MATCH($E303,'Dimensional Maps'!$C$8:$C$32,0),1)
/SUMIFS('Dimensional Maps'!F$39:F$63, 'Dimensional Maps'!$B$8:$B$32,$D303)))),0),0)</f>
        <v>0</v>
      </c>
      <c r="L303" s="115">
        <f>IFERROR(IF($G303 = "WholeBlg",IF(L$1&lt;2020, 0,
IF($H303="GWh",SUMIFS('Interim Analysis'!F:F,'Interim Analysis'!$B:$B,$B303,'Interim Analysis'!$C:$C,$C303,'Interim Analysis'!$F:$F,$F303,'Interim Analysis'!$G:$G,$H303,'Interim Analysis'!$E:$E,$E303),
SUMIFS('Interim Analysis'!F:F,'Interim Analysis'!$B:$B,$B303,'Interim Analysis'!$C:$C,$C303,'Interim Analysis'!$F:$F,$F303,'Interim Analysis'!$G:$G,$H303,'Interim Analysis'!$D:$D,$D303)
*(INDEX('Dimensional Maps'!G$39:G$63,MATCH($E303,'Dimensional Maps'!$C$8:$C$32,0),1)
/SUMIFS('Dimensional Maps'!G$39:G$63, 'Dimensional Maps'!$B$8:$B$32,$D303)))),0),0)</f>
        <v>0</v>
      </c>
      <c r="M303" s="115">
        <f>IFERROR(IF($G303 = "WholeBlg",IF(M$1&lt;2020, 0,
IF($H303="GWh",SUMIFS('Interim Analysis'!G:G,'Interim Analysis'!$B:$B,$B303,'Interim Analysis'!$C:$C,$C303,'Interim Analysis'!$F:$F,$F303,'Interim Analysis'!$G:$G,$H303,'Interim Analysis'!$E:$E,$E303),
SUMIFS('Interim Analysis'!G:G,'Interim Analysis'!$B:$B,$B303,'Interim Analysis'!$C:$C,$C303,'Interim Analysis'!$F:$F,$F303,'Interim Analysis'!$G:$G,$H303,'Interim Analysis'!$D:$D,$D303)
*(INDEX('Dimensional Maps'!H$39:H$63,MATCH($E303,'Dimensional Maps'!$C$8:$C$32,0),1)
/SUMIFS('Dimensional Maps'!H$39:H$63, 'Dimensional Maps'!$B$8:$B$32,$D303)))),0),0)</f>
        <v>0</v>
      </c>
      <c r="N303" s="115">
        <f>IFERROR(IF($G303 = "WholeBlg",IF(N$1&lt;2020, 0,
IF($H303="GWh",SUMIFS('Interim Analysis'!H:H,'Interim Analysis'!$B:$B,$B303,'Interim Analysis'!$C:$C,$C303,'Interim Analysis'!$F:$F,$F303,'Interim Analysis'!$G:$G,$H303,'Interim Analysis'!$E:$E,$E303),
SUMIFS('Interim Analysis'!H:H,'Interim Analysis'!$B:$B,$B303,'Interim Analysis'!$C:$C,$C303,'Interim Analysis'!$F:$F,$F303,'Interim Analysis'!$G:$G,$H303,'Interim Analysis'!$D:$D,$D303)
*(INDEX('Dimensional Maps'!I$39:I$63,MATCH($E303,'Dimensional Maps'!$C$8:$C$32,0),1)
/SUMIFS('Dimensional Maps'!I$39:I$63, 'Dimensional Maps'!$B$8:$B$32,$D303)))),0),0)</f>
        <v>13.078044416552791</v>
      </c>
      <c r="O303" s="115">
        <f>IFERROR(IF($G303 = "WholeBlg",IF(O$1&lt;2020, 0,
IF($H303="GWh",SUMIFS('Interim Analysis'!I:I,'Interim Analysis'!$B:$B,$B303,'Interim Analysis'!$C:$C,$C303,'Interim Analysis'!$F:$F,$F303,'Interim Analysis'!$G:$G,$H303,'Interim Analysis'!$E:$E,$E303),
SUMIFS('Interim Analysis'!I:I,'Interim Analysis'!$B:$B,$B303,'Interim Analysis'!$C:$C,$C303,'Interim Analysis'!$F:$F,$F303,'Interim Analysis'!$G:$G,$H303,'Interim Analysis'!$D:$D,$D303)
*(INDEX('Dimensional Maps'!J$39:J$63,MATCH($E303,'Dimensional Maps'!$C$8:$C$32,0),1)
/SUMIFS('Dimensional Maps'!J$39:J$63, 'Dimensional Maps'!$B$8:$B$32,$D303)))),0),0)</f>
        <v>26.014272674344266</v>
      </c>
      <c r="P303" s="115">
        <f>IFERROR(IF($G303 = "WholeBlg",IF(P$1&lt;2020, 0,
IF($H303="GWh",SUMIFS('Interim Analysis'!J:J,'Interim Analysis'!$B:$B,$B303,'Interim Analysis'!$C:$C,$C303,'Interim Analysis'!$F:$F,$F303,'Interim Analysis'!$G:$G,$H303,'Interim Analysis'!$E:$E,$E303),
SUMIFS('Interim Analysis'!J:J,'Interim Analysis'!$B:$B,$B303,'Interim Analysis'!$C:$C,$C303,'Interim Analysis'!$F:$F,$F303,'Interim Analysis'!$G:$G,$H303,'Interim Analysis'!$D:$D,$D303)
*(INDEX('Dimensional Maps'!K$39:K$63,MATCH($E303,'Dimensional Maps'!$C$8:$C$32,0),1)
/SUMIFS('Dimensional Maps'!K$39:K$63, 'Dimensional Maps'!$B$8:$B$32,$D303)))),0),0)</f>
        <v>38.764206404611713</v>
      </c>
      <c r="Q303" s="115">
        <f>IFERROR(IF($G303 = "WholeBlg",IF(Q$1&lt;2020, 0,
IF($H303="GWh",SUMIFS('Interim Analysis'!K:K,'Interim Analysis'!$B:$B,$B303,'Interim Analysis'!$C:$C,$C303,'Interim Analysis'!$F:$F,$F303,'Interim Analysis'!$G:$G,$H303,'Interim Analysis'!$E:$E,$E303),
SUMIFS('Interim Analysis'!K:K,'Interim Analysis'!$B:$B,$B303,'Interim Analysis'!$C:$C,$C303,'Interim Analysis'!$F:$F,$F303,'Interim Analysis'!$G:$G,$H303,'Interim Analysis'!$D:$D,$D303)
*(INDEX('Dimensional Maps'!L$39:L$63,MATCH($E303,'Dimensional Maps'!$C$8:$C$32,0),1)
/SUMIFS('Dimensional Maps'!L$39:L$63, 'Dimensional Maps'!$B$8:$B$32,$D303)))),0),0)</f>
        <v>51.425585542775885</v>
      </c>
      <c r="R303" s="115">
        <f>IFERROR(IF($G303 = "WholeBlg",IF(R$1&lt;2020, 0,
IF($H303="GWh",SUMIFS('Interim Analysis'!L:L,'Interim Analysis'!$B:$B,$B303,'Interim Analysis'!$C:$C,$C303,'Interim Analysis'!$F:$F,$F303,'Interim Analysis'!$G:$G,$H303,'Interim Analysis'!$E:$E,$E303),
SUMIFS('Interim Analysis'!L:L,'Interim Analysis'!$B:$B,$B303,'Interim Analysis'!$C:$C,$C303,'Interim Analysis'!$F:$F,$F303,'Interim Analysis'!$G:$G,$H303,'Interim Analysis'!$D:$D,$D303)
*(INDEX('Dimensional Maps'!M$39:M$63,MATCH($E303,'Dimensional Maps'!$C$8:$C$32,0),1)
/SUMIFS('Dimensional Maps'!M$39:M$63, 'Dimensional Maps'!$B$8:$B$32,$D303)))),0),0)</f>
        <v>63.999676302484872</v>
      </c>
      <c r="S303" s="115">
        <f>IFERROR(IF($G303 = "WholeBlg",IF(S$1&lt;2020, 0,
IF($H303="GWh",SUMIFS('Interim Analysis'!M:M,'Interim Analysis'!$B:$B,$B303,'Interim Analysis'!$C:$C,$C303,'Interim Analysis'!$F:$F,$F303,'Interim Analysis'!$G:$G,$H303,'Interim Analysis'!$E:$E,$E303),
SUMIFS('Interim Analysis'!M:M,'Interim Analysis'!$B:$B,$B303,'Interim Analysis'!$C:$C,$C303,'Interim Analysis'!$F:$F,$F303,'Interim Analysis'!$G:$G,$H303,'Interim Analysis'!$D:$D,$D303)
*(INDEX('Dimensional Maps'!N$39:N$63,MATCH($E303,'Dimensional Maps'!$C$8:$C$32,0),1)
/SUMIFS('Dimensional Maps'!N$39:N$63, 'Dimensional Maps'!$B$8:$B$32,$D303)))),0),0)</f>
        <v>76.57877414003319</v>
      </c>
      <c r="T303" s="115">
        <f>IFERROR(IF($G303 = "WholeBlg",IF(T$1&lt;2020, 0,
IF($H303="GWh",SUMIFS('Interim Analysis'!N:N,'Interim Analysis'!$B:$B,$B303,'Interim Analysis'!$C:$C,$C303,'Interim Analysis'!$F:$F,$F303,'Interim Analysis'!$G:$G,$H303,'Interim Analysis'!$E:$E,$E303),
SUMIFS('Interim Analysis'!N:N,'Interim Analysis'!$B:$B,$B303,'Interim Analysis'!$C:$C,$C303,'Interim Analysis'!$F:$F,$F303,'Interim Analysis'!$G:$G,$H303,'Interim Analysis'!$D:$D,$D303)
*(INDEX('Dimensional Maps'!O$39:O$63,MATCH($E303,'Dimensional Maps'!$C$8:$C$32,0),1)
/SUMIFS('Dimensional Maps'!O$39:O$63, 'Dimensional Maps'!$B$8:$B$32,$D303)))),0),0)</f>
        <v>89.350113063632918</v>
      </c>
      <c r="U303" s="115">
        <f>IFERROR(IF($G303 = "WholeBlg",IF(U$1&lt;2020, 0,
IF($H303="GWh",SUMIFS('Interim Analysis'!O:O,'Interim Analysis'!$B:$B,$B303,'Interim Analysis'!$C:$C,$C303,'Interim Analysis'!$F:$F,$F303,'Interim Analysis'!$G:$G,$H303,'Interim Analysis'!$E:$E,$E303),
SUMIFS('Interim Analysis'!O:O,'Interim Analysis'!$B:$B,$B303,'Interim Analysis'!$C:$C,$C303,'Interim Analysis'!$F:$F,$F303,'Interim Analysis'!$G:$G,$H303,'Interim Analysis'!$D:$D,$D303)
*(INDEX('Dimensional Maps'!P$39:P$63,MATCH($E303,'Dimensional Maps'!$C$8:$C$32,0),1)
/SUMIFS('Dimensional Maps'!P$39:P$63, 'Dimensional Maps'!$B$8:$B$32,$D303)))),0),0)</f>
        <v>102.63151857176932</v>
      </c>
      <c r="V303" s="115">
        <f>IFERROR(IF($G303 = "WholeBlg",IF(V$1&lt;2020, 0,
IF($H303="GWh",SUMIFS('Interim Analysis'!P:P,'Interim Analysis'!$B:$B,$B303,'Interim Analysis'!$C:$C,$C303,'Interim Analysis'!$F:$F,$F303,'Interim Analysis'!$G:$G,$H303,'Interim Analysis'!$E:$E,$E303),
SUMIFS('Interim Analysis'!P:P,'Interim Analysis'!$B:$B,$B303,'Interim Analysis'!$C:$C,$C303,'Interim Analysis'!$F:$F,$F303,'Interim Analysis'!$G:$G,$H303,'Interim Analysis'!$D:$D,$D303)
*(INDEX('Dimensional Maps'!Q$39:Q$63,MATCH($E303,'Dimensional Maps'!$C$8:$C$32,0),1)
/SUMIFS('Dimensional Maps'!Q$39:Q$63, 'Dimensional Maps'!$B$8:$B$32,$D303)))),0),0)</f>
        <v>117.01269259659458</v>
      </c>
      <c r="W303" s="115">
        <f>IFERROR(IF($G303 = "WholeBlg",IF(W$1&lt;2020, 0,
IF($H303="GWh",SUMIFS('Interim Analysis'!Q:Q,'Interim Analysis'!$B:$B,$B303,'Interim Analysis'!$C:$C,$C303,'Interim Analysis'!$F:$F,$F303,'Interim Analysis'!$G:$G,$H303,'Interim Analysis'!$E:$E,$E303),
SUMIFS('Interim Analysis'!Q:Q,'Interim Analysis'!$B:$B,$B303,'Interim Analysis'!$C:$C,$C303,'Interim Analysis'!$F:$F,$F303,'Interim Analysis'!$G:$G,$H303,'Interim Analysis'!$D:$D,$D303)
*(INDEX('Dimensional Maps'!R$39:R$63,MATCH($E303,'Dimensional Maps'!$C$8:$C$32,0),1)
/SUMIFS('Dimensional Maps'!R$39:R$63, 'Dimensional Maps'!$B$8:$B$32,$D303)))),0),0)</f>
        <v>133.54031638789596</v>
      </c>
    </row>
    <row r="304" spans="1:23" x14ac:dyDescent="0.25">
      <c r="A304" s="105" t="str">
        <f>Home!$C$20</f>
        <v>IOU Potential Program Savings ET</v>
      </c>
      <c r="B304" s="103" t="s">
        <v>238</v>
      </c>
      <c r="C304" s="103">
        <v>2</v>
      </c>
      <c r="D304" s="103" t="s">
        <v>47</v>
      </c>
      <c r="E304" s="103" t="s">
        <v>45</v>
      </c>
      <c r="F304" s="103" t="s">
        <v>167</v>
      </c>
      <c r="G304" s="103" t="s">
        <v>53</v>
      </c>
      <c r="H304" s="143" t="s">
        <v>20</v>
      </c>
      <c r="I304" s="115">
        <f>IFERROR(IF($G304 = "WholeBlg",IF(I$1&lt;2020, 0,
IF($H304="GWh",SUMIFS('Interim Analysis'!C:C,'Interim Analysis'!$B:$B,$B304,'Interim Analysis'!$C:$C,$C304,'Interim Analysis'!$F:$F,$F304,'Interim Analysis'!$G:$G,$H304,'Interim Analysis'!$E:$E,$E304),
SUMIFS('Interim Analysis'!C:C,'Interim Analysis'!$B:$B,$B304,'Interim Analysis'!$C:$C,$C304,'Interim Analysis'!$F:$F,$F304,'Interim Analysis'!$G:$G,$H304,'Interim Analysis'!$D:$D,$D304)
*(INDEX('Dimensional Maps'!D$39:D$63,MATCH($E304,'Dimensional Maps'!$C$8:$C$32,0),1)
/SUMIFS('Dimensional Maps'!D$39:D$63, 'Dimensional Maps'!$B$8:$B$32,$D304)))),0),0)</f>
        <v>0</v>
      </c>
      <c r="J304" s="115">
        <f>IFERROR(IF($G304 = "WholeBlg",IF(J$1&lt;2020, 0,
IF($H304="GWh",SUMIFS('Interim Analysis'!D:D,'Interim Analysis'!$B:$B,$B304,'Interim Analysis'!$C:$C,$C304,'Interim Analysis'!$F:$F,$F304,'Interim Analysis'!$G:$G,$H304,'Interim Analysis'!$E:$E,$E304),
SUMIFS('Interim Analysis'!D:D,'Interim Analysis'!$B:$B,$B304,'Interim Analysis'!$C:$C,$C304,'Interim Analysis'!$F:$F,$F304,'Interim Analysis'!$G:$G,$H304,'Interim Analysis'!$D:$D,$D304)
*(INDEX('Dimensional Maps'!E$39:E$63,MATCH($E304,'Dimensional Maps'!$C$8:$C$32,0),1)
/SUMIFS('Dimensional Maps'!E$39:E$63, 'Dimensional Maps'!$B$8:$B$32,$D304)))),0),0)</f>
        <v>0</v>
      </c>
      <c r="K304" s="115">
        <f>IFERROR(IF($G304 = "WholeBlg",IF(K$1&lt;2020, 0,
IF($H304="GWh",SUMIFS('Interim Analysis'!E:E,'Interim Analysis'!$B:$B,$B304,'Interim Analysis'!$C:$C,$C304,'Interim Analysis'!$F:$F,$F304,'Interim Analysis'!$G:$G,$H304,'Interim Analysis'!$E:$E,$E304),
SUMIFS('Interim Analysis'!E:E,'Interim Analysis'!$B:$B,$B304,'Interim Analysis'!$C:$C,$C304,'Interim Analysis'!$F:$F,$F304,'Interim Analysis'!$G:$G,$H304,'Interim Analysis'!$D:$D,$D304)
*(INDEX('Dimensional Maps'!F$39:F$63,MATCH($E304,'Dimensional Maps'!$C$8:$C$32,0),1)
/SUMIFS('Dimensional Maps'!F$39:F$63, 'Dimensional Maps'!$B$8:$B$32,$D304)))),0),0)</f>
        <v>0</v>
      </c>
      <c r="L304" s="115">
        <f>IFERROR(IF($G304 = "WholeBlg",IF(L$1&lt;2020, 0,
IF($H304="GWh",SUMIFS('Interim Analysis'!F:F,'Interim Analysis'!$B:$B,$B304,'Interim Analysis'!$C:$C,$C304,'Interim Analysis'!$F:$F,$F304,'Interim Analysis'!$G:$G,$H304,'Interim Analysis'!$E:$E,$E304),
SUMIFS('Interim Analysis'!F:F,'Interim Analysis'!$B:$B,$B304,'Interim Analysis'!$C:$C,$C304,'Interim Analysis'!$F:$F,$F304,'Interim Analysis'!$G:$G,$H304,'Interim Analysis'!$D:$D,$D304)
*(INDEX('Dimensional Maps'!G$39:G$63,MATCH($E304,'Dimensional Maps'!$C$8:$C$32,0),1)
/SUMIFS('Dimensional Maps'!G$39:G$63, 'Dimensional Maps'!$B$8:$B$32,$D304)))),0),0)</f>
        <v>0</v>
      </c>
      <c r="M304" s="115">
        <f>IFERROR(IF($G304 = "WholeBlg",IF(M$1&lt;2020, 0,
IF($H304="GWh",SUMIFS('Interim Analysis'!G:G,'Interim Analysis'!$B:$B,$B304,'Interim Analysis'!$C:$C,$C304,'Interim Analysis'!$F:$F,$F304,'Interim Analysis'!$G:$G,$H304,'Interim Analysis'!$E:$E,$E304),
SUMIFS('Interim Analysis'!G:G,'Interim Analysis'!$B:$B,$B304,'Interim Analysis'!$C:$C,$C304,'Interim Analysis'!$F:$F,$F304,'Interim Analysis'!$G:$G,$H304,'Interim Analysis'!$D:$D,$D304)
*(INDEX('Dimensional Maps'!H$39:H$63,MATCH($E304,'Dimensional Maps'!$C$8:$C$32,0),1)
/SUMIFS('Dimensional Maps'!H$39:H$63, 'Dimensional Maps'!$B$8:$B$32,$D304)))),0),0)</f>
        <v>0</v>
      </c>
      <c r="N304" s="115">
        <f>IFERROR(IF($G304 = "WholeBlg",IF(N$1&lt;2020, 0,
IF($H304="GWh",SUMIFS('Interim Analysis'!H:H,'Interim Analysis'!$B:$B,$B304,'Interim Analysis'!$C:$C,$C304,'Interim Analysis'!$F:$F,$F304,'Interim Analysis'!$G:$G,$H304,'Interim Analysis'!$E:$E,$E304),
SUMIFS('Interim Analysis'!H:H,'Interim Analysis'!$B:$B,$B304,'Interim Analysis'!$C:$C,$C304,'Interim Analysis'!$F:$F,$F304,'Interim Analysis'!$G:$G,$H304,'Interim Analysis'!$D:$D,$D304)
*(INDEX('Dimensional Maps'!I$39:I$63,MATCH($E304,'Dimensional Maps'!$C$8:$C$32,0),1)
/SUMIFS('Dimensional Maps'!I$39:I$63, 'Dimensional Maps'!$B$8:$B$32,$D304)))),0),0)</f>
        <v>0.45383478185073284</v>
      </c>
      <c r="O304" s="115">
        <f>IFERROR(IF($G304 = "WholeBlg",IF(O$1&lt;2020, 0,
IF($H304="GWh",SUMIFS('Interim Analysis'!I:I,'Interim Analysis'!$B:$B,$B304,'Interim Analysis'!$C:$C,$C304,'Interim Analysis'!$F:$F,$F304,'Interim Analysis'!$G:$G,$H304,'Interim Analysis'!$E:$E,$E304),
SUMIFS('Interim Analysis'!I:I,'Interim Analysis'!$B:$B,$B304,'Interim Analysis'!$C:$C,$C304,'Interim Analysis'!$F:$F,$F304,'Interim Analysis'!$G:$G,$H304,'Interim Analysis'!$D:$D,$D304)
*(INDEX('Dimensional Maps'!J$39:J$63,MATCH($E304,'Dimensional Maps'!$C$8:$C$32,0),1)
/SUMIFS('Dimensional Maps'!J$39:J$63, 'Dimensional Maps'!$B$8:$B$32,$D304)))),0),0)</f>
        <v>0.89366326352558834</v>
      </c>
      <c r="P304" s="115">
        <f>IFERROR(IF($G304 = "WholeBlg",IF(P$1&lt;2020, 0,
IF($H304="GWh",SUMIFS('Interim Analysis'!J:J,'Interim Analysis'!$B:$B,$B304,'Interim Analysis'!$C:$C,$C304,'Interim Analysis'!$F:$F,$F304,'Interim Analysis'!$G:$G,$H304,'Interim Analysis'!$E:$E,$E304),
SUMIFS('Interim Analysis'!J:J,'Interim Analysis'!$B:$B,$B304,'Interim Analysis'!$C:$C,$C304,'Interim Analysis'!$F:$F,$F304,'Interim Analysis'!$G:$G,$H304,'Interim Analysis'!$D:$D,$D304)
*(INDEX('Dimensional Maps'!K$39:K$63,MATCH($E304,'Dimensional Maps'!$C$8:$C$32,0),1)
/SUMIFS('Dimensional Maps'!K$39:K$63, 'Dimensional Maps'!$B$8:$B$32,$D304)))),0),0)</f>
        <v>1.3215740998170009</v>
      </c>
      <c r="Q304" s="115">
        <f>IFERROR(IF($G304 = "WholeBlg",IF(Q$1&lt;2020, 0,
IF($H304="GWh",SUMIFS('Interim Analysis'!K:K,'Interim Analysis'!$B:$B,$B304,'Interim Analysis'!$C:$C,$C304,'Interim Analysis'!$F:$F,$F304,'Interim Analysis'!$G:$G,$H304,'Interim Analysis'!$E:$E,$E304),
SUMIFS('Interim Analysis'!K:K,'Interim Analysis'!$B:$B,$B304,'Interim Analysis'!$C:$C,$C304,'Interim Analysis'!$F:$F,$F304,'Interim Analysis'!$G:$G,$H304,'Interim Analysis'!$D:$D,$D304)
*(INDEX('Dimensional Maps'!L$39:L$63,MATCH($E304,'Dimensional Maps'!$C$8:$C$32,0),1)
/SUMIFS('Dimensional Maps'!L$39:L$63, 'Dimensional Maps'!$B$8:$B$32,$D304)))),0),0)</f>
        <v>1.7422335552613759</v>
      </c>
      <c r="R304" s="115">
        <f>IFERROR(IF($G304 = "WholeBlg",IF(R$1&lt;2020, 0,
IF($H304="GWh",SUMIFS('Interim Analysis'!L:L,'Interim Analysis'!$B:$B,$B304,'Interim Analysis'!$C:$C,$C304,'Interim Analysis'!$F:$F,$F304,'Interim Analysis'!$G:$G,$H304,'Interim Analysis'!$E:$E,$E304),
SUMIFS('Interim Analysis'!L:L,'Interim Analysis'!$B:$B,$B304,'Interim Analysis'!$C:$C,$C304,'Interim Analysis'!$F:$F,$F304,'Interim Analysis'!$G:$G,$H304,'Interim Analysis'!$D:$D,$D304)
*(INDEX('Dimensional Maps'!M$39:M$63,MATCH($E304,'Dimensional Maps'!$C$8:$C$32,0),1)
/SUMIFS('Dimensional Maps'!M$39:M$63, 'Dimensional Maps'!$B$8:$B$32,$D304)))),0),0)</f>
        <v>2.148770678073785</v>
      </c>
      <c r="S304" s="115">
        <f>IFERROR(IF($G304 = "WholeBlg",IF(S$1&lt;2020, 0,
IF($H304="GWh",SUMIFS('Interim Analysis'!M:M,'Interim Analysis'!$B:$B,$B304,'Interim Analysis'!$C:$C,$C304,'Interim Analysis'!$F:$F,$F304,'Interim Analysis'!$G:$G,$H304,'Interim Analysis'!$E:$E,$E304),
SUMIFS('Interim Analysis'!M:M,'Interim Analysis'!$B:$B,$B304,'Interim Analysis'!$C:$C,$C304,'Interim Analysis'!$F:$F,$F304,'Interim Analysis'!$G:$G,$H304,'Interim Analysis'!$D:$D,$D304)
*(INDEX('Dimensional Maps'!N$39:N$63,MATCH($E304,'Dimensional Maps'!$C$8:$C$32,0),1)
/SUMIFS('Dimensional Maps'!N$39:N$63, 'Dimensional Maps'!$B$8:$B$32,$D304)))),0),0)</f>
        <v>2.5466628730066718</v>
      </c>
      <c r="T304" s="115">
        <f>IFERROR(IF($G304 = "WholeBlg",IF(T$1&lt;2020, 0,
IF($H304="GWh",SUMIFS('Interim Analysis'!N:N,'Interim Analysis'!$B:$B,$B304,'Interim Analysis'!$C:$C,$C304,'Interim Analysis'!$F:$F,$F304,'Interim Analysis'!$G:$G,$H304,'Interim Analysis'!$E:$E,$E304),
SUMIFS('Interim Analysis'!N:N,'Interim Analysis'!$B:$B,$B304,'Interim Analysis'!$C:$C,$C304,'Interim Analysis'!$F:$F,$F304,'Interim Analysis'!$G:$G,$H304,'Interim Analysis'!$D:$D,$D304)
*(INDEX('Dimensional Maps'!O$39:O$63,MATCH($E304,'Dimensional Maps'!$C$8:$C$32,0),1)
/SUMIFS('Dimensional Maps'!O$39:O$63, 'Dimensional Maps'!$B$8:$B$32,$D304)))),0),0)</f>
        <v>2.930597871922406</v>
      </c>
      <c r="U304" s="115">
        <f>IFERROR(IF($G304 = "WholeBlg",IF(U$1&lt;2020, 0,
IF($H304="GWh",SUMIFS('Interim Analysis'!O:O,'Interim Analysis'!$B:$B,$B304,'Interim Analysis'!$C:$C,$C304,'Interim Analysis'!$F:$F,$F304,'Interim Analysis'!$G:$G,$H304,'Interim Analysis'!$E:$E,$E304),
SUMIFS('Interim Analysis'!O:O,'Interim Analysis'!$B:$B,$B304,'Interim Analysis'!$C:$C,$C304,'Interim Analysis'!$F:$F,$F304,'Interim Analysis'!$G:$G,$H304,'Interim Analysis'!$D:$D,$D304)
*(INDEX('Dimensional Maps'!P$39:P$63,MATCH($E304,'Dimensional Maps'!$C$8:$C$32,0),1)
/SUMIFS('Dimensional Maps'!P$39:P$63, 'Dimensional Maps'!$B$8:$B$32,$D304)))),0),0)</f>
        <v>3.3082142482901435</v>
      </c>
      <c r="V304" s="115">
        <f>IFERROR(IF($G304 = "WholeBlg",IF(V$1&lt;2020, 0,
IF($H304="GWh",SUMIFS('Interim Analysis'!P:P,'Interim Analysis'!$B:$B,$B304,'Interim Analysis'!$C:$C,$C304,'Interim Analysis'!$F:$F,$F304,'Interim Analysis'!$G:$G,$H304,'Interim Analysis'!$E:$E,$E304),
SUMIFS('Interim Analysis'!P:P,'Interim Analysis'!$B:$B,$B304,'Interim Analysis'!$C:$C,$C304,'Interim Analysis'!$F:$F,$F304,'Interim Analysis'!$G:$G,$H304,'Interim Analysis'!$D:$D,$D304)
*(INDEX('Dimensional Maps'!Q$39:Q$63,MATCH($E304,'Dimensional Maps'!$C$8:$C$32,0),1)
/SUMIFS('Dimensional Maps'!Q$39:Q$63, 'Dimensional Maps'!$B$8:$B$32,$D304)))),0),0)</f>
        <v>3.6761849137962672</v>
      </c>
      <c r="W304" s="115">
        <f>IFERROR(IF($G304 = "WholeBlg",IF(W$1&lt;2020, 0,
IF($H304="GWh",SUMIFS('Interim Analysis'!Q:Q,'Interim Analysis'!$B:$B,$B304,'Interim Analysis'!$C:$C,$C304,'Interim Analysis'!$F:$F,$F304,'Interim Analysis'!$G:$G,$H304,'Interim Analysis'!$E:$E,$E304),
SUMIFS('Interim Analysis'!Q:Q,'Interim Analysis'!$B:$B,$B304,'Interim Analysis'!$C:$C,$C304,'Interim Analysis'!$F:$F,$F304,'Interim Analysis'!$G:$G,$H304,'Interim Analysis'!$D:$D,$D304)
*(INDEX('Dimensional Maps'!R$39:R$63,MATCH($E304,'Dimensional Maps'!$C$8:$C$32,0),1)
/SUMIFS('Dimensional Maps'!R$39:R$63, 'Dimensional Maps'!$B$8:$B$32,$D304)))),0),0)</f>
        <v>4.0361989651578734</v>
      </c>
    </row>
    <row r="305" spans="1:23" x14ac:dyDescent="0.25">
      <c r="A305" s="105" t="str">
        <f>Home!$C$20</f>
        <v>IOU Potential Program Savings ET</v>
      </c>
      <c r="B305" s="103" t="s">
        <v>238</v>
      </c>
      <c r="C305" s="103">
        <v>2</v>
      </c>
      <c r="D305" s="103" t="s">
        <v>47</v>
      </c>
      <c r="E305" s="103" t="s">
        <v>45</v>
      </c>
      <c r="F305" s="103" t="s">
        <v>186</v>
      </c>
      <c r="G305" s="103" t="s">
        <v>53</v>
      </c>
      <c r="H305" s="143" t="s">
        <v>20</v>
      </c>
      <c r="I305" s="115">
        <f>IFERROR(IF($G305 = "WholeBlg",IF(I$1&lt;2020, 0,
IF($H305="GWh",SUMIFS('Interim Analysis'!C:C,'Interim Analysis'!$B:$B,$B305,'Interim Analysis'!$C:$C,$C305,'Interim Analysis'!$F:$F,$F305,'Interim Analysis'!$G:$G,$H305,'Interim Analysis'!$E:$E,$E305),
SUMIFS('Interim Analysis'!C:C,'Interim Analysis'!$B:$B,$B305,'Interim Analysis'!$C:$C,$C305,'Interim Analysis'!$F:$F,$F305,'Interim Analysis'!$G:$G,$H305,'Interim Analysis'!$D:$D,$D305)
*(INDEX('Dimensional Maps'!D$39:D$63,MATCH($E305,'Dimensional Maps'!$C$8:$C$32,0),1)
/SUMIFS('Dimensional Maps'!D$39:D$63, 'Dimensional Maps'!$B$8:$B$32,$D305)))),0),0)</f>
        <v>0</v>
      </c>
      <c r="J305" s="115">
        <f>IFERROR(IF($G305 = "WholeBlg",IF(J$1&lt;2020, 0,
IF($H305="GWh",SUMIFS('Interim Analysis'!D:D,'Interim Analysis'!$B:$B,$B305,'Interim Analysis'!$C:$C,$C305,'Interim Analysis'!$F:$F,$F305,'Interim Analysis'!$G:$G,$H305,'Interim Analysis'!$E:$E,$E305),
SUMIFS('Interim Analysis'!D:D,'Interim Analysis'!$B:$B,$B305,'Interim Analysis'!$C:$C,$C305,'Interim Analysis'!$F:$F,$F305,'Interim Analysis'!$G:$G,$H305,'Interim Analysis'!$D:$D,$D305)
*(INDEX('Dimensional Maps'!E$39:E$63,MATCH($E305,'Dimensional Maps'!$C$8:$C$32,0),1)
/SUMIFS('Dimensional Maps'!E$39:E$63, 'Dimensional Maps'!$B$8:$B$32,$D305)))),0),0)</f>
        <v>0</v>
      </c>
      <c r="K305" s="115">
        <f>IFERROR(IF($G305 = "WholeBlg",IF(K$1&lt;2020, 0,
IF($H305="GWh",SUMIFS('Interim Analysis'!E:E,'Interim Analysis'!$B:$B,$B305,'Interim Analysis'!$C:$C,$C305,'Interim Analysis'!$F:$F,$F305,'Interim Analysis'!$G:$G,$H305,'Interim Analysis'!$E:$E,$E305),
SUMIFS('Interim Analysis'!E:E,'Interim Analysis'!$B:$B,$B305,'Interim Analysis'!$C:$C,$C305,'Interim Analysis'!$F:$F,$F305,'Interim Analysis'!$G:$G,$H305,'Interim Analysis'!$D:$D,$D305)
*(INDEX('Dimensional Maps'!F$39:F$63,MATCH($E305,'Dimensional Maps'!$C$8:$C$32,0),1)
/SUMIFS('Dimensional Maps'!F$39:F$63, 'Dimensional Maps'!$B$8:$B$32,$D305)))),0),0)</f>
        <v>0</v>
      </c>
      <c r="L305" s="115">
        <f>IFERROR(IF($G305 = "WholeBlg",IF(L$1&lt;2020, 0,
IF($H305="GWh",SUMIFS('Interim Analysis'!F:F,'Interim Analysis'!$B:$B,$B305,'Interim Analysis'!$C:$C,$C305,'Interim Analysis'!$F:$F,$F305,'Interim Analysis'!$G:$G,$H305,'Interim Analysis'!$E:$E,$E305),
SUMIFS('Interim Analysis'!F:F,'Interim Analysis'!$B:$B,$B305,'Interim Analysis'!$C:$C,$C305,'Interim Analysis'!$F:$F,$F305,'Interim Analysis'!$G:$G,$H305,'Interim Analysis'!$D:$D,$D305)
*(INDEX('Dimensional Maps'!G$39:G$63,MATCH($E305,'Dimensional Maps'!$C$8:$C$32,0),1)
/SUMIFS('Dimensional Maps'!G$39:G$63, 'Dimensional Maps'!$B$8:$B$32,$D305)))),0),0)</f>
        <v>0</v>
      </c>
      <c r="M305" s="115">
        <f>IFERROR(IF($G305 = "WholeBlg",IF(M$1&lt;2020, 0,
IF($H305="GWh",SUMIFS('Interim Analysis'!G:G,'Interim Analysis'!$B:$B,$B305,'Interim Analysis'!$C:$C,$C305,'Interim Analysis'!$F:$F,$F305,'Interim Analysis'!$G:$G,$H305,'Interim Analysis'!$E:$E,$E305),
SUMIFS('Interim Analysis'!G:G,'Interim Analysis'!$B:$B,$B305,'Interim Analysis'!$C:$C,$C305,'Interim Analysis'!$F:$F,$F305,'Interim Analysis'!$G:$G,$H305,'Interim Analysis'!$D:$D,$D305)
*(INDEX('Dimensional Maps'!H$39:H$63,MATCH($E305,'Dimensional Maps'!$C$8:$C$32,0),1)
/SUMIFS('Dimensional Maps'!H$39:H$63, 'Dimensional Maps'!$B$8:$B$32,$D305)))),0),0)</f>
        <v>0</v>
      </c>
      <c r="N305" s="115">
        <f>IFERROR(IF($G305 = "WholeBlg",IF(N$1&lt;2020, 0,
IF($H305="GWh",SUMIFS('Interim Analysis'!H:H,'Interim Analysis'!$B:$B,$B305,'Interim Analysis'!$C:$C,$C305,'Interim Analysis'!$F:$F,$F305,'Interim Analysis'!$G:$G,$H305,'Interim Analysis'!$E:$E,$E305),
SUMIFS('Interim Analysis'!H:H,'Interim Analysis'!$B:$B,$B305,'Interim Analysis'!$C:$C,$C305,'Interim Analysis'!$F:$F,$F305,'Interim Analysis'!$G:$G,$H305,'Interim Analysis'!$D:$D,$D305)
*(INDEX('Dimensional Maps'!I$39:I$63,MATCH($E305,'Dimensional Maps'!$C$8:$C$32,0),1)
/SUMIFS('Dimensional Maps'!I$39:I$63, 'Dimensional Maps'!$B$8:$B$32,$D305)))),0),0)</f>
        <v>1.4694532840900472</v>
      </c>
      <c r="O305" s="115">
        <f>IFERROR(IF($G305 = "WholeBlg",IF(O$1&lt;2020, 0,
IF($H305="GWh",SUMIFS('Interim Analysis'!I:I,'Interim Analysis'!$B:$B,$B305,'Interim Analysis'!$C:$C,$C305,'Interim Analysis'!$F:$F,$F305,'Interim Analysis'!$G:$G,$H305,'Interim Analysis'!$E:$E,$E305),
SUMIFS('Interim Analysis'!I:I,'Interim Analysis'!$B:$B,$B305,'Interim Analysis'!$C:$C,$C305,'Interim Analysis'!$F:$F,$F305,'Interim Analysis'!$G:$G,$H305,'Interim Analysis'!$D:$D,$D305)
*(INDEX('Dimensional Maps'!J$39:J$63,MATCH($E305,'Dimensional Maps'!$C$8:$C$32,0),1)
/SUMIFS('Dimensional Maps'!J$39:J$63, 'Dimensional Maps'!$B$8:$B$32,$D305)))),0),0)</f>
        <v>2.9016009620378238</v>
      </c>
      <c r="P305" s="115">
        <f>IFERROR(IF($G305 = "WholeBlg",IF(P$1&lt;2020, 0,
IF($H305="GWh",SUMIFS('Interim Analysis'!J:J,'Interim Analysis'!$B:$B,$B305,'Interim Analysis'!$C:$C,$C305,'Interim Analysis'!$F:$F,$F305,'Interim Analysis'!$G:$G,$H305,'Interim Analysis'!$E:$E,$E305),
SUMIFS('Interim Analysis'!J:J,'Interim Analysis'!$B:$B,$B305,'Interim Analysis'!$C:$C,$C305,'Interim Analysis'!$F:$F,$F305,'Interim Analysis'!$G:$G,$H305,'Interim Analysis'!$D:$D,$D305)
*(INDEX('Dimensional Maps'!K$39:K$63,MATCH($E305,'Dimensional Maps'!$C$8:$C$32,0),1)
/SUMIFS('Dimensional Maps'!K$39:K$63, 'Dimensional Maps'!$B$8:$B$32,$D305)))),0),0)</f>
        <v>4.3101669583026956</v>
      </c>
      <c r="Q305" s="115">
        <f>IFERROR(IF($G305 = "WholeBlg",IF(Q$1&lt;2020, 0,
IF($H305="GWh",SUMIFS('Interim Analysis'!K:K,'Interim Analysis'!$B:$B,$B305,'Interim Analysis'!$C:$C,$C305,'Interim Analysis'!$F:$F,$F305,'Interim Analysis'!$G:$G,$H305,'Interim Analysis'!$E:$E,$E305),
SUMIFS('Interim Analysis'!K:K,'Interim Analysis'!$B:$B,$B305,'Interim Analysis'!$C:$C,$C305,'Interim Analysis'!$F:$F,$F305,'Interim Analysis'!$G:$G,$H305,'Interim Analysis'!$D:$D,$D305)
*(INDEX('Dimensional Maps'!L$39:L$63,MATCH($E305,'Dimensional Maps'!$C$8:$C$32,0),1)
/SUMIFS('Dimensional Maps'!L$39:L$63, 'Dimensional Maps'!$B$8:$B$32,$D305)))),0),0)</f>
        <v>5.7217485540665827</v>
      </c>
      <c r="R305" s="115">
        <f>IFERROR(IF($G305 = "WholeBlg",IF(R$1&lt;2020, 0,
IF($H305="GWh",SUMIFS('Interim Analysis'!L:L,'Interim Analysis'!$B:$B,$B305,'Interim Analysis'!$C:$C,$C305,'Interim Analysis'!$F:$F,$F305,'Interim Analysis'!$G:$G,$H305,'Interim Analysis'!$E:$E,$E305),
SUMIFS('Interim Analysis'!L:L,'Interim Analysis'!$B:$B,$B305,'Interim Analysis'!$C:$C,$C305,'Interim Analysis'!$F:$F,$F305,'Interim Analysis'!$G:$G,$H305,'Interim Analysis'!$D:$D,$D305)
*(INDEX('Dimensional Maps'!M$39:M$63,MATCH($E305,'Dimensional Maps'!$C$8:$C$32,0),1)
/SUMIFS('Dimensional Maps'!M$39:M$63, 'Dimensional Maps'!$B$8:$B$32,$D305)))),0),0)</f>
        <v>7.1312476428302496</v>
      </c>
      <c r="S305" s="115">
        <f>IFERROR(IF($G305 = "WholeBlg",IF(S$1&lt;2020, 0,
IF($H305="GWh",SUMIFS('Interim Analysis'!M:M,'Interim Analysis'!$B:$B,$B305,'Interim Analysis'!$C:$C,$C305,'Interim Analysis'!$F:$F,$F305,'Interim Analysis'!$G:$G,$H305,'Interim Analysis'!$E:$E,$E305),
SUMIFS('Interim Analysis'!M:M,'Interim Analysis'!$B:$B,$B305,'Interim Analysis'!$C:$C,$C305,'Interim Analysis'!$F:$F,$F305,'Interim Analysis'!$G:$G,$H305,'Interim Analysis'!$D:$D,$D305)
*(INDEX('Dimensional Maps'!N$39:N$63,MATCH($E305,'Dimensional Maps'!$C$8:$C$32,0),1)
/SUMIFS('Dimensional Maps'!N$39:N$63, 'Dimensional Maps'!$B$8:$B$32,$D305)))),0),0)</f>
        <v>8.5841724786238593</v>
      </c>
      <c r="T305" s="115">
        <f>IFERROR(IF($G305 = "WholeBlg",IF(T$1&lt;2020, 0,
IF($H305="GWh",SUMIFS('Interim Analysis'!N:N,'Interim Analysis'!$B:$B,$B305,'Interim Analysis'!$C:$C,$C305,'Interim Analysis'!$F:$F,$F305,'Interim Analysis'!$G:$G,$H305,'Interim Analysis'!$E:$E,$E305),
SUMIFS('Interim Analysis'!N:N,'Interim Analysis'!$B:$B,$B305,'Interim Analysis'!$C:$C,$C305,'Interim Analysis'!$F:$F,$F305,'Interim Analysis'!$G:$G,$H305,'Interim Analysis'!$D:$D,$D305)
*(INDEX('Dimensional Maps'!O$39:O$63,MATCH($E305,'Dimensional Maps'!$C$8:$C$32,0),1)
/SUMIFS('Dimensional Maps'!O$39:O$63, 'Dimensional Maps'!$B$8:$B$32,$D305)))),0),0)</f>
        <v>10.114370719851594</v>
      </c>
      <c r="U305" s="115">
        <f>IFERROR(IF($G305 = "WholeBlg",IF(U$1&lt;2020, 0,
IF($H305="GWh",SUMIFS('Interim Analysis'!O:O,'Interim Analysis'!$B:$B,$B305,'Interim Analysis'!$C:$C,$C305,'Interim Analysis'!$F:$F,$F305,'Interim Analysis'!$G:$G,$H305,'Interim Analysis'!$E:$E,$E305),
SUMIFS('Interim Analysis'!O:O,'Interim Analysis'!$B:$B,$B305,'Interim Analysis'!$C:$C,$C305,'Interim Analysis'!$F:$F,$F305,'Interim Analysis'!$G:$G,$H305,'Interim Analysis'!$D:$D,$D305)
*(INDEX('Dimensional Maps'!P$39:P$63,MATCH($E305,'Dimensional Maps'!$C$8:$C$32,0),1)
/SUMIFS('Dimensional Maps'!P$39:P$63, 'Dimensional Maps'!$B$8:$B$32,$D305)))),0),0)</f>
        <v>11.830805073853163</v>
      </c>
      <c r="V305" s="115">
        <f>IFERROR(IF($G305 = "WholeBlg",IF(V$1&lt;2020, 0,
IF($H305="GWh",SUMIFS('Interim Analysis'!P:P,'Interim Analysis'!$B:$B,$B305,'Interim Analysis'!$C:$C,$C305,'Interim Analysis'!$F:$F,$F305,'Interim Analysis'!$G:$G,$H305,'Interim Analysis'!$E:$E,$E305),
SUMIFS('Interim Analysis'!P:P,'Interim Analysis'!$B:$B,$B305,'Interim Analysis'!$C:$C,$C305,'Interim Analysis'!$F:$F,$F305,'Interim Analysis'!$G:$G,$H305,'Interim Analysis'!$D:$D,$D305)
*(INDEX('Dimensional Maps'!Q$39:Q$63,MATCH($E305,'Dimensional Maps'!$C$8:$C$32,0),1)
/SUMIFS('Dimensional Maps'!Q$39:Q$63, 'Dimensional Maps'!$B$8:$B$32,$D305)))),0),0)</f>
        <v>13.874474116440402</v>
      </c>
      <c r="W305" s="115">
        <f>IFERROR(IF($G305 = "WholeBlg",IF(W$1&lt;2020, 0,
IF($H305="GWh",SUMIFS('Interim Analysis'!Q:Q,'Interim Analysis'!$B:$B,$B305,'Interim Analysis'!$C:$C,$C305,'Interim Analysis'!$F:$F,$F305,'Interim Analysis'!$G:$G,$H305,'Interim Analysis'!$E:$E,$E305),
SUMIFS('Interim Analysis'!Q:Q,'Interim Analysis'!$B:$B,$B305,'Interim Analysis'!$C:$C,$C305,'Interim Analysis'!$F:$F,$F305,'Interim Analysis'!$G:$G,$H305,'Interim Analysis'!$D:$D,$D305)
*(INDEX('Dimensional Maps'!R$39:R$63,MATCH($E305,'Dimensional Maps'!$C$8:$C$32,0),1)
/SUMIFS('Dimensional Maps'!R$39:R$63, 'Dimensional Maps'!$B$8:$B$32,$D305)))),0),0)</f>
        <v>16.528434767911225</v>
      </c>
    </row>
    <row r="306" spans="1:23" x14ac:dyDescent="0.25">
      <c r="A306" s="105" t="str">
        <f>Home!$C$20</f>
        <v>IOU Potential Program Savings ET</v>
      </c>
      <c r="B306" s="139" t="s">
        <v>238</v>
      </c>
      <c r="C306" s="139">
        <v>1</v>
      </c>
      <c r="D306" s="139" t="s">
        <v>210</v>
      </c>
      <c r="E306" s="139" t="s">
        <v>210</v>
      </c>
      <c r="F306" s="139" t="s">
        <v>167</v>
      </c>
      <c r="G306" s="139" t="s">
        <v>53</v>
      </c>
      <c r="H306" s="140" t="s">
        <v>18</v>
      </c>
      <c r="I306" s="115">
        <f>IFERROR(IF($G306 = "WholeBlg",IF(I$1&lt;2020, 0,
IF($H306="GWh",SUMIFS('Interim Analysis'!C:C,'Interim Analysis'!$B:$B,$B306,'Interim Analysis'!$C:$C,$C306,'Interim Analysis'!$F:$F,$F306,'Interim Analysis'!$G:$G,$H306,'Interim Analysis'!$E:$E,$E306),
SUMIFS('Interim Analysis'!C:C,'Interim Analysis'!$B:$B,$B306,'Interim Analysis'!$C:$C,$C306,'Interim Analysis'!$F:$F,$F306,'Interim Analysis'!$G:$G,$H306,'Interim Analysis'!$D:$D,$D306)
*(INDEX('Dimensional Maps'!D$39:D$63,MATCH($E306,'Dimensional Maps'!$C$8:$C$32,0),1)
/SUMIFS('Dimensional Maps'!D$39:D$63, 'Dimensional Maps'!$B$8:$B$32,$D306)))),0),0)</f>
        <v>0</v>
      </c>
      <c r="J306" s="115">
        <f>IFERROR(IF($G306 = "WholeBlg",IF(J$1&lt;2020, 0,
IF($H306="GWh",SUMIFS('Interim Analysis'!D:D,'Interim Analysis'!$B:$B,$B306,'Interim Analysis'!$C:$C,$C306,'Interim Analysis'!$F:$F,$F306,'Interim Analysis'!$G:$G,$H306,'Interim Analysis'!$E:$E,$E306),
SUMIFS('Interim Analysis'!D:D,'Interim Analysis'!$B:$B,$B306,'Interim Analysis'!$C:$C,$C306,'Interim Analysis'!$F:$F,$F306,'Interim Analysis'!$G:$G,$H306,'Interim Analysis'!$D:$D,$D306)
*(INDEX('Dimensional Maps'!E$39:E$63,MATCH($E306,'Dimensional Maps'!$C$8:$C$32,0),1)
/SUMIFS('Dimensional Maps'!E$39:E$63, 'Dimensional Maps'!$B$8:$B$32,$D306)))),0),0)</f>
        <v>0</v>
      </c>
      <c r="K306" s="115">
        <f>IFERROR(IF($G306 = "WholeBlg",IF(K$1&lt;2020, 0,
IF($H306="GWh",SUMIFS('Interim Analysis'!E:E,'Interim Analysis'!$B:$B,$B306,'Interim Analysis'!$C:$C,$C306,'Interim Analysis'!$F:$F,$F306,'Interim Analysis'!$G:$G,$H306,'Interim Analysis'!$E:$E,$E306),
SUMIFS('Interim Analysis'!E:E,'Interim Analysis'!$B:$B,$B306,'Interim Analysis'!$C:$C,$C306,'Interim Analysis'!$F:$F,$F306,'Interim Analysis'!$G:$G,$H306,'Interim Analysis'!$D:$D,$D306)
*(INDEX('Dimensional Maps'!F$39:F$63,MATCH($E306,'Dimensional Maps'!$C$8:$C$32,0),1)
/SUMIFS('Dimensional Maps'!F$39:F$63, 'Dimensional Maps'!$B$8:$B$32,$D306)))),0),0)</f>
        <v>0</v>
      </c>
      <c r="L306" s="115">
        <f>IFERROR(IF($G306 = "WholeBlg",IF(L$1&lt;2020, 0,
IF($H306="GWh",SUMIFS('Interim Analysis'!F:F,'Interim Analysis'!$B:$B,$B306,'Interim Analysis'!$C:$C,$C306,'Interim Analysis'!$F:$F,$F306,'Interim Analysis'!$G:$G,$H306,'Interim Analysis'!$E:$E,$E306),
SUMIFS('Interim Analysis'!F:F,'Interim Analysis'!$B:$B,$B306,'Interim Analysis'!$C:$C,$C306,'Interim Analysis'!$F:$F,$F306,'Interim Analysis'!$G:$G,$H306,'Interim Analysis'!$D:$D,$D306)
*(INDEX('Dimensional Maps'!G$39:G$63,MATCH($E306,'Dimensional Maps'!$C$8:$C$32,0),1)
/SUMIFS('Dimensional Maps'!G$39:G$63, 'Dimensional Maps'!$B$8:$B$32,$D306)))),0),0)</f>
        <v>0</v>
      </c>
      <c r="M306" s="115">
        <f>IFERROR(IF($G306 = "WholeBlg",IF(M$1&lt;2020, 0,
IF($H306="GWh",SUMIFS('Interim Analysis'!G:G,'Interim Analysis'!$B:$B,$B306,'Interim Analysis'!$C:$C,$C306,'Interim Analysis'!$F:$F,$F306,'Interim Analysis'!$G:$G,$H306,'Interim Analysis'!$E:$E,$E306),
SUMIFS('Interim Analysis'!G:G,'Interim Analysis'!$B:$B,$B306,'Interim Analysis'!$C:$C,$C306,'Interim Analysis'!$F:$F,$F306,'Interim Analysis'!$G:$G,$H306,'Interim Analysis'!$D:$D,$D306)
*(INDEX('Dimensional Maps'!H$39:H$63,MATCH($E306,'Dimensional Maps'!$C$8:$C$32,0),1)
/SUMIFS('Dimensional Maps'!H$39:H$63, 'Dimensional Maps'!$B$8:$B$32,$D306)))),0),0)</f>
        <v>0</v>
      </c>
      <c r="N306" s="115">
        <f>IFERROR(IF($G306 = "WholeBlg",IF(N$1&lt;2020, 0,
IF($H306="GWh",SUMIFS('Interim Analysis'!H:H,'Interim Analysis'!$B:$B,$B306,'Interim Analysis'!$C:$C,$C306,'Interim Analysis'!$F:$F,$F306,'Interim Analysis'!$G:$G,$H306,'Interim Analysis'!$E:$E,$E306),
SUMIFS('Interim Analysis'!H:H,'Interim Analysis'!$B:$B,$B306,'Interim Analysis'!$C:$C,$C306,'Interim Analysis'!$F:$F,$F306,'Interim Analysis'!$G:$G,$H306,'Interim Analysis'!$D:$D,$D306)
*(INDEX('Dimensional Maps'!I$39:I$63,MATCH($E306,'Dimensional Maps'!$C$8:$C$32,0),1)
/SUMIFS('Dimensional Maps'!I$39:I$63, 'Dimensional Maps'!$B$8:$B$32,$D306)))),0),0)</f>
        <v>0</v>
      </c>
      <c r="O306" s="115">
        <f>IFERROR(IF($G306 = "WholeBlg",IF(O$1&lt;2020, 0,
IF($H306="GWh",SUMIFS('Interim Analysis'!I:I,'Interim Analysis'!$B:$B,$B306,'Interim Analysis'!$C:$C,$C306,'Interim Analysis'!$F:$F,$F306,'Interim Analysis'!$G:$G,$H306,'Interim Analysis'!$E:$E,$E306),
SUMIFS('Interim Analysis'!I:I,'Interim Analysis'!$B:$B,$B306,'Interim Analysis'!$C:$C,$C306,'Interim Analysis'!$F:$F,$F306,'Interim Analysis'!$G:$G,$H306,'Interim Analysis'!$D:$D,$D306)
*(INDEX('Dimensional Maps'!J$39:J$63,MATCH($E306,'Dimensional Maps'!$C$8:$C$32,0),1)
/SUMIFS('Dimensional Maps'!J$39:J$63, 'Dimensional Maps'!$B$8:$B$32,$D306)))),0),0)</f>
        <v>0</v>
      </c>
      <c r="P306" s="115">
        <f>IFERROR(IF($G306 = "WholeBlg",IF(P$1&lt;2020, 0,
IF($H306="GWh",SUMIFS('Interim Analysis'!J:J,'Interim Analysis'!$B:$B,$B306,'Interim Analysis'!$C:$C,$C306,'Interim Analysis'!$F:$F,$F306,'Interim Analysis'!$G:$G,$H306,'Interim Analysis'!$E:$E,$E306),
SUMIFS('Interim Analysis'!J:J,'Interim Analysis'!$B:$B,$B306,'Interim Analysis'!$C:$C,$C306,'Interim Analysis'!$F:$F,$F306,'Interim Analysis'!$G:$G,$H306,'Interim Analysis'!$D:$D,$D306)
*(INDEX('Dimensional Maps'!K$39:K$63,MATCH($E306,'Dimensional Maps'!$C$8:$C$32,0),1)
/SUMIFS('Dimensional Maps'!K$39:K$63, 'Dimensional Maps'!$B$8:$B$32,$D306)))),0),0)</f>
        <v>0</v>
      </c>
      <c r="Q306" s="115">
        <f>IFERROR(IF($G306 = "WholeBlg",IF(Q$1&lt;2020, 0,
IF($H306="GWh",SUMIFS('Interim Analysis'!K:K,'Interim Analysis'!$B:$B,$B306,'Interim Analysis'!$C:$C,$C306,'Interim Analysis'!$F:$F,$F306,'Interim Analysis'!$G:$G,$H306,'Interim Analysis'!$E:$E,$E306),
SUMIFS('Interim Analysis'!K:K,'Interim Analysis'!$B:$B,$B306,'Interim Analysis'!$C:$C,$C306,'Interim Analysis'!$F:$F,$F306,'Interim Analysis'!$G:$G,$H306,'Interim Analysis'!$D:$D,$D306)
*(INDEX('Dimensional Maps'!L$39:L$63,MATCH($E306,'Dimensional Maps'!$C$8:$C$32,0),1)
/SUMIFS('Dimensional Maps'!L$39:L$63, 'Dimensional Maps'!$B$8:$B$32,$D306)))),0),0)</f>
        <v>0</v>
      </c>
      <c r="R306" s="115">
        <f>IFERROR(IF($G306 = "WholeBlg",IF(R$1&lt;2020, 0,
IF($H306="GWh",SUMIFS('Interim Analysis'!L:L,'Interim Analysis'!$B:$B,$B306,'Interim Analysis'!$C:$C,$C306,'Interim Analysis'!$F:$F,$F306,'Interim Analysis'!$G:$G,$H306,'Interim Analysis'!$E:$E,$E306),
SUMIFS('Interim Analysis'!L:L,'Interim Analysis'!$B:$B,$B306,'Interim Analysis'!$C:$C,$C306,'Interim Analysis'!$F:$F,$F306,'Interim Analysis'!$G:$G,$H306,'Interim Analysis'!$D:$D,$D306)
*(INDEX('Dimensional Maps'!M$39:M$63,MATCH($E306,'Dimensional Maps'!$C$8:$C$32,0),1)
/SUMIFS('Dimensional Maps'!M$39:M$63, 'Dimensional Maps'!$B$8:$B$32,$D306)))),0),0)</f>
        <v>0</v>
      </c>
      <c r="S306" s="115">
        <f>IFERROR(IF($G306 = "WholeBlg",IF(S$1&lt;2020, 0,
IF($H306="GWh",SUMIFS('Interim Analysis'!M:M,'Interim Analysis'!$B:$B,$B306,'Interim Analysis'!$C:$C,$C306,'Interim Analysis'!$F:$F,$F306,'Interim Analysis'!$G:$G,$H306,'Interim Analysis'!$E:$E,$E306),
SUMIFS('Interim Analysis'!M:M,'Interim Analysis'!$B:$B,$B306,'Interim Analysis'!$C:$C,$C306,'Interim Analysis'!$F:$F,$F306,'Interim Analysis'!$G:$G,$H306,'Interim Analysis'!$D:$D,$D306)
*(INDEX('Dimensional Maps'!N$39:N$63,MATCH($E306,'Dimensional Maps'!$C$8:$C$32,0),1)
/SUMIFS('Dimensional Maps'!N$39:N$63, 'Dimensional Maps'!$B$8:$B$32,$D306)))),0),0)</f>
        <v>0</v>
      </c>
      <c r="T306" s="115">
        <f>IFERROR(IF($G306 = "WholeBlg",IF(T$1&lt;2020, 0,
IF($H306="GWh",SUMIFS('Interim Analysis'!N:N,'Interim Analysis'!$B:$B,$B306,'Interim Analysis'!$C:$C,$C306,'Interim Analysis'!$F:$F,$F306,'Interim Analysis'!$G:$G,$H306,'Interim Analysis'!$E:$E,$E306),
SUMIFS('Interim Analysis'!N:N,'Interim Analysis'!$B:$B,$B306,'Interim Analysis'!$C:$C,$C306,'Interim Analysis'!$F:$F,$F306,'Interim Analysis'!$G:$G,$H306,'Interim Analysis'!$D:$D,$D306)
*(INDEX('Dimensional Maps'!O$39:O$63,MATCH($E306,'Dimensional Maps'!$C$8:$C$32,0),1)
/SUMIFS('Dimensional Maps'!O$39:O$63, 'Dimensional Maps'!$B$8:$B$32,$D306)))),0),0)</f>
        <v>0</v>
      </c>
      <c r="U306" s="115">
        <f>IFERROR(IF($G306 = "WholeBlg",IF(U$1&lt;2020, 0,
IF($H306="GWh",SUMIFS('Interim Analysis'!O:O,'Interim Analysis'!$B:$B,$B306,'Interim Analysis'!$C:$C,$C306,'Interim Analysis'!$F:$F,$F306,'Interim Analysis'!$G:$G,$H306,'Interim Analysis'!$E:$E,$E306),
SUMIFS('Interim Analysis'!O:O,'Interim Analysis'!$B:$B,$B306,'Interim Analysis'!$C:$C,$C306,'Interim Analysis'!$F:$F,$F306,'Interim Analysis'!$G:$G,$H306,'Interim Analysis'!$D:$D,$D306)
*(INDEX('Dimensional Maps'!P$39:P$63,MATCH($E306,'Dimensional Maps'!$C$8:$C$32,0),1)
/SUMIFS('Dimensional Maps'!P$39:P$63, 'Dimensional Maps'!$B$8:$B$32,$D306)))),0),0)</f>
        <v>0</v>
      </c>
      <c r="V306" s="115">
        <f>IFERROR(IF($G306 = "WholeBlg",IF(V$1&lt;2020, 0,
IF($H306="GWh",SUMIFS('Interim Analysis'!P:P,'Interim Analysis'!$B:$B,$B306,'Interim Analysis'!$C:$C,$C306,'Interim Analysis'!$F:$F,$F306,'Interim Analysis'!$G:$G,$H306,'Interim Analysis'!$E:$E,$E306),
SUMIFS('Interim Analysis'!P:P,'Interim Analysis'!$B:$B,$B306,'Interim Analysis'!$C:$C,$C306,'Interim Analysis'!$F:$F,$F306,'Interim Analysis'!$G:$G,$H306,'Interim Analysis'!$D:$D,$D306)
*(INDEX('Dimensional Maps'!Q$39:Q$63,MATCH($E306,'Dimensional Maps'!$C$8:$C$32,0),1)
/SUMIFS('Dimensional Maps'!Q$39:Q$63, 'Dimensional Maps'!$B$8:$B$32,$D306)))),0),0)</f>
        <v>0</v>
      </c>
      <c r="W306" s="115">
        <f>IFERROR(IF($G306 = "WholeBlg",IF(W$1&lt;2020, 0,
IF($H306="GWh",SUMIFS('Interim Analysis'!Q:Q,'Interim Analysis'!$B:$B,$B306,'Interim Analysis'!$C:$C,$C306,'Interim Analysis'!$F:$F,$F306,'Interim Analysis'!$G:$G,$H306,'Interim Analysis'!$E:$E,$E306),
SUMIFS('Interim Analysis'!Q:Q,'Interim Analysis'!$B:$B,$B306,'Interim Analysis'!$C:$C,$C306,'Interim Analysis'!$F:$F,$F306,'Interim Analysis'!$G:$G,$H306,'Interim Analysis'!$D:$D,$D306)
*(INDEX('Dimensional Maps'!R$39:R$63,MATCH($E306,'Dimensional Maps'!$C$8:$C$32,0),1)
/SUMIFS('Dimensional Maps'!R$39:R$63, 'Dimensional Maps'!$B$8:$B$32,$D306)))),0),0)</f>
        <v>0</v>
      </c>
    </row>
    <row r="307" spans="1:23" x14ac:dyDescent="0.25">
      <c r="A307" s="105" t="str">
        <f>Home!$C$20</f>
        <v>IOU Potential Program Savings ET</v>
      </c>
      <c r="B307" s="103" t="s">
        <v>238</v>
      </c>
      <c r="C307" s="103">
        <v>1</v>
      </c>
      <c r="D307" s="103" t="s">
        <v>210</v>
      </c>
      <c r="E307" s="103" t="s">
        <v>210</v>
      </c>
      <c r="F307" s="103" t="s">
        <v>186</v>
      </c>
      <c r="G307" s="103" t="s">
        <v>53</v>
      </c>
      <c r="H307" s="116" t="s">
        <v>18</v>
      </c>
      <c r="I307" s="115">
        <f>IFERROR(IF($G307 = "WholeBlg",IF(I$1&lt;2020, 0,
IF($H307="GWh",SUMIFS('Interim Analysis'!C:C,'Interim Analysis'!$B:$B,$B307,'Interim Analysis'!$C:$C,$C307,'Interim Analysis'!$F:$F,$F307,'Interim Analysis'!$G:$G,$H307,'Interim Analysis'!$E:$E,$E307),
SUMIFS('Interim Analysis'!C:C,'Interim Analysis'!$B:$B,$B307,'Interim Analysis'!$C:$C,$C307,'Interim Analysis'!$F:$F,$F307,'Interim Analysis'!$G:$G,$H307,'Interim Analysis'!$D:$D,$D307)
*(INDEX('Dimensional Maps'!D$39:D$63,MATCH($E307,'Dimensional Maps'!$C$8:$C$32,0),1)
/SUMIFS('Dimensional Maps'!D$39:D$63, 'Dimensional Maps'!$B$8:$B$32,$D307)))),0),0)</f>
        <v>0</v>
      </c>
      <c r="J307" s="115">
        <f>IFERROR(IF($G307 = "WholeBlg",IF(J$1&lt;2020, 0,
IF($H307="GWh",SUMIFS('Interim Analysis'!D:D,'Interim Analysis'!$B:$B,$B307,'Interim Analysis'!$C:$C,$C307,'Interim Analysis'!$F:$F,$F307,'Interim Analysis'!$G:$G,$H307,'Interim Analysis'!$E:$E,$E307),
SUMIFS('Interim Analysis'!D:D,'Interim Analysis'!$B:$B,$B307,'Interim Analysis'!$C:$C,$C307,'Interim Analysis'!$F:$F,$F307,'Interim Analysis'!$G:$G,$H307,'Interim Analysis'!$D:$D,$D307)
*(INDEX('Dimensional Maps'!E$39:E$63,MATCH($E307,'Dimensional Maps'!$C$8:$C$32,0),1)
/SUMIFS('Dimensional Maps'!E$39:E$63, 'Dimensional Maps'!$B$8:$B$32,$D307)))),0),0)</f>
        <v>0</v>
      </c>
      <c r="K307" s="115">
        <f>IFERROR(IF($G307 = "WholeBlg",IF(K$1&lt;2020, 0,
IF($H307="GWh",SUMIFS('Interim Analysis'!E:E,'Interim Analysis'!$B:$B,$B307,'Interim Analysis'!$C:$C,$C307,'Interim Analysis'!$F:$F,$F307,'Interim Analysis'!$G:$G,$H307,'Interim Analysis'!$E:$E,$E307),
SUMIFS('Interim Analysis'!E:E,'Interim Analysis'!$B:$B,$B307,'Interim Analysis'!$C:$C,$C307,'Interim Analysis'!$F:$F,$F307,'Interim Analysis'!$G:$G,$H307,'Interim Analysis'!$D:$D,$D307)
*(INDEX('Dimensional Maps'!F$39:F$63,MATCH($E307,'Dimensional Maps'!$C$8:$C$32,0),1)
/SUMIFS('Dimensional Maps'!F$39:F$63, 'Dimensional Maps'!$B$8:$B$32,$D307)))),0),0)</f>
        <v>0</v>
      </c>
      <c r="L307" s="115">
        <f>IFERROR(IF($G307 = "WholeBlg",IF(L$1&lt;2020, 0,
IF($H307="GWh",SUMIFS('Interim Analysis'!F:F,'Interim Analysis'!$B:$B,$B307,'Interim Analysis'!$C:$C,$C307,'Interim Analysis'!$F:$F,$F307,'Interim Analysis'!$G:$G,$H307,'Interim Analysis'!$E:$E,$E307),
SUMIFS('Interim Analysis'!F:F,'Interim Analysis'!$B:$B,$B307,'Interim Analysis'!$C:$C,$C307,'Interim Analysis'!$F:$F,$F307,'Interim Analysis'!$G:$G,$H307,'Interim Analysis'!$D:$D,$D307)
*(INDEX('Dimensional Maps'!G$39:G$63,MATCH($E307,'Dimensional Maps'!$C$8:$C$32,0),1)
/SUMIFS('Dimensional Maps'!G$39:G$63, 'Dimensional Maps'!$B$8:$B$32,$D307)))),0),0)</f>
        <v>0</v>
      </c>
      <c r="M307" s="115">
        <f>IFERROR(IF($G307 = "WholeBlg",IF(M$1&lt;2020, 0,
IF($H307="GWh",SUMIFS('Interim Analysis'!G:G,'Interim Analysis'!$B:$B,$B307,'Interim Analysis'!$C:$C,$C307,'Interim Analysis'!$F:$F,$F307,'Interim Analysis'!$G:$G,$H307,'Interim Analysis'!$E:$E,$E307),
SUMIFS('Interim Analysis'!G:G,'Interim Analysis'!$B:$B,$B307,'Interim Analysis'!$C:$C,$C307,'Interim Analysis'!$F:$F,$F307,'Interim Analysis'!$G:$G,$H307,'Interim Analysis'!$D:$D,$D307)
*(INDEX('Dimensional Maps'!H$39:H$63,MATCH($E307,'Dimensional Maps'!$C$8:$C$32,0),1)
/SUMIFS('Dimensional Maps'!H$39:H$63, 'Dimensional Maps'!$B$8:$B$32,$D307)))),0),0)</f>
        <v>0</v>
      </c>
      <c r="N307" s="115">
        <f>IFERROR(IF($G307 = "WholeBlg",IF(N$1&lt;2020, 0,
IF($H307="GWh",SUMIFS('Interim Analysis'!H:H,'Interim Analysis'!$B:$B,$B307,'Interim Analysis'!$C:$C,$C307,'Interim Analysis'!$F:$F,$F307,'Interim Analysis'!$G:$G,$H307,'Interim Analysis'!$E:$E,$E307),
SUMIFS('Interim Analysis'!H:H,'Interim Analysis'!$B:$B,$B307,'Interim Analysis'!$C:$C,$C307,'Interim Analysis'!$F:$F,$F307,'Interim Analysis'!$G:$G,$H307,'Interim Analysis'!$D:$D,$D307)
*(INDEX('Dimensional Maps'!I$39:I$63,MATCH($E307,'Dimensional Maps'!$C$8:$C$32,0),1)
/SUMIFS('Dimensional Maps'!I$39:I$63, 'Dimensional Maps'!$B$8:$B$32,$D307)))),0),0)</f>
        <v>0</v>
      </c>
      <c r="O307" s="115">
        <f>IFERROR(IF($G307 = "WholeBlg",IF(O$1&lt;2020, 0,
IF($H307="GWh",SUMIFS('Interim Analysis'!I:I,'Interim Analysis'!$B:$B,$B307,'Interim Analysis'!$C:$C,$C307,'Interim Analysis'!$F:$F,$F307,'Interim Analysis'!$G:$G,$H307,'Interim Analysis'!$E:$E,$E307),
SUMIFS('Interim Analysis'!I:I,'Interim Analysis'!$B:$B,$B307,'Interim Analysis'!$C:$C,$C307,'Interim Analysis'!$F:$F,$F307,'Interim Analysis'!$G:$G,$H307,'Interim Analysis'!$D:$D,$D307)
*(INDEX('Dimensional Maps'!J$39:J$63,MATCH($E307,'Dimensional Maps'!$C$8:$C$32,0),1)
/SUMIFS('Dimensional Maps'!J$39:J$63, 'Dimensional Maps'!$B$8:$B$32,$D307)))),0),0)</f>
        <v>0</v>
      </c>
      <c r="P307" s="115">
        <f>IFERROR(IF($G307 = "WholeBlg",IF(P$1&lt;2020, 0,
IF($H307="GWh",SUMIFS('Interim Analysis'!J:J,'Interim Analysis'!$B:$B,$B307,'Interim Analysis'!$C:$C,$C307,'Interim Analysis'!$F:$F,$F307,'Interim Analysis'!$G:$G,$H307,'Interim Analysis'!$E:$E,$E307),
SUMIFS('Interim Analysis'!J:J,'Interim Analysis'!$B:$B,$B307,'Interim Analysis'!$C:$C,$C307,'Interim Analysis'!$F:$F,$F307,'Interim Analysis'!$G:$G,$H307,'Interim Analysis'!$D:$D,$D307)
*(INDEX('Dimensional Maps'!K$39:K$63,MATCH($E307,'Dimensional Maps'!$C$8:$C$32,0),1)
/SUMIFS('Dimensional Maps'!K$39:K$63, 'Dimensional Maps'!$B$8:$B$32,$D307)))),0),0)</f>
        <v>0</v>
      </c>
      <c r="Q307" s="115">
        <f>IFERROR(IF($G307 = "WholeBlg",IF(Q$1&lt;2020, 0,
IF($H307="GWh",SUMIFS('Interim Analysis'!K:K,'Interim Analysis'!$B:$B,$B307,'Interim Analysis'!$C:$C,$C307,'Interim Analysis'!$F:$F,$F307,'Interim Analysis'!$G:$G,$H307,'Interim Analysis'!$E:$E,$E307),
SUMIFS('Interim Analysis'!K:K,'Interim Analysis'!$B:$B,$B307,'Interim Analysis'!$C:$C,$C307,'Interim Analysis'!$F:$F,$F307,'Interim Analysis'!$G:$G,$H307,'Interim Analysis'!$D:$D,$D307)
*(INDEX('Dimensional Maps'!L$39:L$63,MATCH($E307,'Dimensional Maps'!$C$8:$C$32,0),1)
/SUMIFS('Dimensional Maps'!L$39:L$63, 'Dimensional Maps'!$B$8:$B$32,$D307)))),0),0)</f>
        <v>0</v>
      </c>
      <c r="R307" s="115">
        <f>IFERROR(IF($G307 = "WholeBlg",IF(R$1&lt;2020, 0,
IF($H307="GWh",SUMIFS('Interim Analysis'!L:L,'Interim Analysis'!$B:$B,$B307,'Interim Analysis'!$C:$C,$C307,'Interim Analysis'!$F:$F,$F307,'Interim Analysis'!$G:$G,$H307,'Interim Analysis'!$E:$E,$E307),
SUMIFS('Interim Analysis'!L:L,'Interim Analysis'!$B:$B,$B307,'Interim Analysis'!$C:$C,$C307,'Interim Analysis'!$F:$F,$F307,'Interim Analysis'!$G:$G,$H307,'Interim Analysis'!$D:$D,$D307)
*(INDEX('Dimensional Maps'!M$39:M$63,MATCH($E307,'Dimensional Maps'!$C$8:$C$32,0),1)
/SUMIFS('Dimensional Maps'!M$39:M$63, 'Dimensional Maps'!$B$8:$B$32,$D307)))),0),0)</f>
        <v>0</v>
      </c>
      <c r="S307" s="115">
        <f>IFERROR(IF($G307 = "WholeBlg",IF(S$1&lt;2020, 0,
IF($H307="GWh",SUMIFS('Interim Analysis'!M:M,'Interim Analysis'!$B:$B,$B307,'Interim Analysis'!$C:$C,$C307,'Interim Analysis'!$F:$F,$F307,'Interim Analysis'!$G:$G,$H307,'Interim Analysis'!$E:$E,$E307),
SUMIFS('Interim Analysis'!M:M,'Interim Analysis'!$B:$B,$B307,'Interim Analysis'!$C:$C,$C307,'Interim Analysis'!$F:$F,$F307,'Interim Analysis'!$G:$G,$H307,'Interim Analysis'!$D:$D,$D307)
*(INDEX('Dimensional Maps'!N$39:N$63,MATCH($E307,'Dimensional Maps'!$C$8:$C$32,0),1)
/SUMIFS('Dimensional Maps'!N$39:N$63, 'Dimensional Maps'!$B$8:$B$32,$D307)))),0),0)</f>
        <v>0</v>
      </c>
      <c r="T307" s="115">
        <f>IFERROR(IF($G307 = "WholeBlg",IF(T$1&lt;2020, 0,
IF($H307="GWh",SUMIFS('Interim Analysis'!N:N,'Interim Analysis'!$B:$B,$B307,'Interim Analysis'!$C:$C,$C307,'Interim Analysis'!$F:$F,$F307,'Interim Analysis'!$G:$G,$H307,'Interim Analysis'!$E:$E,$E307),
SUMIFS('Interim Analysis'!N:N,'Interim Analysis'!$B:$B,$B307,'Interim Analysis'!$C:$C,$C307,'Interim Analysis'!$F:$F,$F307,'Interim Analysis'!$G:$G,$H307,'Interim Analysis'!$D:$D,$D307)
*(INDEX('Dimensional Maps'!O$39:O$63,MATCH($E307,'Dimensional Maps'!$C$8:$C$32,0),1)
/SUMIFS('Dimensional Maps'!O$39:O$63, 'Dimensional Maps'!$B$8:$B$32,$D307)))),0),0)</f>
        <v>0</v>
      </c>
      <c r="U307" s="115">
        <f>IFERROR(IF($G307 = "WholeBlg",IF(U$1&lt;2020, 0,
IF($H307="GWh",SUMIFS('Interim Analysis'!O:O,'Interim Analysis'!$B:$B,$B307,'Interim Analysis'!$C:$C,$C307,'Interim Analysis'!$F:$F,$F307,'Interim Analysis'!$G:$G,$H307,'Interim Analysis'!$E:$E,$E307),
SUMIFS('Interim Analysis'!O:O,'Interim Analysis'!$B:$B,$B307,'Interim Analysis'!$C:$C,$C307,'Interim Analysis'!$F:$F,$F307,'Interim Analysis'!$G:$G,$H307,'Interim Analysis'!$D:$D,$D307)
*(INDEX('Dimensional Maps'!P$39:P$63,MATCH($E307,'Dimensional Maps'!$C$8:$C$32,0),1)
/SUMIFS('Dimensional Maps'!P$39:P$63, 'Dimensional Maps'!$B$8:$B$32,$D307)))),0),0)</f>
        <v>0</v>
      </c>
      <c r="V307" s="115">
        <f>IFERROR(IF($G307 = "WholeBlg",IF(V$1&lt;2020, 0,
IF($H307="GWh",SUMIFS('Interim Analysis'!P:P,'Interim Analysis'!$B:$B,$B307,'Interim Analysis'!$C:$C,$C307,'Interim Analysis'!$F:$F,$F307,'Interim Analysis'!$G:$G,$H307,'Interim Analysis'!$E:$E,$E307),
SUMIFS('Interim Analysis'!P:P,'Interim Analysis'!$B:$B,$B307,'Interim Analysis'!$C:$C,$C307,'Interim Analysis'!$F:$F,$F307,'Interim Analysis'!$G:$G,$H307,'Interim Analysis'!$D:$D,$D307)
*(INDEX('Dimensional Maps'!Q$39:Q$63,MATCH($E307,'Dimensional Maps'!$C$8:$C$32,0),1)
/SUMIFS('Dimensional Maps'!Q$39:Q$63, 'Dimensional Maps'!$B$8:$B$32,$D307)))),0),0)</f>
        <v>0</v>
      </c>
      <c r="W307" s="115">
        <f>IFERROR(IF($G307 = "WholeBlg",IF(W$1&lt;2020, 0,
IF($H307="GWh",SUMIFS('Interim Analysis'!Q:Q,'Interim Analysis'!$B:$B,$B307,'Interim Analysis'!$C:$C,$C307,'Interim Analysis'!$F:$F,$F307,'Interim Analysis'!$G:$G,$H307,'Interim Analysis'!$E:$E,$E307),
SUMIFS('Interim Analysis'!Q:Q,'Interim Analysis'!$B:$B,$B307,'Interim Analysis'!$C:$C,$C307,'Interim Analysis'!$F:$F,$F307,'Interim Analysis'!$G:$G,$H307,'Interim Analysis'!$D:$D,$D307)
*(INDEX('Dimensional Maps'!R$39:R$63,MATCH($E307,'Dimensional Maps'!$C$8:$C$32,0),1)
/SUMIFS('Dimensional Maps'!R$39:R$63, 'Dimensional Maps'!$B$8:$B$32,$D307)))),0),0)</f>
        <v>0</v>
      </c>
    </row>
    <row r="308" spans="1:23" x14ac:dyDescent="0.25">
      <c r="A308" s="105" t="str">
        <f>Home!$C$20</f>
        <v>IOU Potential Program Savings ET</v>
      </c>
      <c r="B308" s="103" t="s">
        <v>238</v>
      </c>
      <c r="C308" s="103">
        <v>1</v>
      </c>
      <c r="D308" s="103" t="s">
        <v>210</v>
      </c>
      <c r="E308" s="103" t="s">
        <v>210</v>
      </c>
      <c r="F308" s="103" t="s">
        <v>167</v>
      </c>
      <c r="G308" s="103" t="s">
        <v>53</v>
      </c>
      <c r="H308" s="116" t="s">
        <v>20</v>
      </c>
      <c r="I308" s="115">
        <f>IFERROR(IF($G308 = "WholeBlg",IF(I$1&lt;2020, 0,
IF($H308="GWh",SUMIFS('Interim Analysis'!C:C,'Interim Analysis'!$B:$B,$B308,'Interim Analysis'!$C:$C,$C308,'Interim Analysis'!$F:$F,$F308,'Interim Analysis'!$G:$G,$H308,'Interim Analysis'!$E:$E,$E308),
SUMIFS('Interim Analysis'!C:C,'Interim Analysis'!$B:$B,$B308,'Interim Analysis'!$C:$C,$C308,'Interim Analysis'!$F:$F,$F308,'Interim Analysis'!$G:$G,$H308,'Interim Analysis'!$D:$D,$D308)
*(INDEX('Dimensional Maps'!D$39:D$63,MATCH($E308,'Dimensional Maps'!$C$8:$C$32,0),1)
/SUMIFS('Dimensional Maps'!D$39:D$63, 'Dimensional Maps'!$B$8:$B$32,$D308)))),0),0)</f>
        <v>0</v>
      </c>
      <c r="J308" s="115">
        <f>IFERROR(IF($G308 = "WholeBlg",IF(J$1&lt;2020, 0,
IF($H308="GWh",SUMIFS('Interim Analysis'!D:D,'Interim Analysis'!$B:$B,$B308,'Interim Analysis'!$C:$C,$C308,'Interim Analysis'!$F:$F,$F308,'Interim Analysis'!$G:$G,$H308,'Interim Analysis'!$E:$E,$E308),
SUMIFS('Interim Analysis'!D:D,'Interim Analysis'!$B:$B,$B308,'Interim Analysis'!$C:$C,$C308,'Interim Analysis'!$F:$F,$F308,'Interim Analysis'!$G:$G,$H308,'Interim Analysis'!$D:$D,$D308)
*(INDEX('Dimensional Maps'!E$39:E$63,MATCH($E308,'Dimensional Maps'!$C$8:$C$32,0),1)
/SUMIFS('Dimensional Maps'!E$39:E$63, 'Dimensional Maps'!$B$8:$B$32,$D308)))),0),0)</f>
        <v>0</v>
      </c>
      <c r="K308" s="115">
        <f>IFERROR(IF($G308 = "WholeBlg",IF(K$1&lt;2020, 0,
IF($H308="GWh",SUMIFS('Interim Analysis'!E:E,'Interim Analysis'!$B:$B,$B308,'Interim Analysis'!$C:$C,$C308,'Interim Analysis'!$F:$F,$F308,'Interim Analysis'!$G:$G,$H308,'Interim Analysis'!$E:$E,$E308),
SUMIFS('Interim Analysis'!E:E,'Interim Analysis'!$B:$B,$B308,'Interim Analysis'!$C:$C,$C308,'Interim Analysis'!$F:$F,$F308,'Interim Analysis'!$G:$G,$H308,'Interim Analysis'!$D:$D,$D308)
*(INDEX('Dimensional Maps'!F$39:F$63,MATCH($E308,'Dimensional Maps'!$C$8:$C$32,0),1)
/SUMIFS('Dimensional Maps'!F$39:F$63, 'Dimensional Maps'!$B$8:$B$32,$D308)))),0),0)</f>
        <v>0</v>
      </c>
      <c r="L308" s="115">
        <f>IFERROR(IF($G308 = "WholeBlg",IF(L$1&lt;2020, 0,
IF($H308="GWh",SUMIFS('Interim Analysis'!F:F,'Interim Analysis'!$B:$B,$B308,'Interim Analysis'!$C:$C,$C308,'Interim Analysis'!$F:$F,$F308,'Interim Analysis'!$G:$G,$H308,'Interim Analysis'!$E:$E,$E308),
SUMIFS('Interim Analysis'!F:F,'Interim Analysis'!$B:$B,$B308,'Interim Analysis'!$C:$C,$C308,'Interim Analysis'!$F:$F,$F308,'Interim Analysis'!$G:$G,$H308,'Interim Analysis'!$D:$D,$D308)
*(INDEX('Dimensional Maps'!G$39:G$63,MATCH($E308,'Dimensional Maps'!$C$8:$C$32,0),1)
/SUMIFS('Dimensional Maps'!G$39:G$63, 'Dimensional Maps'!$B$8:$B$32,$D308)))),0),0)</f>
        <v>0</v>
      </c>
      <c r="M308" s="115">
        <f>IFERROR(IF($G308 = "WholeBlg",IF(M$1&lt;2020, 0,
IF($H308="GWh",SUMIFS('Interim Analysis'!G:G,'Interim Analysis'!$B:$B,$B308,'Interim Analysis'!$C:$C,$C308,'Interim Analysis'!$F:$F,$F308,'Interim Analysis'!$G:$G,$H308,'Interim Analysis'!$E:$E,$E308),
SUMIFS('Interim Analysis'!G:G,'Interim Analysis'!$B:$B,$B308,'Interim Analysis'!$C:$C,$C308,'Interim Analysis'!$F:$F,$F308,'Interim Analysis'!$G:$G,$H308,'Interim Analysis'!$D:$D,$D308)
*(INDEX('Dimensional Maps'!H$39:H$63,MATCH($E308,'Dimensional Maps'!$C$8:$C$32,0),1)
/SUMIFS('Dimensional Maps'!H$39:H$63, 'Dimensional Maps'!$B$8:$B$32,$D308)))),0),0)</f>
        <v>0</v>
      </c>
      <c r="N308" s="115">
        <f>IFERROR(IF($G308 = "WholeBlg",IF(N$1&lt;2020, 0,
IF($H308="GWh",SUMIFS('Interim Analysis'!H:H,'Interim Analysis'!$B:$B,$B308,'Interim Analysis'!$C:$C,$C308,'Interim Analysis'!$F:$F,$F308,'Interim Analysis'!$G:$G,$H308,'Interim Analysis'!$E:$E,$E308),
SUMIFS('Interim Analysis'!H:H,'Interim Analysis'!$B:$B,$B308,'Interim Analysis'!$C:$C,$C308,'Interim Analysis'!$F:$F,$F308,'Interim Analysis'!$G:$G,$H308,'Interim Analysis'!$D:$D,$D308)
*(INDEX('Dimensional Maps'!I$39:I$63,MATCH($E308,'Dimensional Maps'!$C$8:$C$32,0),1)
/SUMIFS('Dimensional Maps'!I$39:I$63, 'Dimensional Maps'!$B$8:$B$32,$D308)))),0),0)</f>
        <v>0</v>
      </c>
      <c r="O308" s="115">
        <f>IFERROR(IF($G308 = "WholeBlg",IF(O$1&lt;2020, 0,
IF($H308="GWh",SUMIFS('Interim Analysis'!I:I,'Interim Analysis'!$B:$B,$B308,'Interim Analysis'!$C:$C,$C308,'Interim Analysis'!$F:$F,$F308,'Interim Analysis'!$G:$G,$H308,'Interim Analysis'!$E:$E,$E308),
SUMIFS('Interim Analysis'!I:I,'Interim Analysis'!$B:$B,$B308,'Interim Analysis'!$C:$C,$C308,'Interim Analysis'!$F:$F,$F308,'Interim Analysis'!$G:$G,$H308,'Interim Analysis'!$D:$D,$D308)
*(INDEX('Dimensional Maps'!J$39:J$63,MATCH($E308,'Dimensional Maps'!$C$8:$C$32,0),1)
/SUMIFS('Dimensional Maps'!J$39:J$63, 'Dimensional Maps'!$B$8:$B$32,$D308)))),0),0)</f>
        <v>0</v>
      </c>
      <c r="P308" s="115">
        <f>IFERROR(IF($G308 = "WholeBlg",IF(P$1&lt;2020, 0,
IF($H308="GWh",SUMIFS('Interim Analysis'!J:J,'Interim Analysis'!$B:$B,$B308,'Interim Analysis'!$C:$C,$C308,'Interim Analysis'!$F:$F,$F308,'Interim Analysis'!$G:$G,$H308,'Interim Analysis'!$E:$E,$E308),
SUMIFS('Interim Analysis'!J:J,'Interim Analysis'!$B:$B,$B308,'Interim Analysis'!$C:$C,$C308,'Interim Analysis'!$F:$F,$F308,'Interim Analysis'!$G:$G,$H308,'Interim Analysis'!$D:$D,$D308)
*(INDEX('Dimensional Maps'!K$39:K$63,MATCH($E308,'Dimensional Maps'!$C$8:$C$32,0),1)
/SUMIFS('Dimensional Maps'!K$39:K$63, 'Dimensional Maps'!$B$8:$B$32,$D308)))),0),0)</f>
        <v>0</v>
      </c>
      <c r="Q308" s="115">
        <f>IFERROR(IF($G308 = "WholeBlg",IF(Q$1&lt;2020, 0,
IF($H308="GWh",SUMIFS('Interim Analysis'!K:K,'Interim Analysis'!$B:$B,$B308,'Interim Analysis'!$C:$C,$C308,'Interim Analysis'!$F:$F,$F308,'Interim Analysis'!$G:$G,$H308,'Interim Analysis'!$E:$E,$E308),
SUMIFS('Interim Analysis'!K:K,'Interim Analysis'!$B:$B,$B308,'Interim Analysis'!$C:$C,$C308,'Interim Analysis'!$F:$F,$F308,'Interim Analysis'!$G:$G,$H308,'Interim Analysis'!$D:$D,$D308)
*(INDEX('Dimensional Maps'!L$39:L$63,MATCH($E308,'Dimensional Maps'!$C$8:$C$32,0),1)
/SUMIFS('Dimensional Maps'!L$39:L$63, 'Dimensional Maps'!$B$8:$B$32,$D308)))),0),0)</f>
        <v>0</v>
      </c>
      <c r="R308" s="115">
        <f>IFERROR(IF($G308 = "WholeBlg",IF(R$1&lt;2020, 0,
IF($H308="GWh",SUMIFS('Interim Analysis'!L:L,'Interim Analysis'!$B:$B,$B308,'Interim Analysis'!$C:$C,$C308,'Interim Analysis'!$F:$F,$F308,'Interim Analysis'!$G:$G,$H308,'Interim Analysis'!$E:$E,$E308),
SUMIFS('Interim Analysis'!L:L,'Interim Analysis'!$B:$B,$B308,'Interim Analysis'!$C:$C,$C308,'Interim Analysis'!$F:$F,$F308,'Interim Analysis'!$G:$G,$H308,'Interim Analysis'!$D:$D,$D308)
*(INDEX('Dimensional Maps'!M$39:M$63,MATCH($E308,'Dimensional Maps'!$C$8:$C$32,0),1)
/SUMIFS('Dimensional Maps'!M$39:M$63, 'Dimensional Maps'!$B$8:$B$32,$D308)))),0),0)</f>
        <v>0</v>
      </c>
      <c r="S308" s="115">
        <f>IFERROR(IF($G308 = "WholeBlg",IF(S$1&lt;2020, 0,
IF($H308="GWh",SUMIFS('Interim Analysis'!M:M,'Interim Analysis'!$B:$B,$B308,'Interim Analysis'!$C:$C,$C308,'Interim Analysis'!$F:$F,$F308,'Interim Analysis'!$G:$G,$H308,'Interim Analysis'!$E:$E,$E308),
SUMIFS('Interim Analysis'!M:M,'Interim Analysis'!$B:$B,$B308,'Interim Analysis'!$C:$C,$C308,'Interim Analysis'!$F:$F,$F308,'Interim Analysis'!$G:$G,$H308,'Interim Analysis'!$D:$D,$D308)
*(INDEX('Dimensional Maps'!N$39:N$63,MATCH($E308,'Dimensional Maps'!$C$8:$C$32,0),1)
/SUMIFS('Dimensional Maps'!N$39:N$63, 'Dimensional Maps'!$B$8:$B$32,$D308)))),0),0)</f>
        <v>0</v>
      </c>
      <c r="T308" s="115">
        <f>IFERROR(IF($G308 = "WholeBlg",IF(T$1&lt;2020, 0,
IF($H308="GWh",SUMIFS('Interim Analysis'!N:N,'Interim Analysis'!$B:$B,$B308,'Interim Analysis'!$C:$C,$C308,'Interim Analysis'!$F:$F,$F308,'Interim Analysis'!$G:$G,$H308,'Interim Analysis'!$E:$E,$E308),
SUMIFS('Interim Analysis'!N:N,'Interim Analysis'!$B:$B,$B308,'Interim Analysis'!$C:$C,$C308,'Interim Analysis'!$F:$F,$F308,'Interim Analysis'!$G:$G,$H308,'Interim Analysis'!$D:$D,$D308)
*(INDEX('Dimensional Maps'!O$39:O$63,MATCH($E308,'Dimensional Maps'!$C$8:$C$32,0),1)
/SUMIFS('Dimensional Maps'!O$39:O$63, 'Dimensional Maps'!$B$8:$B$32,$D308)))),0),0)</f>
        <v>0</v>
      </c>
      <c r="U308" s="115">
        <f>IFERROR(IF($G308 = "WholeBlg",IF(U$1&lt;2020, 0,
IF($H308="GWh",SUMIFS('Interim Analysis'!O:O,'Interim Analysis'!$B:$B,$B308,'Interim Analysis'!$C:$C,$C308,'Interim Analysis'!$F:$F,$F308,'Interim Analysis'!$G:$G,$H308,'Interim Analysis'!$E:$E,$E308),
SUMIFS('Interim Analysis'!O:O,'Interim Analysis'!$B:$B,$B308,'Interim Analysis'!$C:$C,$C308,'Interim Analysis'!$F:$F,$F308,'Interim Analysis'!$G:$G,$H308,'Interim Analysis'!$D:$D,$D308)
*(INDEX('Dimensional Maps'!P$39:P$63,MATCH($E308,'Dimensional Maps'!$C$8:$C$32,0),1)
/SUMIFS('Dimensional Maps'!P$39:P$63, 'Dimensional Maps'!$B$8:$B$32,$D308)))),0),0)</f>
        <v>0</v>
      </c>
      <c r="V308" s="115">
        <f>IFERROR(IF($G308 = "WholeBlg",IF(V$1&lt;2020, 0,
IF($H308="GWh",SUMIFS('Interim Analysis'!P:P,'Interim Analysis'!$B:$B,$B308,'Interim Analysis'!$C:$C,$C308,'Interim Analysis'!$F:$F,$F308,'Interim Analysis'!$G:$G,$H308,'Interim Analysis'!$E:$E,$E308),
SUMIFS('Interim Analysis'!P:P,'Interim Analysis'!$B:$B,$B308,'Interim Analysis'!$C:$C,$C308,'Interim Analysis'!$F:$F,$F308,'Interim Analysis'!$G:$G,$H308,'Interim Analysis'!$D:$D,$D308)
*(INDEX('Dimensional Maps'!Q$39:Q$63,MATCH($E308,'Dimensional Maps'!$C$8:$C$32,0),1)
/SUMIFS('Dimensional Maps'!Q$39:Q$63, 'Dimensional Maps'!$B$8:$B$32,$D308)))),0),0)</f>
        <v>0</v>
      </c>
      <c r="W308" s="115">
        <f>IFERROR(IF($G308 = "WholeBlg",IF(W$1&lt;2020, 0,
IF($H308="GWh",SUMIFS('Interim Analysis'!Q:Q,'Interim Analysis'!$B:$B,$B308,'Interim Analysis'!$C:$C,$C308,'Interim Analysis'!$F:$F,$F308,'Interim Analysis'!$G:$G,$H308,'Interim Analysis'!$E:$E,$E308),
SUMIFS('Interim Analysis'!Q:Q,'Interim Analysis'!$B:$B,$B308,'Interim Analysis'!$C:$C,$C308,'Interim Analysis'!$F:$F,$F308,'Interim Analysis'!$G:$G,$H308,'Interim Analysis'!$D:$D,$D308)
*(INDEX('Dimensional Maps'!R$39:R$63,MATCH($E308,'Dimensional Maps'!$C$8:$C$32,0),1)
/SUMIFS('Dimensional Maps'!R$39:R$63, 'Dimensional Maps'!$B$8:$B$32,$D308)))),0),0)</f>
        <v>0</v>
      </c>
    </row>
    <row r="309" spans="1:23" x14ac:dyDescent="0.25">
      <c r="A309" s="105" t="str">
        <f>Home!$C$20</f>
        <v>IOU Potential Program Savings ET</v>
      </c>
      <c r="B309" s="103" t="s">
        <v>238</v>
      </c>
      <c r="C309" s="103">
        <v>1</v>
      </c>
      <c r="D309" s="103" t="s">
        <v>210</v>
      </c>
      <c r="E309" s="103" t="s">
        <v>210</v>
      </c>
      <c r="F309" s="103" t="s">
        <v>186</v>
      </c>
      <c r="G309" s="103" t="s">
        <v>53</v>
      </c>
      <c r="H309" s="116" t="s">
        <v>20</v>
      </c>
      <c r="I309" s="115">
        <f>IFERROR(IF($G309 = "WholeBlg",IF(I$1&lt;2020, 0,
IF($H309="GWh",SUMIFS('Interim Analysis'!C:C,'Interim Analysis'!$B:$B,$B309,'Interim Analysis'!$C:$C,$C309,'Interim Analysis'!$F:$F,$F309,'Interim Analysis'!$G:$G,$H309,'Interim Analysis'!$E:$E,$E309),
SUMIFS('Interim Analysis'!C:C,'Interim Analysis'!$B:$B,$B309,'Interim Analysis'!$C:$C,$C309,'Interim Analysis'!$F:$F,$F309,'Interim Analysis'!$G:$G,$H309,'Interim Analysis'!$D:$D,$D309)
*(INDEX('Dimensional Maps'!D$39:D$63,MATCH($E309,'Dimensional Maps'!$C$8:$C$32,0),1)
/SUMIFS('Dimensional Maps'!D$39:D$63, 'Dimensional Maps'!$B$8:$B$32,$D309)))),0),0)</f>
        <v>0</v>
      </c>
      <c r="J309" s="115">
        <f>IFERROR(IF($G309 = "WholeBlg",IF(J$1&lt;2020, 0,
IF($H309="GWh",SUMIFS('Interim Analysis'!D:D,'Interim Analysis'!$B:$B,$B309,'Interim Analysis'!$C:$C,$C309,'Interim Analysis'!$F:$F,$F309,'Interim Analysis'!$G:$G,$H309,'Interim Analysis'!$E:$E,$E309),
SUMIFS('Interim Analysis'!D:D,'Interim Analysis'!$B:$B,$B309,'Interim Analysis'!$C:$C,$C309,'Interim Analysis'!$F:$F,$F309,'Interim Analysis'!$G:$G,$H309,'Interim Analysis'!$D:$D,$D309)
*(INDEX('Dimensional Maps'!E$39:E$63,MATCH($E309,'Dimensional Maps'!$C$8:$C$32,0),1)
/SUMIFS('Dimensional Maps'!E$39:E$63, 'Dimensional Maps'!$B$8:$B$32,$D309)))),0),0)</f>
        <v>0</v>
      </c>
      <c r="K309" s="115">
        <f>IFERROR(IF($G309 = "WholeBlg",IF(K$1&lt;2020, 0,
IF($H309="GWh",SUMIFS('Interim Analysis'!E:E,'Interim Analysis'!$B:$B,$B309,'Interim Analysis'!$C:$C,$C309,'Interim Analysis'!$F:$F,$F309,'Interim Analysis'!$G:$G,$H309,'Interim Analysis'!$E:$E,$E309),
SUMIFS('Interim Analysis'!E:E,'Interim Analysis'!$B:$B,$B309,'Interim Analysis'!$C:$C,$C309,'Interim Analysis'!$F:$F,$F309,'Interim Analysis'!$G:$G,$H309,'Interim Analysis'!$D:$D,$D309)
*(INDEX('Dimensional Maps'!F$39:F$63,MATCH($E309,'Dimensional Maps'!$C$8:$C$32,0),1)
/SUMIFS('Dimensional Maps'!F$39:F$63, 'Dimensional Maps'!$B$8:$B$32,$D309)))),0),0)</f>
        <v>0</v>
      </c>
      <c r="L309" s="115">
        <f>IFERROR(IF($G309 = "WholeBlg",IF(L$1&lt;2020, 0,
IF($H309="GWh",SUMIFS('Interim Analysis'!F:F,'Interim Analysis'!$B:$B,$B309,'Interim Analysis'!$C:$C,$C309,'Interim Analysis'!$F:$F,$F309,'Interim Analysis'!$G:$G,$H309,'Interim Analysis'!$E:$E,$E309),
SUMIFS('Interim Analysis'!F:F,'Interim Analysis'!$B:$B,$B309,'Interim Analysis'!$C:$C,$C309,'Interim Analysis'!$F:$F,$F309,'Interim Analysis'!$G:$G,$H309,'Interim Analysis'!$D:$D,$D309)
*(INDEX('Dimensional Maps'!G$39:G$63,MATCH($E309,'Dimensional Maps'!$C$8:$C$32,0),1)
/SUMIFS('Dimensional Maps'!G$39:G$63, 'Dimensional Maps'!$B$8:$B$32,$D309)))),0),0)</f>
        <v>0</v>
      </c>
      <c r="M309" s="115">
        <f>IFERROR(IF($G309 = "WholeBlg",IF(M$1&lt;2020, 0,
IF($H309="GWh",SUMIFS('Interim Analysis'!G:G,'Interim Analysis'!$B:$B,$B309,'Interim Analysis'!$C:$C,$C309,'Interim Analysis'!$F:$F,$F309,'Interim Analysis'!$G:$G,$H309,'Interim Analysis'!$E:$E,$E309),
SUMIFS('Interim Analysis'!G:G,'Interim Analysis'!$B:$B,$B309,'Interim Analysis'!$C:$C,$C309,'Interim Analysis'!$F:$F,$F309,'Interim Analysis'!$G:$G,$H309,'Interim Analysis'!$D:$D,$D309)
*(INDEX('Dimensional Maps'!H$39:H$63,MATCH($E309,'Dimensional Maps'!$C$8:$C$32,0),1)
/SUMIFS('Dimensional Maps'!H$39:H$63, 'Dimensional Maps'!$B$8:$B$32,$D309)))),0),0)</f>
        <v>0</v>
      </c>
      <c r="N309" s="115">
        <f>IFERROR(IF($G309 = "WholeBlg",IF(N$1&lt;2020, 0,
IF($H309="GWh",SUMIFS('Interim Analysis'!H:H,'Interim Analysis'!$B:$B,$B309,'Interim Analysis'!$C:$C,$C309,'Interim Analysis'!$F:$F,$F309,'Interim Analysis'!$G:$G,$H309,'Interim Analysis'!$E:$E,$E309),
SUMIFS('Interim Analysis'!H:H,'Interim Analysis'!$B:$B,$B309,'Interim Analysis'!$C:$C,$C309,'Interim Analysis'!$F:$F,$F309,'Interim Analysis'!$G:$G,$H309,'Interim Analysis'!$D:$D,$D309)
*(INDEX('Dimensional Maps'!I$39:I$63,MATCH($E309,'Dimensional Maps'!$C$8:$C$32,0),1)
/SUMIFS('Dimensional Maps'!I$39:I$63, 'Dimensional Maps'!$B$8:$B$32,$D309)))),0),0)</f>
        <v>0</v>
      </c>
      <c r="O309" s="115">
        <f>IFERROR(IF($G309 = "WholeBlg",IF(O$1&lt;2020, 0,
IF($H309="GWh",SUMIFS('Interim Analysis'!I:I,'Interim Analysis'!$B:$B,$B309,'Interim Analysis'!$C:$C,$C309,'Interim Analysis'!$F:$F,$F309,'Interim Analysis'!$G:$G,$H309,'Interim Analysis'!$E:$E,$E309),
SUMIFS('Interim Analysis'!I:I,'Interim Analysis'!$B:$B,$B309,'Interim Analysis'!$C:$C,$C309,'Interim Analysis'!$F:$F,$F309,'Interim Analysis'!$G:$G,$H309,'Interim Analysis'!$D:$D,$D309)
*(INDEX('Dimensional Maps'!J$39:J$63,MATCH($E309,'Dimensional Maps'!$C$8:$C$32,0),1)
/SUMIFS('Dimensional Maps'!J$39:J$63, 'Dimensional Maps'!$B$8:$B$32,$D309)))),0),0)</f>
        <v>0</v>
      </c>
      <c r="P309" s="115">
        <f>IFERROR(IF($G309 = "WholeBlg",IF(P$1&lt;2020, 0,
IF($H309="GWh",SUMIFS('Interim Analysis'!J:J,'Interim Analysis'!$B:$B,$B309,'Interim Analysis'!$C:$C,$C309,'Interim Analysis'!$F:$F,$F309,'Interim Analysis'!$G:$G,$H309,'Interim Analysis'!$E:$E,$E309),
SUMIFS('Interim Analysis'!J:J,'Interim Analysis'!$B:$B,$B309,'Interim Analysis'!$C:$C,$C309,'Interim Analysis'!$F:$F,$F309,'Interim Analysis'!$G:$G,$H309,'Interim Analysis'!$D:$D,$D309)
*(INDEX('Dimensional Maps'!K$39:K$63,MATCH($E309,'Dimensional Maps'!$C$8:$C$32,0),1)
/SUMIFS('Dimensional Maps'!K$39:K$63, 'Dimensional Maps'!$B$8:$B$32,$D309)))),0),0)</f>
        <v>0</v>
      </c>
      <c r="Q309" s="115">
        <f>IFERROR(IF($G309 = "WholeBlg",IF(Q$1&lt;2020, 0,
IF($H309="GWh",SUMIFS('Interim Analysis'!K:K,'Interim Analysis'!$B:$B,$B309,'Interim Analysis'!$C:$C,$C309,'Interim Analysis'!$F:$F,$F309,'Interim Analysis'!$G:$G,$H309,'Interim Analysis'!$E:$E,$E309),
SUMIFS('Interim Analysis'!K:K,'Interim Analysis'!$B:$B,$B309,'Interim Analysis'!$C:$C,$C309,'Interim Analysis'!$F:$F,$F309,'Interim Analysis'!$G:$G,$H309,'Interim Analysis'!$D:$D,$D309)
*(INDEX('Dimensional Maps'!L$39:L$63,MATCH($E309,'Dimensional Maps'!$C$8:$C$32,0),1)
/SUMIFS('Dimensional Maps'!L$39:L$63, 'Dimensional Maps'!$B$8:$B$32,$D309)))),0),0)</f>
        <v>0</v>
      </c>
      <c r="R309" s="115">
        <f>IFERROR(IF($G309 = "WholeBlg",IF(R$1&lt;2020, 0,
IF($H309="GWh",SUMIFS('Interim Analysis'!L:L,'Interim Analysis'!$B:$B,$B309,'Interim Analysis'!$C:$C,$C309,'Interim Analysis'!$F:$F,$F309,'Interim Analysis'!$G:$G,$H309,'Interim Analysis'!$E:$E,$E309),
SUMIFS('Interim Analysis'!L:L,'Interim Analysis'!$B:$B,$B309,'Interim Analysis'!$C:$C,$C309,'Interim Analysis'!$F:$F,$F309,'Interim Analysis'!$G:$G,$H309,'Interim Analysis'!$D:$D,$D309)
*(INDEX('Dimensional Maps'!M$39:M$63,MATCH($E309,'Dimensional Maps'!$C$8:$C$32,0),1)
/SUMIFS('Dimensional Maps'!M$39:M$63, 'Dimensional Maps'!$B$8:$B$32,$D309)))),0),0)</f>
        <v>0</v>
      </c>
      <c r="S309" s="115">
        <f>IFERROR(IF($G309 = "WholeBlg",IF(S$1&lt;2020, 0,
IF($H309="GWh",SUMIFS('Interim Analysis'!M:M,'Interim Analysis'!$B:$B,$B309,'Interim Analysis'!$C:$C,$C309,'Interim Analysis'!$F:$F,$F309,'Interim Analysis'!$G:$G,$H309,'Interim Analysis'!$E:$E,$E309),
SUMIFS('Interim Analysis'!M:M,'Interim Analysis'!$B:$B,$B309,'Interim Analysis'!$C:$C,$C309,'Interim Analysis'!$F:$F,$F309,'Interim Analysis'!$G:$G,$H309,'Interim Analysis'!$D:$D,$D309)
*(INDEX('Dimensional Maps'!N$39:N$63,MATCH($E309,'Dimensional Maps'!$C$8:$C$32,0),1)
/SUMIFS('Dimensional Maps'!N$39:N$63, 'Dimensional Maps'!$B$8:$B$32,$D309)))),0),0)</f>
        <v>0</v>
      </c>
      <c r="T309" s="115">
        <f>IFERROR(IF($G309 = "WholeBlg",IF(T$1&lt;2020, 0,
IF($H309="GWh",SUMIFS('Interim Analysis'!N:N,'Interim Analysis'!$B:$B,$B309,'Interim Analysis'!$C:$C,$C309,'Interim Analysis'!$F:$F,$F309,'Interim Analysis'!$G:$G,$H309,'Interim Analysis'!$E:$E,$E309),
SUMIFS('Interim Analysis'!N:N,'Interim Analysis'!$B:$B,$B309,'Interim Analysis'!$C:$C,$C309,'Interim Analysis'!$F:$F,$F309,'Interim Analysis'!$G:$G,$H309,'Interim Analysis'!$D:$D,$D309)
*(INDEX('Dimensional Maps'!O$39:O$63,MATCH($E309,'Dimensional Maps'!$C$8:$C$32,0),1)
/SUMIFS('Dimensional Maps'!O$39:O$63, 'Dimensional Maps'!$B$8:$B$32,$D309)))),0),0)</f>
        <v>0</v>
      </c>
      <c r="U309" s="115">
        <f>IFERROR(IF($G309 = "WholeBlg",IF(U$1&lt;2020, 0,
IF($H309="GWh",SUMIFS('Interim Analysis'!O:O,'Interim Analysis'!$B:$B,$B309,'Interim Analysis'!$C:$C,$C309,'Interim Analysis'!$F:$F,$F309,'Interim Analysis'!$G:$G,$H309,'Interim Analysis'!$E:$E,$E309),
SUMIFS('Interim Analysis'!O:O,'Interim Analysis'!$B:$B,$B309,'Interim Analysis'!$C:$C,$C309,'Interim Analysis'!$F:$F,$F309,'Interim Analysis'!$G:$G,$H309,'Interim Analysis'!$D:$D,$D309)
*(INDEX('Dimensional Maps'!P$39:P$63,MATCH($E309,'Dimensional Maps'!$C$8:$C$32,0),1)
/SUMIFS('Dimensional Maps'!P$39:P$63, 'Dimensional Maps'!$B$8:$B$32,$D309)))),0),0)</f>
        <v>0</v>
      </c>
      <c r="V309" s="115">
        <f>IFERROR(IF($G309 = "WholeBlg",IF(V$1&lt;2020, 0,
IF($H309="GWh",SUMIFS('Interim Analysis'!P:P,'Interim Analysis'!$B:$B,$B309,'Interim Analysis'!$C:$C,$C309,'Interim Analysis'!$F:$F,$F309,'Interim Analysis'!$G:$G,$H309,'Interim Analysis'!$E:$E,$E309),
SUMIFS('Interim Analysis'!P:P,'Interim Analysis'!$B:$B,$B309,'Interim Analysis'!$C:$C,$C309,'Interim Analysis'!$F:$F,$F309,'Interim Analysis'!$G:$G,$H309,'Interim Analysis'!$D:$D,$D309)
*(INDEX('Dimensional Maps'!Q$39:Q$63,MATCH($E309,'Dimensional Maps'!$C$8:$C$32,0),1)
/SUMIFS('Dimensional Maps'!Q$39:Q$63, 'Dimensional Maps'!$B$8:$B$32,$D309)))),0),0)</f>
        <v>0</v>
      </c>
      <c r="W309" s="115">
        <f>IFERROR(IF($G309 = "WholeBlg",IF(W$1&lt;2020, 0,
IF($H309="GWh",SUMIFS('Interim Analysis'!Q:Q,'Interim Analysis'!$B:$B,$B309,'Interim Analysis'!$C:$C,$C309,'Interim Analysis'!$F:$F,$F309,'Interim Analysis'!$G:$G,$H309,'Interim Analysis'!$E:$E,$E309),
SUMIFS('Interim Analysis'!Q:Q,'Interim Analysis'!$B:$B,$B309,'Interim Analysis'!$C:$C,$C309,'Interim Analysis'!$F:$F,$F309,'Interim Analysis'!$G:$G,$H309,'Interim Analysis'!$D:$D,$D309)
*(INDEX('Dimensional Maps'!R$39:R$63,MATCH($E309,'Dimensional Maps'!$C$8:$C$32,0),1)
/SUMIFS('Dimensional Maps'!R$39:R$63, 'Dimensional Maps'!$B$8:$B$32,$D309)))),0),0)</f>
        <v>0</v>
      </c>
    </row>
    <row r="310" spans="1:23" x14ac:dyDescent="0.25">
      <c r="A310" s="105" t="str">
        <f>Home!$C$20</f>
        <v>IOU Potential Program Savings ET</v>
      </c>
      <c r="B310" s="103" t="s">
        <v>237</v>
      </c>
      <c r="C310" s="103">
        <v>1</v>
      </c>
      <c r="D310" s="103" t="s">
        <v>210</v>
      </c>
      <c r="E310" s="103" t="s">
        <v>210</v>
      </c>
      <c r="F310" s="103" t="s">
        <v>167</v>
      </c>
      <c r="G310" s="103" t="s">
        <v>53</v>
      </c>
      <c r="H310" s="116" t="s">
        <v>18</v>
      </c>
      <c r="I310" s="115">
        <f>IFERROR(IF($G310 = "WholeBlg",IF(I$1&lt;2020, 0,
IF($H310="GWh",SUMIFS('Interim Analysis'!C:C,'Interim Analysis'!$B:$B,$B310,'Interim Analysis'!$C:$C,$C310,'Interim Analysis'!$F:$F,$F310,'Interim Analysis'!$G:$G,$H310,'Interim Analysis'!$E:$E,$E310),
SUMIFS('Interim Analysis'!C:C,'Interim Analysis'!$B:$B,$B310,'Interim Analysis'!$C:$C,$C310,'Interim Analysis'!$F:$F,$F310,'Interim Analysis'!$G:$G,$H310,'Interim Analysis'!$D:$D,$D310)
*(INDEX('Dimensional Maps'!D$39:D$63,MATCH($E310,'Dimensional Maps'!$C$8:$C$32,0),1)
/SUMIFS('Dimensional Maps'!D$39:D$63, 'Dimensional Maps'!$B$8:$B$32,$D310)))),0),0)</f>
        <v>0</v>
      </c>
      <c r="J310" s="115">
        <f>IFERROR(IF($G310 = "WholeBlg",IF(J$1&lt;2020, 0,
IF($H310="GWh",SUMIFS('Interim Analysis'!D:D,'Interim Analysis'!$B:$B,$B310,'Interim Analysis'!$C:$C,$C310,'Interim Analysis'!$F:$F,$F310,'Interim Analysis'!$G:$G,$H310,'Interim Analysis'!$E:$E,$E310),
SUMIFS('Interim Analysis'!D:D,'Interim Analysis'!$B:$B,$B310,'Interim Analysis'!$C:$C,$C310,'Interim Analysis'!$F:$F,$F310,'Interim Analysis'!$G:$G,$H310,'Interim Analysis'!$D:$D,$D310)
*(INDEX('Dimensional Maps'!E$39:E$63,MATCH($E310,'Dimensional Maps'!$C$8:$C$32,0),1)
/SUMIFS('Dimensional Maps'!E$39:E$63, 'Dimensional Maps'!$B$8:$B$32,$D310)))),0),0)</f>
        <v>0</v>
      </c>
      <c r="K310" s="115">
        <f>IFERROR(IF($G310 = "WholeBlg",IF(K$1&lt;2020, 0,
IF($H310="GWh",SUMIFS('Interim Analysis'!E:E,'Interim Analysis'!$B:$B,$B310,'Interim Analysis'!$C:$C,$C310,'Interim Analysis'!$F:$F,$F310,'Interim Analysis'!$G:$G,$H310,'Interim Analysis'!$E:$E,$E310),
SUMIFS('Interim Analysis'!E:E,'Interim Analysis'!$B:$B,$B310,'Interim Analysis'!$C:$C,$C310,'Interim Analysis'!$F:$F,$F310,'Interim Analysis'!$G:$G,$H310,'Interim Analysis'!$D:$D,$D310)
*(INDEX('Dimensional Maps'!F$39:F$63,MATCH($E310,'Dimensional Maps'!$C$8:$C$32,0),1)
/SUMIFS('Dimensional Maps'!F$39:F$63, 'Dimensional Maps'!$B$8:$B$32,$D310)))),0),0)</f>
        <v>0</v>
      </c>
      <c r="L310" s="115">
        <f>IFERROR(IF($G310 = "WholeBlg",IF(L$1&lt;2020, 0,
IF($H310="GWh",SUMIFS('Interim Analysis'!F:F,'Interim Analysis'!$B:$B,$B310,'Interim Analysis'!$C:$C,$C310,'Interim Analysis'!$F:$F,$F310,'Interim Analysis'!$G:$G,$H310,'Interim Analysis'!$E:$E,$E310),
SUMIFS('Interim Analysis'!F:F,'Interim Analysis'!$B:$B,$B310,'Interim Analysis'!$C:$C,$C310,'Interim Analysis'!$F:$F,$F310,'Interim Analysis'!$G:$G,$H310,'Interim Analysis'!$D:$D,$D310)
*(INDEX('Dimensional Maps'!G$39:G$63,MATCH($E310,'Dimensional Maps'!$C$8:$C$32,0),1)
/SUMIFS('Dimensional Maps'!G$39:G$63, 'Dimensional Maps'!$B$8:$B$32,$D310)))),0),0)</f>
        <v>0</v>
      </c>
      <c r="M310" s="115">
        <f>IFERROR(IF($G310 = "WholeBlg",IF(M$1&lt;2020, 0,
IF($H310="GWh",SUMIFS('Interim Analysis'!G:G,'Interim Analysis'!$B:$B,$B310,'Interim Analysis'!$C:$C,$C310,'Interim Analysis'!$F:$F,$F310,'Interim Analysis'!$G:$G,$H310,'Interim Analysis'!$E:$E,$E310),
SUMIFS('Interim Analysis'!G:G,'Interim Analysis'!$B:$B,$B310,'Interim Analysis'!$C:$C,$C310,'Interim Analysis'!$F:$F,$F310,'Interim Analysis'!$G:$G,$H310,'Interim Analysis'!$D:$D,$D310)
*(INDEX('Dimensional Maps'!H$39:H$63,MATCH($E310,'Dimensional Maps'!$C$8:$C$32,0),1)
/SUMIFS('Dimensional Maps'!H$39:H$63, 'Dimensional Maps'!$B$8:$B$32,$D310)))),0),0)</f>
        <v>0</v>
      </c>
      <c r="N310" s="115">
        <f>IFERROR(IF($G310 = "WholeBlg",IF(N$1&lt;2020, 0,
IF($H310="GWh",SUMIFS('Interim Analysis'!H:H,'Interim Analysis'!$B:$B,$B310,'Interim Analysis'!$C:$C,$C310,'Interim Analysis'!$F:$F,$F310,'Interim Analysis'!$G:$G,$H310,'Interim Analysis'!$E:$E,$E310),
SUMIFS('Interim Analysis'!H:H,'Interim Analysis'!$B:$B,$B310,'Interim Analysis'!$C:$C,$C310,'Interim Analysis'!$F:$F,$F310,'Interim Analysis'!$G:$G,$H310,'Interim Analysis'!$D:$D,$D310)
*(INDEX('Dimensional Maps'!I$39:I$63,MATCH($E310,'Dimensional Maps'!$C$8:$C$32,0),1)
/SUMIFS('Dimensional Maps'!I$39:I$63, 'Dimensional Maps'!$B$8:$B$32,$D310)))),0),0)</f>
        <v>0</v>
      </c>
      <c r="O310" s="115">
        <f>IFERROR(IF($G310 = "WholeBlg",IF(O$1&lt;2020, 0,
IF($H310="GWh",SUMIFS('Interim Analysis'!I:I,'Interim Analysis'!$B:$B,$B310,'Interim Analysis'!$C:$C,$C310,'Interim Analysis'!$F:$F,$F310,'Interim Analysis'!$G:$G,$H310,'Interim Analysis'!$E:$E,$E310),
SUMIFS('Interim Analysis'!I:I,'Interim Analysis'!$B:$B,$B310,'Interim Analysis'!$C:$C,$C310,'Interim Analysis'!$F:$F,$F310,'Interim Analysis'!$G:$G,$H310,'Interim Analysis'!$D:$D,$D310)
*(INDEX('Dimensional Maps'!J$39:J$63,MATCH($E310,'Dimensional Maps'!$C$8:$C$32,0),1)
/SUMIFS('Dimensional Maps'!J$39:J$63, 'Dimensional Maps'!$B$8:$B$32,$D310)))),0),0)</f>
        <v>0</v>
      </c>
      <c r="P310" s="115">
        <f>IFERROR(IF($G310 = "WholeBlg",IF(P$1&lt;2020, 0,
IF($H310="GWh",SUMIFS('Interim Analysis'!J:J,'Interim Analysis'!$B:$B,$B310,'Interim Analysis'!$C:$C,$C310,'Interim Analysis'!$F:$F,$F310,'Interim Analysis'!$G:$G,$H310,'Interim Analysis'!$E:$E,$E310),
SUMIFS('Interim Analysis'!J:J,'Interim Analysis'!$B:$B,$B310,'Interim Analysis'!$C:$C,$C310,'Interim Analysis'!$F:$F,$F310,'Interim Analysis'!$G:$G,$H310,'Interim Analysis'!$D:$D,$D310)
*(INDEX('Dimensional Maps'!K$39:K$63,MATCH($E310,'Dimensional Maps'!$C$8:$C$32,0),1)
/SUMIFS('Dimensional Maps'!K$39:K$63, 'Dimensional Maps'!$B$8:$B$32,$D310)))),0),0)</f>
        <v>0</v>
      </c>
      <c r="Q310" s="115">
        <f>IFERROR(IF($G310 = "WholeBlg",IF(Q$1&lt;2020, 0,
IF($H310="GWh",SUMIFS('Interim Analysis'!K:K,'Interim Analysis'!$B:$B,$B310,'Interim Analysis'!$C:$C,$C310,'Interim Analysis'!$F:$F,$F310,'Interim Analysis'!$G:$G,$H310,'Interim Analysis'!$E:$E,$E310),
SUMIFS('Interim Analysis'!K:K,'Interim Analysis'!$B:$B,$B310,'Interim Analysis'!$C:$C,$C310,'Interim Analysis'!$F:$F,$F310,'Interim Analysis'!$G:$G,$H310,'Interim Analysis'!$D:$D,$D310)
*(INDEX('Dimensional Maps'!L$39:L$63,MATCH($E310,'Dimensional Maps'!$C$8:$C$32,0),1)
/SUMIFS('Dimensional Maps'!L$39:L$63, 'Dimensional Maps'!$B$8:$B$32,$D310)))),0),0)</f>
        <v>0</v>
      </c>
      <c r="R310" s="115">
        <f>IFERROR(IF($G310 = "WholeBlg",IF(R$1&lt;2020, 0,
IF($H310="GWh",SUMIFS('Interim Analysis'!L:L,'Interim Analysis'!$B:$B,$B310,'Interim Analysis'!$C:$C,$C310,'Interim Analysis'!$F:$F,$F310,'Interim Analysis'!$G:$G,$H310,'Interim Analysis'!$E:$E,$E310),
SUMIFS('Interim Analysis'!L:L,'Interim Analysis'!$B:$B,$B310,'Interim Analysis'!$C:$C,$C310,'Interim Analysis'!$F:$F,$F310,'Interim Analysis'!$G:$G,$H310,'Interim Analysis'!$D:$D,$D310)
*(INDEX('Dimensional Maps'!M$39:M$63,MATCH($E310,'Dimensional Maps'!$C$8:$C$32,0),1)
/SUMIFS('Dimensional Maps'!M$39:M$63, 'Dimensional Maps'!$B$8:$B$32,$D310)))),0),0)</f>
        <v>0</v>
      </c>
      <c r="S310" s="115">
        <f>IFERROR(IF($G310 = "WholeBlg",IF(S$1&lt;2020, 0,
IF($H310="GWh",SUMIFS('Interim Analysis'!M:M,'Interim Analysis'!$B:$B,$B310,'Interim Analysis'!$C:$C,$C310,'Interim Analysis'!$F:$F,$F310,'Interim Analysis'!$G:$G,$H310,'Interim Analysis'!$E:$E,$E310),
SUMIFS('Interim Analysis'!M:M,'Interim Analysis'!$B:$B,$B310,'Interim Analysis'!$C:$C,$C310,'Interim Analysis'!$F:$F,$F310,'Interim Analysis'!$G:$G,$H310,'Interim Analysis'!$D:$D,$D310)
*(INDEX('Dimensional Maps'!N$39:N$63,MATCH($E310,'Dimensional Maps'!$C$8:$C$32,0),1)
/SUMIFS('Dimensional Maps'!N$39:N$63, 'Dimensional Maps'!$B$8:$B$32,$D310)))),0),0)</f>
        <v>0</v>
      </c>
      <c r="T310" s="115">
        <f>IFERROR(IF($G310 = "WholeBlg",IF(T$1&lt;2020, 0,
IF($H310="GWh",SUMIFS('Interim Analysis'!N:N,'Interim Analysis'!$B:$B,$B310,'Interim Analysis'!$C:$C,$C310,'Interim Analysis'!$F:$F,$F310,'Interim Analysis'!$G:$G,$H310,'Interim Analysis'!$E:$E,$E310),
SUMIFS('Interim Analysis'!N:N,'Interim Analysis'!$B:$B,$B310,'Interim Analysis'!$C:$C,$C310,'Interim Analysis'!$F:$F,$F310,'Interim Analysis'!$G:$G,$H310,'Interim Analysis'!$D:$D,$D310)
*(INDEX('Dimensional Maps'!O$39:O$63,MATCH($E310,'Dimensional Maps'!$C$8:$C$32,0),1)
/SUMIFS('Dimensional Maps'!O$39:O$63, 'Dimensional Maps'!$B$8:$B$32,$D310)))),0),0)</f>
        <v>0</v>
      </c>
      <c r="U310" s="115">
        <f>IFERROR(IF($G310 = "WholeBlg",IF(U$1&lt;2020, 0,
IF($H310="GWh",SUMIFS('Interim Analysis'!O:O,'Interim Analysis'!$B:$B,$B310,'Interim Analysis'!$C:$C,$C310,'Interim Analysis'!$F:$F,$F310,'Interim Analysis'!$G:$G,$H310,'Interim Analysis'!$E:$E,$E310),
SUMIFS('Interim Analysis'!O:O,'Interim Analysis'!$B:$B,$B310,'Interim Analysis'!$C:$C,$C310,'Interim Analysis'!$F:$F,$F310,'Interim Analysis'!$G:$G,$H310,'Interim Analysis'!$D:$D,$D310)
*(INDEX('Dimensional Maps'!P$39:P$63,MATCH($E310,'Dimensional Maps'!$C$8:$C$32,0),1)
/SUMIFS('Dimensional Maps'!P$39:P$63, 'Dimensional Maps'!$B$8:$B$32,$D310)))),0),0)</f>
        <v>0</v>
      </c>
      <c r="V310" s="115">
        <f>IFERROR(IF($G310 = "WholeBlg",IF(V$1&lt;2020, 0,
IF($H310="GWh",SUMIFS('Interim Analysis'!P:P,'Interim Analysis'!$B:$B,$B310,'Interim Analysis'!$C:$C,$C310,'Interim Analysis'!$F:$F,$F310,'Interim Analysis'!$G:$G,$H310,'Interim Analysis'!$E:$E,$E310),
SUMIFS('Interim Analysis'!P:P,'Interim Analysis'!$B:$B,$B310,'Interim Analysis'!$C:$C,$C310,'Interim Analysis'!$F:$F,$F310,'Interim Analysis'!$G:$G,$H310,'Interim Analysis'!$D:$D,$D310)
*(INDEX('Dimensional Maps'!Q$39:Q$63,MATCH($E310,'Dimensional Maps'!$C$8:$C$32,0),1)
/SUMIFS('Dimensional Maps'!Q$39:Q$63, 'Dimensional Maps'!$B$8:$B$32,$D310)))),0),0)</f>
        <v>0</v>
      </c>
      <c r="W310" s="115">
        <f>IFERROR(IF($G310 = "WholeBlg",IF(W$1&lt;2020, 0,
IF($H310="GWh",SUMIFS('Interim Analysis'!Q:Q,'Interim Analysis'!$B:$B,$B310,'Interim Analysis'!$C:$C,$C310,'Interim Analysis'!$F:$F,$F310,'Interim Analysis'!$G:$G,$H310,'Interim Analysis'!$E:$E,$E310),
SUMIFS('Interim Analysis'!Q:Q,'Interim Analysis'!$B:$B,$B310,'Interim Analysis'!$C:$C,$C310,'Interim Analysis'!$F:$F,$F310,'Interim Analysis'!$G:$G,$H310,'Interim Analysis'!$D:$D,$D310)
*(INDEX('Dimensional Maps'!R$39:R$63,MATCH($E310,'Dimensional Maps'!$C$8:$C$32,0),1)
/SUMIFS('Dimensional Maps'!R$39:R$63, 'Dimensional Maps'!$B$8:$B$32,$D310)))),0),0)</f>
        <v>0</v>
      </c>
    </row>
    <row r="311" spans="1:23" x14ac:dyDescent="0.25">
      <c r="A311" s="105" t="str">
        <f>Home!$C$20</f>
        <v>IOU Potential Program Savings ET</v>
      </c>
      <c r="B311" s="103" t="s">
        <v>237</v>
      </c>
      <c r="C311" s="103">
        <v>1</v>
      </c>
      <c r="D311" s="103" t="s">
        <v>210</v>
      </c>
      <c r="E311" s="103" t="s">
        <v>210</v>
      </c>
      <c r="F311" s="103" t="s">
        <v>167</v>
      </c>
      <c r="G311" s="103" t="s">
        <v>53</v>
      </c>
      <c r="H311" s="116" t="s">
        <v>20</v>
      </c>
      <c r="I311" s="115">
        <f>IFERROR(IF($G311 = "WholeBlg",IF(I$1&lt;2020, 0,
IF($H311="GWh",SUMIFS('Interim Analysis'!C:C,'Interim Analysis'!$B:$B,$B311,'Interim Analysis'!$C:$C,$C311,'Interim Analysis'!$F:$F,$F311,'Interim Analysis'!$G:$G,$H311,'Interim Analysis'!$E:$E,$E311),
SUMIFS('Interim Analysis'!C:C,'Interim Analysis'!$B:$B,$B311,'Interim Analysis'!$C:$C,$C311,'Interim Analysis'!$F:$F,$F311,'Interim Analysis'!$G:$G,$H311,'Interim Analysis'!$D:$D,$D311)
*(INDEX('Dimensional Maps'!D$39:D$63,MATCH($E311,'Dimensional Maps'!$C$8:$C$32,0),1)
/SUMIFS('Dimensional Maps'!D$39:D$63, 'Dimensional Maps'!$B$8:$B$32,$D311)))),0),0)</f>
        <v>0</v>
      </c>
      <c r="J311" s="115">
        <f>IFERROR(IF($G311 = "WholeBlg",IF(J$1&lt;2020, 0,
IF($H311="GWh",SUMIFS('Interim Analysis'!D:D,'Interim Analysis'!$B:$B,$B311,'Interim Analysis'!$C:$C,$C311,'Interim Analysis'!$F:$F,$F311,'Interim Analysis'!$G:$G,$H311,'Interim Analysis'!$E:$E,$E311),
SUMIFS('Interim Analysis'!D:D,'Interim Analysis'!$B:$B,$B311,'Interim Analysis'!$C:$C,$C311,'Interim Analysis'!$F:$F,$F311,'Interim Analysis'!$G:$G,$H311,'Interim Analysis'!$D:$D,$D311)
*(INDEX('Dimensional Maps'!E$39:E$63,MATCH($E311,'Dimensional Maps'!$C$8:$C$32,0),1)
/SUMIFS('Dimensional Maps'!E$39:E$63, 'Dimensional Maps'!$B$8:$B$32,$D311)))),0),0)</f>
        <v>0</v>
      </c>
      <c r="K311" s="115">
        <f>IFERROR(IF($G311 = "WholeBlg",IF(K$1&lt;2020, 0,
IF($H311="GWh",SUMIFS('Interim Analysis'!E:E,'Interim Analysis'!$B:$B,$B311,'Interim Analysis'!$C:$C,$C311,'Interim Analysis'!$F:$F,$F311,'Interim Analysis'!$G:$G,$H311,'Interim Analysis'!$E:$E,$E311),
SUMIFS('Interim Analysis'!E:E,'Interim Analysis'!$B:$B,$B311,'Interim Analysis'!$C:$C,$C311,'Interim Analysis'!$F:$F,$F311,'Interim Analysis'!$G:$G,$H311,'Interim Analysis'!$D:$D,$D311)
*(INDEX('Dimensional Maps'!F$39:F$63,MATCH($E311,'Dimensional Maps'!$C$8:$C$32,0),1)
/SUMIFS('Dimensional Maps'!F$39:F$63, 'Dimensional Maps'!$B$8:$B$32,$D311)))),0),0)</f>
        <v>0</v>
      </c>
      <c r="L311" s="115">
        <f>IFERROR(IF($G311 = "WholeBlg",IF(L$1&lt;2020, 0,
IF($H311="GWh",SUMIFS('Interim Analysis'!F:F,'Interim Analysis'!$B:$B,$B311,'Interim Analysis'!$C:$C,$C311,'Interim Analysis'!$F:$F,$F311,'Interim Analysis'!$G:$G,$H311,'Interim Analysis'!$E:$E,$E311),
SUMIFS('Interim Analysis'!F:F,'Interim Analysis'!$B:$B,$B311,'Interim Analysis'!$C:$C,$C311,'Interim Analysis'!$F:$F,$F311,'Interim Analysis'!$G:$G,$H311,'Interim Analysis'!$D:$D,$D311)
*(INDEX('Dimensional Maps'!G$39:G$63,MATCH($E311,'Dimensional Maps'!$C$8:$C$32,0),1)
/SUMIFS('Dimensional Maps'!G$39:G$63, 'Dimensional Maps'!$B$8:$B$32,$D311)))),0),0)</f>
        <v>0</v>
      </c>
      <c r="M311" s="115">
        <f>IFERROR(IF($G311 = "WholeBlg",IF(M$1&lt;2020, 0,
IF($H311="GWh",SUMIFS('Interim Analysis'!G:G,'Interim Analysis'!$B:$B,$B311,'Interim Analysis'!$C:$C,$C311,'Interim Analysis'!$F:$F,$F311,'Interim Analysis'!$G:$G,$H311,'Interim Analysis'!$E:$E,$E311),
SUMIFS('Interim Analysis'!G:G,'Interim Analysis'!$B:$B,$B311,'Interim Analysis'!$C:$C,$C311,'Interim Analysis'!$F:$F,$F311,'Interim Analysis'!$G:$G,$H311,'Interim Analysis'!$D:$D,$D311)
*(INDEX('Dimensional Maps'!H$39:H$63,MATCH($E311,'Dimensional Maps'!$C$8:$C$32,0),1)
/SUMIFS('Dimensional Maps'!H$39:H$63, 'Dimensional Maps'!$B$8:$B$32,$D311)))),0),0)</f>
        <v>0</v>
      </c>
      <c r="N311" s="115">
        <f>IFERROR(IF($G311 = "WholeBlg",IF(N$1&lt;2020, 0,
IF($H311="GWh",SUMIFS('Interim Analysis'!H:H,'Interim Analysis'!$B:$B,$B311,'Interim Analysis'!$C:$C,$C311,'Interim Analysis'!$F:$F,$F311,'Interim Analysis'!$G:$G,$H311,'Interim Analysis'!$E:$E,$E311),
SUMIFS('Interim Analysis'!H:H,'Interim Analysis'!$B:$B,$B311,'Interim Analysis'!$C:$C,$C311,'Interim Analysis'!$F:$F,$F311,'Interim Analysis'!$G:$G,$H311,'Interim Analysis'!$D:$D,$D311)
*(INDEX('Dimensional Maps'!I$39:I$63,MATCH($E311,'Dimensional Maps'!$C$8:$C$32,0),1)
/SUMIFS('Dimensional Maps'!I$39:I$63, 'Dimensional Maps'!$B$8:$B$32,$D311)))),0),0)</f>
        <v>0</v>
      </c>
      <c r="O311" s="115">
        <f>IFERROR(IF($G311 = "WholeBlg",IF(O$1&lt;2020, 0,
IF($H311="GWh",SUMIFS('Interim Analysis'!I:I,'Interim Analysis'!$B:$B,$B311,'Interim Analysis'!$C:$C,$C311,'Interim Analysis'!$F:$F,$F311,'Interim Analysis'!$G:$G,$H311,'Interim Analysis'!$E:$E,$E311),
SUMIFS('Interim Analysis'!I:I,'Interim Analysis'!$B:$B,$B311,'Interim Analysis'!$C:$C,$C311,'Interim Analysis'!$F:$F,$F311,'Interim Analysis'!$G:$G,$H311,'Interim Analysis'!$D:$D,$D311)
*(INDEX('Dimensional Maps'!J$39:J$63,MATCH($E311,'Dimensional Maps'!$C$8:$C$32,0),1)
/SUMIFS('Dimensional Maps'!J$39:J$63, 'Dimensional Maps'!$B$8:$B$32,$D311)))),0),0)</f>
        <v>0</v>
      </c>
      <c r="P311" s="115">
        <f>IFERROR(IF($G311 = "WholeBlg",IF(P$1&lt;2020, 0,
IF($H311="GWh",SUMIFS('Interim Analysis'!J:J,'Interim Analysis'!$B:$B,$B311,'Interim Analysis'!$C:$C,$C311,'Interim Analysis'!$F:$F,$F311,'Interim Analysis'!$G:$G,$H311,'Interim Analysis'!$E:$E,$E311),
SUMIFS('Interim Analysis'!J:J,'Interim Analysis'!$B:$B,$B311,'Interim Analysis'!$C:$C,$C311,'Interim Analysis'!$F:$F,$F311,'Interim Analysis'!$G:$G,$H311,'Interim Analysis'!$D:$D,$D311)
*(INDEX('Dimensional Maps'!K$39:K$63,MATCH($E311,'Dimensional Maps'!$C$8:$C$32,0),1)
/SUMIFS('Dimensional Maps'!K$39:K$63, 'Dimensional Maps'!$B$8:$B$32,$D311)))),0),0)</f>
        <v>0</v>
      </c>
      <c r="Q311" s="115">
        <f>IFERROR(IF($G311 = "WholeBlg",IF(Q$1&lt;2020, 0,
IF($H311="GWh",SUMIFS('Interim Analysis'!K:K,'Interim Analysis'!$B:$B,$B311,'Interim Analysis'!$C:$C,$C311,'Interim Analysis'!$F:$F,$F311,'Interim Analysis'!$G:$G,$H311,'Interim Analysis'!$E:$E,$E311),
SUMIFS('Interim Analysis'!K:K,'Interim Analysis'!$B:$B,$B311,'Interim Analysis'!$C:$C,$C311,'Interim Analysis'!$F:$F,$F311,'Interim Analysis'!$G:$G,$H311,'Interim Analysis'!$D:$D,$D311)
*(INDEX('Dimensional Maps'!L$39:L$63,MATCH($E311,'Dimensional Maps'!$C$8:$C$32,0),1)
/SUMIFS('Dimensional Maps'!L$39:L$63, 'Dimensional Maps'!$B$8:$B$32,$D311)))),0),0)</f>
        <v>0</v>
      </c>
      <c r="R311" s="115">
        <f>IFERROR(IF($G311 = "WholeBlg",IF(R$1&lt;2020, 0,
IF($H311="GWh",SUMIFS('Interim Analysis'!L:L,'Interim Analysis'!$B:$B,$B311,'Interim Analysis'!$C:$C,$C311,'Interim Analysis'!$F:$F,$F311,'Interim Analysis'!$G:$G,$H311,'Interim Analysis'!$E:$E,$E311),
SUMIFS('Interim Analysis'!L:L,'Interim Analysis'!$B:$B,$B311,'Interim Analysis'!$C:$C,$C311,'Interim Analysis'!$F:$F,$F311,'Interim Analysis'!$G:$G,$H311,'Interim Analysis'!$D:$D,$D311)
*(INDEX('Dimensional Maps'!M$39:M$63,MATCH($E311,'Dimensional Maps'!$C$8:$C$32,0),1)
/SUMIFS('Dimensional Maps'!M$39:M$63, 'Dimensional Maps'!$B$8:$B$32,$D311)))),0),0)</f>
        <v>0</v>
      </c>
      <c r="S311" s="115">
        <f>IFERROR(IF($G311 = "WholeBlg",IF(S$1&lt;2020, 0,
IF($H311="GWh",SUMIFS('Interim Analysis'!M:M,'Interim Analysis'!$B:$B,$B311,'Interim Analysis'!$C:$C,$C311,'Interim Analysis'!$F:$F,$F311,'Interim Analysis'!$G:$G,$H311,'Interim Analysis'!$E:$E,$E311),
SUMIFS('Interim Analysis'!M:M,'Interim Analysis'!$B:$B,$B311,'Interim Analysis'!$C:$C,$C311,'Interim Analysis'!$F:$F,$F311,'Interim Analysis'!$G:$G,$H311,'Interim Analysis'!$D:$D,$D311)
*(INDEX('Dimensional Maps'!N$39:N$63,MATCH($E311,'Dimensional Maps'!$C$8:$C$32,0),1)
/SUMIFS('Dimensional Maps'!N$39:N$63, 'Dimensional Maps'!$B$8:$B$32,$D311)))),0),0)</f>
        <v>0</v>
      </c>
      <c r="T311" s="115">
        <f>IFERROR(IF($G311 = "WholeBlg",IF(T$1&lt;2020, 0,
IF($H311="GWh",SUMIFS('Interim Analysis'!N:N,'Interim Analysis'!$B:$B,$B311,'Interim Analysis'!$C:$C,$C311,'Interim Analysis'!$F:$F,$F311,'Interim Analysis'!$G:$G,$H311,'Interim Analysis'!$E:$E,$E311),
SUMIFS('Interim Analysis'!N:N,'Interim Analysis'!$B:$B,$B311,'Interim Analysis'!$C:$C,$C311,'Interim Analysis'!$F:$F,$F311,'Interim Analysis'!$G:$G,$H311,'Interim Analysis'!$D:$D,$D311)
*(INDEX('Dimensional Maps'!O$39:O$63,MATCH($E311,'Dimensional Maps'!$C$8:$C$32,0),1)
/SUMIFS('Dimensional Maps'!O$39:O$63, 'Dimensional Maps'!$B$8:$B$32,$D311)))),0),0)</f>
        <v>0</v>
      </c>
      <c r="U311" s="115">
        <f>IFERROR(IF($G311 = "WholeBlg",IF(U$1&lt;2020, 0,
IF($H311="GWh",SUMIFS('Interim Analysis'!O:O,'Interim Analysis'!$B:$B,$B311,'Interim Analysis'!$C:$C,$C311,'Interim Analysis'!$F:$F,$F311,'Interim Analysis'!$G:$G,$H311,'Interim Analysis'!$E:$E,$E311),
SUMIFS('Interim Analysis'!O:O,'Interim Analysis'!$B:$B,$B311,'Interim Analysis'!$C:$C,$C311,'Interim Analysis'!$F:$F,$F311,'Interim Analysis'!$G:$G,$H311,'Interim Analysis'!$D:$D,$D311)
*(INDEX('Dimensional Maps'!P$39:P$63,MATCH($E311,'Dimensional Maps'!$C$8:$C$32,0),1)
/SUMIFS('Dimensional Maps'!P$39:P$63, 'Dimensional Maps'!$B$8:$B$32,$D311)))),0),0)</f>
        <v>0</v>
      </c>
      <c r="V311" s="115">
        <f>IFERROR(IF($G311 = "WholeBlg",IF(V$1&lt;2020, 0,
IF($H311="GWh",SUMIFS('Interim Analysis'!P:P,'Interim Analysis'!$B:$B,$B311,'Interim Analysis'!$C:$C,$C311,'Interim Analysis'!$F:$F,$F311,'Interim Analysis'!$G:$G,$H311,'Interim Analysis'!$E:$E,$E311),
SUMIFS('Interim Analysis'!P:P,'Interim Analysis'!$B:$B,$B311,'Interim Analysis'!$C:$C,$C311,'Interim Analysis'!$F:$F,$F311,'Interim Analysis'!$G:$G,$H311,'Interim Analysis'!$D:$D,$D311)
*(INDEX('Dimensional Maps'!Q$39:Q$63,MATCH($E311,'Dimensional Maps'!$C$8:$C$32,0),1)
/SUMIFS('Dimensional Maps'!Q$39:Q$63, 'Dimensional Maps'!$B$8:$B$32,$D311)))),0),0)</f>
        <v>0</v>
      </c>
      <c r="W311" s="115">
        <f>IFERROR(IF($G311 = "WholeBlg",IF(W$1&lt;2020, 0,
IF($H311="GWh",SUMIFS('Interim Analysis'!Q:Q,'Interim Analysis'!$B:$B,$B311,'Interim Analysis'!$C:$C,$C311,'Interim Analysis'!$F:$F,$F311,'Interim Analysis'!$G:$G,$H311,'Interim Analysis'!$E:$E,$E311),
SUMIFS('Interim Analysis'!Q:Q,'Interim Analysis'!$B:$B,$B311,'Interim Analysis'!$C:$C,$C311,'Interim Analysis'!$F:$F,$F311,'Interim Analysis'!$G:$G,$H311,'Interim Analysis'!$D:$D,$D311)
*(INDEX('Dimensional Maps'!R$39:R$63,MATCH($E311,'Dimensional Maps'!$C$8:$C$32,0),1)
/SUMIFS('Dimensional Maps'!R$39:R$63, 'Dimensional Maps'!$B$8:$B$32,$D311)))),0),0)</f>
        <v>0</v>
      </c>
    </row>
    <row r="312" spans="1:23" x14ac:dyDescent="0.25">
      <c r="A312" s="105" t="str">
        <f>Home!$C$20</f>
        <v>IOU Potential Program Savings ET</v>
      </c>
      <c r="B312" s="103" t="s">
        <v>237</v>
      </c>
      <c r="C312" s="103">
        <v>1</v>
      </c>
      <c r="D312" s="103" t="s">
        <v>210</v>
      </c>
      <c r="E312" s="103" t="s">
        <v>210</v>
      </c>
      <c r="F312" s="103" t="s">
        <v>186</v>
      </c>
      <c r="G312" s="103" t="s">
        <v>53</v>
      </c>
      <c r="H312" s="116" t="s">
        <v>18</v>
      </c>
      <c r="I312" s="115">
        <f>IFERROR(IF($G312 = "WholeBlg",IF(I$1&lt;2020, 0,
IF($H312="GWh",SUMIFS('Interim Analysis'!C:C,'Interim Analysis'!$B:$B,$B312,'Interim Analysis'!$C:$C,$C312,'Interim Analysis'!$F:$F,$F312,'Interim Analysis'!$G:$G,$H312,'Interim Analysis'!$E:$E,$E312),
SUMIFS('Interim Analysis'!C:C,'Interim Analysis'!$B:$B,$B312,'Interim Analysis'!$C:$C,$C312,'Interim Analysis'!$F:$F,$F312,'Interim Analysis'!$G:$G,$H312,'Interim Analysis'!$D:$D,$D312)
*(INDEX('Dimensional Maps'!D$39:D$63,MATCH($E312,'Dimensional Maps'!$C$8:$C$32,0),1)
/SUMIFS('Dimensional Maps'!D$39:D$63, 'Dimensional Maps'!$B$8:$B$32,$D312)))),0),0)</f>
        <v>0</v>
      </c>
      <c r="J312" s="115">
        <f>IFERROR(IF($G312 = "WholeBlg",IF(J$1&lt;2020, 0,
IF($H312="GWh",SUMIFS('Interim Analysis'!D:D,'Interim Analysis'!$B:$B,$B312,'Interim Analysis'!$C:$C,$C312,'Interim Analysis'!$F:$F,$F312,'Interim Analysis'!$G:$G,$H312,'Interim Analysis'!$E:$E,$E312),
SUMIFS('Interim Analysis'!D:D,'Interim Analysis'!$B:$B,$B312,'Interim Analysis'!$C:$C,$C312,'Interim Analysis'!$F:$F,$F312,'Interim Analysis'!$G:$G,$H312,'Interim Analysis'!$D:$D,$D312)
*(INDEX('Dimensional Maps'!E$39:E$63,MATCH($E312,'Dimensional Maps'!$C$8:$C$32,0),1)
/SUMIFS('Dimensional Maps'!E$39:E$63, 'Dimensional Maps'!$B$8:$B$32,$D312)))),0),0)</f>
        <v>0</v>
      </c>
      <c r="K312" s="115">
        <f>IFERROR(IF($G312 = "WholeBlg",IF(K$1&lt;2020, 0,
IF($H312="GWh",SUMIFS('Interim Analysis'!E:E,'Interim Analysis'!$B:$B,$B312,'Interim Analysis'!$C:$C,$C312,'Interim Analysis'!$F:$F,$F312,'Interim Analysis'!$G:$G,$H312,'Interim Analysis'!$E:$E,$E312),
SUMIFS('Interim Analysis'!E:E,'Interim Analysis'!$B:$B,$B312,'Interim Analysis'!$C:$C,$C312,'Interim Analysis'!$F:$F,$F312,'Interim Analysis'!$G:$G,$H312,'Interim Analysis'!$D:$D,$D312)
*(INDEX('Dimensional Maps'!F$39:F$63,MATCH($E312,'Dimensional Maps'!$C$8:$C$32,0),1)
/SUMIFS('Dimensional Maps'!F$39:F$63, 'Dimensional Maps'!$B$8:$B$32,$D312)))),0),0)</f>
        <v>0</v>
      </c>
      <c r="L312" s="115">
        <f>IFERROR(IF($G312 = "WholeBlg",IF(L$1&lt;2020, 0,
IF($H312="GWh",SUMIFS('Interim Analysis'!F:F,'Interim Analysis'!$B:$B,$B312,'Interim Analysis'!$C:$C,$C312,'Interim Analysis'!$F:$F,$F312,'Interim Analysis'!$G:$G,$H312,'Interim Analysis'!$E:$E,$E312),
SUMIFS('Interim Analysis'!F:F,'Interim Analysis'!$B:$B,$B312,'Interim Analysis'!$C:$C,$C312,'Interim Analysis'!$F:$F,$F312,'Interim Analysis'!$G:$G,$H312,'Interim Analysis'!$D:$D,$D312)
*(INDEX('Dimensional Maps'!G$39:G$63,MATCH($E312,'Dimensional Maps'!$C$8:$C$32,0),1)
/SUMIFS('Dimensional Maps'!G$39:G$63, 'Dimensional Maps'!$B$8:$B$32,$D312)))),0),0)</f>
        <v>0</v>
      </c>
      <c r="M312" s="115">
        <f>IFERROR(IF($G312 = "WholeBlg",IF(M$1&lt;2020, 0,
IF($H312="GWh",SUMIFS('Interim Analysis'!G:G,'Interim Analysis'!$B:$B,$B312,'Interim Analysis'!$C:$C,$C312,'Interim Analysis'!$F:$F,$F312,'Interim Analysis'!$G:$G,$H312,'Interim Analysis'!$E:$E,$E312),
SUMIFS('Interim Analysis'!G:G,'Interim Analysis'!$B:$B,$B312,'Interim Analysis'!$C:$C,$C312,'Interim Analysis'!$F:$F,$F312,'Interim Analysis'!$G:$G,$H312,'Interim Analysis'!$D:$D,$D312)
*(INDEX('Dimensional Maps'!H$39:H$63,MATCH($E312,'Dimensional Maps'!$C$8:$C$32,0),1)
/SUMIFS('Dimensional Maps'!H$39:H$63, 'Dimensional Maps'!$B$8:$B$32,$D312)))),0),0)</f>
        <v>0</v>
      </c>
      <c r="N312" s="115">
        <f>IFERROR(IF($G312 = "WholeBlg",IF(N$1&lt;2020, 0,
IF($H312="GWh",SUMIFS('Interim Analysis'!H:H,'Interim Analysis'!$B:$B,$B312,'Interim Analysis'!$C:$C,$C312,'Interim Analysis'!$F:$F,$F312,'Interim Analysis'!$G:$G,$H312,'Interim Analysis'!$E:$E,$E312),
SUMIFS('Interim Analysis'!H:H,'Interim Analysis'!$B:$B,$B312,'Interim Analysis'!$C:$C,$C312,'Interim Analysis'!$F:$F,$F312,'Interim Analysis'!$G:$G,$H312,'Interim Analysis'!$D:$D,$D312)
*(INDEX('Dimensional Maps'!I$39:I$63,MATCH($E312,'Dimensional Maps'!$C$8:$C$32,0),1)
/SUMIFS('Dimensional Maps'!I$39:I$63, 'Dimensional Maps'!$B$8:$B$32,$D312)))),0),0)</f>
        <v>0</v>
      </c>
      <c r="O312" s="115">
        <f>IFERROR(IF($G312 = "WholeBlg",IF(O$1&lt;2020, 0,
IF($H312="GWh",SUMIFS('Interim Analysis'!I:I,'Interim Analysis'!$B:$B,$B312,'Interim Analysis'!$C:$C,$C312,'Interim Analysis'!$F:$F,$F312,'Interim Analysis'!$G:$G,$H312,'Interim Analysis'!$E:$E,$E312),
SUMIFS('Interim Analysis'!I:I,'Interim Analysis'!$B:$B,$B312,'Interim Analysis'!$C:$C,$C312,'Interim Analysis'!$F:$F,$F312,'Interim Analysis'!$G:$G,$H312,'Interim Analysis'!$D:$D,$D312)
*(INDEX('Dimensional Maps'!J$39:J$63,MATCH($E312,'Dimensional Maps'!$C$8:$C$32,0),1)
/SUMIFS('Dimensional Maps'!J$39:J$63, 'Dimensional Maps'!$B$8:$B$32,$D312)))),0),0)</f>
        <v>0</v>
      </c>
      <c r="P312" s="115">
        <f>IFERROR(IF($G312 = "WholeBlg",IF(P$1&lt;2020, 0,
IF($H312="GWh",SUMIFS('Interim Analysis'!J:J,'Interim Analysis'!$B:$B,$B312,'Interim Analysis'!$C:$C,$C312,'Interim Analysis'!$F:$F,$F312,'Interim Analysis'!$G:$G,$H312,'Interim Analysis'!$E:$E,$E312),
SUMIFS('Interim Analysis'!J:J,'Interim Analysis'!$B:$B,$B312,'Interim Analysis'!$C:$C,$C312,'Interim Analysis'!$F:$F,$F312,'Interim Analysis'!$G:$G,$H312,'Interim Analysis'!$D:$D,$D312)
*(INDEX('Dimensional Maps'!K$39:K$63,MATCH($E312,'Dimensional Maps'!$C$8:$C$32,0),1)
/SUMIFS('Dimensional Maps'!K$39:K$63, 'Dimensional Maps'!$B$8:$B$32,$D312)))),0),0)</f>
        <v>0</v>
      </c>
      <c r="Q312" s="115">
        <f>IFERROR(IF($G312 = "WholeBlg",IF(Q$1&lt;2020, 0,
IF($H312="GWh",SUMIFS('Interim Analysis'!K:K,'Interim Analysis'!$B:$B,$B312,'Interim Analysis'!$C:$C,$C312,'Interim Analysis'!$F:$F,$F312,'Interim Analysis'!$G:$G,$H312,'Interim Analysis'!$E:$E,$E312),
SUMIFS('Interim Analysis'!K:K,'Interim Analysis'!$B:$B,$B312,'Interim Analysis'!$C:$C,$C312,'Interim Analysis'!$F:$F,$F312,'Interim Analysis'!$G:$G,$H312,'Interim Analysis'!$D:$D,$D312)
*(INDEX('Dimensional Maps'!L$39:L$63,MATCH($E312,'Dimensional Maps'!$C$8:$C$32,0),1)
/SUMIFS('Dimensional Maps'!L$39:L$63, 'Dimensional Maps'!$B$8:$B$32,$D312)))),0),0)</f>
        <v>0</v>
      </c>
      <c r="R312" s="115">
        <f>IFERROR(IF($G312 = "WholeBlg",IF(R$1&lt;2020, 0,
IF($H312="GWh",SUMIFS('Interim Analysis'!L:L,'Interim Analysis'!$B:$B,$B312,'Interim Analysis'!$C:$C,$C312,'Interim Analysis'!$F:$F,$F312,'Interim Analysis'!$G:$G,$H312,'Interim Analysis'!$E:$E,$E312),
SUMIFS('Interim Analysis'!L:L,'Interim Analysis'!$B:$B,$B312,'Interim Analysis'!$C:$C,$C312,'Interim Analysis'!$F:$F,$F312,'Interim Analysis'!$G:$G,$H312,'Interim Analysis'!$D:$D,$D312)
*(INDEX('Dimensional Maps'!M$39:M$63,MATCH($E312,'Dimensional Maps'!$C$8:$C$32,0),1)
/SUMIFS('Dimensional Maps'!M$39:M$63, 'Dimensional Maps'!$B$8:$B$32,$D312)))),0),0)</f>
        <v>0</v>
      </c>
      <c r="S312" s="115">
        <f>IFERROR(IF($G312 = "WholeBlg",IF(S$1&lt;2020, 0,
IF($H312="GWh",SUMIFS('Interim Analysis'!M:M,'Interim Analysis'!$B:$B,$B312,'Interim Analysis'!$C:$C,$C312,'Interim Analysis'!$F:$F,$F312,'Interim Analysis'!$G:$G,$H312,'Interim Analysis'!$E:$E,$E312),
SUMIFS('Interim Analysis'!M:M,'Interim Analysis'!$B:$B,$B312,'Interim Analysis'!$C:$C,$C312,'Interim Analysis'!$F:$F,$F312,'Interim Analysis'!$G:$G,$H312,'Interim Analysis'!$D:$D,$D312)
*(INDEX('Dimensional Maps'!N$39:N$63,MATCH($E312,'Dimensional Maps'!$C$8:$C$32,0),1)
/SUMIFS('Dimensional Maps'!N$39:N$63, 'Dimensional Maps'!$B$8:$B$32,$D312)))),0),0)</f>
        <v>0</v>
      </c>
      <c r="T312" s="115">
        <f>IFERROR(IF($G312 = "WholeBlg",IF(T$1&lt;2020, 0,
IF($H312="GWh",SUMIFS('Interim Analysis'!N:N,'Interim Analysis'!$B:$B,$B312,'Interim Analysis'!$C:$C,$C312,'Interim Analysis'!$F:$F,$F312,'Interim Analysis'!$G:$G,$H312,'Interim Analysis'!$E:$E,$E312),
SUMIFS('Interim Analysis'!N:N,'Interim Analysis'!$B:$B,$B312,'Interim Analysis'!$C:$C,$C312,'Interim Analysis'!$F:$F,$F312,'Interim Analysis'!$G:$G,$H312,'Interim Analysis'!$D:$D,$D312)
*(INDEX('Dimensional Maps'!O$39:O$63,MATCH($E312,'Dimensional Maps'!$C$8:$C$32,0),1)
/SUMIFS('Dimensional Maps'!O$39:O$63, 'Dimensional Maps'!$B$8:$B$32,$D312)))),0),0)</f>
        <v>0</v>
      </c>
      <c r="U312" s="115">
        <f>IFERROR(IF($G312 = "WholeBlg",IF(U$1&lt;2020, 0,
IF($H312="GWh",SUMIFS('Interim Analysis'!O:O,'Interim Analysis'!$B:$B,$B312,'Interim Analysis'!$C:$C,$C312,'Interim Analysis'!$F:$F,$F312,'Interim Analysis'!$G:$G,$H312,'Interim Analysis'!$E:$E,$E312),
SUMIFS('Interim Analysis'!O:O,'Interim Analysis'!$B:$B,$B312,'Interim Analysis'!$C:$C,$C312,'Interim Analysis'!$F:$F,$F312,'Interim Analysis'!$G:$G,$H312,'Interim Analysis'!$D:$D,$D312)
*(INDEX('Dimensional Maps'!P$39:P$63,MATCH($E312,'Dimensional Maps'!$C$8:$C$32,0),1)
/SUMIFS('Dimensional Maps'!P$39:P$63, 'Dimensional Maps'!$B$8:$B$32,$D312)))),0),0)</f>
        <v>0</v>
      </c>
      <c r="V312" s="115">
        <f>IFERROR(IF($G312 = "WholeBlg",IF(V$1&lt;2020, 0,
IF($H312="GWh",SUMIFS('Interim Analysis'!P:P,'Interim Analysis'!$B:$B,$B312,'Interim Analysis'!$C:$C,$C312,'Interim Analysis'!$F:$F,$F312,'Interim Analysis'!$G:$G,$H312,'Interim Analysis'!$E:$E,$E312),
SUMIFS('Interim Analysis'!P:P,'Interim Analysis'!$B:$B,$B312,'Interim Analysis'!$C:$C,$C312,'Interim Analysis'!$F:$F,$F312,'Interim Analysis'!$G:$G,$H312,'Interim Analysis'!$D:$D,$D312)
*(INDEX('Dimensional Maps'!Q$39:Q$63,MATCH($E312,'Dimensional Maps'!$C$8:$C$32,0),1)
/SUMIFS('Dimensional Maps'!Q$39:Q$63, 'Dimensional Maps'!$B$8:$B$32,$D312)))),0),0)</f>
        <v>0</v>
      </c>
      <c r="W312" s="115">
        <f>IFERROR(IF($G312 = "WholeBlg",IF(W$1&lt;2020, 0,
IF($H312="GWh",SUMIFS('Interim Analysis'!Q:Q,'Interim Analysis'!$B:$B,$B312,'Interim Analysis'!$C:$C,$C312,'Interim Analysis'!$F:$F,$F312,'Interim Analysis'!$G:$G,$H312,'Interim Analysis'!$E:$E,$E312),
SUMIFS('Interim Analysis'!Q:Q,'Interim Analysis'!$B:$B,$B312,'Interim Analysis'!$C:$C,$C312,'Interim Analysis'!$F:$F,$F312,'Interim Analysis'!$G:$G,$H312,'Interim Analysis'!$D:$D,$D312)
*(INDEX('Dimensional Maps'!R$39:R$63,MATCH($E312,'Dimensional Maps'!$C$8:$C$32,0),1)
/SUMIFS('Dimensional Maps'!R$39:R$63, 'Dimensional Maps'!$B$8:$B$32,$D312)))),0),0)</f>
        <v>0</v>
      </c>
    </row>
    <row r="313" spans="1:23" x14ac:dyDescent="0.25">
      <c r="A313" s="105" t="str">
        <f>Home!$C$20</f>
        <v>IOU Potential Program Savings ET</v>
      </c>
      <c r="B313" s="103" t="s">
        <v>237</v>
      </c>
      <c r="C313" s="103">
        <v>1</v>
      </c>
      <c r="D313" s="103" t="s">
        <v>210</v>
      </c>
      <c r="E313" s="103" t="s">
        <v>210</v>
      </c>
      <c r="F313" s="103" t="s">
        <v>186</v>
      </c>
      <c r="G313" s="103" t="s">
        <v>53</v>
      </c>
      <c r="H313" s="116" t="s">
        <v>20</v>
      </c>
      <c r="I313" s="115">
        <f>IFERROR(IF($G313 = "WholeBlg",IF(I$1&lt;2020, 0,
IF($H313="GWh",SUMIFS('Interim Analysis'!C:C,'Interim Analysis'!$B:$B,$B313,'Interim Analysis'!$C:$C,$C313,'Interim Analysis'!$F:$F,$F313,'Interim Analysis'!$G:$G,$H313,'Interim Analysis'!$E:$E,$E313),
SUMIFS('Interim Analysis'!C:C,'Interim Analysis'!$B:$B,$B313,'Interim Analysis'!$C:$C,$C313,'Interim Analysis'!$F:$F,$F313,'Interim Analysis'!$G:$G,$H313,'Interim Analysis'!$D:$D,$D313)
*(INDEX('Dimensional Maps'!D$39:D$63,MATCH($E313,'Dimensional Maps'!$C$8:$C$32,0),1)
/SUMIFS('Dimensional Maps'!D$39:D$63, 'Dimensional Maps'!$B$8:$B$32,$D313)))),0),0)</f>
        <v>0</v>
      </c>
      <c r="J313" s="115">
        <f>IFERROR(IF($G313 = "WholeBlg",IF(J$1&lt;2020, 0,
IF($H313="GWh",SUMIFS('Interim Analysis'!D:D,'Interim Analysis'!$B:$B,$B313,'Interim Analysis'!$C:$C,$C313,'Interim Analysis'!$F:$F,$F313,'Interim Analysis'!$G:$G,$H313,'Interim Analysis'!$E:$E,$E313),
SUMIFS('Interim Analysis'!D:D,'Interim Analysis'!$B:$B,$B313,'Interim Analysis'!$C:$C,$C313,'Interim Analysis'!$F:$F,$F313,'Interim Analysis'!$G:$G,$H313,'Interim Analysis'!$D:$D,$D313)
*(INDEX('Dimensional Maps'!E$39:E$63,MATCH($E313,'Dimensional Maps'!$C$8:$C$32,0),1)
/SUMIFS('Dimensional Maps'!E$39:E$63, 'Dimensional Maps'!$B$8:$B$32,$D313)))),0),0)</f>
        <v>0</v>
      </c>
      <c r="K313" s="115">
        <f>IFERROR(IF($G313 = "WholeBlg",IF(K$1&lt;2020, 0,
IF($H313="GWh",SUMIFS('Interim Analysis'!E:E,'Interim Analysis'!$B:$B,$B313,'Interim Analysis'!$C:$C,$C313,'Interim Analysis'!$F:$F,$F313,'Interim Analysis'!$G:$G,$H313,'Interim Analysis'!$E:$E,$E313),
SUMIFS('Interim Analysis'!E:E,'Interim Analysis'!$B:$B,$B313,'Interim Analysis'!$C:$C,$C313,'Interim Analysis'!$F:$F,$F313,'Interim Analysis'!$G:$G,$H313,'Interim Analysis'!$D:$D,$D313)
*(INDEX('Dimensional Maps'!F$39:F$63,MATCH($E313,'Dimensional Maps'!$C$8:$C$32,0),1)
/SUMIFS('Dimensional Maps'!F$39:F$63, 'Dimensional Maps'!$B$8:$B$32,$D313)))),0),0)</f>
        <v>0</v>
      </c>
      <c r="L313" s="115">
        <f>IFERROR(IF($G313 = "WholeBlg",IF(L$1&lt;2020, 0,
IF($H313="GWh",SUMIFS('Interim Analysis'!F:F,'Interim Analysis'!$B:$B,$B313,'Interim Analysis'!$C:$C,$C313,'Interim Analysis'!$F:$F,$F313,'Interim Analysis'!$G:$G,$H313,'Interim Analysis'!$E:$E,$E313),
SUMIFS('Interim Analysis'!F:F,'Interim Analysis'!$B:$B,$B313,'Interim Analysis'!$C:$C,$C313,'Interim Analysis'!$F:$F,$F313,'Interim Analysis'!$G:$G,$H313,'Interim Analysis'!$D:$D,$D313)
*(INDEX('Dimensional Maps'!G$39:G$63,MATCH($E313,'Dimensional Maps'!$C$8:$C$32,0),1)
/SUMIFS('Dimensional Maps'!G$39:G$63, 'Dimensional Maps'!$B$8:$B$32,$D313)))),0),0)</f>
        <v>0</v>
      </c>
      <c r="M313" s="115">
        <f>IFERROR(IF($G313 = "WholeBlg",IF(M$1&lt;2020, 0,
IF($H313="GWh",SUMIFS('Interim Analysis'!G:G,'Interim Analysis'!$B:$B,$B313,'Interim Analysis'!$C:$C,$C313,'Interim Analysis'!$F:$F,$F313,'Interim Analysis'!$G:$G,$H313,'Interim Analysis'!$E:$E,$E313),
SUMIFS('Interim Analysis'!G:G,'Interim Analysis'!$B:$B,$B313,'Interim Analysis'!$C:$C,$C313,'Interim Analysis'!$F:$F,$F313,'Interim Analysis'!$G:$G,$H313,'Interim Analysis'!$D:$D,$D313)
*(INDEX('Dimensional Maps'!H$39:H$63,MATCH($E313,'Dimensional Maps'!$C$8:$C$32,0),1)
/SUMIFS('Dimensional Maps'!H$39:H$63, 'Dimensional Maps'!$B$8:$B$32,$D313)))),0),0)</f>
        <v>0</v>
      </c>
      <c r="N313" s="115">
        <f>IFERROR(IF($G313 = "WholeBlg",IF(N$1&lt;2020, 0,
IF($H313="GWh",SUMIFS('Interim Analysis'!H:H,'Interim Analysis'!$B:$B,$B313,'Interim Analysis'!$C:$C,$C313,'Interim Analysis'!$F:$F,$F313,'Interim Analysis'!$G:$G,$H313,'Interim Analysis'!$E:$E,$E313),
SUMIFS('Interim Analysis'!H:H,'Interim Analysis'!$B:$B,$B313,'Interim Analysis'!$C:$C,$C313,'Interim Analysis'!$F:$F,$F313,'Interim Analysis'!$G:$G,$H313,'Interim Analysis'!$D:$D,$D313)
*(INDEX('Dimensional Maps'!I$39:I$63,MATCH($E313,'Dimensional Maps'!$C$8:$C$32,0),1)
/SUMIFS('Dimensional Maps'!I$39:I$63, 'Dimensional Maps'!$B$8:$B$32,$D313)))),0),0)</f>
        <v>0</v>
      </c>
      <c r="O313" s="115">
        <f>IFERROR(IF($G313 = "WholeBlg",IF(O$1&lt;2020, 0,
IF($H313="GWh",SUMIFS('Interim Analysis'!I:I,'Interim Analysis'!$B:$B,$B313,'Interim Analysis'!$C:$C,$C313,'Interim Analysis'!$F:$F,$F313,'Interim Analysis'!$G:$G,$H313,'Interim Analysis'!$E:$E,$E313),
SUMIFS('Interim Analysis'!I:I,'Interim Analysis'!$B:$B,$B313,'Interim Analysis'!$C:$C,$C313,'Interim Analysis'!$F:$F,$F313,'Interim Analysis'!$G:$G,$H313,'Interim Analysis'!$D:$D,$D313)
*(INDEX('Dimensional Maps'!J$39:J$63,MATCH($E313,'Dimensional Maps'!$C$8:$C$32,0),1)
/SUMIFS('Dimensional Maps'!J$39:J$63, 'Dimensional Maps'!$B$8:$B$32,$D313)))),0),0)</f>
        <v>0</v>
      </c>
      <c r="P313" s="115">
        <f>IFERROR(IF($G313 = "WholeBlg",IF(P$1&lt;2020, 0,
IF($H313="GWh",SUMIFS('Interim Analysis'!J:J,'Interim Analysis'!$B:$B,$B313,'Interim Analysis'!$C:$C,$C313,'Interim Analysis'!$F:$F,$F313,'Interim Analysis'!$G:$G,$H313,'Interim Analysis'!$E:$E,$E313),
SUMIFS('Interim Analysis'!J:J,'Interim Analysis'!$B:$B,$B313,'Interim Analysis'!$C:$C,$C313,'Interim Analysis'!$F:$F,$F313,'Interim Analysis'!$G:$G,$H313,'Interim Analysis'!$D:$D,$D313)
*(INDEX('Dimensional Maps'!K$39:K$63,MATCH($E313,'Dimensional Maps'!$C$8:$C$32,0),1)
/SUMIFS('Dimensional Maps'!K$39:K$63, 'Dimensional Maps'!$B$8:$B$32,$D313)))),0),0)</f>
        <v>0</v>
      </c>
      <c r="Q313" s="115">
        <f>IFERROR(IF($G313 = "WholeBlg",IF(Q$1&lt;2020, 0,
IF($H313="GWh",SUMIFS('Interim Analysis'!K:K,'Interim Analysis'!$B:$B,$B313,'Interim Analysis'!$C:$C,$C313,'Interim Analysis'!$F:$F,$F313,'Interim Analysis'!$G:$G,$H313,'Interim Analysis'!$E:$E,$E313),
SUMIFS('Interim Analysis'!K:K,'Interim Analysis'!$B:$B,$B313,'Interim Analysis'!$C:$C,$C313,'Interim Analysis'!$F:$F,$F313,'Interim Analysis'!$G:$G,$H313,'Interim Analysis'!$D:$D,$D313)
*(INDEX('Dimensional Maps'!L$39:L$63,MATCH($E313,'Dimensional Maps'!$C$8:$C$32,0),1)
/SUMIFS('Dimensional Maps'!L$39:L$63, 'Dimensional Maps'!$B$8:$B$32,$D313)))),0),0)</f>
        <v>0</v>
      </c>
      <c r="R313" s="115">
        <f>IFERROR(IF($G313 = "WholeBlg",IF(R$1&lt;2020, 0,
IF($H313="GWh",SUMIFS('Interim Analysis'!L:L,'Interim Analysis'!$B:$B,$B313,'Interim Analysis'!$C:$C,$C313,'Interim Analysis'!$F:$F,$F313,'Interim Analysis'!$G:$G,$H313,'Interim Analysis'!$E:$E,$E313),
SUMIFS('Interim Analysis'!L:L,'Interim Analysis'!$B:$B,$B313,'Interim Analysis'!$C:$C,$C313,'Interim Analysis'!$F:$F,$F313,'Interim Analysis'!$G:$G,$H313,'Interim Analysis'!$D:$D,$D313)
*(INDEX('Dimensional Maps'!M$39:M$63,MATCH($E313,'Dimensional Maps'!$C$8:$C$32,0),1)
/SUMIFS('Dimensional Maps'!M$39:M$63, 'Dimensional Maps'!$B$8:$B$32,$D313)))),0),0)</f>
        <v>0</v>
      </c>
      <c r="S313" s="115">
        <f>IFERROR(IF($G313 = "WholeBlg",IF(S$1&lt;2020, 0,
IF($H313="GWh",SUMIFS('Interim Analysis'!M:M,'Interim Analysis'!$B:$B,$B313,'Interim Analysis'!$C:$C,$C313,'Interim Analysis'!$F:$F,$F313,'Interim Analysis'!$G:$G,$H313,'Interim Analysis'!$E:$E,$E313),
SUMIFS('Interim Analysis'!M:M,'Interim Analysis'!$B:$B,$B313,'Interim Analysis'!$C:$C,$C313,'Interim Analysis'!$F:$F,$F313,'Interim Analysis'!$G:$G,$H313,'Interim Analysis'!$D:$D,$D313)
*(INDEX('Dimensional Maps'!N$39:N$63,MATCH($E313,'Dimensional Maps'!$C$8:$C$32,0),1)
/SUMIFS('Dimensional Maps'!N$39:N$63, 'Dimensional Maps'!$B$8:$B$32,$D313)))),0),0)</f>
        <v>0</v>
      </c>
      <c r="T313" s="115">
        <f>IFERROR(IF($G313 = "WholeBlg",IF(T$1&lt;2020, 0,
IF($H313="GWh",SUMIFS('Interim Analysis'!N:N,'Interim Analysis'!$B:$B,$B313,'Interim Analysis'!$C:$C,$C313,'Interim Analysis'!$F:$F,$F313,'Interim Analysis'!$G:$G,$H313,'Interim Analysis'!$E:$E,$E313),
SUMIFS('Interim Analysis'!N:N,'Interim Analysis'!$B:$B,$B313,'Interim Analysis'!$C:$C,$C313,'Interim Analysis'!$F:$F,$F313,'Interim Analysis'!$G:$G,$H313,'Interim Analysis'!$D:$D,$D313)
*(INDEX('Dimensional Maps'!O$39:O$63,MATCH($E313,'Dimensional Maps'!$C$8:$C$32,0),1)
/SUMIFS('Dimensional Maps'!O$39:O$63, 'Dimensional Maps'!$B$8:$B$32,$D313)))),0),0)</f>
        <v>0</v>
      </c>
      <c r="U313" s="115">
        <f>IFERROR(IF($G313 = "WholeBlg",IF(U$1&lt;2020, 0,
IF($H313="GWh",SUMIFS('Interim Analysis'!O:O,'Interim Analysis'!$B:$B,$B313,'Interim Analysis'!$C:$C,$C313,'Interim Analysis'!$F:$F,$F313,'Interim Analysis'!$G:$G,$H313,'Interim Analysis'!$E:$E,$E313),
SUMIFS('Interim Analysis'!O:O,'Interim Analysis'!$B:$B,$B313,'Interim Analysis'!$C:$C,$C313,'Interim Analysis'!$F:$F,$F313,'Interim Analysis'!$G:$G,$H313,'Interim Analysis'!$D:$D,$D313)
*(INDEX('Dimensional Maps'!P$39:P$63,MATCH($E313,'Dimensional Maps'!$C$8:$C$32,0),1)
/SUMIFS('Dimensional Maps'!P$39:P$63, 'Dimensional Maps'!$B$8:$B$32,$D313)))),0),0)</f>
        <v>0</v>
      </c>
      <c r="V313" s="115">
        <f>IFERROR(IF($G313 = "WholeBlg",IF(V$1&lt;2020, 0,
IF($H313="GWh",SUMIFS('Interim Analysis'!P:P,'Interim Analysis'!$B:$B,$B313,'Interim Analysis'!$C:$C,$C313,'Interim Analysis'!$F:$F,$F313,'Interim Analysis'!$G:$G,$H313,'Interim Analysis'!$E:$E,$E313),
SUMIFS('Interim Analysis'!P:P,'Interim Analysis'!$B:$B,$B313,'Interim Analysis'!$C:$C,$C313,'Interim Analysis'!$F:$F,$F313,'Interim Analysis'!$G:$G,$H313,'Interim Analysis'!$D:$D,$D313)
*(INDEX('Dimensional Maps'!Q$39:Q$63,MATCH($E313,'Dimensional Maps'!$C$8:$C$32,0),1)
/SUMIFS('Dimensional Maps'!Q$39:Q$63, 'Dimensional Maps'!$B$8:$B$32,$D313)))),0),0)</f>
        <v>0</v>
      </c>
      <c r="W313" s="115">
        <f>IFERROR(IF($G313 = "WholeBlg",IF(W$1&lt;2020, 0,
IF($H313="GWh",SUMIFS('Interim Analysis'!Q:Q,'Interim Analysis'!$B:$B,$B313,'Interim Analysis'!$C:$C,$C313,'Interim Analysis'!$F:$F,$F313,'Interim Analysis'!$G:$G,$H313,'Interim Analysis'!$E:$E,$E313),
SUMIFS('Interim Analysis'!Q:Q,'Interim Analysis'!$B:$B,$B313,'Interim Analysis'!$C:$C,$C313,'Interim Analysis'!$F:$F,$F313,'Interim Analysis'!$G:$G,$H313,'Interim Analysis'!$D:$D,$D313)
*(INDEX('Dimensional Maps'!R$39:R$63,MATCH($E313,'Dimensional Maps'!$C$8:$C$32,0),1)
/SUMIFS('Dimensional Maps'!R$39:R$63, 'Dimensional Maps'!$B$8:$B$32,$D313)))),0),0)</f>
        <v>0</v>
      </c>
    </row>
    <row r="314" spans="1:23" x14ac:dyDescent="0.25">
      <c r="A314" s="105" t="str">
        <f>Home!$C$20</f>
        <v>IOU Potential Program Savings ET</v>
      </c>
      <c r="B314" s="103" t="s">
        <v>236</v>
      </c>
      <c r="C314" s="103">
        <v>1</v>
      </c>
      <c r="D314" s="103" t="s">
        <v>210</v>
      </c>
      <c r="E314" s="103" t="s">
        <v>210</v>
      </c>
      <c r="F314" s="103" t="s">
        <v>167</v>
      </c>
      <c r="G314" s="103" t="s">
        <v>53</v>
      </c>
      <c r="H314" s="116" t="s">
        <v>18</v>
      </c>
      <c r="I314" s="115">
        <f>IFERROR(IF($G314 = "WholeBlg",IF(I$1&lt;2020, 0,
IF($H314="GWh",SUMIFS('Interim Analysis'!C:C,'Interim Analysis'!$B:$B,$B314,'Interim Analysis'!$C:$C,$C314,'Interim Analysis'!$F:$F,$F314,'Interim Analysis'!$G:$G,$H314,'Interim Analysis'!$E:$E,$E314),
SUMIFS('Interim Analysis'!C:C,'Interim Analysis'!$B:$B,$B314,'Interim Analysis'!$C:$C,$C314,'Interim Analysis'!$F:$F,$F314,'Interim Analysis'!$G:$G,$H314,'Interim Analysis'!$D:$D,$D314)
*(INDEX('Dimensional Maps'!D$39:D$63,MATCH($E314,'Dimensional Maps'!$C$8:$C$32,0),1)
/SUMIFS('Dimensional Maps'!D$39:D$63, 'Dimensional Maps'!$B$8:$B$32,$D314)))),0),0)</f>
        <v>0</v>
      </c>
      <c r="J314" s="115">
        <f>IFERROR(IF($G314 = "WholeBlg",IF(J$1&lt;2020, 0,
IF($H314="GWh",SUMIFS('Interim Analysis'!D:D,'Interim Analysis'!$B:$B,$B314,'Interim Analysis'!$C:$C,$C314,'Interim Analysis'!$F:$F,$F314,'Interim Analysis'!$G:$G,$H314,'Interim Analysis'!$E:$E,$E314),
SUMIFS('Interim Analysis'!D:D,'Interim Analysis'!$B:$B,$B314,'Interim Analysis'!$C:$C,$C314,'Interim Analysis'!$F:$F,$F314,'Interim Analysis'!$G:$G,$H314,'Interim Analysis'!$D:$D,$D314)
*(INDEX('Dimensional Maps'!E$39:E$63,MATCH($E314,'Dimensional Maps'!$C$8:$C$32,0),1)
/SUMIFS('Dimensional Maps'!E$39:E$63, 'Dimensional Maps'!$B$8:$B$32,$D314)))),0),0)</f>
        <v>0</v>
      </c>
      <c r="K314" s="115">
        <f>IFERROR(IF($G314 = "WholeBlg",IF(K$1&lt;2020, 0,
IF($H314="GWh",SUMIFS('Interim Analysis'!E:E,'Interim Analysis'!$B:$B,$B314,'Interim Analysis'!$C:$C,$C314,'Interim Analysis'!$F:$F,$F314,'Interim Analysis'!$G:$G,$H314,'Interim Analysis'!$E:$E,$E314),
SUMIFS('Interim Analysis'!E:E,'Interim Analysis'!$B:$B,$B314,'Interim Analysis'!$C:$C,$C314,'Interim Analysis'!$F:$F,$F314,'Interim Analysis'!$G:$G,$H314,'Interim Analysis'!$D:$D,$D314)
*(INDEX('Dimensional Maps'!F$39:F$63,MATCH($E314,'Dimensional Maps'!$C$8:$C$32,0),1)
/SUMIFS('Dimensional Maps'!F$39:F$63, 'Dimensional Maps'!$B$8:$B$32,$D314)))),0),0)</f>
        <v>0</v>
      </c>
      <c r="L314" s="115">
        <f>IFERROR(IF($G314 = "WholeBlg",IF(L$1&lt;2020, 0,
IF($H314="GWh",SUMIFS('Interim Analysis'!F:F,'Interim Analysis'!$B:$B,$B314,'Interim Analysis'!$C:$C,$C314,'Interim Analysis'!$F:$F,$F314,'Interim Analysis'!$G:$G,$H314,'Interim Analysis'!$E:$E,$E314),
SUMIFS('Interim Analysis'!F:F,'Interim Analysis'!$B:$B,$B314,'Interim Analysis'!$C:$C,$C314,'Interim Analysis'!$F:$F,$F314,'Interim Analysis'!$G:$G,$H314,'Interim Analysis'!$D:$D,$D314)
*(INDEX('Dimensional Maps'!G$39:G$63,MATCH($E314,'Dimensional Maps'!$C$8:$C$32,0),1)
/SUMIFS('Dimensional Maps'!G$39:G$63, 'Dimensional Maps'!$B$8:$B$32,$D314)))),0),0)</f>
        <v>0</v>
      </c>
      <c r="M314" s="115">
        <f>IFERROR(IF($G314 = "WholeBlg",IF(M$1&lt;2020, 0,
IF($H314="GWh",SUMIFS('Interim Analysis'!G:G,'Interim Analysis'!$B:$B,$B314,'Interim Analysis'!$C:$C,$C314,'Interim Analysis'!$F:$F,$F314,'Interim Analysis'!$G:$G,$H314,'Interim Analysis'!$E:$E,$E314),
SUMIFS('Interim Analysis'!G:G,'Interim Analysis'!$B:$B,$B314,'Interim Analysis'!$C:$C,$C314,'Interim Analysis'!$F:$F,$F314,'Interim Analysis'!$G:$G,$H314,'Interim Analysis'!$D:$D,$D314)
*(INDEX('Dimensional Maps'!H$39:H$63,MATCH($E314,'Dimensional Maps'!$C$8:$C$32,0),1)
/SUMIFS('Dimensional Maps'!H$39:H$63, 'Dimensional Maps'!$B$8:$B$32,$D314)))),0),0)</f>
        <v>0</v>
      </c>
      <c r="N314" s="115">
        <f>IFERROR(IF($G314 = "WholeBlg",IF(N$1&lt;2020, 0,
IF($H314="GWh",SUMIFS('Interim Analysis'!H:H,'Interim Analysis'!$B:$B,$B314,'Interim Analysis'!$C:$C,$C314,'Interim Analysis'!$F:$F,$F314,'Interim Analysis'!$G:$G,$H314,'Interim Analysis'!$E:$E,$E314),
SUMIFS('Interim Analysis'!H:H,'Interim Analysis'!$B:$B,$B314,'Interim Analysis'!$C:$C,$C314,'Interim Analysis'!$F:$F,$F314,'Interim Analysis'!$G:$G,$H314,'Interim Analysis'!$D:$D,$D314)
*(INDEX('Dimensional Maps'!I$39:I$63,MATCH($E314,'Dimensional Maps'!$C$8:$C$32,0),1)
/SUMIFS('Dimensional Maps'!I$39:I$63, 'Dimensional Maps'!$B$8:$B$32,$D314)))),0),0)</f>
        <v>0</v>
      </c>
      <c r="O314" s="115">
        <f>IFERROR(IF($G314 = "WholeBlg",IF(O$1&lt;2020, 0,
IF($H314="GWh",SUMIFS('Interim Analysis'!I:I,'Interim Analysis'!$B:$B,$B314,'Interim Analysis'!$C:$C,$C314,'Interim Analysis'!$F:$F,$F314,'Interim Analysis'!$G:$G,$H314,'Interim Analysis'!$E:$E,$E314),
SUMIFS('Interim Analysis'!I:I,'Interim Analysis'!$B:$B,$B314,'Interim Analysis'!$C:$C,$C314,'Interim Analysis'!$F:$F,$F314,'Interim Analysis'!$G:$G,$H314,'Interim Analysis'!$D:$D,$D314)
*(INDEX('Dimensional Maps'!J$39:J$63,MATCH($E314,'Dimensional Maps'!$C$8:$C$32,0),1)
/SUMIFS('Dimensional Maps'!J$39:J$63, 'Dimensional Maps'!$B$8:$B$32,$D314)))),0),0)</f>
        <v>0</v>
      </c>
      <c r="P314" s="115">
        <f>IFERROR(IF($G314 = "WholeBlg",IF(P$1&lt;2020, 0,
IF($H314="GWh",SUMIFS('Interim Analysis'!J:J,'Interim Analysis'!$B:$B,$B314,'Interim Analysis'!$C:$C,$C314,'Interim Analysis'!$F:$F,$F314,'Interim Analysis'!$G:$G,$H314,'Interim Analysis'!$E:$E,$E314),
SUMIFS('Interim Analysis'!J:J,'Interim Analysis'!$B:$B,$B314,'Interim Analysis'!$C:$C,$C314,'Interim Analysis'!$F:$F,$F314,'Interim Analysis'!$G:$G,$H314,'Interim Analysis'!$D:$D,$D314)
*(INDEX('Dimensional Maps'!K$39:K$63,MATCH($E314,'Dimensional Maps'!$C$8:$C$32,0),1)
/SUMIFS('Dimensional Maps'!K$39:K$63, 'Dimensional Maps'!$B$8:$B$32,$D314)))),0),0)</f>
        <v>0</v>
      </c>
      <c r="Q314" s="115">
        <f>IFERROR(IF($G314 = "WholeBlg",IF(Q$1&lt;2020, 0,
IF($H314="GWh",SUMIFS('Interim Analysis'!K:K,'Interim Analysis'!$B:$B,$B314,'Interim Analysis'!$C:$C,$C314,'Interim Analysis'!$F:$F,$F314,'Interim Analysis'!$G:$G,$H314,'Interim Analysis'!$E:$E,$E314),
SUMIFS('Interim Analysis'!K:K,'Interim Analysis'!$B:$B,$B314,'Interim Analysis'!$C:$C,$C314,'Interim Analysis'!$F:$F,$F314,'Interim Analysis'!$G:$G,$H314,'Interim Analysis'!$D:$D,$D314)
*(INDEX('Dimensional Maps'!L$39:L$63,MATCH($E314,'Dimensional Maps'!$C$8:$C$32,0),1)
/SUMIFS('Dimensional Maps'!L$39:L$63, 'Dimensional Maps'!$B$8:$B$32,$D314)))),0),0)</f>
        <v>0</v>
      </c>
      <c r="R314" s="115">
        <f>IFERROR(IF($G314 = "WholeBlg",IF(R$1&lt;2020, 0,
IF($H314="GWh",SUMIFS('Interim Analysis'!L:L,'Interim Analysis'!$B:$B,$B314,'Interim Analysis'!$C:$C,$C314,'Interim Analysis'!$F:$F,$F314,'Interim Analysis'!$G:$G,$H314,'Interim Analysis'!$E:$E,$E314),
SUMIFS('Interim Analysis'!L:L,'Interim Analysis'!$B:$B,$B314,'Interim Analysis'!$C:$C,$C314,'Interim Analysis'!$F:$F,$F314,'Interim Analysis'!$G:$G,$H314,'Interim Analysis'!$D:$D,$D314)
*(INDEX('Dimensional Maps'!M$39:M$63,MATCH($E314,'Dimensional Maps'!$C$8:$C$32,0),1)
/SUMIFS('Dimensional Maps'!M$39:M$63, 'Dimensional Maps'!$B$8:$B$32,$D314)))),0),0)</f>
        <v>0</v>
      </c>
      <c r="S314" s="115">
        <f>IFERROR(IF($G314 = "WholeBlg",IF(S$1&lt;2020, 0,
IF($H314="GWh",SUMIFS('Interim Analysis'!M:M,'Interim Analysis'!$B:$B,$B314,'Interim Analysis'!$C:$C,$C314,'Interim Analysis'!$F:$F,$F314,'Interim Analysis'!$G:$G,$H314,'Interim Analysis'!$E:$E,$E314),
SUMIFS('Interim Analysis'!M:M,'Interim Analysis'!$B:$B,$B314,'Interim Analysis'!$C:$C,$C314,'Interim Analysis'!$F:$F,$F314,'Interim Analysis'!$G:$G,$H314,'Interim Analysis'!$D:$D,$D314)
*(INDEX('Dimensional Maps'!N$39:N$63,MATCH($E314,'Dimensional Maps'!$C$8:$C$32,0),1)
/SUMIFS('Dimensional Maps'!N$39:N$63, 'Dimensional Maps'!$B$8:$B$32,$D314)))),0),0)</f>
        <v>0</v>
      </c>
      <c r="T314" s="115">
        <f>IFERROR(IF($G314 = "WholeBlg",IF(T$1&lt;2020, 0,
IF($H314="GWh",SUMIFS('Interim Analysis'!N:N,'Interim Analysis'!$B:$B,$B314,'Interim Analysis'!$C:$C,$C314,'Interim Analysis'!$F:$F,$F314,'Interim Analysis'!$G:$G,$H314,'Interim Analysis'!$E:$E,$E314),
SUMIFS('Interim Analysis'!N:N,'Interim Analysis'!$B:$B,$B314,'Interim Analysis'!$C:$C,$C314,'Interim Analysis'!$F:$F,$F314,'Interim Analysis'!$G:$G,$H314,'Interim Analysis'!$D:$D,$D314)
*(INDEX('Dimensional Maps'!O$39:O$63,MATCH($E314,'Dimensional Maps'!$C$8:$C$32,0),1)
/SUMIFS('Dimensional Maps'!O$39:O$63, 'Dimensional Maps'!$B$8:$B$32,$D314)))),0),0)</f>
        <v>0</v>
      </c>
      <c r="U314" s="115">
        <f>IFERROR(IF($G314 = "WholeBlg",IF(U$1&lt;2020, 0,
IF($H314="GWh",SUMIFS('Interim Analysis'!O:O,'Interim Analysis'!$B:$B,$B314,'Interim Analysis'!$C:$C,$C314,'Interim Analysis'!$F:$F,$F314,'Interim Analysis'!$G:$G,$H314,'Interim Analysis'!$E:$E,$E314),
SUMIFS('Interim Analysis'!O:O,'Interim Analysis'!$B:$B,$B314,'Interim Analysis'!$C:$C,$C314,'Interim Analysis'!$F:$F,$F314,'Interim Analysis'!$G:$G,$H314,'Interim Analysis'!$D:$D,$D314)
*(INDEX('Dimensional Maps'!P$39:P$63,MATCH($E314,'Dimensional Maps'!$C$8:$C$32,0),1)
/SUMIFS('Dimensional Maps'!P$39:P$63, 'Dimensional Maps'!$B$8:$B$32,$D314)))),0),0)</f>
        <v>0</v>
      </c>
      <c r="V314" s="115">
        <f>IFERROR(IF($G314 = "WholeBlg",IF(V$1&lt;2020, 0,
IF($H314="GWh",SUMIFS('Interim Analysis'!P:P,'Interim Analysis'!$B:$B,$B314,'Interim Analysis'!$C:$C,$C314,'Interim Analysis'!$F:$F,$F314,'Interim Analysis'!$G:$G,$H314,'Interim Analysis'!$E:$E,$E314),
SUMIFS('Interim Analysis'!P:P,'Interim Analysis'!$B:$B,$B314,'Interim Analysis'!$C:$C,$C314,'Interim Analysis'!$F:$F,$F314,'Interim Analysis'!$G:$G,$H314,'Interim Analysis'!$D:$D,$D314)
*(INDEX('Dimensional Maps'!Q$39:Q$63,MATCH($E314,'Dimensional Maps'!$C$8:$C$32,0),1)
/SUMIFS('Dimensional Maps'!Q$39:Q$63, 'Dimensional Maps'!$B$8:$B$32,$D314)))),0),0)</f>
        <v>0</v>
      </c>
      <c r="W314" s="115">
        <f>IFERROR(IF($G314 = "WholeBlg",IF(W$1&lt;2020, 0,
IF($H314="GWh",SUMIFS('Interim Analysis'!Q:Q,'Interim Analysis'!$B:$B,$B314,'Interim Analysis'!$C:$C,$C314,'Interim Analysis'!$F:$F,$F314,'Interim Analysis'!$G:$G,$H314,'Interim Analysis'!$E:$E,$E314),
SUMIFS('Interim Analysis'!Q:Q,'Interim Analysis'!$B:$B,$B314,'Interim Analysis'!$C:$C,$C314,'Interim Analysis'!$F:$F,$F314,'Interim Analysis'!$G:$G,$H314,'Interim Analysis'!$D:$D,$D314)
*(INDEX('Dimensional Maps'!R$39:R$63,MATCH($E314,'Dimensional Maps'!$C$8:$C$32,0),1)
/SUMIFS('Dimensional Maps'!R$39:R$63, 'Dimensional Maps'!$B$8:$B$32,$D314)))),0),0)</f>
        <v>0</v>
      </c>
    </row>
    <row r="315" spans="1:23" x14ac:dyDescent="0.25">
      <c r="A315" s="105" t="str">
        <f>Home!$C$20</f>
        <v>IOU Potential Program Savings ET</v>
      </c>
      <c r="B315" s="103" t="s">
        <v>236</v>
      </c>
      <c r="C315" s="103">
        <v>1</v>
      </c>
      <c r="D315" s="103" t="s">
        <v>210</v>
      </c>
      <c r="E315" s="103" t="s">
        <v>210</v>
      </c>
      <c r="F315" s="103" t="s">
        <v>186</v>
      </c>
      <c r="G315" s="103" t="s">
        <v>53</v>
      </c>
      <c r="H315" s="116" t="s">
        <v>18</v>
      </c>
      <c r="I315" s="115">
        <f>IFERROR(IF($G315 = "WholeBlg",IF(I$1&lt;2020, 0,
IF($H315="GWh",SUMIFS('Interim Analysis'!C:C,'Interim Analysis'!$B:$B,$B315,'Interim Analysis'!$C:$C,$C315,'Interim Analysis'!$F:$F,$F315,'Interim Analysis'!$G:$G,$H315,'Interim Analysis'!$E:$E,$E315),
SUMIFS('Interim Analysis'!C:C,'Interim Analysis'!$B:$B,$B315,'Interim Analysis'!$C:$C,$C315,'Interim Analysis'!$F:$F,$F315,'Interim Analysis'!$G:$G,$H315,'Interim Analysis'!$D:$D,$D315)
*(INDEX('Dimensional Maps'!D$39:D$63,MATCH($E315,'Dimensional Maps'!$C$8:$C$32,0),1)
/SUMIFS('Dimensional Maps'!D$39:D$63, 'Dimensional Maps'!$B$8:$B$32,$D315)))),0),0)</f>
        <v>0</v>
      </c>
      <c r="J315" s="115">
        <f>IFERROR(IF($G315 = "WholeBlg",IF(J$1&lt;2020, 0,
IF($H315="GWh",SUMIFS('Interim Analysis'!D:D,'Interim Analysis'!$B:$B,$B315,'Interim Analysis'!$C:$C,$C315,'Interim Analysis'!$F:$F,$F315,'Interim Analysis'!$G:$G,$H315,'Interim Analysis'!$E:$E,$E315),
SUMIFS('Interim Analysis'!D:D,'Interim Analysis'!$B:$B,$B315,'Interim Analysis'!$C:$C,$C315,'Interim Analysis'!$F:$F,$F315,'Interim Analysis'!$G:$G,$H315,'Interim Analysis'!$D:$D,$D315)
*(INDEX('Dimensional Maps'!E$39:E$63,MATCH($E315,'Dimensional Maps'!$C$8:$C$32,0),1)
/SUMIFS('Dimensional Maps'!E$39:E$63, 'Dimensional Maps'!$B$8:$B$32,$D315)))),0),0)</f>
        <v>0</v>
      </c>
      <c r="K315" s="115">
        <f>IFERROR(IF($G315 = "WholeBlg",IF(K$1&lt;2020, 0,
IF($H315="GWh",SUMIFS('Interim Analysis'!E:E,'Interim Analysis'!$B:$B,$B315,'Interim Analysis'!$C:$C,$C315,'Interim Analysis'!$F:$F,$F315,'Interim Analysis'!$G:$G,$H315,'Interim Analysis'!$E:$E,$E315),
SUMIFS('Interim Analysis'!E:E,'Interim Analysis'!$B:$B,$B315,'Interim Analysis'!$C:$C,$C315,'Interim Analysis'!$F:$F,$F315,'Interim Analysis'!$G:$G,$H315,'Interim Analysis'!$D:$D,$D315)
*(INDEX('Dimensional Maps'!F$39:F$63,MATCH($E315,'Dimensional Maps'!$C$8:$C$32,0),1)
/SUMIFS('Dimensional Maps'!F$39:F$63, 'Dimensional Maps'!$B$8:$B$32,$D315)))),0),0)</f>
        <v>0</v>
      </c>
      <c r="L315" s="115">
        <f>IFERROR(IF($G315 = "WholeBlg",IF(L$1&lt;2020, 0,
IF($H315="GWh",SUMIFS('Interim Analysis'!F:F,'Interim Analysis'!$B:$B,$B315,'Interim Analysis'!$C:$C,$C315,'Interim Analysis'!$F:$F,$F315,'Interim Analysis'!$G:$G,$H315,'Interim Analysis'!$E:$E,$E315),
SUMIFS('Interim Analysis'!F:F,'Interim Analysis'!$B:$B,$B315,'Interim Analysis'!$C:$C,$C315,'Interim Analysis'!$F:$F,$F315,'Interim Analysis'!$G:$G,$H315,'Interim Analysis'!$D:$D,$D315)
*(INDEX('Dimensional Maps'!G$39:G$63,MATCH($E315,'Dimensional Maps'!$C$8:$C$32,0),1)
/SUMIFS('Dimensional Maps'!G$39:G$63, 'Dimensional Maps'!$B$8:$B$32,$D315)))),0),0)</f>
        <v>0</v>
      </c>
      <c r="M315" s="115">
        <f>IFERROR(IF($G315 = "WholeBlg",IF(M$1&lt;2020, 0,
IF($H315="GWh",SUMIFS('Interim Analysis'!G:G,'Interim Analysis'!$B:$B,$B315,'Interim Analysis'!$C:$C,$C315,'Interim Analysis'!$F:$F,$F315,'Interim Analysis'!$G:$G,$H315,'Interim Analysis'!$E:$E,$E315),
SUMIFS('Interim Analysis'!G:G,'Interim Analysis'!$B:$B,$B315,'Interim Analysis'!$C:$C,$C315,'Interim Analysis'!$F:$F,$F315,'Interim Analysis'!$G:$G,$H315,'Interim Analysis'!$D:$D,$D315)
*(INDEX('Dimensional Maps'!H$39:H$63,MATCH($E315,'Dimensional Maps'!$C$8:$C$32,0),1)
/SUMIFS('Dimensional Maps'!H$39:H$63, 'Dimensional Maps'!$B$8:$B$32,$D315)))),0),0)</f>
        <v>0</v>
      </c>
      <c r="N315" s="115">
        <f>IFERROR(IF($G315 = "WholeBlg",IF(N$1&lt;2020, 0,
IF($H315="GWh",SUMIFS('Interim Analysis'!H:H,'Interim Analysis'!$B:$B,$B315,'Interim Analysis'!$C:$C,$C315,'Interim Analysis'!$F:$F,$F315,'Interim Analysis'!$G:$G,$H315,'Interim Analysis'!$E:$E,$E315),
SUMIFS('Interim Analysis'!H:H,'Interim Analysis'!$B:$B,$B315,'Interim Analysis'!$C:$C,$C315,'Interim Analysis'!$F:$F,$F315,'Interim Analysis'!$G:$G,$H315,'Interim Analysis'!$D:$D,$D315)
*(INDEX('Dimensional Maps'!I$39:I$63,MATCH($E315,'Dimensional Maps'!$C$8:$C$32,0),1)
/SUMIFS('Dimensional Maps'!I$39:I$63, 'Dimensional Maps'!$B$8:$B$32,$D315)))),0),0)</f>
        <v>0</v>
      </c>
      <c r="O315" s="115">
        <f>IFERROR(IF($G315 = "WholeBlg",IF(O$1&lt;2020, 0,
IF($H315="GWh",SUMIFS('Interim Analysis'!I:I,'Interim Analysis'!$B:$B,$B315,'Interim Analysis'!$C:$C,$C315,'Interim Analysis'!$F:$F,$F315,'Interim Analysis'!$G:$G,$H315,'Interim Analysis'!$E:$E,$E315),
SUMIFS('Interim Analysis'!I:I,'Interim Analysis'!$B:$B,$B315,'Interim Analysis'!$C:$C,$C315,'Interim Analysis'!$F:$F,$F315,'Interim Analysis'!$G:$G,$H315,'Interim Analysis'!$D:$D,$D315)
*(INDEX('Dimensional Maps'!J$39:J$63,MATCH($E315,'Dimensional Maps'!$C$8:$C$32,0),1)
/SUMIFS('Dimensional Maps'!J$39:J$63, 'Dimensional Maps'!$B$8:$B$32,$D315)))),0),0)</f>
        <v>0</v>
      </c>
      <c r="P315" s="115">
        <f>IFERROR(IF($G315 = "WholeBlg",IF(P$1&lt;2020, 0,
IF($H315="GWh",SUMIFS('Interim Analysis'!J:J,'Interim Analysis'!$B:$B,$B315,'Interim Analysis'!$C:$C,$C315,'Interim Analysis'!$F:$F,$F315,'Interim Analysis'!$G:$G,$H315,'Interim Analysis'!$E:$E,$E315),
SUMIFS('Interim Analysis'!J:J,'Interim Analysis'!$B:$B,$B315,'Interim Analysis'!$C:$C,$C315,'Interim Analysis'!$F:$F,$F315,'Interim Analysis'!$G:$G,$H315,'Interim Analysis'!$D:$D,$D315)
*(INDEX('Dimensional Maps'!K$39:K$63,MATCH($E315,'Dimensional Maps'!$C$8:$C$32,0),1)
/SUMIFS('Dimensional Maps'!K$39:K$63, 'Dimensional Maps'!$B$8:$B$32,$D315)))),0),0)</f>
        <v>0</v>
      </c>
      <c r="Q315" s="115">
        <f>IFERROR(IF($G315 = "WholeBlg",IF(Q$1&lt;2020, 0,
IF($H315="GWh",SUMIFS('Interim Analysis'!K:K,'Interim Analysis'!$B:$B,$B315,'Interim Analysis'!$C:$C,$C315,'Interim Analysis'!$F:$F,$F315,'Interim Analysis'!$G:$G,$H315,'Interim Analysis'!$E:$E,$E315),
SUMIFS('Interim Analysis'!K:K,'Interim Analysis'!$B:$B,$B315,'Interim Analysis'!$C:$C,$C315,'Interim Analysis'!$F:$F,$F315,'Interim Analysis'!$G:$G,$H315,'Interim Analysis'!$D:$D,$D315)
*(INDEX('Dimensional Maps'!L$39:L$63,MATCH($E315,'Dimensional Maps'!$C$8:$C$32,0),1)
/SUMIFS('Dimensional Maps'!L$39:L$63, 'Dimensional Maps'!$B$8:$B$32,$D315)))),0),0)</f>
        <v>0</v>
      </c>
      <c r="R315" s="115">
        <f>IFERROR(IF($G315 = "WholeBlg",IF(R$1&lt;2020, 0,
IF($H315="GWh",SUMIFS('Interim Analysis'!L:L,'Interim Analysis'!$B:$B,$B315,'Interim Analysis'!$C:$C,$C315,'Interim Analysis'!$F:$F,$F315,'Interim Analysis'!$G:$G,$H315,'Interim Analysis'!$E:$E,$E315),
SUMIFS('Interim Analysis'!L:L,'Interim Analysis'!$B:$B,$B315,'Interim Analysis'!$C:$C,$C315,'Interim Analysis'!$F:$F,$F315,'Interim Analysis'!$G:$G,$H315,'Interim Analysis'!$D:$D,$D315)
*(INDEX('Dimensional Maps'!M$39:M$63,MATCH($E315,'Dimensional Maps'!$C$8:$C$32,0),1)
/SUMIFS('Dimensional Maps'!M$39:M$63, 'Dimensional Maps'!$B$8:$B$32,$D315)))),0),0)</f>
        <v>0</v>
      </c>
      <c r="S315" s="115">
        <f>IFERROR(IF($G315 = "WholeBlg",IF(S$1&lt;2020, 0,
IF($H315="GWh",SUMIFS('Interim Analysis'!M:M,'Interim Analysis'!$B:$B,$B315,'Interim Analysis'!$C:$C,$C315,'Interim Analysis'!$F:$F,$F315,'Interim Analysis'!$G:$G,$H315,'Interim Analysis'!$E:$E,$E315),
SUMIFS('Interim Analysis'!M:M,'Interim Analysis'!$B:$B,$B315,'Interim Analysis'!$C:$C,$C315,'Interim Analysis'!$F:$F,$F315,'Interim Analysis'!$G:$G,$H315,'Interim Analysis'!$D:$D,$D315)
*(INDEX('Dimensional Maps'!N$39:N$63,MATCH($E315,'Dimensional Maps'!$C$8:$C$32,0),1)
/SUMIFS('Dimensional Maps'!N$39:N$63, 'Dimensional Maps'!$B$8:$B$32,$D315)))),0),0)</f>
        <v>0</v>
      </c>
      <c r="T315" s="115">
        <f>IFERROR(IF($G315 = "WholeBlg",IF(T$1&lt;2020, 0,
IF($H315="GWh",SUMIFS('Interim Analysis'!N:N,'Interim Analysis'!$B:$B,$B315,'Interim Analysis'!$C:$C,$C315,'Interim Analysis'!$F:$F,$F315,'Interim Analysis'!$G:$G,$H315,'Interim Analysis'!$E:$E,$E315),
SUMIFS('Interim Analysis'!N:N,'Interim Analysis'!$B:$B,$B315,'Interim Analysis'!$C:$C,$C315,'Interim Analysis'!$F:$F,$F315,'Interim Analysis'!$G:$G,$H315,'Interim Analysis'!$D:$D,$D315)
*(INDEX('Dimensional Maps'!O$39:O$63,MATCH($E315,'Dimensional Maps'!$C$8:$C$32,0),1)
/SUMIFS('Dimensional Maps'!O$39:O$63, 'Dimensional Maps'!$B$8:$B$32,$D315)))),0),0)</f>
        <v>0</v>
      </c>
      <c r="U315" s="115">
        <f>IFERROR(IF($G315 = "WholeBlg",IF(U$1&lt;2020, 0,
IF($H315="GWh",SUMIFS('Interim Analysis'!O:O,'Interim Analysis'!$B:$B,$B315,'Interim Analysis'!$C:$C,$C315,'Interim Analysis'!$F:$F,$F315,'Interim Analysis'!$G:$G,$H315,'Interim Analysis'!$E:$E,$E315),
SUMIFS('Interim Analysis'!O:O,'Interim Analysis'!$B:$B,$B315,'Interim Analysis'!$C:$C,$C315,'Interim Analysis'!$F:$F,$F315,'Interim Analysis'!$G:$G,$H315,'Interim Analysis'!$D:$D,$D315)
*(INDEX('Dimensional Maps'!P$39:P$63,MATCH($E315,'Dimensional Maps'!$C$8:$C$32,0),1)
/SUMIFS('Dimensional Maps'!P$39:P$63, 'Dimensional Maps'!$B$8:$B$32,$D315)))),0),0)</f>
        <v>0</v>
      </c>
      <c r="V315" s="115">
        <f>IFERROR(IF($G315 = "WholeBlg",IF(V$1&lt;2020, 0,
IF($H315="GWh",SUMIFS('Interim Analysis'!P:P,'Interim Analysis'!$B:$B,$B315,'Interim Analysis'!$C:$C,$C315,'Interim Analysis'!$F:$F,$F315,'Interim Analysis'!$G:$G,$H315,'Interim Analysis'!$E:$E,$E315),
SUMIFS('Interim Analysis'!P:P,'Interim Analysis'!$B:$B,$B315,'Interim Analysis'!$C:$C,$C315,'Interim Analysis'!$F:$F,$F315,'Interim Analysis'!$G:$G,$H315,'Interim Analysis'!$D:$D,$D315)
*(INDEX('Dimensional Maps'!Q$39:Q$63,MATCH($E315,'Dimensional Maps'!$C$8:$C$32,0),1)
/SUMIFS('Dimensional Maps'!Q$39:Q$63, 'Dimensional Maps'!$B$8:$B$32,$D315)))),0),0)</f>
        <v>0</v>
      </c>
      <c r="W315" s="115">
        <f>IFERROR(IF($G315 = "WholeBlg",IF(W$1&lt;2020, 0,
IF($H315="GWh",SUMIFS('Interim Analysis'!Q:Q,'Interim Analysis'!$B:$B,$B315,'Interim Analysis'!$C:$C,$C315,'Interim Analysis'!$F:$F,$F315,'Interim Analysis'!$G:$G,$H315,'Interim Analysis'!$E:$E,$E315),
SUMIFS('Interim Analysis'!Q:Q,'Interim Analysis'!$B:$B,$B315,'Interim Analysis'!$C:$C,$C315,'Interim Analysis'!$F:$F,$F315,'Interim Analysis'!$G:$G,$H315,'Interim Analysis'!$D:$D,$D315)
*(INDEX('Dimensional Maps'!R$39:R$63,MATCH($E315,'Dimensional Maps'!$C$8:$C$32,0),1)
/SUMIFS('Dimensional Maps'!R$39:R$63, 'Dimensional Maps'!$B$8:$B$32,$D315)))),0),0)</f>
        <v>0</v>
      </c>
    </row>
    <row r="316" spans="1:23" x14ac:dyDescent="0.25">
      <c r="A316" s="105" t="str">
        <f>Home!$C$20</f>
        <v>IOU Potential Program Savings ET</v>
      </c>
      <c r="B316" s="103" t="s">
        <v>236</v>
      </c>
      <c r="C316" s="103">
        <v>1</v>
      </c>
      <c r="D316" s="103" t="s">
        <v>210</v>
      </c>
      <c r="E316" s="103" t="s">
        <v>210</v>
      </c>
      <c r="F316" s="103" t="s">
        <v>167</v>
      </c>
      <c r="G316" s="103" t="s">
        <v>53</v>
      </c>
      <c r="H316" s="116" t="s">
        <v>20</v>
      </c>
      <c r="I316" s="115">
        <f>IFERROR(IF($G316 = "WholeBlg",IF(I$1&lt;2020, 0,
IF($H316="GWh",SUMIFS('Interim Analysis'!C:C,'Interim Analysis'!$B:$B,$B316,'Interim Analysis'!$C:$C,$C316,'Interim Analysis'!$F:$F,$F316,'Interim Analysis'!$G:$G,$H316,'Interim Analysis'!$E:$E,$E316),
SUMIFS('Interim Analysis'!C:C,'Interim Analysis'!$B:$B,$B316,'Interim Analysis'!$C:$C,$C316,'Interim Analysis'!$F:$F,$F316,'Interim Analysis'!$G:$G,$H316,'Interim Analysis'!$D:$D,$D316)
*(INDEX('Dimensional Maps'!D$39:D$63,MATCH($E316,'Dimensional Maps'!$C$8:$C$32,0),1)
/SUMIFS('Dimensional Maps'!D$39:D$63, 'Dimensional Maps'!$B$8:$B$32,$D316)))),0),0)</f>
        <v>0</v>
      </c>
      <c r="J316" s="115">
        <f>IFERROR(IF($G316 = "WholeBlg",IF(J$1&lt;2020, 0,
IF($H316="GWh",SUMIFS('Interim Analysis'!D:D,'Interim Analysis'!$B:$B,$B316,'Interim Analysis'!$C:$C,$C316,'Interim Analysis'!$F:$F,$F316,'Interim Analysis'!$G:$G,$H316,'Interim Analysis'!$E:$E,$E316),
SUMIFS('Interim Analysis'!D:D,'Interim Analysis'!$B:$B,$B316,'Interim Analysis'!$C:$C,$C316,'Interim Analysis'!$F:$F,$F316,'Interim Analysis'!$G:$G,$H316,'Interim Analysis'!$D:$D,$D316)
*(INDEX('Dimensional Maps'!E$39:E$63,MATCH($E316,'Dimensional Maps'!$C$8:$C$32,0),1)
/SUMIFS('Dimensional Maps'!E$39:E$63, 'Dimensional Maps'!$B$8:$B$32,$D316)))),0),0)</f>
        <v>0</v>
      </c>
      <c r="K316" s="115">
        <f>IFERROR(IF($G316 = "WholeBlg",IF(K$1&lt;2020, 0,
IF($H316="GWh",SUMIFS('Interim Analysis'!E:E,'Interim Analysis'!$B:$B,$B316,'Interim Analysis'!$C:$C,$C316,'Interim Analysis'!$F:$F,$F316,'Interim Analysis'!$G:$G,$H316,'Interim Analysis'!$E:$E,$E316),
SUMIFS('Interim Analysis'!E:E,'Interim Analysis'!$B:$B,$B316,'Interim Analysis'!$C:$C,$C316,'Interim Analysis'!$F:$F,$F316,'Interim Analysis'!$G:$G,$H316,'Interim Analysis'!$D:$D,$D316)
*(INDEX('Dimensional Maps'!F$39:F$63,MATCH($E316,'Dimensional Maps'!$C$8:$C$32,0),1)
/SUMIFS('Dimensional Maps'!F$39:F$63, 'Dimensional Maps'!$B$8:$B$32,$D316)))),0),0)</f>
        <v>0</v>
      </c>
      <c r="L316" s="115">
        <f>IFERROR(IF($G316 = "WholeBlg",IF(L$1&lt;2020, 0,
IF($H316="GWh",SUMIFS('Interim Analysis'!F:F,'Interim Analysis'!$B:$B,$B316,'Interim Analysis'!$C:$C,$C316,'Interim Analysis'!$F:$F,$F316,'Interim Analysis'!$G:$G,$H316,'Interim Analysis'!$E:$E,$E316),
SUMIFS('Interim Analysis'!F:F,'Interim Analysis'!$B:$B,$B316,'Interim Analysis'!$C:$C,$C316,'Interim Analysis'!$F:$F,$F316,'Interim Analysis'!$G:$G,$H316,'Interim Analysis'!$D:$D,$D316)
*(INDEX('Dimensional Maps'!G$39:G$63,MATCH($E316,'Dimensional Maps'!$C$8:$C$32,0),1)
/SUMIFS('Dimensional Maps'!G$39:G$63, 'Dimensional Maps'!$B$8:$B$32,$D316)))),0),0)</f>
        <v>0</v>
      </c>
      <c r="M316" s="115">
        <f>IFERROR(IF($G316 = "WholeBlg",IF(M$1&lt;2020, 0,
IF($H316="GWh",SUMIFS('Interim Analysis'!G:G,'Interim Analysis'!$B:$B,$B316,'Interim Analysis'!$C:$C,$C316,'Interim Analysis'!$F:$F,$F316,'Interim Analysis'!$G:$G,$H316,'Interim Analysis'!$E:$E,$E316),
SUMIFS('Interim Analysis'!G:G,'Interim Analysis'!$B:$B,$B316,'Interim Analysis'!$C:$C,$C316,'Interim Analysis'!$F:$F,$F316,'Interim Analysis'!$G:$G,$H316,'Interim Analysis'!$D:$D,$D316)
*(INDEX('Dimensional Maps'!H$39:H$63,MATCH($E316,'Dimensional Maps'!$C$8:$C$32,0),1)
/SUMIFS('Dimensional Maps'!H$39:H$63, 'Dimensional Maps'!$B$8:$B$32,$D316)))),0),0)</f>
        <v>0</v>
      </c>
      <c r="N316" s="115">
        <f>IFERROR(IF($G316 = "WholeBlg",IF(N$1&lt;2020, 0,
IF($H316="GWh",SUMIFS('Interim Analysis'!H:H,'Interim Analysis'!$B:$B,$B316,'Interim Analysis'!$C:$C,$C316,'Interim Analysis'!$F:$F,$F316,'Interim Analysis'!$G:$G,$H316,'Interim Analysis'!$E:$E,$E316),
SUMIFS('Interim Analysis'!H:H,'Interim Analysis'!$B:$B,$B316,'Interim Analysis'!$C:$C,$C316,'Interim Analysis'!$F:$F,$F316,'Interim Analysis'!$G:$G,$H316,'Interim Analysis'!$D:$D,$D316)
*(INDEX('Dimensional Maps'!I$39:I$63,MATCH($E316,'Dimensional Maps'!$C$8:$C$32,0),1)
/SUMIFS('Dimensional Maps'!I$39:I$63, 'Dimensional Maps'!$B$8:$B$32,$D316)))),0),0)</f>
        <v>0</v>
      </c>
      <c r="O316" s="115">
        <f>IFERROR(IF($G316 = "WholeBlg",IF(O$1&lt;2020, 0,
IF($H316="GWh",SUMIFS('Interim Analysis'!I:I,'Interim Analysis'!$B:$B,$B316,'Interim Analysis'!$C:$C,$C316,'Interim Analysis'!$F:$F,$F316,'Interim Analysis'!$G:$G,$H316,'Interim Analysis'!$E:$E,$E316),
SUMIFS('Interim Analysis'!I:I,'Interim Analysis'!$B:$B,$B316,'Interim Analysis'!$C:$C,$C316,'Interim Analysis'!$F:$F,$F316,'Interim Analysis'!$G:$G,$H316,'Interim Analysis'!$D:$D,$D316)
*(INDEX('Dimensional Maps'!J$39:J$63,MATCH($E316,'Dimensional Maps'!$C$8:$C$32,0),1)
/SUMIFS('Dimensional Maps'!J$39:J$63, 'Dimensional Maps'!$B$8:$B$32,$D316)))),0),0)</f>
        <v>0</v>
      </c>
      <c r="P316" s="115">
        <f>IFERROR(IF($G316 = "WholeBlg",IF(P$1&lt;2020, 0,
IF($H316="GWh",SUMIFS('Interim Analysis'!J:J,'Interim Analysis'!$B:$B,$B316,'Interim Analysis'!$C:$C,$C316,'Interim Analysis'!$F:$F,$F316,'Interim Analysis'!$G:$G,$H316,'Interim Analysis'!$E:$E,$E316),
SUMIFS('Interim Analysis'!J:J,'Interim Analysis'!$B:$B,$B316,'Interim Analysis'!$C:$C,$C316,'Interim Analysis'!$F:$F,$F316,'Interim Analysis'!$G:$G,$H316,'Interim Analysis'!$D:$D,$D316)
*(INDEX('Dimensional Maps'!K$39:K$63,MATCH($E316,'Dimensional Maps'!$C$8:$C$32,0),1)
/SUMIFS('Dimensional Maps'!K$39:K$63, 'Dimensional Maps'!$B$8:$B$32,$D316)))),0),0)</f>
        <v>0</v>
      </c>
      <c r="Q316" s="115">
        <f>IFERROR(IF($G316 = "WholeBlg",IF(Q$1&lt;2020, 0,
IF($H316="GWh",SUMIFS('Interim Analysis'!K:K,'Interim Analysis'!$B:$B,$B316,'Interim Analysis'!$C:$C,$C316,'Interim Analysis'!$F:$F,$F316,'Interim Analysis'!$G:$G,$H316,'Interim Analysis'!$E:$E,$E316),
SUMIFS('Interim Analysis'!K:K,'Interim Analysis'!$B:$B,$B316,'Interim Analysis'!$C:$C,$C316,'Interim Analysis'!$F:$F,$F316,'Interim Analysis'!$G:$G,$H316,'Interim Analysis'!$D:$D,$D316)
*(INDEX('Dimensional Maps'!L$39:L$63,MATCH($E316,'Dimensional Maps'!$C$8:$C$32,0),1)
/SUMIFS('Dimensional Maps'!L$39:L$63, 'Dimensional Maps'!$B$8:$B$32,$D316)))),0),0)</f>
        <v>0</v>
      </c>
      <c r="R316" s="115">
        <f>IFERROR(IF($G316 = "WholeBlg",IF(R$1&lt;2020, 0,
IF($H316="GWh",SUMIFS('Interim Analysis'!L:L,'Interim Analysis'!$B:$B,$B316,'Interim Analysis'!$C:$C,$C316,'Interim Analysis'!$F:$F,$F316,'Interim Analysis'!$G:$G,$H316,'Interim Analysis'!$E:$E,$E316),
SUMIFS('Interim Analysis'!L:L,'Interim Analysis'!$B:$B,$B316,'Interim Analysis'!$C:$C,$C316,'Interim Analysis'!$F:$F,$F316,'Interim Analysis'!$G:$G,$H316,'Interim Analysis'!$D:$D,$D316)
*(INDEX('Dimensional Maps'!M$39:M$63,MATCH($E316,'Dimensional Maps'!$C$8:$C$32,0),1)
/SUMIFS('Dimensional Maps'!M$39:M$63, 'Dimensional Maps'!$B$8:$B$32,$D316)))),0),0)</f>
        <v>0</v>
      </c>
      <c r="S316" s="115">
        <f>IFERROR(IF($G316 = "WholeBlg",IF(S$1&lt;2020, 0,
IF($H316="GWh",SUMIFS('Interim Analysis'!M:M,'Interim Analysis'!$B:$B,$B316,'Interim Analysis'!$C:$C,$C316,'Interim Analysis'!$F:$F,$F316,'Interim Analysis'!$G:$G,$H316,'Interim Analysis'!$E:$E,$E316),
SUMIFS('Interim Analysis'!M:M,'Interim Analysis'!$B:$B,$B316,'Interim Analysis'!$C:$C,$C316,'Interim Analysis'!$F:$F,$F316,'Interim Analysis'!$G:$G,$H316,'Interim Analysis'!$D:$D,$D316)
*(INDEX('Dimensional Maps'!N$39:N$63,MATCH($E316,'Dimensional Maps'!$C$8:$C$32,0),1)
/SUMIFS('Dimensional Maps'!N$39:N$63, 'Dimensional Maps'!$B$8:$B$32,$D316)))),0),0)</f>
        <v>0</v>
      </c>
      <c r="T316" s="115">
        <f>IFERROR(IF($G316 = "WholeBlg",IF(T$1&lt;2020, 0,
IF($H316="GWh",SUMIFS('Interim Analysis'!N:N,'Interim Analysis'!$B:$B,$B316,'Interim Analysis'!$C:$C,$C316,'Interim Analysis'!$F:$F,$F316,'Interim Analysis'!$G:$G,$H316,'Interim Analysis'!$E:$E,$E316),
SUMIFS('Interim Analysis'!N:N,'Interim Analysis'!$B:$B,$B316,'Interim Analysis'!$C:$C,$C316,'Interim Analysis'!$F:$F,$F316,'Interim Analysis'!$G:$G,$H316,'Interim Analysis'!$D:$D,$D316)
*(INDEX('Dimensional Maps'!O$39:O$63,MATCH($E316,'Dimensional Maps'!$C$8:$C$32,0),1)
/SUMIFS('Dimensional Maps'!O$39:O$63, 'Dimensional Maps'!$B$8:$B$32,$D316)))),0),0)</f>
        <v>0</v>
      </c>
      <c r="U316" s="115">
        <f>IFERROR(IF($G316 = "WholeBlg",IF(U$1&lt;2020, 0,
IF($H316="GWh",SUMIFS('Interim Analysis'!O:O,'Interim Analysis'!$B:$B,$B316,'Interim Analysis'!$C:$C,$C316,'Interim Analysis'!$F:$F,$F316,'Interim Analysis'!$G:$G,$H316,'Interim Analysis'!$E:$E,$E316),
SUMIFS('Interim Analysis'!O:O,'Interim Analysis'!$B:$B,$B316,'Interim Analysis'!$C:$C,$C316,'Interim Analysis'!$F:$F,$F316,'Interim Analysis'!$G:$G,$H316,'Interim Analysis'!$D:$D,$D316)
*(INDEX('Dimensional Maps'!P$39:P$63,MATCH($E316,'Dimensional Maps'!$C$8:$C$32,0),1)
/SUMIFS('Dimensional Maps'!P$39:P$63, 'Dimensional Maps'!$B$8:$B$32,$D316)))),0),0)</f>
        <v>0</v>
      </c>
      <c r="V316" s="115">
        <f>IFERROR(IF($G316 = "WholeBlg",IF(V$1&lt;2020, 0,
IF($H316="GWh",SUMIFS('Interim Analysis'!P:P,'Interim Analysis'!$B:$B,$B316,'Interim Analysis'!$C:$C,$C316,'Interim Analysis'!$F:$F,$F316,'Interim Analysis'!$G:$G,$H316,'Interim Analysis'!$E:$E,$E316),
SUMIFS('Interim Analysis'!P:P,'Interim Analysis'!$B:$B,$B316,'Interim Analysis'!$C:$C,$C316,'Interim Analysis'!$F:$F,$F316,'Interim Analysis'!$G:$G,$H316,'Interim Analysis'!$D:$D,$D316)
*(INDEX('Dimensional Maps'!Q$39:Q$63,MATCH($E316,'Dimensional Maps'!$C$8:$C$32,0),1)
/SUMIFS('Dimensional Maps'!Q$39:Q$63, 'Dimensional Maps'!$B$8:$B$32,$D316)))),0),0)</f>
        <v>0</v>
      </c>
      <c r="W316" s="115">
        <f>IFERROR(IF($G316 = "WholeBlg",IF(W$1&lt;2020, 0,
IF($H316="GWh",SUMIFS('Interim Analysis'!Q:Q,'Interim Analysis'!$B:$B,$B316,'Interim Analysis'!$C:$C,$C316,'Interim Analysis'!$F:$F,$F316,'Interim Analysis'!$G:$G,$H316,'Interim Analysis'!$E:$E,$E316),
SUMIFS('Interim Analysis'!Q:Q,'Interim Analysis'!$B:$B,$B316,'Interim Analysis'!$C:$C,$C316,'Interim Analysis'!$F:$F,$F316,'Interim Analysis'!$G:$G,$H316,'Interim Analysis'!$D:$D,$D316)
*(INDEX('Dimensional Maps'!R$39:R$63,MATCH($E316,'Dimensional Maps'!$C$8:$C$32,0),1)
/SUMIFS('Dimensional Maps'!R$39:R$63, 'Dimensional Maps'!$B$8:$B$32,$D316)))),0),0)</f>
        <v>0</v>
      </c>
    </row>
    <row r="317" spans="1:23" x14ac:dyDescent="0.25">
      <c r="A317" s="105" t="str">
        <f>Home!$C$20</f>
        <v>IOU Potential Program Savings ET</v>
      </c>
      <c r="B317" s="137" t="s">
        <v>236</v>
      </c>
      <c r="C317" s="137">
        <v>1</v>
      </c>
      <c r="D317" s="137" t="s">
        <v>210</v>
      </c>
      <c r="E317" s="137" t="s">
        <v>210</v>
      </c>
      <c r="F317" s="137" t="s">
        <v>186</v>
      </c>
      <c r="G317" s="137" t="s">
        <v>53</v>
      </c>
      <c r="H317" s="138" t="s">
        <v>20</v>
      </c>
      <c r="I317" s="115">
        <f>IFERROR(IF($G317 = "WholeBlg",IF(I$1&lt;2020, 0,
IF($H317="GWh",SUMIFS('Interim Analysis'!C:C,'Interim Analysis'!$B:$B,$B317,'Interim Analysis'!$C:$C,$C317,'Interim Analysis'!$F:$F,$F317,'Interim Analysis'!$G:$G,$H317,'Interim Analysis'!$E:$E,$E317),
SUMIFS('Interim Analysis'!C:C,'Interim Analysis'!$B:$B,$B317,'Interim Analysis'!$C:$C,$C317,'Interim Analysis'!$F:$F,$F317,'Interim Analysis'!$G:$G,$H317,'Interim Analysis'!$D:$D,$D317)
*(INDEX('Dimensional Maps'!D$39:D$63,MATCH($E317,'Dimensional Maps'!$C$8:$C$32,0),1)
/SUMIFS('Dimensional Maps'!D$39:D$63, 'Dimensional Maps'!$B$8:$B$32,$D317)))),0),0)</f>
        <v>0</v>
      </c>
      <c r="J317" s="115">
        <f>IFERROR(IF($G317 = "WholeBlg",IF(J$1&lt;2020, 0,
IF($H317="GWh",SUMIFS('Interim Analysis'!D:D,'Interim Analysis'!$B:$B,$B317,'Interim Analysis'!$C:$C,$C317,'Interim Analysis'!$F:$F,$F317,'Interim Analysis'!$G:$G,$H317,'Interim Analysis'!$E:$E,$E317),
SUMIFS('Interim Analysis'!D:D,'Interim Analysis'!$B:$B,$B317,'Interim Analysis'!$C:$C,$C317,'Interim Analysis'!$F:$F,$F317,'Interim Analysis'!$G:$G,$H317,'Interim Analysis'!$D:$D,$D317)
*(INDEX('Dimensional Maps'!E$39:E$63,MATCH($E317,'Dimensional Maps'!$C$8:$C$32,0),1)
/SUMIFS('Dimensional Maps'!E$39:E$63, 'Dimensional Maps'!$B$8:$B$32,$D317)))),0),0)</f>
        <v>0</v>
      </c>
      <c r="K317" s="115">
        <f>IFERROR(IF($G317 = "WholeBlg",IF(K$1&lt;2020, 0,
IF($H317="GWh",SUMIFS('Interim Analysis'!E:E,'Interim Analysis'!$B:$B,$B317,'Interim Analysis'!$C:$C,$C317,'Interim Analysis'!$F:$F,$F317,'Interim Analysis'!$G:$G,$H317,'Interim Analysis'!$E:$E,$E317),
SUMIFS('Interim Analysis'!E:E,'Interim Analysis'!$B:$B,$B317,'Interim Analysis'!$C:$C,$C317,'Interim Analysis'!$F:$F,$F317,'Interim Analysis'!$G:$G,$H317,'Interim Analysis'!$D:$D,$D317)
*(INDEX('Dimensional Maps'!F$39:F$63,MATCH($E317,'Dimensional Maps'!$C$8:$C$32,0),1)
/SUMIFS('Dimensional Maps'!F$39:F$63, 'Dimensional Maps'!$B$8:$B$32,$D317)))),0),0)</f>
        <v>0</v>
      </c>
      <c r="L317" s="115">
        <f>IFERROR(IF($G317 = "WholeBlg",IF(L$1&lt;2020, 0,
IF($H317="GWh",SUMIFS('Interim Analysis'!F:F,'Interim Analysis'!$B:$B,$B317,'Interim Analysis'!$C:$C,$C317,'Interim Analysis'!$F:$F,$F317,'Interim Analysis'!$G:$G,$H317,'Interim Analysis'!$E:$E,$E317),
SUMIFS('Interim Analysis'!F:F,'Interim Analysis'!$B:$B,$B317,'Interim Analysis'!$C:$C,$C317,'Interim Analysis'!$F:$F,$F317,'Interim Analysis'!$G:$G,$H317,'Interim Analysis'!$D:$D,$D317)
*(INDEX('Dimensional Maps'!G$39:G$63,MATCH($E317,'Dimensional Maps'!$C$8:$C$32,0),1)
/SUMIFS('Dimensional Maps'!G$39:G$63, 'Dimensional Maps'!$B$8:$B$32,$D317)))),0),0)</f>
        <v>0</v>
      </c>
      <c r="M317" s="115">
        <f>IFERROR(IF($G317 = "WholeBlg",IF(M$1&lt;2020, 0,
IF($H317="GWh",SUMIFS('Interim Analysis'!G:G,'Interim Analysis'!$B:$B,$B317,'Interim Analysis'!$C:$C,$C317,'Interim Analysis'!$F:$F,$F317,'Interim Analysis'!$G:$G,$H317,'Interim Analysis'!$E:$E,$E317),
SUMIFS('Interim Analysis'!G:G,'Interim Analysis'!$B:$B,$B317,'Interim Analysis'!$C:$C,$C317,'Interim Analysis'!$F:$F,$F317,'Interim Analysis'!$G:$G,$H317,'Interim Analysis'!$D:$D,$D317)
*(INDEX('Dimensional Maps'!H$39:H$63,MATCH($E317,'Dimensional Maps'!$C$8:$C$32,0),1)
/SUMIFS('Dimensional Maps'!H$39:H$63, 'Dimensional Maps'!$B$8:$B$32,$D317)))),0),0)</f>
        <v>0</v>
      </c>
      <c r="N317" s="115">
        <f>IFERROR(IF($G317 = "WholeBlg",IF(N$1&lt;2020, 0,
IF($H317="GWh",SUMIFS('Interim Analysis'!H:H,'Interim Analysis'!$B:$B,$B317,'Interim Analysis'!$C:$C,$C317,'Interim Analysis'!$F:$F,$F317,'Interim Analysis'!$G:$G,$H317,'Interim Analysis'!$E:$E,$E317),
SUMIFS('Interim Analysis'!H:H,'Interim Analysis'!$B:$B,$B317,'Interim Analysis'!$C:$C,$C317,'Interim Analysis'!$F:$F,$F317,'Interim Analysis'!$G:$G,$H317,'Interim Analysis'!$D:$D,$D317)
*(INDEX('Dimensional Maps'!I$39:I$63,MATCH($E317,'Dimensional Maps'!$C$8:$C$32,0),1)
/SUMIFS('Dimensional Maps'!I$39:I$63, 'Dimensional Maps'!$B$8:$B$32,$D317)))),0),0)</f>
        <v>0</v>
      </c>
      <c r="O317" s="115">
        <f>IFERROR(IF($G317 = "WholeBlg",IF(O$1&lt;2020, 0,
IF($H317="GWh",SUMIFS('Interim Analysis'!I:I,'Interim Analysis'!$B:$B,$B317,'Interim Analysis'!$C:$C,$C317,'Interim Analysis'!$F:$F,$F317,'Interim Analysis'!$G:$G,$H317,'Interim Analysis'!$E:$E,$E317),
SUMIFS('Interim Analysis'!I:I,'Interim Analysis'!$B:$B,$B317,'Interim Analysis'!$C:$C,$C317,'Interim Analysis'!$F:$F,$F317,'Interim Analysis'!$G:$G,$H317,'Interim Analysis'!$D:$D,$D317)
*(INDEX('Dimensional Maps'!J$39:J$63,MATCH($E317,'Dimensional Maps'!$C$8:$C$32,0),1)
/SUMIFS('Dimensional Maps'!J$39:J$63, 'Dimensional Maps'!$B$8:$B$32,$D317)))),0),0)</f>
        <v>0</v>
      </c>
      <c r="P317" s="115">
        <f>IFERROR(IF($G317 = "WholeBlg",IF(P$1&lt;2020, 0,
IF($H317="GWh",SUMIFS('Interim Analysis'!J:J,'Interim Analysis'!$B:$B,$B317,'Interim Analysis'!$C:$C,$C317,'Interim Analysis'!$F:$F,$F317,'Interim Analysis'!$G:$G,$H317,'Interim Analysis'!$E:$E,$E317),
SUMIFS('Interim Analysis'!J:J,'Interim Analysis'!$B:$B,$B317,'Interim Analysis'!$C:$C,$C317,'Interim Analysis'!$F:$F,$F317,'Interim Analysis'!$G:$G,$H317,'Interim Analysis'!$D:$D,$D317)
*(INDEX('Dimensional Maps'!K$39:K$63,MATCH($E317,'Dimensional Maps'!$C$8:$C$32,0),1)
/SUMIFS('Dimensional Maps'!K$39:K$63, 'Dimensional Maps'!$B$8:$B$32,$D317)))),0),0)</f>
        <v>0</v>
      </c>
      <c r="Q317" s="115">
        <f>IFERROR(IF($G317 = "WholeBlg",IF(Q$1&lt;2020, 0,
IF($H317="GWh",SUMIFS('Interim Analysis'!K:K,'Interim Analysis'!$B:$B,$B317,'Interim Analysis'!$C:$C,$C317,'Interim Analysis'!$F:$F,$F317,'Interim Analysis'!$G:$G,$H317,'Interim Analysis'!$E:$E,$E317),
SUMIFS('Interim Analysis'!K:K,'Interim Analysis'!$B:$B,$B317,'Interim Analysis'!$C:$C,$C317,'Interim Analysis'!$F:$F,$F317,'Interim Analysis'!$G:$G,$H317,'Interim Analysis'!$D:$D,$D317)
*(INDEX('Dimensional Maps'!L$39:L$63,MATCH($E317,'Dimensional Maps'!$C$8:$C$32,0),1)
/SUMIFS('Dimensional Maps'!L$39:L$63, 'Dimensional Maps'!$B$8:$B$32,$D317)))),0),0)</f>
        <v>0</v>
      </c>
      <c r="R317" s="115">
        <f>IFERROR(IF($G317 = "WholeBlg",IF(R$1&lt;2020, 0,
IF($H317="GWh",SUMIFS('Interim Analysis'!L:L,'Interim Analysis'!$B:$B,$B317,'Interim Analysis'!$C:$C,$C317,'Interim Analysis'!$F:$F,$F317,'Interim Analysis'!$G:$G,$H317,'Interim Analysis'!$E:$E,$E317),
SUMIFS('Interim Analysis'!L:L,'Interim Analysis'!$B:$B,$B317,'Interim Analysis'!$C:$C,$C317,'Interim Analysis'!$F:$F,$F317,'Interim Analysis'!$G:$G,$H317,'Interim Analysis'!$D:$D,$D317)
*(INDEX('Dimensional Maps'!M$39:M$63,MATCH($E317,'Dimensional Maps'!$C$8:$C$32,0),1)
/SUMIFS('Dimensional Maps'!M$39:M$63, 'Dimensional Maps'!$B$8:$B$32,$D317)))),0),0)</f>
        <v>0</v>
      </c>
      <c r="S317" s="115">
        <f>IFERROR(IF($G317 = "WholeBlg",IF(S$1&lt;2020, 0,
IF($H317="GWh",SUMIFS('Interim Analysis'!M:M,'Interim Analysis'!$B:$B,$B317,'Interim Analysis'!$C:$C,$C317,'Interim Analysis'!$F:$F,$F317,'Interim Analysis'!$G:$G,$H317,'Interim Analysis'!$E:$E,$E317),
SUMIFS('Interim Analysis'!M:M,'Interim Analysis'!$B:$B,$B317,'Interim Analysis'!$C:$C,$C317,'Interim Analysis'!$F:$F,$F317,'Interim Analysis'!$G:$G,$H317,'Interim Analysis'!$D:$D,$D317)
*(INDEX('Dimensional Maps'!N$39:N$63,MATCH($E317,'Dimensional Maps'!$C$8:$C$32,0),1)
/SUMIFS('Dimensional Maps'!N$39:N$63, 'Dimensional Maps'!$B$8:$B$32,$D317)))),0),0)</f>
        <v>0</v>
      </c>
      <c r="T317" s="115">
        <f>IFERROR(IF($G317 = "WholeBlg",IF(T$1&lt;2020, 0,
IF($H317="GWh",SUMIFS('Interim Analysis'!N:N,'Interim Analysis'!$B:$B,$B317,'Interim Analysis'!$C:$C,$C317,'Interim Analysis'!$F:$F,$F317,'Interim Analysis'!$G:$G,$H317,'Interim Analysis'!$E:$E,$E317),
SUMIFS('Interim Analysis'!N:N,'Interim Analysis'!$B:$B,$B317,'Interim Analysis'!$C:$C,$C317,'Interim Analysis'!$F:$F,$F317,'Interim Analysis'!$G:$G,$H317,'Interim Analysis'!$D:$D,$D317)
*(INDEX('Dimensional Maps'!O$39:O$63,MATCH($E317,'Dimensional Maps'!$C$8:$C$32,0),1)
/SUMIFS('Dimensional Maps'!O$39:O$63, 'Dimensional Maps'!$B$8:$B$32,$D317)))),0),0)</f>
        <v>0</v>
      </c>
      <c r="U317" s="115">
        <f>IFERROR(IF($G317 = "WholeBlg",IF(U$1&lt;2020, 0,
IF($H317="GWh",SUMIFS('Interim Analysis'!O:O,'Interim Analysis'!$B:$B,$B317,'Interim Analysis'!$C:$C,$C317,'Interim Analysis'!$F:$F,$F317,'Interim Analysis'!$G:$G,$H317,'Interim Analysis'!$E:$E,$E317),
SUMIFS('Interim Analysis'!O:O,'Interim Analysis'!$B:$B,$B317,'Interim Analysis'!$C:$C,$C317,'Interim Analysis'!$F:$F,$F317,'Interim Analysis'!$G:$G,$H317,'Interim Analysis'!$D:$D,$D317)
*(INDEX('Dimensional Maps'!P$39:P$63,MATCH($E317,'Dimensional Maps'!$C$8:$C$32,0),1)
/SUMIFS('Dimensional Maps'!P$39:P$63, 'Dimensional Maps'!$B$8:$B$32,$D317)))),0),0)</f>
        <v>0</v>
      </c>
      <c r="V317" s="115">
        <f>IFERROR(IF($G317 = "WholeBlg",IF(V$1&lt;2020, 0,
IF($H317="GWh",SUMIFS('Interim Analysis'!P:P,'Interim Analysis'!$B:$B,$B317,'Interim Analysis'!$C:$C,$C317,'Interim Analysis'!$F:$F,$F317,'Interim Analysis'!$G:$G,$H317,'Interim Analysis'!$E:$E,$E317),
SUMIFS('Interim Analysis'!P:P,'Interim Analysis'!$B:$B,$B317,'Interim Analysis'!$C:$C,$C317,'Interim Analysis'!$F:$F,$F317,'Interim Analysis'!$G:$G,$H317,'Interim Analysis'!$D:$D,$D317)
*(INDEX('Dimensional Maps'!Q$39:Q$63,MATCH($E317,'Dimensional Maps'!$C$8:$C$32,0),1)
/SUMIFS('Dimensional Maps'!Q$39:Q$63, 'Dimensional Maps'!$B$8:$B$32,$D317)))),0),0)</f>
        <v>0</v>
      </c>
      <c r="W317" s="115">
        <f>IFERROR(IF($G317 = "WholeBlg",IF(W$1&lt;2020, 0,
IF($H317="GWh",SUMIFS('Interim Analysis'!Q:Q,'Interim Analysis'!$B:$B,$B317,'Interim Analysis'!$C:$C,$C317,'Interim Analysis'!$F:$F,$F317,'Interim Analysis'!$G:$G,$H317,'Interim Analysis'!$E:$E,$E317),
SUMIFS('Interim Analysis'!Q:Q,'Interim Analysis'!$B:$B,$B317,'Interim Analysis'!$C:$C,$C317,'Interim Analysis'!$F:$F,$F317,'Interim Analysis'!$G:$G,$H317,'Interim Analysis'!$D:$D,$D317)
*(INDEX('Dimensional Maps'!R$39:R$63,MATCH($E317,'Dimensional Maps'!$C$8:$C$32,0),1)
/SUMIFS('Dimensional Maps'!R$39:R$63, 'Dimensional Maps'!$B$8:$B$32,$D317)))),0),0)</f>
        <v>0</v>
      </c>
    </row>
    <row r="318" spans="1:23" x14ac:dyDescent="0.25">
      <c r="A318" s="105" t="str">
        <f>Home!$C$20</f>
        <v>IOU Potential Program Savings ET</v>
      </c>
      <c r="B318" s="103" t="s">
        <v>238</v>
      </c>
      <c r="C318" s="103">
        <v>2</v>
      </c>
      <c r="D318" s="103" t="s">
        <v>210</v>
      </c>
      <c r="E318" s="103" t="s">
        <v>210</v>
      </c>
      <c r="F318" s="103" t="s">
        <v>167</v>
      </c>
      <c r="G318" s="103" t="s">
        <v>53</v>
      </c>
      <c r="H318" s="143" t="s">
        <v>18</v>
      </c>
      <c r="I318" s="115">
        <f>IFERROR(IF($G318 = "WholeBlg",IF(I$1&lt;2020, 0,
IF($H318="GWh",SUMIFS('Interim Analysis'!C:C,'Interim Analysis'!$B:$B,$B318,'Interim Analysis'!$C:$C,$C318,'Interim Analysis'!$F:$F,$F318,'Interim Analysis'!$G:$G,$H318,'Interim Analysis'!$E:$E,$E318),
SUMIFS('Interim Analysis'!C:C,'Interim Analysis'!$B:$B,$B318,'Interim Analysis'!$C:$C,$C318,'Interim Analysis'!$F:$F,$F318,'Interim Analysis'!$G:$G,$H318,'Interim Analysis'!$D:$D,$D318)
*(INDEX('Dimensional Maps'!D$39:D$63,MATCH($E318,'Dimensional Maps'!$C$8:$C$32,0),1)
/SUMIFS('Dimensional Maps'!D$39:D$63, 'Dimensional Maps'!$B$8:$B$32,$D318)))),0),0)</f>
        <v>0</v>
      </c>
      <c r="J318" s="115">
        <f>IFERROR(IF($G318 = "WholeBlg",IF(J$1&lt;2020, 0,
IF($H318="GWh",SUMIFS('Interim Analysis'!D:D,'Interim Analysis'!$B:$B,$B318,'Interim Analysis'!$C:$C,$C318,'Interim Analysis'!$F:$F,$F318,'Interim Analysis'!$G:$G,$H318,'Interim Analysis'!$E:$E,$E318),
SUMIFS('Interim Analysis'!D:D,'Interim Analysis'!$B:$B,$B318,'Interim Analysis'!$C:$C,$C318,'Interim Analysis'!$F:$F,$F318,'Interim Analysis'!$G:$G,$H318,'Interim Analysis'!$D:$D,$D318)
*(INDEX('Dimensional Maps'!E$39:E$63,MATCH($E318,'Dimensional Maps'!$C$8:$C$32,0),1)
/SUMIFS('Dimensional Maps'!E$39:E$63, 'Dimensional Maps'!$B$8:$B$32,$D318)))),0),0)</f>
        <v>0</v>
      </c>
      <c r="K318" s="115">
        <f>IFERROR(IF($G318 = "WholeBlg",IF(K$1&lt;2020, 0,
IF($H318="GWh",SUMIFS('Interim Analysis'!E:E,'Interim Analysis'!$B:$B,$B318,'Interim Analysis'!$C:$C,$C318,'Interim Analysis'!$F:$F,$F318,'Interim Analysis'!$G:$G,$H318,'Interim Analysis'!$E:$E,$E318),
SUMIFS('Interim Analysis'!E:E,'Interim Analysis'!$B:$B,$B318,'Interim Analysis'!$C:$C,$C318,'Interim Analysis'!$F:$F,$F318,'Interim Analysis'!$G:$G,$H318,'Interim Analysis'!$D:$D,$D318)
*(INDEX('Dimensional Maps'!F$39:F$63,MATCH($E318,'Dimensional Maps'!$C$8:$C$32,0),1)
/SUMIFS('Dimensional Maps'!F$39:F$63, 'Dimensional Maps'!$B$8:$B$32,$D318)))),0),0)</f>
        <v>0</v>
      </c>
      <c r="L318" s="115">
        <f>IFERROR(IF($G318 = "WholeBlg",IF(L$1&lt;2020, 0,
IF($H318="GWh",SUMIFS('Interim Analysis'!F:F,'Interim Analysis'!$B:$B,$B318,'Interim Analysis'!$C:$C,$C318,'Interim Analysis'!$F:$F,$F318,'Interim Analysis'!$G:$G,$H318,'Interim Analysis'!$E:$E,$E318),
SUMIFS('Interim Analysis'!F:F,'Interim Analysis'!$B:$B,$B318,'Interim Analysis'!$C:$C,$C318,'Interim Analysis'!$F:$F,$F318,'Interim Analysis'!$G:$G,$H318,'Interim Analysis'!$D:$D,$D318)
*(INDEX('Dimensional Maps'!G$39:G$63,MATCH($E318,'Dimensional Maps'!$C$8:$C$32,0),1)
/SUMIFS('Dimensional Maps'!G$39:G$63, 'Dimensional Maps'!$B$8:$B$32,$D318)))),0),0)</f>
        <v>0</v>
      </c>
      <c r="M318" s="115">
        <f>IFERROR(IF($G318 = "WholeBlg",IF(M$1&lt;2020, 0,
IF($H318="GWh",SUMIFS('Interim Analysis'!G:G,'Interim Analysis'!$B:$B,$B318,'Interim Analysis'!$C:$C,$C318,'Interim Analysis'!$F:$F,$F318,'Interim Analysis'!$G:$G,$H318,'Interim Analysis'!$E:$E,$E318),
SUMIFS('Interim Analysis'!G:G,'Interim Analysis'!$B:$B,$B318,'Interim Analysis'!$C:$C,$C318,'Interim Analysis'!$F:$F,$F318,'Interim Analysis'!$G:$G,$H318,'Interim Analysis'!$D:$D,$D318)
*(INDEX('Dimensional Maps'!H$39:H$63,MATCH($E318,'Dimensional Maps'!$C$8:$C$32,0),1)
/SUMIFS('Dimensional Maps'!H$39:H$63, 'Dimensional Maps'!$B$8:$B$32,$D318)))),0),0)</f>
        <v>0</v>
      </c>
      <c r="N318" s="115">
        <f>IFERROR(IF($G318 = "WholeBlg",IF(N$1&lt;2020, 0,
IF($H318="GWh",SUMIFS('Interim Analysis'!H:H,'Interim Analysis'!$B:$B,$B318,'Interim Analysis'!$C:$C,$C318,'Interim Analysis'!$F:$F,$F318,'Interim Analysis'!$G:$G,$H318,'Interim Analysis'!$E:$E,$E318),
SUMIFS('Interim Analysis'!H:H,'Interim Analysis'!$B:$B,$B318,'Interim Analysis'!$C:$C,$C318,'Interim Analysis'!$F:$F,$F318,'Interim Analysis'!$G:$G,$H318,'Interim Analysis'!$D:$D,$D318)
*(INDEX('Dimensional Maps'!I$39:I$63,MATCH($E318,'Dimensional Maps'!$C$8:$C$32,0),1)
/SUMIFS('Dimensional Maps'!I$39:I$63, 'Dimensional Maps'!$B$8:$B$32,$D318)))),0),0)</f>
        <v>0</v>
      </c>
      <c r="O318" s="115">
        <f>IFERROR(IF($G318 = "WholeBlg",IF(O$1&lt;2020, 0,
IF($H318="GWh",SUMIFS('Interim Analysis'!I:I,'Interim Analysis'!$B:$B,$B318,'Interim Analysis'!$C:$C,$C318,'Interim Analysis'!$F:$F,$F318,'Interim Analysis'!$G:$G,$H318,'Interim Analysis'!$E:$E,$E318),
SUMIFS('Interim Analysis'!I:I,'Interim Analysis'!$B:$B,$B318,'Interim Analysis'!$C:$C,$C318,'Interim Analysis'!$F:$F,$F318,'Interim Analysis'!$G:$G,$H318,'Interim Analysis'!$D:$D,$D318)
*(INDEX('Dimensional Maps'!J$39:J$63,MATCH($E318,'Dimensional Maps'!$C$8:$C$32,0),1)
/SUMIFS('Dimensional Maps'!J$39:J$63, 'Dimensional Maps'!$B$8:$B$32,$D318)))),0),0)</f>
        <v>0</v>
      </c>
      <c r="P318" s="115">
        <f>IFERROR(IF($G318 = "WholeBlg",IF(P$1&lt;2020, 0,
IF($H318="GWh",SUMIFS('Interim Analysis'!J:J,'Interim Analysis'!$B:$B,$B318,'Interim Analysis'!$C:$C,$C318,'Interim Analysis'!$F:$F,$F318,'Interim Analysis'!$G:$G,$H318,'Interim Analysis'!$E:$E,$E318),
SUMIFS('Interim Analysis'!J:J,'Interim Analysis'!$B:$B,$B318,'Interim Analysis'!$C:$C,$C318,'Interim Analysis'!$F:$F,$F318,'Interim Analysis'!$G:$G,$H318,'Interim Analysis'!$D:$D,$D318)
*(INDEX('Dimensional Maps'!K$39:K$63,MATCH($E318,'Dimensional Maps'!$C$8:$C$32,0),1)
/SUMIFS('Dimensional Maps'!K$39:K$63, 'Dimensional Maps'!$B$8:$B$32,$D318)))),0),0)</f>
        <v>0</v>
      </c>
      <c r="Q318" s="115">
        <f>IFERROR(IF($G318 = "WholeBlg",IF(Q$1&lt;2020, 0,
IF($H318="GWh",SUMIFS('Interim Analysis'!K:K,'Interim Analysis'!$B:$B,$B318,'Interim Analysis'!$C:$C,$C318,'Interim Analysis'!$F:$F,$F318,'Interim Analysis'!$G:$G,$H318,'Interim Analysis'!$E:$E,$E318),
SUMIFS('Interim Analysis'!K:K,'Interim Analysis'!$B:$B,$B318,'Interim Analysis'!$C:$C,$C318,'Interim Analysis'!$F:$F,$F318,'Interim Analysis'!$G:$G,$H318,'Interim Analysis'!$D:$D,$D318)
*(INDEX('Dimensional Maps'!L$39:L$63,MATCH($E318,'Dimensional Maps'!$C$8:$C$32,0),1)
/SUMIFS('Dimensional Maps'!L$39:L$63, 'Dimensional Maps'!$B$8:$B$32,$D318)))),0),0)</f>
        <v>0</v>
      </c>
      <c r="R318" s="115">
        <f>IFERROR(IF($G318 = "WholeBlg",IF(R$1&lt;2020, 0,
IF($H318="GWh",SUMIFS('Interim Analysis'!L:L,'Interim Analysis'!$B:$B,$B318,'Interim Analysis'!$C:$C,$C318,'Interim Analysis'!$F:$F,$F318,'Interim Analysis'!$G:$G,$H318,'Interim Analysis'!$E:$E,$E318),
SUMIFS('Interim Analysis'!L:L,'Interim Analysis'!$B:$B,$B318,'Interim Analysis'!$C:$C,$C318,'Interim Analysis'!$F:$F,$F318,'Interim Analysis'!$G:$G,$H318,'Interim Analysis'!$D:$D,$D318)
*(INDEX('Dimensional Maps'!M$39:M$63,MATCH($E318,'Dimensional Maps'!$C$8:$C$32,0),1)
/SUMIFS('Dimensional Maps'!M$39:M$63, 'Dimensional Maps'!$B$8:$B$32,$D318)))),0),0)</f>
        <v>0</v>
      </c>
      <c r="S318" s="115">
        <f>IFERROR(IF($G318 = "WholeBlg",IF(S$1&lt;2020, 0,
IF($H318="GWh",SUMIFS('Interim Analysis'!M:M,'Interim Analysis'!$B:$B,$B318,'Interim Analysis'!$C:$C,$C318,'Interim Analysis'!$F:$F,$F318,'Interim Analysis'!$G:$G,$H318,'Interim Analysis'!$E:$E,$E318),
SUMIFS('Interim Analysis'!M:M,'Interim Analysis'!$B:$B,$B318,'Interim Analysis'!$C:$C,$C318,'Interim Analysis'!$F:$F,$F318,'Interim Analysis'!$G:$G,$H318,'Interim Analysis'!$D:$D,$D318)
*(INDEX('Dimensional Maps'!N$39:N$63,MATCH($E318,'Dimensional Maps'!$C$8:$C$32,0),1)
/SUMIFS('Dimensional Maps'!N$39:N$63, 'Dimensional Maps'!$B$8:$B$32,$D318)))),0),0)</f>
        <v>0</v>
      </c>
      <c r="T318" s="115">
        <f>IFERROR(IF($G318 = "WholeBlg",IF(T$1&lt;2020, 0,
IF($H318="GWh",SUMIFS('Interim Analysis'!N:N,'Interim Analysis'!$B:$B,$B318,'Interim Analysis'!$C:$C,$C318,'Interim Analysis'!$F:$F,$F318,'Interim Analysis'!$G:$G,$H318,'Interim Analysis'!$E:$E,$E318),
SUMIFS('Interim Analysis'!N:N,'Interim Analysis'!$B:$B,$B318,'Interim Analysis'!$C:$C,$C318,'Interim Analysis'!$F:$F,$F318,'Interim Analysis'!$G:$G,$H318,'Interim Analysis'!$D:$D,$D318)
*(INDEX('Dimensional Maps'!O$39:O$63,MATCH($E318,'Dimensional Maps'!$C$8:$C$32,0),1)
/SUMIFS('Dimensional Maps'!O$39:O$63, 'Dimensional Maps'!$B$8:$B$32,$D318)))),0),0)</f>
        <v>0</v>
      </c>
      <c r="U318" s="115">
        <f>IFERROR(IF($G318 = "WholeBlg",IF(U$1&lt;2020, 0,
IF($H318="GWh",SUMIFS('Interim Analysis'!O:O,'Interim Analysis'!$B:$B,$B318,'Interim Analysis'!$C:$C,$C318,'Interim Analysis'!$F:$F,$F318,'Interim Analysis'!$G:$G,$H318,'Interim Analysis'!$E:$E,$E318),
SUMIFS('Interim Analysis'!O:O,'Interim Analysis'!$B:$B,$B318,'Interim Analysis'!$C:$C,$C318,'Interim Analysis'!$F:$F,$F318,'Interim Analysis'!$G:$G,$H318,'Interim Analysis'!$D:$D,$D318)
*(INDEX('Dimensional Maps'!P$39:P$63,MATCH($E318,'Dimensional Maps'!$C$8:$C$32,0),1)
/SUMIFS('Dimensional Maps'!P$39:P$63, 'Dimensional Maps'!$B$8:$B$32,$D318)))),0),0)</f>
        <v>0</v>
      </c>
      <c r="V318" s="115">
        <f>IFERROR(IF($G318 = "WholeBlg",IF(V$1&lt;2020, 0,
IF($H318="GWh",SUMIFS('Interim Analysis'!P:P,'Interim Analysis'!$B:$B,$B318,'Interim Analysis'!$C:$C,$C318,'Interim Analysis'!$F:$F,$F318,'Interim Analysis'!$G:$G,$H318,'Interim Analysis'!$E:$E,$E318),
SUMIFS('Interim Analysis'!P:P,'Interim Analysis'!$B:$B,$B318,'Interim Analysis'!$C:$C,$C318,'Interim Analysis'!$F:$F,$F318,'Interim Analysis'!$G:$G,$H318,'Interim Analysis'!$D:$D,$D318)
*(INDEX('Dimensional Maps'!Q$39:Q$63,MATCH($E318,'Dimensional Maps'!$C$8:$C$32,0),1)
/SUMIFS('Dimensional Maps'!Q$39:Q$63, 'Dimensional Maps'!$B$8:$B$32,$D318)))),0),0)</f>
        <v>0</v>
      </c>
      <c r="W318" s="115">
        <f>IFERROR(IF($G318 = "WholeBlg",IF(W$1&lt;2020, 0,
IF($H318="GWh",SUMIFS('Interim Analysis'!Q:Q,'Interim Analysis'!$B:$B,$B318,'Interim Analysis'!$C:$C,$C318,'Interim Analysis'!$F:$F,$F318,'Interim Analysis'!$G:$G,$H318,'Interim Analysis'!$E:$E,$E318),
SUMIFS('Interim Analysis'!Q:Q,'Interim Analysis'!$B:$B,$B318,'Interim Analysis'!$C:$C,$C318,'Interim Analysis'!$F:$F,$F318,'Interim Analysis'!$G:$G,$H318,'Interim Analysis'!$D:$D,$D318)
*(INDEX('Dimensional Maps'!R$39:R$63,MATCH($E318,'Dimensional Maps'!$C$8:$C$32,0),1)
/SUMIFS('Dimensional Maps'!R$39:R$63, 'Dimensional Maps'!$B$8:$B$32,$D318)))),0),0)</f>
        <v>0</v>
      </c>
    </row>
    <row r="319" spans="1:23" x14ac:dyDescent="0.25">
      <c r="A319" s="105" t="str">
        <f>Home!$C$20</f>
        <v>IOU Potential Program Savings ET</v>
      </c>
      <c r="B319" s="103" t="s">
        <v>238</v>
      </c>
      <c r="C319" s="103">
        <v>2</v>
      </c>
      <c r="D319" s="103" t="s">
        <v>210</v>
      </c>
      <c r="E319" s="103" t="s">
        <v>210</v>
      </c>
      <c r="F319" s="103" t="s">
        <v>186</v>
      </c>
      <c r="G319" s="103" t="s">
        <v>53</v>
      </c>
      <c r="H319" s="143" t="s">
        <v>18</v>
      </c>
      <c r="I319" s="115">
        <f>IFERROR(IF($G319 = "WholeBlg",IF(I$1&lt;2020, 0,
IF($H319="GWh",SUMIFS('Interim Analysis'!C:C,'Interim Analysis'!$B:$B,$B319,'Interim Analysis'!$C:$C,$C319,'Interim Analysis'!$F:$F,$F319,'Interim Analysis'!$G:$G,$H319,'Interim Analysis'!$E:$E,$E319),
SUMIFS('Interim Analysis'!C:C,'Interim Analysis'!$B:$B,$B319,'Interim Analysis'!$C:$C,$C319,'Interim Analysis'!$F:$F,$F319,'Interim Analysis'!$G:$G,$H319,'Interim Analysis'!$D:$D,$D319)
*(INDEX('Dimensional Maps'!D$39:D$63,MATCH($E319,'Dimensional Maps'!$C$8:$C$32,0),1)
/SUMIFS('Dimensional Maps'!D$39:D$63, 'Dimensional Maps'!$B$8:$B$32,$D319)))),0),0)</f>
        <v>0</v>
      </c>
      <c r="J319" s="115">
        <f>IFERROR(IF($G319 = "WholeBlg",IF(J$1&lt;2020, 0,
IF($H319="GWh",SUMIFS('Interim Analysis'!D:D,'Interim Analysis'!$B:$B,$B319,'Interim Analysis'!$C:$C,$C319,'Interim Analysis'!$F:$F,$F319,'Interim Analysis'!$G:$G,$H319,'Interim Analysis'!$E:$E,$E319),
SUMIFS('Interim Analysis'!D:D,'Interim Analysis'!$B:$B,$B319,'Interim Analysis'!$C:$C,$C319,'Interim Analysis'!$F:$F,$F319,'Interim Analysis'!$G:$G,$H319,'Interim Analysis'!$D:$D,$D319)
*(INDEX('Dimensional Maps'!E$39:E$63,MATCH($E319,'Dimensional Maps'!$C$8:$C$32,0),1)
/SUMIFS('Dimensional Maps'!E$39:E$63, 'Dimensional Maps'!$B$8:$B$32,$D319)))),0),0)</f>
        <v>0</v>
      </c>
      <c r="K319" s="115">
        <f>IFERROR(IF($G319 = "WholeBlg",IF(K$1&lt;2020, 0,
IF($H319="GWh",SUMIFS('Interim Analysis'!E:E,'Interim Analysis'!$B:$B,$B319,'Interim Analysis'!$C:$C,$C319,'Interim Analysis'!$F:$F,$F319,'Interim Analysis'!$G:$G,$H319,'Interim Analysis'!$E:$E,$E319),
SUMIFS('Interim Analysis'!E:E,'Interim Analysis'!$B:$B,$B319,'Interim Analysis'!$C:$C,$C319,'Interim Analysis'!$F:$F,$F319,'Interim Analysis'!$G:$G,$H319,'Interim Analysis'!$D:$D,$D319)
*(INDEX('Dimensional Maps'!F$39:F$63,MATCH($E319,'Dimensional Maps'!$C$8:$C$32,0),1)
/SUMIFS('Dimensional Maps'!F$39:F$63, 'Dimensional Maps'!$B$8:$B$32,$D319)))),0),0)</f>
        <v>0</v>
      </c>
      <c r="L319" s="115">
        <f>IFERROR(IF($G319 = "WholeBlg",IF(L$1&lt;2020, 0,
IF($H319="GWh",SUMIFS('Interim Analysis'!F:F,'Interim Analysis'!$B:$B,$B319,'Interim Analysis'!$C:$C,$C319,'Interim Analysis'!$F:$F,$F319,'Interim Analysis'!$G:$G,$H319,'Interim Analysis'!$E:$E,$E319),
SUMIFS('Interim Analysis'!F:F,'Interim Analysis'!$B:$B,$B319,'Interim Analysis'!$C:$C,$C319,'Interim Analysis'!$F:$F,$F319,'Interim Analysis'!$G:$G,$H319,'Interim Analysis'!$D:$D,$D319)
*(INDEX('Dimensional Maps'!G$39:G$63,MATCH($E319,'Dimensional Maps'!$C$8:$C$32,0),1)
/SUMIFS('Dimensional Maps'!G$39:G$63, 'Dimensional Maps'!$B$8:$B$32,$D319)))),0),0)</f>
        <v>0</v>
      </c>
      <c r="M319" s="115">
        <f>IFERROR(IF($G319 = "WholeBlg",IF(M$1&lt;2020, 0,
IF($H319="GWh",SUMIFS('Interim Analysis'!G:G,'Interim Analysis'!$B:$B,$B319,'Interim Analysis'!$C:$C,$C319,'Interim Analysis'!$F:$F,$F319,'Interim Analysis'!$G:$G,$H319,'Interim Analysis'!$E:$E,$E319),
SUMIFS('Interim Analysis'!G:G,'Interim Analysis'!$B:$B,$B319,'Interim Analysis'!$C:$C,$C319,'Interim Analysis'!$F:$F,$F319,'Interim Analysis'!$G:$G,$H319,'Interim Analysis'!$D:$D,$D319)
*(INDEX('Dimensional Maps'!H$39:H$63,MATCH($E319,'Dimensional Maps'!$C$8:$C$32,0),1)
/SUMIFS('Dimensional Maps'!H$39:H$63, 'Dimensional Maps'!$B$8:$B$32,$D319)))),0),0)</f>
        <v>0</v>
      </c>
      <c r="N319" s="115">
        <f>IFERROR(IF($G319 = "WholeBlg",IF(N$1&lt;2020, 0,
IF($H319="GWh",SUMIFS('Interim Analysis'!H:H,'Interim Analysis'!$B:$B,$B319,'Interim Analysis'!$C:$C,$C319,'Interim Analysis'!$F:$F,$F319,'Interim Analysis'!$G:$G,$H319,'Interim Analysis'!$E:$E,$E319),
SUMIFS('Interim Analysis'!H:H,'Interim Analysis'!$B:$B,$B319,'Interim Analysis'!$C:$C,$C319,'Interim Analysis'!$F:$F,$F319,'Interim Analysis'!$G:$G,$H319,'Interim Analysis'!$D:$D,$D319)
*(INDEX('Dimensional Maps'!I$39:I$63,MATCH($E319,'Dimensional Maps'!$C$8:$C$32,0),1)
/SUMIFS('Dimensional Maps'!I$39:I$63, 'Dimensional Maps'!$B$8:$B$32,$D319)))),0),0)</f>
        <v>0</v>
      </c>
      <c r="O319" s="115">
        <f>IFERROR(IF($G319 = "WholeBlg",IF(O$1&lt;2020, 0,
IF($H319="GWh",SUMIFS('Interim Analysis'!I:I,'Interim Analysis'!$B:$B,$B319,'Interim Analysis'!$C:$C,$C319,'Interim Analysis'!$F:$F,$F319,'Interim Analysis'!$G:$G,$H319,'Interim Analysis'!$E:$E,$E319),
SUMIFS('Interim Analysis'!I:I,'Interim Analysis'!$B:$B,$B319,'Interim Analysis'!$C:$C,$C319,'Interim Analysis'!$F:$F,$F319,'Interim Analysis'!$G:$G,$H319,'Interim Analysis'!$D:$D,$D319)
*(INDEX('Dimensional Maps'!J$39:J$63,MATCH($E319,'Dimensional Maps'!$C$8:$C$32,0),1)
/SUMIFS('Dimensional Maps'!J$39:J$63, 'Dimensional Maps'!$B$8:$B$32,$D319)))),0),0)</f>
        <v>0</v>
      </c>
      <c r="P319" s="115">
        <f>IFERROR(IF($G319 = "WholeBlg",IF(P$1&lt;2020, 0,
IF($H319="GWh",SUMIFS('Interim Analysis'!J:J,'Interim Analysis'!$B:$B,$B319,'Interim Analysis'!$C:$C,$C319,'Interim Analysis'!$F:$F,$F319,'Interim Analysis'!$G:$G,$H319,'Interim Analysis'!$E:$E,$E319),
SUMIFS('Interim Analysis'!J:J,'Interim Analysis'!$B:$B,$B319,'Interim Analysis'!$C:$C,$C319,'Interim Analysis'!$F:$F,$F319,'Interim Analysis'!$G:$G,$H319,'Interim Analysis'!$D:$D,$D319)
*(INDEX('Dimensional Maps'!K$39:K$63,MATCH($E319,'Dimensional Maps'!$C$8:$C$32,0),1)
/SUMIFS('Dimensional Maps'!K$39:K$63, 'Dimensional Maps'!$B$8:$B$32,$D319)))),0),0)</f>
        <v>0</v>
      </c>
      <c r="Q319" s="115">
        <f>IFERROR(IF($G319 = "WholeBlg",IF(Q$1&lt;2020, 0,
IF($H319="GWh",SUMIFS('Interim Analysis'!K:K,'Interim Analysis'!$B:$B,$B319,'Interim Analysis'!$C:$C,$C319,'Interim Analysis'!$F:$F,$F319,'Interim Analysis'!$G:$G,$H319,'Interim Analysis'!$E:$E,$E319),
SUMIFS('Interim Analysis'!K:K,'Interim Analysis'!$B:$B,$B319,'Interim Analysis'!$C:$C,$C319,'Interim Analysis'!$F:$F,$F319,'Interim Analysis'!$G:$G,$H319,'Interim Analysis'!$D:$D,$D319)
*(INDEX('Dimensional Maps'!L$39:L$63,MATCH($E319,'Dimensional Maps'!$C$8:$C$32,0),1)
/SUMIFS('Dimensional Maps'!L$39:L$63, 'Dimensional Maps'!$B$8:$B$32,$D319)))),0),0)</f>
        <v>0</v>
      </c>
      <c r="R319" s="115">
        <f>IFERROR(IF($G319 = "WholeBlg",IF(R$1&lt;2020, 0,
IF($H319="GWh",SUMIFS('Interim Analysis'!L:L,'Interim Analysis'!$B:$B,$B319,'Interim Analysis'!$C:$C,$C319,'Interim Analysis'!$F:$F,$F319,'Interim Analysis'!$G:$G,$H319,'Interim Analysis'!$E:$E,$E319),
SUMIFS('Interim Analysis'!L:L,'Interim Analysis'!$B:$B,$B319,'Interim Analysis'!$C:$C,$C319,'Interim Analysis'!$F:$F,$F319,'Interim Analysis'!$G:$G,$H319,'Interim Analysis'!$D:$D,$D319)
*(INDEX('Dimensional Maps'!M$39:M$63,MATCH($E319,'Dimensional Maps'!$C$8:$C$32,0),1)
/SUMIFS('Dimensional Maps'!M$39:M$63, 'Dimensional Maps'!$B$8:$B$32,$D319)))),0),0)</f>
        <v>0</v>
      </c>
      <c r="S319" s="115">
        <f>IFERROR(IF($G319 = "WholeBlg",IF(S$1&lt;2020, 0,
IF($H319="GWh",SUMIFS('Interim Analysis'!M:M,'Interim Analysis'!$B:$B,$B319,'Interim Analysis'!$C:$C,$C319,'Interim Analysis'!$F:$F,$F319,'Interim Analysis'!$G:$G,$H319,'Interim Analysis'!$E:$E,$E319),
SUMIFS('Interim Analysis'!M:M,'Interim Analysis'!$B:$B,$B319,'Interim Analysis'!$C:$C,$C319,'Interim Analysis'!$F:$F,$F319,'Interim Analysis'!$G:$G,$H319,'Interim Analysis'!$D:$D,$D319)
*(INDEX('Dimensional Maps'!N$39:N$63,MATCH($E319,'Dimensional Maps'!$C$8:$C$32,0),1)
/SUMIFS('Dimensional Maps'!N$39:N$63, 'Dimensional Maps'!$B$8:$B$32,$D319)))),0),0)</f>
        <v>0</v>
      </c>
      <c r="T319" s="115">
        <f>IFERROR(IF($G319 = "WholeBlg",IF(T$1&lt;2020, 0,
IF($H319="GWh",SUMIFS('Interim Analysis'!N:N,'Interim Analysis'!$B:$B,$B319,'Interim Analysis'!$C:$C,$C319,'Interim Analysis'!$F:$F,$F319,'Interim Analysis'!$G:$G,$H319,'Interim Analysis'!$E:$E,$E319),
SUMIFS('Interim Analysis'!N:N,'Interim Analysis'!$B:$B,$B319,'Interim Analysis'!$C:$C,$C319,'Interim Analysis'!$F:$F,$F319,'Interim Analysis'!$G:$G,$H319,'Interim Analysis'!$D:$D,$D319)
*(INDEX('Dimensional Maps'!O$39:O$63,MATCH($E319,'Dimensional Maps'!$C$8:$C$32,0),1)
/SUMIFS('Dimensional Maps'!O$39:O$63, 'Dimensional Maps'!$B$8:$B$32,$D319)))),0),0)</f>
        <v>0</v>
      </c>
      <c r="U319" s="115">
        <f>IFERROR(IF($G319 = "WholeBlg",IF(U$1&lt;2020, 0,
IF($H319="GWh",SUMIFS('Interim Analysis'!O:O,'Interim Analysis'!$B:$B,$B319,'Interim Analysis'!$C:$C,$C319,'Interim Analysis'!$F:$F,$F319,'Interim Analysis'!$G:$G,$H319,'Interim Analysis'!$E:$E,$E319),
SUMIFS('Interim Analysis'!O:O,'Interim Analysis'!$B:$B,$B319,'Interim Analysis'!$C:$C,$C319,'Interim Analysis'!$F:$F,$F319,'Interim Analysis'!$G:$G,$H319,'Interim Analysis'!$D:$D,$D319)
*(INDEX('Dimensional Maps'!P$39:P$63,MATCH($E319,'Dimensional Maps'!$C$8:$C$32,0),1)
/SUMIFS('Dimensional Maps'!P$39:P$63, 'Dimensional Maps'!$B$8:$B$32,$D319)))),0),0)</f>
        <v>0</v>
      </c>
      <c r="V319" s="115">
        <f>IFERROR(IF($G319 = "WholeBlg",IF(V$1&lt;2020, 0,
IF($H319="GWh",SUMIFS('Interim Analysis'!P:P,'Interim Analysis'!$B:$B,$B319,'Interim Analysis'!$C:$C,$C319,'Interim Analysis'!$F:$F,$F319,'Interim Analysis'!$G:$G,$H319,'Interim Analysis'!$E:$E,$E319),
SUMIFS('Interim Analysis'!P:P,'Interim Analysis'!$B:$B,$B319,'Interim Analysis'!$C:$C,$C319,'Interim Analysis'!$F:$F,$F319,'Interim Analysis'!$G:$G,$H319,'Interim Analysis'!$D:$D,$D319)
*(INDEX('Dimensional Maps'!Q$39:Q$63,MATCH($E319,'Dimensional Maps'!$C$8:$C$32,0),1)
/SUMIFS('Dimensional Maps'!Q$39:Q$63, 'Dimensional Maps'!$B$8:$B$32,$D319)))),0),0)</f>
        <v>0</v>
      </c>
      <c r="W319" s="115">
        <f>IFERROR(IF($G319 = "WholeBlg",IF(W$1&lt;2020, 0,
IF($H319="GWh",SUMIFS('Interim Analysis'!Q:Q,'Interim Analysis'!$B:$B,$B319,'Interim Analysis'!$C:$C,$C319,'Interim Analysis'!$F:$F,$F319,'Interim Analysis'!$G:$G,$H319,'Interim Analysis'!$E:$E,$E319),
SUMIFS('Interim Analysis'!Q:Q,'Interim Analysis'!$B:$B,$B319,'Interim Analysis'!$C:$C,$C319,'Interim Analysis'!$F:$F,$F319,'Interim Analysis'!$G:$G,$H319,'Interim Analysis'!$D:$D,$D319)
*(INDEX('Dimensional Maps'!R$39:R$63,MATCH($E319,'Dimensional Maps'!$C$8:$C$32,0),1)
/SUMIFS('Dimensional Maps'!R$39:R$63, 'Dimensional Maps'!$B$8:$B$32,$D319)))),0),0)</f>
        <v>0</v>
      </c>
    </row>
    <row r="320" spans="1:23" x14ac:dyDescent="0.25">
      <c r="A320" s="105" t="str">
        <f>Home!$C$20</f>
        <v>IOU Potential Program Savings ET</v>
      </c>
      <c r="B320" s="103" t="s">
        <v>238</v>
      </c>
      <c r="C320" s="103">
        <v>2</v>
      </c>
      <c r="D320" s="103" t="s">
        <v>210</v>
      </c>
      <c r="E320" s="103" t="s">
        <v>210</v>
      </c>
      <c r="F320" s="103" t="s">
        <v>167</v>
      </c>
      <c r="G320" s="103" t="s">
        <v>53</v>
      </c>
      <c r="H320" s="143" t="s">
        <v>20</v>
      </c>
      <c r="I320" s="115">
        <f>IFERROR(IF($G320 = "WholeBlg",IF(I$1&lt;2020, 0,
IF($H320="GWh",SUMIFS('Interim Analysis'!C:C,'Interim Analysis'!$B:$B,$B320,'Interim Analysis'!$C:$C,$C320,'Interim Analysis'!$F:$F,$F320,'Interim Analysis'!$G:$G,$H320,'Interim Analysis'!$E:$E,$E320),
SUMIFS('Interim Analysis'!C:C,'Interim Analysis'!$B:$B,$B320,'Interim Analysis'!$C:$C,$C320,'Interim Analysis'!$F:$F,$F320,'Interim Analysis'!$G:$G,$H320,'Interim Analysis'!$D:$D,$D320)
*(INDEX('Dimensional Maps'!D$39:D$63,MATCH($E320,'Dimensional Maps'!$C$8:$C$32,0),1)
/SUMIFS('Dimensional Maps'!D$39:D$63, 'Dimensional Maps'!$B$8:$B$32,$D320)))),0),0)</f>
        <v>0</v>
      </c>
      <c r="J320" s="115">
        <f>IFERROR(IF($G320 = "WholeBlg",IF(J$1&lt;2020, 0,
IF($H320="GWh",SUMIFS('Interim Analysis'!D:D,'Interim Analysis'!$B:$B,$B320,'Interim Analysis'!$C:$C,$C320,'Interim Analysis'!$F:$F,$F320,'Interim Analysis'!$G:$G,$H320,'Interim Analysis'!$E:$E,$E320),
SUMIFS('Interim Analysis'!D:D,'Interim Analysis'!$B:$B,$B320,'Interim Analysis'!$C:$C,$C320,'Interim Analysis'!$F:$F,$F320,'Interim Analysis'!$G:$G,$H320,'Interim Analysis'!$D:$D,$D320)
*(INDEX('Dimensional Maps'!E$39:E$63,MATCH($E320,'Dimensional Maps'!$C$8:$C$32,0),1)
/SUMIFS('Dimensional Maps'!E$39:E$63, 'Dimensional Maps'!$B$8:$B$32,$D320)))),0),0)</f>
        <v>0</v>
      </c>
      <c r="K320" s="115">
        <f>IFERROR(IF($G320 = "WholeBlg",IF(K$1&lt;2020, 0,
IF($H320="GWh",SUMIFS('Interim Analysis'!E:E,'Interim Analysis'!$B:$B,$B320,'Interim Analysis'!$C:$C,$C320,'Interim Analysis'!$F:$F,$F320,'Interim Analysis'!$G:$G,$H320,'Interim Analysis'!$E:$E,$E320),
SUMIFS('Interim Analysis'!E:E,'Interim Analysis'!$B:$B,$B320,'Interim Analysis'!$C:$C,$C320,'Interim Analysis'!$F:$F,$F320,'Interim Analysis'!$G:$G,$H320,'Interim Analysis'!$D:$D,$D320)
*(INDEX('Dimensional Maps'!F$39:F$63,MATCH($E320,'Dimensional Maps'!$C$8:$C$32,0),1)
/SUMIFS('Dimensional Maps'!F$39:F$63, 'Dimensional Maps'!$B$8:$B$32,$D320)))),0),0)</f>
        <v>0</v>
      </c>
      <c r="L320" s="115">
        <f>IFERROR(IF($G320 = "WholeBlg",IF(L$1&lt;2020, 0,
IF($H320="GWh",SUMIFS('Interim Analysis'!F:F,'Interim Analysis'!$B:$B,$B320,'Interim Analysis'!$C:$C,$C320,'Interim Analysis'!$F:$F,$F320,'Interim Analysis'!$G:$G,$H320,'Interim Analysis'!$E:$E,$E320),
SUMIFS('Interim Analysis'!F:F,'Interim Analysis'!$B:$B,$B320,'Interim Analysis'!$C:$C,$C320,'Interim Analysis'!$F:$F,$F320,'Interim Analysis'!$G:$G,$H320,'Interim Analysis'!$D:$D,$D320)
*(INDEX('Dimensional Maps'!G$39:G$63,MATCH($E320,'Dimensional Maps'!$C$8:$C$32,0),1)
/SUMIFS('Dimensional Maps'!G$39:G$63, 'Dimensional Maps'!$B$8:$B$32,$D320)))),0),0)</f>
        <v>0</v>
      </c>
      <c r="M320" s="115">
        <f>IFERROR(IF($G320 = "WholeBlg",IF(M$1&lt;2020, 0,
IF($H320="GWh",SUMIFS('Interim Analysis'!G:G,'Interim Analysis'!$B:$B,$B320,'Interim Analysis'!$C:$C,$C320,'Interim Analysis'!$F:$F,$F320,'Interim Analysis'!$G:$G,$H320,'Interim Analysis'!$E:$E,$E320),
SUMIFS('Interim Analysis'!G:G,'Interim Analysis'!$B:$B,$B320,'Interim Analysis'!$C:$C,$C320,'Interim Analysis'!$F:$F,$F320,'Interim Analysis'!$G:$G,$H320,'Interim Analysis'!$D:$D,$D320)
*(INDEX('Dimensional Maps'!H$39:H$63,MATCH($E320,'Dimensional Maps'!$C$8:$C$32,0),1)
/SUMIFS('Dimensional Maps'!H$39:H$63, 'Dimensional Maps'!$B$8:$B$32,$D320)))),0),0)</f>
        <v>0</v>
      </c>
      <c r="N320" s="115">
        <f>IFERROR(IF($G320 = "WholeBlg",IF(N$1&lt;2020, 0,
IF($H320="GWh",SUMIFS('Interim Analysis'!H:H,'Interim Analysis'!$B:$B,$B320,'Interim Analysis'!$C:$C,$C320,'Interim Analysis'!$F:$F,$F320,'Interim Analysis'!$G:$G,$H320,'Interim Analysis'!$E:$E,$E320),
SUMIFS('Interim Analysis'!H:H,'Interim Analysis'!$B:$B,$B320,'Interim Analysis'!$C:$C,$C320,'Interim Analysis'!$F:$F,$F320,'Interim Analysis'!$G:$G,$H320,'Interim Analysis'!$D:$D,$D320)
*(INDEX('Dimensional Maps'!I$39:I$63,MATCH($E320,'Dimensional Maps'!$C$8:$C$32,0),1)
/SUMIFS('Dimensional Maps'!I$39:I$63, 'Dimensional Maps'!$B$8:$B$32,$D320)))),0),0)</f>
        <v>0</v>
      </c>
      <c r="O320" s="115">
        <f>IFERROR(IF($G320 = "WholeBlg",IF(O$1&lt;2020, 0,
IF($H320="GWh",SUMIFS('Interim Analysis'!I:I,'Interim Analysis'!$B:$B,$B320,'Interim Analysis'!$C:$C,$C320,'Interim Analysis'!$F:$F,$F320,'Interim Analysis'!$G:$G,$H320,'Interim Analysis'!$E:$E,$E320),
SUMIFS('Interim Analysis'!I:I,'Interim Analysis'!$B:$B,$B320,'Interim Analysis'!$C:$C,$C320,'Interim Analysis'!$F:$F,$F320,'Interim Analysis'!$G:$G,$H320,'Interim Analysis'!$D:$D,$D320)
*(INDEX('Dimensional Maps'!J$39:J$63,MATCH($E320,'Dimensional Maps'!$C$8:$C$32,0),1)
/SUMIFS('Dimensional Maps'!J$39:J$63, 'Dimensional Maps'!$B$8:$B$32,$D320)))),0),0)</f>
        <v>0</v>
      </c>
      <c r="P320" s="115">
        <f>IFERROR(IF($G320 = "WholeBlg",IF(P$1&lt;2020, 0,
IF($H320="GWh",SUMIFS('Interim Analysis'!J:J,'Interim Analysis'!$B:$B,$B320,'Interim Analysis'!$C:$C,$C320,'Interim Analysis'!$F:$F,$F320,'Interim Analysis'!$G:$G,$H320,'Interim Analysis'!$E:$E,$E320),
SUMIFS('Interim Analysis'!J:J,'Interim Analysis'!$B:$B,$B320,'Interim Analysis'!$C:$C,$C320,'Interim Analysis'!$F:$F,$F320,'Interim Analysis'!$G:$G,$H320,'Interim Analysis'!$D:$D,$D320)
*(INDEX('Dimensional Maps'!K$39:K$63,MATCH($E320,'Dimensional Maps'!$C$8:$C$32,0),1)
/SUMIFS('Dimensional Maps'!K$39:K$63, 'Dimensional Maps'!$B$8:$B$32,$D320)))),0),0)</f>
        <v>0</v>
      </c>
      <c r="Q320" s="115">
        <f>IFERROR(IF($G320 = "WholeBlg",IF(Q$1&lt;2020, 0,
IF($H320="GWh",SUMIFS('Interim Analysis'!K:K,'Interim Analysis'!$B:$B,$B320,'Interim Analysis'!$C:$C,$C320,'Interim Analysis'!$F:$F,$F320,'Interim Analysis'!$G:$G,$H320,'Interim Analysis'!$E:$E,$E320),
SUMIFS('Interim Analysis'!K:K,'Interim Analysis'!$B:$B,$B320,'Interim Analysis'!$C:$C,$C320,'Interim Analysis'!$F:$F,$F320,'Interim Analysis'!$G:$G,$H320,'Interim Analysis'!$D:$D,$D320)
*(INDEX('Dimensional Maps'!L$39:L$63,MATCH($E320,'Dimensional Maps'!$C$8:$C$32,0),1)
/SUMIFS('Dimensional Maps'!L$39:L$63, 'Dimensional Maps'!$B$8:$B$32,$D320)))),0),0)</f>
        <v>0</v>
      </c>
      <c r="R320" s="115">
        <f>IFERROR(IF($G320 = "WholeBlg",IF(R$1&lt;2020, 0,
IF($H320="GWh",SUMIFS('Interim Analysis'!L:L,'Interim Analysis'!$B:$B,$B320,'Interim Analysis'!$C:$C,$C320,'Interim Analysis'!$F:$F,$F320,'Interim Analysis'!$G:$G,$H320,'Interim Analysis'!$E:$E,$E320),
SUMIFS('Interim Analysis'!L:L,'Interim Analysis'!$B:$B,$B320,'Interim Analysis'!$C:$C,$C320,'Interim Analysis'!$F:$F,$F320,'Interim Analysis'!$G:$G,$H320,'Interim Analysis'!$D:$D,$D320)
*(INDEX('Dimensional Maps'!M$39:M$63,MATCH($E320,'Dimensional Maps'!$C$8:$C$32,0),1)
/SUMIFS('Dimensional Maps'!M$39:M$63, 'Dimensional Maps'!$B$8:$B$32,$D320)))),0),0)</f>
        <v>0</v>
      </c>
      <c r="S320" s="115">
        <f>IFERROR(IF($G320 = "WholeBlg",IF(S$1&lt;2020, 0,
IF($H320="GWh",SUMIFS('Interim Analysis'!M:M,'Interim Analysis'!$B:$B,$B320,'Interim Analysis'!$C:$C,$C320,'Interim Analysis'!$F:$F,$F320,'Interim Analysis'!$G:$G,$H320,'Interim Analysis'!$E:$E,$E320),
SUMIFS('Interim Analysis'!M:M,'Interim Analysis'!$B:$B,$B320,'Interim Analysis'!$C:$C,$C320,'Interim Analysis'!$F:$F,$F320,'Interim Analysis'!$G:$G,$H320,'Interim Analysis'!$D:$D,$D320)
*(INDEX('Dimensional Maps'!N$39:N$63,MATCH($E320,'Dimensional Maps'!$C$8:$C$32,0),1)
/SUMIFS('Dimensional Maps'!N$39:N$63, 'Dimensional Maps'!$B$8:$B$32,$D320)))),0),0)</f>
        <v>0</v>
      </c>
      <c r="T320" s="115">
        <f>IFERROR(IF($G320 = "WholeBlg",IF(T$1&lt;2020, 0,
IF($H320="GWh",SUMIFS('Interim Analysis'!N:N,'Interim Analysis'!$B:$B,$B320,'Interim Analysis'!$C:$C,$C320,'Interim Analysis'!$F:$F,$F320,'Interim Analysis'!$G:$G,$H320,'Interim Analysis'!$E:$E,$E320),
SUMIFS('Interim Analysis'!N:N,'Interim Analysis'!$B:$B,$B320,'Interim Analysis'!$C:$C,$C320,'Interim Analysis'!$F:$F,$F320,'Interim Analysis'!$G:$G,$H320,'Interim Analysis'!$D:$D,$D320)
*(INDEX('Dimensional Maps'!O$39:O$63,MATCH($E320,'Dimensional Maps'!$C$8:$C$32,0),1)
/SUMIFS('Dimensional Maps'!O$39:O$63, 'Dimensional Maps'!$B$8:$B$32,$D320)))),0),0)</f>
        <v>0</v>
      </c>
      <c r="U320" s="115">
        <f>IFERROR(IF($G320 = "WholeBlg",IF(U$1&lt;2020, 0,
IF($H320="GWh",SUMIFS('Interim Analysis'!O:O,'Interim Analysis'!$B:$B,$B320,'Interim Analysis'!$C:$C,$C320,'Interim Analysis'!$F:$F,$F320,'Interim Analysis'!$G:$G,$H320,'Interim Analysis'!$E:$E,$E320),
SUMIFS('Interim Analysis'!O:O,'Interim Analysis'!$B:$B,$B320,'Interim Analysis'!$C:$C,$C320,'Interim Analysis'!$F:$F,$F320,'Interim Analysis'!$G:$G,$H320,'Interim Analysis'!$D:$D,$D320)
*(INDEX('Dimensional Maps'!P$39:P$63,MATCH($E320,'Dimensional Maps'!$C$8:$C$32,0),1)
/SUMIFS('Dimensional Maps'!P$39:P$63, 'Dimensional Maps'!$B$8:$B$32,$D320)))),0),0)</f>
        <v>0</v>
      </c>
      <c r="V320" s="115">
        <f>IFERROR(IF($G320 = "WholeBlg",IF(V$1&lt;2020, 0,
IF($H320="GWh",SUMIFS('Interim Analysis'!P:P,'Interim Analysis'!$B:$B,$B320,'Interim Analysis'!$C:$C,$C320,'Interim Analysis'!$F:$F,$F320,'Interim Analysis'!$G:$G,$H320,'Interim Analysis'!$E:$E,$E320),
SUMIFS('Interim Analysis'!P:P,'Interim Analysis'!$B:$B,$B320,'Interim Analysis'!$C:$C,$C320,'Interim Analysis'!$F:$F,$F320,'Interim Analysis'!$G:$G,$H320,'Interim Analysis'!$D:$D,$D320)
*(INDEX('Dimensional Maps'!Q$39:Q$63,MATCH($E320,'Dimensional Maps'!$C$8:$C$32,0),1)
/SUMIFS('Dimensional Maps'!Q$39:Q$63, 'Dimensional Maps'!$B$8:$B$32,$D320)))),0),0)</f>
        <v>0</v>
      </c>
      <c r="W320" s="115">
        <f>IFERROR(IF($G320 = "WholeBlg",IF(W$1&lt;2020, 0,
IF($H320="GWh",SUMIFS('Interim Analysis'!Q:Q,'Interim Analysis'!$B:$B,$B320,'Interim Analysis'!$C:$C,$C320,'Interim Analysis'!$F:$F,$F320,'Interim Analysis'!$G:$G,$H320,'Interim Analysis'!$E:$E,$E320),
SUMIFS('Interim Analysis'!Q:Q,'Interim Analysis'!$B:$B,$B320,'Interim Analysis'!$C:$C,$C320,'Interim Analysis'!$F:$F,$F320,'Interim Analysis'!$G:$G,$H320,'Interim Analysis'!$D:$D,$D320)
*(INDEX('Dimensional Maps'!R$39:R$63,MATCH($E320,'Dimensional Maps'!$C$8:$C$32,0),1)
/SUMIFS('Dimensional Maps'!R$39:R$63, 'Dimensional Maps'!$B$8:$B$32,$D320)))),0),0)</f>
        <v>0</v>
      </c>
    </row>
    <row r="321" spans="1:23" x14ac:dyDescent="0.25">
      <c r="A321" s="105" t="str">
        <f>Home!$C$20</f>
        <v>IOU Potential Program Savings ET</v>
      </c>
      <c r="B321" s="103" t="s">
        <v>238</v>
      </c>
      <c r="C321" s="103">
        <v>2</v>
      </c>
      <c r="D321" s="103" t="s">
        <v>210</v>
      </c>
      <c r="E321" s="103" t="s">
        <v>210</v>
      </c>
      <c r="F321" s="103" t="s">
        <v>186</v>
      </c>
      <c r="G321" s="103" t="s">
        <v>53</v>
      </c>
      <c r="H321" s="143" t="s">
        <v>20</v>
      </c>
      <c r="I321" s="115">
        <f>IFERROR(IF($G321 = "WholeBlg",IF(I$1&lt;2020, 0,
IF($H321="GWh",SUMIFS('Interim Analysis'!C:C,'Interim Analysis'!$B:$B,$B321,'Interim Analysis'!$C:$C,$C321,'Interim Analysis'!$F:$F,$F321,'Interim Analysis'!$G:$G,$H321,'Interim Analysis'!$E:$E,$E321),
SUMIFS('Interim Analysis'!C:C,'Interim Analysis'!$B:$B,$B321,'Interim Analysis'!$C:$C,$C321,'Interim Analysis'!$F:$F,$F321,'Interim Analysis'!$G:$G,$H321,'Interim Analysis'!$D:$D,$D321)
*(INDEX('Dimensional Maps'!D$39:D$63,MATCH($E321,'Dimensional Maps'!$C$8:$C$32,0),1)
/SUMIFS('Dimensional Maps'!D$39:D$63, 'Dimensional Maps'!$B$8:$B$32,$D321)))),0),0)</f>
        <v>0</v>
      </c>
      <c r="J321" s="115">
        <f>IFERROR(IF($G321 = "WholeBlg",IF(J$1&lt;2020, 0,
IF($H321="GWh",SUMIFS('Interim Analysis'!D:D,'Interim Analysis'!$B:$B,$B321,'Interim Analysis'!$C:$C,$C321,'Interim Analysis'!$F:$F,$F321,'Interim Analysis'!$G:$G,$H321,'Interim Analysis'!$E:$E,$E321),
SUMIFS('Interim Analysis'!D:D,'Interim Analysis'!$B:$B,$B321,'Interim Analysis'!$C:$C,$C321,'Interim Analysis'!$F:$F,$F321,'Interim Analysis'!$G:$G,$H321,'Interim Analysis'!$D:$D,$D321)
*(INDEX('Dimensional Maps'!E$39:E$63,MATCH($E321,'Dimensional Maps'!$C$8:$C$32,0),1)
/SUMIFS('Dimensional Maps'!E$39:E$63, 'Dimensional Maps'!$B$8:$B$32,$D321)))),0),0)</f>
        <v>0</v>
      </c>
      <c r="K321" s="115">
        <f>IFERROR(IF($G321 = "WholeBlg",IF(K$1&lt;2020, 0,
IF($H321="GWh",SUMIFS('Interim Analysis'!E:E,'Interim Analysis'!$B:$B,$B321,'Interim Analysis'!$C:$C,$C321,'Interim Analysis'!$F:$F,$F321,'Interim Analysis'!$G:$G,$H321,'Interim Analysis'!$E:$E,$E321),
SUMIFS('Interim Analysis'!E:E,'Interim Analysis'!$B:$B,$B321,'Interim Analysis'!$C:$C,$C321,'Interim Analysis'!$F:$F,$F321,'Interim Analysis'!$G:$G,$H321,'Interim Analysis'!$D:$D,$D321)
*(INDEX('Dimensional Maps'!F$39:F$63,MATCH($E321,'Dimensional Maps'!$C$8:$C$32,0),1)
/SUMIFS('Dimensional Maps'!F$39:F$63, 'Dimensional Maps'!$B$8:$B$32,$D321)))),0),0)</f>
        <v>0</v>
      </c>
      <c r="L321" s="115">
        <f>IFERROR(IF($G321 = "WholeBlg",IF(L$1&lt;2020, 0,
IF($H321="GWh",SUMIFS('Interim Analysis'!F:F,'Interim Analysis'!$B:$B,$B321,'Interim Analysis'!$C:$C,$C321,'Interim Analysis'!$F:$F,$F321,'Interim Analysis'!$G:$G,$H321,'Interim Analysis'!$E:$E,$E321),
SUMIFS('Interim Analysis'!F:F,'Interim Analysis'!$B:$B,$B321,'Interim Analysis'!$C:$C,$C321,'Interim Analysis'!$F:$F,$F321,'Interim Analysis'!$G:$G,$H321,'Interim Analysis'!$D:$D,$D321)
*(INDEX('Dimensional Maps'!G$39:G$63,MATCH($E321,'Dimensional Maps'!$C$8:$C$32,0),1)
/SUMIFS('Dimensional Maps'!G$39:G$63, 'Dimensional Maps'!$B$8:$B$32,$D321)))),0),0)</f>
        <v>0</v>
      </c>
      <c r="M321" s="115">
        <f>IFERROR(IF($G321 = "WholeBlg",IF(M$1&lt;2020, 0,
IF($H321="GWh",SUMIFS('Interim Analysis'!G:G,'Interim Analysis'!$B:$B,$B321,'Interim Analysis'!$C:$C,$C321,'Interim Analysis'!$F:$F,$F321,'Interim Analysis'!$G:$G,$H321,'Interim Analysis'!$E:$E,$E321),
SUMIFS('Interim Analysis'!G:G,'Interim Analysis'!$B:$B,$B321,'Interim Analysis'!$C:$C,$C321,'Interim Analysis'!$F:$F,$F321,'Interim Analysis'!$G:$G,$H321,'Interim Analysis'!$D:$D,$D321)
*(INDEX('Dimensional Maps'!H$39:H$63,MATCH($E321,'Dimensional Maps'!$C$8:$C$32,0),1)
/SUMIFS('Dimensional Maps'!H$39:H$63, 'Dimensional Maps'!$B$8:$B$32,$D321)))),0),0)</f>
        <v>0</v>
      </c>
      <c r="N321" s="115">
        <f>IFERROR(IF($G321 = "WholeBlg",IF(N$1&lt;2020, 0,
IF($H321="GWh",SUMIFS('Interim Analysis'!H:H,'Interim Analysis'!$B:$B,$B321,'Interim Analysis'!$C:$C,$C321,'Interim Analysis'!$F:$F,$F321,'Interim Analysis'!$G:$G,$H321,'Interim Analysis'!$E:$E,$E321),
SUMIFS('Interim Analysis'!H:H,'Interim Analysis'!$B:$B,$B321,'Interim Analysis'!$C:$C,$C321,'Interim Analysis'!$F:$F,$F321,'Interim Analysis'!$G:$G,$H321,'Interim Analysis'!$D:$D,$D321)
*(INDEX('Dimensional Maps'!I$39:I$63,MATCH($E321,'Dimensional Maps'!$C$8:$C$32,0),1)
/SUMIFS('Dimensional Maps'!I$39:I$63, 'Dimensional Maps'!$B$8:$B$32,$D321)))),0),0)</f>
        <v>0</v>
      </c>
      <c r="O321" s="115">
        <f>IFERROR(IF($G321 = "WholeBlg",IF(O$1&lt;2020, 0,
IF($H321="GWh",SUMIFS('Interim Analysis'!I:I,'Interim Analysis'!$B:$B,$B321,'Interim Analysis'!$C:$C,$C321,'Interim Analysis'!$F:$F,$F321,'Interim Analysis'!$G:$G,$H321,'Interim Analysis'!$E:$E,$E321),
SUMIFS('Interim Analysis'!I:I,'Interim Analysis'!$B:$B,$B321,'Interim Analysis'!$C:$C,$C321,'Interim Analysis'!$F:$F,$F321,'Interim Analysis'!$G:$G,$H321,'Interim Analysis'!$D:$D,$D321)
*(INDEX('Dimensional Maps'!J$39:J$63,MATCH($E321,'Dimensional Maps'!$C$8:$C$32,0),1)
/SUMIFS('Dimensional Maps'!J$39:J$63, 'Dimensional Maps'!$B$8:$B$32,$D321)))),0),0)</f>
        <v>0</v>
      </c>
      <c r="P321" s="115">
        <f>IFERROR(IF($G321 = "WholeBlg",IF(P$1&lt;2020, 0,
IF($H321="GWh",SUMIFS('Interim Analysis'!J:J,'Interim Analysis'!$B:$B,$B321,'Interim Analysis'!$C:$C,$C321,'Interim Analysis'!$F:$F,$F321,'Interim Analysis'!$G:$G,$H321,'Interim Analysis'!$E:$E,$E321),
SUMIFS('Interim Analysis'!J:J,'Interim Analysis'!$B:$B,$B321,'Interim Analysis'!$C:$C,$C321,'Interim Analysis'!$F:$F,$F321,'Interim Analysis'!$G:$G,$H321,'Interim Analysis'!$D:$D,$D321)
*(INDEX('Dimensional Maps'!K$39:K$63,MATCH($E321,'Dimensional Maps'!$C$8:$C$32,0),1)
/SUMIFS('Dimensional Maps'!K$39:K$63, 'Dimensional Maps'!$B$8:$B$32,$D321)))),0),0)</f>
        <v>0</v>
      </c>
      <c r="Q321" s="115">
        <f>IFERROR(IF($G321 = "WholeBlg",IF(Q$1&lt;2020, 0,
IF($H321="GWh",SUMIFS('Interim Analysis'!K:K,'Interim Analysis'!$B:$B,$B321,'Interim Analysis'!$C:$C,$C321,'Interim Analysis'!$F:$F,$F321,'Interim Analysis'!$G:$G,$H321,'Interim Analysis'!$E:$E,$E321),
SUMIFS('Interim Analysis'!K:K,'Interim Analysis'!$B:$B,$B321,'Interim Analysis'!$C:$C,$C321,'Interim Analysis'!$F:$F,$F321,'Interim Analysis'!$G:$G,$H321,'Interim Analysis'!$D:$D,$D321)
*(INDEX('Dimensional Maps'!L$39:L$63,MATCH($E321,'Dimensional Maps'!$C$8:$C$32,0),1)
/SUMIFS('Dimensional Maps'!L$39:L$63, 'Dimensional Maps'!$B$8:$B$32,$D321)))),0),0)</f>
        <v>0</v>
      </c>
      <c r="R321" s="115">
        <f>IFERROR(IF($G321 = "WholeBlg",IF(R$1&lt;2020, 0,
IF($H321="GWh",SUMIFS('Interim Analysis'!L:L,'Interim Analysis'!$B:$B,$B321,'Interim Analysis'!$C:$C,$C321,'Interim Analysis'!$F:$F,$F321,'Interim Analysis'!$G:$G,$H321,'Interim Analysis'!$E:$E,$E321),
SUMIFS('Interim Analysis'!L:L,'Interim Analysis'!$B:$B,$B321,'Interim Analysis'!$C:$C,$C321,'Interim Analysis'!$F:$F,$F321,'Interim Analysis'!$G:$G,$H321,'Interim Analysis'!$D:$D,$D321)
*(INDEX('Dimensional Maps'!M$39:M$63,MATCH($E321,'Dimensional Maps'!$C$8:$C$32,0),1)
/SUMIFS('Dimensional Maps'!M$39:M$63, 'Dimensional Maps'!$B$8:$B$32,$D321)))),0),0)</f>
        <v>0</v>
      </c>
      <c r="S321" s="115">
        <f>IFERROR(IF($G321 = "WholeBlg",IF(S$1&lt;2020, 0,
IF($H321="GWh",SUMIFS('Interim Analysis'!M:M,'Interim Analysis'!$B:$B,$B321,'Interim Analysis'!$C:$C,$C321,'Interim Analysis'!$F:$F,$F321,'Interim Analysis'!$G:$G,$H321,'Interim Analysis'!$E:$E,$E321),
SUMIFS('Interim Analysis'!M:M,'Interim Analysis'!$B:$B,$B321,'Interim Analysis'!$C:$C,$C321,'Interim Analysis'!$F:$F,$F321,'Interim Analysis'!$G:$G,$H321,'Interim Analysis'!$D:$D,$D321)
*(INDEX('Dimensional Maps'!N$39:N$63,MATCH($E321,'Dimensional Maps'!$C$8:$C$32,0),1)
/SUMIFS('Dimensional Maps'!N$39:N$63, 'Dimensional Maps'!$B$8:$B$32,$D321)))),0),0)</f>
        <v>0</v>
      </c>
      <c r="T321" s="115">
        <f>IFERROR(IF($G321 = "WholeBlg",IF(T$1&lt;2020, 0,
IF($H321="GWh",SUMIFS('Interim Analysis'!N:N,'Interim Analysis'!$B:$B,$B321,'Interim Analysis'!$C:$C,$C321,'Interim Analysis'!$F:$F,$F321,'Interim Analysis'!$G:$G,$H321,'Interim Analysis'!$E:$E,$E321),
SUMIFS('Interim Analysis'!N:N,'Interim Analysis'!$B:$B,$B321,'Interim Analysis'!$C:$C,$C321,'Interim Analysis'!$F:$F,$F321,'Interim Analysis'!$G:$G,$H321,'Interim Analysis'!$D:$D,$D321)
*(INDEX('Dimensional Maps'!O$39:O$63,MATCH($E321,'Dimensional Maps'!$C$8:$C$32,0),1)
/SUMIFS('Dimensional Maps'!O$39:O$63, 'Dimensional Maps'!$B$8:$B$32,$D321)))),0),0)</f>
        <v>0</v>
      </c>
      <c r="U321" s="115">
        <f>IFERROR(IF($G321 = "WholeBlg",IF(U$1&lt;2020, 0,
IF($H321="GWh",SUMIFS('Interim Analysis'!O:O,'Interim Analysis'!$B:$B,$B321,'Interim Analysis'!$C:$C,$C321,'Interim Analysis'!$F:$F,$F321,'Interim Analysis'!$G:$G,$H321,'Interim Analysis'!$E:$E,$E321),
SUMIFS('Interim Analysis'!O:O,'Interim Analysis'!$B:$B,$B321,'Interim Analysis'!$C:$C,$C321,'Interim Analysis'!$F:$F,$F321,'Interim Analysis'!$G:$G,$H321,'Interim Analysis'!$D:$D,$D321)
*(INDEX('Dimensional Maps'!P$39:P$63,MATCH($E321,'Dimensional Maps'!$C$8:$C$32,0),1)
/SUMIFS('Dimensional Maps'!P$39:P$63, 'Dimensional Maps'!$B$8:$B$32,$D321)))),0),0)</f>
        <v>0</v>
      </c>
      <c r="V321" s="115">
        <f>IFERROR(IF($G321 = "WholeBlg",IF(V$1&lt;2020, 0,
IF($H321="GWh",SUMIFS('Interim Analysis'!P:P,'Interim Analysis'!$B:$B,$B321,'Interim Analysis'!$C:$C,$C321,'Interim Analysis'!$F:$F,$F321,'Interim Analysis'!$G:$G,$H321,'Interim Analysis'!$E:$E,$E321),
SUMIFS('Interim Analysis'!P:P,'Interim Analysis'!$B:$B,$B321,'Interim Analysis'!$C:$C,$C321,'Interim Analysis'!$F:$F,$F321,'Interim Analysis'!$G:$G,$H321,'Interim Analysis'!$D:$D,$D321)
*(INDEX('Dimensional Maps'!Q$39:Q$63,MATCH($E321,'Dimensional Maps'!$C$8:$C$32,0),1)
/SUMIFS('Dimensional Maps'!Q$39:Q$63, 'Dimensional Maps'!$B$8:$B$32,$D321)))),0),0)</f>
        <v>0</v>
      </c>
      <c r="W321" s="115">
        <f>IFERROR(IF($G321 = "WholeBlg",IF(W$1&lt;2020, 0,
IF($H321="GWh",SUMIFS('Interim Analysis'!Q:Q,'Interim Analysis'!$B:$B,$B321,'Interim Analysis'!$C:$C,$C321,'Interim Analysis'!$F:$F,$F321,'Interim Analysis'!$G:$G,$H321,'Interim Analysis'!$E:$E,$E321),
SUMIFS('Interim Analysis'!Q:Q,'Interim Analysis'!$B:$B,$B321,'Interim Analysis'!$C:$C,$C321,'Interim Analysis'!$F:$F,$F321,'Interim Analysis'!$G:$G,$H321,'Interim Analysis'!$D:$D,$D321)
*(INDEX('Dimensional Maps'!R$39:R$63,MATCH($E321,'Dimensional Maps'!$C$8:$C$32,0),1)
/SUMIFS('Dimensional Maps'!R$39:R$63, 'Dimensional Maps'!$B$8:$B$32,$D321)))),0),0)</f>
        <v>0</v>
      </c>
    </row>
    <row r="322" spans="1:23" x14ac:dyDescent="0.25">
      <c r="A322" s="105" t="str">
        <f>Home!$C$20</f>
        <v>IOU Potential Program Savings ET</v>
      </c>
      <c r="B322" s="103" t="s">
        <v>237</v>
      </c>
      <c r="C322" s="103">
        <v>2</v>
      </c>
      <c r="D322" s="103" t="s">
        <v>210</v>
      </c>
      <c r="E322" s="103" t="s">
        <v>210</v>
      </c>
      <c r="F322" s="103" t="s">
        <v>167</v>
      </c>
      <c r="G322" s="103" t="s">
        <v>53</v>
      </c>
      <c r="H322" s="143" t="s">
        <v>18</v>
      </c>
      <c r="I322" s="115">
        <f>IFERROR(IF($G322 = "WholeBlg",IF(I$1&lt;2020, 0,
IF($H322="GWh",SUMIFS('Interim Analysis'!C:C,'Interim Analysis'!$B:$B,$B322,'Interim Analysis'!$C:$C,$C322,'Interim Analysis'!$F:$F,$F322,'Interim Analysis'!$G:$G,$H322,'Interim Analysis'!$E:$E,$E322),
SUMIFS('Interim Analysis'!C:C,'Interim Analysis'!$B:$B,$B322,'Interim Analysis'!$C:$C,$C322,'Interim Analysis'!$F:$F,$F322,'Interim Analysis'!$G:$G,$H322,'Interim Analysis'!$D:$D,$D322)
*(INDEX('Dimensional Maps'!D$39:D$63,MATCH($E322,'Dimensional Maps'!$C$8:$C$32,0),1)
/SUMIFS('Dimensional Maps'!D$39:D$63, 'Dimensional Maps'!$B$8:$B$32,$D322)))),0),0)</f>
        <v>0</v>
      </c>
      <c r="J322" s="115">
        <f>IFERROR(IF($G322 = "WholeBlg",IF(J$1&lt;2020, 0,
IF($H322="GWh",SUMIFS('Interim Analysis'!D:D,'Interim Analysis'!$B:$B,$B322,'Interim Analysis'!$C:$C,$C322,'Interim Analysis'!$F:$F,$F322,'Interim Analysis'!$G:$G,$H322,'Interim Analysis'!$E:$E,$E322),
SUMIFS('Interim Analysis'!D:D,'Interim Analysis'!$B:$B,$B322,'Interim Analysis'!$C:$C,$C322,'Interim Analysis'!$F:$F,$F322,'Interim Analysis'!$G:$G,$H322,'Interim Analysis'!$D:$D,$D322)
*(INDEX('Dimensional Maps'!E$39:E$63,MATCH($E322,'Dimensional Maps'!$C$8:$C$32,0),1)
/SUMIFS('Dimensional Maps'!E$39:E$63, 'Dimensional Maps'!$B$8:$B$32,$D322)))),0),0)</f>
        <v>0</v>
      </c>
      <c r="K322" s="115">
        <f>IFERROR(IF($G322 = "WholeBlg",IF(K$1&lt;2020, 0,
IF($H322="GWh",SUMIFS('Interim Analysis'!E:E,'Interim Analysis'!$B:$B,$B322,'Interim Analysis'!$C:$C,$C322,'Interim Analysis'!$F:$F,$F322,'Interim Analysis'!$G:$G,$H322,'Interim Analysis'!$E:$E,$E322),
SUMIFS('Interim Analysis'!E:E,'Interim Analysis'!$B:$B,$B322,'Interim Analysis'!$C:$C,$C322,'Interim Analysis'!$F:$F,$F322,'Interim Analysis'!$G:$G,$H322,'Interim Analysis'!$D:$D,$D322)
*(INDEX('Dimensional Maps'!F$39:F$63,MATCH($E322,'Dimensional Maps'!$C$8:$C$32,0),1)
/SUMIFS('Dimensional Maps'!F$39:F$63, 'Dimensional Maps'!$B$8:$B$32,$D322)))),0),0)</f>
        <v>0</v>
      </c>
      <c r="L322" s="115">
        <f>IFERROR(IF($G322 = "WholeBlg",IF(L$1&lt;2020, 0,
IF($H322="GWh",SUMIFS('Interim Analysis'!F:F,'Interim Analysis'!$B:$B,$B322,'Interim Analysis'!$C:$C,$C322,'Interim Analysis'!$F:$F,$F322,'Interim Analysis'!$G:$G,$H322,'Interim Analysis'!$E:$E,$E322),
SUMIFS('Interim Analysis'!F:F,'Interim Analysis'!$B:$B,$B322,'Interim Analysis'!$C:$C,$C322,'Interim Analysis'!$F:$F,$F322,'Interim Analysis'!$G:$G,$H322,'Interim Analysis'!$D:$D,$D322)
*(INDEX('Dimensional Maps'!G$39:G$63,MATCH($E322,'Dimensional Maps'!$C$8:$C$32,0),1)
/SUMIFS('Dimensional Maps'!G$39:G$63, 'Dimensional Maps'!$B$8:$B$32,$D322)))),0),0)</f>
        <v>0</v>
      </c>
      <c r="M322" s="115">
        <f>IFERROR(IF($G322 = "WholeBlg",IF(M$1&lt;2020, 0,
IF($H322="GWh",SUMIFS('Interim Analysis'!G:G,'Interim Analysis'!$B:$B,$B322,'Interim Analysis'!$C:$C,$C322,'Interim Analysis'!$F:$F,$F322,'Interim Analysis'!$G:$G,$H322,'Interim Analysis'!$E:$E,$E322),
SUMIFS('Interim Analysis'!G:G,'Interim Analysis'!$B:$B,$B322,'Interim Analysis'!$C:$C,$C322,'Interim Analysis'!$F:$F,$F322,'Interim Analysis'!$G:$G,$H322,'Interim Analysis'!$D:$D,$D322)
*(INDEX('Dimensional Maps'!H$39:H$63,MATCH($E322,'Dimensional Maps'!$C$8:$C$32,0),1)
/SUMIFS('Dimensional Maps'!H$39:H$63, 'Dimensional Maps'!$B$8:$B$32,$D322)))),0),0)</f>
        <v>0</v>
      </c>
      <c r="N322" s="115">
        <f>IFERROR(IF($G322 = "WholeBlg",IF(N$1&lt;2020, 0,
IF($H322="GWh",SUMIFS('Interim Analysis'!H:H,'Interim Analysis'!$B:$B,$B322,'Interim Analysis'!$C:$C,$C322,'Interim Analysis'!$F:$F,$F322,'Interim Analysis'!$G:$G,$H322,'Interim Analysis'!$E:$E,$E322),
SUMIFS('Interim Analysis'!H:H,'Interim Analysis'!$B:$B,$B322,'Interim Analysis'!$C:$C,$C322,'Interim Analysis'!$F:$F,$F322,'Interim Analysis'!$G:$G,$H322,'Interim Analysis'!$D:$D,$D322)
*(INDEX('Dimensional Maps'!I$39:I$63,MATCH($E322,'Dimensional Maps'!$C$8:$C$32,0),1)
/SUMIFS('Dimensional Maps'!I$39:I$63, 'Dimensional Maps'!$B$8:$B$32,$D322)))),0),0)</f>
        <v>0</v>
      </c>
      <c r="O322" s="115">
        <f>IFERROR(IF($G322 = "WholeBlg",IF(O$1&lt;2020, 0,
IF($H322="GWh",SUMIFS('Interim Analysis'!I:I,'Interim Analysis'!$B:$B,$B322,'Interim Analysis'!$C:$C,$C322,'Interim Analysis'!$F:$F,$F322,'Interim Analysis'!$G:$G,$H322,'Interim Analysis'!$E:$E,$E322),
SUMIFS('Interim Analysis'!I:I,'Interim Analysis'!$B:$B,$B322,'Interim Analysis'!$C:$C,$C322,'Interim Analysis'!$F:$F,$F322,'Interim Analysis'!$G:$G,$H322,'Interim Analysis'!$D:$D,$D322)
*(INDEX('Dimensional Maps'!J$39:J$63,MATCH($E322,'Dimensional Maps'!$C$8:$C$32,0),1)
/SUMIFS('Dimensional Maps'!J$39:J$63, 'Dimensional Maps'!$B$8:$B$32,$D322)))),0),0)</f>
        <v>0</v>
      </c>
      <c r="P322" s="115">
        <f>IFERROR(IF($G322 = "WholeBlg",IF(P$1&lt;2020, 0,
IF($H322="GWh",SUMIFS('Interim Analysis'!J:J,'Interim Analysis'!$B:$B,$B322,'Interim Analysis'!$C:$C,$C322,'Interim Analysis'!$F:$F,$F322,'Interim Analysis'!$G:$G,$H322,'Interim Analysis'!$E:$E,$E322),
SUMIFS('Interim Analysis'!J:J,'Interim Analysis'!$B:$B,$B322,'Interim Analysis'!$C:$C,$C322,'Interim Analysis'!$F:$F,$F322,'Interim Analysis'!$G:$G,$H322,'Interim Analysis'!$D:$D,$D322)
*(INDEX('Dimensional Maps'!K$39:K$63,MATCH($E322,'Dimensional Maps'!$C$8:$C$32,0),1)
/SUMIFS('Dimensional Maps'!K$39:K$63, 'Dimensional Maps'!$B$8:$B$32,$D322)))),0),0)</f>
        <v>0</v>
      </c>
      <c r="Q322" s="115">
        <f>IFERROR(IF($G322 = "WholeBlg",IF(Q$1&lt;2020, 0,
IF($H322="GWh",SUMIFS('Interim Analysis'!K:K,'Interim Analysis'!$B:$B,$B322,'Interim Analysis'!$C:$C,$C322,'Interim Analysis'!$F:$F,$F322,'Interim Analysis'!$G:$G,$H322,'Interim Analysis'!$E:$E,$E322),
SUMIFS('Interim Analysis'!K:K,'Interim Analysis'!$B:$B,$B322,'Interim Analysis'!$C:$C,$C322,'Interim Analysis'!$F:$F,$F322,'Interim Analysis'!$G:$G,$H322,'Interim Analysis'!$D:$D,$D322)
*(INDEX('Dimensional Maps'!L$39:L$63,MATCH($E322,'Dimensional Maps'!$C$8:$C$32,0),1)
/SUMIFS('Dimensional Maps'!L$39:L$63, 'Dimensional Maps'!$B$8:$B$32,$D322)))),0),0)</f>
        <v>0</v>
      </c>
      <c r="R322" s="115">
        <f>IFERROR(IF($G322 = "WholeBlg",IF(R$1&lt;2020, 0,
IF($H322="GWh",SUMIFS('Interim Analysis'!L:L,'Interim Analysis'!$B:$B,$B322,'Interim Analysis'!$C:$C,$C322,'Interim Analysis'!$F:$F,$F322,'Interim Analysis'!$G:$G,$H322,'Interim Analysis'!$E:$E,$E322),
SUMIFS('Interim Analysis'!L:L,'Interim Analysis'!$B:$B,$B322,'Interim Analysis'!$C:$C,$C322,'Interim Analysis'!$F:$F,$F322,'Interim Analysis'!$G:$G,$H322,'Interim Analysis'!$D:$D,$D322)
*(INDEX('Dimensional Maps'!M$39:M$63,MATCH($E322,'Dimensional Maps'!$C$8:$C$32,0),1)
/SUMIFS('Dimensional Maps'!M$39:M$63, 'Dimensional Maps'!$B$8:$B$32,$D322)))),0),0)</f>
        <v>0</v>
      </c>
      <c r="S322" s="115">
        <f>IFERROR(IF($G322 = "WholeBlg",IF(S$1&lt;2020, 0,
IF($H322="GWh",SUMIFS('Interim Analysis'!M:M,'Interim Analysis'!$B:$B,$B322,'Interim Analysis'!$C:$C,$C322,'Interim Analysis'!$F:$F,$F322,'Interim Analysis'!$G:$G,$H322,'Interim Analysis'!$E:$E,$E322),
SUMIFS('Interim Analysis'!M:M,'Interim Analysis'!$B:$B,$B322,'Interim Analysis'!$C:$C,$C322,'Interim Analysis'!$F:$F,$F322,'Interim Analysis'!$G:$G,$H322,'Interim Analysis'!$D:$D,$D322)
*(INDEX('Dimensional Maps'!N$39:N$63,MATCH($E322,'Dimensional Maps'!$C$8:$C$32,0),1)
/SUMIFS('Dimensional Maps'!N$39:N$63, 'Dimensional Maps'!$B$8:$B$32,$D322)))),0),0)</f>
        <v>0</v>
      </c>
      <c r="T322" s="115">
        <f>IFERROR(IF($G322 = "WholeBlg",IF(T$1&lt;2020, 0,
IF($H322="GWh",SUMIFS('Interim Analysis'!N:N,'Interim Analysis'!$B:$B,$B322,'Interim Analysis'!$C:$C,$C322,'Interim Analysis'!$F:$F,$F322,'Interim Analysis'!$G:$G,$H322,'Interim Analysis'!$E:$E,$E322),
SUMIFS('Interim Analysis'!N:N,'Interim Analysis'!$B:$B,$B322,'Interim Analysis'!$C:$C,$C322,'Interim Analysis'!$F:$F,$F322,'Interim Analysis'!$G:$G,$H322,'Interim Analysis'!$D:$D,$D322)
*(INDEX('Dimensional Maps'!O$39:O$63,MATCH($E322,'Dimensional Maps'!$C$8:$C$32,0),1)
/SUMIFS('Dimensional Maps'!O$39:O$63, 'Dimensional Maps'!$B$8:$B$32,$D322)))),0),0)</f>
        <v>0</v>
      </c>
      <c r="U322" s="115">
        <f>IFERROR(IF($G322 = "WholeBlg",IF(U$1&lt;2020, 0,
IF($H322="GWh",SUMIFS('Interim Analysis'!O:O,'Interim Analysis'!$B:$B,$B322,'Interim Analysis'!$C:$C,$C322,'Interim Analysis'!$F:$F,$F322,'Interim Analysis'!$G:$G,$H322,'Interim Analysis'!$E:$E,$E322),
SUMIFS('Interim Analysis'!O:O,'Interim Analysis'!$B:$B,$B322,'Interim Analysis'!$C:$C,$C322,'Interim Analysis'!$F:$F,$F322,'Interim Analysis'!$G:$G,$H322,'Interim Analysis'!$D:$D,$D322)
*(INDEX('Dimensional Maps'!P$39:P$63,MATCH($E322,'Dimensional Maps'!$C$8:$C$32,0),1)
/SUMIFS('Dimensional Maps'!P$39:P$63, 'Dimensional Maps'!$B$8:$B$32,$D322)))),0),0)</f>
        <v>0</v>
      </c>
      <c r="V322" s="115">
        <f>IFERROR(IF($G322 = "WholeBlg",IF(V$1&lt;2020, 0,
IF($H322="GWh",SUMIFS('Interim Analysis'!P:P,'Interim Analysis'!$B:$B,$B322,'Interim Analysis'!$C:$C,$C322,'Interim Analysis'!$F:$F,$F322,'Interim Analysis'!$G:$G,$H322,'Interim Analysis'!$E:$E,$E322),
SUMIFS('Interim Analysis'!P:P,'Interim Analysis'!$B:$B,$B322,'Interim Analysis'!$C:$C,$C322,'Interim Analysis'!$F:$F,$F322,'Interim Analysis'!$G:$G,$H322,'Interim Analysis'!$D:$D,$D322)
*(INDEX('Dimensional Maps'!Q$39:Q$63,MATCH($E322,'Dimensional Maps'!$C$8:$C$32,0),1)
/SUMIFS('Dimensional Maps'!Q$39:Q$63, 'Dimensional Maps'!$B$8:$B$32,$D322)))),0),0)</f>
        <v>0</v>
      </c>
      <c r="W322" s="115">
        <f>IFERROR(IF($G322 = "WholeBlg",IF(W$1&lt;2020, 0,
IF($H322="GWh",SUMIFS('Interim Analysis'!Q:Q,'Interim Analysis'!$B:$B,$B322,'Interim Analysis'!$C:$C,$C322,'Interim Analysis'!$F:$F,$F322,'Interim Analysis'!$G:$G,$H322,'Interim Analysis'!$E:$E,$E322),
SUMIFS('Interim Analysis'!Q:Q,'Interim Analysis'!$B:$B,$B322,'Interim Analysis'!$C:$C,$C322,'Interim Analysis'!$F:$F,$F322,'Interim Analysis'!$G:$G,$H322,'Interim Analysis'!$D:$D,$D322)
*(INDEX('Dimensional Maps'!R$39:R$63,MATCH($E322,'Dimensional Maps'!$C$8:$C$32,0),1)
/SUMIFS('Dimensional Maps'!R$39:R$63, 'Dimensional Maps'!$B$8:$B$32,$D322)))),0),0)</f>
        <v>0</v>
      </c>
    </row>
    <row r="323" spans="1:23" x14ac:dyDescent="0.25">
      <c r="A323" s="105" t="str">
        <f>Home!$C$20</f>
        <v>IOU Potential Program Savings ET</v>
      </c>
      <c r="B323" s="103" t="s">
        <v>237</v>
      </c>
      <c r="C323" s="103">
        <v>2</v>
      </c>
      <c r="D323" s="103" t="s">
        <v>210</v>
      </c>
      <c r="E323" s="103" t="s">
        <v>210</v>
      </c>
      <c r="F323" s="103" t="s">
        <v>186</v>
      </c>
      <c r="G323" s="103" t="s">
        <v>53</v>
      </c>
      <c r="H323" s="143" t="s">
        <v>18</v>
      </c>
      <c r="I323" s="115">
        <f>IFERROR(IF($G323 = "WholeBlg",IF(I$1&lt;2020, 0,
IF($H323="GWh",SUMIFS('Interim Analysis'!C:C,'Interim Analysis'!$B:$B,$B323,'Interim Analysis'!$C:$C,$C323,'Interim Analysis'!$F:$F,$F323,'Interim Analysis'!$G:$G,$H323,'Interim Analysis'!$E:$E,$E323),
SUMIFS('Interim Analysis'!C:C,'Interim Analysis'!$B:$B,$B323,'Interim Analysis'!$C:$C,$C323,'Interim Analysis'!$F:$F,$F323,'Interim Analysis'!$G:$G,$H323,'Interim Analysis'!$D:$D,$D323)
*(INDEX('Dimensional Maps'!D$39:D$63,MATCH($E323,'Dimensional Maps'!$C$8:$C$32,0),1)
/SUMIFS('Dimensional Maps'!D$39:D$63, 'Dimensional Maps'!$B$8:$B$32,$D323)))),0),0)</f>
        <v>0</v>
      </c>
      <c r="J323" s="115">
        <f>IFERROR(IF($G323 = "WholeBlg",IF(J$1&lt;2020, 0,
IF($H323="GWh",SUMIFS('Interim Analysis'!D:D,'Interim Analysis'!$B:$B,$B323,'Interim Analysis'!$C:$C,$C323,'Interim Analysis'!$F:$F,$F323,'Interim Analysis'!$G:$G,$H323,'Interim Analysis'!$E:$E,$E323),
SUMIFS('Interim Analysis'!D:D,'Interim Analysis'!$B:$B,$B323,'Interim Analysis'!$C:$C,$C323,'Interim Analysis'!$F:$F,$F323,'Interim Analysis'!$G:$G,$H323,'Interim Analysis'!$D:$D,$D323)
*(INDEX('Dimensional Maps'!E$39:E$63,MATCH($E323,'Dimensional Maps'!$C$8:$C$32,0),1)
/SUMIFS('Dimensional Maps'!E$39:E$63, 'Dimensional Maps'!$B$8:$B$32,$D323)))),0),0)</f>
        <v>0</v>
      </c>
      <c r="K323" s="115">
        <f>IFERROR(IF($G323 = "WholeBlg",IF(K$1&lt;2020, 0,
IF($H323="GWh",SUMIFS('Interim Analysis'!E:E,'Interim Analysis'!$B:$B,$B323,'Interim Analysis'!$C:$C,$C323,'Interim Analysis'!$F:$F,$F323,'Interim Analysis'!$G:$G,$H323,'Interim Analysis'!$E:$E,$E323),
SUMIFS('Interim Analysis'!E:E,'Interim Analysis'!$B:$B,$B323,'Interim Analysis'!$C:$C,$C323,'Interim Analysis'!$F:$F,$F323,'Interim Analysis'!$G:$G,$H323,'Interim Analysis'!$D:$D,$D323)
*(INDEX('Dimensional Maps'!F$39:F$63,MATCH($E323,'Dimensional Maps'!$C$8:$C$32,0),1)
/SUMIFS('Dimensional Maps'!F$39:F$63, 'Dimensional Maps'!$B$8:$B$32,$D323)))),0),0)</f>
        <v>0</v>
      </c>
      <c r="L323" s="115">
        <f>IFERROR(IF($G323 = "WholeBlg",IF(L$1&lt;2020, 0,
IF($H323="GWh",SUMIFS('Interim Analysis'!F:F,'Interim Analysis'!$B:$B,$B323,'Interim Analysis'!$C:$C,$C323,'Interim Analysis'!$F:$F,$F323,'Interim Analysis'!$G:$G,$H323,'Interim Analysis'!$E:$E,$E323),
SUMIFS('Interim Analysis'!F:F,'Interim Analysis'!$B:$B,$B323,'Interim Analysis'!$C:$C,$C323,'Interim Analysis'!$F:$F,$F323,'Interim Analysis'!$G:$G,$H323,'Interim Analysis'!$D:$D,$D323)
*(INDEX('Dimensional Maps'!G$39:G$63,MATCH($E323,'Dimensional Maps'!$C$8:$C$32,0),1)
/SUMIFS('Dimensional Maps'!G$39:G$63, 'Dimensional Maps'!$B$8:$B$32,$D323)))),0),0)</f>
        <v>0</v>
      </c>
      <c r="M323" s="115">
        <f>IFERROR(IF($G323 = "WholeBlg",IF(M$1&lt;2020, 0,
IF($H323="GWh",SUMIFS('Interim Analysis'!G:G,'Interim Analysis'!$B:$B,$B323,'Interim Analysis'!$C:$C,$C323,'Interim Analysis'!$F:$F,$F323,'Interim Analysis'!$G:$G,$H323,'Interim Analysis'!$E:$E,$E323),
SUMIFS('Interim Analysis'!G:G,'Interim Analysis'!$B:$B,$B323,'Interim Analysis'!$C:$C,$C323,'Interim Analysis'!$F:$F,$F323,'Interim Analysis'!$G:$G,$H323,'Interim Analysis'!$D:$D,$D323)
*(INDEX('Dimensional Maps'!H$39:H$63,MATCH($E323,'Dimensional Maps'!$C$8:$C$32,0),1)
/SUMIFS('Dimensional Maps'!H$39:H$63, 'Dimensional Maps'!$B$8:$B$32,$D323)))),0),0)</f>
        <v>0</v>
      </c>
      <c r="N323" s="115">
        <f>IFERROR(IF($G323 = "WholeBlg",IF(N$1&lt;2020, 0,
IF($H323="GWh",SUMIFS('Interim Analysis'!H:H,'Interim Analysis'!$B:$B,$B323,'Interim Analysis'!$C:$C,$C323,'Interim Analysis'!$F:$F,$F323,'Interim Analysis'!$G:$G,$H323,'Interim Analysis'!$E:$E,$E323),
SUMIFS('Interim Analysis'!H:H,'Interim Analysis'!$B:$B,$B323,'Interim Analysis'!$C:$C,$C323,'Interim Analysis'!$F:$F,$F323,'Interim Analysis'!$G:$G,$H323,'Interim Analysis'!$D:$D,$D323)
*(INDEX('Dimensional Maps'!I$39:I$63,MATCH($E323,'Dimensional Maps'!$C$8:$C$32,0),1)
/SUMIFS('Dimensional Maps'!I$39:I$63, 'Dimensional Maps'!$B$8:$B$32,$D323)))),0),0)</f>
        <v>0</v>
      </c>
      <c r="O323" s="115">
        <f>IFERROR(IF($G323 = "WholeBlg",IF(O$1&lt;2020, 0,
IF($H323="GWh",SUMIFS('Interim Analysis'!I:I,'Interim Analysis'!$B:$B,$B323,'Interim Analysis'!$C:$C,$C323,'Interim Analysis'!$F:$F,$F323,'Interim Analysis'!$G:$G,$H323,'Interim Analysis'!$E:$E,$E323),
SUMIFS('Interim Analysis'!I:I,'Interim Analysis'!$B:$B,$B323,'Interim Analysis'!$C:$C,$C323,'Interim Analysis'!$F:$F,$F323,'Interim Analysis'!$G:$G,$H323,'Interim Analysis'!$D:$D,$D323)
*(INDEX('Dimensional Maps'!J$39:J$63,MATCH($E323,'Dimensional Maps'!$C$8:$C$32,0),1)
/SUMIFS('Dimensional Maps'!J$39:J$63, 'Dimensional Maps'!$B$8:$B$32,$D323)))),0),0)</f>
        <v>0</v>
      </c>
      <c r="P323" s="115">
        <f>IFERROR(IF($G323 = "WholeBlg",IF(P$1&lt;2020, 0,
IF($H323="GWh",SUMIFS('Interim Analysis'!J:J,'Interim Analysis'!$B:$B,$B323,'Interim Analysis'!$C:$C,$C323,'Interim Analysis'!$F:$F,$F323,'Interim Analysis'!$G:$G,$H323,'Interim Analysis'!$E:$E,$E323),
SUMIFS('Interim Analysis'!J:J,'Interim Analysis'!$B:$B,$B323,'Interim Analysis'!$C:$C,$C323,'Interim Analysis'!$F:$F,$F323,'Interim Analysis'!$G:$G,$H323,'Interim Analysis'!$D:$D,$D323)
*(INDEX('Dimensional Maps'!K$39:K$63,MATCH($E323,'Dimensional Maps'!$C$8:$C$32,0),1)
/SUMIFS('Dimensional Maps'!K$39:K$63, 'Dimensional Maps'!$B$8:$B$32,$D323)))),0),0)</f>
        <v>0</v>
      </c>
      <c r="Q323" s="115">
        <f>IFERROR(IF($G323 = "WholeBlg",IF(Q$1&lt;2020, 0,
IF($H323="GWh",SUMIFS('Interim Analysis'!K:K,'Interim Analysis'!$B:$B,$B323,'Interim Analysis'!$C:$C,$C323,'Interim Analysis'!$F:$F,$F323,'Interim Analysis'!$G:$G,$H323,'Interim Analysis'!$E:$E,$E323),
SUMIFS('Interim Analysis'!K:K,'Interim Analysis'!$B:$B,$B323,'Interim Analysis'!$C:$C,$C323,'Interim Analysis'!$F:$F,$F323,'Interim Analysis'!$G:$G,$H323,'Interim Analysis'!$D:$D,$D323)
*(INDEX('Dimensional Maps'!L$39:L$63,MATCH($E323,'Dimensional Maps'!$C$8:$C$32,0),1)
/SUMIFS('Dimensional Maps'!L$39:L$63, 'Dimensional Maps'!$B$8:$B$32,$D323)))),0),0)</f>
        <v>0</v>
      </c>
      <c r="R323" s="115">
        <f>IFERROR(IF($G323 = "WholeBlg",IF(R$1&lt;2020, 0,
IF($H323="GWh",SUMIFS('Interim Analysis'!L:L,'Interim Analysis'!$B:$B,$B323,'Interim Analysis'!$C:$C,$C323,'Interim Analysis'!$F:$F,$F323,'Interim Analysis'!$G:$G,$H323,'Interim Analysis'!$E:$E,$E323),
SUMIFS('Interim Analysis'!L:L,'Interim Analysis'!$B:$B,$B323,'Interim Analysis'!$C:$C,$C323,'Interim Analysis'!$F:$F,$F323,'Interim Analysis'!$G:$G,$H323,'Interim Analysis'!$D:$D,$D323)
*(INDEX('Dimensional Maps'!M$39:M$63,MATCH($E323,'Dimensional Maps'!$C$8:$C$32,0),1)
/SUMIFS('Dimensional Maps'!M$39:M$63, 'Dimensional Maps'!$B$8:$B$32,$D323)))),0),0)</f>
        <v>0</v>
      </c>
      <c r="S323" s="115">
        <f>IFERROR(IF($G323 = "WholeBlg",IF(S$1&lt;2020, 0,
IF($H323="GWh",SUMIFS('Interim Analysis'!M:M,'Interim Analysis'!$B:$B,$B323,'Interim Analysis'!$C:$C,$C323,'Interim Analysis'!$F:$F,$F323,'Interim Analysis'!$G:$G,$H323,'Interim Analysis'!$E:$E,$E323),
SUMIFS('Interim Analysis'!M:M,'Interim Analysis'!$B:$B,$B323,'Interim Analysis'!$C:$C,$C323,'Interim Analysis'!$F:$F,$F323,'Interim Analysis'!$G:$G,$H323,'Interim Analysis'!$D:$D,$D323)
*(INDEX('Dimensional Maps'!N$39:N$63,MATCH($E323,'Dimensional Maps'!$C$8:$C$32,0),1)
/SUMIFS('Dimensional Maps'!N$39:N$63, 'Dimensional Maps'!$B$8:$B$32,$D323)))),0),0)</f>
        <v>0</v>
      </c>
      <c r="T323" s="115">
        <f>IFERROR(IF($G323 = "WholeBlg",IF(T$1&lt;2020, 0,
IF($H323="GWh",SUMIFS('Interim Analysis'!N:N,'Interim Analysis'!$B:$B,$B323,'Interim Analysis'!$C:$C,$C323,'Interim Analysis'!$F:$F,$F323,'Interim Analysis'!$G:$G,$H323,'Interim Analysis'!$E:$E,$E323),
SUMIFS('Interim Analysis'!N:N,'Interim Analysis'!$B:$B,$B323,'Interim Analysis'!$C:$C,$C323,'Interim Analysis'!$F:$F,$F323,'Interim Analysis'!$G:$G,$H323,'Interim Analysis'!$D:$D,$D323)
*(INDEX('Dimensional Maps'!O$39:O$63,MATCH($E323,'Dimensional Maps'!$C$8:$C$32,0),1)
/SUMIFS('Dimensional Maps'!O$39:O$63, 'Dimensional Maps'!$B$8:$B$32,$D323)))),0),0)</f>
        <v>0</v>
      </c>
      <c r="U323" s="115">
        <f>IFERROR(IF($G323 = "WholeBlg",IF(U$1&lt;2020, 0,
IF($H323="GWh",SUMIFS('Interim Analysis'!O:O,'Interim Analysis'!$B:$B,$B323,'Interim Analysis'!$C:$C,$C323,'Interim Analysis'!$F:$F,$F323,'Interim Analysis'!$G:$G,$H323,'Interim Analysis'!$E:$E,$E323),
SUMIFS('Interim Analysis'!O:O,'Interim Analysis'!$B:$B,$B323,'Interim Analysis'!$C:$C,$C323,'Interim Analysis'!$F:$F,$F323,'Interim Analysis'!$G:$G,$H323,'Interim Analysis'!$D:$D,$D323)
*(INDEX('Dimensional Maps'!P$39:P$63,MATCH($E323,'Dimensional Maps'!$C$8:$C$32,0),1)
/SUMIFS('Dimensional Maps'!P$39:P$63, 'Dimensional Maps'!$B$8:$B$32,$D323)))),0),0)</f>
        <v>0</v>
      </c>
      <c r="V323" s="115">
        <f>IFERROR(IF($G323 = "WholeBlg",IF(V$1&lt;2020, 0,
IF($H323="GWh",SUMIFS('Interim Analysis'!P:P,'Interim Analysis'!$B:$B,$B323,'Interim Analysis'!$C:$C,$C323,'Interim Analysis'!$F:$F,$F323,'Interim Analysis'!$G:$G,$H323,'Interim Analysis'!$E:$E,$E323),
SUMIFS('Interim Analysis'!P:P,'Interim Analysis'!$B:$B,$B323,'Interim Analysis'!$C:$C,$C323,'Interim Analysis'!$F:$F,$F323,'Interim Analysis'!$G:$G,$H323,'Interim Analysis'!$D:$D,$D323)
*(INDEX('Dimensional Maps'!Q$39:Q$63,MATCH($E323,'Dimensional Maps'!$C$8:$C$32,0),1)
/SUMIFS('Dimensional Maps'!Q$39:Q$63, 'Dimensional Maps'!$B$8:$B$32,$D323)))),0),0)</f>
        <v>0</v>
      </c>
      <c r="W323" s="115">
        <f>IFERROR(IF($G323 = "WholeBlg",IF(W$1&lt;2020, 0,
IF($H323="GWh",SUMIFS('Interim Analysis'!Q:Q,'Interim Analysis'!$B:$B,$B323,'Interim Analysis'!$C:$C,$C323,'Interim Analysis'!$F:$F,$F323,'Interim Analysis'!$G:$G,$H323,'Interim Analysis'!$E:$E,$E323),
SUMIFS('Interim Analysis'!Q:Q,'Interim Analysis'!$B:$B,$B323,'Interim Analysis'!$C:$C,$C323,'Interim Analysis'!$F:$F,$F323,'Interim Analysis'!$G:$G,$H323,'Interim Analysis'!$D:$D,$D323)
*(INDEX('Dimensional Maps'!R$39:R$63,MATCH($E323,'Dimensional Maps'!$C$8:$C$32,0),1)
/SUMIFS('Dimensional Maps'!R$39:R$63, 'Dimensional Maps'!$B$8:$B$32,$D323)))),0),0)</f>
        <v>0</v>
      </c>
    </row>
    <row r="324" spans="1:23" x14ac:dyDescent="0.25">
      <c r="A324" s="105" t="str">
        <f>Home!$C$20</f>
        <v>IOU Potential Program Savings ET</v>
      </c>
      <c r="B324" s="103" t="s">
        <v>237</v>
      </c>
      <c r="C324" s="103">
        <v>2</v>
      </c>
      <c r="D324" s="103" t="s">
        <v>210</v>
      </c>
      <c r="E324" s="103" t="s">
        <v>210</v>
      </c>
      <c r="F324" s="103" t="s">
        <v>167</v>
      </c>
      <c r="G324" s="103" t="s">
        <v>53</v>
      </c>
      <c r="H324" s="143" t="s">
        <v>20</v>
      </c>
      <c r="I324" s="115">
        <f>IFERROR(IF($G324 = "WholeBlg",IF(I$1&lt;2020, 0,
IF($H324="GWh",SUMIFS('Interim Analysis'!C:C,'Interim Analysis'!$B:$B,$B324,'Interim Analysis'!$C:$C,$C324,'Interim Analysis'!$F:$F,$F324,'Interim Analysis'!$G:$G,$H324,'Interim Analysis'!$E:$E,$E324),
SUMIFS('Interim Analysis'!C:C,'Interim Analysis'!$B:$B,$B324,'Interim Analysis'!$C:$C,$C324,'Interim Analysis'!$F:$F,$F324,'Interim Analysis'!$G:$G,$H324,'Interim Analysis'!$D:$D,$D324)
*(INDEX('Dimensional Maps'!D$39:D$63,MATCH($E324,'Dimensional Maps'!$C$8:$C$32,0),1)
/SUMIFS('Dimensional Maps'!D$39:D$63, 'Dimensional Maps'!$B$8:$B$32,$D324)))),0),0)</f>
        <v>0</v>
      </c>
      <c r="J324" s="115">
        <f>IFERROR(IF($G324 = "WholeBlg",IF(J$1&lt;2020, 0,
IF($H324="GWh",SUMIFS('Interim Analysis'!D:D,'Interim Analysis'!$B:$B,$B324,'Interim Analysis'!$C:$C,$C324,'Interim Analysis'!$F:$F,$F324,'Interim Analysis'!$G:$G,$H324,'Interim Analysis'!$E:$E,$E324),
SUMIFS('Interim Analysis'!D:D,'Interim Analysis'!$B:$B,$B324,'Interim Analysis'!$C:$C,$C324,'Interim Analysis'!$F:$F,$F324,'Interim Analysis'!$G:$G,$H324,'Interim Analysis'!$D:$D,$D324)
*(INDEX('Dimensional Maps'!E$39:E$63,MATCH($E324,'Dimensional Maps'!$C$8:$C$32,0),1)
/SUMIFS('Dimensional Maps'!E$39:E$63, 'Dimensional Maps'!$B$8:$B$32,$D324)))),0),0)</f>
        <v>0</v>
      </c>
      <c r="K324" s="115">
        <f>IFERROR(IF($G324 = "WholeBlg",IF(K$1&lt;2020, 0,
IF($H324="GWh",SUMIFS('Interim Analysis'!E:E,'Interim Analysis'!$B:$B,$B324,'Interim Analysis'!$C:$C,$C324,'Interim Analysis'!$F:$F,$F324,'Interim Analysis'!$G:$G,$H324,'Interim Analysis'!$E:$E,$E324),
SUMIFS('Interim Analysis'!E:E,'Interim Analysis'!$B:$B,$B324,'Interim Analysis'!$C:$C,$C324,'Interim Analysis'!$F:$F,$F324,'Interim Analysis'!$G:$G,$H324,'Interim Analysis'!$D:$D,$D324)
*(INDEX('Dimensional Maps'!F$39:F$63,MATCH($E324,'Dimensional Maps'!$C$8:$C$32,0),1)
/SUMIFS('Dimensional Maps'!F$39:F$63, 'Dimensional Maps'!$B$8:$B$32,$D324)))),0),0)</f>
        <v>0</v>
      </c>
      <c r="L324" s="115">
        <f>IFERROR(IF($G324 = "WholeBlg",IF(L$1&lt;2020, 0,
IF($H324="GWh",SUMIFS('Interim Analysis'!F:F,'Interim Analysis'!$B:$B,$B324,'Interim Analysis'!$C:$C,$C324,'Interim Analysis'!$F:$F,$F324,'Interim Analysis'!$G:$G,$H324,'Interim Analysis'!$E:$E,$E324),
SUMIFS('Interim Analysis'!F:F,'Interim Analysis'!$B:$B,$B324,'Interim Analysis'!$C:$C,$C324,'Interim Analysis'!$F:$F,$F324,'Interim Analysis'!$G:$G,$H324,'Interim Analysis'!$D:$D,$D324)
*(INDEX('Dimensional Maps'!G$39:G$63,MATCH($E324,'Dimensional Maps'!$C$8:$C$32,0),1)
/SUMIFS('Dimensional Maps'!G$39:G$63, 'Dimensional Maps'!$B$8:$B$32,$D324)))),0),0)</f>
        <v>0</v>
      </c>
      <c r="M324" s="115">
        <f>IFERROR(IF($G324 = "WholeBlg",IF(M$1&lt;2020, 0,
IF($H324="GWh",SUMIFS('Interim Analysis'!G:G,'Interim Analysis'!$B:$B,$B324,'Interim Analysis'!$C:$C,$C324,'Interim Analysis'!$F:$F,$F324,'Interim Analysis'!$G:$G,$H324,'Interim Analysis'!$E:$E,$E324),
SUMIFS('Interim Analysis'!G:G,'Interim Analysis'!$B:$B,$B324,'Interim Analysis'!$C:$C,$C324,'Interim Analysis'!$F:$F,$F324,'Interim Analysis'!$G:$G,$H324,'Interim Analysis'!$D:$D,$D324)
*(INDEX('Dimensional Maps'!H$39:H$63,MATCH($E324,'Dimensional Maps'!$C$8:$C$32,0),1)
/SUMIFS('Dimensional Maps'!H$39:H$63, 'Dimensional Maps'!$B$8:$B$32,$D324)))),0),0)</f>
        <v>0</v>
      </c>
      <c r="N324" s="115">
        <f>IFERROR(IF($G324 = "WholeBlg",IF(N$1&lt;2020, 0,
IF($H324="GWh",SUMIFS('Interim Analysis'!H:H,'Interim Analysis'!$B:$B,$B324,'Interim Analysis'!$C:$C,$C324,'Interim Analysis'!$F:$F,$F324,'Interim Analysis'!$G:$G,$H324,'Interim Analysis'!$E:$E,$E324),
SUMIFS('Interim Analysis'!H:H,'Interim Analysis'!$B:$B,$B324,'Interim Analysis'!$C:$C,$C324,'Interim Analysis'!$F:$F,$F324,'Interim Analysis'!$G:$G,$H324,'Interim Analysis'!$D:$D,$D324)
*(INDEX('Dimensional Maps'!I$39:I$63,MATCH($E324,'Dimensional Maps'!$C$8:$C$32,0),1)
/SUMIFS('Dimensional Maps'!I$39:I$63, 'Dimensional Maps'!$B$8:$B$32,$D324)))),0),0)</f>
        <v>0</v>
      </c>
      <c r="O324" s="115">
        <f>IFERROR(IF($G324 = "WholeBlg",IF(O$1&lt;2020, 0,
IF($H324="GWh",SUMIFS('Interim Analysis'!I:I,'Interim Analysis'!$B:$B,$B324,'Interim Analysis'!$C:$C,$C324,'Interim Analysis'!$F:$F,$F324,'Interim Analysis'!$G:$G,$H324,'Interim Analysis'!$E:$E,$E324),
SUMIFS('Interim Analysis'!I:I,'Interim Analysis'!$B:$B,$B324,'Interim Analysis'!$C:$C,$C324,'Interim Analysis'!$F:$F,$F324,'Interim Analysis'!$G:$G,$H324,'Interim Analysis'!$D:$D,$D324)
*(INDEX('Dimensional Maps'!J$39:J$63,MATCH($E324,'Dimensional Maps'!$C$8:$C$32,0),1)
/SUMIFS('Dimensional Maps'!J$39:J$63, 'Dimensional Maps'!$B$8:$B$32,$D324)))),0),0)</f>
        <v>0</v>
      </c>
      <c r="P324" s="115">
        <f>IFERROR(IF($G324 = "WholeBlg",IF(P$1&lt;2020, 0,
IF($H324="GWh",SUMIFS('Interim Analysis'!J:J,'Interim Analysis'!$B:$B,$B324,'Interim Analysis'!$C:$C,$C324,'Interim Analysis'!$F:$F,$F324,'Interim Analysis'!$G:$G,$H324,'Interim Analysis'!$E:$E,$E324),
SUMIFS('Interim Analysis'!J:J,'Interim Analysis'!$B:$B,$B324,'Interim Analysis'!$C:$C,$C324,'Interim Analysis'!$F:$F,$F324,'Interim Analysis'!$G:$G,$H324,'Interim Analysis'!$D:$D,$D324)
*(INDEX('Dimensional Maps'!K$39:K$63,MATCH($E324,'Dimensional Maps'!$C$8:$C$32,0),1)
/SUMIFS('Dimensional Maps'!K$39:K$63, 'Dimensional Maps'!$B$8:$B$32,$D324)))),0),0)</f>
        <v>0</v>
      </c>
      <c r="Q324" s="115">
        <f>IFERROR(IF($G324 = "WholeBlg",IF(Q$1&lt;2020, 0,
IF($H324="GWh",SUMIFS('Interim Analysis'!K:K,'Interim Analysis'!$B:$B,$B324,'Interim Analysis'!$C:$C,$C324,'Interim Analysis'!$F:$F,$F324,'Interim Analysis'!$G:$G,$H324,'Interim Analysis'!$E:$E,$E324),
SUMIFS('Interim Analysis'!K:K,'Interim Analysis'!$B:$B,$B324,'Interim Analysis'!$C:$C,$C324,'Interim Analysis'!$F:$F,$F324,'Interim Analysis'!$G:$G,$H324,'Interim Analysis'!$D:$D,$D324)
*(INDEX('Dimensional Maps'!L$39:L$63,MATCH($E324,'Dimensional Maps'!$C$8:$C$32,0),1)
/SUMIFS('Dimensional Maps'!L$39:L$63, 'Dimensional Maps'!$B$8:$B$32,$D324)))),0),0)</f>
        <v>0</v>
      </c>
      <c r="R324" s="115">
        <f>IFERROR(IF($G324 = "WholeBlg",IF(R$1&lt;2020, 0,
IF($H324="GWh",SUMIFS('Interim Analysis'!L:L,'Interim Analysis'!$B:$B,$B324,'Interim Analysis'!$C:$C,$C324,'Interim Analysis'!$F:$F,$F324,'Interim Analysis'!$G:$G,$H324,'Interim Analysis'!$E:$E,$E324),
SUMIFS('Interim Analysis'!L:L,'Interim Analysis'!$B:$B,$B324,'Interim Analysis'!$C:$C,$C324,'Interim Analysis'!$F:$F,$F324,'Interim Analysis'!$G:$G,$H324,'Interim Analysis'!$D:$D,$D324)
*(INDEX('Dimensional Maps'!M$39:M$63,MATCH($E324,'Dimensional Maps'!$C$8:$C$32,0),1)
/SUMIFS('Dimensional Maps'!M$39:M$63, 'Dimensional Maps'!$B$8:$B$32,$D324)))),0),0)</f>
        <v>0</v>
      </c>
      <c r="S324" s="115">
        <f>IFERROR(IF($G324 = "WholeBlg",IF(S$1&lt;2020, 0,
IF($H324="GWh",SUMIFS('Interim Analysis'!M:M,'Interim Analysis'!$B:$B,$B324,'Interim Analysis'!$C:$C,$C324,'Interim Analysis'!$F:$F,$F324,'Interim Analysis'!$G:$G,$H324,'Interim Analysis'!$E:$E,$E324),
SUMIFS('Interim Analysis'!M:M,'Interim Analysis'!$B:$B,$B324,'Interim Analysis'!$C:$C,$C324,'Interim Analysis'!$F:$F,$F324,'Interim Analysis'!$G:$G,$H324,'Interim Analysis'!$D:$D,$D324)
*(INDEX('Dimensional Maps'!N$39:N$63,MATCH($E324,'Dimensional Maps'!$C$8:$C$32,0),1)
/SUMIFS('Dimensional Maps'!N$39:N$63, 'Dimensional Maps'!$B$8:$B$32,$D324)))),0),0)</f>
        <v>0</v>
      </c>
      <c r="T324" s="115">
        <f>IFERROR(IF($G324 = "WholeBlg",IF(T$1&lt;2020, 0,
IF($H324="GWh",SUMIFS('Interim Analysis'!N:N,'Interim Analysis'!$B:$B,$B324,'Interim Analysis'!$C:$C,$C324,'Interim Analysis'!$F:$F,$F324,'Interim Analysis'!$G:$G,$H324,'Interim Analysis'!$E:$E,$E324),
SUMIFS('Interim Analysis'!N:N,'Interim Analysis'!$B:$B,$B324,'Interim Analysis'!$C:$C,$C324,'Interim Analysis'!$F:$F,$F324,'Interim Analysis'!$G:$G,$H324,'Interim Analysis'!$D:$D,$D324)
*(INDEX('Dimensional Maps'!O$39:O$63,MATCH($E324,'Dimensional Maps'!$C$8:$C$32,0),1)
/SUMIFS('Dimensional Maps'!O$39:O$63, 'Dimensional Maps'!$B$8:$B$32,$D324)))),0),0)</f>
        <v>0</v>
      </c>
      <c r="U324" s="115">
        <f>IFERROR(IF($G324 = "WholeBlg",IF(U$1&lt;2020, 0,
IF($H324="GWh",SUMIFS('Interim Analysis'!O:O,'Interim Analysis'!$B:$B,$B324,'Interim Analysis'!$C:$C,$C324,'Interim Analysis'!$F:$F,$F324,'Interim Analysis'!$G:$G,$H324,'Interim Analysis'!$E:$E,$E324),
SUMIFS('Interim Analysis'!O:O,'Interim Analysis'!$B:$B,$B324,'Interim Analysis'!$C:$C,$C324,'Interim Analysis'!$F:$F,$F324,'Interim Analysis'!$G:$G,$H324,'Interim Analysis'!$D:$D,$D324)
*(INDEX('Dimensional Maps'!P$39:P$63,MATCH($E324,'Dimensional Maps'!$C$8:$C$32,0),1)
/SUMIFS('Dimensional Maps'!P$39:P$63, 'Dimensional Maps'!$B$8:$B$32,$D324)))),0),0)</f>
        <v>0</v>
      </c>
      <c r="V324" s="115">
        <f>IFERROR(IF($G324 = "WholeBlg",IF(V$1&lt;2020, 0,
IF($H324="GWh",SUMIFS('Interim Analysis'!P:P,'Interim Analysis'!$B:$B,$B324,'Interim Analysis'!$C:$C,$C324,'Interim Analysis'!$F:$F,$F324,'Interim Analysis'!$G:$G,$H324,'Interim Analysis'!$E:$E,$E324),
SUMIFS('Interim Analysis'!P:P,'Interim Analysis'!$B:$B,$B324,'Interim Analysis'!$C:$C,$C324,'Interim Analysis'!$F:$F,$F324,'Interim Analysis'!$G:$G,$H324,'Interim Analysis'!$D:$D,$D324)
*(INDEX('Dimensional Maps'!Q$39:Q$63,MATCH($E324,'Dimensional Maps'!$C$8:$C$32,0),1)
/SUMIFS('Dimensional Maps'!Q$39:Q$63, 'Dimensional Maps'!$B$8:$B$32,$D324)))),0),0)</f>
        <v>0</v>
      </c>
      <c r="W324" s="115">
        <f>IFERROR(IF($G324 = "WholeBlg",IF(W$1&lt;2020, 0,
IF($H324="GWh",SUMIFS('Interim Analysis'!Q:Q,'Interim Analysis'!$B:$B,$B324,'Interim Analysis'!$C:$C,$C324,'Interim Analysis'!$F:$F,$F324,'Interim Analysis'!$G:$G,$H324,'Interim Analysis'!$E:$E,$E324),
SUMIFS('Interim Analysis'!Q:Q,'Interim Analysis'!$B:$B,$B324,'Interim Analysis'!$C:$C,$C324,'Interim Analysis'!$F:$F,$F324,'Interim Analysis'!$G:$G,$H324,'Interim Analysis'!$D:$D,$D324)
*(INDEX('Dimensional Maps'!R$39:R$63,MATCH($E324,'Dimensional Maps'!$C$8:$C$32,0),1)
/SUMIFS('Dimensional Maps'!R$39:R$63, 'Dimensional Maps'!$B$8:$B$32,$D324)))),0),0)</f>
        <v>0</v>
      </c>
    </row>
    <row r="325" spans="1:23" x14ac:dyDescent="0.25">
      <c r="A325" s="105" t="str">
        <f>Home!$C$20</f>
        <v>IOU Potential Program Savings ET</v>
      </c>
      <c r="B325" s="103" t="s">
        <v>237</v>
      </c>
      <c r="C325" s="103">
        <v>2</v>
      </c>
      <c r="D325" s="103" t="s">
        <v>210</v>
      </c>
      <c r="E325" s="103" t="s">
        <v>210</v>
      </c>
      <c r="F325" s="103" t="s">
        <v>186</v>
      </c>
      <c r="G325" s="103" t="s">
        <v>53</v>
      </c>
      <c r="H325" s="143" t="s">
        <v>20</v>
      </c>
      <c r="I325" s="115">
        <f>IFERROR(IF($G325 = "WholeBlg",IF(I$1&lt;2020, 0,
IF($H325="GWh",SUMIFS('Interim Analysis'!C:C,'Interim Analysis'!$B:$B,$B325,'Interim Analysis'!$C:$C,$C325,'Interim Analysis'!$F:$F,$F325,'Interim Analysis'!$G:$G,$H325,'Interim Analysis'!$E:$E,$E325),
SUMIFS('Interim Analysis'!C:C,'Interim Analysis'!$B:$B,$B325,'Interim Analysis'!$C:$C,$C325,'Interim Analysis'!$F:$F,$F325,'Interim Analysis'!$G:$G,$H325,'Interim Analysis'!$D:$D,$D325)
*(INDEX('Dimensional Maps'!D$39:D$63,MATCH($E325,'Dimensional Maps'!$C$8:$C$32,0),1)
/SUMIFS('Dimensional Maps'!D$39:D$63, 'Dimensional Maps'!$B$8:$B$32,$D325)))),0),0)</f>
        <v>0</v>
      </c>
      <c r="J325" s="115">
        <f>IFERROR(IF($G325 = "WholeBlg",IF(J$1&lt;2020, 0,
IF($H325="GWh",SUMIFS('Interim Analysis'!D:D,'Interim Analysis'!$B:$B,$B325,'Interim Analysis'!$C:$C,$C325,'Interim Analysis'!$F:$F,$F325,'Interim Analysis'!$G:$G,$H325,'Interim Analysis'!$E:$E,$E325),
SUMIFS('Interim Analysis'!D:D,'Interim Analysis'!$B:$B,$B325,'Interim Analysis'!$C:$C,$C325,'Interim Analysis'!$F:$F,$F325,'Interim Analysis'!$G:$G,$H325,'Interim Analysis'!$D:$D,$D325)
*(INDEX('Dimensional Maps'!E$39:E$63,MATCH($E325,'Dimensional Maps'!$C$8:$C$32,0),1)
/SUMIFS('Dimensional Maps'!E$39:E$63, 'Dimensional Maps'!$B$8:$B$32,$D325)))),0),0)</f>
        <v>0</v>
      </c>
      <c r="K325" s="115">
        <f>IFERROR(IF($G325 = "WholeBlg",IF(K$1&lt;2020, 0,
IF($H325="GWh",SUMIFS('Interim Analysis'!E:E,'Interim Analysis'!$B:$B,$B325,'Interim Analysis'!$C:$C,$C325,'Interim Analysis'!$F:$F,$F325,'Interim Analysis'!$G:$G,$H325,'Interim Analysis'!$E:$E,$E325),
SUMIFS('Interim Analysis'!E:E,'Interim Analysis'!$B:$B,$B325,'Interim Analysis'!$C:$C,$C325,'Interim Analysis'!$F:$F,$F325,'Interim Analysis'!$G:$G,$H325,'Interim Analysis'!$D:$D,$D325)
*(INDEX('Dimensional Maps'!F$39:F$63,MATCH($E325,'Dimensional Maps'!$C$8:$C$32,0),1)
/SUMIFS('Dimensional Maps'!F$39:F$63, 'Dimensional Maps'!$B$8:$B$32,$D325)))),0),0)</f>
        <v>0</v>
      </c>
      <c r="L325" s="115">
        <f>IFERROR(IF($G325 = "WholeBlg",IF(L$1&lt;2020, 0,
IF($H325="GWh",SUMIFS('Interim Analysis'!F:F,'Interim Analysis'!$B:$B,$B325,'Interim Analysis'!$C:$C,$C325,'Interim Analysis'!$F:$F,$F325,'Interim Analysis'!$G:$G,$H325,'Interim Analysis'!$E:$E,$E325),
SUMIFS('Interim Analysis'!F:F,'Interim Analysis'!$B:$B,$B325,'Interim Analysis'!$C:$C,$C325,'Interim Analysis'!$F:$F,$F325,'Interim Analysis'!$G:$G,$H325,'Interim Analysis'!$D:$D,$D325)
*(INDEX('Dimensional Maps'!G$39:G$63,MATCH($E325,'Dimensional Maps'!$C$8:$C$32,0),1)
/SUMIFS('Dimensional Maps'!G$39:G$63, 'Dimensional Maps'!$B$8:$B$32,$D325)))),0),0)</f>
        <v>0</v>
      </c>
      <c r="M325" s="115">
        <f>IFERROR(IF($G325 = "WholeBlg",IF(M$1&lt;2020, 0,
IF($H325="GWh",SUMIFS('Interim Analysis'!G:G,'Interim Analysis'!$B:$B,$B325,'Interim Analysis'!$C:$C,$C325,'Interim Analysis'!$F:$F,$F325,'Interim Analysis'!$G:$G,$H325,'Interim Analysis'!$E:$E,$E325),
SUMIFS('Interim Analysis'!G:G,'Interim Analysis'!$B:$B,$B325,'Interim Analysis'!$C:$C,$C325,'Interim Analysis'!$F:$F,$F325,'Interim Analysis'!$G:$G,$H325,'Interim Analysis'!$D:$D,$D325)
*(INDEX('Dimensional Maps'!H$39:H$63,MATCH($E325,'Dimensional Maps'!$C$8:$C$32,0),1)
/SUMIFS('Dimensional Maps'!H$39:H$63, 'Dimensional Maps'!$B$8:$B$32,$D325)))),0),0)</f>
        <v>0</v>
      </c>
      <c r="N325" s="115">
        <f>IFERROR(IF($G325 = "WholeBlg",IF(N$1&lt;2020, 0,
IF($H325="GWh",SUMIFS('Interim Analysis'!H:H,'Interim Analysis'!$B:$B,$B325,'Interim Analysis'!$C:$C,$C325,'Interim Analysis'!$F:$F,$F325,'Interim Analysis'!$G:$G,$H325,'Interim Analysis'!$E:$E,$E325),
SUMIFS('Interim Analysis'!H:H,'Interim Analysis'!$B:$B,$B325,'Interim Analysis'!$C:$C,$C325,'Interim Analysis'!$F:$F,$F325,'Interim Analysis'!$G:$G,$H325,'Interim Analysis'!$D:$D,$D325)
*(INDEX('Dimensional Maps'!I$39:I$63,MATCH($E325,'Dimensional Maps'!$C$8:$C$32,0),1)
/SUMIFS('Dimensional Maps'!I$39:I$63, 'Dimensional Maps'!$B$8:$B$32,$D325)))),0),0)</f>
        <v>0</v>
      </c>
      <c r="O325" s="115">
        <f>IFERROR(IF($G325 = "WholeBlg",IF(O$1&lt;2020, 0,
IF($H325="GWh",SUMIFS('Interim Analysis'!I:I,'Interim Analysis'!$B:$B,$B325,'Interim Analysis'!$C:$C,$C325,'Interim Analysis'!$F:$F,$F325,'Interim Analysis'!$G:$G,$H325,'Interim Analysis'!$E:$E,$E325),
SUMIFS('Interim Analysis'!I:I,'Interim Analysis'!$B:$B,$B325,'Interim Analysis'!$C:$C,$C325,'Interim Analysis'!$F:$F,$F325,'Interim Analysis'!$G:$G,$H325,'Interim Analysis'!$D:$D,$D325)
*(INDEX('Dimensional Maps'!J$39:J$63,MATCH($E325,'Dimensional Maps'!$C$8:$C$32,0),1)
/SUMIFS('Dimensional Maps'!J$39:J$63, 'Dimensional Maps'!$B$8:$B$32,$D325)))),0),0)</f>
        <v>0</v>
      </c>
      <c r="P325" s="115">
        <f>IFERROR(IF($G325 = "WholeBlg",IF(P$1&lt;2020, 0,
IF($H325="GWh",SUMIFS('Interim Analysis'!J:J,'Interim Analysis'!$B:$B,$B325,'Interim Analysis'!$C:$C,$C325,'Interim Analysis'!$F:$F,$F325,'Interim Analysis'!$G:$G,$H325,'Interim Analysis'!$E:$E,$E325),
SUMIFS('Interim Analysis'!J:J,'Interim Analysis'!$B:$B,$B325,'Interim Analysis'!$C:$C,$C325,'Interim Analysis'!$F:$F,$F325,'Interim Analysis'!$G:$G,$H325,'Interim Analysis'!$D:$D,$D325)
*(INDEX('Dimensional Maps'!K$39:K$63,MATCH($E325,'Dimensional Maps'!$C$8:$C$32,0),1)
/SUMIFS('Dimensional Maps'!K$39:K$63, 'Dimensional Maps'!$B$8:$B$32,$D325)))),0),0)</f>
        <v>0</v>
      </c>
      <c r="Q325" s="115">
        <f>IFERROR(IF($G325 = "WholeBlg",IF(Q$1&lt;2020, 0,
IF($H325="GWh",SUMIFS('Interim Analysis'!K:K,'Interim Analysis'!$B:$B,$B325,'Interim Analysis'!$C:$C,$C325,'Interim Analysis'!$F:$F,$F325,'Interim Analysis'!$G:$G,$H325,'Interim Analysis'!$E:$E,$E325),
SUMIFS('Interim Analysis'!K:K,'Interim Analysis'!$B:$B,$B325,'Interim Analysis'!$C:$C,$C325,'Interim Analysis'!$F:$F,$F325,'Interim Analysis'!$G:$G,$H325,'Interim Analysis'!$D:$D,$D325)
*(INDEX('Dimensional Maps'!L$39:L$63,MATCH($E325,'Dimensional Maps'!$C$8:$C$32,0),1)
/SUMIFS('Dimensional Maps'!L$39:L$63, 'Dimensional Maps'!$B$8:$B$32,$D325)))),0),0)</f>
        <v>0</v>
      </c>
      <c r="R325" s="115">
        <f>IFERROR(IF($G325 = "WholeBlg",IF(R$1&lt;2020, 0,
IF($H325="GWh",SUMIFS('Interim Analysis'!L:L,'Interim Analysis'!$B:$B,$B325,'Interim Analysis'!$C:$C,$C325,'Interim Analysis'!$F:$F,$F325,'Interim Analysis'!$G:$G,$H325,'Interim Analysis'!$E:$E,$E325),
SUMIFS('Interim Analysis'!L:L,'Interim Analysis'!$B:$B,$B325,'Interim Analysis'!$C:$C,$C325,'Interim Analysis'!$F:$F,$F325,'Interim Analysis'!$G:$G,$H325,'Interim Analysis'!$D:$D,$D325)
*(INDEX('Dimensional Maps'!M$39:M$63,MATCH($E325,'Dimensional Maps'!$C$8:$C$32,0),1)
/SUMIFS('Dimensional Maps'!M$39:M$63, 'Dimensional Maps'!$B$8:$B$32,$D325)))),0),0)</f>
        <v>0</v>
      </c>
      <c r="S325" s="115">
        <f>IFERROR(IF($G325 = "WholeBlg",IF(S$1&lt;2020, 0,
IF($H325="GWh",SUMIFS('Interim Analysis'!M:M,'Interim Analysis'!$B:$B,$B325,'Interim Analysis'!$C:$C,$C325,'Interim Analysis'!$F:$F,$F325,'Interim Analysis'!$G:$G,$H325,'Interim Analysis'!$E:$E,$E325),
SUMIFS('Interim Analysis'!M:M,'Interim Analysis'!$B:$B,$B325,'Interim Analysis'!$C:$C,$C325,'Interim Analysis'!$F:$F,$F325,'Interim Analysis'!$G:$G,$H325,'Interim Analysis'!$D:$D,$D325)
*(INDEX('Dimensional Maps'!N$39:N$63,MATCH($E325,'Dimensional Maps'!$C$8:$C$32,0),1)
/SUMIFS('Dimensional Maps'!N$39:N$63, 'Dimensional Maps'!$B$8:$B$32,$D325)))),0),0)</f>
        <v>0</v>
      </c>
      <c r="T325" s="115">
        <f>IFERROR(IF($G325 = "WholeBlg",IF(T$1&lt;2020, 0,
IF($H325="GWh",SUMIFS('Interim Analysis'!N:N,'Interim Analysis'!$B:$B,$B325,'Interim Analysis'!$C:$C,$C325,'Interim Analysis'!$F:$F,$F325,'Interim Analysis'!$G:$G,$H325,'Interim Analysis'!$E:$E,$E325),
SUMIFS('Interim Analysis'!N:N,'Interim Analysis'!$B:$B,$B325,'Interim Analysis'!$C:$C,$C325,'Interim Analysis'!$F:$F,$F325,'Interim Analysis'!$G:$G,$H325,'Interim Analysis'!$D:$D,$D325)
*(INDEX('Dimensional Maps'!O$39:O$63,MATCH($E325,'Dimensional Maps'!$C$8:$C$32,0),1)
/SUMIFS('Dimensional Maps'!O$39:O$63, 'Dimensional Maps'!$B$8:$B$32,$D325)))),0),0)</f>
        <v>0</v>
      </c>
      <c r="U325" s="115">
        <f>IFERROR(IF($G325 = "WholeBlg",IF(U$1&lt;2020, 0,
IF($H325="GWh",SUMIFS('Interim Analysis'!O:O,'Interim Analysis'!$B:$B,$B325,'Interim Analysis'!$C:$C,$C325,'Interim Analysis'!$F:$F,$F325,'Interim Analysis'!$G:$G,$H325,'Interim Analysis'!$E:$E,$E325),
SUMIFS('Interim Analysis'!O:O,'Interim Analysis'!$B:$B,$B325,'Interim Analysis'!$C:$C,$C325,'Interim Analysis'!$F:$F,$F325,'Interim Analysis'!$G:$G,$H325,'Interim Analysis'!$D:$D,$D325)
*(INDEX('Dimensional Maps'!P$39:P$63,MATCH($E325,'Dimensional Maps'!$C$8:$C$32,0),1)
/SUMIFS('Dimensional Maps'!P$39:P$63, 'Dimensional Maps'!$B$8:$B$32,$D325)))),0),0)</f>
        <v>0</v>
      </c>
      <c r="V325" s="115">
        <f>IFERROR(IF($G325 = "WholeBlg",IF(V$1&lt;2020, 0,
IF($H325="GWh",SUMIFS('Interim Analysis'!P:P,'Interim Analysis'!$B:$B,$B325,'Interim Analysis'!$C:$C,$C325,'Interim Analysis'!$F:$F,$F325,'Interim Analysis'!$G:$G,$H325,'Interim Analysis'!$E:$E,$E325),
SUMIFS('Interim Analysis'!P:P,'Interim Analysis'!$B:$B,$B325,'Interim Analysis'!$C:$C,$C325,'Interim Analysis'!$F:$F,$F325,'Interim Analysis'!$G:$G,$H325,'Interim Analysis'!$D:$D,$D325)
*(INDEX('Dimensional Maps'!Q$39:Q$63,MATCH($E325,'Dimensional Maps'!$C$8:$C$32,0),1)
/SUMIFS('Dimensional Maps'!Q$39:Q$63, 'Dimensional Maps'!$B$8:$B$32,$D325)))),0),0)</f>
        <v>0</v>
      </c>
      <c r="W325" s="115">
        <f>IFERROR(IF($G325 = "WholeBlg",IF(W$1&lt;2020, 0,
IF($H325="GWh",SUMIFS('Interim Analysis'!Q:Q,'Interim Analysis'!$B:$B,$B325,'Interim Analysis'!$C:$C,$C325,'Interim Analysis'!$F:$F,$F325,'Interim Analysis'!$G:$G,$H325,'Interim Analysis'!$E:$E,$E325),
SUMIFS('Interim Analysis'!Q:Q,'Interim Analysis'!$B:$B,$B325,'Interim Analysis'!$C:$C,$C325,'Interim Analysis'!$F:$F,$F325,'Interim Analysis'!$G:$G,$H325,'Interim Analysis'!$D:$D,$D325)
*(INDEX('Dimensional Maps'!R$39:R$63,MATCH($E325,'Dimensional Maps'!$C$8:$C$32,0),1)
/SUMIFS('Dimensional Maps'!R$39:R$63, 'Dimensional Maps'!$B$8:$B$32,$D325)))),0),0)</f>
        <v>0</v>
      </c>
    </row>
    <row r="326" spans="1:23" x14ac:dyDescent="0.25">
      <c r="A326" s="105" t="str">
        <f>Home!$C$20</f>
        <v>IOU Potential Program Savings ET</v>
      </c>
      <c r="B326" s="103" t="s">
        <v>236</v>
      </c>
      <c r="C326" s="103">
        <v>2</v>
      </c>
      <c r="D326" s="103" t="s">
        <v>210</v>
      </c>
      <c r="E326" s="103" t="s">
        <v>210</v>
      </c>
      <c r="F326" s="103" t="s">
        <v>167</v>
      </c>
      <c r="G326" s="103" t="s">
        <v>53</v>
      </c>
      <c r="H326" s="143" t="s">
        <v>18</v>
      </c>
      <c r="I326" s="115">
        <f>IFERROR(IF($G326 = "WholeBlg",IF(I$1&lt;2020, 0,
IF($H326="GWh",SUMIFS('Interim Analysis'!C:C,'Interim Analysis'!$B:$B,$B326,'Interim Analysis'!$C:$C,$C326,'Interim Analysis'!$F:$F,$F326,'Interim Analysis'!$G:$G,$H326,'Interim Analysis'!$E:$E,$E326),
SUMIFS('Interim Analysis'!C:C,'Interim Analysis'!$B:$B,$B326,'Interim Analysis'!$C:$C,$C326,'Interim Analysis'!$F:$F,$F326,'Interim Analysis'!$G:$G,$H326,'Interim Analysis'!$D:$D,$D326)
*(INDEX('Dimensional Maps'!D$39:D$63,MATCH($E326,'Dimensional Maps'!$C$8:$C$32,0),1)
/SUMIFS('Dimensional Maps'!D$39:D$63, 'Dimensional Maps'!$B$8:$B$32,$D326)))),0),0)</f>
        <v>0</v>
      </c>
      <c r="J326" s="115">
        <f>IFERROR(IF($G326 = "WholeBlg",IF(J$1&lt;2020, 0,
IF($H326="GWh",SUMIFS('Interim Analysis'!D:D,'Interim Analysis'!$B:$B,$B326,'Interim Analysis'!$C:$C,$C326,'Interim Analysis'!$F:$F,$F326,'Interim Analysis'!$G:$G,$H326,'Interim Analysis'!$E:$E,$E326),
SUMIFS('Interim Analysis'!D:D,'Interim Analysis'!$B:$B,$B326,'Interim Analysis'!$C:$C,$C326,'Interim Analysis'!$F:$F,$F326,'Interim Analysis'!$G:$G,$H326,'Interim Analysis'!$D:$D,$D326)
*(INDEX('Dimensional Maps'!E$39:E$63,MATCH($E326,'Dimensional Maps'!$C$8:$C$32,0),1)
/SUMIFS('Dimensional Maps'!E$39:E$63, 'Dimensional Maps'!$B$8:$B$32,$D326)))),0),0)</f>
        <v>0</v>
      </c>
      <c r="K326" s="115">
        <f>IFERROR(IF($G326 = "WholeBlg",IF(K$1&lt;2020, 0,
IF($H326="GWh",SUMIFS('Interim Analysis'!E:E,'Interim Analysis'!$B:$B,$B326,'Interim Analysis'!$C:$C,$C326,'Interim Analysis'!$F:$F,$F326,'Interim Analysis'!$G:$G,$H326,'Interim Analysis'!$E:$E,$E326),
SUMIFS('Interim Analysis'!E:E,'Interim Analysis'!$B:$B,$B326,'Interim Analysis'!$C:$C,$C326,'Interim Analysis'!$F:$F,$F326,'Interim Analysis'!$G:$G,$H326,'Interim Analysis'!$D:$D,$D326)
*(INDEX('Dimensional Maps'!F$39:F$63,MATCH($E326,'Dimensional Maps'!$C$8:$C$32,0),1)
/SUMIFS('Dimensional Maps'!F$39:F$63, 'Dimensional Maps'!$B$8:$B$32,$D326)))),0),0)</f>
        <v>0</v>
      </c>
      <c r="L326" s="115">
        <f>IFERROR(IF($G326 = "WholeBlg",IF(L$1&lt;2020, 0,
IF($H326="GWh",SUMIFS('Interim Analysis'!F:F,'Interim Analysis'!$B:$B,$B326,'Interim Analysis'!$C:$C,$C326,'Interim Analysis'!$F:$F,$F326,'Interim Analysis'!$G:$G,$H326,'Interim Analysis'!$E:$E,$E326),
SUMIFS('Interim Analysis'!F:F,'Interim Analysis'!$B:$B,$B326,'Interim Analysis'!$C:$C,$C326,'Interim Analysis'!$F:$F,$F326,'Interim Analysis'!$G:$G,$H326,'Interim Analysis'!$D:$D,$D326)
*(INDEX('Dimensional Maps'!G$39:G$63,MATCH($E326,'Dimensional Maps'!$C$8:$C$32,0),1)
/SUMIFS('Dimensional Maps'!G$39:G$63, 'Dimensional Maps'!$B$8:$B$32,$D326)))),0),0)</f>
        <v>0</v>
      </c>
      <c r="M326" s="115">
        <f>IFERROR(IF($G326 = "WholeBlg",IF(M$1&lt;2020, 0,
IF($H326="GWh",SUMIFS('Interim Analysis'!G:G,'Interim Analysis'!$B:$B,$B326,'Interim Analysis'!$C:$C,$C326,'Interim Analysis'!$F:$F,$F326,'Interim Analysis'!$G:$G,$H326,'Interim Analysis'!$E:$E,$E326),
SUMIFS('Interim Analysis'!G:G,'Interim Analysis'!$B:$B,$B326,'Interim Analysis'!$C:$C,$C326,'Interim Analysis'!$F:$F,$F326,'Interim Analysis'!$G:$G,$H326,'Interim Analysis'!$D:$D,$D326)
*(INDEX('Dimensional Maps'!H$39:H$63,MATCH($E326,'Dimensional Maps'!$C$8:$C$32,0),1)
/SUMIFS('Dimensional Maps'!H$39:H$63, 'Dimensional Maps'!$B$8:$B$32,$D326)))),0),0)</f>
        <v>0</v>
      </c>
      <c r="N326" s="115">
        <f>IFERROR(IF($G326 = "WholeBlg",IF(N$1&lt;2020, 0,
IF($H326="GWh",SUMIFS('Interim Analysis'!H:H,'Interim Analysis'!$B:$B,$B326,'Interim Analysis'!$C:$C,$C326,'Interim Analysis'!$F:$F,$F326,'Interim Analysis'!$G:$G,$H326,'Interim Analysis'!$E:$E,$E326),
SUMIFS('Interim Analysis'!H:H,'Interim Analysis'!$B:$B,$B326,'Interim Analysis'!$C:$C,$C326,'Interim Analysis'!$F:$F,$F326,'Interim Analysis'!$G:$G,$H326,'Interim Analysis'!$D:$D,$D326)
*(INDEX('Dimensional Maps'!I$39:I$63,MATCH($E326,'Dimensional Maps'!$C$8:$C$32,0),1)
/SUMIFS('Dimensional Maps'!I$39:I$63, 'Dimensional Maps'!$B$8:$B$32,$D326)))),0),0)</f>
        <v>0</v>
      </c>
      <c r="O326" s="115">
        <f>IFERROR(IF($G326 = "WholeBlg",IF(O$1&lt;2020, 0,
IF($H326="GWh",SUMIFS('Interim Analysis'!I:I,'Interim Analysis'!$B:$B,$B326,'Interim Analysis'!$C:$C,$C326,'Interim Analysis'!$F:$F,$F326,'Interim Analysis'!$G:$G,$H326,'Interim Analysis'!$E:$E,$E326),
SUMIFS('Interim Analysis'!I:I,'Interim Analysis'!$B:$B,$B326,'Interim Analysis'!$C:$C,$C326,'Interim Analysis'!$F:$F,$F326,'Interim Analysis'!$G:$G,$H326,'Interim Analysis'!$D:$D,$D326)
*(INDEX('Dimensional Maps'!J$39:J$63,MATCH($E326,'Dimensional Maps'!$C$8:$C$32,0),1)
/SUMIFS('Dimensional Maps'!J$39:J$63, 'Dimensional Maps'!$B$8:$B$32,$D326)))),0),0)</f>
        <v>0</v>
      </c>
      <c r="P326" s="115">
        <f>IFERROR(IF($G326 = "WholeBlg",IF(P$1&lt;2020, 0,
IF($H326="GWh",SUMIFS('Interim Analysis'!J:J,'Interim Analysis'!$B:$B,$B326,'Interim Analysis'!$C:$C,$C326,'Interim Analysis'!$F:$F,$F326,'Interim Analysis'!$G:$G,$H326,'Interim Analysis'!$E:$E,$E326),
SUMIFS('Interim Analysis'!J:J,'Interim Analysis'!$B:$B,$B326,'Interim Analysis'!$C:$C,$C326,'Interim Analysis'!$F:$F,$F326,'Interim Analysis'!$G:$G,$H326,'Interim Analysis'!$D:$D,$D326)
*(INDEX('Dimensional Maps'!K$39:K$63,MATCH($E326,'Dimensional Maps'!$C$8:$C$32,0),1)
/SUMIFS('Dimensional Maps'!K$39:K$63, 'Dimensional Maps'!$B$8:$B$32,$D326)))),0),0)</f>
        <v>0</v>
      </c>
      <c r="Q326" s="115">
        <f>IFERROR(IF($G326 = "WholeBlg",IF(Q$1&lt;2020, 0,
IF($H326="GWh",SUMIFS('Interim Analysis'!K:K,'Interim Analysis'!$B:$B,$B326,'Interim Analysis'!$C:$C,$C326,'Interim Analysis'!$F:$F,$F326,'Interim Analysis'!$G:$G,$H326,'Interim Analysis'!$E:$E,$E326),
SUMIFS('Interim Analysis'!K:K,'Interim Analysis'!$B:$B,$B326,'Interim Analysis'!$C:$C,$C326,'Interim Analysis'!$F:$F,$F326,'Interim Analysis'!$G:$G,$H326,'Interim Analysis'!$D:$D,$D326)
*(INDEX('Dimensional Maps'!L$39:L$63,MATCH($E326,'Dimensional Maps'!$C$8:$C$32,0),1)
/SUMIFS('Dimensional Maps'!L$39:L$63, 'Dimensional Maps'!$B$8:$B$32,$D326)))),0),0)</f>
        <v>0</v>
      </c>
      <c r="R326" s="115">
        <f>IFERROR(IF($G326 = "WholeBlg",IF(R$1&lt;2020, 0,
IF($H326="GWh",SUMIFS('Interim Analysis'!L:L,'Interim Analysis'!$B:$B,$B326,'Interim Analysis'!$C:$C,$C326,'Interim Analysis'!$F:$F,$F326,'Interim Analysis'!$G:$G,$H326,'Interim Analysis'!$E:$E,$E326),
SUMIFS('Interim Analysis'!L:L,'Interim Analysis'!$B:$B,$B326,'Interim Analysis'!$C:$C,$C326,'Interim Analysis'!$F:$F,$F326,'Interim Analysis'!$G:$G,$H326,'Interim Analysis'!$D:$D,$D326)
*(INDEX('Dimensional Maps'!M$39:M$63,MATCH($E326,'Dimensional Maps'!$C$8:$C$32,0),1)
/SUMIFS('Dimensional Maps'!M$39:M$63, 'Dimensional Maps'!$B$8:$B$32,$D326)))),0),0)</f>
        <v>0</v>
      </c>
      <c r="S326" s="115">
        <f>IFERROR(IF($G326 = "WholeBlg",IF(S$1&lt;2020, 0,
IF($H326="GWh",SUMIFS('Interim Analysis'!M:M,'Interim Analysis'!$B:$B,$B326,'Interim Analysis'!$C:$C,$C326,'Interim Analysis'!$F:$F,$F326,'Interim Analysis'!$G:$G,$H326,'Interim Analysis'!$E:$E,$E326),
SUMIFS('Interim Analysis'!M:M,'Interim Analysis'!$B:$B,$B326,'Interim Analysis'!$C:$C,$C326,'Interim Analysis'!$F:$F,$F326,'Interim Analysis'!$G:$G,$H326,'Interim Analysis'!$D:$D,$D326)
*(INDEX('Dimensional Maps'!N$39:N$63,MATCH($E326,'Dimensional Maps'!$C$8:$C$32,0),1)
/SUMIFS('Dimensional Maps'!N$39:N$63, 'Dimensional Maps'!$B$8:$B$32,$D326)))),0),0)</f>
        <v>0</v>
      </c>
      <c r="T326" s="115">
        <f>IFERROR(IF($G326 = "WholeBlg",IF(T$1&lt;2020, 0,
IF($H326="GWh",SUMIFS('Interim Analysis'!N:N,'Interim Analysis'!$B:$B,$B326,'Interim Analysis'!$C:$C,$C326,'Interim Analysis'!$F:$F,$F326,'Interim Analysis'!$G:$G,$H326,'Interim Analysis'!$E:$E,$E326),
SUMIFS('Interim Analysis'!N:N,'Interim Analysis'!$B:$B,$B326,'Interim Analysis'!$C:$C,$C326,'Interim Analysis'!$F:$F,$F326,'Interim Analysis'!$G:$G,$H326,'Interim Analysis'!$D:$D,$D326)
*(INDEX('Dimensional Maps'!O$39:O$63,MATCH($E326,'Dimensional Maps'!$C$8:$C$32,0),1)
/SUMIFS('Dimensional Maps'!O$39:O$63, 'Dimensional Maps'!$B$8:$B$32,$D326)))),0),0)</f>
        <v>0</v>
      </c>
      <c r="U326" s="115">
        <f>IFERROR(IF($G326 = "WholeBlg",IF(U$1&lt;2020, 0,
IF($H326="GWh",SUMIFS('Interim Analysis'!O:O,'Interim Analysis'!$B:$B,$B326,'Interim Analysis'!$C:$C,$C326,'Interim Analysis'!$F:$F,$F326,'Interim Analysis'!$G:$G,$H326,'Interim Analysis'!$E:$E,$E326),
SUMIFS('Interim Analysis'!O:O,'Interim Analysis'!$B:$B,$B326,'Interim Analysis'!$C:$C,$C326,'Interim Analysis'!$F:$F,$F326,'Interim Analysis'!$G:$G,$H326,'Interim Analysis'!$D:$D,$D326)
*(INDEX('Dimensional Maps'!P$39:P$63,MATCH($E326,'Dimensional Maps'!$C$8:$C$32,0),1)
/SUMIFS('Dimensional Maps'!P$39:P$63, 'Dimensional Maps'!$B$8:$B$32,$D326)))),0),0)</f>
        <v>0</v>
      </c>
      <c r="V326" s="115">
        <f>IFERROR(IF($G326 = "WholeBlg",IF(V$1&lt;2020, 0,
IF($H326="GWh",SUMIFS('Interim Analysis'!P:P,'Interim Analysis'!$B:$B,$B326,'Interim Analysis'!$C:$C,$C326,'Interim Analysis'!$F:$F,$F326,'Interim Analysis'!$G:$G,$H326,'Interim Analysis'!$E:$E,$E326),
SUMIFS('Interim Analysis'!P:P,'Interim Analysis'!$B:$B,$B326,'Interim Analysis'!$C:$C,$C326,'Interim Analysis'!$F:$F,$F326,'Interim Analysis'!$G:$G,$H326,'Interim Analysis'!$D:$D,$D326)
*(INDEX('Dimensional Maps'!Q$39:Q$63,MATCH($E326,'Dimensional Maps'!$C$8:$C$32,0),1)
/SUMIFS('Dimensional Maps'!Q$39:Q$63, 'Dimensional Maps'!$B$8:$B$32,$D326)))),0),0)</f>
        <v>0</v>
      </c>
      <c r="W326" s="115">
        <f>IFERROR(IF($G326 = "WholeBlg",IF(W$1&lt;2020, 0,
IF($H326="GWh",SUMIFS('Interim Analysis'!Q:Q,'Interim Analysis'!$B:$B,$B326,'Interim Analysis'!$C:$C,$C326,'Interim Analysis'!$F:$F,$F326,'Interim Analysis'!$G:$G,$H326,'Interim Analysis'!$E:$E,$E326),
SUMIFS('Interim Analysis'!Q:Q,'Interim Analysis'!$B:$B,$B326,'Interim Analysis'!$C:$C,$C326,'Interim Analysis'!$F:$F,$F326,'Interim Analysis'!$G:$G,$H326,'Interim Analysis'!$D:$D,$D326)
*(INDEX('Dimensional Maps'!R$39:R$63,MATCH($E326,'Dimensional Maps'!$C$8:$C$32,0),1)
/SUMIFS('Dimensional Maps'!R$39:R$63, 'Dimensional Maps'!$B$8:$B$32,$D326)))),0),0)</f>
        <v>0</v>
      </c>
    </row>
    <row r="327" spans="1:23" x14ac:dyDescent="0.25">
      <c r="A327" s="105" t="str">
        <f>Home!$C$20</f>
        <v>IOU Potential Program Savings ET</v>
      </c>
      <c r="B327" s="103" t="s">
        <v>236</v>
      </c>
      <c r="C327" s="103">
        <v>2</v>
      </c>
      <c r="D327" s="103" t="s">
        <v>210</v>
      </c>
      <c r="E327" s="103" t="s">
        <v>210</v>
      </c>
      <c r="F327" s="103" t="s">
        <v>186</v>
      </c>
      <c r="G327" s="103" t="s">
        <v>53</v>
      </c>
      <c r="H327" s="143" t="s">
        <v>18</v>
      </c>
      <c r="I327" s="115">
        <f>IFERROR(IF($G327 = "WholeBlg",IF(I$1&lt;2020, 0,
IF($H327="GWh",SUMIFS('Interim Analysis'!C:C,'Interim Analysis'!$B:$B,$B327,'Interim Analysis'!$C:$C,$C327,'Interim Analysis'!$F:$F,$F327,'Interim Analysis'!$G:$G,$H327,'Interim Analysis'!$E:$E,$E327),
SUMIFS('Interim Analysis'!C:C,'Interim Analysis'!$B:$B,$B327,'Interim Analysis'!$C:$C,$C327,'Interim Analysis'!$F:$F,$F327,'Interim Analysis'!$G:$G,$H327,'Interim Analysis'!$D:$D,$D327)
*(INDEX('Dimensional Maps'!D$39:D$63,MATCH($E327,'Dimensional Maps'!$C$8:$C$32,0),1)
/SUMIFS('Dimensional Maps'!D$39:D$63, 'Dimensional Maps'!$B$8:$B$32,$D327)))),0),0)</f>
        <v>0</v>
      </c>
      <c r="J327" s="115">
        <f>IFERROR(IF($G327 = "WholeBlg",IF(J$1&lt;2020, 0,
IF($H327="GWh",SUMIFS('Interim Analysis'!D:D,'Interim Analysis'!$B:$B,$B327,'Interim Analysis'!$C:$C,$C327,'Interim Analysis'!$F:$F,$F327,'Interim Analysis'!$G:$G,$H327,'Interim Analysis'!$E:$E,$E327),
SUMIFS('Interim Analysis'!D:D,'Interim Analysis'!$B:$B,$B327,'Interim Analysis'!$C:$C,$C327,'Interim Analysis'!$F:$F,$F327,'Interim Analysis'!$G:$G,$H327,'Interim Analysis'!$D:$D,$D327)
*(INDEX('Dimensional Maps'!E$39:E$63,MATCH($E327,'Dimensional Maps'!$C$8:$C$32,0),1)
/SUMIFS('Dimensional Maps'!E$39:E$63, 'Dimensional Maps'!$B$8:$B$32,$D327)))),0),0)</f>
        <v>0</v>
      </c>
      <c r="K327" s="115">
        <f>IFERROR(IF($G327 = "WholeBlg",IF(K$1&lt;2020, 0,
IF($H327="GWh",SUMIFS('Interim Analysis'!E:E,'Interim Analysis'!$B:$B,$B327,'Interim Analysis'!$C:$C,$C327,'Interim Analysis'!$F:$F,$F327,'Interim Analysis'!$G:$G,$H327,'Interim Analysis'!$E:$E,$E327),
SUMIFS('Interim Analysis'!E:E,'Interim Analysis'!$B:$B,$B327,'Interim Analysis'!$C:$C,$C327,'Interim Analysis'!$F:$F,$F327,'Interim Analysis'!$G:$G,$H327,'Interim Analysis'!$D:$D,$D327)
*(INDEX('Dimensional Maps'!F$39:F$63,MATCH($E327,'Dimensional Maps'!$C$8:$C$32,0),1)
/SUMIFS('Dimensional Maps'!F$39:F$63, 'Dimensional Maps'!$B$8:$B$32,$D327)))),0),0)</f>
        <v>0</v>
      </c>
      <c r="L327" s="115">
        <f>IFERROR(IF($G327 = "WholeBlg",IF(L$1&lt;2020, 0,
IF($H327="GWh",SUMIFS('Interim Analysis'!F:F,'Interim Analysis'!$B:$B,$B327,'Interim Analysis'!$C:$C,$C327,'Interim Analysis'!$F:$F,$F327,'Interim Analysis'!$G:$G,$H327,'Interim Analysis'!$E:$E,$E327),
SUMIFS('Interim Analysis'!F:F,'Interim Analysis'!$B:$B,$B327,'Interim Analysis'!$C:$C,$C327,'Interim Analysis'!$F:$F,$F327,'Interim Analysis'!$G:$G,$H327,'Interim Analysis'!$D:$D,$D327)
*(INDEX('Dimensional Maps'!G$39:G$63,MATCH($E327,'Dimensional Maps'!$C$8:$C$32,0),1)
/SUMIFS('Dimensional Maps'!G$39:G$63, 'Dimensional Maps'!$B$8:$B$32,$D327)))),0),0)</f>
        <v>0</v>
      </c>
      <c r="M327" s="115">
        <f>IFERROR(IF($G327 = "WholeBlg",IF(M$1&lt;2020, 0,
IF($H327="GWh",SUMIFS('Interim Analysis'!G:G,'Interim Analysis'!$B:$B,$B327,'Interim Analysis'!$C:$C,$C327,'Interim Analysis'!$F:$F,$F327,'Interim Analysis'!$G:$G,$H327,'Interim Analysis'!$E:$E,$E327),
SUMIFS('Interim Analysis'!G:G,'Interim Analysis'!$B:$B,$B327,'Interim Analysis'!$C:$C,$C327,'Interim Analysis'!$F:$F,$F327,'Interim Analysis'!$G:$G,$H327,'Interim Analysis'!$D:$D,$D327)
*(INDEX('Dimensional Maps'!H$39:H$63,MATCH($E327,'Dimensional Maps'!$C$8:$C$32,0),1)
/SUMIFS('Dimensional Maps'!H$39:H$63, 'Dimensional Maps'!$B$8:$B$32,$D327)))),0),0)</f>
        <v>0</v>
      </c>
      <c r="N327" s="115">
        <f>IFERROR(IF($G327 = "WholeBlg",IF(N$1&lt;2020, 0,
IF($H327="GWh",SUMIFS('Interim Analysis'!H:H,'Interim Analysis'!$B:$B,$B327,'Interim Analysis'!$C:$C,$C327,'Interim Analysis'!$F:$F,$F327,'Interim Analysis'!$G:$G,$H327,'Interim Analysis'!$E:$E,$E327),
SUMIFS('Interim Analysis'!H:H,'Interim Analysis'!$B:$B,$B327,'Interim Analysis'!$C:$C,$C327,'Interim Analysis'!$F:$F,$F327,'Interim Analysis'!$G:$G,$H327,'Interim Analysis'!$D:$D,$D327)
*(INDEX('Dimensional Maps'!I$39:I$63,MATCH($E327,'Dimensional Maps'!$C$8:$C$32,0),1)
/SUMIFS('Dimensional Maps'!I$39:I$63, 'Dimensional Maps'!$B$8:$B$32,$D327)))),0),0)</f>
        <v>0</v>
      </c>
      <c r="O327" s="115">
        <f>IFERROR(IF($G327 = "WholeBlg",IF(O$1&lt;2020, 0,
IF($H327="GWh",SUMIFS('Interim Analysis'!I:I,'Interim Analysis'!$B:$B,$B327,'Interim Analysis'!$C:$C,$C327,'Interim Analysis'!$F:$F,$F327,'Interim Analysis'!$G:$G,$H327,'Interim Analysis'!$E:$E,$E327),
SUMIFS('Interim Analysis'!I:I,'Interim Analysis'!$B:$B,$B327,'Interim Analysis'!$C:$C,$C327,'Interim Analysis'!$F:$F,$F327,'Interim Analysis'!$G:$G,$H327,'Interim Analysis'!$D:$D,$D327)
*(INDEX('Dimensional Maps'!J$39:J$63,MATCH($E327,'Dimensional Maps'!$C$8:$C$32,0),1)
/SUMIFS('Dimensional Maps'!J$39:J$63, 'Dimensional Maps'!$B$8:$B$32,$D327)))),0),0)</f>
        <v>0</v>
      </c>
      <c r="P327" s="115">
        <f>IFERROR(IF($G327 = "WholeBlg",IF(P$1&lt;2020, 0,
IF($H327="GWh",SUMIFS('Interim Analysis'!J:J,'Interim Analysis'!$B:$B,$B327,'Interim Analysis'!$C:$C,$C327,'Interim Analysis'!$F:$F,$F327,'Interim Analysis'!$G:$G,$H327,'Interim Analysis'!$E:$E,$E327),
SUMIFS('Interim Analysis'!J:J,'Interim Analysis'!$B:$B,$B327,'Interim Analysis'!$C:$C,$C327,'Interim Analysis'!$F:$F,$F327,'Interim Analysis'!$G:$G,$H327,'Interim Analysis'!$D:$D,$D327)
*(INDEX('Dimensional Maps'!K$39:K$63,MATCH($E327,'Dimensional Maps'!$C$8:$C$32,0),1)
/SUMIFS('Dimensional Maps'!K$39:K$63, 'Dimensional Maps'!$B$8:$B$32,$D327)))),0),0)</f>
        <v>0</v>
      </c>
      <c r="Q327" s="115">
        <f>IFERROR(IF($G327 = "WholeBlg",IF(Q$1&lt;2020, 0,
IF($H327="GWh",SUMIFS('Interim Analysis'!K:K,'Interim Analysis'!$B:$B,$B327,'Interim Analysis'!$C:$C,$C327,'Interim Analysis'!$F:$F,$F327,'Interim Analysis'!$G:$G,$H327,'Interim Analysis'!$E:$E,$E327),
SUMIFS('Interim Analysis'!K:K,'Interim Analysis'!$B:$B,$B327,'Interim Analysis'!$C:$C,$C327,'Interim Analysis'!$F:$F,$F327,'Interim Analysis'!$G:$G,$H327,'Interim Analysis'!$D:$D,$D327)
*(INDEX('Dimensional Maps'!L$39:L$63,MATCH($E327,'Dimensional Maps'!$C$8:$C$32,0),1)
/SUMIFS('Dimensional Maps'!L$39:L$63, 'Dimensional Maps'!$B$8:$B$32,$D327)))),0),0)</f>
        <v>0</v>
      </c>
      <c r="R327" s="115">
        <f>IFERROR(IF($G327 = "WholeBlg",IF(R$1&lt;2020, 0,
IF($H327="GWh",SUMIFS('Interim Analysis'!L:L,'Interim Analysis'!$B:$B,$B327,'Interim Analysis'!$C:$C,$C327,'Interim Analysis'!$F:$F,$F327,'Interim Analysis'!$G:$G,$H327,'Interim Analysis'!$E:$E,$E327),
SUMIFS('Interim Analysis'!L:L,'Interim Analysis'!$B:$B,$B327,'Interim Analysis'!$C:$C,$C327,'Interim Analysis'!$F:$F,$F327,'Interim Analysis'!$G:$G,$H327,'Interim Analysis'!$D:$D,$D327)
*(INDEX('Dimensional Maps'!M$39:M$63,MATCH($E327,'Dimensional Maps'!$C$8:$C$32,0),1)
/SUMIFS('Dimensional Maps'!M$39:M$63, 'Dimensional Maps'!$B$8:$B$32,$D327)))),0),0)</f>
        <v>0</v>
      </c>
      <c r="S327" s="115">
        <f>IFERROR(IF($G327 = "WholeBlg",IF(S$1&lt;2020, 0,
IF($H327="GWh",SUMIFS('Interim Analysis'!M:M,'Interim Analysis'!$B:$B,$B327,'Interim Analysis'!$C:$C,$C327,'Interim Analysis'!$F:$F,$F327,'Interim Analysis'!$G:$G,$H327,'Interim Analysis'!$E:$E,$E327),
SUMIFS('Interim Analysis'!M:M,'Interim Analysis'!$B:$B,$B327,'Interim Analysis'!$C:$C,$C327,'Interim Analysis'!$F:$F,$F327,'Interim Analysis'!$G:$G,$H327,'Interim Analysis'!$D:$D,$D327)
*(INDEX('Dimensional Maps'!N$39:N$63,MATCH($E327,'Dimensional Maps'!$C$8:$C$32,0),1)
/SUMIFS('Dimensional Maps'!N$39:N$63, 'Dimensional Maps'!$B$8:$B$32,$D327)))),0),0)</f>
        <v>0</v>
      </c>
      <c r="T327" s="115">
        <f>IFERROR(IF($G327 = "WholeBlg",IF(T$1&lt;2020, 0,
IF($H327="GWh",SUMIFS('Interim Analysis'!N:N,'Interim Analysis'!$B:$B,$B327,'Interim Analysis'!$C:$C,$C327,'Interim Analysis'!$F:$F,$F327,'Interim Analysis'!$G:$G,$H327,'Interim Analysis'!$E:$E,$E327),
SUMIFS('Interim Analysis'!N:N,'Interim Analysis'!$B:$B,$B327,'Interim Analysis'!$C:$C,$C327,'Interim Analysis'!$F:$F,$F327,'Interim Analysis'!$G:$G,$H327,'Interim Analysis'!$D:$D,$D327)
*(INDEX('Dimensional Maps'!O$39:O$63,MATCH($E327,'Dimensional Maps'!$C$8:$C$32,0),1)
/SUMIFS('Dimensional Maps'!O$39:O$63, 'Dimensional Maps'!$B$8:$B$32,$D327)))),0),0)</f>
        <v>0</v>
      </c>
      <c r="U327" s="115">
        <f>IFERROR(IF($G327 = "WholeBlg",IF(U$1&lt;2020, 0,
IF($H327="GWh",SUMIFS('Interim Analysis'!O:O,'Interim Analysis'!$B:$B,$B327,'Interim Analysis'!$C:$C,$C327,'Interim Analysis'!$F:$F,$F327,'Interim Analysis'!$G:$G,$H327,'Interim Analysis'!$E:$E,$E327),
SUMIFS('Interim Analysis'!O:O,'Interim Analysis'!$B:$B,$B327,'Interim Analysis'!$C:$C,$C327,'Interim Analysis'!$F:$F,$F327,'Interim Analysis'!$G:$G,$H327,'Interim Analysis'!$D:$D,$D327)
*(INDEX('Dimensional Maps'!P$39:P$63,MATCH($E327,'Dimensional Maps'!$C$8:$C$32,0),1)
/SUMIFS('Dimensional Maps'!P$39:P$63, 'Dimensional Maps'!$B$8:$B$32,$D327)))),0),0)</f>
        <v>0</v>
      </c>
      <c r="V327" s="115">
        <f>IFERROR(IF($G327 = "WholeBlg",IF(V$1&lt;2020, 0,
IF($H327="GWh",SUMIFS('Interim Analysis'!P:P,'Interim Analysis'!$B:$B,$B327,'Interim Analysis'!$C:$C,$C327,'Interim Analysis'!$F:$F,$F327,'Interim Analysis'!$G:$G,$H327,'Interim Analysis'!$E:$E,$E327),
SUMIFS('Interim Analysis'!P:P,'Interim Analysis'!$B:$B,$B327,'Interim Analysis'!$C:$C,$C327,'Interim Analysis'!$F:$F,$F327,'Interim Analysis'!$G:$G,$H327,'Interim Analysis'!$D:$D,$D327)
*(INDEX('Dimensional Maps'!Q$39:Q$63,MATCH($E327,'Dimensional Maps'!$C$8:$C$32,0),1)
/SUMIFS('Dimensional Maps'!Q$39:Q$63, 'Dimensional Maps'!$B$8:$B$32,$D327)))),0),0)</f>
        <v>0</v>
      </c>
      <c r="W327" s="115">
        <f>IFERROR(IF($G327 = "WholeBlg",IF(W$1&lt;2020, 0,
IF($H327="GWh",SUMIFS('Interim Analysis'!Q:Q,'Interim Analysis'!$B:$B,$B327,'Interim Analysis'!$C:$C,$C327,'Interim Analysis'!$F:$F,$F327,'Interim Analysis'!$G:$G,$H327,'Interim Analysis'!$E:$E,$E327),
SUMIFS('Interim Analysis'!Q:Q,'Interim Analysis'!$B:$B,$B327,'Interim Analysis'!$C:$C,$C327,'Interim Analysis'!$F:$F,$F327,'Interim Analysis'!$G:$G,$H327,'Interim Analysis'!$D:$D,$D327)
*(INDEX('Dimensional Maps'!R$39:R$63,MATCH($E327,'Dimensional Maps'!$C$8:$C$32,0),1)
/SUMIFS('Dimensional Maps'!R$39:R$63, 'Dimensional Maps'!$B$8:$B$32,$D327)))),0),0)</f>
        <v>0</v>
      </c>
    </row>
    <row r="328" spans="1:23" x14ac:dyDescent="0.25">
      <c r="A328" s="105" t="str">
        <f>Home!$C$20</f>
        <v>IOU Potential Program Savings ET</v>
      </c>
      <c r="B328" s="103" t="s">
        <v>236</v>
      </c>
      <c r="C328" s="103">
        <v>2</v>
      </c>
      <c r="D328" s="103" t="s">
        <v>210</v>
      </c>
      <c r="E328" s="103" t="s">
        <v>210</v>
      </c>
      <c r="F328" s="103" t="s">
        <v>167</v>
      </c>
      <c r="G328" s="103" t="s">
        <v>53</v>
      </c>
      <c r="H328" s="143" t="s">
        <v>20</v>
      </c>
      <c r="I328" s="115">
        <f>IFERROR(IF($G328 = "WholeBlg",IF(I$1&lt;2020, 0,
IF($H328="GWh",SUMIFS('Interim Analysis'!C:C,'Interim Analysis'!$B:$B,$B328,'Interim Analysis'!$C:$C,$C328,'Interim Analysis'!$F:$F,$F328,'Interim Analysis'!$G:$G,$H328,'Interim Analysis'!$E:$E,$E328),
SUMIFS('Interim Analysis'!C:C,'Interim Analysis'!$B:$B,$B328,'Interim Analysis'!$C:$C,$C328,'Interim Analysis'!$F:$F,$F328,'Interim Analysis'!$G:$G,$H328,'Interim Analysis'!$D:$D,$D328)
*(INDEX('Dimensional Maps'!D$39:D$63,MATCH($E328,'Dimensional Maps'!$C$8:$C$32,0),1)
/SUMIFS('Dimensional Maps'!D$39:D$63, 'Dimensional Maps'!$B$8:$B$32,$D328)))),0),0)</f>
        <v>0</v>
      </c>
      <c r="J328" s="115">
        <f>IFERROR(IF($G328 = "WholeBlg",IF(J$1&lt;2020, 0,
IF($H328="GWh",SUMIFS('Interim Analysis'!D:D,'Interim Analysis'!$B:$B,$B328,'Interim Analysis'!$C:$C,$C328,'Interim Analysis'!$F:$F,$F328,'Interim Analysis'!$G:$G,$H328,'Interim Analysis'!$E:$E,$E328),
SUMIFS('Interim Analysis'!D:D,'Interim Analysis'!$B:$B,$B328,'Interim Analysis'!$C:$C,$C328,'Interim Analysis'!$F:$F,$F328,'Interim Analysis'!$G:$G,$H328,'Interim Analysis'!$D:$D,$D328)
*(INDEX('Dimensional Maps'!E$39:E$63,MATCH($E328,'Dimensional Maps'!$C$8:$C$32,0),1)
/SUMIFS('Dimensional Maps'!E$39:E$63, 'Dimensional Maps'!$B$8:$B$32,$D328)))),0),0)</f>
        <v>0</v>
      </c>
      <c r="K328" s="115">
        <f>IFERROR(IF($G328 = "WholeBlg",IF(K$1&lt;2020, 0,
IF($H328="GWh",SUMIFS('Interim Analysis'!E:E,'Interim Analysis'!$B:$B,$B328,'Interim Analysis'!$C:$C,$C328,'Interim Analysis'!$F:$F,$F328,'Interim Analysis'!$G:$G,$H328,'Interim Analysis'!$E:$E,$E328),
SUMIFS('Interim Analysis'!E:E,'Interim Analysis'!$B:$B,$B328,'Interim Analysis'!$C:$C,$C328,'Interim Analysis'!$F:$F,$F328,'Interim Analysis'!$G:$G,$H328,'Interim Analysis'!$D:$D,$D328)
*(INDEX('Dimensional Maps'!F$39:F$63,MATCH($E328,'Dimensional Maps'!$C$8:$C$32,0),1)
/SUMIFS('Dimensional Maps'!F$39:F$63, 'Dimensional Maps'!$B$8:$B$32,$D328)))),0),0)</f>
        <v>0</v>
      </c>
      <c r="L328" s="115">
        <f>IFERROR(IF($G328 = "WholeBlg",IF(L$1&lt;2020, 0,
IF($H328="GWh",SUMIFS('Interim Analysis'!F:F,'Interim Analysis'!$B:$B,$B328,'Interim Analysis'!$C:$C,$C328,'Interim Analysis'!$F:$F,$F328,'Interim Analysis'!$G:$G,$H328,'Interim Analysis'!$E:$E,$E328),
SUMIFS('Interim Analysis'!F:F,'Interim Analysis'!$B:$B,$B328,'Interim Analysis'!$C:$C,$C328,'Interim Analysis'!$F:$F,$F328,'Interim Analysis'!$G:$G,$H328,'Interim Analysis'!$D:$D,$D328)
*(INDEX('Dimensional Maps'!G$39:G$63,MATCH($E328,'Dimensional Maps'!$C$8:$C$32,0),1)
/SUMIFS('Dimensional Maps'!G$39:G$63, 'Dimensional Maps'!$B$8:$B$32,$D328)))),0),0)</f>
        <v>0</v>
      </c>
      <c r="M328" s="115">
        <f>IFERROR(IF($G328 = "WholeBlg",IF(M$1&lt;2020, 0,
IF($H328="GWh",SUMIFS('Interim Analysis'!G:G,'Interim Analysis'!$B:$B,$B328,'Interim Analysis'!$C:$C,$C328,'Interim Analysis'!$F:$F,$F328,'Interim Analysis'!$G:$G,$H328,'Interim Analysis'!$E:$E,$E328),
SUMIFS('Interim Analysis'!G:G,'Interim Analysis'!$B:$B,$B328,'Interim Analysis'!$C:$C,$C328,'Interim Analysis'!$F:$F,$F328,'Interim Analysis'!$G:$G,$H328,'Interim Analysis'!$D:$D,$D328)
*(INDEX('Dimensional Maps'!H$39:H$63,MATCH($E328,'Dimensional Maps'!$C$8:$C$32,0),1)
/SUMIFS('Dimensional Maps'!H$39:H$63, 'Dimensional Maps'!$B$8:$B$32,$D328)))),0),0)</f>
        <v>0</v>
      </c>
      <c r="N328" s="115">
        <f>IFERROR(IF($G328 = "WholeBlg",IF(N$1&lt;2020, 0,
IF($H328="GWh",SUMIFS('Interim Analysis'!H:H,'Interim Analysis'!$B:$B,$B328,'Interim Analysis'!$C:$C,$C328,'Interim Analysis'!$F:$F,$F328,'Interim Analysis'!$G:$G,$H328,'Interim Analysis'!$E:$E,$E328),
SUMIFS('Interim Analysis'!H:H,'Interim Analysis'!$B:$B,$B328,'Interim Analysis'!$C:$C,$C328,'Interim Analysis'!$F:$F,$F328,'Interim Analysis'!$G:$G,$H328,'Interim Analysis'!$D:$D,$D328)
*(INDEX('Dimensional Maps'!I$39:I$63,MATCH($E328,'Dimensional Maps'!$C$8:$C$32,0),1)
/SUMIFS('Dimensional Maps'!I$39:I$63, 'Dimensional Maps'!$B$8:$B$32,$D328)))),0),0)</f>
        <v>0</v>
      </c>
      <c r="O328" s="115">
        <f>IFERROR(IF($G328 = "WholeBlg",IF(O$1&lt;2020, 0,
IF($H328="GWh",SUMIFS('Interim Analysis'!I:I,'Interim Analysis'!$B:$B,$B328,'Interim Analysis'!$C:$C,$C328,'Interim Analysis'!$F:$F,$F328,'Interim Analysis'!$G:$G,$H328,'Interim Analysis'!$E:$E,$E328),
SUMIFS('Interim Analysis'!I:I,'Interim Analysis'!$B:$B,$B328,'Interim Analysis'!$C:$C,$C328,'Interim Analysis'!$F:$F,$F328,'Interim Analysis'!$G:$G,$H328,'Interim Analysis'!$D:$D,$D328)
*(INDEX('Dimensional Maps'!J$39:J$63,MATCH($E328,'Dimensional Maps'!$C$8:$C$32,0),1)
/SUMIFS('Dimensional Maps'!J$39:J$63, 'Dimensional Maps'!$B$8:$B$32,$D328)))),0),0)</f>
        <v>0</v>
      </c>
      <c r="P328" s="115">
        <f>IFERROR(IF($G328 = "WholeBlg",IF(P$1&lt;2020, 0,
IF($H328="GWh",SUMIFS('Interim Analysis'!J:J,'Interim Analysis'!$B:$B,$B328,'Interim Analysis'!$C:$C,$C328,'Interim Analysis'!$F:$F,$F328,'Interim Analysis'!$G:$G,$H328,'Interim Analysis'!$E:$E,$E328),
SUMIFS('Interim Analysis'!J:J,'Interim Analysis'!$B:$B,$B328,'Interim Analysis'!$C:$C,$C328,'Interim Analysis'!$F:$F,$F328,'Interim Analysis'!$G:$G,$H328,'Interim Analysis'!$D:$D,$D328)
*(INDEX('Dimensional Maps'!K$39:K$63,MATCH($E328,'Dimensional Maps'!$C$8:$C$32,0),1)
/SUMIFS('Dimensional Maps'!K$39:K$63, 'Dimensional Maps'!$B$8:$B$32,$D328)))),0),0)</f>
        <v>0</v>
      </c>
      <c r="Q328" s="115">
        <f>IFERROR(IF($G328 = "WholeBlg",IF(Q$1&lt;2020, 0,
IF($H328="GWh",SUMIFS('Interim Analysis'!K:K,'Interim Analysis'!$B:$B,$B328,'Interim Analysis'!$C:$C,$C328,'Interim Analysis'!$F:$F,$F328,'Interim Analysis'!$G:$G,$H328,'Interim Analysis'!$E:$E,$E328),
SUMIFS('Interim Analysis'!K:K,'Interim Analysis'!$B:$B,$B328,'Interim Analysis'!$C:$C,$C328,'Interim Analysis'!$F:$F,$F328,'Interim Analysis'!$G:$G,$H328,'Interim Analysis'!$D:$D,$D328)
*(INDEX('Dimensional Maps'!L$39:L$63,MATCH($E328,'Dimensional Maps'!$C$8:$C$32,0),1)
/SUMIFS('Dimensional Maps'!L$39:L$63, 'Dimensional Maps'!$B$8:$B$32,$D328)))),0),0)</f>
        <v>0</v>
      </c>
      <c r="R328" s="115">
        <f>IFERROR(IF($G328 = "WholeBlg",IF(R$1&lt;2020, 0,
IF($H328="GWh",SUMIFS('Interim Analysis'!L:L,'Interim Analysis'!$B:$B,$B328,'Interim Analysis'!$C:$C,$C328,'Interim Analysis'!$F:$F,$F328,'Interim Analysis'!$G:$G,$H328,'Interim Analysis'!$E:$E,$E328),
SUMIFS('Interim Analysis'!L:L,'Interim Analysis'!$B:$B,$B328,'Interim Analysis'!$C:$C,$C328,'Interim Analysis'!$F:$F,$F328,'Interim Analysis'!$G:$G,$H328,'Interim Analysis'!$D:$D,$D328)
*(INDEX('Dimensional Maps'!M$39:M$63,MATCH($E328,'Dimensional Maps'!$C$8:$C$32,0),1)
/SUMIFS('Dimensional Maps'!M$39:M$63, 'Dimensional Maps'!$B$8:$B$32,$D328)))),0),0)</f>
        <v>0</v>
      </c>
      <c r="S328" s="115">
        <f>IFERROR(IF($G328 = "WholeBlg",IF(S$1&lt;2020, 0,
IF($H328="GWh",SUMIFS('Interim Analysis'!M:M,'Interim Analysis'!$B:$B,$B328,'Interim Analysis'!$C:$C,$C328,'Interim Analysis'!$F:$F,$F328,'Interim Analysis'!$G:$G,$H328,'Interim Analysis'!$E:$E,$E328),
SUMIFS('Interim Analysis'!M:M,'Interim Analysis'!$B:$B,$B328,'Interim Analysis'!$C:$C,$C328,'Interim Analysis'!$F:$F,$F328,'Interim Analysis'!$G:$G,$H328,'Interim Analysis'!$D:$D,$D328)
*(INDEX('Dimensional Maps'!N$39:N$63,MATCH($E328,'Dimensional Maps'!$C$8:$C$32,0),1)
/SUMIFS('Dimensional Maps'!N$39:N$63, 'Dimensional Maps'!$B$8:$B$32,$D328)))),0),0)</f>
        <v>0</v>
      </c>
      <c r="T328" s="115">
        <f>IFERROR(IF($G328 = "WholeBlg",IF(T$1&lt;2020, 0,
IF($H328="GWh",SUMIFS('Interim Analysis'!N:N,'Interim Analysis'!$B:$B,$B328,'Interim Analysis'!$C:$C,$C328,'Interim Analysis'!$F:$F,$F328,'Interim Analysis'!$G:$G,$H328,'Interim Analysis'!$E:$E,$E328),
SUMIFS('Interim Analysis'!N:N,'Interim Analysis'!$B:$B,$B328,'Interim Analysis'!$C:$C,$C328,'Interim Analysis'!$F:$F,$F328,'Interim Analysis'!$G:$G,$H328,'Interim Analysis'!$D:$D,$D328)
*(INDEX('Dimensional Maps'!O$39:O$63,MATCH($E328,'Dimensional Maps'!$C$8:$C$32,0),1)
/SUMIFS('Dimensional Maps'!O$39:O$63, 'Dimensional Maps'!$B$8:$B$32,$D328)))),0),0)</f>
        <v>0</v>
      </c>
      <c r="U328" s="115">
        <f>IFERROR(IF($G328 = "WholeBlg",IF(U$1&lt;2020, 0,
IF($H328="GWh",SUMIFS('Interim Analysis'!O:O,'Interim Analysis'!$B:$B,$B328,'Interim Analysis'!$C:$C,$C328,'Interim Analysis'!$F:$F,$F328,'Interim Analysis'!$G:$G,$H328,'Interim Analysis'!$E:$E,$E328),
SUMIFS('Interim Analysis'!O:O,'Interim Analysis'!$B:$B,$B328,'Interim Analysis'!$C:$C,$C328,'Interim Analysis'!$F:$F,$F328,'Interim Analysis'!$G:$G,$H328,'Interim Analysis'!$D:$D,$D328)
*(INDEX('Dimensional Maps'!P$39:P$63,MATCH($E328,'Dimensional Maps'!$C$8:$C$32,0),1)
/SUMIFS('Dimensional Maps'!P$39:P$63, 'Dimensional Maps'!$B$8:$B$32,$D328)))),0),0)</f>
        <v>0</v>
      </c>
      <c r="V328" s="115">
        <f>IFERROR(IF($G328 = "WholeBlg",IF(V$1&lt;2020, 0,
IF($H328="GWh",SUMIFS('Interim Analysis'!P:P,'Interim Analysis'!$B:$B,$B328,'Interim Analysis'!$C:$C,$C328,'Interim Analysis'!$F:$F,$F328,'Interim Analysis'!$G:$G,$H328,'Interim Analysis'!$E:$E,$E328),
SUMIFS('Interim Analysis'!P:P,'Interim Analysis'!$B:$B,$B328,'Interim Analysis'!$C:$C,$C328,'Interim Analysis'!$F:$F,$F328,'Interim Analysis'!$G:$G,$H328,'Interim Analysis'!$D:$D,$D328)
*(INDEX('Dimensional Maps'!Q$39:Q$63,MATCH($E328,'Dimensional Maps'!$C$8:$C$32,0),1)
/SUMIFS('Dimensional Maps'!Q$39:Q$63, 'Dimensional Maps'!$B$8:$B$32,$D328)))),0),0)</f>
        <v>0</v>
      </c>
      <c r="W328" s="115">
        <f>IFERROR(IF($G328 = "WholeBlg",IF(W$1&lt;2020, 0,
IF($H328="GWh",SUMIFS('Interim Analysis'!Q:Q,'Interim Analysis'!$B:$B,$B328,'Interim Analysis'!$C:$C,$C328,'Interim Analysis'!$F:$F,$F328,'Interim Analysis'!$G:$G,$H328,'Interim Analysis'!$E:$E,$E328),
SUMIFS('Interim Analysis'!Q:Q,'Interim Analysis'!$B:$B,$B328,'Interim Analysis'!$C:$C,$C328,'Interim Analysis'!$F:$F,$F328,'Interim Analysis'!$G:$G,$H328,'Interim Analysis'!$D:$D,$D328)
*(INDEX('Dimensional Maps'!R$39:R$63,MATCH($E328,'Dimensional Maps'!$C$8:$C$32,0),1)
/SUMIFS('Dimensional Maps'!R$39:R$63, 'Dimensional Maps'!$B$8:$B$32,$D328)))),0),0)</f>
        <v>0</v>
      </c>
    </row>
    <row r="329" spans="1:23" x14ac:dyDescent="0.25">
      <c r="A329" s="105" t="str">
        <f>Home!$C$20</f>
        <v>IOU Potential Program Savings ET</v>
      </c>
      <c r="B329" s="103" t="s">
        <v>236</v>
      </c>
      <c r="C329" s="103">
        <v>2</v>
      </c>
      <c r="D329" s="103" t="s">
        <v>210</v>
      </c>
      <c r="E329" s="103" t="s">
        <v>210</v>
      </c>
      <c r="F329" s="103" t="s">
        <v>186</v>
      </c>
      <c r="G329" s="103" t="s">
        <v>53</v>
      </c>
      <c r="H329" s="143" t="s">
        <v>20</v>
      </c>
      <c r="I329" s="115">
        <f>IFERROR(IF($G329 = "WholeBlg",IF(I$1&lt;2020, 0,
IF($H329="GWh",SUMIFS('Interim Analysis'!C:C,'Interim Analysis'!$B:$B,$B329,'Interim Analysis'!$C:$C,$C329,'Interim Analysis'!$F:$F,$F329,'Interim Analysis'!$G:$G,$H329,'Interim Analysis'!$E:$E,$E329),
SUMIFS('Interim Analysis'!C:C,'Interim Analysis'!$B:$B,$B329,'Interim Analysis'!$C:$C,$C329,'Interim Analysis'!$F:$F,$F329,'Interim Analysis'!$G:$G,$H329,'Interim Analysis'!$D:$D,$D329)
*(INDEX('Dimensional Maps'!D$39:D$63,MATCH($E329,'Dimensional Maps'!$C$8:$C$32,0),1)
/SUMIFS('Dimensional Maps'!D$39:D$63, 'Dimensional Maps'!$B$8:$B$32,$D329)))),0),0)</f>
        <v>0</v>
      </c>
      <c r="J329" s="115">
        <f>IFERROR(IF($G329 = "WholeBlg",IF(J$1&lt;2020, 0,
IF($H329="GWh",SUMIFS('Interim Analysis'!D:D,'Interim Analysis'!$B:$B,$B329,'Interim Analysis'!$C:$C,$C329,'Interim Analysis'!$F:$F,$F329,'Interim Analysis'!$G:$G,$H329,'Interim Analysis'!$E:$E,$E329),
SUMIFS('Interim Analysis'!D:D,'Interim Analysis'!$B:$B,$B329,'Interim Analysis'!$C:$C,$C329,'Interim Analysis'!$F:$F,$F329,'Interim Analysis'!$G:$G,$H329,'Interim Analysis'!$D:$D,$D329)
*(INDEX('Dimensional Maps'!E$39:E$63,MATCH($E329,'Dimensional Maps'!$C$8:$C$32,0),1)
/SUMIFS('Dimensional Maps'!E$39:E$63, 'Dimensional Maps'!$B$8:$B$32,$D329)))),0),0)</f>
        <v>0</v>
      </c>
      <c r="K329" s="115">
        <f>IFERROR(IF($G329 = "WholeBlg",IF(K$1&lt;2020, 0,
IF($H329="GWh",SUMIFS('Interim Analysis'!E:E,'Interim Analysis'!$B:$B,$B329,'Interim Analysis'!$C:$C,$C329,'Interim Analysis'!$F:$F,$F329,'Interim Analysis'!$G:$G,$H329,'Interim Analysis'!$E:$E,$E329),
SUMIFS('Interim Analysis'!E:E,'Interim Analysis'!$B:$B,$B329,'Interim Analysis'!$C:$C,$C329,'Interim Analysis'!$F:$F,$F329,'Interim Analysis'!$G:$G,$H329,'Interim Analysis'!$D:$D,$D329)
*(INDEX('Dimensional Maps'!F$39:F$63,MATCH($E329,'Dimensional Maps'!$C$8:$C$32,0),1)
/SUMIFS('Dimensional Maps'!F$39:F$63, 'Dimensional Maps'!$B$8:$B$32,$D329)))),0),0)</f>
        <v>0</v>
      </c>
      <c r="L329" s="115">
        <f>IFERROR(IF($G329 = "WholeBlg",IF(L$1&lt;2020, 0,
IF($H329="GWh",SUMIFS('Interim Analysis'!F:F,'Interim Analysis'!$B:$B,$B329,'Interim Analysis'!$C:$C,$C329,'Interim Analysis'!$F:$F,$F329,'Interim Analysis'!$G:$G,$H329,'Interim Analysis'!$E:$E,$E329),
SUMIFS('Interim Analysis'!F:F,'Interim Analysis'!$B:$B,$B329,'Interim Analysis'!$C:$C,$C329,'Interim Analysis'!$F:$F,$F329,'Interim Analysis'!$G:$G,$H329,'Interim Analysis'!$D:$D,$D329)
*(INDEX('Dimensional Maps'!G$39:G$63,MATCH($E329,'Dimensional Maps'!$C$8:$C$32,0),1)
/SUMIFS('Dimensional Maps'!G$39:G$63, 'Dimensional Maps'!$B$8:$B$32,$D329)))),0),0)</f>
        <v>0</v>
      </c>
      <c r="M329" s="115">
        <f>IFERROR(IF($G329 = "WholeBlg",IF(M$1&lt;2020, 0,
IF($H329="GWh",SUMIFS('Interim Analysis'!G:G,'Interim Analysis'!$B:$B,$B329,'Interim Analysis'!$C:$C,$C329,'Interim Analysis'!$F:$F,$F329,'Interim Analysis'!$G:$G,$H329,'Interim Analysis'!$E:$E,$E329),
SUMIFS('Interim Analysis'!G:G,'Interim Analysis'!$B:$B,$B329,'Interim Analysis'!$C:$C,$C329,'Interim Analysis'!$F:$F,$F329,'Interim Analysis'!$G:$G,$H329,'Interim Analysis'!$D:$D,$D329)
*(INDEX('Dimensional Maps'!H$39:H$63,MATCH($E329,'Dimensional Maps'!$C$8:$C$32,0),1)
/SUMIFS('Dimensional Maps'!H$39:H$63, 'Dimensional Maps'!$B$8:$B$32,$D329)))),0),0)</f>
        <v>0</v>
      </c>
      <c r="N329" s="115">
        <f>IFERROR(IF($G329 = "WholeBlg",IF(N$1&lt;2020, 0,
IF($H329="GWh",SUMIFS('Interim Analysis'!H:H,'Interim Analysis'!$B:$B,$B329,'Interim Analysis'!$C:$C,$C329,'Interim Analysis'!$F:$F,$F329,'Interim Analysis'!$G:$G,$H329,'Interim Analysis'!$E:$E,$E329),
SUMIFS('Interim Analysis'!H:H,'Interim Analysis'!$B:$B,$B329,'Interim Analysis'!$C:$C,$C329,'Interim Analysis'!$F:$F,$F329,'Interim Analysis'!$G:$G,$H329,'Interim Analysis'!$D:$D,$D329)
*(INDEX('Dimensional Maps'!I$39:I$63,MATCH($E329,'Dimensional Maps'!$C$8:$C$32,0),1)
/SUMIFS('Dimensional Maps'!I$39:I$63, 'Dimensional Maps'!$B$8:$B$32,$D329)))),0),0)</f>
        <v>0</v>
      </c>
      <c r="O329" s="115">
        <f>IFERROR(IF($G329 = "WholeBlg",IF(O$1&lt;2020, 0,
IF($H329="GWh",SUMIFS('Interim Analysis'!I:I,'Interim Analysis'!$B:$B,$B329,'Interim Analysis'!$C:$C,$C329,'Interim Analysis'!$F:$F,$F329,'Interim Analysis'!$G:$G,$H329,'Interim Analysis'!$E:$E,$E329),
SUMIFS('Interim Analysis'!I:I,'Interim Analysis'!$B:$B,$B329,'Interim Analysis'!$C:$C,$C329,'Interim Analysis'!$F:$F,$F329,'Interim Analysis'!$G:$G,$H329,'Interim Analysis'!$D:$D,$D329)
*(INDEX('Dimensional Maps'!J$39:J$63,MATCH($E329,'Dimensional Maps'!$C$8:$C$32,0),1)
/SUMIFS('Dimensional Maps'!J$39:J$63, 'Dimensional Maps'!$B$8:$B$32,$D329)))),0),0)</f>
        <v>0</v>
      </c>
      <c r="P329" s="115">
        <f>IFERROR(IF($G329 = "WholeBlg",IF(P$1&lt;2020, 0,
IF($H329="GWh",SUMIFS('Interim Analysis'!J:J,'Interim Analysis'!$B:$B,$B329,'Interim Analysis'!$C:$C,$C329,'Interim Analysis'!$F:$F,$F329,'Interim Analysis'!$G:$G,$H329,'Interim Analysis'!$E:$E,$E329),
SUMIFS('Interim Analysis'!J:J,'Interim Analysis'!$B:$B,$B329,'Interim Analysis'!$C:$C,$C329,'Interim Analysis'!$F:$F,$F329,'Interim Analysis'!$G:$G,$H329,'Interim Analysis'!$D:$D,$D329)
*(INDEX('Dimensional Maps'!K$39:K$63,MATCH($E329,'Dimensional Maps'!$C$8:$C$32,0),1)
/SUMIFS('Dimensional Maps'!K$39:K$63, 'Dimensional Maps'!$B$8:$B$32,$D329)))),0),0)</f>
        <v>0</v>
      </c>
      <c r="Q329" s="115">
        <f>IFERROR(IF($G329 = "WholeBlg",IF(Q$1&lt;2020, 0,
IF($H329="GWh",SUMIFS('Interim Analysis'!K:K,'Interim Analysis'!$B:$B,$B329,'Interim Analysis'!$C:$C,$C329,'Interim Analysis'!$F:$F,$F329,'Interim Analysis'!$G:$G,$H329,'Interim Analysis'!$E:$E,$E329),
SUMIFS('Interim Analysis'!K:K,'Interim Analysis'!$B:$B,$B329,'Interim Analysis'!$C:$C,$C329,'Interim Analysis'!$F:$F,$F329,'Interim Analysis'!$G:$G,$H329,'Interim Analysis'!$D:$D,$D329)
*(INDEX('Dimensional Maps'!L$39:L$63,MATCH($E329,'Dimensional Maps'!$C$8:$C$32,0),1)
/SUMIFS('Dimensional Maps'!L$39:L$63, 'Dimensional Maps'!$B$8:$B$32,$D329)))),0),0)</f>
        <v>0</v>
      </c>
      <c r="R329" s="115">
        <f>IFERROR(IF($G329 = "WholeBlg",IF(R$1&lt;2020, 0,
IF($H329="GWh",SUMIFS('Interim Analysis'!L:L,'Interim Analysis'!$B:$B,$B329,'Interim Analysis'!$C:$C,$C329,'Interim Analysis'!$F:$F,$F329,'Interim Analysis'!$G:$G,$H329,'Interim Analysis'!$E:$E,$E329),
SUMIFS('Interim Analysis'!L:L,'Interim Analysis'!$B:$B,$B329,'Interim Analysis'!$C:$C,$C329,'Interim Analysis'!$F:$F,$F329,'Interim Analysis'!$G:$G,$H329,'Interim Analysis'!$D:$D,$D329)
*(INDEX('Dimensional Maps'!M$39:M$63,MATCH($E329,'Dimensional Maps'!$C$8:$C$32,0),1)
/SUMIFS('Dimensional Maps'!M$39:M$63, 'Dimensional Maps'!$B$8:$B$32,$D329)))),0),0)</f>
        <v>0</v>
      </c>
      <c r="S329" s="115">
        <f>IFERROR(IF($G329 = "WholeBlg",IF(S$1&lt;2020, 0,
IF($H329="GWh",SUMIFS('Interim Analysis'!M:M,'Interim Analysis'!$B:$B,$B329,'Interim Analysis'!$C:$C,$C329,'Interim Analysis'!$F:$F,$F329,'Interim Analysis'!$G:$G,$H329,'Interim Analysis'!$E:$E,$E329),
SUMIFS('Interim Analysis'!M:M,'Interim Analysis'!$B:$B,$B329,'Interim Analysis'!$C:$C,$C329,'Interim Analysis'!$F:$F,$F329,'Interim Analysis'!$G:$G,$H329,'Interim Analysis'!$D:$D,$D329)
*(INDEX('Dimensional Maps'!N$39:N$63,MATCH($E329,'Dimensional Maps'!$C$8:$C$32,0),1)
/SUMIFS('Dimensional Maps'!N$39:N$63, 'Dimensional Maps'!$B$8:$B$32,$D329)))),0),0)</f>
        <v>0</v>
      </c>
      <c r="T329" s="115">
        <f>IFERROR(IF($G329 = "WholeBlg",IF(T$1&lt;2020, 0,
IF($H329="GWh",SUMIFS('Interim Analysis'!N:N,'Interim Analysis'!$B:$B,$B329,'Interim Analysis'!$C:$C,$C329,'Interim Analysis'!$F:$F,$F329,'Interim Analysis'!$G:$G,$H329,'Interim Analysis'!$E:$E,$E329),
SUMIFS('Interim Analysis'!N:N,'Interim Analysis'!$B:$B,$B329,'Interim Analysis'!$C:$C,$C329,'Interim Analysis'!$F:$F,$F329,'Interim Analysis'!$G:$G,$H329,'Interim Analysis'!$D:$D,$D329)
*(INDEX('Dimensional Maps'!O$39:O$63,MATCH($E329,'Dimensional Maps'!$C$8:$C$32,0),1)
/SUMIFS('Dimensional Maps'!O$39:O$63, 'Dimensional Maps'!$B$8:$B$32,$D329)))),0),0)</f>
        <v>0</v>
      </c>
      <c r="U329" s="115">
        <f>IFERROR(IF($G329 = "WholeBlg",IF(U$1&lt;2020, 0,
IF($H329="GWh",SUMIFS('Interim Analysis'!O:O,'Interim Analysis'!$B:$B,$B329,'Interim Analysis'!$C:$C,$C329,'Interim Analysis'!$F:$F,$F329,'Interim Analysis'!$G:$G,$H329,'Interim Analysis'!$E:$E,$E329),
SUMIFS('Interim Analysis'!O:O,'Interim Analysis'!$B:$B,$B329,'Interim Analysis'!$C:$C,$C329,'Interim Analysis'!$F:$F,$F329,'Interim Analysis'!$G:$G,$H329,'Interim Analysis'!$D:$D,$D329)
*(INDEX('Dimensional Maps'!P$39:P$63,MATCH($E329,'Dimensional Maps'!$C$8:$C$32,0),1)
/SUMIFS('Dimensional Maps'!P$39:P$63, 'Dimensional Maps'!$B$8:$B$32,$D329)))),0),0)</f>
        <v>0</v>
      </c>
      <c r="V329" s="115">
        <f>IFERROR(IF($G329 = "WholeBlg",IF(V$1&lt;2020, 0,
IF($H329="GWh",SUMIFS('Interim Analysis'!P:P,'Interim Analysis'!$B:$B,$B329,'Interim Analysis'!$C:$C,$C329,'Interim Analysis'!$F:$F,$F329,'Interim Analysis'!$G:$G,$H329,'Interim Analysis'!$E:$E,$E329),
SUMIFS('Interim Analysis'!P:P,'Interim Analysis'!$B:$B,$B329,'Interim Analysis'!$C:$C,$C329,'Interim Analysis'!$F:$F,$F329,'Interim Analysis'!$G:$G,$H329,'Interim Analysis'!$D:$D,$D329)
*(INDEX('Dimensional Maps'!Q$39:Q$63,MATCH($E329,'Dimensional Maps'!$C$8:$C$32,0),1)
/SUMIFS('Dimensional Maps'!Q$39:Q$63, 'Dimensional Maps'!$B$8:$B$32,$D329)))),0),0)</f>
        <v>0</v>
      </c>
      <c r="W329" s="115">
        <f>IFERROR(IF($G329 = "WholeBlg",IF(W$1&lt;2020, 0,
IF($H329="GWh",SUMIFS('Interim Analysis'!Q:Q,'Interim Analysis'!$B:$B,$B329,'Interim Analysis'!$C:$C,$C329,'Interim Analysis'!$F:$F,$F329,'Interim Analysis'!$G:$G,$H329,'Interim Analysis'!$E:$E,$E329),
SUMIFS('Interim Analysis'!Q:Q,'Interim Analysis'!$B:$B,$B329,'Interim Analysis'!$C:$C,$C329,'Interim Analysis'!$F:$F,$F329,'Interim Analysis'!$G:$G,$H329,'Interim Analysis'!$D:$D,$D329)
*(INDEX('Dimensional Maps'!R$39:R$63,MATCH($E329,'Dimensional Maps'!$C$8:$C$32,0),1)
/SUMIFS('Dimensional Maps'!R$39:R$63, 'Dimensional Maps'!$B$8:$B$32,$D329)))),0),0)</f>
        <v>0</v>
      </c>
    </row>
    <row r="330" spans="1:23" x14ac:dyDescent="0.25">
      <c r="A330" s="105" t="str">
        <f>Home!$C$20</f>
        <v>IOU Potential Program Savings ET</v>
      </c>
      <c r="B330" s="139" t="s">
        <v>238</v>
      </c>
      <c r="C330" s="139">
        <v>1</v>
      </c>
      <c r="D330" s="139" t="s">
        <v>47</v>
      </c>
      <c r="E330" s="139" t="s">
        <v>221</v>
      </c>
      <c r="F330" s="139" t="s">
        <v>167</v>
      </c>
      <c r="G330" s="139" t="s">
        <v>53</v>
      </c>
      <c r="H330" s="140" t="s">
        <v>18</v>
      </c>
      <c r="I330" s="115">
        <f>IFERROR(IF($G330 = "WholeBlg",IF(I$1&lt;2020, 0,
IF($H330="GWh",SUMIFS('Interim Analysis'!C:C,'Interim Analysis'!$B:$B,$B330,'Interim Analysis'!$C:$C,$C330,'Interim Analysis'!$F:$F,$F330,'Interim Analysis'!$G:$G,$H330,'Interim Analysis'!$E:$E,$E330),
SUMIFS('Interim Analysis'!C:C,'Interim Analysis'!$B:$B,$B330,'Interim Analysis'!$C:$C,$C330,'Interim Analysis'!$F:$F,$F330,'Interim Analysis'!$G:$G,$H330,'Interim Analysis'!$D:$D,$D330)
*(INDEX('Dimensional Maps'!D$39:D$63,MATCH($E330,'Dimensional Maps'!$C$8:$C$32,0),1)
/SUMIFS('Dimensional Maps'!D$39:D$63, 'Dimensional Maps'!$B$8:$B$32,$D330)))),0),0)</f>
        <v>0</v>
      </c>
      <c r="J330" s="115">
        <f>IFERROR(IF($G330 = "WholeBlg",IF(J$1&lt;2020, 0,
IF($H330="GWh",SUMIFS('Interim Analysis'!D:D,'Interim Analysis'!$B:$B,$B330,'Interim Analysis'!$C:$C,$C330,'Interim Analysis'!$F:$F,$F330,'Interim Analysis'!$G:$G,$H330,'Interim Analysis'!$E:$E,$E330),
SUMIFS('Interim Analysis'!D:D,'Interim Analysis'!$B:$B,$B330,'Interim Analysis'!$C:$C,$C330,'Interim Analysis'!$F:$F,$F330,'Interim Analysis'!$G:$G,$H330,'Interim Analysis'!$D:$D,$D330)
*(INDEX('Dimensional Maps'!E$39:E$63,MATCH($E330,'Dimensional Maps'!$C$8:$C$32,0),1)
/SUMIFS('Dimensional Maps'!E$39:E$63, 'Dimensional Maps'!$B$8:$B$32,$D330)))),0),0)</f>
        <v>0</v>
      </c>
      <c r="K330" s="115">
        <f>IFERROR(IF($G330 = "WholeBlg",IF(K$1&lt;2020, 0,
IF($H330="GWh",SUMIFS('Interim Analysis'!E:E,'Interim Analysis'!$B:$B,$B330,'Interim Analysis'!$C:$C,$C330,'Interim Analysis'!$F:$F,$F330,'Interim Analysis'!$G:$G,$H330,'Interim Analysis'!$E:$E,$E330),
SUMIFS('Interim Analysis'!E:E,'Interim Analysis'!$B:$B,$B330,'Interim Analysis'!$C:$C,$C330,'Interim Analysis'!$F:$F,$F330,'Interim Analysis'!$G:$G,$H330,'Interim Analysis'!$D:$D,$D330)
*(INDEX('Dimensional Maps'!F$39:F$63,MATCH($E330,'Dimensional Maps'!$C$8:$C$32,0),1)
/SUMIFS('Dimensional Maps'!F$39:F$63, 'Dimensional Maps'!$B$8:$B$32,$D330)))),0),0)</f>
        <v>0</v>
      </c>
      <c r="L330" s="115">
        <f>IFERROR(IF($G330 = "WholeBlg",IF(L$1&lt;2020, 0,
IF($H330="GWh",SUMIFS('Interim Analysis'!F:F,'Interim Analysis'!$B:$B,$B330,'Interim Analysis'!$C:$C,$C330,'Interim Analysis'!$F:$F,$F330,'Interim Analysis'!$G:$G,$H330,'Interim Analysis'!$E:$E,$E330),
SUMIFS('Interim Analysis'!F:F,'Interim Analysis'!$B:$B,$B330,'Interim Analysis'!$C:$C,$C330,'Interim Analysis'!$F:$F,$F330,'Interim Analysis'!$G:$G,$H330,'Interim Analysis'!$D:$D,$D330)
*(INDEX('Dimensional Maps'!G$39:G$63,MATCH($E330,'Dimensional Maps'!$C$8:$C$32,0),1)
/SUMIFS('Dimensional Maps'!G$39:G$63, 'Dimensional Maps'!$B$8:$B$32,$D330)))),0),0)</f>
        <v>0</v>
      </c>
      <c r="M330" s="115">
        <f>IFERROR(IF($G330 = "WholeBlg",IF(M$1&lt;2020, 0,
IF($H330="GWh",SUMIFS('Interim Analysis'!G:G,'Interim Analysis'!$B:$B,$B330,'Interim Analysis'!$C:$C,$C330,'Interim Analysis'!$F:$F,$F330,'Interim Analysis'!$G:$G,$H330,'Interim Analysis'!$E:$E,$E330),
SUMIFS('Interim Analysis'!G:G,'Interim Analysis'!$B:$B,$B330,'Interim Analysis'!$C:$C,$C330,'Interim Analysis'!$F:$F,$F330,'Interim Analysis'!$G:$G,$H330,'Interim Analysis'!$D:$D,$D330)
*(INDEX('Dimensional Maps'!H$39:H$63,MATCH($E330,'Dimensional Maps'!$C$8:$C$32,0),1)
/SUMIFS('Dimensional Maps'!H$39:H$63, 'Dimensional Maps'!$B$8:$B$32,$D330)))),0),0)</f>
        <v>0</v>
      </c>
      <c r="N330" s="115">
        <f>IFERROR(IF($G330 = "WholeBlg",IF(N$1&lt;2020, 0,
IF($H330="GWh",SUMIFS('Interim Analysis'!H:H,'Interim Analysis'!$B:$B,$B330,'Interim Analysis'!$C:$C,$C330,'Interim Analysis'!$F:$F,$F330,'Interim Analysis'!$G:$G,$H330,'Interim Analysis'!$E:$E,$E330),
SUMIFS('Interim Analysis'!H:H,'Interim Analysis'!$B:$B,$B330,'Interim Analysis'!$C:$C,$C330,'Interim Analysis'!$F:$F,$F330,'Interim Analysis'!$G:$G,$H330,'Interim Analysis'!$D:$D,$D330)
*(INDEX('Dimensional Maps'!I$39:I$63,MATCH($E330,'Dimensional Maps'!$C$8:$C$32,0),1)
/SUMIFS('Dimensional Maps'!I$39:I$63, 'Dimensional Maps'!$B$8:$B$32,$D330)))),0),0)</f>
        <v>0</v>
      </c>
      <c r="O330" s="115">
        <f>IFERROR(IF($G330 = "WholeBlg",IF(O$1&lt;2020, 0,
IF($H330="GWh",SUMIFS('Interim Analysis'!I:I,'Interim Analysis'!$B:$B,$B330,'Interim Analysis'!$C:$C,$C330,'Interim Analysis'!$F:$F,$F330,'Interim Analysis'!$G:$G,$H330,'Interim Analysis'!$E:$E,$E330),
SUMIFS('Interim Analysis'!I:I,'Interim Analysis'!$B:$B,$B330,'Interim Analysis'!$C:$C,$C330,'Interim Analysis'!$F:$F,$F330,'Interim Analysis'!$G:$G,$H330,'Interim Analysis'!$D:$D,$D330)
*(INDEX('Dimensional Maps'!J$39:J$63,MATCH($E330,'Dimensional Maps'!$C$8:$C$32,0),1)
/SUMIFS('Dimensional Maps'!J$39:J$63, 'Dimensional Maps'!$B$8:$B$32,$D330)))),0),0)</f>
        <v>0</v>
      </c>
      <c r="P330" s="115">
        <f>IFERROR(IF($G330 = "WholeBlg",IF(P$1&lt;2020, 0,
IF($H330="GWh",SUMIFS('Interim Analysis'!J:J,'Interim Analysis'!$B:$B,$B330,'Interim Analysis'!$C:$C,$C330,'Interim Analysis'!$F:$F,$F330,'Interim Analysis'!$G:$G,$H330,'Interim Analysis'!$E:$E,$E330),
SUMIFS('Interim Analysis'!J:J,'Interim Analysis'!$B:$B,$B330,'Interim Analysis'!$C:$C,$C330,'Interim Analysis'!$F:$F,$F330,'Interim Analysis'!$G:$G,$H330,'Interim Analysis'!$D:$D,$D330)
*(INDEX('Dimensional Maps'!K$39:K$63,MATCH($E330,'Dimensional Maps'!$C$8:$C$32,0),1)
/SUMIFS('Dimensional Maps'!K$39:K$63, 'Dimensional Maps'!$B$8:$B$32,$D330)))),0),0)</f>
        <v>0</v>
      </c>
      <c r="Q330" s="115">
        <f>IFERROR(IF($G330 = "WholeBlg",IF(Q$1&lt;2020, 0,
IF($H330="GWh",SUMIFS('Interim Analysis'!K:K,'Interim Analysis'!$B:$B,$B330,'Interim Analysis'!$C:$C,$C330,'Interim Analysis'!$F:$F,$F330,'Interim Analysis'!$G:$G,$H330,'Interim Analysis'!$E:$E,$E330),
SUMIFS('Interim Analysis'!K:K,'Interim Analysis'!$B:$B,$B330,'Interim Analysis'!$C:$C,$C330,'Interim Analysis'!$F:$F,$F330,'Interim Analysis'!$G:$G,$H330,'Interim Analysis'!$D:$D,$D330)
*(INDEX('Dimensional Maps'!L$39:L$63,MATCH($E330,'Dimensional Maps'!$C$8:$C$32,0),1)
/SUMIFS('Dimensional Maps'!L$39:L$63, 'Dimensional Maps'!$B$8:$B$32,$D330)))),0),0)</f>
        <v>0</v>
      </c>
      <c r="R330" s="115">
        <f>IFERROR(IF($G330 = "WholeBlg",IF(R$1&lt;2020, 0,
IF($H330="GWh",SUMIFS('Interim Analysis'!L:L,'Interim Analysis'!$B:$B,$B330,'Interim Analysis'!$C:$C,$C330,'Interim Analysis'!$F:$F,$F330,'Interim Analysis'!$G:$G,$H330,'Interim Analysis'!$E:$E,$E330),
SUMIFS('Interim Analysis'!L:L,'Interim Analysis'!$B:$B,$B330,'Interim Analysis'!$C:$C,$C330,'Interim Analysis'!$F:$F,$F330,'Interim Analysis'!$G:$G,$H330,'Interim Analysis'!$D:$D,$D330)
*(INDEX('Dimensional Maps'!M$39:M$63,MATCH($E330,'Dimensional Maps'!$C$8:$C$32,0),1)
/SUMIFS('Dimensional Maps'!M$39:M$63, 'Dimensional Maps'!$B$8:$B$32,$D330)))),0),0)</f>
        <v>0</v>
      </c>
      <c r="S330" s="115">
        <f>IFERROR(IF($G330 = "WholeBlg",IF(S$1&lt;2020, 0,
IF($H330="GWh",SUMIFS('Interim Analysis'!M:M,'Interim Analysis'!$B:$B,$B330,'Interim Analysis'!$C:$C,$C330,'Interim Analysis'!$F:$F,$F330,'Interim Analysis'!$G:$G,$H330,'Interim Analysis'!$E:$E,$E330),
SUMIFS('Interim Analysis'!M:M,'Interim Analysis'!$B:$B,$B330,'Interim Analysis'!$C:$C,$C330,'Interim Analysis'!$F:$F,$F330,'Interim Analysis'!$G:$G,$H330,'Interim Analysis'!$D:$D,$D330)
*(INDEX('Dimensional Maps'!N$39:N$63,MATCH($E330,'Dimensional Maps'!$C$8:$C$32,0),1)
/SUMIFS('Dimensional Maps'!N$39:N$63, 'Dimensional Maps'!$B$8:$B$32,$D330)))),0),0)</f>
        <v>0</v>
      </c>
      <c r="T330" s="115">
        <f>IFERROR(IF($G330 = "WholeBlg",IF(T$1&lt;2020, 0,
IF($H330="GWh",SUMIFS('Interim Analysis'!N:N,'Interim Analysis'!$B:$B,$B330,'Interim Analysis'!$C:$C,$C330,'Interim Analysis'!$F:$F,$F330,'Interim Analysis'!$G:$G,$H330,'Interim Analysis'!$E:$E,$E330),
SUMIFS('Interim Analysis'!N:N,'Interim Analysis'!$B:$B,$B330,'Interim Analysis'!$C:$C,$C330,'Interim Analysis'!$F:$F,$F330,'Interim Analysis'!$G:$G,$H330,'Interim Analysis'!$D:$D,$D330)
*(INDEX('Dimensional Maps'!O$39:O$63,MATCH($E330,'Dimensional Maps'!$C$8:$C$32,0),1)
/SUMIFS('Dimensional Maps'!O$39:O$63, 'Dimensional Maps'!$B$8:$B$32,$D330)))),0),0)</f>
        <v>0</v>
      </c>
      <c r="U330" s="115">
        <f>IFERROR(IF($G330 = "WholeBlg",IF(U$1&lt;2020, 0,
IF($H330="GWh",SUMIFS('Interim Analysis'!O:O,'Interim Analysis'!$B:$B,$B330,'Interim Analysis'!$C:$C,$C330,'Interim Analysis'!$F:$F,$F330,'Interim Analysis'!$G:$G,$H330,'Interim Analysis'!$E:$E,$E330),
SUMIFS('Interim Analysis'!O:O,'Interim Analysis'!$B:$B,$B330,'Interim Analysis'!$C:$C,$C330,'Interim Analysis'!$F:$F,$F330,'Interim Analysis'!$G:$G,$H330,'Interim Analysis'!$D:$D,$D330)
*(INDEX('Dimensional Maps'!P$39:P$63,MATCH($E330,'Dimensional Maps'!$C$8:$C$32,0),1)
/SUMIFS('Dimensional Maps'!P$39:P$63, 'Dimensional Maps'!$B$8:$B$32,$D330)))),0),0)</f>
        <v>0</v>
      </c>
      <c r="V330" s="115">
        <f>IFERROR(IF($G330 = "WholeBlg",IF(V$1&lt;2020, 0,
IF($H330="GWh",SUMIFS('Interim Analysis'!P:P,'Interim Analysis'!$B:$B,$B330,'Interim Analysis'!$C:$C,$C330,'Interim Analysis'!$F:$F,$F330,'Interim Analysis'!$G:$G,$H330,'Interim Analysis'!$E:$E,$E330),
SUMIFS('Interim Analysis'!P:P,'Interim Analysis'!$B:$B,$B330,'Interim Analysis'!$C:$C,$C330,'Interim Analysis'!$F:$F,$F330,'Interim Analysis'!$G:$G,$H330,'Interim Analysis'!$D:$D,$D330)
*(INDEX('Dimensional Maps'!Q$39:Q$63,MATCH($E330,'Dimensional Maps'!$C$8:$C$32,0),1)
/SUMIFS('Dimensional Maps'!Q$39:Q$63, 'Dimensional Maps'!$B$8:$B$32,$D330)))),0),0)</f>
        <v>0</v>
      </c>
      <c r="W330" s="115">
        <f>IFERROR(IF($G330 = "WholeBlg",IF(W$1&lt;2020, 0,
IF($H330="GWh",SUMIFS('Interim Analysis'!Q:Q,'Interim Analysis'!$B:$B,$B330,'Interim Analysis'!$C:$C,$C330,'Interim Analysis'!$F:$F,$F330,'Interim Analysis'!$G:$G,$H330,'Interim Analysis'!$E:$E,$E330),
SUMIFS('Interim Analysis'!Q:Q,'Interim Analysis'!$B:$B,$B330,'Interim Analysis'!$C:$C,$C330,'Interim Analysis'!$F:$F,$F330,'Interim Analysis'!$G:$G,$H330,'Interim Analysis'!$D:$D,$D330)
*(INDEX('Dimensional Maps'!R$39:R$63,MATCH($E330,'Dimensional Maps'!$C$8:$C$32,0),1)
/SUMIFS('Dimensional Maps'!R$39:R$63, 'Dimensional Maps'!$B$8:$B$32,$D330)))),0),0)</f>
        <v>0</v>
      </c>
    </row>
    <row r="331" spans="1:23" x14ac:dyDescent="0.25">
      <c r="A331" s="105" t="str">
        <f>Home!$C$20</f>
        <v>IOU Potential Program Savings ET</v>
      </c>
      <c r="B331" s="103" t="s">
        <v>238</v>
      </c>
      <c r="C331" s="103">
        <v>1</v>
      </c>
      <c r="D331" s="103" t="s">
        <v>47</v>
      </c>
      <c r="E331" s="103" t="s">
        <v>221</v>
      </c>
      <c r="F331" s="103" t="s">
        <v>186</v>
      </c>
      <c r="G331" s="103" t="s">
        <v>53</v>
      </c>
      <c r="H331" s="116" t="s">
        <v>18</v>
      </c>
      <c r="I331" s="115">
        <f>IFERROR(IF($G331 = "WholeBlg",IF(I$1&lt;2020, 0,
IF($H331="GWh",SUMIFS('Interim Analysis'!C:C,'Interim Analysis'!$B:$B,$B331,'Interim Analysis'!$C:$C,$C331,'Interim Analysis'!$F:$F,$F331,'Interim Analysis'!$G:$G,$H331,'Interim Analysis'!$E:$E,$E331),
SUMIFS('Interim Analysis'!C:C,'Interim Analysis'!$B:$B,$B331,'Interim Analysis'!$C:$C,$C331,'Interim Analysis'!$F:$F,$F331,'Interim Analysis'!$G:$G,$H331,'Interim Analysis'!$D:$D,$D331)
*(INDEX('Dimensional Maps'!D$39:D$63,MATCH($E331,'Dimensional Maps'!$C$8:$C$32,0),1)
/SUMIFS('Dimensional Maps'!D$39:D$63, 'Dimensional Maps'!$B$8:$B$32,$D331)))),0),0)</f>
        <v>0</v>
      </c>
      <c r="J331" s="115">
        <f>IFERROR(IF($G331 = "WholeBlg",IF(J$1&lt;2020, 0,
IF($H331="GWh",SUMIFS('Interim Analysis'!D:D,'Interim Analysis'!$B:$B,$B331,'Interim Analysis'!$C:$C,$C331,'Interim Analysis'!$F:$F,$F331,'Interim Analysis'!$G:$G,$H331,'Interim Analysis'!$E:$E,$E331),
SUMIFS('Interim Analysis'!D:D,'Interim Analysis'!$B:$B,$B331,'Interim Analysis'!$C:$C,$C331,'Interim Analysis'!$F:$F,$F331,'Interim Analysis'!$G:$G,$H331,'Interim Analysis'!$D:$D,$D331)
*(INDEX('Dimensional Maps'!E$39:E$63,MATCH($E331,'Dimensional Maps'!$C$8:$C$32,0),1)
/SUMIFS('Dimensional Maps'!E$39:E$63, 'Dimensional Maps'!$B$8:$B$32,$D331)))),0),0)</f>
        <v>0</v>
      </c>
      <c r="K331" s="115">
        <f>IFERROR(IF($G331 = "WholeBlg",IF(K$1&lt;2020, 0,
IF($H331="GWh",SUMIFS('Interim Analysis'!E:E,'Interim Analysis'!$B:$B,$B331,'Interim Analysis'!$C:$C,$C331,'Interim Analysis'!$F:$F,$F331,'Interim Analysis'!$G:$G,$H331,'Interim Analysis'!$E:$E,$E331),
SUMIFS('Interim Analysis'!E:E,'Interim Analysis'!$B:$B,$B331,'Interim Analysis'!$C:$C,$C331,'Interim Analysis'!$F:$F,$F331,'Interim Analysis'!$G:$G,$H331,'Interim Analysis'!$D:$D,$D331)
*(INDEX('Dimensional Maps'!F$39:F$63,MATCH($E331,'Dimensional Maps'!$C$8:$C$32,0),1)
/SUMIFS('Dimensional Maps'!F$39:F$63, 'Dimensional Maps'!$B$8:$B$32,$D331)))),0),0)</f>
        <v>0</v>
      </c>
      <c r="L331" s="115">
        <f>IFERROR(IF($G331 = "WholeBlg",IF(L$1&lt;2020, 0,
IF($H331="GWh",SUMIFS('Interim Analysis'!F:F,'Interim Analysis'!$B:$B,$B331,'Interim Analysis'!$C:$C,$C331,'Interim Analysis'!$F:$F,$F331,'Interim Analysis'!$G:$G,$H331,'Interim Analysis'!$E:$E,$E331),
SUMIFS('Interim Analysis'!F:F,'Interim Analysis'!$B:$B,$B331,'Interim Analysis'!$C:$C,$C331,'Interim Analysis'!$F:$F,$F331,'Interim Analysis'!$G:$G,$H331,'Interim Analysis'!$D:$D,$D331)
*(INDEX('Dimensional Maps'!G$39:G$63,MATCH($E331,'Dimensional Maps'!$C$8:$C$32,0),1)
/SUMIFS('Dimensional Maps'!G$39:G$63, 'Dimensional Maps'!$B$8:$B$32,$D331)))),0),0)</f>
        <v>0</v>
      </c>
      <c r="M331" s="115">
        <f>IFERROR(IF($G331 = "WholeBlg",IF(M$1&lt;2020, 0,
IF($H331="GWh",SUMIFS('Interim Analysis'!G:G,'Interim Analysis'!$B:$B,$B331,'Interim Analysis'!$C:$C,$C331,'Interim Analysis'!$F:$F,$F331,'Interim Analysis'!$G:$G,$H331,'Interim Analysis'!$E:$E,$E331),
SUMIFS('Interim Analysis'!G:G,'Interim Analysis'!$B:$B,$B331,'Interim Analysis'!$C:$C,$C331,'Interim Analysis'!$F:$F,$F331,'Interim Analysis'!$G:$G,$H331,'Interim Analysis'!$D:$D,$D331)
*(INDEX('Dimensional Maps'!H$39:H$63,MATCH($E331,'Dimensional Maps'!$C$8:$C$32,0),1)
/SUMIFS('Dimensional Maps'!H$39:H$63, 'Dimensional Maps'!$B$8:$B$32,$D331)))),0),0)</f>
        <v>0</v>
      </c>
      <c r="N331" s="115">
        <f>IFERROR(IF($G331 = "WholeBlg",IF(N$1&lt;2020, 0,
IF($H331="GWh",SUMIFS('Interim Analysis'!H:H,'Interim Analysis'!$B:$B,$B331,'Interim Analysis'!$C:$C,$C331,'Interim Analysis'!$F:$F,$F331,'Interim Analysis'!$G:$G,$H331,'Interim Analysis'!$E:$E,$E331),
SUMIFS('Interim Analysis'!H:H,'Interim Analysis'!$B:$B,$B331,'Interim Analysis'!$C:$C,$C331,'Interim Analysis'!$F:$F,$F331,'Interim Analysis'!$G:$G,$H331,'Interim Analysis'!$D:$D,$D331)
*(INDEX('Dimensional Maps'!I$39:I$63,MATCH($E331,'Dimensional Maps'!$C$8:$C$32,0),1)
/SUMIFS('Dimensional Maps'!I$39:I$63, 'Dimensional Maps'!$B$8:$B$32,$D331)))),0),0)</f>
        <v>0</v>
      </c>
      <c r="O331" s="115">
        <f>IFERROR(IF($G331 = "WholeBlg",IF(O$1&lt;2020, 0,
IF($H331="GWh",SUMIFS('Interim Analysis'!I:I,'Interim Analysis'!$B:$B,$B331,'Interim Analysis'!$C:$C,$C331,'Interim Analysis'!$F:$F,$F331,'Interim Analysis'!$G:$G,$H331,'Interim Analysis'!$E:$E,$E331),
SUMIFS('Interim Analysis'!I:I,'Interim Analysis'!$B:$B,$B331,'Interim Analysis'!$C:$C,$C331,'Interim Analysis'!$F:$F,$F331,'Interim Analysis'!$G:$G,$H331,'Interim Analysis'!$D:$D,$D331)
*(INDEX('Dimensional Maps'!J$39:J$63,MATCH($E331,'Dimensional Maps'!$C$8:$C$32,0),1)
/SUMIFS('Dimensional Maps'!J$39:J$63, 'Dimensional Maps'!$B$8:$B$32,$D331)))),0),0)</f>
        <v>0</v>
      </c>
      <c r="P331" s="115">
        <f>IFERROR(IF($G331 = "WholeBlg",IF(P$1&lt;2020, 0,
IF($H331="GWh",SUMIFS('Interim Analysis'!J:J,'Interim Analysis'!$B:$B,$B331,'Interim Analysis'!$C:$C,$C331,'Interim Analysis'!$F:$F,$F331,'Interim Analysis'!$G:$G,$H331,'Interim Analysis'!$E:$E,$E331),
SUMIFS('Interim Analysis'!J:J,'Interim Analysis'!$B:$B,$B331,'Interim Analysis'!$C:$C,$C331,'Interim Analysis'!$F:$F,$F331,'Interim Analysis'!$G:$G,$H331,'Interim Analysis'!$D:$D,$D331)
*(INDEX('Dimensional Maps'!K$39:K$63,MATCH($E331,'Dimensional Maps'!$C$8:$C$32,0),1)
/SUMIFS('Dimensional Maps'!K$39:K$63, 'Dimensional Maps'!$B$8:$B$32,$D331)))),0),0)</f>
        <v>0</v>
      </c>
      <c r="Q331" s="115">
        <f>IFERROR(IF($G331 = "WholeBlg",IF(Q$1&lt;2020, 0,
IF($H331="GWh",SUMIFS('Interim Analysis'!K:K,'Interim Analysis'!$B:$B,$B331,'Interim Analysis'!$C:$C,$C331,'Interim Analysis'!$F:$F,$F331,'Interim Analysis'!$G:$G,$H331,'Interim Analysis'!$E:$E,$E331),
SUMIFS('Interim Analysis'!K:K,'Interim Analysis'!$B:$B,$B331,'Interim Analysis'!$C:$C,$C331,'Interim Analysis'!$F:$F,$F331,'Interim Analysis'!$G:$G,$H331,'Interim Analysis'!$D:$D,$D331)
*(INDEX('Dimensional Maps'!L$39:L$63,MATCH($E331,'Dimensional Maps'!$C$8:$C$32,0),1)
/SUMIFS('Dimensional Maps'!L$39:L$63, 'Dimensional Maps'!$B$8:$B$32,$D331)))),0),0)</f>
        <v>0</v>
      </c>
      <c r="R331" s="115">
        <f>IFERROR(IF($G331 = "WholeBlg",IF(R$1&lt;2020, 0,
IF($H331="GWh",SUMIFS('Interim Analysis'!L:L,'Interim Analysis'!$B:$B,$B331,'Interim Analysis'!$C:$C,$C331,'Interim Analysis'!$F:$F,$F331,'Interim Analysis'!$G:$G,$H331,'Interim Analysis'!$E:$E,$E331),
SUMIFS('Interim Analysis'!L:L,'Interim Analysis'!$B:$B,$B331,'Interim Analysis'!$C:$C,$C331,'Interim Analysis'!$F:$F,$F331,'Interim Analysis'!$G:$G,$H331,'Interim Analysis'!$D:$D,$D331)
*(INDEX('Dimensional Maps'!M$39:M$63,MATCH($E331,'Dimensional Maps'!$C$8:$C$32,0),1)
/SUMIFS('Dimensional Maps'!M$39:M$63, 'Dimensional Maps'!$B$8:$B$32,$D331)))),0),0)</f>
        <v>0</v>
      </c>
      <c r="S331" s="115">
        <f>IFERROR(IF($G331 = "WholeBlg",IF(S$1&lt;2020, 0,
IF($H331="GWh",SUMIFS('Interim Analysis'!M:M,'Interim Analysis'!$B:$B,$B331,'Interim Analysis'!$C:$C,$C331,'Interim Analysis'!$F:$F,$F331,'Interim Analysis'!$G:$G,$H331,'Interim Analysis'!$E:$E,$E331),
SUMIFS('Interim Analysis'!M:M,'Interim Analysis'!$B:$B,$B331,'Interim Analysis'!$C:$C,$C331,'Interim Analysis'!$F:$F,$F331,'Interim Analysis'!$G:$G,$H331,'Interim Analysis'!$D:$D,$D331)
*(INDEX('Dimensional Maps'!N$39:N$63,MATCH($E331,'Dimensional Maps'!$C$8:$C$32,0),1)
/SUMIFS('Dimensional Maps'!N$39:N$63, 'Dimensional Maps'!$B$8:$B$32,$D331)))),0),0)</f>
        <v>0</v>
      </c>
      <c r="T331" s="115">
        <f>IFERROR(IF($G331 = "WholeBlg",IF(T$1&lt;2020, 0,
IF($H331="GWh",SUMIFS('Interim Analysis'!N:N,'Interim Analysis'!$B:$B,$B331,'Interim Analysis'!$C:$C,$C331,'Interim Analysis'!$F:$F,$F331,'Interim Analysis'!$G:$G,$H331,'Interim Analysis'!$E:$E,$E331),
SUMIFS('Interim Analysis'!N:N,'Interim Analysis'!$B:$B,$B331,'Interim Analysis'!$C:$C,$C331,'Interim Analysis'!$F:$F,$F331,'Interim Analysis'!$G:$G,$H331,'Interim Analysis'!$D:$D,$D331)
*(INDEX('Dimensional Maps'!O$39:O$63,MATCH($E331,'Dimensional Maps'!$C$8:$C$32,0),1)
/SUMIFS('Dimensional Maps'!O$39:O$63, 'Dimensional Maps'!$B$8:$B$32,$D331)))),0),0)</f>
        <v>0</v>
      </c>
      <c r="U331" s="115">
        <f>IFERROR(IF($G331 = "WholeBlg",IF(U$1&lt;2020, 0,
IF($H331="GWh",SUMIFS('Interim Analysis'!O:O,'Interim Analysis'!$B:$B,$B331,'Interim Analysis'!$C:$C,$C331,'Interim Analysis'!$F:$F,$F331,'Interim Analysis'!$G:$G,$H331,'Interim Analysis'!$E:$E,$E331),
SUMIFS('Interim Analysis'!O:O,'Interim Analysis'!$B:$B,$B331,'Interim Analysis'!$C:$C,$C331,'Interim Analysis'!$F:$F,$F331,'Interim Analysis'!$G:$G,$H331,'Interim Analysis'!$D:$D,$D331)
*(INDEX('Dimensional Maps'!P$39:P$63,MATCH($E331,'Dimensional Maps'!$C$8:$C$32,0),1)
/SUMIFS('Dimensional Maps'!P$39:P$63, 'Dimensional Maps'!$B$8:$B$32,$D331)))),0),0)</f>
        <v>0</v>
      </c>
      <c r="V331" s="115">
        <f>IFERROR(IF($G331 = "WholeBlg",IF(V$1&lt;2020, 0,
IF($H331="GWh",SUMIFS('Interim Analysis'!P:P,'Interim Analysis'!$B:$B,$B331,'Interim Analysis'!$C:$C,$C331,'Interim Analysis'!$F:$F,$F331,'Interim Analysis'!$G:$G,$H331,'Interim Analysis'!$E:$E,$E331),
SUMIFS('Interim Analysis'!P:P,'Interim Analysis'!$B:$B,$B331,'Interim Analysis'!$C:$C,$C331,'Interim Analysis'!$F:$F,$F331,'Interim Analysis'!$G:$G,$H331,'Interim Analysis'!$D:$D,$D331)
*(INDEX('Dimensional Maps'!Q$39:Q$63,MATCH($E331,'Dimensional Maps'!$C$8:$C$32,0),1)
/SUMIFS('Dimensional Maps'!Q$39:Q$63, 'Dimensional Maps'!$B$8:$B$32,$D331)))),0),0)</f>
        <v>0</v>
      </c>
      <c r="W331" s="115">
        <f>IFERROR(IF($G331 = "WholeBlg",IF(W$1&lt;2020, 0,
IF($H331="GWh",SUMIFS('Interim Analysis'!Q:Q,'Interim Analysis'!$B:$B,$B331,'Interim Analysis'!$C:$C,$C331,'Interim Analysis'!$F:$F,$F331,'Interim Analysis'!$G:$G,$H331,'Interim Analysis'!$E:$E,$E331),
SUMIFS('Interim Analysis'!Q:Q,'Interim Analysis'!$B:$B,$B331,'Interim Analysis'!$C:$C,$C331,'Interim Analysis'!$F:$F,$F331,'Interim Analysis'!$G:$G,$H331,'Interim Analysis'!$D:$D,$D331)
*(INDEX('Dimensional Maps'!R$39:R$63,MATCH($E331,'Dimensional Maps'!$C$8:$C$32,0),1)
/SUMIFS('Dimensional Maps'!R$39:R$63, 'Dimensional Maps'!$B$8:$B$32,$D331)))),0),0)</f>
        <v>0</v>
      </c>
    </row>
    <row r="332" spans="1:23" x14ac:dyDescent="0.25">
      <c r="A332" s="105" t="str">
        <f>Home!$C$20</f>
        <v>IOU Potential Program Savings ET</v>
      </c>
      <c r="B332" s="103" t="s">
        <v>238</v>
      </c>
      <c r="C332" s="103">
        <v>1</v>
      </c>
      <c r="D332" s="103" t="s">
        <v>47</v>
      </c>
      <c r="E332" s="103" t="s">
        <v>221</v>
      </c>
      <c r="F332" s="103" t="s">
        <v>167</v>
      </c>
      <c r="G332" s="103" t="s">
        <v>53</v>
      </c>
      <c r="H332" s="116" t="s">
        <v>20</v>
      </c>
      <c r="I332" s="115">
        <f>IFERROR(IF($G332 = "WholeBlg",IF(I$1&lt;2020, 0,
IF($H332="GWh",SUMIFS('Interim Analysis'!C:C,'Interim Analysis'!$B:$B,$B332,'Interim Analysis'!$C:$C,$C332,'Interim Analysis'!$F:$F,$F332,'Interim Analysis'!$G:$G,$H332,'Interim Analysis'!$E:$E,$E332),
SUMIFS('Interim Analysis'!C:C,'Interim Analysis'!$B:$B,$B332,'Interim Analysis'!$C:$C,$C332,'Interim Analysis'!$F:$F,$F332,'Interim Analysis'!$G:$G,$H332,'Interim Analysis'!$D:$D,$D332)
*(INDEX('Dimensional Maps'!D$39:D$63,MATCH($E332,'Dimensional Maps'!$C$8:$C$32,0),1)
/SUMIFS('Dimensional Maps'!D$39:D$63, 'Dimensional Maps'!$B$8:$B$32,$D332)))),0),0)</f>
        <v>0</v>
      </c>
      <c r="J332" s="115">
        <f>IFERROR(IF($G332 = "WholeBlg",IF(J$1&lt;2020, 0,
IF($H332="GWh",SUMIFS('Interim Analysis'!D:D,'Interim Analysis'!$B:$B,$B332,'Interim Analysis'!$C:$C,$C332,'Interim Analysis'!$F:$F,$F332,'Interim Analysis'!$G:$G,$H332,'Interim Analysis'!$E:$E,$E332),
SUMIFS('Interim Analysis'!D:D,'Interim Analysis'!$B:$B,$B332,'Interim Analysis'!$C:$C,$C332,'Interim Analysis'!$F:$F,$F332,'Interim Analysis'!$G:$G,$H332,'Interim Analysis'!$D:$D,$D332)
*(INDEX('Dimensional Maps'!E$39:E$63,MATCH($E332,'Dimensional Maps'!$C$8:$C$32,0),1)
/SUMIFS('Dimensional Maps'!E$39:E$63, 'Dimensional Maps'!$B$8:$B$32,$D332)))),0),0)</f>
        <v>0</v>
      </c>
      <c r="K332" s="115">
        <f>IFERROR(IF($G332 = "WholeBlg",IF(K$1&lt;2020, 0,
IF($H332="GWh",SUMIFS('Interim Analysis'!E:E,'Interim Analysis'!$B:$B,$B332,'Interim Analysis'!$C:$C,$C332,'Interim Analysis'!$F:$F,$F332,'Interim Analysis'!$G:$G,$H332,'Interim Analysis'!$E:$E,$E332),
SUMIFS('Interim Analysis'!E:E,'Interim Analysis'!$B:$B,$B332,'Interim Analysis'!$C:$C,$C332,'Interim Analysis'!$F:$F,$F332,'Interim Analysis'!$G:$G,$H332,'Interim Analysis'!$D:$D,$D332)
*(INDEX('Dimensional Maps'!F$39:F$63,MATCH($E332,'Dimensional Maps'!$C$8:$C$32,0),1)
/SUMIFS('Dimensional Maps'!F$39:F$63, 'Dimensional Maps'!$B$8:$B$32,$D332)))),0),0)</f>
        <v>0</v>
      </c>
      <c r="L332" s="115">
        <f>IFERROR(IF($G332 = "WholeBlg",IF(L$1&lt;2020, 0,
IF($H332="GWh",SUMIFS('Interim Analysis'!F:F,'Interim Analysis'!$B:$B,$B332,'Interim Analysis'!$C:$C,$C332,'Interim Analysis'!$F:$F,$F332,'Interim Analysis'!$G:$G,$H332,'Interim Analysis'!$E:$E,$E332),
SUMIFS('Interim Analysis'!F:F,'Interim Analysis'!$B:$B,$B332,'Interim Analysis'!$C:$C,$C332,'Interim Analysis'!$F:$F,$F332,'Interim Analysis'!$G:$G,$H332,'Interim Analysis'!$D:$D,$D332)
*(INDEX('Dimensional Maps'!G$39:G$63,MATCH($E332,'Dimensional Maps'!$C$8:$C$32,0),1)
/SUMIFS('Dimensional Maps'!G$39:G$63, 'Dimensional Maps'!$B$8:$B$32,$D332)))),0),0)</f>
        <v>0</v>
      </c>
      <c r="M332" s="115">
        <f>IFERROR(IF($G332 = "WholeBlg",IF(M$1&lt;2020, 0,
IF($H332="GWh",SUMIFS('Interim Analysis'!G:G,'Interim Analysis'!$B:$B,$B332,'Interim Analysis'!$C:$C,$C332,'Interim Analysis'!$F:$F,$F332,'Interim Analysis'!$G:$G,$H332,'Interim Analysis'!$E:$E,$E332),
SUMIFS('Interim Analysis'!G:G,'Interim Analysis'!$B:$B,$B332,'Interim Analysis'!$C:$C,$C332,'Interim Analysis'!$F:$F,$F332,'Interim Analysis'!$G:$G,$H332,'Interim Analysis'!$D:$D,$D332)
*(INDEX('Dimensional Maps'!H$39:H$63,MATCH($E332,'Dimensional Maps'!$C$8:$C$32,0),1)
/SUMIFS('Dimensional Maps'!H$39:H$63, 'Dimensional Maps'!$B$8:$B$32,$D332)))),0),0)</f>
        <v>0</v>
      </c>
      <c r="N332" s="115">
        <f>IFERROR(IF($G332 = "WholeBlg",IF(N$1&lt;2020, 0,
IF($H332="GWh",SUMIFS('Interim Analysis'!H:H,'Interim Analysis'!$B:$B,$B332,'Interim Analysis'!$C:$C,$C332,'Interim Analysis'!$F:$F,$F332,'Interim Analysis'!$G:$G,$H332,'Interim Analysis'!$E:$E,$E332),
SUMIFS('Interim Analysis'!H:H,'Interim Analysis'!$B:$B,$B332,'Interim Analysis'!$C:$C,$C332,'Interim Analysis'!$F:$F,$F332,'Interim Analysis'!$G:$G,$H332,'Interim Analysis'!$D:$D,$D332)
*(INDEX('Dimensional Maps'!I$39:I$63,MATCH($E332,'Dimensional Maps'!$C$8:$C$32,0),1)
/SUMIFS('Dimensional Maps'!I$39:I$63, 'Dimensional Maps'!$B$8:$B$32,$D332)))),0),0)</f>
        <v>5.8505533516385036E-3</v>
      </c>
      <c r="O332" s="115">
        <f>IFERROR(IF($G332 = "WholeBlg",IF(O$1&lt;2020, 0,
IF($H332="GWh",SUMIFS('Interim Analysis'!I:I,'Interim Analysis'!$B:$B,$B332,'Interim Analysis'!$C:$C,$C332,'Interim Analysis'!$F:$F,$F332,'Interim Analysis'!$G:$G,$H332,'Interim Analysis'!$E:$E,$E332),
SUMIFS('Interim Analysis'!I:I,'Interim Analysis'!$B:$B,$B332,'Interim Analysis'!$C:$C,$C332,'Interim Analysis'!$F:$F,$F332,'Interim Analysis'!$G:$G,$H332,'Interim Analysis'!$D:$D,$D332)
*(INDEX('Dimensional Maps'!J$39:J$63,MATCH($E332,'Dimensional Maps'!$C$8:$C$32,0),1)
/SUMIFS('Dimensional Maps'!J$39:J$63, 'Dimensional Maps'!$B$8:$B$32,$D332)))),0),0)</f>
        <v>1.1441738033899699E-2</v>
      </c>
      <c r="P332" s="115">
        <f>IFERROR(IF($G332 = "WholeBlg",IF(P$1&lt;2020, 0,
IF($H332="GWh",SUMIFS('Interim Analysis'!J:J,'Interim Analysis'!$B:$B,$B332,'Interim Analysis'!$C:$C,$C332,'Interim Analysis'!$F:$F,$F332,'Interim Analysis'!$G:$G,$H332,'Interim Analysis'!$E:$E,$E332),
SUMIFS('Interim Analysis'!J:J,'Interim Analysis'!$B:$B,$B332,'Interim Analysis'!$C:$C,$C332,'Interim Analysis'!$F:$F,$F332,'Interim Analysis'!$G:$G,$H332,'Interim Analysis'!$D:$D,$D332)
*(INDEX('Dimensional Maps'!K$39:K$63,MATCH($E332,'Dimensional Maps'!$C$8:$C$32,0),1)
/SUMIFS('Dimensional Maps'!K$39:K$63, 'Dimensional Maps'!$B$8:$B$32,$D332)))),0),0)</f>
        <v>1.6824574823361423E-2</v>
      </c>
      <c r="Q332" s="115">
        <f>IFERROR(IF($G332 = "WholeBlg",IF(Q$1&lt;2020, 0,
IF($H332="GWh",SUMIFS('Interim Analysis'!K:K,'Interim Analysis'!$B:$B,$B332,'Interim Analysis'!$C:$C,$C332,'Interim Analysis'!$F:$F,$F332,'Interim Analysis'!$G:$G,$H332,'Interim Analysis'!$E:$E,$E332),
SUMIFS('Interim Analysis'!K:K,'Interim Analysis'!$B:$B,$B332,'Interim Analysis'!$C:$C,$C332,'Interim Analysis'!$F:$F,$F332,'Interim Analysis'!$G:$G,$H332,'Interim Analysis'!$D:$D,$D332)
*(INDEX('Dimensional Maps'!L$39:L$63,MATCH($E332,'Dimensional Maps'!$C$8:$C$32,0),1)
/SUMIFS('Dimensional Maps'!L$39:L$63, 'Dimensional Maps'!$B$8:$B$32,$D332)))),0),0)</f>
        <v>2.2021812750557694E-2</v>
      </c>
      <c r="R332" s="115">
        <f>IFERROR(IF($G332 = "WholeBlg",IF(R$1&lt;2020, 0,
IF($H332="GWh",SUMIFS('Interim Analysis'!L:L,'Interim Analysis'!$B:$B,$B332,'Interim Analysis'!$C:$C,$C332,'Interim Analysis'!$F:$F,$F332,'Interim Analysis'!$G:$G,$H332,'Interim Analysis'!$E:$E,$E332),
SUMIFS('Interim Analysis'!L:L,'Interim Analysis'!$B:$B,$B332,'Interim Analysis'!$C:$C,$C332,'Interim Analysis'!$F:$F,$F332,'Interim Analysis'!$G:$G,$H332,'Interim Analysis'!$D:$D,$D332)
*(INDEX('Dimensional Maps'!M$39:M$63,MATCH($E332,'Dimensional Maps'!$C$8:$C$32,0),1)
/SUMIFS('Dimensional Maps'!M$39:M$63, 'Dimensional Maps'!$B$8:$B$32,$D332)))),0),0)</f>
        <v>2.7018459650292818E-2</v>
      </c>
      <c r="S332" s="115">
        <f>IFERROR(IF($G332 = "WholeBlg",IF(S$1&lt;2020, 0,
IF($H332="GWh",SUMIFS('Interim Analysis'!M:M,'Interim Analysis'!$B:$B,$B332,'Interim Analysis'!$C:$C,$C332,'Interim Analysis'!$F:$F,$F332,'Interim Analysis'!$G:$G,$H332,'Interim Analysis'!$E:$E,$E332),
SUMIFS('Interim Analysis'!M:M,'Interim Analysis'!$B:$B,$B332,'Interim Analysis'!$C:$C,$C332,'Interim Analysis'!$F:$F,$F332,'Interim Analysis'!$G:$G,$H332,'Interim Analysis'!$D:$D,$D332)
*(INDEX('Dimensional Maps'!N$39:N$63,MATCH($E332,'Dimensional Maps'!$C$8:$C$32,0),1)
/SUMIFS('Dimensional Maps'!N$39:N$63, 'Dimensional Maps'!$B$8:$B$32,$D332)))),0),0)</f>
        <v>3.1916935884921546E-2</v>
      </c>
      <c r="T332" s="115">
        <f>IFERROR(IF($G332 = "WholeBlg",IF(T$1&lt;2020, 0,
IF($H332="GWh",SUMIFS('Interim Analysis'!N:N,'Interim Analysis'!$B:$B,$B332,'Interim Analysis'!$C:$C,$C332,'Interim Analysis'!$F:$F,$F332,'Interim Analysis'!$G:$G,$H332,'Interim Analysis'!$E:$E,$E332),
SUMIFS('Interim Analysis'!N:N,'Interim Analysis'!$B:$B,$B332,'Interim Analysis'!$C:$C,$C332,'Interim Analysis'!$F:$F,$F332,'Interim Analysis'!$G:$G,$H332,'Interim Analysis'!$D:$D,$D332)
*(INDEX('Dimensional Maps'!O$39:O$63,MATCH($E332,'Dimensional Maps'!$C$8:$C$32,0),1)
/SUMIFS('Dimensional Maps'!O$39:O$63, 'Dimensional Maps'!$B$8:$B$32,$D332)))),0),0)</f>
        <v>3.6606320551458849E-2</v>
      </c>
      <c r="U332" s="115">
        <f>IFERROR(IF($G332 = "WholeBlg",IF(U$1&lt;2020, 0,
IF($H332="GWh",SUMIFS('Interim Analysis'!O:O,'Interim Analysis'!$B:$B,$B332,'Interim Analysis'!$C:$C,$C332,'Interim Analysis'!$F:$F,$F332,'Interim Analysis'!$G:$G,$H332,'Interim Analysis'!$E:$E,$E332),
SUMIFS('Interim Analysis'!O:O,'Interim Analysis'!$B:$B,$B332,'Interim Analysis'!$C:$C,$C332,'Interim Analysis'!$F:$F,$F332,'Interim Analysis'!$G:$G,$H332,'Interim Analysis'!$D:$D,$D332)
*(INDEX('Dimensional Maps'!P$39:P$63,MATCH($E332,'Dimensional Maps'!$C$8:$C$32,0),1)
/SUMIFS('Dimensional Maps'!P$39:P$63, 'Dimensional Maps'!$B$8:$B$32,$D332)))),0),0)</f>
        <v>4.1217491265214873E-2</v>
      </c>
      <c r="V332" s="115">
        <f>IFERROR(IF($G332 = "WholeBlg",IF(V$1&lt;2020, 0,
IF($H332="GWh",SUMIFS('Interim Analysis'!P:P,'Interim Analysis'!$B:$B,$B332,'Interim Analysis'!$C:$C,$C332,'Interim Analysis'!$F:$F,$F332,'Interim Analysis'!$G:$G,$H332,'Interim Analysis'!$E:$E,$E332),
SUMIFS('Interim Analysis'!P:P,'Interim Analysis'!$B:$B,$B332,'Interim Analysis'!$C:$C,$C332,'Interim Analysis'!$F:$F,$F332,'Interim Analysis'!$G:$G,$H332,'Interim Analysis'!$D:$D,$D332)
*(INDEX('Dimensional Maps'!Q$39:Q$63,MATCH($E332,'Dimensional Maps'!$C$8:$C$32,0),1)
/SUMIFS('Dimensional Maps'!Q$39:Q$63, 'Dimensional Maps'!$B$8:$B$32,$D332)))),0),0)</f>
        <v>4.5722657764432698E-2</v>
      </c>
      <c r="W332" s="115">
        <f>IFERROR(IF($G332 = "WholeBlg",IF(W$1&lt;2020, 0,
IF($H332="GWh",SUMIFS('Interim Analysis'!Q:Q,'Interim Analysis'!$B:$B,$B332,'Interim Analysis'!$C:$C,$C332,'Interim Analysis'!$F:$F,$F332,'Interim Analysis'!$G:$G,$H332,'Interim Analysis'!$E:$E,$E332),
SUMIFS('Interim Analysis'!Q:Q,'Interim Analysis'!$B:$B,$B332,'Interim Analysis'!$C:$C,$C332,'Interim Analysis'!$F:$F,$F332,'Interim Analysis'!$G:$G,$H332,'Interim Analysis'!$D:$D,$D332)
*(INDEX('Dimensional Maps'!R$39:R$63,MATCH($E332,'Dimensional Maps'!$C$8:$C$32,0),1)
/SUMIFS('Dimensional Maps'!R$39:R$63, 'Dimensional Maps'!$B$8:$B$32,$D332)))),0),0)</f>
        <v>5.0209600503389844E-2</v>
      </c>
    </row>
    <row r="333" spans="1:23" x14ac:dyDescent="0.25">
      <c r="A333" s="105" t="str">
        <f>Home!$C$20</f>
        <v>IOU Potential Program Savings ET</v>
      </c>
      <c r="B333" s="103" t="s">
        <v>238</v>
      </c>
      <c r="C333" s="103">
        <v>1</v>
      </c>
      <c r="D333" s="103" t="s">
        <v>47</v>
      </c>
      <c r="E333" s="103" t="s">
        <v>221</v>
      </c>
      <c r="F333" s="103" t="s">
        <v>186</v>
      </c>
      <c r="G333" s="103" t="s">
        <v>53</v>
      </c>
      <c r="H333" s="116" t="s">
        <v>20</v>
      </c>
      <c r="I333" s="115">
        <f>IFERROR(IF($G333 = "WholeBlg",IF(I$1&lt;2020, 0,
IF($H333="GWh",SUMIFS('Interim Analysis'!C:C,'Interim Analysis'!$B:$B,$B333,'Interim Analysis'!$C:$C,$C333,'Interim Analysis'!$F:$F,$F333,'Interim Analysis'!$G:$G,$H333,'Interim Analysis'!$E:$E,$E333),
SUMIFS('Interim Analysis'!C:C,'Interim Analysis'!$B:$B,$B333,'Interim Analysis'!$C:$C,$C333,'Interim Analysis'!$F:$F,$F333,'Interim Analysis'!$G:$G,$H333,'Interim Analysis'!$D:$D,$D333)
*(INDEX('Dimensional Maps'!D$39:D$63,MATCH($E333,'Dimensional Maps'!$C$8:$C$32,0),1)
/SUMIFS('Dimensional Maps'!D$39:D$63, 'Dimensional Maps'!$B$8:$B$32,$D333)))),0),0)</f>
        <v>0</v>
      </c>
      <c r="J333" s="115">
        <f>IFERROR(IF($G333 = "WholeBlg",IF(J$1&lt;2020, 0,
IF($H333="GWh",SUMIFS('Interim Analysis'!D:D,'Interim Analysis'!$B:$B,$B333,'Interim Analysis'!$C:$C,$C333,'Interim Analysis'!$F:$F,$F333,'Interim Analysis'!$G:$G,$H333,'Interim Analysis'!$E:$E,$E333),
SUMIFS('Interim Analysis'!D:D,'Interim Analysis'!$B:$B,$B333,'Interim Analysis'!$C:$C,$C333,'Interim Analysis'!$F:$F,$F333,'Interim Analysis'!$G:$G,$H333,'Interim Analysis'!$D:$D,$D333)
*(INDEX('Dimensional Maps'!E$39:E$63,MATCH($E333,'Dimensional Maps'!$C$8:$C$32,0),1)
/SUMIFS('Dimensional Maps'!E$39:E$63, 'Dimensional Maps'!$B$8:$B$32,$D333)))),0),0)</f>
        <v>0</v>
      </c>
      <c r="K333" s="115">
        <f>IFERROR(IF($G333 = "WholeBlg",IF(K$1&lt;2020, 0,
IF($H333="GWh",SUMIFS('Interim Analysis'!E:E,'Interim Analysis'!$B:$B,$B333,'Interim Analysis'!$C:$C,$C333,'Interim Analysis'!$F:$F,$F333,'Interim Analysis'!$G:$G,$H333,'Interim Analysis'!$E:$E,$E333),
SUMIFS('Interim Analysis'!E:E,'Interim Analysis'!$B:$B,$B333,'Interim Analysis'!$C:$C,$C333,'Interim Analysis'!$F:$F,$F333,'Interim Analysis'!$G:$G,$H333,'Interim Analysis'!$D:$D,$D333)
*(INDEX('Dimensional Maps'!F$39:F$63,MATCH($E333,'Dimensional Maps'!$C$8:$C$32,0),1)
/SUMIFS('Dimensional Maps'!F$39:F$63, 'Dimensional Maps'!$B$8:$B$32,$D333)))),0),0)</f>
        <v>0</v>
      </c>
      <c r="L333" s="115">
        <f>IFERROR(IF($G333 = "WholeBlg",IF(L$1&lt;2020, 0,
IF($H333="GWh",SUMIFS('Interim Analysis'!F:F,'Interim Analysis'!$B:$B,$B333,'Interim Analysis'!$C:$C,$C333,'Interim Analysis'!$F:$F,$F333,'Interim Analysis'!$G:$G,$H333,'Interim Analysis'!$E:$E,$E333),
SUMIFS('Interim Analysis'!F:F,'Interim Analysis'!$B:$B,$B333,'Interim Analysis'!$C:$C,$C333,'Interim Analysis'!$F:$F,$F333,'Interim Analysis'!$G:$G,$H333,'Interim Analysis'!$D:$D,$D333)
*(INDEX('Dimensional Maps'!G$39:G$63,MATCH($E333,'Dimensional Maps'!$C$8:$C$32,0),1)
/SUMIFS('Dimensional Maps'!G$39:G$63, 'Dimensional Maps'!$B$8:$B$32,$D333)))),0),0)</f>
        <v>0</v>
      </c>
      <c r="M333" s="115">
        <f>IFERROR(IF($G333 = "WholeBlg",IF(M$1&lt;2020, 0,
IF($H333="GWh",SUMIFS('Interim Analysis'!G:G,'Interim Analysis'!$B:$B,$B333,'Interim Analysis'!$C:$C,$C333,'Interim Analysis'!$F:$F,$F333,'Interim Analysis'!$G:$G,$H333,'Interim Analysis'!$E:$E,$E333),
SUMIFS('Interim Analysis'!G:G,'Interim Analysis'!$B:$B,$B333,'Interim Analysis'!$C:$C,$C333,'Interim Analysis'!$F:$F,$F333,'Interim Analysis'!$G:$G,$H333,'Interim Analysis'!$D:$D,$D333)
*(INDEX('Dimensional Maps'!H$39:H$63,MATCH($E333,'Dimensional Maps'!$C$8:$C$32,0),1)
/SUMIFS('Dimensional Maps'!H$39:H$63, 'Dimensional Maps'!$B$8:$B$32,$D333)))),0),0)</f>
        <v>0</v>
      </c>
      <c r="N333" s="115">
        <f>IFERROR(IF($G333 = "WholeBlg",IF(N$1&lt;2020, 0,
IF($H333="GWh",SUMIFS('Interim Analysis'!H:H,'Interim Analysis'!$B:$B,$B333,'Interim Analysis'!$C:$C,$C333,'Interim Analysis'!$F:$F,$F333,'Interim Analysis'!$G:$G,$H333,'Interim Analysis'!$E:$E,$E333),
SUMIFS('Interim Analysis'!H:H,'Interim Analysis'!$B:$B,$B333,'Interim Analysis'!$C:$C,$C333,'Interim Analysis'!$F:$F,$F333,'Interim Analysis'!$G:$G,$H333,'Interim Analysis'!$D:$D,$D333)
*(INDEX('Dimensional Maps'!I$39:I$63,MATCH($E333,'Dimensional Maps'!$C$8:$C$32,0),1)
/SUMIFS('Dimensional Maps'!I$39:I$63, 'Dimensional Maps'!$B$8:$B$32,$D333)))),0),0)</f>
        <v>1.8901806553648696E-2</v>
      </c>
      <c r="O333" s="115">
        <f>IFERROR(IF($G333 = "WholeBlg",IF(O$1&lt;2020, 0,
IF($H333="GWh",SUMIFS('Interim Analysis'!I:I,'Interim Analysis'!$B:$B,$B333,'Interim Analysis'!$C:$C,$C333,'Interim Analysis'!$F:$F,$F333,'Interim Analysis'!$G:$G,$H333,'Interim Analysis'!$E:$E,$E333),
SUMIFS('Interim Analysis'!I:I,'Interim Analysis'!$B:$B,$B333,'Interim Analysis'!$C:$C,$C333,'Interim Analysis'!$F:$F,$F333,'Interim Analysis'!$G:$G,$H333,'Interim Analysis'!$D:$D,$D333)
*(INDEX('Dimensional Maps'!J$39:J$63,MATCH($E333,'Dimensional Maps'!$C$8:$C$32,0),1)
/SUMIFS('Dimensional Maps'!J$39:J$63, 'Dimensional Maps'!$B$8:$B$32,$D333)))),0),0)</f>
        <v>3.7031729283718361E-2</v>
      </c>
      <c r="P333" s="115">
        <f>IFERROR(IF($G333 = "WholeBlg",IF(P$1&lt;2020, 0,
IF($H333="GWh",SUMIFS('Interim Analysis'!J:J,'Interim Analysis'!$B:$B,$B333,'Interim Analysis'!$C:$C,$C333,'Interim Analysis'!$F:$F,$F333,'Interim Analysis'!$G:$G,$H333,'Interim Analysis'!$E:$E,$E333),
SUMIFS('Interim Analysis'!J:J,'Interim Analysis'!$B:$B,$B333,'Interim Analysis'!$C:$C,$C333,'Interim Analysis'!$F:$F,$F333,'Interim Analysis'!$G:$G,$H333,'Interim Analysis'!$D:$D,$D333)
*(INDEX('Dimensional Maps'!K$39:K$63,MATCH($E333,'Dimensional Maps'!$C$8:$C$32,0),1)
/SUMIFS('Dimensional Maps'!K$39:K$63, 'Dimensional Maps'!$B$8:$B$32,$D333)))),0),0)</f>
        <v>5.4617875030863759E-2</v>
      </c>
      <c r="Q333" s="115">
        <f>IFERROR(IF($G333 = "WholeBlg",IF(Q$1&lt;2020, 0,
IF($H333="GWh",SUMIFS('Interim Analysis'!K:K,'Interim Analysis'!$B:$B,$B333,'Interim Analysis'!$C:$C,$C333,'Interim Analysis'!$F:$F,$F333,'Interim Analysis'!$G:$G,$H333,'Interim Analysis'!$E:$E,$E333),
SUMIFS('Interim Analysis'!K:K,'Interim Analysis'!$B:$B,$B333,'Interim Analysis'!$C:$C,$C333,'Interim Analysis'!$F:$F,$F333,'Interim Analysis'!$G:$G,$H333,'Interim Analysis'!$D:$D,$D333)
*(INDEX('Dimensional Maps'!L$39:L$63,MATCH($E333,'Dimensional Maps'!$C$8:$C$32,0),1)
/SUMIFS('Dimensional Maps'!L$39:L$63, 'Dimensional Maps'!$B$8:$B$32,$D333)))),0),0)</f>
        <v>7.1833172781915589E-2</v>
      </c>
      <c r="R333" s="115">
        <f>IFERROR(IF($G333 = "WholeBlg",IF(R$1&lt;2020, 0,
IF($H333="GWh",SUMIFS('Interim Analysis'!L:L,'Interim Analysis'!$B:$B,$B333,'Interim Analysis'!$C:$C,$C333,'Interim Analysis'!$F:$F,$F333,'Interim Analysis'!$G:$G,$H333,'Interim Analysis'!$E:$E,$E333),
SUMIFS('Interim Analysis'!L:L,'Interim Analysis'!$B:$B,$B333,'Interim Analysis'!$C:$C,$C333,'Interim Analysis'!$F:$F,$F333,'Interim Analysis'!$G:$G,$H333,'Interim Analysis'!$D:$D,$D333)
*(INDEX('Dimensional Maps'!M$39:M$63,MATCH($E333,'Dimensional Maps'!$C$8:$C$32,0),1)
/SUMIFS('Dimensional Maps'!M$39:M$63, 'Dimensional Maps'!$B$8:$B$32,$D333)))),0),0)</f>
        <v>8.8769333175370543E-2</v>
      </c>
      <c r="S333" s="115">
        <f>IFERROR(IF($G333 = "WholeBlg",IF(S$1&lt;2020, 0,
IF($H333="GWh",SUMIFS('Interim Analysis'!M:M,'Interim Analysis'!$B:$B,$B333,'Interim Analysis'!$C:$C,$C333,'Interim Analysis'!$F:$F,$F333,'Interim Analysis'!$G:$G,$H333,'Interim Analysis'!$E:$E,$E333),
SUMIFS('Interim Analysis'!M:M,'Interim Analysis'!$B:$B,$B333,'Interim Analysis'!$C:$C,$C333,'Interim Analysis'!$F:$F,$F333,'Interim Analysis'!$G:$G,$H333,'Interim Analysis'!$D:$D,$D333)
*(INDEX('Dimensional Maps'!N$39:N$63,MATCH($E333,'Dimensional Maps'!$C$8:$C$32,0),1)
/SUMIFS('Dimensional Maps'!N$39:N$63, 'Dimensional Maps'!$B$8:$B$32,$D333)))),0),0)</f>
        <v>0.10596849000373224</v>
      </c>
      <c r="T333" s="115">
        <f>IFERROR(IF($G333 = "WholeBlg",IF(T$1&lt;2020, 0,
IF($H333="GWh",SUMIFS('Interim Analysis'!N:N,'Interim Analysis'!$B:$B,$B333,'Interim Analysis'!$C:$C,$C333,'Interim Analysis'!$F:$F,$F333,'Interim Analysis'!$G:$G,$H333,'Interim Analysis'!$E:$E,$E333),
SUMIFS('Interim Analysis'!N:N,'Interim Analysis'!$B:$B,$B333,'Interim Analysis'!$C:$C,$C333,'Interim Analysis'!$F:$F,$F333,'Interim Analysis'!$G:$G,$H333,'Interim Analysis'!$D:$D,$D333)
*(INDEX('Dimensional Maps'!O$39:O$63,MATCH($E333,'Dimensional Maps'!$C$8:$C$32,0),1)
/SUMIFS('Dimensional Maps'!O$39:O$63, 'Dimensional Maps'!$B$8:$B$32,$D333)))),0),0)</f>
        <v>0.12345197256852697</v>
      </c>
      <c r="U333" s="115">
        <f>IFERROR(IF($G333 = "WholeBlg",IF(U$1&lt;2020, 0,
IF($H333="GWh",SUMIFS('Interim Analysis'!O:O,'Interim Analysis'!$B:$B,$B333,'Interim Analysis'!$C:$C,$C333,'Interim Analysis'!$F:$F,$F333,'Interim Analysis'!$G:$G,$H333,'Interim Analysis'!$E:$E,$E333),
SUMIFS('Interim Analysis'!O:O,'Interim Analysis'!$B:$B,$B333,'Interim Analysis'!$C:$C,$C333,'Interim Analysis'!$F:$F,$F333,'Interim Analysis'!$G:$G,$H333,'Interim Analysis'!$D:$D,$D333)
*(INDEX('Dimensional Maps'!P$39:P$63,MATCH($E333,'Dimensional Maps'!$C$8:$C$32,0),1)
/SUMIFS('Dimensional Maps'!P$39:P$63, 'Dimensional Maps'!$B$8:$B$32,$D333)))),0),0)</f>
        <v>0.14220184054105703</v>
      </c>
      <c r="V333" s="115">
        <f>IFERROR(IF($G333 = "WholeBlg",IF(V$1&lt;2020, 0,
IF($H333="GWh",SUMIFS('Interim Analysis'!P:P,'Interim Analysis'!$B:$B,$B333,'Interim Analysis'!$C:$C,$C333,'Interim Analysis'!$F:$F,$F333,'Interim Analysis'!$G:$G,$H333,'Interim Analysis'!$E:$E,$E333),
SUMIFS('Interim Analysis'!P:P,'Interim Analysis'!$B:$B,$B333,'Interim Analysis'!$C:$C,$C333,'Interim Analysis'!$F:$F,$F333,'Interim Analysis'!$G:$G,$H333,'Interim Analysis'!$D:$D,$D333)
*(INDEX('Dimensional Maps'!Q$39:Q$63,MATCH($E333,'Dimensional Maps'!$C$8:$C$32,0),1)
/SUMIFS('Dimensional Maps'!Q$39:Q$63, 'Dimensional Maps'!$B$8:$B$32,$D333)))),0),0)</f>
        <v>0.1630651507070858</v>
      </c>
      <c r="W333" s="115">
        <f>IFERROR(IF($G333 = "WholeBlg",IF(W$1&lt;2020, 0,
IF($H333="GWh",SUMIFS('Interim Analysis'!Q:Q,'Interim Analysis'!$B:$B,$B333,'Interim Analysis'!$C:$C,$C333,'Interim Analysis'!$F:$F,$F333,'Interim Analysis'!$G:$G,$H333,'Interim Analysis'!$E:$E,$E333),
SUMIFS('Interim Analysis'!Q:Q,'Interim Analysis'!$B:$B,$B333,'Interim Analysis'!$C:$C,$C333,'Interim Analysis'!$F:$F,$F333,'Interim Analysis'!$G:$G,$H333,'Interim Analysis'!$D:$D,$D333)
*(INDEX('Dimensional Maps'!R$39:R$63,MATCH($E333,'Dimensional Maps'!$C$8:$C$32,0),1)
/SUMIFS('Dimensional Maps'!R$39:R$63, 'Dimensional Maps'!$B$8:$B$32,$D333)))),0),0)</f>
        <v>0.18789875089329772</v>
      </c>
    </row>
    <row r="334" spans="1:23" x14ac:dyDescent="0.25">
      <c r="A334" s="105" t="str">
        <f>Home!$C$20</f>
        <v>IOU Potential Program Savings ET</v>
      </c>
      <c r="B334" s="103" t="s">
        <v>237</v>
      </c>
      <c r="C334" s="103">
        <v>1</v>
      </c>
      <c r="D334" s="103" t="s">
        <v>47</v>
      </c>
      <c r="E334" s="103" t="s">
        <v>221</v>
      </c>
      <c r="F334" s="103" t="s">
        <v>167</v>
      </c>
      <c r="G334" s="103" t="s">
        <v>53</v>
      </c>
      <c r="H334" s="116" t="s">
        <v>18</v>
      </c>
      <c r="I334" s="115">
        <f>IFERROR(IF($G334 = "WholeBlg",IF(I$1&lt;2020, 0,
IF($H334="GWh",SUMIFS('Interim Analysis'!C:C,'Interim Analysis'!$B:$B,$B334,'Interim Analysis'!$C:$C,$C334,'Interim Analysis'!$F:$F,$F334,'Interim Analysis'!$G:$G,$H334,'Interim Analysis'!$E:$E,$E334),
SUMIFS('Interim Analysis'!C:C,'Interim Analysis'!$B:$B,$B334,'Interim Analysis'!$C:$C,$C334,'Interim Analysis'!$F:$F,$F334,'Interim Analysis'!$G:$G,$H334,'Interim Analysis'!$D:$D,$D334)
*(INDEX('Dimensional Maps'!D$39:D$63,MATCH($E334,'Dimensional Maps'!$C$8:$C$32,0),1)
/SUMIFS('Dimensional Maps'!D$39:D$63, 'Dimensional Maps'!$B$8:$B$32,$D334)))),0),0)</f>
        <v>0</v>
      </c>
      <c r="J334" s="115">
        <f>IFERROR(IF($G334 = "WholeBlg",IF(J$1&lt;2020, 0,
IF($H334="GWh",SUMIFS('Interim Analysis'!D:D,'Interim Analysis'!$B:$B,$B334,'Interim Analysis'!$C:$C,$C334,'Interim Analysis'!$F:$F,$F334,'Interim Analysis'!$G:$G,$H334,'Interim Analysis'!$E:$E,$E334),
SUMIFS('Interim Analysis'!D:D,'Interim Analysis'!$B:$B,$B334,'Interim Analysis'!$C:$C,$C334,'Interim Analysis'!$F:$F,$F334,'Interim Analysis'!$G:$G,$H334,'Interim Analysis'!$D:$D,$D334)
*(INDEX('Dimensional Maps'!E$39:E$63,MATCH($E334,'Dimensional Maps'!$C$8:$C$32,0),1)
/SUMIFS('Dimensional Maps'!E$39:E$63, 'Dimensional Maps'!$B$8:$B$32,$D334)))),0),0)</f>
        <v>0</v>
      </c>
      <c r="K334" s="115">
        <f>IFERROR(IF($G334 = "WholeBlg",IF(K$1&lt;2020, 0,
IF($H334="GWh",SUMIFS('Interim Analysis'!E:E,'Interim Analysis'!$B:$B,$B334,'Interim Analysis'!$C:$C,$C334,'Interim Analysis'!$F:$F,$F334,'Interim Analysis'!$G:$G,$H334,'Interim Analysis'!$E:$E,$E334),
SUMIFS('Interim Analysis'!E:E,'Interim Analysis'!$B:$B,$B334,'Interim Analysis'!$C:$C,$C334,'Interim Analysis'!$F:$F,$F334,'Interim Analysis'!$G:$G,$H334,'Interim Analysis'!$D:$D,$D334)
*(INDEX('Dimensional Maps'!F$39:F$63,MATCH($E334,'Dimensional Maps'!$C$8:$C$32,0),1)
/SUMIFS('Dimensional Maps'!F$39:F$63, 'Dimensional Maps'!$B$8:$B$32,$D334)))),0),0)</f>
        <v>0</v>
      </c>
      <c r="L334" s="115">
        <f>IFERROR(IF($G334 = "WholeBlg",IF(L$1&lt;2020, 0,
IF($H334="GWh",SUMIFS('Interim Analysis'!F:F,'Interim Analysis'!$B:$B,$B334,'Interim Analysis'!$C:$C,$C334,'Interim Analysis'!$F:$F,$F334,'Interim Analysis'!$G:$G,$H334,'Interim Analysis'!$E:$E,$E334),
SUMIFS('Interim Analysis'!F:F,'Interim Analysis'!$B:$B,$B334,'Interim Analysis'!$C:$C,$C334,'Interim Analysis'!$F:$F,$F334,'Interim Analysis'!$G:$G,$H334,'Interim Analysis'!$D:$D,$D334)
*(INDEX('Dimensional Maps'!G$39:G$63,MATCH($E334,'Dimensional Maps'!$C$8:$C$32,0),1)
/SUMIFS('Dimensional Maps'!G$39:G$63, 'Dimensional Maps'!$B$8:$B$32,$D334)))),0),0)</f>
        <v>0</v>
      </c>
      <c r="M334" s="115">
        <f>IFERROR(IF($G334 = "WholeBlg",IF(M$1&lt;2020, 0,
IF($H334="GWh",SUMIFS('Interim Analysis'!G:G,'Interim Analysis'!$B:$B,$B334,'Interim Analysis'!$C:$C,$C334,'Interim Analysis'!$F:$F,$F334,'Interim Analysis'!$G:$G,$H334,'Interim Analysis'!$E:$E,$E334),
SUMIFS('Interim Analysis'!G:G,'Interim Analysis'!$B:$B,$B334,'Interim Analysis'!$C:$C,$C334,'Interim Analysis'!$F:$F,$F334,'Interim Analysis'!$G:$G,$H334,'Interim Analysis'!$D:$D,$D334)
*(INDEX('Dimensional Maps'!H$39:H$63,MATCH($E334,'Dimensional Maps'!$C$8:$C$32,0),1)
/SUMIFS('Dimensional Maps'!H$39:H$63, 'Dimensional Maps'!$B$8:$B$32,$D334)))),0),0)</f>
        <v>0</v>
      </c>
      <c r="N334" s="115">
        <f>IFERROR(IF($G334 = "WholeBlg",IF(N$1&lt;2020, 0,
IF($H334="GWh",SUMIFS('Interim Analysis'!H:H,'Interim Analysis'!$B:$B,$B334,'Interim Analysis'!$C:$C,$C334,'Interim Analysis'!$F:$F,$F334,'Interim Analysis'!$G:$G,$H334,'Interim Analysis'!$E:$E,$E334),
SUMIFS('Interim Analysis'!H:H,'Interim Analysis'!$B:$B,$B334,'Interim Analysis'!$C:$C,$C334,'Interim Analysis'!$F:$F,$F334,'Interim Analysis'!$G:$G,$H334,'Interim Analysis'!$D:$D,$D334)
*(INDEX('Dimensional Maps'!I$39:I$63,MATCH($E334,'Dimensional Maps'!$C$8:$C$32,0),1)
/SUMIFS('Dimensional Maps'!I$39:I$63, 'Dimensional Maps'!$B$8:$B$32,$D334)))),0),0)</f>
        <v>0</v>
      </c>
      <c r="O334" s="115">
        <f>IFERROR(IF($G334 = "WholeBlg",IF(O$1&lt;2020, 0,
IF($H334="GWh",SUMIFS('Interim Analysis'!I:I,'Interim Analysis'!$B:$B,$B334,'Interim Analysis'!$C:$C,$C334,'Interim Analysis'!$F:$F,$F334,'Interim Analysis'!$G:$G,$H334,'Interim Analysis'!$E:$E,$E334),
SUMIFS('Interim Analysis'!I:I,'Interim Analysis'!$B:$B,$B334,'Interim Analysis'!$C:$C,$C334,'Interim Analysis'!$F:$F,$F334,'Interim Analysis'!$G:$G,$H334,'Interim Analysis'!$D:$D,$D334)
*(INDEX('Dimensional Maps'!J$39:J$63,MATCH($E334,'Dimensional Maps'!$C$8:$C$32,0),1)
/SUMIFS('Dimensional Maps'!J$39:J$63, 'Dimensional Maps'!$B$8:$B$32,$D334)))),0),0)</f>
        <v>0</v>
      </c>
      <c r="P334" s="115">
        <f>IFERROR(IF($G334 = "WholeBlg",IF(P$1&lt;2020, 0,
IF($H334="GWh",SUMIFS('Interim Analysis'!J:J,'Interim Analysis'!$B:$B,$B334,'Interim Analysis'!$C:$C,$C334,'Interim Analysis'!$F:$F,$F334,'Interim Analysis'!$G:$G,$H334,'Interim Analysis'!$E:$E,$E334),
SUMIFS('Interim Analysis'!J:J,'Interim Analysis'!$B:$B,$B334,'Interim Analysis'!$C:$C,$C334,'Interim Analysis'!$F:$F,$F334,'Interim Analysis'!$G:$G,$H334,'Interim Analysis'!$D:$D,$D334)
*(INDEX('Dimensional Maps'!K$39:K$63,MATCH($E334,'Dimensional Maps'!$C$8:$C$32,0),1)
/SUMIFS('Dimensional Maps'!K$39:K$63, 'Dimensional Maps'!$B$8:$B$32,$D334)))),0),0)</f>
        <v>0</v>
      </c>
      <c r="Q334" s="115">
        <f>IFERROR(IF($G334 = "WholeBlg",IF(Q$1&lt;2020, 0,
IF($H334="GWh",SUMIFS('Interim Analysis'!K:K,'Interim Analysis'!$B:$B,$B334,'Interim Analysis'!$C:$C,$C334,'Interim Analysis'!$F:$F,$F334,'Interim Analysis'!$G:$G,$H334,'Interim Analysis'!$E:$E,$E334),
SUMIFS('Interim Analysis'!K:K,'Interim Analysis'!$B:$B,$B334,'Interim Analysis'!$C:$C,$C334,'Interim Analysis'!$F:$F,$F334,'Interim Analysis'!$G:$G,$H334,'Interim Analysis'!$D:$D,$D334)
*(INDEX('Dimensional Maps'!L$39:L$63,MATCH($E334,'Dimensional Maps'!$C$8:$C$32,0),1)
/SUMIFS('Dimensional Maps'!L$39:L$63, 'Dimensional Maps'!$B$8:$B$32,$D334)))),0),0)</f>
        <v>0</v>
      </c>
      <c r="R334" s="115">
        <f>IFERROR(IF($G334 = "WholeBlg",IF(R$1&lt;2020, 0,
IF($H334="GWh",SUMIFS('Interim Analysis'!L:L,'Interim Analysis'!$B:$B,$B334,'Interim Analysis'!$C:$C,$C334,'Interim Analysis'!$F:$F,$F334,'Interim Analysis'!$G:$G,$H334,'Interim Analysis'!$E:$E,$E334),
SUMIFS('Interim Analysis'!L:L,'Interim Analysis'!$B:$B,$B334,'Interim Analysis'!$C:$C,$C334,'Interim Analysis'!$F:$F,$F334,'Interim Analysis'!$G:$G,$H334,'Interim Analysis'!$D:$D,$D334)
*(INDEX('Dimensional Maps'!M$39:M$63,MATCH($E334,'Dimensional Maps'!$C$8:$C$32,0),1)
/SUMIFS('Dimensional Maps'!M$39:M$63, 'Dimensional Maps'!$B$8:$B$32,$D334)))),0),0)</f>
        <v>0</v>
      </c>
      <c r="S334" s="115">
        <f>IFERROR(IF($G334 = "WholeBlg",IF(S$1&lt;2020, 0,
IF($H334="GWh",SUMIFS('Interim Analysis'!M:M,'Interim Analysis'!$B:$B,$B334,'Interim Analysis'!$C:$C,$C334,'Interim Analysis'!$F:$F,$F334,'Interim Analysis'!$G:$G,$H334,'Interim Analysis'!$E:$E,$E334),
SUMIFS('Interim Analysis'!M:M,'Interim Analysis'!$B:$B,$B334,'Interim Analysis'!$C:$C,$C334,'Interim Analysis'!$F:$F,$F334,'Interim Analysis'!$G:$G,$H334,'Interim Analysis'!$D:$D,$D334)
*(INDEX('Dimensional Maps'!N$39:N$63,MATCH($E334,'Dimensional Maps'!$C$8:$C$32,0),1)
/SUMIFS('Dimensional Maps'!N$39:N$63, 'Dimensional Maps'!$B$8:$B$32,$D334)))),0),0)</f>
        <v>0</v>
      </c>
      <c r="T334" s="115">
        <f>IFERROR(IF($G334 = "WholeBlg",IF(T$1&lt;2020, 0,
IF($H334="GWh",SUMIFS('Interim Analysis'!N:N,'Interim Analysis'!$B:$B,$B334,'Interim Analysis'!$C:$C,$C334,'Interim Analysis'!$F:$F,$F334,'Interim Analysis'!$G:$G,$H334,'Interim Analysis'!$E:$E,$E334),
SUMIFS('Interim Analysis'!N:N,'Interim Analysis'!$B:$B,$B334,'Interim Analysis'!$C:$C,$C334,'Interim Analysis'!$F:$F,$F334,'Interim Analysis'!$G:$G,$H334,'Interim Analysis'!$D:$D,$D334)
*(INDEX('Dimensional Maps'!O$39:O$63,MATCH($E334,'Dimensional Maps'!$C$8:$C$32,0),1)
/SUMIFS('Dimensional Maps'!O$39:O$63, 'Dimensional Maps'!$B$8:$B$32,$D334)))),0),0)</f>
        <v>0</v>
      </c>
      <c r="U334" s="115">
        <f>IFERROR(IF($G334 = "WholeBlg",IF(U$1&lt;2020, 0,
IF($H334="GWh",SUMIFS('Interim Analysis'!O:O,'Interim Analysis'!$B:$B,$B334,'Interim Analysis'!$C:$C,$C334,'Interim Analysis'!$F:$F,$F334,'Interim Analysis'!$G:$G,$H334,'Interim Analysis'!$E:$E,$E334),
SUMIFS('Interim Analysis'!O:O,'Interim Analysis'!$B:$B,$B334,'Interim Analysis'!$C:$C,$C334,'Interim Analysis'!$F:$F,$F334,'Interim Analysis'!$G:$G,$H334,'Interim Analysis'!$D:$D,$D334)
*(INDEX('Dimensional Maps'!P$39:P$63,MATCH($E334,'Dimensional Maps'!$C$8:$C$32,0),1)
/SUMIFS('Dimensional Maps'!P$39:P$63, 'Dimensional Maps'!$B$8:$B$32,$D334)))),0),0)</f>
        <v>0</v>
      </c>
      <c r="V334" s="115">
        <f>IFERROR(IF($G334 = "WholeBlg",IF(V$1&lt;2020, 0,
IF($H334="GWh",SUMIFS('Interim Analysis'!P:P,'Interim Analysis'!$B:$B,$B334,'Interim Analysis'!$C:$C,$C334,'Interim Analysis'!$F:$F,$F334,'Interim Analysis'!$G:$G,$H334,'Interim Analysis'!$E:$E,$E334),
SUMIFS('Interim Analysis'!P:P,'Interim Analysis'!$B:$B,$B334,'Interim Analysis'!$C:$C,$C334,'Interim Analysis'!$F:$F,$F334,'Interim Analysis'!$G:$G,$H334,'Interim Analysis'!$D:$D,$D334)
*(INDEX('Dimensional Maps'!Q$39:Q$63,MATCH($E334,'Dimensional Maps'!$C$8:$C$32,0),1)
/SUMIFS('Dimensional Maps'!Q$39:Q$63, 'Dimensional Maps'!$B$8:$B$32,$D334)))),0),0)</f>
        <v>0</v>
      </c>
      <c r="W334" s="115">
        <f>IFERROR(IF($G334 = "WholeBlg",IF(W$1&lt;2020, 0,
IF($H334="GWh",SUMIFS('Interim Analysis'!Q:Q,'Interim Analysis'!$B:$B,$B334,'Interim Analysis'!$C:$C,$C334,'Interim Analysis'!$F:$F,$F334,'Interim Analysis'!$G:$G,$H334,'Interim Analysis'!$E:$E,$E334),
SUMIFS('Interim Analysis'!Q:Q,'Interim Analysis'!$B:$B,$B334,'Interim Analysis'!$C:$C,$C334,'Interim Analysis'!$F:$F,$F334,'Interim Analysis'!$G:$G,$H334,'Interim Analysis'!$D:$D,$D334)
*(INDEX('Dimensional Maps'!R$39:R$63,MATCH($E334,'Dimensional Maps'!$C$8:$C$32,0),1)
/SUMIFS('Dimensional Maps'!R$39:R$63, 'Dimensional Maps'!$B$8:$B$32,$D334)))),0),0)</f>
        <v>0</v>
      </c>
    </row>
    <row r="335" spans="1:23" x14ac:dyDescent="0.25">
      <c r="A335" s="105" t="str">
        <f>Home!$C$20</f>
        <v>IOU Potential Program Savings ET</v>
      </c>
      <c r="B335" s="137" t="s">
        <v>237</v>
      </c>
      <c r="C335" s="137">
        <v>1</v>
      </c>
      <c r="D335" s="137" t="s">
        <v>47</v>
      </c>
      <c r="E335" s="137" t="s">
        <v>221</v>
      </c>
      <c r="F335" s="137" t="s">
        <v>167</v>
      </c>
      <c r="G335" s="137" t="s">
        <v>53</v>
      </c>
      <c r="H335" s="138" t="s">
        <v>20</v>
      </c>
      <c r="I335" s="115">
        <f>IFERROR(IF($G335 = "WholeBlg",IF(I$1&lt;2020, 0,
IF($H335="GWh",SUMIFS('Interim Analysis'!C:C,'Interim Analysis'!$B:$B,$B335,'Interim Analysis'!$C:$C,$C335,'Interim Analysis'!$F:$F,$F335,'Interim Analysis'!$G:$G,$H335,'Interim Analysis'!$E:$E,$E335),
SUMIFS('Interim Analysis'!C:C,'Interim Analysis'!$B:$B,$B335,'Interim Analysis'!$C:$C,$C335,'Interim Analysis'!$F:$F,$F335,'Interim Analysis'!$G:$G,$H335,'Interim Analysis'!$D:$D,$D335)
*(INDEX('Dimensional Maps'!D$39:D$63,MATCH($E335,'Dimensional Maps'!$C$8:$C$32,0),1)
/SUMIFS('Dimensional Maps'!D$39:D$63, 'Dimensional Maps'!$B$8:$B$32,$D335)))),0),0)</f>
        <v>0</v>
      </c>
      <c r="J335" s="115">
        <f>IFERROR(IF($G335 = "WholeBlg",IF(J$1&lt;2020, 0,
IF($H335="GWh",SUMIFS('Interim Analysis'!D:D,'Interim Analysis'!$B:$B,$B335,'Interim Analysis'!$C:$C,$C335,'Interim Analysis'!$F:$F,$F335,'Interim Analysis'!$G:$G,$H335,'Interim Analysis'!$E:$E,$E335),
SUMIFS('Interim Analysis'!D:D,'Interim Analysis'!$B:$B,$B335,'Interim Analysis'!$C:$C,$C335,'Interim Analysis'!$F:$F,$F335,'Interim Analysis'!$G:$G,$H335,'Interim Analysis'!$D:$D,$D335)
*(INDEX('Dimensional Maps'!E$39:E$63,MATCH($E335,'Dimensional Maps'!$C$8:$C$32,0),1)
/SUMIFS('Dimensional Maps'!E$39:E$63, 'Dimensional Maps'!$B$8:$B$32,$D335)))),0),0)</f>
        <v>0</v>
      </c>
      <c r="K335" s="115">
        <f>IFERROR(IF($G335 = "WholeBlg",IF(K$1&lt;2020, 0,
IF($H335="GWh",SUMIFS('Interim Analysis'!E:E,'Interim Analysis'!$B:$B,$B335,'Interim Analysis'!$C:$C,$C335,'Interim Analysis'!$F:$F,$F335,'Interim Analysis'!$G:$G,$H335,'Interim Analysis'!$E:$E,$E335),
SUMIFS('Interim Analysis'!E:E,'Interim Analysis'!$B:$B,$B335,'Interim Analysis'!$C:$C,$C335,'Interim Analysis'!$F:$F,$F335,'Interim Analysis'!$G:$G,$H335,'Interim Analysis'!$D:$D,$D335)
*(INDEX('Dimensional Maps'!F$39:F$63,MATCH($E335,'Dimensional Maps'!$C$8:$C$32,0),1)
/SUMIFS('Dimensional Maps'!F$39:F$63, 'Dimensional Maps'!$B$8:$B$32,$D335)))),0),0)</f>
        <v>0</v>
      </c>
      <c r="L335" s="115">
        <f>IFERROR(IF($G335 = "WholeBlg",IF(L$1&lt;2020, 0,
IF($H335="GWh",SUMIFS('Interim Analysis'!F:F,'Interim Analysis'!$B:$B,$B335,'Interim Analysis'!$C:$C,$C335,'Interim Analysis'!$F:$F,$F335,'Interim Analysis'!$G:$G,$H335,'Interim Analysis'!$E:$E,$E335),
SUMIFS('Interim Analysis'!F:F,'Interim Analysis'!$B:$B,$B335,'Interim Analysis'!$C:$C,$C335,'Interim Analysis'!$F:$F,$F335,'Interim Analysis'!$G:$G,$H335,'Interim Analysis'!$D:$D,$D335)
*(INDEX('Dimensional Maps'!G$39:G$63,MATCH($E335,'Dimensional Maps'!$C$8:$C$32,0),1)
/SUMIFS('Dimensional Maps'!G$39:G$63, 'Dimensional Maps'!$B$8:$B$32,$D335)))),0),0)</f>
        <v>0</v>
      </c>
      <c r="M335" s="115">
        <f>IFERROR(IF($G335 = "WholeBlg",IF(M$1&lt;2020, 0,
IF($H335="GWh",SUMIFS('Interim Analysis'!G:G,'Interim Analysis'!$B:$B,$B335,'Interim Analysis'!$C:$C,$C335,'Interim Analysis'!$F:$F,$F335,'Interim Analysis'!$G:$G,$H335,'Interim Analysis'!$E:$E,$E335),
SUMIFS('Interim Analysis'!G:G,'Interim Analysis'!$B:$B,$B335,'Interim Analysis'!$C:$C,$C335,'Interim Analysis'!$F:$F,$F335,'Interim Analysis'!$G:$G,$H335,'Interim Analysis'!$D:$D,$D335)
*(INDEX('Dimensional Maps'!H$39:H$63,MATCH($E335,'Dimensional Maps'!$C$8:$C$32,0),1)
/SUMIFS('Dimensional Maps'!H$39:H$63, 'Dimensional Maps'!$B$8:$B$32,$D335)))),0),0)</f>
        <v>0</v>
      </c>
      <c r="N335" s="115">
        <f>IFERROR(IF($G335 = "WholeBlg",IF(N$1&lt;2020, 0,
IF($H335="GWh",SUMIFS('Interim Analysis'!H:H,'Interim Analysis'!$B:$B,$B335,'Interim Analysis'!$C:$C,$C335,'Interim Analysis'!$F:$F,$F335,'Interim Analysis'!$G:$G,$H335,'Interim Analysis'!$E:$E,$E335),
SUMIFS('Interim Analysis'!H:H,'Interim Analysis'!$B:$B,$B335,'Interim Analysis'!$C:$C,$C335,'Interim Analysis'!$F:$F,$F335,'Interim Analysis'!$G:$G,$H335,'Interim Analysis'!$D:$D,$D335)
*(INDEX('Dimensional Maps'!I$39:I$63,MATCH($E335,'Dimensional Maps'!$C$8:$C$32,0),1)
/SUMIFS('Dimensional Maps'!I$39:I$63, 'Dimensional Maps'!$B$8:$B$32,$D335)))),0),0)</f>
        <v>5.8505533516385036E-3</v>
      </c>
      <c r="O335" s="115">
        <f>IFERROR(IF($G335 = "WholeBlg",IF(O$1&lt;2020, 0,
IF($H335="GWh",SUMIFS('Interim Analysis'!I:I,'Interim Analysis'!$B:$B,$B335,'Interim Analysis'!$C:$C,$C335,'Interim Analysis'!$F:$F,$F335,'Interim Analysis'!$G:$G,$H335,'Interim Analysis'!$E:$E,$E335),
SUMIFS('Interim Analysis'!I:I,'Interim Analysis'!$B:$B,$B335,'Interim Analysis'!$C:$C,$C335,'Interim Analysis'!$F:$F,$F335,'Interim Analysis'!$G:$G,$H335,'Interim Analysis'!$D:$D,$D335)
*(INDEX('Dimensional Maps'!J$39:J$63,MATCH($E335,'Dimensional Maps'!$C$8:$C$32,0),1)
/SUMIFS('Dimensional Maps'!J$39:J$63, 'Dimensional Maps'!$B$8:$B$32,$D335)))),0),0)</f>
        <v>1.1441738033899699E-2</v>
      </c>
      <c r="P335" s="115">
        <f>IFERROR(IF($G335 = "WholeBlg",IF(P$1&lt;2020, 0,
IF($H335="GWh",SUMIFS('Interim Analysis'!J:J,'Interim Analysis'!$B:$B,$B335,'Interim Analysis'!$C:$C,$C335,'Interim Analysis'!$F:$F,$F335,'Interim Analysis'!$G:$G,$H335,'Interim Analysis'!$E:$E,$E335),
SUMIFS('Interim Analysis'!J:J,'Interim Analysis'!$B:$B,$B335,'Interim Analysis'!$C:$C,$C335,'Interim Analysis'!$F:$F,$F335,'Interim Analysis'!$G:$G,$H335,'Interim Analysis'!$D:$D,$D335)
*(INDEX('Dimensional Maps'!K$39:K$63,MATCH($E335,'Dimensional Maps'!$C$8:$C$32,0),1)
/SUMIFS('Dimensional Maps'!K$39:K$63, 'Dimensional Maps'!$B$8:$B$32,$D335)))),0),0)</f>
        <v>1.6824574823361423E-2</v>
      </c>
      <c r="Q335" s="115">
        <f>IFERROR(IF($G335 = "WholeBlg",IF(Q$1&lt;2020, 0,
IF($H335="GWh",SUMIFS('Interim Analysis'!K:K,'Interim Analysis'!$B:$B,$B335,'Interim Analysis'!$C:$C,$C335,'Interim Analysis'!$F:$F,$F335,'Interim Analysis'!$G:$G,$H335,'Interim Analysis'!$E:$E,$E335),
SUMIFS('Interim Analysis'!K:K,'Interim Analysis'!$B:$B,$B335,'Interim Analysis'!$C:$C,$C335,'Interim Analysis'!$F:$F,$F335,'Interim Analysis'!$G:$G,$H335,'Interim Analysis'!$D:$D,$D335)
*(INDEX('Dimensional Maps'!L$39:L$63,MATCH($E335,'Dimensional Maps'!$C$8:$C$32,0),1)
/SUMIFS('Dimensional Maps'!L$39:L$63, 'Dimensional Maps'!$B$8:$B$32,$D335)))),0),0)</f>
        <v>2.2021812750557694E-2</v>
      </c>
      <c r="R335" s="115">
        <f>IFERROR(IF($G335 = "WholeBlg",IF(R$1&lt;2020, 0,
IF($H335="GWh",SUMIFS('Interim Analysis'!L:L,'Interim Analysis'!$B:$B,$B335,'Interim Analysis'!$C:$C,$C335,'Interim Analysis'!$F:$F,$F335,'Interim Analysis'!$G:$G,$H335,'Interim Analysis'!$E:$E,$E335),
SUMIFS('Interim Analysis'!L:L,'Interim Analysis'!$B:$B,$B335,'Interim Analysis'!$C:$C,$C335,'Interim Analysis'!$F:$F,$F335,'Interim Analysis'!$G:$G,$H335,'Interim Analysis'!$D:$D,$D335)
*(INDEX('Dimensional Maps'!M$39:M$63,MATCH($E335,'Dimensional Maps'!$C$8:$C$32,0),1)
/SUMIFS('Dimensional Maps'!M$39:M$63, 'Dimensional Maps'!$B$8:$B$32,$D335)))),0),0)</f>
        <v>2.7018459650292818E-2</v>
      </c>
      <c r="S335" s="115">
        <f>IFERROR(IF($G335 = "WholeBlg",IF(S$1&lt;2020, 0,
IF($H335="GWh",SUMIFS('Interim Analysis'!M:M,'Interim Analysis'!$B:$B,$B335,'Interim Analysis'!$C:$C,$C335,'Interim Analysis'!$F:$F,$F335,'Interim Analysis'!$G:$G,$H335,'Interim Analysis'!$E:$E,$E335),
SUMIFS('Interim Analysis'!M:M,'Interim Analysis'!$B:$B,$B335,'Interim Analysis'!$C:$C,$C335,'Interim Analysis'!$F:$F,$F335,'Interim Analysis'!$G:$G,$H335,'Interim Analysis'!$D:$D,$D335)
*(INDEX('Dimensional Maps'!N$39:N$63,MATCH($E335,'Dimensional Maps'!$C$8:$C$32,0),1)
/SUMIFS('Dimensional Maps'!N$39:N$63, 'Dimensional Maps'!$B$8:$B$32,$D335)))),0),0)</f>
        <v>3.1916935884921546E-2</v>
      </c>
      <c r="T335" s="115">
        <f>IFERROR(IF($G335 = "WholeBlg",IF(T$1&lt;2020, 0,
IF($H335="GWh",SUMIFS('Interim Analysis'!N:N,'Interim Analysis'!$B:$B,$B335,'Interim Analysis'!$C:$C,$C335,'Interim Analysis'!$F:$F,$F335,'Interim Analysis'!$G:$G,$H335,'Interim Analysis'!$E:$E,$E335),
SUMIFS('Interim Analysis'!N:N,'Interim Analysis'!$B:$B,$B335,'Interim Analysis'!$C:$C,$C335,'Interim Analysis'!$F:$F,$F335,'Interim Analysis'!$G:$G,$H335,'Interim Analysis'!$D:$D,$D335)
*(INDEX('Dimensional Maps'!O$39:O$63,MATCH($E335,'Dimensional Maps'!$C$8:$C$32,0),1)
/SUMIFS('Dimensional Maps'!O$39:O$63, 'Dimensional Maps'!$B$8:$B$32,$D335)))),0),0)</f>
        <v>3.6606320551458849E-2</v>
      </c>
      <c r="U335" s="115">
        <f>IFERROR(IF($G335 = "WholeBlg",IF(U$1&lt;2020, 0,
IF($H335="GWh",SUMIFS('Interim Analysis'!O:O,'Interim Analysis'!$B:$B,$B335,'Interim Analysis'!$C:$C,$C335,'Interim Analysis'!$F:$F,$F335,'Interim Analysis'!$G:$G,$H335,'Interim Analysis'!$E:$E,$E335),
SUMIFS('Interim Analysis'!O:O,'Interim Analysis'!$B:$B,$B335,'Interim Analysis'!$C:$C,$C335,'Interim Analysis'!$F:$F,$F335,'Interim Analysis'!$G:$G,$H335,'Interim Analysis'!$D:$D,$D335)
*(INDEX('Dimensional Maps'!P$39:P$63,MATCH($E335,'Dimensional Maps'!$C$8:$C$32,0),1)
/SUMIFS('Dimensional Maps'!P$39:P$63, 'Dimensional Maps'!$B$8:$B$32,$D335)))),0),0)</f>
        <v>4.1217491265214873E-2</v>
      </c>
      <c r="V335" s="115">
        <f>IFERROR(IF($G335 = "WholeBlg",IF(V$1&lt;2020, 0,
IF($H335="GWh",SUMIFS('Interim Analysis'!P:P,'Interim Analysis'!$B:$B,$B335,'Interim Analysis'!$C:$C,$C335,'Interim Analysis'!$F:$F,$F335,'Interim Analysis'!$G:$G,$H335,'Interim Analysis'!$E:$E,$E335),
SUMIFS('Interim Analysis'!P:P,'Interim Analysis'!$B:$B,$B335,'Interim Analysis'!$C:$C,$C335,'Interim Analysis'!$F:$F,$F335,'Interim Analysis'!$G:$G,$H335,'Interim Analysis'!$D:$D,$D335)
*(INDEX('Dimensional Maps'!Q$39:Q$63,MATCH($E335,'Dimensional Maps'!$C$8:$C$32,0),1)
/SUMIFS('Dimensional Maps'!Q$39:Q$63, 'Dimensional Maps'!$B$8:$B$32,$D335)))),0),0)</f>
        <v>4.5722657764432698E-2</v>
      </c>
      <c r="W335" s="115">
        <f>IFERROR(IF($G335 = "WholeBlg",IF(W$1&lt;2020, 0,
IF($H335="GWh",SUMIFS('Interim Analysis'!Q:Q,'Interim Analysis'!$B:$B,$B335,'Interim Analysis'!$C:$C,$C335,'Interim Analysis'!$F:$F,$F335,'Interim Analysis'!$G:$G,$H335,'Interim Analysis'!$E:$E,$E335),
SUMIFS('Interim Analysis'!Q:Q,'Interim Analysis'!$B:$B,$B335,'Interim Analysis'!$C:$C,$C335,'Interim Analysis'!$F:$F,$F335,'Interim Analysis'!$G:$G,$H335,'Interim Analysis'!$D:$D,$D335)
*(INDEX('Dimensional Maps'!R$39:R$63,MATCH($E335,'Dimensional Maps'!$C$8:$C$32,0),1)
/SUMIFS('Dimensional Maps'!R$39:R$63, 'Dimensional Maps'!$B$8:$B$32,$D335)))),0),0)</f>
        <v>5.0209600503389844E-2</v>
      </c>
    </row>
    <row r="336" spans="1:23" x14ac:dyDescent="0.25">
      <c r="A336" s="105" t="str">
        <f>Home!$C$20</f>
        <v>IOU Potential Program Savings ET</v>
      </c>
      <c r="B336" s="103" t="s">
        <v>237</v>
      </c>
      <c r="C336" s="103">
        <v>2</v>
      </c>
      <c r="D336" s="103" t="s">
        <v>47</v>
      </c>
      <c r="E336" s="103" t="s">
        <v>45</v>
      </c>
      <c r="F336" s="103" t="s">
        <v>167</v>
      </c>
      <c r="G336" s="103" t="s">
        <v>53</v>
      </c>
      <c r="H336" s="143" t="s">
        <v>18</v>
      </c>
      <c r="I336" s="115">
        <f>IFERROR(IF($G336 = "WholeBlg",IF(I$1&lt;2020, 0,
IF($H336="GWh",SUMIFS('Interim Analysis'!C:C,'Interim Analysis'!$B:$B,$B336,'Interim Analysis'!$C:$C,$C336,'Interim Analysis'!$F:$F,$F336,'Interim Analysis'!$G:$G,$H336,'Interim Analysis'!$E:$E,$E336),
SUMIFS('Interim Analysis'!C:C,'Interim Analysis'!$B:$B,$B336,'Interim Analysis'!$C:$C,$C336,'Interim Analysis'!$F:$F,$F336,'Interim Analysis'!$G:$G,$H336,'Interim Analysis'!$D:$D,$D336)
*(INDEX('Dimensional Maps'!D$39:D$63,MATCH($E336,'Dimensional Maps'!$C$8:$C$32,0),1)
/SUMIFS('Dimensional Maps'!D$39:D$63, 'Dimensional Maps'!$B$8:$B$32,$D336)))),0),0)</f>
        <v>0</v>
      </c>
      <c r="J336" s="115">
        <f>IFERROR(IF($G336 = "WholeBlg",IF(J$1&lt;2020, 0,
IF($H336="GWh",SUMIFS('Interim Analysis'!D:D,'Interim Analysis'!$B:$B,$B336,'Interim Analysis'!$C:$C,$C336,'Interim Analysis'!$F:$F,$F336,'Interim Analysis'!$G:$G,$H336,'Interim Analysis'!$E:$E,$E336),
SUMIFS('Interim Analysis'!D:D,'Interim Analysis'!$B:$B,$B336,'Interim Analysis'!$C:$C,$C336,'Interim Analysis'!$F:$F,$F336,'Interim Analysis'!$G:$G,$H336,'Interim Analysis'!$D:$D,$D336)
*(INDEX('Dimensional Maps'!E$39:E$63,MATCH($E336,'Dimensional Maps'!$C$8:$C$32,0),1)
/SUMIFS('Dimensional Maps'!E$39:E$63, 'Dimensional Maps'!$B$8:$B$32,$D336)))),0),0)</f>
        <v>0</v>
      </c>
      <c r="K336" s="115">
        <f>IFERROR(IF($G336 = "WholeBlg",IF(K$1&lt;2020, 0,
IF($H336="GWh",SUMIFS('Interim Analysis'!E:E,'Interim Analysis'!$B:$B,$B336,'Interim Analysis'!$C:$C,$C336,'Interim Analysis'!$F:$F,$F336,'Interim Analysis'!$G:$G,$H336,'Interim Analysis'!$E:$E,$E336),
SUMIFS('Interim Analysis'!E:E,'Interim Analysis'!$B:$B,$B336,'Interim Analysis'!$C:$C,$C336,'Interim Analysis'!$F:$F,$F336,'Interim Analysis'!$G:$G,$H336,'Interim Analysis'!$D:$D,$D336)
*(INDEX('Dimensional Maps'!F$39:F$63,MATCH($E336,'Dimensional Maps'!$C$8:$C$32,0),1)
/SUMIFS('Dimensional Maps'!F$39:F$63, 'Dimensional Maps'!$B$8:$B$32,$D336)))),0),0)</f>
        <v>0</v>
      </c>
      <c r="L336" s="115">
        <f>IFERROR(IF($G336 = "WholeBlg",IF(L$1&lt;2020, 0,
IF($H336="GWh",SUMIFS('Interim Analysis'!F:F,'Interim Analysis'!$B:$B,$B336,'Interim Analysis'!$C:$C,$C336,'Interim Analysis'!$F:$F,$F336,'Interim Analysis'!$G:$G,$H336,'Interim Analysis'!$E:$E,$E336),
SUMIFS('Interim Analysis'!F:F,'Interim Analysis'!$B:$B,$B336,'Interim Analysis'!$C:$C,$C336,'Interim Analysis'!$F:$F,$F336,'Interim Analysis'!$G:$G,$H336,'Interim Analysis'!$D:$D,$D336)
*(INDEX('Dimensional Maps'!G$39:G$63,MATCH($E336,'Dimensional Maps'!$C$8:$C$32,0),1)
/SUMIFS('Dimensional Maps'!G$39:G$63, 'Dimensional Maps'!$B$8:$B$32,$D336)))),0),0)</f>
        <v>0</v>
      </c>
      <c r="M336" s="115">
        <f>IFERROR(IF($G336 = "WholeBlg",IF(M$1&lt;2020, 0,
IF($H336="GWh",SUMIFS('Interim Analysis'!G:G,'Interim Analysis'!$B:$B,$B336,'Interim Analysis'!$C:$C,$C336,'Interim Analysis'!$F:$F,$F336,'Interim Analysis'!$G:$G,$H336,'Interim Analysis'!$E:$E,$E336),
SUMIFS('Interim Analysis'!G:G,'Interim Analysis'!$B:$B,$B336,'Interim Analysis'!$C:$C,$C336,'Interim Analysis'!$F:$F,$F336,'Interim Analysis'!$G:$G,$H336,'Interim Analysis'!$D:$D,$D336)
*(INDEX('Dimensional Maps'!H$39:H$63,MATCH($E336,'Dimensional Maps'!$C$8:$C$32,0),1)
/SUMIFS('Dimensional Maps'!H$39:H$63, 'Dimensional Maps'!$B$8:$B$32,$D336)))),0),0)</f>
        <v>0</v>
      </c>
      <c r="N336" s="115">
        <f>IFERROR(IF($G336 = "WholeBlg",IF(N$1&lt;2020, 0,
IF($H336="GWh",SUMIFS('Interim Analysis'!H:H,'Interim Analysis'!$B:$B,$B336,'Interim Analysis'!$C:$C,$C336,'Interim Analysis'!$F:$F,$F336,'Interim Analysis'!$G:$G,$H336,'Interim Analysis'!$E:$E,$E336),
SUMIFS('Interim Analysis'!H:H,'Interim Analysis'!$B:$B,$B336,'Interim Analysis'!$C:$C,$C336,'Interim Analysis'!$F:$F,$F336,'Interim Analysis'!$G:$G,$H336,'Interim Analysis'!$D:$D,$D336)
*(INDEX('Dimensional Maps'!I$39:I$63,MATCH($E336,'Dimensional Maps'!$C$8:$C$32,0),1)
/SUMIFS('Dimensional Maps'!I$39:I$63, 'Dimensional Maps'!$B$8:$B$32,$D336)))),0),0)</f>
        <v>13.454733796345959</v>
      </c>
      <c r="O336" s="115">
        <f>IFERROR(IF($G336 = "WholeBlg",IF(O$1&lt;2020, 0,
IF($H336="GWh",SUMIFS('Interim Analysis'!I:I,'Interim Analysis'!$B:$B,$B336,'Interim Analysis'!$C:$C,$C336,'Interim Analysis'!$F:$F,$F336,'Interim Analysis'!$G:$G,$H336,'Interim Analysis'!$E:$E,$E336),
SUMIFS('Interim Analysis'!I:I,'Interim Analysis'!$B:$B,$B336,'Interim Analysis'!$C:$C,$C336,'Interim Analysis'!$F:$F,$F336,'Interim Analysis'!$G:$G,$H336,'Interim Analysis'!$D:$D,$D336)
*(INDEX('Dimensional Maps'!J$39:J$63,MATCH($E336,'Dimensional Maps'!$C$8:$C$32,0),1)
/SUMIFS('Dimensional Maps'!J$39:J$63, 'Dimensional Maps'!$B$8:$B$32,$D336)))),0),0)</f>
        <v>26.611793240351538</v>
      </c>
      <c r="P336" s="115">
        <f>IFERROR(IF($G336 = "WholeBlg",IF(P$1&lt;2020, 0,
IF($H336="GWh",SUMIFS('Interim Analysis'!J:J,'Interim Analysis'!$B:$B,$B336,'Interim Analysis'!$C:$C,$C336,'Interim Analysis'!$F:$F,$F336,'Interim Analysis'!$G:$G,$H336,'Interim Analysis'!$E:$E,$E336),
SUMIFS('Interim Analysis'!J:J,'Interim Analysis'!$B:$B,$B336,'Interim Analysis'!$C:$C,$C336,'Interim Analysis'!$F:$F,$F336,'Interim Analysis'!$G:$G,$H336,'Interim Analysis'!$D:$D,$D336)
*(INDEX('Dimensional Maps'!K$39:K$63,MATCH($E336,'Dimensional Maps'!$C$8:$C$32,0),1)
/SUMIFS('Dimensional Maps'!K$39:K$63, 'Dimensional Maps'!$B$8:$B$32,$D336)))),0),0)</f>
        <v>39.530402030427979</v>
      </c>
      <c r="Q336" s="115">
        <f>IFERROR(IF($G336 = "WholeBlg",IF(Q$1&lt;2020, 0,
IF($H336="GWh",SUMIFS('Interim Analysis'!K:K,'Interim Analysis'!$B:$B,$B336,'Interim Analysis'!$C:$C,$C336,'Interim Analysis'!$F:$F,$F336,'Interim Analysis'!$G:$G,$H336,'Interim Analysis'!$E:$E,$E336),
SUMIFS('Interim Analysis'!K:K,'Interim Analysis'!$B:$B,$B336,'Interim Analysis'!$C:$C,$C336,'Interim Analysis'!$F:$F,$F336,'Interim Analysis'!$G:$G,$H336,'Interim Analysis'!$D:$D,$D336)
*(INDEX('Dimensional Maps'!L$39:L$63,MATCH($E336,'Dimensional Maps'!$C$8:$C$32,0),1)
/SUMIFS('Dimensional Maps'!L$39:L$63, 'Dimensional Maps'!$B$8:$B$32,$D336)))),0),0)</f>
        <v>52.305662130963469</v>
      </c>
      <c r="R336" s="115">
        <f>IFERROR(IF($G336 = "WholeBlg",IF(R$1&lt;2020, 0,
IF($H336="GWh",SUMIFS('Interim Analysis'!L:L,'Interim Analysis'!$B:$B,$B336,'Interim Analysis'!$C:$C,$C336,'Interim Analysis'!$F:$F,$F336,'Interim Analysis'!$G:$G,$H336,'Interim Analysis'!$E:$E,$E336),
SUMIFS('Interim Analysis'!L:L,'Interim Analysis'!$B:$B,$B336,'Interim Analysis'!$C:$C,$C336,'Interim Analysis'!$F:$F,$F336,'Interim Analysis'!$G:$G,$H336,'Interim Analysis'!$D:$D,$D336)
*(INDEX('Dimensional Maps'!M$39:M$63,MATCH($E336,'Dimensional Maps'!$C$8:$C$32,0),1)
/SUMIFS('Dimensional Maps'!M$39:M$63, 'Dimensional Maps'!$B$8:$B$32,$D336)))),0),0)</f>
        <v>65.026410219897656</v>
      </c>
      <c r="S336" s="115">
        <f>IFERROR(IF($G336 = "WholeBlg",IF(S$1&lt;2020, 0,
IF($H336="GWh",SUMIFS('Interim Analysis'!M:M,'Interim Analysis'!$B:$B,$B336,'Interim Analysis'!$C:$C,$C336,'Interim Analysis'!$F:$F,$F336,'Interim Analysis'!$G:$G,$H336,'Interim Analysis'!$E:$E,$E336),
SUMIFS('Interim Analysis'!M:M,'Interim Analysis'!$B:$B,$B336,'Interim Analysis'!$C:$C,$C336,'Interim Analysis'!$F:$F,$F336,'Interim Analysis'!$G:$G,$H336,'Interim Analysis'!$D:$D,$D336)
*(INDEX('Dimensional Maps'!N$39:N$63,MATCH($E336,'Dimensional Maps'!$C$8:$C$32,0),1)
/SUMIFS('Dimensional Maps'!N$39:N$63, 'Dimensional Maps'!$B$8:$B$32,$D336)))),0),0)</f>
        <v>77.870483531729676</v>
      </c>
      <c r="T336" s="115">
        <f>IFERROR(IF($G336 = "WholeBlg",IF(T$1&lt;2020, 0,
IF($H336="GWh",SUMIFS('Interim Analysis'!N:N,'Interim Analysis'!$B:$B,$B336,'Interim Analysis'!$C:$C,$C336,'Interim Analysis'!$F:$F,$F336,'Interim Analysis'!$G:$G,$H336,'Interim Analysis'!$E:$E,$E336),
SUMIFS('Interim Analysis'!N:N,'Interim Analysis'!$B:$B,$B336,'Interim Analysis'!$C:$C,$C336,'Interim Analysis'!$F:$F,$F336,'Interim Analysis'!$G:$G,$H336,'Interim Analysis'!$D:$D,$D336)
*(INDEX('Dimensional Maps'!O$39:O$63,MATCH($E336,'Dimensional Maps'!$C$8:$C$32,0),1)
/SUMIFS('Dimensional Maps'!O$39:O$63, 'Dimensional Maps'!$B$8:$B$32,$D336)))),0),0)</f>
        <v>91.131239819319575</v>
      </c>
      <c r="U336" s="115">
        <f>IFERROR(IF($G336 = "WholeBlg",IF(U$1&lt;2020, 0,
IF($H336="GWh",SUMIFS('Interim Analysis'!O:O,'Interim Analysis'!$B:$B,$B336,'Interim Analysis'!$C:$C,$C336,'Interim Analysis'!$F:$F,$F336,'Interim Analysis'!$G:$G,$H336,'Interim Analysis'!$E:$E,$E336),
SUMIFS('Interim Analysis'!O:O,'Interim Analysis'!$B:$B,$B336,'Interim Analysis'!$C:$C,$C336,'Interim Analysis'!$F:$F,$F336,'Interim Analysis'!$G:$G,$H336,'Interim Analysis'!$D:$D,$D336)
*(INDEX('Dimensional Maps'!P$39:P$63,MATCH($E336,'Dimensional Maps'!$C$8:$C$32,0),1)
/SUMIFS('Dimensional Maps'!P$39:P$63, 'Dimensional Maps'!$B$8:$B$32,$D336)))),0),0)</f>
        <v>105.30891790660417</v>
      </c>
      <c r="V336" s="115">
        <f>IFERROR(IF($G336 = "WholeBlg",IF(V$1&lt;2020, 0,
IF($H336="GWh",SUMIFS('Interim Analysis'!P:P,'Interim Analysis'!$B:$B,$B336,'Interim Analysis'!$C:$C,$C336,'Interim Analysis'!$F:$F,$F336,'Interim Analysis'!$G:$G,$H336,'Interim Analysis'!$E:$E,$E336),
SUMIFS('Interim Analysis'!P:P,'Interim Analysis'!$B:$B,$B336,'Interim Analysis'!$C:$C,$C336,'Interim Analysis'!$F:$F,$F336,'Interim Analysis'!$G:$G,$H336,'Interim Analysis'!$D:$D,$D336)
*(INDEX('Dimensional Maps'!Q$39:Q$63,MATCH($E336,'Dimensional Maps'!$C$8:$C$32,0),1)
/SUMIFS('Dimensional Maps'!Q$39:Q$63, 'Dimensional Maps'!$B$8:$B$32,$D336)))),0),0)</f>
        <v>121.30123587048786</v>
      </c>
      <c r="W336" s="115">
        <f>IFERROR(IF($G336 = "WholeBlg",IF(W$1&lt;2020, 0,
IF($H336="GWh",SUMIFS('Interim Analysis'!Q:Q,'Interim Analysis'!$B:$B,$B336,'Interim Analysis'!$C:$C,$C336,'Interim Analysis'!$F:$F,$F336,'Interim Analysis'!$G:$G,$H336,'Interim Analysis'!$E:$E,$E336),
SUMIFS('Interim Analysis'!Q:Q,'Interim Analysis'!$B:$B,$B336,'Interim Analysis'!$C:$C,$C336,'Interim Analysis'!$F:$F,$F336,'Interim Analysis'!$G:$G,$H336,'Interim Analysis'!$D:$D,$D336)
*(INDEX('Dimensional Maps'!R$39:R$63,MATCH($E336,'Dimensional Maps'!$C$8:$C$32,0),1)
/SUMIFS('Dimensional Maps'!R$39:R$63, 'Dimensional Maps'!$B$8:$B$32,$D336)))),0),0)</f>
        <v>140.72304574223293</v>
      </c>
    </row>
    <row r="337" spans="1:23" x14ac:dyDescent="0.25">
      <c r="A337" s="105" t="str">
        <f>Home!$C$20</f>
        <v>IOU Potential Program Savings ET</v>
      </c>
      <c r="B337" s="103" t="s">
        <v>237</v>
      </c>
      <c r="C337" s="103">
        <v>2</v>
      </c>
      <c r="D337" s="103" t="s">
        <v>47</v>
      </c>
      <c r="E337" s="103" t="s">
        <v>45</v>
      </c>
      <c r="F337" s="103" t="s">
        <v>186</v>
      </c>
      <c r="G337" s="103" t="s">
        <v>53</v>
      </c>
      <c r="H337" s="143" t="s">
        <v>18</v>
      </c>
      <c r="I337" s="115">
        <f>IFERROR(IF($G337 = "WholeBlg",IF(I$1&lt;2020, 0,
IF($H337="GWh",SUMIFS('Interim Analysis'!C:C,'Interim Analysis'!$B:$B,$B337,'Interim Analysis'!$C:$C,$C337,'Interim Analysis'!$F:$F,$F337,'Interim Analysis'!$G:$G,$H337,'Interim Analysis'!$E:$E,$E337),
SUMIFS('Interim Analysis'!C:C,'Interim Analysis'!$B:$B,$B337,'Interim Analysis'!$C:$C,$C337,'Interim Analysis'!$F:$F,$F337,'Interim Analysis'!$G:$G,$H337,'Interim Analysis'!$D:$D,$D337)
*(INDEX('Dimensional Maps'!D$39:D$63,MATCH($E337,'Dimensional Maps'!$C$8:$C$32,0),1)
/SUMIFS('Dimensional Maps'!D$39:D$63, 'Dimensional Maps'!$B$8:$B$32,$D337)))),0),0)</f>
        <v>0</v>
      </c>
      <c r="J337" s="115">
        <f>IFERROR(IF($G337 = "WholeBlg",IF(J$1&lt;2020, 0,
IF($H337="GWh",SUMIFS('Interim Analysis'!D:D,'Interim Analysis'!$B:$B,$B337,'Interim Analysis'!$C:$C,$C337,'Interim Analysis'!$F:$F,$F337,'Interim Analysis'!$G:$G,$H337,'Interim Analysis'!$E:$E,$E337),
SUMIFS('Interim Analysis'!D:D,'Interim Analysis'!$B:$B,$B337,'Interim Analysis'!$C:$C,$C337,'Interim Analysis'!$F:$F,$F337,'Interim Analysis'!$G:$G,$H337,'Interim Analysis'!$D:$D,$D337)
*(INDEX('Dimensional Maps'!E$39:E$63,MATCH($E337,'Dimensional Maps'!$C$8:$C$32,0),1)
/SUMIFS('Dimensional Maps'!E$39:E$63, 'Dimensional Maps'!$B$8:$B$32,$D337)))),0),0)</f>
        <v>0</v>
      </c>
      <c r="K337" s="115">
        <f>IFERROR(IF($G337 = "WholeBlg",IF(K$1&lt;2020, 0,
IF($H337="GWh",SUMIFS('Interim Analysis'!E:E,'Interim Analysis'!$B:$B,$B337,'Interim Analysis'!$C:$C,$C337,'Interim Analysis'!$F:$F,$F337,'Interim Analysis'!$G:$G,$H337,'Interim Analysis'!$E:$E,$E337),
SUMIFS('Interim Analysis'!E:E,'Interim Analysis'!$B:$B,$B337,'Interim Analysis'!$C:$C,$C337,'Interim Analysis'!$F:$F,$F337,'Interim Analysis'!$G:$G,$H337,'Interim Analysis'!$D:$D,$D337)
*(INDEX('Dimensional Maps'!F$39:F$63,MATCH($E337,'Dimensional Maps'!$C$8:$C$32,0),1)
/SUMIFS('Dimensional Maps'!F$39:F$63, 'Dimensional Maps'!$B$8:$B$32,$D337)))),0),0)</f>
        <v>0</v>
      </c>
      <c r="L337" s="115">
        <f>IFERROR(IF($G337 = "WholeBlg",IF(L$1&lt;2020, 0,
IF($H337="GWh",SUMIFS('Interim Analysis'!F:F,'Interim Analysis'!$B:$B,$B337,'Interim Analysis'!$C:$C,$C337,'Interim Analysis'!$F:$F,$F337,'Interim Analysis'!$G:$G,$H337,'Interim Analysis'!$E:$E,$E337),
SUMIFS('Interim Analysis'!F:F,'Interim Analysis'!$B:$B,$B337,'Interim Analysis'!$C:$C,$C337,'Interim Analysis'!$F:$F,$F337,'Interim Analysis'!$G:$G,$H337,'Interim Analysis'!$D:$D,$D337)
*(INDEX('Dimensional Maps'!G$39:G$63,MATCH($E337,'Dimensional Maps'!$C$8:$C$32,0),1)
/SUMIFS('Dimensional Maps'!G$39:G$63, 'Dimensional Maps'!$B$8:$B$32,$D337)))),0),0)</f>
        <v>0</v>
      </c>
      <c r="M337" s="115">
        <f>IFERROR(IF($G337 = "WholeBlg",IF(M$1&lt;2020, 0,
IF($H337="GWh",SUMIFS('Interim Analysis'!G:G,'Interim Analysis'!$B:$B,$B337,'Interim Analysis'!$C:$C,$C337,'Interim Analysis'!$F:$F,$F337,'Interim Analysis'!$G:$G,$H337,'Interim Analysis'!$E:$E,$E337),
SUMIFS('Interim Analysis'!G:G,'Interim Analysis'!$B:$B,$B337,'Interim Analysis'!$C:$C,$C337,'Interim Analysis'!$F:$F,$F337,'Interim Analysis'!$G:$G,$H337,'Interim Analysis'!$D:$D,$D337)
*(INDEX('Dimensional Maps'!H$39:H$63,MATCH($E337,'Dimensional Maps'!$C$8:$C$32,0),1)
/SUMIFS('Dimensional Maps'!H$39:H$63, 'Dimensional Maps'!$B$8:$B$32,$D337)))),0),0)</f>
        <v>0</v>
      </c>
      <c r="N337" s="115">
        <f>IFERROR(IF($G337 = "WholeBlg",IF(N$1&lt;2020, 0,
IF($H337="GWh",SUMIFS('Interim Analysis'!H:H,'Interim Analysis'!$B:$B,$B337,'Interim Analysis'!$C:$C,$C337,'Interim Analysis'!$F:$F,$F337,'Interim Analysis'!$G:$G,$H337,'Interim Analysis'!$E:$E,$E337),
SUMIFS('Interim Analysis'!H:H,'Interim Analysis'!$B:$B,$B337,'Interim Analysis'!$C:$C,$C337,'Interim Analysis'!$F:$F,$F337,'Interim Analysis'!$G:$G,$H337,'Interim Analysis'!$D:$D,$D337)
*(INDEX('Dimensional Maps'!I$39:I$63,MATCH($E337,'Dimensional Maps'!$C$8:$C$32,0),1)
/SUMIFS('Dimensional Maps'!I$39:I$63, 'Dimensional Maps'!$B$8:$B$32,$D337)))),0),0)</f>
        <v>12.224046486357945</v>
      </c>
      <c r="O337" s="115">
        <f>IFERROR(IF($G337 = "WholeBlg",IF(O$1&lt;2020, 0,
IF($H337="GWh",SUMIFS('Interim Analysis'!I:I,'Interim Analysis'!$B:$B,$B337,'Interim Analysis'!$C:$C,$C337,'Interim Analysis'!$F:$F,$F337,'Interim Analysis'!$G:$G,$H337,'Interim Analysis'!$E:$E,$E337),
SUMIFS('Interim Analysis'!I:I,'Interim Analysis'!$B:$B,$B337,'Interim Analysis'!$C:$C,$C337,'Interim Analysis'!$F:$F,$F337,'Interim Analysis'!$G:$G,$H337,'Interim Analysis'!$D:$D,$D337)
*(INDEX('Dimensional Maps'!J$39:J$63,MATCH($E337,'Dimensional Maps'!$C$8:$C$32,0),1)
/SUMIFS('Dimensional Maps'!J$39:J$63, 'Dimensional Maps'!$B$8:$B$32,$D337)))),0),0)</f>
        <v>24.217858020273209</v>
      </c>
      <c r="P337" s="115">
        <f>IFERROR(IF($G337 = "WholeBlg",IF(P$1&lt;2020, 0,
IF($H337="GWh",SUMIFS('Interim Analysis'!J:J,'Interim Analysis'!$B:$B,$B337,'Interim Analysis'!$C:$C,$C337,'Interim Analysis'!$F:$F,$F337,'Interim Analysis'!$G:$G,$H337,'Interim Analysis'!$E:$E,$E337),
SUMIFS('Interim Analysis'!J:J,'Interim Analysis'!$B:$B,$B337,'Interim Analysis'!$C:$C,$C337,'Interim Analysis'!$F:$F,$F337,'Interim Analysis'!$G:$G,$H337,'Interim Analysis'!$D:$D,$D337)
*(INDEX('Dimensional Maps'!K$39:K$63,MATCH($E337,'Dimensional Maps'!$C$8:$C$32,0),1)
/SUMIFS('Dimensional Maps'!K$39:K$63, 'Dimensional Maps'!$B$8:$B$32,$D337)))),0),0)</f>
        <v>35.930306463081614</v>
      </c>
      <c r="Q337" s="115">
        <f>IFERROR(IF($G337 = "WholeBlg",IF(Q$1&lt;2020, 0,
IF($H337="GWh",SUMIFS('Interim Analysis'!K:K,'Interim Analysis'!$B:$B,$B337,'Interim Analysis'!$C:$C,$C337,'Interim Analysis'!$F:$F,$F337,'Interim Analysis'!$G:$G,$H337,'Interim Analysis'!$E:$E,$E337),
SUMIFS('Interim Analysis'!K:K,'Interim Analysis'!$B:$B,$B337,'Interim Analysis'!$C:$C,$C337,'Interim Analysis'!$F:$F,$F337,'Interim Analysis'!$G:$G,$H337,'Interim Analysis'!$D:$D,$D337)
*(INDEX('Dimensional Maps'!L$39:L$63,MATCH($E337,'Dimensional Maps'!$C$8:$C$32,0),1)
/SUMIFS('Dimensional Maps'!L$39:L$63, 'Dimensional Maps'!$B$8:$B$32,$D337)))),0),0)</f>
        <v>47.411250850086773</v>
      </c>
      <c r="R337" s="115">
        <f>IFERROR(IF($G337 = "WholeBlg",IF(R$1&lt;2020, 0,
IF($H337="GWh",SUMIFS('Interim Analysis'!L:L,'Interim Analysis'!$B:$B,$B337,'Interim Analysis'!$C:$C,$C337,'Interim Analysis'!$F:$F,$F337,'Interim Analysis'!$G:$G,$H337,'Interim Analysis'!$E:$E,$E337),
SUMIFS('Interim Analysis'!L:L,'Interim Analysis'!$B:$B,$B337,'Interim Analysis'!$C:$C,$C337,'Interim Analysis'!$F:$F,$F337,'Interim Analysis'!$G:$G,$H337,'Interim Analysis'!$D:$D,$D337)
*(INDEX('Dimensional Maps'!M$39:M$63,MATCH($E337,'Dimensional Maps'!$C$8:$C$32,0),1)
/SUMIFS('Dimensional Maps'!M$39:M$63, 'Dimensional Maps'!$B$8:$B$32,$D337)))),0),0)</f>
        <v>58.653043239517054</v>
      </c>
      <c r="S337" s="115">
        <f>IFERROR(IF($G337 = "WholeBlg",IF(S$1&lt;2020, 0,
IF($H337="GWh",SUMIFS('Interim Analysis'!M:M,'Interim Analysis'!$B:$B,$B337,'Interim Analysis'!$C:$C,$C337,'Interim Analysis'!$F:$F,$F337,'Interim Analysis'!$G:$G,$H337,'Interim Analysis'!$E:$E,$E337),
SUMIFS('Interim Analysis'!M:M,'Interim Analysis'!$B:$B,$B337,'Interim Analysis'!$C:$C,$C337,'Interim Analysis'!$F:$F,$F337,'Interim Analysis'!$G:$G,$H337,'Interim Analysis'!$D:$D,$D337)
*(INDEX('Dimensional Maps'!N$39:N$63,MATCH($E337,'Dimensional Maps'!$C$8:$C$32,0),1)
/SUMIFS('Dimensional Maps'!N$39:N$63, 'Dimensional Maps'!$B$8:$B$32,$D337)))),0),0)</f>
        <v>69.787000511660708</v>
      </c>
      <c r="T337" s="115">
        <f>IFERROR(IF($G337 = "WholeBlg",IF(T$1&lt;2020, 0,
IF($H337="GWh",SUMIFS('Interim Analysis'!N:N,'Interim Analysis'!$B:$B,$B337,'Interim Analysis'!$C:$C,$C337,'Interim Analysis'!$F:$F,$F337,'Interim Analysis'!$G:$G,$H337,'Interim Analysis'!$E:$E,$E337),
SUMIFS('Interim Analysis'!N:N,'Interim Analysis'!$B:$B,$B337,'Interim Analysis'!$C:$C,$C337,'Interim Analysis'!$F:$F,$F337,'Interim Analysis'!$G:$G,$H337,'Interim Analysis'!$D:$D,$D337)
*(INDEX('Dimensional Maps'!O$39:O$63,MATCH($E337,'Dimensional Maps'!$C$8:$C$32,0),1)
/SUMIFS('Dimensional Maps'!O$39:O$63, 'Dimensional Maps'!$B$8:$B$32,$D337)))),0),0)</f>
        <v>80.990626684244546</v>
      </c>
      <c r="U337" s="115">
        <f>IFERROR(IF($G337 = "WholeBlg",IF(U$1&lt;2020, 0,
IF($H337="GWh",SUMIFS('Interim Analysis'!O:O,'Interim Analysis'!$B:$B,$B337,'Interim Analysis'!$C:$C,$C337,'Interim Analysis'!$F:$F,$F337,'Interim Analysis'!$G:$G,$H337,'Interim Analysis'!$E:$E,$E337),
SUMIFS('Interim Analysis'!O:O,'Interim Analysis'!$B:$B,$B337,'Interim Analysis'!$C:$C,$C337,'Interim Analysis'!$F:$F,$F337,'Interim Analysis'!$G:$G,$H337,'Interim Analysis'!$D:$D,$D337)
*(INDEX('Dimensional Maps'!P$39:P$63,MATCH($E337,'Dimensional Maps'!$C$8:$C$32,0),1)
/SUMIFS('Dimensional Maps'!P$39:P$63, 'Dimensional Maps'!$B$8:$B$32,$D337)))),0),0)</f>
        <v>92.542876714752367</v>
      </c>
      <c r="V337" s="115">
        <f>IFERROR(IF($G337 = "WholeBlg",IF(V$1&lt;2020, 0,
IF($H337="GWh",SUMIFS('Interim Analysis'!P:P,'Interim Analysis'!$B:$B,$B337,'Interim Analysis'!$C:$C,$C337,'Interim Analysis'!$F:$F,$F337,'Interim Analysis'!$G:$G,$H337,'Interim Analysis'!$E:$E,$E337),
SUMIFS('Interim Analysis'!P:P,'Interim Analysis'!$B:$B,$B337,'Interim Analysis'!$C:$C,$C337,'Interim Analysis'!$F:$F,$F337,'Interim Analysis'!$G:$G,$H337,'Interim Analysis'!$D:$D,$D337)
*(INDEX('Dimensional Maps'!Q$39:Q$63,MATCH($E337,'Dimensional Maps'!$C$8:$C$32,0),1)
/SUMIFS('Dimensional Maps'!Q$39:Q$63, 'Dimensional Maps'!$B$8:$B$32,$D337)))),0),0)</f>
        <v>104.93637754802128</v>
      </c>
      <c r="W337" s="115">
        <f>IFERROR(IF($G337 = "WholeBlg",IF(W$1&lt;2020, 0,
IF($H337="GWh",SUMIFS('Interim Analysis'!Q:Q,'Interim Analysis'!$B:$B,$B337,'Interim Analysis'!$C:$C,$C337,'Interim Analysis'!$F:$F,$F337,'Interim Analysis'!$G:$G,$H337,'Interim Analysis'!$E:$E,$E337),
SUMIFS('Interim Analysis'!Q:Q,'Interim Analysis'!$B:$B,$B337,'Interim Analysis'!$C:$C,$C337,'Interim Analysis'!$F:$F,$F337,'Interim Analysis'!$G:$G,$H337,'Interim Analysis'!$D:$D,$D337)
*(INDEX('Dimensional Maps'!R$39:R$63,MATCH($E337,'Dimensional Maps'!$C$8:$C$32,0),1)
/SUMIFS('Dimensional Maps'!R$39:R$63, 'Dimensional Maps'!$B$8:$B$32,$D337)))),0),0)</f>
        <v>119.06017640668985</v>
      </c>
    </row>
    <row r="338" spans="1:23" x14ac:dyDescent="0.25">
      <c r="A338" s="105" t="str">
        <f>Home!$C$20</f>
        <v>IOU Potential Program Savings ET</v>
      </c>
      <c r="B338" s="103" t="s">
        <v>237</v>
      </c>
      <c r="C338" s="103">
        <v>2</v>
      </c>
      <c r="D338" s="103" t="s">
        <v>47</v>
      </c>
      <c r="E338" s="103" t="s">
        <v>45</v>
      </c>
      <c r="F338" s="103" t="s">
        <v>167</v>
      </c>
      <c r="G338" s="103" t="s">
        <v>53</v>
      </c>
      <c r="H338" s="143" t="s">
        <v>20</v>
      </c>
      <c r="I338" s="115">
        <f>IFERROR(IF($G338 = "WholeBlg",IF(I$1&lt;2020, 0,
IF($H338="GWh",SUMIFS('Interim Analysis'!C:C,'Interim Analysis'!$B:$B,$B338,'Interim Analysis'!$C:$C,$C338,'Interim Analysis'!$F:$F,$F338,'Interim Analysis'!$G:$G,$H338,'Interim Analysis'!$E:$E,$E338),
SUMIFS('Interim Analysis'!C:C,'Interim Analysis'!$B:$B,$B338,'Interim Analysis'!$C:$C,$C338,'Interim Analysis'!$F:$F,$F338,'Interim Analysis'!$G:$G,$H338,'Interim Analysis'!$D:$D,$D338)
*(INDEX('Dimensional Maps'!D$39:D$63,MATCH($E338,'Dimensional Maps'!$C$8:$C$32,0),1)
/SUMIFS('Dimensional Maps'!D$39:D$63, 'Dimensional Maps'!$B$8:$B$32,$D338)))),0),0)</f>
        <v>0</v>
      </c>
      <c r="J338" s="115">
        <f>IFERROR(IF($G338 = "WholeBlg",IF(J$1&lt;2020, 0,
IF($H338="GWh",SUMIFS('Interim Analysis'!D:D,'Interim Analysis'!$B:$B,$B338,'Interim Analysis'!$C:$C,$C338,'Interim Analysis'!$F:$F,$F338,'Interim Analysis'!$G:$G,$H338,'Interim Analysis'!$E:$E,$E338),
SUMIFS('Interim Analysis'!D:D,'Interim Analysis'!$B:$B,$B338,'Interim Analysis'!$C:$C,$C338,'Interim Analysis'!$F:$F,$F338,'Interim Analysis'!$G:$G,$H338,'Interim Analysis'!$D:$D,$D338)
*(INDEX('Dimensional Maps'!E$39:E$63,MATCH($E338,'Dimensional Maps'!$C$8:$C$32,0),1)
/SUMIFS('Dimensional Maps'!E$39:E$63, 'Dimensional Maps'!$B$8:$B$32,$D338)))),0),0)</f>
        <v>0</v>
      </c>
      <c r="K338" s="115">
        <f>IFERROR(IF($G338 = "WholeBlg",IF(K$1&lt;2020, 0,
IF($H338="GWh",SUMIFS('Interim Analysis'!E:E,'Interim Analysis'!$B:$B,$B338,'Interim Analysis'!$C:$C,$C338,'Interim Analysis'!$F:$F,$F338,'Interim Analysis'!$G:$G,$H338,'Interim Analysis'!$E:$E,$E338),
SUMIFS('Interim Analysis'!E:E,'Interim Analysis'!$B:$B,$B338,'Interim Analysis'!$C:$C,$C338,'Interim Analysis'!$F:$F,$F338,'Interim Analysis'!$G:$G,$H338,'Interim Analysis'!$D:$D,$D338)
*(INDEX('Dimensional Maps'!F$39:F$63,MATCH($E338,'Dimensional Maps'!$C$8:$C$32,0),1)
/SUMIFS('Dimensional Maps'!F$39:F$63, 'Dimensional Maps'!$B$8:$B$32,$D338)))),0),0)</f>
        <v>0</v>
      </c>
      <c r="L338" s="115">
        <f>IFERROR(IF($G338 = "WholeBlg",IF(L$1&lt;2020, 0,
IF($H338="GWh",SUMIFS('Interim Analysis'!F:F,'Interim Analysis'!$B:$B,$B338,'Interim Analysis'!$C:$C,$C338,'Interim Analysis'!$F:$F,$F338,'Interim Analysis'!$G:$G,$H338,'Interim Analysis'!$E:$E,$E338),
SUMIFS('Interim Analysis'!F:F,'Interim Analysis'!$B:$B,$B338,'Interim Analysis'!$C:$C,$C338,'Interim Analysis'!$F:$F,$F338,'Interim Analysis'!$G:$G,$H338,'Interim Analysis'!$D:$D,$D338)
*(INDEX('Dimensional Maps'!G$39:G$63,MATCH($E338,'Dimensional Maps'!$C$8:$C$32,0),1)
/SUMIFS('Dimensional Maps'!G$39:G$63, 'Dimensional Maps'!$B$8:$B$32,$D338)))),0),0)</f>
        <v>0</v>
      </c>
      <c r="M338" s="115">
        <f>IFERROR(IF($G338 = "WholeBlg",IF(M$1&lt;2020, 0,
IF($H338="GWh",SUMIFS('Interim Analysis'!G:G,'Interim Analysis'!$B:$B,$B338,'Interim Analysis'!$C:$C,$C338,'Interim Analysis'!$F:$F,$F338,'Interim Analysis'!$G:$G,$H338,'Interim Analysis'!$E:$E,$E338),
SUMIFS('Interim Analysis'!G:G,'Interim Analysis'!$B:$B,$B338,'Interim Analysis'!$C:$C,$C338,'Interim Analysis'!$F:$F,$F338,'Interim Analysis'!$G:$G,$H338,'Interim Analysis'!$D:$D,$D338)
*(INDEX('Dimensional Maps'!H$39:H$63,MATCH($E338,'Dimensional Maps'!$C$8:$C$32,0),1)
/SUMIFS('Dimensional Maps'!H$39:H$63, 'Dimensional Maps'!$B$8:$B$32,$D338)))),0),0)</f>
        <v>0</v>
      </c>
      <c r="N338" s="115">
        <f>IFERROR(IF($G338 = "WholeBlg",IF(N$1&lt;2020, 0,
IF($H338="GWh",SUMIFS('Interim Analysis'!H:H,'Interim Analysis'!$B:$B,$B338,'Interim Analysis'!$C:$C,$C338,'Interim Analysis'!$F:$F,$F338,'Interim Analysis'!$G:$G,$H338,'Interim Analysis'!$E:$E,$E338),
SUMIFS('Interim Analysis'!H:H,'Interim Analysis'!$B:$B,$B338,'Interim Analysis'!$C:$C,$C338,'Interim Analysis'!$F:$F,$F338,'Interim Analysis'!$G:$G,$H338,'Interim Analysis'!$D:$D,$D338)
*(INDEX('Dimensional Maps'!I$39:I$63,MATCH($E338,'Dimensional Maps'!$C$8:$C$32,0),1)
/SUMIFS('Dimensional Maps'!I$39:I$63, 'Dimensional Maps'!$B$8:$B$32,$D338)))),0),0)</f>
        <v>0.45383478185073284</v>
      </c>
      <c r="O338" s="115">
        <f>IFERROR(IF($G338 = "WholeBlg",IF(O$1&lt;2020, 0,
IF($H338="GWh",SUMIFS('Interim Analysis'!I:I,'Interim Analysis'!$B:$B,$B338,'Interim Analysis'!$C:$C,$C338,'Interim Analysis'!$F:$F,$F338,'Interim Analysis'!$G:$G,$H338,'Interim Analysis'!$E:$E,$E338),
SUMIFS('Interim Analysis'!I:I,'Interim Analysis'!$B:$B,$B338,'Interim Analysis'!$C:$C,$C338,'Interim Analysis'!$F:$F,$F338,'Interim Analysis'!$G:$G,$H338,'Interim Analysis'!$D:$D,$D338)
*(INDEX('Dimensional Maps'!J$39:J$63,MATCH($E338,'Dimensional Maps'!$C$8:$C$32,0),1)
/SUMIFS('Dimensional Maps'!J$39:J$63, 'Dimensional Maps'!$B$8:$B$32,$D338)))),0),0)</f>
        <v>0.89366326352558834</v>
      </c>
      <c r="P338" s="115">
        <f>IFERROR(IF($G338 = "WholeBlg",IF(P$1&lt;2020, 0,
IF($H338="GWh",SUMIFS('Interim Analysis'!J:J,'Interim Analysis'!$B:$B,$B338,'Interim Analysis'!$C:$C,$C338,'Interim Analysis'!$F:$F,$F338,'Interim Analysis'!$G:$G,$H338,'Interim Analysis'!$E:$E,$E338),
SUMIFS('Interim Analysis'!J:J,'Interim Analysis'!$B:$B,$B338,'Interim Analysis'!$C:$C,$C338,'Interim Analysis'!$F:$F,$F338,'Interim Analysis'!$G:$G,$H338,'Interim Analysis'!$D:$D,$D338)
*(INDEX('Dimensional Maps'!K$39:K$63,MATCH($E338,'Dimensional Maps'!$C$8:$C$32,0),1)
/SUMIFS('Dimensional Maps'!K$39:K$63, 'Dimensional Maps'!$B$8:$B$32,$D338)))),0),0)</f>
        <v>1.3215740998170009</v>
      </c>
      <c r="Q338" s="115">
        <f>IFERROR(IF($G338 = "WholeBlg",IF(Q$1&lt;2020, 0,
IF($H338="GWh",SUMIFS('Interim Analysis'!K:K,'Interim Analysis'!$B:$B,$B338,'Interim Analysis'!$C:$C,$C338,'Interim Analysis'!$F:$F,$F338,'Interim Analysis'!$G:$G,$H338,'Interim Analysis'!$E:$E,$E338),
SUMIFS('Interim Analysis'!K:K,'Interim Analysis'!$B:$B,$B338,'Interim Analysis'!$C:$C,$C338,'Interim Analysis'!$F:$F,$F338,'Interim Analysis'!$G:$G,$H338,'Interim Analysis'!$D:$D,$D338)
*(INDEX('Dimensional Maps'!L$39:L$63,MATCH($E338,'Dimensional Maps'!$C$8:$C$32,0),1)
/SUMIFS('Dimensional Maps'!L$39:L$63, 'Dimensional Maps'!$B$8:$B$32,$D338)))),0),0)</f>
        <v>1.7422335552613759</v>
      </c>
      <c r="R338" s="115">
        <f>IFERROR(IF($G338 = "WholeBlg",IF(R$1&lt;2020, 0,
IF($H338="GWh",SUMIFS('Interim Analysis'!L:L,'Interim Analysis'!$B:$B,$B338,'Interim Analysis'!$C:$C,$C338,'Interim Analysis'!$F:$F,$F338,'Interim Analysis'!$G:$G,$H338,'Interim Analysis'!$E:$E,$E338),
SUMIFS('Interim Analysis'!L:L,'Interim Analysis'!$B:$B,$B338,'Interim Analysis'!$C:$C,$C338,'Interim Analysis'!$F:$F,$F338,'Interim Analysis'!$G:$G,$H338,'Interim Analysis'!$D:$D,$D338)
*(INDEX('Dimensional Maps'!M$39:M$63,MATCH($E338,'Dimensional Maps'!$C$8:$C$32,0),1)
/SUMIFS('Dimensional Maps'!M$39:M$63, 'Dimensional Maps'!$B$8:$B$32,$D338)))),0),0)</f>
        <v>2.148770678073785</v>
      </c>
      <c r="S338" s="115">
        <f>IFERROR(IF($G338 = "WholeBlg",IF(S$1&lt;2020, 0,
IF($H338="GWh",SUMIFS('Interim Analysis'!M:M,'Interim Analysis'!$B:$B,$B338,'Interim Analysis'!$C:$C,$C338,'Interim Analysis'!$F:$F,$F338,'Interim Analysis'!$G:$G,$H338,'Interim Analysis'!$E:$E,$E338),
SUMIFS('Interim Analysis'!M:M,'Interim Analysis'!$B:$B,$B338,'Interim Analysis'!$C:$C,$C338,'Interim Analysis'!$F:$F,$F338,'Interim Analysis'!$G:$G,$H338,'Interim Analysis'!$D:$D,$D338)
*(INDEX('Dimensional Maps'!N$39:N$63,MATCH($E338,'Dimensional Maps'!$C$8:$C$32,0),1)
/SUMIFS('Dimensional Maps'!N$39:N$63, 'Dimensional Maps'!$B$8:$B$32,$D338)))),0),0)</f>
        <v>2.5466628730066718</v>
      </c>
      <c r="T338" s="115">
        <f>IFERROR(IF($G338 = "WholeBlg",IF(T$1&lt;2020, 0,
IF($H338="GWh",SUMIFS('Interim Analysis'!N:N,'Interim Analysis'!$B:$B,$B338,'Interim Analysis'!$C:$C,$C338,'Interim Analysis'!$F:$F,$F338,'Interim Analysis'!$G:$G,$H338,'Interim Analysis'!$E:$E,$E338),
SUMIFS('Interim Analysis'!N:N,'Interim Analysis'!$B:$B,$B338,'Interim Analysis'!$C:$C,$C338,'Interim Analysis'!$F:$F,$F338,'Interim Analysis'!$G:$G,$H338,'Interim Analysis'!$D:$D,$D338)
*(INDEX('Dimensional Maps'!O$39:O$63,MATCH($E338,'Dimensional Maps'!$C$8:$C$32,0),1)
/SUMIFS('Dimensional Maps'!O$39:O$63, 'Dimensional Maps'!$B$8:$B$32,$D338)))),0),0)</f>
        <v>2.930597871922406</v>
      </c>
      <c r="U338" s="115">
        <f>IFERROR(IF($G338 = "WholeBlg",IF(U$1&lt;2020, 0,
IF($H338="GWh",SUMIFS('Interim Analysis'!O:O,'Interim Analysis'!$B:$B,$B338,'Interim Analysis'!$C:$C,$C338,'Interim Analysis'!$F:$F,$F338,'Interim Analysis'!$G:$G,$H338,'Interim Analysis'!$E:$E,$E338),
SUMIFS('Interim Analysis'!O:O,'Interim Analysis'!$B:$B,$B338,'Interim Analysis'!$C:$C,$C338,'Interim Analysis'!$F:$F,$F338,'Interim Analysis'!$G:$G,$H338,'Interim Analysis'!$D:$D,$D338)
*(INDEX('Dimensional Maps'!P$39:P$63,MATCH($E338,'Dimensional Maps'!$C$8:$C$32,0),1)
/SUMIFS('Dimensional Maps'!P$39:P$63, 'Dimensional Maps'!$B$8:$B$32,$D338)))),0),0)</f>
        <v>3.3082142482901435</v>
      </c>
      <c r="V338" s="115">
        <f>IFERROR(IF($G338 = "WholeBlg",IF(V$1&lt;2020, 0,
IF($H338="GWh",SUMIFS('Interim Analysis'!P:P,'Interim Analysis'!$B:$B,$B338,'Interim Analysis'!$C:$C,$C338,'Interim Analysis'!$F:$F,$F338,'Interim Analysis'!$G:$G,$H338,'Interim Analysis'!$E:$E,$E338),
SUMIFS('Interim Analysis'!P:P,'Interim Analysis'!$B:$B,$B338,'Interim Analysis'!$C:$C,$C338,'Interim Analysis'!$F:$F,$F338,'Interim Analysis'!$G:$G,$H338,'Interim Analysis'!$D:$D,$D338)
*(INDEX('Dimensional Maps'!Q$39:Q$63,MATCH($E338,'Dimensional Maps'!$C$8:$C$32,0),1)
/SUMIFS('Dimensional Maps'!Q$39:Q$63, 'Dimensional Maps'!$B$8:$B$32,$D338)))),0),0)</f>
        <v>3.6761849137962672</v>
      </c>
      <c r="W338" s="115">
        <f>IFERROR(IF($G338 = "WholeBlg",IF(W$1&lt;2020, 0,
IF($H338="GWh",SUMIFS('Interim Analysis'!Q:Q,'Interim Analysis'!$B:$B,$B338,'Interim Analysis'!$C:$C,$C338,'Interim Analysis'!$F:$F,$F338,'Interim Analysis'!$G:$G,$H338,'Interim Analysis'!$E:$E,$E338),
SUMIFS('Interim Analysis'!Q:Q,'Interim Analysis'!$B:$B,$B338,'Interim Analysis'!$C:$C,$C338,'Interim Analysis'!$F:$F,$F338,'Interim Analysis'!$G:$G,$H338,'Interim Analysis'!$D:$D,$D338)
*(INDEX('Dimensional Maps'!R$39:R$63,MATCH($E338,'Dimensional Maps'!$C$8:$C$32,0),1)
/SUMIFS('Dimensional Maps'!R$39:R$63, 'Dimensional Maps'!$B$8:$B$32,$D338)))),0),0)</f>
        <v>4.0361989651578734</v>
      </c>
    </row>
    <row r="339" spans="1:23" x14ac:dyDescent="0.25">
      <c r="A339" s="105" t="str">
        <f>Home!$C$20</f>
        <v>IOU Potential Program Savings ET</v>
      </c>
      <c r="B339" s="103" t="s">
        <v>237</v>
      </c>
      <c r="C339" s="103">
        <v>2</v>
      </c>
      <c r="D339" s="103" t="s">
        <v>47</v>
      </c>
      <c r="E339" s="103" t="s">
        <v>45</v>
      </c>
      <c r="F339" s="103" t="s">
        <v>186</v>
      </c>
      <c r="G339" s="103" t="s">
        <v>53</v>
      </c>
      <c r="H339" s="143" t="s">
        <v>20</v>
      </c>
      <c r="I339" s="115">
        <f>IFERROR(IF($G339 = "WholeBlg",IF(I$1&lt;2020, 0,
IF($H339="GWh",SUMIFS('Interim Analysis'!C:C,'Interim Analysis'!$B:$B,$B339,'Interim Analysis'!$C:$C,$C339,'Interim Analysis'!$F:$F,$F339,'Interim Analysis'!$G:$G,$H339,'Interim Analysis'!$E:$E,$E339),
SUMIFS('Interim Analysis'!C:C,'Interim Analysis'!$B:$B,$B339,'Interim Analysis'!$C:$C,$C339,'Interim Analysis'!$F:$F,$F339,'Interim Analysis'!$G:$G,$H339,'Interim Analysis'!$D:$D,$D339)
*(INDEX('Dimensional Maps'!D$39:D$63,MATCH($E339,'Dimensional Maps'!$C$8:$C$32,0),1)
/SUMIFS('Dimensional Maps'!D$39:D$63, 'Dimensional Maps'!$B$8:$B$32,$D339)))),0),0)</f>
        <v>0</v>
      </c>
      <c r="J339" s="115">
        <f>IFERROR(IF($G339 = "WholeBlg",IF(J$1&lt;2020, 0,
IF($H339="GWh",SUMIFS('Interim Analysis'!D:D,'Interim Analysis'!$B:$B,$B339,'Interim Analysis'!$C:$C,$C339,'Interim Analysis'!$F:$F,$F339,'Interim Analysis'!$G:$G,$H339,'Interim Analysis'!$E:$E,$E339),
SUMIFS('Interim Analysis'!D:D,'Interim Analysis'!$B:$B,$B339,'Interim Analysis'!$C:$C,$C339,'Interim Analysis'!$F:$F,$F339,'Interim Analysis'!$G:$G,$H339,'Interim Analysis'!$D:$D,$D339)
*(INDEX('Dimensional Maps'!E$39:E$63,MATCH($E339,'Dimensional Maps'!$C$8:$C$32,0),1)
/SUMIFS('Dimensional Maps'!E$39:E$63, 'Dimensional Maps'!$B$8:$B$32,$D339)))),0),0)</f>
        <v>0</v>
      </c>
      <c r="K339" s="115">
        <f>IFERROR(IF($G339 = "WholeBlg",IF(K$1&lt;2020, 0,
IF($H339="GWh",SUMIFS('Interim Analysis'!E:E,'Interim Analysis'!$B:$B,$B339,'Interim Analysis'!$C:$C,$C339,'Interim Analysis'!$F:$F,$F339,'Interim Analysis'!$G:$G,$H339,'Interim Analysis'!$E:$E,$E339),
SUMIFS('Interim Analysis'!E:E,'Interim Analysis'!$B:$B,$B339,'Interim Analysis'!$C:$C,$C339,'Interim Analysis'!$F:$F,$F339,'Interim Analysis'!$G:$G,$H339,'Interim Analysis'!$D:$D,$D339)
*(INDEX('Dimensional Maps'!F$39:F$63,MATCH($E339,'Dimensional Maps'!$C$8:$C$32,0),1)
/SUMIFS('Dimensional Maps'!F$39:F$63, 'Dimensional Maps'!$B$8:$B$32,$D339)))),0),0)</f>
        <v>0</v>
      </c>
      <c r="L339" s="115">
        <f>IFERROR(IF($G339 = "WholeBlg",IF(L$1&lt;2020, 0,
IF($H339="GWh",SUMIFS('Interim Analysis'!F:F,'Interim Analysis'!$B:$B,$B339,'Interim Analysis'!$C:$C,$C339,'Interim Analysis'!$F:$F,$F339,'Interim Analysis'!$G:$G,$H339,'Interim Analysis'!$E:$E,$E339),
SUMIFS('Interim Analysis'!F:F,'Interim Analysis'!$B:$B,$B339,'Interim Analysis'!$C:$C,$C339,'Interim Analysis'!$F:$F,$F339,'Interim Analysis'!$G:$G,$H339,'Interim Analysis'!$D:$D,$D339)
*(INDEX('Dimensional Maps'!G$39:G$63,MATCH($E339,'Dimensional Maps'!$C$8:$C$32,0),1)
/SUMIFS('Dimensional Maps'!G$39:G$63, 'Dimensional Maps'!$B$8:$B$32,$D339)))),0),0)</f>
        <v>0</v>
      </c>
      <c r="M339" s="115">
        <f>IFERROR(IF($G339 = "WholeBlg",IF(M$1&lt;2020, 0,
IF($H339="GWh",SUMIFS('Interim Analysis'!G:G,'Interim Analysis'!$B:$B,$B339,'Interim Analysis'!$C:$C,$C339,'Interim Analysis'!$F:$F,$F339,'Interim Analysis'!$G:$G,$H339,'Interim Analysis'!$E:$E,$E339),
SUMIFS('Interim Analysis'!G:G,'Interim Analysis'!$B:$B,$B339,'Interim Analysis'!$C:$C,$C339,'Interim Analysis'!$F:$F,$F339,'Interim Analysis'!$G:$G,$H339,'Interim Analysis'!$D:$D,$D339)
*(INDEX('Dimensional Maps'!H$39:H$63,MATCH($E339,'Dimensional Maps'!$C$8:$C$32,0),1)
/SUMIFS('Dimensional Maps'!H$39:H$63, 'Dimensional Maps'!$B$8:$B$32,$D339)))),0),0)</f>
        <v>0</v>
      </c>
      <c r="N339" s="115">
        <f>IFERROR(IF($G339 = "WholeBlg",IF(N$1&lt;2020, 0,
IF($H339="GWh",SUMIFS('Interim Analysis'!H:H,'Interim Analysis'!$B:$B,$B339,'Interim Analysis'!$C:$C,$C339,'Interim Analysis'!$F:$F,$F339,'Interim Analysis'!$G:$G,$H339,'Interim Analysis'!$E:$E,$E339),
SUMIFS('Interim Analysis'!H:H,'Interim Analysis'!$B:$B,$B339,'Interim Analysis'!$C:$C,$C339,'Interim Analysis'!$F:$F,$F339,'Interim Analysis'!$G:$G,$H339,'Interim Analysis'!$D:$D,$D339)
*(INDEX('Dimensional Maps'!I$39:I$63,MATCH($E339,'Dimensional Maps'!$C$8:$C$32,0),1)
/SUMIFS('Dimensional Maps'!I$39:I$63, 'Dimensional Maps'!$B$8:$B$32,$D339)))),0),0)</f>
        <v>1.3839553052269504</v>
      </c>
      <c r="O339" s="115">
        <f>IFERROR(IF($G339 = "WholeBlg",IF(O$1&lt;2020, 0,
IF($H339="GWh",SUMIFS('Interim Analysis'!I:I,'Interim Analysis'!$B:$B,$B339,'Interim Analysis'!$C:$C,$C339,'Interim Analysis'!$F:$F,$F339,'Interim Analysis'!$G:$G,$H339,'Interim Analysis'!$E:$E,$E339),
SUMIFS('Interim Analysis'!I:I,'Interim Analysis'!$B:$B,$B339,'Interim Analysis'!$C:$C,$C339,'Interim Analysis'!$F:$F,$F339,'Interim Analysis'!$G:$G,$H339,'Interim Analysis'!$D:$D,$D339)
*(INDEX('Dimensional Maps'!J$39:J$63,MATCH($E339,'Dimensional Maps'!$C$8:$C$32,0),1)
/SUMIFS('Dimensional Maps'!J$39:J$63, 'Dimensional Maps'!$B$8:$B$32,$D339)))),0),0)</f>
        <v>2.7319166766533409</v>
      </c>
      <c r="P339" s="115">
        <f>IFERROR(IF($G339 = "WholeBlg",IF(P$1&lt;2020, 0,
IF($H339="GWh",SUMIFS('Interim Analysis'!J:J,'Interim Analysis'!$B:$B,$B339,'Interim Analysis'!$C:$C,$C339,'Interim Analysis'!$F:$F,$F339,'Interim Analysis'!$G:$G,$H339,'Interim Analysis'!$E:$E,$E339),
SUMIFS('Interim Analysis'!J:J,'Interim Analysis'!$B:$B,$B339,'Interim Analysis'!$C:$C,$C339,'Interim Analysis'!$F:$F,$F339,'Interim Analysis'!$G:$G,$H339,'Interim Analysis'!$D:$D,$D339)
*(INDEX('Dimensional Maps'!K$39:K$63,MATCH($E339,'Dimensional Maps'!$C$8:$C$32,0),1)
/SUMIFS('Dimensional Maps'!K$39:K$63, 'Dimensional Maps'!$B$8:$B$32,$D339)))),0),0)</f>
        <v>4.0569430676485485</v>
      </c>
      <c r="Q339" s="115">
        <f>IFERROR(IF($G339 = "WholeBlg",IF(Q$1&lt;2020, 0,
IF($H339="GWh",SUMIFS('Interim Analysis'!K:K,'Interim Analysis'!$B:$B,$B339,'Interim Analysis'!$C:$C,$C339,'Interim Analysis'!$F:$F,$F339,'Interim Analysis'!$G:$G,$H339,'Interim Analysis'!$E:$E,$E339),
SUMIFS('Interim Analysis'!K:K,'Interim Analysis'!$B:$B,$B339,'Interim Analysis'!$C:$C,$C339,'Interim Analysis'!$F:$F,$F339,'Interim Analysis'!$G:$G,$H339,'Interim Analysis'!$D:$D,$D339)
*(INDEX('Dimensional Maps'!L$39:L$63,MATCH($E339,'Dimensional Maps'!$C$8:$C$32,0),1)
/SUMIFS('Dimensional Maps'!L$39:L$63, 'Dimensional Maps'!$B$8:$B$32,$D339)))),0),0)</f>
        <v>5.3828146516436801</v>
      </c>
      <c r="R339" s="115">
        <f>IFERROR(IF($G339 = "WholeBlg",IF(R$1&lt;2020, 0,
IF($H339="GWh",SUMIFS('Interim Analysis'!L:L,'Interim Analysis'!$B:$B,$B339,'Interim Analysis'!$C:$C,$C339,'Interim Analysis'!$F:$F,$F339,'Interim Analysis'!$G:$G,$H339,'Interim Analysis'!$E:$E,$E339),
SUMIFS('Interim Analysis'!L:L,'Interim Analysis'!$B:$B,$B339,'Interim Analysis'!$C:$C,$C339,'Interim Analysis'!$F:$F,$F339,'Interim Analysis'!$G:$G,$H339,'Interim Analysis'!$D:$D,$D339)
*(INDEX('Dimensional Maps'!M$39:M$63,MATCH($E339,'Dimensional Maps'!$C$8:$C$32,0),1)
/SUMIFS('Dimensional Maps'!M$39:M$63, 'Dimensional Maps'!$B$8:$B$32,$D339)))),0),0)</f>
        <v>6.7043555276233997</v>
      </c>
      <c r="S339" s="115">
        <f>IFERROR(IF($G339 = "WholeBlg",IF(S$1&lt;2020, 0,
IF($H339="GWh",SUMIFS('Interim Analysis'!M:M,'Interim Analysis'!$B:$B,$B339,'Interim Analysis'!$C:$C,$C339,'Interim Analysis'!$F:$F,$F339,'Interim Analysis'!$G:$G,$H339,'Interim Analysis'!$E:$E,$E339),
SUMIFS('Interim Analysis'!M:M,'Interim Analysis'!$B:$B,$B339,'Interim Analysis'!$C:$C,$C339,'Interim Analysis'!$F:$F,$F339,'Interim Analysis'!$G:$G,$H339,'Interim Analysis'!$D:$D,$D339)
*(INDEX('Dimensional Maps'!N$39:N$63,MATCH($E339,'Dimensional Maps'!$C$8:$C$32,0),1)
/SUMIFS('Dimensional Maps'!N$39:N$63, 'Dimensional Maps'!$B$8:$B$32,$D339)))),0),0)</f>
        <v>8.0651170893990258</v>
      </c>
      <c r="T339" s="115">
        <f>IFERROR(IF($G339 = "WholeBlg",IF(T$1&lt;2020, 0,
IF($H339="GWh",SUMIFS('Interim Analysis'!N:N,'Interim Analysis'!$B:$B,$B339,'Interim Analysis'!$C:$C,$C339,'Interim Analysis'!$F:$F,$F339,'Interim Analysis'!$G:$G,$H339,'Interim Analysis'!$E:$E,$E339),
SUMIFS('Interim Analysis'!N:N,'Interim Analysis'!$B:$B,$B339,'Interim Analysis'!$C:$C,$C339,'Interim Analysis'!$F:$F,$F339,'Interim Analysis'!$G:$G,$H339,'Interim Analysis'!$D:$D,$D339)
*(INDEX('Dimensional Maps'!O$39:O$63,MATCH($E339,'Dimensional Maps'!$C$8:$C$32,0),1)
/SUMIFS('Dimensional Maps'!O$39:O$63, 'Dimensional Maps'!$B$8:$B$32,$D339)))),0),0)</f>
        <v>9.4969180659392602</v>
      </c>
      <c r="U339" s="115">
        <f>IFERROR(IF($G339 = "WholeBlg",IF(U$1&lt;2020, 0,
IF($H339="GWh",SUMIFS('Interim Analysis'!O:O,'Interim Analysis'!$B:$B,$B339,'Interim Analysis'!$C:$C,$C339,'Interim Analysis'!$F:$F,$F339,'Interim Analysis'!$G:$G,$H339,'Interim Analysis'!$E:$E,$E339),
SUMIFS('Interim Analysis'!O:O,'Interim Analysis'!$B:$B,$B339,'Interim Analysis'!$C:$C,$C339,'Interim Analysis'!$F:$F,$F339,'Interim Analysis'!$G:$G,$H339,'Interim Analysis'!$D:$D,$D339)
*(INDEX('Dimensional Maps'!P$39:P$63,MATCH($E339,'Dimensional Maps'!$C$8:$C$32,0),1)
/SUMIFS('Dimensional Maps'!P$39:P$63, 'Dimensional Maps'!$B$8:$B$32,$D339)))),0),0)</f>
        <v>11.101238504262396</v>
      </c>
      <c r="V339" s="115">
        <f>IFERROR(IF($G339 = "WholeBlg",IF(V$1&lt;2020, 0,
IF($H339="GWh",SUMIFS('Interim Analysis'!P:P,'Interim Analysis'!$B:$B,$B339,'Interim Analysis'!$C:$C,$C339,'Interim Analysis'!$F:$F,$F339,'Interim Analysis'!$G:$G,$H339,'Interim Analysis'!$E:$E,$E339),
SUMIFS('Interim Analysis'!P:P,'Interim Analysis'!$B:$B,$B339,'Interim Analysis'!$C:$C,$C339,'Interim Analysis'!$F:$F,$F339,'Interim Analysis'!$G:$G,$H339,'Interim Analysis'!$D:$D,$D339)
*(INDEX('Dimensional Maps'!Q$39:Q$63,MATCH($E339,'Dimensional Maps'!$C$8:$C$32,0),1)
/SUMIFS('Dimensional Maps'!Q$39:Q$63, 'Dimensional Maps'!$B$8:$B$32,$D339)))),0),0)</f>
        <v>13.008016524379666</v>
      </c>
      <c r="W339" s="115">
        <f>IFERROR(IF($G339 = "WholeBlg",IF(W$1&lt;2020, 0,
IF($H339="GWh",SUMIFS('Interim Analysis'!Q:Q,'Interim Analysis'!$B:$B,$B339,'Interim Analysis'!$C:$C,$C339,'Interim Analysis'!$F:$F,$F339,'Interim Analysis'!$G:$G,$H339,'Interim Analysis'!$E:$E,$E339),
SUMIFS('Interim Analysis'!Q:Q,'Interim Analysis'!$B:$B,$B339,'Interim Analysis'!$C:$C,$C339,'Interim Analysis'!$F:$F,$F339,'Interim Analysis'!$G:$G,$H339,'Interim Analysis'!$D:$D,$D339)
*(INDEX('Dimensional Maps'!R$39:R$63,MATCH($E339,'Dimensional Maps'!$C$8:$C$32,0),1)
/SUMIFS('Dimensional Maps'!R$39:R$63, 'Dimensional Maps'!$B$8:$B$32,$D339)))),0),0)</f>
        <v>15.481613782474874</v>
      </c>
    </row>
    <row r="340" spans="1:23" x14ac:dyDescent="0.25">
      <c r="A340" s="105" t="str">
        <f>Home!$C$20</f>
        <v>IOU Potential Program Savings ET</v>
      </c>
      <c r="B340" s="139" t="s">
        <v>237</v>
      </c>
      <c r="C340" s="139">
        <v>1</v>
      </c>
      <c r="D340" s="139" t="s">
        <v>47</v>
      </c>
      <c r="E340" s="139" t="s">
        <v>221</v>
      </c>
      <c r="F340" s="139" t="s">
        <v>186</v>
      </c>
      <c r="G340" s="139" t="s">
        <v>53</v>
      </c>
      <c r="H340" s="140" t="s">
        <v>18</v>
      </c>
      <c r="I340" s="115">
        <f>IFERROR(IF($G340 = "WholeBlg",IF(I$1&lt;2020, 0,
IF($H340="GWh",SUMIFS('Interim Analysis'!C:C,'Interim Analysis'!$B:$B,$B340,'Interim Analysis'!$C:$C,$C340,'Interim Analysis'!$F:$F,$F340,'Interim Analysis'!$G:$G,$H340,'Interim Analysis'!$E:$E,$E340),
SUMIFS('Interim Analysis'!C:C,'Interim Analysis'!$B:$B,$B340,'Interim Analysis'!$C:$C,$C340,'Interim Analysis'!$F:$F,$F340,'Interim Analysis'!$G:$G,$H340,'Interim Analysis'!$D:$D,$D340)
*(INDEX('Dimensional Maps'!D$39:D$63,MATCH($E340,'Dimensional Maps'!$C$8:$C$32,0),1)
/SUMIFS('Dimensional Maps'!D$39:D$63, 'Dimensional Maps'!$B$8:$B$32,$D340)))),0),0)</f>
        <v>0</v>
      </c>
      <c r="J340" s="115">
        <f>IFERROR(IF($G340 = "WholeBlg",IF(J$1&lt;2020, 0,
IF($H340="GWh",SUMIFS('Interim Analysis'!D:D,'Interim Analysis'!$B:$B,$B340,'Interim Analysis'!$C:$C,$C340,'Interim Analysis'!$F:$F,$F340,'Interim Analysis'!$G:$G,$H340,'Interim Analysis'!$E:$E,$E340),
SUMIFS('Interim Analysis'!D:D,'Interim Analysis'!$B:$B,$B340,'Interim Analysis'!$C:$C,$C340,'Interim Analysis'!$F:$F,$F340,'Interim Analysis'!$G:$G,$H340,'Interim Analysis'!$D:$D,$D340)
*(INDEX('Dimensional Maps'!E$39:E$63,MATCH($E340,'Dimensional Maps'!$C$8:$C$32,0),1)
/SUMIFS('Dimensional Maps'!E$39:E$63, 'Dimensional Maps'!$B$8:$B$32,$D340)))),0),0)</f>
        <v>0</v>
      </c>
      <c r="K340" s="115">
        <f>IFERROR(IF($G340 = "WholeBlg",IF(K$1&lt;2020, 0,
IF($H340="GWh",SUMIFS('Interim Analysis'!E:E,'Interim Analysis'!$B:$B,$B340,'Interim Analysis'!$C:$C,$C340,'Interim Analysis'!$F:$F,$F340,'Interim Analysis'!$G:$G,$H340,'Interim Analysis'!$E:$E,$E340),
SUMIFS('Interim Analysis'!E:E,'Interim Analysis'!$B:$B,$B340,'Interim Analysis'!$C:$C,$C340,'Interim Analysis'!$F:$F,$F340,'Interim Analysis'!$G:$G,$H340,'Interim Analysis'!$D:$D,$D340)
*(INDEX('Dimensional Maps'!F$39:F$63,MATCH($E340,'Dimensional Maps'!$C$8:$C$32,0),1)
/SUMIFS('Dimensional Maps'!F$39:F$63, 'Dimensional Maps'!$B$8:$B$32,$D340)))),0),0)</f>
        <v>0</v>
      </c>
      <c r="L340" s="115">
        <f>IFERROR(IF($G340 = "WholeBlg",IF(L$1&lt;2020, 0,
IF($H340="GWh",SUMIFS('Interim Analysis'!F:F,'Interim Analysis'!$B:$B,$B340,'Interim Analysis'!$C:$C,$C340,'Interim Analysis'!$F:$F,$F340,'Interim Analysis'!$G:$G,$H340,'Interim Analysis'!$E:$E,$E340),
SUMIFS('Interim Analysis'!F:F,'Interim Analysis'!$B:$B,$B340,'Interim Analysis'!$C:$C,$C340,'Interim Analysis'!$F:$F,$F340,'Interim Analysis'!$G:$G,$H340,'Interim Analysis'!$D:$D,$D340)
*(INDEX('Dimensional Maps'!G$39:G$63,MATCH($E340,'Dimensional Maps'!$C$8:$C$32,0),1)
/SUMIFS('Dimensional Maps'!G$39:G$63, 'Dimensional Maps'!$B$8:$B$32,$D340)))),0),0)</f>
        <v>0</v>
      </c>
      <c r="M340" s="115">
        <f>IFERROR(IF($G340 = "WholeBlg",IF(M$1&lt;2020, 0,
IF($H340="GWh",SUMIFS('Interim Analysis'!G:G,'Interim Analysis'!$B:$B,$B340,'Interim Analysis'!$C:$C,$C340,'Interim Analysis'!$F:$F,$F340,'Interim Analysis'!$G:$G,$H340,'Interim Analysis'!$E:$E,$E340),
SUMIFS('Interim Analysis'!G:G,'Interim Analysis'!$B:$B,$B340,'Interim Analysis'!$C:$C,$C340,'Interim Analysis'!$F:$F,$F340,'Interim Analysis'!$G:$G,$H340,'Interim Analysis'!$D:$D,$D340)
*(INDEX('Dimensional Maps'!H$39:H$63,MATCH($E340,'Dimensional Maps'!$C$8:$C$32,0),1)
/SUMIFS('Dimensional Maps'!H$39:H$63, 'Dimensional Maps'!$B$8:$B$32,$D340)))),0),0)</f>
        <v>0</v>
      </c>
      <c r="N340" s="115">
        <f>IFERROR(IF($G340 = "WholeBlg",IF(N$1&lt;2020, 0,
IF($H340="GWh",SUMIFS('Interim Analysis'!H:H,'Interim Analysis'!$B:$B,$B340,'Interim Analysis'!$C:$C,$C340,'Interim Analysis'!$F:$F,$F340,'Interim Analysis'!$G:$G,$H340,'Interim Analysis'!$E:$E,$E340),
SUMIFS('Interim Analysis'!H:H,'Interim Analysis'!$B:$B,$B340,'Interim Analysis'!$C:$C,$C340,'Interim Analysis'!$F:$F,$F340,'Interim Analysis'!$G:$G,$H340,'Interim Analysis'!$D:$D,$D340)
*(INDEX('Dimensional Maps'!I$39:I$63,MATCH($E340,'Dimensional Maps'!$C$8:$C$32,0),1)
/SUMIFS('Dimensional Maps'!I$39:I$63, 'Dimensional Maps'!$B$8:$B$32,$D340)))),0),0)</f>
        <v>0</v>
      </c>
      <c r="O340" s="115">
        <f>IFERROR(IF($G340 = "WholeBlg",IF(O$1&lt;2020, 0,
IF($H340="GWh",SUMIFS('Interim Analysis'!I:I,'Interim Analysis'!$B:$B,$B340,'Interim Analysis'!$C:$C,$C340,'Interim Analysis'!$F:$F,$F340,'Interim Analysis'!$G:$G,$H340,'Interim Analysis'!$E:$E,$E340),
SUMIFS('Interim Analysis'!I:I,'Interim Analysis'!$B:$B,$B340,'Interim Analysis'!$C:$C,$C340,'Interim Analysis'!$F:$F,$F340,'Interim Analysis'!$G:$G,$H340,'Interim Analysis'!$D:$D,$D340)
*(INDEX('Dimensional Maps'!J$39:J$63,MATCH($E340,'Dimensional Maps'!$C$8:$C$32,0),1)
/SUMIFS('Dimensional Maps'!J$39:J$63, 'Dimensional Maps'!$B$8:$B$32,$D340)))),0),0)</f>
        <v>0</v>
      </c>
      <c r="P340" s="115">
        <f>IFERROR(IF($G340 = "WholeBlg",IF(P$1&lt;2020, 0,
IF($H340="GWh",SUMIFS('Interim Analysis'!J:J,'Interim Analysis'!$B:$B,$B340,'Interim Analysis'!$C:$C,$C340,'Interim Analysis'!$F:$F,$F340,'Interim Analysis'!$G:$G,$H340,'Interim Analysis'!$E:$E,$E340),
SUMIFS('Interim Analysis'!J:J,'Interim Analysis'!$B:$B,$B340,'Interim Analysis'!$C:$C,$C340,'Interim Analysis'!$F:$F,$F340,'Interim Analysis'!$G:$G,$H340,'Interim Analysis'!$D:$D,$D340)
*(INDEX('Dimensional Maps'!K$39:K$63,MATCH($E340,'Dimensional Maps'!$C$8:$C$32,0),1)
/SUMIFS('Dimensional Maps'!K$39:K$63, 'Dimensional Maps'!$B$8:$B$32,$D340)))),0),0)</f>
        <v>0</v>
      </c>
      <c r="Q340" s="115">
        <f>IFERROR(IF($G340 = "WholeBlg",IF(Q$1&lt;2020, 0,
IF($H340="GWh",SUMIFS('Interim Analysis'!K:K,'Interim Analysis'!$B:$B,$B340,'Interim Analysis'!$C:$C,$C340,'Interim Analysis'!$F:$F,$F340,'Interim Analysis'!$G:$G,$H340,'Interim Analysis'!$E:$E,$E340),
SUMIFS('Interim Analysis'!K:K,'Interim Analysis'!$B:$B,$B340,'Interim Analysis'!$C:$C,$C340,'Interim Analysis'!$F:$F,$F340,'Interim Analysis'!$G:$G,$H340,'Interim Analysis'!$D:$D,$D340)
*(INDEX('Dimensional Maps'!L$39:L$63,MATCH($E340,'Dimensional Maps'!$C$8:$C$32,0),1)
/SUMIFS('Dimensional Maps'!L$39:L$63, 'Dimensional Maps'!$B$8:$B$32,$D340)))),0),0)</f>
        <v>0</v>
      </c>
      <c r="R340" s="115">
        <f>IFERROR(IF($G340 = "WholeBlg",IF(R$1&lt;2020, 0,
IF($H340="GWh",SUMIFS('Interim Analysis'!L:L,'Interim Analysis'!$B:$B,$B340,'Interim Analysis'!$C:$C,$C340,'Interim Analysis'!$F:$F,$F340,'Interim Analysis'!$G:$G,$H340,'Interim Analysis'!$E:$E,$E340),
SUMIFS('Interim Analysis'!L:L,'Interim Analysis'!$B:$B,$B340,'Interim Analysis'!$C:$C,$C340,'Interim Analysis'!$F:$F,$F340,'Interim Analysis'!$G:$G,$H340,'Interim Analysis'!$D:$D,$D340)
*(INDEX('Dimensional Maps'!M$39:M$63,MATCH($E340,'Dimensional Maps'!$C$8:$C$32,0),1)
/SUMIFS('Dimensional Maps'!M$39:M$63, 'Dimensional Maps'!$B$8:$B$32,$D340)))),0),0)</f>
        <v>0</v>
      </c>
      <c r="S340" s="115">
        <f>IFERROR(IF($G340 = "WholeBlg",IF(S$1&lt;2020, 0,
IF($H340="GWh",SUMIFS('Interim Analysis'!M:M,'Interim Analysis'!$B:$B,$B340,'Interim Analysis'!$C:$C,$C340,'Interim Analysis'!$F:$F,$F340,'Interim Analysis'!$G:$G,$H340,'Interim Analysis'!$E:$E,$E340),
SUMIFS('Interim Analysis'!M:M,'Interim Analysis'!$B:$B,$B340,'Interim Analysis'!$C:$C,$C340,'Interim Analysis'!$F:$F,$F340,'Interim Analysis'!$G:$G,$H340,'Interim Analysis'!$D:$D,$D340)
*(INDEX('Dimensional Maps'!N$39:N$63,MATCH($E340,'Dimensional Maps'!$C$8:$C$32,0),1)
/SUMIFS('Dimensional Maps'!N$39:N$63, 'Dimensional Maps'!$B$8:$B$32,$D340)))),0),0)</f>
        <v>0</v>
      </c>
      <c r="T340" s="115">
        <f>IFERROR(IF($G340 = "WholeBlg",IF(T$1&lt;2020, 0,
IF($H340="GWh",SUMIFS('Interim Analysis'!N:N,'Interim Analysis'!$B:$B,$B340,'Interim Analysis'!$C:$C,$C340,'Interim Analysis'!$F:$F,$F340,'Interim Analysis'!$G:$G,$H340,'Interim Analysis'!$E:$E,$E340),
SUMIFS('Interim Analysis'!N:N,'Interim Analysis'!$B:$B,$B340,'Interim Analysis'!$C:$C,$C340,'Interim Analysis'!$F:$F,$F340,'Interim Analysis'!$G:$G,$H340,'Interim Analysis'!$D:$D,$D340)
*(INDEX('Dimensional Maps'!O$39:O$63,MATCH($E340,'Dimensional Maps'!$C$8:$C$32,0),1)
/SUMIFS('Dimensional Maps'!O$39:O$63, 'Dimensional Maps'!$B$8:$B$32,$D340)))),0),0)</f>
        <v>0</v>
      </c>
      <c r="U340" s="115">
        <f>IFERROR(IF($G340 = "WholeBlg",IF(U$1&lt;2020, 0,
IF($H340="GWh",SUMIFS('Interim Analysis'!O:O,'Interim Analysis'!$B:$B,$B340,'Interim Analysis'!$C:$C,$C340,'Interim Analysis'!$F:$F,$F340,'Interim Analysis'!$G:$G,$H340,'Interim Analysis'!$E:$E,$E340),
SUMIFS('Interim Analysis'!O:O,'Interim Analysis'!$B:$B,$B340,'Interim Analysis'!$C:$C,$C340,'Interim Analysis'!$F:$F,$F340,'Interim Analysis'!$G:$G,$H340,'Interim Analysis'!$D:$D,$D340)
*(INDEX('Dimensional Maps'!P$39:P$63,MATCH($E340,'Dimensional Maps'!$C$8:$C$32,0),1)
/SUMIFS('Dimensional Maps'!P$39:P$63, 'Dimensional Maps'!$B$8:$B$32,$D340)))),0),0)</f>
        <v>0</v>
      </c>
      <c r="V340" s="115">
        <f>IFERROR(IF($G340 = "WholeBlg",IF(V$1&lt;2020, 0,
IF($H340="GWh",SUMIFS('Interim Analysis'!P:P,'Interim Analysis'!$B:$B,$B340,'Interim Analysis'!$C:$C,$C340,'Interim Analysis'!$F:$F,$F340,'Interim Analysis'!$G:$G,$H340,'Interim Analysis'!$E:$E,$E340),
SUMIFS('Interim Analysis'!P:P,'Interim Analysis'!$B:$B,$B340,'Interim Analysis'!$C:$C,$C340,'Interim Analysis'!$F:$F,$F340,'Interim Analysis'!$G:$G,$H340,'Interim Analysis'!$D:$D,$D340)
*(INDEX('Dimensional Maps'!Q$39:Q$63,MATCH($E340,'Dimensional Maps'!$C$8:$C$32,0),1)
/SUMIFS('Dimensional Maps'!Q$39:Q$63, 'Dimensional Maps'!$B$8:$B$32,$D340)))),0),0)</f>
        <v>0</v>
      </c>
      <c r="W340" s="115">
        <f>IFERROR(IF($G340 = "WholeBlg",IF(W$1&lt;2020, 0,
IF($H340="GWh",SUMIFS('Interim Analysis'!Q:Q,'Interim Analysis'!$B:$B,$B340,'Interim Analysis'!$C:$C,$C340,'Interim Analysis'!$F:$F,$F340,'Interim Analysis'!$G:$G,$H340,'Interim Analysis'!$E:$E,$E340),
SUMIFS('Interim Analysis'!Q:Q,'Interim Analysis'!$B:$B,$B340,'Interim Analysis'!$C:$C,$C340,'Interim Analysis'!$F:$F,$F340,'Interim Analysis'!$G:$G,$H340,'Interim Analysis'!$D:$D,$D340)
*(INDEX('Dimensional Maps'!R$39:R$63,MATCH($E340,'Dimensional Maps'!$C$8:$C$32,0),1)
/SUMIFS('Dimensional Maps'!R$39:R$63, 'Dimensional Maps'!$B$8:$B$32,$D340)))),0),0)</f>
        <v>0</v>
      </c>
    </row>
    <row r="341" spans="1:23" x14ac:dyDescent="0.25">
      <c r="A341" s="105" t="str">
        <f>Home!$C$20</f>
        <v>IOU Potential Program Savings ET</v>
      </c>
      <c r="B341" s="103" t="s">
        <v>237</v>
      </c>
      <c r="C341" s="103">
        <v>1</v>
      </c>
      <c r="D341" s="103" t="s">
        <v>47</v>
      </c>
      <c r="E341" s="103" t="s">
        <v>221</v>
      </c>
      <c r="F341" s="103" t="s">
        <v>186</v>
      </c>
      <c r="G341" s="103" t="s">
        <v>53</v>
      </c>
      <c r="H341" s="116" t="s">
        <v>20</v>
      </c>
      <c r="I341" s="115">
        <f>IFERROR(IF($G341 = "WholeBlg",IF(I$1&lt;2020, 0,
IF($H341="GWh",SUMIFS('Interim Analysis'!C:C,'Interim Analysis'!$B:$B,$B341,'Interim Analysis'!$C:$C,$C341,'Interim Analysis'!$F:$F,$F341,'Interim Analysis'!$G:$G,$H341,'Interim Analysis'!$E:$E,$E341),
SUMIFS('Interim Analysis'!C:C,'Interim Analysis'!$B:$B,$B341,'Interim Analysis'!$C:$C,$C341,'Interim Analysis'!$F:$F,$F341,'Interim Analysis'!$G:$G,$H341,'Interim Analysis'!$D:$D,$D341)
*(INDEX('Dimensional Maps'!D$39:D$63,MATCH($E341,'Dimensional Maps'!$C$8:$C$32,0),1)
/SUMIFS('Dimensional Maps'!D$39:D$63, 'Dimensional Maps'!$B$8:$B$32,$D341)))),0),0)</f>
        <v>0</v>
      </c>
      <c r="J341" s="115">
        <f>IFERROR(IF($G341 = "WholeBlg",IF(J$1&lt;2020, 0,
IF($H341="GWh",SUMIFS('Interim Analysis'!D:D,'Interim Analysis'!$B:$B,$B341,'Interim Analysis'!$C:$C,$C341,'Interim Analysis'!$F:$F,$F341,'Interim Analysis'!$G:$G,$H341,'Interim Analysis'!$E:$E,$E341),
SUMIFS('Interim Analysis'!D:D,'Interim Analysis'!$B:$B,$B341,'Interim Analysis'!$C:$C,$C341,'Interim Analysis'!$F:$F,$F341,'Interim Analysis'!$G:$G,$H341,'Interim Analysis'!$D:$D,$D341)
*(INDEX('Dimensional Maps'!E$39:E$63,MATCH($E341,'Dimensional Maps'!$C$8:$C$32,0),1)
/SUMIFS('Dimensional Maps'!E$39:E$63, 'Dimensional Maps'!$B$8:$B$32,$D341)))),0),0)</f>
        <v>0</v>
      </c>
      <c r="K341" s="115">
        <f>IFERROR(IF($G341 = "WholeBlg",IF(K$1&lt;2020, 0,
IF($H341="GWh",SUMIFS('Interim Analysis'!E:E,'Interim Analysis'!$B:$B,$B341,'Interim Analysis'!$C:$C,$C341,'Interim Analysis'!$F:$F,$F341,'Interim Analysis'!$G:$G,$H341,'Interim Analysis'!$E:$E,$E341),
SUMIFS('Interim Analysis'!E:E,'Interim Analysis'!$B:$B,$B341,'Interim Analysis'!$C:$C,$C341,'Interim Analysis'!$F:$F,$F341,'Interim Analysis'!$G:$G,$H341,'Interim Analysis'!$D:$D,$D341)
*(INDEX('Dimensional Maps'!F$39:F$63,MATCH($E341,'Dimensional Maps'!$C$8:$C$32,0),1)
/SUMIFS('Dimensional Maps'!F$39:F$63, 'Dimensional Maps'!$B$8:$B$32,$D341)))),0),0)</f>
        <v>0</v>
      </c>
      <c r="L341" s="115">
        <f>IFERROR(IF($G341 = "WholeBlg",IF(L$1&lt;2020, 0,
IF($H341="GWh",SUMIFS('Interim Analysis'!F:F,'Interim Analysis'!$B:$B,$B341,'Interim Analysis'!$C:$C,$C341,'Interim Analysis'!$F:$F,$F341,'Interim Analysis'!$G:$G,$H341,'Interim Analysis'!$E:$E,$E341),
SUMIFS('Interim Analysis'!F:F,'Interim Analysis'!$B:$B,$B341,'Interim Analysis'!$C:$C,$C341,'Interim Analysis'!$F:$F,$F341,'Interim Analysis'!$G:$G,$H341,'Interim Analysis'!$D:$D,$D341)
*(INDEX('Dimensional Maps'!G$39:G$63,MATCH($E341,'Dimensional Maps'!$C$8:$C$32,0),1)
/SUMIFS('Dimensional Maps'!G$39:G$63, 'Dimensional Maps'!$B$8:$B$32,$D341)))),0),0)</f>
        <v>0</v>
      </c>
      <c r="M341" s="115">
        <f>IFERROR(IF($G341 = "WholeBlg",IF(M$1&lt;2020, 0,
IF($H341="GWh",SUMIFS('Interim Analysis'!G:G,'Interim Analysis'!$B:$B,$B341,'Interim Analysis'!$C:$C,$C341,'Interim Analysis'!$F:$F,$F341,'Interim Analysis'!$G:$G,$H341,'Interim Analysis'!$E:$E,$E341),
SUMIFS('Interim Analysis'!G:G,'Interim Analysis'!$B:$B,$B341,'Interim Analysis'!$C:$C,$C341,'Interim Analysis'!$F:$F,$F341,'Interim Analysis'!$G:$G,$H341,'Interim Analysis'!$D:$D,$D341)
*(INDEX('Dimensional Maps'!H$39:H$63,MATCH($E341,'Dimensional Maps'!$C$8:$C$32,0),1)
/SUMIFS('Dimensional Maps'!H$39:H$63, 'Dimensional Maps'!$B$8:$B$32,$D341)))),0),0)</f>
        <v>0</v>
      </c>
      <c r="N341" s="115">
        <f>IFERROR(IF($G341 = "WholeBlg",IF(N$1&lt;2020, 0,
IF($H341="GWh",SUMIFS('Interim Analysis'!H:H,'Interim Analysis'!$B:$B,$B341,'Interim Analysis'!$C:$C,$C341,'Interim Analysis'!$F:$F,$F341,'Interim Analysis'!$G:$G,$H341,'Interim Analysis'!$E:$E,$E341),
SUMIFS('Interim Analysis'!H:H,'Interim Analysis'!$B:$B,$B341,'Interim Analysis'!$C:$C,$C341,'Interim Analysis'!$F:$F,$F341,'Interim Analysis'!$G:$G,$H341,'Interim Analysis'!$D:$D,$D341)
*(INDEX('Dimensional Maps'!I$39:I$63,MATCH($E341,'Dimensional Maps'!$C$8:$C$32,0),1)
/SUMIFS('Dimensional Maps'!I$39:I$63, 'Dimensional Maps'!$B$8:$B$32,$D341)))),0),0)</f>
        <v>1.7802032729808528E-2</v>
      </c>
      <c r="O341" s="115">
        <f>IFERROR(IF($G341 = "WholeBlg",IF(O$1&lt;2020, 0,
IF($H341="GWh",SUMIFS('Interim Analysis'!I:I,'Interim Analysis'!$B:$B,$B341,'Interim Analysis'!$C:$C,$C341,'Interim Analysis'!$F:$F,$F341,'Interim Analysis'!$G:$G,$H341,'Interim Analysis'!$E:$E,$E341),
SUMIFS('Interim Analysis'!I:I,'Interim Analysis'!$B:$B,$B341,'Interim Analysis'!$C:$C,$C341,'Interim Analysis'!$F:$F,$F341,'Interim Analysis'!$G:$G,$H341,'Interim Analysis'!$D:$D,$D341)
*(INDEX('Dimensional Maps'!J$39:J$63,MATCH($E341,'Dimensional Maps'!$C$8:$C$32,0),1)
/SUMIFS('Dimensional Maps'!J$39:J$63, 'Dimensional Maps'!$B$8:$B$32,$D341)))),0),0)</f>
        <v>3.486614198257551E-2</v>
      </c>
      <c r="P341" s="115">
        <f>IFERROR(IF($G341 = "WholeBlg",IF(P$1&lt;2020, 0,
IF($H341="GWh",SUMIFS('Interim Analysis'!J:J,'Interim Analysis'!$B:$B,$B341,'Interim Analysis'!$C:$C,$C341,'Interim Analysis'!$F:$F,$F341,'Interim Analysis'!$G:$G,$H341,'Interim Analysis'!$E:$E,$E341),
SUMIFS('Interim Analysis'!J:J,'Interim Analysis'!$B:$B,$B341,'Interim Analysis'!$C:$C,$C341,'Interim Analysis'!$F:$F,$F341,'Interim Analysis'!$G:$G,$H341,'Interim Analysis'!$D:$D,$D341)
*(INDEX('Dimensional Maps'!K$39:K$63,MATCH($E341,'Dimensional Maps'!$C$8:$C$32,0),1)
/SUMIFS('Dimensional Maps'!K$39:K$63, 'Dimensional Maps'!$B$8:$B$32,$D341)))),0),0)</f>
        <v>5.1409110229242105E-2</v>
      </c>
      <c r="Q341" s="115">
        <f>IFERROR(IF($G341 = "WholeBlg",IF(Q$1&lt;2020, 0,
IF($H341="GWh",SUMIFS('Interim Analysis'!K:K,'Interim Analysis'!$B:$B,$B341,'Interim Analysis'!$C:$C,$C341,'Interim Analysis'!$F:$F,$F341,'Interim Analysis'!$G:$G,$H341,'Interim Analysis'!$E:$E,$E341),
SUMIFS('Interim Analysis'!K:K,'Interim Analysis'!$B:$B,$B341,'Interim Analysis'!$C:$C,$C341,'Interim Analysis'!$F:$F,$F341,'Interim Analysis'!$G:$G,$H341,'Interim Analysis'!$D:$D,$D341)
*(INDEX('Dimensional Maps'!L$39:L$63,MATCH($E341,'Dimensional Maps'!$C$8:$C$32,0),1)
/SUMIFS('Dimensional Maps'!L$39:L$63, 'Dimensional Maps'!$B$8:$B$32,$D341)))),0),0)</f>
        <v>6.7578346504122172E-2</v>
      </c>
      <c r="R341" s="115">
        <f>IFERROR(IF($G341 = "WholeBlg",IF(R$1&lt;2020, 0,
IF($H341="GWh",SUMIFS('Interim Analysis'!L:L,'Interim Analysis'!$B:$B,$B341,'Interim Analysis'!$C:$C,$C341,'Interim Analysis'!$F:$F,$F341,'Interim Analysis'!$G:$G,$H341,'Interim Analysis'!$E:$E,$E341),
SUMIFS('Interim Analysis'!L:L,'Interim Analysis'!$B:$B,$B341,'Interim Analysis'!$C:$C,$C341,'Interim Analysis'!$F:$F,$F341,'Interim Analysis'!$G:$G,$H341,'Interim Analysis'!$D:$D,$D341)
*(INDEX('Dimensional Maps'!M$39:M$63,MATCH($E341,'Dimensional Maps'!$C$8:$C$32,0),1)
/SUMIFS('Dimensional Maps'!M$39:M$63, 'Dimensional Maps'!$B$8:$B$32,$D341)))),0),0)</f>
        <v>8.3456436826782499E-2</v>
      </c>
      <c r="S341" s="115">
        <f>IFERROR(IF($G341 = "WholeBlg",IF(S$1&lt;2020, 0,
IF($H341="GWh",SUMIFS('Interim Analysis'!M:M,'Interim Analysis'!$B:$B,$B341,'Interim Analysis'!$C:$C,$C341,'Interim Analysis'!$F:$F,$F341,'Interim Analysis'!$G:$G,$H341,'Interim Analysis'!$E:$E,$E341),
SUMIFS('Interim Analysis'!M:M,'Interim Analysis'!$B:$B,$B341,'Interim Analysis'!$C:$C,$C341,'Interim Analysis'!$F:$F,$F341,'Interim Analysis'!$G:$G,$H341,'Interim Analysis'!$D:$D,$D341)
*(INDEX('Dimensional Maps'!N$39:N$63,MATCH($E341,'Dimensional Maps'!$C$8:$C$32,0),1)
/SUMIFS('Dimensional Maps'!N$39:N$63, 'Dimensional Maps'!$B$8:$B$32,$D341)))),0),0)</f>
        <v>9.9563576896235392E-2</v>
      </c>
      <c r="T341" s="115">
        <f>IFERROR(IF($G341 = "WholeBlg",IF(T$1&lt;2020, 0,
IF($H341="GWh",SUMIFS('Interim Analysis'!N:N,'Interim Analysis'!$B:$B,$B341,'Interim Analysis'!$C:$C,$C341,'Interim Analysis'!$F:$F,$F341,'Interim Analysis'!$G:$G,$H341,'Interim Analysis'!$E:$E,$E341),
SUMIFS('Interim Analysis'!N:N,'Interim Analysis'!$B:$B,$B341,'Interim Analysis'!$C:$C,$C341,'Interim Analysis'!$F:$F,$F341,'Interim Analysis'!$G:$G,$H341,'Interim Analysis'!$D:$D,$D341)
*(INDEX('Dimensional Maps'!O$39:O$63,MATCH($E341,'Dimensional Maps'!$C$8:$C$32,0),1)
/SUMIFS('Dimensional Maps'!O$39:O$63, 'Dimensional Maps'!$B$8:$B$32,$D341)))),0),0)</f>
        <v>0.11592143810999531</v>
      </c>
      <c r="U341" s="115">
        <f>IFERROR(IF($G341 = "WholeBlg",IF(U$1&lt;2020, 0,
IF($H341="GWh",SUMIFS('Interim Analysis'!O:O,'Interim Analysis'!$B:$B,$B341,'Interim Analysis'!$C:$C,$C341,'Interim Analysis'!$F:$F,$F341,'Interim Analysis'!$G:$G,$H341,'Interim Analysis'!$E:$E,$E341),
SUMIFS('Interim Analysis'!O:O,'Interim Analysis'!$B:$B,$B341,'Interim Analysis'!$C:$C,$C341,'Interim Analysis'!$F:$F,$F341,'Interim Analysis'!$G:$G,$H341,'Interim Analysis'!$D:$D,$D341)
*(INDEX('Dimensional Maps'!P$39:P$63,MATCH($E341,'Dimensional Maps'!$C$8:$C$32,0),1)
/SUMIFS('Dimensional Maps'!P$39:P$63, 'Dimensional Maps'!$B$8:$B$32,$D341)))),0),0)</f>
        <v>0.13344528064163177</v>
      </c>
      <c r="V341" s="115">
        <f>IFERROR(IF($G341 = "WholeBlg",IF(V$1&lt;2020, 0,
IF($H341="GWh",SUMIFS('Interim Analysis'!P:P,'Interim Analysis'!$B:$B,$B341,'Interim Analysis'!$C:$C,$C341,'Interim Analysis'!$F:$F,$F341,'Interim Analysis'!$G:$G,$H341,'Interim Analysis'!$E:$E,$E341),
SUMIFS('Interim Analysis'!P:P,'Interim Analysis'!$B:$B,$B341,'Interim Analysis'!$C:$C,$C341,'Interim Analysis'!$F:$F,$F341,'Interim Analysis'!$G:$G,$H341,'Interim Analysis'!$D:$D,$D341)
*(INDEX('Dimensional Maps'!Q$39:Q$63,MATCH($E341,'Dimensional Maps'!$C$8:$C$32,0),1)
/SUMIFS('Dimensional Maps'!Q$39:Q$63, 'Dimensional Maps'!$B$8:$B$32,$D341)))),0),0)</f>
        <v>0.15290983101389635</v>
      </c>
      <c r="W341" s="115">
        <f>IFERROR(IF($G341 = "WholeBlg",IF(W$1&lt;2020, 0,
IF($H341="GWh",SUMIFS('Interim Analysis'!Q:Q,'Interim Analysis'!$B:$B,$B341,'Interim Analysis'!$C:$C,$C341,'Interim Analysis'!$F:$F,$F341,'Interim Analysis'!$G:$G,$H341,'Interim Analysis'!$E:$E,$E341),
SUMIFS('Interim Analysis'!Q:Q,'Interim Analysis'!$B:$B,$B341,'Interim Analysis'!$C:$C,$C341,'Interim Analysis'!$F:$F,$F341,'Interim Analysis'!$G:$G,$H341,'Interim Analysis'!$D:$D,$D341)
*(INDEX('Dimensional Maps'!R$39:R$63,MATCH($E341,'Dimensional Maps'!$C$8:$C$32,0),1)
/SUMIFS('Dimensional Maps'!R$39:R$63, 'Dimensional Maps'!$B$8:$B$32,$D341)))),0),0)</f>
        <v>0.17605606946999761</v>
      </c>
    </row>
    <row r="342" spans="1:23" x14ac:dyDescent="0.25">
      <c r="A342" s="105" t="str">
        <f>Home!$C$20</f>
        <v>IOU Potential Program Savings ET</v>
      </c>
      <c r="B342" s="103" t="s">
        <v>236</v>
      </c>
      <c r="C342" s="103">
        <v>1</v>
      </c>
      <c r="D342" s="103" t="s">
        <v>47</v>
      </c>
      <c r="E342" s="103" t="s">
        <v>221</v>
      </c>
      <c r="F342" s="103" t="s">
        <v>167</v>
      </c>
      <c r="G342" s="103" t="s">
        <v>53</v>
      </c>
      <c r="H342" s="116" t="s">
        <v>18</v>
      </c>
      <c r="I342" s="115">
        <f>IFERROR(IF($G342 = "WholeBlg",IF(I$1&lt;2020, 0,
IF($H342="GWh",SUMIFS('Interim Analysis'!C:C,'Interim Analysis'!$B:$B,$B342,'Interim Analysis'!$C:$C,$C342,'Interim Analysis'!$F:$F,$F342,'Interim Analysis'!$G:$G,$H342,'Interim Analysis'!$E:$E,$E342),
SUMIFS('Interim Analysis'!C:C,'Interim Analysis'!$B:$B,$B342,'Interim Analysis'!$C:$C,$C342,'Interim Analysis'!$F:$F,$F342,'Interim Analysis'!$G:$G,$H342,'Interim Analysis'!$D:$D,$D342)
*(INDEX('Dimensional Maps'!D$39:D$63,MATCH($E342,'Dimensional Maps'!$C$8:$C$32,0),1)
/SUMIFS('Dimensional Maps'!D$39:D$63, 'Dimensional Maps'!$B$8:$B$32,$D342)))),0),0)</f>
        <v>0</v>
      </c>
      <c r="J342" s="115">
        <f>IFERROR(IF($G342 = "WholeBlg",IF(J$1&lt;2020, 0,
IF($H342="GWh",SUMIFS('Interim Analysis'!D:D,'Interim Analysis'!$B:$B,$B342,'Interim Analysis'!$C:$C,$C342,'Interim Analysis'!$F:$F,$F342,'Interim Analysis'!$G:$G,$H342,'Interim Analysis'!$E:$E,$E342),
SUMIFS('Interim Analysis'!D:D,'Interim Analysis'!$B:$B,$B342,'Interim Analysis'!$C:$C,$C342,'Interim Analysis'!$F:$F,$F342,'Interim Analysis'!$G:$G,$H342,'Interim Analysis'!$D:$D,$D342)
*(INDEX('Dimensional Maps'!E$39:E$63,MATCH($E342,'Dimensional Maps'!$C$8:$C$32,0),1)
/SUMIFS('Dimensional Maps'!E$39:E$63, 'Dimensional Maps'!$B$8:$B$32,$D342)))),0),0)</f>
        <v>0</v>
      </c>
      <c r="K342" s="115">
        <f>IFERROR(IF($G342 = "WholeBlg",IF(K$1&lt;2020, 0,
IF($H342="GWh",SUMIFS('Interim Analysis'!E:E,'Interim Analysis'!$B:$B,$B342,'Interim Analysis'!$C:$C,$C342,'Interim Analysis'!$F:$F,$F342,'Interim Analysis'!$G:$G,$H342,'Interim Analysis'!$E:$E,$E342),
SUMIFS('Interim Analysis'!E:E,'Interim Analysis'!$B:$B,$B342,'Interim Analysis'!$C:$C,$C342,'Interim Analysis'!$F:$F,$F342,'Interim Analysis'!$G:$G,$H342,'Interim Analysis'!$D:$D,$D342)
*(INDEX('Dimensional Maps'!F$39:F$63,MATCH($E342,'Dimensional Maps'!$C$8:$C$32,0),1)
/SUMIFS('Dimensional Maps'!F$39:F$63, 'Dimensional Maps'!$B$8:$B$32,$D342)))),0),0)</f>
        <v>0</v>
      </c>
      <c r="L342" s="115">
        <f>IFERROR(IF($G342 = "WholeBlg",IF(L$1&lt;2020, 0,
IF($H342="GWh",SUMIFS('Interim Analysis'!F:F,'Interim Analysis'!$B:$B,$B342,'Interim Analysis'!$C:$C,$C342,'Interim Analysis'!$F:$F,$F342,'Interim Analysis'!$G:$G,$H342,'Interim Analysis'!$E:$E,$E342),
SUMIFS('Interim Analysis'!F:F,'Interim Analysis'!$B:$B,$B342,'Interim Analysis'!$C:$C,$C342,'Interim Analysis'!$F:$F,$F342,'Interim Analysis'!$G:$G,$H342,'Interim Analysis'!$D:$D,$D342)
*(INDEX('Dimensional Maps'!G$39:G$63,MATCH($E342,'Dimensional Maps'!$C$8:$C$32,0),1)
/SUMIFS('Dimensional Maps'!G$39:G$63, 'Dimensional Maps'!$B$8:$B$32,$D342)))),0),0)</f>
        <v>0</v>
      </c>
      <c r="M342" s="115">
        <f>IFERROR(IF($G342 = "WholeBlg",IF(M$1&lt;2020, 0,
IF($H342="GWh",SUMIFS('Interim Analysis'!G:G,'Interim Analysis'!$B:$B,$B342,'Interim Analysis'!$C:$C,$C342,'Interim Analysis'!$F:$F,$F342,'Interim Analysis'!$G:$G,$H342,'Interim Analysis'!$E:$E,$E342),
SUMIFS('Interim Analysis'!G:G,'Interim Analysis'!$B:$B,$B342,'Interim Analysis'!$C:$C,$C342,'Interim Analysis'!$F:$F,$F342,'Interim Analysis'!$G:$G,$H342,'Interim Analysis'!$D:$D,$D342)
*(INDEX('Dimensional Maps'!H$39:H$63,MATCH($E342,'Dimensional Maps'!$C$8:$C$32,0),1)
/SUMIFS('Dimensional Maps'!H$39:H$63, 'Dimensional Maps'!$B$8:$B$32,$D342)))),0),0)</f>
        <v>0</v>
      </c>
      <c r="N342" s="115">
        <f>IFERROR(IF($G342 = "WholeBlg",IF(N$1&lt;2020, 0,
IF($H342="GWh",SUMIFS('Interim Analysis'!H:H,'Interim Analysis'!$B:$B,$B342,'Interim Analysis'!$C:$C,$C342,'Interim Analysis'!$F:$F,$F342,'Interim Analysis'!$G:$G,$H342,'Interim Analysis'!$E:$E,$E342),
SUMIFS('Interim Analysis'!H:H,'Interim Analysis'!$B:$B,$B342,'Interim Analysis'!$C:$C,$C342,'Interim Analysis'!$F:$F,$F342,'Interim Analysis'!$G:$G,$H342,'Interim Analysis'!$D:$D,$D342)
*(INDEX('Dimensional Maps'!I$39:I$63,MATCH($E342,'Dimensional Maps'!$C$8:$C$32,0),1)
/SUMIFS('Dimensional Maps'!I$39:I$63, 'Dimensional Maps'!$B$8:$B$32,$D342)))),0),0)</f>
        <v>0</v>
      </c>
      <c r="O342" s="115">
        <f>IFERROR(IF($G342 = "WholeBlg",IF(O$1&lt;2020, 0,
IF($H342="GWh",SUMIFS('Interim Analysis'!I:I,'Interim Analysis'!$B:$B,$B342,'Interim Analysis'!$C:$C,$C342,'Interim Analysis'!$F:$F,$F342,'Interim Analysis'!$G:$G,$H342,'Interim Analysis'!$E:$E,$E342),
SUMIFS('Interim Analysis'!I:I,'Interim Analysis'!$B:$B,$B342,'Interim Analysis'!$C:$C,$C342,'Interim Analysis'!$F:$F,$F342,'Interim Analysis'!$G:$G,$H342,'Interim Analysis'!$D:$D,$D342)
*(INDEX('Dimensional Maps'!J$39:J$63,MATCH($E342,'Dimensional Maps'!$C$8:$C$32,0),1)
/SUMIFS('Dimensional Maps'!J$39:J$63, 'Dimensional Maps'!$B$8:$B$32,$D342)))),0),0)</f>
        <v>0</v>
      </c>
      <c r="P342" s="115">
        <f>IFERROR(IF($G342 = "WholeBlg",IF(P$1&lt;2020, 0,
IF($H342="GWh",SUMIFS('Interim Analysis'!J:J,'Interim Analysis'!$B:$B,$B342,'Interim Analysis'!$C:$C,$C342,'Interim Analysis'!$F:$F,$F342,'Interim Analysis'!$G:$G,$H342,'Interim Analysis'!$E:$E,$E342),
SUMIFS('Interim Analysis'!J:J,'Interim Analysis'!$B:$B,$B342,'Interim Analysis'!$C:$C,$C342,'Interim Analysis'!$F:$F,$F342,'Interim Analysis'!$G:$G,$H342,'Interim Analysis'!$D:$D,$D342)
*(INDEX('Dimensional Maps'!K$39:K$63,MATCH($E342,'Dimensional Maps'!$C$8:$C$32,0),1)
/SUMIFS('Dimensional Maps'!K$39:K$63, 'Dimensional Maps'!$B$8:$B$32,$D342)))),0),0)</f>
        <v>0</v>
      </c>
      <c r="Q342" s="115">
        <f>IFERROR(IF($G342 = "WholeBlg",IF(Q$1&lt;2020, 0,
IF($H342="GWh",SUMIFS('Interim Analysis'!K:K,'Interim Analysis'!$B:$B,$B342,'Interim Analysis'!$C:$C,$C342,'Interim Analysis'!$F:$F,$F342,'Interim Analysis'!$G:$G,$H342,'Interim Analysis'!$E:$E,$E342),
SUMIFS('Interim Analysis'!K:K,'Interim Analysis'!$B:$B,$B342,'Interim Analysis'!$C:$C,$C342,'Interim Analysis'!$F:$F,$F342,'Interim Analysis'!$G:$G,$H342,'Interim Analysis'!$D:$D,$D342)
*(INDEX('Dimensional Maps'!L$39:L$63,MATCH($E342,'Dimensional Maps'!$C$8:$C$32,0),1)
/SUMIFS('Dimensional Maps'!L$39:L$63, 'Dimensional Maps'!$B$8:$B$32,$D342)))),0),0)</f>
        <v>0</v>
      </c>
      <c r="R342" s="115">
        <f>IFERROR(IF($G342 = "WholeBlg",IF(R$1&lt;2020, 0,
IF($H342="GWh",SUMIFS('Interim Analysis'!L:L,'Interim Analysis'!$B:$B,$B342,'Interim Analysis'!$C:$C,$C342,'Interim Analysis'!$F:$F,$F342,'Interim Analysis'!$G:$G,$H342,'Interim Analysis'!$E:$E,$E342),
SUMIFS('Interim Analysis'!L:L,'Interim Analysis'!$B:$B,$B342,'Interim Analysis'!$C:$C,$C342,'Interim Analysis'!$F:$F,$F342,'Interim Analysis'!$G:$G,$H342,'Interim Analysis'!$D:$D,$D342)
*(INDEX('Dimensional Maps'!M$39:M$63,MATCH($E342,'Dimensional Maps'!$C$8:$C$32,0),1)
/SUMIFS('Dimensional Maps'!M$39:M$63, 'Dimensional Maps'!$B$8:$B$32,$D342)))),0),0)</f>
        <v>0</v>
      </c>
      <c r="S342" s="115">
        <f>IFERROR(IF($G342 = "WholeBlg",IF(S$1&lt;2020, 0,
IF($H342="GWh",SUMIFS('Interim Analysis'!M:M,'Interim Analysis'!$B:$B,$B342,'Interim Analysis'!$C:$C,$C342,'Interim Analysis'!$F:$F,$F342,'Interim Analysis'!$G:$G,$H342,'Interim Analysis'!$E:$E,$E342),
SUMIFS('Interim Analysis'!M:M,'Interim Analysis'!$B:$B,$B342,'Interim Analysis'!$C:$C,$C342,'Interim Analysis'!$F:$F,$F342,'Interim Analysis'!$G:$G,$H342,'Interim Analysis'!$D:$D,$D342)
*(INDEX('Dimensional Maps'!N$39:N$63,MATCH($E342,'Dimensional Maps'!$C$8:$C$32,0),1)
/SUMIFS('Dimensional Maps'!N$39:N$63, 'Dimensional Maps'!$B$8:$B$32,$D342)))),0),0)</f>
        <v>0</v>
      </c>
      <c r="T342" s="115">
        <f>IFERROR(IF($G342 = "WholeBlg",IF(T$1&lt;2020, 0,
IF($H342="GWh",SUMIFS('Interim Analysis'!N:N,'Interim Analysis'!$B:$B,$B342,'Interim Analysis'!$C:$C,$C342,'Interim Analysis'!$F:$F,$F342,'Interim Analysis'!$G:$G,$H342,'Interim Analysis'!$E:$E,$E342),
SUMIFS('Interim Analysis'!N:N,'Interim Analysis'!$B:$B,$B342,'Interim Analysis'!$C:$C,$C342,'Interim Analysis'!$F:$F,$F342,'Interim Analysis'!$G:$G,$H342,'Interim Analysis'!$D:$D,$D342)
*(INDEX('Dimensional Maps'!O$39:O$63,MATCH($E342,'Dimensional Maps'!$C$8:$C$32,0),1)
/SUMIFS('Dimensional Maps'!O$39:O$63, 'Dimensional Maps'!$B$8:$B$32,$D342)))),0),0)</f>
        <v>0</v>
      </c>
      <c r="U342" s="115">
        <f>IFERROR(IF($G342 = "WholeBlg",IF(U$1&lt;2020, 0,
IF($H342="GWh",SUMIFS('Interim Analysis'!O:O,'Interim Analysis'!$B:$B,$B342,'Interim Analysis'!$C:$C,$C342,'Interim Analysis'!$F:$F,$F342,'Interim Analysis'!$G:$G,$H342,'Interim Analysis'!$E:$E,$E342),
SUMIFS('Interim Analysis'!O:O,'Interim Analysis'!$B:$B,$B342,'Interim Analysis'!$C:$C,$C342,'Interim Analysis'!$F:$F,$F342,'Interim Analysis'!$G:$G,$H342,'Interim Analysis'!$D:$D,$D342)
*(INDEX('Dimensional Maps'!P$39:P$63,MATCH($E342,'Dimensional Maps'!$C$8:$C$32,0),1)
/SUMIFS('Dimensional Maps'!P$39:P$63, 'Dimensional Maps'!$B$8:$B$32,$D342)))),0),0)</f>
        <v>0</v>
      </c>
      <c r="V342" s="115">
        <f>IFERROR(IF($G342 = "WholeBlg",IF(V$1&lt;2020, 0,
IF($H342="GWh",SUMIFS('Interim Analysis'!P:P,'Interim Analysis'!$B:$B,$B342,'Interim Analysis'!$C:$C,$C342,'Interim Analysis'!$F:$F,$F342,'Interim Analysis'!$G:$G,$H342,'Interim Analysis'!$E:$E,$E342),
SUMIFS('Interim Analysis'!P:P,'Interim Analysis'!$B:$B,$B342,'Interim Analysis'!$C:$C,$C342,'Interim Analysis'!$F:$F,$F342,'Interim Analysis'!$G:$G,$H342,'Interim Analysis'!$D:$D,$D342)
*(INDEX('Dimensional Maps'!Q$39:Q$63,MATCH($E342,'Dimensional Maps'!$C$8:$C$32,0),1)
/SUMIFS('Dimensional Maps'!Q$39:Q$63, 'Dimensional Maps'!$B$8:$B$32,$D342)))),0),0)</f>
        <v>0</v>
      </c>
      <c r="W342" s="115">
        <f>IFERROR(IF($G342 = "WholeBlg",IF(W$1&lt;2020, 0,
IF($H342="GWh",SUMIFS('Interim Analysis'!Q:Q,'Interim Analysis'!$B:$B,$B342,'Interim Analysis'!$C:$C,$C342,'Interim Analysis'!$F:$F,$F342,'Interim Analysis'!$G:$G,$H342,'Interim Analysis'!$E:$E,$E342),
SUMIFS('Interim Analysis'!Q:Q,'Interim Analysis'!$B:$B,$B342,'Interim Analysis'!$C:$C,$C342,'Interim Analysis'!$F:$F,$F342,'Interim Analysis'!$G:$G,$H342,'Interim Analysis'!$D:$D,$D342)
*(INDEX('Dimensional Maps'!R$39:R$63,MATCH($E342,'Dimensional Maps'!$C$8:$C$32,0),1)
/SUMIFS('Dimensional Maps'!R$39:R$63, 'Dimensional Maps'!$B$8:$B$32,$D342)))),0),0)</f>
        <v>0</v>
      </c>
    </row>
    <row r="343" spans="1:23" x14ac:dyDescent="0.25">
      <c r="A343" s="105" t="str">
        <f>Home!$C$20</f>
        <v>IOU Potential Program Savings ET</v>
      </c>
      <c r="B343" s="103" t="s">
        <v>236</v>
      </c>
      <c r="C343" s="103">
        <v>1</v>
      </c>
      <c r="D343" s="103" t="s">
        <v>47</v>
      </c>
      <c r="E343" s="103" t="s">
        <v>221</v>
      </c>
      <c r="F343" s="103" t="s">
        <v>186</v>
      </c>
      <c r="G343" s="103" t="s">
        <v>53</v>
      </c>
      <c r="H343" s="116" t="s">
        <v>18</v>
      </c>
      <c r="I343" s="115">
        <f>IFERROR(IF($G343 = "WholeBlg",IF(I$1&lt;2020, 0,
IF($H343="GWh",SUMIFS('Interim Analysis'!C:C,'Interim Analysis'!$B:$B,$B343,'Interim Analysis'!$C:$C,$C343,'Interim Analysis'!$F:$F,$F343,'Interim Analysis'!$G:$G,$H343,'Interim Analysis'!$E:$E,$E343),
SUMIFS('Interim Analysis'!C:C,'Interim Analysis'!$B:$B,$B343,'Interim Analysis'!$C:$C,$C343,'Interim Analysis'!$F:$F,$F343,'Interim Analysis'!$G:$G,$H343,'Interim Analysis'!$D:$D,$D343)
*(INDEX('Dimensional Maps'!D$39:D$63,MATCH($E343,'Dimensional Maps'!$C$8:$C$32,0),1)
/SUMIFS('Dimensional Maps'!D$39:D$63, 'Dimensional Maps'!$B$8:$B$32,$D343)))),0),0)</f>
        <v>0</v>
      </c>
      <c r="J343" s="115">
        <f>IFERROR(IF($G343 = "WholeBlg",IF(J$1&lt;2020, 0,
IF($H343="GWh",SUMIFS('Interim Analysis'!D:D,'Interim Analysis'!$B:$B,$B343,'Interim Analysis'!$C:$C,$C343,'Interim Analysis'!$F:$F,$F343,'Interim Analysis'!$G:$G,$H343,'Interim Analysis'!$E:$E,$E343),
SUMIFS('Interim Analysis'!D:D,'Interim Analysis'!$B:$B,$B343,'Interim Analysis'!$C:$C,$C343,'Interim Analysis'!$F:$F,$F343,'Interim Analysis'!$G:$G,$H343,'Interim Analysis'!$D:$D,$D343)
*(INDEX('Dimensional Maps'!E$39:E$63,MATCH($E343,'Dimensional Maps'!$C$8:$C$32,0),1)
/SUMIFS('Dimensional Maps'!E$39:E$63, 'Dimensional Maps'!$B$8:$B$32,$D343)))),0),0)</f>
        <v>0</v>
      </c>
      <c r="K343" s="115">
        <f>IFERROR(IF($G343 = "WholeBlg",IF(K$1&lt;2020, 0,
IF($H343="GWh",SUMIFS('Interim Analysis'!E:E,'Interim Analysis'!$B:$B,$B343,'Interim Analysis'!$C:$C,$C343,'Interim Analysis'!$F:$F,$F343,'Interim Analysis'!$G:$G,$H343,'Interim Analysis'!$E:$E,$E343),
SUMIFS('Interim Analysis'!E:E,'Interim Analysis'!$B:$B,$B343,'Interim Analysis'!$C:$C,$C343,'Interim Analysis'!$F:$F,$F343,'Interim Analysis'!$G:$G,$H343,'Interim Analysis'!$D:$D,$D343)
*(INDEX('Dimensional Maps'!F$39:F$63,MATCH($E343,'Dimensional Maps'!$C$8:$C$32,0),1)
/SUMIFS('Dimensional Maps'!F$39:F$63, 'Dimensional Maps'!$B$8:$B$32,$D343)))),0),0)</f>
        <v>0</v>
      </c>
      <c r="L343" s="115">
        <f>IFERROR(IF($G343 = "WholeBlg",IF(L$1&lt;2020, 0,
IF($H343="GWh",SUMIFS('Interim Analysis'!F:F,'Interim Analysis'!$B:$B,$B343,'Interim Analysis'!$C:$C,$C343,'Interim Analysis'!$F:$F,$F343,'Interim Analysis'!$G:$G,$H343,'Interim Analysis'!$E:$E,$E343),
SUMIFS('Interim Analysis'!F:F,'Interim Analysis'!$B:$B,$B343,'Interim Analysis'!$C:$C,$C343,'Interim Analysis'!$F:$F,$F343,'Interim Analysis'!$G:$G,$H343,'Interim Analysis'!$D:$D,$D343)
*(INDEX('Dimensional Maps'!G$39:G$63,MATCH($E343,'Dimensional Maps'!$C$8:$C$32,0),1)
/SUMIFS('Dimensional Maps'!G$39:G$63, 'Dimensional Maps'!$B$8:$B$32,$D343)))),0),0)</f>
        <v>0</v>
      </c>
      <c r="M343" s="115">
        <f>IFERROR(IF($G343 = "WholeBlg",IF(M$1&lt;2020, 0,
IF($H343="GWh",SUMIFS('Interim Analysis'!G:G,'Interim Analysis'!$B:$B,$B343,'Interim Analysis'!$C:$C,$C343,'Interim Analysis'!$F:$F,$F343,'Interim Analysis'!$G:$G,$H343,'Interim Analysis'!$E:$E,$E343),
SUMIFS('Interim Analysis'!G:G,'Interim Analysis'!$B:$B,$B343,'Interim Analysis'!$C:$C,$C343,'Interim Analysis'!$F:$F,$F343,'Interim Analysis'!$G:$G,$H343,'Interim Analysis'!$D:$D,$D343)
*(INDEX('Dimensional Maps'!H$39:H$63,MATCH($E343,'Dimensional Maps'!$C$8:$C$32,0),1)
/SUMIFS('Dimensional Maps'!H$39:H$63, 'Dimensional Maps'!$B$8:$B$32,$D343)))),0),0)</f>
        <v>0</v>
      </c>
      <c r="N343" s="115">
        <f>IFERROR(IF($G343 = "WholeBlg",IF(N$1&lt;2020, 0,
IF($H343="GWh",SUMIFS('Interim Analysis'!H:H,'Interim Analysis'!$B:$B,$B343,'Interim Analysis'!$C:$C,$C343,'Interim Analysis'!$F:$F,$F343,'Interim Analysis'!$G:$G,$H343,'Interim Analysis'!$E:$E,$E343),
SUMIFS('Interim Analysis'!H:H,'Interim Analysis'!$B:$B,$B343,'Interim Analysis'!$C:$C,$C343,'Interim Analysis'!$F:$F,$F343,'Interim Analysis'!$G:$G,$H343,'Interim Analysis'!$D:$D,$D343)
*(INDEX('Dimensional Maps'!I$39:I$63,MATCH($E343,'Dimensional Maps'!$C$8:$C$32,0),1)
/SUMIFS('Dimensional Maps'!I$39:I$63, 'Dimensional Maps'!$B$8:$B$32,$D343)))),0),0)</f>
        <v>0</v>
      </c>
      <c r="O343" s="115">
        <f>IFERROR(IF($G343 = "WholeBlg",IF(O$1&lt;2020, 0,
IF($H343="GWh",SUMIFS('Interim Analysis'!I:I,'Interim Analysis'!$B:$B,$B343,'Interim Analysis'!$C:$C,$C343,'Interim Analysis'!$F:$F,$F343,'Interim Analysis'!$G:$G,$H343,'Interim Analysis'!$E:$E,$E343),
SUMIFS('Interim Analysis'!I:I,'Interim Analysis'!$B:$B,$B343,'Interim Analysis'!$C:$C,$C343,'Interim Analysis'!$F:$F,$F343,'Interim Analysis'!$G:$G,$H343,'Interim Analysis'!$D:$D,$D343)
*(INDEX('Dimensional Maps'!J$39:J$63,MATCH($E343,'Dimensional Maps'!$C$8:$C$32,0),1)
/SUMIFS('Dimensional Maps'!J$39:J$63, 'Dimensional Maps'!$B$8:$B$32,$D343)))),0),0)</f>
        <v>0</v>
      </c>
      <c r="P343" s="115">
        <f>IFERROR(IF($G343 = "WholeBlg",IF(P$1&lt;2020, 0,
IF($H343="GWh",SUMIFS('Interim Analysis'!J:J,'Interim Analysis'!$B:$B,$B343,'Interim Analysis'!$C:$C,$C343,'Interim Analysis'!$F:$F,$F343,'Interim Analysis'!$G:$G,$H343,'Interim Analysis'!$E:$E,$E343),
SUMIFS('Interim Analysis'!J:J,'Interim Analysis'!$B:$B,$B343,'Interim Analysis'!$C:$C,$C343,'Interim Analysis'!$F:$F,$F343,'Interim Analysis'!$G:$G,$H343,'Interim Analysis'!$D:$D,$D343)
*(INDEX('Dimensional Maps'!K$39:K$63,MATCH($E343,'Dimensional Maps'!$C$8:$C$32,0),1)
/SUMIFS('Dimensional Maps'!K$39:K$63, 'Dimensional Maps'!$B$8:$B$32,$D343)))),0),0)</f>
        <v>0</v>
      </c>
      <c r="Q343" s="115">
        <f>IFERROR(IF($G343 = "WholeBlg",IF(Q$1&lt;2020, 0,
IF($H343="GWh",SUMIFS('Interim Analysis'!K:K,'Interim Analysis'!$B:$B,$B343,'Interim Analysis'!$C:$C,$C343,'Interim Analysis'!$F:$F,$F343,'Interim Analysis'!$G:$G,$H343,'Interim Analysis'!$E:$E,$E343),
SUMIFS('Interim Analysis'!K:K,'Interim Analysis'!$B:$B,$B343,'Interim Analysis'!$C:$C,$C343,'Interim Analysis'!$F:$F,$F343,'Interim Analysis'!$G:$G,$H343,'Interim Analysis'!$D:$D,$D343)
*(INDEX('Dimensional Maps'!L$39:L$63,MATCH($E343,'Dimensional Maps'!$C$8:$C$32,0),1)
/SUMIFS('Dimensional Maps'!L$39:L$63, 'Dimensional Maps'!$B$8:$B$32,$D343)))),0),0)</f>
        <v>0</v>
      </c>
      <c r="R343" s="115">
        <f>IFERROR(IF($G343 = "WholeBlg",IF(R$1&lt;2020, 0,
IF($H343="GWh",SUMIFS('Interim Analysis'!L:L,'Interim Analysis'!$B:$B,$B343,'Interim Analysis'!$C:$C,$C343,'Interim Analysis'!$F:$F,$F343,'Interim Analysis'!$G:$G,$H343,'Interim Analysis'!$E:$E,$E343),
SUMIFS('Interim Analysis'!L:L,'Interim Analysis'!$B:$B,$B343,'Interim Analysis'!$C:$C,$C343,'Interim Analysis'!$F:$F,$F343,'Interim Analysis'!$G:$G,$H343,'Interim Analysis'!$D:$D,$D343)
*(INDEX('Dimensional Maps'!M$39:M$63,MATCH($E343,'Dimensional Maps'!$C$8:$C$32,0),1)
/SUMIFS('Dimensional Maps'!M$39:M$63, 'Dimensional Maps'!$B$8:$B$32,$D343)))),0),0)</f>
        <v>0</v>
      </c>
      <c r="S343" s="115">
        <f>IFERROR(IF($G343 = "WholeBlg",IF(S$1&lt;2020, 0,
IF($H343="GWh",SUMIFS('Interim Analysis'!M:M,'Interim Analysis'!$B:$B,$B343,'Interim Analysis'!$C:$C,$C343,'Interim Analysis'!$F:$F,$F343,'Interim Analysis'!$G:$G,$H343,'Interim Analysis'!$E:$E,$E343),
SUMIFS('Interim Analysis'!M:M,'Interim Analysis'!$B:$B,$B343,'Interim Analysis'!$C:$C,$C343,'Interim Analysis'!$F:$F,$F343,'Interim Analysis'!$G:$G,$H343,'Interim Analysis'!$D:$D,$D343)
*(INDEX('Dimensional Maps'!N$39:N$63,MATCH($E343,'Dimensional Maps'!$C$8:$C$32,0),1)
/SUMIFS('Dimensional Maps'!N$39:N$63, 'Dimensional Maps'!$B$8:$B$32,$D343)))),0),0)</f>
        <v>0</v>
      </c>
      <c r="T343" s="115">
        <f>IFERROR(IF($G343 = "WholeBlg",IF(T$1&lt;2020, 0,
IF($H343="GWh",SUMIFS('Interim Analysis'!N:N,'Interim Analysis'!$B:$B,$B343,'Interim Analysis'!$C:$C,$C343,'Interim Analysis'!$F:$F,$F343,'Interim Analysis'!$G:$G,$H343,'Interim Analysis'!$E:$E,$E343),
SUMIFS('Interim Analysis'!N:N,'Interim Analysis'!$B:$B,$B343,'Interim Analysis'!$C:$C,$C343,'Interim Analysis'!$F:$F,$F343,'Interim Analysis'!$G:$G,$H343,'Interim Analysis'!$D:$D,$D343)
*(INDEX('Dimensional Maps'!O$39:O$63,MATCH($E343,'Dimensional Maps'!$C$8:$C$32,0),1)
/SUMIFS('Dimensional Maps'!O$39:O$63, 'Dimensional Maps'!$B$8:$B$32,$D343)))),0),0)</f>
        <v>0</v>
      </c>
      <c r="U343" s="115">
        <f>IFERROR(IF($G343 = "WholeBlg",IF(U$1&lt;2020, 0,
IF($H343="GWh",SUMIFS('Interim Analysis'!O:O,'Interim Analysis'!$B:$B,$B343,'Interim Analysis'!$C:$C,$C343,'Interim Analysis'!$F:$F,$F343,'Interim Analysis'!$G:$G,$H343,'Interim Analysis'!$E:$E,$E343),
SUMIFS('Interim Analysis'!O:O,'Interim Analysis'!$B:$B,$B343,'Interim Analysis'!$C:$C,$C343,'Interim Analysis'!$F:$F,$F343,'Interim Analysis'!$G:$G,$H343,'Interim Analysis'!$D:$D,$D343)
*(INDEX('Dimensional Maps'!P$39:P$63,MATCH($E343,'Dimensional Maps'!$C$8:$C$32,0),1)
/SUMIFS('Dimensional Maps'!P$39:P$63, 'Dimensional Maps'!$B$8:$B$32,$D343)))),0),0)</f>
        <v>0</v>
      </c>
      <c r="V343" s="115">
        <f>IFERROR(IF($G343 = "WholeBlg",IF(V$1&lt;2020, 0,
IF($H343="GWh",SUMIFS('Interim Analysis'!P:P,'Interim Analysis'!$B:$B,$B343,'Interim Analysis'!$C:$C,$C343,'Interim Analysis'!$F:$F,$F343,'Interim Analysis'!$G:$G,$H343,'Interim Analysis'!$E:$E,$E343),
SUMIFS('Interim Analysis'!P:P,'Interim Analysis'!$B:$B,$B343,'Interim Analysis'!$C:$C,$C343,'Interim Analysis'!$F:$F,$F343,'Interim Analysis'!$G:$G,$H343,'Interim Analysis'!$D:$D,$D343)
*(INDEX('Dimensional Maps'!Q$39:Q$63,MATCH($E343,'Dimensional Maps'!$C$8:$C$32,0),1)
/SUMIFS('Dimensional Maps'!Q$39:Q$63, 'Dimensional Maps'!$B$8:$B$32,$D343)))),0),0)</f>
        <v>0</v>
      </c>
      <c r="W343" s="115">
        <f>IFERROR(IF($G343 = "WholeBlg",IF(W$1&lt;2020, 0,
IF($H343="GWh",SUMIFS('Interim Analysis'!Q:Q,'Interim Analysis'!$B:$B,$B343,'Interim Analysis'!$C:$C,$C343,'Interim Analysis'!$F:$F,$F343,'Interim Analysis'!$G:$G,$H343,'Interim Analysis'!$E:$E,$E343),
SUMIFS('Interim Analysis'!Q:Q,'Interim Analysis'!$B:$B,$B343,'Interim Analysis'!$C:$C,$C343,'Interim Analysis'!$F:$F,$F343,'Interim Analysis'!$G:$G,$H343,'Interim Analysis'!$D:$D,$D343)
*(INDEX('Dimensional Maps'!R$39:R$63,MATCH($E343,'Dimensional Maps'!$C$8:$C$32,0),1)
/SUMIFS('Dimensional Maps'!R$39:R$63, 'Dimensional Maps'!$B$8:$B$32,$D343)))),0),0)</f>
        <v>0</v>
      </c>
    </row>
    <row r="344" spans="1:23" x14ac:dyDescent="0.25">
      <c r="A344" s="105" t="str">
        <f>Home!$C$20</f>
        <v>IOU Potential Program Savings ET</v>
      </c>
      <c r="B344" s="103" t="s">
        <v>236</v>
      </c>
      <c r="C344" s="103">
        <v>1</v>
      </c>
      <c r="D344" s="103" t="s">
        <v>47</v>
      </c>
      <c r="E344" s="103" t="s">
        <v>221</v>
      </c>
      <c r="F344" s="103" t="s">
        <v>167</v>
      </c>
      <c r="G344" s="103" t="s">
        <v>53</v>
      </c>
      <c r="H344" s="116" t="s">
        <v>20</v>
      </c>
      <c r="I344" s="115">
        <f>IFERROR(IF($G344 = "WholeBlg",IF(I$1&lt;2020, 0,
IF($H344="GWh",SUMIFS('Interim Analysis'!C:C,'Interim Analysis'!$B:$B,$B344,'Interim Analysis'!$C:$C,$C344,'Interim Analysis'!$F:$F,$F344,'Interim Analysis'!$G:$G,$H344,'Interim Analysis'!$E:$E,$E344),
SUMIFS('Interim Analysis'!C:C,'Interim Analysis'!$B:$B,$B344,'Interim Analysis'!$C:$C,$C344,'Interim Analysis'!$F:$F,$F344,'Interim Analysis'!$G:$G,$H344,'Interim Analysis'!$D:$D,$D344)
*(INDEX('Dimensional Maps'!D$39:D$63,MATCH($E344,'Dimensional Maps'!$C$8:$C$32,0),1)
/SUMIFS('Dimensional Maps'!D$39:D$63, 'Dimensional Maps'!$B$8:$B$32,$D344)))),0),0)</f>
        <v>0</v>
      </c>
      <c r="J344" s="115">
        <f>IFERROR(IF($G344 = "WholeBlg",IF(J$1&lt;2020, 0,
IF($H344="GWh",SUMIFS('Interim Analysis'!D:D,'Interim Analysis'!$B:$B,$B344,'Interim Analysis'!$C:$C,$C344,'Interim Analysis'!$F:$F,$F344,'Interim Analysis'!$G:$G,$H344,'Interim Analysis'!$E:$E,$E344),
SUMIFS('Interim Analysis'!D:D,'Interim Analysis'!$B:$B,$B344,'Interim Analysis'!$C:$C,$C344,'Interim Analysis'!$F:$F,$F344,'Interim Analysis'!$G:$G,$H344,'Interim Analysis'!$D:$D,$D344)
*(INDEX('Dimensional Maps'!E$39:E$63,MATCH($E344,'Dimensional Maps'!$C$8:$C$32,0),1)
/SUMIFS('Dimensional Maps'!E$39:E$63, 'Dimensional Maps'!$B$8:$B$32,$D344)))),0),0)</f>
        <v>0</v>
      </c>
      <c r="K344" s="115">
        <f>IFERROR(IF($G344 = "WholeBlg",IF(K$1&lt;2020, 0,
IF($H344="GWh",SUMIFS('Interim Analysis'!E:E,'Interim Analysis'!$B:$B,$B344,'Interim Analysis'!$C:$C,$C344,'Interim Analysis'!$F:$F,$F344,'Interim Analysis'!$G:$G,$H344,'Interim Analysis'!$E:$E,$E344),
SUMIFS('Interim Analysis'!E:E,'Interim Analysis'!$B:$B,$B344,'Interim Analysis'!$C:$C,$C344,'Interim Analysis'!$F:$F,$F344,'Interim Analysis'!$G:$G,$H344,'Interim Analysis'!$D:$D,$D344)
*(INDEX('Dimensional Maps'!F$39:F$63,MATCH($E344,'Dimensional Maps'!$C$8:$C$32,0),1)
/SUMIFS('Dimensional Maps'!F$39:F$63, 'Dimensional Maps'!$B$8:$B$32,$D344)))),0),0)</f>
        <v>0</v>
      </c>
      <c r="L344" s="115">
        <f>IFERROR(IF($G344 = "WholeBlg",IF(L$1&lt;2020, 0,
IF($H344="GWh",SUMIFS('Interim Analysis'!F:F,'Interim Analysis'!$B:$B,$B344,'Interim Analysis'!$C:$C,$C344,'Interim Analysis'!$F:$F,$F344,'Interim Analysis'!$G:$G,$H344,'Interim Analysis'!$E:$E,$E344),
SUMIFS('Interim Analysis'!F:F,'Interim Analysis'!$B:$B,$B344,'Interim Analysis'!$C:$C,$C344,'Interim Analysis'!$F:$F,$F344,'Interim Analysis'!$G:$G,$H344,'Interim Analysis'!$D:$D,$D344)
*(INDEX('Dimensional Maps'!G$39:G$63,MATCH($E344,'Dimensional Maps'!$C$8:$C$32,0),1)
/SUMIFS('Dimensional Maps'!G$39:G$63, 'Dimensional Maps'!$B$8:$B$32,$D344)))),0),0)</f>
        <v>0</v>
      </c>
      <c r="M344" s="115">
        <f>IFERROR(IF($G344 = "WholeBlg",IF(M$1&lt;2020, 0,
IF($H344="GWh",SUMIFS('Interim Analysis'!G:G,'Interim Analysis'!$B:$B,$B344,'Interim Analysis'!$C:$C,$C344,'Interim Analysis'!$F:$F,$F344,'Interim Analysis'!$G:$G,$H344,'Interim Analysis'!$E:$E,$E344),
SUMIFS('Interim Analysis'!G:G,'Interim Analysis'!$B:$B,$B344,'Interim Analysis'!$C:$C,$C344,'Interim Analysis'!$F:$F,$F344,'Interim Analysis'!$G:$G,$H344,'Interim Analysis'!$D:$D,$D344)
*(INDEX('Dimensional Maps'!H$39:H$63,MATCH($E344,'Dimensional Maps'!$C$8:$C$32,0),1)
/SUMIFS('Dimensional Maps'!H$39:H$63, 'Dimensional Maps'!$B$8:$B$32,$D344)))),0),0)</f>
        <v>0</v>
      </c>
      <c r="N344" s="115">
        <f>IFERROR(IF($G344 = "WholeBlg",IF(N$1&lt;2020, 0,
IF($H344="GWh",SUMIFS('Interim Analysis'!H:H,'Interim Analysis'!$B:$B,$B344,'Interim Analysis'!$C:$C,$C344,'Interim Analysis'!$F:$F,$F344,'Interim Analysis'!$G:$G,$H344,'Interim Analysis'!$E:$E,$E344),
SUMIFS('Interim Analysis'!H:H,'Interim Analysis'!$B:$B,$B344,'Interim Analysis'!$C:$C,$C344,'Interim Analysis'!$F:$F,$F344,'Interim Analysis'!$G:$G,$H344,'Interim Analysis'!$D:$D,$D344)
*(INDEX('Dimensional Maps'!I$39:I$63,MATCH($E344,'Dimensional Maps'!$C$8:$C$32,0),1)
/SUMIFS('Dimensional Maps'!I$39:I$63, 'Dimensional Maps'!$B$8:$B$32,$D344)))),0),0)</f>
        <v>5.8505533516385036E-3</v>
      </c>
      <c r="O344" s="115">
        <f>IFERROR(IF($G344 = "WholeBlg",IF(O$1&lt;2020, 0,
IF($H344="GWh",SUMIFS('Interim Analysis'!I:I,'Interim Analysis'!$B:$B,$B344,'Interim Analysis'!$C:$C,$C344,'Interim Analysis'!$F:$F,$F344,'Interim Analysis'!$G:$G,$H344,'Interim Analysis'!$E:$E,$E344),
SUMIFS('Interim Analysis'!I:I,'Interim Analysis'!$B:$B,$B344,'Interim Analysis'!$C:$C,$C344,'Interim Analysis'!$F:$F,$F344,'Interim Analysis'!$G:$G,$H344,'Interim Analysis'!$D:$D,$D344)
*(INDEX('Dimensional Maps'!J$39:J$63,MATCH($E344,'Dimensional Maps'!$C$8:$C$32,0),1)
/SUMIFS('Dimensional Maps'!J$39:J$63, 'Dimensional Maps'!$B$8:$B$32,$D344)))),0),0)</f>
        <v>1.1441738033899699E-2</v>
      </c>
      <c r="P344" s="115">
        <f>IFERROR(IF($G344 = "WholeBlg",IF(P$1&lt;2020, 0,
IF($H344="GWh",SUMIFS('Interim Analysis'!J:J,'Interim Analysis'!$B:$B,$B344,'Interim Analysis'!$C:$C,$C344,'Interim Analysis'!$F:$F,$F344,'Interim Analysis'!$G:$G,$H344,'Interim Analysis'!$E:$E,$E344),
SUMIFS('Interim Analysis'!J:J,'Interim Analysis'!$B:$B,$B344,'Interim Analysis'!$C:$C,$C344,'Interim Analysis'!$F:$F,$F344,'Interim Analysis'!$G:$G,$H344,'Interim Analysis'!$D:$D,$D344)
*(INDEX('Dimensional Maps'!K$39:K$63,MATCH($E344,'Dimensional Maps'!$C$8:$C$32,0),1)
/SUMIFS('Dimensional Maps'!K$39:K$63, 'Dimensional Maps'!$B$8:$B$32,$D344)))),0),0)</f>
        <v>1.6824574823361423E-2</v>
      </c>
      <c r="Q344" s="115">
        <f>IFERROR(IF($G344 = "WholeBlg",IF(Q$1&lt;2020, 0,
IF($H344="GWh",SUMIFS('Interim Analysis'!K:K,'Interim Analysis'!$B:$B,$B344,'Interim Analysis'!$C:$C,$C344,'Interim Analysis'!$F:$F,$F344,'Interim Analysis'!$G:$G,$H344,'Interim Analysis'!$E:$E,$E344),
SUMIFS('Interim Analysis'!K:K,'Interim Analysis'!$B:$B,$B344,'Interim Analysis'!$C:$C,$C344,'Interim Analysis'!$F:$F,$F344,'Interim Analysis'!$G:$G,$H344,'Interim Analysis'!$D:$D,$D344)
*(INDEX('Dimensional Maps'!L$39:L$63,MATCH($E344,'Dimensional Maps'!$C$8:$C$32,0),1)
/SUMIFS('Dimensional Maps'!L$39:L$63, 'Dimensional Maps'!$B$8:$B$32,$D344)))),0),0)</f>
        <v>2.2021812750557694E-2</v>
      </c>
      <c r="R344" s="115">
        <f>IFERROR(IF($G344 = "WholeBlg",IF(R$1&lt;2020, 0,
IF($H344="GWh",SUMIFS('Interim Analysis'!L:L,'Interim Analysis'!$B:$B,$B344,'Interim Analysis'!$C:$C,$C344,'Interim Analysis'!$F:$F,$F344,'Interim Analysis'!$G:$G,$H344,'Interim Analysis'!$E:$E,$E344),
SUMIFS('Interim Analysis'!L:L,'Interim Analysis'!$B:$B,$B344,'Interim Analysis'!$C:$C,$C344,'Interim Analysis'!$F:$F,$F344,'Interim Analysis'!$G:$G,$H344,'Interim Analysis'!$D:$D,$D344)
*(INDEX('Dimensional Maps'!M$39:M$63,MATCH($E344,'Dimensional Maps'!$C$8:$C$32,0),1)
/SUMIFS('Dimensional Maps'!M$39:M$63, 'Dimensional Maps'!$B$8:$B$32,$D344)))),0),0)</f>
        <v>2.7018459650292818E-2</v>
      </c>
      <c r="S344" s="115">
        <f>IFERROR(IF($G344 = "WholeBlg",IF(S$1&lt;2020, 0,
IF($H344="GWh",SUMIFS('Interim Analysis'!M:M,'Interim Analysis'!$B:$B,$B344,'Interim Analysis'!$C:$C,$C344,'Interim Analysis'!$F:$F,$F344,'Interim Analysis'!$G:$G,$H344,'Interim Analysis'!$E:$E,$E344),
SUMIFS('Interim Analysis'!M:M,'Interim Analysis'!$B:$B,$B344,'Interim Analysis'!$C:$C,$C344,'Interim Analysis'!$F:$F,$F344,'Interim Analysis'!$G:$G,$H344,'Interim Analysis'!$D:$D,$D344)
*(INDEX('Dimensional Maps'!N$39:N$63,MATCH($E344,'Dimensional Maps'!$C$8:$C$32,0),1)
/SUMIFS('Dimensional Maps'!N$39:N$63, 'Dimensional Maps'!$B$8:$B$32,$D344)))),0),0)</f>
        <v>3.1916935884921546E-2</v>
      </c>
      <c r="T344" s="115">
        <f>IFERROR(IF($G344 = "WholeBlg",IF(T$1&lt;2020, 0,
IF($H344="GWh",SUMIFS('Interim Analysis'!N:N,'Interim Analysis'!$B:$B,$B344,'Interim Analysis'!$C:$C,$C344,'Interim Analysis'!$F:$F,$F344,'Interim Analysis'!$G:$G,$H344,'Interim Analysis'!$E:$E,$E344),
SUMIFS('Interim Analysis'!N:N,'Interim Analysis'!$B:$B,$B344,'Interim Analysis'!$C:$C,$C344,'Interim Analysis'!$F:$F,$F344,'Interim Analysis'!$G:$G,$H344,'Interim Analysis'!$D:$D,$D344)
*(INDEX('Dimensional Maps'!O$39:O$63,MATCH($E344,'Dimensional Maps'!$C$8:$C$32,0),1)
/SUMIFS('Dimensional Maps'!O$39:O$63, 'Dimensional Maps'!$B$8:$B$32,$D344)))),0),0)</f>
        <v>3.6606320551458849E-2</v>
      </c>
      <c r="U344" s="115">
        <f>IFERROR(IF($G344 = "WholeBlg",IF(U$1&lt;2020, 0,
IF($H344="GWh",SUMIFS('Interim Analysis'!O:O,'Interim Analysis'!$B:$B,$B344,'Interim Analysis'!$C:$C,$C344,'Interim Analysis'!$F:$F,$F344,'Interim Analysis'!$G:$G,$H344,'Interim Analysis'!$E:$E,$E344),
SUMIFS('Interim Analysis'!O:O,'Interim Analysis'!$B:$B,$B344,'Interim Analysis'!$C:$C,$C344,'Interim Analysis'!$F:$F,$F344,'Interim Analysis'!$G:$G,$H344,'Interim Analysis'!$D:$D,$D344)
*(INDEX('Dimensional Maps'!P$39:P$63,MATCH($E344,'Dimensional Maps'!$C$8:$C$32,0),1)
/SUMIFS('Dimensional Maps'!P$39:P$63, 'Dimensional Maps'!$B$8:$B$32,$D344)))),0),0)</f>
        <v>4.1217491265214873E-2</v>
      </c>
      <c r="V344" s="115">
        <f>IFERROR(IF($G344 = "WholeBlg",IF(V$1&lt;2020, 0,
IF($H344="GWh",SUMIFS('Interim Analysis'!P:P,'Interim Analysis'!$B:$B,$B344,'Interim Analysis'!$C:$C,$C344,'Interim Analysis'!$F:$F,$F344,'Interim Analysis'!$G:$G,$H344,'Interim Analysis'!$E:$E,$E344),
SUMIFS('Interim Analysis'!P:P,'Interim Analysis'!$B:$B,$B344,'Interim Analysis'!$C:$C,$C344,'Interim Analysis'!$F:$F,$F344,'Interim Analysis'!$G:$G,$H344,'Interim Analysis'!$D:$D,$D344)
*(INDEX('Dimensional Maps'!Q$39:Q$63,MATCH($E344,'Dimensional Maps'!$C$8:$C$32,0),1)
/SUMIFS('Dimensional Maps'!Q$39:Q$63, 'Dimensional Maps'!$B$8:$B$32,$D344)))),0),0)</f>
        <v>4.5722657764432698E-2</v>
      </c>
      <c r="W344" s="115">
        <f>IFERROR(IF($G344 = "WholeBlg",IF(W$1&lt;2020, 0,
IF($H344="GWh",SUMIFS('Interim Analysis'!Q:Q,'Interim Analysis'!$B:$B,$B344,'Interim Analysis'!$C:$C,$C344,'Interim Analysis'!$F:$F,$F344,'Interim Analysis'!$G:$G,$H344,'Interim Analysis'!$E:$E,$E344),
SUMIFS('Interim Analysis'!Q:Q,'Interim Analysis'!$B:$B,$B344,'Interim Analysis'!$C:$C,$C344,'Interim Analysis'!$F:$F,$F344,'Interim Analysis'!$G:$G,$H344,'Interim Analysis'!$D:$D,$D344)
*(INDEX('Dimensional Maps'!R$39:R$63,MATCH($E344,'Dimensional Maps'!$C$8:$C$32,0),1)
/SUMIFS('Dimensional Maps'!R$39:R$63, 'Dimensional Maps'!$B$8:$B$32,$D344)))),0),0)</f>
        <v>5.0209600503389844E-2</v>
      </c>
    </row>
    <row r="345" spans="1:23" x14ac:dyDescent="0.25">
      <c r="A345" s="105" t="str">
        <f>Home!$C$20</f>
        <v>IOU Potential Program Savings ET</v>
      </c>
      <c r="B345" s="137" t="s">
        <v>236</v>
      </c>
      <c r="C345" s="137">
        <v>1</v>
      </c>
      <c r="D345" s="137" t="s">
        <v>47</v>
      </c>
      <c r="E345" s="137" t="s">
        <v>221</v>
      </c>
      <c r="F345" s="137" t="s">
        <v>186</v>
      </c>
      <c r="G345" s="137" t="s">
        <v>53</v>
      </c>
      <c r="H345" s="138" t="s">
        <v>20</v>
      </c>
      <c r="I345" s="115">
        <f>IFERROR(IF($G345 = "WholeBlg",IF(I$1&lt;2020, 0,
IF($H345="GWh",SUMIFS('Interim Analysis'!C:C,'Interim Analysis'!$B:$B,$B345,'Interim Analysis'!$C:$C,$C345,'Interim Analysis'!$F:$F,$F345,'Interim Analysis'!$G:$G,$H345,'Interim Analysis'!$E:$E,$E345),
SUMIFS('Interim Analysis'!C:C,'Interim Analysis'!$B:$B,$B345,'Interim Analysis'!$C:$C,$C345,'Interim Analysis'!$F:$F,$F345,'Interim Analysis'!$G:$G,$H345,'Interim Analysis'!$D:$D,$D345)
*(INDEX('Dimensional Maps'!D$39:D$63,MATCH($E345,'Dimensional Maps'!$C$8:$C$32,0),1)
/SUMIFS('Dimensional Maps'!D$39:D$63, 'Dimensional Maps'!$B$8:$B$32,$D345)))),0),0)</f>
        <v>0</v>
      </c>
      <c r="J345" s="115">
        <f>IFERROR(IF($G345 = "WholeBlg",IF(J$1&lt;2020, 0,
IF($H345="GWh",SUMIFS('Interim Analysis'!D:D,'Interim Analysis'!$B:$B,$B345,'Interim Analysis'!$C:$C,$C345,'Interim Analysis'!$F:$F,$F345,'Interim Analysis'!$G:$G,$H345,'Interim Analysis'!$E:$E,$E345),
SUMIFS('Interim Analysis'!D:D,'Interim Analysis'!$B:$B,$B345,'Interim Analysis'!$C:$C,$C345,'Interim Analysis'!$F:$F,$F345,'Interim Analysis'!$G:$G,$H345,'Interim Analysis'!$D:$D,$D345)
*(INDEX('Dimensional Maps'!E$39:E$63,MATCH($E345,'Dimensional Maps'!$C$8:$C$32,0),1)
/SUMIFS('Dimensional Maps'!E$39:E$63, 'Dimensional Maps'!$B$8:$B$32,$D345)))),0),0)</f>
        <v>0</v>
      </c>
      <c r="K345" s="115">
        <f>IFERROR(IF($G345 = "WholeBlg",IF(K$1&lt;2020, 0,
IF($H345="GWh",SUMIFS('Interim Analysis'!E:E,'Interim Analysis'!$B:$B,$B345,'Interim Analysis'!$C:$C,$C345,'Interim Analysis'!$F:$F,$F345,'Interim Analysis'!$G:$G,$H345,'Interim Analysis'!$E:$E,$E345),
SUMIFS('Interim Analysis'!E:E,'Interim Analysis'!$B:$B,$B345,'Interim Analysis'!$C:$C,$C345,'Interim Analysis'!$F:$F,$F345,'Interim Analysis'!$G:$G,$H345,'Interim Analysis'!$D:$D,$D345)
*(INDEX('Dimensional Maps'!F$39:F$63,MATCH($E345,'Dimensional Maps'!$C$8:$C$32,0),1)
/SUMIFS('Dimensional Maps'!F$39:F$63, 'Dimensional Maps'!$B$8:$B$32,$D345)))),0),0)</f>
        <v>0</v>
      </c>
      <c r="L345" s="115">
        <f>IFERROR(IF($G345 = "WholeBlg",IF(L$1&lt;2020, 0,
IF($H345="GWh",SUMIFS('Interim Analysis'!F:F,'Interim Analysis'!$B:$B,$B345,'Interim Analysis'!$C:$C,$C345,'Interim Analysis'!$F:$F,$F345,'Interim Analysis'!$G:$G,$H345,'Interim Analysis'!$E:$E,$E345),
SUMIFS('Interim Analysis'!F:F,'Interim Analysis'!$B:$B,$B345,'Interim Analysis'!$C:$C,$C345,'Interim Analysis'!$F:$F,$F345,'Interim Analysis'!$G:$G,$H345,'Interim Analysis'!$D:$D,$D345)
*(INDEX('Dimensional Maps'!G$39:G$63,MATCH($E345,'Dimensional Maps'!$C$8:$C$32,0),1)
/SUMIFS('Dimensional Maps'!G$39:G$63, 'Dimensional Maps'!$B$8:$B$32,$D345)))),0),0)</f>
        <v>0</v>
      </c>
      <c r="M345" s="115">
        <f>IFERROR(IF($G345 = "WholeBlg",IF(M$1&lt;2020, 0,
IF($H345="GWh",SUMIFS('Interim Analysis'!G:G,'Interim Analysis'!$B:$B,$B345,'Interim Analysis'!$C:$C,$C345,'Interim Analysis'!$F:$F,$F345,'Interim Analysis'!$G:$G,$H345,'Interim Analysis'!$E:$E,$E345),
SUMIFS('Interim Analysis'!G:G,'Interim Analysis'!$B:$B,$B345,'Interim Analysis'!$C:$C,$C345,'Interim Analysis'!$F:$F,$F345,'Interim Analysis'!$G:$G,$H345,'Interim Analysis'!$D:$D,$D345)
*(INDEX('Dimensional Maps'!H$39:H$63,MATCH($E345,'Dimensional Maps'!$C$8:$C$32,0),1)
/SUMIFS('Dimensional Maps'!H$39:H$63, 'Dimensional Maps'!$B$8:$B$32,$D345)))),0),0)</f>
        <v>0</v>
      </c>
      <c r="N345" s="115">
        <f>IFERROR(IF($G345 = "WholeBlg",IF(N$1&lt;2020, 0,
IF($H345="GWh",SUMIFS('Interim Analysis'!H:H,'Interim Analysis'!$B:$B,$B345,'Interim Analysis'!$C:$C,$C345,'Interim Analysis'!$F:$F,$F345,'Interim Analysis'!$G:$G,$H345,'Interim Analysis'!$E:$E,$E345),
SUMIFS('Interim Analysis'!H:H,'Interim Analysis'!$B:$B,$B345,'Interim Analysis'!$C:$C,$C345,'Interim Analysis'!$F:$F,$F345,'Interim Analysis'!$G:$G,$H345,'Interim Analysis'!$D:$D,$D345)
*(INDEX('Dimensional Maps'!I$39:I$63,MATCH($E345,'Dimensional Maps'!$C$8:$C$32,0),1)
/SUMIFS('Dimensional Maps'!I$39:I$63, 'Dimensional Maps'!$B$8:$B$32,$D345)))),0),0)</f>
        <v>1.8334921675113663E-2</v>
      </c>
      <c r="O345" s="115">
        <f>IFERROR(IF($G345 = "WholeBlg",IF(O$1&lt;2020, 0,
IF($H345="GWh",SUMIFS('Interim Analysis'!I:I,'Interim Analysis'!$B:$B,$B345,'Interim Analysis'!$C:$C,$C345,'Interim Analysis'!$F:$F,$F345,'Interim Analysis'!$G:$G,$H345,'Interim Analysis'!$E:$E,$E345),
SUMIFS('Interim Analysis'!I:I,'Interim Analysis'!$B:$B,$B345,'Interim Analysis'!$C:$C,$C345,'Interim Analysis'!$F:$F,$F345,'Interim Analysis'!$G:$G,$H345,'Interim Analysis'!$D:$D,$D345)
*(INDEX('Dimensional Maps'!J$39:J$63,MATCH($E345,'Dimensional Maps'!$C$8:$C$32,0),1)
/SUMIFS('Dimensional Maps'!J$39:J$63, 'Dimensional Maps'!$B$8:$B$32,$D345)))),0),0)</f>
        <v>3.5917630003071049E-2</v>
      </c>
      <c r="P345" s="115">
        <f>IFERROR(IF($G345 = "WholeBlg",IF(P$1&lt;2020, 0,
IF($H345="GWh",SUMIFS('Interim Analysis'!J:J,'Interim Analysis'!$B:$B,$B345,'Interim Analysis'!$C:$C,$C345,'Interim Analysis'!$F:$F,$F345,'Interim Analysis'!$G:$G,$H345,'Interim Analysis'!$E:$E,$E345),
SUMIFS('Interim Analysis'!J:J,'Interim Analysis'!$B:$B,$B345,'Interim Analysis'!$C:$C,$C345,'Interim Analysis'!$F:$F,$F345,'Interim Analysis'!$G:$G,$H345,'Interim Analysis'!$D:$D,$D345)
*(INDEX('Dimensional Maps'!K$39:K$63,MATCH($E345,'Dimensional Maps'!$C$8:$C$32,0),1)
/SUMIFS('Dimensional Maps'!K$39:K$63, 'Dimensional Maps'!$B$8:$B$32,$D345)))),0),0)</f>
        <v>5.2968739807213505E-2</v>
      </c>
      <c r="Q345" s="115">
        <f>IFERROR(IF($G345 = "WholeBlg",IF(Q$1&lt;2020, 0,
IF($H345="GWh",SUMIFS('Interim Analysis'!K:K,'Interim Analysis'!$B:$B,$B345,'Interim Analysis'!$C:$C,$C345,'Interim Analysis'!$F:$F,$F345,'Interim Analysis'!$G:$G,$H345,'Interim Analysis'!$E:$E,$E345),
SUMIFS('Interim Analysis'!K:K,'Interim Analysis'!$B:$B,$B345,'Interim Analysis'!$C:$C,$C345,'Interim Analysis'!$F:$F,$F345,'Interim Analysis'!$G:$G,$H345,'Interim Analysis'!$D:$D,$D345)
*(INDEX('Dimensional Maps'!L$39:L$63,MATCH($E345,'Dimensional Maps'!$C$8:$C$32,0),1)
/SUMIFS('Dimensional Maps'!L$39:L$63, 'Dimensional Maps'!$B$8:$B$32,$D345)))),0),0)</f>
        <v>6.9655067728778525E-2</v>
      </c>
      <c r="R345" s="115">
        <f>IFERROR(IF($G345 = "WholeBlg",IF(R$1&lt;2020, 0,
IF($H345="GWh",SUMIFS('Interim Analysis'!L:L,'Interim Analysis'!$B:$B,$B345,'Interim Analysis'!$C:$C,$C345,'Interim Analysis'!$F:$F,$F345,'Interim Analysis'!$G:$G,$H345,'Interim Analysis'!$E:$E,$E345),
SUMIFS('Interim Analysis'!L:L,'Interim Analysis'!$B:$B,$B345,'Interim Analysis'!$C:$C,$C345,'Interim Analysis'!$F:$F,$F345,'Interim Analysis'!$G:$G,$H345,'Interim Analysis'!$D:$D,$D345)
*(INDEX('Dimensional Maps'!M$39:M$63,MATCH($E345,'Dimensional Maps'!$C$8:$C$32,0),1)
/SUMIFS('Dimensional Maps'!M$39:M$63, 'Dimensional Maps'!$B$8:$B$32,$D345)))),0),0)</f>
        <v>8.6059554378103767E-2</v>
      </c>
      <c r="S345" s="115">
        <f>IFERROR(IF($G345 = "WholeBlg",IF(S$1&lt;2020, 0,
IF($H345="GWh",SUMIFS('Interim Analysis'!M:M,'Interim Analysis'!$B:$B,$B345,'Interim Analysis'!$C:$C,$C345,'Interim Analysis'!$F:$F,$F345,'Interim Analysis'!$G:$G,$H345,'Interim Analysis'!$E:$E,$E345),
SUMIFS('Interim Analysis'!M:M,'Interim Analysis'!$B:$B,$B345,'Interim Analysis'!$C:$C,$C345,'Interim Analysis'!$F:$F,$F345,'Interim Analysis'!$G:$G,$H345,'Interim Analysis'!$D:$D,$D345)
*(INDEX('Dimensional Maps'!N$39:N$63,MATCH($E345,'Dimensional Maps'!$C$8:$C$32,0),1)
/SUMIFS('Dimensional Maps'!N$39:N$63, 'Dimensional Maps'!$B$8:$B$32,$D345)))),0),0)</f>
        <v>0.10271143466738009</v>
      </c>
      <c r="T345" s="115">
        <f>IFERROR(IF($G345 = "WholeBlg",IF(T$1&lt;2020, 0,
IF($H345="GWh",SUMIFS('Interim Analysis'!N:N,'Interim Analysis'!$B:$B,$B345,'Interim Analysis'!$C:$C,$C345,'Interim Analysis'!$F:$F,$F345,'Interim Analysis'!$G:$G,$H345,'Interim Analysis'!$E:$E,$E345),
SUMIFS('Interim Analysis'!N:N,'Interim Analysis'!$B:$B,$B345,'Interim Analysis'!$C:$C,$C345,'Interim Analysis'!$F:$F,$F345,'Interim Analysis'!$G:$G,$H345,'Interim Analysis'!$D:$D,$D345)
*(INDEX('Dimensional Maps'!O$39:O$63,MATCH($E345,'Dimensional Maps'!$C$8:$C$32,0),1)
/SUMIFS('Dimensional Maps'!O$39:O$63, 'Dimensional Maps'!$B$8:$B$32,$D345)))),0),0)</f>
        <v>0.11963227917853342</v>
      </c>
      <c r="U345" s="115">
        <f>IFERROR(IF($G345 = "WholeBlg",IF(U$1&lt;2020, 0,
IF($H345="GWh",SUMIFS('Interim Analysis'!O:O,'Interim Analysis'!$B:$B,$B345,'Interim Analysis'!$C:$C,$C345,'Interim Analysis'!$F:$F,$F345,'Interim Analysis'!$G:$G,$H345,'Interim Analysis'!$E:$E,$E345),
SUMIFS('Interim Analysis'!O:O,'Interim Analysis'!$B:$B,$B345,'Interim Analysis'!$C:$C,$C345,'Interim Analysis'!$F:$F,$F345,'Interim Analysis'!$G:$G,$H345,'Interim Analysis'!$D:$D,$D345)
*(INDEX('Dimensional Maps'!P$39:P$63,MATCH($E345,'Dimensional Maps'!$C$8:$C$32,0),1)
/SUMIFS('Dimensional Maps'!P$39:P$63, 'Dimensional Maps'!$B$8:$B$32,$D345)))),0),0)</f>
        <v>0.13776677324949199</v>
      </c>
      <c r="V345" s="115">
        <f>IFERROR(IF($G345 = "WholeBlg",IF(V$1&lt;2020, 0,
IF($H345="GWh",SUMIFS('Interim Analysis'!P:P,'Interim Analysis'!$B:$B,$B345,'Interim Analysis'!$C:$C,$C345,'Interim Analysis'!$F:$F,$F345,'Interim Analysis'!$G:$G,$H345,'Interim Analysis'!$E:$E,$E345),
SUMIFS('Interim Analysis'!P:P,'Interim Analysis'!$B:$B,$B345,'Interim Analysis'!$C:$C,$C345,'Interim Analysis'!$F:$F,$F345,'Interim Analysis'!$G:$G,$H345,'Interim Analysis'!$D:$D,$D345)
*(INDEX('Dimensional Maps'!Q$39:Q$63,MATCH($E345,'Dimensional Maps'!$C$8:$C$32,0),1)
/SUMIFS('Dimensional Maps'!Q$39:Q$63, 'Dimensional Maps'!$B$8:$B$32,$D345)))),0),0)</f>
        <v>0.15792792754262105</v>
      </c>
      <c r="W345" s="115">
        <f>IFERROR(IF($G345 = "WholeBlg",IF(W$1&lt;2020, 0,
IF($H345="GWh",SUMIFS('Interim Analysis'!Q:Q,'Interim Analysis'!$B:$B,$B345,'Interim Analysis'!$C:$C,$C345,'Interim Analysis'!$F:$F,$F345,'Interim Analysis'!$G:$G,$H345,'Interim Analysis'!$E:$E,$E345),
SUMIFS('Interim Analysis'!Q:Q,'Interim Analysis'!$B:$B,$B345,'Interim Analysis'!$C:$C,$C345,'Interim Analysis'!$F:$F,$F345,'Interim Analysis'!$G:$G,$H345,'Interim Analysis'!$D:$D,$D345)
*(INDEX('Dimensional Maps'!R$39:R$63,MATCH($E345,'Dimensional Maps'!$C$8:$C$32,0),1)
/SUMIFS('Dimensional Maps'!R$39:R$63, 'Dimensional Maps'!$B$8:$B$32,$D345)))),0),0)</f>
        <v>0.18191870821512515</v>
      </c>
    </row>
    <row r="346" spans="1:23" x14ac:dyDescent="0.25">
      <c r="A346" s="105" t="str">
        <f>Home!$C$20</f>
        <v>IOU Potential Program Savings ET</v>
      </c>
      <c r="B346" s="103" t="s">
        <v>238</v>
      </c>
      <c r="C346" s="103">
        <v>2</v>
      </c>
      <c r="D346" s="103" t="s">
        <v>47</v>
      </c>
      <c r="E346" s="103" t="s">
        <v>221</v>
      </c>
      <c r="F346" s="103" t="s">
        <v>167</v>
      </c>
      <c r="G346" s="103" t="s">
        <v>53</v>
      </c>
      <c r="H346" s="143" t="s">
        <v>18</v>
      </c>
      <c r="I346" s="115">
        <f>IFERROR(IF($G346 = "WholeBlg",IF(I$1&lt;2020, 0,
IF($H346="GWh",SUMIFS('Interim Analysis'!C:C,'Interim Analysis'!$B:$B,$B346,'Interim Analysis'!$C:$C,$C346,'Interim Analysis'!$F:$F,$F346,'Interim Analysis'!$G:$G,$H346,'Interim Analysis'!$E:$E,$E346),
SUMIFS('Interim Analysis'!C:C,'Interim Analysis'!$B:$B,$B346,'Interim Analysis'!$C:$C,$C346,'Interim Analysis'!$F:$F,$F346,'Interim Analysis'!$G:$G,$H346,'Interim Analysis'!$D:$D,$D346)
*(INDEX('Dimensional Maps'!D$39:D$63,MATCH($E346,'Dimensional Maps'!$C$8:$C$32,0),1)
/SUMIFS('Dimensional Maps'!D$39:D$63, 'Dimensional Maps'!$B$8:$B$32,$D346)))),0),0)</f>
        <v>0</v>
      </c>
      <c r="J346" s="115">
        <f>IFERROR(IF($G346 = "WholeBlg",IF(J$1&lt;2020, 0,
IF($H346="GWh",SUMIFS('Interim Analysis'!D:D,'Interim Analysis'!$B:$B,$B346,'Interim Analysis'!$C:$C,$C346,'Interim Analysis'!$F:$F,$F346,'Interim Analysis'!$G:$G,$H346,'Interim Analysis'!$E:$E,$E346),
SUMIFS('Interim Analysis'!D:D,'Interim Analysis'!$B:$B,$B346,'Interim Analysis'!$C:$C,$C346,'Interim Analysis'!$F:$F,$F346,'Interim Analysis'!$G:$G,$H346,'Interim Analysis'!$D:$D,$D346)
*(INDEX('Dimensional Maps'!E$39:E$63,MATCH($E346,'Dimensional Maps'!$C$8:$C$32,0),1)
/SUMIFS('Dimensional Maps'!E$39:E$63, 'Dimensional Maps'!$B$8:$B$32,$D346)))),0),0)</f>
        <v>0</v>
      </c>
      <c r="K346" s="115">
        <f>IFERROR(IF($G346 = "WholeBlg",IF(K$1&lt;2020, 0,
IF($H346="GWh",SUMIFS('Interim Analysis'!E:E,'Interim Analysis'!$B:$B,$B346,'Interim Analysis'!$C:$C,$C346,'Interim Analysis'!$F:$F,$F346,'Interim Analysis'!$G:$G,$H346,'Interim Analysis'!$E:$E,$E346),
SUMIFS('Interim Analysis'!E:E,'Interim Analysis'!$B:$B,$B346,'Interim Analysis'!$C:$C,$C346,'Interim Analysis'!$F:$F,$F346,'Interim Analysis'!$G:$G,$H346,'Interim Analysis'!$D:$D,$D346)
*(INDEX('Dimensional Maps'!F$39:F$63,MATCH($E346,'Dimensional Maps'!$C$8:$C$32,0),1)
/SUMIFS('Dimensional Maps'!F$39:F$63, 'Dimensional Maps'!$B$8:$B$32,$D346)))),0),0)</f>
        <v>0</v>
      </c>
      <c r="L346" s="115">
        <f>IFERROR(IF($G346 = "WholeBlg",IF(L$1&lt;2020, 0,
IF($H346="GWh",SUMIFS('Interim Analysis'!F:F,'Interim Analysis'!$B:$B,$B346,'Interim Analysis'!$C:$C,$C346,'Interim Analysis'!$F:$F,$F346,'Interim Analysis'!$G:$G,$H346,'Interim Analysis'!$E:$E,$E346),
SUMIFS('Interim Analysis'!F:F,'Interim Analysis'!$B:$B,$B346,'Interim Analysis'!$C:$C,$C346,'Interim Analysis'!$F:$F,$F346,'Interim Analysis'!$G:$G,$H346,'Interim Analysis'!$D:$D,$D346)
*(INDEX('Dimensional Maps'!G$39:G$63,MATCH($E346,'Dimensional Maps'!$C$8:$C$32,0),1)
/SUMIFS('Dimensional Maps'!G$39:G$63, 'Dimensional Maps'!$B$8:$B$32,$D346)))),0),0)</f>
        <v>0</v>
      </c>
      <c r="M346" s="115">
        <f>IFERROR(IF($G346 = "WholeBlg",IF(M$1&lt;2020, 0,
IF($H346="GWh",SUMIFS('Interim Analysis'!G:G,'Interim Analysis'!$B:$B,$B346,'Interim Analysis'!$C:$C,$C346,'Interim Analysis'!$F:$F,$F346,'Interim Analysis'!$G:$G,$H346,'Interim Analysis'!$E:$E,$E346),
SUMIFS('Interim Analysis'!G:G,'Interim Analysis'!$B:$B,$B346,'Interim Analysis'!$C:$C,$C346,'Interim Analysis'!$F:$F,$F346,'Interim Analysis'!$G:$G,$H346,'Interim Analysis'!$D:$D,$D346)
*(INDEX('Dimensional Maps'!H$39:H$63,MATCH($E346,'Dimensional Maps'!$C$8:$C$32,0),1)
/SUMIFS('Dimensional Maps'!H$39:H$63, 'Dimensional Maps'!$B$8:$B$32,$D346)))),0),0)</f>
        <v>0</v>
      </c>
      <c r="N346" s="115">
        <f>IFERROR(IF($G346 = "WholeBlg",IF(N$1&lt;2020, 0,
IF($H346="GWh",SUMIFS('Interim Analysis'!H:H,'Interim Analysis'!$B:$B,$B346,'Interim Analysis'!$C:$C,$C346,'Interim Analysis'!$F:$F,$F346,'Interim Analysis'!$G:$G,$H346,'Interim Analysis'!$E:$E,$E346),
SUMIFS('Interim Analysis'!H:H,'Interim Analysis'!$B:$B,$B346,'Interim Analysis'!$C:$C,$C346,'Interim Analysis'!$F:$F,$F346,'Interim Analysis'!$G:$G,$H346,'Interim Analysis'!$D:$D,$D346)
*(INDEX('Dimensional Maps'!I$39:I$63,MATCH($E346,'Dimensional Maps'!$C$8:$C$32,0),1)
/SUMIFS('Dimensional Maps'!I$39:I$63, 'Dimensional Maps'!$B$8:$B$32,$D346)))),0),0)</f>
        <v>0</v>
      </c>
      <c r="O346" s="115">
        <f>IFERROR(IF($G346 = "WholeBlg",IF(O$1&lt;2020, 0,
IF($H346="GWh",SUMIFS('Interim Analysis'!I:I,'Interim Analysis'!$B:$B,$B346,'Interim Analysis'!$C:$C,$C346,'Interim Analysis'!$F:$F,$F346,'Interim Analysis'!$G:$G,$H346,'Interim Analysis'!$E:$E,$E346),
SUMIFS('Interim Analysis'!I:I,'Interim Analysis'!$B:$B,$B346,'Interim Analysis'!$C:$C,$C346,'Interim Analysis'!$F:$F,$F346,'Interim Analysis'!$G:$G,$H346,'Interim Analysis'!$D:$D,$D346)
*(INDEX('Dimensional Maps'!J$39:J$63,MATCH($E346,'Dimensional Maps'!$C$8:$C$32,0),1)
/SUMIFS('Dimensional Maps'!J$39:J$63, 'Dimensional Maps'!$B$8:$B$32,$D346)))),0),0)</f>
        <v>0</v>
      </c>
      <c r="P346" s="115">
        <f>IFERROR(IF($G346 = "WholeBlg",IF(P$1&lt;2020, 0,
IF($H346="GWh",SUMIFS('Interim Analysis'!J:J,'Interim Analysis'!$B:$B,$B346,'Interim Analysis'!$C:$C,$C346,'Interim Analysis'!$F:$F,$F346,'Interim Analysis'!$G:$G,$H346,'Interim Analysis'!$E:$E,$E346),
SUMIFS('Interim Analysis'!J:J,'Interim Analysis'!$B:$B,$B346,'Interim Analysis'!$C:$C,$C346,'Interim Analysis'!$F:$F,$F346,'Interim Analysis'!$G:$G,$H346,'Interim Analysis'!$D:$D,$D346)
*(INDEX('Dimensional Maps'!K$39:K$63,MATCH($E346,'Dimensional Maps'!$C$8:$C$32,0),1)
/SUMIFS('Dimensional Maps'!K$39:K$63, 'Dimensional Maps'!$B$8:$B$32,$D346)))),0),0)</f>
        <v>0</v>
      </c>
      <c r="Q346" s="115">
        <f>IFERROR(IF($G346 = "WholeBlg",IF(Q$1&lt;2020, 0,
IF($H346="GWh",SUMIFS('Interim Analysis'!K:K,'Interim Analysis'!$B:$B,$B346,'Interim Analysis'!$C:$C,$C346,'Interim Analysis'!$F:$F,$F346,'Interim Analysis'!$G:$G,$H346,'Interim Analysis'!$E:$E,$E346),
SUMIFS('Interim Analysis'!K:K,'Interim Analysis'!$B:$B,$B346,'Interim Analysis'!$C:$C,$C346,'Interim Analysis'!$F:$F,$F346,'Interim Analysis'!$G:$G,$H346,'Interim Analysis'!$D:$D,$D346)
*(INDEX('Dimensional Maps'!L$39:L$63,MATCH($E346,'Dimensional Maps'!$C$8:$C$32,0),1)
/SUMIFS('Dimensional Maps'!L$39:L$63, 'Dimensional Maps'!$B$8:$B$32,$D346)))),0),0)</f>
        <v>0</v>
      </c>
      <c r="R346" s="115">
        <f>IFERROR(IF($G346 = "WholeBlg",IF(R$1&lt;2020, 0,
IF($H346="GWh",SUMIFS('Interim Analysis'!L:L,'Interim Analysis'!$B:$B,$B346,'Interim Analysis'!$C:$C,$C346,'Interim Analysis'!$F:$F,$F346,'Interim Analysis'!$G:$G,$H346,'Interim Analysis'!$E:$E,$E346),
SUMIFS('Interim Analysis'!L:L,'Interim Analysis'!$B:$B,$B346,'Interim Analysis'!$C:$C,$C346,'Interim Analysis'!$F:$F,$F346,'Interim Analysis'!$G:$G,$H346,'Interim Analysis'!$D:$D,$D346)
*(INDEX('Dimensional Maps'!M$39:M$63,MATCH($E346,'Dimensional Maps'!$C$8:$C$32,0),1)
/SUMIFS('Dimensional Maps'!M$39:M$63, 'Dimensional Maps'!$B$8:$B$32,$D346)))),0),0)</f>
        <v>0</v>
      </c>
      <c r="S346" s="115">
        <f>IFERROR(IF($G346 = "WholeBlg",IF(S$1&lt;2020, 0,
IF($H346="GWh",SUMIFS('Interim Analysis'!M:M,'Interim Analysis'!$B:$B,$B346,'Interim Analysis'!$C:$C,$C346,'Interim Analysis'!$F:$F,$F346,'Interim Analysis'!$G:$G,$H346,'Interim Analysis'!$E:$E,$E346),
SUMIFS('Interim Analysis'!M:M,'Interim Analysis'!$B:$B,$B346,'Interim Analysis'!$C:$C,$C346,'Interim Analysis'!$F:$F,$F346,'Interim Analysis'!$G:$G,$H346,'Interim Analysis'!$D:$D,$D346)
*(INDEX('Dimensional Maps'!N$39:N$63,MATCH($E346,'Dimensional Maps'!$C$8:$C$32,0),1)
/SUMIFS('Dimensional Maps'!N$39:N$63, 'Dimensional Maps'!$B$8:$B$32,$D346)))),0),0)</f>
        <v>0</v>
      </c>
      <c r="T346" s="115">
        <f>IFERROR(IF($G346 = "WholeBlg",IF(T$1&lt;2020, 0,
IF($H346="GWh",SUMIFS('Interim Analysis'!N:N,'Interim Analysis'!$B:$B,$B346,'Interim Analysis'!$C:$C,$C346,'Interim Analysis'!$F:$F,$F346,'Interim Analysis'!$G:$G,$H346,'Interim Analysis'!$E:$E,$E346),
SUMIFS('Interim Analysis'!N:N,'Interim Analysis'!$B:$B,$B346,'Interim Analysis'!$C:$C,$C346,'Interim Analysis'!$F:$F,$F346,'Interim Analysis'!$G:$G,$H346,'Interim Analysis'!$D:$D,$D346)
*(INDEX('Dimensional Maps'!O$39:O$63,MATCH($E346,'Dimensional Maps'!$C$8:$C$32,0),1)
/SUMIFS('Dimensional Maps'!O$39:O$63, 'Dimensional Maps'!$B$8:$B$32,$D346)))),0),0)</f>
        <v>0</v>
      </c>
      <c r="U346" s="115">
        <f>IFERROR(IF($G346 = "WholeBlg",IF(U$1&lt;2020, 0,
IF($H346="GWh",SUMIFS('Interim Analysis'!O:O,'Interim Analysis'!$B:$B,$B346,'Interim Analysis'!$C:$C,$C346,'Interim Analysis'!$F:$F,$F346,'Interim Analysis'!$G:$G,$H346,'Interim Analysis'!$E:$E,$E346),
SUMIFS('Interim Analysis'!O:O,'Interim Analysis'!$B:$B,$B346,'Interim Analysis'!$C:$C,$C346,'Interim Analysis'!$F:$F,$F346,'Interim Analysis'!$G:$G,$H346,'Interim Analysis'!$D:$D,$D346)
*(INDEX('Dimensional Maps'!P$39:P$63,MATCH($E346,'Dimensional Maps'!$C$8:$C$32,0),1)
/SUMIFS('Dimensional Maps'!P$39:P$63, 'Dimensional Maps'!$B$8:$B$32,$D346)))),0),0)</f>
        <v>0</v>
      </c>
      <c r="V346" s="115">
        <f>IFERROR(IF($G346 = "WholeBlg",IF(V$1&lt;2020, 0,
IF($H346="GWh",SUMIFS('Interim Analysis'!P:P,'Interim Analysis'!$B:$B,$B346,'Interim Analysis'!$C:$C,$C346,'Interim Analysis'!$F:$F,$F346,'Interim Analysis'!$G:$G,$H346,'Interim Analysis'!$E:$E,$E346),
SUMIFS('Interim Analysis'!P:P,'Interim Analysis'!$B:$B,$B346,'Interim Analysis'!$C:$C,$C346,'Interim Analysis'!$F:$F,$F346,'Interim Analysis'!$G:$G,$H346,'Interim Analysis'!$D:$D,$D346)
*(INDEX('Dimensional Maps'!Q$39:Q$63,MATCH($E346,'Dimensional Maps'!$C$8:$C$32,0),1)
/SUMIFS('Dimensional Maps'!Q$39:Q$63, 'Dimensional Maps'!$B$8:$B$32,$D346)))),0),0)</f>
        <v>0</v>
      </c>
      <c r="W346" s="115">
        <f>IFERROR(IF($G346 = "WholeBlg",IF(W$1&lt;2020, 0,
IF($H346="GWh",SUMIFS('Interim Analysis'!Q:Q,'Interim Analysis'!$B:$B,$B346,'Interim Analysis'!$C:$C,$C346,'Interim Analysis'!$F:$F,$F346,'Interim Analysis'!$G:$G,$H346,'Interim Analysis'!$E:$E,$E346),
SUMIFS('Interim Analysis'!Q:Q,'Interim Analysis'!$B:$B,$B346,'Interim Analysis'!$C:$C,$C346,'Interim Analysis'!$F:$F,$F346,'Interim Analysis'!$G:$G,$H346,'Interim Analysis'!$D:$D,$D346)
*(INDEX('Dimensional Maps'!R$39:R$63,MATCH($E346,'Dimensional Maps'!$C$8:$C$32,0),1)
/SUMIFS('Dimensional Maps'!R$39:R$63, 'Dimensional Maps'!$B$8:$B$32,$D346)))),0),0)</f>
        <v>0</v>
      </c>
    </row>
    <row r="347" spans="1:23" x14ac:dyDescent="0.25">
      <c r="A347" s="105" t="str">
        <f>Home!$C$20</f>
        <v>IOU Potential Program Savings ET</v>
      </c>
      <c r="B347" s="103" t="s">
        <v>238</v>
      </c>
      <c r="C347" s="103">
        <v>2</v>
      </c>
      <c r="D347" s="103" t="s">
        <v>47</v>
      </c>
      <c r="E347" s="103" t="s">
        <v>221</v>
      </c>
      <c r="F347" s="103" t="s">
        <v>186</v>
      </c>
      <c r="G347" s="103" t="s">
        <v>53</v>
      </c>
      <c r="H347" s="143" t="s">
        <v>18</v>
      </c>
      <c r="I347" s="115">
        <f>IFERROR(IF($G347 = "WholeBlg",IF(I$1&lt;2020, 0,
IF($H347="GWh",SUMIFS('Interim Analysis'!C:C,'Interim Analysis'!$B:$B,$B347,'Interim Analysis'!$C:$C,$C347,'Interim Analysis'!$F:$F,$F347,'Interim Analysis'!$G:$G,$H347,'Interim Analysis'!$E:$E,$E347),
SUMIFS('Interim Analysis'!C:C,'Interim Analysis'!$B:$B,$B347,'Interim Analysis'!$C:$C,$C347,'Interim Analysis'!$F:$F,$F347,'Interim Analysis'!$G:$G,$H347,'Interim Analysis'!$D:$D,$D347)
*(INDEX('Dimensional Maps'!D$39:D$63,MATCH($E347,'Dimensional Maps'!$C$8:$C$32,0),1)
/SUMIFS('Dimensional Maps'!D$39:D$63, 'Dimensional Maps'!$B$8:$B$32,$D347)))),0),0)</f>
        <v>0</v>
      </c>
      <c r="J347" s="115">
        <f>IFERROR(IF($G347 = "WholeBlg",IF(J$1&lt;2020, 0,
IF($H347="GWh",SUMIFS('Interim Analysis'!D:D,'Interim Analysis'!$B:$B,$B347,'Interim Analysis'!$C:$C,$C347,'Interim Analysis'!$F:$F,$F347,'Interim Analysis'!$G:$G,$H347,'Interim Analysis'!$E:$E,$E347),
SUMIFS('Interim Analysis'!D:D,'Interim Analysis'!$B:$B,$B347,'Interim Analysis'!$C:$C,$C347,'Interim Analysis'!$F:$F,$F347,'Interim Analysis'!$G:$G,$H347,'Interim Analysis'!$D:$D,$D347)
*(INDEX('Dimensional Maps'!E$39:E$63,MATCH($E347,'Dimensional Maps'!$C$8:$C$32,0),1)
/SUMIFS('Dimensional Maps'!E$39:E$63, 'Dimensional Maps'!$B$8:$B$32,$D347)))),0),0)</f>
        <v>0</v>
      </c>
      <c r="K347" s="115">
        <f>IFERROR(IF($G347 = "WholeBlg",IF(K$1&lt;2020, 0,
IF($H347="GWh",SUMIFS('Interim Analysis'!E:E,'Interim Analysis'!$B:$B,$B347,'Interim Analysis'!$C:$C,$C347,'Interim Analysis'!$F:$F,$F347,'Interim Analysis'!$G:$G,$H347,'Interim Analysis'!$E:$E,$E347),
SUMIFS('Interim Analysis'!E:E,'Interim Analysis'!$B:$B,$B347,'Interim Analysis'!$C:$C,$C347,'Interim Analysis'!$F:$F,$F347,'Interim Analysis'!$G:$G,$H347,'Interim Analysis'!$D:$D,$D347)
*(INDEX('Dimensional Maps'!F$39:F$63,MATCH($E347,'Dimensional Maps'!$C$8:$C$32,0),1)
/SUMIFS('Dimensional Maps'!F$39:F$63, 'Dimensional Maps'!$B$8:$B$32,$D347)))),0),0)</f>
        <v>0</v>
      </c>
      <c r="L347" s="115">
        <f>IFERROR(IF($G347 = "WholeBlg",IF(L$1&lt;2020, 0,
IF($H347="GWh",SUMIFS('Interim Analysis'!F:F,'Interim Analysis'!$B:$B,$B347,'Interim Analysis'!$C:$C,$C347,'Interim Analysis'!$F:$F,$F347,'Interim Analysis'!$G:$G,$H347,'Interim Analysis'!$E:$E,$E347),
SUMIFS('Interim Analysis'!F:F,'Interim Analysis'!$B:$B,$B347,'Interim Analysis'!$C:$C,$C347,'Interim Analysis'!$F:$F,$F347,'Interim Analysis'!$G:$G,$H347,'Interim Analysis'!$D:$D,$D347)
*(INDEX('Dimensional Maps'!G$39:G$63,MATCH($E347,'Dimensional Maps'!$C$8:$C$32,0),1)
/SUMIFS('Dimensional Maps'!G$39:G$63, 'Dimensional Maps'!$B$8:$B$32,$D347)))),0),0)</f>
        <v>0</v>
      </c>
      <c r="M347" s="115">
        <f>IFERROR(IF($G347 = "WholeBlg",IF(M$1&lt;2020, 0,
IF($H347="GWh",SUMIFS('Interim Analysis'!G:G,'Interim Analysis'!$B:$B,$B347,'Interim Analysis'!$C:$C,$C347,'Interim Analysis'!$F:$F,$F347,'Interim Analysis'!$G:$G,$H347,'Interim Analysis'!$E:$E,$E347),
SUMIFS('Interim Analysis'!G:G,'Interim Analysis'!$B:$B,$B347,'Interim Analysis'!$C:$C,$C347,'Interim Analysis'!$F:$F,$F347,'Interim Analysis'!$G:$G,$H347,'Interim Analysis'!$D:$D,$D347)
*(INDEX('Dimensional Maps'!H$39:H$63,MATCH($E347,'Dimensional Maps'!$C$8:$C$32,0),1)
/SUMIFS('Dimensional Maps'!H$39:H$63, 'Dimensional Maps'!$B$8:$B$32,$D347)))),0),0)</f>
        <v>0</v>
      </c>
      <c r="N347" s="115">
        <f>IFERROR(IF($G347 = "WholeBlg",IF(N$1&lt;2020, 0,
IF($H347="GWh",SUMIFS('Interim Analysis'!H:H,'Interim Analysis'!$B:$B,$B347,'Interim Analysis'!$C:$C,$C347,'Interim Analysis'!$F:$F,$F347,'Interim Analysis'!$G:$G,$H347,'Interim Analysis'!$E:$E,$E347),
SUMIFS('Interim Analysis'!H:H,'Interim Analysis'!$B:$B,$B347,'Interim Analysis'!$C:$C,$C347,'Interim Analysis'!$F:$F,$F347,'Interim Analysis'!$G:$G,$H347,'Interim Analysis'!$D:$D,$D347)
*(INDEX('Dimensional Maps'!I$39:I$63,MATCH($E347,'Dimensional Maps'!$C$8:$C$32,0),1)
/SUMIFS('Dimensional Maps'!I$39:I$63, 'Dimensional Maps'!$B$8:$B$32,$D347)))),0),0)</f>
        <v>0</v>
      </c>
      <c r="O347" s="115">
        <f>IFERROR(IF($G347 = "WholeBlg",IF(O$1&lt;2020, 0,
IF($H347="GWh",SUMIFS('Interim Analysis'!I:I,'Interim Analysis'!$B:$B,$B347,'Interim Analysis'!$C:$C,$C347,'Interim Analysis'!$F:$F,$F347,'Interim Analysis'!$G:$G,$H347,'Interim Analysis'!$E:$E,$E347),
SUMIFS('Interim Analysis'!I:I,'Interim Analysis'!$B:$B,$B347,'Interim Analysis'!$C:$C,$C347,'Interim Analysis'!$F:$F,$F347,'Interim Analysis'!$G:$G,$H347,'Interim Analysis'!$D:$D,$D347)
*(INDEX('Dimensional Maps'!J$39:J$63,MATCH($E347,'Dimensional Maps'!$C$8:$C$32,0),1)
/SUMIFS('Dimensional Maps'!J$39:J$63, 'Dimensional Maps'!$B$8:$B$32,$D347)))),0),0)</f>
        <v>0</v>
      </c>
      <c r="P347" s="115">
        <f>IFERROR(IF($G347 = "WholeBlg",IF(P$1&lt;2020, 0,
IF($H347="GWh",SUMIFS('Interim Analysis'!J:J,'Interim Analysis'!$B:$B,$B347,'Interim Analysis'!$C:$C,$C347,'Interim Analysis'!$F:$F,$F347,'Interim Analysis'!$G:$G,$H347,'Interim Analysis'!$E:$E,$E347),
SUMIFS('Interim Analysis'!J:J,'Interim Analysis'!$B:$B,$B347,'Interim Analysis'!$C:$C,$C347,'Interim Analysis'!$F:$F,$F347,'Interim Analysis'!$G:$G,$H347,'Interim Analysis'!$D:$D,$D347)
*(INDEX('Dimensional Maps'!K$39:K$63,MATCH($E347,'Dimensional Maps'!$C$8:$C$32,0),1)
/SUMIFS('Dimensional Maps'!K$39:K$63, 'Dimensional Maps'!$B$8:$B$32,$D347)))),0),0)</f>
        <v>0</v>
      </c>
      <c r="Q347" s="115">
        <f>IFERROR(IF($G347 = "WholeBlg",IF(Q$1&lt;2020, 0,
IF($H347="GWh",SUMIFS('Interim Analysis'!K:K,'Interim Analysis'!$B:$B,$B347,'Interim Analysis'!$C:$C,$C347,'Interim Analysis'!$F:$F,$F347,'Interim Analysis'!$G:$G,$H347,'Interim Analysis'!$E:$E,$E347),
SUMIFS('Interim Analysis'!K:K,'Interim Analysis'!$B:$B,$B347,'Interim Analysis'!$C:$C,$C347,'Interim Analysis'!$F:$F,$F347,'Interim Analysis'!$G:$G,$H347,'Interim Analysis'!$D:$D,$D347)
*(INDEX('Dimensional Maps'!L$39:L$63,MATCH($E347,'Dimensional Maps'!$C$8:$C$32,0),1)
/SUMIFS('Dimensional Maps'!L$39:L$63, 'Dimensional Maps'!$B$8:$B$32,$D347)))),0),0)</f>
        <v>0</v>
      </c>
      <c r="R347" s="115">
        <f>IFERROR(IF($G347 = "WholeBlg",IF(R$1&lt;2020, 0,
IF($H347="GWh",SUMIFS('Interim Analysis'!L:L,'Interim Analysis'!$B:$B,$B347,'Interim Analysis'!$C:$C,$C347,'Interim Analysis'!$F:$F,$F347,'Interim Analysis'!$G:$G,$H347,'Interim Analysis'!$E:$E,$E347),
SUMIFS('Interim Analysis'!L:L,'Interim Analysis'!$B:$B,$B347,'Interim Analysis'!$C:$C,$C347,'Interim Analysis'!$F:$F,$F347,'Interim Analysis'!$G:$G,$H347,'Interim Analysis'!$D:$D,$D347)
*(INDEX('Dimensional Maps'!M$39:M$63,MATCH($E347,'Dimensional Maps'!$C$8:$C$32,0),1)
/SUMIFS('Dimensional Maps'!M$39:M$63, 'Dimensional Maps'!$B$8:$B$32,$D347)))),0),0)</f>
        <v>0</v>
      </c>
      <c r="S347" s="115">
        <f>IFERROR(IF($G347 = "WholeBlg",IF(S$1&lt;2020, 0,
IF($H347="GWh",SUMIFS('Interim Analysis'!M:M,'Interim Analysis'!$B:$B,$B347,'Interim Analysis'!$C:$C,$C347,'Interim Analysis'!$F:$F,$F347,'Interim Analysis'!$G:$G,$H347,'Interim Analysis'!$E:$E,$E347),
SUMIFS('Interim Analysis'!M:M,'Interim Analysis'!$B:$B,$B347,'Interim Analysis'!$C:$C,$C347,'Interim Analysis'!$F:$F,$F347,'Interim Analysis'!$G:$G,$H347,'Interim Analysis'!$D:$D,$D347)
*(INDEX('Dimensional Maps'!N$39:N$63,MATCH($E347,'Dimensional Maps'!$C$8:$C$32,0),1)
/SUMIFS('Dimensional Maps'!N$39:N$63, 'Dimensional Maps'!$B$8:$B$32,$D347)))),0),0)</f>
        <v>0</v>
      </c>
      <c r="T347" s="115">
        <f>IFERROR(IF($G347 = "WholeBlg",IF(T$1&lt;2020, 0,
IF($H347="GWh",SUMIFS('Interim Analysis'!N:N,'Interim Analysis'!$B:$B,$B347,'Interim Analysis'!$C:$C,$C347,'Interim Analysis'!$F:$F,$F347,'Interim Analysis'!$G:$G,$H347,'Interim Analysis'!$E:$E,$E347),
SUMIFS('Interim Analysis'!N:N,'Interim Analysis'!$B:$B,$B347,'Interim Analysis'!$C:$C,$C347,'Interim Analysis'!$F:$F,$F347,'Interim Analysis'!$G:$G,$H347,'Interim Analysis'!$D:$D,$D347)
*(INDEX('Dimensional Maps'!O$39:O$63,MATCH($E347,'Dimensional Maps'!$C$8:$C$32,0),1)
/SUMIFS('Dimensional Maps'!O$39:O$63, 'Dimensional Maps'!$B$8:$B$32,$D347)))),0),0)</f>
        <v>0</v>
      </c>
      <c r="U347" s="115">
        <f>IFERROR(IF($G347 = "WholeBlg",IF(U$1&lt;2020, 0,
IF($H347="GWh",SUMIFS('Interim Analysis'!O:O,'Interim Analysis'!$B:$B,$B347,'Interim Analysis'!$C:$C,$C347,'Interim Analysis'!$F:$F,$F347,'Interim Analysis'!$G:$G,$H347,'Interim Analysis'!$E:$E,$E347),
SUMIFS('Interim Analysis'!O:O,'Interim Analysis'!$B:$B,$B347,'Interim Analysis'!$C:$C,$C347,'Interim Analysis'!$F:$F,$F347,'Interim Analysis'!$G:$G,$H347,'Interim Analysis'!$D:$D,$D347)
*(INDEX('Dimensional Maps'!P$39:P$63,MATCH($E347,'Dimensional Maps'!$C$8:$C$32,0),1)
/SUMIFS('Dimensional Maps'!P$39:P$63, 'Dimensional Maps'!$B$8:$B$32,$D347)))),0),0)</f>
        <v>0</v>
      </c>
      <c r="V347" s="115">
        <f>IFERROR(IF($G347 = "WholeBlg",IF(V$1&lt;2020, 0,
IF($H347="GWh",SUMIFS('Interim Analysis'!P:P,'Interim Analysis'!$B:$B,$B347,'Interim Analysis'!$C:$C,$C347,'Interim Analysis'!$F:$F,$F347,'Interim Analysis'!$G:$G,$H347,'Interim Analysis'!$E:$E,$E347),
SUMIFS('Interim Analysis'!P:P,'Interim Analysis'!$B:$B,$B347,'Interim Analysis'!$C:$C,$C347,'Interim Analysis'!$F:$F,$F347,'Interim Analysis'!$G:$G,$H347,'Interim Analysis'!$D:$D,$D347)
*(INDEX('Dimensional Maps'!Q$39:Q$63,MATCH($E347,'Dimensional Maps'!$C$8:$C$32,0),1)
/SUMIFS('Dimensional Maps'!Q$39:Q$63, 'Dimensional Maps'!$B$8:$B$32,$D347)))),0),0)</f>
        <v>0</v>
      </c>
      <c r="W347" s="115">
        <f>IFERROR(IF($G347 = "WholeBlg",IF(W$1&lt;2020, 0,
IF($H347="GWh",SUMIFS('Interim Analysis'!Q:Q,'Interim Analysis'!$B:$B,$B347,'Interim Analysis'!$C:$C,$C347,'Interim Analysis'!$F:$F,$F347,'Interim Analysis'!$G:$G,$H347,'Interim Analysis'!$E:$E,$E347),
SUMIFS('Interim Analysis'!Q:Q,'Interim Analysis'!$B:$B,$B347,'Interim Analysis'!$C:$C,$C347,'Interim Analysis'!$F:$F,$F347,'Interim Analysis'!$G:$G,$H347,'Interim Analysis'!$D:$D,$D347)
*(INDEX('Dimensional Maps'!R$39:R$63,MATCH($E347,'Dimensional Maps'!$C$8:$C$32,0),1)
/SUMIFS('Dimensional Maps'!R$39:R$63, 'Dimensional Maps'!$B$8:$B$32,$D347)))),0),0)</f>
        <v>0</v>
      </c>
    </row>
    <row r="348" spans="1:23" x14ac:dyDescent="0.25">
      <c r="A348" s="105" t="str">
        <f>Home!$C$20</f>
        <v>IOU Potential Program Savings ET</v>
      </c>
      <c r="B348" s="103" t="s">
        <v>238</v>
      </c>
      <c r="C348" s="103">
        <v>2</v>
      </c>
      <c r="D348" s="103" t="s">
        <v>47</v>
      </c>
      <c r="E348" s="103" t="s">
        <v>221</v>
      </c>
      <c r="F348" s="103" t="s">
        <v>167</v>
      </c>
      <c r="G348" s="103" t="s">
        <v>53</v>
      </c>
      <c r="H348" s="143" t="s">
        <v>20</v>
      </c>
      <c r="I348" s="115">
        <f>IFERROR(IF($G348 = "WholeBlg",IF(I$1&lt;2020, 0,
IF($H348="GWh",SUMIFS('Interim Analysis'!C:C,'Interim Analysis'!$B:$B,$B348,'Interim Analysis'!$C:$C,$C348,'Interim Analysis'!$F:$F,$F348,'Interim Analysis'!$G:$G,$H348,'Interim Analysis'!$E:$E,$E348),
SUMIFS('Interim Analysis'!C:C,'Interim Analysis'!$B:$B,$B348,'Interim Analysis'!$C:$C,$C348,'Interim Analysis'!$F:$F,$F348,'Interim Analysis'!$G:$G,$H348,'Interim Analysis'!$D:$D,$D348)
*(INDEX('Dimensional Maps'!D$39:D$63,MATCH($E348,'Dimensional Maps'!$C$8:$C$32,0),1)
/SUMIFS('Dimensional Maps'!D$39:D$63, 'Dimensional Maps'!$B$8:$B$32,$D348)))),0),0)</f>
        <v>0</v>
      </c>
      <c r="J348" s="115">
        <f>IFERROR(IF($G348 = "WholeBlg",IF(J$1&lt;2020, 0,
IF($H348="GWh",SUMIFS('Interim Analysis'!D:D,'Interim Analysis'!$B:$B,$B348,'Interim Analysis'!$C:$C,$C348,'Interim Analysis'!$F:$F,$F348,'Interim Analysis'!$G:$G,$H348,'Interim Analysis'!$E:$E,$E348),
SUMIFS('Interim Analysis'!D:D,'Interim Analysis'!$B:$B,$B348,'Interim Analysis'!$C:$C,$C348,'Interim Analysis'!$F:$F,$F348,'Interim Analysis'!$G:$G,$H348,'Interim Analysis'!$D:$D,$D348)
*(INDEX('Dimensional Maps'!E$39:E$63,MATCH($E348,'Dimensional Maps'!$C$8:$C$32,0),1)
/SUMIFS('Dimensional Maps'!E$39:E$63, 'Dimensional Maps'!$B$8:$B$32,$D348)))),0),0)</f>
        <v>0</v>
      </c>
      <c r="K348" s="115">
        <f>IFERROR(IF($G348 = "WholeBlg",IF(K$1&lt;2020, 0,
IF($H348="GWh",SUMIFS('Interim Analysis'!E:E,'Interim Analysis'!$B:$B,$B348,'Interim Analysis'!$C:$C,$C348,'Interim Analysis'!$F:$F,$F348,'Interim Analysis'!$G:$G,$H348,'Interim Analysis'!$E:$E,$E348),
SUMIFS('Interim Analysis'!E:E,'Interim Analysis'!$B:$B,$B348,'Interim Analysis'!$C:$C,$C348,'Interim Analysis'!$F:$F,$F348,'Interim Analysis'!$G:$G,$H348,'Interim Analysis'!$D:$D,$D348)
*(INDEX('Dimensional Maps'!F$39:F$63,MATCH($E348,'Dimensional Maps'!$C$8:$C$32,0),1)
/SUMIFS('Dimensional Maps'!F$39:F$63, 'Dimensional Maps'!$B$8:$B$32,$D348)))),0),0)</f>
        <v>0</v>
      </c>
      <c r="L348" s="115">
        <f>IFERROR(IF($G348 = "WholeBlg",IF(L$1&lt;2020, 0,
IF($H348="GWh",SUMIFS('Interim Analysis'!F:F,'Interim Analysis'!$B:$B,$B348,'Interim Analysis'!$C:$C,$C348,'Interim Analysis'!$F:$F,$F348,'Interim Analysis'!$G:$G,$H348,'Interim Analysis'!$E:$E,$E348),
SUMIFS('Interim Analysis'!F:F,'Interim Analysis'!$B:$B,$B348,'Interim Analysis'!$C:$C,$C348,'Interim Analysis'!$F:$F,$F348,'Interim Analysis'!$G:$G,$H348,'Interim Analysis'!$D:$D,$D348)
*(INDEX('Dimensional Maps'!G$39:G$63,MATCH($E348,'Dimensional Maps'!$C$8:$C$32,0),1)
/SUMIFS('Dimensional Maps'!G$39:G$63, 'Dimensional Maps'!$B$8:$B$32,$D348)))),0),0)</f>
        <v>0</v>
      </c>
      <c r="M348" s="115">
        <f>IFERROR(IF($G348 = "WholeBlg",IF(M$1&lt;2020, 0,
IF($H348="GWh",SUMIFS('Interim Analysis'!G:G,'Interim Analysis'!$B:$B,$B348,'Interim Analysis'!$C:$C,$C348,'Interim Analysis'!$F:$F,$F348,'Interim Analysis'!$G:$G,$H348,'Interim Analysis'!$E:$E,$E348),
SUMIFS('Interim Analysis'!G:G,'Interim Analysis'!$B:$B,$B348,'Interim Analysis'!$C:$C,$C348,'Interim Analysis'!$F:$F,$F348,'Interim Analysis'!$G:$G,$H348,'Interim Analysis'!$D:$D,$D348)
*(INDEX('Dimensional Maps'!H$39:H$63,MATCH($E348,'Dimensional Maps'!$C$8:$C$32,0),1)
/SUMIFS('Dimensional Maps'!H$39:H$63, 'Dimensional Maps'!$B$8:$B$32,$D348)))),0),0)</f>
        <v>0</v>
      </c>
      <c r="N348" s="115">
        <f>IFERROR(IF($G348 = "WholeBlg",IF(N$1&lt;2020, 0,
IF($H348="GWh",SUMIFS('Interim Analysis'!H:H,'Interim Analysis'!$B:$B,$B348,'Interim Analysis'!$C:$C,$C348,'Interim Analysis'!$F:$F,$F348,'Interim Analysis'!$G:$G,$H348,'Interim Analysis'!$E:$E,$E348),
SUMIFS('Interim Analysis'!H:H,'Interim Analysis'!$B:$B,$B348,'Interim Analysis'!$C:$C,$C348,'Interim Analysis'!$F:$F,$F348,'Interim Analysis'!$G:$G,$H348,'Interim Analysis'!$D:$D,$D348)
*(INDEX('Dimensional Maps'!I$39:I$63,MATCH($E348,'Dimensional Maps'!$C$8:$C$32,0),1)
/SUMIFS('Dimensional Maps'!I$39:I$63, 'Dimensional Maps'!$B$8:$B$32,$D348)))),0),0)</f>
        <v>5.8505809336427753E-3</v>
      </c>
      <c r="O348" s="115">
        <f>IFERROR(IF($G348 = "WholeBlg",IF(O$1&lt;2020, 0,
IF($H348="GWh",SUMIFS('Interim Analysis'!I:I,'Interim Analysis'!$B:$B,$B348,'Interim Analysis'!$C:$C,$C348,'Interim Analysis'!$F:$F,$F348,'Interim Analysis'!$G:$G,$H348,'Interim Analysis'!$E:$E,$E348),
SUMIFS('Interim Analysis'!I:I,'Interim Analysis'!$B:$B,$B348,'Interim Analysis'!$C:$C,$C348,'Interim Analysis'!$F:$F,$F348,'Interim Analysis'!$G:$G,$H348,'Interim Analysis'!$D:$D,$D348)
*(INDEX('Dimensional Maps'!J$39:J$63,MATCH($E348,'Dimensional Maps'!$C$8:$C$32,0),1)
/SUMIFS('Dimensional Maps'!J$39:J$63, 'Dimensional Maps'!$B$8:$B$32,$D348)))),0),0)</f>
        <v>1.1441816799866117E-2</v>
      </c>
      <c r="P348" s="115">
        <f>IFERROR(IF($G348 = "WholeBlg",IF(P$1&lt;2020, 0,
IF($H348="GWh",SUMIFS('Interim Analysis'!J:J,'Interim Analysis'!$B:$B,$B348,'Interim Analysis'!$C:$C,$C348,'Interim Analysis'!$F:$F,$F348,'Interim Analysis'!$G:$G,$H348,'Interim Analysis'!$E:$E,$E348),
SUMIFS('Interim Analysis'!J:J,'Interim Analysis'!$B:$B,$B348,'Interim Analysis'!$C:$C,$C348,'Interim Analysis'!$F:$F,$F348,'Interim Analysis'!$G:$G,$H348,'Interim Analysis'!$D:$D,$D348)
*(INDEX('Dimensional Maps'!K$39:K$63,MATCH($E348,'Dimensional Maps'!$C$8:$C$32,0),1)
/SUMIFS('Dimensional Maps'!K$39:K$63, 'Dimensional Maps'!$B$8:$B$32,$D348)))),0),0)</f>
        <v>1.6824744693558158E-2</v>
      </c>
      <c r="Q348" s="115">
        <f>IFERROR(IF($G348 = "WholeBlg",IF(Q$1&lt;2020, 0,
IF($H348="GWh",SUMIFS('Interim Analysis'!K:K,'Interim Analysis'!$B:$B,$B348,'Interim Analysis'!$C:$C,$C348,'Interim Analysis'!$F:$F,$F348,'Interim Analysis'!$G:$G,$H348,'Interim Analysis'!$E:$E,$E348),
SUMIFS('Interim Analysis'!K:K,'Interim Analysis'!$B:$B,$B348,'Interim Analysis'!$C:$C,$C348,'Interim Analysis'!$F:$F,$F348,'Interim Analysis'!$G:$G,$H348,'Interim Analysis'!$D:$D,$D348)
*(INDEX('Dimensional Maps'!L$39:L$63,MATCH($E348,'Dimensional Maps'!$C$8:$C$32,0),1)
/SUMIFS('Dimensional Maps'!L$39:L$63, 'Dimensional Maps'!$B$8:$B$32,$D348)))),0),0)</f>
        <v>2.202214204857162E-2</v>
      </c>
      <c r="R348" s="115">
        <f>IFERROR(IF($G348 = "WholeBlg",IF(R$1&lt;2020, 0,
IF($H348="GWh",SUMIFS('Interim Analysis'!L:L,'Interim Analysis'!$B:$B,$B348,'Interim Analysis'!$C:$C,$C348,'Interim Analysis'!$F:$F,$F348,'Interim Analysis'!$G:$G,$H348,'Interim Analysis'!$E:$E,$E348),
SUMIFS('Interim Analysis'!L:L,'Interim Analysis'!$B:$B,$B348,'Interim Analysis'!$C:$C,$C348,'Interim Analysis'!$F:$F,$F348,'Interim Analysis'!$G:$G,$H348,'Interim Analysis'!$D:$D,$D348)
*(INDEX('Dimensional Maps'!M$39:M$63,MATCH($E348,'Dimensional Maps'!$C$8:$C$32,0),1)
/SUMIFS('Dimensional Maps'!M$39:M$63, 'Dimensional Maps'!$B$8:$B$32,$D348)))),0),0)</f>
        <v>2.7019066793950188E-2</v>
      </c>
      <c r="S348" s="115">
        <f>IFERROR(IF($G348 = "WholeBlg",IF(S$1&lt;2020, 0,
IF($H348="GWh",SUMIFS('Interim Analysis'!M:M,'Interim Analysis'!$B:$B,$B348,'Interim Analysis'!$C:$C,$C348,'Interim Analysis'!$F:$F,$F348,'Interim Analysis'!$G:$G,$H348,'Interim Analysis'!$E:$E,$E348),
SUMIFS('Interim Analysis'!M:M,'Interim Analysis'!$B:$B,$B348,'Interim Analysis'!$C:$C,$C348,'Interim Analysis'!$F:$F,$F348,'Interim Analysis'!$G:$G,$H348,'Interim Analysis'!$D:$D,$D348)
*(INDEX('Dimensional Maps'!N$39:N$63,MATCH($E348,'Dimensional Maps'!$C$8:$C$32,0),1)
/SUMIFS('Dimensional Maps'!N$39:N$63, 'Dimensional Maps'!$B$8:$B$32,$D348)))),0),0)</f>
        <v>3.1918034330604764E-2</v>
      </c>
      <c r="T348" s="115">
        <f>IFERROR(IF($G348 = "WholeBlg",IF(T$1&lt;2020, 0,
IF($H348="GWh",SUMIFS('Interim Analysis'!N:N,'Interim Analysis'!$B:$B,$B348,'Interim Analysis'!$C:$C,$C348,'Interim Analysis'!$F:$F,$F348,'Interim Analysis'!$G:$G,$H348,'Interim Analysis'!$E:$E,$E348),
SUMIFS('Interim Analysis'!N:N,'Interim Analysis'!$B:$B,$B348,'Interim Analysis'!$C:$C,$C348,'Interim Analysis'!$F:$F,$F348,'Interim Analysis'!$G:$G,$H348,'Interim Analysis'!$D:$D,$D348)
*(INDEX('Dimensional Maps'!O$39:O$63,MATCH($E348,'Dimensional Maps'!$C$8:$C$32,0),1)
/SUMIFS('Dimensional Maps'!O$39:O$63, 'Dimensional Maps'!$B$8:$B$32,$D348)))),0),0)</f>
        <v>3.6608294730788117E-2</v>
      </c>
      <c r="U348" s="115">
        <f>IFERROR(IF($G348 = "WholeBlg",IF(U$1&lt;2020, 0,
IF($H348="GWh",SUMIFS('Interim Analysis'!O:O,'Interim Analysis'!$B:$B,$B348,'Interim Analysis'!$C:$C,$C348,'Interim Analysis'!$F:$F,$F348,'Interim Analysis'!$G:$G,$H348,'Interim Analysis'!$E:$E,$E348),
SUMIFS('Interim Analysis'!O:O,'Interim Analysis'!$B:$B,$B348,'Interim Analysis'!$C:$C,$C348,'Interim Analysis'!$F:$F,$F348,'Interim Analysis'!$G:$G,$H348,'Interim Analysis'!$D:$D,$D348)
*(INDEX('Dimensional Maps'!P$39:P$63,MATCH($E348,'Dimensional Maps'!$C$8:$C$32,0),1)
/SUMIFS('Dimensional Maps'!P$39:P$63, 'Dimensional Maps'!$B$8:$B$32,$D348)))),0),0)</f>
        <v>4.1221067446960587E-2</v>
      </c>
      <c r="V348" s="115">
        <f>IFERROR(IF($G348 = "WholeBlg",IF(V$1&lt;2020, 0,
IF($H348="GWh",SUMIFS('Interim Analysis'!P:P,'Interim Analysis'!$B:$B,$B348,'Interim Analysis'!$C:$C,$C348,'Interim Analysis'!$F:$F,$F348,'Interim Analysis'!$G:$G,$H348,'Interim Analysis'!$E:$E,$E348),
SUMIFS('Interim Analysis'!P:P,'Interim Analysis'!$B:$B,$B348,'Interim Analysis'!$C:$C,$C348,'Interim Analysis'!$F:$F,$F348,'Interim Analysis'!$G:$G,$H348,'Interim Analysis'!$D:$D,$D348)
*(INDEX('Dimensional Maps'!Q$39:Q$63,MATCH($E348,'Dimensional Maps'!$C$8:$C$32,0),1)
/SUMIFS('Dimensional Maps'!Q$39:Q$63, 'Dimensional Maps'!$B$8:$B$32,$D348)))),0),0)</f>
        <v>4.5729228171813782E-2</v>
      </c>
      <c r="W348" s="115">
        <f>IFERROR(IF($G348 = "WholeBlg",IF(W$1&lt;2020, 0,
IF($H348="GWh",SUMIFS('Interim Analysis'!Q:Q,'Interim Analysis'!$B:$B,$B348,'Interim Analysis'!$C:$C,$C348,'Interim Analysis'!$F:$F,$F348,'Interim Analysis'!$G:$G,$H348,'Interim Analysis'!$E:$E,$E348),
SUMIFS('Interim Analysis'!Q:Q,'Interim Analysis'!$B:$B,$B348,'Interim Analysis'!$C:$C,$C348,'Interim Analysis'!$F:$F,$F348,'Interim Analysis'!$G:$G,$H348,'Interim Analysis'!$D:$D,$D348)
*(INDEX('Dimensional Maps'!R$39:R$63,MATCH($E348,'Dimensional Maps'!$C$8:$C$32,0),1)
/SUMIFS('Dimensional Maps'!R$39:R$63, 'Dimensional Maps'!$B$8:$B$32,$D348)))),0),0)</f>
        <v>5.0221927318301565E-2</v>
      </c>
    </row>
    <row r="349" spans="1:23" x14ac:dyDescent="0.25">
      <c r="A349" s="105" t="str">
        <f>Home!$C$20</f>
        <v>IOU Potential Program Savings ET</v>
      </c>
      <c r="B349" s="103" t="s">
        <v>238</v>
      </c>
      <c r="C349" s="103">
        <v>2</v>
      </c>
      <c r="D349" s="103" t="s">
        <v>47</v>
      </c>
      <c r="E349" s="103" t="s">
        <v>221</v>
      </c>
      <c r="F349" s="103" t="s">
        <v>186</v>
      </c>
      <c r="G349" s="103" t="s">
        <v>53</v>
      </c>
      <c r="H349" s="143" t="s">
        <v>20</v>
      </c>
      <c r="I349" s="115">
        <f>IFERROR(IF($G349 = "WholeBlg",IF(I$1&lt;2020, 0,
IF($H349="GWh",SUMIFS('Interim Analysis'!C:C,'Interim Analysis'!$B:$B,$B349,'Interim Analysis'!$C:$C,$C349,'Interim Analysis'!$F:$F,$F349,'Interim Analysis'!$G:$G,$H349,'Interim Analysis'!$E:$E,$E349),
SUMIFS('Interim Analysis'!C:C,'Interim Analysis'!$B:$B,$B349,'Interim Analysis'!$C:$C,$C349,'Interim Analysis'!$F:$F,$F349,'Interim Analysis'!$G:$G,$H349,'Interim Analysis'!$D:$D,$D349)
*(INDEX('Dimensional Maps'!D$39:D$63,MATCH($E349,'Dimensional Maps'!$C$8:$C$32,0),1)
/SUMIFS('Dimensional Maps'!D$39:D$63, 'Dimensional Maps'!$B$8:$B$32,$D349)))),0),0)</f>
        <v>0</v>
      </c>
      <c r="J349" s="115">
        <f>IFERROR(IF($G349 = "WholeBlg",IF(J$1&lt;2020, 0,
IF($H349="GWh",SUMIFS('Interim Analysis'!D:D,'Interim Analysis'!$B:$B,$B349,'Interim Analysis'!$C:$C,$C349,'Interim Analysis'!$F:$F,$F349,'Interim Analysis'!$G:$G,$H349,'Interim Analysis'!$E:$E,$E349),
SUMIFS('Interim Analysis'!D:D,'Interim Analysis'!$B:$B,$B349,'Interim Analysis'!$C:$C,$C349,'Interim Analysis'!$F:$F,$F349,'Interim Analysis'!$G:$G,$H349,'Interim Analysis'!$D:$D,$D349)
*(INDEX('Dimensional Maps'!E$39:E$63,MATCH($E349,'Dimensional Maps'!$C$8:$C$32,0),1)
/SUMIFS('Dimensional Maps'!E$39:E$63, 'Dimensional Maps'!$B$8:$B$32,$D349)))),0),0)</f>
        <v>0</v>
      </c>
      <c r="K349" s="115">
        <f>IFERROR(IF($G349 = "WholeBlg",IF(K$1&lt;2020, 0,
IF($H349="GWh",SUMIFS('Interim Analysis'!E:E,'Interim Analysis'!$B:$B,$B349,'Interim Analysis'!$C:$C,$C349,'Interim Analysis'!$F:$F,$F349,'Interim Analysis'!$G:$G,$H349,'Interim Analysis'!$E:$E,$E349),
SUMIFS('Interim Analysis'!E:E,'Interim Analysis'!$B:$B,$B349,'Interim Analysis'!$C:$C,$C349,'Interim Analysis'!$F:$F,$F349,'Interim Analysis'!$G:$G,$H349,'Interim Analysis'!$D:$D,$D349)
*(INDEX('Dimensional Maps'!F$39:F$63,MATCH($E349,'Dimensional Maps'!$C$8:$C$32,0),1)
/SUMIFS('Dimensional Maps'!F$39:F$63, 'Dimensional Maps'!$B$8:$B$32,$D349)))),0),0)</f>
        <v>0</v>
      </c>
      <c r="L349" s="115">
        <f>IFERROR(IF($G349 = "WholeBlg",IF(L$1&lt;2020, 0,
IF($H349="GWh",SUMIFS('Interim Analysis'!F:F,'Interim Analysis'!$B:$B,$B349,'Interim Analysis'!$C:$C,$C349,'Interim Analysis'!$F:$F,$F349,'Interim Analysis'!$G:$G,$H349,'Interim Analysis'!$E:$E,$E349),
SUMIFS('Interim Analysis'!F:F,'Interim Analysis'!$B:$B,$B349,'Interim Analysis'!$C:$C,$C349,'Interim Analysis'!$F:$F,$F349,'Interim Analysis'!$G:$G,$H349,'Interim Analysis'!$D:$D,$D349)
*(INDEX('Dimensional Maps'!G$39:G$63,MATCH($E349,'Dimensional Maps'!$C$8:$C$32,0),1)
/SUMIFS('Dimensional Maps'!G$39:G$63, 'Dimensional Maps'!$B$8:$B$32,$D349)))),0),0)</f>
        <v>0</v>
      </c>
      <c r="M349" s="115">
        <f>IFERROR(IF($G349 = "WholeBlg",IF(M$1&lt;2020, 0,
IF($H349="GWh",SUMIFS('Interim Analysis'!G:G,'Interim Analysis'!$B:$B,$B349,'Interim Analysis'!$C:$C,$C349,'Interim Analysis'!$F:$F,$F349,'Interim Analysis'!$G:$G,$H349,'Interim Analysis'!$E:$E,$E349),
SUMIFS('Interim Analysis'!G:G,'Interim Analysis'!$B:$B,$B349,'Interim Analysis'!$C:$C,$C349,'Interim Analysis'!$F:$F,$F349,'Interim Analysis'!$G:$G,$H349,'Interim Analysis'!$D:$D,$D349)
*(INDEX('Dimensional Maps'!H$39:H$63,MATCH($E349,'Dimensional Maps'!$C$8:$C$32,0),1)
/SUMIFS('Dimensional Maps'!H$39:H$63, 'Dimensional Maps'!$B$8:$B$32,$D349)))),0),0)</f>
        <v>0</v>
      </c>
      <c r="N349" s="115">
        <f>IFERROR(IF($G349 = "WholeBlg",IF(N$1&lt;2020, 0,
IF($H349="GWh",SUMIFS('Interim Analysis'!H:H,'Interim Analysis'!$B:$B,$B349,'Interim Analysis'!$C:$C,$C349,'Interim Analysis'!$F:$F,$F349,'Interim Analysis'!$G:$G,$H349,'Interim Analysis'!$E:$E,$E349),
SUMIFS('Interim Analysis'!H:H,'Interim Analysis'!$B:$B,$B349,'Interim Analysis'!$C:$C,$C349,'Interim Analysis'!$F:$F,$F349,'Interim Analysis'!$G:$G,$H349,'Interim Analysis'!$D:$D,$D349)
*(INDEX('Dimensional Maps'!I$39:I$63,MATCH($E349,'Dimensional Maps'!$C$8:$C$32,0),1)
/SUMIFS('Dimensional Maps'!I$39:I$63, 'Dimensional Maps'!$B$8:$B$32,$D349)))),0),0)</f>
        <v>1.8943359369056934E-2</v>
      </c>
      <c r="O349" s="115">
        <f>IFERROR(IF($G349 = "WholeBlg",IF(O$1&lt;2020, 0,
IF($H349="GWh",SUMIFS('Interim Analysis'!I:I,'Interim Analysis'!$B:$B,$B349,'Interim Analysis'!$C:$C,$C349,'Interim Analysis'!$F:$F,$F349,'Interim Analysis'!$G:$G,$H349,'Interim Analysis'!$E:$E,$E349),
SUMIFS('Interim Analysis'!I:I,'Interim Analysis'!$B:$B,$B349,'Interim Analysis'!$C:$C,$C349,'Interim Analysis'!$F:$F,$F349,'Interim Analysis'!$G:$G,$H349,'Interim Analysis'!$D:$D,$D349)
*(INDEX('Dimensional Maps'!J$39:J$63,MATCH($E349,'Dimensional Maps'!$C$8:$C$32,0),1)
/SUMIFS('Dimensional Maps'!J$39:J$63, 'Dimensional Maps'!$B$8:$B$32,$D349)))),0),0)</f>
        <v>3.7149995964896737E-2</v>
      </c>
      <c r="P349" s="115">
        <f>IFERROR(IF($G349 = "WholeBlg",IF(P$1&lt;2020, 0,
IF($H349="GWh",SUMIFS('Interim Analysis'!J:J,'Interim Analysis'!$B:$B,$B349,'Interim Analysis'!$C:$C,$C349,'Interim Analysis'!$F:$F,$F349,'Interim Analysis'!$G:$G,$H349,'Interim Analysis'!$E:$E,$E349),
SUMIFS('Interim Analysis'!J:J,'Interim Analysis'!$B:$B,$B349,'Interim Analysis'!$C:$C,$C349,'Interim Analysis'!$F:$F,$F349,'Interim Analysis'!$G:$G,$H349,'Interim Analysis'!$D:$D,$D349)
*(INDEX('Dimensional Maps'!K$39:K$63,MATCH($E349,'Dimensional Maps'!$C$8:$C$32,0),1)
/SUMIFS('Dimensional Maps'!K$39:K$63, 'Dimensional Maps'!$B$8:$B$32,$D349)))),0),0)</f>
        <v>5.4872033789171958E-2</v>
      </c>
      <c r="Q349" s="115">
        <f>IFERROR(IF($G349 = "WholeBlg",IF(Q$1&lt;2020, 0,
IF($H349="GWh",SUMIFS('Interim Analysis'!K:K,'Interim Analysis'!$B:$B,$B349,'Interim Analysis'!$C:$C,$C349,'Interim Analysis'!$F:$F,$F349,'Interim Analysis'!$G:$G,$H349,'Interim Analysis'!$E:$E,$E349),
SUMIFS('Interim Analysis'!K:K,'Interim Analysis'!$B:$B,$B349,'Interim Analysis'!$C:$C,$C349,'Interim Analysis'!$F:$F,$F349,'Interim Analysis'!$G:$G,$H349,'Interim Analysis'!$D:$D,$D349)
*(INDEX('Dimensional Maps'!L$39:L$63,MATCH($E349,'Dimensional Maps'!$C$8:$C$32,0),1)
/SUMIFS('Dimensional Maps'!L$39:L$63, 'Dimensional Maps'!$B$8:$B$32,$D349)))),0),0)</f>
        <v>7.2323919513167578E-2</v>
      </c>
      <c r="R349" s="115">
        <f>IFERROR(IF($G349 = "WholeBlg",IF(R$1&lt;2020, 0,
IF($H349="GWh",SUMIFS('Interim Analysis'!L:L,'Interim Analysis'!$B:$B,$B349,'Interim Analysis'!$C:$C,$C349,'Interim Analysis'!$F:$F,$F349,'Interim Analysis'!$G:$G,$H349,'Interim Analysis'!$E:$E,$E349),
SUMIFS('Interim Analysis'!L:L,'Interim Analysis'!$B:$B,$B349,'Interim Analysis'!$C:$C,$C349,'Interim Analysis'!$F:$F,$F349,'Interim Analysis'!$G:$G,$H349,'Interim Analysis'!$D:$D,$D349)
*(INDEX('Dimensional Maps'!M$39:M$63,MATCH($E349,'Dimensional Maps'!$C$8:$C$32,0),1)
/SUMIFS('Dimensional Maps'!M$39:M$63, 'Dimensional Maps'!$B$8:$B$32,$D349)))),0),0)</f>
        <v>8.9669715969204089E-2</v>
      </c>
      <c r="S349" s="115">
        <f>IFERROR(IF($G349 = "WholeBlg",IF(S$1&lt;2020, 0,
IF($H349="GWh",SUMIFS('Interim Analysis'!M:M,'Interim Analysis'!$B:$B,$B349,'Interim Analysis'!$C:$C,$C349,'Interim Analysis'!$F:$F,$F349,'Interim Analysis'!$G:$G,$H349,'Interim Analysis'!$E:$E,$E349),
SUMIFS('Interim Analysis'!M:M,'Interim Analysis'!$B:$B,$B349,'Interim Analysis'!$C:$C,$C349,'Interim Analysis'!$F:$F,$F349,'Interim Analysis'!$G:$G,$H349,'Interim Analysis'!$D:$D,$D349)
*(INDEX('Dimensional Maps'!N$39:N$63,MATCH($E349,'Dimensional Maps'!$C$8:$C$32,0),1)
/SUMIFS('Dimensional Maps'!N$39:N$63, 'Dimensional Maps'!$B$8:$B$32,$D349)))),0),0)</f>
        <v>0.10758782199901773</v>
      </c>
      <c r="T349" s="115">
        <f>IFERROR(IF($G349 = "WholeBlg",IF(T$1&lt;2020, 0,
IF($H349="GWh",SUMIFS('Interim Analysis'!N:N,'Interim Analysis'!$B:$B,$B349,'Interim Analysis'!$C:$C,$C349,'Interim Analysis'!$F:$F,$F349,'Interim Analysis'!$G:$G,$H349,'Interim Analysis'!$E:$E,$E349),
SUMIFS('Interim Analysis'!N:N,'Interim Analysis'!$B:$B,$B349,'Interim Analysis'!$C:$C,$C349,'Interim Analysis'!$F:$F,$F349,'Interim Analysis'!$G:$G,$H349,'Interim Analysis'!$D:$D,$D349)
*(INDEX('Dimensional Maps'!O$39:O$63,MATCH($E349,'Dimensional Maps'!$C$8:$C$32,0),1)
/SUMIFS('Dimensional Maps'!O$39:O$63, 'Dimensional Maps'!$B$8:$B$32,$D349)))),0),0)</f>
        <v>0.1263461861745952</v>
      </c>
      <c r="U349" s="115">
        <f>IFERROR(IF($G349 = "WholeBlg",IF(U$1&lt;2020, 0,
IF($H349="GWh",SUMIFS('Interim Analysis'!O:O,'Interim Analysis'!$B:$B,$B349,'Interim Analysis'!$C:$C,$C349,'Interim Analysis'!$F:$F,$F349,'Interim Analysis'!$G:$G,$H349,'Interim Analysis'!$E:$E,$E349),
SUMIFS('Interim Analysis'!O:O,'Interim Analysis'!$B:$B,$B349,'Interim Analysis'!$C:$C,$C349,'Interim Analysis'!$F:$F,$F349,'Interim Analysis'!$G:$G,$H349,'Interim Analysis'!$D:$D,$D349)
*(INDEX('Dimensional Maps'!P$39:P$63,MATCH($E349,'Dimensional Maps'!$C$8:$C$32,0),1)
/SUMIFS('Dimensional Maps'!P$39:P$63, 'Dimensional Maps'!$B$8:$B$32,$D349)))),0),0)</f>
        <v>0.14741439861496342</v>
      </c>
      <c r="V349" s="115">
        <f>IFERROR(IF($G349 = "WholeBlg",IF(V$1&lt;2020, 0,
IF($H349="GWh",SUMIFS('Interim Analysis'!P:P,'Interim Analysis'!$B:$B,$B349,'Interim Analysis'!$C:$C,$C349,'Interim Analysis'!$F:$F,$F349,'Interim Analysis'!$G:$G,$H349,'Interim Analysis'!$E:$E,$E349),
SUMIFS('Interim Analysis'!P:P,'Interim Analysis'!$B:$B,$B349,'Interim Analysis'!$C:$C,$C349,'Interim Analysis'!$F:$F,$F349,'Interim Analysis'!$G:$G,$H349,'Interim Analysis'!$D:$D,$D349)
*(INDEX('Dimensional Maps'!Q$39:Q$63,MATCH($E349,'Dimensional Maps'!$C$8:$C$32,0),1)
/SUMIFS('Dimensional Maps'!Q$39:Q$63, 'Dimensional Maps'!$B$8:$B$32,$D349)))),0),0)</f>
        <v>0.17258897675509843</v>
      </c>
      <c r="W349" s="115">
        <f>IFERROR(IF($G349 = "WholeBlg",IF(W$1&lt;2020, 0,
IF($H349="GWh",SUMIFS('Interim Analysis'!Q:Q,'Interim Analysis'!$B:$B,$B349,'Interim Analysis'!$C:$C,$C349,'Interim Analysis'!$F:$F,$F349,'Interim Analysis'!$G:$G,$H349,'Interim Analysis'!$E:$E,$E349),
SUMIFS('Interim Analysis'!Q:Q,'Interim Analysis'!$B:$B,$B349,'Interim Analysis'!$C:$C,$C349,'Interim Analysis'!$F:$F,$F349,'Interim Analysis'!$G:$G,$H349,'Interim Analysis'!$D:$D,$D349)
*(INDEX('Dimensional Maps'!R$39:R$63,MATCH($E349,'Dimensional Maps'!$C$8:$C$32,0),1)
/SUMIFS('Dimensional Maps'!R$39:R$63, 'Dimensional Maps'!$B$8:$B$32,$D349)))),0),0)</f>
        <v>0.20566128101339964</v>
      </c>
    </row>
    <row r="350" spans="1:23" x14ac:dyDescent="0.25">
      <c r="A350" s="105" t="str">
        <f>Home!$C$20</f>
        <v>IOU Potential Program Savings ET</v>
      </c>
      <c r="B350" s="103" t="s">
        <v>237</v>
      </c>
      <c r="C350" s="103">
        <v>2</v>
      </c>
      <c r="D350" s="103" t="s">
        <v>47</v>
      </c>
      <c r="E350" s="103" t="s">
        <v>221</v>
      </c>
      <c r="F350" s="103" t="s">
        <v>167</v>
      </c>
      <c r="G350" s="103" t="s">
        <v>53</v>
      </c>
      <c r="H350" s="143" t="s">
        <v>18</v>
      </c>
      <c r="I350" s="115">
        <f>IFERROR(IF($G350 = "WholeBlg",IF(I$1&lt;2020, 0,
IF($H350="GWh",SUMIFS('Interim Analysis'!C:C,'Interim Analysis'!$B:$B,$B350,'Interim Analysis'!$C:$C,$C350,'Interim Analysis'!$F:$F,$F350,'Interim Analysis'!$G:$G,$H350,'Interim Analysis'!$E:$E,$E350),
SUMIFS('Interim Analysis'!C:C,'Interim Analysis'!$B:$B,$B350,'Interim Analysis'!$C:$C,$C350,'Interim Analysis'!$F:$F,$F350,'Interim Analysis'!$G:$G,$H350,'Interim Analysis'!$D:$D,$D350)
*(INDEX('Dimensional Maps'!D$39:D$63,MATCH($E350,'Dimensional Maps'!$C$8:$C$32,0),1)
/SUMIFS('Dimensional Maps'!D$39:D$63, 'Dimensional Maps'!$B$8:$B$32,$D350)))),0),0)</f>
        <v>0</v>
      </c>
      <c r="J350" s="115">
        <f>IFERROR(IF($G350 = "WholeBlg",IF(J$1&lt;2020, 0,
IF($H350="GWh",SUMIFS('Interim Analysis'!D:D,'Interim Analysis'!$B:$B,$B350,'Interim Analysis'!$C:$C,$C350,'Interim Analysis'!$F:$F,$F350,'Interim Analysis'!$G:$G,$H350,'Interim Analysis'!$E:$E,$E350),
SUMIFS('Interim Analysis'!D:D,'Interim Analysis'!$B:$B,$B350,'Interim Analysis'!$C:$C,$C350,'Interim Analysis'!$F:$F,$F350,'Interim Analysis'!$G:$G,$H350,'Interim Analysis'!$D:$D,$D350)
*(INDEX('Dimensional Maps'!E$39:E$63,MATCH($E350,'Dimensional Maps'!$C$8:$C$32,0),1)
/SUMIFS('Dimensional Maps'!E$39:E$63, 'Dimensional Maps'!$B$8:$B$32,$D350)))),0),0)</f>
        <v>0</v>
      </c>
      <c r="K350" s="115">
        <f>IFERROR(IF($G350 = "WholeBlg",IF(K$1&lt;2020, 0,
IF($H350="GWh",SUMIFS('Interim Analysis'!E:E,'Interim Analysis'!$B:$B,$B350,'Interim Analysis'!$C:$C,$C350,'Interim Analysis'!$F:$F,$F350,'Interim Analysis'!$G:$G,$H350,'Interim Analysis'!$E:$E,$E350),
SUMIFS('Interim Analysis'!E:E,'Interim Analysis'!$B:$B,$B350,'Interim Analysis'!$C:$C,$C350,'Interim Analysis'!$F:$F,$F350,'Interim Analysis'!$G:$G,$H350,'Interim Analysis'!$D:$D,$D350)
*(INDEX('Dimensional Maps'!F$39:F$63,MATCH($E350,'Dimensional Maps'!$C$8:$C$32,0),1)
/SUMIFS('Dimensional Maps'!F$39:F$63, 'Dimensional Maps'!$B$8:$B$32,$D350)))),0),0)</f>
        <v>0</v>
      </c>
      <c r="L350" s="115">
        <f>IFERROR(IF($G350 = "WholeBlg",IF(L$1&lt;2020, 0,
IF($H350="GWh",SUMIFS('Interim Analysis'!F:F,'Interim Analysis'!$B:$B,$B350,'Interim Analysis'!$C:$C,$C350,'Interim Analysis'!$F:$F,$F350,'Interim Analysis'!$G:$G,$H350,'Interim Analysis'!$E:$E,$E350),
SUMIFS('Interim Analysis'!F:F,'Interim Analysis'!$B:$B,$B350,'Interim Analysis'!$C:$C,$C350,'Interim Analysis'!$F:$F,$F350,'Interim Analysis'!$G:$G,$H350,'Interim Analysis'!$D:$D,$D350)
*(INDEX('Dimensional Maps'!G$39:G$63,MATCH($E350,'Dimensional Maps'!$C$8:$C$32,0),1)
/SUMIFS('Dimensional Maps'!G$39:G$63, 'Dimensional Maps'!$B$8:$B$32,$D350)))),0),0)</f>
        <v>0</v>
      </c>
      <c r="M350" s="115">
        <f>IFERROR(IF($G350 = "WholeBlg",IF(M$1&lt;2020, 0,
IF($H350="GWh",SUMIFS('Interim Analysis'!G:G,'Interim Analysis'!$B:$B,$B350,'Interim Analysis'!$C:$C,$C350,'Interim Analysis'!$F:$F,$F350,'Interim Analysis'!$G:$G,$H350,'Interim Analysis'!$E:$E,$E350),
SUMIFS('Interim Analysis'!G:G,'Interim Analysis'!$B:$B,$B350,'Interim Analysis'!$C:$C,$C350,'Interim Analysis'!$F:$F,$F350,'Interim Analysis'!$G:$G,$H350,'Interim Analysis'!$D:$D,$D350)
*(INDEX('Dimensional Maps'!H$39:H$63,MATCH($E350,'Dimensional Maps'!$C$8:$C$32,0),1)
/SUMIFS('Dimensional Maps'!H$39:H$63, 'Dimensional Maps'!$B$8:$B$32,$D350)))),0),0)</f>
        <v>0</v>
      </c>
      <c r="N350" s="115">
        <f>IFERROR(IF($G350 = "WholeBlg",IF(N$1&lt;2020, 0,
IF($H350="GWh",SUMIFS('Interim Analysis'!H:H,'Interim Analysis'!$B:$B,$B350,'Interim Analysis'!$C:$C,$C350,'Interim Analysis'!$F:$F,$F350,'Interim Analysis'!$G:$G,$H350,'Interim Analysis'!$E:$E,$E350),
SUMIFS('Interim Analysis'!H:H,'Interim Analysis'!$B:$B,$B350,'Interim Analysis'!$C:$C,$C350,'Interim Analysis'!$F:$F,$F350,'Interim Analysis'!$G:$G,$H350,'Interim Analysis'!$D:$D,$D350)
*(INDEX('Dimensional Maps'!I$39:I$63,MATCH($E350,'Dimensional Maps'!$C$8:$C$32,0),1)
/SUMIFS('Dimensional Maps'!I$39:I$63, 'Dimensional Maps'!$B$8:$B$32,$D350)))),0),0)</f>
        <v>0</v>
      </c>
      <c r="O350" s="115">
        <f>IFERROR(IF($G350 = "WholeBlg",IF(O$1&lt;2020, 0,
IF($H350="GWh",SUMIFS('Interim Analysis'!I:I,'Interim Analysis'!$B:$B,$B350,'Interim Analysis'!$C:$C,$C350,'Interim Analysis'!$F:$F,$F350,'Interim Analysis'!$G:$G,$H350,'Interim Analysis'!$E:$E,$E350),
SUMIFS('Interim Analysis'!I:I,'Interim Analysis'!$B:$B,$B350,'Interim Analysis'!$C:$C,$C350,'Interim Analysis'!$F:$F,$F350,'Interim Analysis'!$G:$G,$H350,'Interim Analysis'!$D:$D,$D350)
*(INDEX('Dimensional Maps'!J$39:J$63,MATCH($E350,'Dimensional Maps'!$C$8:$C$32,0),1)
/SUMIFS('Dimensional Maps'!J$39:J$63, 'Dimensional Maps'!$B$8:$B$32,$D350)))),0),0)</f>
        <v>0</v>
      </c>
      <c r="P350" s="115">
        <f>IFERROR(IF($G350 = "WholeBlg",IF(P$1&lt;2020, 0,
IF($H350="GWh",SUMIFS('Interim Analysis'!J:J,'Interim Analysis'!$B:$B,$B350,'Interim Analysis'!$C:$C,$C350,'Interim Analysis'!$F:$F,$F350,'Interim Analysis'!$G:$G,$H350,'Interim Analysis'!$E:$E,$E350),
SUMIFS('Interim Analysis'!J:J,'Interim Analysis'!$B:$B,$B350,'Interim Analysis'!$C:$C,$C350,'Interim Analysis'!$F:$F,$F350,'Interim Analysis'!$G:$G,$H350,'Interim Analysis'!$D:$D,$D350)
*(INDEX('Dimensional Maps'!K$39:K$63,MATCH($E350,'Dimensional Maps'!$C$8:$C$32,0),1)
/SUMIFS('Dimensional Maps'!K$39:K$63, 'Dimensional Maps'!$B$8:$B$32,$D350)))),0),0)</f>
        <v>0</v>
      </c>
      <c r="Q350" s="115">
        <f>IFERROR(IF($G350 = "WholeBlg",IF(Q$1&lt;2020, 0,
IF($H350="GWh",SUMIFS('Interim Analysis'!K:K,'Interim Analysis'!$B:$B,$B350,'Interim Analysis'!$C:$C,$C350,'Interim Analysis'!$F:$F,$F350,'Interim Analysis'!$G:$G,$H350,'Interim Analysis'!$E:$E,$E350),
SUMIFS('Interim Analysis'!K:K,'Interim Analysis'!$B:$B,$B350,'Interim Analysis'!$C:$C,$C350,'Interim Analysis'!$F:$F,$F350,'Interim Analysis'!$G:$G,$H350,'Interim Analysis'!$D:$D,$D350)
*(INDEX('Dimensional Maps'!L$39:L$63,MATCH($E350,'Dimensional Maps'!$C$8:$C$32,0),1)
/SUMIFS('Dimensional Maps'!L$39:L$63, 'Dimensional Maps'!$B$8:$B$32,$D350)))),0),0)</f>
        <v>0</v>
      </c>
      <c r="R350" s="115">
        <f>IFERROR(IF($G350 = "WholeBlg",IF(R$1&lt;2020, 0,
IF($H350="GWh",SUMIFS('Interim Analysis'!L:L,'Interim Analysis'!$B:$B,$B350,'Interim Analysis'!$C:$C,$C350,'Interim Analysis'!$F:$F,$F350,'Interim Analysis'!$G:$G,$H350,'Interim Analysis'!$E:$E,$E350),
SUMIFS('Interim Analysis'!L:L,'Interim Analysis'!$B:$B,$B350,'Interim Analysis'!$C:$C,$C350,'Interim Analysis'!$F:$F,$F350,'Interim Analysis'!$G:$G,$H350,'Interim Analysis'!$D:$D,$D350)
*(INDEX('Dimensional Maps'!M$39:M$63,MATCH($E350,'Dimensional Maps'!$C$8:$C$32,0),1)
/SUMIFS('Dimensional Maps'!M$39:M$63, 'Dimensional Maps'!$B$8:$B$32,$D350)))),0),0)</f>
        <v>0</v>
      </c>
      <c r="S350" s="115">
        <f>IFERROR(IF($G350 = "WholeBlg",IF(S$1&lt;2020, 0,
IF($H350="GWh",SUMIFS('Interim Analysis'!M:M,'Interim Analysis'!$B:$B,$B350,'Interim Analysis'!$C:$C,$C350,'Interim Analysis'!$F:$F,$F350,'Interim Analysis'!$G:$G,$H350,'Interim Analysis'!$E:$E,$E350),
SUMIFS('Interim Analysis'!M:M,'Interim Analysis'!$B:$B,$B350,'Interim Analysis'!$C:$C,$C350,'Interim Analysis'!$F:$F,$F350,'Interim Analysis'!$G:$G,$H350,'Interim Analysis'!$D:$D,$D350)
*(INDEX('Dimensional Maps'!N$39:N$63,MATCH($E350,'Dimensional Maps'!$C$8:$C$32,0),1)
/SUMIFS('Dimensional Maps'!N$39:N$63, 'Dimensional Maps'!$B$8:$B$32,$D350)))),0),0)</f>
        <v>0</v>
      </c>
      <c r="T350" s="115">
        <f>IFERROR(IF($G350 = "WholeBlg",IF(T$1&lt;2020, 0,
IF($H350="GWh",SUMIFS('Interim Analysis'!N:N,'Interim Analysis'!$B:$B,$B350,'Interim Analysis'!$C:$C,$C350,'Interim Analysis'!$F:$F,$F350,'Interim Analysis'!$G:$G,$H350,'Interim Analysis'!$E:$E,$E350),
SUMIFS('Interim Analysis'!N:N,'Interim Analysis'!$B:$B,$B350,'Interim Analysis'!$C:$C,$C350,'Interim Analysis'!$F:$F,$F350,'Interim Analysis'!$G:$G,$H350,'Interim Analysis'!$D:$D,$D350)
*(INDEX('Dimensional Maps'!O$39:O$63,MATCH($E350,'Dimensional Maps'!$C$8:$C$32,0),1)
/SUMIFS('Dimensional Maps'!O$39:O$63, 'Dimensional Maps'!$B$8:$B$32,$D350)))),0),0)</f>
        <v>0</v>
      </c>
      <c r="U350" s="115">
        <f>IFERROR(IF($G350 = "WholeBlg",IF(U$1&lt;2020, 0,
IF($H350="GWh",SUMIFS('Interim Analysis'!O:O,'Interim Analysis'!$B:$B,$B350,'Interim Analysis'!$C:$C,$C350,'Interim Analysis'!$F:$F,$F350,'Interim Analysis'!$G:$G,$H350,'Interim Analysis'!$E:$E,$E350),
SUMIFS('Interim Analysis'!O:O,'Interim Analysis'!$B:$B,$B350,'Interim Analysis'!$C:$C,$C350,'Interim Analysis'!$F:$F,$F350,'Interim Analysis'!$G:$G,$H350,'Interim Analysis'!$D:$D,$D350)
*(INDEX('Dimensional Maps'!P$39:P$63,MATCH($E350,'Dimensional Maps'!$C$8:$C$32,0),1)
/SUMIFS('Dimensional Maps'!P$39:P$63, 'Dimensional Maps'!$B$8:$B$32,$D350)))),0),0)</f>
        <v>0</v>
      </c>
      <c r="V350" s="115">
        <f>IFERROR(IF($G350 = "WholeBlg",IF(V$1&lt;2020, 0,
IF($H350="GWh",SUMIFS('Interim Analysis'!P:P,'Interim Analysis'!$B:$B,$B350,'Interim Analysis'!$C:$C,$C350,'Interim Analysis'!$F:$F,$F350,'Interim Analysis'!$G:$G,$H350,'Interim Analysis'!$E:$E,$E350),
SUMIFS('Interim Analysis'!P:P,'Interim Analysis'!$B:$B,$B350,'Interim Analysis'!$C:$C,$C350,'Interim Analysis'!$F:$F,$F350,'Interim Analysis'!$G:$G,$H350,'Interim Analysis'!$D:$D,$D350)
*(INDEX('Dimensional Maps'!Q$39:Q$63,MATCH($E350,'Dimensional Maps'!$C$8:$C$32,0),1)
/SUMIFS('Dimensional Maps'!Q$39:Q$63, 'Dimensional Maps'!$B$8:$B$32,$D350)))),0),0)</f>
        <v>0</v>
      </c>
      <c r="W350" s="115">
        <f>IFERROR(IF($G350 = "WholeBlg",IF(W$1&lt;2020, 0,
IF($H350="GWh",SUMIFS('Interim Analysis'!Q:Q,'Interim Analysis'!$B:$B,$B350,'Interim Analysis'!$C:$C,$C350,'Interim Analysis'!$F:$F,$F350,'Interim Analysis'!$G:$G,$H350,'Interim Analysis'!$E:$E,$E350),
SUMIFS('Interim Analysis'!Q:Q,'Interim Analysis'!$B:$B,$B350,'Interim Analysis'!$C:$C,$C350,'Interim Analysis'!$F:$F,$F350,'Interim Analysis'!$G:$G,$H350,'Interim Analysis'!$D:$D,$D350)
*(INDEX('Dimensional Maps'!R$39:R$63,MATCH($E350,'Dimensional Maps'!$C$8:$C$32,0),1)
/SUMIFS('Dimensional Maps'!R$39:R$63, 'Dimensional Maps'!$B$8:$B$32,$D350)))),0),0)</f>
        <v>0</v>
      </c>
    </row>
    <row r="351" spans="1:23" x14ac:dyDescent="0.25">
      <c r="A351" s="105" t="str">
        <f>Home!$C$20</f>
        <v>IOU Potential Program Savings ET</v>
      </c>
      <c r="B351" s="103" t="s">
        <v>237</v>
      </c>
      <c r="C351" s="103">
        <v>2</v>
      </c>
      <c r="D351" s="103" t="s">
        <v>47</v>
      </c>
      <c r="E351" s="103" t="s">
        <v>221</v>
      </c>
      <c r="F351" s="103" t="s">
        <v>186</v>
      </c>
      <c r="G351" s="103" t="s">
        <v>53</v>
      </c>
      <c r="H351" s="143" t="s">
        <v>18</v>
      </c>
      <c r="I351" s="115">
        <f>IFERROR(IF($G351 = "WholeBlg",IF(I$1&lt;2020, 0,
IF($H351="GWh",SUMIFS('Interim Analysis'!C:C,'Interim Analysis'!$B:$B,$B351,'Interim Analysis'!$C:$C,$C351,'Interim Analysis'!$F:$F,$F351,'Interim Analysis'!$G:$G,$H351,'Interim Analysis'!$E:$E,$E351),
SUMIFS('Interim Analysis'!C:C,'Interim Analysis'!$B:$B,$B351,'Interim Analysis'!$C:$C,$C351,'Interim Analysis'!$F:$F,$F351,'Interim Analysis'!$G:$G,$H351,'Interim Analysis'!$D:$D,$D351)
*(INDEX('Dimensional Maps'!D$39:D$63,MATCH($E351,'Dimensional Maps'!$C$8:$C$32,0),1)
/SUMIFS('Dimensional Maps'!D$39:D$63, 'Dimensional Maps'!$B$8:$B$32,$D351)))),0),0)</f>
        <v>0</v>
      </c>
      <c r="J351" s="115">
        <f>IFERROR(IF($G351 = "WholeBlg",IF(J$1&lt;2020, 0,
IF($H351="GWh",SUMIFS('Interim Analysis'!D:D,'Interim Analysis'!$B:$B,$B351,'Interim Analysis'!$C:$C,$C351,'Interim Analysis'!$F:$F,$F351,'Interim Analysis'!$G:$G,$H351,'Interim Analysis'!$E:$E,$E351),
SUMIFS('Interim Analysis'!D:D,'Interim Analysis'!$B:$B,$B351,'Interim Analysis'!$C:$C,$C351,'Interim Analysis'!$F:$F,$F351,'Interim Analysis'!$G:$G,$H351,'Interim Analysis'!$D:$D,$D351)
*(INDEX('Dimensional Maps'!E$39:E$63,MATCH($E351,'Dimensional Maps'!$C$8:$C$32,0),1)
/SUMIFS('Dimensional Maps'!E$39:E$63, 'Dimensional Maps'!$B$8:$B$32,$D351)))),0),0)</f>
        <v>0</v>
      </c>
      <c r="K351" s="115">
        <f>IFERROR(IF($G351 = "WholeBlg",IF(K$1&lt;2020, 0,
IF($H351="GWh",SUMIFS('Interim Analysis'!E:E,'Interim Analysis'!$B:$B,$B351,'Interim Analysis'!$C:$C,$C351,'Interim Analysis'!$F:$F,$F351,'Interim Analysis'!$G:$G,$H351,'Interim Analysis'!$E:$E,$E351),
SUMIFS('Interim Analysis'!E:E,'Interim Analysis'!$B:$B,$B351,'Interim Analysis'!$C:$C,$C351,'Interim Analysis'!$F:$F,$F351,'Interim Analysis'!$G:$G,$H351,'Interim Analysis'!$D:$D,$D351)
*(INDEX('Dimensional Maps'!F$39:F$63,MATCH($E351,'Dimensional Maps'!$C$8:$C$32,0),1)
/SUMIFS('Dimensional Maps'!F$39:F$63, 'Dimensional Maps'!$B$8:$B$32,$D351)))),0),0)</f>
        <v>0</v>
      </c>
      <c r="L351" s="115">
        <f>IFERROR(IF($G351 = "WholeBlg",IF(L$1&lt;2020, 0,
IF($H351="GWh",SUMIFS('Interim Analysis'!F:F,'Interim Analysis'!$B:$B,$B351,'Interim Analysis'!$C:$C,$C351,'Interim Analysis'!$F:$F,$F351,'Interim Analysis'!$G:$G,$H351,'Interim Analysis'!$E:$E,$E351),
SUMIFS('Interim Analysis'!F:F,'Interim Analysis'!$B:$B,$B351,'Interim Analysis'!$C:$C,$C351,'Interim Analysis'!$F:$F,$F351,'Interim Analysis'!$G:$G,$H351,'Interim Analysis'!$D:$D,$D351)
*(INDEX('Dimensional Maps'!G$39:G$63,MATCH($E351,'Dimensional Maps'!$C$8:$C$32,0),1)
/SUMIFS('Dimensional Maps'!G$39:G$63, 'Dimensional Maps'!$B$8:$B$32,$D351)))),0),0)</f>
        <v>0</v>
      </c>
      <c r="M351" s="115">
        <f>IFERROR(IF($G351 = "WholeBlg",IF(M$1&lt;2020, 0,
IF($H351="GWh",SUMIFS('Interim Analysis'!G:G,'Interim Analysis'!$B:$B,$B351,'Interim Analysis'!$C:$C,$C351,'Interim Analysis'!$F:$F,$F351,'Interim Analysis'!$G:$G,$H351,'Interim Analysis'!$E:$E,$E351),
SUMIFS('Interim Analysis'!G:G,'Interim Analysis'!$B:$B,$B351,'Interim Analysis'!$C:$C,$C351,'Interim Analysis'!$F:$F,$F351,'Interim Analysis'!$G:$G,$H351,'Interim Analysis'!$D:$D,$D351)
*(INDEX('Dimensional Maps'!H$39:H$63,MATCH($E351,'Dimensional Maps'!$C$8:$C$32,0),1)
/SUMIFS('Dimensional Maps'!H$39:H$63, 'Dimensional Maps'!$B$8:$B$32,$D351)))),0),0)</f>
        <v>0</v>
      </c>
      <c r="N351" s="115">
        <f>IFERROR(IF($G351 = "WholeBlg",IF(N$1&lt;2020, 0,
IF($H351="GWh",SUMIFS('Interim Analysis'!H:H,'Interim Analysis'!$B:$B,$B351,'Interim Analysis'!$C:$C,$C351,'Interim Analysis'!$F:$F,$F351,'Interim Analysis'!$G:$G,$H351,'Interim Analysis'!$E:$E,$E351),
SUMIFS('Interim Analysis'!H:H,'Interim Analysis'!$B:$B,$B351,'Interim Analysis'!$C:$C,$C351,'Interim Analysis'!$F:$F,$F351,'Interim Analysis'!$G:$G,$H351,'Interim Analysis'!$D:$D,$D351)
*(INDEX('Dimensional Maps'!I$39:I$63,MATCH($E351,'Dimensional Maps'!$C$8:$C$32,0),1)
/SUMIFS('Dimensional Maps'!I$39:I$63, 'Dimensional Maps'!$B$8:$B$32,$D351)))),0),0)</f>
        <v>0</v>
      </c>
      <c r="O351" s="115">
        <f>IFERROR(IF($G351 = "WholeBlg",IF(O$1&lt;2020, 0,
IF($H351="GWh",SUMIFS('Interim Analysis'!I:I,'Interim Analysis'!$B:$B,$B351,'Interim Analysis'!$C:$C,$C351,'Interim Analysis'!$F:$F,$F351,'Interim Analysis'!$G:$G,$H351,'Interim Analysis'!$E:$E,$E351),
SUMIFS('Interim Analysis'!I:I,'Interim Analysis'!$B:$B,$B351,'Interim Analysis'!$C:$C,$C351,'Interim Analysis'!$F:$F,$F351,'Interim Analysis'!$G:$G,$H351,'Interim Analysis'!$D:$D,$D351)
*(INDEX('Dimensional Maps'!J$39:J$63,MATCH($E351,'Dimensional Maps'!$C$8:$C$32,0),1)
/SUMIFS('Dimensional Maps'!J$39:J$63, 'Dimensional Maps'!$B$8:$B$32,$D351)))),0),0)</f>
        <v>0</v>
      </c>
      <c r="P351" s="115">
        <f>IFERROR(IF($G351 = "WholeBlg",IF(P$1&lt;2020, 0,
IF($H351="GWh",SUMIFS('Interim Analysis'!J:J,'Interim Analysis'!$B:$B,$B351,'Interim Analysis'!$C:$C,$C351,'Interim Analysis'!$F:$F,$F351,'Interim Analysis'!$G:$G,$H351,'Interim Analysis'!$E:$E,$E351),
SUMIFS('Interim Analysis'!J:J,'Interim Analysis'!$B:$B,$B351,'Interim Analysis'!$C:$C,$C351,'Interim Analysis'!$F:$F,$F351,'Interim Analysis'!$G:$G,$H351,'Interim Analysis'!$D:$D,$D351)
*(INDEX('Dimensional Maps'!K$39:K$63,MATCH($E351,'Dimensional Maps'!$C$8:$C$32,0),1)
/SUMIFS('Dimensional Maps'!K$39:K$63, 'Dimensional Maps'!$B$8:$B$32,$D351)))),0),0)</f>
        <v>0</v>
      </c>
      <c r="Q351" s="115">
        <f>IFERROR(IF($G351 = "WholeBlg",IF(Q$1&lt;2020, 0,
IF($H351="GWh",SUMIFS('Interim Analysis'!K:K,'Interim Analysis'!$B:$B,$B351,'Interim Analysis'!$C:$C,$C351,'Interim Analysis'!$F:$F,$F351,'Interim Analysis'!$G:$G,$H351,'Interim Analysis'!$E:$E,$E351),
SUMIFS('Interim Analysis'!K:K,'Interim Analysis'!$B:$B,$B351,'Interim Analysis'!$C:$C,$C351,'Interim Analysis'!$F:$F,$F351,'Interim Analysis'!$G:$G,$H351,'Interim Analysis'!$D:$D,$D351)
*(INDEX('Dimensional Maps'!L$39:L$63,MATCH($E351,'Dimensional Maps'!$C$8:$C$32,0),1)
/SUMIFS('Dimensional Maps'!L$39:L$63, 'Dimensional Maps'!$B$8:$B$32,$D351)))),0),0)</f>
        <v>0</v>
      </c>
      <c r="R351" s="115">
        <f>IFERROR(IF($G351 = "WholeBlg",IF(R$1&lt;2020, 0,
IF($H351="GWh",SUMIFS('Interim Analysis'!L:L,'Interim Analysis'!$B:$B,$B351,'Interim Analysis'!$C:$C,$C351,'Interim Analysis'!$F:$F,$F351,'Interim Analysis'!$G:$G,$H351,'Interim Analysis'!$E:$E,$E351),
SUMIFS('Interim Analysis'!L:L,'Interim Analysis'!$B:$B,$B351,'Interim Analysis'!$C:$C,$C351,'Interim Analysis'!$F:$F,$F351,'Interim Analysis'!$G:$G,$H351,'Interim Analysis'!$D:$D,$D351)
*(INDEX('Dimensional Maps'!M$39:M$63,MATCH($E351,'Dimensional Maps'!$C$8:$C$32,0),1)
/SUMIFS('Dimensional Maps'!M$39:M$63, 'Dimensional Maps'!$B$8:$B$32,$D351)))),0),0)</f>
        <v>0</v>
      </c>
      <c r="S351" s="115">
        <f>IFERROR(IF($G351 = "WholeBlg",IF(S$1&lt;2020, 0,
IF($H351="GWh",SUMIFS('Interim Analysis'!M:M,'Interim Analysis'!$B:$B,$B351,'Interim Analysis'!$C:$C,$C351,'Interim Analysis'!$F:$F,$F351,'Interim Analysis'!$G:$G,$H351,'Interim Analysis'!$E:$E,$E351),
SUMIFS('Interim Analysis'!M:M,'Interim Analysis'!$B:$B,$B351,'Interim Analysis'!$C:$C,$C351,'Interim Analysis'!$F:$F,$F351,'Interim Analysis'!$G:$G,$H351,'Interim Analysis'!$D:$D,$D351)
*(INDEX('Dimensional Maps'!N$39:N$63,MATCH($E351,'Dimensional Maps'!$C$8:$C$32,0),1)
/SUMIFS('Dimensional Maps'!N$39:N$63, 'Dimensional Maps'!$B$8:$B$32,$D351)))),0),0)</f>
        <v>0</v>
      </c>
      <c r="T351" s="115">
        <f>IFERROR(IF($G351 = "WholeBlg",IF(T$1&lt;2020, 0,
IF($H351="GWh",SUMIFS('Interim Analysis'!N:N,'Interim Analysis'!$B:$B,$B351,'Interim Analysis'!$C:$C,$C351,'Interim Analysis'!$F:$F,$F351,'Interim Analysis'!$G:$G,$H351,'Interim Analysis'!$E:$E,$E351),
SUMIFS('Interim Analysis'!N:N,'Interim Analysis'!$B:$B,$B351,'Interim Analysis'!$C:$C,$C351,'Interim Analysis'!$F:$F,$F351,'Interim Analysis'!$G:$G,$H351,'Interim Analysis'!$D:$D,$D351)
*(INDEX('Dimensional Maps'!O$39:O$63,MATCH($E351,'Dimensional Maps'!$C$8:$C$32,0),1)
/SUMIFS('Dimensional Maps'!O$39:O$63, 'Dimensional Maps'!$B$8:$B$32,$D351)))),0),0)</f>
        <v>0</v>
      </c>
      <c r="U351" s="115">
        <f>IFERROR(IF($G351 = "WholeBlg",IF(U$1&lt;2020, 0,
IF($H351="GWh",SUMIFS('Interim Analysis'!O:O,'Interim Analysis'!$B:$B,$B351,'Interim Analysis'!$C:$C,$C351,'Interim Analysis'!$F:$F,$F351,'Interim Analysis'!$G:$G,$H351,'Interim Analysis'!$E:$E,$E351),
SUMIFS('Interim Analysis'!O:O,'Interim Analysis'!$B:$B,$B351,'Interim Analysis'!$C:$C,$C351,'Interim Analysis'!$F:$F,$F351,'Interim Analysis'!$G:$G,$H351,'Interim Analysis'!$D:$D,$D351)
*(INDEX('Dimensional Maps'!P$39:P$63,MATCH($E351,'Dimensional Maps'!$C$8:$C$32,0),1)
/SUMIFS('Dimensional Maps'!P$39:P$63, 'Dimensional Maps'!$B$8:$B$32,$D351)))),0),0)</f>
        <v>0</v>
      </c>
      <c r="V351" s="115">
        <f>IFERROR(IF($G351 = "WholeBlg",IF(V$1&lt;2020, 0,
IF($H351="GWh",SUMIFS('Interim Analysis'!P:P,'Interim Analysis'!$B:$B,$B351,'Interim Analysis'!$C:$C,$C351,'Interim Analysis'!$F:$F,$F351,'Interim Analysis'!$G:$G,$H351,'Interim Analysis'!$E:$E,$E351),
SUMIFS('Interim Analysis'!P:P,'Interim Analysis'!$B:$B,$B351,'Interim Analysis'!$C:$C,$C351,'Interim Analysis'!$F:$F,$F351,'Interim Analysis'!$G:$G,$H351,'Interim Analysis'!$D:$D,$D351)
*(INDEX('Dimensional Maps'!Q$39:Q$63,MATCH($E351,'Dimensional Maps'!$C$8:$C$32,0),1)
/SUMIFS('Dimensional Maps'!Q$39:Q$63, 'Dimensional Maps'!$B$8:$B$32,$D351)))),0),0)</f>
        <v>0</v>
      </c>
      <c r="W351" s="115">
        <f>IFERROR(IF($G351 = "WholeBlg",IF(W$1&lt;2020, 0,
IF($H351="GWh",SUMIFS('Interim Analysis'!Q:Q,'Interim Analysis'!$B:$B,$B351,'Interim Analysis'!$C:$C,$C351,'Interim Analysis'!$F:$F,$F351,'Interim Analysis'!$G:$G,$H351,'Interim Analysis'!$E:$E,$E351),
SUMIFS('Interim Analysis'!Q:Q,'Interim Analysis'!$B:$B,$B351,'Interim Analysis'!$C:$C,$C351,'Interim Analysis'!$F:$F,$F351,'Interim Analysis'!$G:$G,$H351,'Interim Analysis'!$D:$D,$D351)
*(INDEX('Dimensional Maps'!R$39:R$63,MATCH($E351,'Dimensional Maps'!$C$8:$C$32,0),1)
/SUMIFS('Dimensional Maps'!R$39:R$63, 'Dimensional Maps'!$B$8:$B$32,$D351)))),0),0)</f>
        <v>0</v>
      </c>
    </row>
    <row r="352" spans="1:23" x14ac:dyDescent="0.25">
      <c r="A352" s="105" t="str">
        <f>Home!$C$20</f>
        <v>IOU Potential Program Savings ET</v>
      </c>
      <c r="B352" s="103" t="s">
        <v>237</v>
      </c>
      <c r="C352" s="103">
        <v>2</v>
      </c>
      <c r="D352" s="103" t="s">
        <v>47</v>
      </c>
      <c r="E352" s="103" t="s">
        <v>221</v>
      </c>
      <c r="F352" s="103" t="s">
        <v>167</v>
      </c>
      <c r="G352" s="103" t="s">
        <v>53</v>
      </c>
      <c r="H352" s="143" t="s">
        <v>20</v>
      </c>
      <c r="I352" s="115">
        <f>IFERROR(IF($G352 = "WholeBlg",IF(I$1&lt;2020, 0,
IF($H352="GWh",SUMIFS('Interim Analysis'!C:C,'Interim Analysis'!$B:$B,$B352,'Interim Analysis'!$C:$C,$C352,'Interim Analysis'!$F:$F,$F352,'Interim Analysis'!$G:$G,$H352,'Interim Analysis'!$E:$E,$E352),
SUMIFS('Interim Analysis'!C:C,'Interim Analysis'!$B:$B,$B352,'Interim Analysis'!$C:$C,$C352,'Interim Analysis'!$F:$F,$F352,'Interim Analysis'!$G:$G,$H352,'Interim Analysis'!$D:$D,$D352)
*(INDEX('Dimensional Maps'!D$39:D$63,MATCH($E352,'Dimensional Maps'!$C$8:$C$32,0),1)
/SUMIFS('Dimensional Maps'!D$39:D$63, 'Dimensional Maps'!$B$8:$B$32,$D352)))),0),0)</f>
        <v>0</v>
      </c>
      <c r="J352" s="115">
        <f>IFERROR(IF($G352 = "WholeBlg",IF(J$1&lt;2020, 0,
IF($H352="GWh",SUMIFS('Interim Analysis'!D:D,'Interim Analysis'!$B:$B,$B352,'Interim Analysis'!$C:$C,$C352,'Interim Analysis'!$F:$F,$F352,'Interim Analysis'!$G:$G,$H352,'Interim Analysis'!$E:$E,$E352),
SUMIFS('Interim Analysis'!D:D,'Interim Analysis'!$B:$B,$B352,'Interim Analysis'!$C:$C,$C352,'Interim Analysis'!$F:$F,$F352,'Interim Analysis'!$G:$G,$H352,'Interim Analysis'!$D:$D,$D352)
*(INDEX('Dimensional Maps'!E$39:E$63,MATCH($E352,'Dimensional Maps'!$C$8:$C$32,0),1)
/SUMIFS('Dimensional Maps'!E$39:E$63, 'Dimensional Maps'!$B$8:$B$32,$D352)))),0),0)</f>
        <v>0</v>
      </c>
      <c r="K352" s="115">
        <f>IFERROR(IF($G352 = "WholeBlg",IF(K$1&lt;2020, 0,
IF($H352="GWh",SUMIFS('Interim Analysis'!E:E,'Interim Analysis'!$B:$B,$B352,'Interim Analysis'!$C:$C,$C352,'Interim Analysis'!$F:$F,$F352,'Interim Analysis'!$G:$G,$H352,'Interim Analysis'!$E:$E,$E352),
SUMIFS('Interim Analysis'!E:E,'Interim Analysis'!$B:$B,$B352,'Interim Analysis'!$C:$C,$C352,'Interim Analysis'!$F:$F,$F352,'Interim Analysis'!$G:$G,$H352,'Interim Analysis'!$D:$D,$D352)
*(INDEX('Dimensional Maps'!F$39:F$63,MATCH($E352,'Dimensional Maps'!$C$8:$C$32,0),1)
/SUMIFS('Dimensional Maps'!F$39:F$63, 'Dimensional Maps'!$B$8:$B$32,$D352)))),0),0)</f>
        <v>0</v>
      </c>
      <c r="L352" s="115">
        <f>IFERROR(IF($G352 = "WholeBlg",IF(L$1&lt;2020, 0,
IF($H352="GWh",SUMIFS('Interim Analysis'!F:F,'Interim Analysis'!$B:$B,$B352,'Interim Analysis'!$C:$C,$C352,'Interim Analysis'!$F:$F,$F352,'Interim Analysis'!$G:$G,$H352,'Interim Analysis'!$E:$E,$E352),
SUMIFS('Interim Analysis'!F:F,'Interim Analysis'!$B:$B,$B352,'Interim Analysis'!$C:$C,$C352,'Interim Analysis'!$F:$F,$F352,'Interim Analysis'!$G:$G,$H352,'Interim Analysis'!$D:$D,$D352)
*(INDEX('Dimensional Maps'!G$39:G$63,MATCH($E352,'Dimensional Maps'!$C$8:$C$32,0),1)
/SUMIFS('Dimensional Maps'!G$39:G$63, 'Dimensional Maps'!$B$8:$B$32,$D352)))),0),0)</f>
        <v>0</v>
      </c>
      <c r="M352" s="115">
        <f>IFERROR(IF($G352 = "WholeBlg",IF(M$1&lt;2020, 0,
IF($H352="GWh",SUMIFS('Interim Analysis'!G:G,'Interim Analysis'!$B:$B,$B352,'Interim Analysis'!$C:$C,$C352,'Interim Analysis'!$F:$F,$F352,'Interim Analysis'!$G:$G,$H352,'Interim Analysis'!$E:$E,$E352),
SUMIFS('Interim Analysis'!G:G,'Interim Analysis'!$B:$B,$B352,'Interim Analysis'!$C:$C,$C352,'Interim Analysis'!$F:$F,$F352,'Interim Analysis'!$G:$G,$H352,'Interim Analysis'!$D:$D,$D352)
*(INDEX('Dimensional Maps'!H$39:H$63,MATCH($E352,'Dimensional Maps'!$C$8:$C$32,0),1)
/SUMIFS('Dimensional Maps'!H$39:H$63, 'Dimensional Maps'!$B$8:$B$32,$D352)))),0),0)</f>
        <v>0</v>
      </c>
      <c r="N352" s="115">
        <f>IFERROR(IF($G352 = "WholeBlg",IF(N$1&lt;2020, 0,
IF($H352="GWh",SUMIFS('Interim Analysis'!H:H,'Interim Analysis'!$B:$B,$B352,'Interim Analysis'!$C:$C,$C352,'Interim Analysis'!$F:$F,$F352,'Interim Analysis'!$G:$G,$H352,'Interim Analysis'!$E:$E,$E352),
SUMIFS('Interim Analysis'!H:H,'Interim Analysis'!$B:$B,$B352,'Interim Analysis'!$C:$C,$C352,'Interim Analysis'!$F:$F,$F352,'Interim Analysis'!$G:$G,$H352,'Interim Analysis'!$D:$D,$D352)
*(INDEX('Dimensional Maps'!I$39:I$63,MATCH($E352,'Dimensional Maps'!$C$8:$C$32,0),1)
/SUMIFS('Dimensional Maps'!I$39:I$63, 'Dimensional Maps'!$B$8:$B$32,$D352)))),0),0)</f>
        <v>5.8505809336427753E-3</v>
      </c>
      <c r="O352" s="115">
        <f>IFERROR(IF($G352 = "WholeBlg",IF(O$1&lt;2020, 0,
IF($H352="GWh",SUMIFS('Interim Analysis'!I:I,'Interim Analysis'!$B:$B,$B352,'Interim Analysis'!$C:$C,$C352,'Interim Analysis'!$F:$F,$F352,'Interim Analysis'!$G:$G,$H352,'Interim Analysis'!$E:$E,$E352),
SUMIFS('Interim Analysis'!I:I,'Interim Analysis'!$B:$B,$B352,'Interim Analysis'!$C:$C,$C352,'Interim Analysis'!$F:$F,$F352,'Interim Analysis'!$G:$G,$H352,'Interim Analysis'!$D:$D,$D352)
*(INDEX('Dimensional Maps'!J$39:J$63,MATCH($E352,'Dimensional Maps'!$C$8:$C$32,0),1)
/SUMIFS('Dimensional Maps'!J$39:J$63, 'Dimensional Maps'!$B$8:$B$32,$D352)))),0),0)</f>
        <v>1.1441816799866117E-2</v>
      </c>
      <c r="P352" s="115">
        <f>IFERROR(IF($G352 = "WholeBlg",IF(P$1&lt;2020, 0,
IF($H352="GWh",SUMIFS('Interim Analysis'!J:J,'Interim Analysis'!$B:$B,$B352,'Interim Analysis'!$C:$C,$C352,'Interim Analysis'!$F:$F,$F352,'Interim Analysis'!$G:$G,$H352,'Interim Analysis'!$E:$E,$E352),
SUMIFS('Interim Analysis'!J:J,'Interim Analysis'!$B:$B,$B352,'Interim Analysis'!$C:$C,$C352,'Interim Analysis'!$F:$F,$F352,'Interim Analysis'!$G:$G,$H352,'Interim Analysis'!$D:$D,$D352)
*(INDEX('Dimensional Maps'!K$39:K$63,MATCH($E352,'Dimensional Maps'!$C$8:$C$32,0),1)
/SUMIFS('Dimensional Maps'!K$39:K$63, 'Dimensional Maps'!$B$8:$B$32,$D352)))),0),0)</f>
        <v>1.6824744693558158E-2</v>
      </c>
      <c r="Q352" s="115">
        <f>IFERROR(IF($G352 = "WholeBlg",IF(Q$1&lt;2020, 0,
IF($H352="GWh",SUMIFS('Interim Analysis'!K:K,'Interim Analysis'!$B:$B,$B352,'Interim Analysis'!$C:$C,$C352,'Interim Analysis'!$F:$F,$F352,'Interim Analysis'!$G:$G,$H352,'Interim Analysis'!$E:$E,$E352),
SUMIFS('Interim Analysis'!K:K,'Interim Analysis'!$B:$B,$B352,'Interim Analysis'!$C:$C,$C352,'Interim Analysis'!$F:$F,$F352,'Interim Analysis'!$G:$G,$H352,'Interim Analysis'!$D:$D,$D352)
*(INDEX('Dimensional Maps'!L$39:L$63,MATCH($E352,'Dimensional Maps'!$C$8:$C$32,0),1)
/SUMIFS('Dimensional Maps'!L$39:L$63, 'Dimensional Maps'!$B$8:$B$32,$D352)))),0),0)</f>
        <v>2.202214204857162E-2</v>
      </c>
      <c r="R352" s="115">
        <f>IFERROR(IF($G352 = "WholeBlg",IF(R$1&lt;2020, 0,
IF($H352="GWh",SUMIFS('Interim Analysis'!L:L,'Interim Analysis'!$B:$B,$B352,'Interim Analysis'!$C:$C,$C352,'Interim Analysis'!$F:$F,$F352,'Interim Analysis'!$G:$G,$H352,'Interim Analysis'!$E:$E,$E352),
SUMIFS('Interim Analysis'!L:L,'Interim Analysis'!$B:$B,$B352,'Interim Analysis'!$C:$C,$C352,'Interim Analysis'!$F:$F,$F352,'Interim Analysis'!$G:$G,$H352,'Interim Analysis'!$D:$D,$D352)
*(INDEX('Dimensional Maps'!M$39:M$63,MATCH($E352,'Dimensional Maps'!$C$8:$C$32,0),1)
/SUMIFS('Dimensional Maps'!M$39:M$63, 'Dimensional Maps'!$B$8:$B$32,$D352)))),0),0)</f>
        <v>2.7019066793950188E-2</v>
      </c>
      <c r="S352" s="115">
        <f>IFERROR(IF($G352 = "WholeBlg",IF(S$1&lt;2020, 0,
IF($H352="GWh",SUMIFS('Interim Analysis'!M:M,'Interim Analysis'!$B:$B,$B352,'Interim Analysis'!$C:$C,$C352,'Interim Analysis'!$F:$F,$F352,'Interim Analysis'!$G:$G,$H352,'Interim Analysis'!$E:$E,$E352),
SUMIFS('Interim Analysis'!M:M,'Interim Analysis'!$B:$B,$B352,'Interim Analysis'!$C:$C,$C352,'Interim Analysis'!$F:$F,$F352,'Interim Analysis'!$G:$G,$H352,'Interim Analysis'!$D:$D,$D352)
*(INDEX('Dimensional Maps'!N$39:N$63,MATCH($E352,'Dimensional Maps'!$C$8:$C$32,0),1)
/SUMIFS('Dimensional Maps'!N$39:N$63, 'Dimensional Maps'!$B$8:$B$32,$D352)))),0),0)</f>
        <v>3.1918034330604764E-2</v>
      </c>
      <c r="T352" s="115">
        <f>IFERROR(IF($G352 = "WholeBlg",IF(T$1&lt;2020, 0,
IF($H352="GWh",SUMIFS('Interim Analysis'!N:N,'Interim Analysis'!$B:$B,$B352,'Interim Analysis'!$C:$C,$C352,'Interim Analysis'!$F:$F,$F352,'Interim Analysis'!$G:$G,$H352,'Interim Analysis'!$E:$E,$E352),
SUMIFS('Interim Analysis'!N:N,'Interim Analysis'!$B:$B,$B352,'Interim Analysis'!$C:$C,$C352,'Interim Analysis'!$F:$F,$F352,'Interim Analysis'!$G:$G,$H352,'Interim Analysis'!$D:$D,$D352)
*(INDEX('Dimensional Maps'!O$39:O$63,MATCH($E352,'Dimensional Maps'!$C$8:$C$32,0),1)
/SUMIFS('Dimensional Maps'!O$39:O$63, 'Dimensional Maps'!$B$8:$B$32,$D352)))),0),0)</f>
        <v>3.6608294730788117E-2</v>
      </c>
      <c r="U352" s="115">
        <f>IFERROR(IF($G352 = "WholeBlg",IF(U$1&lt;2020, 0,
IF($H352="GWh",SUMIFS('Interim Analysis'!O:O,'Interim Analysis'!$B:$B,$B352,'Interim Analysis'!$C:$C,$C352,'Interim Analysis'!$F:$F,$F352,'Interim Analysis'!$G:$G,$H352,'Interim Analysis'!$E:$E,$E352),
SUMIFS('Interim Analysis'!O:O,'Interim Analysis'!$B:$B,$B352,'Interim Analysis'!$C:$C,$C352,'Interim Analysis'!$F:$F,$F352,'Interim Analysis'!$G:$G,$H352,'Interim Analysis'!$D:$D,$D352)
*(INDEX('Dimensional Maps'!P$39:P$63,MATCH($E352,'Dimensional Maps'!$C$8:$C$32,0),1)
/SUMIFS('Dimensional Maps'!P$39:P$63, 'Dimensional Maps'!$B$8:$B$32,$D352)))),0),0)</f>
        <v>4.1221067446960587E-2</v>
      </c>
      <c r="V352" s="115">
        <f>IFERROR(IF($G352 = "WholeBlg",IF(V$1&lt;2020, 0,
IF($H352="GWh",SUMIFS('Interim Analysis'!P:P,'Interim Analysis'!$B:$B,$B352,'Interim Analysis'!$C:$C,$C352,'Interim Analysis'!$F:$F,$F352,'Interim Analysis'!$G:$G,$H352,'Interim Analysis'!$E:$E,$E352),
SUMIFS('Interim Analysis'!P:P,'Interim Analysis'!$B:$B,$B352,'Interim Analysis'!$C:$C,$C352,'Interim Analysis'!$F:$F,$F352,'Interim Analysis'!$G:$G,$H352,'Interim Analysis'!$D:$D,$D352)
*(INDEX('Dimensional Maps'!Q$39:Q$63,MATCH($E352,'Dimensional Maps'!$C$8:$C$32,0),1)
/SUMIFS('Dimensional Maps'!Q$39:Q$63, 'Dimensional Maps'!$B$8:$B$32,$D352)))),0),0)</f>
        <v>4.5729228171813782E-2</v>
      </c>
      <c r="W352" s="115">
        <f>IFERROR(IF($G352 = "WholeBlg",IF(W$1&lt;2020, 0,
IF($H352="GWh",SUMIFS('Interim Analysis'!Q:Q,'Interim Analysis'!$B:$B,$B352,'Interim Analysis'!$C:$C,$C352,'Interim Analysis'!$F:$F,$F352,'Interim Analysis'!$G:$G,$H352,'Interim Analysis'!$E:$E,$E352),
SUMIFS('Interim Analysis'!Q:Q,'Interim Analysis'!$B:$B,$B352,'Interim Analysis'!$C:$C,$C352,'Interim Analysis'!$F:$F,$F352,'Interim Analysis'!$G:$G,$H352,'Interim Analysis'!$D:$D,$D352)
*(INDEX('Dimensional Maps'!R$39:R$63,MATCH($E352,'Dimensional Maps'!$C$8:$C$32,0),1)
/SUMIFS('Dimensional Maps'!R$39:R$63, 'Dimensional Maps'!$B$8:$B$32,$D352)))),0),0)</f>
        <v>5.0221927318301565E-2</v>
      </c>
    </row>
    <row r="353" spans="1:23" x14ac:dyDescent="0.25">
      <c r="A353" s="105" t="str">
        <f>Home!$C$20</f>
        <v>IOU Potential Program Savings ET</v>
      </c>
      <c r="B353" s="103" t="s">
        <v>237</v>
      </c>
      <c r="C353" s="103">
        <v>2</v>
      </c>
      <c r="D353" s="103" t="s">
        <v>47</v>
      </c>
      <c r="E353" s="103" t="s">
        <v>221</v>
      </c>
      <c r="F353" s="103" t="s">
        <v>186</v>
      </c>
      <c r="G353" s="103" t="s">
        <v>53</v>
      </c>
      <c r="H353" s="143" t="s">
        <v>20</v>
      </c>
      <c r="I353" s="115">
        <f>IFERROR(IF($G353 = "WholeBlg",IF(I$1&lt;2020, 0,
IF($H353="GWh",SUMIFS('Interim Analysis'!C:C,'Interim Analysis'!$B:$B,$B353,'Interim Analysis'!$C:$C,$C353,'Interim Analysis'!$F:$F,$F353,'Interim Analysis'!$G:$G,$H353,'Interim Analysis'!$E:$E,$E353),
SUMIFS('Interim Analysis'!C:C,'Interim Analysis'!$B:$B,$B353,'Interim Analysis'!$C:$C,$C353,'Interim Analysis'!$F:$F,$F353,'Interim Analysis'!$G:$G,$H353,'Interim Analysis'!$D:$D,$D353)
*(INDEX('Dimensional Maps'!D$39:D$63,MATCH($E353,'Dimensional Maps'!$C$8:$C$32,0),1)
/SUMIFS('Dimensional Maps'!D$39:D$63, 'Dimensional Maps'!$B$8:$B$32,$D353)))),0),0)</f>
        <v>0</v>
      </c>
      <c r="J353" s="115">
        <f>IFERROR(IF($G353 = "WholeBlg",IF(J$1&lt;2020, 0,
IF($H353="GWh",SUMIFS('Interim Analysis'!D:D,'Interim Analysis'!$B:$B,$B353,'Interim Analysis'!$C:$C,$C353,'Interim Analysis'!$F:$F,$F353,'Interim Analysis'!$G:$G,$H353,'Interim Analysis'!$E:$E,$E353),
SUMIFS('Interim Analysis'!D:D,'Interim Analysis'!$B:$B,$B353,'Interim Analysis'!$C:$C,$C353,'Interim Analysis'!$F:$F,$F353,'Interim Analysis'!$G:$G,$H353,'Interim Analysis'!$D:$D,$D353)
*(INDEX('Dimensional Maps'!E$39:E$63,MATCH($E353,'Dimensional Maps'!$C$8:$C$32,0),1)
/SUMIFS('Dimensional Maps'!E$39:E$63, 'Dimensional Maps'!$B$8:$B$32,$D353)))),0),0)</f>
        <v>0</v>
      </c>
      <c r="K353" s="115">
        <f>IFERROR(IF($G353 = "WholeBlg",IF(K$1&lt;2020, 0,
IF($H353="GWh",SUMIFS('Interim Analysis'!E:E,'Interim Analysis'!$B:$B,$B353,'Interim Analysis'!$C:$C,$C353,'Interim Analysis'!$F:$F,$F353,'Interim Analysis'!$G:$G,$H353,'Interim Analysis'!$E:$E,$E353),
SUMIFS('Interim Analysis'!E:E,'Interim Analysis'!$B:$B,$B353,'Interim Analysis'!$C:$C,$C353,'Interim Analysis'!$F:$F,$F353,'Interim Analysis'!$G:$G,$H353,'Interim Analysis'!$D:$D,$D353)
*(INDEX('Dimensional Maps'!F$39:F$63,MATCH($E353,'Dimensional Maps'!$C$8:$C$32,0),1)
/SUMIFS('Dimensional Maps'!F$39:F$63, 'Dimensional Maps'!$B$8:$B$32,$D353)))),0),0)</f>
        <v>0</v>
      </c>
      <c r="L353" s="115">
        <f>IFERROR(IF($G353 = "WholeBlg",IF(L$1&lt;2020, 0,
IF($H353="GWh",SUMIFS('Interim Analysis'!F:F,'Interim Analysis'!$B:$B,$B353,'Interim Analysis'!$C:$C,$C353,'Interim Analysis'!$F:$F,$F353,'Interim Analysis'!$G:$G,$H353,'Interim Analysis'!$E:$E,$E353),
SUMIFS('Interim Analysis'!F:F,'Interim Analysis'!$B:$B,$B353,'Interim Analysis'!$C:$C,$C353,'Interim Analysis'!$F:$F,$F353,'Interim Analysis'!$G:$G,$H353,'Interim Analysis'!$D:$D,$D353)
*(INDEX('Dimensional Maps'!G$39:G$63,MATCH($E353,'Dimensional Maps'!$C$8:$C$32,0),1)
/SUMIFS('Dimensional Maps'!G$39:G$63, 'Dimensional Maps'!$B$8:$B$32,$D353)))),0),0)</f>
        <v>0</v>
      </c>
      <c r="M353" s="115">
        <f>IFERROR(IF($G353 = "WholeBlg",IF(M$1&lt;2020, 0,
IF($H353="GWh",SUMIFS('Interim Analysis'!G:G,'Interim Analysis'!$B:$B,$B353,'Interim Analysis'!$C:$C,$C353,'Interim Analysis'!$F:$F,$F353,'Interim Analysis'!$G:$G,$H353,'Interim Analysis'!$E:$E,$E353),
SUMIFS('Interim Analysis'!G:G,'Interim Analysis'!$B:$B,$B353,'Interim Analysis'!$C:$C,$C353,'Interim Analysis'!$F:$F,$F353,'Interim Analysis'!$G:$G,$H353,'Interim Analysis'!$D:$D,$D353)
*(INDEX('Dimensional Maps'!H$39:H$63,MATCH($E353,'Dimensional Maps'!$C$8:$C$32,0),1)
/SUMIFS('Dimensional Maps'!H$39:H$63, 'Dimensional Maps'!$B$8:$B$32,$D353)))),0),0)</f>
        <v>0</v>
      </c>
      <c r="N353" s="115">
        <f>IFERROR(IF($G353 = "WholeBlg",IF(N$1&lt;2020, 0,
IF($H353="GWh",SUMIFS('Interim Analysis'!H:H,'Interim Analysis'!$B:$B,$B353,'Interim Analysis'!$C:$C,$C353,'Interim Analysis'!$F:$F,$F353,'Interim Analysis'!$G:$G,$H353,'Interim Analysis'!$E:$E,$E353),
SUMIFS('Interim Analysis'!H:H,'Interim Analysis'!$B:$B,$B353,'Interim Analysis'!$C:$C,$C353,'Interim Analysis'!$F:$F,$F353,'Interim Analysis'!$G:$G,$H353,'Interim Analysis'!$D:$D,$D353)
*(INDEX('Dimensional Maps'!I$39:I$63,MATCH($E353,'Dimensional Maps'!$C$8:$C$32,0),1)
/SUMIFS('Dimensional Maps'!I$39:I$63, 'Dimensional Maps'!$B$8:$B$32,$D353)))),0),0)</f>
        <v>1.7841167855745493E-2</v>
      </c>
      <c r="O353" s="115">
        <f>IFERROR(IF($G353 = "WholeBlg",IF(O$1&lt;2020, 0,
IF($H353="GWh",SUMIFS('Interim Analysis'!I:I,'Interim Analysis'!$B:$B,$B353,'Interim Analysis'!$C:$C,$C353,'Interim Analysis'!$F:$F,$F353,'Interim Analysis'!$G:$G,$H353,'Interim Analysis'!$E:$E,$E353),
SUMIFS('Interim Analysis'!I:I,'Interim Analysis'!$B:$B,$B353,'Interim Analysis'!$C:$C,$C353,'Interim Analysis'!$F:$F,$F353,'Interim Analysis'!$G:$G,$H353,'Interim Analysis'!$D:$D,$D353)
*(INDEX('Dimensional Maps'!J$39:J$63,MATCH($E353,'Dimensional Maps'!$C$8:$C$32,0),1)
/SUMIFS('Dimensional Maps'!J$39:J$63, 'Dimensional Maps'!$B$8:$B$32,$D353)))),0),0)</f>
        <v>3.4977481342861071E-2</v>
      </c>
      <c r="P353" s="115">
        <f>IFERROR(IF($G353 = "WholeBlg",IF(P$1&lt;2020, 0,
IF($H353="GWh",SUMIFS('Interim Analysis'!J:J,'Interim Analysis'!$B:$B,$B353,'Interim Analysis'!$C:$C,$C353,'Interim Analysis'!$F:$F,$F353,'Interim Analysis'!$G:$G,$H353,'Interim Analysis'!$E:$E,$E353),
SUMIFS('Interim Analysis'!J:J,'Interim Analysis'!$B:$B,$B353,'Interim Analysis'!$C:$C,$C353,'Interim Analysis'!$F:$F,$F353,'Interim Analysis'!$G:$G,$H353,'Interim Analysis'!$D:$D,$D353)
*(INDEX('Dimensional Maps'!K$39:K$63,MATCH($E353,'Dimensional Maps'!$C$8:$C$32,0),1)
/SUMIFS('Dimensional Maps'!K$39:K$63, 'Dimensional Maps'!$B$8:$B$32,$D353)))),0),0)</f>
        <v>5.1648281665734118E-2</v>
      </c>
      <c r="Q353" s="115">
        <f>IFERROR(IF($G353 = "WholeBlg",IF(Q$1&lt;2020, 0,
IF($H353="GWh",SUMIFS('Interim Analysis'!K:K,'Interim Analysis'!$B:$B,$B353,'Interim Analysis'!$C:$C,$C353,'Interim Analysis'!$F:$F,$F353,'Interim Analysis'!$G:$G,$H353,'Interim Analysis'!$E:$E,$E353),
SUMIFS('Interim Analysis'!K:K,'Interim Analysis'!$B:$B,$B353,'Interim Analysis'!$C:$C,$C353,'Interim Analysis'!$F:$F,$F353,'Interim Analysis'!$G:$G,$H353,'Interim Analysis'!$D:$D,$D353)
*(INDEX('Dimensional Maps'!L$39:L$63,MATCH($E353,'Dimensional Maps'!$C$8:$C$32,0),1)
/SUMIFS('Dimensional Maps'!L$39:L$63, 'Dimensional Maps'!$B$8:$B$32,$D353)))),0),0)</f>
        <v>6.8039734696675458E-2</v>
      </c>
      <c r="R353" s="115">
        <f>IFERROR(IF($G353 = "WholeBlg",IF(R$1&lt;2020, 0,
IF($H353="GWh",SUMIFS('Interim Analysis'!L:L,'Interim Analysis'!$B:$B,$B353,'Interim Analysis'!$C:$C,$C353,'Interim Analysis'!$F:$F,$F353,'Interim Analysis'!$G:$G,$H353,'Interim Analysis'!$E:$E,$E353),
SUMIFS('Interim Analysis'!L:L,'Interim Analysis'!$B:$B,$B353,'Interim Analysis'!$C:$C,$C353,'Interim Analysis'!$F:$F,$F353,'Interim Analysis'!$G:$G,$H353,'Interim Analysis'!$D:$D,$D353)
*(INDEX('Dimensional Maps'!M$39:M$63,MATCH($E353,'Dimensional Maps'!$C$8:$C$32,0),1)
/SUMIFS('Dimensional Maps'!M$39:M$63, 'Dimensional Maps'!$B$8:$B$32,$D353)))),0),0)</f>
        <v>8.4301890220146419E-2</v>
      </c>
      <c r="S353" s="115">
        <f>IFERROR(IF($G353 = "WholeBlg",IF(S$1&lt;2020, 0,
IF($H353="GWh",SUMIFS('Interim Analysis'!M:M,'Interim Analysis'!$B:$B,$B353,'Interim Analysis'!$C:$C,$C353,'Interim Analysis'!$F:$F,$F353,'Interim Analysis'!$G:$G,$H353,'Interim Analysis'!$E:$E,$E353),
SUMIFS('Interim Analysis'!M:M,'Interim Analysis'!$B:$B,$B353,'Interim Analysis'!$C:$C,$C353,'Interim Analysis'!$F:$F,$F353,'Interim Analysis'!$G:$G,$H353,'Interim Analysis'!$D:$D,$D353)
*(INDEX('Dimensional Maps'!N$39:N$63,MATCH($E353,'Dimensional Maps'!$C$8:$C$32,0),1)
/SUMIFS('Dimensional Maps'!N$39:N$63, 'Dimensional Maps'!$B$8:$B$32,$D353)))),0),0)</f>
        <v>0.10108235639209824</v>
      </c>
      <c r="T353" s="115">
        <f>IFERROR(IF($G353 = "WholeBlg",IF(T$1&lt;2020, 0,
IF($H353="GWh",SUMIFS('Interim Analysis'!N:N,'Interim Analysis'!$B:$B,$B353,'Interim Analysis'!$C:$C,$C353,'Interim Analysis'!$F:$F,$F353,'Interim Analysis'!$G:$G,$H353,'Interim Analysis'!$E:$E,$E353),
SUMIFS('Interim Analysis'!N:N,'Interim Analysis'!$B:$B,$B353,'Interim Analysis'!$C:$C,$C353,'Interim Analysis'!$F:$F,$F353,'Interim Analysis'!$G:$G,$H353,'Interim Analysis'!$D:$D,$D353)
*(INDEX('Dimensional Maps'!O$39:O$63,MATCH($E353,'Dimensional Maps'!$C$8:$C$32,0),1)
/SUMIFS('Dimensional Maps'!O$39:O$63, 'Dimensional Maps'!$B$8:$B$32,$D353)))),0),0)</f>
        <v>0.11863312224545829</v>
      </c>
      <c r="U353" s="115">
        <f>IFERROR(IF($G353 = "WholeBlg",IF(U$1&lt;2020, 0,
IF($H353="GWh",SUMIFS('Interim Analysis'!O:O,'Interim Analysis'!$B:$B,$B353,'Interim Analysis'!$C:$C,$C353,'Interim Analysis'!$F:$F,$F353,'Interim Analysis'!$G:$G,$H353,'Interim Analysis'!$E:$E,$E353),
SUMIFS('Interim Analysis'!O:O,'Interim Analysis'!$B:$B,$B353,'Interim Analysis'!$C:$C,$C353,'Interim Analysis'!$F:$F,$F353,'Interim Analysis'!$G:$G,$H353,'Interim Analysis'!$D:$D,$D353)
*(INDEX('Dimensional Maps'!P$39:P$63,MATCH($E353,'Dimensional Maps'!$C$8:$C$32,0),1)
/SUMIFS('Dimensional Maps'!P$39:P$63, 'Dimensional Maps'!$B$8:$B$32,$D353)))),0),0)</f>
        <v>0.1383238408351303</v>
      </c>
      <c r="V353" s="115">
        <f>IFERROR(IF($G353 = "WholeBlg",IF(V$1&lt;2020, 0,
IF($H353="GWh",SUMIFS('Interim Analysis'!P:P,'Interim Analysis'!$B:$B,$B353,'Interim Analysis'!$C:$C,$C353,'Interim Analysis'!$F:$F,$F353,'Interim Analysis'!$G:$G,$H353,'Interim Analysis'!$E:$E,$E353),
SUMIFS('Interim Analysis'!P:P,'Interim Analysis'!$B:$B,$B353,'Interim Analysis'!$C:$C,$C353,'Interim Analysis'!$F:$F,$F353,'Interim Analysis'!$G:$G,$H353,'Interim Analysis'!$D:$D,$D353)
*(INDEX('Dimensional Maps'!Q$39:Q$63,MATCH($E353,'Dimensional Maps'!$C$8:$C$32,0),1)
/SUMIFS('Dimensional Maps'!Q$39:Q$63, 'Dimensional Maps'!$B$8:$B$32,$D353)))),0),0)</f>
        <v>0.16181083641187261</v>
      </c>
      <c r="W353" s="115">
        <f>IFERROR(IF($G353 = "WholeBlg",IF(W$1&lt;2020, 0,
IF($H353="GWh",SUMIFS('Interim Analysis'!Q:Q,'Interim Analysis'!$B:$B,$B353,'Interim Analysis'!$C:$C,$C353,'Interim Analysis'!$F:$F,$F353,'Interim Analysis'!$G:$G,$H353,'Interim Analysis'!$E:$E,$E353),
SUMIFS('Interim Analysis'!Q:Q,'Interim Analysis'!$B:$B,$B353,'Interim Analysis'!$C:$C,$C353,'Interim Analysis'!$F:$F,$F353,'Interim Analysis'!$G:$G,$H353,'Interim Analysis'!$D:$D,$D353)
*(INDEX('Dimensional Maps'!R$39:R$63,MATCH($E353,'Dimensional Maps'!$C$8:$C$32,0),1)
/SUMIFS('Dimensional Maps'!R$39:R$63, 'Dimensional Maps'!$B$8:$B$32,$D353)))),0),0)</f>
        <v>0.19263581623832485</v>
      </c>
    </row>
    <row r="354" spans="1:23" x14ac:dyDescent="0.25">
      <c r="A354" s="105" t="str">
        <f>Home!$C$20</f>
        <v>IOU Potential Program Savings ET</v>
      </c>
      <c r="B354" s="103" t="s">
        <v>236</v>
      </c>
      <c r="C354" s="103">
        <v>2</v>
      </c>
      <c r="D354" s="103" t="s">
        <v>47</v>
      </c>
      <c r="E354" s="103" t="s">
        <v>221</v>
      </c>
      <c r="F354" s="103" t="s">
        <v>167</v>
      </c>
      <c r="G354" s="103" t="s">
        <v>53</v>
      </c>
      <c r="H354" s="143" t="s">
        <v>18</v>
      </c>
      <c r="I354" s="115">
        <f>IFERROR(IF($G354 = "WholeBlg",IF(I$1&lt;2020, 0,
IF($H354="GWh",SUMIFS('Interim Analysis'!C:C,'Interim Analysis'!$B:$B,$B354,'Interim Analysis'!$C:$C,$C354,'Interim Analysis'!$F:$F,$F354,'Interim Analysis'!$G:$G,$H354,'Interim Analysis'!$E:$E,$E354),
SUMIFS('Interim Analysis'!C:C,'Interim Analysis'!$B:$B,$B354,'Interim Analysis'!$C:$C,$C354,'Interim Analysis'!$F:$F,$F354,'Interim Analysis'!$G:$G,$H354,'Interim Analysis'!$D:$D,$D354)
*(INDEX('Dimensional Maps'!D$39:D$63,MATCH($E354,'Dimensional Maps'!$C$8:$C$32,0),1)
/SUMIFS('Dimensional Maps'!D$39:D$63, 'Dimensional Maps'!$B$8:$B$32,$D354)))),0),0)</f>
        <v>0</v>
      </c>
      <c r="J354" s="115">
        <f>IFERROR(IF($G354 = "WholeBlg",IF(J$1&lt;2020, 0,
IF($H354="GWh",SUMIFS('Interim Analysis'!D:D,'Interim Analysis'!$B:$B,$B354,'Interim Analysis'!$C:$C,$C354,'Interim Analysis'!$F:$F,$F354,'Interim Analysis'!$G:$G,$H354,'Interim Analysis'!$E:$E,$E354),
SUMIFS('Interim Analysis'!D:D,'Interim Analysis'!$B:$B,$B354,'Interim Analysis'!$C:$C,$C354,'Interim Analysis'!$F:$F,$F354,'Interim Analysis'!$G:$G,$H354,'Interim Analysis'!$D:$D,$D354)
*(INDEX('Dimensional Maps'!E$39:E$63,MATCH($E354,'Dimensional Maps'!$C$8:$C$32,0),1)
/SUMIFS('Dimensional Maps'!E$39:E$63, 'Dimensional Maps'!$B$8:$B$32,$D354)))),0),0)</f>
        <v>0</v>
      </c>
      <c r="K354" s="115">
        <f>IFERROR(IF($G354 = "WholeBlg",IF(K$1&lt;2020, 0,
IF($H354="GWh",SUMIFS('Interim Analysis'!E:E,'Interim Analysis'!$B:$B,$B354,'Interim Analysis'!$C:$C,$C354,'Interim Analysis'!$F:$F,$F354,'Interim Analysis'!$G:$G,$H354,'Interim Analysis'!$E:$E,$E354),
SUMIFS('Interim Analysis'!E:E,'Interim Analysis'!$B:$B,$B354,'Interim Analysis'!$C:$C,$C354,'Interim Analysis'!$F:$F,$F354,'Interim Analysis'!$G:$G,$H354,'Interim Analysis'!$D:$D,$D354)
*(INDEX('Dimensional Maps'!F$39:F$63,MATCH($E354,'Dimensional Maps'!$C$8:$C$32,0),1)
/SUMIFS('Dimensional Maps'!F$39:F$63, 'Dimensional Maps'!$B$8:$B$32,$D354)))),0),0)</f>
        <v>0</v>
      </c>
      <c r="L354" s="115">
        <f>IFERROR(IF($G354 = "WholeBlg",IF(L$1&lt;2020, 0,
IF($H354="GWh",SUMIFS('Interim Analysis'!F:F,'Interim Analysis'!$B:$B,$B354,'Interim Analysis'!$C:$C,$C354,'Interim Analysis'!$F:$F,$F354,'Interim Analysis'!$G:$G,$H354,'Interim Analysis'!$E:$E,$E354),
SUMIFS('Interim Analysis'!F:F,'Interim Analysis'!$B:$B,$B354,'Interim Analysis'!$C:$C,$C354,'Interim Analysis'!$F:$F,$F354,'Interim Analysis'!$G:$G,$H354,'Interim Analysis'!$D:$D,$D354)
*(INDEX('Dimensional Maps'!G$39:G$63,MATCH($E354,'Dimensional Maps'!$C$8:$C$32,0),1)
/SUMIFS('Dimensional Maps'!G$39:G$63, 'Dimensional Maps'!$B$8:$B$32,$D354)))),0),0)</f>
        <v>0</v>
      </c>
      <c r="M354" s="115">
        <f>IFERROR(IF($G354 = "WholeBlg",IF(M$1&lt;2020, 0,
IF($H354="GWh",SUMIFS('Interim Analysis'!G:G,'Interim Analysis'!$B:$B,$B354,'Interim Analysis'!$C:$C,$C354,'Interim Analysis'!$F:$F,$F354,'Interim Analysis'!$G:$G,$H354,'Interim Analysis'!$E:$E,$E354),
SUMIFS('Interim Analysis'!G:G,'Interim Analysis'!$B:$B,$B354,'Interim Analysis'!$C:$C,$C354,'Interim Analysis'!$F:$F,$F354,'Interim Analysis'!$G:$G,$H354,'Interim Analysis'!$D:$D,$D354)
*(INDEX('Dimensional Maps'!H$39:H$63,MATCH($E354,'Dimensional Maps'!$C$8:$C$32,0),1)
/SUMIFS('Dimensional Maps'!H$39:H$63, 'Dimensional Maps'!$B$8:$B$32,$D354)))),0),0)</f>
        <v>0</v>
      </c>
      <c r="N354" s="115">
        <f>IFERROR(IF($G354 = "WholeBlg",IF(N$1&lt;2020, 0,
IF($H354="GWh",SUMIFS('Interim Analysis'!H:H,'Interim Analysis'!$B:$B,$B354,'Interim Analysis'!$C:$C,$C354,'Interim Analysis'!$F:$F,$F354,'Interim Analysis'!$G:$G,$H354,'Interim Analysis'!$E:$E,$E354),
SUMIFS('Interim Analysis'!H:H,'Interim Analysis'!$B:$B,$B354,'Interim Analysis'!$C:$C,$C354,'Interim Analysis'!$F:$F,$F354,'Interim Analysis'!$G:$G,$H354,'Interim Analysis'!$D:$D,$D354)
*(INDEX('Dimensional Maps'!I$39:I$63,MATCH($E354,'Dimensional Maps'!$C$8:$C$32,0),1)
/SUMIFS('Dimensional Maps'!I$39:I$63, 'Dimensional Maps'!$B$8:$B$32,$D354)))),0),0)</f>
        <v>0</v>
      </c>
      <c r="O354" s="115">
        <f>IFERROR(IF($G354 = "WholeBlg",IF(O$1&lt;2020, 0,
IF($H354="GWh",SUMIFS('Interim Analysis'!I:I,'Interim Analysis'!$B:$B,$B354,'Interim Analysis'!$C:$C,$C354,'Interim Analysis'!$F:$F,$F354,'Interim Analysis'!$G:$G,$H354,'Interim Analysis'!$E:$E,$E354),
SUMIFS('Interim Analysis'!I:I,'Interim Analysis'!$B:$B,$B354,'Interim Analysis'!$C:$C,$C354,'Interim Analysis'!$F:$F,$F354,'Interim Analysis'!$G:$G,$H354,'Interim Analysis'!$D:$D,$D354)
*(INDEX('Dimensional Maps'!J$39:J$63,MATCH($E354,'Dimensional Maps'!$C$8:$C$32,0),1)
/SUMIFS('Dimensional Maps'!J$39:J$63, 'Dimensional Maps'!$B$8:$B$32,$D354)))),0),0)</f>
        <v>0</v>
      </c>
      <c r="P354" s="115">
        <f>IFERROR(IF($G354 = "WholeBlg",IF(P$1&lt;2020, 0,
IF($H354="GWh",SUMIFS('Interim Analysis'!J:J,'Interim Analysis'!$B:$B,$B354,'Interim Analysis'!$C:$C,$C354,'Interim Analysis'!$F:$F,$F354,'Interim Analysis'!$G:$G,$H354,'Interim Analysis'!$E:$E,$E354),
SUMIFS('Interim Analysis'!J:J,'Interim Analysis'!$B:$B,$B354,'Interim Analysis'!$C:$C,$C354,'Interim Analysis'!$F:$F,$F354,'Interim Analysis'!$G:$G,$H354,'Interim Analysis'!$D:$D,$D354)
*(INDEX('Dimensional Maps'!K$39:K$63,MATCH($E354,'Dimensional Maps'!$C$8:$C$32,0),1)
/SUMIFS('Dimensional Maps'!K$39:K$63, 'Dimensional Maps'!$B$8:$B$32,$D354)))),0),0)</f>
        <v>0</v>
      </c>
      <c r="Q354" s="115">
        <f>IFERROR(IF($G354 = "WholeBlg",IF(Q$1&lt;2020, 0,
IF($H354="GWh",SUMIFS('Interim Analysis'!K:K,'Interim Analysis'!$B:$B,$B354,'Interim Analysis'!$C:$C,$C354,'Interim Analysis'!$F:$F,$F354,'Interim Analysis'!$G:$G,$H354,'Interim Analysis'!$E:$E,$E354),
SUMIFS('Interim Analysis'!K:K,'Interim Analysis'!$B:$B,$B354,'Interim Analysis'!$C:$C,$C354,'Interim Analysis'!$F:$F,$F354,'Interim Analysis'!$G:$G,$H354,'Interim Analysis'!$D:$D,$D354)
*(INDEX('Dimensional Maps'!L$39:L$63,MATCH($E354,'Dimensional Maps'!$C$8:$C$32,0),1)
/SUMIFS('Dimensional Maps'!L$39:L$63, 'Dimensional Maps'!$B$8:$B$32,$D354)))),0),0)</f>
        <v>0</v>
      </c>
      <c r="R354" s="115">
        <f>IFERROR(IF($G354 = "WholeBlg",IF(R$1&lt;2020, 0,
IF($H354="GWh",SUMIFS('Interim Analysis'!L:L,'Interim Analysis'!$B:$B,$B354,'Interim Analysis'!$C:$C,$C354,'Interim Analysis'!$F:$F,$F354,'Interim Analysis'!$G:$G,$H354,'Interim Analysis'!$E:$E,$E354),
SUMIFS('Interim Analysis'!L:L,'Interim Analysis'!$B:$B,$B354,'Interim Analysis'!$C:$C,$C354,'Interim Analysis'!$F:$F,$F354,'Interim Analysis'!$G:$G,$H354,'Interim Analysis'!$D:$D,$D354)
*(INDEX('Dimensional Maps'!M$39:M$63,MATCH($E354,'Dimensional Maps'!$C$8:$C$32,0),1)
/SUMIFS('Dimensional Maps'!M$39:M$63, 'Dimensional Maps'!$B$8:$B$32,$D354)))),0),0)</f>
        <v>0</v>
      </c>
      <c r="S354" s="115">
        <f>IFERROR(IF($G354 = "WholeBlg",IF(S$1&lt;2020, 0,
IF($H354="GWh",SUMIFS('Interim Analysis'!M:M,'Interim Analysis'!$B:$B,$B354,'Interim Analysis'!$C:$C,$C354,'Interim Analysis'!$F:$F,$F354,'Interim Analysis'!$G:$G,$H354,'Interim Analysis'!$E:$E,$E354),
SUMIFS('Interim Analysis'!M:M,'Interim Analysis'!$B:$B,$B354,'Interim Analysis'!$C:$C,$C354,'Interim Analysis'!$F:$F,$F354,'Interim Analysis'!$G:$G,$H354,'Interim Analysis'!$D:$D,$D354)
*(INDEX('Dimensional Maps'!N$39:N$63,MATCH($E354,'Dimensional Maps'!$C$8:$C$32,0),1)
/SUMIFS('Dimensional Maps'!N$39:N$63, 'Dimensional Maps'!$B$8:$B$32,$D354)))),0),0)</f>
        <v>0</v>
      </c>
      <c r="T354" s="115">
        <f>IFERROR(IF($G354 = "WholeBlg",IF(T$1&lt;2020, 0,
IF($H354="GWh",SUMIFS('Interim Analysis'!N:N,'Interim Analysis'!$B:$B,$B354,'Interim Analysis'!$C:$C,$C354,'Interim Analysis'!$F:$F,$F354,'Interim Analysis'!$G:$G,$H354,'Interim Analysis'!$E:$E,$E354),
SUMIFS('Interim Analysis'!N:N,'Interim Analysis'!$B:$B,$B354,'Interim Analysis'!$C:$C,$C354,'Interim Analysis'!$F:$F,$F354,'Interim Analysis'!$G:$G,$H354,'Interim Analysis'!$D:$D,$D354)
*(INDEX('Dimensional Maps'!O$39:O$63,MATCH($E354,'Dimensional Maps'!$C$8:$C$32,0),1)
/SUMIFS('Dimensional Maps'!O$39:O$63, 'Dimensional Maps'!$B$8:$B$32,$D354)))),0),0)</f>
        <v>0</v>
      </c>
      <c r="U354" s="115">
        <f>IFERROR(IF($G354 = "WholeBlg",IF(U$1&lt;2020, 0,
IF($H354="GWh",SUMIFS('Interim Analysis'!O:O,'Interim Analysis'!$B:$B,$B354,'Interim Analysis'!$C:$C,$C354,'Interim Analysis'!$F:$F,$F354,'Interim Analysis'!$G:$G,$H354,'Interim Analysis'!$E:$E,$E354),
SUMIFS('Interim Analysis'!O:O,'Interim Analysis'!$B:$B,$B354,'Interim Analysis'!$C:$C,$C354,'Interim Analysis'!$F:$F,$F354,'Interim Analysis'!$G:$G,$H354,'Interim Analysis'!$D:$D,$D354)
*(INDEX('Dimensional Maps'!P$39:P$63,MATCH($E354,'Dimensional Maps'!$C$8:$C$32,0),1)
/SUMIFS('Dimensional Maps'!P$39:P$63, 'Dimensional Maps'!$B$8:$B$32,$D354)))),0),0)</f>
        <v>0</v>
      </c>
      <c r="V354" s="115">
        <f>IFERROR(IF($G354 = "WholeBlg",IF(V$1&lt;2020, 0,
IF($H354="GWh",SUMIFS('Interim Analysis'!P:P,'Interim Analysis'!$B:$B,$B354,'Interim Analysis'!$C:$C,$C354,'Interim Analysis'!$F:$F,$F354,'Interim Analysis'!$G:$G,$H354,'Interim Analysis'!$E:$E,$E354),
SUMIFS('Interim Analysis'!P:P,'Interim Analysis'!$B:$B,$B354,'Interim Analysis'!$C:$C,$C354,'Interim Analysis'!$F:$F,$F354,'Interim Analysis'!$G:$G,$H354,'Interim Analysis'!$D:$D,$D354)
*(INDEX('Dimensional Maps'!Q$39:Q$63,MATCH($E354,'Dimensional Maps'!$C$8:$C$32,0),1)
/SUMIFS('Dimensional Maps'!Q$39:Q$63, 'Dimensional Maps'!$B$8:$B$32,$D354)))),0),0)</f>
        <v>0</v>
      </c>
      <c r="W354" s="115">
        <f>IFERROR(IF($G354 = "WholeBlg",IF(W$1&lt;2020, 0,
IF($H354="GWh",SUMIFS('Interim Analysis'!Q:Q,'Interim Analysis'!$B:$B,$B354,'Interim Analysis'!$C:$C,$C354,'Interim Analysis'!$F:$F,$F354,'Interim Analysis'!$G:$G,$H354,'Interim Analysis'!$E:$E,$E354),
SUMIFS('Interim Analysis'!Q:Q,'Interim Analysis'!$B:$B,$B354,'Interim Analysis'!$C:$C,$C354,'Interim Analysis'!$F:$F,$F354,'Interim Analysis'!$G:$G,$H354,'Interim Analysis'!$D:$D,$D354)
*(INDEX('Dimensional Maps'!R$39:R$63,MATCH($E354,'Dimensional Maps'!$C$8:$C$32,0),1)
/SUMIFS('Dimensional Maps'!R$39:R$63, 'Dimensional Maps'!$B$8:$B$32,$D354)))),0),0)</f>
        <v>0</v>
      </c>
    </row>
    <row r="355" spans="1:23" x14ac:dyDescent="0.25">
      <c r="A355" s="105" t="str">
        <f>Home!$C$20</f>
        <v>IOU Potential Program Savings ET</v>
      </c>
      <c r="B355" s="103" t="s">
        <v>236</v>
      </c>
      <c r="C355" s="103">
        <v>2</v>
      </c>
      <c r="D355" s="103" t="s">
        <v>47</v>
      </c>
      <c r="E355" s="103" t="s">
        <v>221</v>
      </c>
      <c r="F355" s="103" t="s">
        <v>186</v>
      </c>
      <c r="G355" s="103" t="s">
        <v>53</v>
      </c>
      <c r="H355" s="143" t="s">
        <v>18</v>
      </c>
      <c r="I355" s="115">
        <f>IFERROR(IF($G355 = "WholeBlg",IF(I$1&lt;2020, 0,
IF($H355="GWh",SUMIFS('Interim Analysis'!C:C,'Interim Analysis'!$B:$B,$B355,'Interim Analysis'!$C:$C,$C355,'Interim Analysis'!$F:$F,$F355,'Interim Analysis'!$G:$G,$H355,'Interim Analysis'!$E:$E,$E355),
SUMIFS('Interim Analysis'!C:C,'Interim Analysis'!$B:$B,$B355,'Interim Analysis'!$C:$C,$C355,'Interim Analysis'!$F:$F,$F355,'Interim Analysis'!$G:$G,$H355,'Interim Analysis'!$D:$D,$D355)
*(INDEX('Dimensional Maps'!D$39:D$63,MATCH($E355,'Dimensional Maps'!$C$8:$C$32,0),1)
/SUMIFS('Dimensional Maps'!D$39:D$63, 'Dimensional Maps'!$B$8:$B$32,$D355)))),0),0)</f>
        <v>0</v>
      </c>
      <c r="J355" s="115">
        <f>IFERROR(IF($G355 = "WholeBlg",IF(J$1&lt;2020, 0,
IF($H355="GWh",SUMIFS('Interim Analysis'!D:D,'Interim Analysis'!$B:$B,$B355,'Interim Analysis'!$C:$C,$C355,'Interim Analysis'!$F:$F,$F355,'Interim Analysis'!$G:$G,$H355,'Interim Analysis'!$E:$E,$E355),
SUMIFS('Interim Analysis'!D:D,'Interim Analysis'!$B:$B,$B355,'Interim Analysis'!$C:$C,$C355,'Interim Analysis'!$F:$F,$F355,'Interim Analysis'!$G:$G,$H355,'Interim Analysis'!$D:$D,$D355)
*(INDEX('Dimensional Maps'!E$39:E$63,MATCH($E355,'Dimensional Maps'!$C$8:$C$32,0),1)
/SUMIFS('Dimensional Maps'!E$39:E$63, 'Dimensional Maps'!$B$8:$B$32,$D355)))),0),0)</f>
        <v>0</v>
      </c>
      <c r="K355" s="115">
        <f>IFERROR(IF($G355 = "WholeBlg",IF(K$1&lt;2020, 0,
IF($H355="GWh",SUMIFS('Interim Analysis'!E:E,'Interim Analysis'!$B:$B,$B355,'Interim Analysis'!$C:$C,$C355,'Interim Analysis'!$F:$F,$F355,'Interim Analysis'!$G:$G,$H355,'Interim Analysis'!$E:$E,$E355),
SUMIFS('Interim Analysis'!E:E,'Interim Analysis'!$B:$B,$B355,'Interim Analysis'!$C:$C,$C355,'Interim Analysis'!$F:$F,$F355,'Interim Analysis'!$G:$G,$H355,'Interim Analysis'!$D:$D,$D355)
*(INDEX('Dimensional Maps'!F$39:F$63,MATCH($E355,'Dimensional Maps'!$C$8:$C$32,0),1)
/SUMIFS('Dimensional Maps'!F$39:F$63, 'Dimensional Maps'!$B$8:$B$32,$D355)))),0),0)</f>
        <v>0</v>
      </c>
      <c r="L355" s="115">
        <f>IFERROR(IF($G355 = "WholeBlg",IF(L$1&lt;2020, 0,
IF($H355="GWh",SUMIFS('Interim Analysis'!F:F,'Interim Analysis'!$B:$B,$B355,'Interim Analysis'!$C:$C,$C355,'Interim Analysis'!$F:$F,$F355,'Interim Analysis'!$G:$G,$H355,'Interim Analysis'!$E:$E,$E355),
SUMIFS('Interim Analysis'!F:F,'Interim Analysis'!$B:$B,$B355,'Interim Analysis'!$C:$C,$C355,'Interim Analysis'!$F:$F,$F355,'Interim Analysis'!$G:$G,$H355,'Interim Analysis'!$D:$D,$D355)
*(INDEX('Dimensional Maps'!G$39:G$63,MATCH($E355,'Dimensional Maps'!$C$8:$C$32,0),1)
/SUMIFS('Dimensional Maps'!G$39:G$63, 'Dimensional Maps'!$B$8:$B$32,$D355)))),0),0)</f>
        <v>0</v>
      </c>
      <c r="M355" s="115">
        <f>IFERROR(IF($G355 = "WholeBlg",IF(M$1&lt;2020, 0,
IF($H355="GWh",SUMIFS('Interim Analysis'!G:G,'Interim Analysis'!$B:$B,$B355,'Interim Analysis'!$C:$C,$C355,'Interim Analysis'!$F:$F,$F355,'Interim Analysis'!$G:$G,$H355,'Interim Analysis'!$E:$E,$E355),
SUMIFS('Interim Analysis'!G:G,'Interim Analysis'!$B:$B,$B355,'Interim Analysis'!$C:$C,$C355,'Interim Analysis'!$F:$F,$F355,'Interim Analysis'!$G:$G,$H355,'Interim Analysis'!$D:$D,$D355)
*(INDEX('Dimensional Maps'!H$39:H$63,MATCH($E355,'Dimensional Maps'!$C$8:$C$32,0),1)
/SUMIFS('Dimensional Maps'!H$39:H$63, 'Dimensional Maps'!$B$8:$B$32,$D355)))),0),0)</f>
        <v>0</v>
      </c>
      <c r="N355" s="115">
        <f>IFERROR(IF($G355 = "WholeBlg",IF(N$1&lt;2020, 0,
IF($H355="GWh",SUMIFS('Interim Analysis'!H:H,'Interim Analysis'!$B:$B,$B355,'Interim Analysis'!$C:$C,$C355,'Interim Analysis'!$F:$F,$F355,'Interim Analysis'!$G:$G,$H355,'Interim Analysis'!$E:$E,$E355),
SUMIFS('Interim Analysis'!H:H,'Interim Analysis'!$B:$B,$B355,'Interim Analysis'!$C:$C,$C355,'Interim Analysis'!$F:$F,$F355,'Interim Analysis'!$G:$G,$H355,'Interim Analysis'!$D:$D,$D355)
*(INDEX('Dimensional Maps'!I$39:I$63,MATCH($E355,'Dimensional Maps'!$C$8:$C$32,0),1)
/SUMIFS('Dimensional Maps'!I$39:I$63, 'Dimensional Maps'!$B$8:$B$32,$D355)))),0),0)</f>
        <v>0</v>
      </c>
      <c r="O355" s="115">
        <f>IFERROR(IF($G355 = "WholeBlg",IF(O$1&lt;2020, 0,
IF($H355="GWh",SUMIFS('Interim Analysis'!I:I,'Interim Analysis'!$B:$B,$B355,'Interim Analysis'!$C:$C,$C355,'Interim Analysis'!$F:$F,$F355,'Interim Analysis'!$G:$G,$H355,'Interim Analysis'!$E:$E,$E355),
SUMIFS('Interim Analysis'!I:I,'Interim Analysis'!$B:$B,$B355,'Interim Analysis'!$C:$C,$C355,'Interim Analysis'!$F:$F,$F355,'Interim Analysis'!$G:$G,$H355,'Interim Analysis'!$D:$D,$D355)
*(INDEX('Dimensional Maps'!J$39:J$63,MATCH($E355,'Dimensional Maps'!$C$8:$C$32,0),1)
/SUMIFS('Dimensional Maps'!J$39:J$63, 'Dimensional Maps'!$B$8:$B$32,$D355)))),0),0)</f>
        <v>0</v>
      </c>
      <c r="P355" s="115">
        <f>IFERROR(IF($G355 = "WholeBlg",IF(P$1&lt;2020, 0,
IF($H355="GWh",SUMIFS('Interim Analysis'!J:J,'Interim Analysis'!$B:$B,$B355,'Interim Analysis'!$C:$C,$C355,'Interim Analysis'!$F:$F,$F355,'Interim Analysis'!$G:$G,$H355,'Interim Analysis'!$E:$E,$E355),
SUMIFS('Interim Analysis'!J:J,'Interim Analysis'!$B:$B,$B355,'Interim Analysis'!$C:$C,$C355,'Interim Analysis'!$F:$F,$F355,'Interim Analysis'!$G:$G,$H355,'Interim Analysis'!$D:$D,$D355)
*(INDEX('Dimensional Maps'!K$39:K$63,MATCH($E355,'Dimensional Maps'!$C$8:$C$32,0),1)
/SUMIFS('Dimensional Maps'!K$39:K$63, 'Dimensional Maps'!$B$8:$B$32,$D355)))),0),0)</f>
        <v>0</v>
      </c>
      <c r="Q355" s="115">
        <f>IFERROR(IF($G355 = "WholeBlg",IF(Q$1&lt;2020, 0,
IF($H355="GWh",SUMIFS('Interim Analysis'!K:K,'Interim Analysis'!$B:$B,$B355,'Interim Analysis'!$C:$C,$C355,'Interim Analysis'!$F:$F,$F355,'Interim Analysis'!$G:$G,$H355,'Interim Analysis'!$E:$E,$E355),
SUMIFS('Interim Analysis'!K:K,'Interim Analysis'!$B:$B,$B355,'Interim Analysis'!$C:$C,$C355,'Interim Analysis'!$F:$F,$F355,'Interim Analysis'!$G:$G,$H355,'Interim Analysis'!$D:$D,$D355)
*(INDEX('Dimensional Maps'!L$39:L$63,MATCH($E355,'Dimensional Maps'!$C$8:$C$32,0),1)
/SUMIFS('Dimensional Maps'!L$39:L$63, 'Dimensional Maps'!$B$8:$B$32,$D355)))),0),0)</f>
        <v>0</v>
      </c>
      <c r="R355" s="115">
        <f>IFERROR(IF($G355 = "WholeBlg",IF(R$1&lt;2020, 0,
IF($H355="GWh",SUMIFS('Interim Analysis'!L:L,'Interim Analysis'!$B:$B,$B355,'Interim Analysis'!$C:$C,$C355,'Interim Analysis'!$F:$F,$F355,'Interim Analysis'!$G:$G,$H355,'Interim Analysis'!$E:$E,$E355),
SUMIFS('Interim Analysis'!L:L,'Interim Analysis'!$B:$B,$B355,'Interim Analysis'!$C:$C,$C355,'Interim Analysis'!$F:$F,$F355,'Interim Analysis'!$G:$G,$H355,'Interim Analysis'!$D:$D,$D355)
*(INDEX('Dimensional Maps'!M$39:M$63,MATCH($E355,'Dimensional Maps'!$C$8:$C$32,0),1)
/SUMIFS('Dimensional Maps'!M$39:M$63, 'Dimensional Maps'!$B$8:$B$32,$D355)))),0),0)</f>
        <v>0</v>
      </c>
      <c r="S355" s="115">
        <f>IFERROR(IF($G355 = "WholeBlg",IF(S$1&lt;2020, 0,
IF($H355="GWh",SUMIFS('Interim Analysis'!M:M,'Interim Analysis'!$B:$B,$B355,'Interim Analysis'!$C:$C,$C355,'Interim Analysis'!$F:$F,$F355,'Interim Analysis'!$G:$G,$H355,'Interim Analysis'!$E:$E,$E355),
SUMIFS('Interim Analysis'!M:M,'Interim Analysis'!$B:$B,$B355,'Interim Analysis'!$C:$C,$C355,'Interim Analysis'!$F:$F,$F355,'Interim Analysis'!$G:$G,$H355,'Interim Analysis'!$D:$D,$D355)
*(INDEX('Dimensional Maps'!N$39:N$63,MATCH($E355,'Dimensional Maps'!$C$8:$C$32,0),1)
/SUMIFS('Dimensional Maps'!N$39:N$63, 'Dimensional Maps'!$B$8:$B$32,$D355)))),0),0)</f>
        <v>0</v>
      </c>
      <c r="T355" s="115">
        <f>IFERROR(IF($G355 = "WholeBlg",IF(T$1&lt;2020, 0,
IF($H355="GWh",SUMIFS('Interim Analysis'!N:N,'Interim Analysis'!$B:$B,$B355,'Interim Analysis'!$C:$C,$C355,'Interim Analysis'!$F:$F,$F355,'Interim Analysis'!$G:$G,$H355,'Interim Analysis'!$E:$E,$E355),
SUMIFS('Interim Analysis'!N:N,'Interim Analysis'!$B:$B,$B355,'Interim Analysis'!$C:$C,$C355,'Interim Analysis'!$F:$F,$F355,'Interim Analysis'!$G:$G,$H355,'Interim Analysis'!$D:$D,$D355)
*(INDEX('Dimensional Maps'!O$39:O$63,MATCH($E355,'Dimensional Maps'!$C$8:$C$32,0),1)
/SUMIFS('Dimensional Maps'!O$39:O$63, 'Dimensional Maps'!$B$8:$B$32,$D355)))),0),0)</f>
        <v>0</v>
      </c>
      <c r="U355" s="115">
        <f>IFERROR(IF($G355 = "WholeBlg",IF(U$1&lt;2020, 0,
IF($H355="GWh",SUMIFS('Interim Analysis'!O:O,'Interim Analysis'!$B:$B,$B355,'Interim Analysis'!$C:$C,$C355,'Interim Analysis'!$F:$F,$F355,'Interim Analysis'!$G:$G,$H355,'Interim Analysis'!$E:$E,$E355),
SUMIFS('Interim Analysis'!O:O,'Interim Analysis'!$B:$B,$B355,'Interim Analysis'!$C:$C,$C355,'Interim Analysis'!$F:$F,$F355,'Interim Analysis'!$G:$G,$H355,'Interim Analysis'!$D:$D,$D355)
*(INDEX('Dimensional Maps'!P$39:P$63,MATCH($E355,'Dimensional Maps'!$C$8:$C$32,0),1)
/SUMIFS('Dimensional Maps'!P$39:P$63, 'Dimensional Maps'!$B$8:$B$32,$D355)))),0),0)</f>
        <v>0</v>
      </c>
      <c r="V355" s="115">
        <f>IFERROR(IF($G355 = "WholeBlg",IF(V$1&lt;2020, 0,
IF($H355="GWh",SUMIFS('Interim Analysis'!P:P,'Interim Analysis'!$B:$B,$B355,'Interim Analysis'!$C:$C,$C355,'Interim Analysis'!$F:$F,$F355,'Interim Analysis'!$G:$G,$H355,'Interim Analysis'!$E:$E,$E355),
SUMIFS('Interim Analysis'!P:P,'Interim Analysis'!$B:$B,$B355,'Interim Analysis'!$C:$C,$C355,'Interim Analysis'!$F:$F,$F355,'Interim Analysis'!$G:$G,$H355,'Interim Analysis'!$D:$D,$D355)
*(INDEX('Dimensional Maps'!Q$39:Q$63,MATCH($E355,'Dimensional Maps'!$C$8:$C$32,0),1)
/SUMIFS('Dimensional Maps'!Q$39:Q$63, 'Dimensional Maps'!$B$8:$B$32,$D355)))),0),0)</f>
        <v>0</v>
      </c>
      <c r="W355" s="115">
        <f>IFERROR(IF($G355 = "WholeBlg",IF(W$1&lt;2020, 0,
IF($H355="GWh",SUMIFS('Interim Analysis'!Q:Q,'Interim Analysis'!$B:$B,$B355,'Interim Analysis'!$C:$C,$C355,'Interim Analysis'!$F:$F,$F355,'Interim Analysis'!$G:$G,$H355,'Interim Analysis'!$E:$E,$E355),
SUMIFS('Interim Analysis'!Q:Q,'Interim Analysis'!$B:$B,$B355,'Interim Analysis'!$C:$C,$C355,'Interim Analysis'!$F:$F,$F355,'Interim Analysis'!$G:$G,$H355,'Interim Analysis'!$D:$D,$D355)
*(INDEX('Dimensional Maps'!R$39:R$63,MATCH($E355,'Dimensional Maps'!$C$8:$C$32,0),1)
/SUMIFS('Dimensional Maps'!R$39:R$63, 'Dimensional Maps'!$B$8:$B$32,$D355)))),0),0)</f>
        <v>0</v>
      </c>
    </row>
    <row r="356" spans="1:23" x14ac:dyDescent="0.25">
      <c r="A356" s="105" t="str">
        <f>Home!$C$20</f>
        <v>IOU Potential Program Savings ET</v>
      </c>
      <c r="B356" s="103" t="s">
        <v>236</v>
      </c>
      <c r="C356" s="103">
        <v>2</v>
      </c>
      <c r="D356" s="103" t="s">
        <v>47</v>
      </c>
      <c r="E356" s="103" t="s">
        <v>221</v>
      </c>
      <c r="F356" s="103" t="s">
        <v>167</v>
      </c>
      <c r="G356" s="103" t="s">
        <v>53</v>
      </c>
      <c r="H356" s="143" t="s">
        <v>20</v>
      </c>
      <c r="I356" s="115">
        <f>IFERROR(IF($G356 = "WholeBlg",IF(I$1&lt;2020, 0,
IF($H356="GWh",SUMIFS('Interim Analysis'!C:C,'Interim Analysis'!$B:$B,$B356,'Interim Analysis'!$C:$C,$C356,'Interim Analysis'!$F:$F,$F356,'Interim Analysis'!$G:$G,$H356,'Interim Analysis'!$E:$E,$E356),
SUMIFS('Interim Analysis'!C:C,'Interim Analysis'!$B:$B,$B356,'Interim Analysis'!$C:$C,$C356,'Interim Analysis'!$F:$F,$F356,'Interim Analysis'!$G:$G,$H356,'Interim Analysis'!$D:$D,$D356)
*(INDEX('Dimensional Maps'!D$39:D$63,MATCH($E356,'Dimensional Maps'!$C$8:$C$32,0),1)
/SUMIFS('Dimensional Maps'!D$39:D$63, 'Dimensional Maps'!$B$8:$B$32,$D356)))),0),0)</f>
        <v>0</v>
      </c>
      <c r="J356" s="115">
        <f>IFERROR(IF($G356 = "WholeBlg",IF(J$1&lt;2020, 0,
IF($H356="GWh",SUMIFS('Interim Analysis'!D:D,'Interim Analysis'!$B:$B,$B356,'Interim Analysis'!$C:$C,$C356,'Interim Analysis'!$F:$F,$F356,'Interim Analysis'!$G:$G,$H356,'Interim Analysis'!$E:$E,$E356),
SUMIFS('Interim Analysis'!D:D,'Interim Analysis'!$B:$B,$B356,'Interim Analysis'!$C:$C,$C356,'Interim Analysis'!$F:$F,$F356,'Interim Analysis'!$G:$G,$H356,'Interim Analysis'!$D:$D,$D356)
*(INDEX('Dimensional Maps'!E$39:E$63,MATCH($E356,'Dimensional Maps'!$C$8:$C$32,0),1)
/SUMIFS('Dimensional Maps'!E$39:E$63, 'Dimensional Maps'!$B$8:$B$32,$D356)))),0),0)</f>
        <v>0</v>
      </c>
      <c r="K356" s="115">
        <f>IFERROR(IF($G356 = "WholeBlg",IF(K$1&lt;2020, 0,
IF($H356="GWh",SUMIFS('Interim Analysis'!E:E,'Interim Analysis'!$B:$B,$B356,'Interim Analysis'!$C:$C,$C356,'Interim Analysis'!$F:$F,$F356,'Interim Analysis'!$G:$G,$H356,'Interim Analysis'!$E:$E,$E356),
SUMIFS('Interim Analysis'!E:E,'Interim Analysis'!$B:$B,$B356,'Interim Analysis'!$C:$C,$C356,'Interim Analysis'!$F:$F,$F356,'Interim Analysis'!$G:$G,$H356,'Interim Analysis'!$D:$D,$D356)
*(INDEX('Dimensional Maps'!F$39:F$63,MATCH($E356,'Dimensional Maps'!$C$8:$C$32,0),1)
/SUMIFS('Dimensional Maps'!F$39:F$63, 'Dimensional Maps'!$B$8:$B$32,$D356)))),0),0)</f>
        <v>0</v>
      </c>
      <c r="L356" s="115">
        <f>IFERROR(IF($G356 = "WholeBlg",IF(L$1&lt;2020, 0,
IF($H356="GWh",SUMIFS('Interim Analysis'!F:F,'Interim Analysis'!$B:$B,$B356,'Interim Analysis'!$C:$C,$C356,'Interim Analysis'!$F:$F,$F356,'Interim Analysis'!$G:$G,$H356,'Interim Analysis'!$E:$E,$E356),
SUMIFS('Interim Analysis'!F:F,'Interim Analysis'!$B:$B,$B356,'Interim Analysis'!$C:$C,$C356,'Interim Analysis'!$F:$F,$F356,'Interim Analysis'!$G:$G,$H356,'Interim Analysis'!$D:$D,$D356)
*(INDEX('Dimensional Maps'!G$39:G$63,MATCH($E356,'Dimensional Maps'!$C$8:$C$32,0),1)
/SUMIFS('Dimensional Maps'!G$39:G$63, 'Dimensional Maps'!$B$8:$B$32,$D356)))),0),0)</f>
        <v>0</v>
      </c>
      <c r="M356" s="115">
        <f>IFERROR(IF($G356 = "WholeBlg",IF(M$1&lt;2020, 0,
IF($H356="GWh",SUMIFS('Interim Analysis'!G:G,'Interim Analysis'!$B:$B,$B356,'Interim Analysis'!$C:$C,$C356,'Interim Analysis'!$F:$F,$F356,'Interim Analysis'!$G:$G,$H356,'Interim Analysis'!$E:$E,$E356),
SUMIFS('Interim Analysis'!G:G,'Interim Analysis'!$B:$B,$B356,'Interim Analysis'!$C:$C,$C356,'Interim Analysis'!$F:$F,$F356,'Interim Analysis'!$G:$G,$H356,'Interim Analysis'!$D:$D,$D356)
*(INDEX('Dimensional Maps'!H$39:H$63,MATCH($E356,'Dimensional Maps'!$C$8:$C$32,0),1)
/SUMIFS('Dimensional Maps'!H$39:H$63, 'Dimensional Maps'!$B$8:$B$32,$D356)))),0),0)</f>
        <v>0</v>
      </c>
      <c r="N356" s="115">
        <f>IFERROR(IF($G356 = "WholeBlg",IF(N$1&lt;2020, 0,
IF($H356="GWh",SUMIFS('Interim Analysis'!H:H,'Interim Analysis'!$B:$B,$B356,'Interim Analysis'!$C:$C,$C356,'Interim Analysis'!$F:$F,$F356,'Interim Analysis'!$G:$G,$H356,'Interim Analysis'!$E:$E,$E356),
SUMIFS('Interim Analysis'!H:H,'Interim Analysis'!$B:$B,$B356,'Interim Analysis'!$C:$C,$C356,'Interim Analysis'!$F:$F,$F356,'Interim Analysis'!$G:$G,$H356,'Interim Analysis'!$D:$D,$D356)
*(INDEX('Dimensional Maps'!I$39:I$63,MATCH($E356,'Dimensional Maps'!$C$8:$C$32,0),1)
/SUMIFS('Dimensional Maps'!I$39:I$63, 'Dimensional Maps'!$B$8:$B$32,$D356)))),0),0)</f>
        <v>5.8505809336427753E-3</v>
      </c>
      <c r="O356" s="115">
        <f>IFERROR(IF($G356 = "WholeBlg",IF(O$1&lt;2020, 0,
IF($H356="GWh",SUMIFS('Interim Analysis'!I:I,'Interim Analysis'!$B:$B,$B356,'Interim Analysis'!$C:$C,$C356,'Interim Analysis'!$F:$F,$F356,'Interim Analysis'!$G:$G,$H356,'Interim Analysis'!$E:$E,$E356),
SUMIFS('Interim Analysis'!I:I,'Interim Analysis'!$B:$B,$B356,'Interim Analysis'!$C:$C,$C356,'Interim Analysis'!$F:$F,$F356,'Interim Analysis'!$G:$G,$H356,'Interim Analysis'!$D:$D,$D356)
*(INDEX('Dimensional Maps'!J$39:J$63,MATCH($E356,'Dimensional Maps'!$C$8:$C$32,0),1)
/SUMIFS('Dimensional Maps'!J$39:J$63, 'Dimensional Maps'!$B$8:$B$32,$D356)))),0),0)</f>
        <v>1.1441816799866117E-2</v>
      </c>
      <c r="P356" s="115">
        <f>IFERROR(IF($G356 = "WholeBlg",IF(P$1&lt;2020, 0,
IF($H356="GWh",SUMIFS('Interim Analysis'!J:J,'Interim Analysis'!$B:$B,$B356,'Interim Analysis'!$C:$C,$C356,'Interim Analysis'!$F:$F,$F356,'Interim Analysis'!$G:$G,$H356,'Interim Analysis'!$E:$E,$E356),
SUMIFS('Interim Analysis'!J:J,'Interim Analysis'!$B:$B,$B356,'Interim Analysis'!$C:$C,$C356,'Interim Analysis'!$F:$F,$F356,'Interim Analysis'!$G:$G,$H356,'Interim Analysis'!$D:$D,$D356)
*(INDEX('Dimensional Maps'!K$39:K$63,MATCH($E356,'Dimensional Maps'!$C$8:$C$32,0),1)
/SUMIFS('Dimensional Maps'!K$39:K$63, 'Dimensional Maps'!$B$8:$B$32,$D356)))),0),0)</f>
        <v>1.6824744693558158E-2</v>
      </c>
      <c r="Q356" s="115">
        <f>IFERROR(IF($G356 = "WholeBlg",IF(Q$1&lt;2020, 0,
IF($H356="GWh",SUMIFS('Interim Analysis'!K:K,'Interim Analysis'!$B:$B,$B356,'Interim Analysis'!$C:$C,$C356,'Interim Analysis'!$F:$F,$F356,'Interim Analysis'!$G:$G,$H356,'Interim Analysis'!$E:$E,$E356),
SUMIFS('Interim Analysis'!K:K,'Interim Analysis'!$B:$B,$B356,'Interim Analysis'!$C:$C,$C356,'Interim Analysis'!$F:$F,$F356,'Interim Analysis'!$G:$G,$H356,'Interim Analysis'!$D:$D,$D356)
*(INDEX('Dimensional Maps'!L$39:L$63,MATCH($E356,'Dimensional Maps'!$C$8:$C$32,0),1)
/SUMIFS('Dimensional Maps'!L$39:L$63, 'Dimensional Maps'!$B$8:$B$32,$D356)))),0),0)</f>
        <v>2.202214204857162E-2</v>
      </c>
      <c r="R356" s="115">
        <f>IFERROR(IF($G356 = "WholeBlg",IF(R$1&lt;2020, 0,
IF($H356="GWh",SUMIFS('Interim Analysis'!L:L,'Interim Analysis'!$B:$B,$B356,'Interim Analysis'!$C:$C,$C356,'Interim Analysis'!$F:$F,$F356,'Interim Analysis'!$G:$G,$H356,'Interim Analysis'!$E:$E,$E356),
SUMIFS('Interim Analysis'!L:L,'Interim Analysis'!$B:$B,$B356,'Interim Analysis'!$C:$C,$C356,'Interim Analysis'!$F:$F,$F356,'Interim Analysis'!$G:$G,$H356,'Interim Analysis'!$D:$D,$D356)
*(INDEX('Dimensional Maps'!M$39:M$63,MATCH($E356,'Dimensional Maps'!$C$8:$C$32,0),1)
/SUMIFS('Dimensional Maps'!M$39:M$63, 'Dimensional Maps'!$B$8:$B$32,$D356)))),0),0)</f>
        <v>2.7019066793950188E-2</v>
      </c>
      <c r="S356" s="115">
        <f>IFERROR(IF($G356 = "WholeBlg",IF(S$1&lt;2020, 0,
IF($H356="GWh",SUMIFS('Interim Analysis'!M:M,'Interim Analysis'!$B:$B,$B356,'Interim Analysis'!$C:$C,$C356,'Interim Analysis'!$F:$F,$F356,'Interim Analysis'!$G:$G,$H356,'Interim Analysis'!$E:$E,$E356),
SUMIFS('Interim Analysis'!M:M,'Interim Analysis'!$B:$B,$B356,'Interim Analysis'!$C:$C,$C356,'Interim Analysis'!$F:$F,$F356,'Interim Analysis'!$G:$G,$H356,'Interim Analysis'!$D:$D,$D356)
*(INDEX('Dimensional Maps'!N$39:N$63,MATCH($E356,'Dimensional Maps'!$C$8:$C$32,0),1)
/SUMIFS('Dimensional Maps'!N$39:N$63, 'Dimensional Maps'!$B$8:$B$32,$D356)))),0),0)</f>
        <v>3.1918034330604764E-2</v>
      </c>
      <c r="T356" s="115">
        <f>IFERROR(IF($G356 = "WholeBlg",IF(T$1&lt;2020, 0,
IF($H356="GWh",SUMIFS('Interim Analysis'!N:N,'Interim Analysis'!$B:$B,$B356,'Interim Analysis'!$C:$C,$C356,'Interim Analysis'!$F:$F,$F356,'Interim Analysis'!$G:$G,$H356,'Interim Analysis'!$E:$E,$E356),
SUMIFS('Interim Analysis'!N:N,'Interim Analysis'!$B:$B,$B356,'Interim Analysis'!$C:$C,$C356,'Interim Analysis'!$F:$F,$F356,'Interim Analysis'!$G:$G,$H356,'Interim Analysis'!$D:$D,$D356)
*(INDEX('Dimensional Maps'!O$39:O$63,MATCH($E356,'Dimensional Maps'!$C$8:$C$32,0),1)
/SUMIFS('Dimensional Maps'!O$39:O$63, 'Dimensional Maps'!$B$8:$B$32,$D356)))),0),0)</f>
        <v>3.6608294730788117E-2</v>
      </c>
      <c r="U356" s="115">
        <f>IFERROR(IF($G356 = "WholeBlg",IF(U$1&lt;2020, 0,
IF($H356="GWh",SUMIFS('Interim Analysis'!O:O,'Interim Analysis'!$B:$B,$B356,'Interim Analysis'!$C:$C,$C356,'Interim Analysis'!$F:$F,$F356,'Interim Analysis'!$G:$G,$H356,'Interim Analysis'!$E:$E,$E356),
SUMIFS('Interim Analysis'!O:O,'Interim Analysis'!$B:$B,$B356,'Interim Analysis'!$C:$C,$C356,'Interim Analysis'!$F:$F,$F356,'Interim Analysis'!$G:$G,$H356,'Interim Analysis'!$D:$D,$D356)
*(INDEX('Dimensional Maps'!P$39:P$63,MATCH($E356,'Dimensional Maps'!$C$8:$C$32,0),1)
/SUMIFS('Dimensional Maps'!P$39:P$63, 'Dimensional Maps'!$B$8:$B$32,$D356)))),0),0)</f>
        <v>4.1221067446960587E-2</v>
      </c>
      <c r="V356" s="115">
        <f>IFERROR(IF($G356 = "WholeBlg",IF(V$1&lt;2020, 0,
IF($H356="GWh",SUMIFS('Interim Analysis'!P:P,'Interim Analysis'!$B:$B,$B356,'Interim Analysis'!$C:$C,$C356,'Interim Analysis'!$F:$F,$F356,'Interim Analysis'!$G:$G,$H356,'Interim Analysis'!$E:$E,$E356),
SUMIFS('Interim Analysis'!P:P,'Interim Analysis'!$B:$B,$B356,'Interim Analysis'!$C:$C,$C356,'Interim Analysis'!$F:$F,$F356,'Interim Analysis'!$G:$G,$H356,'Interim Analysis'!$D:$D,$D356)
*(INDEX('Dimensional Maps'!Q$39:Q$63,MATCH($E356,'Dimensional Maps'!$C$8:$C$32,0),1)
/SUMIFS('Dimensional Maps'!Q$39:Q$63, 'Dimensional Maps'!$B$8:$B$32,$D356)))),0),0)</f>
        <v>4.5729228171813782E-2</v>
      </c>
      <c r="W356" s="115">
        <f>IFERROR(IF($G356 = "WholeBlg",IF(W$1&lt;2020, 0,
IF($H356="GWh",SUMIFS('Interim Analysis'!Q:Q,'Interim Analysis'!$B:$B,$B356,'Interim Analysis'!$C:$C,$C356,'Interim Analysis'!$F:$F,$F356,'Interim Analysis'!$G:$G,$H356,'Interim Analysis'!$E:$E,$E356),
SUMIFS('Interim Analysis'!Q:Q,'Interim Analysis'!$B:$B,$B356,'Interim Analysis'!$C:$C,$C356,'Interim Analysis'!$F:$F,$F356,'Interim Analysis'!$G:$G,$H356,'Interim Analysis'!$D:$D,$D356)
*(INDEX('Dimensional Maps'!R$39:R$63,MATCH($E356,'Dimensional Maps'!$C$8:$C$32,0),1)
/SUMIFS('Dimensional Maps'!R$39:R$63, 'Dimensional Maps'!$B$8:$B$32,$D356)))),0),0)</f>
        <v>5.0221927318301565E-2</v>
      </c>
    </row>
    <row r="357" spans="1:23" x14ac:dyDescent="0.25">
      <c r="A357" s="105" t="str">
        <f>Home!$C$20</f>
        <v>IOU Potential Program Savings ET</v>
      </c>
      <c r="B357" s="103" t="s">
        <v>236</v>
      </c>
      <c r="C357" s="103">
        <v>2</v>
      </c>
      <c r="D357" s="103" t="s">
        <v>47</v>
      </c>
      <c r="E357" s="103" t="s">
        <v>221</v>
      </c>
      <c r="F357" s="103" t="s">
        <v>186</v>
      </c>
      <c r="G357" s="103" t="s">
        <v>53</v>
      </c>
      <c r="H357" s="143" t="s">
        <v>20</v>
      </c>
      <c r="I357" s="115">
        <f>IFERROR(IF($G357 = "WholeBlg",IF(I$1&lt;2020, 0,
IF($H357="GWh",SUMIFS('Interim Analysis'!C:C,'Interim Analysis'!$B:$B,$B357,'Interim Analysis'!$C:$C,$C357,'Interim Analysis'!$F:$F,$F357,'Interim Analysis'!$G:$G,$H357,'Interim Analysis'!$E:$E,$E357),
SUMIFS('Interim Analysis'!C:C,'Interim Analysis'!$B:$B,$B357,'Interim Analysis'!$C:$C,$C357,'Interim Analysis'!$F:$F,$F357,'Interim Analysis'!$G:$G,$H357,'Interim Analysis'!$D:$D,$D357)
*(INDEX('Dimensional Maps'!D$39:D$63,MATCH($E357,'Dimensional Maps'!$C$8:$C$32,0),1)
/SUMIFS('Dimensional Maps'!D$39:D$63, 'Dimensional Maps'!$B$8:$B$32,$D357)))),0),0)</f>
        <v>0</v>
      </c>
      <c r="J357" s="115">
        <f>IFERROR(IF($G357 = "WholeBlg",IF(J$1&lt;2020, 0,
IF($H357="GWh",SUMIFS('Interim Analysis'!D:D,'Interim Analysis'!$B:$B,$B357,'Interim Analysis'!$C:$C,$C357,'Interim Analysis'!$F:$F,$F357,'Interim Analysis'!$G:$G,$H357,'Interim Analysis'!$E:$E,$E357),
SUMIFS('Interim Analysis'!D:D,'Interim Analysis'!$B:$B,$B357,'Interim Analysis'!$C:$C,$C357,'Interim Analysis'!$F:$F,$F357,'Interim Analysis'!$G:$G,$H357,'Interim Analysis'!$D:$D,$D357)
*(INDEX('Dimensional Maps'!E$39:E$63,MATCH($E357,'Dimensional Maps'!$C$8:$C$32,0),1)
/SUMIFS('Dimensional Maps'!E$39:E$63, 'Dimensional Maps'!$B$8:$B$32,$D357)))),0),0)</f>
        <v>0</v>
      </c>
      <c r="K357" s="115">
        <f>IFERROR(IF($G357 = "WholeBlg",IF(K$1&lt;2020, 0,
IF($H357="GWh",SUMIFS('Interim Analysis'!E:E,'Interim Analysis'!$B:$B,$B357,'Interim Analysis'!$C:$C,$C357,'Interim Analysis'!$F:$F,$F357,'Interim Analysis'!$G:$G,$H357,'Interim Analysis'!$E:$E,$E357),
SUMIFS('Interim Analysis'!E:E,'Interim Analysis'!$B:$B,$B357,'Interim Analysis'!$C:$C,$C357,'Interim Analysis'!$F:$F,$F357,'Interim Analysis'!$G:$G,$H357,'Interim Analysis'!$D:$D,$D357)
*(INDEX('Dimensional Maps'!F$39:F$63,MATCH($E357,'Dimensional Maps'!$C$8:$C$32,0),1)
/SUMIFS('Dimensional Maps'!F$39:F$63, 'Dimensional Maps'!$B$8:$B$32,$D357)))),0),0)</f>
        <v>0</v>
      </c>
      <c r="L357" s="115">
        <f>IFERROR(IF($G357 = "WholeBlg",IF(L$1&lt;2020, 0,
IF($H357="GWh",SUMIFS('Interim Analysis'!F:F,'Interim Analysis'!$B:$B,$B357,'Interim Analysis'!$C:$C,$C357,'Interim Analysis'!$F:$F,$F357,'Interim Analysis'!$G:$G,$H357,'Interim Analysis'!$E:$E,$E357),
SUMIFS('Interim Analysis'!F:F,'Interim Analysis'!$B:$B,$B357,'Interim Analysis'!$C:$C,$C357,'Interim Analysis'!$F:$F,$F357,'Interim Analysis'!$G:$G,$H357,'Interim Analysis'!$D:$D,$D357)
*(INDEX('Dimensional Maps'!G$39:G$63,MATCH($E357,'Dimensional Maps'!$C$8:$C$32,0),1)
/SUMIFS('Dimensional Maps'!G$39:G$63, 'Dimensional Maps'!$B$8:$B$32,$D357)))),0),0)</f>
        <v>0</v>
      </c>
      <c r="M357" s="115">
        <f>IFERROR(IF($G357 = "WholeBlg",IF(M$1&lt;2020, 0,
IF($H357="GWh",SUMIFS('Interim Analysis'!G:G,'Interim Analysis'!$B:$B,$B357,'Interim Analysis'!$C:$C,$C357,'Interim Analysis'!$F:$F,$F357,'Interim Analysis'!$G:$G,$H357,'Interim Analysis'!$E:$E,$E357),
SUMIFS('Interim Analysis'!G:G,'Interim Analysis'!$B:$B,$B357,'Interim Analysis'!$C:$C,$C357,'Interim Analysis'!$F:$F,$F357,'Interim Analysis'!$G:$G,$H357,'Interim Analysis'!$D:$D,$D357)
*(INDEX('Dimensional Maps'!H$39:H$63,MATCH($E357,'Dimensional Maps'!$C$8:$C$32,0),1)
/SUMIFS('Dimensional Maps'!H$39:H$63, 'Dimensional Maps'!$B$8:$B$32,$D357)))),0),0)</f>
        <v>0</v>
      </c>
      <c r="N357" s="115">
        <f>IFERROR(IF($G357 = "WholeBlg",IF(N$1&lt;2020, 0,
IF($H357="GWh",SUMIFS('Interim Analysis'!H:H,'Interim Analysis'!$B:$B,$B357,'Interim Analysis'!$C:$C,$C357,'Interim Analysis'!$F:$F,$F357,'Interim Analysis'!$G:$G,$H357,'Interim Analysis'!$E:$E,$E357),
SUMIFS('Interim Analysis'!H:H,'Interim Analysis'!$B:$B,$B357,'Interim Analysis'!$C:$C,$C357,'Interim Analysis'!$F:$F,$F357,'Interim Analysis'!$G:$G,$H357,'Interim Analysis'!$D:$D,$D357)
*(INDEX('Dimensional Maps'!I$39:I$63,MATCH($E357,'Dimensional Maps'!$C$8:$C$32,0),1)
/SUMIFS('Dimensional Maps'!I$39:I$63, 'Dimensional Maps'!$B$8:$B$32,$D357)))),0),0)</f>
        <v>1.8375228278280305E-2</v>
      </c>
      <c r="O357" s="115">
        <f>IFERROR(IF($G357 = "WholeBlg",IF(O$1&lt;2020, 0,
IF($H357="GWh",SUMIFS('Interim Analysis'!I:I,'Interim Analysis'!$B:$B,$B357,'Interim Analysis'!$C:$C,$C357,'Interim Analysis'!$F:$F,$F357,'Interim Analysis'!$G:$G,$H357,'Interim Analysis'!$E:$E,$E357),
SUMIFS('Interim Analysis'!I:I,'Interim Analysis'!$B:$B,$B357,'Interim Analysis'!$C:$C,$C357,'Interim Analysis'!$F:$F,$F357,'Interim Analysis'!$G:$G,$H357,'Interim Analysis'!$D:$D,$D357)
*(INDEX('Dimensional Maps'!J$39:J$63,MATCH($E357,'Dimensional Maps'!$C$8:$C$32,0),1)
/SUMIFS('Dimensional Maps'!J$39:J$63, 'Dimensional Maps'!$B$8:$B$32,$D357)))),0),0)</f>
        <v>3.6032335081495614E-2</v>
      </c>
      <c r="P357" s="115">
        <f>IFERROR(IF($G357 = "WholeBlg",IF(P$1&lt;2020, 0,
IF($H357="GWh",SUMIFS('Interim Analysis'!J:J,'Interim Analysis'!$B:$B,$B357,'Interim Analysis'!$C:$C,$C357,'Interim Analysis'!$F:$F,$F357,'Interim Analysis'!$G:$G,$H357,'Interim Analysis'!$E:$E,$E357),
SUMIFS('Interim Analysis'!J:J,'Interim Analysis'!$B:$B,$B357,'Interim Analysis'!$C:$C,$C357,'Interim Analysis'!$F:$F,$F357,'Interim Analysis'!$G:$G,$H357,'Interim Analysis'!$D:$D,$D357)
*(INDEX('Dimensional Maps'!K$39:K$63,MATCH($E357,'Dimensional Maps'!$C$8:$C$32,0),1)
/SUMIFS('Dimensional Maps'!K$39:K$63, 'Dimensional Maps'!$B$8:$B$32,$D357)))),0),0)</f>
        <v>5.3215202964104938E-2</v>
      </c>
      <c r="Q357" s="115">
        <f>IFERROR(IF($G357 = "WholeBlg",IF(Q$1&lt;2020, 0,
IF($H357="GWh",SUMIFS('Interim Analysis'!K:K,'Interim Analysis'!$B:$B,$B357,'Interim Analysis'!$C:$C,$C357,'Interim Analysis'!$F:$F,$F357,'Interim Analysis'!$G:$G,$H357,'Interim Analysis'!$E:$E,$E357),
SUMIFS('Interim Analysis'!K:K,'Interim Analysis'!$B:$B,$B357,'Interim Analysis'!$C:$C,$C357,'Interim Analysis'!$F:$F,$F357,'Interim Analysis'!$G:$G,$H357,'Interim Analysis'!$D:$D,$D357)
*(INDEX('Dimensional Maps'!L$39:L$63,MATCH($E357,'Dimensional Maps'!$C$8:$C$32,0),1)
/SUMIFS('Dimensional Maps'!L$39:L$63, 'Dimensional Maps'!$B$8:$B$32,$D357)))),0),0)</f>
        <v>7.0130850555227081E-2</v>
      </c>
      <c r="R357" s="115">
        <f>IFERROR(IF($G357 = "WholeBlg",IF(R$1&lt;2020, 0,
IF($H357="GWh",SUMIFS('Interim Analysis'!L:L,'Interim Analysis'!$B:$B,$B357,'Interim Analysis'!$C:$C,$C357,'Interim Analysis'!$F:$F,$F357,'Interim Analysis'!$G:$G,$H357,'Interim Analysis'!$E:$E,$E357),
SUMIFS('Interim Analysis'!L:L,'Interim Analysis'!$B:$B,$B357,'Interim Analysis'!$C:$C,$C357,'Interim Analysis'!$F:$F,$F357,'Interim Analysis'!$G:$G,$H357,'Interim Analysis'!$D:$D,$D357)
*(INDEX('Dimensional Maps'!M$39:M$63,MATCH($E357,'Dimensional Maps'!$C$8:$C$32,0),1)
/SUMIFS('Dimensional Maps'!M$39:M$63, 'Dimensional Maps'!$B$8:$B$32,$D357)))),0),0)</f>
        <v>8.6932120433467347E-2</v>
      </c>
      <c r="S357" s="115">
        <f>IFERROR(IF($G357 = "WholeBlg",IF(S$1&lt;2020, 0,
IF($H357="GWh",SUMIFS('Interim Analysis'!M:M,'Interim Analysis'!$B:$B,$B357,'Interim Analysis'!$C:$C,$C357,'Interim Analysis'!$F:$F,$F357,'Interim Analysis'!$G:$G,$H357,'Interim Analysis'!$E:$E,$E357),
SUMIFS('Interim Analysis'!M:M,'Interim Analysis'!$B:$B,$B357,'Interim Analysis'!$C:$C,$C357,'Interim Analysis'!$F:$F,$F357,'Interim Analysis'!$G:$G,$H357,'Interim Analysis'!$D:$D,$D357)
*(INDEX('Dimensional Maps'!N$39:N$63,MATCH($E357,'Dimensional Maps'!$C$8:$C$32,0),1)
/SUMIFS('Dimensional Maps'!N$39:N$63, 'Dimensional Maps'!$B$8:$B$32,$D357)))),0),0)</f>
        <v>0.10428008169671339</v>
      </c>
      <c r="T357" s="115">
        <f>IFERROR(IF($G357 = "WholeBlg",IF(T$1&lt;2020, 0,
IF($H357="GWh",SUMIFS('Interim Analysis'!N:N,'Interim Analysis'!$B:$B,$B357,'Interim Analysis'!$C:$C,$C357,'Interim Analysis'!$F:$F,$F357,'Interim Analysis'!$G:$G,$H357,'Interim Analysis'!$E:$E,$E357),
SUMIFS('Interim Analysis'!N:N,'Interim Analysis'!$B:$B,$B357,'Interim Analysis'!$C:$C,$C357,'Interim Analysis'!$F:$F,$F357,'Interim Analysis'!$G:$G,$H357,'Interim Analysis'!$D:$D,$D357)
*(INDEX('Dimensional Maps'!O$39:O$63,MATCH($E357,'Dimensional Maps'!$C$8:$C$32,0),1)
/SUMIFS('Dimensional Maps'!O$39:O$63, 'Dimensional Maps'!$B$8:$B$32,$D357)))),0),0)</f>
        <v>0.12243481799946652</v>
      </c>
      <c r="U357" s="115">
        <f>IFERROR(IF($G357 = "WholeBlg",IF(U$1&lt;2020, 0,
IF($H357="GWh",SUMIFS('Interim Analysis'!O:O,'Interim Analysis'!$B:$B,$B357,'Interim Analysis'!$C:$C,$C357,'Interim Analysis'!$F:$F,$F357,'Interim Analysis'!$G:$G,$H357,'Interim Analysis'!$E:$E,$E357),
SUMIFS('Interim Analysis'!O:O,'Interim Analysis'!$B:$B,$B357,'Interim Analysis'!$C:$C,$C357,'Interim Analysis'!$F:$F,$F357,'Interim Analysis'!$G:$G,$H357,'Interim Analysis'!$D:$D,$D357)
*(INDEX('Dimensional Maps'!P$39:P$63,MATCH($E357,'Dimensional Maps'!$C$8:$C$32,0),1)
/SUMIFS('Dimensional Maps'!P$39:P$63, 'Dimensional Maps'!$B$8:$B$32,$D357)))),0),0)</f>
        <v>0.1428116205264077</v>
      </c>
      <c r="V357" s="115">
        <f>IFERROR(IF($G357 = "WholeBlg",IF(V$1&lt;2020, 0,
IF($H357="GWh",SUMIFS('Interim Analysis'!P:P,'Interim Analysis'!$B:$B,$B357,'Interim Analysis'!$C:$C,$C357,'Interim Analysis'!$F:$F,$F357,'Interim Analysis'!$G:$G,$H357,'Interim Analysis'!$E:$E,$E357),
SUMIFS('Interim Analysis'!P:P,'Interim Analysis'!$B:$B,$B357,'Interim Analysis'!$C:$C,$C357,'Interim Analysis'!$F:$F,$F357,'Interim Analysis'!$G:$G,$H357,'Interim Analysis'!$D:$D,$D357)
*(INDEX('Dimensional Maps'!Q$39:Q$63,MATCH($E357,'Dimensional Maps'!$C$8:$C$32,0),1)
/SUMIFS('Dimensional Maps'!Q$39:Q$63, 'Dimensional Maps'!$B$8:$B$32,$D357)))),0),0)</f>
        <v>0.16713904582565864</v>
      </c>
      <c r="W357" s="115">
        <f>IFERROR(IF($G357 = "WholeBlg",IF(W$1&lt;2020, 0,
IF($H357="GWh",SUMIFS('Interim Analysis'!Q:Q,'Interim Analysis'!$B:$B,$B357,'Interim Analysis'!$C:$C,$C357,'Interim Analysis'!$F:$F,$F357,'Interim Analysis'!$G:$G,$H357,'Interim Analysis'!$E:$E,$E357),
SUMIFS('Interim Analysis'!Q:Q,'Interim Analysis'!$B:$B,$B357,'Interim Analysis'!$C:$C,$C357,'Interim Analysis'!$F:$F,$F357,'Interim Analysis'!$G:$G,$H357,'Interim Analysis'!$D:$D,$D357)
*(INDEX('Dimensional Maps'!R$39:R$63,MATCH($E357,'Dimensional Maps'!$C$8:$C$32,0),1)
/SUMIFS('Dimensional Maps'!R$39:R$63, 'Dimensional Maps'!$B$8:$B$32,$D357)))),0),0)</f>
        <v>0.19908884700690355</v>
      </c>
    </row>
    <row r="358" spans="1:23" x14ac:dyDescent="0.25">
      <c r="A358" s="105" t="str">
        <f>Home!$C$20</f>
        <v>IOU Potential Program Savings ET</v>
      </c>
      <c r="B358" s="139" t="s">
        <v>238</v>
      </c>
      <c r="C358" s="139">
        <v>1</v>
      </c>
      <c r="D358" s="139" t="s">
        <v>44</v>
      </c>
      <c r="E358" s="139" t="s">
        <v>214</v>
      </c>
      <c r="F358" s="139" t="s">
        <v>167</v>
      </c>
      <c r="G358" s="139" t="s">
        <v>53</v>
      </c>
      <c r="H358" s="140" t="s">
        <v>18</v>
      </c>
      <c r="I358" s="115">
        <f>IFERROR(IF($G358 = "WholeBlg",IF(I$1&lt;2020, 0,
IF($H358="GWh",SUMIFS('Interim Analysis'!C:C,'Interim Analysis'!$B:$B,$B358,'Interim Analysis'!$C:$C,$C358,'Interim Analysis'!$F:$F,$F358,'Interim Analysis'!$G:$G,$H358,'Interim Analysis'!$E:$E,$E358),
SUMIFS('Interim Analysis'!C:C,'Interim Analysis'!$B:$B,$B358,'Interim Analysis'!$C:$C,$C358,'Interim Analysis'!$F:$F,$F358,'Interim Analysis'!$G:$G,$H358,'Interim Analysis'!$D:$D,$D358)
*(INDEX('Dimensional Maps'!D$39:D$63,MATCH($E358,'Dimensional Maps'!$C$8:$C$32,0),1)
/SUMIFS('Dimensional Maps'!D$39:D$63, 'Dimensional Maps'!$B$8:$B$32,$D358)))),0),0)</f>
        <v>0</v>
      </c>
      <c r="J358" s="115">
        <f>IFERROR(IF($G358 = "WholeBlg",IF(J$1&lt;2020, 0,
IF($H358="GWh",SUMIFS('Interim Analysis'!D:D,'Interim Analysis'!$B:$B,$B358,'Interim Analysis'!$C:$C,$C358,'Interim Analysis'!$F:$F,$F358,'Interim Analysis'!$G:$G,$H358,'Interim Analysis'!$E:$E,$E358),
SUMIFS('Interim Analysis'!D:D,'Interim Analysis'!$B:$B,$B358,'Interim Analysis'!$C:$C,$C358,'Interim Analysis'!$F:$F,$F358,'Interim Analysis'!$G:$G,$H358,'Interim Analysis'!$D:$D,$D358)
*(INDEX('Dimensional Maps'!E$39:E$63,MATCH($E358,'Dimensional Maps'!$C$8:$C$32,0),1)
/SUMIFS('Dimensional Maps'!E$39:E$63, 'Dimensional Maps'!$B$8:$B$32,$D358)))),0),0)</f>
        <v>0</v>
      </c>
      <c r="K358" s="115">
        <f>IFERROR(IF($G358 = "WholeBlg",IF(K$1&lt;2020, 0,
IF($H358="GWh",SUMIFS('Interim Analysis'!E:E,'Interim Analysis'!$B:$B,$B358,'Interim Analysis'!$C:$C,$C358,'Interim Analysis'!$F:$F,$F358,'Interim Analysis'!$G:$G,$H358,'Interim Analysis'!$E:$E,$E358),
SUMIFS('Interim Analysis'!E:E,'Interim Analysis'!$B:$B,$B358,'Interim Analysis'!$C:$C,$C358,'Interim Analysis'!$F:$F,$F358,'Interim Analysis'!$G:$G,$H358,'Interim Analysis'!$D:$D,$D358)
*(INDEX('Dimensional Maps'!F$39:F$63,MATCH($E358,'Dimensional Maps'!$C$8:$C$32,0),1)
/SUMIFS('Dimensional Maps'!F$39:F$63, 'Dimensional Maps'!$B$8:$B$32,$D358)))),0),0)</f>
        <v>0</v>
      </c>
      <c r="L358" s="115">
        <f>IFERROR(IF($G358 = "WholeBlg",IF(L$1&lt;2020, 0,
IF($H358="GWh",SUMIFS('Interim Analysis'!F:F,'Interim Analysis'!$B:$B,$B358,'Interim Analysis'!$C:$C,$C358,'Interim Analysis'!$F:$F,$F358,'Interim Analysis'!$G:$G,$H358,'Interim Analysis'!$E:$E,$E358),
SUMIFS('Interim Analysis'!F:F,'Interim Analysis'!$B:$B,$B358,'Interim Analysis'!$C:$C,$C358,'Interim Analysis'!$F:$F,$F358,'Interim Analysis'!$G:$G,$H358,'Interim Analysis'!$D:$D,$D358)
*(INDEX('Dimensional Maps'!G$39:G$63,MATCH($E358,'Dimensional Maps'!$C$8:$C$32,0),1)
/SUMIFS('Dimensional Maps'!G$39:G$63, 'Dimensional Maps'!$B$8:$B$32,$D358)))),0),0)</f>
        <v>0</v>
      </c>
      <c r="M358" s="115">
        <f>IFERROR(IF($G358 = "WholeBlg",IF(M$1&lt;2020, 0,
IF($H358="GWh",SUMIFS('Interim Analysis'!G:G,'Interim Analysis'!$B:$B,$B358,'Interim Analysis'!$C:$C,$C358,'Interim Analysis'!$F:$F,$F358,'Interim Analysis'!$G:$G,$H358,'Interim Analysis'!$E:$E,$E358),
SUMIFS('Interim Analysis'!G:G,'Interim Analysis'!$B:$B,$B358,'Interim Analysis'!$C:$C,$C358,'Interim Analysis'!$F:$F,$F358,'Interim Analysis'!$G:$G,$H358,'Interim Analysis'!$D:$D,$D358)
*(INDEX('Dimensional Maps'!H$39:H$63,MATCH($E358,'Dimensional Maps'!$C$8:$C$32,0),1)
/SUMIFS('Dimensional Maps'!H$39:H$63, 'Dimensional Maps'!$B$8:$B$32,$D358)))),0),0)</f>
        <v>0</v>
      </c>
      <c r="N358" s="115">
        <f>IFERROR(IF($G358 = "WholeBlg",IF(N$1&lt;2020, 0,
IF($H358="GWh",SUMIFS('Interim Analysis'!H:H,'Interim Analysis'!$B:$B,$B358,'Interim Analysis'!$C:$C,$C358,'Interim Analysis'!$F:$F,$F358,'Interim Analysis'!$G:$G,$H358,'Interim Analysis'!$E:$E,$E358),
SUMIFS('Interim Analysis'!H:H,'Interim Analysis'!$B:$B,$B358,'Interim Analysis'!$C:$C,$C358,'Interim Analysis'!$F:$F,$F358,'Interim Analysis'!$G:$G,$H358,'Interim Analysis'!$D:$D,$D358)
*(INDEX('Dimensional Maps'!I$39:I$63,MATCH($E358,'Dimensional Maps'!$C$8:$C$32,0),1)
/SUMIFS('Dimensional Maps'!I$39:I$63, 'Dimensional Maps'!$B$8:$B$32,$D358)))),0),0)</f>
        <v>0</v>
      </c>
      <c r="O358" s="115">
        <f>IFERROR(IF($G358 = "WholeBlg",IF(O$1&lt;2020, 0,
IF($H358="GWh",SUMIFS('Interim Analysis'!I:I,'Interim Analysis'!$B:$B,$B358,'Interim Analysis'!$C:$C,$C358,'Interim Analysis'!$F:$F,$F358,'Interim Analysis'!$G:$G,$H358,'Interim Analysis'!$E:$E,$E358),
SUMIFS('Interim Analysis'!I:I,'Interim Analysis'!$B:$B,$B358,'Interim Analysis'!$C:$C,$C358,'Interim Analysis'!$F:$F,$F358,'Interim Analysis'!$G:$G,$H358,'Interim Analysis'!$D:$D,$D358)
*(INDEX('Dimensional Maps'!J$39:J$63,MATCH($E358,'Dimensional Maps'!$C$8:$C$32,0),1)
/SUMIFS('Dimensional Maps'!J$39:J$63, 'Dimensional Maps'!$B$8:$B$32,$D358)))),0),0)</f>
        <v>0</v>
      </c>
      <c r="P358" s="115">
        <f>IFERROR(IF($G358 = "WholeBlg",IF(P$1&lt;2020, 0,
IF($H358="GWh",SUMIFS('Interim Analysis'!J:J,'Interim Analysis'!$B:$B,$B358,'Interim Analysis'!$C:$C,$C358,'Interim Analysis'!$F:$F,$F358,'Interim Analysis'!$G:$G,$H358,'Interim Analysis'!$E:$E,$E358),
SUMIFS('Interim Analysis'!J:J,'Interim Analysis'!$B:$B,$B358,'Interim Analysis'!$C:$C,$C358,'Interim Analysis'!$F:$F,$F358,'Interim Analysis'!$G:$G,$H358,'Interim Analysis'!$D:$D,$D358)
*(INDEX('Dimensional Maps'!K$39:K$63,MATCH($E358,'Dimensional Maps'!$C$8:$C$32,0),1)
/SUMIFS('Dimensional Maps'!K$39:K$63, 'Dimensional Maps'!$B$8:$B$32,$D358)))),0),0)</f>
        <v>0</v>
      </c>
      <c r="Q358" s="115">
        <f>IFERROR(IF($G358 = "WholeBlg",IF(Q$1&lt;2020, 0,
IF($H358="GWh",SUMIFS('Interim Analysis'!K:K,'Interim Analysis'!$B:$B,$B358,'Interim Analysis'!$C:$C,$C358,'Interim Analysis'!$F:$F,$F358,'Interim Analysis'!$G:$G,$H358,'Interim Analysis'!$E:$E,$E358),
SUMIFS('Interim Analysis'!K:K,'Interim Analysis'!$B:$B,$B358,'Interim Analysis'!$C:$C,$C358,'Interim Analysis'!$F:$F,$F358,'Interim Analysis'!$G:$G,$H358,'Interim Analysis'!$D:$D,$D358)
*(INDEX('Dimensional Maps'!L$39:L$63,MATCH($E358,'Dimensional Maps'!$C$8:$C$32,0),1)
/SUMIFS('Dimensional Maps'!L$39:L$63, 'Dimensional Maps'!$B$8:$B$32,$D358)))),0),0)</f>
        <v>0</v>
      </c>
      <c r="R358" s="115">
        <f>IFERROR(IF($G358 = "WholeBlg",IF(R$1&lt;2020, 0,
IF($H358="GWh",SUMIFS('Interim Analysis'!L:L,'Interim Analysis'!$B:$B,$B358,'Interim Analysis'!$C:$C,$C358,'Interim Analysis'!$F:$F,$F358,'Interim Analysis'!$G:$G,$H358,'Interim Analysis'!$E:$E,$E358),
SUMIFS('Interim Analysis'!L:L,'Interim Analysis'!$B:$B,$B358,'Interim Analysis'!$C:$C,$C358,'Interim Analysis'!$F:$F,$F358,'Interim Analysis'!$G:$G,$H358,'Interim Analysis'!$D:$D,$D358)
*(INDEX('Dimensional Maps'!M$39:M$63,MATCH($E358,'Dimensional Maps'!$C$8:$C$32,0),1)
/SUMIFS('Dimensional Maps'!M$39:M$63, 'Dimensional Maps'!$B$8:$B$32,$D358)))),0),0)</f>
        <v>0</v>
      </c>
      <c r="S358" s="115">
        <f>IFERROR(IF($G358 = "WholeBlg",IF(S$1&lt;2020, 0,
IF($H358="GWh",SUMIFS('Interim Analysis'!M:M,'Interim Analysis'!$B:$B,$B358,'Interim Analysis'!$C:$C,$C358,'Interim Analysis'!$F:$F,$F358,'Interim Analysis'!$G:$G,$H358,'Interim Analysis'!$E:$E,$E358),
SUMIFS('Interim Analysis'!M:M,'Interim Analysis'!$B:$B,$B358,'Interim Analysis'!$C:$C,$C358,'Interim Analysis'!$F:$F,$F358,'Interim Analysis'!$G:$G,$H358,'Interim Analysis'!$D:$D,$D358)
*(INDEX('Dimensional Maps'!N$39:N$63,MATCH($E358,'Dimensional Maps'!$C$8:$C$32,0),1)
/SUMIFS('Dimensional Maps'!N$39:N$63, 'Dimensional Maps'!$B$8:$B$32,$D358)))),0),0)</f>
        <v>0</v>
      </c>
      <c r="T358" s="115">
        <f>IFERROR(IF($G358 = "WholeBlg",IF(T$1&lt;2020, 0,
IF($H358="GWh",SUMIFS('Interim Analysis'!N:N,'Interim Analysis'!$B:$B,$B358,'Interim Analysis'!$C:$C,$C358,'Interim Analysis'!$F:$F,$F358,'Interim Analysis'!$G:$G,$H358,'Interim Analysis'!$E:$E,$E358),
SUMIFS('Interim Analysis'!N:N,'Interim Analysis'!$B:$B,$B358,'Interim Analysis'!$C:$C,$C358,'Interim Analysis'!$F:$F,$F358,'Interim Analysis'!$G:$G,$H358,'Interim Analysis'!$D:$D,$D358)
*(INDEX('Dimensional Maps'!O$39:O$63,MATCH($E358,'Dimensional Maps'!$C$8:$C$32,0),1)
/SUMIFS('Dimensional Maps'!O$39:O$63, 'Dimensional Maps'!$B$8:$B$32,$D358)))),0),0)</f>
        <v>0</v>
      </c>
      <c r="U358" s="115">
        <f>IFERROR(IF($G358 = "WholeBlg",IF(U$1&lt;2020, 0,
IF($H358="GWh",SUMIFS('Interim Analysis'!O:O,'Interim Analysis'!$B:$B,$B358,'Interim Analysis'!$C:$C,$C358,'Interim Analysis'!$F:$F,$F358,'Interim Analysis'!$G:$G,$H358,'Interim Analysis'!$E:$E,$E358),
SUMIFS('Interim Analysis'!O:O,'Interim Analysis'!$B:$B,$B358,'Interim Analysis'!$C:$C,$C358,'Interim Analysis'!$F:$F,$F358,'Interim Analysis'!$G:$G,$H358,'Interim Analysis'!$D:$D,$D358)
*(INDEX('Dimensional Maps'!P$39:P$63,MATCH($E358,'Dimensional Maps'!$C$8:$C$32,0),1)
/SUMIFS('Dimensional Maps'!P$39:P$63, 'Dimensional Maps'!$B$8:$B$32,$D358)))),0),0)</f>
        <v>0</v>
      </c>
      <c r="V358" s="115">
        <f>IFERROR(IF($G358 = "WholeBlg",IF(V$1&lt;2020, 0,
IF($H358="GWh",SUMIFS('Interim Analysis'!P:P,'Interim Analysis'!$B:$B,$B358,'Interim Analysis'!$C:$C,$C358,'Interim Analysis'!$F:$F,$F358,'Interim Analysis'!$G:$G,$H358,'Interim Analysis'!$E:$E,$E358),
SUMIFS('Interim Analysis'!P:P,'Interim Analysis'!$B:$B,$B358,'Interim Analysis'!$C:$C,$C358,'Interim Analysis'!$F:$F,$F358,'Interim Analysis'!$G:$G,$H358,'Interim Analysis'!$D:$D,$D358)
*(INDEX('Dimensional Maps'!Q$39:Q$63,MATCH($E358,'Dimensional Maps'!$C$8:$C$32,0),1)
/SUMIFS('Dimensional Maps'!Q$39:Q$63, 'Dimensional Maps'!$B$8:$B$32,$D358)))),0),0)</f>
        <v>0</v>
      </c>
      <c r="W358" s="115">
        <f>IFERROR(IF($G358 = "WholeBlg",IF(W$1&lt;2020, 0,
IF($H358="GWh",SUMIFS('Interim Analysis'!Q:Q,'Interim Analysis'!$B:$B,$B358,'Interim Analysis'!$C:$C,$C358,'Interim Analysis'!$F:$F,$F358,'Interim Analysis'!$G:$G,$H358,'Interim Analysis'!$E:$E,$E358),
SUMIFS('Interim Analysis'!Q:Q,'Interim Analysis'!$B:$B,$B358,'Interim Analysis'!$C:$C,$C358,'Interim Analysis'!$F:$F,$F358,'Interim Analysis'!$G:$G,$H358,'Interim Analysis'!$D:$D,$D358)
*(INDEX('Dimensional Maps'!R$39:R$63,MATCH($E358,'Dimensional Maps'!$C$8:$C$32,0),1)
/SUMIFS('Dimensional Maps'!R$39:R$63, 'Dimensional Maps'!$B$8:$B$32,$D358)))),0),0)</f>
        <v>0</v>
      </c>
    </row>
    <row r="359" spans="1:23" x14ac:dyDescent="0.25">
      <c r="A359" s="105" t="str">
        <f>Home!$C$20</f>
        <v>IOU Potential Program Savings ET</v>
      </c>
      <c r="B359" s="103" t="s">
        <v>238</v>
      </c>
      <c r="C359" s="103">
        <v>1</v>
      </c>
      <c r="D359" s="103" t="s">
        <v>44</v>
      </c>
      <c r="E359" s="103" t="s">
        <v>214</v>
      </c>
      <c r="F359" s="103" t="s">
        <v>186</v>
      </c>
      <c r="G359" s="103" t="s">
        <v>53</v>
      </c>
      <c r="H359" s="116" t="s">
        <v>18</v>
      </c>
      <c r="I359" s="115">
        <f>IFERROR(IF($G359 = "WholeBlg",IF(I$1&lt;2020, 0,
IF($H359="GWh",SUMIFS('Interim Analysis'!C:C,'Interim Analysis'!$B:$B,$B359,'Interim Analysis'!$C:$C,$C359,'Interim Analysis'!$F:$F,$F359,'Interim Analysis'!$G:$G,$H359,'Interim Analysis'!$E:$E,$E359),
SUMIFS('Interim Analysis'!C:C,'Interim Analysis'!$B:$B,$B359,'Interim Analysis'!$C:$C,$C359,'Interim Analysis'!$F:$F,$F359,'Interim Analysis'!$G:$G,$H359,'Interim Analysis'!$D:$D,$D359)
*(INDEX('Dimensional Maps'!D$39:D$63,MATCH($E359,'Dimensional Maps'!$C$8:$C$32,0),1)
/SUMIFS('Dimensional Maps'!D$39:D$63, 'Dimensional Maps'!$B$8:$B$32,$D359)))),0),0)</f>
        <v>0</v>
      </c>
      <c r="J359" s="115">
        <f>IFERROR(IF($G359 = "WholeBlg",IF(J$1&lt;2020, 0,
IF($H359="GWh",SUMIFS('Interim Analysis'!D:D,'Interim Analysis'!$B:$B,$B359,'Interim Analysis'!$C:$C,$C359,'Interim Analysis'!$F:$F,$F359,'Interim Analysis'!$G:$G,$H359,'Interim Analysis'!$E:$E,$E359),
SUMIFS('Interim Analysis'!D:D,'Interim Analysis'!$B:$B,$B359,'Interim Analysis'!$C:$C,$C359,'Interim Analysis'!$F:$F,$F359,'Interim Analysis'!$G:$G,$H359,'Interim Analysis'!$D:$D,$D359)
*(INDEX('Dimensional Maps'!E$39:E$63,MATCH($E359,'Dimensional Maps'!$C$8:$C$32,0),1)
/SUMIFS('Dimensional Maps'!E$39:E$63, 'Dimensional Maps'!$B$8:$B$32,$D359)))),0),0)</f>
        <v>0</v>
      </c>
      <c r="K359" s="115">
        <f>IFERROR(IF($G359 = "WholeBlg",IF(K$1&lt;2020, 0,
IF($H359="GWh",SUMIFS('Interim Analysis'!E:E,'Interim Analysis'!$B:$B,$B359,'Interim Analysis'!$C:$C,$C359,'Interim Analysis'!$F:$F,$F359,'Interim Analysis'!$G:$G,$H359,'Interim Analysis'!$E:$E,$E359),
SUMIFS('Interim Analysis'!E:E,'Interim Analysis'!$B:$B,$B359,'Interim Analysis'!$C:$C,$C359,'Interim Analysis'!$F:$F,$F359,'Interim Analysis'!$G:$G,$H359,'Interim Analysis'!$D:$D,$D359)
*(INDEX('Dimensional Maps'!F$39:F$63,MATCH($E359,'Dimensional Maps'!$C$8:$C$32,0),1)
/SUMIFS('Dimensional Maps'!F$39:F$63, 'Dimensional Maps'!$B$8:$B$32,$D359)))),0),0)</f>
        <v>0</v>
      </c>
      <c r="L359" s="115">
        <f>IFERROR(IF($G359 = "WholeBlg",IF(L$1&lt;2020, 0,
IF($H359="GWh",SUMIFS('Interim Analysis'!F:F,'Interim Analysis'!$B:$B,$B359,'Interim Analysis'!$C:$C,$C359,'Interim Analysis'!$F:$F,$F359,'Interim Analysis'!$G:$G,$H359,'Interim Analysis'!$E:$E,$E359),
SUMIFS('Interim Analysis'!F:F,'Interim Analysis'!$B:$B,$B359,'Interim Analysis'!$C:$C,$C359,'Interim Analysis'!$F:$F,$F359,'Interim Analysis'!$G:$G,$H359,'Interim Analysis'!$D:$D,$D359)
*(INDEX('Dimensional Maps'!G$39:G$63,MATCH($E359,'Dimensional Maps'!$C$8:$C$32,0),1)
/SUMIFS('Dimensional Maps'!G$39:G$63, 'Dimensional Maps'!$B$8:$B$32,$D359)))),0),0)</f>
        <v>0</v>
      </c>
      <c r="M359" s="115">
        <f>IFERROR(IF($G359 = "WholeBlg",IF(M$1&lt;2020, 0,
IF($H359="GWh",SUMIFS('Interim Analysis'!G:G,'Interim Analysis'!$B:$B,$B359,'Interim Analysis'!$C:$C,$C359,'Interim Analysis'!$F:$F,$F359,'Interim Analysis'!$G:$G,$H359,'Interim Analysis'!$E:$E,$E359),
SUMIFS('Interim Analysis'!G:G,'Interim Analysis'!$B:$B,$B359,'Interim Analysis'!$C:$C,$C359,'Interim Analysis'!$F:$F,$F359,'Interim Analysis'!$G:$G,$H359,'Interim Analysis'!$D:$D,$D359)
*(INDEX('Dimensional Maps'!H$39:H$63,MATCH($E359,'Dimensional Maps'!$C$8:$C$32,0),1)
/SUMIFS('Dimensional Maps'!H$39:H$63, 'Dimensional Maps'!$B$8:$B$32,$D359)))),0),0)</f>
        <v>0</v>
      </c>
      <c r="N359" s="115">
        <f>IFERROR(IF($G359 = "WholeBlg",IF(N$1&lt;2020, 0,
IF($H359="GWh",SUMIFS('Interim Analysis'!H:H,'Interim Analysis'!$B:$B,$B359,'Interim Analysis'!$C:$C,$C359,'Interim Analysis'!$F:$F,$F359,'Interim Analysis'!$G:$G,$H359,'Interim Analysis'!$E:$E,$E359),
SUMIFS('Interim Analysis'!H:H,'Interim Analysis'!$B:$B,$B359,'Interim Analysis'!$C:$C,$C359,'Interim Analysis'!$F:$F,$F359,'Interim Analysis'!$G:$G,$H359,'Interim Analysis'!$D:$D,$D359)
*(INDEX('Dimensional Maps'!I$39:I$63,MATCH($E359,'Dimensional Maps'!$C$8:$C$32,0),1)
/SUMIFS('Dimensional Maps'!I$39:I$63, 'Dimensional Maps'!$B$8:$B$32,$D359)))),0),0)</f>
        <v>0</v>
      </c>
      <c r="O359" s="115">
        <f>IFERROR(IF($G359 = "WholeBlg",IF(O$1&lt;2020, 0,
IF($H359="GWh",SUMIFS('Interim Analysis'!I:I,'Interim Analysis'!$B:$B,$B359,'Interim Analysis'!$C:$C,$C359,'Interim Analysis'!$F:$F,$F359,'Interim Analysis'!$G:$G,$H359,'Interim Analysis'!$E:$E,$E359),
SUMIFS('Interim Analysis'!I:I,'Interim Analysis'!$B:$B,$B359,'Interim Analysis'!$C:$C,$C359,'Interim Analysis'!$F:$F,$F359,'Interim Analysis'!$G:$G,$H359,'Interim Analysis'!$D:$D,$D359)
*(INDEX('Dimensional Maps'!J$39:J$63,MATCH($E359,'Dimensional Maps'!$C$8:$C$32,0),1)
/SUMIFS('Dimensional Maps'!J$39:J$63, 'Dimensional Maps'!$B$8:$B$32,$D359)))),0),0)</f>
        <v>0</v>
      </c>
      <c r="P359" s="115">
        <f>IFERROR(IF($G359 = "WholeBlg",IF(P$1&lt;2020, 0,
IF($H359="GWh",SUMIFS('Interim Analysis'!J:J,'Interim Analysis'!$B:$B,$B359,'Interim Analysis'!$C:$C,$C359,'Interim Analysis'!$F:$F,$F359,'Interim Analysis'!$G:$G,$H359,'Interim Analysis'!$E:$E,$E359),
SUMIFS('Interim Analysis'!J:J,'Interim Analysis'!$B:$B,$B359,'Interim Analysis'!$C:$C,$C359,'Interim Analysis'!$F:$F,$F359,'Interim Analysis'!$G:$G,$H359,'Interim Analysis'!$D:$D,$D359)
*(INDEX('Dimensional Maps'!K$39:K$63,MATCH($E359,'Dimensional Maps'!$C$8:$C$32,0),1)
/SUMIFS('Dimensional Maps'!K$39:K$63, 'Dimensional Maps'!$B$8:$B$32,$D359)))),0),0)</f>
        <v>0</v>
      </c>
      <c r="Q359" s="115">
        <f>IFERROR(IF($G359 = "WholeBlg",IF(Q$1&lt;2020, 0,
IF($H359="GWh",SUMIFS('Interim Analysis'!K:K,'Interim Analysis'!$B:$B,$B359,'Interim Analysis'!$C:$C,$C359,'Interim Analysis'!$F:$F,$F359,'Interim Analysis'!$G:$G,$H359,'Interim Analysis'!$E:$E,$E359),
SUMIFS('Interim Analysis'!K:K,'Interim Analysis'!$B:$B,$B359,'Interim Analysis'!$C:$C,$C359,'Interim Analysis'!$F:$F,$F359,'Interim Analysis'!$G:$G,$H359,'Interim Analysis'!$D:$D,$D359)
*(INDEX('Dimensional Maps'!L$39:L$63,MATCH($E359,'Dimensional Maps'!$C$8:$C$32,0),1)
/SUMIFS('Dimensional Maps'!L$39:L$63, 'Dimensional Maps'!$B$8:$B$32,$D359)))),0),0)</f>
        <v>0</v>
      </c>
      <c r="R359" s="115">
        <f>IFERROR(IF($G359 = "WholeBlg",IF(R$1&lt;2020, 0,
IF($H359="GWh",SUMIFS('Interim Analysis'!L:L,'Interim Analysis'!$B:$B,$B359,'Interim Analysis'!$C:$C,$C359,'Interim Analysis'!$F:$F,$F359,'Interim Analysis'!$G:$G,$H359,'Interim Analysis'!$E:$E,$E359),
SUMIFS('Interim Analysis'!L:L,'Interim Analysis'!$B:$B,$B359,'Interim Analysis'!$C:$C,$C359,'Interim Analysis'!$F:$F,$F359,'Interim Analysis'!$G:$G,$H359,'Interim Analysis'!$D:$D,$D359)
*(INDEX('Dimensional Maps'!M$39:M$63,MATCH($E359,'Dimensional Maps'!$C$8:$C$32,0),1)
/SUMIFS('Dimensional Maps'!M$39:M$63, 'Dimensional Maps'!$B$8:$B$32,$D359)))),0),0)</f>
        <v>0</v>
      </c>
      <c r="S359" s="115">
        <f>IFERROR(IF($G359 = "WholeBlg",IF(S$1&lt;2020, 0,
IF($H359="GWh",SUMIFS('Interim Analysis'!M:M,'Interim Analysis'!$B:$B,$B359,'Interim Analysis'!$C:$C,$C359,'Interim Analysis'!$F:$F,$F359,'Interim Analysis'!$G:$G,$H359,'Interim Analysis'!$E:$E,$E359),
SUMIFS('Interim Analysis'!M:M,'Interim Analysis'!$B:$B,$B359,'Interim Analysis'!$C:$C,$C359,'Interim Analysis'!$F:$F,$F359,'Interim Analysis'!$G:$G,$H359,'Interim Analysis'!$D:$D,$D359)
*(INDEX('Dimensional Maps'!N$39:N$63,MATCH($E359,'Dimensional Maps'!$C$8:$C$32,0),1)
/SUMIFS('Dimensional Maps'!N$39:N$63, 'Dimensional Maps'!$B$8:$B$32,$D359)))),0),0)</f>
        <v>0</v>
      </c>
      <c r="T359" s="115">
        <f>IFERROR(IF($G359 = "WholeBlg",IF(T$1&lt;2020, 0,
IF($H359="GWh",SUMIFS('Interim Analysis'!N:N,'Interim Analysis'!$B:$B,$B359,'Interim Analysis'!$C:$C,$C359,'Interim Analysis'!$F:$F,$F359,'Interim Analysis'!$G:$G,$H359,'Interim Analysis'!$E:$E,$E359),
SUMIFS('Interim Analysis'!N:N,'Interim Analysis'!$B:$B,$B359,'Interim Analysis'!$C:$C,$C359,'Interim Analysis'!$F:$F,$F359,'Interim Analysis'!$G:$G,$H359,'Interim Analysis'!$D:$D,$D359)
*(INDEX('Dimensional Maps'!O$39:O$63,MATCH($E359,'Dimensional Maps'!$C$8:$C$32,0),1)
/SUMIFS('Dimensional Maps'!O$39:O$63, 'Dimensional Maps'!$B$8:$B$32,$D359)))),0),0)</f>
        <v>0</v>
      </c>
      <c r="U359" s="115">
        <f>IFERROR(IF($G359 = "WholeBlg",IF(U$1&lt;2020, 0,
IF($H359="GWh",SUMIFS('Interim Analysis'!O:O,'Interim Analysis'!$B:$B,$B359,'Interim Analysis'!$C:$C,$C359,'Interim Analysis'!$F:$F,$F359,'Interim Analysis'!$G:$G,$H359,'Interim Analysis'!$E:$E,$E359),
SUMIFS('Interim Analysis'!O:O,'Interim Analysis'!$B:$B,$B359,'Interim Analysis'!$C:$C,$C359,'Interim Analysis'!$F:$F,$F359,'Interim Analysis'!$G:$G,$H359,'Interim Analysis'!$D:$D,$D359)
*(INDEX('Dimensional Maps'!P$39:P$63,MATCH($E359,'Dimensional Maps'!$C$8:$C$32,0),1)
/SUMIFS('Dimensional Maps'!P$39:P$63, 'Dimensional Maps'!$B$8:$B$32,$D359)))),0),0)</f>
        <v>0</v>
      </c>
      <c r="V359" s="115">
        <f>IFERROR(IF($G359 = "WholeBlg",IF(V$1&lt;2020, 0,
IF($H359="GWh",SUMIFS('Interim Analysis'!P:P,'Interim Analysis'!$B:$B,$B359,'Interim Analysis'!$C:$C,$C359,'Interim Analysis'!$F:$F,$F359,'Interim Analysis'!$G:$G,$H359,'Interim Analysis'!$E:$E,$E359),
SUMIFS('Interim Analysis'!P:P,'Interim Analysis'!$B:$B,$B359,'Interim Analysis'!$C:$C,$C359,'Interim Analysis'!$F:$F,$F359,'Interim Analysis'!$G:$G,$H359,'Interim Analysis'!$D:$D,$D359)
*(INDEX('Dimensional Maps'!Q$39:Q$63,MATCH($E359,'Dimensional Maps'!$C$8:$C$32,0),1)
/SUMIFS('Dimensional Maps'!Q$39:Q$63, 'Dimensional Maps'!$B$8:$B$32,$D359)))),0),0)</f>
        <v>0</v>
      </c>
      <c r="W359" s="115">
        <f>IFERROR(IF($G359 = "WholeBlg",IF(W$1&lt;2020, 0,
IF($H359="GWh",SUMIFS('Interim Analysis'!Q:Q,'Interim Analysis'!$B:$B,$B359,'Interim Analysis'!$C:$C,$C359,'Interim Analysis'!$F:$F,$F359,'Interim Analysis'!$G:$G,$H359,'Interim Analysis'!$E:$E,$E359),
SUMIFS('Interim Analysis'!Q:Q,'Interim Analysis'!$B:$B,$B359,'Interim Analysis'!$C:$C,$C359,'Interim Analysis'!$F:$F,$F359,'Interim Analysis'!$G:$G,$H359,'Interim Analysis'!$D:$D,$D359)
*(INDEX('Dimensional Maps'!R$39:R$63,MATCH($E359,'Dimensional Maps'!$C$8:$C$32,0),1)
/SUMIFS('Dimensional Maps'!R$39:R$63, 'Dimensional Maps'!$B$8:$B$32,$D359)))),0),0)</f>
        <v>0</v>
      </c>
    </row>
    <row r="360" spans="1:23" x14ac:dyDescent="0.25">
      <c r="A360" s="105" t="str">
        <f>Home!$C$20</f>
        <v>IOU Potential Program Savings ET</v>
      </c>
      <c r="B360" s="103" t="s">
        <v>238</v>
      </c>
      <c r="C360" s="103">
        <v>1</v>
      </c>
      <c r="D360" s="103" t="s">
        <v>44</v>
      </c>
      <c r="E360" s="103" t="s">
        <v>214</v>
      </c>
      <c r="F360" s="103" t="s">
        <v>167</v>
      </c>
      <c r="G360" s="103" t="s">
        <v>53</v>
      </c>
      <c r="H360" s="116" t="s">
        <v>20</v>
      </c>
      <c r="I360" s="115">
        <f>IFERROR(IF($G360 = "WholeBlg",IF(I$1&lt;2020, 0,
IF($H360="GWh",SUMIFS('Interim Analysis'!C:C,'Interim Analysis'!$B:$B,$B360,'Interim Analysis'!$C:$C,$C360,'Interim Analysis'!$F:$F,$F360,'Interim Analysis'!$G:$G,$H360,'Interim Analysis'!$E:$E,$E360),
SUMIFS('Interim Analysis'!C:C,'Interim Analysis'!$B:$B,$B360,'Interim Analysis'!$C:$C,$C360,'Interim Analysis'!$F:$F,$F360,'Interim Analysis'!$G:$G,$H360,'Interim Analysis'!$D:$D,$D360)
*(INDEX('Dimensional Maps'!D$39:D$63,MATCH($E360,'Dimensional Maps'!$C$8:$C$32,0),1)
/SUMIFS('Dimensional Maps'!D$39:D$63, 'Dimensional Maps'!$B$8:$B$32,$D360)))),0),0)</f>
        <v>0</v>
      </c>
      <c r="J360" s="115">
        <f>IFERROR(IF($G360 = "WholeBlg",IF(J$1&lt;2020, 0,
IF($H360="GWh",SUMIFS('Interim Analysis'!D:D,'Interim Analysis'!$B:$B,$B360,'Interim Analysis'!$C:$C,$C360,'Interim Analysis'!$F:$F,$F360,'Interim Analysis'!$G:$G,$H360,'Interim Analysis'!$E:$E,$E360),
SUMIFS('Interim Analysis'!D:D,'Interim Analysis'!$B:$B,$B360,'Interim Analysis'!$C:$C,$C360,'Interim Analysis'!$F:$F,$F360,'Interim Analysis'!$G:$G,$H360,'Interim Analysis'!$D:$D,$D360)
*(INDEX('Dimensional Maps'!E$39:E$63,MATCH($E360,'Dimensional Maps'!$C$8:$C$32,0),1)
/SUMIFS('Dimensional Maps'!E$39:E$63, 'Dimensional Maps'!$B$8:$B$32,$D360)))),0),0)</f>
        <v>0</v>
      </c>
      <c r="K360" s="115">
        <f>IFERROR(IF($G360 = "WholeBlg",IF(K$1&lt;2020, 0,
IF($H360="GWh",SUMIFS('Interim Analysis'!E:E,'Interim Analysis'!$B:$B,$B360,'Interim Analysis'!$C:$C,$C360,'Interim Analysis'!$F:$F,$F360,'Interim Analysis'!$G:$G,$H360,'Interim Analysis'!$E:$E,$E360),
SUMIFS('Interim Analysis'!E:E,'Interim Analysis'!$B:$B,$B360,'Interim Analysis'!$C:$C,$C360,'Interim Analysis'!$F:$F,$F360,'Interim Analysis'!$G:$G,$H360,'Interim Analysis'!$D:$D,$D360)
*(INDEX('Dimensional Maps'!F$39:F$63,MATCH($E360,'Dimensional Maps'!$C$8:$C$32,0),1)
/SUMIFS('Dimensional Maps'!F$39:F$63, 'Dimensional Maps'!$B$8:$B$32,$D360)))),0),0)</f>
        <v>0</v>
      </c>
      <c r="L360" s="115">
        <f>IFERROR(IF($G360 = "WholeBlg",IF(L$1&lt;2020, 0,
IF($H360="GWh",SUMIFS('Interim Analysis'!F:F,'Interim Analysis'!$B:$B,$B360,'Interim Analysis'!$C:$C,$C360,'Interim Analysis'!$F:$F,$F360,'Interim Analysis'!$G:$G,$H360,'Interim Analysis'!$E:$E,$E360),
SUMIFS('Interim Analysis'!F:F,'Interim Analysis'!$B:$B,$B360,'Interim Analysis'!$C:$C,$C360,'Interim Analysis'!$F:$F,$F360,'Interim Analysis'!$G:$G,$H360,'Interim Analysis'!$D:$D,$D360)
*(INDEX('Dimensional Maps'!G$39:G$63,MATCH($E360,'Dimensional Maps'!$C$8:$C$32,0),1)
/SUMIFS('Dimensional Maps'!G$39:G$63, 'Dimensional Maps'!$B$8:$B$32,$D360)))),0),0)</f>
        <v>0</v>
      </c>
      <c r="M360" s="115">
        <f>IFERROR(IF($G360 = "WholeBlg",IF(M$1&lt;2020, 0,
IF($H360="GWh",SUMIFS('Interim Analysis'!G:G,'Interim Analysis'!$B:$B,$B360,'Interim Analysis'!$C:$C,$C360,'Interim Analysis'!$F:$F,$F360,'Interim Analysis'!$G:$G,$H360,'Interim Analysis'!$E:$E,$E360),
SUMIFS('Interim Analysis'!G:G,'Interim Analysis'!$B:$B,$B360,'Interim Analysis'!$C:$C,$C360,'Interim Analysis'!$F:$F,$F360,'Interim Analysis'!$G:$G,$H360,'Interim Analysis'!$D:$D,$D360)
*(INDEX('Dimensional Maps'!H$39:H$63,MATCH($E360,'Dimensional Maps'!$C$8:$C$32,0),1)
/SUMIFS('Dimensional Maps'!H$39:H$63, 'Dimensional Maps'!$B$8:$B$32,$D360)))),0),0)</f>
        <v>0</v>
      </c>
      <c r="N360" s="115">
        <f>IFERROR(IF($G360 = "WholeBlg",IF(N$1&lt;2020, 0,
IF($H360="GWh",SUMIFS('Interim Analysis'!H:H,'Interim Analysis'!$B:$B,$B360,'Interim Analysis'!$C:$C,$C360,'Interim Analysis'!$F:$F,$F360,'Interim Analysis'!$G:$G,$H360,'Interim Analysis'!$E:$E,$E360),
SUMIFS('Interim Analysis'!H:H,'Interim Analysis'!$B:$B,$B360,'Interim Analysis'!$C:$C,$C360,'Interim Analysis'!$F:$F,$F360,'Interim Analysis'!$G:$G,$H360,'Interim Analysis'!$D:$D,$D360)
*(INDEX('Dimensional Maps'!I$39:I$63,MATCH($E360,'Dimensional Maps'!$C$8:$C$32,0),1)
/SUMIFS('Dimensional Maps'!I$39:I$63, 'Dimensional Maps'!$B$8:$B$32,$D360)))),0),0)</f>
        <v>1.9178974814310851E-3</v>
      </c>
      <c r="O360" s="115">
        <f>IFERROR(IF($G360 = "WholeBlg",IF(O$1&lt;2020, 0,
IF($H360="GWh",SUMIFS('Interim Analysis'!I:I,'Interim Analysis'!$B:$B,$B360,'Interim Analysis'!$C:$C,$C360,'Interim Analysis'!$F:$F,$F360,'Interim Analysis'!$G:$G,$H360,'Interim Analysis'!$E:$E,$E360),
SUMIFS('Interim Analysis'!I:I,'Interim Analysis'!$B:$B,$B360,'Interim Analysis'!$C:$C,$C360,'Interim Analysis'!$F:$F,$F360,'Interim Analysis'!$G:$G,$H360,'Interim Analysis'!$D:$D,$D360)
*(INDEX('Dimensional Maps'!J$39:J$63,MATCH($E360,'Dimensional Maps'!$C$8:$C$32,0),1)
/SUMIFS('Dimensional Maps'!J$39:J$63, 'Dimensional Maps'!$B$8:$B$32,$D360)))),0),0)</f>
        <v>3.7358509511449568E-3</v>
      </c>
      <c r="P360" s="115">
        <f>IFERROR(IF($G360 = "WholeBlg",IF(P$1&lt;2020, 0,
IF($H360="GWh",SUMIFS('Interim Analysis'!J:J,'Interim Analysis'!$B:$B,$B360,'Interim Analysis'!$C:$C,$C360,'Interim Analysis'!$F:$F,$F360,'Interim Analysis'!$G:$G,$H360,'Interim Analysis'!$E:$E,$E360),
SUMIFS('Interim Analysis'!J:J,'Interim Analysis'!$B:$B,$B360,'Interim Analysis'!$C:$C,$C360,'Interim Analysis'!$F:$F,$F360,'Interim Analysis'!$G:$G,$H360,'Interim Analysis'!$D:$D,$D360)
*(INDEX('Dimensional Maps'!K$39:K$63,MATCH($E360,'Dimensional Maps'!$C$8:$C$32,0),1)
/SUMIFS('Dimensional Maps'!K$39:K$63, 'Dimensional Maps'!$B$8:$B$32,$D360)))),0),0)</f>
        <v>5.4378500182894274E-3</v>
      </c>
      <c r="Q360" s="115">
        <f>IFERROR(IF($G360 = "WholeBlg",IF(Q$1&lt;2020, 0,
IF($H360="GWh",SUMIFS('Interim Analysis'!K:K,'Interim Analysis'!$B:$B,$B360,'Interim Analysis'!$C:$C,$C360,'Interim Analysis'!$F:$F,$F360,'Interim Analysis'!$G:$G,$H360,'Interim Analysis'!$E:$E,$E360),
SUMIFS('Interim Analysis'!K:K,'Interim Analysis'!$B:$B,$B360,'Interim Analysis'!$C:$C,$C360,'Interim Analysis'!$F:$F,$F360,'Interim Analysis'!$G:$G,$H360,'Interim Analysis'!$D:$D,$D360)
*(INDEX('Dimensional Maps'!L$39:L$63,MATCH($E360,'Dimensional Maps'!$C$8:$C$32,0),1)
/SUMIFS('Dimensional Maps'!L$39:L$63, 'Dimensional Maps'!$B$8:$B$32,$D360)))),0),0)</f>
        <v>7.0357030937154034E-3</v>
      </c>
      <c r="R360" s="115">
        <f>IFERROR(IF($G360 = "WholeBlg",IF(R$1&lt;2020, 0,
IF($H360="GWh",SUMIFS('Interim Analysis'!L:L,'Interim Analysis'!$B:$B,$B360,'Interim Analysis'!$C:$C,$C360,'Interim Analysis'!$F:$F,$F360,'Interim Analysis'!$G:$G,$H360,'Interim Analysis'!$E:$E,$E360),
SUMIFS('Interim Analysis'!L:L,'Interim Analysis'!$B:$B,$B360,'Interim Analysis'!$C:$C,$C360,'Interim Analysis'!$F:$F,$F360,'Interim Analysis'!$G:$G,$H360,'Interim Analysis'!$D:$D,$D360)
*(INDEX('Dimensional Maps'!M$39:M$63,MATCH($E360,'Dimensional Maps'!$C$8:$C$32,0),1)
/SUMIFS('Dimensional Maps'!M$39:M$63, 'Dimensional Maps'!$B$8:$B$32,$D360)))),0),0)</f>
        <v>8.5467308826908707E-3</v>
      </c>
      <c r="S360" s="115">
        <f>IFERROR(IF($G360 = "WholeBlg",IF(S$1&lt;2020, 0,
IF($H360="GWh",SUMIFS('Interim Analysis'!M:M,'Interim Analysis'!$B:$B,$B360,'Interim Analysis'!$C:$C,$C360,'Interim Analysis'!$F:$F,$F360,'Interim Analysis'!$G:$G,$H360,'Interim Analysis'!$E:$E,$E360),
SUMIFS('Interim Analysis'!M:M,'Interim Analysis'!$B:$B,$B360,'Interim Analysis'!$C:$C,$C360,'Interim Analysis'!$F:$F,$F360,'Interim Analysis'!$G:$G,$H360,'Interim Analysis'!$D:$D,$D360)
*(INDEX('Dimensional Maps'!N$39:N$63,MATCH($E360,'Dimensional Maps'!$C$8:$C$32,0),1)
/SUMIFS('Dimensional Maps'!N$39:N$63, 'Dimensional Maps'!$B$8:$B$32,$D360)))),0),0)</f>
        <v>9.9416201847728116E-3</v>
      </c>
      <c r="T360" s="115">
        <f>IFERROR(IF($G360 = "WholeBlg",IF(T$1&lt;2020, 0,
IF($H360="GWh",SUMIFS('Interim Analysis'!N:N,'Interim Analysis'!$B:$B,$B360,'Interim Analysis'!$C:$C,$C360,'Interim Analysis'!$F:$F,$F360,'Interim Analysis'!$G:$G,$H360,'Interim Analysis'!$E:$E,$E360),
SUMIFS('Interim Analysis'!N:N,'Interim Analysis'!$B:$B,$B360,'Interim Analysis'!$C:$C,$C360,'Interim Analysis'!$F:$F,$F360,'Interim Analysis'!$G:$G,$H360,'Interim Analysis'!$D:$D,$D360)
*(INDEX('Dimensional Maps'!O$39:O$63,MATCH($E360,'Dimensional Maps'!$C$8:$C$32,0),1)
/SUMIFS('Dimensional Maps'!O$39:O$63, 'Dimensional Maps'!$B$8:$B$32,$D360)))),0),0)</f>
        <v>1.1262728743369123E-2</v>
      </c>
      <c r="U360" s="115">
        <f>IFERROR(IF($G360 = "WholeBlg",IF(U$1&lt;2020, 0,
IF($H360="GWh",SUMIFS('Interim Analysis'!O:O,'Interim Analysis'!$B:$B,$B360,'Interim Analysis'!$C:$C,$C360,'Interim Analysis'!$F:$F,$F360,'Interim Analysis'!$G:$G,$H360,'Interim Analysis'!$E:$E,$E360),
SUMIFS('Interim Analysis'!O:O,'Interim Analysis'!$B:$B,$B360,'Interim Analysis'!$C:$C,$C360,'Interim Analysis'!$F:$F,$F360,'Interim Analysis'!$G:$G,$H360,'Interim Analysis'!$D:$D,$D360)
*(INDEX('Dimensional Maps'!P$39:P$63,MATCH($E360,'Dimensional Maps'!$C$8:$C$32,0),1)
/SUMIFS('Dimensional Maps'!P$39:P$63, 'Dimensional Maps'!$B$8:$B$32,$D360)))),0),0)</f>
        <v>1.2545133677978196E-2</v>
      </c>
      <c r="V360" s="115">
        <f>IFERROR(IF($G360 = "WholeBlg",IF(V$1&lt;2020, 0,
IF($H360="GWh",SUMIFS('Interim Analysis'!P:P,'Interim Analysis'!$B:$B,$B360,'Interim Analysis'!$C:$C,$C360,'Interim Analysis'!$F:$F,$F360,'Interim Analysis'!$G:$G,$H360,'Interim Analysis'!$E:$E,$E360),
SUMIFS('Interim Analysis'!P:P,'Interim Analysis'!$B:$B,$B360,'Interim Analysis'!$C:$C,$C360,'Interim Analysis'!$F:$F,$F360,'Interim Analysis'!$G:$G,$H360,'Interim Analysis'!$D:$D,$D360)
*(INDEX('Dimensional Maps'!Q$39:Q$63,MATCH($E360,'Dimensional Maps'!$C$8:$C$32,0),1)
/SUMIFS('Dimensional Maps'!Q$39:Q$63, 'Dimensional Maps'!$B$8:$B$32,$D360)))),0),0)</f>
        <v>1.3790492210199781E-2</v>
      </c>
      <c r="W360" s="115">
        <f>IFERROR(IF($G360 = "WholeBlg",IF(W$1&lt;2020, 0,
IF($H360="GWh",SUMIFS('Interim Analysis'!Q:Q,'Interim Analysis'!$B:$B,$B360,'Interim Analysis'!$C:$C,$C360,'Interim Analysis'!$F:$F,$F360,'Interim Analysis'!$G:$G,$H360,'Interim Analysis'!$E:$E,$E360),
SUMIFS('Interim Analysis'!Q:Q,'Interim Analysis'!$B:$B,$B360,'Interim Analysis'!$C:$C,$C360,'Interim Analysis'!$F:$F,$F360,'Interim Analysis'!$G:$G,$H360,'Interim Analysis'!$D:$D,$D360)
*(INDEX('Dimensional Maps'!R$39:R$63,MATCH($E360,'Dimensional Maps'!$C$8:$C$32,0),1)
/SUMIFS('Dimensional Maps'!R$39:R$63, 'Dimensional Maps'!$B$8:$B$32,$D360)))),0),0)</f>
        <v>1.4975396779214173E-2</v>
      </c>
    </row>
    <row r="361" spans="1:23" x14ac:dyDescent="0.25">
      <c r="A361" s="105" t="str">
        <f>Home!$C$20</f>
        <v>IOU Potential Program Savings ET</v>
      </c>
      <c r="B361" s="103" t="s">
        <v>238</v>
      </c>
      <c r="C361" s="103">
        <v>1</v>
      </c>
      <c r="D361" s="103" t="s">
        <v>44</v>
      </c>
      <c r="E361" s="103" t="s">
        <v>214</v>
      </c>
      <c r="F361" s="103" t="s">
        <v>186</v>
      </c>
      <c r="G361" s="103" t="s">
        <v>53</v>
      </c>
      <c r="H361" s="116" t="s">
        <v>20</v>
      </c>
      <c r="I361" s="115">
        <f>IFERROR(IF($G361 = "WholeBlg",IF(I$1&lt;2020, 0,
IF($H361="GWh",SUMIFS('Interim Analysis'!C:C,'Interim Analysis'!$B:$B,$B361,'Interim Analysis'!$C:$C,$C361,'Interim Analysis'!$F:$F,$F361,'Interim Analysis'!$G:$G,$H361,'Interim Analysis'!$E:$E,$E361),
SUMIFS('Interim Analysis'!C:C,'Interim Analysis'!$B:$B,$B361,'Interim Analysis'!$C:$C,$C361,'Interim Analysis'!$F:$F,$F361,'Interim Analysis'!$G:$G,$H361,'Interim Analysis'!$D:$D,$D361)
*(INDEX('Dimensional Maps'!D$39:D$63,MATCH($E361,'Dimensional Maps'!$C$8:$C$32,0),1)
/SUMIFS('Dimensional Maps'!D$39:D$63, 'Dimensional Maps'!$B$8:$B$32,$D361)))),0),0)</f>
        <v>0</v>
      </c>
      <c r="J361" s="115">
        <f>IFERROR(IF($G361 = "WholeBlg",IF(J$1&lt;2020, 0,
IF($H361="GWh",SUMIFS('Interim Analysis'!D:D,'Interim Analysis'!$B:$B,$B361,'Interim Analysis'!$C:$C,$C361,'Interim Analysis'!$F:$F,$F361,'Interim Analysis'!$G:$G,$H361,'Interim Analysis'!$E:$E,$E361),
SUMIFS('Interim Analysis'!D:D,'Interim Analysis'!$B:$B,$B361,'Interim Analysis'!$C:$C,$C361,'Interim Analysis'!$F:$F,$F361,'Interim Analysis'!$G:$G,$H361,'Interim Analysis'!$D:$D,$D361)
*(INDEX('Dimensional Maps'!E$39:E$63,MATCH($E361,'Dimensional Maps'!$C$8:$C$32,0),1)
/SUMIFS('Dimensional Maps'!E$39:E$63, 'Dimensional Maps'!$B$8:$B$32,$D361)))),0),0)</f>
        <v>0</v>
      </c>
      <c r="K361" s="115">
        <f>IFERROR(IF($G361 = "WholeBlg",IF(K$1&lt;2020, 0,
IF($H361="GWh",SUMIFS('Interim Analysis'!E:E,'Interim Analysis'!$B:$B,$B361,'Interim Analysis'!$C:$C,$C361,'Interim Analysis'!$F:$F,$F361,'Interim Analysis'!$G:$G,$H361,'Interim Analysis'!$E:$E,$E361),
SUMIFS('Interim Analysis'!E:E,'Interim Analysis'!$B:$B,$B361,'Interim Analysis'!$C:$C,$C361,'Interim Analysis'!$F:$F,$F361,'Interim Analysis'!$G:$G,$H361,'Interim Analysis'!$D:$D,$D361)
*(INDEX('Dimensional Maps'!F$39:F$63,MATCH($E361,'Dimensional Maps'!$C$8:$C$32,0),1)
/SUMIFS('Dimensional Maps'!F$39:F$63, 'Dimensional Maps'!$B$8:$B$32,$D361)))),0),0)</f>
        <v>0</v>
      </c>
      <c r="L361" s="115">
        <f>IFERROR(IF($G361 = "WholeBlg",IF(L$1&lt;2020, 0,
IF($H361="GWh",SUMIFS('Interim Analysis'!F:F,'Interim Analysis'!$B:$B,$B361,'Interim Analysis'!$C:$C,$C361,'Interim Analysis'!$F:$F,$F361,'Interim Analysis'!$G:$G,$H361,'Interim Analysis'!$E:$E,$E361),
SUMIFS('Interim Analysis'!F:F,'Interim Analysis'!$B:$B,$B361,'Interim Analysis'!$C:$C,$C361,'Interim Analysis'!$F:$F,$F361,'Interim Analysis'!$G:$G,$H361,'Interim Analysis'!$D:$D,$D361)
*(INDEX('Dimensional Maps'!G$39:G$63,MATCH($E361,'Dimensional Maps'!$C$8:$C$32,0),1)
/SUMIFS('Dimensional Maps'!G$39:G$63, 'Dimensional Maps'!$B$8:$B$32,$D361)))),0),0)</f>
        <v>0</v>
      </c>
      <c r="M361" s="115">
        <f>IFERROR(IF($G361 = "WholeBlg",IF(M$1&lt;2020, 0,
IF($H361="GWh",SUMIFS('Interim Analysis'!G:G,'Interim Analysis'!$B:$B,$B361,'Interim Analysis'!$C:$C,$C361,'Interim Analysis'!$F:$F,$F361,'Interim Analysis'!$G:$G,$H361,'Interim Analysis'!$E:$E,$E361),
SUMIFS('Interim Analysis'!G:G,'Interim Analysis'!$B:$B,$B361,'Interim Analysis'!$C:$C,$C361,'Interim Analysis'!$F:$F,$F361,'Interim Analysis'!$G:$G,$H361,'Interim Analysis'!$D:$D,$D361)
*(INDEX('Dimensional Maps'!H$39:H$63,MATCH($E361,'Dimensional Maps'!$C$8:$C$32,0),1)
/SUMIFS('Dimensional Maps'!H$39:H$63, 'Dimensional Maps'!$B$8:$B$32,$D361)))),0),0)</f>
        <v>0</v>
      </c>
      <c r="N361" s="115">
        <f>IFERROR(IF($G361 = "WholeBlg",IF(N$1&lt;2020, 0,
IF($H361="GWh",SUMIFS('Interim Analysis'!H:H,'Interim Analysis'!$B:$B,$B361,'Interim Analysis'!$C:$C,$C361,'Interim Analysis'!$F:$F,$F361,'Interim Analysis'!$G:$G,$H361,'Interim Analysis'!$E:$E,$E361),
SUMIFS('Interim Analysis'!H:H,'Interim Analysis'!$B:$B,$B361,'Interim Analysis'!$C:$C,$C361,'Interim Analysis'!$F:$F,$F361,'Interim Analysis'!$G:$G,$H361,'Interim Analysis'!$D:$D,$D361)
*(INDEX('Dimensional Maps'!I$39:I$63,MATCH($E361,'Dimensional Maps'!$C$8:$C$32,0),1)
/SUMIFS('Dimensional Maps'!I$39:I$63, 'Dimensional Maps'!$B$8:$B$32,$D361)))),0),0)</f>
        <v>1.5801067396937579E-2</v>
      </c>
      <c r="O361" s="115">
        <f>IFERROR(IF($G361 = "WholeBlg",IF(O$1&lt;2020, 0,
IF($H361="GWh",SUMIFS('Interim Analysis'!I:I,'Interim Analysis'!$B:$B,$B361,'Interim Analysis'!$C:$C,$C361,'Interim Analysis'!$F:$F,$F361,'Interim Analysis'!$G:$G,$H361,'Interim Analysis'!$E:$E,$E361),
SUMIFS('Interim Analysis'!I:I,'Interim Analysis'!$B:$B,$B361,'Interim Analysis'!$C:$C,$C361,'Interim Analysis'!$F:$F,$F361,'Interim Analysis'!$G:$G,$H361,'Interim Analysis'!$D:$D,$D361)
*(INDEX('Dimensional Maps'!J$39:J$63,MATCH($E361,'Dimensional Maps'!$C$8:$C$32,0),1)
/SUMIFS('Dimensional Maps'!J$39:J$63, 'Dimensional Maps'!$B$8:$B$32,$D361)))),0),0)</f>
        <v>3.1259171070668668E-2</v>
      </c>
      <c r="P361" s="115">
        <f>IFERROR(IF($G361 = "WholeBlg",IF(P$1&lt;2020, 0,
IF($H361="GWh",SUMIFS('Interim Analysis'!J:J,'Interim Analysis'!$B:$B,$B361,'Interim Analysis'!$C:$C,$C361,'Interim Analysis'!$F:$F,$F361,'Interim Analysis'!$G:$G,$H361,'Interim Analysis'!$E:$E,$E361),
SUMIFS('Interim Analysis'!J:J,'Interim Analysis'!$B:$B,$B361,'Interim Analysis'!$C:$C,$C361,'Interim Analysis'!$F:$F,$F361,'Interim Analysis'!$G:$G,$H361,'Interim Analysis'!$D:$D,$D361)
*(INDEX('Dimensional Maps'!K$39:K$63,MATCH($E361,'Dimensional Maps'!$C$8:$C$32,0),1)
/SUMIFS('Dimensional Maps'!K$39:K$63, 'Dimensional Maps'!$B$8:$B$32,$D361)))),0),0)</f>
        <v>4.628305014494577E-2</v>
      </c>
      <c r="Q361" s="115">
        <f>IFERROR(IF($G361 = "WholeBlg",IF(Q$1&lt;2020, 0,
IF($H361="GWh",SUMIFS('Interim Analysis'!K:K,'Interim Analysis'!$B:$B,$B361,'Interim Analysis'!$C:$C,$C361,'Interim Analysis'!$F:$F,$F361,'Interim Analysis'!$G:$G,$H361,'Interim Analysis'!$E:$E,$E361),
SUMIFS('Interim Analysis'!K:K,'Interim Analysis'!$B:$B,$B361,'Interim Analysis'!$C:$C,$C361,'Interim Analysis'!$F:$F,$F361,'Interim Analysis'!$G:$G,$H361,'Interim Analysis'!$D:$D,$D361)
*(INDEX('Dimensional Maps'!L$39:L$63,MATCH($E361,'Dimensional Maps'!$C$8:$C$32,0),1)
/SUMIFS('Dimensional Maps'!L$39:L$63, 'Dimensional Maps'!$B$8:$B$32,$D361)))),0),0)</f>
        <v>6.1008055793977452E-2</v>
      </c>
      <c r="R361" s="115">
        <f>IFERROR(IF($G361 = "WholeBlg",IF(R$1&lt;2020, 0,
IF($H361="GWh",SUMIFS('Interim Analysis'!L:L,'Interim Analysis'!$B:$B,$B361,'Interim Analysis'!$C:$C,$C361,'Interim Analysis'!$F:$F,$F361,'Interim Analysis'!$G:$G,$H361,'Interim Analysis'!$E:$E,$E361),
SUMIFS('Interim Analysis'!L:L,'Interim Analysis'!$B:$B,$B361,'Interim Analysis'!$C:$C,$C361,'Interim Analysis'!$F:$F,$F361,'Interim Analysis'!$G:$G,$H361,'Interim Analysis'!$D:$D,$D361)
*(INDEX('Dimensional Maps'!M$39:M$63,MATCH($E361,'Dimensional Maps'!$C$8:$C$32,0),1)
/SUMIFS('Dimensional Maps'!M$39:M$63, 'Dimensional Maps'!$B$8:$B$32,$D361)))),0),0)</f>
        <v>7.5618496370636556E-2</v>
      </c>
      <c r="S361" s="115">
        <f>IFERROR(IF($G361 = "WholeBlg",IF(S$1&lt;2020, 0,
IF($H361="GWh",SUMIFS('Interim Analysis'!M:M,'Interim Analysis'!$B:$B,$B361,'Interim Analysis'!$C:$C,$C361,'Interim Analysis'!$F:$F,$F361,'Interim Analysis'!$G:$G,$H361,'Interim Analysis'!$E:$E,$E361),
SUMIFS('Interim Analysis'!M:M,'Interim Analysis'!$B:$B,$B361,'Interim Analysis'!$C:$C,$C361,'Interim Analysis'!$F:$F,$F361,'Interim Analysis'!$G:$G,$H361,'Interim Analysis'!$D:$D,$D361)
*(INDEX('Dimensional Maps'!N$39:N$63,MATCH($E361,'Dimensional Maps'!$C$8:$C$32,0),1)
/SUMIFS('Dimensional Maps'!N$39:N$63, 'Dimensional Maps'!$B$8:$B$32,$D361)))),0),0)</f>
        <v>9.0005500245190814E-2</v>
      </c>
      <c r="T361" s="115">
        <f>IFERROR(IF($G361 = "WholeBlg",IF(T$1&lt;2020, 0,
IF($H361="GWh",SUMIFS('Interim Analysis'!N:N,'Interim Analysis'!$B:$B,$B361,'Interim Analysis'!$C:$C,$C361,'Interim Analysis'!$F:$F,$F361,'Interim Analysis'!$G:$G,$H361,'Interim Analysis'!$E:$E,$E361),
SUMIFS('Interim Analysis'!N:N,'Interim Analysis'!$B:$B,$B361,'Interim Analysis'!$C:$C,$C361,'Interim Analysis'!$F:$F,$F361,'Interim Analysis'!$G:$G,$H361,'Interim Analysis'!$D:$D,$D361)
*(INDEX('Dimensional Maps'!O$39:O$63,MATCH($E361,'Dimensional Maps'!$C$8:$C$32,0),1)
/SUMIFS('Dimensional Maps'!O$39:O$63, 'Dimensional Maps'!$B$8:$B$32,$D361)))),0),0)</f>
        <v>0.10474333521253155</v>
      </c>
      <c r="U361" s="115">
        <f>IFERROR(IF($G361 = "WholeBlg",IF(U$1&lt;2020, 0,
IF($H361="GWh",SUMIFS('Interim Analysis'!O:O,'Interim Analysis'!$B:$B,$B361,'Interim Analysis'!$C:$C,$C361,'Interim Analysis'!$F:$F,$F361,'Interim Analysis'!$G:$G,$H361,'Interim Analysis'!$E:$E,$E361),
SUMIFS('Interim Analysis'!O:O,'Interim Analysis'!$B:$B,$B361,'Interim Analysis'!$C:$C,$C361,'Interim Analysis'!$F:$F,$F361,'Interim Analysis'!$G:$G,$H361,'Interim Analysis'!$D:$D,$D361)
*(INDEX('Dimensional Maps'!P$39:P$63,MATCH($E361,'Dimensional Maps'!$C$8:$C$32,0),1)
/SUMIFS('Dimensional Maps'!P$39:P$63, 'Dimensional Maps'!$B$8:$B$32,$D361)))),0),0)</f>
        <v>0.12055734335431091</v>
      </c>
      <c r="V361" s="115">
        <f>IFERROR(IF($G361 = "WholeBlg",IF(V$1&lt;2020, 0,
IF($H361="GWh",SUMIFS('Interim Analysis'!P:P,'Interim Analysis'!$B:$B,$B361,'Interim Analysis'!$C:$C,$C361,'Interim Analysis'!$F:$F,$F361,'Interim Analysis'!$G:$G,$H361,'Interim Analysis'!$E:$E,$E361),
SUMIFS('Interim Analysis'!P:P,'Interim Analysis'!$B:$B,$B361,'Interim Analysis'!$C:$C,$C361,'Interim Analysis'!$F:$F,$F361,'Interim Analysis'!$G:$G,$H361,'Interim Analysis'!$D:$D,$D361)
*(INDEX('Dimensional Maps'!Q$39:Q$63,MATCH($E361,'Dimensional Maps'!$C$8:$C$32,0),1)
/SUMIFS('Dimensional Maps'!Q$39:Q$63, 'Dimensional Maps'!$B$8:$B$32,$D361)))),0),0)</f>
        <v>0.13810185459760241</v>
      </c>
      <c r="W361" s="115">
        <f>IFERROR(IF($G361 = "WholeBlg",IF(W$1&lt;2020, 0,
IF($H361="GWh",SUMIFS('Interim Analysis'!Q:Q,'Interim Analysis'!$B:$B,$B361,'Interim Analysis'!$C:$C,$C361,'Interim Analysis'!$F:$F,$F361,'Interim Analysis'!$G:$G,$H361,'Interim Analysis'!$E:$E,$E361),
SUMIFS('Interim Analysis'!Q:Q,'Interim Analysis'!$B:$B,$B361,'Interim Analysis'!$C:$C,$C361,'Interim Analysis'!$F:$F,$F361,'Interim Analysis'!$G:$G,$H361,'Interim Analysis'!$D:$D,$D361)
*(INDEX('Dimensional Maps'!R$39:R$63,MATCH($E361,'Dimensional Maps'!$C$8:$C$32,0),1)
/SUMIFS('Dimensional Maps'!R$39:R$63, 'Dimensional Maps'!$B$8:$B$32,$D361)))),0),0)</f>
        <v>0.1582150169063361</v>
      </c>
    </row>
    <row r="362" spans="1:23" x14ac:dyDescent="0.25">
      <c r="A362" s="105" t="str">
        <f>Home!$C$20</f>
        <v>IOU Potential Program Savings ET</v>
      </c>
      <c r="B362" s="103" t="s">
        <v>237</v>
      </c>
      <c r="C362" s="103">
        <v>1</v>
      </c>
      <c r="D362" s="103" t="s">
        <v>44</v>
      </c>
      <c r="E362" s="103" t="s">
        <v>214</v>
      </c>
      <c r="F362" s="103" t="s">
        <v>167</v>
      </c>
      <c r="G362" s="103" t="s">
        <v>53</v>
      </c>
      <c r="H362" s="116" t="s">
        <v>18</v>
      </c>
      <c r="I362" s="115">
        <f>IFERROR(IF($G362 = "WholeBlg",IF(I$1&lt;2020, 0,
IF($H362="GWh",SUMIFS('Interim Analysis'!C:C,'Interim Analysis'!$B:$B,$B362,'Interim Analysis'!$C:$C,$C362,'Interim Analysis'!$F:$F,$F362,'Interim Analysis'!$G:$G,$H362,'Interim Analysis'!$E:$E,$E362),
SUMIFS('Interim Analysis'!C:C,'Interim Analysis'!$B:$B,$B362,'Interim Analysis'!$C:$C,$C362,'Interim Analysis'!$F:$F,$F362,'Interim Analysis'!$G:$G,$H362,'Interim Analysis'!$D:$D,$D362)
*(INDEX('Dimensional Maps'!D$39:D$63,MATCH($E362,'Dimensional Maps'!$C$8:$C$32,0),1)
/SUMIFS('Dimensional Maps'!D$39:D$63, 'Dimensional Maps'!$B$8:$B$32,$D362)))),0),0)</f>
        <v>0</v>
      </c>
      <c r="J362" s="115">
        <f>IFERROR(IF($G362 = "WholeBlg",IF(J$1&lt;2020, 0,
IF($H362="GWh",SUMIFS('Interim Analysis'!D:D,'Interim Analysis'!$B:$B,$B362,'Interim Analysis'!$C:$C,$C362,'Interim Analysis'!$F:$F,$F362,'Interim Analysis'!$G:$G,$H362,'Interim Analysis'!$E:$E,$E362),
SUMIFS('Interim Analysis'!D:D,'Interim Analysis'!$B:$B,$B362,'Interim Analysis'!$C:$C,$C362,'Interim Analysis'!$F:$F,$F362,'Interim Analysis'!$G:$G,$H362,'Interim Analysis'!$D:$D,$D362)
*(INDEX('Dimensional Maps'!E$39:E$63,MATCH($E362,'Dimensional Maps'!$C$8:$C$32,0),1)
/SUMIFS('Dimensional Maps'!E$39:E$63, 'Dimensional Maps'!$B$8:$B$32,$D362)))),0),0)</f>
        <v>0</v>
      </c>
      <c r="K362" s="115">
        <f>IFERROR(IF($G362 = "WholeBlg",IF(K$1&lt;2020, 0,
IF($H362="GWh",SUMIFS('Interim Analysis'!E:E,'Interim Analysis'!$B:$B,$B362,'Interim Analysis'!$C:$C,$C362,'Interim Analysis'!$F:$F,$F362,'Interim Analysis'!$G:$G,$H362,'Interim Analysis'!$E:$E,$E362),
SUMIFS('Interim Analysis'!E:E,'Interim Analysis'!$B:$B,$B362,'Interim Analysis'!$C:$C,$C362,'Interim Analysis'!$F:$F,$F362,'Interim Analysis'!$G:$G,$H362,'Interim Analysis'!$D:$D,$D362)
*(INDEX('Dimensional Maps'!F$39:F$63,MATCH($E362,'Dimensional Maps'!$C$8:$C$32,0),1)
/SUMIFS('Dimensional Maps'!F$39:F$63, 'Dimensional Maps'!$B$8:$B$32,$D362)))),0),0)</f>
        <v>0</v>
      </c>
      <c r="L362" s="115">
        <f>IFERROR(IF($G362 = "WholeBlg",IF(L$1&lt;2020, 0,
IF($H362="GWh",SUMIFS('Interim Analysis'!F:F,'Interim Analysis'!$B:$B,$B362,'Interim Analysis'!$C:$C,$C362,'Interim Analysis'!$F:$F,$F362,'Interim Analysis'!$G:$G,$H362,'Interim Analysis'!$E:$E,$E362),
SUMIFS('Interim Analysis'!F:F,'Interim Analysis'!$B:$B,$B362,'Interim Analysis'!$C:$C,$C362,'Interim Analysis'!$F:$F,$F362,'Interim Analysis'!$G:$G,$H362,'Interim Analysis'!$D:$D,$D362)
*(INDEX('Dimensional Maps'!G$39:G$63,MATCH($E362,'Dimensional Maps'!$C$8:$C$32,0),1)
/SUMIFS('Dimensional Maps'!G$39:G$63, 'Dimensional Maps'!$B$8:$B$32,$D362)))),0),0)</f>
        <v>0</v>
      </c>
      <c r="M362" s="115">
        <f>IFERROR(IF($G362 = "WholeBlg",IF(M$1&lt;2020, 0,
IF($H362="GWh",SUMIFS('Interim Analysis'!G:G,'Interim Analysis'!$B:$B,$B362,'Interim Analysis'!$C:$C,$C362,'Interim Analysis'!$F:$F,$F362,'Interim Analysis'!$G:$G,$H362,'Interim Analysis'!$E:$E,$E362),
SUMIFS('Interim Analysis'!G:G,'Interim Analysis'!$B:$B,$B362,'Interim Analysis'!$C:$C,$C362,'Interim Analysis'!$F:$F,$F362,'Interim Analysis'!$G:$G,$H362,'Interim Analysis'!$D:$D,$D362)
*(INDEX('Dimensional Maps'!H$39:H$63,MATCH($E362,'Dimensional Maps'!$C$8:$C$32,0),1)
/SUMIFS('Dimensional Maps'!H$39:H$63, 'Dimensional Maps'!$B$8:$B$32,$D362)))),0),0)</f>
        <v>0</v>
      </c>
      <c r="N362" s="115">
        <f>IFERROR(IF($G362 = "WholeBlg",IF(N$1&lt;2020, 0,
IF($H362="GWh",SUMIFS('Interim Analysis'!H:H,'Interim Analysis'!$B:$B,$B362,'Interim Analysis'!$C:$C,$C362,'Interim Analysis'!$F:$F,$F362,'Interim Analysis'!$G:$G,$H362,'Interim Analysis'!$E:$E,$E362),
SUMIFS('Interim Analysis'!H:H,'Interim Analysis'!$B:$B,$B362,'Interim Analysis'!$C:$C,$C362,'Interim Analysis'!$F:$F,$F362,'Interim Analysis'!$G:$G,$H362,'Interim Analysis'!$D:$D,$D362)
*(INDEX('Dimensional Maps'!I$39:I$63,MATCH($E362,'Dimensional Maps'!$C$8:$C$32,0),1)
/SUMIFS('Dimensional Maps'!I$39:I$63, 'Dimensional Maps'!$B$8:$B$32,$D362)))),0),0)</f>
        <v>0</v>
      </c>
      <c r="O362" s="115">
        <f>IFERROR(IF($G362 = "WholeBlg",IF(O$1&lt;2020, 0,
IF($H362="GWh",SUMIFS('Interim Analysis'!I:I,'Interim Analysis'!$B:$B,$B362,'Interim Analysis'!$C:$C,$C362,'Interim Analysis'!$F:$F,$F362,'Interim Analysis'!$G:$G,$H362,'Interim Analysis'!$E:$E,$E362),
SUMIFS('Interim Analysis'!I:I,'Interim Analysis'!$B:$B,$B362,'Interim Analysis'!$C:$C,$C362,'Interim Analysis'!$F:$F,$F362,'Interim Analysis'!$G:$G,$H362,'Interim Analysis'!$D:$D,$D362)
*(INDEX('Dimensional Maps'!J$39:J$63,MATCH($E362,'Dimensional Maps'!$C$8:$C$32,0),1)
/SUMIFS('Dimensional Maps'!J$39:J$63, 'Dimensional Maps'!$B$8:$B$32,$D362)))),0),0)</f>
        <v>0</v>
      </c>
      <c r="P362" s="115">
        <f>IFERROR(IF($G362 = "WholeBlg",IF(P$1&lt;2020, 0,
IF($H362="GWh",SUMIFS('Interim Analysis'!J:J,'Interim Analysis'!$B:$B,$B362,'Interim Analysis'!$C:$C,$C362,'Interim Analysis'!$F:$F,$F362,'Interim Analysis'!$G:$G,$H362,'Interim Analysis'!$E:$E,$E362),
SUMIFS('Interim Analysis'!J:J,'Interim Analysis'!$B:$B,$B362,'Interim Analysis'!$C:$C,$C362,'Interim Analysis'!$F:$F,$F362,'Interim Analysis'!$G:$G,$H362,'Interim Analysis'!$D:$D,$D362)
*(INDEX('Dimensional Maps'!K$39:K$63,MATCH($E362,'Dimensional Maps'!$C$8:$C$32,0),1)
/SUMIFS('Dimensional Maps'!K$39:K$63, 'Dimensional Maps'!$B$8:$B$32,$D362)))),0),0)</f>
        <v>0</v>
      </c>
      <c r="Q362" s="115">
        <f>IFERROR(IF($G362 = "WholeBlg",IF(Q$1&lt;2020, 0,
IF($H362="GWh",SUMIFS('Interim Analysis'!K:K,'Interim Analysis'!$B:$B,$B362,'Interim Analysis'!$C:$C,$C362,'Interim Analysis'!$F:$F,$F362,'Interim Analysis'!$G:$G,$H362,'Interim Analysis'!$E:$E,$E362),
SUMIFS('Interim Analysis'!K:K,'Interim Analysis'!$B:$B,$B362,'Interim Analysis'!$C:$C,$C362,'Interim Analysis'!$F:$F,$F362,'Interim Analysis'!$G:$G,$H362,'Interim Analysis'!$D:$D,$D362)
*(INDEX('Dimensional Maps'!L$39:L$63,MATCH($E362,'Dimensional Maps'!$C$8:$C$32,0),1)
/SUMIFS('Dimensional Maps'!L$39:L$63, 'Dimensional Maps'!$B$8:$B$32,$D362)))),0),0)</f>
        <v>0</v>
      </c>
      <c r="R362" s="115">
        <f>IFERROR(IF($G362 = "WholeBlg",IF(R$1&lt;2020, 0,
IF($H362="GWh",SUMIFS('Interim Analysis'!L:L,'Interim Analysis'!$B:$B,$B362,'Interim Analysis'!$C:$C,$C362,'Interim Analysis'!$F:$F,$F362,'Interim Analysis'!$G:$G,$H362,'Interim Analysis'!$E:$E,$E362),
SUMIFS('Interim Analysis'!L:L,'Interim Analysis'!$B:$B,$B362,'Interim Analysis'!$C:$C,$C362,'Interim Analysis'!$F:$F,$F362,'Interim Analysis'!$G:$G,$H362,'Interim Analysis'!$D:$D,$D362)
*(INDEX('Dimensional Maps'!M$39:M$63,MATCH($E362,'Dimensional Maps'!$C$8:$C$32,0),1)
/SUMIFS('Dimensional Maps'!M$39:M$63, 'Dimensional Maps'!$B$8:$B$32,$D362)))),0),0)</f>
        <v>0</v>
      </c>
      <c r="S362" s="115">
        <f>IFERROR(IF($G362 = "WholeBlg",IF(S$1&lt;2020, 0,
IF($H362="GWh",SUMIFS('Interim Analysis'!M:M,'Interim Analysis'!$B:$B,$B362,'Interim Analysis'!$C:$C,$C362,'Interim Analysis'!$F:$F,$F362,'Interim Analysis'!$G:$G,$H362,'Interim Analysis'!$E:$E,$E362),
SUMIFS('Interim Analysis'!M:M,'Interim Analysis'!$B:$B,$B362,'Interim Analysis'!$C:$C,$C362,'Interim Analysis'!$F:$F,$F362,'Interim Analysis'!$G:$G,$H362,'Interim Analysis'!$D:$D,$D362)
*(INDEX('Dimensional Maps'!N$39:N$63,MATCH($E362,'Dimensional Maps'!$C$8:$C$32,0),1)
/SUMIFS('Dimensional Maps'!N$39:N$63, 'Dimensional Maps'!$B$8:$B$32,$D362)))),0),0)</f>
        <v>0</v>
      </c>
      <c r="T362" s="115">
        <f>IFERROR(IF($G362 = "WholeBlg",IF(T$1&lt;2020, 0,
IF($H362="GWh",SUMIFS('Interim Analysis'!N:N,'Interim Analysis'!$B:$B,$B362,'Interim Analysis'!$C:$C,$C362,'Interim Analysis'!$F:$F,$F362,'Interim Analysis'!$G:$G,$H362,'Interim Analysis'!$E:$E,$E362),
SUMIFS('Interim Analysis'!N:N,'Interim Analysis'!$B:$B,$B362,'Interim Analysis'!$C:$C,$C362,'Interim Analysis'!$F:$F,$F362,'Interim Analysis'!$G:$G,$H362,'Interim Analysis'!$D:$D,$D362)
*(INDEX('Dimensional Maps'!O$39:O$63,MATCH($E362,'Dimensional Maps'!$C$8:$C$32,0),1)
/SUMIFS('Dimensional Maps'!O$39:O$63, 'Dimensional Maps'!$B$8:$B$32,$D362)))),0),0)</f>
        <v>0</v>
      </c>
      <c r="U362" s="115">
        <f>IFERROR(IF($G362 = "WholeBlg",IF(U$1&lt;2020, 0,
IF($H362="GWh",SUMIFS('Interim Analysis'!O:O,'Interim Analysis'!$B:$B,$B362,'Interim Analysis'!$C:$C,$C362,'Interim Analysis'!$F:$F,$F362,'Interim Analysis'!$G:$G,$H362,'Interim Analysis'!$E:$E,$E362),
SUMIFS('Interim Analysis'!O:O,'Interim Analysis'!$B:$B,$B362,'Interim Analysis'!$C:$C,$C362,'Interim Analysis'!$F:$F,$F362,'Interim Analysis'!$G:$G,$H362,'Interim Analysis'!$D:$D,$D362)
*(INDEX('Dimensional Maps'!P$39:P$63,MATCH($E362,'Dimensional Maps'!$C$8:$C$32,0),1)
/SUMIFS('Dimensional Maps'!P$39:P$63, 'Dimensional Maps'!$B$8:$B$32,$D362)))),0),0)</f>
        <v>0</v>
      </c>
      <c r="V362" s="115">
        <f>IFERROR(IF($G362 = "WholeBlg",IF(V$1&lt;2020, 0,
IF($H362="GWh",SUMIFS('Interim Analysis'!P:P,'Interim Analysis'!$B:$B,$B362,'Interim Analysis'!$C:$C,$C362,'Interim Analysis'!$F:$F,$F362,'Interim Analysis'!$G:$G,$H362,'Interim Analysis'!$E:$E,$E362),
SUMIFS('Interim Analysis'!P:P,'Interim Analysis'!$B:$B,$B362,'Interim Analysis'!$C:$C,$C362,'Interim Analysis'!$F:$F,$F362,'Interim Analysis'!$G:$G,$H362,'Interim Analysis'!$D:$D,$D362)
*(INDEX('Dimensional Maps'!Q$39:Q$63,MATCH($E362,'Dimensional Maps'!$C$8:$C$32,0),1)
/SUMIFS('Dimensional Maps'!Q$39:Q$63, 'Dimensional Maps'!$B$8:$B$32,$D362)))),0),0)</f>
        <v>0</v>
      </c>
      <c r="W362" s="115">
        <f>IFERROR(IF($G362 = "WholeBlg",IF(W$1&lt;2020, 0,
IF($H362="GWh",SUMIFS('Interim Analysis'!Q:Q,'Interim Analysis'!$B:$B,$B362,'Interim Analysis'!$C:$C,$C362,'Interim Analysis'!$F:$F,$F362,'Interim Analysis'!$G:$G,$H362,'Interim Analysis'!$E:$E,$E362),
SUMIFS('Interim Analysis'!Q:Q,'Interim Analysis'!$B:$B,$B362,'Interim Analysis'!$C:$C,$C362,'Interim Analysis'!$F:$F,$F362,'Interim Analysis'!$G:$G,$H362,'Interim Analysis'!$D:$D,$D362)
*(INDEX('Dimensional Maps'!R$39:R$63,MATCH($E362,'Dimensional Maps'!$C$8:$C$32,0),1)
/SUMIFS('Dimensional Maps'!R$39:R$63, 'Dimensional Maps'!$B$8:$B$32,$D362)))),0),0)</f>
        <v>0</v>
      </c>
    </row>
    <row r="363" spans="1:23" x14ac:dyDescent="0.25">
      <c r="A363" s="105" t="str">
        <f>Home!$C$20</f>
        <v>IOU Potential Program Savings ET</v>
      </c>
      <c r="B363" s="103" t="s">
        <v>237</v>
      </c>
      <c r="C363" s="103">
        <v>1</v>
      </c>
      <c r="D363" s="103" t="s">
        <v>44</v>
      </c>
      <c r="E363" s="103" t="s">
        <v>214</v>
      </c>
      <c r="F363" s="103" t="s">
        <v>167</v>
      </c>
      <c r="G363" s="103" t="s">
        <v>53</v>
      </c>
      <c r="H363" s="116" t="s">
        <v>20</v>
      </c>
      <c r="I363" s="115">
        <f>IFERROR(IF($G363 = "WholeBlg",IF(I$1&lt;2020, 0,
IF($H363="GWh",SUMIFS('Interim Analysis'!C:C,'Interim Analysis'!$B:$B,$B363,'Interim Analysis'!$C:$C,$C363,'Interim Analysis'!$F:$F,$F363,'Interim Analysis'!$G:$G,$H363,'Interim Analysis'!$E:$E,$E363),
SUMIFS('Interim Analysis'!C:C,'Interim Analysis'!$B:$B,$B363,'Interim Analysis'!$C:$C,$C363,'Interim Analysis'!$F:$F,$F363,'Interim Analysis'!$G:$G,$H363,'Interim Analysis'!$D:$D,$D363)
*(INDEX('Dimensional Maps'!D$39:D$63,MATCH($E363,'Dimensional Maps'!$C$8:$C$32,0),1)
/SUMIFS('Dimensional Maps'!D$39:D$63, 'Dimensional Maps'!$B$8:$B$32,$D363)))),0),0)</f>
        <v>0</v>
      </c>
      <c r="J363" s="115">
        <f>IFERROR(IF($G363 = "WholeBlg",IF(J$1&lt;2020, 0,
IF($H363="GWh",SUMIFS('Interim Analysis'!D:D,'Interim Analysis'!$B:$B,$B363,'Interim Analysis'!$C:$C,$C363,'Interim Analysis'!$F:$F,$F363,'Interim Analysis'!$G:$G,$H363,'Interim Analysis'!$E:$E,$E363),
SUMIFS('Interim Analysis'!D:D,'Interim Analysis'!$B:$B,$B363,'Interim Analysis'!$C:$C,$C363,'Interim Analysis'!$F:$F,$F363,'Interim Analysis'!$G:$G,$H363,'Interim Analysis'!$D:$D,$D363)
*(INDEX('Dimensional Maps'!E$39:E$63,MATCH($E363,'Dimensional Maps'!$C$8:$C$32,0),1)
/SUMIFS('Dimensional Maps'!E$39:E$63, 'Dimensional Maps'!$B$8:$B$32,$D363)))),0),0)</f>
        <v>0</v>
      </c>
      <c r="K363" s="115">
        <f>IFERROR(IF($G363 = "WholeBlg",IF(K$1&lt;2020, 0,
IF($H363="GWh",SUMIFS('Interim Analysis'!E:E,'Interim Analysis'!$B:$B,$B363,'Interim Analysis'!$C:$C,$C363,'Interim Analysis'!$F:$F,$F363,'Interim Analysis'!$G:$G,$H363,'Interim Analysis'!$E:$E,$E363),
SUMIFS('Interim Analysis'!E:E,'Interim Analysis'!$B:$B,$B363,'Interim Analysis'!$C:$C,$C363,'Interim Analysis'!$F:$F,$F363,'Interim Analysis'!$G:$G,$H363,'Interim Analysis'!$D:$D,$D363)
*(INDEX('Dimensional Maps'!F$39:F$63,MATCH($E363,'Dimensional Maps'!$C$8:$C$32,0),1)
/SUMIFS('Dimensional Maps'!F$39:F$63, 'Dimensional Maps'!$B$8:$B$32,$D363)))),0),0)</f>
        <v>0</v>
      </c>
      <c r="L363" s="115">
        <f>IFERROR(IF($G363 = "WholeBlg",IF(L$1&lt;2020, 0,
IF($H363="GWh",SUMIFS('Interim Analysis'!F:F,'Interim Analysis'!$B:$B,$B363,'Interim Analysis'!$C:$C,$C363,'Interim Analysis'!$F:$F,$F363,'Interim Analysis'!$G:$G,$H363,'Interim Analysis'!$E:$E,$E363),
SUMIFS('Interim Analysis'!F:F,'Interim Analysis'!$B:$B,$B363,'Interim Analysis'!$C:$C,$C363,'Interim Analysis'!$F:$F,$F363,'Interim Analysis'!$G:$G,$H363,'Interim Analysis'!$D:$D,$D363)
*(INDEX('Dimensional Maps'!G$39:G$63,MATCH($E363,'Dimensional Maps'!$C$8:$C$32,0),1)
/SUMIFS('Dimensional Maps'!G$39:G$63, 'Dimensional Maps'!$B$8:$B$32,$D363)))),0),0)</f>
        <v>0</v>
      </c>
      <c r="M363" s="115">
        <f>IFERROR(IF($G363 = "WholeBlg",IF(M$1&lt;2020, 0,
IF($H363="GWh",SUMIFS('Interim Analysis'!G:G,'Interim Analysis'!$B:$B,$B363,'Interim Analysis'!$C:$C,$C363,'Interim Analysis'!$F:$F,$F363,'Interim Analysis'!$G:$G,$H363,'Interim Analysis'!$E:$E,$E363),
SUMIFS('Interim Analysis'!G:G,'Interim Analysis'!$B:$B,$B363,'Interim Analysis'!$C:$C,$C363,'Interim Analysis'!$F:$F,$F363,'Interim Analysis'!$G:$G,$H363,'Interim Analysis'!$D:$D,$D363)
*(INDEX('Dimensional Maps'!H$39:H$63,MATCH($E363,'Dimensional Maps'!$C$8:$C$32,0),1)
/SUMIFS('Dimensional Maps'!H$39:H$63, 'Dimensional Maps'!$B$8:$B$32,$D363)))),0),0)</f>
        <v>0</v>
      </c>
      <c r="N363" s="115">
        <f>IFERROR(IF($G363 = "WholeBlg",IF(N$1&lt;2020, 0,
IF($H363="GWh",SUMIFS('Interim Analysis'!H:H,'Interim Analysis'!$B:$B,$B363,'Interim Analysis'!$C:$C,$C363,'Interim Analysis'!$F:$F,$F363,'Interim Analysis'!$G:$G,$H363,'Interim Analysis'!$E:$E,$E363),
SUMIFS('Interim Analysis'!H:H,'Interim Analysis'!$B:$B,$B363,'Interim Analysis'!$C:$C,$C363,'Interim Analysis'!$F:$F,$F363,'Interim Analysis'!$G:$G,$H363,'Interim Analysis'!$D:$D,$D363)
*(INDEX('Dimensional Maps'!I$39:I$63,MATCH($E363,'Dimensional Maps'!$C$8:$C$32,0),1)
/SUMIFS('Dimensional Maps'!I$39:I$63, 'Dimensional Maps'!$B$8:$B$32,$D363)))),0),0)</f>
        <v>1.9178974814310851E-3</v>
      </c>
      <c r="O363" s="115">
        <f>IFERROR(IF($G363 = "WholeBlg",IF(O$1&lt;2020, 0,
IF($H363="GWh",SUMIFS('Interim Analysis'!I:I,'Interim Analysis'!$B:$B,$B363,'Interim Analysis'!$C:$C,$C363,'Interim Analysis'!$F:$F,$F363,'Interim Analysis'!$G:$G,$H363,'Interim Analysis'!$E:$E,$E363),
SUMIFS('Interim Analysis'!I:I,'Interim Analysis'!$B:$B,$B363,'Interim Analysis'!$C:$C,$C363,'Interim Analysis'!$F:$F,$F363,'Interim Analysis'!$G:$G,$H363,'Interim Analysis'!$D:$D,$D363)
*(INDEX('Dimensional Maps'!J$39:J$63,MATCH($E363,'Dimensional Maps'!$C$8:$C$32,0),1)
/SUMIFS('Dimensional Maps'!J$39:J$63, 'Dimensional Maps'!$B$8:$B$32,$D363)))),0),0)</f>
        <v>3.7358509511449568E-3</v>
      </c>
      <c r="P363" s="115">
        <f>IFERROR(IF($G363 = "WholeBlg",IF(P$1&lt;2020, 0,
IF($H363="GWh",SUMIFS('Interim Analysis'!J:J,'Interim Analysis'!$B:$B,$B363,'Interim Analysis'!$C:$C,$C363,'Interim Analysis'!$F:$F,$F363,'Interim Analysis'!$G:$G,$H363,'Interim Analysis'!$E:$E,$E363),
SUMIFS('Interim Analysis'!J:J,'Interim Analysis'!$B:$B,$B363,'Interim Analysis'!$C:$C,$C363,'Interim Analysis'!$F:$F,$F363,'Interim Analysis'!$G:$G,$H363,'Interim Analysis'!$D:$D,$D363)
*(INDEX('Dimensional Maps'!K$39:K$63,MATCH($E363,'Dimensional Maps'!$C$8:$C$32,0),1)
/SUMIFS('Dimensional Maps'!K$39:K$63, 'Dimensional Maps'!$B$8:$B$32,$D363)))),0),0)</f>
        <v>5.4378500182894274E-3</v>
      </c>
      <c r="Q363" s="115">
        <f>IFERROR(IF($G363 = "WholeBlg",IF(Q$1&lt;2020, 0,
IF($H363="GWh",SUMIFS('Interim Analysis'!K:K,'Interim Analysis'!$B:$B,$B363,'Interim Analysis'!$C:$C,$C363,'Interim Analysis'!$F:$F,$F363,'Interim Analysis'!$G:$G,$H363,'Interim Analysis'!$E:$E,$E363),
SUMIFS('Interim Analysis'!K:K,'Interim Analysis'!$B:$B,$B363,'Interim Analysis'!$C:$C,$C363,'Interim Analysis'!$F:$F,$F363,'Interim Analysis'!$G:$G,$H363,'Interim Analysis'!$D:$D,$D363)
*(INDEX('Dimensional Maps'!L$39:L$63,MATCH($E363,'Dimensional Maps'!$C$8:$C$32,0),1)
/SUMIFS('Dimensional Maps'!L$39:L$63, 'Dimensional Maps'!$B$8:$B$32,$D363)))),0),0)</f>
        <v>7.0357030937154034E-3</v>
      </c>
      <c r="R363" s="115">
        <f>IFERROR(IF($G363 = "WholeBlg",IF(R$1&lt;2020, 0,
IF($H363="GWh",SUMIFS('Interim Analysis'!L:L,'Interim Analysis'!$B:$B,$B363,'Interim Analysis'!$C:$C,$C363,'Interim Analysis'!$F:$F,$F363,'Interim Analysis'!$G:$G,$H363,'Interim Analysis'!$E:$E,$E363),
SUMIFS('Interim Analysis'!L:L,'Interim Analysis'!$B:$B,$B363,'Interim Analysis'!$C:$C,$C363,'Interim Analysis'!$F:$F,$F363,'Interim Analysis'!$G:$G,$H363,'Interim Analysis'!$D:$D,$D363)
*(INDEX('Dimensional Maps'!M$39:M$63,MATCH($E363,'Dimensional Maps'!$C$8:$C$32,0),1)
/SUMIFS('Dimensional Maps'!M$39:M$63, 'Dimensional Maps'!$B$8:$B$32,$D363)))),0),0)</f>
        <v>8.5467308826908707E-3</v>
      </c>
      <c r="S363" s="115">
        <f>IFERROR(IF($G363 = "WholeBlg",IF(S$1&lt;2020, 0,
IF($H363="GWh",SUMIFS('Interim Analysis'!M:M,'Interim Analysis'!$B:$B,$B363,'Interim Analysis'!$C:$C,$C363,'Interim Analysis'!$F:$F,$F363,'Interim Analysis'!$G:$G,$H363,'Interim Analysis'!$E:$E,$E363),
SUMIFS('Interim Analysis'!M:M,'Interim Analysis'!$B:$B,$B363,'Interim Analysis'!$C:$C,$C363,'Interim Analysis'!$F:$F,$F363,'Interim Analysis'!$G:$G,$H363,'Interim Analysis'!$D:$D,$D363)
*(INDEX('Dimensional Maps'!N$39:N$63,MATCH($E363,'Dimensional Maps'!$C$8:$C$32,0),1)
/SUMIFS('Dimensional Maps'!N$39:N$63, 'Dimensional Maps'!$B$8:$B$32,$D363)))),0),0)</f>
        <v>9.9416201847728116E-3</v>
      </c>
      <c r="T363" s="115">
        <f>IFERROR(IF($G363 = "WholeBlg",IF(T$1&lt;2020, 0,
IF($H363="GWh",SUMIFS('Interim Analysis'!N:N,'Interim Analysis'!$B:$B,$B363,'Interim Analysis'!$C:$C,$C363,'Interim Analysis'!$F:$F,$F363,'Interim Analysis'!$G:$G,$H363,'Interim Analysis'!$E:$E,$E363),
SUMIFS('Interim Analysis'!N:N,'Interim Analysis'!$B:$B,$B363,'Interim Analysis'!$C:$C,$C363,'Interim Analysis'!$F:$F,$F363,'Interim Analysis'!$G:$G,$H363,'Interim Analysis'!$D:$D,$D363)
*(INDEX('Dimensional Maps'!O$39:O$63,MATCH($E363,'Dimensional Maps'!$C$8:$C$32,0),1)
/SUMIFS('Dimensional Maps'!O$39:O$63, 'Dimensional Maps'!$B$8:$B$32,$D363)))),0),0)</f>
        <v>1.1262728743369123E-2</v>
      </c>
      <c r="U363" s="115">
        <f>IFERROR(IF($G363 = "WholeBlg",IF(U$1&lt;2020, 0,
IF($H363="GWh",SUMIFS('Interim Analysis'!O:O,'Interim Analysis'!$B:$B,$B363,'Interim Analysis'!$C:$C,$C363,'Interim Analysis'!$F:$F,$F363,'Interim Analysis'!$G:$G,$H363,'Interim Analysis'!$E:$E,$E363),
SUMIFS('Interim Analysis'!O:O,'Interim Analysis'!$B:$B,$B363,'Interim Analysis'!$C:$C,$C363,'Interim Analysis'!$F:$F,$F363,'Interim Analysis'!$G:$G,$H363,'Interim Analysis'!$D:$D,$D363)
*(INDEX('Dimensional Maps'!P$39:P$63,MATCH($E363,'Dimensional Maps'!$C$8:$C$32,0),1)
/SUMIFS('Dimensional Maps'!P$39:P$63, 'Dimensional Maps'!$B$8:$B$32,$D363)))),0),0)</f>
        <v>1.2545133677978196E-2</v>
      </c>
      <c r="V363" s="115">
        <f>IFERROR(IF($G363 = "WholeBlg",IF(V$1&lt;2020, 0,
IF($H363="GWh",SUMIFS('Interim Analysis'!P:P,'Interim Analysis'!$B:$B,$B363,'Interim Analysis'!$C:$C,$C363,'Interim Analysis'!$F:$F,$F363,'Interim Analysis'!$G:$G,$H363,'Interim Analysis'!$E:$E,$E363),
SUMIFS('Interim Analysis'!P:P,'Interim Analysis'!$B:$B,$B363,'Interim Analysis'!$C:$C,$C363,'Interim Analysis'!$F:$F,$F363,'Interim Analysis'!$G:$G,$H363,'Interim Analysis'!$D:$D,$D363)
*(INDEX('Dimensional Maps'!Q$39:Q$63,MATCH($E363,'Dimensional Maps'!$C$8:$C$32,0),1)
/SUMIFS('Dimensional Maps'!Q$39:Q$63, 'Dimensional Maps'!$B$8:$B$32,$D363)))),0),0)</f>
        <v>1.3790492210199781E-2</v>
      </c>
      <c r="W363" s="115">
        <f>IFERROR(IF($G363 = "WholeBlg",IF(W$1&lt;2020, 0,
IF($H363="GWh",SUMIFS('Interim Analysis'!Q:Q,'Interim Analysis'!$B:$B,$B363,'Interim Analysis'!$C:$C,$C363,'Interim Analysis'!$F:$F,$F363,'Interim Analysis'!$G:$G,$H363,'Interim Analysis'!$E:$E,$E363),
SUMIFS('Interim Analysis'!Q:Q,'Interim Analysis'!$B:$B,$B363,'Interim Analysis'!$C:$C,$C363,'Interim Analysis'!$F:$F,$F363,'Interim Analysis'!$G:$G,$H363,'Interim Analysis'!$D:$D,$D363)
*(INDEX('Dimensional Maps'!R$39:R$63,MATCH($E363,'Dimensional Maps'!$C$8:$C$32,0),1)
/SUMIFS('Dimensional Maps'!R$39:R$63, 'Dimensional Maps'!$B$8:$B$32,$D363)))),0),0)</f>
        <v>1.4975396779214173E-2</v>
      </c>
    </row>
    <row r="364" spans="1:23" x14ac:dyDescent="0.25">
      <c r="A364" s="105" t="str">
        <f>Home!$C$20</f>
        <v>IOU Potential Program Savings ET</v>
      </c>
      <c r="B364" s="103" t="s">
        <v>237</v>
      </c>
      <c r="C364" s="103">
        <v>1</v>
      </c>
      <c r="D364" s="103" t="s">
        <v>44</v>
      </c>
      <c r="E364" s="103" t="s">
        <v>214</v>
      </c>
      <c r="F364" s="103" t="s">
        <v>186</v>
      </c>
      <c r="G364" s="103" t="s">
        <v>53</v>
      </c>
      <c r="H364" s="116" t="s">
        <v>18</v>
      </c>
      <c r="I364" s="115">
        <f>IFERROR(IF($G364 = "WholeBlg",IF(I$1&lt;2020, 0,
IF($H364="GWh",SUMIFS('Interim Analysis'!C:C,'Interim Analysis'!$B:$B,$B364,'Interim Analysis'!$C:$C,$C364,'Interim Analysis'!$F:$F,$F364,'Interim Analysis'!$G:$G,$H364,'Interim Analysis'!$E:$E,$E364),
SUMIFS('Interim Analysis'!C:C,'Interim Analysis'!$B:$B,$B364,'Interim Analysis'!$C:$C,$C364,'Interim Analysis'!$F:$F,$F364,'Interim Analysis'!$G:$G,$H364,'Interim Analysis'!$D:$D,$D364)
*(INDEX('Dimensional Maps'!D$39:D$63,MATCH($E364,'Dimensional Maps'!$C$8:$C$32,0),1)
/SUMIFS('Dimensional Maps'!D$39:D$63, 'Dimensional Maps'!$B$8:$B$32,$D364)))),0),0)</f>
        <v>0</v>
      </c>
      <c r="J364" s="115">
        <f>IFERROR(IF($G364 = "WholeBlg",IF(J$1&lt;2020, 0,
IF($H364="GWh",SUMIFS('Interim Analysis'!D:D,'Interim Analysis'!$B:$B,$B364,'Interim Analysis'!$C:$C,$C364,'Interim Analysis'!$F:$F,$F364,'Interim Analysis'!$G:$G,$H364,'Interim Analysis'!$E:$E,$E364),
SUMIFS('Interim Analysis'!D:D,'Interim Analysis'!$B:$B,$B364,'Interim Analysis'!$C:$C,$C364,'Interim Analysis'!$F:$F,$F364,'Interim Analysis'!$G:$G,$H364,'Interim Analysis'!$D:$D,$D364)
*(INDEX('Dimensional Maps'!E$39:E$63,MATCH($E364,'Dimensional Maps'!$C$8:$C$32,0),1)
/SUMIFS('Dimensional Maps'!E$39:E$63, 'Dimensional Maps'!$B$8:$B$32,$D364)))),0),0)</f>
        <v>0</v>
      </c>
      <c r="K364" s="115">
        <f>IFERROR(IF($G364 = "WholeBlg",IF(K$1&lt;2020, 0,
IF($H364="GWh",SUMIFS('Interim Analysis'!E:E,'Interim Analysis'!$B:$B,$B364,'Interim Analysis'!$C:$C,$C364,'Interim Analysis'!$F:$F,$F364,'Interim Analysis'!$G:$G,$H364,'Interim Analysis'!$E:$E,$E364),
SUMIFS('Interim Analysis'!E:E,'Interim Analysis'!$B:$B,$B364,'Interim Analysis'!$C:$C,$C364,'Interim Analysis'!$F:$F,$F364,'Interim Analysis'!$G:$G,$H364,'Interim Analysis'!$D:$D,$D364)
*(INDEX('Dimensional Maps'!F$39:F$63,MATCH($E364,'Dimensional Maps'!$C$8:$C$32,0),1)
/SUMIFS('Dimensional Maps'!F$39:F$63, 'Dimensional Maps'!$B$8:$B$32,$D364)))),0),0)</f>
        <v>0</v>
      </c>
      <c r="L364" s="115">
        <f>IFERROR(IF($G364 = "WholeBlg",IF(L$1&lt;2020, 0,
IF($H364="GWh",SUMIFS('Interim Analysis'!F:F,'Interim Analysis'!$B:$B,$B364,'Interim Analysis'!$C:$C,$C364,'Interim Analysis'!$F:$F,$F364,'Interim Analysis'!$G:$G,$H364,'Interim Analysis'!$E:$E,$E364),
SUMIFS('Interim Analysis'!F:F,'Interim Analysis'!$B:$B,$B364,'Interim Analysis'!$C:$C,$C364,'Interim Analysis'!$F:$F,$F364,'Interim Analysis'!$G:$G,$H364,'Interim Analysis'!$D:$D,$D364)
*(INDEX('Dimensional Maps'!G$39:G$63,MATCH($E364,'Dimensional Maps'!$C$8:$C$32,0),1)
/SUMIFS('Dimensional Maps'!G$39:G$63, 'Dimensional Maps'!$B$8:$B$32,$D364)))),0),0)</f>
        <v>0</v>
      </c>
      <c r="M364" s="115">
        <f>IFERROR(IF($G364 = "WholeBlg",IF(M$1&lt;2020, 0,
IF($H364="GWh",SUMIFS('Interim Analysis'!G:G,'Interim Analysis'!$B:$B,$B364,'Interim Analysis'!$C:$C,$C364,'Interim Analysis'!$F:$F,$F364,'Interim Analysis'!$G:$G,$H364,'Interim Analysis'!$E:$E,$E364),
SUMIFS('Interim Analysis'!G:G,'Interim Analysis'!$B:$B,$B364,'Interim Analysis'!$C:$C,$C364,'Interim Analysis'!$F:$F,$F364,'Interim Analysis'!$G:$G,$H364,'Interim Analysis'!$D:$D,$D364)
*(INDEX('Dimensional Maps'!H$39:H$63,MATCH($E364,'Dimensional Maps'!$C$8:$C$32,0),1)
/SUMIFS('Dimensional Maps'!H$39:H$63, 'Dimensional Maps'!$B$8:$B$32,$D364)))),0),0)</f>
        <v>0</v>
      </c>
      <c r="N364" s="115">
        <f>IFERROR(IF($G364 = "WholeBlg",IF(N$1&lt;2020, 0,
IF($H364="GWh",SUMIFS('Interim Analysis'!H:H,'Interim Analysis'!$B:$B,$B364,'Interim Analysis'!$C:$C,$C364,'Interim Analysis'!$F:$F,$F364,'Interim Analysis'!$G:$G,$H364,'Interim Analysis'!$E:$E,$E364),
SUMIFS('Interim Analysis'!H:H,'Interim Analysis'!$B:$B,$B364,'Interim Analysis'!$C:$C,$C364,'Interim Analysis'!$F:$F,$F364,'Interim Analysis'!$G:$G,$H364,'Interim Analysis'!$D:$D,$D364)
*(INDEX('Dimensional Maps'!I$39:I$63,MATCH($E364,'Dimensional Maps'!$C$8:$C$32,0),1)
/SUMIFS('Dimensional Maps'!I$39:I$63, 'Dimensional Maps'!$B$8:$B$32,$D364)))),0),0)</f>
        <v>0</v>
      </c>
      <c r="O364" s="115">
        <f>IFERROR(IF($G364 = "WholeBlg",IF(O$1&lt;2020, 0,
IF($H364="GWh",SUMIFS('Interim Analysis'!I:I,'Interim Analysis'!$B:$B,$B364,'Interim Analysis'!$C:$C,$C364,'Interim Analysis'!$F:$F,$F364,'Interim Analysis'!$G:$G,$H364,'Interim Analysis'!$E:$E,$E364),
SUMIFS('Interim Analysis'!I:I,'Interim Analysis'!$B:$B,$B364,'Interim Analysis'!$C:$C,$C364,'Interim Analysis'!$F:$F,$F364,'Interim Analysis'!$G:$G,$H364,'Interim Analysis'!$D:$D,$D364)
*(INDEX('Dimensional Maps'!J$39:J$63,MATCH($E364,'Dimensional Maps'!$C$8:$C$32,0),1)
/SUMIFS('Dimensional Maps'!J$39:J$63, 'Dimensional Maps'!$B$8:$B$32,$D364)))),0),0)</f>
        <v>0</v>
      </c>
      <c r="P364" s="115">
        <f>IFERROR(IF($G364 = "WholeBlg",IF(P$1&lt;2020, 0,
IF($H364="GWh",SUMIFS('Interim Analysis'!J:J,'Interim Analysis'!$B:$B,$B364,'Interim Analysis'!$C:$C,$C364,'Interim Analysis'!$F:$F,$F364,'Interim Analysis'!$G:$G,$H364,'Interim Analysis'!$E:$E,$E364),
SUMIFS('Interim Analysis'!J:J,'Interim Analysis'!$B:$B,$B364,'Interim Analysis'!$C:$C,$C364,'Interim Analysis'!$F:$F,$F364,'Interim Analysis'!$G:$G,$H364,'Interim Analysis'!$D:$D,$D364)
*(INDEX('Dimensional Maps'!K$39:K$63,MATCH($E364,'Dimensional Maps'!$C$8:$C$32,0),1)
/SUMIFS('Dimensional Maps'!K$39:K$63, 'Dimensional Maps'!$B$8:$B$32,$D364)))),0),0)</f>
        <v>0</v>
      </c>
      <c r="Q364" s="115">
        <f>IFERROR(IF($G364 = "WholeBlg",IF(Q$1&lt;2020, 0,
IF($H364="GWh",SUMIFS('Interim Analysis'!K:K,'Interim Analysis'!$B:$B,$B364,'Interim Analysis'!$C:$C,$C364,'Interim Analysis'!$F:$F,$F364,'Interim Analysis'!$G:$G,$H364,'Interim Analysis'!$E:$E,$E364),
SUMIFS('Interim Analysis'!K:K,'Interim Analysis'!$B:$B,$B364,'Interim Analysis'!$C:$C,$C364,'Interim Analysis'!$F:$F,$F364,'Interim Analysis'!$G:$G,$H364,'Interim Analysis'!$D:$D,$D364)
*(INDEX('Dimensional Maps'!L$39:L$63,MATCH($E364,'Dimensional Maps'!$C$8:$C$32,0),1)
/SUMIFS('Dimensional Maps'!L$39:L$63, 'Dimensional Maps'!$B$8:$B$32,$D364)))),0),0)</f>
        <v>0</v>
      </c>
      <c r="R364" s="115">
        <f>IFERROR(IF($G364 = "WholeBlg",IF(R$1&lt;2020, 0,
IF($H364="GWh",SUMIFS('Interim Analysis'!L:L,'Interim Analysis'!$B:$B,$B364,'Interim Analysis'!$C:$C,$C364,'Interim Analysis'!$F:$F,$F364,'Interim Analysis'!$G:$G,$H364,'Interim Analysis'!$E:$E,$E364),
SUMIFS('Interim Analysis'!L:L,'Interim Analysis'!$B:$B,$B364,'Interim Analysis'!$C:$C,$C364,'Interim Analysis'!$F:$F,$F364,'Interim Analysis'!$G:$G,$H364,'Interim Analysis'!$D:$D,$D364)
*(INDEX('Dimensional Maps'!M$39:M$63,MATCH($E364,'Dimensional Maps'!$C$8:$C$32,0),1)
/SUMIFS('Dimensional Maps'!M$39:M$63, 'Dimensional Maps'!$B$8:$B$32,$D364)))),0),0)</f>
        <v>0</v>
      </c>
      <c r="S364" s="115">
        <f>IFERROR(IF($G364 = "WholeBlg",IF(S$1&lt;2020, 0,
IF($H364="GWh",SUMIFS('Interim Analysis'!M:M,'Interim Analysis'!$B:$B,$B364,'Interim Analysis'!$C:$C,$C364,'Interim Analysis'!$F:$F,$F364,'Interim Analysis'!$G:$G,$H364,'Interim Analysis'!$E:$E,$E364),
SUMIFS('Interim Analysis'!M:M,'Interim Analysis'!$B:$B,$B364,'Interim Analysis'!$C:$C,$C364,'Interim Analysis'!$F:$F,$F364,'Interim Analysis'!$G:$G,$H364,'Interim Analysis'!$D:$D,$D364)
*(INDEX('Dimensional Maps'!N$39:N$63,MATCH($E364,'Dimensional Maps'!$C$8:$C$32,0),1)
/SUMIFS('Dimensional Maps'!N$39:N$63, 'Dimensional Maps'!$B$8:$B$32,$D364)))),0),0)</f>
        <v>0</v>
      </c>
      <c r="T364" s="115">
        <f>IFERROR(IF($G364 = "WholeBlg",IF(T$1&lt;2020, 0,
IF($H364="GWh",SUMIFS('Interim Analysis'!N:N,'Interim Analysis'!$B:$B,$B364,'Interim Analysis'!$C:$C,$C364,'Interim Analysis'!$F:$F,$F364,'Interim Analysis'!$G:$G,$H364,'Interim Analysis'!$E:$E,$E364),
SUMIFS('Interim Analysis'!N:N,'Interim Analysis'!$B:$B,$B364,'Interim Analysis'!$C:$C,$C364,'Interim Analysis'!$F:$F,$F364,'Interim Analysis'!$G:$G,$H364,'Interim Analysis'!$D:$D,$D364)
*(INDEX('Dimensional Maps'!O$39:O$63,MATCH($E364,'Dimensional Maps'!$C$8:$C$32,0),1)
/SUMIFS('Dimensional Maps'!O$39:O$63, 'Dimensional Maps'!$B$8:$B$32,$D364)))),0),0)</f>
        <v>0</v>
      </c>
      <c r="U364" s="115">
        <f>IFERROR(IF($G364 = "WholeBlg",IF(U$1&lt;2020, 0,
IF($H364="GWh",SUMIFS('Interim Analysis'!O:O,'Interim Analysis'!$B:$B,$B364,'Interim Analysis'!$C:$C,$C364,'Interim Analysis'!$F:$F,$F364,'Interim Analysis'!$G:$G,$H364,'Interim Analysis'!$E:$E,$E364),
SUMIFS('Interim Analysis'!O:O,'Interim Analysis'!$B:$B,$B364,'Interim Analysis'!$C:$C,$C364,'Interim Analysis'!$F:$F,$F364,'Interim Analysis'!$G:$G,$H364,'Interim Analysis'!$D:$D,$D364)
*(INDEX('Dimensional Maps'!P$39:P$63,MATCH($E364,'Dimensional Maps'!$C$8:$C$32,0),1)
/SUMIFS('Dimensional Maps'!P$39:P$63, 'Dimensional Maps'!$B$8:$B$32,$D364)))),0),0)</f>
        <v>0</v>
      </c>
      <c r="V364" s="115">
        <f>IFERROR(IF($G364 = "WholeBlg",IF(V$1&lt;2020, 0,
IF($H364="GWh",SUMIFS('Interim Analysis'!P:P,'Interim Analysis'!$B:$B,$B364,'Interim Analysis'!$C:$C,$C364,'Interim Analysis'!$F:$F,$F364,'Interim Analysis'!$G:$G,$H364,'Interim Analysis'!$E:$E,$E364),
SUMIFS('Interim Analysis'!P:P,'Interim Analysis'!$B:$B,$B364,'Interim Analysis'!$C:$C,$C364,'Interim Analysis'!$F:$F,$F364,'Interim Analysis'!$G:$G,$H364,'Interim Analysis'!$D:$D,$D364)
*(INDEX('Dimensional Maps'!Q$39:Q$63,MATCH($E364,'Dimensional Maps'!$C$8:$C$32,0),1)
/SUMIFS('Dimensional Maps'!Q$39:Q$63, 'Dimensional Maps'!$B$8:$B$32,$D364)))),0),0)</f>
        <v>0</v>
      </c>
      <c r="W364" s="115">
        <f>IFERROR(IF($G364 = "WholeBlg",IF(W$1&lt;2020, 0,
IF($H364="GWh",SUMIFS('Interim Analysis'!Q:Q,'Interim Analysis'!$B:$B,$B364,'Interim Analysis'!$C:$C,$C364,'Interim Analysis'!$F:$F,$F364,'Interim Analysis'!$G:$G,$H364,'Interim Analysis'!$E:$E,$E364),
SUMIFS('Interim Analysis'!Q:Q,'Interim Analysis'!$B:$B,$B364,'Interim Analysis'!$C:$C,$C364,'Interim Analysis'!$F:$F,$F364,'Interim Analysis'!$G:$G,$H364,'Interim Analysis'!$D:$D,$D364)
*(INDEX('Dimensional Maps'!R$39:R$63,MATCH($E364,'Dimensional Maps'!$C$8:$C$32,0),1)
/SUMIFS('Dimensional Maps'!R$39:R$63, 'Dimensional Maps'!$B$8:$B$32,$D364)))),0),0)</f>
        <v>0</v>
      </c>
    </row>
    <row r="365" spans="1:23" x14ac:dyDescent="0.25">
      <c r="A365" s="105" t="str">
        <f>Home!$C$20</f>
        <v>IOU Potential Program Savings ET</v>
      </c>
      <c r="B365" s="103" t="s">
        <v>237</v>
      </c>
      <c r="C365" s="103">
        <v>1</v>
      </c>
      <c r="D365" s="103" t="s">
        <v>44</v>
      </c>
      <c r="E365" s="103" t="s">
        <v>214</v>
      </c>
      <c r="F365" s="103" t="s">
        <v>186</v>
      </c>
      <c r="G365" s="103" t="s">
        <v>53</v>
      </c>
      <c r="H365" s="116" t="s">
        <v>20</v>
      </c>
      <c r="I365" s="115">
        <f>IFERROR(IF($G365 = "WholeBlg",IF(I$1&lt;2020, 0,
IF($H365="GWh",SUMIFS('Interim Analysis'!C:C,'Interim Analysis'!$B:$B,$B365,'Interim Analysis'!$C:$C,$C365,'Interim Analysis'!$F:$F,$F365,'Interim Analysis'!$G:$G,$H365,'Interim Analysis'!$E:$E,$E365),
SUMIFS('Interim Analysis'!C:C,'Interim Analysis'!$B:$B,$B365,'Interim Analysis'!$C:$C,$C365,'Interim Analysis'!$F:$F,$F365,'Interim Analysis'!$G:$G,$H365,'Interim Analysis'!$D:$D,$D365)
*(INDEX('Dimensional Maps'!D$39:D$63,MATCH($E365,'Dimensional Maps'!$C$8:$C$32,0),1)
/SUMIFS('Dimensional Maps'!D$39:D$63, 'Dimensional Maps'!$B$8:$B$32,$D365)))),0),0)</f>
        <v>0</v>
      </c>
      <c r="J365" s="115">
        <f>IFERROR(IF($G365 = "WholeBlg",IF(J$1&lt;2020, 0,
IF($H365="GWh",SUMIFS('Interim Analysis'!D:D,'Interim Analysis'!$B:$B,$B365,'Interim Analysis'!$C:$C,$C365,'Interim Analysis'!$F:$F,$F365,'Interim Analysis'!$G:$G,$H365,'Interim Analysis'!$E:$E,$E365),
SUMIFS('Interim Analysis'!D:D,'Interim Analysis'!$B:$B,$B365,'Interim Analysis'!$C:$C,$C365,'Interim Analysis'!$F:$F,$F365,'Interim Analysis'!$G:$G,$H365,'Interim Analysis'!$D:$D,$D365)
*(INDEX('Dimensional Maps'!E$39:E$63,MATCH($E365,'Dimensional Maps'!$C$8:$C$32,0),1)
/SUMIFS('Dimensional Maps'!E$39:E$63, 'Dimensional Maps'!$B$8:$B$32,$D365)))),0),0)</f>
        <v>0</v>
      </c>
      <c r="K365" s="115">
        <f>IFERROR(IF($G365 = "WholeBlg",IF(K$1&lt;2020, 0,
IF($H365="GWh",SUMIFS('Interim Analysis'!E:E,'Interim Analysis'!$B:$B,$B365,'Interim Analysis'!$C:$C,$C365,'Interim Analysis'!$F:$F,$F365,'Interim Analysis'!$G:$G,$H365,'Interim Analysis'!$E:$E,$E365),
SUMIFS('Interim Analysis'!E:E,'Interim Analysis'!$B:$B,$B365,'Interim Analysis'!$C:$C,$C365,'Interim Analysis'!$F:$F,$F365,'Interim Analysis'!$G:$G,$H365,'Interim Analysis'!$D:$D,$D365)
*(INDEX('Dimensional Maps'!F$39:F$63,MATCH($E365,'Dimensional Maps'!$C$8:$C$32,0),1)
/SUMIFS('Dimensional Maps'!F$39:F$63, 'Dimensional Maps'!$B$8:$B$32,$D365)))),0),0)</f>
        <v>0</v>
      </c>
      <c r="L365" s="115">
        <f>IFERROR(IF($G365 = "WholeBlg",IF(L$1&lt;2020, 0,
IF($H365="GWh",SUMIFS('Interim Analysis'!F:F,'Interim Analysis'!$B:$B,$B365,'Interim Analysis'!$C:$C,$C365,'Interim Analysis'!$F:$F,$F365,'Interim Analysis'!$G:$G,$H365,'Interim Analysis'!$E:$E,$E365),
SUMIFS('Interim Analysis'!F:F,'Interim Analysis'!$B:$B,$B365,'Interim Analysis'!$C:$C,$C365,'Interim Analysis'!$F:$F,$F365,'Interim Analysis'!$G:$G,$H365,'Interim Analysis'!$D:$D,$D365)
*(INDEX('Dimensional Maps'!G$39:G$63,MATCH($E365,'Dimensional Maps'!$C$8:$C$32,0),1)
/SUMIFS('Dimensional Maps'!G$39:G$63, 'Dimensional Maps'!$B$8:$B$32,$D365)))),0),0)</f>
        <v>0</v>
      </c>
      <c r="M365" s="115">
        <f>IFERROR(IF($G365 = "WholeBlg",IF(M$1&lt;2020, 0,
IF($H365="GWh",SUMIFS('Interim Analysis'!G:G,'Interim Analysis'!$B:$B,$B365,'Interim Analysis'!$C:$C,$C365,'Interim Analysis'!$F:$F,$F365,'Interim Analysis'!$G:$G,$H365,'Interim Analysis'!$E:$E,$E365),
SUMIFS('Interim Analysis'!G:G,'Interim Analysis'!$B:$B,$B365,'Interim Analysis'!$C:$C,$C365,'Interim Analysis'!$F:$F,$F365,'Interim Analysis'!$G:$G,$H365,'Interim Analysis'!$D:$D,$D365)
*(INDEX('Dimensional Maps'!H$39:H$63,MATCH($E365,'Dimensional Maps'!$C$8:$C$32,0),1)
/SUMIFS('Dimensional Maps'!H$39:H$63, 'Dimensional Maps'!$B$8:$B$32,$D365)))),0),0)</f>
        <v>0</v>
      </c>
      <c r="N365" s="115">
        <f>IFERROR(IF($G365 = "WholeBlg",IF(N$1&lt;2020, 0,
IF($H365="GWh",SUMIFS('Interim Analysis'!H:H,'Interim Analysis'!$B:$B,$B365,'Interim Analysis'!$C:$C,$C365,'Interim Analysis'!$F:$F,$F365,'Interim Analysis'!$G:$G,$H365,'Interim Analysis'!$E:$E,$E365),
SUMIFS('Interim Analysis'!H:H,'Interim Analysis'!$B:$B,$B365,'Interim Analysis'!$C:$C,$C365,'Interim Analysis'!$F:$F,$F365,'Interim Analysis'!$G:$G,$H365,'Interim Analysis'!$D:$D,$D365)
*(INDEX('Dimensional Maps'!I$39:I$63,MATCH($E365,'Dimensional Maps'!$C$8:$C$32,0),1)
/SUMIFS('Dimensional Maps'!I$39:I$63, 'Dimensional Maps'!$B$8:$B$32,$D365)))),0),0)</f>
        <v>1.4753858981586062E-2</v>
      </c>
      <c r="O365" s="115">
        <f>IFERROR(IF($G365 = "WholeBlg",IF(O$1&lt;2020, 0,
IF($H365="GWh",SUMIFS('Interim Analysis'!I:I,'Interim Analysis'!$B:$B,$B365,'Interim Analysis'!$C:$C,$C365,'Interim Analysis'!$F:$F,$F365,'Interim Analysis'!$G:$G,$H365,'Interim Analysis'!$E:$E,$E365),
SUMIFS('Interim Analysis'!I:I,'Interim Analysis'!$B:$B,$B365,'Interim Analysis'!$C:$C,$C365,'Interim Analysis'!$F:$F,$F365,'Interim Analysis'!$G:$G,$H365,'Interim Analysis'!$D:$D,$D365)
*(INDEX('Dimensional Maps'!J$39:J$63,MATCH($E365,'Dimensional Maps'!$C$8:$C$32,0),1)
/SUMIFS('Dimensional Maps'!J$39:J$63, 'Dimensional Maps'!$B$8:$B$32,$D365)))),0),0)</f>
        <v>2.9184742959246786E-2</v>
      </c>
      <c r="P365" s="115">
        <f>IFERROR(IF($G365 = "WholeBlg",IF(P$1&lt;2020, 0,
IF($H365="GWh",SUMIFS('Interim Analysis'!J:J,'Interim Analysis'!$B:$B,$B365,'Interim Analysis'!$C:$C,$C365,'Interim Analysis'!$F:$F,$F365,'Interim Analysis'!$G:$G,$H365,'Interim Analysis'!$E:$E,$E365),
SUMIFS('Interim Analysis'!J:J,'Interim Analysis'!$B:$B,$B365,'Interim Analysis'!$C:$C,$C365,'Interim Analysis'!$F:$F,$F365,'Interim Analysis'!$G:$G,$H365,'Interim Analysis'!$D:$D,$D365)
*(INDEX('Dimensional Maps'!K$39:K$63,MATCH($E365,'Dimensional Maps'!$C$8:$C$32,0),1)
/SUMIFS('Dimensional Maps'!K$39:K$63, 'Dimensional Maps'!$B$8:$B$32,$D365)))),0),0)</f>
        <v>4.3210292196146007E-2</v>
      </c>
      <c r="Q365" s="115">
        <f>IFERROR(IF($G365 = "WholeBlg",IF(Q$1&lt;2020, 0,
IF($H365="GWh",SUMIFS('Interim Analysis'!K:K,'Interim Analysis'!$B:$B,$B365,'Interim Analysis'!$C:$C,$C365,'Interim Analysis'!$F:$F,$F365,'Interim Analysis'!$G:$G,$H365,'Interim Analysis'!$E:$E,$E365),
SUMIFS('Interim Analysis'!K:K,'Interim Analysis'!$B:$B,$B365,'Interim Analysis'!$C:$C,$C365,'Interim Analysis'!$F:$F,$F365,'Interim Analysis'!$G:$G,$H365,'Interim Analysis'!$D:$D,$D365)
*(INDEX('Dimensional Maps'!L$39:L$63,MATCH($E365,'Dimensional Maps'!$C$8:$C$32,0),1)
/SUMIFS('Dimensional Maps'!L$39:L$63, 'Dimensional Maps'!$B$8:$B$32,$D365)))),0),0)</f>
        <v>5.6909555888167852E-2</v>
      </c>
      <c r="R365" s="115">
        <f>IFERROR(IF($G365 = "WholeBlg",IF(R$1&lt;2020, 0,
IF($H365="GWh",SUMIFS('Interim Analysis'!L:L,'Interim Analysis'!$B:$B,$B365,'Interim Analysis'!$C:$C,$C365,'Interim Analysis'!$F:$F,$F365,'Interim Analysis'!$G:$G,$H365,'Interim Analysis'!$E:$E,$E365),
SUMIFS('Interim Analysis'!L:L,'Interim Analysis'!$B:$B,$B365,'Interim Analysis'!$C:$C,$C365,'Interim Analysis'!$F:$F,$F365,'Interim Analysis'!$G:$G,$H365,'Interim Analysis'!$D:$D,$D365)
*(INDEX('Dimensional Maps'!M$39:M$63,MATCH($E365,'Dimensional Maps'!$C$8:$C$32,0),1)
/SUMIFS('Dimensional Maps'!M$39:M$63, 'Dimensional Maps'!$B$8:$B$32,$D365)))),0),0)</f>
        <v>7.0516591711067958E-2</v>
      </c>
      <c r="S365" s="115">
        <f>IFERROR(IF($G365 = "WholeBlg",IF(S$1&lt;2020, 0,
IF($H365="GWh",SUMIFS('Interim Analysis'!M:M,'Interim Analysis'!$B:$B,$B365,'Interim Analysis'!$C:$C,$C365,'Interim Analysis'!$F:$F,$F365,'Interim Analysis'!$G:$G,$H365,'Interim Analysis'!$E:$E,$E365),
SUMIFS('Interim Analysis'!M:M,'Interim Analysis'!$B:$B,$B365,'Interim Analysis'!$C:$C,$C365,'Interim Analysis'!$F:$F,$F365,'Interim Analysis'!$G:$G,$H365,'Interim Analysis'!$D:$D,$D365)
*(INDEX('Dimensional Maps'!N$39:N$63,MATCH($E365,'Dimensional Maps'!$C$8:$C$32,0),1)
/SUMIFS('Dimensional Maps'!N$39:N$63, 'Dimensional Maps'!$B$8:$B$32,$D365)))),0),0)</f>
        <v>8.3878230470053619E-2</v>
      </c>
      <c r="T365" s="115">
        <f>IFERROR(IF($G365 = "WholeBlg",IF(T$1&lt;2020, 0,
IF($H365="GWh",SUMIFS('Interim Analysis'!N:N,'Interim Analysis'!$B:$B,$B365,'Interim Analysis'!$C:$C,$C365,'Interim Analysis'!$F:$F,$F365,'Interim Analysis'!$G:$G,$H365,'Interim Analysis'!$E:$E,$E365),
SUMIFS('Interim Analysis'!N:N,'Interim Analysis'!$B:$B,$B365,'Interim Analysis'!$C:$C,$C365,'Interim Analysis'!$F:$F,$F365,'Interim Analysis'!$G:$G,$H365,'Interim Analysis'!$D:$D,$D365)
*(INDEX('Dimensional Maps'!O$39:O$63,MATCH($E365,'Dimensional Maps'!$C$8:$C$32,0),1)
/SUMIFS('Dimensional Maps'!O$39:O$63, 'Dimensional Maps'!$B$8:$B$32,$D365)))),0),0)</f>
        <v>9.7562970775448579E-2</v>
      </c>
      <c r="U365" s="115">
        <f>IFERROR(IF($G365 = "WholeBlg",IF(U$1&lt;2020, 0,
IF($H365="GWh",SUMIFS('Interim Analysis'!O:O,'Interim Analysis'!$B:$B,$B365,'Interim Analysis'!$C:$C,$C365,'Interim Analysis'!$F:$F,$F365,'Interim Analysis'!$G:$G,$H365,'Interim Analysis'!$E:$E,$E365),
SUMIFS('Interim Analysis'!O:O,'Interim Analysis'!$B:$B,$B365,'Interim Analysis'!$C:$C,$C365,'Interim Analysis'!$F:$F,$F365,'Interim Analysis'!$G:$G,$H365,'Interim Analysis'!$D:$D,$D365)
*(INDEX('Dimensional Maps'!P$39:P$63,MATCH($E365,'Dimensional Maps'!$C$8:$C$32,0),1)
/SUMIFS('Dimensional Maps'!P$39:P$63, 'Dimensional Maps'!$B$8:$B$32,$D365)))),0),0)</f>
        <v>0.11220933311424591</v>
      </c>
      <c r="V365" s="115">
        <f>IFERROR(IF($G365 = "WholeBlg",IF(V$1&lt;2020, 0,
IF($H365="GWh",SUMIFS('Interim Analysis'!P:P,'Interim Analysis'!$B:$B,$B365,'Interim Analysis'!$C:$C,$C365,'Interim Analysis'!$F:$F,$F365,'Interim Analysis'!$G:$G,$H365,'Interim Analysis'!$E:$E,$E365),
SUMIFS('Interim Analysis'!P:P,'Interim Analysis'!$B:$B,$B365,'Interim Analysis'!$C:$C,$C365,'Interim Analysis'!$F:$F,$F365,'Interim Analysis'!$G:$G,$H365,'Interim Analysis'!$D:$D,$D365)
*(INDEX('Dimensional Maps'!Q$39:Q$63,MATCH($E365,'Dimensional Maps'!$C$8:$C$32,0),1)
/SUMIFS('Dimensional Maps'!Q$39:Q$63, 'Dimensional Maps'!$B$8:$B$32,$D365)))),0),0)</f>
        <v>0.12841344832878765</v>
      </c>
      <c r="W365" s="115">
        <f>IFERROR(IF($G365 = "WholeBlg",IF(W$1&lt;2020, 0,
IF($H365="GWh",SUMIFS('Interim Analysis'!Q:Q,'Interim Analysis'!$B:$B,$B365,'Interim Analysis'!$C:$C,$C365,'Interim Analysis'!$F:$F,$F365,'Interim Analysis'!$G:$G,$H365,'Interim Analysis'!$E:$E,$E365),
SUMIFS('Interim Analysis'!Q:Q,'Interim Analysis'!$B:$B,$B365,'Interim Analysis'!$C:$C,$C365,'Interim Analysis'!$F:$F,$F365,'Interim Analysis'!$G:$G,$H365,'Interim Analysis'!$D:$D,$D365)
*(INDEX('Dimensional Maps'!R$39:R$63,MATCH($E365,'Dimensional Maps'!$C$8:$C$32,0),1)
/SUMIFS('Dimensional Maps'!R$39:R$63, 'Dimensional Maps'!$B$8:$B$32,$D365)))),0),0)</f>
        <v>0.1469827273329169</v>
      </c>
    </row>
    <row r="366" spans="1:23" x14ac:dyDescent="0.25">
      <c r="A366" s="105" t="str">
        <f>Home!$C$20</f>
        <v>IOU Potential Program Savings ET</v>
      </c>
      <c r="B366" s="103" t="s">
        <v>236</v>
      </c>
      <c r="C366" s="103">
        <v>1</v>
      </c>
      <c r="D366" s="103" t="s">
        <v>44</v>
      </c>
      <c r="E366" s="103" t="s">
        <v>214</v>
      </c>
      <c r="F366" s="103" t="s">
        <v>167</v>
      </c>
      <c r="G366" s="103" t="s">
        <v>53</v>
      </c>
      <c r="H366" s="116" t="s">
        <v>18</v>
      </c>
      <c r="I366" s="115">
        <f>IFERROR(IF($G366 = "WholeBlg",IF(I$1&lt;2020, 0,
IF($H366="GWh",SUMIFS('Interim Analysis'!C:C,'Interim Analysis'!$B:$B,$B366,'Interim Analysis'!$C:$C,$C366,'Interim Analysis'!$F:$F,$F366,'Interim Analysis'!$G:$G,$H366,'Interim Analysis'!$E:$E,$E366),
SUMIFS('Interim Analysis'!C:C,'Interim Analysis'!$B:$B,$B366,'Interim Analysis'!$C:$C,$C366,'Interim Analysis'!$F:$F,$F366,'Interim Analysis'!$G:$G,$H366,'Interim Analysis'!$D:$D,$D366)
*(INDEX('Dimensional Maps'!D$39:D$63,MATCH($E366,'Dimensional Maps'!$C$8:$C$32,0),1)
/SUMIFS('Dimensional Maps'!D$39:D$63, 'Dimensional Maps'!$B$8:$B$32,$D366)))),0),0)</f>
        <v>0</v>
      </c>
      <c r="J366" s="115">
        <f>IFERROR(IF($G366 = "WholeBlg",IF(J$1&lt;2020, 0,
IF($H366="GWh",SUMIFS('Interim Analysis'!D:D,'Interim Analysis'!$B:$B,$B366,'Interim Analysis'!$C:$C,$C366,'Interim Analysis'!$F:$F,$F366,'Interim Analysis'!$G:$G,$H366,'Interim Analysis'!$E:$E,$E366),
SUMIFS('Interim Analysis'!D:D,'Interim Analysis'!$B:$B,$B366,'Interim Analysis'!$C:$C,$C366,'Interim Analysis'!$F:$F,$F366,'Interim Analysis'!$G:$G,$H366,'Interim Analysis'!$D:$D,$D366)
*(INDEX('Dimensional Maps'!E$39:E$63,MATCH($E366,'Dimensional Maps'!$C$8:$C$32,0),1)
/SUMIFS('Dimensional Maps'!E$39:E$63, 'Dimensional Maps'!$B$8:$B$32,$D366)))),0),0)</f>
        <v>0</v>
      </c>
      <c r="K366" s="115">
        <f>IFERROR(IF($G366 = "WholeBlg",IF(K$1&lt;2020, 0,
IF($H366="GWh",SUMIFS('Interim Analysis'!E:E,'Interim Analysis'!$B:$B,$B366,'Interim Analysis'!$C:$C,$C366,'Interim Analysis'!$F:$F,$F366,'Interim Analysis'!$G:$G,$H366,'Interim Analysis'!$E:$E,$E366),
SUMIFS('Interim Analysis'!E:E,'Interim Analysis'!$B:$B,$B366,'Interim Analysis'!$C:$C,$C366,'Interim Analysis'!$F:$F,$F366,'Interim Analysis'!$G:$G,$H366,'Interim Analysis'!$D:$D,$D366)
*(INDEX('Dimensional Maps'!F$39:F$63,MATCH($E366,'Dimensional Maps'!$C$8:$C$32,0),1)
/SUMIFS('Dimensional Maps'!F$39:F$63, 'Dimensional Maps'!$B$8:$B$32,$D366)))),0),0)</f>
        <v>0</v>
      </c>
      <c r="L366" s="115">
        <f>IFERROR(IF($G366 = "WholeBlg",IF(L$1&lt;2020, 0,
IF($H366="GWh",SUMIFS('Interim Analysis'!F:F,'Interim Analysis'!$B:$B,$B366,'Interim Analysis'!$C:$C,$C366,'Interim Analysis'!$F:$F,$F366,'Interim Analysis'!$G:$G,$H366,'Interim Analysis'!$E:$E,$E366),
SUMIFS('Interim Analysis'!F:F,'Interim Analysis'!$B:$B,$B366,'Interim Analysis'!$C:$C,$C366,'Interim Analysis'!$F:$F,$F366,'Interim Analysis'!$G:$G,$H366,'Interim Analysis'!$D:$D,$D366)
*(INDEX('Dimensional Maps'!G$39:G$63,MATCH($E366,'Dimensional Maps'!$C$8:$C$32,0),1)
/SUMIFS('Dimensional Maps'!G$39:G$63, 'Dimensional Maps'!$B$8:$B$32,$D366)))),0),0)</f>
        <v>0</v>
      </c>
      <c r="M366" s="115">
        <f>IFERROR(IF($G366 = "WholeBlg",IF(M$1&lt;2020, 0,
IF($H366="GWh",SUMIFS('Interim Analysis'!G:G,'Interim Analysis'!$B:$B,$B366,'Interim Analysis'!$C:$C,$C366,'Interim Analysis'!$F:$F,$F366,'Interim Analysis'!$G:$G,$H366,'Interim Analysis'!$E:$E,$E366),
SUMIFS('Interim Analysis'!G:G,'Interim Analysis'!$B:$B,$B366,'Interim Analysis'!$C:$C,$C366,'Interim Analysis'!$F:$F,$F366,'Interim Analysis'!$G:$G,$H366,'Interim Analysis'!$D:$D,$D366)
*(INDEX('Dimensional Maps'!H$39:H$63,MATCH($E366,'Dimensional Maps'!$C$8:$C$32,0),1)
/SUMIFS('Dimensional Maps'!H$39:H$63, 'Dimensional Maps'!$B$8:$B$32,$D366)))),0),0)</f>
        <v>0</v>
      </c>
      <c r="N366" s="115">
        <f>IFERROR(IF($G366 = "WholeBlg",IF(N$1&lt;2020, 0,
IF($H366="GWh",SUMIFS('Interim Analysis'!H:H,'Interim Analysis'!$B:$B,$B366,'Interim Analysis'!$C:$C,$C366,'Interim Analysis'!$F:$F,$F366,'Interim Analysis'!$G:$G,$H366,'Interim Analysis'!$E:$E,$E366),
SUMIFS('Interim Analysis'!H:H,'Interim Analysis'!$B:$B,$B366,'Interim Analysis'!$C:$C,$C366,'Interim Analysis'!$F:$F,$F366,'Interim Analysis'!$G:$G,$H366,'Interim Analysis'!$D:$D,$D366)
*(INDEX('Dimensional Maps'!I$39:I$63,MATCH($E366,'Dimensional Maps'!$C$8:$C$32,0),1)
/SUMIFS('Dimensional Maps'!I$39:I$63, 'Dimensional Maps'!$B$8:$B$32,$D366)))),0),0)</f>
        <v>0</v>
      </c>
      <c r="O366" s="115">
        <f>IFERROR(IF($G366 = "WholeBlg",IF(O$1&lt;2020, 0,
IF($H366="GWh",SUMIFS('Interim Analysis'!I:I,'Interim Analysis'!$B:$B,$B366,'Interim Analysis'!$C:$C,$C366,'Interim Analysis'!$F:$F,$F366,'Interim Analysis'!$G:$G,$H366,'Interim Analysis'!$E:$E,$E366),
SUMIFS('Interim Analysis'!I:I,'Interim Analysis'!$B:$B,$B366,'Interim Analysis'!$C:$C,$C366,'Interim Analysis'!$F:$F,$F366,'Interim Analysis'!$G:$G,$H366,'Interim Analysis'!$D:$D,$D366)
*(INDEX('Dimensional Maps'!J$39:J$63,MATCH($E366,'Dimensional Maps'!$C$8:$C$32,0),1)
/SUMIFS('Dimensional Maps'!J$39:J$63, 'Dimensional Maps'!$B$8:$B$32,$D366)))),0),0)</f>
        <v>0</v>
      </c>
      <c r="P366" s="115">
        <f>IFERROR(IF($G366 = "WholeBlg",IF(P$1&lt;2020, 0,
IF($H366="GWh",SUMIFS('Interim Analysis'!J:J,'Interim Analysis'!$B:$B,$B366,'Interim Analysis'!$C:$C,$C366,'Interim Analysis'!$F:$F,$F366,'Interim Analysis'!$G:$G,$H366,'Interim Analysis'!$E:$E,$E366),
SUMIFS('Interim Analysis'!J:J,'Interim Analysis'!$B:$B,$B366,'Interim Analysis'!$C:$C,$C366,'Interim Analysis'!$F:$F,$F366,'Interim Analysis'!$G:$G,$H366,'Interim Analysis'!$D:$D,$D366)
*(INDEX('Dimensional Maps'!K$39:K$63,MATCH($E366,'Dimensional Maps'!$C$8:$C$32,0),1)
/SUMIFS('Dimensional Maps'!K$39:K$63, 'Dimensional Maps'!$B$8:$B$32,$D366)))),0),0)</f>
        <v>0</v>
      </c>
      <c r="Q366" s="115">
        <f>IFERROR(IF($G366 = "WholeBlg",IF(Q$1&lt;2020, 0,
IF($H366="GWh",SUMIFS('Interim Analysis'!K:K,'Interim Analysis'!$B:$B,$B366,'Interim Analysis'!$C:$C,$C366,'Interim Analysis'!$F:$F,$F366,'Interim Analysis'!$G:$G,$H366,'Interim Analysis'!$E:$E,$E366),
SUMIFS('Interim Analysis'!K:K,'Interim Analysis'!$B:$B,$B366,'Interim Analysis'!$C:$C,$C366,'Interim Analysis'!$F:$F,$F366,'Interim Analysis'!$G:$G,$H366,'Interim Analysis'!$D:$D,$D366)
*(INDEX('Dimensional Maps'!L$39:L$63,MATCH($E366,'Dimensional Maps'!$C$8:$C$32,0),1)
/SUMIFS('Dimensional Maps'!L$39:L$63, 'Dimensional Maps'!$B$8:$B$32,$D366)))),0),0)</f>
        <v>0</v>
      </c>
      <c r="R366" s="115">
        <f>IFERROR(IF($G366 = "WholeBlg",IF(R$1&lt;2020, 0,
IF($H366="GWh",SUMIFS('Interim Analysis'!L:L,'Interim Analysis'!$B:$B,$B366,'Interim Analysis'!$C:$C,$C366,'Interim Analysis'!$F:$F,$F366,'Interim Analysis'!$G:$G,$H366,'Interim Analysis'!$E:$E,$E366),
SUMIFS('Interim Analysis'!L:L,'Interim Analysis'!$B:$B,$B366,'Interim Analysis'!$C:$C,$C366,'Interim Analysis'!$F:$F,$F366,'Interim Analysis'!$G:$G,$H366,'Interim Analysis'!$D:$D,$D366)
*(INDEX('Dimensional Maps'!M$39:M$63,MATCH($E366,'Dimensional Maps'!$C$8:$C$32,0),1)
/SUMIFS('Dimensional Maps'!M$39:M$63, 'Dimensional Maps'!$B$8:$B$32,$D366)))),0),0)</f>
        <v>0</v>
      </c>
      <c r="S366" s="115">
        <f>IFERROR(IF($G366 = "WholeBlg",IF(S$1&lt;2020, 0,
IF($H366="GWh",SUMIFS('Interim Analysis'!M:M,'Interim Analysis'!$B:$B,$B366,'Interim Analysis'!$C:$C,$C366,'Interim Analysis'!$F:$F,$F366,'Interim Analysis'!$G:$G,$H366,'Interim Analysis'!$E:$E,$E366),
SUMIFS('Interim Analysis'!M:M,'Interim Analysis'!$B:$B,$B366,'Interim Analysis'!$C:$C,$C366,'Interim Analysis'!$F:$F,$F366,'Interim Analysis'!$G:$G,$H366,'Interim Analysis'!$D:$D,$D366)
*(INDEX('Dimensional Maps'!N$39:N$63,MATCH($E366,'Dimensional Maps'!$C$8:$C$32,0),1)
/SUMIFS('Dimensional Maps'!N$39:N$63, 'Dimensional Maps'!$B$8:$B$32,$D366)))),0),0)</f>
        <v>0</v>
      </c>
      <c r="T366" s="115">
        <f>IFERROR(IF($G366 = "WholeBlg",IF(T$1&lt;2020, 0,
IF($H366="GWh",SUMIFS('Interim Analysis'!N:N,'Interim Analysis'!$B:$B,$B366,'Interim Analysis'!$C:$C,$C366,'Interim Analysis'!$F:$F,$F366,'Interim Analysis'!$G:$G,$H366,'Interim Analysis'!$E:$E,$E366),
SUMIFS('Interim Analysis'!N:N,'Interim Analysis'!$B:$B,$B366,'Interim Analysis'!$C:$C,$C366,'Interim Analysis'!$F:$F,$F366,'Interim Analysis'!$G:$G,$H366,'Interim Analysis'!$D:$D,$D366)
*(INDEX('Dimensional Maps'!O$39:O$63,MATCH($E366,'Dimensional Maps'!$C$8:$C$32,0),1)
/SUMIFS('Dimensional Maps'!O$39:O$63, 'Dimensional Maps'!$B$8:$B$32,$D366)))),0),0)</f>
        <v>0</v>
      </c>
      <c r="U366" s="115">
        <f>IFERROR(IF($G366 = "WholeBlg",IF(U$1&lt;2020, 0,
IF($H366="GWh",SUMIFS('Interim Analysis'!O:O,'Interim Analysis'!$B:$B,$B366,'Interim Analysis'!$C:$C,$C366,'Interim Analysis'!$F:$F,$F366,'Interim Analysis'!$G:$G,$H366,'Interim Analysis'!$E:$E,$E366),
SUMIFS('Interim Analysis'!O:O,'Interim Analysis'!$B:$B,$B366,'Interim Analysis'!$C:$C,$C366,'Interim Analysis'!$F:$F,$F366,'Interim Analysis'!$G:$G,$H366,'Interim Analysis'!$D:$D,$D366)
*(INDEX('Dimensional Maps'!P$39:P$63,MATCH($E366,'Dimensional Maps'!$C$8:$C$32,0),1)
/SUMIFS('Dimensional Maps'!P$39:P$63, 'Dimensional Maps'!$B$8:$B$32,$D366)))),0),0)</f>
        <v>0</v>
      </c>
      <c r="V366" s="115">
        <f>IFERROR(IF($G366 = "WholeBlg",IF(V$1&lt;2020, 0,
IF($H366="GWh",SUMIFS('Interim Analysis'!P:P,'Interim Analysis'!$B:$B,$B366,'Interim Analysis'!$C:$C,$C366,'Interim Analysis'!$F:$F,$F366,'Interim Analysis'!$G:$G,$H366,'Interim Analysis'!$E:$E,$E366),
SUMIFS('Interim Analysis'!P:P,'Interim Analysis'!$B:$B,$B366,'Interim Analysis'!$C:$C,$C366,'Interim Analysis'!$F:$F,$F366,'Interim Analysis'!$G:$G,$H366,'Interim Analysis'!$D:$D,$D366)
*(INDEX('Dimensional Maps'!Q$39:Q$63,MATCH($E366,'Dimensional Maps'!$C$8:$C$32,0),1)
/SUMIFS('Dimensional Maps'!Q$39:Q$63, 'Dimensional Maps'!$B$8:$B$32,$D366)))),0),0)</f>
        <v>0</v>
      </c>
      <c r="W366" s="115">
        <f>IFERROR(IF($G366 = "WholeBlg",IF(W$1&lt;2020, 0,
IF($H366="GWh",SUMIFS('Interim Analysis'!Q:Q,'Interim Analysis'!$B:$B,$B366,'Interim Analysis'!$C:$C,$C366,'Interim Analysis'!$F:$F,$F366,'Interim Analysis'!$G:$G,$H366,'Interim Analysis'!$E:$E,$E366),
SUMIFS('Interim Analysis'!Q:Q,'Interim Analysis'!$B:$B,$B366,'Interim Analysis'!$C:$C,$C366,'Interim Analysis'!$F:$F,$F366,'Interim Analysis'!$G:$G,$H366,'Interim Analysis'!$D:$D,$D366)
*(INDEX('Dimensional Maps'!R$39:R$63,MATCH($E366,'Dimensional Maps'!$C$8:$C$32,0),1)
/SUMIFS('Dimensional Maps'!R$39:R$63, 'Dimensional Maps'!$B$8:$B$32,$D366)))),0),0)</f>
        <v>0</v>
      </c>
    </row>
    <row r="367" spans="1:23" x14ac:dyDescent="0.25">
      <c r="A367" s="105" t="str">
        <f>Home!$C$20</f>
        <v>IOU Potential Program Savings ET</v>
      </c>
      <c r="B367" s="103" t="s">
        <v>236</v>
      </c>
      <c r="C367" s="103">
        <v>1</v>
      </c>
      <c r="D367" s="103" t="s">
        <v>44</v>
      </c>
      <c r="E367" s="103" t="s">
        <v>214</v>
      </c>
      <c r="F367" s="103" t="s">
        <v>186</v>
      </c>
      <c r="G367" s="103" t="s">
        <v>53</v>
      </c>
      <c r="H367" s="116" t="s">
        <v>18</v>
      </c>
      <c r="I367" s="115">
        <f>IFERROR(IF($G367 = "WholeBlg",IF(I$1&lt;2020, 0,
IF($H367="GWh",SUMIFS('Interim Analysis'!C:C,'Interim Analysis'!$B:$B,$B367,'Interim Analysis'!$C:$C,$C367,'Interim Analysis'!$F:$F,$F367,'Interim Analysis'!$G:$G,$H367,'Interim Analysis'!$E:$E,$E367),
SUMIFS('Interim Analysis'!C:C,'Interim Analysis'!$B:$B,$B367,'Interim Analysis'!$C:$C,$C367,'Interim Analysis'!$F:$F,$F367,'Interim Analysis'!$G:$G,$H367,'Interim Analysis'!$D:$D,$D367)
*(INDEX('Dimensional Maps'!D$39:D$63,MATCH($E367,'Dimensional Maps'!$C$8:$C$32,0),1)
/SUMIFS('Dimensional Maps'!D$39:D$63, 'Dimensional Maps'!$B$8:$B$32,$D367)))),0),0)</f>
        <v>0</v>
      </c>
      <c r="J367" s="115">
        <f>IFERROR(IF($G367 = "WholeBlg",IF(J$1&lt;2020, 0,
IF($H367="GWh",SUMIFS('Interim Analysis'!D:D,'Interim Analysis'!$B:$B,$B367,'Interim Analysis'!$C:$C,$C367,'Interim Analysis'!$F:$F,$F367,'Interim Analysis'!$G:$G,$H367,'Interim Analysis'!$E:$E,$E367),
SUMIFS('Interim Analysis'!D:D,'Interim Analysis'!$B:$B,$B367,'Interim Analysis'!$C:$C,$C367,'Interim Analysis'!$F:$F,$F367,'Interim Analysis'!$G:$G,$H367,'Interim Analysis'!$D:$D,$D367)
*(INDEX('Dimensional Maps'!E$39:E$63,MATCH($E367,'Dimensional Maps'!$C$8:$C$32,0),1)
/SUMIFS('Dimensional Maps'!E$39:E$63, 'Dimensional Maps'!$B$8:$B$32,$D367)))),0),0)</f>
        <v>0</v>
      </c>
      <c r="K367" s="115">
        <f>IFERROR(IF($G367 = "WholeBlg",IF(K$1&lt;2020, 0,
IF($H367="GWh",SUMIFS('Interim Analysis'!E:E,'Interim Analysis'!$B:$B,$B367,'Interim Analysis'!$C:$C,$C367,'Interim Analysis'!$F:$F,$F367,'Interim Analysis'!$G:$G,$H367,'Interim Analysis'!$E:$E,$E367),
SUMIFS('Interim Analysis'!E:E,'Interim Analysis'!$B:$B,$B367,'Interim Analysis'!$C:$C,$C367,'Interim Analysis'!$F:$F,$F367,'Interim Analysis'!$G:$G,$H367,'Interim Analysis'!$D:$D,$D367)
*(INDEX('Dimensional Maps'!F$39:F$63,MATCH($E367,'Dimensional Maps'!$C$8:$C$32,0),1)
/SUMIFS('Dimensional Maps'!F$39:F$63, 'Dimensional Maps'!$B$8:$B$32,$D367)))),0),0)</f>
        <v>0</v>
      </c>
      <c r="L367" s="115">
        <f>IFERROR(IF($G367 = "WholeBlg",IF(L$1&lt;2020, 0,
IF($H367="GWh",SUMIFS('Interim Analysis'!F:F,'Interim Analysis'!$B:$B,$B367,'Interim Analysis'!$C:$C,$C367,'Interim Analysis'!$F:$F,$F367,'Interim Analysis'!$G:$G,$H367,'Interim Analysis'!$E:$E,$E367),
SUMIFS('Interim Analysis'!F:F,'Interim Analysis'!$B:$B,$B367,'Interim Analysis'!$C:$C,$C367,'Interim Analysis'!$F:$F,$F367,'Interim Analysis'!$G:$G,$H367,'Interim Analysis'!$D:$D,$D367)
*(INDEX('Dimensional Maps'!G$39:G$63,MATCH($E367,'Dimensional Maps'!$C$8:$C$32,0),1)
/SUMIFS('Dimensional Maps'!G$39:G$63, 'Dimensional Maps'!$B$8:$B$32,$D367)))),0),0)</f>
        <v>0</v>
      </c>
      <c r="M367" s="115">
        <f>IFERROR(IF($G367 = "WholeBlg",IF(M$1&lt;2020, 0,
IF($H367="GWh",SUMIFS('Interim Analysis'!G:G,'Interim Analysis'!$B:$B,$B367,'Interim Analysis'!$C:$C,$C367,'Interim Analysis'!$F:$F,$F367,'Interim Analysis'!$G:$G,$H367,'Interim Analysis'!$E:$E,$E367),
SUMIFS('Interim Analysis'!G:G,'Interim Analysis'!$B:$B,$B367,'Interim Analysis'!$C:$C,$C367,'Interim Analysis'!$F:$F,$F367,'Interim Analysis'!$G:$G,$H367,'Interim Analysis'!$D:$D,$D367)
*(INDEX('Dimensional Maps'!H$39:H$63,MATCH($E367,'Dimensional Maps'!$C$8:$C$32,0),1)
/SUMIFS('Dimensional Maps'!H$39:H$63, 'Dimensional Maps'!$B$8:$B$32,$D367)))),0),0)</f>
        <v>0</v>
      </c>
      <c r="N367" s="115">
        <f>IFERROR(IF($G367 = "WholeBlg",IF(N$1&lt;2020, 0,
IF($H367="GWh",SUMIFS('Interim Analysis'!H:H,'Interim Analysis'!$B:$B,$B367,'Interim Analysis'!$C:$C,$C367,'Interim Analysis'!$F:$F,$F367,'Interim Analysis'!$G:$G,$H367,'Interim Analysis'!$E:$E,$E367),
SUMIFS('Interim Analysis'!H:H,'Interim Analysis'!$B:$B,$B367,'Interim Analysis'!$C:$C,$C367,'Interim Analysis'!$F:$F,$F367,'Interim Analysis'!$G:$G,$H367,'Interim Analysis'!$D:$D,$D367)
*(INDEX('Dimensional Maps'!I$39:I$63,MATCH($E367,'Dimensional Maps'!$C$8:$C$32,0),1)
/SUMIFS('Dimensional Maps'!I$39:I$63, 'Dimensional Maps'!$B$8:$B$32,$D367)))),0),0)</f>
        <v>0</v>
      </c>
      <c r="O367" s="115">
        <f>IFERROR(IF($G367 = "WholeBlg",IF(O$1&lt;2020, 0,
IF($H367="GWh",SUMIFS('Interim Analysis'!I:I,'Interim Analysis'!$B:$B,$B367,'Interim Analysis'!$C:$C,$C367,'Interim Analysis'!$F:$F,$F367,'Interim Analysis'!$G:$G,$H367,'Interim Analysis'!$E:$E,$E367),
SUMIFS('Interim Analysis'!I:I,'Interim Analysis'!$B:$B,$B367,'Interim Analysis'!$C:$C,$C367,'Interim Analysis'!$F:$F,$F367,'Interim Analysis'!$G:$G,$H367,'Interim Analysis'!$D:$D,$D367)
*(INDEX('Dimensional Maps'!J$39:J$63,MATCH($E367,'Dimensional Maps'!$C$8:$C$32,0),1)
/SUMIFS('Dimensional Maps'!J$39:J$63, 'Dimensional Maps'!$B$8:$B$32,$D367)))),0),0)</f>
        <v>0</v>
      </c>
      <c r="P367" s="115">
        <f>IFERROR(IF($G367 = "WholeBlg",IF(P$1&lt;2020, 0,
IF($H367="GWh",SUMIFS('Interim Analysis'!J:J,'Interim Analysis'!$B:$B,$B367,'Interim Analysis'!$C:$C,$C367,'Interim Analysis'!$F:$F,$F367,'Interim Analysis'!$G:$G,$H367,'Interim Analysis'!$E:$E,$E367),
SUMIFS('Interim Analysis'!J:J,'Interim Analysis'!$B:$B,$B367,'Interim Analysis'!$C:$C,$C367,'Interim Analysis'!$F:$F,$F367,'Interim Analysis'!$G:$G,$H367,'Interim Analysis'!$D:$D,$D367)
*(INDEX('Dimensional Maps'!K$39:K$63,MATCH($E367,'Dimensional Maps'!$C$8:$C$32,0),1)
/SUMIFS('Dimensional Maps'!K$39:K$63, 'Dimensional Maps'!$B$8:$B$32,$D367)))),0),0)</f>
        <v>0</v>
      </c>
      <c r="Q367" s="115">
        <f>IFERROR(IF($G367 = "WholeBlg",IF(Q$1&lt;2020, 0,
IF($H367="GWh",SUMIFS('Interim Analysis'!K:K,'Interim Analysis'!$B:$B,$B367,'Interim Analysis'!$C:$C,$C367,'Interim Analysis'!$F:$F,$F367,'Interim Analysis'!$G:$G,$H367,'Interim Analysis'!$E:$E,$E367),
SUMIFS('Interim Analysis'!K:K,'Interim Analysis'!$B:$B,$B367,'Interim Analysis'!$C:$C,$C367,'Interim Analysis'!$F:$F,$F367,'Interim Analysis'!$G:$G,$H367,'Interim Analysis'!$D:$D,$D367)
*(INDEX('Dimensional Maps'!L$39:L$63,MATCH($E367,'Dimensional Maps'!$C$8:$C$32,0),1)
/SUMIFS('Dimensional Maps'!L$39:L$63, 'Dimensional Maps'!$B$8:$B$32,$D367)))),0),0)</f>
        <v>0</v>
      </c>
      <c r="R367" s="115">
        <f>IFERROR(IF($G367 = "WholeBlg",IF(R$1&lt;2020, 0,
IF($H367="GWh",SUMIFS('Interim Analysis'!L:L,'Interim Analysis'!$B:$B,$B367,'Interim Analysis'!$C:$C,$C367,'Interim Analysis'!$F:$F,$F367,'Interim Analysis'!$G:$G,$H367,'Interim Analysis'!$E:$E,$E367),
SUMIFS('Interim Analysis'!L:L,'Interim Analysis'!$B:$B,$B367,'Interim Analysis'!$C:$C,$C367,'Interim Analysis'!$F:$F,$F367,'Interim Analysis'!$G:$G,$H367,'Interim Analysis'!$D:$D,$D367)
*(INDEX('Dimensional Maps'!M$39:M$63,MATCH($E367,'Dimensional Maps'!$C$8:$C$32,0),1)
/SUMIFS('Dimensional Maps'!M$39:M$63, 'Dimensional Maps'!$B$8:$B$32,$D367)))),0),0)</f>
        <v>0</v>
      </c>
      <c r="S367" s="115">
        <f>IFERROR(IF($G367 = "WholeBlg",IF(S$1&lt;2020, 0,
IF($H367="GWh",SUMIFS('Interim Analysis'!M:M,'Interim Analysis'!$B:$B,$B367,'Interim Analysis'!$C:$C,$C367,'Interim Analysis'!$F:$F,$F367,'Interim Analysis'!$G:$G,$H367,'Interim Analysis'!$E:$E,$E367),
SUMIFS('Interim Analysis'!M:M,'Interim Analysis'!$B:$B,$B367,'Interim Analysis'!$C:$C,$C367,'Interim Analysis'!$F:$F,$F367,'Interim Analysis'!$G:$G,$H367,'Interim Analysis'!$D:$D,$D367)
*(INDEX('Dimensional Maps'!N$39:N$63,MATCH($E367,'Dimensional Maps'!$C$8:$C$32,0),1)
/SUMIFS('Dimensional Maps'!N$39:N$63, 'Dimensional Maps'!$B$8:$B$32,$D367)))),0),0)</f>
        <v>0</v>
      </c>
      <c r="T367" s="115">
        <f>IFERROR(IF($G367 = "WholeBlg",IF(T$1&lt;2020, 0,
IF($H367="GWh",SUMIFS('Interim Analysis'!N:N,'Interim Analysis'!$B:$B,$B367,'Interim Analysis'!$C:$C,$C367,'Interim Analysis'!$F:$F,$F367,'Interim Analysis'!$G:$G,$H367,'Interim Analysis'!$E:$E,$E367),
SUMIFS('Interim Analysis'!N:N,'Interim Analysis'!$B:$B,$B367,'Interim Analysis'!$C:$C,$C367,'Interim Analysis'!$F:$F,$F367,'Interim Analysis'!$G:$G,$H367,'Interim Analysis'!$D:$D,$D367)
*(INDEX('Dimensional Maps'!O$39:O$63,MATCH($E367,'Dimensional Maps'!$C$8:$C$32,0),1)
/SUMIFS('Dimensional Maps'!O$39:O$63, 'Dimensional Maps'!$B$8:$B$32,$D367)))),0),0)</f>
        <v>0</v>
      </c>
      <c r="U367" s="115">
        <f>IFERROR(IF($G367 = "WholeBlg",IF(U$1&lt;2020, 0,
IF($H367="GWh",SUMIFS('Interim Analysis'!O:O,'Interim Analysis'!$B:$B,$B367,'Interim Analysis'!$C:$C,$C367,'Interim Analysis'!$F:$F,$F367,'Interim Analysis'!$G:$G,$H367,'Interim Analysis'!$E:$E,$E367),
SUMIFS('Interim Analysis'!O:O,'Interim Analysis'!$B:$B,$B367,'Interim Analysis'!$C:$C,$C367,'Interim Analysis'!$F:$F,$F367,'Interim Analysis'!$G:$G,$H367,'Interim Analysis'!$D:$D,$D367)
*(INDEX('Dimensional Maps'!P$39:P$63,MATCH($E367,'Dimensional Maps'!$C$8:$C$32,0),1)
/SUMIFS('Dimensional Maps'!P$39:P$63, 'Dimensional Maps'!$B$8:$B$32,$D367)))),0),0)</f>
        <v>0</v>
      </c>
      <c r="V367" s="115">
        <f>IFERROR(IF($G367 = "WholeBlg",IF(V$1&lt;2020, 0,
IF($H367="GWh",SUMIFS('Interim Analysis'!P:P,'Interim Analysis'!$B:$B,$B367,'Interim Analysis'!$C:$C,$C367,'Interim Analysis'!$F:$F,$F367,'Interim Analysis'!$G:$G,$H367,'Interim Analysis'!$E:$E,$E367),
SUMIFS('Interim Analysis'!P:P,'Interim Analysis'!$B:$B,$B367,'Interim Analysis'!$C:$C,$C367,'Interim Analysis'!$F:$F,$F367,'Interim Analysis'!$G:$G,$H367,'Interim Analysis'!$D:$D,$D367)
*(INDEX('Dimensional Maps'!Q$39:Q$63,MATCH($E367,'Dimensional Maps'!$C$8:$C$32,0),1)
/SUMIFS('Dimensional Maps'!Q$39:Q$63, 'Dimensional Maps'!$B$8:$B$32,$D367)))),0),0)</f>
        <v>0</v>
      </c>
      <c r="W367" s="115">
        <f>IFERROR(IF($G367 = "WholeBlg",IF(W$1&lt;2020, 0,
IF($H367="GWh",SUMIFS('Interim Analysis'!Q:Q,'Interim Analysis'!$B:$B,$B367,'Interim Analysis'!$C:$C,$C367,'Interim Analysis'!$F:$F,$F367,'Interim Analysis'!$G:$G,$H367,'Interim Analysis'!$E:$E,$E367),
SUMIFS('Interim Analysis'!Q:Q,'Interim Analysis'!$B:$B,$B367,'Interim Analysis'!$C:$C,$C367,'Interim Analysis'!$F:$F,$F367,'Interim Analysis'!$G:$G,$H367,'Interim Analysis'!$D:$D,$D367)
*(INDEX('Dimensional Maps'!R$39:R$63,MATCH($E367,'Dimensional Maps'!$C$8:$C$32,0),1)
/SUMIFS('Dimensional Maps'!R$39:R$63, 'Dimensional Maps'!$B$8:$B$32,$D367)))),0),0)</f>
        <v>0</v>
      </c>
    </row>
    <row r="368" spans="1:23" x14ac:dyDescent="0.25">
      <c r="A368" s="105" t="str">
        <f>Home!$C$20</f>
        <v>IOU Potential Program Savings ET</v>
      </c>
      <c r="B368" s="103" t="s">
        <v>236</v>
      </c>
      <c r="C368" s="103">
        <v>1</v>
      </c>
      <c r="D368" s="103" t="s">
        <v>44</v>
      </c>
      <c r="E368" s="103" t="s">
        <v>214</v>
      </c>
      <c r="F368" s="103" t="s">
        <v>167</v>
      </c>
      <c r="G368" s="103" t="s">
        <v>53</v>
      </c>
      <c r="H368" s="116" t="s">
        <v>20</v>
      </c>
      <c r="I368" s="115">
        <f>IFERROR(IF($G368 = "WholeBlg",IF(I$1&lt;2020, 0,
IF($H368="GWh",SUMIFS('Interim Analysis'!C:C,'Interim Analysis'!$B:$B,$B368,'Interim Analysis'!$C:$C,$C368,'Interim Analysis'!$F:$F,$F368,'Interim Analysis'!$G:$G,$H368,'Interim Analysis'!$E:$E,$E368),
SUMIFS('Interim Analysis'!C:C,'Interim Analysis'!$B:$B,$B368,'Interim Analysis'!$C:$C,$C368,'Interim Analysis'!$F:$F,$F368,'Interim Analysis'!$G:$G,$H368,'Interim Analysis'!$D:$D,$D368)
*(INDEX('Dimensional Maps'!D$39:D$63,MATCH($E368,'Dimensional Maps'!$C$8:$C$32,0),1)
/SUMIFS('Dimensional Maps'!D$39:D$63, 'Dimensional Maps'!$B$8:$B$32,$D368)))),0),0)</f>
        <v>0</v>
      </c>
      <c r="J368" s="115">
        <f>IFERROR(IF($G368 = "WholeBlg",IF(J$1&lt;2020, 0,
IF($H368="GWh",SUMIFS('Interim Analysis'!D:D,'Interim Analysis'!$B:$B,$B368,'Interim Analysis'!$C:$C,$C368,'Interim Analysis'!$F:$F,$F368,'Interim Analysis'!$G:$G,$H368,'Interim Analysis'!$E:$E,$E368),
SUMIFS('Interim Analysis'!D:D,'Interim Analysis'!$B:$B,$B368,'Interim Analysis'!$C:$C,$C368,'Interim Analysis'!$F:$F,$F368,'Interim Analysis'!$G:$G,$H368,'Interim Analysis'!$D:$D,$D368)
*(INDEX('Dimensional Maps'!E$39:E$63,MATCH($E368,'Dimensional Maps'!$C$8:$C$32,0),1)
/SUMIFS('Dimensional Maps'!E$39:E$63, 'Dimensional Maps'!$B$8:$B$32,$D368)))),0),0)</f>
        <v>0</v>
      </c>
      <c r="K368" s="115">
        <f>IFERROR(IF($G368 = "WholeBlg",IF(K$1&lt;2020, 0,
IF($H368="GWh",SUMIFS('Interim Analysis'!E:E,'Interim Analysis'!$B:$B,$B368,'Interim Analysis'!$C:$C,$C368,'Interim Analysis'!$F:$F,$F368,'Interim Analysis'!$G:$G,$H368,'Interim Analysis'!$E:$E,$E368),
SUMIFS('Interim Analysis'!E:E,'Interim Analysis'!$B:$B,$B368,'Interim Analysis'!$C:$C,$C368,'Interim Analysis'!$F:$F,$F368,'Interim Analysis'!$G:$G,$H368,'Interim Analysis'!$D:$D,$D368)
*(INDEX('Dimensional Maps'!F$39:F$63,MATCH($E368,'Dimensional Maps'!$C$8:$C$32,0),1)
/SUMIFS('Dimensional Maps'!F$39:F$63, 'Dimensional Maps'!$B$8:$B$32,$D368)))),0),0)</f>
        <v>0</v>
      </c>
      <c r="L368" s="115">
        <f>IFERROR(IF($G368 = "WholeBlg",IF(L$1&lt;2020, 0,
IF($H368="GWh",SUMIFS('Interim Analysis'!F:F,'Interim Analysis'!$B:$B,$B368,'Interim Analysis'!$C:$C,$C368,'Interim Analysis'!$F:$F,$F368,'Interim Analysis'!$G:$G,$H368,'Interim Analysis'!$E:$E,$E368),
SUMIFS('Interim Analysis'!F:F,'Interim Analysis'!$B:$B,$B368,'Interim Analysis'!$C:$C,$C368,'Interim Analysis'!$F:$F,$F368,'Interim Analysis'!$G:$G,$H368,'Interim Analysis'!$D:$D,$D368)
*(INDEX('Dimensional Maps'!G$39:G$63,MATCH($E368,'Dimensional Maps'!$C$8:$C$32,0),1)
/SUMIFS('Dimensional Maps'!G$39:G$63, 'Dimensional Maps'!$B$8:$B$32,$D368)))),0),0)</f>
        <v>0</v>
      </c>
      <c r="M368" s="115">
        <f>IFERROR(IF($G368 = "WholeBlg",IF(M$1&lt;2020, 0,
IF($H368="GWh",SUMIFS('Interim Analysis'!G:G,'Interim Analysis'!$B:$B,$B368,'Interim Analysis'!$C:$C,$C368,'Interim Analysis'!$F:$F,$F368,'Interim Analysis'!$G:$G,$H368,'Interim Analysis'!$E:$E,$E368),
SUMIFS('Interim Analysis'!G:G,'Interim Analysis'!$B:$B,$B368,'Interim Analysis'!$C:$C,$C368,'Interim Analysis'!$F:$F,$F368,'Interim Analysis'!$G:$G,$H368,'Interim Analysis'!$D:$D,$D368)
*(INDEX('Dimensional Maps'!H$39:H$63,MATCH($E368,'Dimensional Maps'!$C$8:$C$32,0),1)
/SUMIFS('Dimensional Maps'!H$39:H$63, 'Dimensional Maps'!$B$8:$B$32,$D368)))),0),0)</f>
        <v>0</v>
      </c>
      <c r="N368" s="115">
        <f>IFERROR(IF($G368 = "WholeBlg",IF(N$1&lt;2020, 0,
IF($H368="GWh",SUMIFS('Interim Analysis'!H:H,'Interim Analysis'!$B:$B,$B368,'Interim Analysis'!$C:$C,$C368,'Interim Analysis'!$F:$F,$F368,'Interim Analysis'!$G:$G,$H368,'Interim Analysis'!$E:$E,$E368),
SUMIFS('Interim Analysis'!H:H,'Interim Analysis'!$B:$B,$B368,'Interim Analysis'!$C:$C,$C368,'Interim Analysis'!$F:$F,$F368,'Interim Analysis'!$G:$G,$H368,'Interim Analysis'!$D:$D,$D368)
*(INDEX('Dimensional Maps'!I$39:I$63,MATCH($E368,'Dimensional Maps'!$C$8:$C$32,0),1)
/SUMIFS('Dimensional Maps'!I$39:I$63, 'Dimensional Maps'!$B$8:$B$32,$D368)))),0),0)</f>
        <v>1.9178974814310851E-3</v>
      </c>
      <c r="O368" s="115">
        <f>IFERROR(IF($G368 = "WholeBlg",IF(O$1&lt;2020, 0,
IF($H368="GWh",SUMIFS('Interim Analysis'!I:I,'Interim Analysis'!$B:$B,$B368,'Interim Analysis'!$C:$C,$C368,'Interim Analysis'!$F:$F,$F368,'Interim Analysis'!$G:$G,$H368,'Interim Analysis'!$E:$E,$E368),
SUMIFS('Interim Analysis'!I:I,'Interim Analysis'!$B:$B,$B368,'Interim Analysis'!$C:$C,$C368,'Interim Analysis'!$F:$F,$F368,'Interim Analysis'!$G:$G,$H368,'Interim Analysis'!$D:$D,$D368)
*(INDEX('Dimensional Maps'!J$39:J$63,MATCH($E368,'Dimensional Maps'!$C$8:$C$32,0),1)
/SUMIFS('Dimensional Maps'!J$39:J$63, 'Dimensional Maps'!$B$8:$B$32,$D368)))),0),0)</f>
        <v>3.7358509511449568E-3</v>
      </c>
      <c r="P368" s="115">
        <f>IFERROR(IF($G368 = "WholeBlg",IF(P$1&lt;2020, 0,
IF($H368="GWh",SUMIFS('Interim Analysis'!J:J,'Interim Analysis'!$B:$B,$B368,'Interim Analysis'!$C:$C,$C368,'Interim Analysis'!$F:$F,$F368,'Interim Analysis'!$G:$G,$H368,'Interim Analysis'!$E:$E,$E368),
SUMIFS('Interim Analysis'!J:J,'Interim Analysis'!$B:$B,$B368,'Interim Analysis'!$C:$C,$C368,'Interim Analysis'!$F:$F,$F368,'Interim Analysis'!$G:$G,$H368,'Interim Analysis'!$D:$D,$D368)
*(INDEX('Dimensional Maps'!K$39:K$63,MATCH($E368,'Dimensional Maps'!$C$8:$C$32,0),1)
/SUMIFS('Dimensional Maps'!K$39:K$63, 'Dimensional Maps'!$B$8:$B$32,$D368)))),0),0)</f>
        <v>5.4378500182894274E-3</v>
      </c>
      <c r="Q368" s="115">
        <f>IFERROR(IF($G368 = "WholeBlg",IF(Q$1&lt;2020, 0,
IF($H368="GWh",SUMIFS('Interim Analysis'!K:K,'Interim Analysis'!$B:$B,$B368,'Interim Analysis'!$C:$C,$C368,'Interim Analysis'!$F:$F,$F368,'Interim Analysis'!$G:$G,$H368,'Interim Analysis'!$E:$E,$E368),
SUMIFS('Interim Analysis'!K:K,'Interim Analysis'!$B:$B,$B368,'Interim Analysis'!$C:$C,$C368,'Interim Analysis'!$F:$F,$F368,'Interim Analysis'!$G:$G,$H368,'Interim Analysis'!$D:$D,$D368)
*(INDEX('Dimensional Maps'!L$39:L$63,MATCH($E368,'Dimensional Maps'!$C$8:$C$32,0),1)
/SUMIFS('Dimensional Maps'!L$39:L$63, 'Dimensional Maps'!$B$8:$B$32,$D368)))),0),0)</f>
        <v>7.0357030937154034E-3</v>
      </c>
      <c r="R368" s="115">
        <f>IFERROR(IF($G368 = "WholeBlg",IF(R$1&lt;2020, 0,
IF($H368="GWh",SUMIFS('Interim Analysis'!L:L,'Interim Analysis'!$B:$B,$B368,'Interim Analysis'!$C:$C,$C368,'Interim Analysis'!$F:$F,$F368,'Interim Analysis'!$G:$G,$H368,'Interim Analysis'!$E:$E,$E368),
SUMIFS('Interim Analysis'!L:L,'Interim Analysis'!$B:$B,$B368,'Interim Analysis'!$C:$C,$C368,'Interim Analysis'!$F:$F,$F368,'Interim Analysis'!$G:$G,$H368,'Interim Analysis'!$D:$D,$D368)
*(INDEX('Dimensional Maps'!M$39:M$63,MATCH($E368,'Dimensional Maps'!$C$8:$C$32,0),1)
/SUMIFS('Dimensional Maps'!M$39:M$63, 'Dimensional Maps'!$B$8:$B$32,$D368)))),0),0)</f>
        <v>8.5467308826908707E-3</v>
      </c>
      <c r="S368" s="115">
        <f>IFERROR(IF($G368 = "WholeBlg",IF(S$1&lt;2020, 0,
IF($H368="GWh",SUMIFS('Interim Analysis'!M:M,'Interim Analysis'!$B:$B,$B368,'Interim Analysis'!$C:$C,$C368,'Interim Analysis'!$F:$F,$F368,'Interim Analysis'!$G:$G,$H368,'Interim Analysis'!$E:$E,$E368),
SUMIFS('Interim Analysis'!M:M,'Interim Analysis'!$B:$B,$B368,'Interim Analysis'!$C:$C,$C368,'Interim Analysis'!$F:$F,$F368,'Interim Analysis'!$G:$G,$H368,'Interim Analysis'!$D:$D,$D368)
*(INDEX('Dimensional Maps'!N$39:N$63,MATCH($E368,'Dimensional Maps'!$C$8:$C$32,0),1)
/SUMIFS('Dimensional Maps'!N$39:N$63, 'Dimensional Maps'!$B$8:$B$32,$D368)))),0),0)</f>
        <v>9.9416201847728116E-3</v>
      </c>
      <c r="T368" s="115">
        <f>IFERROR(IF($G368 = "WholeBlg",IF(T$1&lt;2020, 0,
IF($H368="GWh",SUMIFS('Interim Analysis'!N:N,'Interim Analysis'!$B:$B,$B368,'Interim Analysis'!$C:$C,$C368,'Interim Analysis'!$F:$F,$F368,'Interim Analysis'!$G:$G,$H368,'Interim Analysis'!$E:$E,$E368),
SUMIFS('Interim Analysis'!N:N,'Interim Analysis'!$B:$B,$B368,'Interim Analysis'!$C:$C,$C368,'Interim Analysis'!$F:$F,$F368,'Interim Analysis'!$G:$G,$H368,'Interim Analysis'!$D:$D,$D368)
*(INDEX('Dimensional Maps'!O$39:O$63,MATCH($E368,'Dimensional Maps'!$C$8:$C$32,0),1)
/SUMIFS('Dimensional Maps'!O$39:O$63, 'Dimensional Maps'!$B$8:$B$32,$D368)))),0),0)</f>
        <v>1.1262728743369123E-2</v>
      </c>
      <c r="U368" s="115">
        <f>IFERROR(IF($G368 = "WholeBlg",IF(U$1&lt;2020, 0,
IF($H368="GWh",SUMIFS('Interim Analysis'!O:O,'Interim Analysis'!$B:$B,$B368,'Interim Analysis'!$C:$C,$C368,'Interim Analysis'!$F:$F,$F368,'Interim Analysis'!$G:$G,$H368,'Interim Analysis'!$E:$E,$E368),
SUMIFS('Interim Analysis'!O:O,'Interim Analysis'!$B:$B,$B368,'Interim Analysis'!$C:$C,$C368,'Interim Analysis'!$F:$F,$F368,'Interim Analysis'!$G:$G,$H368,'Interim Analysis'!$D:$D,$D368)
*(INDEX('Dimensional Maps'!P$39:P$63,MATCH($E368,'Dimensional Maps'!$C$8:$C$32,0),1)
/SUMIFS('Dimensional Maps'!P$39:P$63, 'Dimensional Maps'!$B$8:$B$32,$D368)))),0),0)</f>
        <v>1.2545133677978196E-2</v>
      </c>
      <c r="V368" s="115">
        <f>IFERROR(IF($G368 = "WholeBlg",IF(V$1&lt;2020, 0,
IF($H368="GWh",SUMIFS('Interim Analysis'!P:P,'Interim Analysis'!$B:$B,$B368,'Interim Analysis'!$C:$C,$C368,'Interim Analysis'!$F:$F,$F368,'Interim Analysis'!$G:$G,$H368,'Interim Analysis'!$E:$E,$E368),
SUMIFS('Interim Analysis'!P:P,'Interim Analysis'!$B:$B,$B368,'Interim Analysis'!$C:$C,$C368,'Interim Analysis'!$F:$F,$F368,'Interim Analysis'!$G:$G,$H368,'Interim Analysis'!$D:$D,$D368)
*(INDEX('Dimensional Maps'!Q$39:Q$63,MATCH($E368,'Dimensional Maps'!$C$8:$C$32,0),1)
/SUMIFS('Dimensional Maps'!Q$39:Q$63, 'Dimensional Maps'!$B$8:$B$32,$D368)))),0),0)</f>
        <v>1.3790492210199781E-2</v>
      </c>
      <c r="W368" s="115">
        <f>IFERROR(IF($G368 = "WholeBlg",IF(W$1&lt;2020, 0,
IF($H368="GWh",SUMIFS('Interim Analysis'!Q:Q,'Interim Analysis'!$B:$B,$B368,'Interim Analysis'!$C:$C,$C368,'Interim Analysis'!$F:$F,$F368,'Interim Analysis'!$G:$G,$H368,'Interim Analysis'!$E:$E,$E368),
SUMIFS('Interim Analysis'!Q:Q,'Interim Analysis'!$B:$B,$B368,'Interim Analysis'!$C:$C,$C368,'Interim Analysis'!$F:$F,$F368,'Interim Analysis'!$G:$G,$H368,'Interim Analysis'!$D:$D,$D368)
*(INDEX('Dimensional Maps'!R$39:R$63,MATCH($E368,'Dimensional Maps'!$C$8:$C$32,0),1)
/SUMIFS('Dimensional Maps'!R$39:R$63, 'Dimensional Maps'!$B$8:$B$32,$D368)))),0),0)</f>
        <v>1.4975396779214173E-2</v>
      </c>
    </row>
    <row r="369" spans="1:23" x14ac:dyDescent="0.25">
      <c r="A369" s="105" t="str">
        <f>Home!$C$20</f>
        <v>IOU Potential Program Savings ET</v>
      </c>
      <c r="B369" s="137" t="s">
        <v>236</v>
      </c>
      <c r="C369" s="137">
        <v>1</v>
      </c>
      <c r="D369" s="137" t="s">
        <v>44</v>
      </c>
      <c r="E369" s="137" t="s">
        <v>214</v>
      </c>
      <c r="F369" s="137" t="s">
        <v>186</v>
      </c>
      <c r="G369" s="137" t="s">
        <v>53</v>
      </c>
      <c r="H369" s="138" t="s">
        <v>20</v>
      </c>
      <c r="I369" s="115">
        <f>IFERROR(IF($G369 = "WholeBlg",IF(I$1&lt;2020, 0,
IF($H369="GWh",SUMIFS('Interim Analysis'!C:C,'Interim Analysis'!$B:$B,$B369,'Interim Analysis'!$C:$C,$C369,'Interim Analysis'!$F:$F,$F369,'Interim Analysis'!$G:$G,$H369,'Interim Analysis'!$E:$E,$E369),
SUMIFS('Interim Analysis'!C:C,'Interim Analysis'!$B:$B,$B369,'Interim Analysis'!$C:$C,$C369,'Interim Analysis'!$F:$F,$F369,'Interim Analysis'!$G:$G,$H369,'Interim Analysis'!$D:$D,$D369)
*(INDEX('Dimensional Maps'!D$39:D$63,MATCH($E369,'Dimensional Maps'!$C$8:$C$32,0),1)
/SUMIFS('Dimensional Maps'!D$39:D$63, 'Dimensional Maps'!$B$8:$B$32,$D369)))),0),0)</f>
        <v>0</v>
      </c>
      <c r="J369" s="115">
        <f>IFERROR(IF($G369 = "WholeBlg",IF(J$1&lt;2020, 0,
IF($H369="GWh",SUMIFS('Interim Analysis'!D:D,'Interim Analysis'!$B:$B,$B369,'Interim Analysis'!$C:$C,$C369,'Interim Analysis'!$F:$F,$F369,'Interim Analysis'!$G:$G,$H369,'Interim Analysis'!$E:$E,$E369),
SUMIFS('Interim Analysis'!D:D,'Interim Analysis'!$B:$B,$B369,'Interim Analysis'!$C:$C,$C369,'Interim Analysis'!$F:$F,$F369,'Interim Analysis'!$G:$G,$H369,'Interim Analysis'!$D:$D,$D369)
*(INDEX('Dimensional Maps'!E$39:E$63,MATCH($E369,'Dimensional Maps'!$C$8:$C$32,0),1)
/SUMIFS('Dimensional Maps'!E$39:E$63, 'Dimensional Maps'!$B$8:$B$32,$D369)))),0),0)</f>
        <v>0</v>
      </c>
      <c r="K369" s="115">
        <f>IFERROR(IF($G369 = "WholeBlg",IF(K$1&lt;2020, 0,
IF($H369="GWh",SUMIFS('Interim Analysis'!E:E,'Interim Analysis'!$B:$B,$B369,'Interim Analysis'!$C:$C,$C369,'Interim Analysis'!$F:$F,$F369,'Interim Analysis'!$G:$G,$H369,'Interim Analysis'!$E:$E,$E369),
SUMIFS('Interim Analysis'!E:E,'Interim Analysis'!$B:$B,$B369,'Interim Analysis'!$C:$C,$C369,'Interim Analysis'!$F:$F,$F369,'Interim Analysis'!$G:$G,$H369,'Interim Analysis'!$D:$D,$D369)
*(INDEX('Dimensional Maps'!F$39:F$63,MATCH($E369,'Dimensional Maps'!$C$8:$C$32,0),1)
/SUMIFS('Dimensional Maps'!F$39:F$63, 'Dimensional Maps'!$B$8:$B$32,$D369)))),0),0)</f>
        <v>0</v>
      </c>
      <c r="L369" s="115">
        <f>IFERROR(IF($G369 = "WholeBlg",IF(L$1&lt;2020, 0,
IF($H369="GWh",SUMIFS('Interim Analysis'!F:F,'Interim Analysis'!$B:$B,$B369,'Interim Analysis'!$C:$C,$C369,'Interim Analysis'!$F:$F,$F369,'Interim Analysis'!$G:$G,$H369,'Interim Analysis'!$E:$E,$E369),
SUMIFS('Interim Analysis'!F:F,'Interim Analysis'!$B:$B,$B369,'Interim Analysis'!$C:$C,$C369,'Interim Analysis'!$F:$F,$F369,'Interim Analysis'!$G:$G,$H369,'Interim Analysis'!$D:$D,$D369)
*(INDEX('Dimensional Maps'!G$39:G$63,MATCH($E369,'Dimensional Maps'!$C$8:$C$32,0),1)
/SUMIFS('Dimensional Maps'!G$39:G$63, 'Dimensional Maps'!$B$8:$B$32,$D369)))),0),0)</f>
        <v>0</v>
      </c>
      <c r="M369" s="115">
        <f>IFERROR(IF($G369 = "WholeBlg",IF(M$1&lt;2020, 0,
IF($H369="GWh",SUMIFS('Interim Analysis'!G:G,'Interim Analysis'!$B:$B,$B369,'Interim Analysis'!$C:$C,$C369,'Interim Analysis'!$F:$F,$F369,'Interim Analysis'!$G:$G,$H369,'Interim Analysis'!$E:$E,$E369),
SUMIFS('Interim Analysis'!G:G,'Interim Analysis'!$B:$B,$B369,'Interim Analysis'!$C:$C,$C369,'Interim Analysis'!$F:$F,$F369,'Interim Analysis'!$G:$G,$H369,'Interim Analysis'!$D:$D,$D369)
*(INDEX('Dimensional Maps'!H$39:H$63,MATCH($E369,'Dimensional Maps'!$C$8:$C$32,0),1)
/SUMIFS('Dimensional Maps'!H$39:H$63, 'Dimensional Maps'!$B$8:$B$32,$D369)))),0),0)</f>
        <v>0</v>
      </c>
      <c r="N369" s="115">
        <f>IFERROR(IF($G369 = "WholeBlg",IF(N$1&lt;2020, 0,
IF($H369="GWh",SUMIFS('Interim Analysis'!H:H,'Interim Analysis'!$B:$B,$B369,'Interim Analysis'!$C:$C,$C369,'Interim Analysis'!$F:$F,$F369,'Interim Analysis'!$G:$G,$H369,'Interim Analysis'!$E:$E,$E369),
SUMIFS('Interim Analysis'!H:H,'Interim Analysis'!$B:$B,$B369,'Interim Analysis'!$C:$C,$C369,'Interim Analysis'!$F:$F,$F369,'Interim Analysis'!$G:$G,$H369,'Interim Analysis'!$D:$D,$D369)
*(INDEX('Dimensional Maps'!I$39:I$63,MATCH($E369,'Dimensional Maps'!$C$8:$C$32,0),1)
/SUMIFS('Dimensional Maps'!I$39:I$63, 'Dimensional Maps'!$B$8:$B$32,$D369)))),0),0)</f>
        <v>1.5259518329180382E-2</v>
      </c>
      <c r="O369" s="115">
        <f>IFERROR(IF($G369 = "WholeBlg",IF(O$1&lt;2020, 0,
IF($H369="GWh",SUMIFS('Interim Analysis'!I:I,'Interim Analysis'!$B:$B,$B369,'Interim Analysis'!$C:$C,$C369,'Interim Analysis'!$F:$F,$F369,'Interim Analysis'!$G:$G,$H369,'Interim Analysis'!$E:$E,$E369),
SUMIFS('Interim Analysis'!I:I,'Interim Analysis'!$B:$B,$B369,'Interim Analysis'!$C:$C,$C369,'Interim Analysis'!$F:$F,$F369,'Interim Analysis'!$G:$G,$H369,'Interim Analysis'!$D:$D,$D369)
*(INDEX('Dimensional Maps'!J$39:J$63,MATCH($E369,'Dimensional Maps'!$C$8:$C$32,0),1)
/SUMIFS('Dimensional Maps'!J$39:J$63, 'Dimensional Maps'!$B$8:$B$32,$D369)))),0),0)</f>
        <v>3.0222151512879481E-2</v>
      </c>
      <c r="P369" s="115">
        <f>IFERROR(IF($G369 = "WholeBlg",IF(P$1&lt;2020, 0,
IF($H369="GWh",SUMIFS('Interim Analysis'!J:J,'Interim Analysis'!$B:$B,$B369,'Interim Analysis'!$C:$C,$C369,'Interim Analysis'!$F:$F,$F369,'Interim Analysis'!$G:$G,$H369,'Interim Analysis'!$E:$E,$E369),
SUMIFS('Interim Analysis'!J:J,'Interim Analysis'!$B:$B,$B369,'Interim Analysis'!$C:$C,$C369,'Interim Analysis'!$F:$F,$F369,'Interim Analysis'!$G:$G,$H369,'Interim Analysis'!$D:$D,$D369)
*(INDEX('Dimensional Maps'!K$39:K$63,MATCH($E369,'Dimensional Maps'!$C$8:$C$32,0),1)
/SUMIFS('Dimensional Maps'!K$39:K$63, 'Dimensional Maps'!$B$8:$B$32,$D369)))),0),0)</f>
        <v>4.4732074320301053E-2</v>
      </c>
      <c r="Q369" s="115">
        <f>IFERROR(IF($G369 = "WholeBlg",IF(Q$1&lt;2020, 0,
IF($H369="GWh",SUMIFS('Interim Analysis'!K:K,'Interim Analysis'!$B:$B,$B369,'Interim Analysis'!$C:$C,$C369,'Interim Analysis'!$F:$F,$F369,'Interim Analysis'!$G:$G,$H369,'Interim Analysis'!$E:$E,$E369),
SUMIFS('Interim Analysis'!K:K,'Interim Analysis'!$B:$B,$B369,'Interim Analysis'!$C:$C,$C369,'Interim Analysis'!$F:$F,$F369,'Interim Analysis'!$G:$G,$H369,'Interim Analysis'!$D:$D,$D369)
*(INDEX('Dimensional Maps'!L$39:L$63,MATCH($E369,'Dimensional Maps'!$C$8:$C$32,0),1)
/SUMIFS('Dimensional Maps'!L$39:L$63, 'Dimensional Maps'!$B$8:$B$32,$D369)))),0),0)</f>
        <v>5.8949875061988136E-2</v>
      </c>
      <c r="R369" s="115">
        <f>IFERROR(IF($G369 = "WholeBlg",IF(R$1&lt;2020, 0,
IF($H369="GWh",SUMIFS('Interim Analysis'!L:L,'Interim Analysis'!$B:$B,$B369,'Interim Analysis'!$C:$C,$C369,'Interim Analysis'!$F:$F,$F369,'Interim Analysis'!$G:$G,$H369,'Interim Analysis'!$E:$E,$E369),
SUMIFS('Interim Analysis'!L:L,'Interim Analysis'!$B:$B,$B369,'Interim Analysis'!$C:$C,$C369,'Interim Analysis'!$F:$F,$F369,'Interim Analysis'!$G:$G,$H369,'Interim Analysis'!$D:$D,$D369)
*(INDEX('Dimensional Maps'!M$39:M$63,MATCH($E369,'Dimensional Maps'!$C$8:$C$32,0),1)
/SUMIFS('Dimensional Maps'!M$39:M$63, 'Dimensional Maps'!$B$8:$B$32,$D369)))),0),0)</f>
        <v>7.3046489094257719E-2</v>
      </c>
      <c r="S369" s="115">
        <f>IFERROR(IF($G369 = "WholeBlg",IF(S$1&lt;2020, 0,
IF($H369="GWh",SUMIFS('Interim Analysis'!M:M,'Interim Analysis'!$B:$B,$B369,'Interim Analysis'!$C:$C,$C369,'Interim Analysis'!$F:$F,$F369,'Interim Analysis'!$G:$G,$H369,'Interim Analysis'!$E:$E,$E369),
SUMIFS('Interim Analysis'!M:M,'Interim Analysis'!$B:$B,$B369,'Interim Analysis'!$C:$C,$C369,'Interim Analysis'!$F:$F,$F369,'Interim Analysis'!$G:$G,$H369,'Interim Analysis'!$D:$D,$D369)
*(INDEX('Dimensional Maps'!N$39:N$63,MATCH($E369,'Dimensional Maps'!$C$8:$C$32,0),1)
/SUMIFS('Dimensional Maps'!N$39:N$63, 'Dimensional Maps'!$B$8:$B$32,$D369)))),0),0)</f>
        <v>8.6923579648291879E-2</v>
      </c>
      <c r="T369" s="115">
        <f>IFERROR(IF($G369 = "WholeBlg",IF(T$1&lt;2020, 0,
IF($H369="GWh",SUMIFS('Interim Analysis'!N:N,'Interim Analysis'!$B:$B,$B369,'Interim Analysis'!$C:$C,$C369,'Interim Analysis'!$F:$F,$F369,'Interim Analysis'!$G:$G,$H369,'Interim Analysis'!$E:$E,$E369),
SUMIFS('Interim Analysis'!N:N,'Interim Analysis'!$B:$B,$B369,'Interim Analysis'!$C:$C,$C369,'Interim Analysis'!$F:$F,$F369,'Interim Analysis'!$G:$G,$H369,'Interim Analysis'!$D:$D,$D369)
*(INDEX('Dimensional Maps'!O$39:O$63,MATCH($E369,'Dimensional Maps'!$C$8:$C$32,0),1)
/SUMIFS('Dimensional Maps'!O$39:O$63, 'Dimensional Maps'!$B$8:$B$32,$D369)))),0),0)</f>
        <v>0.101135878664611</v>
      </c>
      <c r="U369" s="115">
        <f>IFERROR(IF($G369 = "WholeBlg",IF(U$1&lt;2020, 0,
IF($H369="GWh",SUMIFS('Interim Analysis'!O:O,'Interim Analysis'!$B:$B,$B369,'Interim Analysis'!$C:$C,$C369,'Interim Analysis'!$F:$F,$F369,'Interim Analysis'!$G:$G,$H369,'Interim Analysis'!$E:$E,$E369),
SUMIFS('Interim Analysis'!O:O,'Interim Analysis'!$B:$B,$B369,'Interim Analysis'!$C:$C,$C369,'Interim Analysis'!$F:$F,$F369,'Interim Analysis'!$G:$G,$H369,'Interim Analysis'!$D:$D,$D369)
*(INDEX('Dimensional Maps'!P$39:P$63,MATCH($E369,'Dimensional Maps'!$C$8:$C$32,0),1)
/SUMIFS('Dimensional Maps'!P$39:P$63, 'Dimensional Maps'!$B$8:$B$32,$D369)))),0),0)</f>
        <v>0.11634692211449239</v>
      </c>
      <c r="V369" s="115">
        <f>IFERROR(IF($G369 = "WholeBlg",IF(V$1&lt;2020, 0,
IF($H369="GWh",SUMIFS('Interim Analysis'!P:P,'Interim Analysis'!$B:$B,$B369,'Interim Analysis'!$C:$C,$C369,'Interim Analysis'!$F:$F,$F369,'Interim Analysis'!$G:$G,$H369,'Interim Analysis'!$E:$E,$E369),
SUMIFS('Interim Analysis'!P:P,'Interim Analysis'!$B:$B,$B369,'Interim Analysis'!$C:$C,$C369,'Interim Analysis'!$F:$F,$F369,'Interim Analysis'!$G:$G,$H369,'Interim Analysis'!$D:$D,$D369)
*(INDEX('Dimensional Maps'!Q$39:Q$63,MATCH($E369,'Dimensional Maps'!$C$8:$C$32,0),1)
/SUMIFS('Dimensional Maps'!Q$39:Q$63, 'Dimensional Maps'!$B$8:$B$32,$D369)))),0),0)</f>
        <v>0.13321742964971867</v>
      </c>
      <c r="W369" s="115">
        <f>IFERROR(IF($G369 = "WholeBlg",IF(W$1&lt;2020, 0,
IF($H369="GWh",SUMIFS('Interim Analysis'!Q:Q,'Interim Analysis'!$B:$B,$B369,'Interim Analysis'!$C:$C,$C369,'Interim Analysis'!$F:$F,$F369,'Interim Analysis'!$G:$G,$H369,'Interim Analysis'!$E:$E,$E369),
SUMIFS('Interim Analysis'!Q:Q,'Interim Analysis'!$B:$B,$B369,'Interim Analysis'!$C:$C,$C369,'Interim Analysis'!$F:$F,$F369,'Interim Analysis'!$G:$G,$H369,'Interim Analysis'!$D:$D,$D369)
*(INDEX('Dimensional Maps'!R$39:R$63,MATCH($E369,'Dimensional Maps'!$C$8:$C$32,0),1)
/SUMIFS('Dimensional Maps'!R$39:R$63, 'Dimensional Maps'!$B$8:$B$32,$D369)))),0),0)</f>
        <v>0.15259865413650101</v>
      </c>
    </row>
    <row r="370" spans="1:23" x14ac:dyDescent="0.25">
      <c r="A370" s="105" t="str">
        <f>Home!$C$20</f>
        <v>IOU Potential Program Savings ET</v>
      </c>
      <c r="B370" s="103" t="s">
        <v>236</v>
      </c>
      <c r="C370" s="103">
        <v>2</v>
      </c>
      <c r="D370" s="103" t="s">
        <v>47</v>
      </c>
      <c r="E370" s="103" t="s">
        <v>45</v>
      </c>
      <c r="F370" s="103" t="s">
        <v>167</v>
      </c>
      <c r="G370" s="103" t="s">
        <v>53</v>
      </c>
      <c r="H370" s="143" t="s">
        <v>18</v>
      </c>
      <c r="I370" s="115">
        <f>IFERROR(IF($G370 = "WholeBlg",IF(I$1&lt;2020, 0,
IF($H370="GWh",SUMIFS('Interim Analysis'!C:C,'Interim Analysis'!$B:$B,$B370,'Interim Analysis'!$C:$C,$C370,'Interim Analysis'!$F:$F,$F370,'Interim Analysis'!$G:$G,$H370,'Interim Analysis'!$E:$E,$E370),
SUMIFS('Interim Analysis'!C:C,'Interim Analysis'!$B:$B,$B370,'Interim Analysis'!$C:$C,$C370,'Interim Analysis'!$F:$F,$F370,'Interim Analysis'!$G:$G,$H370,'Interim Analysis'!$D:$D,$D370)
*(INDEX('Dimensional Maps'!D$39:D$63,MATCH($E370,'Dimensional Maps'!$C$8:$C$32,0),1)
/SUMIFS('Dimensional Maps'!D$39:D$63, 'Dimensional Maps'!$B$8:$B$32,$D370)))),0),0)</f>
        <v>0</v>
      </c>
      <c r="J370" s="115">
        <f>IFERROR(IF($G370 = "WholeBlg",IF(J$1&lt;2020, 0,
IF($H370="GWh",SUMIFS('Interim Analysis'!D:D,'Interim Analysis'!$B:$B,$B370,'Interim Analysis'!$C:$C,$C370,'Interim Analysis'!$F:$F,$F370,'Interim Analysis'!$G:$G,$H370,'Interim Analysis'!$E:$E,$E370),
SUMIFS('Interim Analysis'!D:D,'Interim Analysis'!$B:$B,$B370,'Interim Analysis'!$C:$C,$C370,'Interim Analysis'!$F:$F,$F370,'Interim Analysis'!$G:$G,$H370,'Interim Analysis'!$D:$D,$D370)
*(INDEX('Dimensional Maps'!E$39:E$63,MATCH($E370,'Dimensional Maps'!$C$8:$C$32,0),1)
/SUMIFS('Dimensional Maps'!E$39:E$63, 'Dimensional Maps'!$B$8:$B$32,$D370)))),0),0)</f>
        <v>0</v>
      </c>
      <c r="K370" s="115">
        <f>IFERROR(IF($G370 = "WholeBlg",IF(K$1&lt;2020, 0,
IF($H370="GWh",SUMIFS('Interim Analysis'!E:E,'Interim Analysis'!$B:$B,$B370,'Interim Analysis'!$C:$C,$C370,'Interim Analysis'!$F:$F,$F370,'Interim Analysis'!$G:$G,$H370,'Interim Analysis'!$E:$E,$E370),
SUMIFS('Interim Analysis'!E:E,'Interim Analysis'!$B:$B,$B370,'Interim Analysis'!$C:$C,$C370,'Interim Analysis'!$F:$F,$F370,'Interim Analysis'!$G:$G,$H370,'Interim Analysis'!$D:$D,$D370)
*(INDEX('Dimensional Maps'!F$39:F$63,MATCH($E370,'Dimensional Maps'!$C$8:$C$32,0),1)
/SUMIFS('Dimensional Maps'!F$39:F$63, 'Dimensional Maps'!$B$8:$B$32,$D370)))),0),0)</f>
        <v>0</v>
      </c>
      <c r="L370" s="115">
        <f>IFERROR(IF($G370 = "WholeBlg",IF(L$1&lt;2020, 0,
IF($H370="GWh",SUMIFS('Interim Analysis'!F:F,'Interim Analysis'!$B:$B,$B370,'Interim Analysis'!$C:$C,$C370,'Interim Analysis'!$F:$F,$F370,'Interim Analysis'!$G:$G,$H370,'Interim Analysis'!$E:$E,$E370),
SUMIFS('Interim Analysis'!F:F,'Interim Analysis'!$B:$B,$B370,'Interim Analysis'!$C:$C,$C370,'Interim Analysis'!$F:$F,$F370,'Interim Analysis'!$G:$G,$H370,'Interim Analysis'!$D:$D,$D370)
*(INDEX('Dimensional Maps'!G$39:G$63,MATCH($E370,'Dimensional Maps'!$C$8:$C$32,0),1)
/SUMIFS('Dimensional Maps'!G$39:G$63, 'Dimensional Maps'!$B$8:$B$32,$D370)))),0),0)</f>
        <v>0</v>
      </c>
      <c r="M370" s="115">
        <f>IFERROR(IF($G370 = "WholeBlg",IF(M$1&lt;2020, 0,
IF($H370="GWh",SUMIFS('Interim Analysis'!G:G,'Interim Analysis'!$B:$B,$B370,'Interim Analysis'!$C:$C,$C370,'Interim Analysis'!$F:$F,$F370,'Interim Analysis'!$G:$G,$H370,'Interim Analysis'!$E:$E,$E370),
SUMIFS('Interim Analysis'!G:G,'Interim Analysis'!$B:$B,$B370,'Interim Analysis'!$C:$C,$C370,'Interim Analysis'!$F:$F,$F370,'Interim Analysis'!$G:$G,$H370,'Interim Analysis'!$D:$D,$D370)
*(INDEX('Dimensional Maps'!H$39:H$63,MATCH($E370,'Dimensional Maps'!$C$8:$C$32,0),1)
/SUMIFS('Dimensional Maps'!H$39:H$63, 'Dimensional Maps'!$B$8:$B$32,$D370)))),0),0)</f>
        <v>0</v>
      </c>
      <c r="N370" s="115">
        <f>IFERROR(IF($G370 = "WholeBlg",IF(N$1&lt;2020, 0,
IF($H370="GWh",SUMIFS('Interim Analysis'!H:H,'Interim Analysis'!$B:$B,$B370,'Interim Analysis'!$C:$C,$C370,'Interim Analysis'!$F:$F,$F370,'Interim Analysis'!$G:$G,$H370,'Interim Analysis'!$E:$E,$E370),
SUMIFS('Interim Analysis'!H:H,'Interim Analysis'!$B:$B,$B370,'Interim Analysis'!$C:$C,$C370,'Interim Analysis'!$F:$F,$F370,'Interim Analysis'!$G:$G,$H370,'Interim Analysis'!$D:$D,$D370)
*(INDEX('Dimensional Maps'!I$39:I$63,MATCH($E370,'Dimensional Maps'!$C$8:$C$32,0),1)
/SUMIFS('Dimensional Maps'!I$39:I$63, 'Dimensional Maps'!$B$8:$B$32,$D370)))),0),0)</f>
        <v>13.4918558693475</v>
      </c>
      <c r="O370" s="115">
        <f>IFERROR(IF($G370 = "WholeBlg",IF(O$1&lt;2020, 0,
IF($H370="GWh",SUMIFS('Interim Analysis'!I:I,'Interim Analysis'!$B:$B,$B370,'Interim Analysis'!$C:$C,$C370,'Interim Analysis'!$F:$F,$F370,'Interim Analysis'!$G:$G,$H370,'Interim Analysis'!$E:$E,$E370),
SUMIFS('Interim Analysis'!I:I,'Interim Analysis'!$B:$B,$B370,'Interim Analysis'!$C:$C,$C370,'Interim Analysis'!$F:$F,$F370,'Interim Analysis'!$G:$G,$H370,'Interim Analysis'!$D:$D,$D370)
*(INDEX('Dimensional Maps'!J$39:J$63,MATCH($E370,'Dimensional Maps'!$C$8:$C$32,0),1)
/SUMIFS('Dimensional Maps'!J$39:J$63, 'Dimensional Maps'!$B$8:$B$32,$D370)))),0),0)</f>
        <v>26.694407703798014</v>
      </c>
      <c r="P370" s="115">
        <f>IFERROR(IF($G370 = "WholeBlg",IF(P$1&lt;2020, 0,
IF($H370="GWh",SUMIFS('Interim Analysis'!J:J,'Interim Analysis'!$B:$B,$B370,'Interim Analysis'!$C:$C,$C370,'Interim Analysis'!$F:$F,$F370,'Interim Analysis'!$G:$G,$H370,'Interim Analysis'!$E:$E,$E370),
SUMIFS('Interim Analysis'!J:J,'Interim Analysis'!$B:$B,$B370,'Interim Analysis'!$C:$C,$C370,'Interim Analysis'!$F:$F,$F370,'Interim Analysis'!$G:$G,$H370,'Interim Analysis'!$D:$D,$D370)
*(INDEX('Dimensional Maps'!K$39:K$63,MATCH($E370,'Dimensional Maps'!$C$8:$C$32,0),1)
/SUMIFS('Dimensional Maps'!K$39:K$63, 'Dimensional Maps'!$B$8:$B$32,$D370)))),0),0)</f>
        <v>39.665681903566252</v>
      </c>
      <c r="Q370" s="115">
        <f>IFERROR(IF($G370 = "WholeBlg",IF(Q$1&lt;2020, 0,
IF($H370="GWh",SUMIFS('Interim Analysis'!K:K,'Interim Analysis'!$B:$B,$B370,'Interim Analysis'!$C:$C,$C370,'Interim Analysis'!$F:$F,$F370,'Interim Analysis'!$G:$G,$H370,'Interim Analysis'!$E:$E,$E370),
SUMIFS('Interim Analysis'!K:K,'Interim Analysis'!$B:$B,$B370,'Interim Analysis'!$C:$C,$C370,'Interim Analysis'!$F:$F,$F370,'Interim Analysis'!$G:$G,$H370,'Interim Analysis'!$D:$D,$D370)
*(INDEX('Dimensional Maps'!L$39:L$63,MATCH($E370,'Dimensional Maps'!$C$8:$C$32,0),1)
/SUMIFS('Dimensional Maps'!L$39:L$63, 'Dimensional Maps'!$B$8:$B$32,$D370)))),0),0)</f>
        <v>52.502307221022427</v>
      </c>
      <c r="R370" s="115">
        <f>IFERROR(IF($G370 = "WholeBlg",IF(R$1&lt;2020, 0,
IF($H370="GWh",SUMIFS('Interim Analysis'!L:L,'Interim Analysis'!$B:$B,$B370,'Interim Analysis'!$C:$C,$C370,'Interim Analysis'!$F:$F,$F370,'Interim Analysis'!$G:$G,$H370,'Interim Analysis'!$E:$E,$E370),
SUMIFS('Interim Analysis'!L:L,'Interim Analysis'!$B:$B,$B370,'Interim Analysis'!$C:$C,$C370,'Interim Analysis'!$F:$F,$F370,'Interim Analysis'!$G:$G,$H370,'Interim Analysis'!$D:$D,$D370)
*(INDEX('Dimensional Maps'!M$39:M$63,MATCH($E370,'Dimensional Maps'!$C$8:$C$32,0),1)
/SUMIFS('Dimensional Maps'!M$39:M$63, 'Dimensional Maps'!$B$8:$B$32,$D370)))),0),0)</f>
        <v>65.291451018188795</v>
      </c>
      <c r="S370" s="115">
        <f>IFERROR(IF($G370 = "WholeBlg",IF(S$1&lt;2020, 0,
IF($H370="GWh",SUMIFS('Interim Analysis'!M:M,'Interim Analysis'!$B:$B,$B370,'Interim Analysis'!$C:$C,$C370,'Interim Analysis'!$F:$F,$F370,'Interim Analysis'!$G:$G,$H370,'Interim Analysis'!$E:$E,$E370),
SUMIFS('Interim Analysis'!M:M,'Interim Analysis'!$B:$B,$B370,'Interim Analysis'!$C:$C,$C370,'Interim Analysis'!$F:$F,$F370,'Interim Analysis'!$G:$G,$H370,'Interim Analysis'!$D:$D,$D370)
*(INDEX('Dimensional Maps'!N$39:N$63,MATCH($E370,'Dimensional Maps'!$C$8:$C$32,0),1)
/SUMIFS('Dimensional Maps'!N$39:N$63, 'Dimensional Maps'!$B$8:$B$32,$D370)))),0),0)</f>
        <v>78.213482834476608</v>
      </c>
      <c r="T370" s="115">
        <f>IFERROR(IF($G370 = "WholeBlg",IF(T$1&lt;2020, 0,
IF($H370="GWh",SUMIFS('Interim Analysis'!N:N,'Interim Analysis'!$B:$B,$B370,'Interim Analysis'!$C:$C,$C370,'Interim Analysis'!$F:$F,$F370,'Interim Analysis'!$G:$G,$H370,'Interim Analysis'!$E:$E,$E370),
SUMIFS('Interim Analysis'!N:N,'Interim Analysis'!$B:$B,$B370,'Interim Analysis'!$C:$C,$C370,'Interim Analysis'!$F:$F,$F370,'Interim Analysis'!$G:$G,$H370,'Interim Analysis'!$D:$D,$D370)
*(INDEX('Dimensional Maps'!O$39:O$63,MATCH($E370,'Dimensional Maps'!$C$8:$C$32,0),1)
/SUMIFS('Dimensional Maps'!O$39:O$63, 'Dimensional Maps'!$B$8:$B$32,$D370)))),0),0)</f>
        <v>91.561573032644333</v>
      </c>
      <c r="U370" s="115">
        <f>IFERROR(IF($G370 = "WholeBlg",IF(U$1&lt;2020, 0,
IF($H370="GWh",SUMIFS('Interim Analysis'!O:O,'Interim Analysis'!$B:$B,$B370,'Interim Analysis'!$C:$C,$C370,'Interim Analysis'!$F:$F,$F370,'Interim Analysis'!$G:$G,$H370,'Interim Analysis'!$E:$E,$E370),
SUMIFS('Interim Analysis'!O:O,'Interim Analysis'!$B:$B,$B370,'Interim Analysis'!$C:$C,$C370,'Interim Analysis'!$F:$F,$F370,'Interim Analysis'!$G:$G,$H370,'Interim Analysis'!$D:$D,$D370)
*(INDEX('Dimensional Maps'!P$39:P$63,MATCH($E370,'Dimensional Maps'!$C$8:$C$32,0),1)
/SUMIFS('Dimensional Maps'!P$39:P$63, 'Dimensional Maps'!$B$8:$B$32,$D370)))),0),0)</f>
        <v>105.8408006244904</v>
      </c>
      <c r="V370" s="115">
        <f>IFERROR(IF($G370 = "WholeBlg",IF(V$1&lt;2020, 0,
IF($H370="GWh",SUMIFS('Interim Analysis'!P:P,'Interim Analysis'!$B:$B,$B370,'Interim Analysis'!$C:$C,$C370,'Interim Analysis'!$F:$F,$F370,'Interim Analysis'!$G:$G,$H370,'Interim Analysis'!$E:$E,$E370),
SUMIFS('Interim Analysis'!P:P,'Interim Analysis'!$B:$B,$B370,'Interim Analysis'!$C:$C,$C370,'Interim Analysis'!$F:$F,$F370,'Interim Analysis'!$G:$G,$H370,'Interim Analysis'!$D:$D,$D370)
*(INDEX('Dimensional Maps'!Q$39:Q$63,MATCH($E370,'Dimensional Maps'!$C$8:$C$32,0),1)
/SUMIFS('Dimensional Maps'!Q$39:Q$63, 'Dimensional Maps'!$B$8:$B$32,$D370)))),0),0)</f>
        <v>121.93933315758353</v>
      </c>
      <c r="W370" s="115">
        <f>IFERROR(IF($G370 = "WholeBlg",IF(W$1&lt;2020, 0,
IF($H370="GWh",SUMIFS('Interim Analysis'!Q:Q,'Interim Analysis'!$B:$B,$B370,'Interim Analysis'!$C:$C,$C370,'Interim Analysis'!$F:$F,$F370,'Interim Analysis'!$G:$G,$H370,'Interim Analysis'!$E:$E,$E370),
SUMIFS('Interim Analysis'!Q:Q,'Interim Analysis'!$B:$B,$B370,'Interim Analysis'!$C:$C,$C370,'Interim Analysis'!$F:$F,$F370,'Interim Analysis'!$G:$G,$H370,'Interim Analysis'!$D:$D,$D370)
*(INDEX('Dimensional Maps'!R$39:R$63,MATCH($E370,'Dimensional Maps'!$C$8:$C$32,0),1)
/SUMIFS('Dimensional Maps'!R$39:R$63, 'Dimensional Maps'!$B$8:$B$32,$D370)))),0),0)</f>
        <v>141.50411244316541</v>
      </c>
    </row>
    <row r="371" spans="1:23" x14ac:dyDescent="0.25">
      <c r="A371" s="105" t="str">
        <f>Home!$C$20</f>
        <v>IOU Potential Program Savings ET</v>
      </c>
      <c r="B371" s="103" t="s">
        <v>236</v>
      </c>
      <c r="C371" s="103">
        <v>2</v>
      </c>
      <c r="D371" s="103" t="s">
        <v>47</v>
      </c>
      <c r="E371" s="103" t="s">
        <v>45</v>
      </c>
      <c r="F371" s="103" t="s">
        <v>186</v>
      </c>
      <c r="G371" s="103" t="s">
        <v>53</v>
      </c>
      <c r="H371" s="143" t="s">
        <v>18</v>
      </c>
      <c r="I371" s="115">
        <f>IFERROR(IF($G371 = "WholeBlg",IF(I$1&lt;2020, 0,
IF($H371="GWh",SUMIFS('Interim Analysis'!C:C,'Interim Analysis'!$B:$B,$B371,'Interim Analysis'!$C:$C,$C371,'Interim Analysis'!$F:$F,$F371,'Interim Analysis'!$G:$G,$H371,'Interim Analysis'!$E:$E,$E371),
SUMIFS('Interim Analysis'!C:C,'Interim Analysis'!$B:$B,$B371,'Interim Analysis'!$C:$C,$C371,'Interim Analysis'!$F:$F,$F371,'Interim Analysis'!$G:$G,$H371,'Interim Analysis'!$D:$D,$D371)
*(INDEX('Dimensional Maps'!D$39:D$63,MATCH($E371,'Dimensional Maps'!$C$8:$C$32,0),1)
/SUMIFS('Dimensional Maps'!D$39:D$63, 'Dimensional Maps'!$B$8:$B$32,$D371)))),0),0)</f>
        <v>0</v>
      </c>
      <c r="J371" s="115">
        <f>IFERROR(IF($G371 = "WholeBlg",IF(J$1&lt;2020, 0,
IF($H371="GWh",SUMIFS('Interim Analysis'!D:D,'Interim Analysis'!$B:$B,$B371,'Interim Analysis'!$C:$C,$C371,'Interim Analysis'!$F:$F,$F371,'Interim Analysis'!$G:$G,$H371,'Interim Analysis'!$E:$E,$E371),
SUMIFS('Interim Analysis'!D:D,'Interim Analysis'!$B:$B,$B371,'Interim Analysis'!$C:$C,$C371,'Interim Analysis'!$F:$F,$F371,'Interim Analysis'!$G:$G,$H371,'Interim Analysis'!$D:$D,$D371)
*(INDEX('Dimensional Maps'!E$39:E$63,MATCH($E371,'Dimensional Maps'!$C$8:$C$32,0),1)
/SUMIFS('Dimensional Maps'!E$39:E$63, 'Dimensional Maps'!$B$8:$B$32,$D371)))),0),0)</f>
        <v>0</v>
      </c>
      <c r="K371" s="115">
        <f>IFERROR(IF($G371 = "WholeBlg",IF(K$1&lt;2020, 0,
IF($H371="GWh",SUMIFS('Interim Analysis'!E:E,'Interim Analysis'!$B:$B,$B371,'Interim Analysis'!$C:$C,$C371,'Interim Analysis'!$F:$F,$F371,'Interim Analysis'!$G:$G,$H371,'Interim Analysis'!$E:$E,$E371),
SUMIFS('Interim Analysis'!E:E,'Interim Analysis'!$B:$B,$B371,'Interim Analysis'!$C:$C,$C371,'Interim Analysis'!$F:$F,$F371,'Interim Analysis'!$G:$G,$H371,'Interim Analysis'!$D:$D,$D371)
*(INDEX('Dimensional Maps'!F$39:F$63,MATCH($E371,'Dimensional Maps'!$C$8:$C$32,0),1)
/SUMIFS('Dimensional Maps'!F$39:F$63, 'Dimensional Maps'!$B$8:$B$32,$D371)))),0),0)</f>
        <v>0</v>
      </c>
      <c r="L371" s="115">
        <f>IFERROR(IF($G371 = "WholeBlg",IF(L$1&lt;2020, 0,
IF($H371="GWh",SUMIFS('Interim Analysis'!F:F,'Interim Analysis'!$B:$B,$B371,'Interim Analysis'!$C:$C,$C371,'Interim Analysis'!$F:$F,$F371,'Interim Analysis'!$G:$G,$H371,'Interim Analysis'!$E:$E,$E371),
SUMIFS('Interim Analysis'!F:F,'Interim Analysis'!$B:$B,$B371,'Interim Analysis'!$C:$C,$C371,'Interim Analysis'!$F:$F,$F371,'Interim Analysis'!$G:$G,$H371,'Interim Analysis'!$D:$D,$D371)
*(INDEX('Dimensional Maps'!G$39:G$63,MATCH($E371,'Dimensional Maps'!$C$8:$C$32,0),1)
/SUMIFS('Dimensional Maps'!G$39:G$63, 'Dimensional Maps'!$B$8:$B$32,$D371)))),0),0)</f>
        <v>0</v>
      </c>
      <c r="M371" s="115">
        <f>IFERROR(IF($G371 = "WholeBlg",IF(M$1&lt;2020, 0,
IF($H371="GWh",SUMIFS('Interim Analysis'!G:G,'Interim Analysis'!$B:$B,$B371,'Interim Analysis'!$C:$C,$C371,'Interim Analysis'!$F:$F,$F371,'Interim Analysis'!$G:$G,$H371,'Interim Analysis'!$E:$E,$E371),
SUMIFS('Interim Analysis'!G:G,'Interim Analysis'!$B:$B,$B371,'Interim Analysis'!$C:$C,$C371,'Interim Analysis'!$F:$F,$F371,'Interim Analysis'!$G:$G,$H371,'Interim Analysis'!$D:$D,$D371)
*(INDEX('Dimensional Maps'!H$39:H$63,MATCH($E371,'Dimensional Maps'!$C$8:$C$32,0),1)
/SUMIFS('Dimensional Maps'!H$39:H$63, 'Dimensional Maps'!$B$8:$B$32,$D371)))),0),0)</f>
        <v>0</v>
      </c>
      <c r="N371" s="115">
        <f>IFERROR(IF($G371 = "WholeBlg",IF(N$1&lt;2020, 0,
IF($H371="GWh",SUMIFS('Interim Analysis'!H:H,'Interim Analysis'!$B:$B,$B371,'Interim Analysis'!$C:$C,$C371,'Interim Analysis'!$F:$F,$F371,'Interim Analysis'!$G:$G,$H371,'Interim Analysis'!$E:$E,$E371),
SUMIFS('Interim Analysis'!H:H,'Interim Analysis'!$B:$B,$B371,'Interim Analysis'!$C:$C,$C371,'Interim Analysis'!$F:$F,$F371,'Interim Analysis'!$G:$G,$H371,'Interim Analysis'!$D:$D,$D371)
*(INDEX('Dimensional Maps'!I$39:I$63,MATCH($E371,'Dimensional Maps'!$C$8:$C$32,0),1)
/SUMIFS('Dimensional Maps'!I$39:I$63, 'Dimensional Maps'!$B$8:$B$32,$D371)))),0),0)</f>
        <v>12.681532965419331</v>
      </c>
      <c r="O371" s="115">
        <f>IFERROR(IF($G371 = "WholeBlg",IF(O$1&lt;2020, 0,
IF($H371="GWh",SUMIFS('Interim Analysis'!I:I,'Interim Analysis'!$B:$B,$B371,'Interim Analysis'!$C:$C,$C371,'Interim Analysis'!$F:$F,$F371,'Interim Analysis'!$G:$G,$H371,'Interim Analysis'!$E:$E,$E371),
SUMIFS('Interim Analysis'!I:I,'Interim Analysis'!$B:$B,$B371,'Interim Analysis'!$C:$C,$C371,'Interim Analysis'!$F:$F,$F371,'Interim Analysis'!$G:$G,$H371,'Interim Analysis'!$D:$D,$D371)
*(INDEX('Dimensional Maps'!J$39:J$63,MATCH($E371,'Dimensional Maps'!$C$8:$C$32,0),1)
/SUMIFS('Dimensional Maps'!J$39:J$63, 'Dimensional Maps'!$B$8:$B$32,$D371)))),0),0)</f>
        <v>25.19675891081943</v>
      </c>
      <c r="P371" s="115">
        <f>IFERROR(IF($G371 = "WholeBlg",IF(P$1&lt;2020, 0,
IF($H371="GWh",SUMIFS('Interim Analysis'!J:J,'Interim Analysis'!$B:$B,$B371,'Interim Analysis'!$C:$C,$C371,'Interim Analysis'!$F:$F,$F371,'Interim Analysis'!$G:$G,$H371,'Interim Analysis'!$E:$E,$E371),
SUMIFS('Interim Analysis'!J:J,'Interim Analysis'!$B:$B,$B371,'Interim Analysis'!$C:$C,$C371,'Interim Analysis'!$F:$F,$F371,'Interim Analysis'!$G:$G,$H371,'Interim Analysis'!$D:$D,$D371)
*(INDEX('Dimensional Maps'!K$39:K$63,MATCH($E371,'Dimensional Maps'!$C$8:$C$32,0),1)
/SUMIFS('Dimensional Maps'!K$39:K$63, 'Dimensional Maps'!$B$8:$B$32,$D371)))),0),0)</f>
        <v>37.498981649468924</v>
      </c>
      <c r="Q371" s="115">
        <f>IFERROR(IF($G371 = "WholeBlg",IF(Q$1&lt;2020, 0,
IF($H371="GWh",SUMIFS('Interim Analysis'!K:K,'Interim Analysis'!$B:$B,$B371,'Interim Analysis'!$C:$C,$C371,'Interim Analysis'!$F:$F,$F371,'Interim Analysis'!$G:$G,$H371,'Interim Analysis'!$E:$E,$E371),
SUMIFS('Interim Analysis'!K:K,'Interim Analysis'!$B:$B,$B371,'Interim Analysis'!$C:$C,$C371,'Interim Analysis'!$F:$F,$F371,'Interim Analysis'!$G:$G,$H371,'Interim Analysis'!$D:$D,$D371)
*(INDEX('Dimensional Maps'!L$39:L$63,MATCH($E371,'Dimensional Maps'!$C$8:$C$32,0),1)
/SUMIFS('Dimensional Maps'!L$39:L$63, 'Dimensional Maps'!$B$8:$B$32,$D371)))),0),0)</f>
        <v>49.663046276050544</v>
      </c>
      <c r="R371" s="115">
        <f>IFERROR(IF($G371 = "WholeBlg",IF(R$1&lt;2020, 0,
IF($H371="GWh",SUMIFS('Interim Analysis'!L:L,'Interim Analysis'!$B:$B,$B371,'Interim Analysis'!$C:$C,$C371,'Interim Analysis'!$F:$F,$F371,'Interim Analysis'!$G:$G,$H371,'Interim Analysis'!$E:$E,$E371),
SUMIFS('Interim Analysis'!L:L,'Interim Analysis'!$B:$B,$B371,'Interim Analysis'!$C:$C,$C371,'Interim Analysis'!$F:$F,$F371,'Interim Analysis'!$G:$G,$H371,'Interim Analysis'!$D:$D,$D371)
*(INDEX('Dimensional Maps'!M$39:M$63,MATCH($E371,'Dimensional Maps'!$C$8:$C$32,0),1)
/SUMIFS('Dimensional Maps'!M$39:M$63, 'Dimensional Maps'!$B$8:$B$32,$D371)))),0),0)</f>
        <v>61.664088369000069</v>
      </c>
      <c r="S371" s="115">
        <f>IFERROR(IF($G371 = "WholeBlg",IF(S$1&lt;2020, 0,
IF($H371="GWh",SUMIFS('Interim Analysis'!M:M,'Interim Analysis'!$B:$B,$B371,'Interim Analysis'!$C:$C,$C371,'Interim Analysis'!$F:$F,$F371,'Interim Analysis'!$G:$G,$H371,'Interim Analysis'!$E:$E,$E371),
SUMIFS('Interim Analysis'!M:M,'Interim Analysis'!$B:$B,$B371,'Interim Analysis'!$C:$C,$C371,'Interim Analysis'!$F:$F,$F371,'Interim Analysis'!$G:$G,$H371,'Interim Analysis'!$D:$D,$D371)
*(INDEX('Dimensional Maps'!N$39:N$63,MATCH($E371,'Dimensional Maps'!$C$8:$C$32,0),1)
/SUMIFS('Dimensional Maps'!N$39:N$63, 'Dimensional Maps'!$B$8:$B$32,$D371)))),0),0)</f>
        <v>73.621369000978689</v>
      </c>
      <c r="T371" s="115">
        <f>IFERROR(IF($G371 = "WholeBlg",IF(T$1&lt;2020, 0,
IF($H371="GWh",SUMIFS('Interim Analysis'!N:N,'Interim Analysis'!$B:$B,$B371,'Interim Analysis'!$C:$C,$C371,'Interim Analysis'!$F:$F,$F371,'Interim Analysis'!$G:$G,$H371,'Interim Analysis'!$E:$E,$E371),
SUMIFS('Interim Analysis'!N:N,'Interim Analysis'!$B:$B,$B371,'Interim Analysis'!$C:$C,$C371,'Interim Analysis'!$F:$F,$F371,'Interim Analysis'!$G:$G,$H371,'Interim Analysis'!$D:$D,$D371)
*(INDEX('Dimensional Maps'!O$39:O$63,MATCH($E371,'Dimensional Maps'!$C$8:$C$32,0),1)
/SUMIFS('Dimensional Maps'!O$39:O$63, 'Dimensional Maps'!$B$8:$B$32,$D371)))),0),0)</f>
        <v>85.719955126428403</v>
      </c>
      <c r="U371" s="115">
        <f>IFERROR(IF($G371 = "WholeBlg",IF(U$1&lt;2020, 0,
IF($H371="GWh",SUMIFS('Interim Analysis'!O:O,'Interim Analysis'!$B:$B,$B371,'Interim Analysis'!$C:$C,$C371,'Interim Analysis'!$F:$F,$F371,'Interim Analysis'!$G:$G,$H371,'Interim Analysis'!$E:$E,$E371),
SUMIFS('Interim Analysis'!O:O,'Interim Analysis'!$B:$B,$B371,'Interim Analysis'!$C:$C,$C371,'Interim Analysis'!$F:$F,$F371,'Interim Analysis'!$G:$G,$H371,'Interim Analysis'!$D:$D,$D371)
*(INDEX('Dimensional Maps'!P$39:P$63,MATCH($E371,'Dimensional Maps'!$C$8:$C$32,0),1)
/SUMIFS('Dimensional Maps'!P$39:P$63, 'Dimensional Maps'!$B$8:$B$32,$D371)))),0),0)</f>
        <v>98.260930581422869</v>
      </c>
      <c r="V371" s="115">
        <f>IFERROR(IF($G371 = "WholeBlg",IF(V$1&lt;2020, 0,
IF($H371="GWh",SUMIFS('Interim Analysis'!P:P,'Interim Analysis'!$B:$B,$B371,'Interim Analysis'!$C:$C,$C371,'Interim Analysis'!$F:$F,$F371,'Interim Analysis'!$G:$G,$H371,'Interim Analysis'!$E:$E,$E371),
SUMIFS('Interim Analysis'!P:P,'Interim Analysis'!$B:$B,$B371,'Interim Analysis'!$C:$C,$C371,'Interim Analysis'!$F:$F,$F371,'Interim Analysis'!$G:$G,$H371,'Interim Analysis'!$D:$D,$D371)
*(INDEX('Dimensional Maps'!Q$39:Q$63,MATCH($E371,'Dimensional Maps'!$C$8:$C$32,0),1)
/SUMIFS('Dimensional Maps'!Q$39:Q$63, 'Dimensional Maps'!$B$8:$B$32,$D371)))),0),0)</f>
        <v>111.79091629944588</v>
      </c>
      <c r="W371" s="115">
        <f>IFERROR(IF($G371 = "WholeBlg",IF(W$1&lt;2020, 0,
IF($H371="GWh",SUMIFS('Interim Analysis'!Q:Q,'Interim Analysis'!$B:$B,$B371,'Interim Analysis'!$C:$C,$C371,'Interim Analysis'!$F:$F,$F371,'Interim Analysis'!$G:$G,$H371,'Interim Analysis'!$E:$E,$E371),
SUMIFS('Interim Analysis'!Q:Q,'Interim Analysis'!$B:$B,$B371,'Interim Analysis'!$C:$C,$C371,'Interim Analysis'!$F:$F,$F371,'Interim Analysis'!$G:$G,$H371,'Interim Analysis'!$D:$D,$D371)
*(INDEX('Dimensional Maps'!R$39:R$63,MATCH($E371,'Dimensional Maps'!$C$8:$C$32,0),1)
/SUMIFS('Dimensional Maps'!R$39:R$63, 'Dimensional Maps'!$B$8:$B$32,$D371)))),0),0)</f>
        <v>127.2923588966546</v>
      </c>
    </row>
    <row r="372" spans="1:23" x14ac:dyDescent="0.25">
      <c r="A372" s="105" t="str">
        <f>Home!$C$20</f>
        <v>IOU Potential Program Savings ET</v>
      </c>
      <c r="B372" s="103" t="s">
        <v>238</v>
      </c>
      <c r="C372" s="103">
        <v>2</v>
      </c>
      <c r="D372" s="103" t="s">
        <v>44</v>
      </c>
      <c r="E372" s="103" t="s">
        <v>214</v>
      </c>
      <c r="F372" s="103" t="s">
        <v>167</v>
      </c>
      <c r="G372" s="103" t="s">
        <v>53</v>
      </c>
      <c r="H372" s="143" t="s">
        <v>18</v>
      </c>
      <c r="I372" s="115">
        <f>IFERROR(IF($G372 = "WholeBlg",IF(I$1&lt;2020, 0,
IF($H372="GWh",SUMIFS('Interim Analysis'!C:C,'Interim Analysis'!$B:$B,$B372,'Interim Analysis'!$C:$C,$C372,'Interim Analysis'!$F:$F,$F372,'Interim Analysis'!$G:$G,$H372,'Interim Analysis'!$E:$E,$E372),
SUMIFS('Interim Analysis'!C:C,'Interim Analysis'!$B:$B,$B372,'Interim Analysis'!$C:$C,$C372,'Interim Analysis'!$F:$F,$F372,'Interim Analysis'!$G:$G,$H372,'Interim Analysis'!$D:$D,$D372)
*(INDEX('Dimensional Maps'!D$39:D$63,MATCH($E372,'Dimensional Maps'!$C$8:$C$32,0),1)
/SUMIFS('Dimensional Maps'!D$39:D$63, 'Dimensional Maps'!$B$8:$B$32,$D372)))),0),0)</f>
        <v>0</v>
      </c>
      <c r="J372" s="115">
        <f>IFERROR(IF($G372 = "WholeBlg",IF(J$1&lt;2020, 0,
IF($H372="GWh",SUMIFS('Interim Analysis'!D:D,'Interim Analysis'!$B:$B,$B372,'Interim Analysis'!$C:$C,$C372,'Interim Analysis'!$F:$F,$F372,'Interim Analysis'!$G:$G,$H372,'Interim Analysis'!$E:$E,$E372),
SUMIFS('Interim Analysis'!D:D,'Interim Analysis'!$B:$B,$B372,'Interim Analysis'!$C:$C,$C372,'Interim Analysis'!$F:$F,$F372,'Interim Analysis'!$G:$G,$H372,'Interim Analysis'!$D:$D,$D372)
*(INDEX('Dimensional Maps'!E$39:E$63,MATCH($E372,'Dimensional Maps'!$C$8:$C$32,0),1)
/SUMIFS('Dimensional Maps'!E$39:E$63, 'Dimensional Maps'!$B$8:$B$32,$D372)))),0),0)</f>
        <v>0</v>
      </c>
      <c r="K372" s="115">
        <f>IFERROR(IF($G372 = "WholeBlg",IF(K$1&lt;2020, 0,
IF($H372="GWh",SUMIFS('Interim Analysis'!E:E,'Interim Analysis'!$B:$B,$B372,'Interim Analysis'!$C:$C,$C372,'Interim Analysis'!$F:$F,$F372,'Interim Analysis'!$G:$G,$H372,'Interim Analysis'!$E:$E,$E372),
SUMIFS('Interim Analysis'!E:E,'Interim Analysis'!$B:$B,$B372,'Interim Analysis'!$C:$C,$C372,'Interim Analysis'!$F:$F,$F372,'Interim Analysis'!$G:$G,$H372,'Interim Analysis'!$D:$D,$D372)
*(INDEX('Dimensional Maps'!F$39:F$63,MATCH($E372,'Dimensional Maps'!$C$8:$C$32,0),1)
/SUMIFS('Dimensional Maps'!F$39:F$63, 'Dimensional Maps'!$B$8:$B$32,$D372)))),0),0)</f>
        <v>0</v>
      </c>
      <c r="L372" s="115">
        <f>IFERROR(IF($G372 = "WholeBlg",IF(L$1&lt;2020, 0,
IF($H372="GWh",SUMIFS('Interim Analysis'!F:F,'Interim Analysis'!$B:$B,$B372,'Interim Analysis'!$C:$C,$C372,'Interim Analysis'!$F:$F,$F372,'Interim Analysis'!$G:$G,$H372,'Interim Analysis'!$E:$E,$E372),
SUMIFS('Interim Analysis'!F:F,'Interim Analysis'!$B:$B,$B372,'Interim Analysis'!$C:$C,$C372,'Interim Analysis'!$F:$F,$F372,'Interim Analysis'!$G:$G,$H372,'Interim Analysis'!$D:$D,$D372)
*(INDEX('Dimensional Maps'!G$39:G$63,MATCH($E372,'Dimensional Maps'!$C$8:$C$32,0),1)
/SUMIFS('Dimensional Maps'!G$39:G$63, 'Dimensional Maps'!$B$8:$B$32,$D372)))),0),0)</f>
        <v>0</v>
      </c>
      <c r="M372" s="115">
        <f>IFERROR(IF($G372 = "WholeBlg",IF(M$1&lt;2020, 0,
IF($H372="GWh",SUMIFS('Interim Analysis'!G:G,'Interim Analysis'!$B:$B,$B372,'Interim Analysis'!$C:$C,$C372,'Interim Analysis'!$F:$F,$F372,'Interim Analysis'!$G:$G,$H372,'Interim Analysis'!$E:$E,$E372),
SUMIFS('Interim Analysis'!G:G,'Interim Analysis'!$B:$B,$B372,'Interim Analysis'!$C:$C,$C372,'Interim Analysis'!$F:$F,$F372,'Interim Analysis'!$G:$G,$H372,'Interim Analysis'!$D:$D,$D372)
*(INDEX('Dimensional Maps'!H$39:H$63,MATCH($E372,'Dimensional Maps'!$C$8:$C$32,0),1)
/SUMIFS('Dimensional Maps'!H$39:H$63, 'Dimensional Maps'!$B$8:$B$32,$D372)))),0),0)</f>
        <v>0</v>
      </c>
      <c r="N372" s="115">
        <f>IFERROR(IF($G372 = "WholeBlg",IF(N$1&lt;2020, 0,
IF($H372="GWh",SUMIFS('Interim Analysis'!H:H,'Interim Analysis'!$B:$B,$B372,'Interim Analysis'!$C:$C,$C372,'Interim Analysis'!$F:$F,$F372,'Interim Analysis'!$G:$G,$H372,'Interim Analysis'!$E:$E,$E372),
SUMIFS('Interim Analysis'!H:H,'Interim Analysis'!$B:$B,$B372,'Interim Analysis'!$C:$C,$C372,'Interim Analysis'!$F:$F,$F372,'Interim Analysis'!$G:$G,$H372,'Interim Analysis'!$D:$D,$D372)
*(INDEX('Dimensional Maps'!I$39:I$63,MATCH($E372,'Dimensional Maps'!$C$8:$C$32,0),1)
/SUMIFS('Dimensional Maps'!I$39:I$63, 'Dimensional Maps'!$B$8:$B$32,$D372)))),0),0)</f>
        <v>0</v>
      </c>
      <c r="O372" s="115">
        <f>IFERROR(IF($G372 = "WholeBlg",IF(O$1&lt;2020, 0,
IF($H372="GWh",SUMIFS('Interim Analysis'!I:I,'Interim Analysis'!$B:$B,$B372,'Interim Analysis'!$C:$C,$C372,'Interim Analysis'!$F:$F,$F372,'Interim Analysis'!$G:$G,$H372,'Interim Analysis'!$E:$E,$E372),
SUMIFS('Interim Analysis'!I:I,'Interim Analysis'!$B:$B,$B372,'Interim Analysis'!$C:$C,$C372,'Interim Analysis'!$F:$F,$F372,'Interim Analysis'!$G:$G,$H372,'Interim Analysis'!$D:$D,$D372)
*(INDEX('Dimensional Maps'!J$39:J$63,MATCH($E372,'Dimensional Maps'!$C$8:$C$32,0),1)
/SUMIFS('Dimensional Maps'!J$39:J$63, 'Dimensional Maps'!$B$8:$B$32,$D372)))),0),0)</f>
        <v>0</v>
      </c>
      <c r="P372" s="115">
        <f>IFERROR(IF($G372 = "WholeBlg",IF(P$1&lt;2020, 0,
IF($H372="GWh",SUMIFS('Interim Analysis'!J:J,'Interim Analysis'!$B:$B,$B372,'Interim Analysis'!$C:$C,$C372,'Interim Analysis'!$F:$F,$F372,'Interim Analysis'!$G:$G,$H372,'Interim Analysis'!$E:$E,$E372),
SUMIFS('Interim Analysis'!J:J,'Interim Analysis'!$B:$B,$B372,'Interim Analysis'!$C:$C,$C372,'Interim Analysis'!$F:$F,$F372,'Interim Analysis'!$G:$G,$H372,'Interim Analysis'!$D:$D,$D372)
*(INDEX('Dimensional Maps'!K$39:K$63,MATCH($E372,'Dimensional Maps'!$C$8:$C$32,0),1)
/SUMIFS('Dimensional Maps'!K$39:K$63, 'Dimensional Maps'!$B$8:$B$32,$D372)))),0),0)</f>
        <v>0</v>
      </c>
      <c r="Q372" s="115">
        <f>IFERROR(IF($G372 = "WholeBlg",IF(Q$1&lt;2020, 0,
IF($H372="GWh",SUMIFS('Interim Analysis'!K:K,'Interim Analysis'!$B:$B,$B372,'Interim Analysis'!$C:$C,$C372,'Interim Analysis'!$F:$F,$F372,'Interim Analysis'!$G:$G,$H372,'Interim Analysis'!$E:$E,$E372),
SUMIFS('Interim Analysis'!K:K,'Interim Analysis'!$B:$B,$B372,'Interim Analysis'!$C:$C,$C372,'Interim Analysis'!$F:$F,$F372,'Interim Analysis'!$G:$G,$H372,'Interim Analysis'!$D:$D,$D372)
*(INDEX('Dimensional Maps'!L$39:L$63,MATCH($E372,'Dimensional Maps'!$C$8:$C$32,0),1)
/SUMIFS('Dimensional Maps'!L$39:L$63, 'Dimensional Maps'!$B$8:$B$32,$D372)))),0),0)</f>
        <v>0</v>
      </c>
      <c r="R372" s="115">
        <f>IFERROR(IF($G372 = "WholeBlg",IF(R$1&lt;2020, 0,
IF($H372="GWh",SUMIFS('Interim Analysis'!L:L,'Interim Analysis'!$B:$B,$B372,'Interim Analysis'!$C:$C,$C372,'Interim Analysis'!$F:$F,$F372,'Interim Analysis'!$G:$G,$H372,'Interim Analysis'!$E:$E,$E372),
SUMIFS('Interim Analysis'!L:L,'Interim Analysis'!$B:$B,$B372,'Interim Analysis'!$C:$C,$C372,'Interim Analysis'!$F:$F,$F372,'Interim Analysis'!$G:$G,$H372,'Interim Analysis'!$D:$D,$D372)
*(INDEX('Dimensional Maps'!M$39:M$63,MATCH($E372,'Dimensional Maps'!$C$8:$C$32,0),1)
/SUMIFS('Dimensional Maps'!M$39:M$63, 'Dimensional Maps'!$B$8:$B$32,$D372)))),0),0)</f>
        <v>0</v>
      </c>
      <c r="S372" s="115">
        <f>IFERROR(IF($G372 = "WholeBlg",IF(S$1&lt;2020, 0,
IF($H372="GWh",SUMIFS('Interim Analysis'!M:M,'Interim Analysis'!$B:$B,$B372,'Interim Analysis'!$C:$C,$C372,'Interim Analysis'!$F:$F,$F372,'Interim Analysis'!$G:$G,$H372,'Interim Analysis'!$E:$E,$E372),
SUMIFS('Interim Analysis'!M:M,'Interim Analysis'!$B:$B,$B372,'Interim Analysis'!$C:$C,$C372,'Interim Analysis'!$F:$F,$F372,'Interim Analysis'!$G:$G,$H372,'Interim Analysis'!$D:$D,$D372)
*(INDEX('Dimensional Maps'!N$39:N$63,MATCH($E372,'Dimensional Maps'!$C$8:$C$32,0),1)
/SUMIFS('Dimensional Maps'!N$39:N$63, 'Dimensional Maps'!$B$8:$B$32,$D372)))),0),0)</f>
        <v>0</v>
      </c>
      <c r="T372" s="115">
        <f>IFERROR(IF($G372 = "WholeBlg",IF(T$1&lt;2020, 0,
IF($H372="GWh",SUMIFS('Interim Analysis'!N:N,'Interim Analysis'!$B:$B,$B372,'Interim Analysis'!$C:$C,$C372,'Interim Analysis'!$F:$F,$F372,'Interim Analysis'!$G:$G,$H372,'Interim Analysis'!$E:$E,$E372),
SUMIFS('Interim Analysis'!N:N,'Interim Analysis'!$B:$B,$B372,'Interim Analysis'!$C:$C,$C372,'Interim Analysis'!$F:$F,$F372,'Interim Analysis'!$G:$G,$H372,'Interim Analysis'!$D:$D,$D372)
*(INDEX('Dimensional Maps'!O$39:O$63,MATCH($E372,'Dimensional Maps'!$C$8:$C$32,0),1)
/SUMIFS('Dimensional Maps'!O$39:O$63, 'Dimensional Maps'!$B$8:$B$32,$D372)))),0),0)</f>
        <v>0</v>
      </c>
      <c r="U372" s="115">
        <f>IFERROR(IF($G372 = "WholeBlg",IF(U$1&lt;2020, 0,
IF($H372="GWh",SUMIFS('Interim Analysis'!O:O,'Interim Analysis'!$B:$B,$B372,'Interim Analysis'!$C:$C,$C372,'Interim Analysis'!$F:$F,$F372,'Interim Analysis'!$G:$G,$H372,'Interim Analysis'!$E:$E,$E372),
SUMIFS('Interim Analysis'!O:O,'Interim Analysis'!$B:$B,$B372,'Interim Analysis'!$C:$C,$C372,'Interim Analysis'!$F:$F,$F372,'Interim Analysis'!$G:$G,$H372,'Interim Analysis'!$D:$D,$D372)
*(INDEX('Dimensional Maps'!P$39:P$63,MATCH($E372,'Dimensional Maps'!$C$8:$C$32,0),1)
/SUMIFS('Dimensional Maps'!P$39:P$63, 'Dimensional Maps'!$B$8:$B$32,$D372)))),0),0)</f>
        <v>0</v>
      </c>
      <c r="V372" s="115">
        <f>IFERROR(IF($G372 = "WholeBlg",IF(V$1&lt;2020, 0,
IF($H372="GWh",SUMIFS('Interim Analysis'!P:P,'Interim Analysis'!$B:$B,$B372,'Interim Analysis'!$C:$C,$C372,'Interim Analysis'!$F:$F,$F372,'Interim Analysis'!$G:$G,$H372,'Interim Analysis'!$E:$E,$E372),
SUMIFS('Interim Analysis'!P:P,'Interim Analysis'!$B:$B,$B372,'Interim Analysis'!$C:$C,$C372,'Interim Analysis'!$F:$F,$F372,'Interim Analysis'!$G:$G,$H372,'Interim Analysis'!$D:$D,$D372)
*(INDEX('Dimensional Maps'!Q$39:Q$63,MATCH($E372,'Dimensional Maps'!$C$8:$C$32,0),1)
/SUMIFS('Dimensional Maps'!Q$39:Q$63, 'Dimensional Maps'!$B$8:$B$32,$D372)))),0),0)</f>
        <v>0</v>
      </c>
      <c r="W372" s="115">
        <f>IFERROR(IF($G372 = "WholeBlg",IF(W$1&lt;2020, 0,
IF($H372="GWh",SUMIFS('Interim Analysis'!Q:Q,'Interim Analysis'!$B:$B,$B372,'Interim Analysis'!$C:$C,$C372,'Interim Analysis'!$F:$F,$F372,'Interim Analysis'!$G:$G,$H372,'Interim Analysis'!$E:$E,$E372),
SUMIFS('Interim Analysis'!Q:Q,'Interim Analysis'!$B:$B,$B372,'Interim Analysis'!$C:$C,$C372,'Interim Analysis'!$F:$F,$F372,'Interim Analysis'!$G:$G,$H372,'Interim Analysis'!$D:$D,$D372)
*(INDEX('Dimensional Maps'!R$39:R$63,MATCH($E372,'Dimensional Maps'!$C$8:$C$32,0),1)
/SUMIFS('Dimensional Maps'!R$39:R$63, 'Dimensional Maps'!$B$8:$B$32,$D372)))),0),0)</f>
        <v>0</v>
      </c>
    </row>
    <row r="373" spans="1:23" x14ac:dyDescent="0.25">
      <c r="A373" s="105" t="str">
        <f>Home!$C$20</f>
        <v>IOU Potential Program Savings ET</v>
      </c>
      <c r="B373" s="103" t="s">
        <v>238</v>
      </c>
      <c r="C373" s="103">
        <v>2</v>
      </c>
      <c r="D373" s="103" t="s">
        <v>44</v>
      </c>
      <c r="E373" s="103" t="s">
        <v>214</v>
      </c>
      <c r="F373" s="103" t="s">
        <v>186</v>
      </c>
      <c r="G373" s="103" t="s">
        <v>53</v>
      </c>
      <c r="H373" s="143" t="s">
        <v>18</v>
      </c>
      <c r="I373" s="115">
        <f>IFERROR(IF($G373 = "WholeBlg",IF(I$1&lt;2020, 0,
IF($H373="GWh",SUMIFS('Interim Analysis'!C:C,'Interim Analysis'!$B:$B,$B373,'Interim Analysis'!$C:$C,$C373,'Interim Analysis'!$F:$F,$F373,'Interim Analysis'!$G:$G,$H373,'Interim Analysis'!$E:$E,$E373),
SUMIFS('Interim Analysis'!C:C,'Interim Analysis'!$B:$B,$B373,'Interim Analysis'!$C:$C,$C373,'Interim Analysis'!$F:$F,$F373,'Interim Analysis'!$G:$G,$H373,'Interim Analysis'!$D:$D,$D373)
*(INDEX('Dimensional Maps'!D$39:D$63,MATCH($E373,'Dimensional Maps'!$C$8:$C$32,0),1)
/SUMIFS('Dimensional Maps'!D$39:D$63, 'Dimensional Maps'!$B$8:$B$32,$D373)))),0),0)</f>
        <v>0</v>
      </c>
      <c r="J373" s="115">
        <f>IFERROR(IF($G373 = "WholeBlg",IF(J$1&lt;2020, 0,
IF($H373="GWh",SUMIFS('Interim Analysis'!D:D,'Interim Analysis'!$B:$B,$B373,'Interim Analysis'!$C:$C,$C373,'Interim Analysis'!$F:$F,$F373,'Interim Analysis'!$G:$G,$H373,'Interim Analysis'!$E:$E,$E373),
SUMIFS('Interim Analysis'!D:D,'Interim Analysis'!$B:$B,$B373,'Interim Analysis'!$C:$C,$C373,'Interim Analysis'!$F:$F,$F373,'Interim Analysis'!$G:$G,$H373,'Interim Analysis'!$D:$D,$D373)
*(INDEX('Dimensional Maps'!E$39:E$63,MATCH($E373,'Dimensional Maps'!$C$8:$C$32,0),1)
/SUMIFS('Dimensional Maps'!E$39:E$63, 'Dimensional Maps'!$B$8:$B$32,$D373)))),0),0)</f>
        <v>0</v>
      </c>
      <c r="K373" s="115">
        <f>IFERROR(IF($G373 = "WholeBlg",IF(K$1&lt;2020, 0,
IF($H373="GWh",SUMIFS('Interim Analysis'!E:E,'Interim Analysis'!$B:$B,$B373,'Interim Analysis'!$C:$C,$C373,'Interim Analysis'!$F:$F,$F373,'Interim Analysis'!$G:$G,$H373,'Interim Analysis'!$E:$E,$E373),
SUMIFS('Interim Analysis'!E:E,'Interim Analysis'!$B:$B,$B373,'Interim Analysis'!$C:$C,$C373,'Interim Analysis'!$F:$F,$F373,'Interim Analysis'!$G:$G,$H373,'Interim Analysis'!$D:$D,$D373)
*(INDEX('Dimensional Maps'!F$39:F$63,MATCH($E373,'Dimensional Maps'!$C$8:$C$32,0),1)
/SUMIFS('Dimensional Maps'!F$39:F$63, 'Dimensional Maps'!$B$8:$B$32,$D373)))),0),0)</f>
        <v>0</v>
      </c>
      <c r="L373" s="115">
        <f>IFERROR(IF($G373 = "WholeBlg",IF(L$1&lt;2020, 0,
IF($H373="GWh",SUMIFS('Interim Analysis'!F:F,'Interim Analysis'!$B:$B,$B373,'Interim Analysis'!$C:$C,$C373,'Interim Analysis'!$F:$F,$F373,'Interim Analysis'!$G:$G,$H373,'Interim Analysis'!$E:$E,$E373),
SUMIFS('Interim Analysis'!F:F,'Interim Analysis'!$B:$B,$B373,'Interim Analysis'!$C:$C,$C373,'Interim Analysis'!$F:$F,$F373,'Interim Analysis'!$G:$G,$H373,'Interim Analysis'!$D:$D,$D373)
*(INDEX('Dimensional Maps'!G$39:G$63,MATCH($E373,'Dimensional Maps'!$C$8:$C$32,0),1)
/SUMIFS('Dimensional Maps'!G$39:G$63, 'Dimensional Maps'!$B$8:$B$32,$D373)))),0),0)</f>
        <v>0</v>
      </c>
      <c r="M373" s="115">
        <f>IFERROR(IF($G373 = "WholeBlg",IF(M$1&lt;2020, 0,
IF($H373="GWh",SUMIFS('Interim Analysis'!G:G,'Interim Analysis'!$B:$B,$B373,'Interim Analysis'!$C:$C,$C373,'Interim Analysis'!$F:$F,$F373,'Interim Analysis'!$G:$G,$H373,'Interim Analysis'!$E:$E,$E373),
SUMIFS('Interim Analysis'!G:G,'Interim Analysis'!$B:$B,$B373,'Interim Analysis'!$C:$C,$C373,'Interim Analysis'!$F:$F,$F373,'Interim Analysis'!$G:$G,$H373,'Interim Analysis'!$D:$D,$D373)
*(INDEX('Dimensional Maps'!H$39:H$63,MATCH($E373,'Dimensional Maps'!$C$8:$C$32,0),1)
/SUMIFS('Dimensional Maps'!H$39:H$63, 'Dimensional Maps'!$B$8:$B$32,$D373)))),0),0)</f>
        <v>0</v>
      </c>
      <c r="N373" s="115">
        <f>IFERROR(IF($G373 = "WholeBlg",IF(N$1&lt;2020, 0,
IF($H373="GWh",SUMIFS('Interim Analysis'!H:H,'Interim Analysis'!$B:$B,$B373,'Interim Analysis'!$C:$C,$C373,'Interim Analysis'!$F:$F,$F373,'Interim Analysis'!$G:$G,$H373,'Interim Analysis'!$E:$E,$E373),
SUMIFS('Interim Analysis'!H:H,'Interim Analysis'!$B:$B,$B373,'Interim Analysis'!$C:$C,$C373,'Interim Analysis'!$F:$F,$F373,'Interim Analysis'!$G:$G,$H373,'Interim Analysis'!$D:$D,$D373)
*(INDEX('Dimensional Maps'!I$39:I$63,MATCH($E373,'Dimensional Maps'!$C$8:$C$32,0),1)
/SUMIFS('Dimensional Maps'!I$39:I$63, 'Dimensional Maps'!$B$8:$B$32,$D373)))),0),0)</f>
        <v>0</v>
      </c>
      <c r="O373" s="115">
        <f>IFERROR(IF($G373 = "WholeBlg",IF(O$1&lt;2020, 0,
IF($H373="GWh",SUMIFS('Interim Analysis'!I:I,'Interim Analysis'!$B:$B,$B373,'Interim Analysis'!$C:$C,$C373,'Interim Analysis'!$F:$F,$F373,'Interim Analysis'!$G:$G,$H373,'Interim Analysis'!$E:$E,$E373),
SUMIFS('Interim Analysis'!I:I,'Interim Analysis'!$B:$B,$B373,'Interim Analysis'!$C:$C,$C373,'Interim Analysis'!$F:$F,$F373,'Interim Analysis'!$G:$G,$H373,'Interim Analysis'!$D:$D,$D373)
*(INDEX('Dimensional Maps'!J$39:J$63,MATCH($E373,'Dimensional Maps'!$C$8:$C$32,0),1)
/SUMIFS('Dimensional Maps'!J$39:J$63, 'Dimensional Maps'!$B$8:$B$32,$D373)))),0),0)</f>
        <v>0</v>
      </c>
      <c r="P373" s="115">
        <f>IFERROR(IF($G373 = "WholeBlg",IF(P$1&lt;2020, 0,
IF($H373="GWh",SUMIFS('Interim Analysis'!J:J,'Interim Analysis'!$B:$B,$B373,'Interim Analysis'!$C:$C,$C373,'Interim Analysis'!$F:$F,$F373,'Interim Analysis'!$G:$G,$H373,'Interim Analysis'!$E:$E,$E373),
SUMIFS('Interim Analysis'!J:J,'Interim Analysis'!$B:$B,$B373,'Interim Analysis'!$C:$C,$C373,'Interim Analysis'!$F:$F,$F373,'Interim Analysis'!$G:$G,$H373,'Interim Analysis'!$D:$D,$D373)
*(INDEX('Dimensional Maps'!K$39:K$63,MATCH($E373,'Dimensional Maps'!$C$8:$C$32,0),1)
/SUMIFS('Dimensional Maps'!K$39:K$63, 'Dimensional Maps'!$B$8:$B$32,$D373)))),0),0)</f>
        <v>0</v>
      </c>
      <c r="Q373" s="115">
        <f>IFERROR(IF($G373 = "WholeBlg",IF(Q$1&lt;2020, 0,
IF($H373="GWh",SUMIFS('Interim Analysis'!K:K,'Interim Analysis'!$B:$B,$B373,'Interim Analysis'!$C:$C,$C373,'Interim Analysis'!$F:$F,$F373,'Interim Analysis'!$G:$G,$H373,'Interim Analysis'!$E:$E,$E373),
SUMIFS('Interim Analysis'!K:K,'Interim Analysis'!$B:$B,$B373,'Interim Analysis'!$C:$C,$C373,'Interim Analysis'!$F:$F,$F373,'Interim Analysis'!$G:$G,$H373,'Interim Analysis'!$D:$D,$D373)
*(INDEX('Dimensional Maps'!L$39:L$63,MATCH($E373,'Dimensional Maps'!$C$8:$C$32,0),1)
/SUMIFS('Dimensional Maps'!L$39:L$63, 'Dimensional Maps'!$B$8:$B$32,$D373)))),0),0)</f>
        <v>0</v>
      </c>
      <c r="R373" s="115">
        <f>IFERROR(IF($G373 = "WholeBlg",IF(R$1&lt;2020, 0,
IF($H373="GWh",SUMIFS('Interim Analysis'!L:L,'Interim Analysis'!$B:$B,$B373,'Interim Analysis'!$C:$C,$C373,'Interim Analysis'!$F:$F,$F373,'Interim Analysis'!$G:$G,$H373,'Interim Analysis'!$E:$E,$E373),
SUMIFS('Interim Analysis'!L:L,'Interim Analysis'!$B:$B,$B373,'Interim Analysis'!$C:$C,$C373,'Interim Analysis'!$F:$F,$F373,'Interim Analysis'!$G:$G,$H373,'Interim Analysis'!$D:$D,$D373)
*(INDEX('Dimensional Maps'!M$39:M$63,MATCH($E373,'Dimensional Maps'!$C$8:$C$32,0),1)
/SUMIFS('Dimensional Maps'!M$39:M$63, 'Dimensional Maps'!$B$8:$B$32,$D373)))),0),0)</f>
        <v>0</v>
      </c>
      <c r="S373" s="115">
        <f>IFERROR(IF($G373 = "WholeBlg",IF(S$1&lt;2020, 0,
IF($H373="GWh",SUMIFS('Interim Analysis'!M:M,'Interim Analysis'!$B:$B,$B373,'Interim Analysis'!$C:$C,$C373,'Interim Analysis'!$F:$F,$F373,'Interim Analysis'!$G:$G,$H373,'Interim Analysis'!$E:$E,$E373),
SUMIFS('Interim Analysis'!M:M,'Interim Analysis'!$B:$B,$B373,'Interim Analysis'!$C:$C,$C373,'Interim Analysis'!$F:$F,$F373,'Interim Analysis'!$G:$G,$H373,'Interim Analysis'!$D:$D,$D373)
*(INDEX('Dimensional Maps'!N$39:N$63,MATCH($E373,'Dimensional Maps'!$C$8:$C$32,0),1)
/SUMIFS('Dimensional Maps'!N$39:N$63, 'Dimensional Maps'!$B$8:$B$32,$D373)))),0),0)</f>
        <v>0</v>
      </c>
      <c r="T373" s="115">
        <f>IFERROR(IF($G373 = "WholeBlg",IF(T$1&lt;2020, 0,
IF($H373="GWh",SUMIFS('Interim Analysis'!N:N,'Interim Analysis'!$B:$B,$B373,'Interim Analysis'!$C:$C,$C373,'Interim Analysis'!$F:$F,$F373,'Interim Analysis'!$G:$G,$H373,'Interim Analysis'!$E:$E,$E373),
SUMIFS('Interim Analysis'!N:N,'Interim Analysis'!$B:$B,$B373,'Interim Analysis'!$C:$C,$C373,'Interim Analysis'!$F:$F,$F373,'Interim Analysis'!$G:$G,$H373,'Interim Analysis'!$D:$D,$D373)
*(INDEX('Dimensional Maps'!O$39:O$63,MATCH($E373,'Dimensional Maps'!$C$8:$C$32,0),1)
/SUMIFS('Dimensional Maps'!O$39:O$63, 'Dimensional Maps'!$B$8:$B$32,$D373)))),0),0)</f>
        <v>0</v>
      </c>
      <c r="U373" s="115">
        <f>IFERROR(IF($G373 = "WholeBlg",IF(U$1&lt;2020, 0,
IF($H373="GWh",SUMIFS('Interim Analysis'!O:O,'Interim Analysis'!$B:$B,$B373,'Interim Analysis'!$C:$C,$C373,'Interim Analysis'!$F:$F,$F373,'Interim Analysis'!$G:$G,$H373,'Interim Analysis'!$E:$E,$E373),
SUMIFS('Interim Analysis'!O:O,'Interim Analysis'!$B:$B,$B373,'Interim Analysis'!$C:$C,$C373,'Interim Analysis'!$F:$F,$F373,'Interim Analysis'!$G:$G,$H373,'Interim Analysis'!$D:$D,$D373)
*(INDEX('Dimensional Maps'!P$39:P$63,MATCH($E373,'Dimensional Maps'!$C$8:$C$32,0),1)
/SUMIFS('Dimensional Maps'!P$39:P$63, 'Dimensional Maps'!$B$8:$B$32,$D373)))),0),0)</f>
        <v>0</v>
      </c>
      <c r="V373" s="115">
        <f>IFERROR(IF($G373 = "WholeBlg",IF(V$1&lt;2020, 0,
IF($H373="GWh",SUMIFS('Interim Analysis'!P:P,'Interim Analysis'!$B:$B,$B373,'Interim Analysis'!$C:$C,$C373,'Interim Analysis'!$F:$F,$F373,'Interim Analysis'!$G:$G,$H373,'Interim Analysis'!$E:$E,$E373),
SUMIFS('Interim Analysis'!P:P,'Interim Analysis'!$B:$B,$B373,'Interim Analysis'!$C:$C,$C373,'Interim Analysis'!$F:$F,$F373,'Interim Analysis'!$G:$G,$H373,'Interim Analysis'!$D:$D,$D373)
*(INDEX('Dimensional Maps'!Q$39:Q$63,MATCH($E373,'Dimensional Maps'!$C$8:$C$32,0),1)
/SUMIFS('Dimensional Maps'!Q$39:Q$63, 'Dimensional Maps'!$B$8:$B$32,$D373)))),0),0)</f>
        <v>0</v>
      </c>
      <c r="W373" s="115">
        <f>IFERROR(IF($G373 = "WholeBlg",IF(W$1&lt;2020, 0,
IF($H373="GWh",SUMIFS('Interim Analysis'!Q:Q,'Interim Analysis'!$B:$B,$B373,'Interim Analysis'!$C:$C,$C373,'Interim Analysis'!$F:$F,$F373,'Interim Analysis'!$G:$G,$H373,'Interim Analysis'!$E:$E,$E373),
SUMIFS('Interim Analysis'!Q:Q,'Interim Analysis'!$B:$B,$B373,'Interim Analysis'!$C:$C,$C373,'Interim Analysis'!$F:$F,$F373,'Interim Analysis'!$G:$G,$H373,'Interim Analysis'!$D:$D,$D373)
*(INDEX('Dimensional Maps'!R$39:R$63,MATCH($E373,'Dimensional Maps'!$C$8:$C$32,0),1)
/SUMIFS('Dimensional Maps'!R$39:R$63, 'Dimensional Maps'!$B$8:$B$32,$D373)))),0),0)</f>
        <v>0</v>
      </c>
    </row>
    <row r="374" spans="1:23" x14ac:dyDescent="0.25">
      <c r="A374" s="105" t="str">
        <f>Home!$C$20</f>
        <v>IOU Potential Program Savings ET</v>
      </c>
      <c r="B374" s="103" t="s">
        <v>238</v>
      </c>
      <c r="C374" s="103">
        <v>2</v>
      </c>
      <c r="D374" s="103" t="s">
        <v>44</v>
      </c>
      <c r="E374" s="103" t="s">
        <v>214</v>
      </c>
      <c r="F374" s="103" t="s">
        <v>167</v>
      </c>
      <c r="G374" s="103" t="s">
        <v>53</v>
      </c>
      <c r="H374" s="143" t="s">
        <v>20</v>
      </c>
      <c r="I374" s="115">
        <f>IFERROR(IF($G374 = "WholeBlg",IF(I$1&lt;2020, 0,
IF($H374="GWh",SUMIFS('Interim Analysis'!C:C,'Interim Analysis'!$B:$B,$B374,'Interim Analysis'!$C:$C,$C374,'Interim Analysis'!$F:$F,$F374,'Interim Analysis'!$G:$G,$H374,'Interim Analysis'!$E:$E,$E374),
SUMIFS('Interim Analysis'!C:C,'Interim Analysis'!$B:$B,$B374,'Interim Analysis'!$C:$C,$C374,'Interim Analysis'!$F:$F,$F374,'Interim Analysis'!$G:$G,$H374,'Interim Analysis'!$D:$D,$D374)
*(INDEX('Dimensional Maps'!D$39:D$63,MATCH($E374,'Dimensional Maps'!$C$8:$C$32,0),1)
/SUMIFS('Dimensional Maps'!D$39:D$63, 'Dimensional Maps'!$B$8:$B$32,$D374)))),0),0)</f>
        <v>0</v>
      </c>
      <c r="J374" s="115">
        <f>IFERROR(IF($G374 = "WholeBlg",IF(J$1&lt;2020, 0,
IF($H374="GWh",SUMIFS('Interim Analysis'!D:D,'Interim Analysis'!$B:$B,$B374,'Interim Analysis'!$C:$C,$C374,'Interim Analysis'!$F:$F,$F374,'Interim Analysis'!$G:$G,$H374,'Interim Analysis'!$E:$E,$E374),
SUMIFS('Interim Analysis'!D:D,'Interim Analysis'!$B:$B,$B374,'Interim Analysis'!$C:$C,$C374,'Interim Analysis'!$F:$F,$F374,'Interim Analysis'!$G:$G,$H374,'Interim Analysis'!$D:$D,$D374)
*(INDEX('Dimensional Maps'!E$39:E$63,MATCH($E374,'Dimensional Maps'!$C$8:$C$32,0),1)
/SUMIFS('Dimensional Maps'!E$39:E$63, 'Dimensional Maps'!$B$8:$B$32,$D374)))),0),0)</f>
        <v>0</v>
      </c>
      <c r="K374" s="115">
        <f>IFERROR(IF($G374 = "WholeBlg",IF(K$1&lt;2020, 0,
IF($H374="GWh",SUMIFS('Interim Analysis'!E:E,'Interim Analysis'!$B:$B,$B374,'Interim Analysis'!$C:$C,$C374,'Interim Analysis'!$F:$F,$F374,'Interim Analysis'!$G:$G,$H374,'Interim Analysis'!$E:$E,$E374),
SUMIFS('Interim Analysis'!E:E,'Interim Analysis'!$B:$B,$B374,'Interim Analysis'!$C:$C,$C374,'Interim Analysis'!$F:$F,$F374,'Interim Analysis'!$G:$G,$H374,'Interim Analysis'!$D:$D,$D374)
*(INDEX('Dimensional Maps'!F$39:F$63,MATCH($E374,'Dimensional Maps'!$C$8:$C$32,0),1)
/SUMIFS('Dimensional Maps'!F$39:F$63, 'Dimensional Maps'!$B$8:$B$32,$D374)))),0),0)</f>
        <v>0</v>
      </c>
      <c r="L374" s="115">
        <f>IFERROR(IF($G374 = "WholeBlg",IF(L$1&lt;2020, 0,
IF($H374="GWh",SUMIFS('Interim Analysis'!F:F,'Interim Analysis'!$B:$B,$B374,'Interim Analysis'!$C:$C,$C374,'Interim Analysis'!$F:$F,$F374,'Interim Analysis'!$G:$G,$H374,'Interim Analysis'!$E:$E,$E374),
SUMIFS('Interim Analysis'!F:F,'Interim Analysis'!$B:$B,$B374,'Interim Analysis'!$C:$C,$C374,'Interim Analysis'!$F:$F,$F374,'Interim Analysis'!$G:$G,$H374,'Interim Analysis'!$D:$D,$D374)
*(INDEX('Dimensional Maps'!G$39:G$63,MATCH($E374,'Dimensional Maps'!$C$8:$C$32,0),1)
/SUMIFS('Dimensional Maps'!G$39:G$63, 'Dimensional Maps'!$B$8:$B$32,$D374)))),0),0)</f>
        <v>0</v>
      </c>
      <c r="M374" s="115">
        <f>IFERROR(IF($G374 = "WholeBlg",IF(M$1&lt;2020, 0,
IF($H374="GWh",SUMIFS('Interim Analysis'!G:G,'Interim Analysis'!$B:$B,$B374,'Interim Analysis'!$C:$C,$C374,'Interim Analysis'!$F:$F,$F374,'Interim Analysis'!$G:$G,$H374,'Interim Analysis'!$E:$E,$E374),
SUMIFS('Interim Analysis'!G:G,'Interim Analysis'!$B:$B,$B374,'Interim Analysis'!$C:$C,$C374,'Interim Analysis'!$F:$F,$F374,'Interim Analysis'!$G:$G,$H374,'Interim Analysis'!$D:$D,$D374)
*(INDEX('Dimensional Maps'!H$39:H$63,MATCH($E374,'Dimensional Maps'!$C$8:$C$32,0),1)
/SUMIFS('Dimensional Maps'!H$39:H$63, 'Dimensional Maps'!$B$8:$B$32,$D374)))),0),0)</f>
        <v>0</v>
      </c>
      <c r="N374" s="115">
        <f>IFERROR(IF($G374 = "WholeBlg",IF(N$1&lt;2020, 0,
IF($H374="GWh",SUMIFS('Interim Analysis'!H:H,'Interim Analysis'!$B:$B,$B374,'Interim Analysis'!$C:$C,$C374,'Interim Analysis'!$F:$F,$F374,'Interim Analysis'!$G:$G,$H374,'Interim Analysis'!$E:$E,$E374),
SUMIFS('Interim Analysis'!H:H,'Interim Analysis'!$B:$B,$B374,'Interim Analysis'!$C:$C,$C374,'Interim Analysis'!$F:$F,$F374,'Interim Analysis'!$G:$G,$H374,'Interim Analysis'!$D:$D,$D374)
*(INDEX('Dimensional Maps'!I$39:I$63,MATCH($E374,'Dimensional Maps'!$C$8:$C$32,0),1)
/SUMIFS('Dimensional Maps'!I$39:I$63, 'Dimensional Maps'!$B$8:$B$32,$D374)))),0),0)</f>
        <v>1.9179059714122299E-3</v>
      </c>
      <c r="O374" s="115">
        <f>IFERROR(IF($G374 = "WholeBlg",IF(O$1&lt;2020, 0,
IF($H374="GWh",SUMIFS('Interim Analysis'!I:I,'Interim Analysis'!$B:$B,$B374,'Interim Analysis'!$C:$C,$C374,'Interim Analysis'!$F:$F,$F374,'Interim Analysis'!$G:$G,$H374,'Interim Analysis'!$E:$E,$E374),
SUMIFS('Interim Analysis'!I:I,'Interim Analysis'!$B:$B,$B374,'Interim Analysis'!$C:$C,$C374,'Interim Analysis'!$F:$F,$F374,'Interim Analysis'!$G:$G,$H374,'Interim Analysis'!$D:$D,$D374)
*(INDEX('Dimensional Maps'!J$39:J$63,MATCH($E374,'Dimensional Maps'!$C$8:$C$32,0),1)
/SUMIFS('Dimensional Maps'!J$39:J$63, 'Dimensional Maps'!$B$8:$B$32,$D374)))),0),0)</f>
        <v>3.7358734951813076E-3</v>
      </c>
      <c r="P374" s="115">
        <f>IFERROR(IF($G374 = "WholeBlg",IF(P$1&lt;2020, 0,
IF($H374="GWh",SUMIFS('Interim Analysis'!J:J,'Interim Analysis'!$B:$B,$B374,'Interim Analysis'!$C:$C,$C374,'Interim Analysis'!$F:$F,$F374,'Interim Analysis'!$G:$G,$H374,'Interim Analysis'!$E:$E,$E374),
SUMIFS('Interim Analysis'!J:J,'Interim Analysis'!$B:$B,$B374,'Interim Analysis'!$C:$C,$C374,'Interim Analysis'!$F:$F,$F374,'Interim Analysis'!$G:$G,$H374,'Interim Analysis'!$D:$D,$D374)
*(INDEX('Dimensional Maps'!K$39:K$63,MATCH($E374,'Dimensional Maps'!$C$8:$C$32,0),1)
/SUMIFS('Dimensional Maps'!K$39:K$63, 'Dimensional Maps'!$B$8:$B$32,$D374)))),0),0)</f>
        <v>5.4378954968321465E-3</v>
      </c>
      <c r="Q374" s="115">
        <f>IFERROR(IF($G374 = "WholeBlg",IF(Q$1&lt;2020, 0,
IF($H374="GWh",SUMIFS('Interim Analysis'!K:K,'Interim Analysis'!$B:$B,$B374,'Interim Analysis'!$C:$C,$C374,'Interim Analysis'!$F:$F,$F374,'Interim Analysis'!$G:$G,$H374,'Interim Analysis'!$E:$E,$E374),
SUMIFS('Interim Analysis'!K:K,'Interim Analysis'!$B:$B,$B374,'Interim Analysis'!$C:$C,$C374,'Interim Analysis'!$F:$F,$F374,'Interim Analysis'!$G:$G,$H374,'Interim Analysis'!$D:$D,$D374)
*(INDEX('Dimensional Maps'!L$39:L$63,MATCH($E374,'Dimensional Maps'!$C$8:$C$32,0),1)
/SUMIFS('Dimensional Maps'!L$39:L$63, 'Dimensional Maps'!$B$8:$B$32,$D374)))),0),0)</f>
        <v>7.0357861639332026E-3</v>
      </c>
      <c r="R374" s="115">
        <f>IFERROR(IF($G374 = "WholeBlg",IF(R$1&lt;2020, 0,
IF($H374="GWh",SUMIFS('Interim Analysis'!L:L,'Interim Analysis'!$B:$B,$B374,'Interim Analysis'!$C:$C,$C374,'Interim Analysis'!$F:$F,$F374,'Interim Analysis'!$G:$G,$H374,'Interim Analysis'!$E:$E,$E374),
SUMIFS('Interim Analysis'!L:L,'Interim Analysis'!$B:$B,$B374,'Interim Analysis'!$C:$C,$C374,'Interim Analysis'!$F:$F,$F374,'Interim Analysis'!$G:$G,$H374,'Interim Analysis'!$D:$D,$D374)
*(INDEX('Dimensional Maps'!M$39:M$63,MATCH($E374,'Dimensional Maps'!$C$8:$C$32,0),1)
/SUMIFS('Dimensional Maps'!M$39:M$63, 'Dimensional Maps'!$B$8:$B$32,$D374)))),0),0)</f>
        <v>8.5468763466127022E-3</v>
      </c>
      <c r="S374" s="115">
        <f>IFERROR(IF($G374 = "WholeBlg",IF(S$1&lt;2020, 0,
IF($H374="GWh",SUMIFS('Interim Analysis'!M:M,'Interim Analysis'!$B:$B,$B374,'Interim Analysis'!$C:$C,$C374,'Interim Analysis'!$F:$F,$F374,'Interim Analysis'!$G:$G,$H374,'Interim Analysis'!$E:$E,$E374),
SUMIFS('Interim Analysis'!M:M,'Interim Analysis'!$B:$B,$B374,'Interim Analysis'!$C:$C,$C374,'Interim Analysis'!$F:$F,$F374,'Interim Analysis'!$G:$G,$H374,'Interim Analysis'!$D:$D,$D374)
*(INDEX('Dimensional Maps'!N$39:N$63,MATCH($E374,'Dimensional Maps'!$C$8:$C$32,0),1)
/SUMIFS('Dimensional Maps'!N$39:N$63, 'Dimensional Maps'!$B$8:$B$32,$D374)))),0),0)</f>
        <v>9.9418698929434855E-3</v>
      </c>
      <c r="T374" s="115">
        <f>IFERROR(IF($G374 = "WholeBlg",IF(T$1&lt;2020, 0,
IF($H374="GWh",SUMIFS('Interim Analysis'!N:N,'Interim Analysis'!$B:$B,$B374,'Interim Analysis'!$C:$C,$C374,'Interim Analysis'!$F:$F,$F374,'Interim Analysis'!$G:$G,$H374,'Interim Analysis'!$E:$E,$E374),
SUMIFS('Interim Analysis'!N:N,'Interim Analysis'!$B:$B,$B374,'Interim Analysis'!$C:$C,$C374,'Interim Analysis'!$F:$F,$F374,'Interim Analysis'!$G:$G,$H374,'Interim Analysis'!$D:$D,$D374)
*(INDEX('Dimensional Maps'!O$39:O$63,MATCH($E374,'Dimensional Maps'!$C$8:$C$32,0),1)
/SUMIFS('Dimensional Maps'!O$39:O$63, 'Dimensional Maps'!$B$8:$B$32,$D374)))),0),0)</f>
        <v>1.1263157343977122E-2</v>
      </c>
      <c r="U374" s="115">
        <f>IFERROR(IF($G374 = "WholeBlg",IF(U$1&lt;2020, 0,
IF($H374="GWh",SUMIFS('Interim Analysis'!O:O,'Interim Analysis'!$B:$B,$B374,'Interim Analysis'!$C:$C,$C374,'Interim Analysis'!$F:$F,$F374,'Interim Analysis'!$G:$G,$H374,'Interim Analysis'!$E:$E,$E374),
SUMIFS('Interim Analysis'!O:O,'Interim Analysis'!$B:$B,$B374,'Interim Analysis'!$C:$C,$C374,'Interim Analysis'!$F:$F,$F374,'Interim Analysis'!$G:$G,$H374,'Interim Analysis'!$D:$D,$D374)
*(INDEX('Dimensional Maps'!P$39:P$63,MATCH($E374,'Dimensional Maps'!$C$8:$C$32,0),1)
/SUMIFS('Dimensional Maps'!P$39:P$63, 'Dimensional Maps'!$B$8:$B$32,$D374)))),0),0)</f>
        <v>1.25458784351809E-2</v>
      </c>
      <c r="V374" s="115">
        <f>IFERROR(IF($G374 = "WholeBlg",IF(V$1&lt;2020, 0,
IF($H374="GWh",SUMIFS('Interim Analysis'!P:P,'Interim Analysis'!$B:$B,$B374,'Interim Analysis'!$C:$C,$C374,'Interim Analysis'!$F:$F,$F374,'Interim Analysis'!$G:$G,$H374,'Interim Analysis'!$E:$E,$E374),
SUMIFS('Interim Analysis'!P:P,'Interim Analysis'!$B:$B,$B374,'Interim Analysis'!$C:$C,$C374,'Interim Analysis'!$F:$F,$F374,'Interim Analysis'!$G:$G,$H374,'Interim Analysis'!$D:$D,$D374)
*(INDEX('Dimensional Maps'!Q$39:Q$63,MATCH($E374,'Dimensional Maps'!$C$8:$C$32,0),1)
/SUMIFS('Dimensional Maps'!Q$39:Q$63, 'Dimensional Maps'!$B$8:$B$32,$D374)))),0),0)</f>
        <v>1.3791811567575564E-2</v>
      </c>
      <c r="W374" s="115">
        <f>IFERROR(IF($G374 = "WholeBlg",IF(W$1&lt;2020, 0,
IF($H374="GWh",SUMIFS('Interim Analysis'!Q:Q,'Interim Analysis'!$B:$B,$B374,'Interim Analysis'!$C:$C,$C374,'Interim Analysis'!$F:$F,$F374,'Interim Analysis'!$G:$G,$H374,'Interim Analysis'!$E:$E,$E374),
SUMIFS('Interim Analysis'!Q:Q,'Interim Analysis'!$B:$B,$B374,'Interim Analysis'!$C:$C,$C374,'Interim Analysis'!$F:$F,$F374,'Interim Analysis'!$G:$G,$H374,'Interim Analysis'!$D:$D,$D374)
*(INDEX('Dimensional Maps'!R$39:R$63,MATCH($E374,'Dimensional Maps'!$C$8:$C$32,0),1)
/SUMIFS('Dimensional Maps'!R$39:R$63, 'Dimensional Maps'!$B$8:$B$32,$D374)))),0),0)</f>
        <v>1.4977786153051653E-2</v>
      </c>
    </row>
    <row r="375" spans="1:23" x14ac:dyDescent="0.25">
      <c r="A375" s="105" t="str">
        <f>Home!$C$20</f>
        <v>IOU Potential Program Savings ET</v>
      </c>
      <c r="B375" s="103" t="s">
        <v>238</v>
      </c>
      <c r="C375" s="103">
        <v>2</v>
      </c>
      <c r="D375" s="103" t="s">
        <v>44</v>
      </c>
      <c r="E375" s="103" t="s">
        <v>214</v>
      </c>
      <c r="F375" s="103" t="s">
        <v>186</v>
      </c>
      <c r="G375" s="103" t="s">
        <v>53</v>
      </c>
      <c r="H375" s="143" t="s">
        <v>20</v>
      </c>
      <c r="I375" s="115">
        <f>IFERROR(IF($G375 = "WholeBlg",IF(I$1&lt;2020, 0,
IF($H375="GWh",SUMIFS('Interim Analysis'!C:C,'Interim Analysis'!$B:$B,$B375,'Interim Analysis'!$C:$C,$C375,'Interim Analysis'!$F:$F,$F375,'Interim Analysis'!$G:$G,$H375,'Interim Analysis'!$E:$E,$E375),
SUMIFS('Interim Analysis'!C:C,'Interim Analysis'!$B:$B,$B375,'Interim Analysis'!$C:$C,$C375,'Interim Analysis'!$F:$F,$F375,'Interim Analysis'!$G:$G,$H375,'Interim Analysis'!$D:$D,$D375)
*(INDEX('Dimensional Maps'!D$39:D$63,MATCH($E375,'Dimensional Maps'!$C$8:$C$32,0),1)
/SUMIFS('Dimensional Maps'!D$39:D$63, 'Dimensional Maps'!$B$8:$B$32,$D375)))),0),0)</f>
        <v>0</v>
      </c>
      <c r="J375" s="115">
        <f>IFERROR(IF($G375 = "WholeBlg",IF(J$1&lt;2020, 0,
IF($H375="GWh",SUMIFS('Interim Analysis'!D:D,'Interim Analysis'!$B:$B,$B375,'Interim Analysis'!$C:$C,$C375,'Interim Analysis'!$F:$F,$F375,'Interim Analysis'!$G:$G,$H375,'Interim Analysis'!$E:$E,$E375),
SUMIFS('Interim Analysis'!D:D,'Interim Analysis'!$B:$B,$B375,'Interim Analysis'!$C:$C,$C375,'Interim Analysis'!$F:$F,$F375,'Interim Analysis'!$G:$G,$H375,'Interim Analysis'!$D:$D,$D375)
*(INDEX('Dimensional Maps'!E$39:E$63,MATCH($E375,'Dimensional Maps'!$C$8:$C$32,0),1)
/SUMIFS('Dimensional Maps'!E$39:E$63, 'Dimensional Maps'!$B$8:$B$32,$D375)))),0),0)</f>
        <v>0</v>
      </c>
      <c r="K375" s="115">
        <f>IFERROR(IF($G375 = "WholeBlg",IF(K$1&lt;2020, 0,
IF($H375="GWh",SUMIFS('Interim Analysis'!E:E,'Interim Analysis'!$B:$B,$B375,'Interim Analysis'!$C:$C,$C375,'Interim Analysis'!$F:$F,$F375,'Interim Analysis'!$G:$G,$H375,'Interim Analysis'!$E:$E,$E375),
SUMIFS('Interim Analysis'!E:E,'Interim Analysis'!$B:$B,$B375,'Interim Analysis'!$C:$C,$C375,'Interim Analysis'!$F:$F,$F375,'Interim Analysis'!$G:$G,$H375,'Interim Analysis'!$D:$D,$D375)
*(INDEX('Dimensional Maps'!F$39:F$63,MATCH($E375,'Dimensional Maps'!$C$8:$C$32,0),1)
/SUMIFS('Dimensional Maps'!F$39:F$63, 'Dimensional Maps'!$B$8:$B$32,$D375)))),0),0)</f>
        <v>0</v>
      </c>
      <c r="L375" s="115">
        <f>IFERROR(IF($G375 = "WholeBlg",IF(L$1&lt;2020, 0,
IF($H375="GWh",SUMIFS('Interim Analysis'!F:F,'Interim Analysis'!$B:$B,$B375,'Interim Analysis'!$C:$C,$C375,'Interim Analysis'!$F:$F,$F375,'Interim Analysis'!$G:$G,$H375,'Interim Analysis'!$E:$E,$E375),
SUMIFS('Interim Analysis'!F:F,'Interim Analysis'!$B:$B,$B375,'Interim Analysis'!$C:$C,$C375,'Interim Analysis'!$F:$F,$F375,'Interim Analysis'!$G:$G,$H375,'Interim Analysis'!$D:$D,$D375)
*(INDEX('Dimensional Maps'!G$39:G$63,MATCH($E375,'Dimensional Maps'!$C$8:$C$32,0),1)
/SUMIFS('Dimensional Maps'!G$39:G$63, 'Dimensional Maps'!$B$8:$B$32,$D375)))),0),0)</f>
        <v>0</v>
      </c>
      <c r="M375" s="115">
        <f>IFERROR(IF($G375 = "WholeBlg",IF(M$1&lt;2020, 0,
IF($H375="GWh",SUMIFS('Interim Analysis'!G:G,'Interim Analysis'!$B:$B,$B375,'Interim Analysis'!$C:$C,$C375,'Interim Analysis'!$F:$F,$F375,'Interim Analysis'!$G:$G,$H375,'Interim Analysis'!$E:$E,$E375),
SUMIFS('Interim Analysis'!G:G,'Interim Analysis'!$B:$B,$B375,'Interim Analysis'!$C:$C,$C375,'Interim Analysis'!$F:$F,$F375,'Interim Analysis'!$G:$G,$H375,'Interim Analysis'!$D:$D,$D375)
*(INDEX('Dimensional Maps'!H$39:H$63,MATCH($E375,'Dimensional Maps'!$C$8:$C$32,0),1)
/SUMIFS('Dimensional Maps'!H$39:H$63, 'Dimensional Maps'!$B$8:$B$32,$D375)))),0),0)</f>
        <v>0</v>
      </c>
      <c r="N375" s="115">
        <f>IFERROR(IF($G375 = "WholeBlg",IF(N$1&lt;2020, 0,
IF($H375="GWh",SUMIFS('Interim Analysis'!H:H,'Interim Analysis'!$B:$B,$B375,'Interim Analysis'!$C:$C,$C375,'Interim Analysis'!$F:$F,$F375,'Interim Analysis'!$G:$G,$H375,'Interim Analysis'!$E:$E,$E375),
SUMIFS('Interim Analysis'!H:H,'Interim Analysis'!$B:$B,$B375,'Interim Analysis'!$C:$C,$C375,'Interim Analysis'!$F:$F,$F375,'Interim Analysis'!$G:$G,$H375,'Interim Analysis'!$D:$D,$D375)
*(INDEX('Dimensional Maps'!I$39:I$63,MATCH($E375,'Dimensional Maps'!$C$8:$C$32,0),1)
/SUMIFS('Dimensional Maps'!I$39:I$63, 'Dimensional Maps'!$B$8:$B$32,$D375)))),0),0)</f>
        <v>1.5842433382461642E-2</v>
      </c>
      <c r="O375" s="115">
        <f>IFERROR(IF($G375 = "WholeBlg",IF(O$1&lt;2020, 0,
IF($H375="GWh",SUMIFS('Interim Analysis'!I:I,'Interim Analysis'!$B:$B,$B375,'Interim Analysis'!$C:$C,$C375,'Interim Analysis'!$F:$F,$F375,'Interim Analysis'!$G:$G,$H375,'Interim Analysis'!$E:$E,$E375),
SUMIFS('Interim Analysis'!I:I,'Interim Analysis'!$B:$B,$B375,'Interim Analysis'!$C:$C,$C375,'Interim Analysis'!$F:$F,$F375,'Interim Analysis'!$G:$G,$H375,'Interim Analysis'!$D:$D,$D375)
*(INDEX('Dimensional Maps'!J$39:J$63,MATCH($E375,'Dimensional Maps'!$C$8:$C$32,0),1)
/SUMIFS('Dimensional Maps'!J$39:J$63, 'Dimensional Maps'!$B$8:$B$32,$D375)))),0),0)</f>
        <v>3.137053996898341E-2</v>
      </c>
      <c r="P375" s="115">
        <f>IFERROR(IF($G375 = "WholeBlg",IF(P$1&lt;2020, 0,
IF($H375="GWh",SUMIFS('Interim Analysis'!J:J,'Interim Analysis'!$B:$B,$B375,'Interim Analysis'!$C:$C,$C375,'Interim Analysis'!$F:$F,$F375,'Interim Analysis'!$G:$G,$H375,'Interim Analysis'!$E:$E,$E375),
SUMIFS('Interim Analysis'!J:J,'Interim Analysis'!$B:$B,$B375,'Interim Analysis'!$C:$C,$C375,'Interim Analysis'!$F:$F,$F375,'Interim Analysis'!$G:$G,$H375,'Interim Analysis'!$D:$D,$D375)
*(INDEX('Dimensional Maps'!K$39:K$63,MATCH($E375,'Dimensional Maps'!$C$8:$C$32,0),1)
/SUMIFS('Dimensional Maps'!K$39:K$63, 'Dimensional Maps'!$B$8:$B$32,$D375)))),0),0)</f>
        <v>4.6511477928593004E-2</v>
      </c>
      <c r="Q375" s="115">
        <f>IFERROR(IF($G375 = "WholeBlg",IF(Q$1&lt;2020, 0,
IF($H375="GWh",SUMIFS('Interim Analysis'!K:K,'Interim Analysis'!$B:$B,$B375,'Interim Analysis'!$C:$C,$C375,'Interim Analysis'!$F:$F,$F375,'Interim Analysis'!$G:$G,$H375,'Interim Analysis'!$E:$E,$E375),
SUMIFS('Interim Analysis'!K:K,'Interim Analysis'!$B:$B,$B375,'Interim Analysis'!$C:$C,$C375,'Interim Analysis'!$F:$F,$F375,'Interim Analysis'!$G:$G,$H375,'Interim Analysis'!$D:$D,$D375)
*(INDEX('Dimensional Maps'!L$39:L$63,MATCH($E375,'Dimensional Maps'!$C$8:$C$32,0),1)
/SUMIFS('Dimensional Maps'!L$39:L$63, 'Dimensional Maps'!$B$8:$B$32,$D375)))),0),0)</f>
        <v>6.1433127661528267E-2</v>
      </c>
      <c r="R375" s="115">
        <f>IFERROR(IF($G375 = "WholeBlg",IF(R$1&lt;2020, 0,
IF($H375="GWh",SUMIFS('Interim Analysis'!L:L,'Interim Analysis'!$B:$B,$B375,'Interim Analysis'!$C:$C,$C375,'Interim Analysis'!$F:$F,$F375,'Interim Analysis'!$G:$G,$H375,'Interim Analysis'!$E:$E,$E375),
SUMIFS('Interim Analysis'!L:L,'Interim Analysis'!$B:$B,$B375,'Interim Analysis'!$C:$C,$C375,'Interim Analysis'!$F:$F,$F375,'Interim Analysis'!$G:$G,$H375,'Interim Analysis'!$D:$D,$D375)
*(INDEX('Dimensional Maps'!M$39:M$63,MATCH($E375,'Dimensional Maps'!$C$8:$C$32,0),1)
/SUMIFS('Dimensional Maps'!M$39:M$63, 'Dimensional Maps'!$B$8:$B$32,$D375)))),0),0)</f>
        <v>7.6377128506927364E-2</v>
      </c>
      <c r="S375" s="115">
        <f>IFERROR(IF($G375 = "WholeBlg",IF(S$1&lt;2020, 0,
IF($H375="GWh",SUMIFS('Interim Analysis'!M:M,'Interim Analysis'!$B:$B,$B375,'Interim Analysis'!$C:$C,$C375,'Interim Analysis'!$F:$F,$F375,'Interim Analysis'!$G:$G,$H375,'Interim Analysis'!$E:$E,$E375),
SUMIFS('Interim Analysis'!M:M,'Interim Analysis'!$B:$B,$B375,'Interim Analysis'!$C:$C,$C375,'Interim Analysis'!$F:$F,$F375,'Interim Analysis'!$G:$G,$H375,'Interim Analysis'!$D:$D,$D375)
*(INDEX('Dimensional Maps'!N$39:N$63,MATCH($E375,'Dimensional Maps'!$C$8:$C$32,0),1)
/SUMIFS('Dimensional Maps'!N$39:N$63, 'Dimensional Maps'!$B$8:$B$32,$D375)))),0),0)</f>
        <v>9.1334735135575079E-2</v>
      </c>
      <c r="T375" s="115">
        <f>IFERROR(IF($G375 = "WholeBlg",IF(T$1&lt;2020, 0,
IF($H375="GWh",SUMIFS('Interim Analysis'!N:N,'Interim Analysis'!$B:$B,$B375,'Interim Analysis'!$C:$C,$C375,'Interim Analysis'!$F:$F,$F375,'Interim Analysis'!$G:$G,$H375,'Interim Analysis'!$E:$E,$E375),
SUMIFS('Interim Analysis'!N:N,'Interim Analysis'!$B:$B,$B375,'Interim Analysis'!$C:$C,$C375,'Interim Analysis'!$F:$F,$F375,'Interim Analysis'!$G:$G,$H375,'Interim Analysis'!$D:$D,$D375)
*(INDEX('Dimensional Maps'!O$39:O$63,MATCH($E375,'Dimensional Maps'!$C$8:$C$32,0),1)
/SUMIFS('Dimensional Maps'!O$39:O$63, 'Dimensional Maps'!$B$8:$B$32,$D375)))),0),0)</f>
        <v>0.10707347936744448</v>
      </c>
      <c r="U375" s="115">
        <f>IFERROR(IF($G375 = "WholeBlg",IF(U$1&lt;2020, 0,
IF($H375="GWh",SUMIFS('Interim Analysis'!O:O,'Interim Analysis'!$B:$B,$B375,'Interim Analysis'!$C:$C,$C375,'Interim Analysis'!$F:$F,$F375,'Interim Analysis'!$G:$G,$H375,'Interim Analysis'!$E:$E,$E375),
SUMIFS('Interim Analysis'!O:O,'Interim Analysis'!$B:$B,$B375,'Interim Analysis'!$C:$C,$C375,'Interim Analysis'!$F:$F,$F375,'Interim Analysis'!$G:$G,$H375,'Interim Analysis'!$D:$D,$D375)
*(INDEX('Dimensional Maps'!P$39:P$63,MATCH($E375,'Dimensional Maps'!$C$8:$C$32,0),1)
/SUMIFS('Dimensional Maps'!P$39:P$63, 'Dimensional Maps'!$B$8:$B$32,$D375)))),0),0)</f>
        <v>0.12469632090806601</v>
      </c>
      <c r="V375" s="115">
        <f>IFERROR(IF($G375 = "WholeBlg",IF(V$1&lt;2020, 0,
IF($H375="GWh",SUMIFS('Interim Analysis'!P:P,'Interim Analysis'!$B:$B,$B375,'Interim Analysis'!$C:$C,$C375,'Interim Analysis'!$F:$F,$F375,'Interim Analysis'!$G:$G,$H375,'Interim Analysis'!$E:$E,$E375),
SUMIFS('Interim Analysis'!P:P,'Interim Analysis'!$B:$B,$B375,'Interim Analysis'!$C:$C,$C375,'Interim Analysis'!$F:$F,$F375,'Interim Analysis'!$G:$G,$H375,'Interim Analysis'!$D:$D,$D375)
*(INDEX('Dimensional Maps'!Q$39:Q$63,MATCH($E375,'Dimensional Maps'!$C$8:$C$32,0),1)
/SUMIFS('Dimensional Maps'!Q$39:Q$63, 'Dimensional Maps'!$B$8:$B$32,$D375)))),0),0)</f>
        <v>0.14559198053842476</v>
      </c>
      <c r="W375" s="115">
        <f>IFERROR(IF($G375 = "WholeBlg",IF(W$1&lt;2020, 0,
IF($H375="GWh",SUMIFS('Interim Analysis'!Q:Q,'Interim Analysis'!$B:$B,$B375,'Interim Analysis'!$C:$C,$C375,'Interim Analysis'!$F:$F,$F375,'Interim Analysis'!$G:$G,$H375,'Interim Analysis'!$E:$E,$E375),
SUMIFS('Interim Analysis'!Q:Q,'Interim Analysis'!$B:$B,$B375,'Interim Analysis'!$C:$C,$C375,'Interim Analysis'!$F:$F,$F375,'Interim Analysis'!$G:$G,$H375,'Interim Analysis'!$D:$D,$D375)
*(INDEX('Dimensional Maps'!R$39:R$63,MATCH($E375,'Dimensional Maps'!$C$8:$C$32,0),1)
/SUMIFS('Dimensional Maps'!R$39:R$63, 'Dimensional Maps'!$B$8:$B$32,$D375)))),0),0)</f>
        <v>0.17204373224558592</v>
      </c>
    </row>
    <row r="376" spans="1:23" x14ac:dyDescent="0.25">
      <c r="A376" s="105" t="str">
        <f>Home!$C$20</f>
        <v>IOU Potential Program Savings ET</v>
      </c>
      <c r="B376" s="103" t="s">
        <v>237</v>
      </c>
      <c r="C376" s="103">
        <v>2</v>
      </c>
      <c r="D376" s="103" t="s">
        <v>44</v>
      </c>
      <c r="E376" s="103" t="s">
        <v>214</v>
      </c>
      <c r="F376" s="103" t="s">
        <v>167</v>
      </c>
      <c r="G376" s="103" t="s">
        <v>53</v>
      </c>
      <c r="H376" s="143" t="s">
        <v>18</v>
      </c>
      <c r="I376" s="115">
        <f>IFERROR(IF($G376 = "WholeBlg",IF(I$1&lt;2020, 0,
IF($H376="GWh",SUMIFS('Interim Analysis'!C:C,'Interim Analysis'!$B:$B,$B376,'Interim Analysis'!$C:$C,$C376,'Interim Analysis'!$F:$F,$F376,'Interim Analysis'!$G:$G,$H376,'Interim Analysis'!$E:$E,$E376),
SUMIFS('Interim Analysis'!C:C,'Interim Analysis'!$B:$B,$B376,'Interim Analysis'!$C:$C,$C376,'Interim Analysis'!$F:$F,$F376,'Interim Analysis'!$G:$G,$H376,'Interim Analysis'!$D:$D,$D376)
*(INDEX('Dimensional Maps'!D$39:D$63,MATCH($E376,'Dimensional Maps'!$C$8:$C$32,0),1)
/SUMIFS('Dimensional Maps'!D$39:D$63, 'Dimensional Maps'!$B$8:$B$32,$D376)))),0),0)</f>
        <v>0</v>
      </c>
      <c r="J376" s="115">
        <f>IFERROR(IF($G376 = "WholeBlg",IF(J$1&lt;2020, 0,
IF($H376="GWh",SUMIFS('Interim Analysis'!D:D,'Interim Analysis'!$B:$B,$B376,'Interim Analysis'!$C:$C,$C376,'Interim Analysis'!$F:$F,$F376,'Interim Analysis'!$G:$G,$H376,'Interim Analysis'!$E:$E,$E376),
SUMIFS('Interim Analysis'!D:D,'Interim Analysis'!$B:$B,$B376,'Interim Analysis'!$C:$C,$C376,'Interim Analysis'!$F:$F,$F376,'Interim Analysis'!$G:$G,$H376,'Interim Analysis'!$D:$D,$D376)
*(INDEX('Dimensional Maps'!E$39:E$63,MATCH($E376,'Dimensional Maps'!$C$8:$C$32,0),1)
/SUMIFS('Dimensional Maps'!E$39:E$63, 'Dimensional Maps'!$B$8:$B$32,$D376)))),0),0)</f>
        <v>0</v>
      </c>
      <c r="K376" s="115">
        <f>IFERROR(IF($G376 = "WholeBlg",IF(K$1&lt;2020, 0,
IF($H376="GWh",SUMIFS('Interim Analysis'!E:E,'Interim Analysis'!$B:$B,$B376,'Interim Analysis'!$C:$C,$C376,'Interim Analysis'!$F:$F,$F376,'Interim Analysis'!$G:$G,$H376,'Interim Analysis'!$E:$E,$E376),
SUMIFS('Interim Analysis'!E:E,'Interim Analysis'!$B:$B,$B376,'Interim Analysis'!$C:$C,$C376,'Interim Analysis'!$F:$F,$F376,'Interim Analysis'!$G:$G,$H376,'Interim Analysis'!$D:$D,$D376)
*(INDEX('Dimensional Maps'!F$39:F$63,MATCH($E376,'Dimensional Maps'!$C$8:$C$32,0),1)
/SUMIFS('Dimensional Maps'!F$39:F$63, 'Dimensional Maps'!$B$8:$B$32,$D376)))),0),0)</f>
        <v>0</v>
      </c>
      <c r="L376" s="115">
        <f>IFERROR(IF($G376 = "WholeBlg",IF(L$1&lt;2020, 0,
IF($H376="GWh",SUMIFS('Interim Analysis'!F:F,'Interim Analysis'!$B:$B,$B376,'Interim Analysis'!$C:$C,$C376,'Interim Analysis'!$F:$F,$F376,'Interim Analysis'!$G:$G,$H376,'Interim Analysis'!$E:$E,$E376),
SUMIFS('Interim Analysis'!F:F,'Interim Analysis'!$B:$B,$B376,'Interim Analysis'!$C:$C,$C376,'Interim Analysis'!$F:$F,$F376,'Interim Analysis'!$G:$G,$H376,'Interim Analysis'!$D:$D,$D376)
*(INDEX('Dimensional Maps'!G$39:G$63,MATCH($E376,'Dimensional Maps'!$C$8:$C$32,0),1)
/SUMIFS('Dimensional Maps'!G$39:G$63, 'Dimensional Maps'!$B$8:$B$32,$D376)))),0),0)</f>
        <v>0</v>
      </c>
      <c r="M376" s="115">
        <f>IFERROR(IF($G376 = "WholeBlg",IF(M$1&lt;2020, 0,
IF($H376="GWh",SUMIFS('Interim Analysis'!G:G,'Interim Analysis'!$B:$B,$B376,'Interim Analysis'!$C:$C,$C376,'Interim Analysis'!$F:$F,$F376,'Interim Analysis'!$G:$G,$H376,'Interim Analysis'!$E:$E,$E376),
SUMIFS('Interim Analysis'!G:G,'Interim Analysis'!$B:$B,$B376,'Interim Analysis'!$C:$C,$C376,'Interim Analysis'!$F:$F,$F376,'Interim Analysis'!$G:$G,$H376,'Interim Analysis'!$D:$D,$D376)
*(INDEX('Dimensional Maps'!H$39:H$63,MATCH($E376,'Dimensional Maps'!$C$8:$C$32,0),1)
/SUMIFS('Dimensional Maps'!H$39:H$63, 'Dimensional Maps'!$B$8:$B$32,$D376)))),0),0)</f>
        <v>0</v>
      </c>
      <c r="N376" s="115">
        <f>IFERROR(IF($G376 = "WholeBlg",IF(N$1&lt;2020, 0,
IF($H376="GWh",SUMIFS('Interim Analysis'!H:H,'Interim Analysis'!$B:$B,$B376,'Interim Analysis'!$C:$C,$C376,'Interim Analysis'!$F:$F,$F376,'Interim Analysis'!$G:$G,$H376,'Interim Analysis'!$E:$E,$E376),
SUMIFS('Interim Analysis'!H:H,'Interim Analysis'!$B:$B,$B376,'Interim Analysis'!$C:$C,$C376,'Interim Analysis'!$F:$F,$F376,'Interim Analysis'!$G:$G,$H376,'Interim Analysis'!$D:$D,$D376)
*(INDEX('Dimensional Maps'!I$39:I$63,MATCH($E376,'Dimensional Maps'!$C$8:$C$32,0),1)
/SUMIFS('Dimensional Maps'!I$39:I$63, 'Dimensional Maps'!$B$8:$B$32,$D376)))),0),0)</f>
        <v>0</v>
      </c>
      <c r="O376" s="115">
        <f>IFERROR(IF($G376 = "WholeBlg",IF(O$1&lt;2020, 0,
IF($H376="GWh",SUMIFS('Interim Analysis'!I:I,'Interim Analysis'!$B:$B,$B376,'Interim Analysis'!$C:$C,$C376,'Interim Analysis'!$F:$F,$F376,'Interim Analysis'!$G:$G,$H376,'Interim Analysis'!$E:$E,$E376),
SUMIFS('Interim Analysis'!I:I,'Interim Analysis'!$B:$B,$B376,'Interim Analysis'!$C:$C,$C376,'Interim Analysis'!$F:$F,$F376,'Interim Analysis'!$G:$G,$H376,'Interim Analysis'!$D:$D,$D376)
*(INDEX('Dimensional Maps'!J$39:J$63,MATCH($E376,'Dimensional Maps'!$C$8:$C$32,0),1)
/SUMIFS('Dimensional Maps'!J$39:J$63, 'Dimensional Maps'!$B$8:$B$32,$D376)))),0),0)</f>
        <v>0</v>
      </c>
      <c r="P376" s="115">
        <f>IFERROR(IF($G376 = "WholeBlg",IF(P$1&lt;2020, 0,
IF($H376="GWh",SUMIFS('Interim Analysis'!J:J,'Interim Analysis'!$B:$B,$B376,'Interim Analysis'!$C:$C,$C376,'Interim Analysis'!$F:$F,$F376,'Interim Analysis'!$G:$G,$H376,'Interim Analysis'!$E:$E,$E376),
SUMIFS('Interim Analysis'!J:J,'Interim Analysis'!$B:$B,$B376,'Interim Analysis'!$C:$C,$C376,'Interim Analysis'!$F:$F,$F376,'Interim Analysis'!$G:$G,$H376,'Interim Analysis'!$D:$D,$D376)
*(INDEX('Dimensional Maps'!K$39:K$63,MATCH($E376,'Dimensional Maps'!$C$8:$C$32,0),1)
/SUMIFS('Dimensional Maps'!K$39:K$63, 'Dimensional Maps'!$B$8:$B$32,$D376)))),0),0)</f>
        <v>0</v>
      </c>
      <c r="Q376" s="115">
        <f>IFERROR(IF($G376 = "WholeBlg",IF(Q$1&lt;2020, 0,
IF($H376="GWh",SUMIFS('Interim Analysis'!K:K,'Interim Analysis'!$B:$B,$B376,'Interim Analysis'!$C:$C,$C376,'Interim Analysis'!$F:$F,$F376,'Interim Analysis'!$G:$G,$H376,'Interim Analysis'!$E:$E,$E376),
SUMIFS('Interim Analysis'!K:K,'Interim Analysis'!$B:$B,$B376,'Interim Analysis'!$C:$C,$C376,'Interim Analysis'!$F:$F,$F376,'Interim Analysis'!$G:$G,$H376,'Interim Analysis'!$D:$D,$D376)
*(INDEX('Dimensional Maps'!L$39:L$63,MATCH($E376,'Dimensional Maps'!$C$8:$C$32,0),1)
/SUMIFS('Dimensional Maps'!L$39:L$63, 'Dimensional Maps'!$B$8:$B$32,$D376)))),0),0)</f>
        <v>0</v>
      </c>
      <c r="R376" s="115">
        <f>IFERROR(IF($G376 = "WholeBlg",IF(R$1&lt;2020, 0,
IF($H376="GWh",SUMIFS('Interim Analysis'!L:L,'Interim Analysis'!$B:$B,$B376,'Interim Analysis'!$C:$C,$C376,'Interim Analysis'!$F:$F,$F376,'Interim Analysis'!$G:$G,$H376,'Interim Analysis'!$E:$E,$E376),
SUMIFS('Interim Analysis'!L:L,'Interim Analysis'!$B:$B,$B376,'Interim Analysis'!$C:$C,$C376,'Interim Analysis'!$F:$F,$F376,'Interim Analysis'!$G:$G,$H376,'Interim Analysis'!$D:$D,$D376)
*(INDEX('Dimensional Maps'!M$39:M$63,MATCH($E376,'Dimensional Maps'!$C$8:$C$32,0),1)
/SUMIFS('Dimensional Maps'!M$39:M$63, 'Dimensional Maps'!$B$8:$B$32,$D376)))),0),0)</f>
        <v>0</v>
      </c>
      <c r="S376" s="115">
        <f>IFERROR(IF($G376 = "WholeBlg",IF(S$1&lt;2020, 0,
IF($H376="GWh",SUMIFS('Interim Analysis'!M:M,'Interim Analysis'!$B:$B,$B376,'Interim Analysis'!$C:$C,$C376,'Interim Analysis'!$F:$F,$F376,'Interim Analysis'!$G:$G,$H376,'Interim Analysis'!$E:$E,$E376),
SUMIFS('Interim Analysis'!M:M,'Interim Analysis'!$B:$B,$B376,'Interim Analysis'!$C:$C,$C376,'Interim Analysis'!$F:$F,$F376,'Interim Analysis'!$G:$G,$H376,'Interim Analysis'!$D:$D,$D376)
*(INDEX('Dimensional Maps'!N$39:N$63,MATCH($E376,'Dimensional Maps'!$C$8:$C$32,0),1)
/SUMIFS('Dimensional Maps'!N$39:N$63, 'Dimensional Maps'!$B$8:$B$32,$D376)))),0),0)</f>
        <v>0</v>
      </c>
      <c r="T376" s="115">
        <f>IFERROR(IF($G376 = "WholeBlg",IF(T$1&lt;2020, 0,
IF($H376="GWh",SUMIFS('Interim Analysis'!N:N,'Interim Analysis'!$B:$B,$B376,'Interim Analysis'!$C:$C,$C376,'Interim Analysis'!$F:$F,$F376,'Interim Analysis'!$G:$G,$H376,'Interim Analysis'!$E:$E,$E376),
SUMIFS('Interim Analysis'!N:N,'Interim Analysis'!$B:$B,$B376,'Interim Analysis'!$C:$C,$C376,'Interim Analysis'!$F:$F,$F376,'Interim Analysis'!$G:$G,$H376,'Interim Analysis'!$D:$D,$D376)
*(INDEX('Dimensional Maps'!O$39:O$63,MATCH($E376,'Dimensional Maps'!$C$8:$C$32,0),1)
/SUMIFS('Dimensional Maps'!O$39:O$63, 'Dimensional Maps'!$B$8:$B$32,$D376)))),0),0)</f>
        <v>0</v>
      </c>
      <c r="U376" s="115">
        <f>IFERROR(IF($G376 = "WholeBlg",IF(U$1&lt;2020, 0,
IF($H376="GWh",SUMIFS('Interim Analysis'!O:O,'Interim Analysis'!$B:$B,$B376,'Interim Analysis'!$C:$C,$C376,'Interim Analysis'!$F:$F,$F376,'Interim Analysis'!$G:$G,$H376,'Interim Analysis'!$E:$E,$E376),
SUMIFS('Interim Analysis'!O:O,'Interim Analysis'!$B:$B,$B376,'Interim Analysis'!$C:$C,$C376,'Interim Analysis'!$F:$F,$F376,'Interim Analysis'!$G:$G,$H376,'Interim Analysis'!$D:$D,$D376)
*(INDEX('Dimensional Maps'!P$39:P$63,MATCH($E376,'Dimensional Maps'!$C$8:$C$32,0),1)
/SUMIFS('Dimensional Maps'!P$39:P$63, 'Dimensional Maps'!$B$8:$B$32,$D376)))),0),0)</f>
        <v>0</v>
      </c>
      <c r="V376" s="115">
        <f>IFERROR(IF($G376 = "WholeBlg",IF(V$1&lt;2020, 0,
IF($H376="GWh",SUMIFS('Interim Analysis'!P:P,'Interim Analysis'!$B:$B,$B376,'Interim Analysis'!$C:$C,$C376,'Interim Analysis'!$F:$F,$F376,'Interim Analysis'!$G:$G,$H376,'Interim Analysis'!$E:$E,$E376),
SUMIFS('Interim Analysis'!P:P,'Interim Analysis'!$B:$B,$B376,'Interim Analysis'!$C:$C,$C376,'Interim Analysis'!$F:$F,$F376,'Interim Analysis'!$G:$G,$H376,'Interim Analysis'!$D:$D,$D376)
*(INDEX('Dimensional Maps'!Q$39:Q$63,MATCH($E376,'Dimensional Maps'!$C$8:$C$32,0),1)
/SUMIFS('Dimensional Maps'!Q$39:Q$63, 'Dimensional Maps'!$B$8:$B$32,$D376)))),0),0)</f>
        <v>0</v>
      </c>
      <c r="W376" s="115">
        <f>IFERROR(IF($G376 = "WholeBlg",IF(W$1&lt;2020, 0,
IF($H376="GWh",SUMIFS('Interim Analysis'!Q:Q,'Interim Analysis'!$B:$B,$B376,'Interim Analysis'!$C:$C,$C376,'Interim Analysis'!$F:$F,$F376,'Interim Analysis'!$G:$G,$H376,'Interim Analysis'!$E:$E,$E376),
SUMIFS('Interim Analysis'!Q:Q,'Interim Analysis'!$B:$B,$B376,'Interim Analysis'!$C:$C,$C376,'Interim Analysis'!$F:$F,$F376,'Interim Analysis'!$G:$G,$H376,'Interim Analysis'!$D:$D,$D376)
*(INDEX('Dimensional Maps'!R$39:R$63,MATCH($E376,'Dimensional Maps'!$C$8:$C$32,0),1)
/SUMIFS('Dimensional Maps'!R$39:R$63, 'Dimensional Maps'!$B$8:$B$32,$D376)))),0),0)</f>
        <v>0</v>
      </c>
    </row>
    <row r="377" spans="1:23" x14ac:dyDescent="0.25">
      <c r="A377" s="105" t="str">
        <f>Home!$C$20</f>
        <v>IOU Potential Program Savings ET</v>
      </c>
      <c r="B377" s="103" t="s">
        <v>236</v>
      </c>
      <c r="C377" s="103">
        <v>2</v>
      </c>
      <c r="D377" s="103" t="s">
        <v>47</v>
      </c>
      <c r="E377" s="103" t="s">
        <v>45</v>
      </c>
      <c r="F377" s="103" t="s">
        <v>167</v>
      </c>
      <c r="G377" s="103" t="s">
        <v>53</v>
      </c>
      <c r="H377" s="143" t="s">
        <v>20</v>
      </c>
      <c r="I377" s="115">
        <f>IFERROR(IF($G377 = "WholeBlg",IF(I$1&lt;2020, 0,
IF($H377="GWh",SUMIFS('Interim Analysis'!C:C,'Interim Analysis'!$B:$B,$B377,'Interim Analysis'!$C:$C,$C377,'Interim Analysis'!$F:$F,$F377,'Interim Analysis'!$G:$G,$H377,'Interim Analysis'!$E:$E,$E377),
SUMIFS('Interim Analysis'!C:C,'Interim Analysis'!$B:$B,$B377,'Interim Analysis'!$C:$C,$C377,'Interim Analysis'!$F:$F,$F377,'Interim Analysis'!$G:$G,$H377,'Interim Analysis'!$D:$D,$D377)
*(INDEX('Dimensional Maps'!D$39:D$63,MATCH($E377,'Dimensional Maps'!$C$8:$C$32,0),1)
/SUMIFS('Dimensional Maps'!D$39:D$63, 'Dimensional Maps'!$B$8:$B$32,$D377)))),0),0)</f>
        <v>0</v>
      </c>
      <c r="J377" s="115">
        <f>IFERROR(IF($G377 = "WholeBlg",IF(J$1&lt;2020, 0,
IF($H377="GWh",SUMIFS('Interim Analysis'!D:D,'Interim Analysis'!$B:$B,$B377,'Interim Analysis'!$C:$C,$C377,'Interim Analysis'!$F:$F,$F377,'Interim Analysis'!$G:$G,$H377,'Interim Analysis'!$E:$E,$E377),
SUMIFS('Interim Analysis'!D:D,'Interim Analysis'!$B:$B,$B377,'Interim Analysis'!$C:$C,$C377,'Interim Analysis'!$F:$F,$F377,'Interim Analysis'!$G:$G,$H377,'Interim Analysis'!$D:$D,$D377)
*(INDEX('Dimensional Maps'!E$39:E$63,MATCH($E377,'Dimensional Maps'!$C$8:$C$32,0),1)
/SUMIFS('Dimensional Maps'!E$39:E$63, 'Dimensional Maps'!$B$8:$B$32,$D377)))),0),0)</f>
        <v>0</v>
      </c>
      <c r="K377" s="115">
        <f>IFERROR(IF($G377 = "WholeBlg",IF(K$1&lt;2020, 0,
IF($H377="GWh",SUMIFS('Interim Analysis'!E:E,'Interim Analysis'!$B:$B,$B377,'Interim Analysis'!$C:$C,$C377,'Interim Analysis'!$F:$F,$F377,'Interim Analysis'!$G:$G,$H377,'Interim Analysis'!$E:$E,$E377),
SUMIFS('Interim Analysis'!E:E,'Interim Analysis'!$B:$B,$B377,'Interim Analysis'!$C:$C,$C377,'Interim Analysis'!$F:$F,$F377,'Interim Analysis'!$G:$G,$H377,'Interim Analysis'!$D:$D,$D377)
*(INDEX('Dimensional Maps'!F$39:F$63,MATCH($E377,'Dimensional Maps'!$C$8:$C$32,0),1)
/SUMIFS('Dimensional Maps'!F$39:F$63, 'Dimensional Maps'!$B$8:$B$32,$D377)))),0),0)</f>
        <v>0</v>
      </c>
      <c r="L377" s="115">
        <f>IFERROR(IF($G377 = "WholeBlg",IF(L$1&lt;2020, 0,
IF($H377="GWh",SUMIFS('Interim Analysis'!F:F,'Interim Analysis'!$B:$B,$B377,'Interim Analysis'!$C:$C,$C377,'Interim Analysis'!$F:$F,$F377,'Interim Analysis'!$G:$G,$H377,'Interim Analysis'!$E:$E,$E377),
SUMIFS('Interim Analysis'!F:F,'Interim Analysis'!$B:$B,$B377,'Interim Analysis'!$C:$C,$C377,'Interim Analysis'!$F:$F,$F377,'Interim Analysis'!$G:$G,$H377,'Interim Analysis'!$D:$D,$D377)
*(INDEX('Dimensional Maps'!G$39:G$63,MATCH($E377,'Dimensional Maps'!$C$8:$C$32,0),1)
/SUMIFS('Dimensional Maps'!G$39:G$63, 'Dimensional Maps'!$B$8:$B$32,$D377)))),0),0)</f>
        <v>0</v>
      </c>
      <c r="M377" s="115">
        <f>IFERROR(IF($G377 = "WholeBlg",IF(M$1&lt;2020, 0,
IF($H377="GWh",SUMIFS('Interim Analysis'!G:G,'Interim Analysis'!$B:$B,$B377,'Interim Analysis'!$C:$C,$C377,'Interim Analysis'!$F:$F,$F377,'Interim Analysis'!$G:$G,$H377,'Interim Analysis'!$E:$E,$E377),
SUMIFS('Interim Analysis'!G:G,'Interim Analysis'!$B:$B,$B377,'Interim Analysis'!$C:$C,$C377,'Interim Analysis'!$F:$F,$F377,'Interim Analysis'!$G:$G,$H377,'Interim Analysis'!$D:$D,$D377)
*(INDEX('Dimensional Maps'!H$39:H$63,MATCH($E377,'Dimensional Maps'!$C$8:$C$32,0),1)
/SUMIFS('Dimensional Maps'!H$39:H$63, 'Dimensional Maps'!$B$8:$B$32,$D377)))),0),0)</f>
        <v>0</v>
      </c>
      <c r="N377" s="115">
        <f>IFERROR(IF($G377 = "WholeBlg",IF(N$1&lt;2020, 0,
IF($H377="GWh",SUMIFS('Interim Analysis'!H:H,'Interim Analysis'!$B:$B,$B377,'Interim Analysis'!$C:$C,$C377,'Interim Analysis'!$F:$F,$F377,'Interim Analysis'!$G:$G,$H377,'Interim Analysis'!$E:$E,$E377),
SUMIFS('Interim Analysis'!H:H,'Interim Analysis'!$B:$B,$B377,'Interim Analysis'!$C:$C,$C377,'Interim Analysis'!$F:$F,$F377,'Interim Analysis'!$G:$G,$H377,'Interim Analysis'!$D:$D,$D377)
*(INDEX('Dimensional Maps'!I$39:I$63,MATCH($E377,'Dimensional Maps'!$C$8:$C$32,0),1)
/SUMIFS('Dimensional Maps'!I$39:I$63, 'Dimensional Maps'!$B$8:$B$32,$D377)))),0),0)</f>
        <v>0.45383478185073284</v>
      </c>
      <c r="O377" s="115">
        <f>IFERROR(IF($G377 = "WholeBlg",IF(O$1&lt;2020, 0,
IF($H377="GWh",SUMIFS('Interim Analysis'!I:I,'Interim Analysis'!$B:$B,$B377,'Interim Analysis'!$C:$C,$C377,'Interim Analysis'!$F:$F,$F377,'Interim Analysis'!$G:$G,$H377,'Interim Analysis'!$E:$E,$E377),
SUMIFS('Interim Analysis'!I:I,'Interim Analysis'!$B:$B,$B377,'Interim Analysis'!$C:$C,$C377,'Interim Analysis'!$F:$F,$F377,'Interim Analysis'!$G:$G,$H377,'Interim Analysis'!$D:$D,$D377)
*(INDEX('Dimensional Maps'!J$39:J$63,MATCH($E377,'Dimensional Maps'!$C$8:$C$32,0),1)
/SUMIFS('Dimensional Maps'!J$39:J$63, 'Dimensional Maps'!$B$8:$B$32,$D377)))),0),0)</f>
        <v>0.89366326352558834</v>
      </c>
      <c r="P377" s="115">
        <f>IFERROR(IF($G377 = "WholeBlg",IF(P$1&lt;2020, 0,
IF($H377="GWh",SUMIFS('Interim Analysis'!J:J,'Interim Analysis'!$B:$B,$B377,'Interim Analysis'!$C:$C,$C377,'Interim Analysis'!$F:$F,$F377,'Interim Analysis'!$G:$G,$H377,'Interim Analysis'!$E:$E,$E377),
SUMIFS('Interim Analysis'!J:J,'Interim Analysis'!$B:$B,$B377,'Interim Analysis'!$C:$C,$C377,'Interim Analysis'!$F:$F,$F377,'Interim Analysis'!$G:$G,$H377,'Interim Analysis'!$D:$D,$D377)
*(INDEX('Dimensional Maps'!K$39:K$63,MATCH($E377,'Dimensional Maps'!$C$8:$C$32,0),1)
/SUMIFS('Dimensional Maps'!K$39:K$63, 'Dimensional Maps'!$B$8:$B$32,$D377)))),0),0)</f>
        <v>1.3215740998170009</v>
      </c>
      <c r="Q377" s="115">
        <f>IFERROR(IF($G377 = "WholeBlg",IF(Q$1&lt;2020, 0,
IF($H377="GWh",SUMIFS('Interim Analysis'!K:K,'Interim Analysis'!$B:$B,$B377,'Interim Analysis'!$C:$C,$C377,'Interim Analysis'!$F:$F,$F377,'Interim Analysis'!$G:$G,$H377,'Interim Analysis'!$E:$E,$E377),
SUMIFS('Interim Analysis'!K:K,'Interim Analysis'!$B:$B,$B377,'Interim Analysis'!$C:$C,$C377,'Interim Analysis'!$F:$F,$F377,'Interim Analysis'!$G:$G,$H377,'Interim Analysis'!$D:$D,$D377)
*(INDEX('Dimensional Maps'!L$39:L$63,MATCH($E377,'Dimensional Maps'!$C$8:$C$32,0),1)
/SUMIFS('Dimensional Maps'!L$39:L$63, 'Dimensional Maps'!$B$8:$B$32,$D377)))),0),0)</f>
        <v>1.7422335552613759</v>
      </c>
      <c r="R377" s="115">
        <f>IFERROR(IF($G377 = "WholeBlg",IF(R$1&lt;2020, 0,
IF($H377="GWh",SUMIFS('Interim Analysis'!L:L,'Interim Analysis'!$B:$B,$B377,'Interim Analysis'!$C:$C,$C377,'Interim Analysis'!$F:$F,$F377,'Interim Analysis'!$G:$G,$H377,'Interim Analysis'!$E:$E,$E377),
SUMIFS('Interim Analysis'!L:L,'Interim Analysis'!$B:$B,$B377,'Interim Analysis'!$C:$C,$C377,'Interim Analysis'!$F:$F,$F377,'Interim Analysis'!$G:$G,$H377,'Interim Analysis'!$D:$D,$D377)
*(INDEX('Dimensional Maps'!M$39:M$63,MATCH($E377,'Dimensional Maps'!$C$8:$C$32,0),1)
/SUMIFS('Dimensional Maps'!M$39:M$63, 'Dimensional Maps'!$B$8:$B$32,$D377)))),0),0)</f>
        <v>2.148770678073785</v>
      </c>
      <c r="S377" s="115">
        <f>IFERROR(IF($G377 = "WholeBlg",IF(S$1&lt;2020, 0,
IF($H377="GWh",SUMIFS('Interim Analysis'!M:M,'Interim Analysis'!$B:$B,$B377,'Interim Analysis'!$C:$C,$C377,'Interim Analysis'!$F:$F,$F377,'Interim Analysis'!$G:$G,$H377,'Interim Analysis'!$E:$E,$E377),
SUMIFS('Interim Analysis'!M:M,'Interim Analysis'!$B:$B,$B377,'Interim Analysis'!$C:$C,$C377,'Interim Analysis'!$F:$F,$F377,'Interim Analysis'!$G:$G,$H377,'Interim Analysis'!$D:$D,$D377)
*(INDEX('Dimensional Maps'!N$39:N$63,MATCH($E377,'Dimensional Maps'!$C$8:$C$32,0),1)
/SUMIFS('Dimensional Maps'!N$39:N$63, 'Dimensional Maps'!$B$8:$B$32,$D377)))),0),0)</f>
        <v>2.5466628730066718</v>
      </c>
      <c r="T377" s="115">
        <f>IFERROR(IF($G377 = "WholeBlg",IF(T$1&lt;2020, 0,
IF($H377="GWh",SUMIFS('Interim Analysis'!N:N,'Interim Analysis'!$B:$B,$B377,'Interim Analysis'!$C:$C,$C377,'Interim Analysis'!$F:$F,$F377,'Interim Analysis'!$G:$G,$H377,'Interim Analysis'!$E:$E,$E377),
SUMIFS('Interim Analysis'!N:N,'Interim Analysis'!$B:$B,$B377,'Interim Analysis'!$C:$C,$C377,'Interim Analysis'!$F:$F,$F377,'Interim Analysis'!$G:$G,$H377,'Interim Analysis'!$D:$D,$D377)
*(INDEX('Dimensional Maps'!O$39:O$63,MATCH($E377,'Dimensional Maps'!$C$8:$C$32,0),1)
/SUMIFS('Dimensional Maps'!O$39:O$63, 'Dimensional Maps'!$B$8:$B$32,$D377)))),0),0)</f>
        <v>2.930597871922406</v>
      </c>
      <c r="U377" s="115">
        <f>IFERROR(IF($G377 = "WholeBlg",IF(U$1&lt;2020, 0,
IF($H377="GWh",SUMIFS('Interim Analysis'!O:O,'Interim Analysis'!$B:$B,$B377,'Interim Analysis'!$C:$C,$C377,'Interim Analysis'!$F:$F,$F377,'Interim Analysis'!$G:$G,$H377,'Interim Analysis'!$E:$E,$E377),
SUMIFS('Interim Analysis'!O:O,'Interim Analysis'!$B:$B,$B377,'Interim Analysis'!$C:$C,$C377,'Interim Analysis'!$F:$F,$F377,'Interim Analysis'!$G:$G,$H377,'Interim Analysis'!$D:$D,$D377)
*(INDEX('Dimensional Maps'!P$39:P$63,MATCH($E377,'Dimensional Maps'!$C$8:$C$32,0),1)
/SUMIFS('Dimensional Maps'!P$39:P$63, 'Dimensional Maps'!$B$8:$B$32,$D377)))),0),0)</f>
        <v>3.3082142482901435</v>
      </c>
      <c r="V377" s="115">
        <f>IFERROR(IF($G377 = "WholeBlg",IF(V$1&lt;2020, 0,
IF($H377="GWh",SUMIFS('Interim Analysis'!P:P,'Interim Analysis'!$B:$B,$B377,'Interim Analysis'!$C:$C,$C377,'Interim Analysis'!$F:$F,$F377,'Interim Analysis'!$G:$G,$H377,'Interim Analysis'!$E:$E,$E377),
SUMIFS('Interim Analysis'!P:P,'Interim Analysis'!$B:$B,$B377,'Interim Analysis'!$C:$C,$C377,'Interim Analysis'!$F:$F,$F377,'Interim Analysis'!$G:$G,$H377,'Interim Analysis'!$D:$D,$D377)
*(INDEX('Dimensional Maps'!Q$39:Q$63,MATCH($E377,'Dimensional Maps'!$C$8:$C$32,0),1)
/SUMIFS('Dimensional Maps'!Q$39:Q$63, 'Dimensional Maps'!$B$8:$B$32,$D377)))),0),0)</f>
        <v>3.6761849137962672</v>
      </c>
      <c r="W377" s="115">
        <f>IFERROR(IF($G377 = "WholeBlg",IF(W$1&lt;2020, 0,
IF($H377="GWh",SUMIFS('Interim Analysis'!Q:Q,'Interim Analysis'!$B:$B,$B377,'Interim Analysis'!$C:$C,$C377,'Interim Analysis'!$F:$F,$F377,'Interim Analysis'!$G:$G,$H377,'Interim Analysis'!$E:$E,$E377),
SUMIFS('Interim Analysis'!Q:Q,'Interim Analysis'!$B:$B,$B377,'Interim Analysis'!$C:$C,$C377,'Interim Analysis'!$F:$F,$F377,'Interim Analysis'!$G:$G,$H377,'Interim Analysis'!$D:$D,$D377)
*(INDEX('Dimensional Maps'!R$39:R$63,MATCH($E377,'Dimensional Maps'!$C$8:$C$32,0),1)
/SUMIFS('Dimensional Maps'!R$39:R$63, 'Dimensional Maps'!$B$8:$B$32,$D377)))),0),0)</f>
        <v>4.0361989651578734</v>
      </c>
    </row>
    <row r="378" spans="1:23" x14ac:dyDescent="0.25">
      <c r="A378" s="105" t="str">
        <f>Home!$C$20</f>
        <v>IOU Potential Program Savings ET</v>
      </c>
      <c r="B378" s="103" t="s">
        <v>237</v>
      </c>
      <c r="C378" s="103">
        <v>2</v>
      </c>
      <c r="D378" s="103" t="s">
        <v>44</v>
      </c>
      <c r="E378" s="103" t="s">
        <v>214</v>
      </c>
      <c r="F378" s="103" t="s">
        <v>186</v>
      </c>
      <c r="G378" s="103" t="s">
        <v>53</v>
      </c>
      <c r="H378" s="143" t="s">
        <v>18</v>
      </c>
      <c r="I378" s="115">
        <f>IFERROR(IF($G378 = "WholeBlg",IF(I$1&lt;2020, 0,
IF($H378="GWh",SUMIFS('Interim Analysis'!C:C,'Interim Analysis'!$B:$B,$B378,'Interim Analysis'!$C:$C,$C378,'Interim Analysis'!$F:$F,$F378,'Interim Analysis'!$G:$G,$H378,'Interim Analysis'!$E:$E,$E378),
SUMIFS('Interim Analysis'!C:C,'Interim Analysis'!$B:$B,$B378,'Interim Analysis'!$C:$C,$C378,'Interim Analysis'!$F:$F,$F378,'Interim Analysis'!$G:$G,$H378,'Interim Analysis'!$D:$D,$D378)
*(INDEX('Dimensional Maps'!D$39:D$63,MATCH($E378,'Dimensional Maps'!$C$8:$C$32,0),1)
/SUMIFS('Dimensional Maps'!D$39:D$63, 'Dimensional Maps'!$B$8:$B$32,$D378)))),0),0)</f>
        <v>0</v>
      </c>
      <c r="J378" s="115">
        <f>IFERROR(IF($G378 = "WholeBlg",IF(J$1&lt;2020, 0,
IF($H378="GWh",SUMIFS('Interim Analysis'!D:D,'Interim Analysis'!$B:$B,$B378,'Interim Analysis'!$C:$C,$C378,'Interim Analysis'!$F:$F,$F378,'Interim Analysis'!$G:$G,$H378,'Interim Analysis'!$E:$E,$E378),
SUMIFS('Interim Analysis'!D:D,'Interim Analysis'!$B:$B,$B378,'Interim Analysis'!$C:$C,$C378,'Interim Analysis'!$F:$F,$F378,'Interim Analysis'!$G:$G,$H378,'Interim Analysis'!$D:$D,$D378)
*(INDEX('Dimensional Maps'!E$39:E$63,MATCH($E378,'Dimensional Maps'!$C$8:$C$32,0),1)
/SUMIFS('Dimensional Maps'!E$39:E$63, 'Dimensional Maps'!$B$8:$B$32,$D378)))),0),0)</f>
        <v>0</v>
      </c>
      <c r="K378" s="115">
        <f>IFERROR(IF($G378 = "WholeBlg",IF(K$1&lt;2020, 0,
IF($H378="GWh",SUMIFS('Interim Analysis'!E:E,'Interim Analysis'!$B:$B,$B378,'Interim Analysis'!$C:$C,$C378,'Interim Analysis'!$F:$F,$F378,'Interim Analysis'!$G:$G,$H378,'Interim Analysis'!$E:$E,$E378),
SUMIFS('Interim Analysis'!E:E,'Interim Analysis'!$B:$B,$B378,'Interim Analysis'!$C:$C,$C378,'Interim Analysis'!$F:$F,$F378,'Interim Analysis'!$G:$G,$H378,'Interim Analysis'!$D:$D,$D378)
*(INDEX('Dimensional Maps'!F$39:F$63,MATCH($E378,'Dimensional Maps'!$C$8:$C$32,0),1)
/SUMIFS('Dimensional Maps'!F$39:F$63, 'Dimensional Maps'!$B$8:$B$32,$D378)))),0),0)</f>
        <v>0</v>
      </c>
      <c r="L378" s="115">
        <f>IFERROR(IF($G378 = "WholeBlg",IF(L$1&lt;2020, 0,
IF($H378="GWh",SUMIFS('Interim Analysis'!F:F,'Interim Analysis'!$B:$B,$B378,'Interim Analysis'!$C:$C,$C378,'Interim Analysis'!$F:$F,$F378,'Interim Analysis'!$G:$G,$H378,'Interim Analysis'!$E:$E,$E378),
SUMIFS('Interim Analysis'!F:F,'Interim Analysis'!$B:$B,$B378,'Interim Analysis'!$C:$C,$C378,'Interim Analysis'!$F:$F,$F378,'Interim Analysis'!$G:$G,$H378,'Interim Analysis'!$D:$D,$D378)
*(INDEX('Dimensional Maps'!G$39:G$63,MATCH($E378,'Dimensional Maps'!$C$8:$C$32,0),1)
/SUMIFS('Dimensional Maps'!G$39:G$63, 'Dimensional Maps'!$B$8:$B$32,$D378)))),0),0)</f>
        <v>0</v>
      </c>
      <c r="M378" s="115">
        <f>IFERROR(IF($G378 = "WholeBlg",IF(M$1&lt;2020, 0,
IF($H378="GWh",SUMIFS('Interim Analysis'!G:G,'Interim Analysis'!$B:$B,$B378,'Interim Analysis'!$C:$C,$C378,'Interim Analysis'!$F:$F,$F378,'Interim Analysis'!$G:$G,$H378,'Interim Analysis'!$E:$E,$E378),
SUMIFS('Interim Analysis'!G:G,'Interim Analysis'!$B:$B,$B378,'Interim Analysis'!$C:$C,$C378,'Interim Analysis'!$F:$F,$F378,'Interim Analysis'!$G:$G,$H378,'Interim Analysis'!$D:$D,$D378)
*(INDEX('Dimensional Maps'!H$39:H$63,MATCH($E378,'Dimensional Maps'!$C$8:$C$32,0),1)
/SUMIFS('Dimensional Maps'!H$39:H$63, 'Dimensional Maps'!$B$8:$B$32,$D378)))),0),0)</f>
        <v>0</v>
      </c>
      <c r="N378" s="115">
        <f>IFERROR(IF($G378 = "WholeBlg",IF(N$1&lt;2020, 0,
IF($H378="GWh",SUMIFS('Interim Analysis'!H:H,'Interim Analysis'!$B:$B,$B378,'Interim Analysis'!$C:$C,$C378,'Interim Analysis'!$F:$F,$F378,'Interim Analysis'!$G:$G,$H378,'Interim Analysis'!$E:$E,$E378),
SUMIFS('Interim Analysis'!H:H,'Interim Analysis'!$B:$B,$B378,'Interim Analysis'!$C:$C,$C378,'Interim Analysis'!$F:$F,$F378,'Interim Analysis'!$G:$G,$H378,'Interim Analysis'!$D:$D,$D378)
*(INDEX('Dimensional Maps'!I$39:I$63,MATCH($E378,'Dimensional Maps'!$C$8:$C$32,0),1)
/SUMIFS('Dimensional Maps'!I$39:I$63, 'Dimensional Maps'!$B$8:$B$32,$D378)))),0),0)</f>
        <v>0</v>
      </c>
      <c r="O378" s="115">
        <f>IFERROR(IF($G378 = "WholeBlg",IF(O$1&lt;2020, 0,
IF($H378="GWh",SUMIFS('Interim Analysis'!I:I,'Interim Analysis'!$B:$B,$B378,'Interim Analysis'!$C:$C,$C378,'Interim Analysis'!$F:$F,$F378,'Interim Analysis'!$G:$G,$H378,'Interim Analysis'!$E:$E,$E378),
SUMIFS('Interim Analysis'!I:I,'Interim Analysis'!$B:$B,$B378,'Interim Analysis'!$C:$C,$C378,'Interim Analysis'!$F:$F,$F378,'Interim Analysis'!$G:$G,$H378,'Interim Analysis'!$D:$D,$D378)
*(INDEX('Dimensional Maps'!J$39:J$63,MATCH($E378,'Dimensional Maps'!$C$8:$C$32,0),1)
/SUMIFS('Dimensional Maps'!J$39:J$63, 'Dimensional Maps'!$B$8:$B$32,$D378)))),0),0)</f>
        <v>0</v>
      </c>
      <c r="P378" s="115">
        <f>IFERROR(IF($G378 = "WholeBlg",IF(P$1&lt;2020, 0,
IF($H378="GWh",SUMIFS('Interim Analysis'!J:J,'Interim Analysis'!$B:$B,$B378,'Interim Analysis'!$C:$C,$C378,'Interim Analysis'!$F:$F,$F378,'Interim Analysis'!$G:$G,$H378,'Interim Analysis'!$E:$E,$E378),
SUMIFS('Interim Analysis'!J:J,'Interim Analysis'!$B:$B,$B378,'Interim Analysis'!$C:$C,$C378,'Interim Analysis'!$F:$F,$F378,'Interim Analysis'!$G:$G,$H378,'Interim Analysis'!$D:$D,$D378)
*(INDEX('Dimensional Maps'!K$39:K$63,MATCH($E378,'Dimensional Maps'!$C$8:$C$32,0),1)
/SUMIFS('Dimensional Maps'!K$39:K$63, 'Dimensional Maps'!$B$8:$B$32,$D378)))),0),0)</f>
        <v>0</v>
      </c>
      <c r="Q378" s="115">
        <f>IFERROR(IF($G378 = "WholeBlg",IF(Q$1&lt;2020, 0,
IF($H378="GWh",SUMIFS('Interim Analysis'!K:K,'Interim Analysis'!$B:$B,$B378,'Interim Analysis'!$C:$C,$C378,'Interim Analysis'!$F:$F,$F378,'Interim Analysis'!$G:$G,$H378,'Interim Analysis'!$E:$E,$E378),
SUMIFS('Interim Analysis'!K:K,'Interim Analysis'!$B:$B,$B378,'Interim Analysis'!$C:$C,$C378,'Interim Analysis'!$F:$F,$F378,'Interim Analysis'!$G:$G,$H378,'Interim Analysis'!$D:$D,$D378)
*(INDEX('Dimensional Maps'!L$39:L$63,MATCH($E378,'Dimensional Maps'!$C$8:$C$32,0),1)
/SUMIFS('Dimensional Maps'!L$39:L$63, 'Dimensional Maps'!$B$8:$B$32,$D378)))),0),0)</f>
        <v>0</v>
      </c>
      <c r="R378" s="115">
        <f>IFERROR(IF($G378 = "WholeBlg",IF(R$1&lt;2020, 0,
IF($H378="GWh",SUMIFS('Interim Analysis'!L:L,'Interim Analysis'!$B:$B,$B378,'Interim Analysis'!$C:$C,$C378,'Interim Analysis'!$F:$F,$F378,'Interim Analysis'!$G:$G,$H378,'Interim Analysis'!$E:$E,$E378),
SUMIFS('Interim Analysis'!L:L,'Interim Analysis'!$B:$B,$B378,'Interim Analysis'!$C:$C,$C378,'Interim Analysis'!$F:$F,$F378,'Interim Analysis'!$G:$G,$H378,'Interim Analysis'!$D:$D,$D378)
*(INDEX('Dimensional Maps'!M$39:M$63,MATCH($E378,'Dimensional Maps'!$C$8:$C$32,0),1)
/SUMIFS('Dimensional Maps'!M$39:M$63, 'Dimensional Maps'!$B$8:$B$32,$D378)))),0),0)</f>
        <v>0</v>
      </c>
      <c r="S378" s="115">
        <f>IFERROR(IF($G378 = "WholeBlg",IF(S$1&lt;2020, 0,
IF($H378="GWh",SUMIFS('Interim Analysis'!M:M,'Interim Analysis'!$B:$B,$B378,'Interim Analysis'!$C:$C,$C378,'Interim Analysis'!$F:$F,$F378,'Interim Analysis'!$G:$G,$H378,'Interim Analysis'!$E:$E,$E378),
SUMIFS('Interim Analysis'!M:M,'Interim Analysis'!$B:$B,$B378,'Interim Analysis'!$C:$C,$C378,'Interim Analysis'!$F:$F,$F378,'Interim Analysis'!$G:$G,$H378,'Interim Analysis'!$D:$D,$D378)
*(INDEX('Dimensional Maps'!N$39:N$63,MATCH($E378,'Dimensional Maps'!$C$8:$C$32,0),1)
/SUMIFS('Dimensional Maps'!N$39:N$63, 'Dimensional Maps'!$B$8:$B$32,$D378)))),0),0)</f>
        <v>0</v>
      </c>
      <c r="T378" s="115">
        <f>IFERROR(IF($G378 = "WholeBlg",IF(T$1&lt;2020, 0,
IF($H378="GWh",SUMIFS('Interim Analysis'!N:N,'Interim Analysis'!$B:$B,$B378,'Interim Analysis'!$C:$C,$C378,'Interim Analysis'!$F:$F,$F378,'Interim Analysis'!$G:$G,$H378,'Interim Analysis'!$E:$E,$E378),
SUMIFS('Interim Analysis'!N:N,'Interim Analysis'!$B:$B,$B378,'Interim Analysis'!$C:$C,$C378,'Interim Analysis'!$F:$F,$F378,'Interim Analysis'!$G:$G,$H378,'Interim Analysis'!$D:$D,$D378)
*(INDEX('Dimensional Maps'!O$39:O$63,MATCH($E378,'Dimensional Maps'!$C$8:$C$32,0),1)
/SUMIFS('Dimensional Maps'!O$39:O$63, 'Dimensional Maps'!$B$8:$B$32,$D378)))),0),0)</f>
        <v>0</v>
      </c>
      <c r="U378" s="115">
        <f>IFERROR(IF($G378 = "WholeBlg",IF(U$1&lt;2020, 0,
IF($H378="GWh",SUMIFS('Interim Analysis'!O:O,'Interim Analysis'!$B:$B,$B378,'Interim Analysis'!$C:$C,$C378,'Interim Analysis'!$F:$F,$F378,'Interim Analysis'!$G:$G,$H378,'Interim Analysis'!$E:$E,$E378),
SUMIFS('Interim Analysis'!O:O,'Interim Analysis'!$B:$B,$B378,'Interim Analysis'!$C:$C,$C378,'Interim Analysis'!$F:$F,$F378,'Interim Analysis'!$G:$G,$H378,'Interim Analysis'!$D:$D,$D378)
*(INDEX('Dimensional Maps'!P$39:P$63,MATCH($E378,'Dimensional Maps'!$C$8:$C$32,0),1)
/SUMIFS('Dimensional Maps'!P$39:P$63, 'Dimensional Maps'!$B$8:$B$32,$D378)))),0),0)</f>
        <v>0</v>
      </c>
      <c r="V378" s="115">
        <f>IFERROR(IF($G378 = "WholeBlg",IF(V$1&lt;2020, 0,
IF($H378="GWh",SUMIFS('Interim Analysis'!P:P,'Interim Analysis'!$B:$B,$B378,'Interim Analysis'!$C:$C,$C378,'Interim Analysis'!$F:$F,$F378,'Interim Analysis'!$G:$G,$H378,'Interim Analysis'!$E:$E,$E378),
SUMIFS('Interim Analysis'!P:P,'Interim Analysis'!$B:$B,$B378,'Interim Analysis'!$C:$C,$C378,'Interim Analysis'!$F:$F,$F378,'Interim Analysis'!$G:$G,$H378,'Interim Analysis'!$D:$D,$D378)
*(INDEX('Dimensional Maps'!Q$39:Q$63,MATCH($E378,'Dimensional Maps'!$C$8:$C$32,0),1)
/SUMIFS('Dimensional Maps'!Q$39:Q$63, 'Dimensional Maps'!$B$8:$B$32,$D378)))),0),0)</f>
        <v>0</v>
      </c>
      <c r="W378" s="115">
        <f>IFERROR(IF($G378 = "WholeBlg",IF(W$1&lt;2020, 0,
IF($H378="GWh",SUMIFS('Interim Analysis'!Q:Q,'Interim Analysis'!$B:$B,$B378,'Interim Analysis'!$C:$C,$C378,'Interim Analysis'!$F:$F,$F378,'Interim Analysis'!$G:$G,$H378,'Interim Analysis'!$E:$E,$E378),
SUMIFS('Interim Analysis'!Q:Q,'Interim Analysis'!$B:$B,$B378,'Interim Analysis'!$C:$C,$C378,'Interim Analysis'!$F:$F,$F378,'Interim Analysis'!$G:$G,$H378,'Interim Analysis'!$D:$D,$D378)
*(INDEX('Dimensional Maps'!R$39:R$63,MATCH($E378,'Dimensional Maps'!$C$8:$C$32,0),1)
/SUMIFS('Dimensional Maps'!R$39:R$63, 'Dimensional Maps'!$B$8:$B$32,$D378)))),0),0)</f>
        <v>0</v>
      </c>
    </row>
    <row r="379" spans="1:23" x14ac:dyDescent="0.25">
      <c r="A379" s="105" t="str">
        <f>Home!$C$20</f>
        <v>IOU Potential Program Savings ET</v>
      </c>
      <c r="B379" s="103" t="s">
        <v>237</v>
      </c>
      <c r="C379" s="103">
        <v>2</v>
      </c>
      <c r="D379" s="103" t="s">
        <v>44</v>
      </c>
      <c r="E379" s="103" t="s">
        <v>214</v>
      </c>
      <c r="F379" s="103" t="s">
        <v>167</v>
      </c>
      <c r="G379" s="103" t="s">
        <v>53</v>
      </c>
      <c r="H379" s="143" t="s">
        <v>20</v>
      </c>
      <c r="I379" s="115">
        <f>IFERROR(IF($G379 = "WholeBlg",IF(I$1&lt;2020, 0,
IF($H379="GWh",SUMIFS('Interim Analysis'!C:C,'Interim Analysis'!$B:$B,$B379,'Interim Analysis'!$C:$C,$C379,'Interim Analysis'!$F:$F,$F379,'Interim Analysis'!$G:$G,$H379,'Interim Analysis'!$E:$E,$E379),
SUMIFS('Interim Analysis'!C:C,'Interim Analysis'!$B:$B,$B379,'Interim Analysis'!$C:$C,$C379,'Interim Analysis'!$F:$F,$F379,'Interim Analysis'!$G:$G,$H379,'Interim Analysis'!$D:$D,$D379)
*(INDEX('Dimensional Maps'!D$39:D$63,MATCH($E379,'Dimensional Maps'!$C$8:$C$32,0),1)
/SUMIFS('Dimensional Maps'!D$39:D$63, 'Dimensional Maps'!$B$8:$B$32,$D379)))),0),0)</f>
        <v>0</v>
      </c>
      <c r="J379" s="115">
        <f>IFERROR(IF($G379 = "WholeBlg",IF(J$1&lt;2020, 0,
IF($H379="GWh",SUMIFS('Interim Analysis'!D:D,'Interim Analysis'!$B:$B,$B379,'Interim Analysis'!$C:$C,$C379,'Interim Analysis'!$F:$F,$F379,'Interim Analysis'!$G:$G,$H379,'Interim Analysis'!$E:$E,$E379),
SUMIFS('Interim Analysis'!D:D,'Interim Analysis'!$B:$B,$B379,'Interim Analysis'!$C:$C,$C379,'Interim Analysis'!$F:$F,$F379,'Interim Analysis'!$G:$G,$H379,'Interim Analysis'!$D:$D,$D379)
*(INDEX('Dimensional Maps'!E$39:E$63,MATCH($E379,'Dimensional Maps'!$C$8:$C$32,0),1)
/SUMIFS('Dimensional Maps'!E$39:E$63, 'Dimensional Maps'!$B$8:$B$32,$D379)))),0),0)</f>
        <v>0</v>
      </c>
      <c r="K379" s="115">
        <f>IFERROR(IF($G379 = "WholeBlg",IF(K$1&lt;2020, 0,
IF($H379="GWh",SUMIFS('Interim Analysis'!E:E,'Interim Analysis'!$B:$B,$B379,'Interim Analysis'!$C:$C,$C379,'Interim Analysis'!$F:$F,$F379,'Interim Analysis'!$G:$G,$H379,'Interim Analysis'!$E:$E,$E379),
SUMIFS('Interim Analysis'!E:E,'Interim Analysis'!$B:$B,$B379,'Interim Analysis'!$C:$C,$C379,'Interim Analysis'!$F:$F,$F379,'Interim Analysis'!$G:$G,$H379,'Interim Analysis'!$D:$D,$D379)
*(INDEX('Dimensional Maps'!F$39:F$63,MATCH($E379,'Dimensional Maps'!$C$8:$C$32,0),1)
/SUMIFS('Dimensional Maps'!F$39:F$63, 'Dimensional Maps'!$B$8:$B$32,$D379)))),0),0)</f>
        <v>0</v>
      </c>
      <c r="L379" s="115">
        <f>IFERROR(IF($G379 = "WholeBlg",IF(L$1&lt;2020, 0,
IF($H379="GWh",SUMIFS('Interim Analysis'!F:F,'Interim Analysis'!$B:$B,$B379,'Interim Analysis'!$C:$C,$C379,'Interim Analysis'!$F:$F,$F379,'Interim Analysis'!$G:$G,$H379,'Interim Analysis'!$E:$E,$E379),
SUMIFS('Interim Analysis'!F:F,'Interim Analysis'!$B:$B,$B379,'Interim Analysis'!$C:$C,$C379,'Interim Analysis'!$F:$F,$F379,'Interim Analysis'!$G:$G,$H379,'Interim Analysis'!$D:$D,$D379)
*(INDEX('Dimensional Maps'!G$39:G$63,MATCH($E379,'Dimensional Maps'!$C$8:$C$32,0),1)
/SUMIFS('Dimensional Maps'!G$39:G$63, 'Dimensional Maps'!$B$8:$B$32,$D379)))),0),0)</f>
        <v>0</v>
      </c>
      <c r="M379" s="115">
        <f>IFERROR(IF($G379 = "WholeBlg",IF(M$1&lt;2020, 0,
IF($H379="GWh",SUMIFS('Interim Analysis'!G:G,'Interim Analysis'!$B:$B,$B379,'Interim Analysis'!$C:$C,$C379,'Interim Analysis'!$F:$F,$F379,'Interim Analysis'!$G:$G,$H379,'Interim Analysis'!$E:$E,$E379),
SUMIFS('Interim Analysis'!G:G,'Interim Analysis'!$B:$B,$B379,'Interim Analysis'!$C:$C,$C379,'Interim Analysis'!$F:$F,$F379,'Interim Analysis'!$G:$G,$H379,'Interim Analysis'!$D:$D,$D379)
*(INDEX('Dimensional Maps'!H$39:H$63,MATCH($E379,'Dimensional Maps'!$C$8:$C$32,0),1)
/SUMIFS('Dimensional Maps'!H$39:H$63, 'Dimensional Maps'!$B$8:$B$32,$D379)))),0),0)</f>
        <v>0</v>
      </c>
      <c r="N379" s="115">
        <f>IFERROR(IF($G379 = "WholeBlg",IF(N$1&lt;2020, 0,
IF($H379="GWh",SUMIFS('Interim Analysis'!H:H,'Interim Analysis'!$B:$B,$B379,'Interim Analysis'!$C:$C,$C379,'Interim Analysis'!$F:$F,$F379,'Interim Analysis'!$G:$G,$H379,'Interim Analysis'!$E:$E,$E379),
SUMIFS('Interim Analysis'!H:H,'Interim Analysis'!$B:$B,$B379,'Interim Analysis'!$C:$C,$C379,'Interim Analysis'!$F:$F,$F379,'Interim Analysis'!$G:$G,$H379,'Interim Analysis'!$D:$D,$D379)
*(INDEX('Dimensional Maps'!I$39:I$63,MATCH($E379,'Dimensional Maps'!$C$8:$C$32,0),1)
/SUMIFS('Dimensional Maps'!I$39:I$63, 'Dimensional Maps'!$B$8:$B$32,$D379)))),0),0)</f>
        <v>1.9179059714122299E-3</v>
      </c>
      <c r="O379" s="115">
        <f>IFERROR(IF($G379 = "WholeBlg",IF(O$1&lt;2020, 0,
IF($H379="GWh",SUMIFS('Interim Analysis'!I:I,'Interim Analysis'!$B:$B,$B379,'Interim Analysis'!$C:$C,$C379,'Interim Analysis'!$F:$F,$F379,'Interim Analysis'!$G:$G,$H379,'Interim Analysis'!$E:$E,$E379),
SUMIFS('Interim Analysis'!I:I,'Interim Analysis'!$B:$B,$B379,'Interim Analysis'!$C:$C,$C379,'Interim Analysis'!$F:$F,$F379,'Interim Analysis'!$G:$G,$H379,'Interim Analysis'!$D:$D,$D379)
*(INDEX('Dimensional Maps'!J$39:J$63,MATCH($E379,'Dimensional Maps'!$C$8:$C$32,0),1)
/SUMIFS('Dimensional Maps'!J$39:J$63, 'Dimensional Maps'!$B$8:$B$32,$D379)))),0),0)</f>
        <v>3.7358734951813076E-3</v>
      </c>
      <c r="P379" s="115">
        <f>IFERROR(IF($G379 = "WholeBlg",IF(P$1&lt;2020, 0,
IF($H379="GWh",SUMIFS('Interim Analysis'!J:J,'Interim Analysis'!$B:$B,$B379,'Interim Analysis'!$C:$C,$C379,'Interim Analysis'!$F:$F,$F379,'Interim Analysis'!$G:$G,$H379,'Interim Analysis'!$E:$E,$E379),
SUMIFS('Interim Analysis'!J:J,'Interim Analysis'!$B:$B,$B379,'Interim Analysis'!$C:$C,$C379,'Interim Analysis'!$F:$F,$F379,'Interim Analysis'!$G:$G,$H379,'Interim Analysis'!$D:$D,$D379)
*(INDEX('Dimensional Maps'!K$39:K$63,MATCH($E379,'Dimensional Maps'!$C$8:$C$32,0),1)
/SUMIFS('Dimensional Maps'!K$39:K$63, 'Dimensional Maps'!$B$8:$B$32,$D379)))),0),0)</f>
        <v>5.4378954968321465E-3</v>
      </c>
      <c r="Q379" s="115">
        <f>IFERROR(IF($G379 = "WholeBlg",IF(Q$1&lt;2020, 0,
IF($H379="GWh",SUMIFS('Interim Analysis'!K:K,'Interim Analysis'!$B:$B,$B379,'Interim Analysis'!$C:$C,$C379,'Interim Analysis'!$F:$F,$F379,'Interim Analysis'!$G:$G,$H379,'Interim Analysis'!$E:$E,$E379),
SUMIFS('Interim Analysis'!K:K,'Interim Analysis'!$B:$B,$B379,'Interim Analysis'!$C:$C,$C379,'Interim Analysis'!$F:$F,$F379,'Interim Analysis'!$G:$G,$H379,'Interim Analysis'!$D:$D,$D379)
*(INDEX('Dimensional Maps'!L$39:L$63,MATCH($E379,'Dimensional Maps'!$C$8:$C$32,0),1)
/SUMIFS('Dimensional Maps'!L$39:L$63, 'Dimensional Maps'!$B$8:$B$32,$D379)))),0),0)</f>
        <v>7.0357861639332026E-3</v>
      </c>
      <c r="R379" s="115">
        <f>IFERROR(IF($G379 = "WholeBlg",IF(R$1&lt;2020, 0,
IF($H379="GWh",SUMIFS('Interim Analysis'!L:L,'Interim Analysis'!$B:$B,$B379,'Interim Analysis'!$C:$C,$C379,'Interim Analysis'!$F:$F,$F379,'Interim Analysis'!$G:$G,$H379,'Interim Analysis'!$E:$E,$E379),
SUMIFS('Interim Analysis'!L:L,'Interim Analysis'!$B:$B,$B379,'Interim Analysis'!$C:$C,$C379,'Interim Analysis'!$F:$F,$F379,'Interim Analysis'!$G:$G,$H379,'Interim Analysis'!$D:$D,$D379)
*(INDEX('Dimensional Maps'!M$39:M$63,MATCH($E379,'Dimensional Maps'!$C$8:$C$32,0),1)
/SUMIFS('Dimensional Maps'!M$39:M$63, 'Dimensional Maps'!$B$8:$B$32,$D379)))),0),0)</f>
        <v>8.5468763466127022E-3</v>
      </c>
      <c r="S379" s="115">
        <f>IFERROR(IF($G379 = "WholeBlg",IF(S$1&lt;2020, 0,
IF($H379="GWh",SUMIFS('Interim Analysis'!M:M,'Interim Analysis'!$B:$B,$B379,'Interim Analysis'!$C:$C,$C379,'Interim Analysis'!$F:$F,$F379,'Interim Analysis'!$G:$G,$H379,'Interim Analysis'!$E:$E,$E379),
SUMIFS('Interim Analysis'!M:M,'Interim Analysis'!$B:$B,$B379,'Interim Analysis'!$C:$C,$C379,'Interim Analysis'!$F:$F,$F379,'Interim Analysis'!$G:$G,$H379,'Interim Analysis'!$D:$D,$D379)
*(INDEX('Dimensional Maps'!N$39:N$63,MATCH($E379,'Dimensional Maps'!$C$8:$C$32,0),1)
/SUMIFS('Dimensional Maps'!N$39:N$63, 'Dimensional Maps'!$B$8:$B$32,$D379)))),0),0)</f>
        <v>9.9418698929434855E-3</v>
      </c>
      <c r="T379" s="115">
        <f>IFERROR(IF($G379 = "WholeBlg",IF(T$1&lt;2020, 0,
IF($H379="GWh",SUMIFS('Interim Analysis'!N:N,'Interim Analysis'!$B:$B,$B379,'Interim Analysis'!$C:$C,$C379,'Interim Analysis'!$F:$F,$F379,'Interim Analysis'!$G:$G,$H379,'Interim Analysis'!$E:$E,$E379),
SUMIFS('Interim Analysis'!N:N,'Interim Analysis'!$B:$B,$B379,'Interim Analysis'!$C:$C,$C379,'Interim Analysis'!$F:$F,$F379,'Interim Analysis'!$G:$G,$H379,'Interim Analysis'!$D:$D,$D379)
*(INDEX('Dimensional Maps'!O$39:O$63,MATCH($E379,'Dimensional Maps'!$C$8:$C$32,0),1)
/SUMIFS('Dimensional Maps'!O$39:O$63, 'Dimensional Maps'!$B$8:$B$32,$D379)))),0),0)</f>
        <v>1.1263157343977122E-2</v>
      </c>
      <c r="U379" s="115">
        <f>IFERROR(IF($G379 = "WholeBlg",IF(U$1&lt;2020, 0,
IF($H379="GWh",SUMIFS('Interim Analysis'!O:O,'Interim Analysis'!$B:$B,$B379,'Interim Analysis'!$C:$C,$C379,'Interim Analysis'!$F:$F,$F379,'Interim Analysis'!$G:$G,$H379,'Interim Analysis'!$E:$E,$E379),
SUMIFS('Interim Analysis'!O:O,'Interim Analysis'!$B:$B,$B379,'Interim Analysis'!$C:$C,$C379,'Interim Analysis'!$F:$F,$F379,'Interim Analysis'!$G:$G,$H379,'Interim Analysis'!$D:$D,$D379)
*(INDEX('Dimensional Maps'!P$39:P$63,MATCH($E379,'Dimensional Maps'!$C$8:$C$32,0),1)
/SUMIFS('Dimensional Maps'!P$39:P$63, 'Dimensional Maps'!$B$8:$B$32,$D379)))),0),0)</f>
        <v>1.25458784351809E-2</v>
      </c>
      <c r="V379" s="115">
        <f>IFERROR(IF($G379 = "WholeBlg",IF(V$1&lt;2020, 0,
IF($H379="GWh",SUMIFS('Interim Analysis'!P:P,'Interim Analysis'!$B:$B,$B379,'Interim Analysis'!$C:$C,$C379,'Interim Analysis'!$F:$F,$F379,'Interim Analysis'!$G:$G,$H379,'Interim Analysis'!$E:$E,$E379),
SUMIFS('Interim Analysis'!P:P,'Interim Analysis'!$B:$B,$B379,'Interim Analysis'!$C:$C,$C379,'Interim Analysis'!$F:$F,$F379,'Interim Analysis'!$G:$G,$H379,'Interim Analysis'!$D:$D,$D379)
*(INDEX('Dimensional Maps'!Q$39:Q$63,MATCH($E379,'Dimensional Maps'!$C$8:$C$32,0),1)
/SUMIFS('Dimensional Maps'!Q$39:Q$63, 'Dimensional Maps'!$B$8:$B$32,$D379)))),0),0)</f>
        <v>1.3791811567575564E-2</v>
      </c>
      <c r="W379" s="115">
        <f>IFERROR(IF($G379 = "WholeBlg",IF(W$1&lt;2020, 0,
IF($H379="GWh",SUMIFS('Interim Analysis'!Q:Q,'Interim Analysis'!$B:$B,$B379,'Interim Analysis'!$C:$C,$C379,'Interim Analysis'!$F:$F,$F379,'Interim Analysis'!$G:$G,$H379,'Interim Analysis'!$E:$E,$E379),
SUMIFS('Interim Analysis'!Q:Q,'Interim Analysis'!$B:$B,$B379,'Interim Analysis'!$C:$C,$C379,'Interim Analysis'!$F:$F,$F379,'Interim Analysis'!$G:$G,$H379,'Interim Analysis'!$D:$D,$D379)
*(INDEX('Dimensional Maps'!R$39:R$63,MATCH($E379,'Dimensional Maps'!$C$8:$C$32,0),1)
/SUMIFS('Dimensional Maps'!R$39:R$63, 'Dimensional Maps'!$B$8:$B$32,$D379)))),0),0)</f>
        <v>1.4977786153051653E-2</v>
      </c>
    </row>
    <row r="380" spans="1:23" x14ac:dyDescent="0.25">
      <c r="A380" s="105" t="str">
        <f>Home!$C$20</f>
        <v>IOU Potential Program Savings ET</v>
      </c>
      <c r="B380" s="103" t="s">
        <v>237</v>
      </c>
      <c r="C380" s="103">
        <v>2</v>
      </c>
      <c r="D380" s="103" t="s">
        <v>44</v>
      </c>
      <c r="E380" s="103" t="s">
        <v>214</v>
      </c>
      <c r="F380" s="103" t="s">
        <v>186</v>
      </c>
      <c r="G380" s="103" t="s">
        <v>53</v>
      </c>
      <c r="H380" s="143" t="s">
        <v>20</v>
      </c>
      <c r="I380" s="115">
        <f>IFERROR(IF($G380 = "WholeBlg",IF(I$1&lt;2020, 0,
IF($H380="GWh",SUMIFS('Interim Analysis'!C:C,'Interim Analysis'!$B:$B,$B380,'Interim Analysis'!$C:$C,$C380,'Interim Analysis'!$F:$F,$F380,'Interim Analysis'!$G:$G,$H380,'Interim Analysis'!$E:$E,$E380),
SUMIFS('Interim Analysis'!C:C,'Interim Analysis'!$B:$B,$B380,'Interim Analysis'!$C:$C,$C380,'Interim Analysis'!$F:$F,$F380,'Interim Analysis'!$G:$G,$H380,'Interim Analysis'!$D:$D,$D380)
*(INDEX('Dimensional Maps'!D$39:D$63,MATCH($E380,'Dimensional Maps'!$C$8:$C$32,0),1)
/SUMIFS('Dimensional Maps'!D$39:D$63, 'Dimensional Maps'!$B$8:$B$32,$D380)))),0),0)</f>
        <v>0</v>
      </c>
      <c r="J380" s="115">
        <f>IFERROR(IF($G380 = "WholeBlg",IF(J$1&lt;2020, 0,
IF($H380="GWh",SUMIFS('Interim Analysis'!D:D,'Interim Analysis'!$B:$B,$B380,'Interim Analysis'!$C:$C,$C380,'Interim Analysis'!$F:$F,$F380,'Interim Analysis'!$G:$G,$H380,'Interim Analysis'!$E:$E,$E380),
SUMIFS('Interim Analysis'!D:D,'Interim Analysis'!$B:$B,$B380,'Interim Analysis'!$C:$C,$C380,'Interim Analysis'!$F:$F,$F380,'Interim Analysis'!$G:$G,$H380,'Interim Analysis'!$D:$D,$D380)
*(INDEX('Dimensional Maps'!E$39:E$63,MATCH($E380,'Dimensional Maps'!$C$8:$C$32,0),1)
/SUMIFS('Dimensional Maps'!E$39:E$63, 'Dimensional Maps'!$B$8:$B$32,$D380)))),0),0)</f>
        <v>0</v>
      </c>
      <c r="K380" s="115">
        <f>IFERROR(IF($G380 = "WholeBlg",IF(K$1&lt;2020, 0,
IF($H380="GWh",SUMIFS('Interim Analysis'!E:E,'Interim Analysis'!$B:$B,$B380,'Interim Analysis'!$C:$C,$C380,'Interim Analysis'!$F:$F,$F380,'Interim Analysis'!$G:$G,$H380,'Interim Analysis'!$E:$E,$E380),
SUMIFS('Interim Analysis'!E:E,'Interim Analysis'!$B:$B,$B380,'Interim Analysis'!$C:$C,$C380,'Interim Analysis'!$F:$F,$F380,'Interim Analysis'!$G:$G,$H380,'Interim Analysis'!$D:$D,$D380)
*(INDEX('Dimensional Maps'!F$39:F$63,MATCH($E380,'Dimensional Maps'!$C$8:$C$32,0),1)
/SUMIFS('Dimensional Maps'!F$39:F$63, 'Dimensional Maps'!$B$8:$B$32,$D380)))),0),0)</f>
        <v>0</v>
      </c>
      <c r="L380" s="115">
        <f>IFERROR(IF($G380 = "WholeBlg",IF(L$1&lt;2020, 0,
IF($H380="GWh",SUMIFS('Interim Analysis'!F:F,'Interim Analysis'!$B:$B,$B380,'Interim Analysis'!$C:$C,$C380,'Interim Analysis'!$F:$F,$F380,'Interim Analysis'!$G:$G,$H380,'Interim Analysis'!$E:$E,$E380),
SUMIFS('Interim Analysis'!F:F,'Interim Analysis'!$B:$B,$B380,'Interim Analysis'!$C:$C,$C380,'Interim Analysis'!$F:$F,$F380,'Interim Analysis'!$G:$G,$H380,'Interim Analysis'!$D:$D,$D380)
*(INDEX('Dimensional Maps'!G$39:G$63,MATCH($E380,'Dimensional Maps'!$C$8:$C$32,0),1)
/SUMIFS('Dimensional Maps'!G$39:G$63, 'Dimensional Maps'!$B$8:$B$32,$D380)))),0),0)</f>
        <v>0</v>
      </c>
      <c r="M380" s="115">
        <f>IFERROR(IF($G380 = "WholeBlg",IF(M$1&lt;2020, 0,
IF($H380="GWh",SUMIFS('Interim Analysis'!G:G,'Interim Analysis'!$B:$B,$B380,'Interim Analysis'!$C:$C,$C380,'Interim Analysis'!$F:$F,$F380,'Interim Analysis'!$G:$G,$H380,'Interim Analysis'!$E:$E,$E380),
SUMIFS('Interim Analysis'!G:G,'Interim Analysis'!$B:$B,$B380,'Interim Analysis'!$C:$C,$C380,'Interim Analysis'!$F:$F,$F380,'Interim Analysis'!$G:$G,$H380,'Interim Analysis'!$D:$D,$D380)
*(INDEX('Dimensional Maps'!H$39:H$63,MATCH($E380,'Dimensional Maps'!$C$8:$C$32,0),1)
/SUMIFS('Dimensional Maps'!H$39:H$63, 'Dimensional Maps'!$B$8:$B$32,$D380)))),0),0)</f>
        <v>0</v>
      </c>
      <c r="N380" s="115">
        <f>IFERROR(IF($G380 = "WholeBlg",IF(N$1&lt;2020, 0,
IF($H380="GWh",SUMIFS('Interim Analysis'!H:H,'Interim Analysis'!$B:$B,$B380,'Interim Analysis'!$C:$C,$C380,'Interim Analysis'!$F:$F,$F380,'Interim Analysis'!$G:$G,$H380,'Interim Analysis'!$E:$E,$E380),
SUMIFS('Interim Analysis'!H:H,'Interim Analysis'!$B:$B,$B380,'Interim Analysis'!$C:$C,$C380,'Interim Analysis'!$F:$F,$F380,'Interim Analysis'!$G:$G,$H380,'Interim Analysis'!$D:$D,$D380)
*(INDEX('Dimensional Maps'!I$39:I$63,MATCH($E380,'Dimensional Maps'!$C$8:$C$32,0),1)
/SUMIFS('Dimensional Maps'!I$39:I$63, 'Dimensional Maps'!$B$8:$B$32,$D380)))),0),0)</f>
        <v>1.4792483455599421E-2</v>
      </c>
      <c r="O380" s="115">
        <f>IFERROR(IF($G380 = "WholeBlg",IF(O$1&lt;2020, 0,
IF($H380="GWh",SUMIFS('Interim Analysis'!I:I,'Interim Analysis'!$B:$B,$B380,'Interim Analysis'!$C:$C,$C380,'Interim Analysis'!$F:$F,$F380,'Interim Analysis'!$G:$G,$H380,'Interim Analysis'!$E:$E,$E380),
SUMIFS('Interim Analysis'!I:I,'Interim Analysis'!$B:$B,$B380,'Interim Analysis'!$C:$C,$C380,'Interim Analysis'!$F:$F,$F380,'Interim Analysis'!$G:$G,$H380,'Interim Analysis'!$D:$D,$D380)
*(INDEX('Dimensional Maps'!J$39:J$63,MATCH($E380,'Dimensional Maps'!$C$8:$C$32,0),1)
/SUMIFS('Dimensional Maps'!J$39:J$63, 'Dimensional Maps'!$B$8:$B$32,$D380)))),0),0)</f>
        <v>2.9288718511381054E-2</v>
      </c>
      <c r="P380" s="115">
        <f>IFERROR(IF($G380 = "WholeBlg",IF(P$1&lt;2020, 0,
IF($H380="GWh",SUMIFS('Interim Analysis'!J:J,'Interim Analysis'!$B:$B,$B380,'Interim Analysis'!$C:$C,$C380,'Interim Analysis'!$F:$F,$F380,'Interim Analysis'!$G:$G,$H380,'Interim Analysis'!$E:$E,$E380),
SUMIFS('Interim Analysis'!J:J,'Interim Analysis'!$B:$B,$B380,'Interim Analysis'!$C:$C,$C380,'Interim Analysis'!$F:$F,$F380,'Interim Analysis'!$G:$G,$H380,'Interim Analysis'!$D:$D,$D380)
*(INDEX('Dimensional Maps'!K$39:K$63,MATCH($E380,'Dimensional Maps'!$C$8:$C$32,0),1)
/SUMIFS('Dimensional Maps'!K$39:K$63, 'Dimensional Maps'!$B$8:$B$32,$D380)))),0),0)</f>
        <v>4.34235481511768E-2</v>
      </c>
      <c r="Q380" s="115">
        <f>IFERROR(IF($G380 = "WholeBlg",IF(Q$1&lt;2020, 0,
IF($H380="GWh",SUMIFS('Interim Analysis'!K:K,'Interim Analysis'!$B:$B,$B380,'Interim Analysis'!$C:$C,$C380,'Interim Analysis'!$F:$F,$F380,'Interim Analysis'!$G:$G,$H380,'Interim Analysis'!$E:$E,$E380),
SUMIFS('Interim Analysis'!K:K,'Interim Analysis'!$B:$B,$B380,'Interim Analysis'!$C:$C,$C380,'Interim Analysis'!$F:$F,$F380,'Interim Analysis'!$G:$G,$H380,'Interim Analysis'!$D:$D,$D380)
*(INDEX('Dimensional Maps'!L$39:L$63,MATCH($E380,'Dimensional Maps'!$C$8:$C$32,0),1)
/SUMIFS('Dimensional Maps'!L$39:L$63, 'Dimensional Maps'!$B$8:$B$32,$D380)))),0),0)</f>
        <v>5.7305760504060291E-2</v>
      </c>
      <c r="R380" s="115">
        <f>IFERROR(IF($G380 = "WholeBlg",IF(R$1&lt;2020, 0,
IF($H380="GWh",SUMIFS('Interim Analysis'!L:L,'Interim Analysis'!$B:$B,$B380,'Interim Analysis'!$C:$C,$C380,'Interim Analysis'!$F:$F,$F380,'Interim Analysis'!$G:$G,$H380,'Interim Analysis'!$E:$E,$E380),
SUMIFS('Interim Analysis'!L:L,'Interim Analysis'!$B:$B,$B380,'Interim Analysis'!$C:$C,$C380,'Interim Analysis'!$F:$F,$F380,'Interim Analysis'!$G:$G,$H380,'Interim Analysis'!$D:$D,$D380)
*(INDEX('Dimensional Maps'!M$39:M$63,MATCH($E380,'Dimensional Maps'!$C$8:$C$32,0),1)
/SUMIFS('Dimensional Maps'!M$39:M$63, 'Dimensional Maps'!$B$8:$B$32,$D380)))),0),0)</f>
        <v>7.1223450407352146E-2</v>
      </c>
      <c r="S380" s="115">
        <f>IFERROR(IF($G380 = "WholeBlg",IF(S$1&lt;2020, 0,
IF($H380="GWh",SUMIFS('Interim Analysis'!M:M,'Interim Analysis'!$B:$B,$B380,'Interim Analysis'!$C:$C,$C380,'Interim Analysis'!$F:$F,$F380,'Interim Analysis'!$G:$G,$H380,'Interim Analysis'!$E:$E,$E380),
SUMIFS('Interim Analysis'!M:M,'Interim Analysis'!$B:$B,$B380,'Interim Analysis'!$C:$C,$C380,'Interim Analysis'!$F:$F,$F380,'Interim Analysis'!$G:$G,$H380,'Interim Analysis'!$D:$D,$D380)
*(INDEX('Dimensional Maps'!N$39:N$63,MATCH($E380,'Dimensional Maps'!$C$8:$C$32,0),1)
/SUMIFS('Dimensional Maps'!N$39:N$63, 'Dimensional Maps'!$B$8:$B$32,$D380)))),0),0)</f>
        <v>8.5115060074148333E-2</v>
      </c>
      <c r="T380" s="115">
        <f>IFERROR(IF($G380 = "WholeBlg",IF(T$1&lt;2020, 0,
IF($H380="GWh",SUMIFS('Interim Analysis'!N:N,'Interim Analysis'!$B:$B,$B380,'Interim Analysis'!$C:$C,$C380,'Interim Analysis'!$F:$F,$F380,'Interim Analysis'!$G:$G,$H380,'Interim Analysis'!$E:$E,$E380),
SUMIFS('Interim Analysis'!N:N,'Interim Analysis'!$B:$B,$B380,'Interim Analysis'!$C:$C,$C380,'Interim Analysis'!$F:$F,$F380,'Interim Analysis'!$G:$G,$H380,'Interim Analysis'!$D:$D,$D380)
*(INDEX('Dimensional Maps'!O$39:O$63,MATCH($E380,'Dimensional Maps'!$C$8:$C$32,0),1)
/SUMIFS('Dimensional Maps'!O$39:O$63, 'Dimensional Maps'!$B$8:$B$32,$D380)))),0),0)</f>
        <v>9.9729236074528715E-2</v>
      </c>
      <c r="U380" s="115">
        <f>IFERROR(IF($G380 = "WholeBlg",IF(U$1&lt;2020, 0,
IF($H380="GWh",SUMIFS('Interim Analysis'!O:O,'Interim Analysis'!$B:$B,$B380,'Interim Analysis'!$C:$C,$C380,'Interim Analysis'!$F:$F,$F380,'Interim Analysis'!$G:$G,$H380,'Interim Analysis'!$E:$E,$E380),
SUMIFS('Interim Analysis'!O:O,'Interim Analysis'!$B:$B,$B380,'Interim Analysis'!$C:$C,$C380,'Interim Analysis'!$F:$F,$F380,'Interim Analysis'!$G:$G,$H380,'Interim Analysis'!$D:$D,$D380)
*(INDEX('Dimensional Maps'!P$39:P$63,MATCH($E380,'Dimensional Maps'!$C$8:$C$32,0),1)
/SUMIFS('Dimensional Maps'!P$39:P$63, 'Dimensional Maps'!$B$8:$B$32,$D380)))),0),0)</f>
        <v>0.11605084672700673</v>
      </c>
      <c r="V380" s="115">
        <f>IFERROR(IF($G380 = "WholeBlg",IF(V$1&lt;2020, 0,
IF($H380="GWh",SUMIFS('Interim Analysis'!P:P,'Interim Analysis'!$B:$B,$B380,'Interim Analysis'!$C:$C,$C380,'Interim Analysis'!$F:$F,$F380,'Interim Analysis'!$G:$G,$H380,'Interim Analysis'!$E:$E,$E380),
SUMIFS('Interim Analysis'!P:P,'Interim Analysis'!$B:$B,$B380,'Interim Analysis'!$C:$C,$C380,'Interim Analysis'!$F:$F,$F380,'Interim Analysis'!$G:$G,$H380,'Interim Analysis'!$D:$D,$D380)
*(INDEX('Dimensional Maps'!Q$39:Q$63,MATCH($E380,'Dimensional Maps'!$C$8:$C$32,0),1)
/SUMIFS('Dimensional Maps'!Q$39:Q$63, 'Dimensional Maps'!$B$8:$B$32,$D380)))),0),0)</f>
        <v>0.1353497464090746</v>
      </c>
      <c r="W380" s="115">
        <f>IFERROR(IF($G380 = "WholeBlg",IF(W$1&lt;2020, 0,
IF($H380="GWh",SUMIFS('Interim Analysis'!Q:Q,'Interim Analysis'!$B:$B,$B380,'Interim Analysis'!$C:$C,$C380,'Interim Analysis'!$F:$F,$F380,'Interim Analysis'!$G:$G,$H380,'Interim Analysis'!$E:$E,$E380),
SUMIFS('Interim Analysis'!Q:Q,'Interim Analysis'!$B:$B,$B380,'Interim Analysis'!$C:$C,$C380,'Interim Analysis'!$F:$F,$F380,'Interim Analysis'!$G:$G,$H380,'Interim Analysis'!$D:$D,$D380)
*(INDEX('Dimensional Maps'!R$39:R$63,MATCH($E380,'Dimensional Maps'!$C$8:$C$32,0),1)
/SUMIFS('Dimensional Maps'!R$39:R$63, 'Dimensional Maps'!$B$8:$B$32,$D380)))),0),0)</f>
        <v>0.15977059037753324</v>
      </c>
    </row>
    <row r="381" spans="1:23" x14ac:dyDescent="0.25">
      <c r="A381" s="105" t="str">
        <f>Home!$C$20</f>
        <v>IOU Potential Program Savings ET</v>
      </c>
      <c r="B381" s="103" t="s">
        <v>236</v>
      </c>
      <c r="C381" s="103">
        <v>2</v>
      </c>
      <c r="D381" s="103" t="s">
        <v>44</v>
      </c>
      <c r="E381" s="103" t="s">
        <v>214</v>
      </c>
      <c r="F381" s="103" t="s">
        <v>167</v>
      </c>
      <c r="G381" s="103" t="s">
        <v>53</v>
      </c>
      <c r="H381" s="143" t="s">
        <v>18</v>
      </c>
      <c r="I381" s="115">
        <f>IFERROR(IF($G381 = "WholeBlg",IF(I$1&lt;2020, 0,
IF($H381="GWh",SUMIFS('Interim Analysis'!C:C,'Interim Analysis'!$B:$B,$B381,'Interim Analysis'!$C:$C,$C381,'Interim Analysis'!$F:$F,$F381,'Interim Analysis'!$G:$G,$H381,'Interim Analysis'!$E:$E,$E381),
SUMIFS('Interim Analysis'!C:C,'Interim Analysis'!$B:$B,$B381,'Interim Analysis'!$C:$C,$C381,'Interim Analysis'!$F:$F,$F381,'Interim Analysis'!$G:$G,$H381,'Interim Analysis'!$D:$D,$D381)
*(INDEX('Dimensional Maps'!D$39:D$63,MATCH($E381,'Dimensional Maps'!$C$8:$C$32,0),1)
/SUMIFS('Dimensional Maps'!D$39:D$63, 'Dimensional Maps'!$B$8:$B$32,$D381)))),0),0)</f>
        <v>0</v>
      </c>
      <c r="J381" s="115">
        <f>IFERROR(IF($G381 = "WholeBlg",IF(J$1&lt;2020, 0,
IF($H381="GWh",SUMIFS('Interim Analysis'!D:D,'Interim Analysis'!$B:$B,$B381,'Interim Analysis'!$C:$C,$C381,'Interim Analysis'!$F:$F,$F381,'Interim Analysis'!$G:$G,$H381,'Interim Analysis'!$E:$E,$E381),
SUMIFS('Interim Analysis'!D:D,'Interim Analysis'!$B:$B,$B381,'Interim Analysis'!$C:$C,$C381,'Interim Analysis'!$F:$F,$F381,'Interim Analysis'!$G:$G,$H381,'Interim Analysis'!$D:$D,$D381)
*(INDEX('Dimensional Maps'!E$39:E$63,MATCH($E381,'Dimensional Maps'!$C$8:$C$32,0),1)
/SUMIFS('Dimensional Maps'!E$39:E$63, 'Dimensional Maps'!$B$8:$B$32,$D381)))),0),0)</f>
        <v>0</v>
      </c>
      <c r="K381" s="115">
        <f>IFERROR(IF($G381 = "WholeBlg",IF(K$1&lt;2020, 0,
IF($H381="GWh",SUMIFS('Interim Analysis'!E:E,'Interim Analysis'!$B:$B,$B381,'Interim Analysis'!$C:$C,$C381,'Interim Analysis'!$F:$F,$F381,'Interim Analysis'!$G:$G,$H381,'Interim Analysis'!$E:$E,$E381),
SUMIFS('Interim Analysis'!E:E,'Interim Analysis'!$B:$B,$B381,'Interim Analysis'!$C:$C,$C381,'Interim Analysis'!$F:$F,$F381,'Interim Analysis'!$G:$G,$H381,'Interim Analysis'!$D:$D,$D381)
*(INDEX('Dimensional Maps'!F$39:F$63,MATCH($E381,'Dimensional Maps'!$C$8:$C$32,0),1)
/SUMIFS('Dimensional Maps'!F$39:F$63, 'Dimensional Maps'!$B$8:$B$32,$D381)))),0),0)</f>
        <v>0</v>
      </c>
      <c r="L381" s="115">
        <f>IFERROR(IF($G381 = "WholeBlg",IF(L$1&lt;2020, 0,
IF($H381="GWh",SUMIFS('Interim Analysis'!F:F,'Interim Analysis'!$B:$B,$B381,'Interim Analysis'!$C:$C,$C381,'Interim Analysis'!$F:$F,$F381,'Interim Analysis'!$G:$G,$H381,'Interim Analysis'!$E:$E,$E381),
SUMIFS('Interim Analysis'!F:F,'Interim Analysis'!$B:$B,$B381,'Interim Analysis'!$C:$C,$C381,'Interim Analysis'!$F:$F,$F381,'Interim Analysis'!$G:$G,$H381,'Interim Analysis'!$D:$D,$D381)
*(INDEX('Dimensional Maps'!G$39:G$63,MATCH($E381,'Dimensional Maps'!$C$8:$C$32,0),1)
/SUMIFS('Dimensional Maps'!G$39:G$63, 'Dimensional Maps'!$B$8:$B$32,$D381)))),0),0)</f>
        <v>0</v>
      </c>
      <c r="M381" s="115">
        <f>IFERROR(IF($G381 = "WholeBlg",IF(M$1&lt;2020, 0,
IF($H381="GWh",SUMIFS('Interim Analysis'!G:G,'Interim Analysis'!$B:$B,$B381,'Interim Analysis'!$C:$C,$C381,'Interim Analysis'!$F:$F,$F381,'Interim Analysis'!$G:$G,$H381,'Interim Analysis'!$E:$E,$E381),
SUMIFS('Interim Analysis'!G:G,'Interim Analysis'!$B:$B,$B381,'Interim Analysis'!$C:$C,$C381,'Interim Analysis'!$F:$F,$F381,'Interim Analysis'!$G:$G,$H381,'Interim Analysis'!$D:$D,$D381)
*(INDEX('Dimensional Maps'!H$39:H$63,MATCH($E381,'Dimensional Maps'!$C$8:$C$32,0),1)
/SUMIFS('Dimensional Maps'!H$39:H$63, 'Dimensional Maps'!$B$8:$B$32,$D381)))),0),0)</f>
        <v>0</v>
      </c>
      <c r="N381" s="115">
        <f>IFERROR(IF($G381 = "WholeBlg",IF(N$1&lt;2020, 0,
IF($H381="GWh",SUMIFS('Interim Analysis'!H:H,'Interim Analysis'!$B:$B,$B381,'Interim Analysis'!$C:$C,$C381,'Interim Analysis'!$F:$F,$F381,'Interim Analysis'!$G:$G,$H381,'Interim Analysis'!$E:$E,$E381),
SUMIFS('Interim Analysis'!H:H,'Interim Analysis'!$B:$B,$B381,'Interim Analysis'!$C:$C,$C381,'Interim Analysis'!$F:$F,$F381,'Interim Analysis'!$G:$G,$H381,'Interim Analysis'!$D:$D,$D381)
*(INDEX('Dimensional Maps'!I$39:I$63,MATCH($E381,'Dimensional Maps'!$C$8:$C$32,0),1)
/SUMIFS('Dimensional Maps'!I$39:I$63, 'Dimensional Maps'!$B$8:$B$32,$D381)))),0),0)</f>
        <v>0</v>
      </c>
      <c r="O381" s="115">
        <f>IFERROR(IF($G381 = "WholeBlg",IF(O$1&lt;2020, 0,
IF($H381="GWh",SUMIFS('Interim Analysis'!I:I,'Interim Analysis'!$B:$B,$B381,'Interim Analysis'!$C:$C,$C381,'Interim Analysis'!$F:$F,$F381,'Interim Analysis'!$G:$G,$H381,'Interim Analysis'!$E:$E,$E381),
SUMIFS('Interim Analysis'!I:I,'Interim Analysis'!$B:$B,$B381,'Interim Analysis'!$C:$C,$C381,'Interim Analysis'!$F:$F,$F381,'Interim Analysis'!$G:$G,$H381,'Interim Analysis'!$D:$D,$D381)
*(INDEX('Dimensional Maps'!J$39:J$63,MATCH($E381,'Dimensional Maps'!$C$8:$C$32,0),1)
/SUMIFS('Dimensional Maps'!J$39:J$63, 'Dimensional Maps'!$B$8:$B$32,$D381)))),0),0)</f>
        <v>0</v>
      </c>
      <c r="P381" s="115">
        <f>IFERROR(IF($G381 = "WholeBlg",IF(P$1&lt;2020, 0,
IF($H381="GWh",SUMIFS('Interim Analysis'!J:J,'Interim Analysis'!$B:$B,$B381,'Interim Analysis'!$C:$C,$C381,'Interim Analysis'!$F:$F,$F381,'Interim Analysis'!$G:$G,$H381,'Interim Analysis'!$E:$E,$E381),
SUMIFS('Interim Analysis'!J:J,'Interim Analysis'!$B:$B,$B381,'Interim Analysis'!$C:$C,$C381,'Interim Analysis'!$F:$F,$F381,'Interim Analysis'!$G:$G,$H381,'Interim Analysis'!$D:$D,$D381)
*(INDEX('Dimensional Maps'!K$39:K$63,MATCH($E381,'Dimensional Maps'!$C$8:$C$32,0),1)
/SUMIFS('Dimensional Maps'!K$39:K$63, 'Dimensional Maps'!$B$8:$B$32,$D381)))),0),0)</f>
        <v>0</v>
      </c>
      <c r="Q381" s="115">
        <f>IFERROR(IF($G381 = "WholeBlg",IF(Q$1&lt;2020, 0,
IF($H381="GWh",SUMIFS('Interim Analysis'!K:K,'Interim Analysis'!$B:$B,$B381,'Interim Analysis'!$C:$C,$C381,'Interim Analysis'!$F:$F,$F381,'Interim Analysis'!$G:$G,$H381,'Interim Analysis'!$E:$E,$E381),
SUMIFS('Interim Analysis'!K:K,'Interim Analysis'!$B:$B,$B381,'Interim Analysis'!$C:$C,$C381,'Interim Analysis'!$F:$F,$F381,'Interim Analysis'!$G:$G,$H381,'Interim Analysis'!$D:$D,$D381)
*(INDEX('Dimensional Maps'!L$39:L$63,MATCH($E381,'Dimensional Maps'!$C$8:$C$32,0),1)
/SUMIFS('Dimensional Maps'!L$39:L$63, 'Dimensional Maps'!$B$8:$B$32,$D381)))),0),0)</f>
        <v>0</v>
      </c>
      <c r="R381" s="115">
        <f>IFERROR(IF($G381 = "WholeBlg",IF(R$1&lt;2020, 0,
IF($H381="GWh",SUMIFS('Interim Analysis'!L:L,'Interim Analysis'!$B:$B,$B381,'Interim Analysis'!$C:$C,$C381,'Interim Analysis'!$F:$F,$F381,'Interim Analysis'!$G:$G,$H381,'Interim Analysis'!$E:$E,$E381),
SUMIFS('Interim Analysis'!L:L,'Interim Analysis'!$B:$B,$B381,'Interim Analysis'!$C:$C,$C381,'Interim Analysis'!$F:$F,$F381,'Interim Analysis'!$G:$G,$H381,'Interim Analysis'!$D:$D,$D381)
*(INDEX('Dimensional Maps'!M$39:M$63,MATCH($E381,'Dimensional Maps'!$C$8:$C$32,0),1)
/SUMIFS('Dimensional Maps'!M$39:M$63, 'Dimensional Maps'!$B$8:$B$32,$D381)))),0),0)</f>
        <v>0</v>
      </c>
      <c r="S381" s="115">
        <f>IFERROR(IF($G381 = "WholeBlg",IF(S$1&lt;2020, 0,
IF($H381="GWh",SUMIFS('Interim Analysis'!M:M,'Interim Analysis'!$B:$B,$B381,'Interim Analysis'!$C:$C,$C381,'Interim Analysis'!$F:$F,$F381,'Interim Analysis'!$G:$G,$H381,'Interim Analysis'!$E:$E,$E381),
SUMIFS('Interim Analysis'!M:M,'Interim Analysis'!$B:$B,$B381,'Interim Analysis'!$C:$C,$C381,'Interim Analysis'!$F:$F,$F381,'Interim Analysis'!$G:$G,$H381,'Interim Analysis'!$D:$D,$D381)
*(INDEX('Dimensional Maps'!N$39:N$63,MATCH($E381,'Dimensional Maps'!$C$8:$C$32,0),1)
/SUMIFS('Dimensional Maps'!N$39:N$63, 'Dimensional Maps'!$B$8:$B$32,$D381)))),0),0)</f>
        <v>0</v>
      </c>
      <c r="T381" s="115">
        <f>IFERROR(IF($G381 = "WholeBlg",IF(T$1&lt;2020, 0,
IF($H381="GWh",SUMIFS('Interim Analysis'!N:N,'Interim Analysis'!$B:$B,$B381,'Interim Analysis'!$C:$C,$C381,'Interim Analysis'!$F:$F,$F381,'Interim Analysis'!$G:$G,$H381,'Interim Analysis'!$E:$E,$E381),
SUMIFS('Interim Analysis'!N:N,'Interim Analysis'!$B:$B,$B381,'Interim Analysis'!$C:$C,$C381,'Interim Analysis'!$F:$F,$F381,'Interim Analysis'!$G:$G,$H381,'Interim Analysis'!$D:$D,$D381)
*(INDEX('Dimensional Maps'!O$39:O$63,MATCH($E381,'Dimensional Maps'!$C$8:$C$32,0),1)
/SUMIFS('Dimensional Maps'!O$39:O$63, 'Dimensional Maps'!$B$8:$B$32,$D381)))),0),0)</f>
        <v>0</v>
      </c>
      <c r="U381" s="115">
        <f>IFERROR(IF($G381 = "WholeBlg",IF(U$1&lt;2020, 0,
IF($H381="GWh",SUMIFS('Interim Analysis'!O:O,'Interim Analysis'!$B:$B,$B381,'Interim Analysis'!$C:$C,$C381,'Interim Analysis'!$F:$F,$F381,'Interim Analysis'!$G:$G,$H381,'Interim Analysis'!$E:$E,$E381),
SUMIFS('Interim Analysis'!O:O,'Interim Analysis'!$B:$B,$B381,'Interim Analysis'!$C:$C,$C381,'Interim Analysis'!$F:$F,$F381,'Interim Analysis'!$G:$G,$H381,'Interim Analysis'!$D:$D,$D381)
*(INDEX('Dimensional Maps'!P$39:P$63,MATCH($E381,'Dimensional Maps'!$C$8:$C$32,0),1)
/SUMIFS('Dimensional Maps'!P$39:P$63, 'Dimensional Maps'!$B$8:$B$32,$D381)))),0),0)</f>
        <v>0</v>
      </c>
      <c r="V381" s="115">
        <f>IFERROR(IF($G381 = "WholeBlg",IF(V$1&lt;2020, 0,
IF($H381="GWh",SUMIFS('Interim Analysis'!P:P,'Interim Analysis'!$B:$B,$B381,'Interim Analysis'!$C:$C,$C381,'Interim Analysis'!$F:$F,$F381,'Interim Analysis'!$G:$G,$H381,'Interim Analysis'!$E:$E,$E381),
SUMIFS('Interim Analysis'!P:P,'Interim Analysis'!$B:$B,$B381,'Interim Analysis'!$C:$C,$C381,'Interim Analysis'!$F:$F,$F381,'Interim Analysis'!$G:$G,$H381,'Interim Analysis'!$D:$D,$D381)
*(INDEX('Dimensional Maps'!Q$39:Q$63,MATCH($E381,'Dimensional Maps'!$C$8:$C$32,0),1)
/SUMIFS('Dimensional Maps'!Q$39:Q$63, 'Dimensional Maps'!$B$8:$B$32,$D381)))),0),0)</f>
        <v>0</v>
      </c>
      <c r="W381" s="115">
        <f>IFERROR(IF($G381 = "WholeBlg",IF(W$1&lt;2020, 0,
IF($H381="GWh",SUMIFS('Interim Analysis'!Q:Q,'Interim Analysis'!$B:$B,$B381,'Interim Analysis'!$C:$C,$C381,'Interim Analysis'!$F:$F,$F381,'Interim Analysis'!$G:$G,$H381,'Interim Analysis'!$E:$E,$E381),
SUMIFS('Interim Analysis'!Q:Q,'Interim Analysis'!$B:$B,$B381,'Interim Analysis'!$C:$C,$C381,'Interim Analysis'!$F:$F,$F381,'Interim Analysis'!$G:$G,$H381,'Interim Analysis'!$D:$D,$D381)
*(INDEX('Dimensional Maps'!R$39:R$63,MATCH($E381,'Dimensional Maps'!$C$8:$C$32,0),1)
/SUMIFS('Dimensional Maps'!R$39:R$63, 'Dimensional Maps'!$B$8:$B$32,$D381)))),0),0)</f>
        <v>0</v>
      </c>
    </row>
    <row r="382" spans="1:23" x14ac:dyDescent="0.25">
      <c r="A382" s="105" t="str">
        <f>Home!$C$20</f>
        <v>IOU Potential Program Savings ET</v>
      </c>
      <c r="B382" s="103" t="s">
        <v>236</v>
      </c>
      <c r="C382" s="103">
        <v>2</v>
      </c>
      <c r="D382" s="103" t="s">
        <v>44</v>
      </c>
      <c r="E382" s="103" t="s">
        <v>214</v>
      </c>
      <c r="F382" s="103" t="s">
        <v>186</v>
      </c>
      <c r="G382" s="103" t="s">
        <v>53</v>
      </c>
      <c r="H382" s="143" t="s">
        <v>18</v>
      </c>
      <c r="I382" s="115">
        <f>IFERROR(IF($G382 = "WholeBlg",IF(I$1&lt;2020, 0,
IF($H382="GWh",SUMIFS('Interim Analysis'!C:C,'Interim Analysis'!$B:$B,$B382,'Interim Analysis'!$C:$C,$C382,'Interim Analysis'!$F:$F,$F382,'Interim Analysis'!$G:$G,$H382,'Interim Analysis'!$E:$E,$E382),
SUMIFS('Interim Analysis'!C:C,'Interim Analysis'!$B:$B,$B382,'Interim Analysis'!$C:$C,$C382,'Interim Analysis'!$F:$F,$F382,'Interim Analysis'!$G:$G,$H382,'Interim Analysis'!$D:$D,$D382)
*(INDEX('Dimensional Maps'!D$39:D$63,MATCH($E382,'Dimensional Maps'!$C$8:$C$32,0),1)
/SUMIFS('Dimensional Maps'!D$39:D$63, 'Dimensional Maps'!$B$8:$B$32,$D382)))),0),0)</f>
        <v>0</v>
      </c>
      <c r="J382" s="115">
        <f>IFERROR(IF($G382 = "WholeBlg",IF(J$1&lt;2020, 0,
IF($H382="GWh",SUMIFS('Interim Analysis'!D:D,'Interim Analysis'!$B:$B,$B382,'Interim Analysis'!$C:$C,$C382,'Interim Analysis'!$F:$F,$F382,'Interim Analysis'!$G:$G,$H382,'Interim Analysis'!$E:$E,$E382),
SUMIFS('Interim Analysis'!D:D,'Interim Analysis'!$B:$B,$B382,'Interim Analysis'!$C:$C,$C382,'Interim Analysis'!$F:$F,$F382,'Interim Analysis'!$G:$G,$H382,'Interim Analysis'!$D:$D,$D382)
*(INDEX('Dimensional Maps'!E$39:E$63,MATCH($E382,'Dimensional Maps'!$C$8:$C$32,0),1)
/SUMIFS('Dimensional Maps'!E$39:E$63, 'Dimensional Maps'!$B$8:$B$32,$D382)))),0),0)</f>
        <v>0</v>
      </c>
      <c r="K382" s="115">
        <f>IFERROR(IF($G382 = "WholeBlg",IF(K$1&lt;2020, 0,
IF($H382="GWh",SUMIFS('Interim Analysis'!E:E,'Interim Analysis'!$B:$B,$B382,'Interim Analysis'!$C:$C,$C382,'Interim Analysis'!$F:$F,$F382,'Interim Analysis'!$G:$G,$H382,'Interim Analysis'!$E:$E,$E382),
SUMIFS('Interim Analysis'!E:E,'Interim Analysis'!$B:$B,$B382,'Interim Analysis'!$C:$C,$C382,'Interim Analysis'!$F:$F,$F382,'Interim Analysis'!$G:$G,$H382,'Interim Analysis'!$D:$D,$D382)
*(INDEX('Dimensional Maps'!F$39:F$63,MATCH($E382,'Dimensional Maps'!$C$8:$C$32,0),1)
/SUMIFS('Dimensional Maps'!F$39:F$63, 'Dimensional Maps'!$B$8:$B$32,$D382)))),0),0)</f>
        <v>0</v>
      </c>
      <c r="L382" s="115">
        <f>IFERROR(IF($G382 = "WholeBlg",IF(L$1&lt;2020, 0,
IF($H382="GWh",SUMIFS('Interim Analysis'!F:F,'Interim Analysis'!$B:$B,$B382,'Interim Analysis'!$C:$C,$C382,'Interim Analysis'!$F:$F,$F382,'Interim Analysis'!$G:$G,$H382,'Interim Analysis'!$E:$E,$E382),
SUMIFS('Interim Analysis'!F:F,'Interim Analysis'!$B:$B,$B382,'Interim Analysis'!$C:$C,$C382,'Interim Analysis'!$F:$F,$F382,'Interim Analysis'!$G:$G,$H382,'Interim Analysis'!$D:$D,$D382)
*(INDEX('Dimensional Maps'!G$39:G$63,MATCH($E382,'Dimensional Maps'!$C$8:$C$32,0),1)
/SUMIFS('Dimensional Maps'!G$39:G$63, 'Dimensional Maps'!$B$8:$B$32,$D382)))),0),0)</f>
        <v>0</v>
      </c>
      <c r="M382" s="115">
        <f>IFERROR(IF($G382 = "WholeBlg",IF(M$1&lt;2020, 0,
IF($H382="GWh",SUMIFS('Interim Analysis'!G:G,'Interim Analysis'!$B:$B,$B382,'Interim Analysis'!$C:$C,$C382,'Interim Analysis'!$F:$F,$F382,'Interim Analysis'!$G:$G,$H382,'Interim Analysis'!$E:$E,$E382),
SUMIFS('Interim Analysis'!G:G,'Interim Analysis'!$B:$B,$B382,'Interim Analysis'!$C:$C,$C382,'Interim Analysis'!$F:$F,$F382,'Interim Analysis'!$G:$G,$H382,'Interim Analysis'!$D:$D,$D382)
*(INDEX('Dimensional Maps'!H$39:H$63,MATCH($E382,'Dimensional Maps'!$C$8:$C$32,0),1)
/SUMIFS('Dimensional Maps'!H$39:H$63, 'Dimensional Maps'!$B$8:$B$32,$D382)))),0),0)</f>
        <v>0</v>
      </c>
      <c r="N382" s="115">
        <f>IFERROR(IF($G382 = "WholeBlg",IF(N$1&lt;2020, 0,
IF($H382="GWh",SUMIFS('Interim Analysis'!H:H,'Interim Analysis'!$B:$B,$B382,'Interim Analysis'!$C:$C,$C382,'Interim Analysis'!$F:$F,$F382,'Interim Analysis'!$G:$G,$H382,'Interim Analysis'!$E:$E,$E382),
SUMIFS('Interim Analysis'!H:H,'Interim Analysis'!$B:$B,$B382,'Interim Analysis'!$C:$C,$C382,'Interim Analysis'!$F:$F,$F382,'Interim Analysis'!$G:$G,$H382,'Interim Analysis'!$D:$D,$D382)
*(INDEX('Dimensional Maps'!I$39:I$63,MATCH($E382,'Dimensional Maps'!$C$8:$C$32,0),1)
/SUMIFS('Dimensional Maps'!I$39:I$63, 'Dimensional Maps'!$B$8:$B$32,$D382)))),0),0)</f>
        <v>0</v>
      </c>
      <c r="O382" s="115">
        <f>IFERROR(IF($G382 = "WholeBlg",IF(O$1&lt;2020, 0,
IF($H382="GWh",SUMIFS('Interim Analysis'!I:I,'Interim Analysis'!$B:$B,$B382,'Interim Analysis'!$C:$C,$C382,'Interim Analysis'!$F:$F,$F382,'Interim Analysis'!$G:$G,$H382,'Interim Analysis'!$E:$E,$E382),
SUMIFS('Interim Analysis'!I:I,'Interim Analysis'!$B:$B,$B382,'Interim Analysis'!$C:$C,$C382,'Interim Analysis'!$F:$F,$F382,'Interim Analysis'!$G:$G,$H382,'Interim Analysis'!$D:$D,$D382)
*(INDEX('Dimensional Maps'!J$39:J$63,MATCH($E382,'Dimensional Maps'!$C$8:$C$32,0),1)
/SUMIFS('Dimensional Maps'!J$39:J$63, 'Dimensional Maps'!$B$8:$B$32,$D382)))),0),0)</f>
        <v>0</v>
      </c>
      <c r="P382" s="115">
        <f>IFERROR(IF($G382 = "WholeBlg",IF(P$1&lt;2020, 0,
IF($H382="GWh",SUMIFS('Interim Analysis'!J:J,'Interim Analysis'!$B:$B,$B382,'Interim Analysis'!$C:$C,$C382,'Interim Analysis'!$F:$F,$F382,'Interim Analysis'!$G:$G,$H382,'Interim Analysis'!$E:$E,$E382),
SUMIFS('Interim Analysis'!J:J,'Interim Analysis'!$B:$B,$B382,'Interim Analysis'!$C:$C,$C382,'Interim Analysis'!$F:$F,$F382,'Interim Analysis'!$G:$G,$H382,'Interim Analysis'!$D:$D,$D382)
*(INDEX('Dimensional Maps'!K$39:K$63,MATCH($E382,'Dimensional Maps'!$C$8:$C$32,0),1)
/SUMIFS('Dimensional Maps'!K$39:K$63, 'Dimensional Maps'!$B$8:$B$32,$D382)))),0),0)</f>
        <v>0</v>
      </c>
      <c r="Q382" s="115">
        <f>IFERROR(IF($G382 = "WholeBlg",IF(Q$1&lt;2020, 0,
IF($H382="GWh",SUMIFS('Interim Analysis'!K:K,'Interim Analysis'!$B:$B,$B382,'Interim Analysis'!$C:$C,$C382,'Interim Analysis'!$F:$F,$F382,'Interim Analysis'!$G:$G,$H382,'Interim Analysis'!$E:$E,$E382),
SUMIFS('Interim Analysis'!K:K,'Interim Analysis'!$B:$B,$B382,'Interim Analysis'!$C:$C,$C382,'Interim Analysis'!$F:$F,$F382,'Interim Analysis'!$G:$G,$H382,'Interim Analysis'!$D:$D,$D382)
*(INDEX('Dimensional Maps'!L$39:L$63,MATCH($E382,'Dimensional Maps'!$C$8:$C$32,0),1)
/SUMIFS('Dimensional Maps'!L$39:L$63, 'Dimensional Maps'!$B$8:$B$32,$D382)))),0),0)</f>
        <v>0</v>
      </c>
      <c r="R382" s="115">
        <f>IFERROR(IF($G382 = "WholeBlg",IF(R$1&lt;2020, 0,
IF($H382="GWh",SUMIFS('Interim Analysis'!L:L,'Interim Analysis'!$B:$B,$B382,'Interim Analysis'!$C:$C,$C382,'Interim Analysis'!$F:$F,$F382,'Interim Analysis'!$G:$G,$H382,'Interim Analysis'!$E:$E,$E382),
SUMIFS('Interim Analysis'!L:L,'Interim Analysis'!$B:$B,$B382,'Interim Analysis'!$C:$C,$C382,'Interim Analysis'!$F:$F,$F382,'Interim Analysis'!$G:$G,$H382,'Interim Analysis'!$D:$D,$D382)
*(INDEX('Dimensional Maps'!M$39:M$63,MATCH($E382,'Dimensional Maps'!$C$8:$C$32,0),1)
/SUMIFS('Dimensional Maps'!M$39:M$63, 'Dimensional Maps'!$B$8:$B$32,$D382)))),0),0)</f>
        <v>0</v>
      </c>
      <c r="S382" s="115">
        <f>IFERROR(IF($G382 = "WholeBlg",IF(S$1&lt;2020, 0,
IF($H382="GWh",SUMIFS('Interim Analysis'!M:M,'Interim Analysis'!$B:$B,$B382,'Interim Analysis'!$C:$C,$C382,'Interim Analysis'!$F:$F,$F382,'Interim Analysis'!$G:$G,$H382,'Interim Analysis'!$E:$E,$E382),
SUMIFS('Interim Analysis'!M:M,'Interim Analysis'!$B:$B,$B382,'Interim Analysis'!$C:$C,$C382,'Interim Analysis'!$F:$F,$F382,'Interim Analysis'!$G:$G,$H382,'Interim Analysis'!$D:$D,$D382)
*(INDEX('Dimensional Maps'!N$39:N$63,MATCH($E382,'Dimensional Maps'!$C$8:$C$32,0),1)
/SUMIFS('Dimensional Maps'!N$39:N$63, 'Dimensional Maps'!$B$8:$B$32,$D382)))),0),0)</f>
        <v>0</v>
      </c>
      <c r="T382" s="115">
        <f>IFERROR(IF($G382 = "WholeBlg",IF(T$1&lt;2020, 0,
IF($H382="GWh",SUMIFS('Interim Analysis'!N:N,'Interim Analysis'!$B:$B,$B382,'Interim Analysis'!$C:$C,$C382,'Interim Analysis'!$F:$F,$F382,'Interim Analysis'!$G:$G,$H382,'Interim Analysis'!$E:$E,$E382),
SUMIFS('Interim Analysis'!N:N,'Interim Analysis'!$B:$B,$B382,'Interim Analysis'!$C:$C,$C382,'Interim Analysis'!$F:$F,$F382,'Interim Analysis'!$G:$G,$H382,'Interim Analysis'!$D:$D,$D382)
*(INDEX('Dimensional Maps'!O$39:O$63,MATCH($E382,'Dimensional Maps'!$C$8:$C$32,0),1)
/SUMIFS('Dimensional Maps'!O$39:O$63, 'Dimensional Maps'!$B$8:$B$32,$D382)))),0),0)</f>
        <v>0</v>
      </c>
      <c r="U382" s="115">
        <f>IFERROR(IF($G382 = "WholeBlg",IF(U$1&lt;2020, 0,
IF($H382="GWh",SUMIFS('Interim Analysis'!O:O,'Interim Analysis'!$B:$B,$B382,'Interim Analysis'!$C:$C,$C382,'Interim Analysis'!$F:$F,$F382,'Interim Analysis'!$G:$G,$H382,'Interim Analysis'!$E:$E,$E382),
SUMIFS('Interim Analysis'!O:O,'Interim Analysis'!$B:$B,$B382,'Interim Analysis'!$C:$C,$C382,'Interim Analysis'!$F:$F,$F382,'Interim Analysis'!$G:$G,$H382,'Interim Analysis'!$D:$D,$D382)
*(INDEX('Dimensional Maps'!P$39:P$63,MATCH($E382,'Dimensional Maps'!$C$8:$C$32,0),1)
/SUMIFS('Dimensional Maps'!P$39:P$63, 'Dimensional Maps'!$B$8:$B$32,$D382)))),0),0)</f>
        <v>0</v>
      </c>
      <c r="V382" s="115">
        <f>IFERROR(IF($G382 = "WholeBlg",IF(V$1&lt;2020, 0,
IF($H382="GWh",SUMIFS('Interim Analysis'!P:P,'Interim Analysis'!$B:$B,$B382,'Interim Analysis'!$C:$C,$C382,'Interim Analysis'!$F:$F,$F382,'Interim Analysis'!$G:$G,$H382,'Interim Analysis'!$E:$E,$E382),
SUMIFS('Interim Analysis'!P:P,'Interim Analysis'!$B:$B,$B382,'Interim Analysis'!$C:$C,$C382,'Interim Analysis'!$F:$F,$F382,'Interim Analysis'!$G:$G,$H382,'Interim Analysis'!$D:$D,$D382)
*(INDEX('Dimensional Maps'!Q$39:Q$63,MATCH($E382,'Dimensional Maps'!$C$8:$C$32,0),1)
/SUMIFS('Dimensional Maps'!Q$39:Q$63, 'Dimensional Maps'!$B$8:$B$32,$D382)))),0),0)</f>
        <v>0</v>
      </c>
      <c r="W382" s="115">
        <f>IFERROR(IF($G382 = "WholeBlg",IF(W$1&lt;2020, 0,
IF($H382="GWh",SUMIFS('Interim Analysis'!Q:Q,'Interim Analysis'!$B:$B,$B382,'Interim Analysis'!$C:$C,$C382,'Interim Analysis'!$F:$F,$F382,'Interim Analysis'!$G:$G,$H382,'Interim Analysis'!$E:$E,$E382),
SUMIFS('Interim Analysis'!Q:Q,'Interim Analysis'!$B:$B,$B382,'Interim Analysis'!$C:$C,$C382,'Interim Analysis'!$F:$F,$F382,'Interim Analysis'!$G:$G,$H382,'Interim Analysis'!$D:$D,$D382)
*(INDEX('Dimensional Maps'!R$39:R$63,MATCH($E382,'Dimensional Maps'!$C$8:$C$32,0),1)
/SUMIFS('Dimensional Maps'!R$39:R$63, 'Dimensional Maps'!$B$8:$B$32,$D382)))),0),0)</f>
        <v>0</v>
      </c>
    </row>
    <row r="383" spans="1:23" x14ac:dyDescent="0.25">
      <c r="A383" s="105" t="str">
        <f>Home!$C$20</f>
        <v>IOU Potential Program Savings ET</v>
      </c>
      <c r="B383" s="103" t="s">
        <v>236</v>
      </c>
      <c r="C383" s="103">
        <v>2</v>
      </c>
      <c r="D383" s="103" t="s">
        <v>44</v>
      </c>
      <c r="E383" s="103" t="s">
        <v>214</v>
      </c>
      <c r="F383" s="103" t="s">
        <v>167</v>
      </c>
      <c r="G383" s="103" t="s">
        <v>53</v>
      </c>
      <c r="H383" s="143" t="s">
        <v>20</v>
      </c>
      <c r="I383" s="115">
        <f>IFERROR(IF($G383 = "WholeBlg",IF(I$1&lt;2020, 0,
IF($H383="GWh",SUMIFS('Interim Analysis'!C:C,'Interim Analysis'!$B:$B,$B383,'Interim Analysis'!$C:$C,$C383,'Interim Analysis'!$F:$F,$F383,'Interim Analysis'!$G:$G,$H383,'Interim Analysis'!$E:$E,$E383),
SUMIFS('Interim Analysis'!C:C,'Interim Analysis'!$B:$B,$B383,'Interim Analysis'!$C:$C,$C383,'Interim Analysis'!$F:$F,$F383,'Interim Analysis'!$G:$G,$H383,'Interim Analysis'!$D:$D,$D383)
*(INDEX('Dimensional Maps'!D$39:D$63,MATCH($E383,'Dimensional Maps'!$C$8:$C$32,0),1)
/SUMIFS('Dimensional Maps'!D$39:D$63, 'Dimensional Maps'!$B$8:$B$32,$D383)))),0),0)</f>
        <v>0</v>
      </c>
      <c r="J383" s="115">
        <f>IFERROR(IF($G383 = "WholeBlg",IF(J$1&lt;2020, 0,
IF($H383="GWh",SUMIFS('Interim Analysis'!D:D,'Interim Analysis'!$B:$B,$B383,'Interim Analysis'!$C:$C,$C383,'Interim Analysis'!$F:$F,$F383,'Interim Analysis'!$G:$G,$H383,'Interim Analysis'!$E:$E,$E383),
SUMIFS('Interim Analysis'!D:D,'Interim Analysis'!$B:$B,$B383,'Interim Analysis'!$C:$C,$C383,'Interim Analysis'!$F:$F,$F383,'Interim Analysis'!$G:$G,$H383,'Interim Analysis'!$D:$D,$D383)
*(INDEX('Dimensional Maps'!E$39:E$63,MATCH($E383,'Dimensional Maps'!$C$8:$C$32,0),1)
/SUMIFS('Dimensional Maps'!E$39:E$63, 'Dimensional Maps'!$B$8:$B$32,$D383)))),0),0)</f>
        <v>0</v>
      </c>
      <c r="K383" s="115">
        <f>IFERROR(IF($G383 = "WholeBlg",IF(K$1&lt;2020, 0,
IF($H383="GWh",SUMIFS('Interim Analysis'!E:E,'Interim Analysis'!$B:$B,$B383,'Interim Analysis'!$C:$C,$C383,'Interim Analysis'!$F:$F,$F383,'Interim Analysis'!$G:$G,$H383,'Interim Analysis'!$E:$E,$E383),
SUMIFS('Interim Analysis'!E:E,'Interim Analysis'!$B:$B,$B383,'Interim Analysis'!$C:$C,$C383,'Interim Analysis'!$F:$F,$F383,'Interim Analysis'!$G:$G,$H383,'Interim Analysis'!$D:$D,$D383)
*(INDEX('Dimensional Maps'!F$39:F$63,MATCH($E383,'Dimensional Maps'!$C$8:$C$32,0),1)
/SUMIFS('Dimensional Maps'!F$39:F$63, 'Dimensional Maps'!$B$8:$B$32,$D383)))),0),0)</f>
        <v>0</v>
      </c>
      <c r="L383" s="115">
        <f>IFERROR(IF($G383 = "WholeBlg",IF(L$1&lt;2020, 0,
IF($H383="GWh",SUMIFS('Interim Analysis'!F:F,'Interim Analysis'!$B:$B,$B383,'Interim Analysis'!$C:$C,$C383,'Interim Analysis'!$F:$F,$F383,'Interim Analysis'!$G:$G,$H383,'Interim Analysis'!$E:$E,$E383),
SUMIFS('Interim Analysis'!F:F,'Interim Analysis'!$B:$B,$B383,'Interim Analysis'!$C:$C,$C383,'Interim Analysis'!$F:$F,$F383,'Interim Analysis'!$G:$G,$H383,'Interim Analysis'!$D:$D,$D383)
*(INDEX('Dimensional Maps'!G$39:G$63,MATCH($E383,'Dimensional Maps'!$C$8:$C$32,0),1)
/SUMIFS('Dimensional Maps'!G$39:G$63, 'Dimensional Maps'!$B$8:$B$32,$D383)))),0),0)</f>
        <v>0</v>
      </c>
      <c r="M383" s="115">
        <f>IFERROR(IF($G383 = "WholeBlg",IF(M$1&lt;2020, 0,
IF($H383="GWh",SUMIFS('Interim Analysis'!G:G,'Interim Analysis'!$B:$B,$B383,'Interim Analysis'!$C:$C,$C383,'Interim Analysis'!$F:$F,$F383,'Interim Analysis'!$G:$G,$H383,'Interim Analysis'!$E:$E,$E383),
SUMIFS('Interim Analysis'!G:G,'Interim Analysis'!$B:$B,$B383,'Interim Analysis'!$C:$C,$C383,'Interim Analysis'!$F:$F,$F383,'Interim Analysis'!$G:$G,$H383,'Interim Analysis'!$D:$D,$D383)
*(INDEX('Dimensional Maps'!H$39:H$63,MATCH($E383,'Dimensional Maps'!$C$8:$C$32,0),1)
/SUMIFS('Dimensional Maps'!H$39:H$63, 'Dimensional Maps'!$B$8:$B$32,$D383)))),0),0)</f>
        <v>0</v>
      </c>
      <c r="N383" s="115">
        <f>IFERROR(IF($G383 = "WholeBlg",IF(N$1&lt;2020, 0,
IF($H383="GWh",SUMIFS('Interim Analysis'!H:H,'Interim Analysis'!$B:$B,$B383,'Interim Analysis'!$C:$C,$C383,'Interim Analysis'!$F:$F,$F383,'Interim Analysis'!$G:$G,$H383,'Interim Analysis'!$E:$E,$E383),
SUMIFS('Interim Analysis'!H:H,'Interim Analysis'!$B:$B,$B383,'Interim Analysis'!$C:$C,$C383,'Interim Analysis'!$F:$F,$F383,'Interim Analysis'!$G:$G,$H383,'Interim Analysis'!$D:$D,$D383)
*(INDEX('Dimensional Maps'!I$39:I$63,MATCH($E383,'Dimensional Maps'!$C$8:$C$32,0),1)
/SUMIFS('Dimensional Maps'!I$39:I$63, 'Dimensional Maps'!$B$8:$B$32,$D383)))),0),0)</f>
        <v>1.9179059714122299E-3</v>
      </c>
      <c r="O383" s="115">
        <f>IFERROR(IF($G383 = "WholeBlg",IF(O$1&lt;2020, 0,
IF($H383="GWh",SUMIFS('Interim Analysis'!I:I,'Interim Analysis'!$B:$B,$B383,'Interim Analysis'!$C:$C,$C383,'Interim Analysis'!$F:$F,$F383,'Interim Analysis'!$G:$G,$H383,'Interim Analysis'!$E:$E,$E383),
SUMIFS('Interim Analysis'!I:I,'Interim Analysis'!$B:$B,$B383,'Interim Analysis'!$C:$C,$C383,'Interim Analysis'!$F:$F,$F383,'Interim Analysis'!$G:$G,$H383,'Interim Analysis'!$D:$D,$D383)
*(INDEX('Dimensional Maps'!J$39:J$63,MATCH($E383,'Dimensional Maps'!$C$8:$C$32,0),1)
/SUMIFS('Dimensional Maps'!J$39:J$63, 'Dimensional Maps'!$B$8:$B$32,$D383)))),0),0)</f>
        <v>3.7358734951813076E-3</v>
      </c>
      <c r="P383" s="115">
        <f>IFERROR(IF($G383 = "WholeBlg",IF(P$1&lt;2020, 0,
IF($H383="GWh",SUMIFS('Interim Analysis'!J:J,'Interim Analysis'!$B:$B,$B383,'Interim Analysis'!$C:$C,$C383,'Interim Analysis'!$F:$F,$F383,'Interim Analysis'!$G:$G,$H383,'Interim Analysis'!$E:$E,$E383),
SUMIFS('Interim Analysis'!J:J,'Interim Analysis'!$B:$B,$B383,'Interim Analysis'!$C:$C,$C383,'Interim Analysis'!$F:$F,$F383,'Interim Analysis'!$G:$G,$H383,'Interim Analysis'!$D:$D,$D383)
*(INDEX('Dimensional Maps'!K$39:K$63,MATCH($E383,'Dimensional Maps'!$C$8:$C$32,0),1)
/SUMIFS('Dimensional Maps'!K$39:K$63, 'Dimensional Maps'!$B$8:$B$32,$D383)))),0),0)</f>
        <v>5.4378954968321465E-3</v>
      </c>
      <c r="Q383" s="115">
        <f>IFERROR(IF($G383 = "WholeBlg",IF(Q$1&lt;2020, 0,
IF($H383="GWh",SUMIFS('Interim Analysis'!K:K,'Interim Analysis'!$B:$B,$B383,'Interim Analysis'!$C:$C,$C383,'Interim Analysis'!$F:$F,$F383,'Interim Analysis'!$G:$G,$H383,'Interim Analysis'!$E:$E,$E383),
SUMIFS('Interim Analysis'!K:K,'Interim Analysis'!$B:$B,$B383,'Interim Analysis'!$C:$C,$C383,'Interim Analysis'!$F:$F,$F383,'Interim Analysis'!$G:$G,$H383,'Interim Analysis'!$D:$D,$D383)
*(INDEX('Dimensional Maps'!L$39:L$63,MATCH($E383,'Dimensional Maps'!$C$8:$C$32,0),1)
/SUMIFS('Dimensional Maps'!L$39:L$63, 'Dimensional Maps'!$B$8:$B$32,$D383)))),0),0)</f>
        <v>7.0357861639332026E-3</v>
      </c>
      <c r="R383" s="115">
        <f>IFERROR(IF($G383 = "WholeBlg",IF(R$1&lt;2020, 0,
IF($H383="GWh",SUMIFS('Interim Analysis'!L:L,'Interim Analysis'!$B:$B,$B383,'Interim Analysis'!$C:$C,$C383,'Interim Analysis'!$F:$F,$F383,'Interim Analysis'!$G:$G,$H383,'Interim Analysis'!$E:$E,$E383),
SUMIFS('Interim Analysis'!L:L,'Interim Analysis'!$B:$B,$B383,'Interim Analysis'!$C:$C,$C383,'Interim Analysis'!$F:$F,$F383,'Interim Analysis'!$G:$G,$H383,'Interim Analysis'!$D:$D,$D383)
*(INDEX('Dimensional Maps'!M$39:M$63,MATCH($E383,'Dimensional Maps'!$C$8:$C$32,0),1)
/SUMIFS('Dimensional Maps'!M$39:M$63, 'Dimensional Maps'!$B$8:$B$32,$D383)))),0),0)</f>
        <v>8.5468763466127022E-3</v>
      </c>
      <c r="S383" s="115">
        <f>IFERROR(IF($G383 = "WholeBlg",IF(S$1&lt;2020, 0,
IF($H383="GWh",SUMIFS('Interim Analysis'!M:M,'Interim Analysis'!$B:$B,$B383,'Interim Analysis'!$C:$C,$C383,'Interim Analysis'!$F:$F,$F383,'Interim Analysis'!$G:$G,$H383,'Interim Analysis'!$E:$E,$E383),
SUMIFS('Interim Analysis'!M:M,'Interim Analysis'!$B:$B,$B383,'Interim Analysis'!$C:$C,$C383,'Interim Analysis'!$F:$F,$F383,'Interim Analysis'!$G:$G,$H383,'Interim Analysis'!$D:$D,$D383)
*(INDEX('Dimensional Maps'!N$39:N$63,MATCH($E383,'Dimensional Maps'!$C$8:$C$32,0),1)
/SUMIFS('Dimensional Maps'!N$39:N$63, 'Dimensional Maps'!$B$8:$B$32,$D383)))),0),0)</f>
        <v>9.9418698929434855E-3</v>
      </c>
      <c r="T383" s="115">
        <f>IFERROR(IF($G383 = "WholeBlg",IF(T$1&lt;2020, 0,
IF($H383="GWh",SUMIFS('Interim Analysis'!N:N,'Interim Analysis'!$B:$B,$B383,'Interim Analysis'!$C:$C,$C383,'Interim Analysis'!$F:$F,$F383,'Interim Analysis'!$G:$G,$H383,'Interim Analysis'!$E:$E,$E383),
SUMIFS('Interim Analysis'!N:N,'Interim Analysis'!$B:$B,$B383,'Interim Analysis'!$C:$C,$C383,'Interim Analysis'!$F:$F,$F383,'Interim Analysis'!$G:$G,$H383,'Interim Analysis'!$D:$D,$D383)
*(INDEX('Dimensional Maps'!O$39:O$63,MATCH($E383,'Dimensional Maps'!$C$8:$C$32,0),1)
/SUMIFS('Dimensional Maps'!O$39:O$63, 'Dimensional Maps'!$B$8:$B$32,$D383)))),0),0)</f>
        <v>1.1263157343977122E-2</v>
      </c>
      <c r="U383" s="115">
        <f>IFERROR(IF($G383 = "WholeBlg",IF(U$1&lt;2020, 0,
IF($H383="GWh",SUMIFS('Interim Analysis'!O:O,'Interim Analysis'!$B:$B,$B383,'Interim Analysis'!$C:$C,$C383,'Interim Analysis'!$F:$F,$F383,'Interim Analysis'!$G:$G,$H383,'Interim Analysis'!$E:$E,$E383),
SUMIFS('Interim Analysis'!O:O,'Interim Analysis'!$B:$B,$B383,'Interim Analysis'!$C:$C,$C383,'Interim Analysis'!$F:$F,$F383,'Interim Analysis'!$G:$G,$H383,'Interim Analysis'!$D:$D,$D383)
*(INDEX('Dimensional Maps'!P$39:P$63,MATCH($E383,'Dimensional Maps'!$C$8:$C$32,0),1)
/SUMIFS('Dimensional Maps'!P$39:P$63, 'Dimensional Maps'!$B$8:$B$32,$D383)))),0),0)</f>
        <v>1.25458784351809E-2</v>
      </c>
      <c r="V383" s="115">
        <f>IFERROR(IF($G383 = "WholeBlg",IF(V$1&lt;2020, 0,
IF($H383="GWh",SUMIFS('Interim Analysis'!P:P,'Interim Analysis'!$B:$B,$B383,'Interim Analysis'!$C:$C,$C383,'Interim Analysis'!$F:$F,$F383,'Interim Analysis'!$G:$G,$H383,'Interim Analysis'!$E:$E,$E383),
SUMIFS('Interim Analysis'!P:P,'Interim Analysis'!$B:$B,$B383,'Interim Analysis'!$C:$C,$C383,'Interim Analysis'!$F:$F,$F383,'Interim Analysis'!$G:$G,$H383,'Interim Analysis'!$D:$D,$D383)
*(INDEX('Dimensional Maps'!Q$39:Q$63,MATCH($E383,'Dimensional Maps'!$C$8:$C$32,0),1)
/SUMIFS('Dimensional Maps'!Q$39:Q$63, 'Dimensional Maps'!$B$8:$B$32,$D383)))),0),0)</f>
        <v>1.3791811567575564E-2</v>
      </c>
      <c r="W383" s="115">
        <f>IFERROR(IF($G383 = "WholeBlg",IF(W$1&lt;2020, 0,
IF($H383="GWh",SUMIFS('Interim Analysis'!Q:Q,'Interim Analysis'!$B:$B,$B383,'Interim Analysis'!$C:$C,$C383,'Interim Analysis'!$F:$F,$F383,'Interim Analysis'!$G:$G,$H383,'Interim Analysis'!$E:$E,$E383),
SUMIFS('Interim Analysis'!Q:Q,'Interim Analysis'!$B:$B,$B383,'Interim Analysis'!$C:$C,$C383,'Interim Analysis'!$F:$F,$F383,'Interim Analysis'!$G:$G,$H383,'Interim Analysis'!$D:$D,$D383)
*(INDEX('Dimensional Maps'!R$39:R$63,MATCH($E383,'Dimensional Maps'!$C$8:$C$32,0),1)
/SUMIFS('Dimensional Maps'!R$39:R$63, 'Dimensional Maps'!$B$8:$B$32,$D383)))),0),0)</f>
        <v>1.4977786153051653E-2</v>
      </c>
    </row>
    <row r="384" spans="1:23" x14ac:dyDescent="0.25">
      <c r="A384" s="105" t="str">
        <f>Home!$C$20</f>
        <v>IOU Potential Program Savings ET</v>
      </c>
      <c r="B384" s="103" t="s">
        <v>236</v>
      </c>
      <c r="C384" s="103">
        <v>2</v>
      </c>
      <c r="D384" s="103" t="s">
        <v>44</v>
      </c>
      <c r="E384" s="103" t="s">
        <v>214</v>
      </c>
      <c r="F384" s="103" t="s">
        <v>186</v>
      </c>
      <c r="G384" s="103" t="s">
        <v>53</v>
      </c>
      <c r="H384" s="143" t="s">
        <v>20</v>
      </c>
      <c r="I384" s="115">
        <f>IFERROR(IF($G384 = "WholeBlg",IF(I$1&lt;2020, 0,
IF($H384="GWh",SUMIFS('Interim Analysis'!C:C,'Interim Analysis'!$B:$B,$B384,'Interim Analysis'!$C:$C,$C384,'Interim Analysis'!$F:$F,$F384,'Interim Analysis'!$G:$G,$H384,'Interim Analysis'!$E:$E,$E384),
SUMIFS('Interim Analysis'!C:C,'Interim Analysis'!$B:$B,$B384,'Interim Analysis'!$C:$C,$C384,'Interim Analysis'!$F:$F,$F384,'Interim Analysis'!$G:$G,$H384,'Interim Analysis'!$D:$D,$D384)
*(INDEX('Dimensional Maps'!D$39:D$63,MATCH($E384,'Dimensional Maps'!$C$8:$C$32,0),1)
/SUMIFS('Dimensional Maps'!D$39:D$63, 'Dimensional Maps'!$B$8:$B$32,$D384)))),0),0)</f>
        <v>0</v>
      </c>
      <c r="J384" s="115">
        <f>IFERROR(IF($G384 = "WholeBlg",IF(J$1&lt;2020, 0,
IF($H384="GWh",SUMIFS('Interim Analysis'!D:D,'Interim Analysis'!$B:$B,$B384,'Interim Analysis'!$C:$C,$C384,'Interim Analysis'!$F:$F,$F384,'Interim Analysis'!$G:$G,$H384,'Interim Analysis'!$E:$E,$E384),
SUMIFS('Interim Analysis'!D:D,'Interim Analysis'!$B:$B,$B384,'Interim Analysis'!$C:$C,$C384,'Interim Analysis'!$F:$F,$F384,'Interim Analysis'!$G:$G,$H384,'Interim Analysis'!$D:$D,$D384)
*(INDEX('Dimensional Maps'!E$39:E$63,MATCH($E384,'Dimensional Maps'!$C$8:$C$32,0),1)
/SUMIFS('Dimensional Maps'!E$39:E$63, 'Dimensional Maps'!$B$8:$B$32,$D384)))),0),0)</f>
        <v>0</v>
      </c>
      <c r="K384" s="115">
        <f>IFERROR(IF($G384 = "WholeBlg",IF(K$1&lt;2020, 0,
IF($H384="GWh",SUMIFS('Interim Analysis'!E:E,'Interim Analysis'!$B:$B,$B384,'Interim Analysis'!$C:$C,$C384,'Interim Analysis'!$F:$F,$F384,'Interim Analysis'!$G:$G,$H384,'Interim Analysis'!$E:$E,$E384),
SUMIFS('Interim Analysis'!E:E,'Interim Analysis'!$B:$B,$B384,'Interim Analysis'!$C:$C,$C384,'Interim Analysis'!$F:$F,$F384,'Interim Analysis'!$G:$G,$H384,'Interim Analysis'!$D:$D,$D384)
*(INDEX('Dimensional Maps'!F$39:F$63,MATCH($E384,'Dimensional Maps'!$C$8:$C$32,0),1)
/SUMIFS('Dimensional Maps'!F$39:F$63, 'Dimensional Maps'!$B$8:$B$32,$D384)))),0),0)</f>
        <v>0</v>
      </c>
      <c r="L384" s="115">
        <f>IFERROR(IF($G384 = "WholeBlg",IF(L$1&lt;2020, 0,
IF($H384="GWh",SUMIFS('Interim Analysis'!F:F,'Interim Analysis'!$B:$B,$B384,'Interim Analysis'!$C:$C,$C384,'Interim Analysis'!$F:$F,$F384,'Interim Analysis'!$G:$G,$H384,'Interim Analysis'!$E:$E,$E384),
SUMIFS('Interim Analysis'!F:F,'Interim Analysis'!$B:$B,$B384,'Interim Analysis'!$C:$C,$C384,'Interim Analysis'!$F:$F,$F384,'Interim Analysis'!$G:$G,$H384,'Interim Analysis'!$D:$D,$D384)
*(INDEX('Dimensional Maps'!G$39:G$63,MATCH($E384,'Dimensional Maps'!$C$8:$C$32,0),1)
/SUMIFS('Dimensional Maps'!G$39:G$63, 'Dimensional Maps'!$B$8:$B$32,$D384)))),0),0)</f>
        <v>0</v>
      </c>
      <c r="M384" s="115">
        <f>IFERROR(IF($G384 = "WholeBlg",IF(M$1&lt;2020, 0,
IF($H384="GWh",SUMIFS('Interim Analysis'!G:G,'Interim Analysis'!$B:$B,$B384,'Interim Analysis'!$C:$C,$C384,'Interim Analysis'!$F:$F,$F384,'Interim Analysis'!$G:$G,$H384,'Interim Analysis'!$E:$E,$E384),
SUMIFS('Interim Analysis'!G:G,'Interim Analysis'!$B:$B,$B384,'Interim Analysis'!$C:$C,$C384,'Interim Analysis'!$F:$F,$F384,'Interim Analysis'!$G:$G,$H384,'Interim Analysis'!$D:$D,$D384)
*(INDEX('Dimensional Maps'!H$39:H$63,MATCH($E384,'Dimensional Maps'!$C$8:$C$32,0),1)
/SUMIFS('Dimensional Maps'!H$39:H$63, 'Dimensional Maps'!$B$8:$B$32,$D384)))),0),0)</f>
        <v>0</v>
      </c>
      <c r="N384" s="115">
        <f>IFERROR(IF($G384 = "WholeBlg",IF(N$1&lt;2020, 0,
IF($H384="GWh",SUMIFS('Interim Analysis'!H:H,'Interim Analysis'!$B:$B,$B384,'Interim Analysis'!$C:$C,$C384,'Interim Analysis'!$F:$F,$F384,'Interim Analysis'!$G:$G,$H384,'Interim Analysis'!$E:$E,$E384),
SUMIFS('Interim Analysis'!H:H,'Interim Analysis'!$B:$B,$B384,'Interim Analysis'!$C:$C,$C384,'Interim Analysis'!$F:$F,$F384,'Interim Analysis'!$G:$G,$H384,'Interim Analysis'!$D:$D,$D384)
*(INDEX('Dimensional Maps'!I$39:I$63,MATCH($E384,'Dimensional Maps'!$C$8:$C$32,0),1)
/SUMIFS('Dimensional Maps'!I$39:I$63, 'Dimensional Maps'!$B$8:$B$32,$D384)))),0),0)</f>
        <v>1.5299466580678336E-2</v>
      </c>
      <c r="O384" s="115">
        <f>IFERROR(IF($G384 = "WholeBlg",IF(O$1&lt;2020, 0,
IF($H384="GWh",SUMIFS('Interim Analysis'!I:I,'Interim Analysis'!$B:$B,$B384,'Interim Analysis'!$C:$C,$C384,'Interim Analysis'!$F:$F,$F384,'Interim Analysis'!$G:$G,$H384,'Interim Analysis'!$E:$E,$E384),
SUMIFS('Interim Analysis'!I:I,'Interim Analysis'!$B:$B,$B384,'Interim Analysis'!$C:$C,$C384,'Interim Analysis'!$F:$F,$F384,'Interim Analysis'!$G:$G,$H384,'Interim Analysis'!$D:$D,$D384)
*(INDEX('Dimensional Maps'!J$39:J$63,MATCH($E384,'Dimensional Maps'!$C$8:$C$32,0),1)
/SUMIFS('Dimensional Maps'!J$39:J$63, 'Dimensional Maps'!$B$8:$B$32,$D384)))),0),0)</f>
        <v>3.0329859049687435E-2</v>
      </c>
      <c r="P384" s="115">
        <f>IFERROR(IF($G384 = "WholeBlg",IF(P$1&lt;2020, 0,
IF($H384="GWh",SUMIFS('Interim Analysis'!J:J,'Interim Analysis'!$B:$B,$B384,'Interim Analysis'!$C:$C,$C384,'Interim Analysis'!$F:$F,$F384,'Interim Analysis'!$G:$G,$H384,'Interim Analysis'!$E:$E,$E384),
SUMIFS('Interim Analysis'!J:J,'Interim Analysis'!$B:$B,$B384,'Interim Analysis'!$C:$C,$C384,'Interim Analysis'!$F:$F,$F384,'Interim Analysis'!$G:$G,$H384,'Interim Analysis'!$D:$D,$D384)
*(INDEX('Dimensional Maps'!K$39:K$63,MATCH($E384,'Dimensional Maps'!$C$8:$C$32,0),1)
/SUMIFS('Dimensional Maps'!K$39:K$63, 'Dimensional Maps'!$B$8:$B$32,$D384)))),0),0)</f>
        <v>4.4952836433667091E-2</v>
      </c>
      <c r="Q384" s="115">
        <f>IFERROR(IF($G384 = "WholeBlg",IF(Q$1&lt;2020, 0,
IF($H384="GWh",SUMIFS('Interim Analysis'!K:K,'Interim Analysis'!$B:$B,$B384,'Interim Analysis'!$C:$C,$C384,'Interim Analysis'!$F:$F,$F384,'Interim Analysis'!$G:$G,$H384,'Interim Analysis'!$E:$E,$E384),
SUMIFS('Interim Analysis'!K:K,'Interim Analysis'!$B:$B,$B384,'Interim Analysis'!$C:$C,$C384,'Interim Analysis'!$F:$F,$F384,'Interim Analysis'!$G:$G,$H384,'Interim Analysis'!$D:$D,$D384)
*(INDEX('Dimensional Maps'!L$39:L$63,MATCH($E384,'Dimensional Maps'!$C$8:$C$32,0),1)
/SUMIFS('Dimensional Maps'!L$39:L$63, 'Dimensional Maps'!$B$8:$B$32,$D384)))),0),0)</f>
        <v>5.9360508639783774E-2</v>
      </c>
      <c r="R384" s="115">
        <f>IFERROR(IF($G384 = "WholeBlg",IF(R$1&lt;2020, 0,
IF($H384="GWh",SUMIFS('Interim Analysis'!L:L,'Interim Analysis'!$B:$B,$B384,'Interim Analysis'!$C:$C,$C384,'Interim Analysis'!$F:$F,$F384,'Interim Analysis'!$G:$G,$H384,'Interim Analysis'!$E:$E,$E384),
SUMIFS('Interim Analysis'!L:L,'Interim Analysis'!$B:$B,$B384,'Interim Analysis'!$C:$C,$C384,'Interim Analysis'!$F:$F,$F384,'Interim Analysis'!$G:$G,$H384,'Interim Analysis'!$D:$D,$D384)
*(INDEX('Dimensional Maps'!M$39:M$63,MATCH($E384,'Dimensional Maps'!$C$8:$C$32,0),1)
/SUMIFS('Dimensional Maps'!M$39:M$63, 'Dimensional Maps'!$B$8:$B$32,$D384)))),0),0)</f>
        <v>7.377895366902143E-2</v>
      </c>
      <c r="S384" s="115">
        <f>IFERROR(IF($G384 = "WholeBlg",IF(S$1&lt;2020, 0,
IF($H384="GWh",SUMIFS('Interim Analysis'!M:M,'Interim Analysis'!$B:$B,$B384,'Interim Analysis'!$C:$C,$C384,'Interim Analysis'!$F:$F,$F384,'Interim Analysis'!$G:$G,$H384,'Interim Analysis'!$E:$E,$E384),
SUMIFS('Interim Analysis'!M:M,'Interim Analysis'!$B:$B,$B384,'Interim Analysis'!$C:$C,$C384,'Interim Analysis'!$F:$F,$F384,'Interim Analysis'!$G:$G,$H384,'Interim Analysis'!$D:$D,$D384)
*(INDEX('Dimensional Maps'!N$39:N$63,MATCH($E384,'Dimensional Maps'!$C$8:$C$32,0),1)
/SUMIFS('Dimensional Maps'!N$39:N$63, 'Dimensional Maps'!$B$8:$B$32,$D384)))),0),0)</f>
        <v>8.8206437091805728E-2</v>
      </c>
      <c r="T384" s="115">
        <f>IFERROR(IF($G384 = "WholeBlg",IF(T$1&lt;2020, 0,
IF($H384="GWh",SUMIFS('Interim Analysis'!N:N,'Interim Analysis'!$B:$B,$B384,'Interim Analysis'!$C:$C,$C384,'Interim Analysis'!$F:$F,$F384,'Interim Analysis'!$G:$G,$H384,'Interim Analysis'!$E:$E,$E384),
SUMIFS('Interim Analysis'!N:N,'Interim Analysis'!$B:$B,$B384,'Interim Analysis'!$C:$C,$C384,'Interim Analysis'!$F:$F,$F384,'Interim Analysis'!$G:$G,$H384,'Interim Analysis'!$D:$D,$D384)
*(INDEX('Dimensional Maps'!O$39:O$63,MATCH($E384,'Dimensional Maps'!$C$8:$C$32,0),1)
/SUMIFS('Dimensional Maps'!O$39:O$63, 'Dimensional Maps'!$B$8:$B$32,$D384)))),0),0)</f>
        <v>0.10338397368147144</v>
      </c>
      <c r="U384" s="115">
        <f>IFERROR(IF($G384 = "WholeBlg",IF(U$1&lt;2020, 0,
IF($H384="GWh",SUMIFS('Interim Analysis'!O:O,'Interim Analysis'!$B:$B,$B384,'Interim Analysis'!$C:$C,$C384,'Interim Analysis'!$F:$F,$F384,'Interim Analysis'!$G:$G,$H384,'Interim Analysis'!$E:$E,$E384),
SUMIFS('Interim Analysis'!O:O,'Interim Analysis'!$B:$B,$B384,'Interim Analysis'!$C:$C,$C384,'Interim Analysis'!$F:$F,$F384,'Interim Analysis'!$G:$G,$H384,'Interim Analysis'!$D:$D,$D384)
*(INDEX('Dimensional Maps'!P$39:P$63,MATCH($E384,'Dimensional Maps'!$C$8:$C$32,0),1)
/SUMIFS('Dimensional Maps'!P$39:P$63, 'Dimensional Maps'!$B$8:$B$32,$D384)))),0),0)</f>
        <v>0.12033486357459613</v>
      </c>
      <c r="V384" s="115">
        <f>IFERROR(IF($G384 = "WholeBlg",IF(V$1&lt;2020, 0,
IF($H384="GWh",SUMIFS('Interim Analysis'!P:P,'Interim Analysis'!$B:$B,$B384,'Interim Analysis'!$C:$C,$C384,'Interim Analysis'!$F:$F,$F384,'Interim Analysis'!$G:$G,$H384,'Interim Analysis'!$E:$E,$E384),
SUMIFS('Interim Analysis'!P:P,'Interim Analysis'!$B:$B,$B384,'Interim Analysis'!$C:$C,$C384,'Interim Analysis'!$F:$F,$F384,'Interim Analysis'!$G:$G,$H384,'Interim Analysis'!$D:$D,$D384)
*(INDEX('Dimensional Maps'!Q$39:Q$63,MATCH($E384,'Dimensional Maps'!$C$8:$C$32,0),1)
/SUMIFS('Dimensional Maps'!Q$39:Q$63, 'Dimensional Maps'!$B$8:$B$32,$D384)))),0),0)</f>
        <v>0.14042761193739148</v>
      </c>
      <c r="W384" s="115">
        <f>IFERROR(IF($G384 = "WholeBlg",IF(W$1&lt;2020, 0,
IF($H384="GWh",SUMIFS('Interim Analysis'!Q:Q,'Interim Analysis'!$B:$B,$B384,'Interim Analysis'!$C:$C,$C384,'Interim Analysis'!$F:$F,$F384,'Interim Analysis'!$G:$G,$H384,'Interim Analysis'!$E:$E,$E384),
SUMIFS('Interim Analysis'!Q:Q,'Interim Analysis'!$B:$B,$B384,'Interim Analysis'!$C:$C,$C384,'Interim Analysis'!$F:$F,$F384,'Interim Analysis'!$G:$G,$H384,'Interim Analysis'!$D:$D,$D384)
*(INDEX('Dimensional Maps'!R$39:R$63,MATCH($E384,'Dimensional Maps'!$C$8:$C$32,0),1)
/SUMIFS('Dimensional Maps'!R$39:R$63, 'Dimensional Maps'!$B$8:$B$32,$D384)))),0),0)</f>
        <v>0.1659166659429934</v>
      </c>
    </row>
    <row r="385" spans="1:23" x14ac:dyDescent="0.25">
      <c r="A385" s="105" t="str">
        <f>Home!$C$20</f>
        <v>IOU Potential Program Savings ET</v>
      </c>
      <c r="B385" s="139" t="s">
        <v>238</v>
      </c>
      <c r="C385" s="139">
        <v>1</v>
      </c>
      <c r="D385" s="139" t="s">
        <v>47</v>
      </c>
      <c r="E385" s="139" t="s">
        <v>220</v>
      </c>
      <c r="F385" s="139" t="s">
        <v>167</v>
      </c>
      <c r="G385" s="139" t="s">
        <v>53</v>
      </c>
      <c r="H385" s="140" t="s">
        <v>18</v>
      </c>
      <c r="I385" s="115">
        <f>IFERROR(IF($G385 = "WholeBlg",IF(I$1&lt;2020, 0,
IF($H385="GWh",SUMIFS('Interim Analysis'!C:C,'Interim Analysis'!$B:$B,$B385,'Interim Analysis'!$C:$C,$C385,'Interim Analysis'!$F:$F,$F385,'Interim Analysis'!$G:$G,$H385,'Interim Analysis'!$E:$E,$E385),
SUMIFS('Interim Analysis'!C:C,'Interim Analysis'!$B:$B,$B385,'Interim Analysis'!$C:$C,$C385,'Interim Analysis'!$F:$F,$F385,'Interim Analysis'!$G:$G,$H385,'Interim Analysis'!$D:$D,$D385)
*(INDEX('Dimensional Maps'!D$39:D$63,MATCH($E385,'Dimensional Maps'!$C$8:$C$32,0),1)
/SUMIFS('Dimensional Maps'!D$39:D$63, 'Dimensional Maps'!$B$8:$B$32,$D385)))),0),0)</f>
        <v>0</v>
      </c>
      <c r="J385" s="115">
        <f>IFERROR(IF($G385 = "WholeBlg",IF(J$1&lt;2020, 0,
IF($H385="GWh",SUMIFS('Interim Analysis'!D:D,'Interim Analysis'!$B:$B,$B385,'Interim Analysis'!$C:$C,$C385,'Interim Analysis'!$F:$F,$F385,'Interim Analysis'!$G:$G,$H385,'Interim Analysis'!$E:$E,$E385),
SUMIFS('Interim Analysis'!D:D,'Interim Analysis'!$B:$B,$B385,'Interim Analysis'!$C:$C,$C385,'Interim Analysis'!$F:$F,$F385,'Interim Analysis'!$G:$G,$H385,'Interim Analysis'!$D:$D,$D385)
*(INDEX('Dimensional Maps'!E$39:E$63,MATCH($E385,'Dimensional Maps'!$C$8:$C$32,0),1)
/SUMIFS('Dimensional Maps'!E$39:E$63, 'Dimensional Maps'!$B$8:$B$32,$D385)))),0),0)</f>
        <v>0</v>
      </c>
      <c r="K385" s="115">
        <f>IFERROR(IF($G385 = "WholeBlg",IF(K$1&lt;2020, 0,
IF($H385="GWh",SUMIFS('Interim Analysis'!E:E,'Interim Analysis'!$B:$B,$B385,'Interim Analysis'!$C:$C,$C385,'Interim Analysis'!$F:$F,$F385,'Interim Analysis'!$G:$G,$H385,'Interim Analysis'!$E:$E,$E385),
SUMIFS('Interim Analysis'!E:E,'Interim Analysis'!$B:$B,$B385,'Interim Analysis'!$C:$C,$C385,'Interim Analysis'!$F:$F,$F385,'Interim Analysis'!$G:$G,$H385,'Interim Analysis'!$D:$D,$D385)
*(INDEX('Dimensional Maps'!F$39:F$63,MATCH($E385,'Dimensional Maps'!$C$8:$C$32,0),1)
/SUMIFS('Dimensional Maps'!F$39:F$63, 'Dimensional Maps'!$B$8:$B$32,$D385)))),0),0)</f>
        <v>0</v>
      </c>
      <c r="L385" s="115">
        <f>IFERROR(IF($G385 = "WholeBlg",IF(L$1&lt;2020, 0,
IF($H385="GWh",SUMIFS('Interim Analysis'!F:F,'Interim Analysis'!$B:$B,$B385,'Interim Analysis'!$C:$C,$C385,'Interim Analysis'!$F:$F,$F385,'Interim Analysis'!$G:$G,$H385,'Interim Analysis'!$E:$E,$E385),
SUMIFS('Interim Analysis'!F:F,'Interim Analysis'!$B:$B,$B385,'Interim Analysis'!$C:$C,$C385,'Interim Analysis'!$F:$F,$F385,'Interim Analysis'!$G:$G,$H385,'Interim Analysis'!$D:$D,$D385)
*(INDEX('Dimensional Maps'!G$39:G$63,MATCH($E385,'Dimensional Maps'!$C$8:$C$32,0),1)
/SUMIFS('Dimensional Maps'!G$39:G$63, 'Dimensional Maps'!$B$8:$B$32,$D385)))),0),0)</f>
        <v>0</v>
      </c>
      <c r="M385" s="115">
        <f>IFERROR(IF($G385 = "WholeBlg",IF(M$1&lt;2020, 0,
IF($H385="GWh",SUMIFS('Interim Analysis'!G:G,'Interim Analysis'!$B:$B,$B385,'Interim Analysis'!$C:$C,$C385,'Interim Analysis'!$F:$F,$F385,'Interim Analysis'!$G:$G,$H385,'Interim Analysis'!$E:$E,$E385),
SUMIFS('Interim Analysis'!G:G,'Interim Analysis'!$B:$B,$B385,'Interim Analysis'!$C:$C,$C385,'Interim Analysis'!$F:$F,$F385,'Interim Analysis'!$G:$G,$H385,'Interim Analysis'!$D:$D,$D385)
*(INDEX('Dimensional Maps'!H$39:H$63,MATCH($E385,'Dimensional Maps'!$C$8:$C$32,0),1)
/SUMIFS('Dimensional Maps'!H$39:H$63, 'Dimensional Maps'!$B$8:$B$32,$D385)))),0),0)</f>
        <v>0</v>
      </c>
      <c r="N385" s="115">
        <f>IFERROR(IF($G385 = "WholeBlg",IF(N$1&lt;2020, 0,
IF($H385="GWh",SUMIFS('Interim Analysis'!H:H,'Interim Analysis'!$B:$B,$B385,'Interim Analysis'!$C:$C,$C385,'Interim Analysis'!$F:$F,$F385,'Interim Analysis'!$G:$G,$H385,'Interim Analysis'!$E:$E,$E385),
SUMIFS('Interim Analysis'!H:H,'Interim Analysis'!$B:$B,$B385,'Interim Analysis'!$C:$C,$C385,'Interim Analysis'!$F:$F,$F385,'Interim Analysis'!$G:$G,$H385,'Interim Analysis'!$D:$D,$D385)
*(INDEX('Dimensional Maps'!I$39:I$63,MATCH($E385,'Dimensional Maps'!$C$8:$C$32,0),1)
/SUMIFS('Dimensional Maps'!I$39:I$63, 'Dimensional Maps'!$B$8:$B$32,$D385)))),0),0)</f>
        <v>0</v>
      </c>
      <c r="O385" s="115">
        <f>IFERROR(IF($G385 = "WholeBlg",IF(O$1&lt;2020, 0,
IF($H385="GWh",SUMIFS('Interim Analysis'!I:I,'Interim Analysis'!$B:$B,$B385,'Interim Analysis'!$C:$C,$C385,'Interim Analysis'!$F:$F,$F385,'Interim Analysis'!$G:$G,$H385,'Interim Analysis'!$E:$E,$E385),
SUMIFS('Interim Analysis'!I:I,'Interim Analysis'!$B:$B,$B385,'Interim Analysis'!$C:$C,$C385,'Interim Analysis'!$F:$F,$F385,'Interim Analysis'!$G:$G,$H385,'Interim Analysis'!$D:$D,$D385)
*(INDEX('Dimensional Maps'!J$39:J$63,MATCH($E385,'Dimensional Maps'!$C$8:$C$32,0),1)
/SUMIFS('Dimensional Maps'!J$39:J$63, 'Dimensional Maps'!$B$8:$B$32,$D385)))),0),0)</f>
        <v>0</v>
      </c>
      <c r="P385" s="115">
        <f>IFERROR(IF($G385 = "WholeBlg",IF(P$1&lt;2020, 0,
IF($H385="GWh",SUMIFS('Interim Analysis'!J:J,'Interim Analysis'!$B:$B,$B385,'Interim Analysis'!$C:$C,$C385,'Interim Analysis'!$F:$F,$F385,'Interim Analysis'!$G:$G,$H385,'Interim Analysis'!$E:$E,$E385),
SUMIFS('Interim Analysis'!J:J,'Interim Analysis'!$B:$B,$B385,'Interim Analysis'!$C:$C,$C385,'Interim Analysis'!$F:$F,$F385,'Interim Analysis'!$G:$G,$H385,'Interim Analysis'!$D:$D,$D385)
*(INDEX('Dimensional Maps'!K$39:K$63,MATCH($E385,'Dimensional Maps'!$C$8:$C$32,0),1)
/SUMIFS('Dimensional Maps'!K$39:K$63, 'Dimensional Maps'!$B$8:$B$32,$D385)))),0),0)</f>
        <v>0</v>
      </c>
      <c r="Q385" s="115">
        <f>IFERROR(IF($G385 = "WholeBlg",IF(Q$1&lt;2020, 0,
IF($H385="GWh",SUMIFS('Interim Analysis'!K:K,'Interim Analysis'!$B:$B,$B385,'Interim Analysis'!$C:$C,$C385,'Interim Analysis'!$F:$F,$F385,'Interim Analysis'!$G:$G,$H385,'Interim Analysis'!$E:$E,$E385),
SUMIFS('Interim Analysis'!K:K,'Interim Analysis'!$B:$B,$B385,'Interim Analysis'!$C:$C,$C385,'Interim Analysis'!$F:$F,$F385,'Interim Analysis'!$G:$G,$H385,'Interim Analysis'!$D:$D,$D385)
*(INDEX('Dimensional Maps'!L$39:L$63,MATCH($E385,'Dimensional Maps'!$C$8:$C$32,0),1)
/SUMIFS('Dimensional Maps'!L$39:L$63, 'Dimensional Maps'!$B$8:$B$32,$D385)))),0),0)</f>
        <v>0</v>
      </c>
      <c r="R385" s="115">
        <f>IFERROR(IF($G385 = "WholeBlg",IF(R$1&lt;2020, 0,
IF($H385="GWh",SUMIFS('Interim Analysis'!L:L,'Interim Analysis'!$B:$B,$B385,'Interim Analysis'!$C:$C,$C385,'Interim Analysis'!$F:$F,$F385,'Interim Analysis'!$G:$G,$H385,'Interim Analysis'!$E:$E,$E385),
SUMIFS('Interim Analysis'!L:L,'Interim Analysis'!$B:$B,$B385,'Interim Analysis'!$C:$C,$C385,'Interim Analysis'!$F:$F,$F385,'Interim Analysis'!$G:$G,$H385,'Interim Analysis'!$D:$D,$D385)
*(INDEX('Dimensional Maps'!M$39:M$63,MATCH($E385,'Dimensional Maps'!$C$8:$C$32,0),1)
/SUMIFS('Dimensional Maps'!M$39:M$63, 'Dimensional Maps'!$B$8:$B$32,$D385)))),0),0)</f>
        <v>0</v>
      </c>
      <c r="S385" s="115">
        <f>IFERROR(IF($G385 = "WholeBlg",IF(S$1&lt;2020, 0,
IF($H385="GWh",SUMIFS('Interim Analysis'!M:M,'Interim Analysis'!$B:$B,$B385,'Interim Analysis'!$C:$C,$C385,'Interim Analysis'!$F:$F,$F385,'Interim Analysis'!$G:$G,$H385,'Interim Analysis'!$E:$E,$E385),
SUMIFS('Interim Analysis'!M:M,'Interim Analysis'!$B:$B,$B385,'Interim Analysis'!$C:$C,$C385,'Interim Analysis'!$F:$F,$F385,'Interim Analysis'!$G:$G,$H385,'Interim Analysis'!$D:$D,$D385)
*(INDEX('Dimensional Maps'!N$39:N$63,MATCH($E385,'Dimensional Maps'!$C$8:$C$32,0),1)
/SUMIFS('Dimensional Maps'!N$39:N$63, 'Dimensional Maps'!$B$8:$B$32,$D385)))),0),0)</f>
        <v>0</v>
      </c>
      <c r="T385" s="115">
        <f>IFERROR(IF($G385 = "WholeBlg",IF(T$1&lt;2020, 0,
IF($H385="GWh",SUMIFS('Interim Analysis'!N:N,'Interim Analysis'!$B:$B,$B385,'Interim Analysis'!$C:$C,$C385,'Interim Analysis'!$F:$F,$F385,'Interim Analysis'!$G:$G,$H385,'Interim Analysis'!$E:$E,$E385),
SUMIFS('Interim Analysis'!N:N,'Interim Analysis'!$B:$B,$B385,'Interim Analysis'!$C:$C,$C385,'Interim Analysis'!$F:$F,$F385,'Interim Analysis'!$G:$G,$H385,'Interim Analysis'!$D:$D,$D385)
*(INDEX('Dimensional Maps'!O$39:O$63,MATCH($E385,'Dimensional Maps'!$C$8:$C$32,0),1)
/SUMIFS('Dimensional Maps'!O$39:O$63, 'Dimensional Maps'!$B$8:$B$32,$D385)))),0),0)</f>
        <v>0</v>
      </c>
      <c r="U385" s="115">
        <f>IFERROR(IF($G385 = "WholeBlg",IF(U$1&lt;2020, 0,
IF($H385="GWh",SUMIFS('Interim Analysis'!O:O,'Interim Analysis'!$B:$B,$B385,'Interim Analysis'!$C:$C,$C385,'Interim Analysis'!$F:$F,$F385,'Interim Analysis'!$G:$G,$H385,'Interim Analysis'!$E:$E,$E385),
SUMIFS('Interim Analysis'!O:O,'Interim Analysis'!$B:$B,$B385,'Interim Analysis'!$C:$C,$C385,'Interim Analysis'!$F:$F,$F385,'Interim Analysis'!$G:$G,$H385,'Interim Analysis'!$D:$D,$D385)
*(INDEX('Dimensional Maps'!P$39:P$63,MATCH($E385,'Dimensional Maps'!$C$8:$C$32,0),1)
/SUMIFS('Dimensional Maps'!P$39:P$63, 'Dimensional Maps'!$B$8:$B$32,$D385)))),0),0)</f>
        <v>0</v>
      </c>
      <c r="V385" s="115">
        <f>IFERROR(IF($G385 = "WholeBlg",IF(V$1&lt;2020, 0,
IF($H385="GWh",SUMIFS('Interim Analysis'!P:P,'Interim Analysis'!$B:$B,$B385,'Interim Analysis'!$C:$C,$C385,'Interim Analysis'!$F:$F,$F385,'Interim Analysis'!$G:$G,$H385,'Interim Analysis'!$E:$E,$E385),
SUMIFS('Interim Analysis'!P:P,'Interim Analysis'!$B:$B,$B385,'Interim Analysis'!$C:$C,$C385,'Interim Analysis'!$F:$F,$F385,'Interim Analysis'!$G:$G,$H385,'Interim Analysis'!$D:$D,$D385)
*(INDEX('Dimensional Maps'!Q$39:Q$63,MATCH($E385,'Dimensional Maps'!$C$8:$C$32,0),1)
/SUMIFS('Dimensional Maps'!Q$39:Q$63, 'Dimensional Maps'!$B$8:$B$32,$D385)))),0),0)</f>
        <v>0</v>
      </c>
      <c r="W385" s="115">
        <f>IFERROR(IF($G385 = "WholeBlg",IF(W$1&lt;2020, 0,
IF($H385="GWh",SUMIFS('Interim Analysis'!Q:Q,'Interim Analysis'!$B:$B,$B385,'Interim Analysis'!$C:$C,$C385,'Interim Analysis'!$F:$F,$F385,'Interim Analysis'!$G:$G,$H385,'Interim Analysis'!$E:$E,$E385),
SUMIFS('Interim Analysis'!Q:Q,'Interim Analysis'!$B:$B,$B385,'Interim Analysis'!$C:$C,$C385,'Interim Analysis'!$F:$F,$F385,'Interim Analysis'!$G:$G,$H385,'Interim Analysis'!$D:$D,$D385)
*(INDEX('Dimensional Maps'!R$39:R$63,MATCH($E385,'Dimensional Maps'!$C$8:$C$32,0),1)
/SUMIFS('Dimensional Maps'!R$39:R$63, 'Dimensional Maps'!$B$8:$B$32,$D385)))),0),0)</f>
        <v>0</v>
      </c>
    </row>
    <row r="386" spans="1:23" x14ac:dyDescent="0.25">
      <c r="A386" s="105" t="str">
        <f>Home!$C$20</f>
        <v>IOU Potential Program Savings ET</v>
      </c>
      <c r="B386" s="137" t="s">
        <v>238</v>
      </c>
      <c r="C386" s="137">
        <v>1</v>
      </c>
      <c r="D386" s="137" t="s">
        <v>47</v>
      </c>
      <c r="E386" s="137" t="s">
        <v>220</v>
      </c>
      <c r="F386" s="137" t="s">
        <v>186</v>
      </c>
      <c r="G386" s="137" t="s">
        <v>53</v>
      </c>
      <c r="H386" s="138" t="s">
        <v>18</v>
      </c>
      <c r="I386" s="115">
        <f>IFERROR(IF($G386 = "WholeBlg",IF(I$1&lt;2020, 0,
IF($H386="GWh",SUMIFS('Interim Analysis'!C:C,'Interim Analysis'!$B:$B,$B386,'Interim Analysis'!$C:$C,$C386,'Interim Analysis'!$F:$F,$F386,'Interim Analysis'!$G:$G,$H386,'Interim Analysis'!$E:$E,$E386),
SUMIFS('Interim Analysis'!C:C,'Interim Analysis'!$B:$B,$B386,'Interim Analysis'!$C:$C,$C386,'Interim Analysis'!$F:$F,$F386,'Interim Analysis'!$G:$G,$H386,'Interim Analysis'!$D:$D,$D386)
*(INDEX('Dimensional Maps'!D$39:D$63,MATCH($E386,'Dimensional Maps'!$C$8:$C$32,0),1)
/SUMIFS('Dimensional Maps'!D$39:D$63, 'Dimensional Maps'!$B$8:$B$32,$D386)))),0),0)</f>
        <v>0</v>
      </c>
      <c r="J386" s="115">
        <f>IFERROR(IF($G386 = "WholeBlg",IF(J$1&lt;2020, 0,
IF($H386="GWh",SUMIFS('Interim Analysis'!D:D,'Interim Analysis'!$B:$B,$B386,'Interim Analysis'!$C:$C,$C386,'Interim Analysis'!$F:$F,$F386,'Interim Analysis'!$G:$G,$H386,'Interim Analysis'!$E:$E,$E386),
SUMIFS('Interim Analysis'!D:D,'Interim Analysis'!$B:$B,$B386,'Interim Analysis'!$C:$C,$C386,'Interim Analysis'!$F:$F,$F386,'Interim Analysis'!$G:$G,$H386,'Interim Analysis'!$D:$D,$D386)
*(INDEX('Dimensional Maps'!E$39:E$63,MATCH($E386,'Dimensional Maps'!$C$8:$C$32,0),1)
/SUMIFS('Dimensional Maps'!E$39:E$63, 'Dimensional Maps'!$B$8:$B$32,$D386)))),0),0)</f>
        <v>0</v>
      </c>
      <c r="K386" s="115">
        <f>IFERROR(IF($G386 = "WholeBlg",IF(K$1&lt;2020, 0,
IF($H386="GWh",SUMIFS('Interim Analysis'!E:E,'Interim Analysis'!$B:$B,$B386,'Interim Analysis'!$C:$C,$C386,'Interim Analysis'!$F:$F,$F386,'Interim Analysis'!$G:$G,$H386,'Interim Analysis'!$E:$E,$E386),
SUMIFS('Interim Analysis'!E:E,'Interim Analysis'!$B:$B,$B386,'Interim Analysis'!$C:$C,$C386,'Interim Analysis'!$F:$F,$F386,'Interim Analysis'!$G:$G,$H386,'Interim Analysis'!$D:$D,$D386)
*(INDEX('Dimensional Maps'!F$39:F$63,MATCH($E386,'Dimensional Maps'!$C$8:$C$32,0),1)
/SUMIFS('Dimensional Maps'!F$39:F$63, 'Dimensional Maps'!$B$8:$B$32,$D386)))),0),0)</f>
        <v>0</v>
      </c>
      <c r="L386" s="115">
        <f>IFERROR(IF($G386 = "WholeBlg",IF(L$1&lt;2020, 0,
IF($H386="GWh",SUMIFS('Interim Analysis'!F:F,'Interim Analysis'!$B:$B,$B386,'Interim Analysis'!$C:$C,$C386,'Interim Analysis'!$F:$F,$F386,'Interim Analysis'!$G:$G,$H386,'Interim Analysis'!$E:$E,$E386),
SUMIFS('Interim Analysis'!F:F,'Interim Analysis'!$B:$B,$B386,'Interim Analysis'!$C:$C,$C386,'Interim Analysis'!$F:$F,$F386,'Interim Analysis'!$G:$G,$H386,'Interim Analysis'!$D:$D,$D386)
*(INDEX('Dimensional Maps'!G$39:G$63,MATCH($E386,'Dimensional Maps'!$C$8:$C$32,0),1)
/SUMIFS('Dimensional Maps'!G$39:G$63, 'Dimensional Maps'!$B$8:$B$32,$D386)))),0),0)</f>
        <v>0</v>
      </c>
      <c r="M386" s="115">
        <f>IFERROR(IF($G386 = "WholeBlg",IF(M$1&lt;2020, 0,
IF($H386="GWh",SUMIFS('Interim Analysis'!G:G,'Interim Analysis'!$B:$B,$B386,'Interim Analysis'!$C:$C,$C386,'Interim Analysis'!$F:$F,$F386,'Interim Analysis'!$G:$G,$H386,'Interim Analysis'!$E:$E,$E386),
SUMIFS('Interim Analysis'!G:G,'Interim Analysis'!$B:$B,$B386,'Interim Analysis'!$C:$C,$C386,'Interim Analysis'!$F:$F,$F386,'Interim Analysis'!$G:$G,$H386,'Interim Analysis'!$D:$D,$D386)
*(INDEX('Dimensional Maps'!H$39:H$63,MATCH($E386,'Dimensional Maps'!$C$8:$C$32,0),1)
/SUMIFS('Dimensional Maps'!H$39:H$63, 'Dimensional Maps'!$B$8:$B$32,$D386)))),0),0)</f>
        <v>0</v>
      </c>
      <c r="N386" s="115">
        <f>IFERROR(IF($G386 = "WholeBlg",IF(N$1&lt;2020, 0,
IF($H386="GWh",SUMIFS('Interim Analysis'!H:H,'Interim Analysis'!$B:$B,$B386,'Interim Analysis'!$C:$C,$C386,'Interim Analysis'!$F:$F,$F386,'Interim Analysis'!$G:$G,$H386,'Interim Analysis'!$E:$E,$E386),
SUMIFS('Interim Analysis'!H:H,'Interim Analysis'!$B:$B,$B386,'Interim Analysis'!$C:$C,$C386,'Interim Analysis'!$F:$F,$F386,'Interim Analysis'!$G:$G,$H386,'Interim Analysis'!$D:$D,$D386)
*(INDEX('Dimensional Maps'!I$39:I$63,MATCH($E386,'Dimensional Maps'!$C$8:$C$32,0),1)
/SUMIFS('Dimensional Maps'!I$39:I$63, 'Dimensional Maps'!$B$8:$B$32,$D386)))),0),0)</f>
        <v>0</v>
      </c>
      <c r="O386" s="115">
        <f>IFERROR(IF($G386 = "WholeBlg",IF(O$1&lt;2020, 0,
IF($H386="GWh",SUMIFS('Interim Analysis'!I:I,'Interim Analysis'!$B:$B,$B386,'Interim Analysis'!$C:$C,$C386,'Interim Analysis'!$F:$F,$F386,'Interim Analysis'!$G:$G,$H386,'Interim Analysis'!$E:$E,$E386),
SUMIFS('Interim Analysis'!I:I,'Interim Analysis'!$B:$B,$B386,'Interim Analysis'!$C:$C,$C386,'Interim Analysis'!$F:$F,$F386,'Interim Analysis'!$G:$G,$H386,'Interim Analysis'!$D:$D,$D386)
*(INDEX('Dimensional Maps'!J$39:J$63,MATCH($E386,'Dimensional Maps'!$C$8:$C$32,0),1)
/SUMIFS('Dimensional Maps'!J$39:J$63, 'Dimensional Maps'!$B$8:$B$32,$D386)))),0),0)</f>
        <v>0</v>
      </c>
      <c r="P386" s="115">
        <f>IFERROR(IF($G386 = "WholeBlg",IF(P$1&lt;2020, 0,
IF($H386="GWh",SUMIFS('Interim Analysis'!J:J,'Interim Analysis'!$B:$B,$B386,'Interim Analysis'!$C:$C,$C386,'Interim Analysis'!$F:$F,$F386,'Interim Analysis'!$G:$G,$H386,'Interim Analysis'!$E:$E,$E386),
SUMIFS('Interim Analysis'!J:J,'Interim Analysis'!$B:$B,$B386,'Interim Analysis'!$C:$C,$C386,'Interim Analysis'!$F:$F,$F386,'Interim Analysis'!$G:$G,$H386,'Interim Analysis'!$D:$D,$D386)
*(INDEX('Dimensional Maps'!K$39:K$63,MATCH($E386,'Dimensional Maps'!$C$8:$C$32,0),1)
/SUMIFS('Dimensional Maps'!K$39:K$63, 'Dimensional Maps'!$B$8:$B$32,$D386)))),0),0)</f>
        <v>0</v>
      </c>
      <c r="Q386" s="115">
        <f>IFERROR(IF($G386 = "WholeBlg",IF(Q$1&lt;2020, 0,
IF($H386="GWh",SUMIFS('Interim Analysis'!K:K,'Interim Analysis'!$B:$B,$B386,'Interim Analysis'!$C:$C,$C386,'Interim Analysis'!$F:$F,$F386,'Interim Analysis'!$G:$G,$H386,'Interim Analysis'!$E:$E,$E386),
SUMIFS('Interim Analysis'!K:K,'Interim Analysis'!$B:$B,$B386,'Interim Analysis'!$C:$C,$C386,'Interim Analysis'!$F:$F,$F386,'Interim Analysis'!$G:$G,$H386,'Interim Analysis'!$D:$D,$D386)
*(INDEX('Dimensional Maps'!L$39:L$63,MATCH($E386,'Dimensional Maps'!$C$8:$C$32,0),1)
/SUMIFS('Dimensional Maps'!L$39:L$63, 'Dimensional Maps'!$B$8:$B$32,$D386)))),0),0)</f>
        <v>0</v>
      </c>
      <c r="R386" s="115">
        <f>IFERROR(IF($G386 = "WholeBlg",IF(R$1&lt;2020, 0,
IF($H386="GWh",SUMIFS('Interim Analysis'!L:L,'Interim Analysis'!$B:$B,$B386,'Interim Analysis'!$C:$C,$C386,'Interim Analysis'!$F:$F,$F386,'Interim Analysis'!$G:$G,$H386,'Interim Analysis'!$E:$E,$E386),
SUMIFS('Interim Analysis'!L:L,'Interim Analysis'!$B:$B,$B386,'Interim Analysis'!$C:$C,$C386,'Interim Analysis'!$F:$F,$F386,'Interim Analysis'!$G:$G,$H386,'Interim Analysis'!$D:$D,$D386)
*(INDEX('Dimensional Maps'!M$39:M$63,MATCH($E386,'Dimensional Maps'!$C$8:$C$32,0),1)
/SUMIFS('Dimensional Maps'!M$39:M$63, 'Dimensional Maps'!$B$8:$B$32,$D386)))),0),0)</f>
        <v>0</v>
      </c>
      <c r="S386" s="115">
        <f>IFERROR(IF($G386 = "WholeBlg",IF(S$1&lt;2020, 0,
IF($H386="GWh",SUMIFS('Interim Analysis'!M:M,'Interim Analysis'!$B:$B,$B386,'Interim Analysis'!$C:$C,$C386,'Interim Analysis'!$F:$F,$F386,'Interim Analysis'!$G:$G,$H386,'Interim Analysis'!$E:$E,$E386),
SUMIFS('Interim Analysis'!M:M,'Interim Analysis'!$B:$B,$B386,'Interim Analysis'!$C:$C,$C386,'Interim Analysis'!$F:$F,$F386,'Interim Analysis'!$G:$G,$H386,'Interim Analysis'!$D:$D,$D386)
*(INDEX('Dimensional Maps'!N$39:N$63,MATCH($E386,'Dimensional Maps'!$C$8:$C$32,0),1)
/SUMIFS('Dimensional Maps'!N$39:N$63, 'Dimensional Maps'!$B$8:$B$32,$D386)))),0),0)</f>
        <v>0</v>
      </c>
      <c r="T386" s="115">
        <f>IFERROR(IF($G386 = "WholeBlg",IF(T$1&lt;2020, 0,
IF($H386="GWh",SUMIFS('Interim Analysis'!N:N,'Interim Analysis'!$B:$B,$B386,'Interim Analysis'!$C:$C,$C386,'Interim Analysis'!$F:$F,$F386,'Interim Analysis'!$G:$G,$H386,'Interim Analysis'!$E:$E,$E386),
SUMIFS('Interim Analysis'!N:N,'Interim Analysis'!$B:$B,$B386,'Interim Analysis'!$C:$C,$C386,'Interim Analysis'!$F:$F,$F386,'Interim Analysis'!$G:$G,$H386,'Interim Analysis'!$D:$D,$D386)
*(INDEX('Dimensional Maps'!O$39:O$63,MATCH($E386,'Dimensional Maps'!$C$8:$C$32,0),1)
/SUMIFS('Dimensional Maps'!O$39:O$63, 'Dimensional Maps'!$B$8:$B$32,$D386)))),0),0)</f>
        <v>0</v>
      </c>
      <c r="U386" s="115">
        <f>IFERROR(IF($G386 = "WholeBlg",IF(U$1&lt;2020, 0,
IF($H386="GWh",SUMIFS('Interim Analysis'!O:O,'Interim Analysis'!$B:$B,$B386,'Interim Analysis'!$C:$C,$C386,'Interim Analysis'!$F:$F,$F386,'Interim Analysis'!$G:$G,$H386,'Interim Analysis'!$E:$E,$E386),
SUMIFS('Interim Analysis'!O:O,'Interim Analysis'!$B:$B,$B386,'Interim Analysis'!$C:$C,$C386,'Interim Analysis'!$F:$F,$F386,'Interim Analysis'!$G:$G,$H386,'Interim Analysis'!$D:$D,$D386)
*(INDEX('Dimensional Maps'!P$39:P$63,MATCH($E386,'Dimensional Maps'!$C$8:$C$32,0),1)
/SUMIFS('Dimensional Maps'!P$39:P$63, 'Dimensional Maps'!$B$8:$B$32,$D386)))),0),0)</f>
        <v>0</v>
      </c>
      <c r="V386" s="115">
        <f>IFERROR(IF($G386 = "WholeBlg",IF(V$1&lt;2020, 0,
IF($H386="GWh",SUMIFS('Interim Analysis'!P:P,'Interim Analysis'!$B:$B,$B386,'Interim Analysis'!$C:$C,$C386,'Interim Analysis'!$F:$F,$F386,'Interim Analysis'!$G:$G,$H386,'Interim Analysis'!$E:$E,$E386),
SUMIFS('Interim Analysis'!P:P,'Interim Analysis'!$B:$B,$B386,'Interim Analysis'!$C:$C,$C386,'Interim Analysis'!$F:$F,$F386,'Interim Analysis'!$G:$G,$H386,'Interim Analysis'!$D:$D,$D386)
*(INDEX('Dimensional Maps'!Q$39:Q$63,MATCH($E386,'Dimensional Maps'!$C$8:$C$32,0),1)
/SUMIFS('Dimensional Maps'!Q$39:Q$63, 'Dimensional Maps'!$B$8:$B$32,$D386)))),0),0)</f>
        <v>0</v>
      </c>
      <c r="W386" s="115">
        <f>IFERROR(IF($G386 = "WholeBlg",IF(W$1&lt;2020, 0,
IF($H386="GWh",SUMIFS('Interim Analysis'!Q:Q,'Interim Analysis'!$B:$B,$B386,'Interim Analysis'!$C:$C,$C386,'Interim Analysis'!$F:$F,$F386,'Interim Analysis'!$G:$G,$H386,'Interim Analysis'!$E:$E,$E386),
SUMIFS('Interim Analysis'!Q:Q,'Interim Analysis'!$B:$B,$B386,'Interim Analysis'!$C:$C,$C386,'Interim Analysis'!$F:$F,$F386,'Interim Analysis'!$G:$G,$H386,'Interim Analysis'!$D:$D,$D386)
*(INDEX('Dimensional Maps'!R$39:R$63,MATCH($E386,'Dimensional Maps'!$C$8:$C$32,0),1)
/SUMIFS('Dimensional Maps'!R$39:R$63, 'Dimensional Maps'!$B$8:$B$32,$D386)))),0),0)</f>
        <v>0</v>
      </c>
    </row>
    <row r="387" spans="1:23" x14ac:dyDescent="0.25">
      <c r="A387" s="105" t="str">
        <f>Home!$C$20</f>
        <v>IOU Potential Program Savings ET</v>
      </c>
      <c r="B387" s="103" t="s">
        <v>236</v>
      </c>
      <c r="C387" s="103">
        <v>2</v>
      </c>
      <c r="D387" s="103" t="s">
        <v>47</v>
      </c>
      <c r="E387" s="103" t="s">
        <v>45</v>
      </c>
      <c r="F387" s="103" t="s">
        <v>186</v>
      </c>
      <c r="G387" s="103" t="s">
        <v>53</v>
      </c>
      <c r="H387" s="143" t="s">
        <v>20</v>
      </c>
      <c r="I387" s="115">
        <f>IFERROR(IF($G387 = "WholeBlg",IF(I$1&lt;2020, 0,
IF($H387="GWh",SUMIFS('Interim Analysis'!C:C,'Interim Analysis'!$B:$B,$B387,'Interim Analysis'!$C:$C,$C387,'Interim Analysis'!$F:$F,$F387,'Interim Analysis'!$G:$G,$H387,'Interim Analysis'!$E:$E,$E387),
SUMIFS('Interim Analysis'!C:C,'Interim Analysis'!$B:$B,$B387,'Interim Analysis'!$C:$C,$C387,'Interim Analysis'!$F:$F,$F387,'Interim Analysis'!$G:$G,$H387,'Interim Analysis'!$D:$D,$D387)
*(INDEX('Dimensional Maps'!D$39:D$63,MATCH($E387,'Dimensional Maps'!$C$8:$C$32,0),1)
/SUMIFS('Dimensional Maps'!D$39:D$63, 'Dimensional Maps'!$B$8:$B$32,$D387)))),0),0)</f>
        <v>0</v>
      </c>
      <c r="J387" s="115">
        <f>IFERROR(IF($G387 = "WholeBlg",IF(J$1&lt;2020, 0,
IF($H387="GWh",SUMIFS('Interim Analysis'!D:D,'Interim Analysis'!$B:$B,$B387,'Interim Analysis'!$C:$C,$C387,'Interim Analysis'!$F:$F,$F387,'Interim Analysis'!$G:$G,$H387,'Interim Analysis'!$E:$E,$E387),
SUMIFS('Interim Analysis'!D:D,'Interim Analysis'!$B:$B,$B387,'Interim Analysis'!$C:$C,$C387,'Interim Analysis'!$F:$F,$F387,'Interim Analysis'!$G:$G,$H387,'Interim Analysis'!$D:$D,$D387)
*(INDEX('Dimensional Maps'!E$39:E$63,MATCH($E387,'Dimensional Maps'!$C$8:$C$32,0),1)
/SUMIFS('Dimensional Maps'!E$39:E$63, 'Dimensional Maps'!$B$8:$B$32,$D387)))),0),0)</f>
        <v>0</v>
      </c>
      <c r="K387" s="115">
        <f>IFERROR(IF($G387 = "WholeBlg",IF(K$1&lt;2020, 0,
IF($H387="GWh",SUMIFS('Interim Analysis'!E:E,'Interim Analysis'!$B:$B,$B387,'Interim Analysis'!$C:$C,$C387,'Interim Analysis'!$F:$F,$F387,'Interim Analysis'!$G:$G,$H387,'Interim Analysis'!$E:$E,$E387),
SUMIFS('Interim Analysis'!E:E,'Interim Analysis'!$B:$B,$B387,'Interim Analysis'!$C:$C,$C387,'Interim Analysis'!$F:$F,$F387,'Interim Analysis'!$G:$G,$H387,'Interim Analysis'!$D:$D,$D387)
*(INDEX('Dimensional Maps'!F$39:F$63,MATCH($E387,'Dimensional Maps'!$C$8:$C$32,0),1)
/SUMIFS('Dimensional Maps'!F$39:F$63, 'Dimensional Maps'!$B$8:$B$32,$D387)))),0),0)</f>
        <v>0</v>
      </c>
      <c r="L387" s="115">
        <f>IFERROR(IF($G387 = "WholeBlg",IF(L$1&lt;2020, 0,
IF($H387="GWh",SUMIFS('Interim Analysis'!F:F,'Interim Analysis'!$B:$B,$B387,'Interim Analysis'!$C:$C,$C387,'Interim Analysis'!$F:$F,$F387,'Interim Analysis'!$G:$G,$H387,'Interim Analysis'!$E:$E,$E387),
SUMIFS('Interim Analysis'!F:F,'Interim Analysis'!$B:$B,$B387,'Interim Analysis'!$C:$C,$C387,'Interim Analysis'!$F:$F,$F387,'Interim Analysis'!$G:$G,$H387,'Interim Analysis'!$D:$D,$D387)
*(INDEX('Dimensional Maps'!G$39:G$63,MATCH($E387,'Dimensional Maps'!$C$8:$C$32,0),1)
/SUMIFS('Dimensional Maps'!G$39:G$63, 'Dimensional Maps'!$B$8:$B$32,$D387)))),0),0)</f>
        <v>0</v>
      </c>
      <c r="M387" s="115">
        <f>IFERROR(IF($G387 = "WholeBlg",IF(M$1&lt;2020, 0,
IF($H387="GWh",SUMIFS('Interim Analysis'!G:G,'Interim Analysis'!$B:$B,$B387,'Interim Analysis'!$C:$C,$C387,'Interim Analysis'!$F:$F,$F387,'Interim Analysis'!$G:$G,$H387,'Interim Analysis'!$E:$E,$E387),
SUMIFS('Interim Analysis'!G:G,'Interim Analysis'!$B:$B,$B387,'Interim Analysis'!$C:$C,$C387,'Interim Analysis'!$F:$F,$F387,'Interim Analysis'!$G:$G,$H387,'Interim Analysis'!$D:$D,$D387)
*(INDEX('Dimensional Maps'!H$39:H$63,MATCH($E387,'Dimensional Maps'!$C$8:$C$32,0),1)
/SUMIFS('Dimensional Maps'!H$39:H$63, 'Dimensional Maps'!$B$8:$B$32,$D387)))),0),0)</f>
        <v>0</v>
      </c>
      <c r="N387" s="115">
        <f>IFERROR(IF($G387 = "WholeBlg",IF(N$1&lt;2020, 0,
IF($H387="GWh",SUMIFS('Interim Analysis'!H:H,'Interim Analysis'!$B:$B,$B387,'Interim Analysis'!$C:$C,$C387,'Interim Analysis'!$F:$F,$F387,'Interim Analysis'!$G:$G,$H387,'Interim Analysis'!$E:$E,$E387),
SUMIFS('Interim Analysis'!H:H,'Interim Analysis'!$B:$B,$B387,'Interim Analysis'!$C:$C,$C387,'Interim Analysis'!$F:$F,$F387,'Interim Analysis'!$G:$G,$H387,'Interim Analysis'!$D:$D,$D387)
*(INDEX('Dimensional Maps'!I$39:I$63,MATCH($E387,'Dimensional Maps'!$C$8:$C$32,0),1)
/SUMIFS('Dimensional Maps'!I$39:I$63, 'Dimensional Maps'!$B$8:$B$32,$D387)))),0),0)</f>
        <v>1.4253828485949018</v>
      </c>
      <c r="O387" s="115">
        <f>IFERROR(IF($G387 = "WholeBlg",IF(O$1&lt;2020, 0,
IF($H387="GWh",SUMIFS('Interim Analysis'!I:I,'Interim Analysis'!$B:$B,$B387,'Interim Analysis'!$C:$C,$C387,'Interim Analysis'!$F:$F,$F387,'Interim Analysis'!$G:$G,$H387,'Interim Analysis'!$E:$E,$E387),
SUMIFS('Interim Analysis'!I:I,'Interim Analysis'!$B:$B,$B387,'Interim Analysis'!$C:$C,$C387,'Interim Analysis'!$F:$F,$F387,'Interim Analysis'!$G:$G,$H387,'Interim Analysis'!$D:$D,$D387)
*(INDEX('Dimensional Maps'!J$39:J$63,MATCH($E387,'Dimensional Maps'!$C$8:$C$32,0),1)
/SUMIFS('Dimensional Maps'!J$39:J$63, 'Dimensional Maps'!$B$8:$B$32,$D387)))),0),0)</f>
        <v>2.8143060428789335</v>
      </c>
      <c r="P387" s="115">
        <f>IFERROR(IF($G387 = "WholeBlg",IF(P$1&lt;2020, 0,
IF($H387="GWh",SUMIFS('Interim Analysis'!J:J,'Interim Analysis'!$B:$B,$B387,'Interim Analysis'!$C:$C,$C387,'Interim Analysis'!$F:$F,$F387,'Interim Analysis'!$G:$G,$H387,'Interim Analysis'!$E:$E,$E387),
SUMIFS('Interim Analysis'!J:J,'Interim Analysis'!$B:$B,$B387,'Interim Analysis'!$C:$C,$C387,'Interim Analysis'!$F:$F,$F387,'Interim Analysis'!$G:$G,$H387,'Interim Analysis'!$D:$D,$D387)
*(INDEX('Dimensional Maps'!K$39:K$63,MATCH($E387,'Dimensional Maps'!$C$8:$C$32,0),1)
/SUMIFS('Dimensional Maps'!K$39:K$63, 'Dimensional Maps'!$B$8:$B$32,$D387)))),0),0)</f>
        <v>4.1800238419542275</v>
      </c>
      <c r="Q387" s="115">
        <f>IFERROR(IF($G387 = "WholeBlg",IF(Q$1&lt;2020, 0,
IF($H387="GWh",SUMIFS('Interim Analysis'!K:K,'Interim Analysis'!$B:$B,$B387,'Interim Analysis'!$C:$C,$C387,'Interim Analysis'!$F:$F,$F387,'Interim Analysis'!$G:$G,$H387,'Interim Analysis'!$E:$E,$E387),
SUMIFS('Interim Analysis'!K:K,'Interim Analysis'!$B:$B,$B387,'Interim Analysis'!$C:$C,$C387,'Interim Analysis'!$F:$F,$F387,'Interim Analysis'!$G:$G,$H387,'Interim Analysis'!$D:$D,$D387)
*(INDEX('Dimensional Maps'!L$39:L$63,MATCH($E387,'Dimensional Maps'!$C$8:$C$32,0),1)
/SUMIFS('Dimensional Maps'!L$39:L$63, 'Dimensional Maps'!$B$8:$B$32,$D387)))),0),0)</f>
        <v>5.5482487047286355</v>
      </c>
      <c r="R387" s="115">
        <f>IFERROR(IF($G387 = "WholeBlg",IF(R$1&lt;2020, 0,
IF($H387="GWh",SUMIFS('Interim Analysis'!L:L,'Interim Analysis'!$B:$B,$B387,'Interim Analysis'!$C:$C,$C387,'Interim Analysis'!$F:$F,$F387,'Interim Analysis'!$G:$G,$H387,'Interim Analysis'!$E:$E,$E387),
SUMIFS('Interim Analysis'!L:L,'Interim Analysis'!$B:$B,$B387,'Interim Analysis'!$C:$C,$C387,'Interim Analysis'!$F:$F,$F387,'Interim Analysis'!$G:$G,$H387,'Interim Analysis'!$D:$D,$D387)
*(INDEX('Dimensional Maps'!M$39:M$63,MATCH($E387,'Dimensional Maps'!$C$8:$C$32,0),1)
/SUMIFS('Dimensional Maps'!M$39:M$63, 'Dimensional Maps'!$B$8:$B$32,$D387)))),0),0)</f>
        <v>6.9135323138561962</v>
      </c>
      <c r="S387" s="115">
        <f>IFERROR(IF($G387 = "WholeBlg",IF(S$1&lt;2020, 0,
IF($H387="GWh",SUMIFS('Interim Analysis'!M:M,'Interim Analysis'!$B:$B,$B387,'Interim Analysis'!$C:$C,$C387,'Interim Analysis'!$F:$F,$F387,'Interim Analysis'!$G:$G,$H387,'Interim Analysis'!$E:$E,$E387),
SUMIFS('Interim Analysis'!M:M,'Interim Analysis'!$B:$B,$B387,'Interim Analysis'!$C:$C,$C387,'Interim Analysis'!$F:$F,$F387,'Interim Analysis'!$G:$G,$H387,'Interim Analysis'!$D:$D,$D387)
*(INDEX('Dimensional Maps'!N$39:N$63,MATCH($E387,'Dimensional Maps'!$C$8:$C$32,0),1)
/SUMIFS('Dimensional Maps'!N$39:N$63, 'Dimensional Maps'!$B$8:$B$32,$D387)))),0),0)</f>
        <v>8.3202558685289443</v>
      </c>
      <c r="T387" s="115">
        <f>IFERROR(IF($G387 = "WholeBlg",IF(T$1&lt;2020, 0,
IF($H387="GWh",SUMIFS('Interim Analysis'!N:N,'Interim Analysis'!$B:$B,$B387,'Interim Analysis'!$C:$C,$C387,'Interim Analysis'!$F:$F,$F387,'Interim Analysis'!$G:$G,$H387,'Interim Analysis'!$E:$E,$E387),
SUMIFS('Interim Analysis'!N:N,'Interim Analysis'!$B:$B,$B387,'Interim Analysis'!$C:$C,$C387,'Interim Analysis'!$F:$F,$F387,'Interim Analysis'!$G:$G,$H387,'Interim Analysis'!$D:$D,$D387)
*(INDEX('Dimensional Maps'!O$39:O$63,MATCH($E387,'Dimensional Maps'!$C$8:$C$32,0),1)
/SUMIFS('Dimensional Maps'!O$39:O$63, 'Dimensional Maps'!$B$8:$B$32,$D387)))),0),0)</f>
        <v>9.8012545986383106</v>
      </c>
      <c r="U387" s="115">
        <f>IFERROR(IF($G387 = "WholeBlg",IF(U$1&lt;2020, 0,
IF($H387="GWh",SUMIFS('Interim Analysis'!O:O,'Interim Analysis'!$B:$B,$B387,'Interim Analysis'!$C:$C,$C387,'Interim Analysis'!$F:$F,$F387,'Interim Analysis'!$G:$G,$H387,'Interim Analysis'!$E:$E,$E387),
SUMIFS('Interim Analysis'!O:O,'Interim Analysis'!$B:$B,$B387,'Interim Analysis'!$C:$C,$C387,'Interim Analysis'!$F:$F,$F387,'Interim Analysis'!$G:$G,$H387,'Interim Analysis'!$D:$D,$D387)
*(INDEX('Dimensional Maps'!P$39:P$63,MATCH($E387,'Dimensional Maps'!$C$8:$C$32,0),1)
/SUMIFS('Dimensional Maps'!P$39:P$63, 'Dimensional Maps'!$B$8:$B$32,$D387)))),0),0)</f>
        <v>11.461407166487703</v>
      </c>
      <c r="V387" s="115">
        <f>IFERROR(IF($G387 = "WholeBlg",IF(V$1&lt;2020, 0,
IF($H387="GWh",SUMIFS('Interim Analysis'!P:P,'Interim Analysis'!$B:$B,$B387,'Interim Analysis'!$C:$C,$C387,'Interim Analysis'!$F:$F,$F387,'Interim Analysis'!$G:$G,$H387,'Interim Analysis'!$E:$E,$E387),
SUMIFS('Interim Analysis'!P:P,'Interim Analysis'!$B:$B,$B387,'Interim Analysis'!$C:$C,$C387,'Interim Analysis'!$F:$F,$F387,'Interim Analysis'!$G:$G,$H387,'Interim Analysis'!$D:$D,$D387)
*(INDEX('Dimensional Maps'!Q$39:Q$63,MATCH($E387,'Dimensional Maps'!$C$8:$C$32,0),1)
/SUMIFS('Dimensional Maps'!Q$39:Q$63, 'Dimensional Maps'!$B$8:$B$32,$D387)))),0),0)</f>
        <v>13.436352707770155</v>
      </c>
      <c r="W387" s="115">
        <f>IFERROR(IF($G387 = "WholeBlg",IF(W$1&lt;2020, 0,
IF($H387="GWh",SUMIFS('Interim Analysis'!Q:Q,'Interim Analysis'!$B:$B,$B387,'Interim Analysis'!$C:$C,$C387,'Interim Analysis'!$F:$F,$F387,'Interim Analysis'!$G:$G,$H387,'Interim Analysis'!$E:$E,$E387),
SUMIFS('Interim Analysis'!Q:Q,'Interim Analysis'!$B:$B,$B387,'Interim Analysis'!$C:$C,$C387,'Interim Analysis'!$F:$F,$F387,'Interim Analysis'!$G:$G,$H387,'Interim Analysis'!$D:$D,$D387)
*(INDEX('Dimensional Maps'!R$39:R$63,MATCH($E387,'Dimensional Maps'!$C$8:$C$32,0),1)
/SUMIFS('Dimensional Maps'!R$39:R$63, 'Dimensional Maps'!$B$8:$B$32,$D387)))),0),0)</f>
        <v>16.000226219333264</v>
      </c>
    </row>
    <row r="388" spans="1:23" x14ac:dyDescent="0.25">
      <c r="A388" s="105" t="str">
        <f>Home!$C$20</f>
        <v>IOU Potential Program Savings ET</v>
      </c>
      <c r="B388" s="139" t="s">
        <v>238</v>
      </c>
      <c r="C388" s="139">
        <v>1</v>
      </c>
      <c r="D388" s="139" t="s">
        <v>47</v>
      </c>
      <c r="E388" s="139" t="s">
        <v>220</v>
      </c>
      <c r="F388" s="139" t="s">
        <v>167</v>
      </c>
      <c r="G388" s="139" t="s">
        <v>53</v>
      </c>
      <c r="H388" s="140" t="s">
        <v>20</v>
      </c>
      <c r="I388" s="115">
        <f>IFERROR(IF($G388 = "WholeBlg",IF(I$1&lt;2020, 0,
IF($H388="GWh",SUMIFS('Interim Analysis'!C:C,'Interim Analysis'!$B:$B,$B388,'Interim Analysis'!$C:$C,$C388,'Interim Analysis'!$F:$F,$F388,'Interim Analysis'!$G:$G,$H388,'Interim Analysis'!$E:$E,$E388),
SUMIFS('Interim Analysis'!C:C,'Interim Analysis'!$B:$B,$B388,'Interim Analysis'!$C:$C,$C388,'Interim Analysis'!$F:$F,$F388,'Interim Analysis'!$G:$G,$H388,'Interim Analysis'!$D:$D,$D388)
*(INDEX('Dimensional Maps'!D$39:D$63,MATCH($E388,'Dimensional Maps'!$C$8:$C$32,0),1)
/SUMIFS('Dimensional Maps'!D$39:D$63, 'Dimensional Maps'!$B$8:$B$32,$D388)))),0),0)</f>
        <v>0</v>
      </c>
      <c r="J388" s="115">
        <f>IFERROR(IF($G388 = "WholeBlg",IF(J$1&lt;2020, 0,
IF($H388="GWh",SUMIFS('Interim Analysis'!D:D,'Interim Analysis'!$B:$B,$B388,'Interim Analysis'!$C:$C,$C388,'Interim Analysis'!$F:$F,$F388,'Interim Analysis'!$G:$G,$H388,'Interim Analysis'!$E:$E,$E388),
SUMIFS('Interim Analysis'!D:D,'Interim Analysis'!$B:$B,$B388,'Interim Analysis'!$C:$C,$C388,'Interim Analysis'!$F:$F,$F388,'Interim Analysis'!$G:$G,$H388,'Interim Analysis'!$D:$D,$D388)
*(INDEX('Dimensional Maps'!E$39:E$63,MATCH($E388,'Dimensional Maps'!$C$8:$C$32,0),1)
/SUMIFS('Dimensional Maps'!E$39:E$63, 'Dimensional Maps'!$B$8:$B$32,$D388)))),0),0)</f>
        <v>0</v>
      </c>
      <c r="K388" s="115">
        <f>IFERROR(IF($G388 = "WholeBlg",IF(K$1&lt;2020, 0,
IF($H388="GWh",SUMIFS('Interim Analysis'!E:E,'Interim Analysis'!$B:$B,$B388,'Interim Analysis'!$C:$C,$C388,'Interim Analysis'!$F:$F,$F388,'Interim Analysis'!$G:$G,$H388,'Interim Analysis'!$E:$E,$E388),
SUMIFS('Interim Analysis'!E:E,'Interim Analysis'!$B:$B,$B388,'Interim Analysis'!$C:$C,$C388,'Interim Analysis'!$F:$F,$F388,'Interim Analysis'!$G:$G,$H388,'Interim Analysis'!$D:$D,$D388)
*(INDEX('Dimensional Maps'!F$39:F$63,MATCH($E388,'Dimensional Maps'!$C$8:$C$32,0),1)
/SUMIFS('Dimensional Maps'!F$39:F$63, 'Dimensional Maps'!$B$8:$B$32,$D388)))),0),0)</f>
        <v>0</v>
      </c>
      <c r="L388" s="115">
        <f>IFERROR(IF($G388 = "WholeBlg",IF(L$1&lt;2020, 0,
IF($H388="GWh",SUMIFS('Interim Analysis'!F:F,'Interim Analysis'!$B:$B,$B388,'Interim Analysis'!$C:$C,$C388,'Interim Analysis'!$F:$F,$F388,'Interim Analysis'!$G:$G,$H388,'Interim Analysis'!$E:$E,$E388),
SUMIFS('Interim Analysis'!F:F,'Interim Analysis'!$B:$B,$B388,'Interim Analysis'!$C:$C,$C388,'Interim Analysis'!$F:$F,$F388,'Interim Analysis'!$G:$G,$H388,'Interim Analysis'!$D:$D,$D388)
*(INDEX('Dimensional Maps'!G$39:G$63,MATCH($E388,'Dimensional Maps'!$C$8:$C$32,0),1)
/SUMIFS('Dimensional Maps'!G$39:G$63, 'Dimensional Maps'!$B$8:$B$32,$D388)))),0),0)</f>
        <v>0</v>
      </c>
      <c r="M388" s="115">
        <f>IFERROR(IF($G388 = "WholeBlg",IF(M$1&lt;2020, 0,
IF($H388="GWh",SUMIFS('Interim Analysis'!G:G,'Interim Analysis'!$B:$B,$B388,'Interim Analysis'!$C:$C,$C388,'Interim Analysis'!$F:$F,$F388,'Interim Analysis'!$G:$G,$H388,'Interim Analysis'!$E:$E,$E388),
SUMIFS('Interim Analysis'!G:G,'Interim Analysis'!$B:$B,$B388,'Interim Analysis'!$C:$C,$C388,'Interim Analysis'!$F:$F,$F388,'Interim Analysis'!$G:$G,$H388,'Interim Analysis'!$D:$D,$D388)
*(INDEX('Dimensional Maps'!H$39:H$63,MATCH($E388,'Dimensional Maps'!$C$8:$C$32,0),1)
/SUMIFS('Dimensional Maps'!H$39:H$63, 'Dimensional Maps'!$B$8:$B$32,$D388)))),0),0)</f>
        <v>0</v>
      </c>
      <c r="N388" s="115">
        <f>IFERROR(IF($G388 = "WholeBlg",IF(N$1&lt;2020, 0,
IF($H388="GWh",SUMIFS('Interim Analysis'!H:H,'Interim Analysis'!$B:$B,$B388,'Interim Analysis'!$C:$C,$C388,'Interim Analysis'!$F:$F,$F388,'Interim Analysis'!$G:$G,$H388,'Interim Analysis'!$E:$E,$E388),
SUMIFS('Interim Analysis'!H:H,'Interim Analysis'!$B:$B,$B388,'Interim Analysis'!$C:$C,$C388,'Interim Analysis'!$F:$F,$F388,'Interim Analysis'!$G:$G,$H388,'Interim Analysis'!$D:$D,$D388)
*(INDEX('Dimensional Maps'!I$39:I$63,MATCH($E388,'Dimensional Maps'!$C$8:$C$32,0),1)
/SUMIFS('Dimensional Maps'!I$39:I$63, 'Dimensional Maps'!$B$8:$B$32,$D388)))),0),0)</f>
        <v>1.2382297891636794E-2</v>
      </c>
      <c r="O388" s="115">
        <f>IFERROR(IF($G388 = "WholeBlg",IF(O$1&lt;2020, 0,
IF($H388="GWh",SUMIFS('Interim Analysis'!I:I,'Interim Analysis'!$B:$B,$B388,'Interim Analysis'!$C:$C,$C388,'Interim Analysis'!$F:$F,$F388,'Interim Analysis'!$G:$G,$H388,'Interim Analysis'!$E:$E,$E388),
SUMIFS('Interim Analysis'!I:I,'Interim Analysis'!$B:$B,$B388,'Interim Analysis'!$C:$C,$C388,'Interim Analysis'!$F:$F,$F388,'Interim Analysis'!$G:$G,$H388,'Interim Analysis'!$D:$D,$D388)
*(INDEX('Dimensional Maps'!J$39:J$63,MATCH($E388,'Dimensional Maps'!$C$8:$C$32,0),1)
/SUMIFS('Dimensional Maps'!J$39:J$63, 'Dimensional Maps'!$B$8:$B$32,$D388)))),0),0)</f>
        <v>2.4323164959482137E-2</v>
      </c>
      <c r="P388" s="115">
        <f>IFERROR(IF($G388 = "WholeBlg",IF(P$1&lt;2020, 0,
IF($H388="GWh",SUMIFS('Interim Analysis'!J:J,'Interim Analysis'!$B:$B,$B388,'Interim Analysis'!$C:$C,$C388,'Interim Analysis'!$F:$F,$F388,'Interim Analysis'!$G:$G,$H388,'Interim Analysis'!$E:$E,$E388),
SUMIFS('Interim Analysis'!J:J,'Interim Analysis'!$B:$B,$B388,'Interim Analysis'!$C:$C,$C388,'Interim Analysis'!$F:$F,$F388,'Interim Analysis'!$G:$G,$H388,'Interim Analysis'!$D:$D,$D388)
*(INDEX('Dimensional Maps'!K$39:K$63,MATCH($E388,'Dimensional Maps'!$C$8:$C$32,0),1)
/SUMIFS('Dimensional Maps'!K$39:K$63, 'Dimensional Maps'!$B$8:$B$32,$D388)))),0),0)</f>
        <v>3.5904154447192388E-2</v>
      </c>
      <c r="Q388" s="115">
        <f>IFERROR(IF($G388 = "WholeBlg",IF(Q$1&lt;2020, 0,
IF($H388="GWh",SUMIFS('Interim Analysis'!K:K,'Interim Analysis'!$B:$B,$B388,'Interim Analysis'!$C:$C,$C388,'Interim Analysis'!$F:$F,$F388,'Interim Analysis'!$G:$G,$H388,'Interim Analysis'!$E:$E,$E388),
SUMIFS('Interim Analysis'!K:K,'Interim Analysis'!$B:$B,$B388,'Interim Analysis'!$C:$C,$C388,'Interim Analysis'!$F:$F,$F388,'Interim Analysis'!$G:$G,$H388,'Interim Analysis'!$D:$D,$D388)
*(INDEX('Dimensional Maps'!L$39:L$63,MATCH($E388,'Dimensional Maps'!$C$8:$C$32,0),1)
/SUMIFS('Dimensional Maps'!L$39:L$63, 'Dimensional Maps'!$B$8:$B$32,$D388)))),0),0)</f>
        <v>4.7243735958175402E-2</v>
      </c>
      <c r="R388" s="115">
        <f>IFERROR(IF($G388 = "WholeBlg",IF(R$1&lt;2020, 0,
IF($H388="GWh",SUMIFS('Interim Analysis'!L:L,'Interim Analysis'!$B:$B,$B388,'Interim Analysis'!$C:$C,$C388,'Interim Analysis'!$F:$F,$F388,'Interim Analysis'!$G:$G,$H388,'Interim Analysis'!$E:$E,$E388),
SUMIFS('Interim Analysis'!L:L,'Interim Analysis'!$B:$B,$B388,'Interim Analysis'!$C:$C,$C388,'Interim Analysis'!$F:$F,$F388,'Interim Analysis'!$G:$G,$H388,'Interim Analysis'!$D:$D,$D388)
*(INDEX('Dimensional Maps'!M$39:M$63,MATCH($E388,'Dimensional Maps'!$C$8:$C$32,0),1)
/SUMIFS('Dimensional Maps'!M$39:M$63, 'Dimensional Maps'!$B$8:$B$32,$D388)))),0),0)</f>
        <v>5.8227643774282314E-2</v>
      </c>
      <c r="S388" s="115">
        <f>IFERROR(IF($G388 = "WholeBlg",IF(S$1&lt;2020, 0,
IF($H388="GWh",SUMIFS('Interim Analysis'!M:M,'Interim Analysis'!$B:$B,$B388,'Interim Analysis'!$C:$C,$C388,'Interim Analysis'!$F:$F,$F388,'Interim Analysis'!$G:$G,$H388,'Interim Analysis'!$E:$E,$E388),
SUMIFS('Interim Analysis'!M:M,'Interim Analysis'!$B:$B,$B388,'Interim Analysis'!$C:$C,$C388,'Interim Analysis'!$F:$F,$F388,'Interim Analysis'!$G:$G,$H388,'Interim Analysis'!$D:$D,$D388)
*(INDEX('Dimensional Maps'!N$39:N$63,MATCH($E388,'Dimensional Maps'!$C$8:$C$32,0),1)
/SUMIFS('Dimensional Maps'!N$39:N$63, 'Dimensional Maps'!$B$8:$B$32,$D388)))),0),0)</f>
        <v>6.9034691584262911E-2</v>
      </c>
      <c r="T388" s="115">
        <f>IFERROR(IF($G388 = "WholeBlg",IF(T$1&lt;2020, 0,
IF($H388="GWh",SUMIFS('Interim Analysis'!N:N,'Interim Analysis'!$B:$B,$B388,'Interim Analysis'!$C:$C,$C388,'Interim Analysis'!$F:$F,$F388,'Interim Analysis'!$G:$G,$H388,'Interim Analysis'!$E:$E,$E388),
SUMIFS('Interim Analysis'!N:N,'Interim Analysis'!$B:$B,$B388,'Interim Analysis'!$C:$C,$C388,'Interim Analysis'!$F:$F,$F388,'Interim Analysis'!$G:$G,$H388,'Interim Analysis'!$D:$D,$D388)
*(INDEX('Dimensional Maps'!O$39:O$63,MATCH($E388,'Dimensional Maps'!$C$8:$C$32,0),1)
/SUMIFS('Dimensional Maps'!O$39:O$63, 'Dimensional Maps'!$B$8:$B$32,$D388)))),0),0)</f>
        <v>7.9480846676797612E-2</v>
      </c>
      <c r="U388" s="115">
        <f>IFERROR(IF($G388 = "WholeBlg",IF(U$1&lt;2020, 0,
IF($H388="GWh",SUMIFS('Interim Analysis'!O:O,'Interim Analysis'!$B:$B,$B388,'Interim Analysis'!$C:$C,$C388,'Interim Analysis'!$F:$F,$F388,'Interim Analysis'!$G:$G,$H388,'Interim Analysis'!$E:$E,$E388),
SUMIFS('Interim Analysis'!O:O,'Interim Analysis'!$B:$B,$B388,'Interim Analysis'!$C:$C,$C388,'Interim Analysis'!$F:$F,$F388,'Interim Analysis'!$G:$G,$H388,'Interim Analysis'!$D:$D,$D388)
*(INDEX('Dimensional Maps'!P$39:P$63,MATCH($E388,'Dimensional Maps'!$C$8:$C$32,0),1)
/SUMIFS('Dimensional Maps'!P$39:P$63, 'Dimensional Maps'!$B$8:$B$32,$D388)))),0),0)</f>
        <v>8.9873642196637168E-2</v>
      </c>
      <c r="V388" s="115">
        <f>IFERROR(IF($G388 = "WholeBlg",IF(V$1&lt;2020, 0,
IF($H388="GWh",SUMIFS('Interim Analysis'!P:P,'Interim Analysis'!$B:$B,$B388,'Interim Analysis'!$C:$C,$C388,'Interim Analysis'!$F:$F,$F388,'Interim Analysis'!$G:$G,$H388,'Interim Analysis'!$E:$E,$E388),
SUMIFS('Interim Analysis'!P:P,'Interim Analysis'!$B:$B,$B388,'Interim Analysis'!$C:$C,$C388,'Interim Analysis'!$F:$F,$F388,'Interim Analysis'!$G:$G,$H388,'Interim Analysis'!$D:$D,$D388)
*(INDEX('Dimensional Maps'!Q$39:Q$63,MATCH($E388,'Dimensional Maps'!$C$8:$C$32,0),1)
/SUMIFS('Dimensional Maps'!Q$39:Q$63, 'Dimensional Maps'!$B$8:$B$32,$D388)))),0),0)</f>
        <v>0.10011763691218878</v>
      </c>
      <c r="W388" s="115">
        <f>IFERROR(IF($G388 = "WholeBlg",IF(W$1&lt;2020, 0,
IF($H388="GWh",SUMIFS('Interim Analysis'!Q:Q,'Interim Analysis'!$B:$B,$B388,'Interim Analysis'!$C:$C,$C388,'Interim Analysis'!$F:$F,$F388,'Interim Analysis'!$G:$G,$H388,'Interim Analysis'!$E:$E,$E388),
SUMIFS('Interim Analysis'!Q:Q,'Interim Analysis'!$B:$B,$B388,'Interim Analysis'!$C:$C,$C388,'Interim Analysis'!$F:$F,$F388,'Interim Analysis'!$G:$G,$H388,'Interim Analysis'!$D:$D,$D388)
*(INDEX('Dimensional Maps'!R$39:R$63,MATCH($E388,'Dimensional Maps'!$C$8:$C$32,0),1)
/SUMIFS('Dimensional Maps'!R$39:R$63, 'Dimensional Maps'!$B$8:$B$32,$D388)))),0),0)</f>
        <v>0.11024063982780206</v>
      </c>
    </row>
    <row r="389" spans="1:23" x14ac:dyDescent="0.25">
      <c r="A389" s="105" t="str">
        <f>Home!$C$20</f>
        <v>IOU Potential Program Savings ET</v>
      </c>
      <c r="B389" s="103" t="s">
        <v>238</v>
      </c>
      <c r="C389" s="103">
        <v>1</v>
      </c>
      <c r="D389" s="103" t="s">
        <v>47</v>
      </c>
      <c r="E389" s="103" t="s">
        <v>220</v>
      </c>
      <c r="F389" s="103" t="s">
        <v>186</v>
      </c>
      <c r="G389" s="103" t="s">
        <v>53</v>
      </c>
      <c r="H389" s="116" t="s">
        <v>20</v>
      </c>
      <c r="I389" s="115">
        <f>IFERROR(IF($G389 = "WholeBlg",IF(I$1&lt;2020, 0,
IF($H389="GWh",SUMIFS('Interim Analysis'!C:C,'Interim Analysis'!$B:$B,$B389,'Interim Analysis'!$C:$C,$C389,'Interim Analysis'!$F:$F,$F389,'Interim Analysis'!$G:$G,$H389,'Interim Analysis'!$E:$E,$E389),
SUMIFS('Interim Analysis'!C:C,'Interim Analysis'!$B:$B,$B389,'Interim Analysis'!$C:$C,$C389,'Interim Analysis'!$F:$F,$F389,'Interim Analysis'!$G:$G,$H389,'Interim Analysis'!$D:$D,$D389)
*(INDEX('Dimensional Maps'!D$39:D$63,MATCH($E389,'Dimensional Maps'!$C$8:$C$32,0),1)
/SUMIFS('Dimensional Maps'!D$39:D$63, 'Dimensional Maps'!$B$8:$B$32,$D389)))),0),0)</f>
        <v>0</v>
      </c>
      <c r="J389" s="115">
        <f>IFERROR(IF($G389 = "WholeBlg",IF(J$1&lt;2020, 0,
IF($H389="GWh",SUMIFS('Interim Analysis'!D:D,'Interim Analysis'!$B:$B,$B389,'Interim Analysis'!$C:$C,$C389,'Interim Analysis'!$F:$F,$F389,'Interim Analysis'!$G:$G,$H389,'Interim Analysis'!$E:$E,$E389),
SUMIFS('Interim Analysis'!D:D,'Interim Analysis'!$B:$B,$B389,'Interim Analysis'!$C:$C,$C389,'Interim Analysis'!$F:$F,$F389,'Interim Analysis'!$G:$G,$H389,'Interim Analysis'!$D:$D,$D389)
*(INDEX('Dimensional Maps'!E$39:E$63,MATCH($E389,'Dimensional Maps'!$C$8:$C$32,0),1)
/SUMIFS('Dimensional Maps'!E$39:E$63, 'Dimensional Maps'!$B$8:$B$32,$D389)))),0),0)</f>
        <v>0</v>
      </c>
      <c r="K389" s="115">
        <f>IFERROR(IF($G389 = "WholeBlg",IF(K$1&lt;2020, 0,
IF($H389="GWh",SUMIFS('Interim Analysis'!E:E,'Interim Analysis'!$B:$B,$B389,'Interim Analysis'!$C:$C,$C389,'Interim Analysis'!$F:$F,$F389,'Interim Analysis'!$G:$G,$H389,'Interim Analysis'!$E:$E,$E389),
SUMIFS('Interim Analysis'!E:E,'Interim Analysis'!$B:$B,$B389,'Interim Analysis'!$C:$C,$C389,'Interim Analysis'!$F:$F,$F389,'Interim Analysis'!$G:$G,$H389,'Interim Analysis'!$D:$D,$D389)
*(INDEX('Dimensional Maps'!F$39:F$63,MATCH($E389,'Dimensional Maps'!$C$8:$C$32,0),1)
/SUMIFS('Dimensional Maps'!F$39:F$63, 'Dimensional Maps'!$B$8:$B$32,$D389)))),0),0)</f>
        <v>0</v>
      </c>
      <c r="L389" s="115">
        <f>IFERROR(IF($G389 = "WholeBlg",IF(L$1&lt;2020, 0,
IF($H389="GWh",SUMIFS('Interim Analysis'!F:F,'Interim Analysis'!$B:$B,$B389,'Interim Analysis'!$C:$C,$C389,'Interim Analysis'!$F:$F,$F389,'Interim Analysis'!$G:$G,$H389,'Interim Analysis'!$E:$E,$E389),
SUMIFS('Interim Analysis'!F:F,'Interim Analysis'!$B:$B,$B389,'Interim Analysis'!$C:$C,$C389,'Interim Analysis'!$F:$F,$F389,'Interim Analysis'!$G:$G,$H389,'Interim Analysis'!$D:$D,$D389)
*(INDEX('Dimensional Maps'!G$39:G$63,MATCH($E389,'Dimensional Maps'!$C$8:$C$32,0),1)
/SUMIFS('Dimensional Maps'!G$39:G$63, 'Dimensional Maps'!$B$8:$B$32,$D389)))),0),0)</f>
        <v>0</v>
      </c>
      <c r="M389" s="115">
        <f>IFERROR(IF($G389 = "WholeBlg",IF(M$1&lt;2020, 0,
IF($H389="GWh",SUMIFS('Interim Analysis'!G:G,'Interim Analysis'!$B:$B,$B389,'Interim Analysis'!$C:$C,$C389,'Interim Analysis'!$F:$F,$F389,'Interim Analysis'!$G:$G,$H389,'Interim Analysis'!$E:$E,$E389),
SUMIFS('Interim Analysis'!G:G,'Interim Analysis'!$B:$B,$B389,'Interim Analysis'!$C:$C,$C389,'Interim Analysis'!$F:$F,$F389,'Interim Analysis'!$G:$G,$H389,'Interim Analysis'!$D:$D,$D389)
*(INDEX('Dimensional Maps'!H$39:H$63,MATCH($E389,'Dimensional Maps'!$C$8:$C$32,0),1)
/SUMIFS('Dimensional Maps'!H$39:H$63, 'Dimensional Maps'!$B$8:$B$32,$D389)))),0),0)</f>
        <v>0</v>
      </c>
      <c r="N389" s="115">
        <f>IFERROR(IF($G389 = "WholeBlg",IF(N$1&lt;2020, 0,
IF($H389="GWh",SUMIFS('Interim Analysis'!H:H,'Interim Analysis'!$B:$B,$B389,'Interim Analysis'!$C:$C,$C389,'Interim Analysis'!$F:$F,$F389,'Interim Analysis'!$G:$G,$H389,'Interim Analysis'!$E:$E,$E389),
SUMIFS('Interim Analysis'!H:H,'Interim Analysis'!$B:$B,$B389,'Interim Analysis'!$C:$C,$C389,'Interim Analysis'!$F:$F,$F389,'Interim Analysis'!$G:$G,$H389,'Interim Analysis'!$D:$D,$D389)
*(INDEX('Dimensional Maps'!I$39:I$63,MATCH($E389,'Dimensional Maps'!$C$8:$C$32,0),1)
/SUMIFS('Dimensional Maps'!I$39:I$63, 'Dimensional Maps'!$B$8:$B$32,$D389)))),0),0)</f>
        <v>4.0004386828097802E-2</v>
      </c>
      <c r="O389" s="115">
        <f>IFERROR(IF($G389 = "WholeBlg",IF(O$1&lt;2020, 0,
IF($H389="GWh",SUMIFS('Interim Analysis'!I:I,'Interim Analysis'!$B:$B,$B389,'Interim Analysis'!$C:$C,$C389,'Interim Analysis'!$F:$F,$F389,'Interim Analysis'!$G:$G,$H389,'Interim Analysis'!$E:$E,$E389),
SUMIFS('Interim Analysis'!I:I,'Interim Analysis'!$B:$B,$B389,'Interim Analysis'!$C:$C,$C389,'Interim Analysis'!$F:$F,$F389,'Interim Analysis'!$G:$G,$H389,'Interim Analysis'!$D:$D,$D389)
*(INDEX('Dimensional Maps'!J$39:J$63,MATCH($E389,'Dimensional Maps'!$C$8:$C$32,0),1)
/SUMIFS('Dimensional Maps'!J$39:J$63, 'Dimensional Maps'!$B$8:$B$32,$D389)))),0),0)</f>
        <v>7.8723080132937703E-2</v>
      </c>
      <c r="P389" s="115">
        <f>IFERROR(IF($G389 = "WholeBlg",IF(P$1&lt;2020, 0,
IF($H389="GWh",SUMIFS('Interim Analysis'!J:J,'Interim Analysis'!$B:$B,$B389,'Interim Analysis'!$C:$C,$C389,'Interim Analysis'!$F:$F,$F389,'Interim Analysis'!$G:$G,$H389,'Interim Analysis'!$E:$E,$E389),
SUMIFS('Interim Analysis'!J:J,'Interim Analysis'!$B:$B,$B389,'Interim Analysis'!$C:$C,$C389,'Interim Analysis'!$F:$F,$F389,'Interim Analysis'!$G:$G,$H389,'Interim Analysis'!$D:$D,$D389)
*(INDEX('Dimensional Maps'!K$39:K$63,MATCH($E389,'Dimensional Maps'!$C$8:$C$32,0),1)
/SUMIFS('Dimensional Maps'!K$39:K$63, 'Dimensional Maps'!$B$8:$B$32,$D389)))),0),0)</f>
        <v>0.11655620669609233</v>
      </c>
      <c r="Q389" s="115">
        <f>IFERROR(IF($G389 = "WholeBlg",IF(Q$1&lt;2020, 0,
IF($H389="GWh",SUMIFS('Interim Analysis'!K:K,'Interim Analysis'!$B:$B,$B389,'Interim Analysis'!$C:$C,$C389,'Interim Analysis'!$F:$F,$F389,'Interim Analysis'!$G:$G,$H389,'Interim Analysis'!$E:$E,$E389),
SUMIFS('Interim Analysis'!K:K,'Interim Analysis'!$B:$B,$B389,'Interim Analysis'!$C:$C,$C389,'Interim Analysis'!$F:$F,$F389,'Interim Analysis'!$G:$G,$H389,'Interim Analysis'!$D:$D,$D389)
*(INDEX('Dimensional Maps'!L$39:L$63,MATCH($E389,'Dimensional Maps'!$C$8:$C$32,0),1)
/SUMIFS('Dimensional Maps'!L$39:L$63, 'Dimensional Maps'!$B$8:$B$32,$D389)))),0),0)</f>
        <v>0.15410481809045753</v>
      </c>
      <c r="R389" s="115">
        <f>IFERROR(IF($G389 = "WholeBlg",IF(R$1&lt;2020, 0,
IF($H389="GWh",SUMIFS('Interim Analysis'!L:L,'Interim Analysis'!$B:$B,$B389,'Interim Analysis'!$C:$C,$C389,'Interim Analysis'!$F:$F,$F389,'Interim Analysis'!$G:$G,$H389,'Interim Analysis'!$E:$E,$E389),
SUMIFS('Interim Analysis'!L:L,'Interim Analysis'!$B:$B,$B389,'Interim Analysis'!$C:$C,$C389,'Interim Analysis'!$F:$F,$F389,'Interim Analysis'!$G:$G,$H389,'Interim Analysis'!$D:$D,$D389)
*(INDEX('Dimensional Maps'!M$39:M$63,MATCH($E389,'Dimensional Maps'!$C$8:$C$32,0),1)
/SUMIFS('Dimensional Maps'!M$39:M$63, 'Dimensional Maps'!$B$8:$B$32,$D389)))),0),0)</f>
        <v>0.19130732014769167</v>
      </c>
      <c r="S389" s="115">
        <f>IFERROR(IF($G389 = "WholeBlg",IF(S$1&lt;2020, 0,
IF($H389="GWh",SUMIFS('Interim Analysis'!M:M,'Interim Analysis'!$B:$B,$B389,'Interim Analysis'!$C:$C,$C389,'Interim Analysis'!$F:$F,$F389,'Interim Analysis'!$G:$G,$H389,'Interim Analysis'!$E:$E,$E389),
SUMIFS('Interim Analysis'!M:M,'Interim Analysis'!$B:$B,$B389,'Interim Analysis'!$C:$C,$C389,'Interim Analysis'!$F:$F,$F389,'Interim Analysis'!$G:$G,$H389,'Interim Analysis'!$D:$D,$D389)
*(INDEX('Dimensional Maps'!N$39:N$63,MATCH($E389,'Dimensional Maps'!$C$8:$C$32,0),1)
/SUMIFS('Dimensional Maps'!N$39:N$63, 'Dimensional Maps'!$B$8:$B$32,$D389)))),0),0)</f>
        <v>0.22920439641932386</v>
      </c>
      <c r="T389" s="115">
        <f>IFERROR(IF($G389 = "WholeBlg",IF(T$1&lt;2020, 0,
IF($H389="GWh",SUMIFS('Interim Analysis'!N:N,'Interim Analysis'!$B:$B,$B389,'Interim Analysis'!$C:$C,$C389,'Interim Analysis'!$F:$F,$F389,'Interim Analysis'!$G:$G,$H389,'Interim Analysis'!$E:$E,$E389),
SUMIFS('Interim Analysis'!N:N,'Interim Analysis'!$B:$B,$B389,'Interim Analysis'!$C:$C,$C389,'Interim Analysis'!$F:$F,$F389,'Interim Analysis'!$G:$G,$H389,'Interim Analysis'!$D:$D,$D389)
*(INDEX('Dimensional Maps'!O$39:O$63,MATCH($E389,'Dimensional Maps'!$C$8:$C$32,0),1)
/SUMIFS('Dimensional Maps'!O$39:O$63, 'Dimensional Maps'!$B$8:$B$32,$D389)))),0),0)</f>
        <v>0.26804298153577422</v>
      </c>
      <c r="U389" s="115">
        <f>IFERROR(IF($G389 = "WholeBlg",IF(U$1&lt;2020, 0,
IF($H389="GWh",SUMIFS('Interim Analysis'!O:O,'Interim Analysis'!$B:$B,$B389,'Interim Analysis'!$C:$C,$C389,'Interim Analysis'!$F:$F,$F389,'Interim Analysis'!$G:$G,$H389,'Interim Analysis'!$E:$E,$E389),
SUMIFS('Interim Analysis'!O:O,'Interim Analysis'!$B:$B,$B389,'Interim Analysis'!$C:$C,$C389,'Interim Analysis'!$F:$F,$F389,'Interim Analysis'!$G:$G,$H389,'Interim Analysis'!$D:$D,$D389)
*(INDEX('Dimensional Maps'!P$39:P$63,MATCH($E389,'Dimensional Maps'!$C$8:$C$32,0),1)
/SUMIFS('Dimensional Maps'!P$39:P$63, 'Dimensional Maps'!$B$8:$B$32,$D389)))),0),0)</f>
        <v>0.31006732686023386</v>
      </c>
      <c r="V389" s="115">
        <f>IFERROR(IF($G389 = "WholeBlg",IF(V$1&lt;2020, 0,
IF($H389="GWh",SUMIFS('Interim Analysis'!P:P,'Interim Analysis'!$B:$B,$B389,'Interim Analysis'!$C:$C,$C389,'Interim Analysis'!$F:$F,$F389,'Interim Analysis'!$G:$G,$H389,'Interim Analysis'!$E:$E,$E389),
SUMIFS('Interim Analysis'!P:P,'Interim Analysis'!$B:$B,$B389,'Interim Analysis'!$C:$C,$C389,'Interim Analysis'!$F:$F,$F389,'Interim Analysis'!$G:$G,$H389,'Interim Analysis'!$D:$D,$D389)
*(INDEX('Dimensional Maps'!Q$39:Q$63,MATCH($E389,'Dimensional Maps'!$C$8:$C$32,0),1)
/SUMIFS('Dimensional Maps'!Q$39:Q$63, 'Dimensional Maps'!$B$8:$B$32,$D389)))),0),0)</f>
        <v>0.3570592426108482</v>
      </c>
      <c r="W389" s="115">
        <f>IFERROR(IF($G389 = "WholeBlg",IF(W$1&lt;2020, 0,
IF($H389="GWh",SUMIFS('Interim Analysis'!Q:Q,'Interim Analysis'!$B:$B,$B389,'Interim Analysis'!$C:$C,$C389,'Interim Analysis'!$F:$F,$F389,'Interim Analysis'!$G:$G,$H389,'Interim Analysis'!$E:$E,$E389),
SUMIFS('Interim Analysis'!Q:Q,'Interim Analysis'!$B:$B,$B389,'Interim Analysis'!$C:$C,$C389,'Interim Analysis'!$F:$F,$F389,'Interim Analysis'!$G:$G,$H389,'Interim Analysis'!$D:$D,$D389)
*(INDEX('Dimensional Maps'!R$39:R$63,MATCH($E389,'Dimensional Maps'!$C$8:$C$32,0),1)
/SUMIFS('Dimensional Maps'!R$39:R$63, 'Dimensional Maps'!$B$8:$B$32,$D389)))),0),0)</f>
        <v>0.41255214766991527</v>
      </c>
    </row>
    <row r="390" spans="1:23" x14ac:dyDescent="0.25">
      <c r="A390" s="105" t="str">
        <f>Home!$C$20</f>
        <v>IOU Potential Program Savings ET</v>
      </c>
      <c r="B390" s="103" t="s">
        <v>237</v>
      </c>
      <c r="C390" s="103">
        <v>1</v>
      </c>
      <c r="D390" s="103" t="s">
        <v>47</v>
      </c>
      <c r="E390" s="103" t="s">
        <v>220</v>
      </c>
      <c r="F390" s="103" t="s">
        <v>167</v>
      </c>
      <c r="G390" s="103" t="s">
        <v>53</v>
      </c>
      <c r="H390" s="116" t="s">
        <v>18</v>
      </c>
      <c r="I390" s="115">
        <f>IFERROR(IF($G390 = "WholeBlg",IF(I$1&lt;2020, 0,
IF($H390="GWh",SUMIFS('Interim Analysis'!C:C,'Interim Analysis'!$B:$B,$B390,'Interim Analysis'!$C:$C,$C390,'Interim Analysis'!$F:$F,$F390,'Interim Analysis'!$G:$G,$H390,'Interim Analysis'!$E:$E,$E390),
SUMIFS('Interim Analysis'!C:C,'Interim Analysis'!$B:$B,$B390,'Interim Analysis'!$C:$C,$C390,'Interim Analysis'!$F:$F,$F390,'Interim Analysis'!$G:$G,$H390,'Interim Analysis'!$D:$D,$D390)
*(INDEX('Dimensional Maps'!D$39:D$63,MATCH($E390,'Dimensional Maps'!$C$8:$C$32,0),1)
/SUMIFS('Dimensional Maps'!D$39:D$63, 'Dimensional Maps'!$B$8:$B$32,$D390)))),0),0)</f>
        <v>0</v>
      </c>
      <c r="J390" s="115">
        <f>IFERROR(IF($G390 = "WholeBlg",IF(J$1&lt;2020, 0,
IF($H390="GWh",SUMIFS('Interim Analysis'!D:D,'Interim Analysis'!$B:$B,$B390,'Interim Analysis'!$C:$C,$C390,'Interim Analysis'!$F:$F,$F390,'Interim Analysis'!$G:$G,$H390,'Interim Analysis'!$E:$E,$E390),
SUMIFS('Interim Analysis'!D:D,'Interim Analysis'!$B:$B,$B390,'Interim Analysis'!$C:$C,$C390,'Interim Analysis'!$F:$F,$F390,'Interim Analysis'!$G:$G,$H390,'Interim Analysis'!$D:$D,$D390)
*(INDEX('Dimensional Maps'!E$39:E$63,MATCH($E390,'Dimensional Maps'!$C$8:$C$32,0),1)
/SUMIFS('Dimensional Maps'!E$39:E$63, 'Dimensional Maps'!$B$8:$B$32,$D390)))),0),0)</f>
        <v>0</v>
      </c>
      <c r="K390" s="115">
        <f>IFERROR(IF($G390 = "WholeBlg",IF(K$1&lt;2020, 0,
IF($H390="GWh",SUMIFS('Interim Analysis'!E:E,'Interim Analysis'!$B:$B,$B390,'Interim Analysis'!$C:$C,$C390,'Interim Analysis'!$F:$F,$F390,'Interim Analysis'!$G:$G,$H390,'Interim Analysis'!$E:$E,$E390),
SUMIFS('Interim Analysis'!E:E,'Interim Analysis'!$B:$B,$B390,'Interim Analysis'!$C:$C,$C390,'Interim Analysis'!$F:$F,$F390,'Interim Analysis'!$G:$G,$H390,'Interim Analysis'!$D:$D,$D390)
*(INDEX('Dimensional Maps'!F$39:F$63,MATCH($E390,'Dimensional Maps'!$C$8:$C$32,0),1)
/SUMIFS('Dimensional Maps'!F$39:F$63, 'Dimensional Maps'!$B$8:$B$32,$D390)))),0),0)</f>
        <v>0</v>
      </c>
      <c r="L390" s="115">
        <f>IFERROR(IF($G390 = "WholeBlg",IF(L$1&lt;2020, 0,
IF($H390="GWh",SUMIFS('Interim Analysis'!F:F,'Interim Analysis'!$B:$B,$B390,'Interim Analysis'!$C:$C,$C390,'Interim Analysis'!$F:$F,$F390,'Interim Analysis'!$G:$G,$H390,'Interim Analysis'!$E:$E,$E390),
SUMIFS('Interim Analysis'!F:F,'Interim Analysis'!$B:$B,$B390,'Interim Analysis'!$C:$C,$C390,'Interim Analysis'!$F:$F,$F390,'Interim Analysis'!$G:$G,$H390,'Interim Analysis'!$D:$D,$D390)
*(INDEX('Dimensional Maps'!G$39:G$63,MATCH($E390,'Dimensional Maps'!$C$8:$C$32,0),1)
/SUMIFS('Dimensional Maps'!G$39:G$63, 'Dimensional Maps'!$B$8:$B$32,$D390)))),0),0)</f>
        <v>0</v>
      </c>
      <c r="M390" s="115">
        <f>IFERROR(IF($G390 = "WholeBlg",IF(M$1&lt;2020, 0,
IF($H390="GWh",SUMIFS('Interim Analysis'!G:G,'Interim Analysis'!$B:$B,$B390,'Interim Analysis'!$C:$C,$C390,'Interim Analysis'!$F:$F,$F390,'Interim Analysis'!$G:$G,$H390,'Interim Analysis'!$E:$E,$E390),
SUMIFS('Interim Analysis'!G:G,'Interim Analysis'!$B:$B,$B390,'Interim Analysis'!$C:$C,$C390,'Interim Analysis'!$F:$F,$F390,'Interim Analysis'!$G:$G,$H390,'Interim Analysis'!$D:$D,$D390)
*(INDEX('Dimensional Maps'!H$39:H$63,MATCH($E390,'Dimensional Maps'!$C$8:$C$32,0),1)
/SUMIFS('Dimensional Maps'!H$39:H$63, 'Dimensional Maps'!$B$8:$B$32,$D390)))),0),0)</f>
        <v>0</v>
      </c>
      <c r="N390" s="115">
        <f>IFERROR(IF($G390 = "WholeBlg",IF(N$1&lt;2020, 0,
IF($H390="GWh",SUMIFS('Interim Analysis'!H:H,'Interim Analysis'!$B:$B,$B390,'Interim Analysis'!$C:$C,$C390,'Interim Analysis'!$F:$F,$F390,'Interim Analysis'!$G:$G,$H390,'Interim Analysis'!$E:$E,$E390),
SUMIFS('Interim Analysis'!H:H,'Interim Analysis'!$B:$B,$B390,'Interim Analysis'!$C:$C,$C390,'Interim Analysis'!$F:$F,$F390,'Interim Analysis'!$G:$G,$H390,'Interim Analysis'!$D:$D,$D390)
*(INDEX('Dimensional Maps'!I$39:I$63,MATCH($E390,'Dimensional Maps'!$C$8:$C$32,0),1)
/SUMIFS('Dimensional Maps'!I$39:I$63, 'Dimensional Maps'!$B$8:$B$32,$D390)))),0),0)</f>
        <v>0</v>
      </c>
      <c r="O390" s="115">
        <f>IFERROR(IF($G390 = "WholeBlg",IF(O$1&lt;2020, 0,
IF($H390="GWh",SUMIFS('Interim Analysis'!I:I,'Interim Analysis'!$B:$B,$B390,'Interim Analysis'!$C:$C,$C390,'Interim Analysis'!$F:$F,$F390,'Interim Analysis'!$G:$G,$H390,'Interim Analysis'!$E:$E,$E390),
SUMIFS('Interim Analysis'!I:I,'Interim Analysis'!$B:$B,$B390,'Interim Analysis'!$C:$C,$C390,'Interim Analysis'!$F:$F,$F390,'Interim Analysis'!$G:$G,$H390,'Interim Analysis'!$D:$D,$D390)
*(INDEX('Dimensional Maps'!J$39:J$63,MATCH($E390,'Dimensional Maps'!$C$8:$C$32,0),1)
/SUMIFS('Dimensional Maps'!J$39:J$63, 'Dimensional Maps'!$B$8:$B$32,$D390)))),0),0)</f>
        <v>0</v>
      </c>
      <c r="P390" s="115">
        <f>IFERROR(IF($G390 = "WholeBlg",IF(P$1&lt;2020, 0,
IF($H390="GWh",SUMIFS('Interim Analysis'!J:J,'Interim Analysis'!$B:$B,$B390,'Interim Analysis'!$C:$C,$C390,'Interim Analysis'!$F:$F,$F390,'Interim Analysis'!$G:$G,$H390,'Interim Analysis'!$E:$E,$E390),
SUMIFS('Interim Analysis'!J:J,'Interim Analysis'!$B:$B,$B390,'Interim Analysis'!$C:$C,$C390,'Interim Analysis'!$F:$F,$F390,'Interim Analysis'!$G:$G,$H390,'Interim Analysis'!$D:$D,$D390)
*(INDEX('Dimensional Maps'!K$39:K$63,MATCH($E390,'Dimensional Maps'!$C$8:$C$32,0),1)
/SUMIFS('Dimensional Maps'!K$39:K$63, 'Dimensional Maps'!$B$8:$B$32,$D390)))),0),0)</f>
        <v>0</v>
      </c>
      <c r="Q390" s="115">
        <f>IFERROR(IF($G390 = "WholeBlg",IF(Q$1&lt;2020, 0,
IF($H390="GWh",SUMIFS('Interim Analysis'!K:K,'Interim Analysis'!$B:$B,$B390,'Interim Analysis'!$C:$C,$C390,'Interim Analysis'!$F:$F,$F390,'Interim Analysis'!$G:$G,$H390,'Interim Analysis'!$E:$E,$E390),
SUMIFS('Interim Analysis'!K:K,'Interim Analysis'!$B:$B,$B390,'Interim Analysis'!$C:$C,$C390,'Interim Analysis'!$F:$F,$F390,'Interim Analysis'!$G:$G,$H390,'Interim Analysis'!$D:$D,$D390)
*(INDEX('Dimensional Maps'!L$39:L$63,MATCH($E390,'Dimensional Maps'!$C$8:$C$32,0),1)
/SUMIFS('Dimensional Maps'!L$39:L$63, 'Dimensional Maps'!$B$8:$B$32,$D390)))),0),0)</f>
        <v>0</v>
      </c>
      <c r="R390" s="115">
        <f>IFERROR(IF($G390 = "WholeBlg",IF(R$1&lt;2020, 0,
IF($H390="GWh",SUMIFS('Interim Analysis'!L:L,'Interim Analysis'!$B:$B,$B390,'Interim Analysis'!$C:$C,$C390,'Interim Analysis'!$F:$F,$F390,'Interim Analysis'!$G:$G,$H390,'Interim Analysis'!$E:$E,$E390),
SUMIFS('Interim Analysis'!L:L,'Interim Analysis'!$B:$B,$B390,'Interim Analysis'!$C:$C,$C390,'Interim Analysis'!$F:$F,$F390,'Interim Analysis'!$G:$G,$H390,'Interim Analysis'!$D:$D,$D390)
*(INDEX('Dimensional Maps'!M$39:M$63,MATCH($E390,'Dimensional Maps'!$C$8:$C$32,0),1)
/SUMIFS('Dimensional Maps'!M$39:M$63, 'Dimensional Maps'!$B$8:$B$32,$D390)))),0),0)</f>
        <v>0</v>
      </c>
      <c r="S390" s="115">
        <f>IFERROR(IF($G390 = "WholeBlg",IF(S$1&lt;2020, 0,
IF($H390="GWh",SUMIFS('Interim Analysis'!M:M,'Interim Analysis'!$B:$B,$B390,'Interim Analysis'!$C:$C,$C390,'Interim Analysis'!$F:$F,$F390,'Interim Analysis'!$G:$G,$H390,'Interim Analysis'!$E:$E,$E390),
SUMIFS('Interim Analysis'!M:M,'Interim Analysis'!$B:$B,$B390,'Interim Analysis'!$C:$C,$C390,'Interim Analysis'!$F:$F,$F390,'Interim Analysis'!$G:$G,$H390,'Interim Analysis'!$D:$D,$D390)
*(INDEX('Dimensional Maps'!N$39:N$63,MATCH($E390,'Dimensional Maps'!$C$8:$C$32,0),1)
/SUMIFS('Dimensional Maps'!N$39:N$63, 'Dimensional Maps'!$B$8:$B$32,$D390)))),0),0)</f>
        <v>0</v>
      </c>
      <c r="T390" s="115">
        <f>IFERROR(IF($G390 = "WholeBlg",IF(T$1&lt;2020, 0,
IF($H390="GWh",SUMIFS('Interim Analysis'!N:N,'Interim Analysis'!$B:$B,$B390,'Interim Analysis'!$C:$C,$C390,'Interim Analysis'!$F:$F,$F390,'Interim Analysis'!$G:$G,$H390,'Interim Analysis'!$E:$E,$E390),
SUMIFS('Interim Analysis'!N:N,'Interim Analysis'!$B:$B,$B390,'Interim Analysis'!$C:$C,$C390,'Interim Analysis'!$F:$F,$F390,'Interim Analysis'!$G:$G,$H390,'Interim Analysis'!$D:$D,$D390)
*(INDEX('Dimensional Maps'!O$39:O$63,MATCH($E390,'Dimensional Maps'!$C$8:$C$32,0),1)
/SUMIFS('Dimensional Maps'!O$39:O$63, 'Dimensional Maps'!$B$8:$B$32,$D390)))),0),0)</f>
        <v>0</v>
      </c>
      <c r="U390" s="115">
        <f>IFERROR(IF($G390 = "WholeBlg",IF(U$1&lt;2020, 0,
IF($H390="GWh",SUMIFS('Interim Analysis'!O:O,'Interim Analysis'!$B:$B,$B390,'Interim Analysis'!$C:$C,$C390,'Interim Analysis'!$F:$F,$F390,'Interim Analysis'!$G:$G,$H390,'Interim Analysis'!$E:$E,$E390),
SUMIFS('Interim Analysis'!O:O,'Interim Analysis'!$B:$B,$B390,'Interim Analysis'!$C:$C,$C390,'Interim Analysis'!$F:$F,$F390,'Interim Analysis'!$G:$G,$H390,'Interim Analysis'!$D:$D,$D390)
*(INDEX('Dimensional Maps'!P$39:P$63,MATCH($E390,'Dimensional Maps'!$C$8:$C$32,0),1)
/SUMIFS('Dimensional Maps'!P$39:P$63, 'Dimensional Maps'!$B$8:$B$32,$D390)))),0),0)</f>
        <v>0</v>
      </c>
      <c r="V390" s="115">
        <f>IFERROR(IF($G390 = "WholeBlg",IF(V$1&lt;2020, 0,
IF($H390="GWh",SUMIFS('Interim Analysis'!P:P,'Interim Analysis'!$B:$B,$B390,'Interim Analysis'!$C:$C,$C390,'Interim Analysis'!$F:$F,$F390,'Interim Analysis'!$G:$G,$H390,'Interim Analysis'!$E:$E,$E390),
SUMIFS('Interim Analysis'!P:P,'Interim Analysis'!$B:$B,$B390,'Interim Analysis'!$C:$C,$C390,'Interim Analysis'!$F:$F,$F390,'Interim Analysis'!$G:$G,$H390,'Interim Analysis'!$D:$D,$D390)
*(INDEX('Dimensional Maps'!Q$39:Q$63,MATCH($E390,'Dimensional Maps'!$C$8:$C$32,0),1)
/SUMIFS('Dimensional Maps'!Q$39:Q$63, 'Dimensional Maps'!$B$8:$B$32,$D390)))),0),0)</f>
        <v>0</v>
      </c>
      <c r="W390" s="115">
        <f>IFERROR(IF($G390 = "WholeBlg",IF(W$1&lt;2020, 0,
IF($H390="GWh",SUMIFS('Interim Analysis'!Q:Q,'Interim Analysis'!$B:$B,$B390,'Interim Analysis'!$C:$C,$C390,'Interim Analysis'!$F:$F,$F390,'Interim Analysis'!$G:$G,$H390,'Interim Analysis'!$E:$E,$E390),
SUMIFS('Interim Analysis'!Q:Q,'Interim Analysis'!$B:$B,$B390,'Interim Analysis'!$C:$C,$C390,'Interim Analysis'!$F:$F,$F390,'Interim Analysis'!$G:$G,$H390,'Interim Analysis'!$D:$D,$D390)
*(INDEX('Dimensional Maps'!R$39:R$63,MATCH($E390,'Dimensional Maps'!$C$8:$C$32,0),1)
/SUMIFS('Dimensional Maps'!R$39:R$63, 'Dimensional Maps'!$B$8:$B$32,$D390)))),0),0)</f>
        <v>0</v>
      </c>
    </row>
    <row r="391" spans="1:23" x14ac:dyDescent="0.25">
      <c r="A391" s="105" t="str">
        <f>Home!$C$20</f>
        <v>IOU Potential Program Savings ET</v>
      </c>
      <c r="B391" s="103" t="s">
        <v>237</v>
      </c>
      <c r="C391" s="103">
        <v>1</v>
      </c>
      <c r="D391" s="103" t="s">
        <v>47</v>
      </c>
      <c r="E391" s="103" t="s">
        <v>220</v>
      </c>
      <c r="F391" s="103" t="s">
        <v>167</v>
      </c>
      <c r="G391" s="103" t="s">
        <v>53</v>
      </c>
      <c r="H391" s="116" t="s">
        <v>20</v>
      </c>
      <c r="I391" s="115">
        <f>IFERROR(IF($G391 = "WholeBlg",IF(I$1&lt;2020, 0,
IF($H391="GWh",SUMIFS('Interim Analysis'!C:C,'Interim Analysis'!$B:$B,$B391,'Interim Analysis'!$C:$C,$C391,'Interim Analysis'!$F:$F,$F391,'Interim Analysis'!$G:$G,$H391,'Interim Analysis'!$E:$E,$E391),
SUMIFS('Interim Analysis'!C:C,'Interim Analysis'!$B:$B,$B391,'Interim Analysis'!$C:$C,$C391,'Interim Analysis'!$F:$F,$F391,'Interim Analysis'!$G:$G,$H391,'Interim Analysis'!$D:$D,$D391)
*(INDEX('Dimensional Maps'!D$39:D$63,MATCH($E391,'Dimensional Maps'!$C$8:$C$32,0),1)
/SUMIFS('Dimensional Maps'!D$39:D$63, 'Dimensional Maps'!$B$8:$B$32,$D391)))),0),0)</f>
        <v>0</v>
      </c>
      <c r="J391" s="115">
        <f>IFERROR(IF($G391 = "WholeBlg",IF(J$1&lt;2020, 0,
IF($H391="GWh",SUMIFS('Interim Analysis'!D:D,'Interim Analysis'!$B:$B,$B391,'Interim Analysis'!$C:$C,$C391,'Interim Analysis'!$F:$F,$F391,'Interim Analysis'!$G:$G,$H391,'Interim Analysis'!$E:$E,$E391),
SUMIFS('Interim Analysis'!D:D,'Interim Analysis'!$B:$B,$B391,'Interim Analysis'!$C:$C,$C391,'Interim Analysis'!$F:$F,$F391,'Interim Analysis'!$G:$G,$H391,'Interim Analysis'!$D:$D,$D391)
*(INDEX('Dimensional Maps'!E$39:E$63,MATCH($E391,'Dimensional Maps'!$C$8:$C$32,0),1)
/SUMIFS('Dimensional Maps'!E$39:E$63, 'Dimensional Maps'!$B$8:$B$32,$D391)))),0),0)</f>
        <v>0</v>
      </c>
      <c r="K391" s="115">
        <f>IFERROR(IF($G391 = "WholeBlg",IF(K$1&lt;2020, 0,
IF($H391="GWh",SUMIFS('Interim Analysis'!E:E,'Interim Analysis'!$B:$B,$B391,'Interim Analysis'!$C:$C,$C391,'Interim Analysis'!$F:$F,$F391,'Interim Analysis'!$G:$G,$H391,'Interim Analysis'!$E:$E,$E391),
SUMIFS('Interim Analysis'!E:E,'Interim Analysis'!$B:$B,$B391,'Interim Analysis'!$C:$C,$C391,'Interim Analysis'!$F:$F,$F391,'Interim Analysis'!$G:$G,$H391,'Interim Analysis'!$D:$D,$D391)
*(INDEX('Dimensional Maps'!F$39:F$63,MATCH($E391,'Dimensional Maps'!$C$8:$C$32,0),1)
/SUMIFS('Dimensional Maps'!F$39:F$63, 'Dimensional Maps'!$B$8:$B$32,$D391)))),0),0)</f>
        <v>0</v>
      </c>
      <c r="L391" s="115">
        <f>IFERROR(IF($G391 = "WholeBlg",IF(L$1&lt;2020, 0,
IF($H391="GWh",SUMIFS('Interim Analysis'!F:F,'Interim Analysis'!$B:$B,$B391,'Interim Analysis'!$C:$C,$C391,'Interim Analysis'!$F:$F,$F391,'Interim Analysis'!$G:$G,$H391,'Interim Analysis'!$E:$E,$E391),
SUMIFS('Interim Analysis'!F:F,'Interim Analysis'!$B:$B,$B391,'Interim Analysis'!$C:$C,$C391,'Interim Analysis'!$F:$F,$F391,'Interim Analysis'!$G:$G,$H391,'Interim Analysis'!$D:$D,$D391)
*(INDEX('Dimensional Maps'!G$39:G$63,MATCH($E391,'Dimensional Maps'!$C$8:$C$32,0),1)
/SUMIFS('Dimensional Maps'!G$39:G$63, 'Dimensional Maps'!$B$8:$B$32,$D391)))),0),0)</f>
        <v>0</v>
      </c>
      <c r="M391" s="115">
        <f>IFERROR(IF($G391 = "WholeBlg",IF(M$1&lt;2020, 0,
IF($H391="GWh",SUMIFS('Interim Analysis'!G:G,'Interim Analysis'!$B:$B,$B391,'Interim Analysis'!$C:$C,$C391,'Interim Analysis'!$F:$F,$F391,'Interim Analysis'!$G:$G,$H391,'Interim Analysis'!$E:$E,$E391),
SUMIFS('Interim Analysis'!G:G,'Interim Analysis'!$B:$B,$B391,'Interim Analysis'!$C:$C,$C391,'Interim Analysis'!$F:$F,$F391,'Interim Analysis'!$G:$G,$H391,'Interim Analysis'!$D:$D,$D391)
*(INDEX('Dimensional Maps'!H$39:H$63,MATCH($E391,'Dimensional Maps'!$C$8:$C$32,0),1)
/SUMIFS('Dimensional Maps'!H$39:H$63, 'Dimensional Maps'!$B$8:$B$32,$D391)))),0),0)</f>
        <v>0</v>
      </c>
      <c r="N391" s="115">
        <f>IFERROR(IF($G391 = "WholeBlg",IF(N$1&lt;2020, 0,
IF($H391="GWh",SUMIFS('Interim Analysis'!H:H,'Interim Analysis'!$B:$B,$B391,'Interim Analysis'!$C:$C,$C391,'Interim Analysis'!$F:$F,$F391,'Interim Analysis'!$G:$G,$H391,'Interim Analysis'!$E:$E,$E391),
SUMIFS('Interim Analysis'!H:H,'Interim Analysis'!$B:$B,$B391,'Interim Analysis'!$C:$C,$C391,'Interim Analysis'!$F:$F,$F391,'Interim Analysis'!$G:$G,$H391,'Interim Analysis'!$D:$D,$D391)
*(INDEX('Dimensional Maps'!I$39:I$63,MATCH($E391,'Dimensional Maps'!$C$8:$C$32,0),1)
/SUMIFS('Dimensional Maps'!I$39:I$63, 'Dimensional Maps'!$B$8:$B$32,$D391)))),0),0)</f>
        <v>1.2382297891636794E-2</v>
      </c>
      <c r="O391" s="115">
        <f>IFERROR(IF($G391 = "WholeBlg",IF(O$1&lt;2020, 0,
IF($H391="GWh",SUMIFS('Interim Analysis'!I:I,'Interim Analysis'!$B:$B,$B391,'Interim Analysis'!$C:$C,$C391,'Interim Analysis'!$F:$F,$F391,'Interim Analysis'!$G:$G,$H391,'Interim Analysis'!$E:$E,$E391),
SUMIFS('Interim Analysis'!I:I,'Interim Analysis'!$B:$B,$B391,'Interim Analysis'!$C:$C,$C391,'Interim Analysis'!$F:$F,$F391,'Interim Analysis'!$G:$G,$H391,'Interim Analysis'!$D:$D,$D391)
*(INDEX('Dimensional Maps'!J$39:J$63,MATCH($E391,'Dimensional Maps'!$C$8:$C$32,0),1)
/SUMIFS('Dimensional Maps'!J$39:J$63, 'Dimensional Maps'!$B$8:$B$32,$D391)))),0),0)</f>
        <v>2.4323164959482137E-2</v>
      </c>
      <c r="P391" s="115">
        <f>IFERROR(IF($G391 = "WholeBlg",IF(P$1&lt;2020, 0,
IF($H391="GWh",SUMIFS('Interim Analysis'!J:J,'Interim Analysis'!$B:$B,$B391,'Interim Analysis'!$C:$C,$C391,'Interim Analysis'!$F:$F,$F391,'Interim Analysis'!$G:$G,$H391,'Interim Analysis'!$E:$E,$E391),
SUMIFS('Interim Analysis'!J:J,'Interim Analysis'!$B:$B,$B391,'Interim Analysis'!$C:$C,$C391,'Interim Analysis'!$F:$F,$F391,'Interim Analysis'!$G:$G,$H391,'Interim Analysis'!$D:$D,$D391)
*(INDEX('Dimensional Maps'!K$39:K$63,MATCH($E391,'Dimensional Maps'!$C$8:$C$32,0),1)
/SUMIFS('Dimensional Maps'!K$39:K$63, 'Dimensional Maps'!$B$8:$B$32,$D391)))),0),0)</f>
        <v>3.5904154447192388E-2</v>
      </c>
      <c r="Q391" s="115">
        <f>IFERROR(IF($G391 = "WholeBlg",IF(Q$1&lt;2020, 0,
IF($H391="GWh",SUMIFS('Interim Analysis'!K:K,'Interim Analysis'!$B:$B,$B391,'Interim Analysis'!$C:$C,$C391,'Interim Analysis'!$F:$F,$F391,'Interim Analysis'!$G:$G,$H391,'Interim Analysis'!$E:$E,$E391),
SUMIFS('Interim Analysis'!K:K,'Interim Analysis'!$B:$B,$B391,'Interim Analysis'!$C:$C,$C391,'Interim Analysis'!$F:$F,$F391,'Interim Analysis'!$G:$G,$H391,'Interim Analysis'!$D:$D,$D391)
*(INDEX('Dimensional Maps'!L$39:L$63,MATCH($E391,'Dimensional Maps'!$C$8:$C$32,0),1)
/SUMIFS('Dimensional Maps'!L$39:L$63, 'Dimensional Maps'!$B$8:$B$32,$D391)))),0),0)</f>
        <v>4.7243735958175402E-2</v>
      </c>
      <c r="R391" s="115">
        <f>IFERROR(IF($G391 = "WholeBlg",IF(R$1&lt;2020, 0,
IF($H391="GWh",SUMIFS('Interim Analysis'!L:L,'Interim Analysis'!$B:$B,$B391,'Interim Analysis'!$C:$C,$C391,'Interim Analysis'!$F:$F,$F391,'Interim Analysis'!$G:$G,$H391,'Interim Analysis'!$E:$E,$E391),
SUMIFS('Interim Analysis'!L:L,'Interim Analysis'!$B:$B,$B391,'Interim Analysis'!$C:$C,$C391,'Interim Analysis'!$F:$F,$F391,'Interim Analysis'!$G:$G,$H391,'Interim Analysis'!$D:$D,$D391)
*(INDEX('Dimensional Maps'!M$39:M$63,MATCH($E391,'Dimensional Maps'!$C$8:$C$32,0),1)
/SUMIFS('Dimensional Maps'!M$39:M$63, 'Dimensional Maps'!$B$8:$B$32,$D391)))),0),0)</f>
        <v>5.8227643774282314E-2</v>
      </c>
      <c r="S391" s="115">
        <f>IFERROR(IF($G391 = "WholeBlg",IF(S$1&lt;2020, 0,
IF($H391="GWh",SUMIFS('Interim Analysis'!M:M,'Interim Analysis'!$B:$B,$B391,'Interim Analysis'!$C:$C,$C391,'Interim Analysis'!$F:$F,$F391,'Interim Analysis'!$G:$G,$H391,'Interim Analysis'!$E:$E,$E391),
SUMIFS('Interim Analysis'!M:M,'Interim Analysis'!$B:$B,$B391,'Interim Analysis'!$C:$C,$C391,'Interim Analysis'!$F:$F,$F391,'Interim Analysis'!$G:$G,$H391,'Interim Analysis'!$D:$D,$D391)
*(INDEX('Dimensional Maps'!N$39:N$63,MATCH($E391,'Dimensional Maps'!$C$8:$C$32,0),1)
/SUMIFS('Dimensional Maps'!N$39:N$63, 'Dimensional Maps'!$B$8:$B$32,$D391)))),0),0)</f>
        <v>6.9034691584262911E-2</v>
      </c>
      <c r="T391" s="115">
        <f>IFERROR(IF($G391 = "WholeBlg",IF(T$1&lt;2020, 0,
IF($H391="GWh",SUMIFS('Interim Analysis'!N:N,'Interim Analysis'!$B:$B,$B391,'Interim Analysis'!$C:$C,$C391,'Interim Analysis'!$F:$F,$F391,'Interim Analysis'!$G:$G,$H391,'Interim Analysis'!$E:$E,$E391),
SUMIFS('Interim Analysis'!N:N,'Interim Analysis'!$B:$B,$B391,'Interim Analysis'!$C:$C,$C391,'Interim Analysis'!$F:$F,$F391,'Interim Analysis'!$G:$G,$H391,'Interim Analysis'!$D:$D,$D391)
*(INDEX('Dimensional Maps'!O$39:O$63,MATCH($E391,'Dimensional Maps'!$C$8:$C$32,0),1)
/SUMIFS('Dimensional Maps'!O$39:O$63, 'Dimensional Maps'!$B$8:$B$32,$D391)))),0),0)</f>
        <v>7.9480846676797612E-2</v>
      </c>
      <c r="U391" s="115">
        <f>IFERROR(IF($G391 = "WholeBlg",IF(U$1&lt;2020, 0,
IF($H391="GWh",SUMIFS('Interim Analysis'!O:O,'Interim Analysis'!$B:$B,$B391,'Interim Analysis'!$C:$C,$C391,'Interim Analysis'!$F:$F,$F391,'Interim Analysis'!$G:$G,$H391,'Interim Analysis'!$E:$E,$E391),
SUMIFS('Interim Analysis'!O:O,'Interim Analysis'!$B:$B,$B391,'Interim Analysis'!$C:$C,$C391,'Interim Analysis'!$F:$F,$F391,'Interim Analysis'!$G:$G,$H391,'Interim Analysis'!$D:$D,$D391)
*(INDEX('Dimensional Maps'!P$39:P$63,MATCH($E391,'Dimensional Maps'!$C$8:$C$32,0),1)
/SUMIFS('Dimensional Maps'!P$39:P$63, 'Dimensional Maps'!$B$8:$B$32,$D391)))),0),0)</f>
        <v>8.9873642196637168E-2</v>
      </c>
      <c r="V391" s="115">
        <f>IFERROR(IF($G391 = "WholeBlg",IF(V$1&lt;2020, 0,
IF($H391="GWh",SUMIFS('Interim Analysis'!P:P,'Interim Analysis'!$B:$B,$B391,'Interim Analysis'!$C:$C,$C391,'Interim Analysis'!$F:$F,$F391,'Interim Analysis'!$G:$G,$H391,'Interim Analysis'!$E:$E,$E391),
SUMIFS('Interim Analysis'!P:P,'Interim Analysis'!$B:$B,$B391,'Interim Analysis'!$C:$C,$C391,'Interim Analysis'!$F:$F,$F391,'Interim Analysis'!$G:$G,$H391,'Interim Analysis'!$D:$D,$D391)
*(INDEX('Dimensional Maps'!Q$39:Q$63,MATCH($E391,'Dimensional Maps'!$C$8:$C$32,0),1)
/SUMIFS('Dimensional Maps'!Q$39:Q$63, 'Dimensional Maps'!$B$8:$B$32,$D391)))),0),0)</f>
        <v>0.10011763691218878</v>
      </c>
      <c r="W391" s="115">
        <f>IFERROR(IF($G391 = "WholeBlg",IF(W$1&lt;2020, 0,
IF($H391="GWh",SUMIFS('Interim Analysis'!Q:Q,'Interim Analysis'!$B:$B,$B391,'Interim Analysis'!$C:$C,$C391,'Interim Analysis'!$F:$F,$F391,'Interim Analysis'!$G:$G,$H391,'Interim Analysis'!$E:$E,$E391),
SUMIFS('Interim Analysis'!Q:Q,'Interim Analysis'!$B:$B,$B391,'Interim Analysis'!$C:$C,$C391,'Interim Analysis'!$F:$F,$F391,'Interim Analysis'!$G:$G,$H391,'Interim Analysis'!$D:$D,$D391)
*(INDEX('Dimensional Maps'!R$39:R$63,MATCH($E391,'Dimensional Maps'!$C$8:$C$32,0),1)
/SUMIFS('Dimensional Maps'!R$39:R$63, 'Dimensional Maps'!$B$8:$B$32,$D391)))),0),0)</f>
        <v>0.11024063982780206</v>
      </c>
    </row>
    <row r="392" spans="1:23" x14ac:dyDescent="0.25">
      <c r="A392" s="105" t="str">
        <f>Home!$C$20</f>
        <v>IOU Potential Program Savings ET</v>
      </c>
      <c r="B392" s="103" t="s">
        <v>237</v>
      </c>
      <c r="C392" s="103">
        <v>1</v>
      </c>
      <c r="D392" s="103" t="s">
        <v>47</v>
      </c>
      <c r="E392" s="103" t="s">
        <v>220</v>
      </c>
      <c r="F392" s="103" t="s">
        <v>186</v>
      </c>
      <c r="G392" s="103" t="s">
        <v>53</v>
      </c>
      <c r="H392" s="116" t="s">
        <v>18</v>
      </c>
      <c r="I392" s="115">
        <f>IFERROR(IF($G392 = "WholeBlg",IF(I$1&lt;2020, 0,
IF($H392="GWh",SUMIFS('Interim Analysis'!C:C,'Interim Analysis'!$B:$B,$B392,'Interim Analysis'!$C:$C,$C392,'Interim Analysis'!$F:$F,$F392,'Interim Analysis'!$G:$G,$H392,'Interim Analysis'!$E:$E,$E392),
SUMIFS('Interim Analysis'!C:C,'Interim Analysis'!$B:$B,$B392,'Interim Analysis'!$C:$C,$C392,'Interim Analysis'!$F:$F,$F392,'Interim Analysis'!$G:$G,$H392,'Interim Analysis'!$D:$D,$D392)
*(INDEX('Dimensional Maps'!D$39:D$63,MATCH($E392,'Dimensional Maps'!$C$8:$C$32,0),1)
/SUMIFS('Dimensional Maps'!D$39:D$63, 'Dimensional Maps'!$B$8:$B$32,$D392)))),0),0)</f>
        <v>0</v>
      </c>
      <c r="J392" s="115">
        <f>IFERROR(IF($G392 = "WholeBlg",IF(J$1&lt;2020, 0,
IF($H392="GWh",SUMIFS('Interim Analysis'!D:D,'Interim Analysis'!$B:$B,$B392,'Interim Analysis'!$C:$C,$C392,'Interim Analysis'!$F:$F,$F392,'Interim Analysis'!$G:$G,$H392,'Interim Analysis'!$E:$E,$E392),
SUMIFS('Interim Analysis'!D:D,'Interim Analysis'!$B:$B,$B392,'Interim Analysis'!$C:$C,$C392,'Interim Analysis'!$F:$F,$F392,'Interim Analysis'!$G:$G,$H392,'Interim Analysis'!$D:$D,$D392)
*(INDEX('Dimensional Maps'!E$39:E$63,MATCH($E392,'Dimensional Maps'!$C$8:$C$32,0),1)
/SUMIFS('Dimensional Maps'!E$39:E$63, 'Dimensional Maps'!$B$8:$B$32,$D392)))),0),0)</f>
        <v>0</v>
      </c>
      <c r="K392" s="115">
        <f>IFERROR(IF($G392 = "WholeBlg",IF(K$1&lt;2020, 0,
IF($H392="GWh",SUMIFS('Interim Analysis'!E:E,'Interim Analysis'!$B:$B,$B392,'Interim Analysis'!$C:$C,$C392,'Interim Analysis'!$F:$F,$F392,'Interim Analysis'!$G:$G,$H392,'Interim Analysis'!$E:$E,$E392),
SUMIFS('Interim Analysis'!E:E,'Interim Analysis'!$B:$B,$B392,'Interim Analysis'!$C:$C,$C392,'Interim Analysis'!$F:$F,$F392,'Interim Analysis'!$G:$G,$H392,'Interim Analysis'!$D:$D,$D392)
*(INDEX('Dimensional Maps'!F$39:F$63,MATCH($E392,'Dimensional Maps'!$C$8:$C$32,0),1)
/SUMIFS('Dimensional Maps'!F$39:F$63, 'Dimensional Maps'!$B$8:$B$32,$D392)))),0),0)</f>
        <v>0</v>
      </c>
      <c r="L392" s="115">
        <f>IFERROR(IF($G392 = "WholeBlg",IF(L$1&lt;2020, 0,
IF($H392="GWh",SUMIFS('Interim Analysis'!F:F,'Interim Analysis'!$B:$B,$B392,'Interim Analysis'!$C:$C,$C392,'Interim Analysis'!$F:$F,$F392,'Interim Analysis'!$G:$G,$H392,'Interim Analysis'!$E:$E,$E392),
SUMIFS('Interim Analysis'!F:F,'Interim Analysis'!$B:$B,$B392,'Interim Analysis'!$C:$C,$C392,'Interim Analysis'!$F:$F,$F392,'Interim Analysis'!$G:$G,$H392,'Interim Analysis'!$D:$D,$D392)
*(INDEX('Dimensional Maps'!G$39:G$63,MATCH($E392,'Dimensional Maps'!$C$8:$C$32,0),1)
/SUMIFS('Dimensional Maps'!G$39:G$63, 'Dimensional Maps'!$B$8:$B$32,$D392)))),0),0)</f>
        <v>0</v>
      </c>
      <c r="M392" s="115">
        <f>IFERROR(IF($G392 = "WholeBlg",IF(M$1&lt;2020, 0,
IF($H392="GWh",SUMIFS('Interim Analysis'!G:G,'Interim Analysis'!$B:$B,$B392,'Interim Analysis'!$C:$C,$C392,'Interim Analysis'!$F:$F,$F392,'Interim Analysis'!$G:$G,$H392,'Interim Analysis'!$E:$E,$E392),
SUMIFS('Interim Analysis'!G:G,'Interim Analysis'!$B:$B,$B392,'Interim Analysis'!$C:$C,$C392,'Interim Analysis'!$F:$F,$F392,'Interim Analysis'!$G:$G,$H392,'Interim Analysis'!$D:$D,$D392)
*(INDEX('Dimensional Maps'!H$39:H$63,MATCH($E392,'Dimensional Maps'!$C$8:$C$32,0),1)
/SUMIFS('Dimensional Maps'!H$39:H$63, 'Dimensional Maps'!$B$8:$B$32,$D392)))),0),0)</f>
        <v>0</v>
      </c>
      <c r="N392" s="115">
        <f>IFERROR(IF($G392 = "WholeBlg",IF(N$1&lt;2020, 0,
IF($H392="GWh",SUMIFS('Interim Analysis'!H:H,'Interim Analysis'!$B:$B,$B392,'Interim Analysis'!$C:$C,$C392,'Interim Analysis'!$F:$F,$F392,'Interim Analysis'!$G:$G,$H392,'Interim Analysis'!$E:$E,$E392),
SUMIFS('Interim Analysis'!H:H,'Interim Analysis'!$B:$B,$B392,'Interim Analysis'!$C:$C,$C392,'Interim Analysis'!$F:$F,$F392,'Interim Analysis'!$G:$G,$H392,'Interim Analysis'!$D:$D,$D392)
*(INDEX('Dimensional Maps'!I$39:I$63,MATCH($E392,'Dimensional Maps'!$C$8:$C$32,0),1)
/SUMIFS('Dimensional Maps'!I$39:I$63, 'Dimensional Maps'!$B$8:$B$32,$D392)))),0),0)</f>
        <v>0</v>
      </c>
      <c r="O392" s="115">
        <f>IFERROR(IF($G392 = "WholeBlg",IF(O$1&lt;2020, 0,
IF($H392="GWh",SUMIFS('Interim Analysis'!I:I,'Interim Analysis'!$B:$B,$B392,'Interim Analysis'!$C:$C,$C392,'Interim Analysis'!$F:$F,$F392,'Interim Analysis'!$G:$G,$H392,'Interim Analysis'!$E:$E,$E392),
SUMIFS('Interim Analysis'!I:I,'Interim Analysis'!$B:$B,$B392,'Interim Analysis'!$C:$C,$C392,'Interim Analysis'!$F:$F,$F392,'Interim Analysis'!$G:$G,$H392,'Interim Analysis'!$D:$D,$D392)
*(INDEX('Dimensional Maps'!J$39:J$63,MATCH($E392,'Dimensional Maps'!$C$8:$C$32,0),1)
/SUMIFS('Dimensional Maps'!J$39:J$63, 'Dimensional Maps'!$B$8:$B$32,$D392)))),0),0)</f>
        <v>0</v>
      </c>
      <c r="P392" s="115">
        <f>IFERROR(IF($G392 = "WholeBlg",IF(P$1&lt;2020, 0,
IF($H392="GWh",SUMIFS('Interim Analysis'!J:J,'Interim Analysis'!$B:$B,$B392,'Interim Analysis'!$C:$C,$C392,'Interim Analysis'!$F:$F,$F392,'Interim Analysis'!$G:$G,$H392,'Interim Analysis'!$E:$E,$E392),
SUMIFS('Interim Analysis'!J:J,'Interim Analysis'!$B:$B,$B392,'Interim Analysis'!$C:$C,$C392,'Interim Analysis'!$F:$F,$F392,'Interim Analysis'!$G:$G,$H392,'Interim Analysis'!$D:$D,$D392)
*(INDEX('Dimensional Maps'!K$39:K$63,MATCH($E392,'Dimensional Maps'!$C$8:$C$32,0),1)
/SUMIFS('Dimensional Maps'!K$39:K$63, 'Dimensional Maps'!$B$8:$B$32,$D392)))),0),0)</f>
        <v>0</v>
      </c>
      <c r="Q392" s="115">
        <f>IFERROR(IF($G392 = "WholeBlg",IF(Q$1&lt;2020, 0,
IF($H392="GWh",SUMIFS('Interim Analysis'!K:K,'Interim Analysis'!$B:$B,$B392,'Interim Analysis'!$C:$C,$C392,'Interim Analysis'!$F:$F,$F392,'Interim Analysis'!$G:$G,$H392,'Interim Analysis'!$E:$E,$E392),
SUMIFS('Interim Analysis'!K:K,'Interim Analysis'!$B:$B,$B392,'Interim Analysis'!$C:$C,$C392,'Interim Analysis'!$F:$F,$F392,'Interim Analysis'!$G:$G,$H392,'Interim Analysis'!$D:$D,$D392)
*(INDEX('Dimensional Maps'!L$39:L$63,MATCH($E392,'Dimensional Maps'!$C$8:$C$32,0),1)
/SUMIFS('Dimensional Maps'!L$39:L$63, 'Dimensional Maps'!$B$8:$B$32,$D392)))),0),0)</f>
        <v>0</v>
      </c>
      <c r="R392" s="115">
        <f>IFERROR(IF($G392 = "WholeBlg",IF(R$1&lt;2020, 0,
IF($H392="GWh",SUMIFS('Interim Analysis'!L:L,'Interim Analysis'!$B:$B,$B392,'Interim Analysis'!$C:$C,$C392,'Interim Analysis'!$F:$F,$F392,'Interim Analysis'!$G:$G,$H392,'Interim Analysis'!$E:$E,$E392),
SUMIFS('Interim Analysis'!L:L,'Interim Analysis'!$B:$B,$B392,'Interim Analysis'!$C:$C,$C392,'Interim Analysis'!$F:$F,$F392,'Interim Analysis'!$G:$G,$H392,'Interim Analysis'!$D:$D,$D392)
*(INDEX('Dimensional Maps'!M$39:M$63,MATCH($E392,'Dimensional Maps'!$C$8:$C$32,0),1)
/SUMIFS('Dimensional Maps'!M$39:M$63, 'Dimensional Maps'!$B$8:$B$32,$D392)))),0),0)</f>
        <v>0</v>
      </c>
      <c r="S392" s="115">
        <f>IFERROR(IF($G392 = "WholeBlg",IF(S$1&lt;2020, 0,
IF($H392="GWh",SUMIFS('Interim Analysis'!M:M,'Interim Analysis'!$B:$B,$B392,'Interim Analysis'!$C:$C,$C392,'Interim Analysis'!$F:$F,$F392,'Interim Analysis'!$G:$G,$H392,'Interim Analysis'!$E:$E,$E392),
SUMIFS('Interim Analysis'!M:M,'Interim Analysis'!$B:$B,$B392,'Interim Analysis'!$C:$C,$C392,'Interim Analysis'!$F:$F,$F392,'Interim Analysis'!$G:$G,$H392,'Interim Analysis'!$D:$D,$D392)
*(INDEX('Dimensional Maps'!N$39:N$63,MATCH($E392,'Dimensional Maps'!$C$8:$C$32,0),1)
/SUMIFS('Dimensional Maps'!N$39:N$63, 'Dimensional Maps'!$B$8:$B$32,$D392)))),0),0)</f>
        <v>0</v>
      </c>
      <c r="T392" s="115">
        <f>IFERROR(IF($G392 = "WholeBlg",IF(T$1&lt;2020, 0,
IF($H392="GWh",SUMIFS('Interim Analysis'!N:N,'Interim Analysis'!$B:$B,$B392,'Interim Analysis'!$C:$C,$C392,'Interim Analysis'!$F:$F,$F392,'Interim Analysis'!$G:$G,$H392,'Interim Analysis'!$E:$E,$E392),
SUMIFS('Interim Analysis'!N:N,'Interim Analysis'!$B:$B,$B392,'Interim Analysis'!$C:$C,$C392,'Interim Analysis'!$F:$F,$F392,'Interim Analysis'!$G:$G,$H392,'Interim Analysis'!$D:$D,$D392)
*(INDEX('Dimensional Maps'!O$39:O$63,MATCH($E392,'Dimensional Maps'!$C$8:$C$32,0),1)
/SUMIFS('Dimensional Maps'!O$39:O$63, 'Dimensional Maps'!$B$8:$B$32,$D392)))),0),0)</f>
        <v>0</v>
      </c>
      <c r="U392" s="115">
        <f>IFERROR(IF($G392 = "WholeBlg",IF(U$1&lt;2020, 0,
IF($H392="GWh",SUMIFS('Interim Analysis'!O:O,'Interim Analysis'!$B:$B,$B392,'Interim Analysis'!$C:$C,$C392,'Interim Analysis'!$F:$F,$F392,'Interim Analysis'!$G:$G,$H392,'Interim Analysis'!$E:$E,$E392),
SUMIFS('Interim Analysis'!O:O,'Interim Analysis'!$B:$B,$B392,'Interim Analysis'!$C:$C,$C392,'Interim Analysis'!$F:$F,$F392,'Interim Analysis'!$G:$G,$H392,'Interim Analysis'!$D:$D,$D392)
*(INDEX('Dimensional Maps'!P$39:P$63,MATCH($E392,'Dimensional Maps'!$C$8:$C$32,0),1)
/SUMIFS('Dimensional Maps'!P$39:P$63, 'Dimensional Maps'!$B$8:$B$32,$D392)))),0),0)</f>
        <v>0</v>
      </c>
      <c r="V392" s="115">
        <f>IFERROR(IF($G392 = "WholeBlg",IF(V$1&lt;2020, 0,
IF($H392="GWh",SUMIFS('Interim Analysis'!P:P,'Interim Analysis'!$B:$B,$B392,'Interim Analysis'!$C:$C,$C392,'Interim Analysis'!$F:$F,$F392,'Interim Analysis'!$G:$G,$H392,'Interim Analysis'!$E:$E,$E392),
SUMIFS('Interim Analysis'!P:P,'Interim Analysis'!$B:$B,$B392,'Interim Analysis'!$C:$C,$C392,'Interim Analysis'!$F:$F,$F392,'Interim Analysis'!$G:$G,$H392,'Interim Analysis'!$D:$D,$D392)
*(INDEX('Dimensional Maps'!Q$39:Q$63,MATCH($E392,'Dimensional Maps'!$C$8:$C$32,0),1)
/SUMIFS('Dimensional Maps'!Q$39:Q$63, 'Dimensional Maps'!$B$8:$B$32,$D392)))),0),0)</f>
        <v>0</v>
      </c>
      <c r="W392" s="115">
        <f>IFERROR(IF($G392 = "WholeBlg",IF(W$1&lt;2020, 0,
IF($H392="GWh",SUMIFS('Interim Analysis'!Q:Q,'Interim Analysis'!$B:$B,$B392,'Interim Analysis'!$C:$C,$C392,'Interim Analysis'!$F:$F,$F392,'Interim Analysis'!$G:$G,$H392,'Interim Analysis'!$E:$E,$E392),
SUMIFS('Interim Analysis'!Q:Q,'Interim Analysis'!$B:$B,$B392,'Interim Analysis'!$C:$C,$C392,'Interim Analysis'!$F:$F,$F392,'Interim Analysis'!$G:$G,$H392,'Interim Analysis'!$D:$D,$D392)
*(INDEX('Dimensional Maps'!R$39:R$63,MATCH($E392,'Dimensional Maps'!$C$8:$C$32,0),1)
/SUMIFS('Dimensional Maps'!R$39:R$63, 'Dimensional Maps'!$B$8:$B$32,$D392)))),0),0)</f>
        <v>0</v>
      </c>
    </row>
    <row r="393" spans="1:23" x14ac:dyDescent="0.25">
      <c r="A393" s="105" t="str">
        <f>Home!$C$20</f>
        <v>IOU Potential Program Savings ET</v>
      </c>
      <c r="B393" s="103" t="s">
        <v>237</v>
      </c>
      <c r="C393" s="103">
        <v>1</v>
      </c>
      <c r="D393" s="103" t="s">
        <v>47</v>
      </c>
      <c r="E393" s="103" t="s">
        <v>220</v>
      </c>
      <c r="F393" s="103" t="s">
        <v>186</v>
      </c>
      <c r="G393" s="103" t="s">
        <v>53</v>
      </c>
      <c r="H393" s="116" t="s">
        <v>20</v>
      </c>
      <c r="I393" s="115">
        <f>IFERROR(IF($G393 = "WholeBlg",IF(I$1&lt;2020, 0,
IF($H393="GWh",SUMIFS('Interim Analysis'!C:C,'Interim Analysis'!$B:$B,$B393,'Interim Analysis'!$C:$C,$C393,'Interim Analysis'!$F:$F,$F393,'Interim Analysis'!$G:$G,$H393,'Interim Analysis'!$E:$E,$E393),
SUMIFS('Interim Analysis'!C:C,'Interim Analysis'!$B:$B,$B393,'Interim Analysis'!$C:$C,$C393,'Interim Analysis'!$F:$F,$F393,'Interim Analysis'!$G:$G,$H393,'Interim Analysis'!$D:$D,$D393)
*(INDEX('Dimensional Maps'!D$39:D$63,MATCH($E393,'Dimensional Maps'!$C$8:$C$32,0),1)
/SUMIFS('Dimensional Maps'!D$39:D$63, 'Dimensional Maps'!$B$8:$B$32,$D393)))),0),0)</f>
        <v>0</v>
      </c>
      <c r="J393" s="115">
        <f>IFERROR(IF($G393 = "WholeBlg",IF(J$1&lt;2020, 0,
IF($H393="GWh",SUMIFS('Interim Analysis'!D:D,'Interim Analysis'!$B:$B,$B393,'Interim Analysis'!$C:$C,$C393,'Interim Analysis'!$F:$F,$F393,'Interim Analysis'!$G:$G,$H393,'Interim Analysis'!$E:$E,$E393),
SUMIFS('Interim Analysis'!D:D,'Interim Analysis'!$B:$B,$B393,'Interim Analysis'!$C:$C,$C393,'Interim Analysis'!$F:$F,$F393,'Interim Analysis'!$G:$G,$H393,'Interim Analysis'!$D:$D,$D393)
*(INDEX('Dimensional Maps'!E$39:E$63,MATCH($E393,'Dimensional Maps'!$C$8:$C$32,0),1)
/SUMIFS('Dimensional Maps'!E$39:E$63, 'Dimensional Maps'!$B$8:$B$32,$D393)))),0),0)</f>
        <v>0</v>
      </c>
      <c r="K393" s="115">
        <f>IFERROR(IF($G393 = "WholeBlg",IF(K$1&lt;2020, 0,
IF($H393="GWh",SUMIFS('Interim Analysis'!E:E,'Interim Analysis'!$B:$B,$B393,'Interim Analysis'!$C:$C,$C393,'Interim Analysis'!$F:$F,$F393,'Interim Analysis'!$G:$G,$H393,'Interim Analysis'!$E:$E,$E393),
SUMIFS('Interim Analysis'!E:E,'Interim Analysis'!$B:$B,$B393,'Interim Analysis'!$C:$C,$C393,'Interim Analysis'!$F:$F,$F393,'Interim Analysis'!$G:$G,$H393,'Interim Analysis'!$D:$D,$D393)
*(INDEX('Dimensional Maps'!F$39:F$63,MATCH($E393,'Dimensional Maps'!$C$8:$C$32,0),1)
/SUMIFS('Dimensional Maps'!F$39:F$63, 'Dimensional Maps'!$B$8:$B$32,$D393)))),0),0)</f>
        <v>0</v>
      </c>
      <c r="L393" s="115">
        <f>IFERROR(IF($G393 = "WholeBlg",IF(L$1&lt;2020, 0,
IF($H393="GWh",SUMIFS('Interim Analysis'!F:F,'Interim Analysis'!$B:$B,$B393,'Interim Analysis'!$C:$C,$C393,'Interim Analysis'!$F:$F,$F393,'Interim Analysis'!$G:$G,$H393,'Interim Analysis'!$E:$E,$E393),
SUMIFS('Interim Analysis'!F:F,'Interim Analysis'!$B:$B,$B393,'Interim Analysis'!$C:$C,$C393,'Interim Analysis'!$F:$F,$F393,'Interim Analysis'!$G:$G,$H393,'Interim Analysis'!$D:$D,$D393)
*(INDEX('Dimensional Maps'!G$39:G$63,MATCH($E393,'Dimensional Maps'!$C$8:$C$32,0),1)
/SUMIFS('Dimensional Maps'!G$39:G$63, 'Dimensional Maps'!$B$8:$B$32,$D393)))),0),0)</f>
        <v>0</v>
      </c>
      <c r="M393" s="115">
        <f>IFERROR(IF($G393 = "WholeBlg",IF(M$1&lt;2020, 0,
IF($H393="GWh",SUMIFS('Interim Analysis'!G:G,'Interim Analysis'!$B:$B,$B393,'Interim Analysis'!$C:$C,$C393,'Interim Analysis'!$F:$F,$F393,'Interim Analysis'!$G:$G,$H393,'Interim Analysis'!$E:$E,$E393),
SUMIFS('Interim Analysis'!G:G,'Interim Analysis'!$B:$B,$B393,'Interim Analysis'!$C:$C,$C393,'Interim Analysis'!$F:$F,$F393,'Interim Analysis'!$G:$G,$H393,'Interim Analysis'!$D:$D,$D393)
*(INDEX('Dimensional Maps'!H$39:H$63,MATCH($E393,'Dimensional Maps'!$C$8:$C$32,0),1)
/SUMIFS('Dimensional Maps'!H$39:H$63, 'Dimensional Maps'!$B$8:$B$32,$D393)))),0),0)</f>
        <v>0</v>
      </c>
      <c r="N393" s="115">
        <f>IFERROR(IF($G393 = "WholeBlg",IF(N$1&lt;2020, 0,
IF($H393="GWh",SUMIFS('Interim Analysis'!H:H,'Interim Analysis'!$B:$B,$B393,'Interim Analysis'!$C:$C,$C393,'Interim Analysis'!$F:$F,$F393,'Interim Analysis'!$G:$G,$H393,'Interim Analysis'!$E:$E,$E393),
SUMIFS('Interim Analysis'!H:H,'Interim Analysis'!$B:$B,$B393,'Interim Analysis'!$C:$C,$C393,'Interim Analysis'!$F:$F,$F393,'Interim Analysis'!$G:$G,$H393,'Interim Analysis'!$D:$D,$D393)
*(INDEX('Dimensional Maps'!I$39:I$63,MATCH($E393,'Dimensional Maps'!$C$8:$C$32,0),1)
/SUMIFS('Dimensional Maps'!I$39:I$63, 'Dimensional Maps'!$B$8:$B$32,$D393)))),0),0)</f>
        <v>3.7676790397172227E-2</v>
      </c>
      <c r="O393" s="115">
        <f>IFERROR(IF($G393 = "WholeBlg",IF(O$1&lt;2020, 0,
IF($H393="GWh",SUMIFS('Interim Analysis'!I:I,'Interim Analysis'!$B:$B,$B393,'Interim Analysis'!$C:$C,$C393,'Interim Analysis'!$F:$F,$F393,'Interim Analysis'!$G:$G,$H393,'Interim Analysis'!$E:$E,$E393),
SUMIFS('Interim Analysis'!I:I,'Interim Analysis'!$B:$B,$B393,'Interim Analysis'!$C:$C,$C393,'Interim Analysis'!$F:$F,$F393,'Interim Analysis'!$G:$G,$H393,'Interim Analysis'!$D:$D,$D393)
*(INDEX('Dimensional Maps'!J$39:J$63,MATCH($E393,'Dimensional Maps'!$C$8:$C$32,0),1)
/SUMIFS('Dimensional Maps'!J$39:J$63, 'Dimensional Maps'!$B$8:$B$32,$D393)))),0),0)</f>
        <v>7.4119414413289647E-2</v>
      </c>
      <c r="P393" s="115">
        <f>IFERROR(IF($G393 = "WholeBlg",IF(P$1&lt;2020, 0,
IF($H393="GWh",SUMIFS('Interim Analysis'!J:J,'Interim Analysis'!$B:$B,$B393,'Interim Analysis'!$C:$C,$C393,'Interim Analysis'!$F:$F,$F393,'Interim Analysis'!$G:$G,$H393,'Interim Analysis'!$E:$E,$E393),
SUMIFS('Interim Analysis'!J:J,'Interim Analysis'!$B:$B,$B393,'Interim Analysis'!$C:$C,$C393,'Interim Analysis'!$F:$F,$F393,'Interim Analysis'!$G:$G,$H393,'Interim Analysis'!$D:$D,$D393)
*(INDEX('Dimensional Maps'!K$39:K$63,MATCH($E393,'Dimensional Maps'!$C$8:$C$32,0),1)
/SUMIFS('Dimensional Maps'!K$39:K$63, 'Dimensional Maps'!$B$8:$B$32,$D393)))),0),0)</f>
        <v>0.10970860500441876</v>
      </c>
      <c r="Q393" s="115">
        <f>IFERROR(IF($G393 = "WholeBlg",IF(Q$1&lt;2020, 0,
IF($H393="GWh",SUMIFS('Interim Analysis'!K:K,'Interim Analysis'!$B:$B,$B393,'Interim Analysis'!$C:$C,$C393,'Interim Analysis'!$F:$F,$F393,'Interim Analysis'!$G:$G,$H393,'Interim Analysis'!$E:$E,$E393),
SUMIFS('Interim Analysis'!K:K,'Interim Analysis'!$B:$B,$B393,'Interim Analysis'!$C:$C,$C393,'Interim Analysis'!$F:$F,$F393,'Interim Analysis'!$G:$G,$H393,'Interim Analysis'!$D:$D,$D393)
*(INDEX('Dimensional Maps'!L$39:L$63,MATCH($E393,'Dimensional Maps'!$C$8:$C$32,0),1)
/SUMIFS('Dimensional Maps'!L$39:L$63, 'Dimensional Maps'!$B$8:$B$32,$D393)))),0),0)</f>
        <v>0.1449768733797803</v>
      </c>
      <c r="R393" s="115">
        <f>IFERROR(IF($G393 = "WholeBlg",IF(R$1&lt;2020, 0,
IF($H393="GWh",SUMIFS('Interim Analysis'!L:L,'Interim Analysis'!$B:$B,$B393,'Interim Analysis'!$C:$C,$C393,'Interim Analysis'!$F:$F,$F393,'Interim Analysis'!$G:$G,$H393,'Interim Analysis'!$E:$E,$E393),
SUMIFS('Interim Analysis'!L:L,'Interim Analysis'!$B:$B,$B393,'Interim Analysis'!$C:$C,$C393,'Interim Analysis'!$F:$F,$F393,'Interim Analysis'!$G:$G,$H393,'Interim Analysis'!$D:$D,$D393)
*(INDEX('Dimensional Maps'!M$39:M$63,MATCH($E393,'Dimensional Maps'!$C$8:$C$32,0),1)
/SUMIFS('Dimensional Maps'!M$39:M$63, 'Dimensional Maps'!$B$8:$B$32,$D393)))),0),0)</f>
        <v>0.17985746549278661</v>
      </c>
      <c r="S393" s="115">
        <f>IFERROR(IF($G393 = "WholeBlg",IF(S$1&lt;2020, 0,
IF($H393="GWh",SUMIFS('Interim Analysis'!M:M,'Interim Analysis'!$B:$B,$B393,'Interim Analysis'!$C:$C,$C393,'Interim Analysis'!$F:$F,$F393,'Interim Analysis'!$G:$G,$H393,'Interim Analysis'!$E:$E,$E393),
SUMIFS('Interim Analysis'!M:M,'Interim Analysis'!$B:$B,$B393,'Interim Analysis'!$C:$C,$C393,'Interim Analysis'!$F:$F,$F393,'Interim Analysis'!$G:$G,$H393,'Interim Analysis'!$D:$D,$D393)
*(INDEX('Dimensional Maps'!N$39:N$63,MATCH($E393,'Dimensional Maps'!$C$8:$C$32,0),1)
/SUMIFS('Dimensional Maps'!N$39:N$63, 'Dimensional Maps'!$B$8:$B$32,$D393)))),0),0)</f>
        <v>0.21535089862134327</v>
      </c>
      <c r="T393" s="115">
        <f>IFERROR(IF($G393 = "WholeBlg",IF(T$1&lt;2020, 0,
IF($H393="GWh",SUMIFS('Interim Analysis'!N:N,'Interim Analysis'!$B:$B,$B393,'Interim Analysis'!$C:$C,$C393,'Interim Analysis'!$F:$F,$F393,'Interim Analysis'!$G:$G,$H393,'Interim Analysis'!$E:$E,$E393),
SUMIFS('Interim Analysis'!N:N,'Interim Analysis'!$B:$B,$B393,'Interim Analysis'!$C:$C,$C393,'Interim Analysis'!$F:$F,$F393,'Interim Analysis'!$G:$G,$H393,'Interim Analysis'!$D:$D,$D393)
*(INDEX('Dimensional Maps'!O$39:O$63,MATCH($E393,'Dimensional Maps'!$C$8:$C$32,0),1)
/SUMIFS('Dimensional Maps'!O$39:O$63, 'Dimensional Maps'!$B$8:$B$32,$D393)))),0),0)</f>
        <v>0.25169243754019516</v>
      </c>
      <c r="U393" s="115">
        <f>IFERROR(IF($G393 = "WholeBlg",IF(U$1&lt;2020, 0,
IF($H393="GWh",SUMIFS('Interim Analysis'!O:O,'Interim Analysis'!$B:$B,$B393,'Interim Analysis'!$C:$C,$C393,'Interim Analysis'!$F:$F,$F393,'Interim Analysis'!$G:$G,$H393,'Interim Analysis'!$E:$E,$E393),
SUMIFS('Interim Analysis'!O:O,'Interim Analysis'!$B:$B,$B393,'Interim Analysis'!$C:$C,$C393,'Interim Analysis'!$F:$F,$F393,'Interim Analysis'!$G:$G,$H393,'Interim Analysis'!$D:$D,$D393)
*(INDEX('Dimensional Maps'!P$39:P$63,MATCH($E393,'Dimensional Maps'!$C$8:$C$32,0),1)
/SUMIFS('Dimensional Maps'!P$39:P$63, 'Dimensional Maps'!$B$8:$B$32,$D393)))),0),0)</f>
        <v>0.29097388116237466</v>
      </c>
      <c r="V393" s="115">
        <f>IFERROR(IF($G393 = "WholeBlg",IF(V$1&lt;2020, 0,
IF($H393="GWh",SUMIFS('Interim Analysis'!P:P,'Interim Analysis'!$B:$B,$B393,'Interim Analysis'!$C:$C,$C393,'Interim Analysis'!$F:$F,$F393,'Interim Analysis'!$G:$G,$H393,'Interim Analysis'!$E:$E,$E393),
SUMIFS('Interim Analysis'!P:P,'Interim Analysis'!$B:$B,$B393,'Interim Analysis'!$C:$C,$C393,'Interim Analysis'!$F:$F,$F393,'Interim Analysis'!$G:$G,$H393,'Interim Analysis'!$D:$D,$D393)
*(INDEX('Dimensional Maps'!Q$39:Q$63,MATCH($E393,'Dimensional Maps'!$C$8:$C$32,0),1)
/SUMIFS('Dimensional Maps'!Q$39:Q$63, 'Dimensional Maps'!$B$8:$B$32,$D393)))),0),0)</f>
        <v>0.33482242044254368</v>
      </c>
      <c r="W393" s="115">
        <f>IFERROR(IF($G393 = "WholeBlg",IF(W$1&lt;2020, 0,
IF($H393="GWh",SUMIFS('Interim Analysis'!Q:Q,'Interim Analysis'!$B:$B,$B393,'Interim Analysis'!$C:$C,$C393,'Interim Analysis'!$F:$F,$F393,'Interim Analysis'!$G:$G,$H393,'Interim Analysis'!$E:$E,$E393),
SUMIFS('Interim Analysis'!Q:Q,'Interim Analysis'!$B:$B,$B393,'Interim Analysis'!$C:$C,$C393,'Interim Analysis'!$F:$F,$F393,'Interim Analysis'!$G:$G,$H393,'Interim Analysis'!$D:$D,$D393)
*(INDEX('Dimensional Maps'!R$39:R$63,MATCH($E393,'Dimensional Maps'!$C$8:$C$32,0),1)
/SUMIFS('Dimensional Maps'!R$39:R$63, 'Dimensional Maps'!$B$8:$B$32,$D393)))),0),0)</f>
        <v>0.38655025232933615</v>
      </c>
    </row>
    <row r="394" spans="1:23" x14ac:dyDescent="0.25">
      <c r="A394" s="105" t="str">
        <f>Home!$C$20</f>
        <v>IOU Potential Program Savings ET</v>
      </c>
      <c r="B394" s="103" t="s">
        <v>236</v>
      </c>
      <c r="C394" s="103">
        <v>1</v>
      </c>
      <c r="D394" s="103" t="s">
        <v>47</v>
      </c>
      <c r="E394" s="103" t="s">
        <v>220</v>
      </c>
      <c r="F394" s="103" t="s">
        <v>167</v>
      </c>
      <c r="G394" s="103" t="s">
        <v>53</v>
      </c>
      <c r="H394" s="116" t="s">
        <v>18</v>
      </c>
      <c r="I394" s="115">
        <f>IFERROR(IF($G394 = "WholeBlg",IF(I$1&lt;2020, 0,
IF($H394="GWh",SUMIFS('Interim Analysis'!C:C,'Interim Analysis'!$B:$B,$B394,'Interim Analysis'!$C:$C,$C394,'Interim Analysis'!$F:$F,$F394,'Interim Analysis'!$G:$G,$H394,'Interim Analysis'!$E:$E,$E394),
SUMIFS('Interim Analysis'!C:C,'Interim Analysis'!$B:$B,$B394,'Interim Analysis'!$C:$C,$C394,'Interim Analysis'!$F:$F,$F394,'Interim Analysis'!$G:$G,$H394,'Interim Analysis'!$D:$D,$D394)
*(INDEX('Dimensional Maps'!D$39:D$63,MATCH($E394,'Dimensional Maps'!$C$8:$C$32,0),1)
/SUMIFS('Dimensional Maps'!D$39:D$63, 'Dimensional Maps'!$B$8:$B$32,$D394)))),0),0)</f>
        <v>0</v>
      </c>
      <c r="J394" s="115">
        <f>IFERROR(IF($G394 = "WholeBlg",IF(J$1&lt;2020, 0,
IF($H394="GWh",SUMIFS('Interim Analysis'!D:D,'Interim Analysis'!$B:$B,$B394,'Interim Analysis'!$C:$C,$C394,'Interim Analysis'!$F:$F,$F394,'Interim Analysis'!$G:$G,$H394,'Interim Analysis'!$E:$E,$E394),
SUMIFS('Interim Analysis'!D:D,'Interim Analysis'!$B:$B,$B394,'Interim Analysis'!$C:$C,$C394,'Interim Analysis'!$F:$F,$F394,'Interim Analysis'!$G:$G,$H394,'Interim Analysis'!$D:$D,$D394)
*(INDEX('Dimensional Maps'!E$39:E$63,MATCH($E394,'Dimensional Maps'!$C$8:$C$32,0),1)
/SUMIFS('Dimensional Maps'!E$39:E$63, 'Dimensional Maps'!$B$8:$B$32,$D394)))),0),0)</f>
        <v>0</v>
      </c>
      <c r="K394" s="115">
        <f>IFERROR(IF($G394 = "WholeBlg",IF(K$1&lt;2020, 0,
IF($H394="GWh",SUMIFS('Interim Analysis'!E:E,'Interim Analysis'!$B:$B,$B394,'Interim Analysis'!$C:$C,$C394,'Interim Analysis'!$F:$F,$F394,'Interim Analysis'!$G:$G,$H394,'Interim Analysis'!$E:$E,$E394),
SUMIFS('Interim Analysis'!E:E,'Interim Analysis'!$B:$B,$B394,'Interim Analysis'!$C:$C,$C394,'Interim Analysis'!$F:$F,$F394,'Interim Analysis'!$G:$G,$H394,'Interim Analysis'!$D:$D,$D394)
*(INDEX('Dimensional Maps'!F$39:F$63,MATCH($E394,'Dimensional Maps'!$C$8:$C$32,0),1)
/SUMIFS('Dimensional Maps'!F$39:F$63, 'Dimensional Maps'!$B$8:$B$32,$D394)))),0),0)</f>
        <v>0</v>
      </c>
      <c r="L394" s="115">
        <f>IFERROR(IF($G394 = "WholeBlg",IF(L$1&lt;2020, 0,
IF($H394="GWh",SUMIFS('Interim Analysis'!F:F,'Interim Analysis'!$B:$B,$B394,'Interim Analysis'!$C:$C,$C394,'Interim Analysis'!$F:$F,$F394,'Interim Analysis'!$G:$G,$H394,'Interim Analysis'!$E:$E,$E394),
SUMIFS('Interim Analysis'!F:F,'Interim Analysis'!$B:$B,$B394,'Interim Analysis'!$C:$C,$C394,'Interim Analysis'!$F:$F,$F394,'Interim Analysis'!$G:$G,$H394,'Interim Analysis'!$D:$D,$D394)
*(INDEX('Dimensional Maps'!G$39:G$63,MATCH($E394,'Dimensional Maps'!$C$8:$C$32,0),1)
/SUMIFS('Dimensional Maps'!G$39:G$63, 'Dimensional Maps'!$B$8:$B$32,$D394)))),0),0)</f>
        <v>0</v>
      </c>
      <c r="M394" s="115">
        <f>IFERROR(IF($G394 = "WholeBlg",IF(M$1&lt;2020, 0,
IF($H394="GWh",SUMIFS('Interim Analysis'!G:G,'Interim Analysis'!$B:$B,$B394,'Interim Analysis'!$C:$C,$C394,'Interim Analysis'!$F:$F,$F394,'Interim Analysis'!$G:$G,$H394,'Interim Analysis'!$E:$E,$E394),
SUMIFS('Interim Analysis'!G:G,'Interim Analysis'!$B:$B,$B394,'Interim Analysis'!$C:$C,$C394,'Interim Analysis'!$F:$F,$F394,'Interim Analysis'!$G:$G,$H394,'Interim Analysis'!$D:$D,$D394)
*(INDEX('Dimensional Maps'!H$39:H$63,MATCH($E394,'Dimensional Maps'!$C$8:$C$32,0),1)
/SUMIFS('Dimensional Maps'!H$39:H$63, 'Dimensional Maps'!$B$8:$B$32,$D394)))),0),0)</f>
        <v>0</v>
      </c>
      <c r="N394" s="115">
        <f>IFERROR(IF($G394 = "WholeBlg",IF(N$1&lt;2020, 0,
IF($H394="GWh",SUMIFS('Interim Analysis'!H:H,'Interim Analysis'!$B:$B,$B394,'Interim Analysis'!$C:$C,$C394,'Interim Analysis'!$F:$F,$F394,'Interim Analysis'!$G:$G,$H394,'Interim Analysis'!$E:$E,$E394),
SUMIFS('Interim Analysis'!H:H,'Interim Analysis'!$B:$B,$B394,'Interim Analysis'!$C:$C,$C394,'Interim Analysis'!$F:$F,$F394,'Interim Analysis'!$G:$G,$H394,'Interim Analysis'!$D:$D,$D394)
*(INDEX('Dimensional Maps'!I$39:I$63,MATCH($E394,'Dimensional Maps'!$C$8:$C$32,0),1)
/SUMIFS('Dimensional Maps'!I$39:I$63, 'Dimensional Maps'!$B$8:$B$32,$D394)))),0),0)</f>
        <v>0</v>
      </c>
      <c r="O394" s="115">
        <f>IFERROR(IF($G394 = "WholeBlg",IF(O$1&lt;2020, 0,
IF($H394="GWh",SUMIFS('Interim Analysis'!I:I,'Interim Analysis'!$B:$B,$B394,'Interim Analysis'!$C:$C,$C394,'Interim Analysis'!$F:$F,$F394,'Interim Analysis'!$G:$G,$H394,'Interim Analysis'!$E:$E,$E394),
SUMIFS('Interim Analysis'!I:I,'Interim Analysis'!$B:$B,$B394,'Interim Analysis'!$C:$C,$C394,'Interim Analysis'!$F:$F,$F394,'Interim Analysis'!$G:$G,$H394,'Interim Analysis'!$D:$D,$D394)
*(INDEX('Dimensional Maps'!J$39:J$63,MATCH($E394,'Dimensional Maps'!$C$8:$C$32,0),1)
/SUMIFS('Dimensional Maps'!J$39:J$63, 'Dimensional Maps'!$B$8:$B$32,$D394)))),0),0)</f>
        <v>0</v>
      </c>
      <c r="P394" s="115">
        <f>IFERROR(IF($G394 = "WholeBlg",IF(P$1&lt;2020, 0,
IF($H394="GWh",SUMIFS('Interim Analysis'!J:J,'Interim Analysis'!$B:$B,$B394,'Interim Analysis'!$C:$C,$C394,'Interim Analysis'!$F:$F,$F394,'Interim Analysis'!$G:$G,$H394,'Interim Analysis'!$E:$E,$E394),
SUMIFS('Interim Analysis'!J:J,'Interim Analysis'!$B:$B,$B394,'Interim Analysis'!$C:$C,$C394,'Interim Analysis'!$F:$F,$F394,'Interim Analysis'!$G:$G,$H394,'Interim Analysis'!$D:$D,$D394)
*(INDEX('Dimensional Maps'!K$39:K$63,MATCH($E394,'Dimensional Maps'!$C$8:$C$32,0),1)
/SUMIFS('Dimensional Maps'!K$39:K$63, 'Dimensional Maps'!$B$8:$B$32,$D394)))),0),0)</f>
        <v>0</v>
      </c>
      <c r="Q394" s="115">
        <f>IFERROR(IF($G394 = "WholeBlg",IF(Q$1&lt;2020, 0,
IF($H394="GWh",SUMIFS('Interim Analysis'!K:K,'Interim Analysis'!$B:$B,$B394,'Interim Analysis'!$C:$C,$C394,'Interim Analysis'!$F:$F,$F394,'Interim Analysis'!$G:$G,$H394,'Interim Analysis'!$E:$E,$E394),
SUMIFS('Interim Analysis'!K:K,'Interim Analysis'!$B:$B,$B394,'Interim Analysis'!$C:$C,$C394,'Interim Analysis'!$F:$F,$F394,'Interim Analysis'!$G:$G,$H394,'Interim Analysis'!$D:$D,$D394)
*(INDEX('Dimensional Maps'!L$39:L$63,MATCH($E394,'Dimensional Maps'!$C$8:$C$32,0),1)
/SUMIFS('Dimensional Maps'!L$39:L$63, 'Dimensional Maps'!$B$8:$B$32,$D394)))),0),0)</f>
        <v>0</v>
      </c>
      <c r="R394" s="115">
        <f>IFERROR(IF($G394 = "WholeBlg",IF(R$1&lt;2020, 0,
IF($H394="GWh",SUMIFS('Interim Analysis'!L:L,'Interim Analysis'!$B:$B,$B394,'Interim Analysis'!$C:$C,$C394,'Interim Analysis'!$F:$F,$F394,'Interim Analysis'!$G:$G,$H394,'Interim Analysis'!$E:$E,$E394),
SUMIFS('Interim Analysis'!L:L,'Interim Analysis'!$B:$B,$B394,'Interim Analysis'!$C:$C,$C394,'Interim Analysis'!$F:$F,$F394,'Interim Analysis'!$G:$G,$H394,'Interim Analysis'!$D:$D,$D394)
*(INDEX('Dimensional Maps'!M$39:M$63,MATCH($E394,'Dimensional Maps'!$C$8:$C$32,0),1)
/SUMIFS('Dimensional Maps'!M$39:M$63, 'Dimensional Maps'!$B$8:$B$32,$D394)))),0),0)</f>
        <v>0</v>
      </c>
      <c r="S394" s="115">
        <f>IFERROR(IF($G394 = "WholeBlg",IF(S$1&lt;2020, 0,
IF($H394="GWh",SUMIFS('Interim Analysis'!M:M,'Interim Analysis'!$B:$B,$B394,'Interim Analysis'!$C:$C,$C394,'Interim Analysis'!$F:$F,$F394,'Interim Analysis'!$G:$G,$H394,'Interim Analysis'!$E:$E,$E394),
SUMIFS('Interim Analysis'!M:M,'Interim Analysis'!$B:$B,$B394,'Interim Analysis'!$C:$C,$C394,'Interim Analysis'!$F:$F,$F394,'Interim Analysis'!$G:$G,$H394,'Interim Analysis'!$D:$D,$D394)
*(INDEX('Dimensional Maps'!N$39:N$63,MATCH($E394,'Dimensional Maps'!$C$8:$C$32,0),1)
/SUMIFS('Dimensional Maps'!N$39:N$63, 'Dimensional Maps'!$B$8:$B$32,$D394)))),0),0)</f>
        <v>0</v>
      </c>
      <c r="T394" s="115">
        <f>IFERROR(IF($G394 = "WholeBlg",IF(T$1&lt;2020, 0,
IF($H394="GWh",SUMIFS('Interim Analysis'!N:N,'Interim Analysis'!$B:$B,$B394,'Interim Analysis'!$C:$C,$C394,'Interim Analysis'!$F:$F,$F394,'Interim Analysis'!$G:$G,$H394,'Interim Analysis'!$E:$E,$E394),
SUMIFS('Interim Analysis'!N:N,'Interim Analysis'!$B:$B,$B394,'Interim Analysis'!$C:$C,$C394,'Interim Analysis'!$F:$F,$F394,'Interim Analysis'!$G:$G,$H394,'Interim Analysis'!$D:$D,$D394)
*(INDEX('Dimensional Maps'!O$39:O$63,MATCH($E394,'Dimensional Maps'!$C$8:$C$32,0),1)
/SUMIFS('Dimensional Maps'!O$39:O$63, 'Dimensional Maps'!$B$8:$B$32,$D394)))),0),0)</f>
        <v>0</v>
      </c>
      <c r="U394" s="115">
        <f>IFERROR(IF($G394 = "WholeBlg",IF(U$1&lt;2020, 0,
IF($H394="GWh",SUMIFS('Interim Analysis'!O:O,'Interim Analysis'!$B:$B,$B394,'Interim Analysis'!$C:$C,$C394,'Interim Analysis'!$F:$F,$F394,'Interim Analysis'!$G:$G,$H394,'Interim Analysis'!$E:$E,$E394),
SUMIFS('Interim Analysis'!O:O,'Interim Analysis'!$B:$B,$B394,'Interim Analysis'!$C:$C,$C394,'Interim Analysis'!$F:$F,$F394,'Interim Analysis'!$G:$G,$H394,'Interim Analysis'!$D:$D,$D394)
*(INDEX('Dimensional Maps'!P$39:P$63,MATCH($E394,'Dimensional Maps'!$C$8:$C$32,0),1)
/SUMIFS('Dimensional Maps'!P$39:P$63, 'Dimensional Maps'!$B$8:$B$32,$D394)))),0),0)</f>
        <v>0</v>
      </c>
      <c r="V394" s="115">
        <f>IFERROR(IF($G394 = "WholeBlg",IF(V$1&lt;2020, 0,
IF($H394="GWh",SUMIFS('Interim Analysis'!P:P,'Interim Analysis'!$B:$B,$B394,'Interim Analysis'!$C:$C,$C394,'Interim Analysis'!$F:$F,$F394,'Interim Analysis'!$G:$G,$H394,'Interim Analysis'!$E:$E,$E394),
SUMIFS('Interim Analysis'!P:P,'Interim Analysis'!$B:$B,$B394,'Interim Analysis'!$C:$C,$C394,'Interim Analysis'!$F:$F,$F394,'Interim Analysis'!$G:$G,$H394,'Interim Analysis'!$D:$D,$D394)
*(INDEX('Dimensional Maps'!Q$39:Q$63,MATCH($E394,'Dimensional Maps'!$C$8:$C$32,0),1)
/SUMIFS('Dimensional Maps'!Q$39:Q$63, 'Dimensional Maps'!$B$8:$B$32,$D394)))),0),0)</f>
        <v>0</v>
      </c>
      <c r="W394" s="115">
        <f>IFERROR(IF($G394 = "WholeBlg",IF(W$1&lt;2020, 0,
IF($H394="GWh",SUMIFS('Interim Analysis'!Q:Q,'Interim Analysis'!$B:$B,$B394,'Interim Analysis'!$C:$C,$C394,'Interim Analysis'!$F:$F,$F394,'Interim Analysis'!$G:$G,$H394,'Interim Analysis'!$E:$E,$E394),
SUMIFS('Interim Analysis'!Q:Q,'Interim Analysis'!$B:$B,$B394,'Interim Analysis'!$C:$C,$C394,'Interim Analysis'!$F:$F,$F394,'Interim Analysis'!$G:$G,$H394,'Interim Analysis'!$D:$D,$D394)
*(INDEX('Dimensional Maps'!R$39:R$63,MATCH($E394,'Dimensional Maps'!$C$8:$C$32,0),1)
/SUMIFS('Dimensional Maps'!R$39:R$63, 'Dimensional Maps'!$B$8:$B$32,$D394)))),0),0)</f>
        <v>0</v>
      </c>
    </row>
    <row r="395" spans="1:23" x14ac:dyDescent="0.25">
      <c r="A395" s="105" t="str">
        <f>Home!$C$20</f>
        <v>IOU Potential Program Savings ET</v>
      </c>
      <c r="B395" s="103" t="s">
        <v>236</v>
      </c>
      <c r="C395" s="103">
        <v>1</v>
      </c>
      <c r="D395" s="103" t="s">
        <v>47</v>
      </c>
      <c r="E395" s="103" t="s">
        <v>220</v>
      </c>
      <c r="F395" s="103" t="s">
        <v>186</v>
      </c>
      <c r="G395" s="103" t="s">
        <v>53</v>
      </c>
      <c r="H395" s="116" t="s">
        <v>18</v>
      </c>
      <c r="I395" s="115">
        <f>IFERROR(IF($G395 = "WholeBlg",IF(I$1&lt;2020, 0,
IF($H395="GWh",SUMIFS('Interim Analysis'!C:C,'Interim Analysis'!$B:$B,$B395,'Interim Analysis'!$C:$C,$C395,'Interim Analysis'!$F:$F,$F395,'Interim Analysis'!$G:$G,$H395,'Interim Analysis'!$E:$E,$E395),
SUMIFS('Interim Analysis'!C:C,'Interim Analysis'!$B:$B,$B395,'Interim Analysis'!$C:$C,$C395,'Interim Analysis'!$F:$F,$F395,'Interim Analysis'!$G:$G,$H395,'Interim Analysis'!$D:$D,$D395)
*(INDEX('Dimensional Maps'!D$39:D$63,MATCH($E395,'Dimensional Maps'!$C$8:$C$32,0),1)
/SUMIFS('Dimensional Maps'!D$39:D$63, 'Dimensional Maps'!$B$8:$B$32,$D395)))),0),0)</f>
        <v>0</v>
      </c>
      <c r="J395" s="115">
        <f>IFERROR(IF($G395 = "WholeBlg",IF(J$1&lt;2020, 0,
IF($H395="GWh",SUMIFS('Interim Analysis'!D:D,'Interim Analysis'!$B:$B,$B395,'Interim Analysis'!$C:$C,$C395,'Interim Analysis'!$F:$F,$F395,'Interim Analysis'!$G:$G,$H395,'Interim Analysis'!$E:$E,$E395),
SUMIFS('Interim Analysis'!D:D,'Interim Analysis'!$B:$B,$B395,'Interim Analysis'!$C:$C,$C395,'Interim Analysis'!$F:$F,$F395,'Interim Analysis'!$G:$G,$H395,'Interim Analysis'!$D:$D,$D395)
*(INDEX('Dimensional Maps'!E$39:E$63,MATCH($E395,'Dimensional Maps'!$C$8:$C$32,0),1)
/SUMIFS('Dimensional Maps'!E$39:E$63, 'Dimensional Maps'!$B$8:$B$32,$D395)))),0),0)</f>
        <v>0</v>
      </c>
      <c r="K395" s="115">
        <f>IFERROR(IF($G395 = "WholeBlg",IF(K$1&lt;2020, 0,
IF($H395="GWh",SUMIFS('Interim Analysis'!E:E,'Interim Analysis'!$B:$B,$B395,'Interim Analysis'!$C:$C,$C395,'Interim Analysis'!$F:$F,$F395,'Interim Analysis'!$G:$G,$H395,'Interim Analysis'!$E:$E,$E395),
SUMIFS('Interim Analysis'!E:E,'Interim Analysis'!$B:$B,$B395,'Interim Analysis'!$C:$C,$C395,'Interim Analysis'!$F:$F,$F395,'Interim Analysis'!$G:$G,$H395,'Interim Analysis'!$D:$D,$D395)
*(INDEX('Dimensional Maps'!F$39:F$63,MATCH($E395,'Dimensional Maps'!$C$8:$C$32,0),1)
/SUMIFS('Dimensional Maps'!F$39:F$63, 'Dimensional Maps'!$B$8:$B$32,$D395)))),0),0)</f>
        <v>0</v>
      </c>
      <c r="L395" s="115">
        <f>IFERROR(IF($G395 = "WholeBlg",IF(L$1&lt;2020, 0,
IF($H395="GWh",SUMIFS('Interim Analysis'!F:F,'Interim Analysis'!$B:$B,$B395,'Interim Analysis'!$C:$C,$C395,'Interim Analysis'!$F:$F,$F395,'Interim Analysis'!$G:$G,$H395,'Interim Analysis'!$E:$E,$E395),
SUMIFS('Interim Analysis'!F:F,'Interim Analysis'!$B:$B,$B395,'Interim Analysis'!$C:$C,$C395,'Interim Analysis'!$F:$F,$F395,'Interim Analysis'!$G:$G,$H395,'Interim Analysis'!$D:$D,$D395)
*(INDEX('Dimensional Maps'!G$39:G$63,MATCH($E395,'Dimensional Maps'!$C$8:$C$32,0),1)
/SUMIFS('Dimensional Maps'!G$39:G$63, 'Dimensional Maps'!$B$8:$B$32,$D395)))),0),0)</f>
        <v>0</v>
      </c>
      <c r="M395" s="115">
        <f>IFERROR(IF($G395 = "WholeBlg",IF(M$1&lt;2020, 0,
IF($H395="GWh",SUMIFS('Interim Analysis'!G:G,'Interim Analysis'!$B:$B,$B395,'Interim Analysis'!$C:$C,$C395,'Interim Analysis'!$F:$F,$F395,'Interim Analysis'!$G:$G,$H395,'Interim Analysis'!$E:$E,$E395),
SUMIFS('Interim Analysis'!G:G,'Interim Analysis'!$B:$B,$B395,'Interim Analysis'!$C:$C,$C395,'Interim Analysis'!$F:$F,$F395,'Interim Analysis'!$G:$G,$H395,'Interim Analysis'!$D:$D,$D395)
*(INDEX('Dimensional Maps'!H$39:H$63,MATCH($E395,'Dimensional Maps'!$C$8:$C$32,0),1)
/SUMIFS('Dimensional Maps'!H$39:H$63, 'Dimensional Maps'!$B$8:$B$32,$D395)))),0),0)</f>
        <v>0</v>
      </c>
      <c r="N395" s="115">
        <f>IFERROR(IF($G395 = "WholeBlg",IF(N$1&lt;2020, 0,
IF($H395="GWh",SUMIFS('Interim Analysis'!H:H,'Interim Analysis'!$B:$B,$B395,'Interim Analysis'!$C:$C,$C395,'Interim Analysis'!$F:$F,$F395,'Interim Analysis'!$G:$G,$H395,'Interim Analysis'!$E:$E,$E395),
SUMIFS('Interim Analysis'!H:H,'Interim Analysis'!$B:$B,$B395,'Interim Analysis'!$C:$C,$C395,'Interim Analysis'!$F:$F,$F395,'Interim Analysis'!$G:$G,$H395,'Interim Analysis'!$D:$D,$D395)
*(INDEX('Dimensional Maps'!I$39:I$63,MATCH($E395,'Dimensional Maps'!$C$8:$C$32,0),1)
/SUMIFS('Dimensional Maps'!I$39:I$63, 'Dimensional Maps'!$B$8:$B$32,$D395)))),0),0)</f>
        <v>0</v>
      </c>
      <c r="O395" s="115">
        <f>IFERROR(IF($G395 = "WholeBlg",IF(O$1&lt;2020, 0,
IF($H395="GWh",SUMIFS('Interim Analysis'!I:I,'Interim Analysis'!$B:$B,$B395,'Interim Analysis'!$C:$C,$C395,'Interim Analysis'!$F:$F,$F395,'Interim Analysis'!$G:$G,$H395,'Interim Analysis'!$E:$E,$E395),
SUMIFS('Interim Analysis'!I:I,'Interim Analysis'!$B:$B,$B395,'Interim Analysis'!$C:$C,$C395,'Interim Analysis'!$F:$F,$F395,'Interim Analysis'!$G:$G,$H395,'Interim Analysis'!$D:$D,$D395)
*(INDEX('Dimensional Maps'!J$39:J$63,MATCH($E395,'Dimensional Maps'!$C$8:$C$32,0),1)
/SUMIFS('Dimensional Maps'!J$39:J$63, 'Dimensional Maps'!$B$8:$B$32,$D395)))),0),0)</f>
        <v>0</v>
      </c>
      <c r="P395" s="115">
        <f>IFERROR(IF($G395 = "WholeBlg",IF(P$1&lt;2020, 0,
IF($H395="GWh",SUMIFS('Interim Analysis'!J:J,'Interim Analysis'!$B:$B,$B395,'Interim Analysis'!$C:$C,$C395,'Interim Analysis'!$F:$F,$F395,'Interim Analysis'!$G:$G,$H395,'Interim Analysis'!$E:$E,$E395),
SUMIFS('Interim Analysis'!J:J,'Interim Analysis'!$B:$B,$B395,'Interim Analysis'!$C:$C,$C395,'Interim Analysis'!$F:$F,$F395,'Interim Analysis'!$G:$G,$H395,'Interim Analysis'!$D:$D,$D395)
*(INDEX('Dimensional Maps'!K$39:K$63,MATCH($E395,'Dimensional Maps'!$C$8:$C$32,0),1)
/SUMIFS('Dimensional Maps'!K$39:K$63, 'Dimensional Maps'!$B$8:$B$32,$D395)))),0),0)</f>
        <v>0</v>
      </c>
      <c r="Q395" s="115">
        <f>IFERROR(IF($G395 = "WholeBlg",IF(Q$1&lt;2020, 0,
IF($H395="GWh",SUMIFS('Interim Analysis'!K:K,'Interim Analysis'!$B:$B,$B395,'Interim Analysis'!$C:$C,$C395,'Interim Analysis'!$F:$F,$F395,'Interim Analysis'!$G:$G,$H395,'Interim Analysis'!$E:$E,$E395),
SUMIFS('Interim Analysis'!K:K,'Interim Analysis'!$B:$B,$B395,'Interim Analysis'!$C:$C,$C395,'Interim Analysis'!$F:$F,$F395,'Interim Analysis'!$G:$G,$H395,'Interim Analysis'!$D:$D,$D395)
*(INDEX('Dimensional Maps'!L$39:L$63,MATCH($E395,'Dimensional Maps'!$C$8:$C$32,0),1)
/SUMIFS('Dimensional Maps'!L$39:L$63, 'Dimensional Maps'!$B$8:$B$32,$D395)))),0),0)</f>
        <v>0</v>
      </c>
      <c r="R395" s="115">
        <f>IFERROR(IF($G395 = "WholeBlg",IF(R$1&lt;2020, 0,
IF($H395="GWh",SUMIFS('Interim Analysis'!L:L,'Interim Analysis'!$B:$B,$B395,'Interim Analysis'!$C:$C,$C395,'Interim Analysis'!$F:$F,$F395,'Interim Analysis'!$G:$G,$H395,'Interim Analysis'!$E:$E,$E395),
SUMIFS('Interim Analysis'!L:L,'Interim Analysis'!$B:$B,$B395,'Interim Analysis'!$C:$C,$C395,'Interim Analysis'!$F:$F,$F395,'Interim Analysis'!$G:$G,$H395,'Interim Analysis'!$D:$D,$D395)
*(INDEX('Dimensional Maps'!M$39:M$63,MATCH($E395,'Dimensional Maps'!$C$8:$C$32,0),1)
/SUMIFS('Dimensional Maps'!M$39:M$63, 'Dimensional Maps'!$B$8:$B$32,$D395)))),0),0)</f>
        <v>0</v>
      </c>
      <c r="S395" s="115">
        <f>IFERROR(IF($G395 = "WholeBlg",IF(S$1&lt;2020, 0,
IF($H395="GWh",SUMIFS('Interim Analysis'!M:M,'Interim Analysis'!$B:$B,$B395,'Interim Analysis'!$C:$C,$C395,'Interim Analysis'!$F:$F,$F395,'Interim Analysis'!$G:$G,$H395,'Interim Analysis'!$E:$E,$E395),
SUMIFS('Interim Analysis'!M:M,'Interim Analysis'!$B:$B,$B395,'Interim Analysis'!$C:$C,$C395,'Interim Analysis'!$F:$F,$F395,'Interim Analysis'!$G:$G,$H395,'Interim Analysis'!$D:$D,$D395)
*(INDEX('Dimensional Maps'!N$39:N$63,MATCH($E395,'Dimensional Maps'!$C$8:$C$32,0),1)
/SUMIFS('Dimensional Maps'!N$39:N$63, 'Dimensional Maps'!$B$8:$B$32,$D395)))),0),0)</f>
        <v>0</v>
      </c>
      <c r="T395" s="115">
        <f>IFERROR(IF($G395 = "WholeBlg",IF(T$1&lt;2020, 0,
IF($H395="GWh",SUMIFS('Interim Analysis'!N:N,'Interim Analysis'!$B:$B,$B395,'Interim Analysis'!$C:$C,$C395,'Interim Analysis'!$F:$F,$F395,'Interim Analysis'!$G:$G,$H395,'Interim Analysis'!$E:$E,$E395),
SUMIFS('Interim Analysis'!N:N,'Interim Analysis'!$B:$B,$B395,'Interim Analysis'!$C:$C,$C395,'Interim Analysis'!$F:$F,$F395,'Interim Analysis'!$G:$G,$H395,'Interim Analysis'!$D:$D,$D395)
*(INDEX('Dimensional Maps'!O$39:O$63,MATCH($E395,'Dimensional Maps'!$C$8:$C$32,0),1)
/SUMIFS('Dimensional Maps'!O$39:O$63, 'Dimensional Maps'!$B$8:$B$32,$D395)))),0),0)</f>
        <v>0</v>
      </c>
      <c r="U395" s="115">
        <f>IFERROR(IF($G395 = "WholeBlg",IF(U$1&lt;2020, 0,
IF($H395="GWh",SUMIFS('Interim Analysis'!O:O,'Interim Analysis'!$B:$B,$B395,'Interim Analysis'!$C:$C,$C395,'Interim Analysis'!$F:$F,$F395,'Interim Analysis'!$G:$G,$H395,'Interim Analysis'!$E:$E,$E395),
SUMIFS('Interim Analysis'!O:O,'Interim Analysis'!$B:$B,$B395,'Interim Analysis'!$C:$C,$C395,'Interim Analysis'!$F:$F,$F395,'Interim Analysis'!$G:$G,$H395,'Interim Analysis'!$D:$D,$D395)
*(INDEX('Dimensional Maps'!P$39:P$63,MATCH($E395,'Dimensional Maps'!$C$8:$C$32,0),1)
/SUMIFS('Dimensional Maps'!P$39:P$63, 'Dimensional Maps'!$B$8:$B$32,$D395)))),0),0)</f>
        <v>0</v>
      </c>
      <c r="V395" s="115">
        <f>IFERROR(IF($G395 = "WholeBlg",IF(V$1&lt;2020, 0,
IF($H395="GWh",SUMIFS('Interim Analysis'!P:P,'Interim Analysis'!$B:$B,$B395,'Interim Analysis'!$C:$C,$C395,'Interim Analysis'!$F:$F,$F395,'Interim Analysis'!$G:$G,$H395,'Interim Analysis'!$E:$E,$E395),
SUMIFS('Interim Analysis'!P:P,'Interim Analysis'!$B:$B,$B395,'Interim Analysis'!$C:$C,$C395,'Interim Analysis'!$F:$F,$F395,'Interim Analysis'!$G:$G,$H395,'Interim Analysis'!$D:$D,$D395)
*(INDEX('Dimensional Maps'!Q$39:Q$63,MATCH($E395,'Dimensional Maps'!$C$8:$C$32,0),1)
/SUMIFS('Dimensional Maps'!Q$39:Q$63, 'Dimensional Maps'!$B$8:$B$32,$D395)))),0),0)</f>
        <v>0</v>
      </c>
      <c r="W395" s="115">
        <f>IFERROR(IF($G395 = "WholeBlg",IF(W$1&lt;2020, 0,
IF($H395="GWh",SUMIFS('Interim Analysis'!Q:Q,'Interim Analysis'!$B:$B,$B395,'Interim Analysis'!$C:$C,$C395,'Interim Analysis'!$F:$F,$F395,'Interim Analysis'!$G:$G,$H395,'Interim Analysis'!$E:$E,$E395),
SUMIFS('Interim Analysis'!Q:Q,'Interim Analysis'!$B:$B,$B395,'Interim Analysis'!$C:$C,$C395,'Interim Analysis'!$F:$F,$F395,'Interim Analysis'!$G:$G,$H395,'Interim Analysis'!$D:$D,$D395)
*(INDEX('Dimensional Maps'!R$39:R$63,MATCH($E395,'Dimensional Maps'!$C$8:$C$32,0),1)
/SUMIFS('Dimensional Maps'!R$39:R$63, 'Dimensional Maps'!$B$8:$B$32,$D395)))),0),0)</f>
        <v>0</v>
      </c>
    </row>
    <row r="396" spans="1:23" x14ac:dyDescent="0.25">
      <c r="A396" s="105" t="str">
        <f>Home!$C$20</f>
        <v>IOU Potential Program Savings ET</v>
      </c>
      <c r="B396" s="103" t="s">
        <v>236</v>
      </c>
      <c r="C396" s="103">
        <v>1</v>
      </c>
      <c r="D396" s="103" t="s">
        <v>47</v>
      </c>
      <c r="E396" s="103" t="s">
        <v>220</v>
      </c>
      <c r="F396" s="103" t="s">
        <v>167</v>
      </c>
      <c r="G396" s="103" t="s">
        <v>53</v>
      </c>
      <c r="H396" s="116" t="s">
        <v>20</v>
      </c>
      <c r="I396" s="115">
        <f>IFERROR(IF($G396 = "WholeBlg",IF(I$1&lt;2020, 0,
IF($H396="GWh",SUMIFS('Interim Analysis'!C:C,'Interim Analysis'!$B:$B,$B396,'Interim Analysis'!$C:$C,$C396,'Interim Analysis'!$F:$F,$F396,'Interim Analysis'!$G:$G,$H396,'Interim Analysis'!$E:$E,$E396),
SUMIFS('Interim Analysis'!C:C,'Interim Analysis'!$B:$B,$B396,'Interim Analysis'!$C:$C,$C396,'Interim Analysis'!$F:$F,$F396,'Interim Analysis'!$G:$G,$H396,'Interim Analysis'!$D:$D,$D396)
*(INDEX('Dimensional Maps'!D$39:D$63,MATCH($E396,'Dimensional Maps'!$C$8:$C$32,0),1)
/SUMIFS('Dimensional Maps'!D$39:D$63, 'Dimensional Maps'!$B$8:$B$32,$D396)))),0),0)</f>
        <v>0</v>
      </c>
      <c r="J396" s="115">
        <f>IFERROR(IF($G396 = "WholeBlg",IF(J$1&lt;2020, 0,
IF($H396="GWh",SUMIFS('Interim Analysis'!D:D,'Interim Analysis'!$B:$B,$B396,'Interim Analysis'!$C:$C,$C396,'Interim Analysis'!$F:$F,$F396,'Interim Analysis'!$G:$G,$H396,'Interim Analysis'!$E:$E,$E396),
SUMIFS('Interim Analysis'!D:D,'Interim Analysis'!$B:$B,$B396,'Interim Analysis'!$C:$C,$C396,'Interim Analysis'!$F:$F,$F396,'Interim Analysis'!$G:$G,$H396,'Interim Analysis'!$D:$D,$D396)
*(INDEX('Dimensional Maps'!E$39:E$63,MATCH($E396,'Dimensional Maps'!$C$8:$C$32,0),1)
/SUMIFS('Dimensional Maps'!E$39:E$63, 'Dimensional Maps'!$B$8:$B$32,$D396)))),0),0)</f>
        <v>0</v>
      </c>
      <c r="K396" s="115">
        <f>IFERROR(IF($G396 = "WholeBlg",IF(K$1&lt;2020, 0,
IF($H396="GWh",SUMIFS('Interim Analysis'!E:E,'Interim Analysis'!$B:$B,$B396,'Interim Analysis'!$C:$C,$C396,'Interim Analysis'!$F:$F,$F396,'Interim Analysis'!$G:$G,$H396,'Interim Analysis'!$E:$E,$E396),
SUMIFS('Interim Analysis'!E:E,'Interim Analysis'!$B:$B,$B396,'Interim Analysis'!$C:$C,$C396,'Interim Analysis'!$F:$F,$F396,'Interim Analysis'!$G:$G,$H396,'Interim Analysis'!$D:$D,$D396)
*(INDEX('Dimensional Maps'!F$39:F$63,MATCH($E396,'Dimensional Maps'!$C$8:$C$32,0),1)
/SUMIFS('Dimensional Maps'!F$39:F$63, 'Dimensional Maps'!$B$8:$B$32,$D396)))),0),0)</f>
        <v>0</v>
      </c>
      <c r="L396" s="115">
        <f>IFERROR(IF($G396 = "WholeBlg",IF(L$1&lt;2020, 0,
IF($H396="GWh",SUMIFS('Interim Analysis'!F:F,'Interim Analysis'!$B:$B,$B396,'Interim Analysis'!$C:$C,$C396,'Interim Analysis'!$F:$F,$F396,'Interim Analysis'!$G:$G,$H396,'Interim Analysis'!$E:$E,$E396),
SUMIFS('Interim Analysis'!F:F,'Interim Analysis'!$B:$B,$B396,'Interim Analysis'!$C:$C,$C396,'Interim Analysis'!$F:$F,$F396,'Interim Analysis'!$G:$G,$H396,'Interim Analysis'!$D:$D,$D396)
*(INDEX('Dimensional Maps'!G$39:G$63,MATCH($E396,'Dimensional Maps'!$C$8:$C$32,0),1)
/SUMIFS('Dimensional Maps'!G$39:G$63, 'Dimensional Maps'!$B$8:$B$32,$D396)))),0),0)</f>
        <v>0</v>
      </c>
      <c r="M396" s="115">
        <f>IFERROR(IF($G396 = "WholeBlg",IF(M$1&lt;2020, 0,
IF($H396="GWh",SUMIFS('Interim Analysis'!G:G,'Interim Analysis'!$B:$B,$B396,'Interim Analysis'!$C:$C,$C396,'Interim Analysis'!$F:$F,$F396,'Interim Analysis'!$G:$G,$H396,'Interim Analysis'!$E:$E,$E396),
SUMIFS('Interim Analysis'!G:G,'Interim Analysis'!$B:$B,$B396,'Interim Analysis'!$C:$C,$C396,'Interim Analysis'!$F:$F,$F396,'Interim Analysis'!$G:$G,$H396,'Interim Analysis'!$D:$D,$D396)
*(INDEX('Dimensional Maps'!H$39:H$63,MATCH($E396,'Dimensional Maps'!$C$8:$C$32,0),1)
/SUMIFS('Dimensional Maps'!H$39:H$63, 'Dimensional Maps'!$B$8:$B$32,$D396)))),0),0)</f>
        <v>0</v>
      </c>
      <c r="N396" s="115">
        <f>IFERROR(IF($G396 = "WholeBlg",IF(N$1&lt;2020, 0,
IF($H396="GWh",SUMIFS('Interim Analysis'!H:H,'Interim Analysis'!$B:$B,$B396,'Interim Analysis'!$C:$C,$C396,'Interim Analysis'!$F:$F,$F396,'Interim Analysis'!$G:$G,$H396,'Interim Analysis'!$E:$E,$E396),
SUMIFS('Interim Analysis'!H:H,'Interim Analysis'!$B:$B,$B396,'Interim Analysis'!$C:$C,$C396,'Interim Analysis'!$F:$F,$F396,'Interim Analysis'!$G:$G,$H396,'Interim Analysis'!$D:$D,$D396)
*(INDEX('Dimensional Maps'!I$39:I$63,MATCH($E396,'Dimensional Maps'!$C$8:$C$32,0),1)
/SUMIFS('Dimensional Maps'!I$39:I$63, 'Dimensional Maps'!$B$8:$B$32,$D396)))),0),0)</f>
        <v>1.2382297891636794E-2</v>
      </c>
      <c r="O396" s="115">
        <f>IFERROR(IF($G396 = "WholeBlg",IF(O$1&lt;2020, 0,
IF($H396="GWh",SUMIFS('Interim Analysis'!I:I,'Interim Analysis'!$B:$B,$B396,'Interim Analysis'!$C:$C,$C396,'Interim Analysis'!$F:$F,$F396,'Interim Analysis'!$G:$G,$H396,'Interim Analysis'!$E:$E,$E396),
SUMIFS('Interim Analysis'!I:I,'Interim Analysis'!$B:$B,$B396,'Interim Analysis'!$C:$C,$C396,'Interim Analysis'!$F:$F,$F396,'Interim Analysis'!$G:$G,$H396,'Interim Analysis'!$D:$D,$D396)
*(INDEX('Dimensional Maps'!J$39:J$63,MATCH($E396,'Dimensional Maps'!$C$8:$C$32,0),1)
/SUMIFS('Dimensional Maps'!J$39:J$63, 'Dimensional Maps'!$B$8:$B$32,$D396)))),0),0)</f>
        <v>2.4323164959482137E-2</v>
      </c>
      <c r="P396" s="115">
        <f>IFERROR(IF($G396 = "WholeBlg",IF(P$1&lt;2020, 0,
IF($H396="GWh",SUMIFS('Interim Analysis'!J:J,'Interim Analysis'!$B:$B,$B396,'Interim Analysis'!$C:$C,$C396,'Interim Analysis'!$F:$F,$F396,'Interim Analysis'!$G:$G,$H396,'Interim Analysis'!$E:$E,$E396),
SUMIFS('Interim Analysis'!J:J,'Interim Analysis'!$B:$B,$B396,'Interim Analysis'!$C:$C,$C396,'Interim Analysis'!$F:$F,$F396,'Interim Analysis'!$G:$G,$H396,'Interim Analysis'!$D:$D,$D396)
*(INDEX('Dimensional Maps'!K$39:K$63,MATCH($E396,'Dimensional Maps'!$C$8:$C$32,0),1)
/SUMIFS('Dimensional Maps'!K$39:K$63, 'Dimensional Maps'!$B$8:$B$32,$D396)))),0),0)</f>
        <v>3.5904154447192388E-2</v>
      </c>
      <c r="Q396" s="115">
        <f>IFERROR(IF($G396 = "WholeBlg",IF(Q$1&lt;2020, 0,
IF($H396="GWh",SUMIFS('Interim Analysis'!K:K,'Interim Analysis'!$B:$B,$B396,'Interim Analysis'!$C:$C,$C396,'Interim Analysis'!$F:$F,$F396,'Interim Analysis'!$G:$G,$H396,'Interim Analysis'!$E:$E,$E396),
SUMIFS('Interim Analysis'!K:K,'Interim Analysis'!$B:$B,$B396,'Interim Analysis'!$C:$C,$C396,'Interim Analysis'!$F:$F,$F396,'Interim Analysis'!$G:$G,$H396,'Interim Analysis'!$D:$D,$D396)
*(INDEX('Dimensional Maps'!L$39:L$63,MATCH($E396,'Dimensional Maps'!$C$8:$C$32,0),1)
/SUMIFS('Dimensional Maps'!L$39:L$63, 'Dimensional Maps'!$B$8:$B$32,$D396)))),0),0)</f>
        <v>4.7243735958175402E-2</v>
      </c>
      <c r="R396" s="115">
        <f>IFERROR(IF($G396 = "WholeBlg",IF(R$1&lt;2020, 0,
IF($H396="GWh",SUMIFS('Interim Analysis'!L:L,'Interim Analysis'!$B:$B,$B396,'Interim Analysis'!$C:$C,$C396,'Interim Analysis'!$F:$F,$F396,'Interim Analysis'!$G:$G,$H396,'Interim Analysis'!$E:$E,$E396),
SUMIFS('Interim Analysis'!L:L,'Interim Analysis'!$B:$B,$B396,'Interim Analysis'!$C:$C,$C396,'Interim Analysis'!$F:$F,$F396,'Interim Analysis'!$G:$G,$H396,'Interim Analysis'!$D:$D,$D396)
*(INDEX('Dimensional Maps'!M$39:M$63,MATCH($E396,'Dimensional Maps'!$C$8:$C$32,0),1)
/SUMIFS('Dimensional Maps'!M$39:M$63, 'Dimensional Maps'!$B$8:$B$32,$D396)))),0),0)</f>
        <v>5.8227643774282314E-2</v>
      </c>
      <c r="S396" s="115">
        <f>IFERROR(IF($G396 = "WholeBlg",IF(S$1&lt;2020, 0,
IF($H396="GWh",SUMIFS('Interim Analysis'!M:M,'Interim Analysis'!$B:$B,$B396,'Interim Analysis'!$C:$C,$C396,'Interim Analysis'!$F:$F,$F396,'Interim Analysis'!$G:$G,$H396,'Interim Analysis'!$E:$E,$E396),
SUMIFS('Interim Analysis'!M:M,'Interim Analysis'!$B:$B,$B396,'Interim Analysis'!$C:$C,$C396,'Interim Analysis'!$F:$F,$F396,'Interim Analysis'!$G:$G,$H396,'Interim Analysis'!$D:$D,$D396)
*(INDEX('Dimensional Maps'!N$39:N$63,MATCH($E396,'Dimensional Maps'!$C$8:$C$32,0),1)
/SUMIFS('Dimensional Maps'!N$39:N$63, 'Dimensional Maps'!$B$8:$B$32,$D396)))),0),0)</f>
        <v>6.9034691584262911E-2</v>
      </c>
      <c r="T396" s="115">
        <f>IFERROR(IF($G396 = "WholeBlg",IF(T$1&lt;2020, 0,
IF($H396="GWh",SUMIFS('Interim Analysis'!N:N,'Interim Analysis'!$B:$B,$B396,'Interim Analysis'!$C:$C,$C396,'Interim Analysis'!$F:$F,$F396,'Interim Analysis'!$G:$G,$H396,'Interim Analysis'!$E:$E,$E396),
SUMIFS('Interim Analysis'!N:N,'Interim Analysis'!$B:$B,$B396,'Interim Analysis'!$C:$C,$C396,'Interim Analysis'!$F:$F,$F396,'Interim Analysis'!$G:$G,$H396,'Interim Analysis'!$D:$D,$D396)
*(INDEX('Dimensional Maps'!O$39:O$63,MATCH($E396,'Dimensional Maps'!$C$8:$C$32,0),1)
/SUMIFS('Dimensional Maps'!O$39:O$63, 'Dimensional Maps'!$B$8:$B$32,$D396)))),0),0)</f>
        <v>7.9480846676797612E-2</v>
      </c>
      <c r="U396" s="115">
        <f>IFERROR(IF($G396 = "WholeBlg",IF(U$1&lt;2020, 0,
IF($H396="GWh",SUMIFS('Interim Analysis'!O:O,'Interim Analysis'!$B:$B,$B396,'Interim Analysis'!$C:$C,$C396,'Interim Analysis'!$F:$F,$F396,'Interim Analysis'!$G:$G,$H396,'Interim Analysis'!$E:$E,$E396),
SUMIFS('Interim Analysis'!O:O,'Interim Analysis'!$B:$B,$B396,'Interim Analysis'!$C:$C,$C396,'Interim Analysis'!$F:$F,$F396,'Interim Analysis'!$G:$G,$H396,'Interim Analysis'!$D:$D,$D396)
*(INDEX('Dimensional Maps'!P$39:P$63,MATCH($E396,'Dimensional Maps'!$C$8:$C$32,0),1)
/SUMIFS('Dimensional Maps'!P$39:P$63, 'Dimensional Maps'!$B$8:$B$32,$D396)))),0),0)</f>
        <v>8.9873642196637168E-2</v>
      </c>
      <c r="V396" s="115">
        <f>IFERROR(IF($G396 = "WholeBlg",IF(V$1&lt;2020, 0,
IF($H396="GWh",SUMIFS('Interim Analysis'!P:P,'Interim Analysis'!$B:$B,$B396,'Interim Analysis'!$C:$C,$C396,'Interim Analysis'!$F:$F,$F396,'Interim Analysis'!$G:$G,$H396,'Interim Analysis'!$E:$E,$E396),
SUMIFS('Interim Analysis'!P:P,'Interim Analysis'!$B:$B,$B396,'Interim Analysis'!$C:$C,$C396,'Interim Analysis'!$F:$F,$F396,'Interim Analysis'!$G:$G,$H396,'Interim Analysis'!$D:$D,$D396)
*(INDEX('Dimensional Maps'!Q$39:Q$63,MATCH($E396,'Dimensional Maps'!$C$8:$C$32,0),1)
/SUMIFS('Dimensional Maps'!Q$39:Q$63, 'Dimensional Maps'!$B$8:$B$32,$D396)))),0),0)</f>
        <v>0.10011763691218878</v>
      </c>
      <c r="W396" s="115">
        <f>IFERROR(IF($G396 = "WholeBlg",IF(W$1&lt;2020, 0,
IF($H396="GWh",SUMIFS('Interim Analysis'!Q:Q,'Interim Analysis'!$B:$B,$B396,'Interim Analysis'!$C:$C,$C396,'Interim Analysis'!$F:$F,$F396,'Interim Analysis'!$G:$G,$H396,'Interim Analysis'!$E:$E,$E396),
SUMIFS('Interim Analysis'!Q:Q,'Interim Analysis'!$B:$B,$B396,'Interim Analysis'!$C:$C,$C396,'Interim Analysis'!$F:$F,$F396,'Interim Analysis'!$G:$G,$H396,'Interim Analysis'!$D:$D,$D396)
*(INDEX('Dimensional Maps'!R$39:R$63,MATCH($E396,'Dimensional Maps'!$C$8:$C$32,0),1)
/SUMIFS('Dimensional Maps'!R$39:R$63, 'Dimensional Maps'!$B$8:$B$32,$D396)))),0),0)</f>
        <v>0.11024063982780206</v>
      </c>
    </row>
    <row r="397" spans="1:23" x14ac:dyDescent="0.25">
      <c r="A397" s="105" t="str">
        <f>Home!$C$20</f>
        <v>IOU Potential Program Savings ET</v>
      </c>
      <c r="B397" s="137" t="s">
        <v>236</v>
      </c>
      <c r="C397" s="137">
        <v>1</v>
      </c>
      <c r="D397" s="137" t="s">
        <v>47</v>
      </c>
      <c r="E397" s="137" t="s">
        <v>220</v>
      </c>
      <c r="F397" s="137" t="s">
        <v>186</v>
      </c>
      <c r="G397" s="137" t="s">
        <v>53</v>
      </c>
      <c r="H397" s="138" t="s">
        <v>20</v>
      </c>
      <c r="I397" s="115">
        <f>IFERROR(IF($G397 = "WholeBlg",IF(I$1&lt;2020, 0,
IF($H397="GWh",SUMIFS('Interim Analysis'!C:C,'Interim Analysis'!$B:$B,$B397,'Interim Analysis'!$C:$C,$C397,'Interim Analysis'!$F:$F,$F397,'Interim Analysis'!$G:$G,$H397,'Interim Analysis'!$E:$E,$E397),
SUMIFS('Interim Analysis'!C:C,'Interim Analysis'!$B:$B,$B397,'Interim Analysis'!$C:$C,$C397,'Interim Analysis'!$F:$F,$F397,'Interim Analysis'!$G:$G,$H397,'Interim Analysis'!$D:$D,$D397)
*(INDEX('Dimensional Maps'!D$39:D$63,MATCH($E397,'Dimensional Maps'!$C$8:$C$32,0),1)
/SUMIFS('Dimensional Maps'!D$39:D$63, 'Dimensional Maps'!$B$8:$B$32,$D397)))),0),0)</f>
        <v>0</v>
      </c>
      <c r="J397" s="115">
        <f>IFERROR(IF($G397 = "WholeBlg",IF(J$1&lt;2020, 0,
IF($H397="GWh",SUMIFS('Interim Analysis'!D:D,'Interim Analysis'!$B:$B,$B397,'Interim Analysis'!$C:$C,$C397,'Interim Analysis'!$F:$F,$F397,'Interim Analysis'!$G:$G,$H397,'Interim Analysis'!$E:$E,$E397),
SUMIFS('Interim Analysis'!D:D,'Interim Analysis'!$B:$B,$B397,'Interim Analysis'!$C:$C,$C397,'Interim Analysis'!$F:$F,$F397,'Interim Analysis'!$G:$G,$H397,'Interim Analysis'!$D:$D,$D397)
*(INDEX('Dimensional Maps'!E$39:E$63,MATCH($E397,'Dimensional Maps'!$C$8:$C$32,0),1)
/SUMIFS('Dimensional Maps'!E$39:E$63, 'Dimensional Maps'!$B$8:$B$32,$D397)))),0),0)</f>
        <v>0</v>
      </c>
      <c r="K397" s="115">
        <f>IFERROR(IF($G397 = "WholeBlg",IF(K$1&lt;2020, 0,
IF($H397="GWh",SUMIFS('Interim Analysis'!E:E,'Interim Analysis'!$B:$B,$B397,'Interim Analysis'!$C:$C,$C397,'Interim Analysis'!$F:$F,$F397,'Interim Analysis'!$G:$G,$H397,'Interim Analysis'!$E:$E,$E397),
SUMIFS('Interim Analysis'!E:E,'Interim Analysis'!$B:$B,$B397,'Interim Analysis'!$C:$C,$C397,'Interim Analysis'!$F:$F,$F397,'Interim Analysis'!$G:$G,$H397,'Interim Analysis'!$D:$D,$D397)
*(INDEX('Dimensional Maps'!F$39:F$63,MATCH($E397,'Dimensional Maps'!$C$8:$C$32,0),1)
/SUMIFS('Dimensional Maps'!F$39:F$63, 'Dimensional Maps'!$B$8:$B$32,$D397)))),0),0)</f>
        <v>0</v>
      </c>
      <c r="L397" s="115">
        <f>IFERROR(IF($G397 = "WholeBlg",IF(L$1&lt;2020, 0,
IF($H397="GWh",SUMIFS('Interim Analysis'!F:F,'Interim Analysis'!$B:$B,$B397,'Interim Analysis'!$C:$C,$C397,'Interim Analysis'!$F:$F,$F397,'Interim Analysis'!$G:$G,$H397,'Interim Analysis'!$E:$E,$E397),
SUMIFS('Interim Analysis'!F:F,'Interim Analysis'!$B:$B,$B397,'Interim Analysis'!$C:$C,$C397,'Interim Analysis'!$F:$F,$F397,'Interim Analysis'!$G:$G,$H397,'Interim Analysis'!$D:$D,$D397)
*(INDEX('Dimensional Maps'!G$39:G$63,MATCH($E397,'Dimensional Maps'!$C$8:$C$32,0),1)
/SUMIFS('Dimensional Maps'!G$39:G$63, 'Dimensional Maps'!$B$8:$B$32,$D397)))),0),0)</f>
        <v>0</v>
      </c>
      <c r="M397" s="115">
        <f>IFERROR(IF($G397 = "WholeBlg",IF(M$1&lt;2020, 0,
IF($H397="GWh",SUMIFS('Interim Analysis'!G:G,'Interim Analysis'!$B:$B,$B397,'Interim Analysis'!$C:$C,$C397,'Interim Analysis'!$F:$F,$F397,'Interim Analysis'!$G:$G,$H397,'Interim Analysis'!$E:$E,$E397),
SUMIFS('Interim Analysis'!G:G,'Interim Analysis'!$B:$B,$B397,'Interim Analysis'!$C:$C,$C397,'Interim Analysis'!$F:$F,$F397,'Interim Analysis'!$G:$G,$H397,'Interim Analysis'!$D:$D,$D397)
*(INDEX('Dimensional Maps'!H$39:H$63,MATCH($E397,'Dimensional Maps'!$C$8:$C$32,0),1)
/SUMIFS('Dimensional Maps'!H$39:H$63, 'Dimensional Maps'!$B$8:$B$32,$D397)))),0),0)</f>
        <v>0</v>
      </c>
      <c r="N397" s="115">
        <f>IFERROR(IF($G397 = "WholeBlg",IF(N$1&lt;2020, 0,
IF($H397="GWh",SUMIFS('Interim Analysis'!H:H,'Interim Analysis'!$B:$B,$B397,'Interim Analysis'!$C:$C,$C397,'Interim Analysis'!$F:$F,$F397,'Interim Analysis'!$G:$G,$H397,'Interim Analysis'!$E:$E,$E397),
SUMIFS('Interim Analysis'!H:H,'Interim Analysis'!$B:$B,$B397,'Interim Analysis'!$C:$C,$C397,'Interim Analysis'!$F:$F,$F397,'Interim Analysis'!$G:$G,$H397,'Interim Analysis'!$D:$D,$D397)
*(INDEX('Dimensional Maps'!I$39:I$63,MATCH($E397,'Dimensional Maps'!$C$8:$C$32,0),1)
/SUMIFS('Dimensional Maps'!I$39:I$63, 'Dimensional Maps'!$B$8:$B$32,$D397)))),0),0)</f>
        <v>3.8804613573433046E-2</v>
      </c>
      <c r="O397" s="115">
        <f>IFERROR(IF($G397 = "WholeBlg",IF(O$1&lt;2020, 0,
IF($H397="GWh",SUMIFS('Interim Analysis'!I:I,'Interim Analysis'!$B:$B,$B397,'Interim Analysis'!$C:$C,$C397,'Interim Analysis'!$F:$F,$F397,'Interim Analysis'!$G:$G,$H397,'Interim Analysis'!$E:$E,$E397),
SUMIFS('Interim Analysis'!I:I,'Interim Analysis'!$B:$B,$B397,'Interim Analysis'!$C:$C,$C397,'Interim Analysis'!$F:$F,$F397,'Interim Analysis'!$G:$G,$H397,'Interim Analysis'!$D:$D,$D397)
*(INDEX('Dimensional Maps'!J$39:J$63,MATCH($E397,'Dimensional Maps'!$C$8:$C$32,0),1)
/SUMIFS('Dimensional Maps'!J$39:J$63, 'Dimensional Maps'!$B$8:$B$32,$D397)))),0),0)</f>
        <v>7.6354696893945737E-2</v>
      </c>
      <c r="P397" s="115">
        <f>IFERROR(IF($G397 = "WholeBlg",IF(P$1&lt;2020, 0,
IF($H397="GWh",SUMIFS('Interim Analysis'!J:J,'Interim Analysis'!$B:$B,$B397,'Interim Analysis'!$C:$C,$C397,'Interim Analysis'!$F:$F,$F397,'Interim Analysis'!$G:$G,$H397,'Interim Analysis'!$E:$E,$E397),
SUMIFS('Interim Analysis'!J:J,'Interim Analysis'!$B:$B,$B397,'Interim Analysis'!$C:$C,$C397,'Interim Analysis'!$F:$F,$F397,'Interim Analysis'!$G:$G,$H397,'Interim Analysis'!$D:$D,$D397)
*(INDEX('Dimensional Maps'!K$39:K$63,MATCH($E397,'Dimensional Maps'!$C$8:$C$32,0),1)
/SUMIFS('Dimensional Maps'!K$39:K$63, 'Dimensional Maps'!$B$8:$B$32,$D397)))),0),0)</f>
        <v>0.11303690196501362</v>
      </c>
      <c r="Q397" s="115">
        <f>IFERROR(IF($G397 = "WholeBlg",IF(Q$1&lt;2020, 0,
IF($H397="GWh",SUMIFS('Interim Analysis'!K:K,'Interim Analysis'!$B:$B,$B397,'Interim Analysis'!$C:$C,$C397,'Interim Analysis'!$F:$F,$F397,'Interim Analysis'!$G:$G,$H397,'Interim Analysis'!$E:$E,$E397),
SUMIFS('Interim Analysis'!K:K,'Interim Analysis'!$B:$B,$B397,'Interim Analysis'!$C:$C,$C397,'Interim Analysis'!$F:$F,$F397,'Interim Analysis'!$G:$G,$H397,'Interim Analysis'!$D:$D,$D397)
*(INDEX('Dimensional Maps'!L$39:L$63,MATCH($E397,'Dimensional Maps'!$C$8:$C$32,0),1)
/SUMIFS('Dimensional Maps'!L$39:L$63, 'Dimensional Maps'!$B$8:$B$32,$D397)))),0),0)</f>
        <v>0.14943209558640441</v>
      </c>
      <c r="R397" s="115">
        <f>IFERROR(IF($G397 = "WholeBlg",IF(R$1&lt;2020, 0,
IF($H397="GWh",SUMIFS('Interim Analysis'!L:L,'Interim Analysis'!$B:$B,$B397,'Interim Analysis'!$C:$C,$C397,'Interim Analysis'!$F:$F,$F397,'Interim Analysis'!$G:$G,$H397,'Interim Analysis'!$E:$E,$E397),
SUMIFS('Interim Analysis'!L:L,'Interim Analysis'!$B:$B,$B397,'Interim Analysis'!$C:$C,$C397,'Interim Analysis'!$F:$F,$F397,'Interim Analysis'!$G:$G,$H397,'Interim Analysis'!$D:$D,$D397)
*(INDEX('Dimensional Maps'!M$39:M$63,MATCH($E397,'Dimensional Maps'!$C$8:$C$32,0),1)
/SUMIFS('Dimensional Maps'!M$39:M$63, 'Dimensional Maps'!$B$8:$B$32,$D397)))),0),0)</f>
        <v>0.18546745967612541</v>
      </c>
      <c r="S397" s="115">
        <f>IFERROR(IF($G397 = "WholeBlg",IF(S$1&lt;2020, 0,
IF($H397="GWh",SUMIFS('Interim Analysis'!M:M,'Interim Analysis'!$B:$B,$B397,'Interim Analysis'!$C:$C,$C397,'Interim Analysis'!$F:$F,$F397,'Interim Analysis'!$G:$G,$H397,'Interim Analysis'!$E:$E,$E397),
SUMIFS('Interim Analysis'!M:M,'Interim Analysis'!$B:$B,$B397,'Interim Analysis'!$C:$C,$C397,'Interim Analysis'!$F:$F,$F397,'Interim Analysis'!$G:$G,$H397,'Interim Analysis'!$D:$D,$D397)
*(INDEX('Dimensional Maps'!N$39:N$63,MATCH($E397,'Dimensional Maps'!$C$8:$C$32,0),1)
/SUMIFS('Dimensional Maps'!N$39:N$63, 'Dimensional Maps'!$B$8:$B$32,$D397)))),0),0)</f>
        <v>0.22215955316028865</v>
      </c>
      <c r="T397" s="115">
        <f>IFERROR(IF($G397 = "WholeBlg",IF(T$1&lt;2020, 0,
IF($H397="GWh",SUMIFS('Interim Analysis'!N:N,'Interim Analysis'!$B:$B,$B397,'Interim Analysis'!$C:$C,$C397,'Interim Analysis'!$F:$F,$F397,'Interim Analysis'!$G:$G,$H397,'Interim Analysis'!$E:$E,$E397),
SUMIFS('Interim Analysis'!N:N,'Interim Analysis'!$B:$B,$B397,'Interim Analysis'!$C:$C,$C397,'Interim Analysis'!$F:$F,$F397,'Interim Analysis'!$G:$G,$H397,'Interim Analysis'!$D:$D,$D397)
*(INDEX('Dimensional Maps'!O$39:O$63,MATCH($E397,'Dimensional Maps'!$C$8:$C$32,0),1)
/SUMIFS('Dimensional Maps'!O$39:O$63, 'Dimensional Maps'!$B$8:$B$32,$D397)))),0),0)</f>
        <v>0.25974953766845948</v>
      </c>
      <c r="U397" s="115">
        <f>IFERROR(IF($G397 = "WholeBlg",IF(U$1&lt;2020, 0,
IF($H397="GWh",SUMIFS('Interim Analysis'!O:O,'Interim Analysis'!$B:$B,$B397,'Interim Analysis'!$C:$C,$C397,'Interim Analysis'!$F:$F,$F397,'Interim Analysis'!$G:$G,$H397,'Interim Analysis'!$E:$E,$E397),
SUMIFS('Interim Analysis'!O:O,'Interim Analysis'!$B:$B,$B397,'Interim Analysis'!$C:$C,$C397,'Interim Analysis'!$F:$F,$F397,'Interim Analysis'!$G:$G,$H397,'Interim Analysis'!$D:$D,$D397)
*(INDEX('Dimensional Maps'!P$39:P$63,MATCH($E397,'Dimensional Maps'!$C$8:$C$32,0),1)
/SUMIFS('Dimensional Maps'!P$39:P$63, 'Dimensional Maps'!$B$8:$B$32,$D397)))),0),0)</f>
        <v>0.30039678072448406</v>
      </c>
      <c r="V397" s="115">
        <f>IFERROR(IF($G397 = "WholeBlg",IF(V$1&lt;2020, 0,
IF($H397="GWh",SUMIFS('Interim Analysis'!P:P,'Interim Analysis'!$B:$B,$B397,'Interim Analysis'!$C:$C,$C397,'Interim Analysis'!$F:$F,$F397,'Interim Analysis'!$G:$G,$H397,'Interim Analysis'!$E:$E,$E397),
SUMIFS('Interim Analysis'!P:P,'Interim Analysis'!$B:$B,$B397,'Interim Analysis'!$C:$C,$C397,'Interim Analysis'!$F:$F,$F397,'Interim Analysis'!$G:$G,$H397,'Interim Analysis'!$D:$D,$D397)
*(INDEX('Dimensional Maps'!Q$39:Q$63,MATCH($E397,'Dimensional Maps'!$C$8:$C$32,0),1)
/SUMIFS('Dimensional Maps'!Q$39:Q$63, 'Dimensional Maps'!$B$8:$B$32,$D397)))),0),0)</f>
        <v>0.34581040737982066</v>
      </c>
      <c r="W397" s="115">
        <f>IFERROR(IF($G397 = "WholeBlg",IF(W$1&lt;2020, 0,
IF($H397="GWh",SUMIFS('Interim Analysis'!Q:Q,'Interim Analysis'!$B:$B,$B397,'Interim Analysis'!$C:$C,$C397,'Interim Analysis'!$F:$F,$F397,'Interim Analysis'!$G:$G,$H397,'Interim Analysis'!$E:$E,$E397),
SUMIFS('Interim Analysis'!Q:Q,'Interim Analysis'!$B:$B,$B397,'Interim Analysis'!$C:$C,$C397,'Interim Analysis'!$F:$F,$F397,'Interim Analysis'!$G:$G,$H397,'Interim Analysis'!$D:$D,$D397)
*(INDEX('Dimensional Maps'!R$39:R$63,MATCH($E397,'Dimensional Maps'!$C$8:$C$32,0),1)
/SUMIFS('Dimensional Maps'!R$39:R$63, 'Dimensional Maps'!$B$8:$B$32,$D397)))),0),0)</f>
        <v>0.39942231344638263</v>
      </c>
    </row>
    <row r="398" spans="1:23" x14ac:dyDescent="0.25">
      <c r="A398" s="105" t="str">
        <f>Home!$C$20</f>
        <v>IOU Potential Program Savings ET</v>
      </c>
      <c r="B398" s="103" t="s">
        <v>238</v>
      </c>
      <c r="C398" s="103">
        <v>2</v>
      </c>
      <c r="D398" s="103" t="s">
        <v>47</v>
      </c>
      <c r="E398" s="103" t="s">
        <v>220</v>
      </c>
      <c r="F398" s="103" t="s">
        <v>167</v>
      </c>
      <c r="G398" s="103" t="s">
        <v>53</v>
      </c>
      <c r="H398" s="143" t="s">
        <v>18</v>
      </c>
      <c r="I398" s="115">
        <f>IFERROR(IF($G398 = "WholeBlg",IF(I$1&lt;2020, 0,
IF($H398="GWh",SUMIFS('Interim Analysis'!C:C,'Interim Analysis'!$B:$B,$B398,'Interim Analysis'!$C:$C,$C398,'Interim Analysis'!$F:$F,$F398,'Interim Analysis'!$G:$G,$H398,'Interim Analysis'!$E:$E,$E398),
SUMIFS('Interim Analysis'!C:C,'Interim Analysis'!$B:$B,$B398,'Interim Analysis'!$C:$C,$C398,'Interim Analysis'!$F:$F,$F398,'Interim Analysis'!$G:$G,$H398,'Interim Analysis'!$D:$D,$D398)
*(INDEX('Dimensional Maps'!D$39:D$63,MATCH($E398,'Dimensional Maps'!$C$8:$C$32,0),1)
/SUMIFS('Dimensional Maps'!D$39:D$63, 'Dimensional Maps'!$B$8:$B$32,$D398)))),0),0)</f>
        <v>0</v>
      </c>
      <c r="J398" s="115">
        <f>IFERROR(IF($G398 = "WholeBlg",IF(J$1&lt;2020, 0,
IF($H398="GWh",SUMIFS('Interim Analysis'!D:D,'Interim Analysis'!$B:$B,$B398,'Interim Analysis'!$C:$C,$C398,'Interim Analysis'!$F:$F,$F398,'Interim Analysis'!$G:$G,$H398,'Interim Analysis'!$E:$E,$E398),
SUMIFS('Interim Analysis'!D:D,'Interim Analysis'!$B:$B,$B398,'Interim Analysis'!$C:$C,$C398,'Interim Analysis'!$F:$F,$F398,'Interim Analysis'!$G:$G,$H398,'Interim Analysis'!$D:$D,$D398)
*(INDEX('Dimensional Maps'!E$39:E$63,MATCH($E398,'Dimensional Maps'!$C$8:$C$32,0),1)
/SUMIFS('Dimensional Maps'!E$39:E$63, 'Dimensional Maps'!$B$8:$B$32,$D398)))),0),0)</f>
        <v>0</v>
      </c>
      <c r="K398" s="115">
        <f>IFERROR(IF($G398 = "WholeBlg",IF(K$1&lt;2020, 0,
IF($H398="GWh",SUMIFS('Interim Analysis'!E:E,'Interim Analysis'!$B:$B,$B398,'Interim Analysis'!$C:$C,$C398,'Interim Analysis'!$F:$F,$F398,'Interim Analysis'!$G:$G,$H398,'Interim Analysis'!$E:$E,$E398),
SUMIFS('Interim Analysis'!E:E,'Interim Analysis'!$B:$B,$B398,'Interim Analysis'!$C:$C,$C398,'Interim Analysis'!$F:$F,$F398,'Interim Analysis'!$G:$G,$H398,'Interim Analysis'!$D:$D,$D398)
*(INDEX('Dimensional Maps'!F$39:F$63,MATCH($E398,'Dimensional Maps'!$C$8:$C$32,0),1)
/SUMIFS('Dimensional Maps'!F$39:F$63, 'Dimensional Maps'!$B$8:$B$32,$D398)))),0),0)</f>
        <v>0</v>
      </c>
      <c r="L398" s="115">
        <f>IFERROR(IF($G398 = "WholeBlg",IF(L$1&lt;2020, 0,
IF($H398="GWh",SUMIFS('Interim Analysis'!F:F,'Interim Analysis'!$B:$B,$B398,'Interim Analysis'!$C:$C,$C398,'Interim Analysis'!$F:$F,$F398,'Interim Analysis'!$G:$G,$H398,'Interim Analysis'!$E:$E,$E398),
SUMIFS('Interim Analysis'!F:F,'Interim Analysis'!$B:$B,$B398,'Interim Analysis'!$C:$C,$C398,'Interim Analysis'!$F:$F,$F398,'Interim Analysis'!$G:$G,$H398,'Interim Analysis'!$D:$D,$D398)
*(INDEX('Dimensional Maps'!G$39:G$63,MATCH($E398,'Dimensional Maps'!$C$8:$C$32,0),1)
/SUMIFS('Dimensional Maps'!G$39:G$63, 'Dimensional Maps'!$B$8:$B$32,$D398)))),0),0)</f>
        <v>0</v>
      </c>
      <c r="M398" s="115">
        <f>IFERROR(IF($G398 = "WholeBlg",IF(M$1&lt;2020, 0,
IF($H398="GWh",SUMIFS('Interim Analysis'!G:G,'Interim Analysis'!$B:$B,$B398,'Interim Analysis'!$C:$C,$C398,'Interim Analysis'!$F:$F,$F398,'Interim Analysis'!$G:$G,$H398,'Interim Analysis'!$E:$E,$E398),
SUMIFS('Interim Analysis'!G:G,'Interim Analysis'!$B:$B,$B398,'Interim Analysis'!$C:$C,$C398,'Interim Analysis'!$F:$F,$F398,'Interim Analysis'!$G:$G,$H398,'Interim Analysis'!$D:$D,$D398)
*(INDEX('Dimensional Maps'!H$39:H$63,MATCH($E398,'Dimensional Maps'!$C$8:$C$32,0),1)
/SUMIFS('Dimensional Maps'!H$39:H$63, 'Dimensional Maps'!$B$8:$B$32,$D398)))),0),0)</f>
        <v>0</v>
      </c>
      <c r="N398" s="115">
        <f>IFERROR(IF($G398 = "WholeBlg",IF(N$1&lt;2020, 0,
IF($H398="GWh",SUMIFS('Interim Analysis'!H:H,'Interim Analysis'!$B:$B,$B398,'Interim Analysis'!$C:$C,$C398,'Interim Analysis'!$F:$F,$F398,'Interim Analysis'!$G:$G,$H398,'Interim Analysis'!$E:$E,$E398),
SUMIFS('Interim Analysis'!H:H,'Interim Analysis'!$B:$B,$B398,'Interim Analysis'!$C:$C,$C398,'Interim Analysis'!$F:$F,$F398,'Interim Analysis'!$G:$G,$H398,'Interim Analysis'!$D:$D,$D398)
*(INDEX('Dimensional Maps'!I$39:I$63,MATCH($E398,'Dimensional Maps'!$C$8:$C$32,0),1)
/SUMIFS('Dimensional Maps'!I$39:I$63, 'Dimensional Maps'!$B$8:$B$32,$D398)))),0),0)</f>
        <v>0</v>
      </c>
      <c r="O398" s="115">
        <f>IFERROR(IF($G398 = "WholeBlg",IF(O$1&lt;2020, 0,
IF($H398="GWh",SUMIFS('Interim Analysis'!I:I,'Interim Analysis'!$B:$B,$B398,'Interim Analysis'!$C:$C,$C398,'Interim Analysis'!$F:$F,$F398,'Interim Analysis'!$G:$G,$H398,'Interim Analysis'!$E:$E,$E398),
SUMIFS('Interim Analysis'!I:I,'Interim Analysis'!$B:$B,$B398,'Interim Analysis'!$C:$C,$C398,'Interim Analysis'!$F:$F,$F398,'Interim Analysis'!$G:$G,$H398,'Interim Analysis'!$D:$D,$D398)
*(INDEX('Dimensional Maps'!J$39:J$63,MATCH($E398,'Dimensional Maps'!$C$8:$C$32,0),1)
/SUMIFS('Dimensional Maps'!J$39:J$63, 'Dimensional Maps'!$B$8:$B$32,$D398)))),0),0)</f>
        <v>0</v>
      </c>
      <c r="P398" s="115">
        <f>IFERROR(IF($G398 = "WholeBlg",IF(P$1&lt;2020, 0,
IF($H398="GWh",SUMIFS('Interim Analysis'!J:J,'Interim Analysis'!$B:$B,$B398,'Interim Analysis'!$C:$C,$C398,'Interim Analysis'!$F:$F,$F398,'Interim Analysis'!$G:$G,$H398,'Interim Analysis'!$E:$E,$E398),
SUMIFS('Interim Analysis'!J:J,'Interim Analysis'!$B:$B,$B398,'Interim Analysis'!$C:$C,$C398,'Interim Analysis'!$F:$F,$F398,'Interim Analysis'!$G:$G,$H398,'Interim Analysis'!$D:$D,$D398)
*(INDEX('Dimensional Maps'!K$39:K$63,MATCH($E398,'Dimensional Maps'!$C$8:$C$32,0),1)
/SUMIFS('Dimensional Maps'!K$39:K$63, 'Dimensional Maps'!$B$8:$B$32,$D398)))),0),0)</f>
        <v>0</v>
      </c>
      <c r="Q398" s="115">
        <f>IFERROR(IF($G398 = "WholeBlg",IF(Q$1&lt;2020, 0,
IF($H398="GWh",SUMIFS('Interim Analysis'!K:K,'Interim Analysis'!$B:$B,$B398,'Interim Analysis'!$C:$C,$C398,'Interim Analysis'!$F:$F,$F398,'Interim Analysis'!$G:$G,$H398,'Interim Analysis'!$E:$E,$E398),
SUMIFS('Interim Analysis'!K:K,'Interim Analysis'!$B:$B,$B398,'Interim Analysis'!$C:$C,$C398,'Interim Analysis'!$F:$F,$F398,'Interim Analysis'!$G:$G,$H398,'Interim Analysis'!$D:$D,$D398)
*(INDEX('Dimensional Maps'!L$39:L$63,MATCH($E398,'Dimensional Maps'!$C$8:$C$32,0),1)
/SUMIFS('Dimensional Maps'!L$39:L$63, 'Dimensional Maps'!$B$8:$B$32,$D398)))),0),0)</f>
        <v>0</v>
      </c>
      <c r="R398" s="115">
        <f>IFERROR(IF($G398 = "WholeBlg",IF(R$1&lt;2020, 0,
IF($H398="GWh",SUMIFS('Interim Analysis'!L:L,'Interim Analysis'!$B:$B,$B398,'Interim Analysis'!$C:$C,$C398,'Interim Analysis'!$F:$F,$F398,'Interim Analysis'!$G:$G,$H398,'Interim Analysis'!$E:$E,$E398),
SUMIFS('Interim Analysis'!L:L,'Interim Analysis'!$B:$B,$B398,'Interim Analysis'!$C:$C,$C398,'Interim Analysis'!$F:$F,$F398,'Interim Analysis'!$G:$G,$H398,'Interim Analysis'!$D:$D,$D398)
*(INDEX('Dimensional Maps'!M$39:M$63,MATCH($E398,'Dimensional Maps'!$C$8:$C$32,0),1)
/SUMIFS('Dimensional Maps'!M$39:M$63, 'Dimensional Maps'!$B$8:$B$32,$D398)))),0),0)</f>
        <v>0</v>
      </c>
      <c r="S398" s="115">
        <f>IFERROR(IF($G398 = "WholeBlg",IF(S$1&lt;2020, 0,
IF($H398="GWh",SUMIFS('Interim Analysis'!M:M,'Interim Analysis'!$B:$B,$B398,'Interim Analysis'!$C:$C,$C398,'Interim Analysis'!$F:$F,$F398,'Interim Analysis'!$G:$G,$H398,'Interim Analysis'!$E:$E,$E398),
SUMIFS('Interim Analysis'!M:M,'Interim Analysis'!$B:$B,$B398,'Interim Analysis'!$C:$C,$C398,'Interim Analysis'!$F:$F,$F398,'Interim Analysis'!$G:$G,$H398,'Interim Analysis'!$D:$D,$D398)
*(INDEX('Dimensional Maps'!N$39:N$63,MATCH($E398,'Dimensional Maps'!$C$8:$C$32,0),1)
/SUMIFS('Dimensional Maps'!N$39:N$63, 'Dimensional Maps'!$B$8:$B$32,$D398)))),0),0)</f>
        <v>0</v>
      </c>
      <c r="T398" s="115">
        <f>IFERROR(IF($G398 = "WholeBlg",IF(T$1&lt;2020, 0,
IF($H398="GWh",SUMIFS('Interim Analysis'!N:N,'Interim Analysis'!$B:$B,$B398,'Interim Analysis'!$C:$C,$C398,'Interim Analysis'!$F:$F,$F398,'Interim Analysis'!$G:$G,$H398,'Interim Analysis'!$E:$E,$E398),
SUMIFS('Interim Analysis'!N:N,'Interim Analysis'!$B:$B,$B398,'Interim Analysis'!$C:$C,$C398,'Interim Analysis'!$F:$F,$F398,'Interim Analysis'!$G:$G,$H398,'Interim Analysis'!$D:$D,$D398)
*(INDEX('Dimensional Maps'!O$39:O$63,MATCH($E398,'Dimensional Maps'!$C$8:$C$32,0),1)
/SUMIFS('Dimensional Maps'!O$39:O$63, 'Dimensional Maps'!$B$8:$B$32,$D398)))),0),0)</f>
        <v>0</v>
      </c>
      <c r="U398" s="115">
        <f>IFERROR(IF($G398 = "WholeBlg",IF(U$1&lt;2020, 0,
IF($H398="GWh",SUMIFS('Interim Analysis'!O:O,'Interim Analysis'!$B:$B,$B398,'Interim Analysis'!$C:$C,$C398,'Interim Analysis'!$F:$F,$F398,'Interim Analysis'!$G:$G,$H398,'Interim Analysis'!$E:$E,$E398),
SUMIFS('Interim Analysis'!O:O,'Interim Analysis'!$B:$B,$B398,'Interim Analysis'!$C:$C,$C398,'Interim Analysis'!$F:$F,$F398,'Interim Analysis'!$G:$G,$H398,'Interim Analysis'!$D:$D,$D398)
*(INDEX('Dimensional Maps'!P$39:P$63,MATCH($E398,'Dimensional Maps'!$C$8:$C$32,0),1)
/SUMIFS('Dimensional Maps'!P$39:P$63, 'Dimensional Maps'!$B$8:$B$32,$D398)))),0),0)</f>
        <v>0</v>
      </c>
      <c r="V398" s="115">
        <f>IFERROR(IF($G398 = "WholeBlg",IF(V$1&lt;2020, 0,
IF($H398="GWh",SUMIFS('Interim Analysis'!P:P,'Interim Analysis'!$B:$B,$B398,'Interim Analysis'!$C:$C,$C398,'Interim Analysis'!$F:$F,$F398,'Interim Analysis'!$G:$G,$H398,'Interim Analysis'!$E:$E,$E398),
SUMIFS('Interim Analysis'!P:P,'Interim Analysis'!$B:$B,$B398,'Interim Analysis'!$C:$C,$C398,'Interim Analysis'!$F:$F,$F398,'Interim Analysis'!$G:$G,$H398,'Interim Analysis'!$D:$D,$D398)
*(INDEX('Dimensional Maps'!Q$39:Q$63,MATCH($E398,'Dimensional Maps'!$C$8:$C$32,0),1)
/SUMIFS('Dimensional Maps'!Q$39:Q$63, 'Dimensional Maps'!$B$8:$B$32,$D398)))),0),0)</f>
        <v>0</v>
      </c>
      <c r="W398" s="115">
        <f>IFERROR(IF($G398 = "WholeBlg",IF(W$1&lt;2020, 0,
IF($H398="GWh",SUMIFS('Interim Analysis'!Q:Q,'Interim Analysis'!$B:$B,$B398,'Interim Analysis'!$C:$C,$C398,'Interim Analysis'!$F:$F,$F398,'Interim Analysis'!$G:$G,$H398,'Interim Analysis'!$E:$E,$E398),
SUMIFS('Interim Analysis'!Q:Q,'Interim Analysis'!$B:$B,$B398,'Interim Analysis'!$C:$C,$C398,'Interim Analysis'!$F:$F,$F398,'Interim Analysis'!$G:$G,$H398,'Interim Analysis'!$D:$D,$D398)
*(INDEX('Dimensional Maps'!R$39:R$63,MATCH($E398,'Dimensional Maps'!$C$8:$C$32,0),1)
/SUMIFS('Dimensional Maps'!R$39:R$63, 'Dimensional Maps'!$B$8:$B$32,$D398)))),0),0)</f>
        <v>0</v>
      </c>
    </row>
    <row r="399" spans="1:23" x14ac:dyDescent="0.25">
      <c r="A399" s="105" t="str">
        <f>Home!$C$20</f>
        <v>IOU Potential Program Savings ET</v>
      </c>
      <c r="B399" s="103" t="s">
        <v>238</v>
      </c>
      <c r="C399" s="103">
        <v>2</v>
      </c>
      <c r="D399" s="103" t="s">
        <v>47</v>
      </c>
      <c r="E399" s="103" t="s">
        <v>220</v>
      </c>
      <c r="F399" s="103" t="s">
        <v>186</v>
      </c>
      <c r="G399" s="103" t="s">
        <v>53</v>
      </c>
      <c r="H399" s="143" t="s">
        <v>18</v>
      </c>
      <c r="I399" s="115">
        <f>IFERROR(IF($G399 = "WholeBlg",IF(I$1&lt;2020, 0,
IF($H399="GWh",SUMIFS('Interim Analysis'!C:C,'Interim Analysis'!$B:$B,$B399,'Interim Analysis'!$C:$C,$C399,'Interim Analysis'!$F:$F,$F399,'Interim Analysis'!$G:$G,$H399,'Interim Analysis'!$E:$E,$E399),
SUMIFS('Interim Analysis'!C:C,'Interim Analysis'!$B:$B,$B399,'Interim Analysis'!$C:$C,$C399,'Interim Analysis'!$F:$F,$F399,'Interim Analysis'!$G:$G,$H399,'Interim Analysis'!$D:$D,$D399)
*(INDEX('Dimensional Maps'!D$39:D$63,MATCH($E399,'Dimensional Maps'!$C$8:$C$32,0),1)
/SUMIFS('Dimensional Maps'!D$39:D$63, 'Dimensional Maps'!$B$8:$B$32,$D399)))),0),0)</f>
        <v>0</v>
      </c>
      <c r="J399" s="115">
        <f>IFERROR(IF($G399 = "WholeBlg",IF(J$1&lt;2020, 0,
IF($H399="GWh",SUMIFS('Interim Analysis'!D:D,'Interim Analysis'!$B:$B,$B399,'Interim Analysis'!$C:$C,$C399,'Interim Analysis'!$F:$F,$F399,'Interim Analysis'!$G:$G,$H399,'Interim Analysis'!$E:$E,$E399),
SUMIFS('Interim Analysis'!D:D,'Interim Analysis'!$B:$B,$B399,'Interim Analysis'!$C:$C,$C399,'Interim Analysis'!$F:$F,$F399,'Interim Analysis'!$G:$G,$H399,'Interim Analysis'!$D:$D,$D399)
*(INDEX('Dimensional Maps'!E$39:E$63,MATCH($E399,'Dimensional Maps'!$C$8:$C$32,0),1)
/SUMIFS('Dimensional Maps'!E$39:E$63, 'Dimensional Maps'!$B$8:$B$32,$D399)))),0),0)</f>
        <v>0</v>
      </c>
      <c r="K399" s="115">
        <f>IFERROR(IF($G399 = "WholeBlg",IF(K$1&lt;2020, 0,
IF($H399="GWh",SUMIFS('Interim Analysis'!E:E,'Interim Analysis'!$B:$B,$B399,'Interim Analysis'!$C:$C,$C399,'Interim Analysis'!$F:$F,$F399,'Interim Analysis'!$G:$G,$H399,'Interim Analysis'!$E:$E,$E399),
SUMIFS('Interim Analysis'!E:E,'Interim Analysis'!$B:$B,$B399,'Interim Analysis'!$C:$C,$C399,'Interim Analysis'!$F:$F,$F399,'Interim Analysis'!$G:$G,$H399,'Interim Analysis'!$D:$D,$D399)
*(INDEX('Dimensional Maps'!F$39:F$63,MATCH($E399,'Dimensional Maps'!$C$8:$C$32,0),1)
/SUMIFS('Dimensional Maps'!F$39:F$63, 'Dimensional Maps'!$B$8:$B$32,$D399)))),0),0)</f>
        <v>0</v>
      </c>
      <c r="L399" s="115">
        <f>IFERROR(IF($G399 = "WholeBlg",IF(L$1&lt;2020, 0,
IF($H399="GWh",SUMIFS('Interim Analysis'!F:F,'Interim Analysis'!$B:$B,$B399,'Interim Analysis'!$C:$C,$C399,'Interim Analysis'!$F:$F,$F399,'Interim Analysis'!$G:$G,$H399,'Interim Analysis'!$E:$E,$E399),
SUMIFS('Interim Analysis'!F:F,'Interim Analysis'!$B:$B,$B399,'Interim Analysis'!$C:$C,$C399,'Interim Analysis'!$F:$F,$F399,'Interim Analysis'!$G:$G,$H399,'Interim Analysis'!$D:$D,$D399)
*(INDEX('Dimensional Maps'!G$39:G$63,MATCH($E399,'Dimensional Maps'!$C$8:$C$32,0),1)
/SUMIFS('Dimensional Maps'!G$39:G$63, 'Dimensional Maps'!$B$8:$B$32,$D399)))),0),0)</f>
        <v>0</v>
      </c>
      <c r="M399" s="115">
        <f>IFERROR(IF($G399 = "WholeBlg",IF(M$1&lt;2020, 0,
IF($H399="GWh",SUMIFS('Interim Analysis'!G:G,'Interim Analysis'!$B:$B,$B399,'Interim Analysis'!$C:$C,$C399,'Interim Analysis'!$F:$F,$F399,'Interim Analysis'!$G:$G,$H399,'Interim Analysis'!$E:$E,$E399),
SUMIFS('Interim Analysis'!G:G,'Interim Analysis'!$B:$B,$B399,'Interim Analysis'!$C:$C,$C399,'Interim Analysis'!$F:$F,$F399,'Interim Analysis'!$G:$G,$H399,'Interim Analysis'!$D:$D,$D399)
*(INDEX('Dimensional Maps'!H$39:H$63,MATCH($E399,'Dimensional Maps'!$C$8:$C$32,0),1)
/SUMIFS('Dimensional Maps'!H$39:H$63, 'Dimensional Maps'!$B$8:$B$32,$D399)))),0),0)</f>
        <v>0</v>
      </c>
      <c r="N399" s="115">
        <f>IFERROR(IF($G399 = "WholeBlg",IF(N$1&lt;2020, 0,
IF($H399="GWh",SUMIFS('Interim Analysis'!H:H,'Interim Analysis'!$B:$B,$B399,'Interim Analysis'!$C:$C,$C399,'Interim Analysis'!$F:$F,$F399,'Interim Analysis'!$G:$G,$H399,'Interim Analysis'!$E:$E,$E399),
SUMIFS('Interim Analysis'!H:H,'Interim Analysis'!$B:$B,$B399,'Interim Analysis'!$C:$C,$C399,'Interim Analysis'!$F:$F,$F399,'Interim Analysis'!$G:$G,$H399,'Interim Analysis'!$D:$D,$D399)
*(INDEX('Dimensional Maps'!I$39:I$63,MATCH($E399,'Dimensional Maps'!$C$8:$C$32,0),1)
/SUMIFS('Dimensional Maps'!I$39:I$63, 'Dimensional Maps'!$B$8:$B$32,$D399)))),0),0)</f>
        <v>0</v>
      </c>
      <c r="O399" s="115">
        <f>IFERROR(IF($G399 = "WholeBlg",IF(O$1&lt;2020, 0,
IF($H399="GWh",SUMIFS('Interim Analysis'!I:I,'Interim Analysis'!$B:$B,$B399,'Interim Analysis'!$C:$C,$C399,'Interim Analysis'!$F:$F,$F399,'Interim Analysis'!$G:$G,$H399,'Interim Analysis'!$E:$E,$E399),
SUMIFS('Interim Analysis'!I:I,'Interim Analysis'!$B:$B,$B399,'Interim Analysis'!$C:$C,$C399,'Interim Analysis'!$F:$F,$F399,'Interim Analysis'!$G:$G,$H399,'Interim Analysis'!$D:$D,$D399)
*(INDEX('Dimensional Maps'!J$39:J$63,MATCH($E399,'Dimensional Maps'!$C$8:$C$32,0),1)
/SUMIFS('Dimensional Maps'!J$39:J$63, 'Dimensional Maps'!$B$8:$B$32,$D399)))),0),0)</f>
        <v>0</v>
      </c>
      <c r="P399" s="115">
        <f>IFERROR(IF($G399 = "WholeBlg",IF(P$1&lt;2020, 0,
IF($H399="GWh",SUMIFS('Interim Analysis'!J:J,'Interim Analysis'!$B:$B,$B399,'Interim Analysis'!$C:$C,$C399,'Interim Analysis'!$F:$F,$F399,'Interim Analysis'!$G:$G,$H399,'Interim Analysis'!$E:$E,$E399),
SUMIFS('Interim Analysis'!J:J,'Interim Analysis'!$B:$B,$B399,'Interim Analysis'!$C:$C,$C399,'Interim Analysis'!$F:$F,$F399,'Interim Analysis'!$G:$G,$H399,'Interim Analysis'!$D:$D,$D399)
*(INDEX('Dimensional Maps'!K$39:K$63,MATCH($E399,'Dimensional Maps'!$C$8:$C$32,0),1)
/SUMIFS('Dimensional Maps'!K$39:K$63, 'Dimensional Maps'!$B$8:$B$32,$D399)))),0),0)</f>
        <v>0</v>
      </c>
      <c r="Q399" s="115">
        <f>IFERROR(IF($G399 = "WholeBlg",IF(Q$1&lt;2020, 0,
IF($H399="GWh",SUMIFS('Interim Analysis'!K:K,'Interim Analysis'!$B:$B,$B399,'Interim Analysis'!$C:$C,$C399,'Interim Analysis'!$F:$F,$F399,'Interim Analysis'!$G:$G,$H399,'Interim Analysis'!$E:$E,$E399),
SUMIFS('Interim Analysis'!K:K,'Interim Analysis'!$B:$B,$B399,'Interim Analysis'!$C:$C,$C399,'Interim Analysis'!$F:$F,$F399,'Interim Analysis'!$G:$G,$H399,'Interim Analysis'!$D:$D,$D399)
*(INDEX('Dimensional Maps'!L$39:L$63,MATCH($E399,'Dimensional Maps'!$C$8:$C$32,0),1)
/SUMIFS('Dimensional Maps'!L$39:L$63, 'Dimensional Maps'!$B$8:$B$32,$D399)))),0),0)</f>
        <v>0</v>
      </c>
      <c r="R399" s="115">
        <f>IFERROR(IF($G399 = "WholeBlg",IF(R$1&lt;2020, 0,
IF($H399="GWh",SUMIFS('Interim Analysis'!L:L,'Interim Analysis'!$B:$B,$B399,'Interim Analysis'!$C:$C,$C399,'Interim Analysis'!$F:$F,$F399,'Interim Analysis'!$G:$G,$H399,'Interim Analysis'!$E:$E,$E399),
SUMIFS('Interim Analysis'!L:L,'Interim Analysis'!$B:$B,$B399,'Interim Analysis'!$C:$C,$C399,'Interim Analysis'!$F:$F,$F399,'Interim Analysis'!$G:$G,$H399,'Interim Analysis'!$D:$D,$D399)
*(INDEX('Dimensional Maps'!M$39:M$63,MATCH($E399,'Dimensional Maps'!$C$8:$C$32,0),1)
/SUMIFS('Dimensional Maps'!M$39:M$63, 'Dimensional Maps'!$B$8:$B$32,$D399)))),0),0)</f>
        <v>0</v>
      </c>
      <c r="S399" s="115">
        <f>IFERROR(IF($G399 = "WholeBlg",IF(S$1&lt;2020, 0,
IF($H399="GWh",SUMIFS('Interim Analysis'!M:M,'Interim Analysis'!$B:$B,$B399,'Interim Analysis'!$C:$C,$C399,'Interim Analysis'!$F:$F,$F399,'Interim Analysis'!$G:$G,$H399,'Interim Analysis'!$E:$E,$E399),
SUMIFS('Interim Analysis'!M:M,'Interim Analysis'!$B:$B,$B399,'Interim Analysis'!$C:$C,$C399,'Interim Analysis'!$F:$F,$F399,'Interim Analysis'!$G:$G,$H399,'Interim Analysis'!$D:$D,$D399)
*(INDEX('Dimensional Maps'!N$39:N$63,MATCH($E399,'Dimensional Maps'!$C$8:$C$32,0),1)
/SUMIFS('Dimensional Maps'!N$39:N$63, 'Dimensional Maps'!$B$8:$B$32,$D399)))),0),0)</f>
        <v>0</v>
      </c>
      <c r="T399" s="115">
        <f>IFERROR(IF($G399 = "WholeBlg",IF(T$1&lt;2020, 0,
IF($H399="GWh",SUMIFS('Interim Analysis'!N:N,'Interim Analysis'!$B:$B,$B399,'Interim Analysis'!$C:$C,$C399,'Interim Analysis'!$F:$F,$F399,'Interim Analysis'!$G:$G,$H399,'Interim Analysis'!$E:$E,$E399),
SUMIFS('Interim Analysis'!N:N,'Interim Analysis'!$B:$B,$B399,'Interim Analysis'!$C:$C,$C399,'Interim Analysis'!$F:$F,$F399,'Interim Analysis'!$G:$G,$H399,'Interim Analysis'!$D:$D,$D399)
*(INDEX('Dimensional Maps'!O$39:O$63,MATCH($E399,'Dimensional Maps'!$C$8:$C$32,0),1)
/SUMIFS('Dimensional Maps'!O$39:O$63, 'Dimensional Maps'!$B$8:$B$32,$D399)))),0),0)</f>
        <v>0</v>
      </c>
      <c r="U399" s="115">
        <f>IFERROR(IF($G399 = "WholeBlg",IF(U$1&lt;2020, 0,
IF($H399="GWh",SUMIFS('Interim Analysis'!O:O,'Interim Analysis'!$B:$B,$B399,'Interim Analysis'!$C:$C,$C399,'Interim Analysis'!$F:$F,$F399,'Interim Analysis'!$G:$G,$H399,'Interim Analysis'!$E:$E,$E399),
SUMIFS('Interim Analysis'!O:O,'Interim Analysis'!$B:$B,$B399,'Interim Analysis'!$C:$C,$C399,'Interim Analysis'!$F:$F,$F399,'Interim Analysis'!$G:$G,$H399,'Interim Analysis'!$D:$D,$D399)
*(INDEX('Dimensional Maps'!P$39:P$63,MATCH($E399,'Dimensional Maps'!$C$8:$C$32,0),1)
/SUMIFS('Dimensional Maps'!P$39:P$63, 'Dimensional Maps'!$B$8:$B$32,$D399)))),0),0)</f>
        <v>0</v>
      </c>
      <c r="V399" s="115">
        <f>IFERROR(IF($G399 = "WholeBlg",IF(V$1&lt;2020, 0,
IF($H399="GWh",SUMIFS('Interim Analysis'!P:P,'Interim Analysis'!$B:$B,$B399,'Interim Analysis'!$C:$C,$C399,'Interim Analysis'!$F:$F,$F399,'Interim Analysis'!$G:$G,$H399,'Interim Analysis'!$E:$E,$E399),
SUMIFS('Interim Analysis'!P:P,'Interim Analysis'!$B:$B,$B399,'Interim Analysis'!$C:$C,$C399,'Interim Analysis'!$F:$F,$F399,'Interim Analysis'!$G:$G,$H399,'Interim Analysis'!$D:$D,$D399)
*(INDEX('Dimensional Maps'!Q$39:Q$63,MATCH($E399,'Dimensional Maps'!$C$8:$C$32,0),1)
/SUMIFS('Dimensional Maps'!Q$39:Q$63, 'Dimensional Maps'!$B$8:$B$32,$D399)))),0),0)</f>
        <v>0</v>
      </c>
      <c r="W399" s="115">
        <f>IFERROR(IF($G399 = "WholeBlg",IF(W$1&lt;2020, 0,
IF($H399="GWh",SUMIFS('Interim Analysis'!Q:Q,'Interim Analysis'!$B:$B,$B399,'Interim Analysis'!$C:$C,$C399,'Interim Analysis'!$F:$F,$F399,'Interim Analysis'!$G:$G,$H399,'Interim Analysis'!$E:$E,$E399),
SUMIFS('Interim Analysis'!Q:Q,'Interim Analysis'!$B:$B,$B399,'Interim Analysis'!$C:$C,$C399,'Interim Analysis'!$F:$F,$F399,'Interim Analysis'!$G:$G,$H399,'Interim Analysis'!$D:$D,$D399)
*(INDEX('Dimensional Maps'!R$39:R$63,MATCH($E399,'Dimensional Maps'!$C$8:$C$32,0),1)
/SUMIFS('Dimensional Maps'!R$39:R$63, 'Dimensional Maps'!$B$8:$B$32,$D399)))),0),0)</f>
        <v>0</v>
      </c>
    </row>
    <row r="400" spans="1:23" x14ac:dyDescent="0.25">
      <c r="A400" s="105" t="str">
        <f>Home!$C$20</f>
        <v>IOU Potential Program Savings ET</v>
      </c>
      <c r="B400" s="103" t="s">
        <v>238</v>
      </c>
      <c r="C400" s="103">
        <v>2</v>
      </c>
      <c r="D400" s="103" t="s">
        <v>47</v>
      </c>
      <c r="E400" s="103" t="s">
        <v>220</v>
      </c>
      <c r="F400" s="103" t="s">
        <v>167</v>
      </c>
      <c r="G400" s="103" t="s">
        <v>53</v>
      </c>
      <c r="H400" s="143" t="s">
        <v>20</v>
      </c>
      <c r="I400" s="115">
        <f>IFERROR(IF($G400 = "WholeBlg",IF(I$1&lt;2020, 0,
IF($H400="GWh",SUMIFS('Interim Analysis'!C:C,'Interim Analysis'!$B:$B,$B400,'Interim Analysis'!$C:$C,$C400,'Interim Analysis'!$F:$F,$F400,'Interim Analysis'!$G:$G,$H400,'Interim Analysis'!$E:$E,$E400),
SUMIFS('Interim Analysis'!C:C,'Interim Analysis'!$B:$B,$B400,'Interim Analysis'!$C:$C,$C400,'Interim Analysis'!$F:$F,$F400,'Interim Analysis'!$G:$G,$H400,'Interim Analysis'!$D:$D,$D400)
*(INDEX('Dimensional Maps'!D$39:D$63,MATCH($E400,'Dimensional Maps'!$C$8:$C$32,0),1)
/SUMIFS('Dimensional Maps'!D$39:D$63, 'Dimensional Maps'!$B$8:$B$32,$D400)))),0),0)</f>
        <v>0</v>
      </c>
      <c r="J400" s="115">
        <f>IFERROR(IF($G400 = "WholeBlg",IF(J$1&lt;2020, 0,
IF($H400="GWh",SUMIFS('Interim Analysis'!D:D,'Interim Analysis'!$B:$B,$B400,'Interim Analysis'!$C:$C,$C400,'Interim Analysis'!$F:$F,$F400,'Interim Analysis'!$G:$G,$H400,'Interim Analysis'!$E:$E,$E400),
SUMIFS('Interim Analysis'!D:D,'Interim Analysis'!$B:$B,$B400,'Interim Analysis'!$C:$C,$C400,'Interim Analysis'!$F:$F,$F400,'Interim Analysis'!$G:$G,$H400,'Interim Analysis'!$D:$D,$D400)
*(INDEX('Dimensional Maps'!E$39:E$63,MATCH($E400,'Dimensional Maps'!$C$8:$C$32,0),1)
/SUMIFS('Dimensional Maps'!E$39:E$63, 'Dimensional Maps'!$B$8:$B$32,$D400)))),0),0)</f>
        <v>0</v>
      </c>
      <c r="K400" s="115">
        <f>IFERROR(IF($G400 = "WholeBlg",IF(K$1&lt;2020, 0,
IF($H400="GWh",SUMIFS('Interim Analysis'!E:E,'Interim Analysis'!$B:$B,$B400,'Interim Analysis'!$C:$C,$C400,'Interim Analysis'!$F:$F,$F400,'Interim Analysis'!$G:$G,$H400,'Interim Analysis'!$E:$E,$E400),
SUMIFS('Interim Analysis'!E:E,'Interim Analysis'!$B:$B,$B400,'Interim Analysis'!$C:$C,$C400,'Interim Analysis'!$F:$F,$F400,'Interim Analysis'!$G:$G,$H400,'Interim Analysis'!$D:$D,$D400)
*(INDEX('Dimensional Maps'!F$39:F$63,MATCH($E400,'Dimensional Maps'!$C$8:$C$32,0),1)
/SUMIFS('Dimensional Maps'!F$39:F$63, 'Dimensional Maps'!$B$8:$B$32,$D400)))),0),0)</f>
        <v>0</v>
      </c>
      <c r="L400" s="115">
        <f>IFERROR(IF($G400 = "WholeBlg",IF(L$1&lt;2020, 0,
IF($H400="GWh",SUMIFS('Interim Analysis'!F:F,'Interim Analysis'!$B:$B,$B400,'Interim Analysis'!$C:$C,$C400,'Interim Analysis'!$F:$F,$F400,'Interim Analysis'!$G:$G,$H400,'Interim Analysis'!$E:$E,$E400),
SUMIFS('Interim Analysis'!F:F,'Interim Analysis'!$B:$B,$B400,'Interim Analysis'!$C:$C,$C400,'Interim Analysis'!$F:$F,$F400,'Interim Analysis'!$G:$G,$H400,'Interim Analysis'!$D:$D,$D400)
*(INDEX('Dimensional Maps'!G$39:G$63,MATCH($E400,'Dimensional Maps'!$C$8:$C$32,0),1)
/SUMIFS('Dimensional Maps'!G$39:G$63, 'Dimensional Maps'!$B$8:$B$32,$D400)))),0),0)</f>
        <v>0</v>
      </c>
      <c r="M400" s="115">
        <f>IFERROR(IF($G400 = "WholeBlg",IF(M$1&lt;2020, 0,
IF($H400="GWh",SUMIFS('Interim Analysis'!G:G,'Interim Analysis'!$B:$B,$B400,'Interim Analysis'!$C:$C,$C400,'Interim Analysis'!$F:$F,$F400,'Interim Analysis'!$G:$G,$H400,'Interim Analysis'!$E:$E,$E400),
SUMIFS('Interim Analysis'!G:G,'Interim Analysis'!$B:$B,$B400,'Interim Analysis'!$C:$C,$C400,'Interim Analysis'!$F:$F,$F400,'Interim Analysis'!$G:$G,$H400,'Interim Analysis'!$D:$D,$D400)
*(INDEX('Dimensional Maps'!H$39:H$63,MATCH($E400,'Dimensional Maps'!$C$8:$C$32,0),1)
/SUMIFS('Dimensional Maps'!H$39:H$63, 'Dimensional Maps'!$B$8:$B$32,$D400)))),0),0)</f>
        <v>0</v>
      </c>
      <c r="N400" s="115">
        <f>IFERROR(IF($G400 = "WholeBlg",IF(N$1&lt;2020, 0,
IF($H400="GWh",SUMIFS('Interim Analysis'!H:H,'Interim Analysis'!$B:$B,$B400,'Interim Analysis'!$C:$C,$C400,'Interim Analysis'!$F:$F,$F400,'Interim Analysis'!$G:$G,$H400,'Interim Analysis'!$E:$E,$E400),
SUMIFS('Interim Analysis'!H:H,'Interim Analysis'!$B:$B,$B400,'Interim Analysis'!$C:$C,$C400,'Interim Analysis'!$F:$F,$F400,'Interim Analysis'!$G:$G,$H400,'Interim Analysis'!$D:$D,$D400)
*(INDEX('Dimensional Maps'!I$39:I$63,MATCH($E400,'Dimensional Maps'!$C$8:$C$32,0),1)
/SUMIFS('Dimensional Maps'!I$39:I$63, 'Dimensional Maps'!$B$8:$B$32,$D400)))),0),0)</f>
        <v>1.2382356267071189E-2</v>
      </c>
      <c r="O400" s="115">
        <f>IFERROR(IF($G400 = "WholeBlg",IF(O$1&lt;2020, 0,
IF($H400="GWh",SUMIFS('Interim Analysis'!I:I,'Interim Analysis'!$B:$B,$B400,'Interim Analysis'!$C:$C,$C400,'Interim Analysis'!$F:$F,$F400,'Interim Analysis'!$G:$G,$H400,'Interim Analysis'!$E:$E,$E400),
SUMIFS('Interim Analysis'!I:I,'Interim Analysis'!$B:$B,$B400,'Interim Analysis'!$C:$C,$C400,'Interim Analysis'!$F:$F,$F400,'Interim Analysis'!$G:$G,$H400,'Interim Analysis'!$D:$D,$D400)
*(INDEX('Dimensional Maps'!J$39:J$63,MATCH($E400,'Dimensional Maps'!$C$8:$C$32,0),1)
/SUMIFS('Dimensional Maps'!J$39:J$63, 'Dimensional Maps'!$B$8:$B$32,$D400)))),0),0)</f>
        <v>2.4323332402364388E-2</v>
      </c>
      <c r="P400" s="115">
        <f>IFERROR(IF($G400 = "WholeBlg",IF(P$1&lt;2020, 0,
IF($H400="GWh",SUMIFS('Interim Analysis'!J:J,'Interim Analysis'!$B:$B,$B400,'Interim Analysis'!$C:$C,$C400,'Interim Analysis'!$F:$F,$F400,'Interim Analysis'!$G:$G,$H400,'Interim Analysis'!$E:$E,$E400),
SUMIFS('Interim Analysis'!J:J,'Interim Analysis'!$B:$B,$B400,'Interim Analysis'!$C:$C,$C400,'Interim Analysis'!$F:$F,$F400,'Interim Analysis'!$G:$G,$H400,'Interim Analysis'!$D:$D,$D400)
*(INDEX('Dimensional Maps'!K$39:K$63,MATCH($E400,'Dimensional Maps'!$C$8:$C$32,0),1)
/SUMIFS('Dimensional Maps'!K$39:K$63, 'Dimensional Maps'!$B$8:$B$32,$D400)))),0),0)</f>
        <v>3.5904516955359379E-2</v>
      </c>
      <c r="Q400" s="115">
        <f>IFERROR(IF($G400 = "WholeBlg",IF(Q$1&lt;2020, 0,
IF($H400="GWh",SUMIFS('Interim Analysis'!K:K,'Interim Analysis'!$B:$B,$B400,'Interim Analysis'!$C:$C,$C400,'Interim Analysis'!$F:$F,$F400,'Interim Analysis'!$G:$G,$H400,'Interim Analysis'!$E:$E,$E400),
SUMIFS('Interim Analysis'!K:K,'Interim Analysis'!$B:$B,$B400,'Interim Analysis'!$C:$C,$C400,'Interim Analysis'!$F:$F,$F400,'Interim Analysis'!$G:$G,$H400,'Interim Analysis'!$D:$D,$D400)
*(INDEX('Dimensional Maps'!L$39:L$63,MATCH($E400,'Dimensional Maps'!$C$8:$C$32,0),1)
/SUMIFS('Dimensional Maps'!L$39:L$63, 'Dimensional Maps'!$B$8:$B$32,$D400)))),0),0)</f>
        <v>4.7244442406304703E-2</v>
      </c>
      <c r="R400" s="115">
        <f>IFERROR(IF($G400 = "WholeBlg",IF(R$1&lt;2020, 0,
IF($H400="GWh",SUMIFS('Interim Analysis'!L:L,'Interim Analysis'!$B:$B,$B400,'Interim Analysis'!$C:$C,$C400,'Interim Analysis'!$F:$F,$F400,'Interim Analysis'!$G:$G,$H400,'Interim Analysis'!$E:$E,$E400),
SUMIFS('Interim Analysis'!L:L,'Interim Analysis'!$B:$B,$B400,'Interim Analysis'!$C:$C,$C400,'Interim Analysis'!$F:$F,$F400,'Interim Analysis'!$G:$G,$H400,'Interim Analysis'!$D:$D,$D400)
*(INDEX('Dimensional Maps'!M$39:M$63,MATCH($E400,'Dimensional Maps'!$C$8:$C$32,0),1)
/SUMIFS('Dimensional Maps'!M$39:M$63, 'Dimensional Maps'!$B$8:$B$32,$D400)))),0),0)</f>
        <v>5.8228952233204803E-2</v>
      </c>
      <c r="S400" s="115">
        <f>IFERROR(IF($G400 = "WholeBlg",IF(S$1&lt;2020, 0,
IF($H400="GWh",SUMIFS('Interim Analysis'!M:M,'Interim Analysis'!$B:$B,$B400,'Interim Analysis'!$C:$C,$C400,'Interim Analysis'!$F:$F,$F400,'Interim Analysis'!$G:$G,$H400,'Interim Analysis'!$E:$E,$E400),
SUMIFS('Interim Analysis'!M:M,'Interim Analysis'!$B:$B,$B400,'Interim Analysis'!$C:$C,$C400,'Interim Analysis'!$F:$F,$F400,'Interim Analysis'!$G:$G,$H400,'Interim Analysis'!$D:$D,$D400)
*(INDEX('Dimensional Maps'!N$39:N$63,MATCH($E400,'Dimensional Maps'!$C$8:$C$32,0),1)
/SUMIFS('Dimensional Maps'!N$39:N$63, 'Dimensional Maps'!$B$8:$B$32,$D400)))),0),0)</f>
        <v>6.9037067465808552E-2</v>
      </c>
      <c r="T400" s="115">
        <f>IFERROR(IF($G400 = "WholeBlg",IF(T$1&lt;2020, 0,
IF($H400="GWh",SUMIFS('Interim Analysis'!N:N,'Interim Analysis'!$B:$B,$B400,'Interim Analysis'!$C:$C,$C400,'Interim Analysis'!$F:$F,$F400,'Interim Analysis'!$G:$G,$H400,'Interim Analysis'!$E:$E,$E400),
SUMIFS('Interim Analysis'!N:N,'Interim Analysis'!$B:$B,$B400,'Interim Analysis'!$C:$C,$C400,'Interim Analysis'!$F:$F,$F400,'Interim Analysis'!$G:$G,$H400,'Interim Analysis'!$D:$D,$D400)
*(INDEX('Dimensional Maps'!O$39:O$63,MATCH($E400,'Dimensional Maps'!$C$8:$C$32,0),1)
/SUMIFS('Dimensional Maps'!O$39:O$63, 'Dimensional Maps'!$B$8:$B$32,$D400)))),0),0)</f>
        <v>7.9485133079861839E-2</v>
      </c>
      <c r="U400" s="115">
        <f>IFERROR(IF($G400 = "WholeBlg",IF(U$1&lt;2020, 0,
IF($H400="GWh",SUMIFS('Interim Analysis'!O:O,'Interim Analysis'!$B:$B,$B400,'Interim Analysis'!$C:$C,$C400,'Interim Analysis'!$F:$F,$F400,'Interim Analysis'!$G:$G,$H400,'Interim Analysis'!$E:$E,$E400),
SUMIFS('Interim Analysis'!O:O,'Interim Analysis'!$B:$B,$B400,'Interim Analysis'!$C:$C,$C400,'Interim Analysis'!$F:$F,$F400,'Interim Analysis'!$G:$G,$H400,'Interim Analysis'!$D:$D,$D400)
*(INDEX('Dimensional Maps'!P$39:P$63,MATCH($E400,'Dimensional Maps'!$C$8:$C$32,0),1)
/SUMIFS('Dimensional Maps'!P$39:P$63, 'Dimensional Maps'!$B$8:$B$32,$D400)))),0),0)</f>
        <v>8.9881439965709936E-2</v>
      </c>
      <c r="V400" s="115">
        <f>IFERROR(IF($G400 = "WholeBlg",IF(V$1&lt;2020, 0,
IF($H400="GWh",SUMIFS('Interim Analysis'!P:P,'Interim Analysis'!$B:$B,$B400,'Interim Analysis'!$C:$C,$C400,'Interim Analysis'!$F:$F,$F400,'Interim Analysis'!$G:$G,$H400,'Interim Analysis'!$E:$E,$E400),
SUMIFS('Interim Analysis'!P:P,'Interim Analysis'!$B:$B,$B400,'Interim Analysis'!$C:$C,$C400,'Interim Analysis'!$F:$F,$F400,'Interim Analysis'!$G:$G,$H400,'Interim Analysis'!$D:$D,$D400)
*(INDEX('Dimensional Maps'!Q$39:Q$63,MATCH($E400,'Dimensional Maps'!$C$8:$C$32,0),1)
/SUMIFS('Dimensional Maps'!Q$39:Q$63, 'Dimensional Maps'!$B$8:$B$32,$D400)))),0),0)</f>
        <v>0.10013202395119106</v>
      </c>
      <c r="W400" s="115">
        <f>IFERROR(IF($G400 = "WholeBlg",IF(W$1&lt;2020, 0,
IF($H400="GWh",SUMIFS('Interim Analysis'!Q:Q,'Interim Analysis'!$B:$B,$B400,'Interim Analysis'!$C:$C,$C400,'Interim Analysis'!$F:$F,$F400,'Interim Analysis'!$G:$G,$H400,'Interim Analysis'!$E:$E,$E400),
SUMIFS('Interim Analysis'!Q:Q,'Interim Analysis'!$B:$B,$B400,'Interim Analysis'!$C:$C,$C400,'Interim Analysis'!$F:$F,$F400,'Interim Analysis'!$G:$G,$H400,'Interim Analysis'!$D:$D,$D400)
*(INDEX('Dimensional Maps'!R$39:R$63,MATCH($E400,'Dimensional Maps'!$C$8:$C$32,0),1)
/SUMIFS('Dimensional Maps'!R$39:R$63, 'Dimensional Maps'!$B$8:$B$32,$D400)))),0),0)</f>
        <v>0.11026770469088171</v>
      </c>
    </row>
    <row r="401" spans="1:23" x14ac:dyDescent="0.25">
      <c r="A401" s="105" t="str">
        <f>Home!$C$20</f>
        <v>IOU Potential Program Savings ET</v>
      </c>
      <c r="B401" s="103" t="s">
        <v>238</v>
      </c>
      <c r="C401" s="103">
        <v>2</v>
      </c>
      <c r="D401" s="103" t="s">
        <v>47</v>
      </c>
      <c r="E401" s="103" t="s">
        <v>220</v>
      </c>
      <c r="F401" s="103" t="s">
        <v>186</v>
      </c>
      <c r="G401" s="103" t="s">
        <v>53</v>
      </c>
      <c r="H401" s="143" t="s">
        <v>20</v>
      </c>
      <c r="I401" s="115">
        <f>IFERROR(IF($G401 = "WholeBlg",IF(I$1&lt;2020, 0,
IF($H401="GWh",SUMIFS('Interim Analysis'!C:C,'Interim Analysis'!$B:$B,$B401,'Interim Analysis'!$C:$C,$C401,'Interim Analysis'!$F:$F,$F401,'Interim Analysis'!$G:$G,$H401,'Interim Analysis'!$E:$E,$E401),
SUMIFS('Interim Analysis'!C:C,'Interim Analysis'!$B:$B,$B401,'Interim Analysis'!$C:$C,$C401,'Interim Analysis'!$F:$F,$F401,'Interim Analysis'!$G:$G,$H401,'Interim Analysis'!$D:$D,$D401)
*(INDEX('Dimensional Maps'!D$39:D$63,MATCH($E401,'Dimensional Maps'!$C$8:$C$32,0),1)
/SUMIFS('Dimensional Maps'!D$39:D$63, 'Dimensional Maps'!$B$8:$B$32,$D401)))),0),0)</f>
        <v>0</v>
      </c>
      <c r="J401" s="115">
        <f>IFERROR(IF($G401 = "WholeBlg",IF(J$1&lt;2020, 0,
IF($H401="GWh",SUMIFS('Interim Analysis'!D:D,'Interim Analysis'!$B:$B,$B401,'Interim Analysis'!$C:$C,$C401,'Interim Analysis'!$F:$F,$F401,'Interim Analysis'!$G:$G,$H401,'Interim Analysis'!$E:$E,$E401),
SUMIFS('Interim Analysis'!D:D,'Interim Analysis'!$B:$B,$B401,'Interim Analysis'!$C:$C,$C401,'Interim Analysis'!$F:$F,$F401,'Interim Analysis'!$G:$G,$H401,'Interim Analysis'!$D:$D,$D401)
*(INDEX('Dimensional Maps'!E$39:E$63,MATCH($E401,'Dimensional Maps'!$C$8:$C$32,0),1)
/SUMIFS('Dimensional Maps'!E$39:E$63, 'Dimensional Maps'!$B$8:$B$32,$D401)))),0),0)</f>
        <v>0</v>
      </c>
      <c r="K401" s="115">
        <f>IFERROR(IF($G401 = "WholeBlg",IF(K$1&lt;2020, 0,
IF($H401="GWh",SUMIFS('Interim Analysis'!E:E,'Interim Analysis'!$B:$B,$B401,'Interim Analysis'!$C:$C,$C401,'Interim Analysis'!$F:$F,$F401,'Interim Analysis'!$G:$G,$H401,'Interim Analysis'!$E:$E,$E401),
SUMIFS('Interim Analysis'!E:E,'Interim Analysis'!$B:$B,$B401,'Interim Analysis'!$C:$C,$C401,'Interim Analysis'!$F:$F,$F401,'Interim Analysis'!$G:$G,$H401,'Interim Analysis'!$D:$D,$D401)
*(INDEX('Dimensional Maps'!F$39:F$63,MATCH($E401,'Dimensional Maps'!$C$8:$C$32,0),1)
/SUMIFS('Dimensional Maps'!F$39:F$63, 'Dimensional Maps'!$B$8:$B$32,$D401)))),0),0)</f>
        <v>0</v>
      </c>
      <c r="L401" s="115">
        <f>IFERROR(IF($G401 = "WholeBlg",IF(L$1&lt;2020, 0,
IF($H401="GWh",SUMIFS('Interim Analysis'!F:F,'Interim Analysis'!$B:$B,$B401,'Interim Analysis'!$C:$C,$C401,'Interim Analysis'!$F:$F,$F401,'Interim Analysis'!$G:$G,$H401,'Interim Analysis'!$E:$E,$E401),
SUMIFS('Interim Analysis'!F:F,'Interim Analysis'!$B:$B,$B401,'Interim Analysis'!$C:$C,$C401,'Interim Analysis'!$F:$F,$F401,'Interim Analysis'!$G:$G,$H401,'Interim Analysis'!$D:$D,$D401)
*(INDEX('Dimensional Maps'!G$39:G$63,MATCH($E401,'Dimensional Maps'!$C$8:$C$32,0),1)
/SUMIFS('Dimensional Maps'!G$39:G$63, 'Dimensional Maps'!$B$8:$B$32,$D401)))),0),0)</f>
        <v>0</v>
      </c>
      <c r="M401" s="115">
        <f>IFERROR(IF($G401 = "WholeBlg",IF(M$1&lt;2020, 0,
IF($H401="GWh",SUMIFS('Interim Analysis'!G:G,'Interim Analysis'!$B:$B,$B401,'Interim Analysis'!$C:$C,$C401,'Interim Analysis'!$F:$F,$F401,'Interim Analysis'!$G:$G,$H401,'Interim Analysis'!$E:$E,$E401),
SUMIFS('Interim Analysis'!G:G,'Interim Analysis'!$B:$B,$B401,'Interim Analysis'!$C:$C,$C401,'Interim Analysis'!$F:$F,$F401,'Interim Analysis'!$G:$G,$H401,'Interim Analysis'!$D:$D,$D401)
*(INDEX('Dimensional Maps'!H$39:H$63,MATCH($E401,'Dimensional Maps'!$C$8:$C$32,0),1)
/SUMIFS('Dimensional Maps'!H$39:H$63, 'Dimensional Maps'!$B$8:$B$32,$D401)))),0),0)</f>
        <v>0</v>
      </c>
      <c r="N401" s="115">
        <f>IFERROR(IF($G401 = "WholeBlg",IF(N$1&lt;2020, 0,
IF($H401="GWh",SUMIFS('Interim Analysis'!H:H,'Interim Analysis'!$B:$B,$B401,'Interim Analysis'!$C:$C,$C401,'Interim Analysis'!$F:$F,$F401,'Interim Analysis'!$G:$G,$H401,'Interim Analysis'!$E:$E,$E401),
SUMIFS('Interim Analysis'!H:H,'Interim Analysis'!$B:$B,$B401,'Interim Analysis'!$C:$C,$C401,'Interim Analysis'!$F:$F,$F401,'Interim Analysis'!$G:$G,$H401,'Interim Analysis'!$D:$D,$D401)
*(INDEX('Dimensional Maps'!I$39:I$63,MATCH($E401,'Dimensional Maps'!$C$8:$C$32,0),1)
/SUMIFS('Dimensional Maps'!I$39:I$63, 'Dimensional Maps'!$B$8:$B$32,$D401)))),0),0)</f>
        <v>4.0092330533196559E-2</v>
      </c>
      <c r="O401" s="115">
        <f>IFERROR(IF($G401 = "WholeBlg",IF(O$1&lt;2020, 0,
IF($H401="GWh",SUMIFS('Interim Analysis'!I:I,'Interim Analysis'!$B:$B,$B401,'Interim Analysis'!$C:$C,$C401,'Interim Analysis'!$F:$F,$F401,'Interim Analysis'!$G:$G,$H401,'Interim Analysis'!$E:$E,$E401),
SUMIFS('Interim Analysis'!I:I,'Interim Analysis'!$B:$B,$B401,'Interim Analysis'!$C:$C,$C401,'Interim Analysis'!$F:$F,$F401,'Interim Analysis'!$G:$G,$H401,'Interim Analysis'!$D:$D,$D401)
*(INDEX('Dimensional Maps'!J$39:J$63,MATCH($E401,'Dimensional Maps'!$C$8:$C$32,0),1)
/SUMIFS('Dimensional Maps'!J$39:J$63, 'Dimensional Maps'!$B$8:$B$32,$D401)))),0),0)</f>
        <v>7.8974494733323519E-2</v>
      </c>
      <c r="P401" s="115">
        <f>IFERROR(IF($G401 = "WholeBlg",IF(P$1&lt;2020, 0,
IF($H401="GWh",SUMIFS('Interim Analysis'!J:J,'Interim Analysis'!$B:$B,$B401,'Interim Analysis'!$C:$C,$C401,'Interim Analysis'!$F:$F,$F401,'Interim Analysis'!$G:$G,$H401,'Interim Analysis'!$E:$E,$E401),
SUMIFS('Interim Analysis'!J:J,'Interim Analysis'!$B:$B,$B401,'Interim Analysis'!$C:$C,$C401,'Interim Analysis'!$F:$F,$F401,'Interim Analysis'!$G:$G,$H401,'Interim Analysis'!$D:$D,$D401)
*(INDEX('Dimensional Maps'!K$39:K$63,MATCH($E401,'Dimensional Maps'!$C$8:$C$32,0),1)
/SUMIFS('Dimensional Maps'!K$39:K$63, 'Dimensional Maps'!$B$8:$B$32,$D401)))),0),0)</f>
        <v>0.11709858921738693</v>
      </c>
      <c r="Q401" s="115">
        <f>IFERROR(IF($G401 = "WholeBlg",IF(Q$1&lt;2020, 0,
IF($H401="GWh",SUMIFS('Interim Analysis'!K:K,'Interim Analysis'!$B:$B,$B401,'Interim Analysis'!$C:$C,$C401,'Interim Analysis'!$F:$F,$F401,'Interim Analysis'!$G:$G,$H401,'Interim Analysis'!$E:$E,$E401),
SUMIFS('Interim Analysis'!K:K,'Interim Analysis'!$B:$B,$B401,'Interim Analysis'!$C:$C,$C401,'Interim Analysis'!$F:$F,$F401,'Interim Analysis'!$G:$G,$H401,'Interim Analysis'!$D:$D,$D401)
*(INDEX('Dimensional Maps'!L$39:L$63,MATCH($E401,'Dimensional Maps'!$C$8:$C$32,0),1)
/SUMIFS('Dimensional Maps'!L$39:L$63, 'Dimensional Maps'!$B$8:$B$32,$D401)))),0),0)</f>
        <v>0.15515762465348765</v>
      </c>
      <c r="R401" s="115">
        <f>IFERROR(IF($G401 = "WholeBlg",IF(R$1&lt;2020, 0,
IF($H401="GWh",SUMIFS('Interim Analysis'!L:L,'Interim Analysis'!$B:$B,$B401,'Interim Analysis'!$C:$C,$C401,'Interim Analysis'!$F:$F,$F401,'Interim Analysis'!$G:$G,$H401,'Interim Analysis'!$E:$E,$E401),
SUMIFS('Interim Analysis'!L:L,'Interim Analysis'!$B:$B,$B401,'Interim Analysis'!$C:$C,$C401,'Interim Analysis'!$F:$F,$F401,'Interim Analysis'!$G:$G,$H401,'Interim Analysis'!$D:$D,$D401)
*(INDEX('Dimensional Maps'!M$39:M$63,MATCH($E401,'Dimensional Maps'!$C$8:$C$32,0),1)
/SUMIFS('Dimensional Maps'!M$39:M$63, 'Dimensional Maps'!$B$8:$B$32,$D401)))),0),0)</f>
        <v>0.19324774048469132</v>
      </c>
      <c r="S401" s="115">
        <f>IFERROR(IF($G401 = "WholeBlg",IF(S$1&lt;2020, 0,
IF($H401="GWh",SUMIFS('Interim Analysis'!M:M,'Interim Analysis'!$B:$B,$B401,'Interim Analysis'!$C:$C,$C401,'Interim Analysis'!$F:$F,$F401,'Interim Analysis'!$G:$G,$H401,'Interim Analysis'!$E:$E,$E401),
SUMIFS('Interim Analysis'!M:M,'Interim Analysis'!$B:$B,$B401,'Interim Analysis'!$C:$C,$C401,'Interim Analysis'!$F:$F,$F401,'Interim Analysis'!$G:$G,$H401,'Interim Analysis'!$D:$D,$D401)
*(INDEX('Dimensional Maps'!N$39:N$63,MATCH($E401,'Dimensional Maps'!$C$8:$C$32,0),1)
/SUMIFS('Dimensional Maps'!N$39:N$63, 'Dimensional Maps'!$B$8:$B$32,$D401)))),0),0)</f>
        <v>0.23270692828109557</v>
      </c>
      <c r="T401" s="115">
        <f>IFERROR(IF($G401 = "WholeBlg",IF(T$1&lt;2020, 0,
IF($H401="GWh",SUMIFS('Interim Analysis'!N:N,'Interim Analysis'!$B:$B,$B401,'Interim Analysis'!$C:$C,$C401,'Interim Analysis'!$F:$F,$F401,'Interim Analysis'!$G:$G,$H401,'Interim Analysis'!$E:$E,$E401),
SUMIFS('Interim Analysis'!N:N,'Interim Analysis'!$B:$B,$B401,'Interim Analysis'!$C:$C,$C401,'Interim Analysis'!$F:$F,$F401,'Interim Analysis'!$G:$G,$H401,'Interim Analysis'!$D:$D,$D401)
*(INDEX('Dimensional Maps'!O$39:O$63,MATCH($E401,'Dimensional Maps'!$C$8:$C$32,0),1)
/SUMIFS('Dimensional Maps'!O$39:O$63, 'Dimensional Maps'!$B$8:$B$32,$D401)))),0),0)</f>
        <v>0.27432699326949767</v>
      </c>
      <c r="U401" s="115">
        <f>IFERROR(IF($G401 = "WholeBlg",IF(U$1&lt;2020, 0,
IF($H401="GWh",SUMIFS('Interim Analysis'!O:O,'Interim Analysis'!$B:$B,$B401,'Interim Analysis'!$C:$C,$C401,'Interim Analysis'!$F:$F,$F401,'Interim Analysis'!$G:$G,$H401,'Interim Analysis'!$E:$E,$E401),
SUMIFS('Interim Analysis'!O:O,'Interim Analysis'!$B:$B,$B401,'Interim Analysis'!$C:$C,$C401,'Interim Analysis'!$F:$F,$F401,'Interim Analysis'!$G:$G,$H401,'Interim Analysis'!$D:$D,$D401)
*(INDEX('Dimensional Maps'!P$39:P$63,MATCH($E401,'Dimensional Maps'!$C$8:$C$32,0),1)
/SUMIFS('Dimensional Maps'!P$39:P$63, 'Dimensional Maps'!$B$8:$B$32,$D401)))),0),0)</f>
        <v>0.32143317094446172</v>
      </c>
      <c r="V401" s="115">
        <f>IFERROR(IF($G401 = "WholeBlg",IF(V$1&lt;2020, 0,
IF($H401="GWh",SUMIFS('Interim Analysis'!P:P,'Interim Analysis'!$B:$B,$B401,'Interim Analysis'!$C:$C,$C401,'Interim Analysis'!$F:$F,$F401,'Interim Analysis'!$G:$G,$H401,'Interim Analysis'!$E:$E,$E401),
SUMIFS('Interim Analysis'!P:P,'Interim Analysis'!$B:$B,$B401,'Interim Analysis'!$C:$C,$C401,'Interim Analysis'!$F:$F,$F401,'Interim Analysis'!$G:$G,$H401,'Interim Analysis'!$D:$D,$D401)
*(INDEX('Dimensional Maps'!Q$39:Q$63,MATCH($E401,'Dimensional Maps'!$C$8:$C$32,0),1)
/SUMIFS('Dimensional Maps'!Q$39:Q$63, 'Dimensional Maps'!$B$8:$B$32,$D401)))),0),0)</f>
        <v>0.37791330064050854</v>
      </c>
      <c r="W401" s="115">
        <f>IFERROR(IF($G401 = "WholeBlg",IF(W$1&lt;2020, 0,
IF($H401="GWh",SUMIFS('Interim Analysis'!Q:Q,'Interim Analysis'!$B:$B,$B401,'Interim Analysis'!$C:$C,$C401,'Interim Analysis'!$F:$F,$F401,'Interim Analysis'!$G:$G,$H401,'Interim Analysis'!$E:$E,$E401),
SUMIFS('Interim Analysis'!Q:Q,'Interim Analysis'!$B:$B,$B401,'Interim Analysis'!$C:$C,$C401,'Interim Analysis'!$F:$F,$F401,'Interim Analysis'!$G:$G,$H401,'Interim Analysis'!$D:$D,$D401)
*(INDEX('Dimensional Maps'!R$39:R$63,MATCH($E401,'Dimensional Maps'!$C$8:$C$32,0),1)
/SUMIFS('Dimensional Maps'!R$39:R$63, 'Dimensional Maps'!$B$8:$B$32,$D401)))),0),0)</f>
        <v>0.4515517147998796</v>
      </c>
    </row>
    <row r="402" spans="1:23" x14ac:dyDescent="0.25">
      <c r="A402" s="105" t="str">
        <f>Home!$C$20</f>
        <v>IOU Potential Program Savings ET</v>
      </c>
      <c r="B402" s="139" t="s">
        <v>238</v>
      </c>
      <c r="C402" s="139">
        <v>1</v>
      </c>
      <c r="D402" s="139" t="s">
        <v>46</v>
      </c>
      <c r="E402" s="139" t="s">
        <v>46</v>
      </c>
      <c r="F402" s="139" t="s">
        <v>167</v>
      </c>
      <c r="G402" s="139" t="s">
        <v>53</v>
      </c>
      <c r="H402" s="140" t="s">
        <v>18</v>
      </c>
      <c r="I402" s="115">
        <f>IFERROR(IF($G402 = "WholeBlg",IF(I$1&lt;2020, 0,
IF($H402="GWh",SUMIFS('Interim Analysis'!C:C,'Interim Analysis'!$B:$B,$B402,'Interim Analysis'!$C:$C,$C402,'Interim Analysis'!$F:$F,$F402,'Interim Analysis'!$G:$G,$H402,'Interim Analysis'!$E:$E,$E402),
SUMIFS('Interim Analysis'!C:C,'Interim Analysis'!$B:$B,$B402,'Interim Analysis'!$C:$C,$C402,'Interim Analysis'!$F:$F,$F402,'Interim Analysis'!$G:$G,$H402,'Interim Analysis'!$D:$D,$D402)
*(INDEX('Dimensional Maps'!D$39:D$63,MATCH($E402,'Dimensional Maps'!$C$8:$C$32,0),1)
/SUMIFS('Dimensional Maps'!D$39:D$63, 'Dimensional Maps'!$B$8:$B$32,$D402)))),0),0)</f>
        <v>0</v>
      </c>
      <c r="J402" s="115">
        <f>IFERROR(IF($G402 = "WholeBlg",IF(J$1&lt;2020, 0,
IF($H402="GWh",SUMIFS('Interim Analysis'!D:D,'Interim Analysis'!$B:$B,$B402,'Interim Analysis'!$C:$C,$C402,'Interim Analysis'!$F:$F,$F402,'Interim Analysis'!$G:$G,$H402,'Interim Analysis'!$E:$E,$E402),
SUMIFS('Interim Analysis'!D:D,'Interim Analysis'!$B:$B,$B402,'Interim Analysis'!$C:$C,$C402,'Interim Analysis'!$F:$F,$F402,'Interim Analysis'!$G:$G,$H402,'Interim Analysis'!$D:$D,$D402)
*(INDEX('Dimensional Maps'!E$39:E$63,MATCH($E402,'Dimensional Maps'!$C$8:$C$32,0),1)
/SUMIFS('Dimensional Maps'!E$39:E$63, 'Dimensional Maps'!$B$8:$B$32,$D402)))),0),0)</f>
        <v>0</v>
      </c>
      <c r="K402" s="115">
        <f>IFERROR(IF($G402 = "WholeBlg",IF(K$1&lt;2020, 0,
IF($H402="GWh",SUMIFS('Interim Analysis'!E:E,'Interim Analysis'!$B:$B,$B402,'Interim Analysis'!$C:$C,$C402,'Interim Analysis'!$F:$F,$F402,'Interim Analysis'!$G:$G,$H402,'Interim Analysis'!$E:$E,$E402),
SUMIFS('Interim Analysis'!E:E,'Interim Analysis'!$B:$B,$B402,'Interim Analysis'!$C:$C,$C402,'Interim Analysis'!$F:$F,$F402,'Interim Analysis'!$G:$G,$H402,'Interim Analysis'!$D:$D,$D402)
*(INDEX('Dimensional Maps'!F$39:F$63,MATCH($E402,'Dimensional Maps'!$C$8:$C$32,0),1)
/SUMIFS('Dimensional Maps'!F$39:F$63, 'Dimensional Maps'!$B$8:$B$32,$D402)))),0),0)</f>
        <v>0</v>
      </c>
      <c r="L402" s="115">
        <f>IFERROR(IF($G402 = "WholeBlg",IF(L$1&lt;2020, 0,
IF($H402="GWh",SUMIFS('Interim Analysis'!F:F,'Interim Analysis'!$B:$B,$B402,'Interim Analysis'!$C:$C,$C402,'Interim Analysis'!$F:$F,$F402,'Interim Analysis'!$G:$G,$H402,'Interim Analysis'!$E:$E,$E402),
SUMIFS('Interim Analysis'!F:F,'Interim Analysis'!$B:$B,$B402,'Interim Analysis'!$C:$C,$C402,'Interim Analysis'!$F:$F,$F402,'Interim Analysis'!$G:$G,$H402,'Interim Analysis'!$D:$D,$D402)
*(INDEX('Dimensional Maps'!G$39:G$63,MATCH($E402,'Dimensional Maps'!$C$8:$C$32,0),1)
/SUMIFS('Dimensional Maps'!G$39:G$63, 'Dimensional Maps'!$B$8:$B$32,$D402)))),0),0)</f>
        <v>0</v>
      </c>
      <c r="M402" s="115">
        <f>IFERROR(IF($G402 = "WholeBlg",IF(M$1&lt;2020, 0,
IF($H402="GWh",SUMIFS('Interim Analysis'!G:G,'Interim Analysis'!$B:$B,$B402,'Interim Analysis'!$C:$C,$C402,'Interim Analysis'!$F:$F,$F402,'Interim Analysis'!$G:$G,$H402,'Interim Analysis'!$E:$E,$E402),
SUMIFS('Interim Analysis'!G:G,'Interim Analysis'!$B:$B,$B402,'Interim Analysis'!$C:$C,$C402,'Interim Analysis'!$F:$F,$F402,'Interim Analysis'!$G:$G,$H402,'Interim Analysis'!$D:$D,$D402)
*(INDEX('Dimensional Maps'!H$39:H$63,MATCH($E402,'Dimensional Maps'!$C$8:$C$32,0),1)
/SUMIFS('Dimensional Maps'!H$39:H$63, 'Dimensional Maps'!$B$8:$B$32,$D402)))),0),0)</f>
        <v>0</v>
      </c>
      <c r="N402" s="115">
        <f>IFERROR(IF($G402 = "WholeBlg",IF(N$1&lt;2020, 0,
IF($H402="GWh",SUMIFS('Interim Analysis'!H:H,'Interim Analysis'!$B:$B,$B402,'Interim Analysis'!$C:$C,$C402,'Interim Analysis'!$F:$F,$F402,'Interim Analysis'!$G:$G,$H402,'Interim Analysis'!$E:$E,$E402),
SUMIFS('Interim Analysis'!H:H,'Interim Analysis'!$B:$B,$B402,'Interim Analysis'!$C:$C,$C402,'Interim Analysis'!$F:$F,$F402,'Interim Analysis'!$G:$G,$H402,'Interim Analysis'!$D:$D,$D402)
*(INDEX('Dimensional Maps'!I$39:I$63,MATCH($E402,'Dimensional Maps'!$C$8:$C$32,0),1)
/SUMIFS('Dimensional Maps'!I$39:I$63, 'Dimensional Maps'!$B$8:$B$32,$D402)))),0),0)</f>
        <v>0.6226969756409293</v>
      </c>
      <c r="O402" s="115">
        <f>IFERROR(IF($G402 = "WholeBlg",IF(O$1&lt;2020, 0,
IF($H402="GWh",SUMIFS('Interim Analysis'!I:I,'Interim Analysis'!$B:$B,$B402,'Interim Analysis'!$C:$C,$C402,'Interim Analysis'!$F:$F,$F402,'Interim Analysis'!$G:$G,$H402,'Interim Analysis'!$E:$E,$E402),
SUMIFS('Interim Analysis'!I:I,'Interim Analysis'!$B:$B,$B402,'Interim Analysis'!$C:$C,$C402,'Interim Analysis'!$F:$F,$F402,'Interim Analysis'!$G:$G,$H402,'Interim Analysis'!$D:$D,$D402)
*(INDEX('Dimensional Maps'!J$39:J$63,MATCH($E402,'Dimensional Maps'!$C$8:$C$32,0),1)
/SUMIFS('Dimensional Maps'!J$39:J$63, 'Dimensional Maps'!$B$8:$B$32,$D402)))),0),0)</f>
        <v>1.2350009900087127</v>
      </c>
      <c r="P402" s="115">
        <f>IFERROR(IF($G402 = "WholeBlg",IF(P$1&lt;2020, 0,
IF($H402="GWh",SUMIFS('Interim Analysis'!J:J,'Interim Analysis'!$B:$B,$B402,'Interim Analysis'!$C:$C,$C402,'Interim Analysis'!$F:$F,$F402,'Interim Analysis'!$G:$G,$H402,'Interim Analysis'!$E:$E,$E402),
SUMIFS('Interim Analysis'!J:J,'Interim Analysis'!$B:$B,$B402,'Interim Analysis'!$C:$C,$C402,'Interim Analysis'!$F:$F,$F402,'Interim Analysis'!$G:$G,$H402,'Interim Analysis'!$D:$D,$D402)
*(INDEX('Dimensional Maps'!K$39:K$63,MATCH($E402,'Dimensional Maps'!$C$8:$C$32,0),1)
/SUMIFS('Dimensional Maps'!K$39:K$63, 'Dimensional Maps'!$B$8:$B$32,$D402)))),0),0)</f>
        <v>1.8433302569368721</v>
      </c>
      <c r="Q402" s="115">
        <f>IFERROR(IF($G402 = "WholeBlg",IF(Q$1&lt;2020, 0,
IF($H402="GWh",SUMIFS('Interim Analysis'!K:K,'Interim Analysis'!$B:$B,$B402,'Interim Analysis'!$C:$C,$C402,'Interim Analysis'!$F:$F,$F402,'Interim Analysis'!$G:$G,$H402,'Interim Analysis'!$E:$E,$E402),
SUMIFS('Interim Analysis'!K:K,'Interim Analysis'!$B:$B,$B402,'Interim Analysis'!$C:$C,$C402,'Interim Analysis'!$F:$F,$F402,'Interim Analysis'!$G:$G,$H402,'Interim Analysis'!$D:$D,$D402)
*(INDEX('Dimensional Maps'!L$39:L$63,MATCH($E402,'Dimensional Maps'!$C$8:$C$32,0),1)
/SUMIFS('Dimensional Maps'!L$39:L$63, 'Dimensional Maps'!$B$8:$B$32,$D402)))),0),0)</f>
        <v>2.4463638643201215</v>
      </c>
      <c r="R402" s="115">
        <f>IFERROR(IF($G402 = "WholeBlg",IF(R$1&lt;2020, 0,
IF($H402="GWh",SUMIFS('Interim Analysis'!L:L,'Interim Analysis'!$B:$B,$B402,'Interim Analysis'!$C:$C,$C402,'Interim Analysis'!$F:$F,$F402,'Interim Analysis'!$G:$G,$H402,'Interim Analysis'!$E:$E,$E402),
SUMIFS('Interim Analysis'!L:L,'Interim Analysis'!$B:$B,$B402,'Interim Analysis'!$C:$C,$C402,'Interim Analysis'!$F:$F,$F402,'Interim Analysis'!$G:$G,$H402,'Interim Analysis'!$D:$D,$D402)
*(INDEX('Dimensional Maps'!M$39:M$63,MATCH($E402,'Dimensional Maps'!$C$8:$C$32,0),1)
/SUMIFS('Dimensional Maps'!M$39:M$63, 'Dimensional Maps'!$B$8:$B$32,$D402)))),0),0)</f>
        <v>3.0475854618998635</v>
      </c>
      <c r="S402" s="115">
        <f>IFERROR(IF($G402 = "WholeBlg",IF(S$1&lt;2020, 0,
IF($H402="GWh",SUMIFS('Interim Analysis'!M:M,'Interim Analysis'!$B:$B,$B402,'Interim Analysis'!$C:$C,$C402,'Interim Analysis'!$F:$F,$F402,'Interim Analysis'!$G:$G,$H402,'Interim Analysis'!$E:$E,$E402),
SUMIFS('Interim Analysis'!M:M,'Interim Analysis'!$B:$B,$B402,'Interim Analysis'!$C:$C,$C402,'Interim Analysis'!$F:$F,$F402,'Interim Analysis'!$G:$G,$H402,'Interim Analysis'!$D:$D,$D402)
*(INDEX('Dimensional Maps'!N$39:N$63,MATCH($E402,'Dimensional Maps'!$C$8:$C$32,0),1)
/SUMIFS('Dimensional Maps'!N$39:N$63, 'Dimensional Maps'!$B$8:$B$32,$D402)))),0),0)</f>
        <v>3.6526738777638528</v>
      </c>
      <c r="T402" s="115">
        <f>IFERROR(IF($G402 = "WholeBlg",IF(T$1&lt;2020, 0,
IF($H402="GWh",SUMIFS('Interim Analysis'!N:N,'Interim Analysis'!$B:$B,$B402,'Interim Analysis'!$C:$C,$C402,'Interim Analysis'!$F:$F,$F402,'Interim Analysis'!$G:$G,$H402,'Interim Analysis'!$E:$E,$E402),
SUMIFS('Interim Analysis'!N:N,'Interim Analysis'!$B:$B,$B402,'Interim Analysis'!$C:$C,$C402,'Interim Analysis'!$F:$F,$F402,'Interim Analysis'!$G:$G,$H402,'Interim Analysis'!$D:$D,$D402)
*(INDEX('Dimensional Maps'!O$39:O$63,MATCH($E402,'Dimensional Maps'!$C$8:$C$32,0),1)
/SUMIFS('Dimensional Maps'!O$39:O$63, 'Dimensional Maps'!$B$8:$B$32,$D402)))),0),0)</f>
        <v>4.2702624206765014</v>
      </c>
      <c r="U402" s="115">
        <f>IFERROR(IF($G402 = "WholeBlg",IF(U$1&lt;2020, 0,
IF($H402="GWh",SUMIFS('Interim Analysis'!O:O,'Interim Analysis'!$B:$B,$B402,'Interim Analysis'!$C:$C,$C402,'Interim Analysis'!$F:$F,$F402,'Interim Analysis'!$G:$G,$H402,'Interim Analysis'!$E:$E,$E402),
SUMIFS('Interim Analysis'!O:O,'Interim Analysis'!$B:$B,$B402,'Interim Analysis'!$C:$C,$C402,'Interim Analysis'!$F:$F,$F402,'Interim Analysis'!$G:$G,$H402,'Interim Analysis'!$D:$D,$D402)
*(INDEX('Dimensional Maps'!P$39:P$63,MATCH($E402,'Dimensional Maps'!$C$8:$C$32,0),1)
/SUMIFS('Dimensional Maps'!P$39:P$63, 'Dimensional Maps'!$B$8:$B$32,$D402)))),0),0)</f>
        <v>4.9141948851364585</v>
      </c>
      <c r="V402" s="115">
        <f>IFERROR(IF($G402 = "WholeBlg",IF(V$1&lt;2020, 0,
IF($H402="GWh",SUMIFS('Interim Analysis'!P:P,'Interim Analysis'!$B:$B,$B402,'Interim Analysis'!$C:$C,$C402,'Interim Analysis'!$F:$F,$F402,'Interim Analysis'!$G:$G,$H402,'Interim Analysis'!$E:$E,$E402),
SUMIFS('Interim Analysis'!P:P,'Interim Analysis'!$B:$B,$B402,'Interim Analysis'!$C:$C,$C402,'Interim Analysis'!$F:$F,$F402,'Interim Analysis'!$G:$G,$H402,'Interim Analysis'!$D:$D,$D402)
*(INDEX('Dimensional Maps'!Q$39:Q$63,MATCH($E402,'Dimensional Maps'!$C$8:$C$32,0),1)
/SUMIFS('Dimensional Maps'!Q$39:Q$63, 'Dimensional Maps'!$B$8:$B$32,$D402)))),0),0)</f>
        <v>5.6074021533338918</v>
      </c>
      <c r="W402" s="115">
        <f>IFERROR(IF($G402 = "WholeBlg",IF(W$1&lt;2020, 0,
IF($H402="GWh",SUMIFS('Interim Analysis'!Q:Q,'Interim Analysis'!$B:$B,$B402,'Interim Analysis'!$C:$C,$C402,'Interim Analysis'!$F:$F,$F402,'Interim Analysis'!$G:$G,$H402,'Interim Analysis'!$E:$E,$E402),
SUMIFS('Interim Analysis'!Q:Q,'Interim Analysis'!$B:$B,$B402,'Interim Analysis'!$C:$C,$C402,'Interim Analysis'!$F:$F,$F402,'Interim Analysis'!$G:$G,$H402,'Interim Analysis'!$D:$D,$D402)
*(INDEX('Dimensional Maps'!R$39:R$63,MATCH($E402,'Dimensional Maps'!$C$8:$C$32,0),1)
/SUMIFS('Dimensional Maps'!R$39:R$63, 'Dimensional Maps'!$B$8:$B$32,$D402)))),0),0)</f>
        <v>6.3881403527151868</v>
      </c>
    </row>
    <row r="403" spans="1:23" x14ac:dyDescent="0.25">
      <c r="A403" s="105" t="str">
        <f>Home!$C$20</f>
        <v>IOU Potential Program Savings ET</v>
      </c>
      <c r="B403" s="103" t="s">
        <v>238</v>
      </c>
      <c r="C403" s="103">
        <v>1</v>
      </c>
      <c r="D403" s="103" t="s">
        <v>46</v>
      </c>
      <c r="E403" s="103" t="s">
        <v>46</v>
      </c>
      <c r="F403" s="103" t="s">
        <v>186</v>
      </c>
      <c r="G403" s="103" t="s">
        <v>53</v>
      </c>
      <c r="H403" s="116" t="s">
        <v>18</v>
      </c>
      <c r="I403" s="115">
        <f>IFERROR(IF($G403 = "WholeBlg",IF(I$1&lt;2020, 0,
IF($H403="GWh",SUMIFS('Interim Analysis'!C:C,'Interim Analysis'!$B:$B,$B403,'Interim Analysis'!$C:$C,$C403,'Interim Analysis'!$F:$F,$F403,'Interim Analysis'!$G:$G,$H403,'Interim Analysis'!$E:$E,$E403),
SUMIFS('Interim Analysis'!C:C,'Interim Analysis'!$B:$B,$B403,'Interim Analysis'!$C:$C,$C403,'Interim Analysis'!$F:$F,$F403,'Interim Analysis'!$G:$G,$H403,'Interim Analysis'!$D:$D,$D403)
*(INDEX('Dimensional Maps'!D$39:D$63,MATCH($E403,'Dimensional Maps'!$C$8:$C$32,0),1)
/SUMIFS('Dimensional Maps'!D$39:D$63, 'Dimensional Maps'!$B$8:$B$32,$D403)))),0),0)</f>
        <v>0</v>
      </c>
      <c r="J403" s="115">
        <f>IFERROR(IF($G403 = "WholeBlg",IF(J$1&lt;2020, 0,
IF($H403="GWh",SUMIFS('Interim Analysis'!D:D,'Interim Analysis'!$B:$B,$B403,'Interim Analysis'!$C:$C,$C403,'Interim Analysis'!$F:$F,$F403,'Interim Analysis'!$G:$G,$H403,'Interim Analysis'!$E:$E,$E403),
SUMIFS('Interim Analysis'!D:D,'Interim Analysis'!$B:$B,$B403,'Interim Analysis'!$C:$C,$C403,'Interim Analysis'!$F:$F,$F403,'Interim Analysis'!$G:$G,$H403,'Interim Analysis'!$D:$D,$D403)
*(INDEX('Dimensional Maps'!E$39:E$63,MATCH($E403,'Dimensional Maps'!$C$8:$C$32,0),1)
/SUMIFS('Dimensional Maps'!E$39:E$63, 'Dimensional Maps'!$B$8:$B$32,$D403)))),0),0)</f>
        <v>0</v>
      </c>
      <c r="K403" s="115">
        <f>IFERROR(IF($G403 = "WholeBlg",IF(K$1&lt;2020, 0,
IF($H403="GWh",SUMIFS('Interim Analysis'!E:E,'Interim Analysis'!$B:$B,$B403,'Interim Analysis'!$C:$C,$C403,'Interim Analysis'!$F:$F,$F403,'Interim Analysis'!$G:$G,$H403,'Interim Analysis'!$E:$E,$E403),
SUMIFS('Interim Analysis'!E:E,'Interim Analysis'!$B:$B,$B403,'Interim Analysis'!$C:$C,$C403,'Interim Analysis'!$F:$F,$F403,'Interim Analysis'!$G:$G,$H403,'Interim Analysis'!$D:$D,$D403)
*(INDEX('Dimensional Maps'!F$39:F$63,MATCH($E403,'Dimensional Maps'!$C$8:$C$32,0),1)
/SUMIFS('Dimensional Maps'!F$39:F$63, 'Dimensional Maps'!$B$8:$B$32,$D403)))),0),0)</f>
        <v>0</v>
      </c>
      <c r="L403" s="115">
        <f>IFERROR(IF($G403 = "WholeBlg",IF(L$1&lt;2020, 0,
IF($H403="GWh",SUMIFS('Interim Analysis'!F:F,'Interim Analysis'!$B:$B,$B403,'Interim Analysis'!$C:$C,$C403,'Interim Analysis'!$F:$F,$F403,'Interim Analysis'!$G:$G,$H403,'Interim Analysis'!$E:$E,$E403),
SUMIFS('Interim Analysis'!F:F,'Interim Analysis'!$B:$B,$B403,'Interim Analysis'!$C:$C,$C403,'Interim Analysis'!$F:$F,$F403,'Interim Analysis'!$G:$G,$H403,'Interim Analysis'!$D:$D,$D403)
*(INDEX('Dimensional Maps'!G$39:G$63,MATCH($E403,'Dimensional Maps'!$C$8:$C$32,0),1)
/SUMIFS('Dimensional Maps'!G$39:G$63, 'Dimensional Maps'!$B$8:$B$32,$D403)))),0),0)</f>
        <v>0</v>
      </c>
      <c r="M403" s="115">
        <f>IFERROR(IF($G403 = "WholeBlg",IF(M$1&lt;2020, 0,
IF($H403="GWh",SUMIFS('Interim Analysis'!G:G,'Interim Analysis'!$B:$B,$B403,'Interim Analysis'!$C:$C,$C403,'Interim Analysis'!$F:$F,$F403,'Interim Analysis'!$G:$G,$H403,'Interim Analysis'!$E:$E,$E403),
SUMIFS('Interim Analysis'!G:G,'Interim Analysis'!$B:$B,$B403,'Interim Analysis'!$C:$C,$C403,'Interim Analysis'!$F:$F,$F403,'Interim Analysis'!$G:$G,$H403,'Interim Analysis'!$D:$D,$D403)
*(INDEX('Dimensional Maps'!H$39:H$63,MATCH($E403,'Dimensional Maps'!$C$8:$C$32,0),1)
/SUMIFS('Dimensional Maps'!H$39:H$63, 'Dimensional Maps'!$B$8:$B$32,$D403)))),0),0)</f>
        <v>0</v>
      </c>
      <c r="N403" s="115">
        <f>IFERROR(IF($G403 = "WholeBlg",IF(N$1&lt;2020, 0,
IF($H403="GWh",SUMIFS('Interim Analysis'!H:H,'Interim Analysis'!$B:$B,$B403,'Interim Analysis'!$C:$C,$C403,'Interim Analysis'!$F:$F,$F403,'Interim Analysis'!$G:$G,$H403,'Interim Analysis'!$E:$E,$E403),
SUMIFS('Interim Analysis'!H:H,'Interim Analysis'!$B:$B,$B403,'Interim Analysis'!$C:$C,$C403,'Interim Analysis'!$F:$F,$F403,'Interim Analysis'!$G:$G,$H403,'Interim Analysis'!$D:$D,$D403)
*(INDEX('Dimensional Maps'!I$39:I$63,MATCH($E403,'Dimensional Maps'!$C$8:$C$32,0),1)
/SUMIFS('Dimensional Maps'!I$39:I$63, 'Dimensional Maps'!$B$8:$B$32,$D403)))),0),0)</f>
        <v>1.1427571844031155</v>
      </c>
      <c r="O403" s="115">
        <f>IFERROR(IF($G403 = "WholeBlg",IF(O$1&lt;2020, 0,
IF($H403="GWh",SUMIFS('Interim Analysis'!I:I,'Interim Analysis'!$B:$B,$B403,'Interim Analysis'!$C:$C,$C403,'Interim Analysis'!$F:$F,$F403,'Interim Analysis'!$G:$G,$H403,'Interim Analysis'!$E:$E,$E403),
SUMIFS('Interim Analysis'!I:I,'Interim Analysis'!$B:$B,$B403,'Interim Analysis'!$C:$C,$C403,'Interim Analysis'!$F:$F,$F403,'Interim Analysis'!$G:$G,$H403,'Interim Analysis'!$D:$D,$D403)
*(INDEX('Dimensional Maps'!J$39:J$63,MATCH($E403,'Dimensional Maps'!$C$8:$C$32,0),1)
/SUMIFS('Dimensional Maps'!J$39:J$63, 'Dimensional Maps'!$B$8:$B$32,$D403)))),0),0)</f>
        <v>2.2578012439657638</v>
      </c>
      <c r="P403" s="115">
        <f>IFERROR(IF($G403 = "WholeBlg",IF(P$1&lt;2020, 0,
IF($H403="GWh",SUMIFS('Interim Analysis'!J:J,'Interim Analysis'!$B:$B,$B403,'Interim Analysis'!$C:$C,$C403,'Interim Analysis'!$F:$F,$F403,'Interim Analysis'!$G:$G,$H403,'Interim Analysis'!$E:$E,$E403),
SUMIFS('Interim Analysis'!J:J,'Interim Analysis'!$B:$B,$B403,'Interim Analysis'!$C:$C,$C403,'Interim Analysis'!$F:$F,$F403,'Interim Analysis'!$G:$G,$H403,'Interim Analysis'!$D:$D,$D403)
*(INDEX('Dimensional Maps'!K$39:K$63,MATCH($E403,'Dimensional Maps'!$C$8:$C$32,0),1)
/SUMIFS('Dimensional Maps'!K$39:K$63, 'Dimensional Maps'!$B$8:$B$32,$D403)))),0),0)</f>
        <v>3.357790498925894</v>
      </c>
      <c r="Q403" s="115">
        <f>IFERROR(IF($G403 = "WholeBlg",IF(Q$1&lt;2020, 0,
IF($H403="GWh",SUMIFS('Interim Analysis'!K:K,'Interim Analysis'!$B:$B,$B403,'Interim Analysis'!$C:$C,$C403,'Interim Analysis'!$F:$F,$F403,'Interim Analysis'!$G:$G,$H403,'Interim Analysis'!$E:$E,$E403),
SUMIFS('Interim Analysis'!K:K,'Interim Analysis'!$B:$B,$B403,'Interim Analysis'!$C:$C,$C403,'Interim Analysis'!$F:$F,$F403,'Interim Analysis'!$G:$G,$H403,'Interim Analysis'!$D:$D,$D403)
*(INDEX('Dimensional Maps'!L$39:L$63,MATCH($E403,'Dimensional Maps'!$C$8:$C$32,0),1)
/SUMIFS('Dimensional Maps'!L$39:L$63, 'Dimensional Maps'!$B$8:$B$32,$D403)))),0),0)</f>
        <v>4.4442888995713963</v>
      </c>
      <c r="R403" s="115">
        <f>IFERROR(IF($G403 = "WholeBlg",IF(R$1&lt;2020, 0,
IF($H403="GWh",SUMIFS('Interim Analysis'!L:L,'Interim Analysis'!$B:$B,$B403,'Interim Analysis'!$C:$C,$C403,'Interim Analysis'!$F:$F,$F403,'Interim Analysis'!$G:$G,$H403,'Interim Analysis'!$E:$E,$E403),
SUMIFS('Interim Analysis'!L:L,'Interim Analysis'!$B:$B,$B403,'Interim Analysis'!$C:$C,$C403,'Interim Analysis'!$F:$F,$F403,'Interim Analysis'!$G:$G,$H403,'Interim Analysis'!$D:$D,$D403)
*(INDEX('Dimensional Maps'!M$39:M$63,MATCH($E403,'Dimensional Maps'!$C$8:$C$32,0),1)
/SUMIFS('Dimensional Maps'!M$39:M$63, 'Dimensional Maps'!$B$8:$B$32,$D403)))),0),0)</f>
        <v>5.5223536930452592</v>
      </c>
      <c r="S403" s="115">
        <f>IFERROR(IF($G403 = "WholeBlg",IF(S$1&lt;2020, 0,
IF($H403="GWh",SUMIFS('Interim Analysis'!M:M,'Interim Analysis'!$B:$B,$B403,'Interim Analysis'!$C:$C,$C403,'Interim Analysis'!$F:$F,$F403,'Interim Analysis'!$G:$G,$H403,'Interim Analysis'!$E:$E,$E403),
SUMIFS('Interim Analysis'!M:M,'Interim Analysis'!$B:$B,$B403,'Interim Analysis'!$C:$C,$C403,'Interim Analysis'!$F:$F,$F403,'Interim Analysis'!$G:$G,$H403,'Interim Analysis'!$D:$D,$D403)
*(INDEX('Dimensional Maps'!N$39:N$63,MATCH($E403,'Dimensional Maps'!$C$8:$C$32,0),1)
/SUMIFS('Dimensional Maps'!N$39:N$63, 'Dimensional Maps'!$B$8:$B$32,$D403)))),0),0)</f>
        <v>6.6001409402118556</v>
      </c>
      <c r="T403" s="115">
        <f>IFERROR(IF($G403 = "WholeBlg",IF(T$1&lt;2020, 0,
IF($H403="GWh",SUMIFS('Interim Analysis'!N:N,'Interim Analysis'!$B:$B,$B403,'Interim Analysis'!$C:$C,$C403,'Interim Analysis'!$F:$F,$F403,'Interim Analysis'!$G:$G,$H403,'Interim Analysis'!$E:$E,$E403),
SUMIFS('Interim Analysis'!N:N,'Interim Analysis'!$B:$B,$B403,'Interim Analysis'!$C:$C,$C403,'Interim Analysis'!$F:$F,$F403,'Interim Analysis'!$G:$G,$H403,'Interim Analysis'!$D:$D,$D403)
*(INDEX('Dimensional Maps'!O$39:O$63,MATCH($E403,'Dimensional Maps'!$C$8:$C$32,0),1)
/SUMIFS('Dimensional Maps'!O$39:O$63, 'Dimensional Maps'!$B$8:$B$32,$D403)))),0),0)</f>
        <v>7.6948812357026304</v>
      </c>
      <c r="U403" s="115">
        <f>IFERROR(IF($G403 = "WholeBlg",IF(U$1&lt;2020, 0,
IF($H403="GWh",SUMIFS('Interim Analysis'!O:O,'Interim Analysis'!$B:$B,$B403,'Interim Analysis'!$C:$C,$C403,'Interim Analysis'!$F:$F,$F403,'Interim Analysis'!$G:$G,$H403,'Interim Analysis'!$E:$E,$E403),
SUMIFS('Interim Analysis'!O:O,'Interim Analysis'!$B:$B,$B403,'Interim Analysis'!$C:$C,$C403,'Interim Analysis'!$F:$F,$F403,'Interim Analysis'!$G:$G,$H403,'Interim Analysis'!$D:$D,$D403)
*(INDEX('Dimensional Maps'!P$39:P$63,MATCH($E403,'Dimensional Maps'!$C$8:$C$32,0),1)
/SUMIFS('Dimensional Maps'!P$39:P$63, 'Dimensional Maps'!$B$8:$B$32,$D403)))),0),0)</f>
        <v>8.8312550575184208</v>
      </c>
      <c r="V403" s="115">
        <f>IFERROR(IF($G403 = "WholeBlg",IF(V$1&lt;2020, 0,
IF($H403="GWh",SUMIFS('Interim Analysis'!P:P,'Interim Analysis'!$B:$B,$B403,'Interim Analysis'!$C:$C,$C403,'Interim Analysis'!$F:$F,$F403,'Interim Analysis'!$G:$G,$H403,'Interim Analysis'!$E:$E,$E403),
SUMIFS('Interim Analysis'!P:P,'Interim Analysis'!$B:$B,$B403,'Interim Analysis'!$C:$C,$C403,'Interim Analysis'!$F:$F,$F403,'Interim Analysis'!$G:$G,$H403,'Interim Analysis'!$D:$D,$D403)
*(INDEX('Dimensional Maps'!Q$39:Q$63,MATCH($E403,'Dimensional Maps'!$C$8:$C$32,0),1)
/SUMIFS('Dimensional Maps'!Q$39:Q$63, 'Dimensional Maps'!$B$8:$B$32,$D403)))),0),0)</f>
        <v>10.053350432180491</v>
      </c>
      <c r="W403" s="115">
        <f>IFERROR(IF($G403 = "WholeBlg",IF(W$1&lt;2020, 0,
IF($H403="GWh",SUMIFS('Interim Analysis'!Q:Q,'Interim Analysis'!$B:$B,$B403,'Interim Analysis'!$C:$C,$C403,'Interim Analysis'!$F:$F,$F403,'Interim Analysis'!$G:$G,$H403,'Interim Analysis'!$E:$E,$E403),
SUMIFS('Interim Analysis'!Q:Q,'Interim Analysis'!$B:$B,$B403,'Interim Analysis'!$C:$C,$C403,'Interim Analysis'!$F:$F,$F403,'Interim Analysis'!$G:$G,$H403,'Interim Analysis'!$D:$D,$D403)
*(INDEX('Dimensional Maps'!R$39:R$63,MATCH($E403,'Dimensional Maps'!$C$8:$C$32,0),1)
/SUMIFS('Dimensional Maps'!R$39:R$63, 'Dimensional Maps'!$B$8:$B$32,$D403)))),0),0)</f>
        <v>11.429365818060116</v>
      </c>
    </row>
    <row r="404" spans="1:23" x14ac:dyDescent="0.25">
      <c r="A404" s="105" t="str">
        <f>Home!$C$20</f>
        <v>IOU Potential Program Savings ET</v>
      </c>
      <c r="B404" s="103" t="s">
        <v>238</v>
      </c>
      <c r="C404" s="103">
        <v>1</v>
      </c>
      <c r="D404" s="103" t="s">
        <v>46</v>
      </c>
      <c r="E404" s="103" t="s">
        <v>46</v>
      </c>
      <c r="F404" s="103" t="s">
        <v>167</v>
      </c>
      <c r="G404" s="103" t="s">
        <v>53</v>
      </c>
      <c r="H404" s="116" t="s">
        <v>20</v>
      </c>
      <c r="I404" s="115">
        <f>IFERROR(IF($G404 = "WholeBlg",IF(I$1&lt;2020, 0,
IF($H404="GWh",SUMIFS('Interim Analysis'!C:C,'Interim Analysis'!$B:$B,$B404,'Interim Analysis'!$C:$C,$C404,'Interim Analysis'!$F:$F,$F404,'Interim Analysis'!$G:$G,$H404,'Interim Analysis'!$E:$E,$E404),
SUMIFS('Interim Analysis'!C:C,'Interim Analysis'!$B:$B,$B404,'Interim Analysis'!$C:$C,$C404,'Interim Analysis'!$F:$F,$F404,'Interim Analysis'!$G:$G,$H404,'Interim Analysis'!$D:$D,$D404)
*(INDEX('Dimensional Maps'!D$39:D$63,MATCH($E404,'Dimensional Maps'!$C$8:$C$32,0),1)
/SUMIFS('Dimensional Maps'!D$39:D$63, 'Dimensional Maps'!$B$8:$B$32,$D404)))),0),0)</f>
        <v>0</v>
      </c>
      <c r="J404" s="115">
        <f>IFERROR(IF($G404 = "WholeBlg",IF(J$1&lt;2020, 0,
IF($H404="GWh",SUMIFS('Interim Analysis'!D:D,'Interim Analysis'!$B:$B,$B404,'Interim Analysis'!$C:$C,$C404,'Interim Analysis'!$F:$F,$F404,'Interim Analysis'!$G:$G,$H404,'Interim Analysis'!$E:$E,$E404),
SUMIFS('Interim Analysis'!D:D,'Interim Analysis'!$B:$B,$B404,'Interim Analysis'!$C:$C,$C404,'Interim Analysis'!$F:$F,$F404,'Interim Analysis'!$G:$G,$H404,'Interim Analysis'!$D:$D,$D404)
*(INDEX('Dimensional Maps'!E$39:E$63,MATCH($E404,'Dimensional Maps'!$C$8:$C$32,0),1)
/SUMIFS('Dimensional Maps'!E$39:E$63, 'Dimensional Maps'!$B$8:$B$32,$D404)))),0),0)</f>
        <v>0</v>
      </c>
      <c r="K404" s="115">
        <f>IFERROR(IF($G404 = "WholeBlg",IF(K$1&lt;2020, 0,
IF($H404="GWh",SUMIFS('Interim Analysis'!E:E,'Interim Analysis'!$B:$B,$B404,'Interim Analysis'!$C:$C,$C404,'Interim Analysis'!$F:$F,$F404,'Interim Analysis'!$G:$G,$H404,'Interim Analysis'!$E:$E,$E404),
SUMIFS('Interim Analysis'!E:E,'Interim Analysis'!$B:$B,$B404,'Interim Analysis'!$C:$C,$C404,'Interim Analysis'!$F:$F,$F404,'Interim Analysis'!$G:$G,$H404,'Interim Analysis'!$D:$D,$D404)
*(INDEX('Dimensional Maps'!F$39:F$63,MATCH($E404,'Dimensional Maps'!$C$8:$C$32,0),1)
/SUMIFS('Dimensional Maps'!F$39:F$63, 'Dimensional Maps'!$B$8:$B$32,$D404)))),0),0)</f>
        <v>0</v>
      </c>
      <c r="L404" s="115">
        <f>IFERROR(IF($G404 = "WholeBlg",IF(L$1&lt;2020, 0,
IF($H404="GWh",SUMIFS('Interim Analysis'!F:F,'Interim Analysis'!$B:$B,$B404,'Interim Analysis'!$C:$C,$C404,'Interim Analysis'!$F:$F,$F404,'Interim Analysis'!$G:$G,$H404,'Interim Analysis'!$E:$E,$E404),
SUMIFS('Interim Analysis'!F:F,'Interim Analysis'!$B:$B,$B404,'Interim Analysis'!$C:$C,$C404,'Interim Analysis'!$F:$F,$F404,'Interim Analysis'!$G:$G,$H404,'Interim Analysis'!$D:$D,$D404)
*(INDEX('Dimensional Maps'!G$39:G$63,MATCH($E404,'Dimensional Maps'!$C$8:$C$32,0),1)
/SUMIFS('Dimensional Maps'!G$39:G$63, 'Dimensional Maps'!$B$8:$B$32,$D404)))),0),0)</f>
        <v>0</v>
      </c>
      <c r="M404" s="115">
        <f>IFERROR(IF($G404 = "WholeBlg",IF(M$1&lt;2020, 0,
IF($H404="GWh",SUMIFS('Interim Analysis'!G:G,'Interim Analysis'!$B:$B,$B404,'Interim Analysis'!$C:$C,$C404,'Interim Analysis'!$F:$F,$F404,'Interim Analysis'!$G:$G,$H404,'Interim Analysis'!$E:$E,$E404),
SUMIFS('Interim Analysis'!G:G,'Interim Analysis'!$B:$B,$B404,'Interim Analysis'!$C:$C,$C404,'Interim Analysis'!$F:$F,$F404,'Interim Analysis'!$G:$G,$H404,'Interim Analysis'!$D:$D,$D404)
*(INDEX('Dimensional Maps'!H$39:H$63,MATCH($E404,'Dimensional Maps'!$C$8:$C$32,0),1)
/SUMIFS('Dimensional Maps'!H$39:H$63, 'Dimensional Maps'!$B$8:$B$32,$D404)))),0),0)</f>
        <v>0</v>
      </c>
      <c r="N404" s="115">
        <f>IFERROR(IF($G404 = "WholeBlg",IF(N$1&lt;2020, 0,
IF($H404="GWh",SUMIFS('Interim Analysis'!H:H,'Interim Analysis'!$B:$B,$B404,'Interim Analysis'!$C:$C,$C404,'Interim Analysis'!$F:$F,$F404,'Interim Analysis'!$G:$G,$H404,'Interim Analysis'!$E:$E,$E404),
SUMIFS('Interim Analysis'!H:H,'Interim Analysis'!$B:$B,$B404,'Interim Analysis'!$C:$C,$C404,'Interim Analysis'!$F:$F,$F404,'Interim Analysis'!$G:$G,$H404,'Interim Analysis'!$D:$D,$D404)
*(INDEX('Dimensional Maps'!I$39:I$63,MATCH($E404,'Dimensional Maps'!$C$8:$C$32,0),1)
/SUMIFS('Dimensional Maps'!I$39:I$63, 'Dimensional Maps'!$B$8:$B$32,$D404)))),0),0)</f>
        <v>2.3176718598350295E-2</v>
      </c>
      <c r="O404" s="115">
        <f>IFERROR(IF($G404 = "WholeBlg",IF(O$1&lt;2020, 0,
IF($H404="GWh",SUMIFS('Interim Analysis'!I:I,'Interim Analysis'!$B:$B,$B404,'Interim Analysis'!$C:$C,$C404,'Interim Analysis'!$F:$F,$F404,'Interim Analysis'!$G:$G,$H404,'Interim Analysis'!$E:$E,$E404),
SUMIFS('Interim Analysis'!I:I,'Interim Analysis'!$B:$B,$B404,'Interim Analysis'!$C:$C,$C404,'Interim Analysis'!$F:$F,$F404,'Interim Analysis'!$G:$G,$H404,'Interim Analysis'!$D:$D,$D404)
*(INDEX('Dimensional Maps'!J$39:J$63,MATCH($E404,'Dimensional Maps'!$C$8:$C$32,0),1)
/SUMIFS('Dimensional Maps'!J$39:J$63, 'Dimensional Maps'!$B$8:$B$32,$D404)))),0),0)</f>
        <v>4.5129156601581982E-2</v>
      </c>
      <c r="P404" s="115">
        <f>IFERROR(IF($G404 = "WholeBlg",IF(P$1&lt;2020, 0,
IF($H404="GWh",SUMIFS('Interim Analysis'!J:J,'Interim Analysis'!$B:$B,$B404,'Interim Analysis'!$C:$C,$C404,'Interim Analysis'!$F:$F,$F404,'Interim Analysis'!$G:$G,$H404,'Interim Analysis'!$E:$E,$E404),
SUMIFS('Interim Analysis'!J:J,'Interim Analysis'!$B:$B,$B404,'Interim Analysis'!$C:$C,$C404,'Interim Analysis'!$F:$F,$F404,'Interim Analysis'!$G:$G,$H404,'Interim Analysis'!$D:$D,$D404)
*(INDEX('Dimensional Maps'!K$39:K$63,MATCH($E404,'Dimensional Maps'!$C$8:$C$32,0),1)
/SUMIFS('Dimensional Maps'!K$39:K$63, 'Dimensional Maps'!$B$8:$B$32,$D404)))),0),0)</f>
        <v>6.590294579628396E-2</v>
      </c>
      <c r="Q404" s="115">
        <f>IFERROR(IF($G404 = "WholeBlg",IF(Q$1&lt;2020, 0,
IF($H404="GWh",SUMIFS('Interim Analysis'!K:K,'Interim Analysis'!$B:$B,$B404,'Interim Analysis'!$C:$C,$C404,'Interim Analysis'!$F:$F,$F404,'Interim Analysis'!$G:$G,$H404,'Interim Analysis'!$E:$E,$E404),
SUMIFS('Interim Analysis'!K:K,'Interim Analysis'!$B:$B,$B404,'Interim Analysis'!$C:$C,$C404,'Interim Analysis'!$F:$F,$F404,'Interim Analysis'!$G:$G,$H404,'Interim Analysis'!$D:$D,$D404)
*(INDEX('Dimensional Maps'!L$39:L$63,MATCH($E404,'Dimensional Maps'!$C$8:$C$32,0),1)
/SUMIFS('Dimensional Maps'!L$39:L$63, 'Dimensional Maps'!$B$8:$B$32,$D404)))),0),0)</f>
        <v>8.5511421636573784E-2</v>
      </c>
      <c r="R404" s="115">
        <f>IFERROR(IF($G404 = "WholeBlg",IF(R$1&lt;2020, 0,
IF($H404="GWh",SUMIFS('Interim Analysis'!L:L,'Interim Analysis'!$B:$B,$B404,'Interim Analysis'!$C:$C,$C404,'Interim Analysis'!$F:$F,$F404,'Interim Analysis'!$G:$G,$H404,'Interim Analysis'!$E:$E,$E404),
SUMIFS('Interim Analysis'!L:L,'Interim Analysis'!$B:$B,$B404,'Interim Analysis'!$C:$C,$C404,'Interim Analysis'!$F:$F,$F404,'Interim Analysis'!$G:$G,$H404,'Interim Analysis'!$D:$D,$D404)
*(INDEX('Dimensional Maps'!M$39:M$63,MATCH($E404,'Dimensional Maps'!$C$8:$C$32,0),1)
/SUMIFS('Dimensional Maps'!M$39:M$63, 'Dimensional Maps'!$B$8:$B$32,$D404)))),0),0)</f>
        <v>0.10396284991156282</v>
      </c>
      <c r="S404" s="115">
        <f>IFERROR(IF($G404 = "WholeBlg",IF(S$1&lt;2020, 0,
IF($H404="GWh",SUMIFS('Interim Analysis'!M:M,'Interim Analysis'!$B:$B,$B404,'Interim Analysis'!$C:$C,$C404,'Interim Analysis'!$F:$F,$F404,'Interim Analysis'!$G:$G,$H404,'Interim Analysis'!$E:$E,$E404),
SUMIFS('Interim Analysis'!M:M,'Interim Analysis'!$B:$B,$B404,'Interim Analysis'!$C:$C,$C404,'Interim Analysis'!$F:$F,$F404,'Interim Analysis'!$G:$G,$H404,'Interim Analysis'!$D:$D,$D404)
*(INDEX('Dimensional Maps'!N$39:N$63,MATCH($E404,'Dimensional Maps'!$C$8:$C$32,0),1)
/SUMIFS('Dimensional Maps'!N$39:N$63, 'Dimensional Maps'!$B$8:$B$32,$D404)))),0),0)</f>
        <v>0.12128071598467877</v>
      </c>
      <c r="T404" s="115">
        <f>IFERROR(IF($G404 = "WholeBlg",IF(T$1&lt;2020, 0,
IF($H404="GWh",SUMIFS('Interim Analysis'!N:N,'Interim Analysis'!$B:$B,$B404,'Interim Analysis'!$C:$C,$C404,'Interim Analysis'!$F:$F,$F404,'Interim Analysis'!$G:$G,$H404,'Interim Analysis'!$E:$E,$E404),
SUMIFS('Interim Analysis'!N:N,'Interim Analysis'!$B:$B,$B404,'Interim Analysis'!$C:$C,$C404,'Interim Analysis'!$F:$F,$F404,'Interim Analysis'!$G:$G,$H404,'Interim Analysis'!$D:$D,$D404)
*(INDEX('Dimensional Maps'!O$39:O$63,MATCH($E404,'Dimensional Maps'!$C$8:$C$32,0),1)
/SUMIFS('Dimensional Maps'!O$39:O$63, 'Dimensional Maps'!$B$8:$B$32,$D404)))),0),0)</f>
        <v>0.13750741734437402</v>
      </c>
      <c r="U404" s="115">
        <f>IFERROR(IF($G404 = "WholeBlg",IF(U$1&lt;2020, 0,
IF($H404="GWh",SUMIFS('Interim Analysis'!O:O,'Interim Analysis'!$B:$B,$B404,'Interim Analysis'!$C:$C,$C404,'Interim Analysis'!$F:$F,$F404,'Interim Analysis'!$G:$G,$H404,'Interim Analysis'!$E:$E,$E404),
SUMIFS('Interim Analysis'!O:O,'Interim Analysis'!$B:$B,$B404,'Interim Analysis'!$C:$C,$C404,'Interim Analysis'!$F:$F,$F404,'Interim Analysis'!$G:$G,$H404,'Interim Analysis'!$D:$D,$D404)
*(INDEX('Dimensional Maps'!P$39:P$63,MATCH($E404,'Dimensional Maps'!$C$8:$C$32,0),1)
/SUMIFS('Dimensional Maps'!P$39:P$63, 'Dimensional Maps'!$B$8:$B$32,$D404)))),0),0)</f>
        <v>0.15269783469628226</v>
      </c>
      <c r="V404" s="115">
        <f>IFERROR(IF($G404 = "WholeBlg",IF(V$1&lt;2020, 0,
IF($H404="GWh",SUMIFS('Interim Analysis'!P:P,'Interim Analysis'!$B:$B,$B404,'Interim Analysis'!$C:$C,$C404,'Interim Analysis'!$F:$F,$F404,'Interim Analysis'!$G:$G,$H404,'Interim Analysis'!$E:$E,$E404),
SUMIFS('Interim Analysis'!P:P,'Interim Analysis'!$B:$B,$B404,'Interim Analysis'!$C:$C,$C404,'Interim Analysis'!$F:$F,$F404,'Interim Analysis'!$G:$G,$H404,'Interim Analysis'!$D:$D,$D404)
*(INDEX('Dimensional Maps'!Q$39:Q$63,MATCH($E404,'Dimensional Maps'!$C$8:$C$32,0),1)
/SUMIFS('Dimensional Maps'!Q$39:Q$63, 'Dimensional Maps'!$B$8:$B$32,$D404)))),0),0)</f>
        <v>0.16691212579250123</v>
      </c>
      <c r="W404" s="115">
        <f>IFERROR(IF($G404 = "WholeBlg",IF(W$1&lt;2020, 0,
IF($H404="GWh",SUMIFS('Interim Analysis'!Q:Q,'Interim Analysis'!$B:$B,$B404,'Interim Analysis'!$C:$C,$C404,'Interim Analysis'!$F:$F,$F404,'Interim Analysis'!$G:$G,$H404,'Interim Analysis'!$E:$E,$E404),
SUMIFS('Interim Analysis'!Q:Q,'Interim Analysis'!$B:$B,$B404,'Interim Analysis'!$C:$C,$C404,'Interim Analysis'!$F:$F,$F404,'Interim Analysis'!$G:$G,$H404,'Interim Analysis'!$D:$D,$D404)
*(INDEX('Dimensional Maps'!R$39:R$63,MATCH($E404,'Dimensional Maps'!$C$8:$C$32,0),1)
/SUMIFS('Dimensional Maps'!R$39:R$63, 'Dimensional Maps'!$B$8:$B$32,$D404)))),0),0)</f>
        <v>0.18021103977777447</v>
      </c>
    </row>
    <row r="405" spans="1:23" x14ac:dyDescent="0.25">
      <c r="A405" s="105" t="str">
        <f>Home!$C$20</f>
        <v>IOU Potential Program Savings ET</v>
      </c>
      <c r="B405" s="137" t="s">
        <v>238</v>
      </c>
      <c r="C405" s="137">
        <v>1</v>
      </c>
      <c r="D405" s="137" t="s">
        <v>46</v>
      </c>
      <c r="E405" s="137" t="s">
        <v>46</v>
      </c>
      <c r="F405" s="137" t="s">
        <v>186</v>
      </c>
      <c r="G405" s="137" t="s">
        <v>53</v>
      </c>
      <c r="H405" s="138" t="s">
        <v>20</v>
      </c>
      <c r="I405" s="115">
        <f>IFERROR(IF($G405 = "WholeBlg",IF(I$1&lt;2020, 0,
IF($H405="GWh",SUMIFS('Interim Analysis'!C:C,'Interim Analysis'!$B:$B,$B405,'Interim Analysis'!$C:$C,$C405,'Interim Analysis'!$F:$F,$F405,'Interim Analysis'!$G:$G,$H405,'Interim Analysis'!$E:$E,$E405),
SUMIFS('Interim Analysis'!C:C,'Interim Analysis'!$B:$B,$B405,'Interim Analysis'!$C:$C,$C405,'Interim Analysis'!$F:$F,$F405,'Interim Analysis'!$G:$G,$H405,'Interim Analysis'!$D:$D,$D405)
*(INDEX('Dimensional Maps'!D$39:D$63,MATCH($E405,'Dimensional Maps'!$C$8:$C$32,0),1)
/SUMIFS('Dimensional Maps'!D$39:D$63, 'Dimensional Maps'!$B$8:$B$32,$D405)))),0),0)</f>
        <v>0</v>
      </c>
      <c r="J405" s="115">
        <f>IFERROR(IF($G405 = "WholeBlg",IF(J$1&lt;2020, 0,
IF($H405="GWh",SUMIFS('Interim Analysis'!D:D,'Interim Analysis'!$B:$B,$B405,'Interim Analysis'!$C:$C,$C405,'Interim Analysis'!$F:$F,$F405,'Interim Analysis'!$G:$G,$H405,'Interim Analysis'!$E:$E,$E405),
SUMIFS('Interim Analysis'!D:D,'Interim Analysis'!$B:$B,$B405,'Interim Analysis'!$C:$C,$C405,'Interim Analysis'!$F:$F,$F405,'Interim Analysis'!$G:$G,$H405,'Interim Analysis'!$D:$D,$D405)
*(INDEX('Dimensional Maps'!E$39:E$63,MATCH($E405,'Dimensional Maps'!$C$8:$C$32,0),1)
/SUMIFS('Dimensional Maps'!E$39:E$63, 'Dimensional Maps'!$B$8:$B$32,$D405)))),0),0)</f>
        <v>0</v>
      </c>
      <c r="K405" s="115">
        <f>IFERROR(IF($G405 = "WholeBlg",IF(K$1&lt;2020, 0,
IF($H405="GWh",SUMIFS('Interim Analysis'!E:E,'Interim Analysis'!$B:$B,$B405,'Interim Analysis'!$C:$C,$C405,'Interim Analysis'!$F:$F,$F405,'Interim Analysis'!$G:$G,$H405,'Interim Analysis'!$E:$E,$E405),
SUMIFS('Interim Analysis'!E:E,'Interim Analysis'!$B:$B,$B405,'Interim Analysis'!$C:$C,$C405,'Interim Analysis'!$F:$F,$F405,'Interim Analysis'!$G:$G,$H405,'Interim Analysis'!$D:$D,$D405)
*(INDEX('Dimensional Maps'!F$39:F$63,MATCH($E405,'Dimensional Maps'!$C$8:$C$32,0),1)
/SUMIFS('Dimensional Maps'!F$39:F$63, 'Dimensional Maps'!$B$8:$B$32,$D405)))),0),0)</f>
        <v>0</v>
      </c>
      <c r="L405" s="115">
        <f>IFERROR(IF($G405 = "WholeBlg",IF(L$1&lt;2020, 0,
IF($H405="GWh",SUMIFS('Interim Analysis'!F:F,'Interim Analysis'!$B:$B,$B405,'Interim Analysis'!$C:$C,$C405,'Interim Analysis'!$F:$F,$F405,'Interim Analysis'!$G:$G,$H405,'Interim Analysis'!$E:$E,$E405),
SUMIFS('Interim Analysis'!F:F,'Interim Analysis'!$B:$B,$B405,'Interim Analysis'!$C:$C,$C405,'Interim Analysis'!$F:$F,$F405,'Interim Analysis'!$G:$G,$H405,'Interim Analysis'!$D:$D,$D405)
*(INDEX('Dimensional Maps'!G$39:G$63,MATCH($E405,'Dimensional Maps'!$C$8:$C$32,0),1)
/SUMIFS('Dimensional Maps'!G$39:G$63, 'Dimensional Maps'!$B$8:$B$32,$D405)))),0),0)</f>
        <v>0</v>
      </c>
      <c r="M405" s="115">
        <f>IFERROR(IF($G405 = "WholeBlg",IF(M$1&lt;2020, 0,
IF($H405="GWh",SUMIFS('Interim Analysis'!G:G,'Interim Analysis'!$B:$B,$B405,'Interim Analysis'!$C:$C,$C405,'Interim Analysis'!$F:$F,$F405,'Interim Analysis'!$G:$G,$H405,'Interim Analysis'!$E:$E,$E405),
SUMIFS('Interim Analysis'!G:G,'Interim Analysis'!$B:$B,$B405,'Interim Analysis'!$C:$C,$C405,'Interim Analysis'!$F:$F,$F405,'Interim Analysis'!$G:$G,$H405,'Interim Analysis'!$D:$D,$D405)
*(INDEX('Dimensional Maps'!H$39:H$63,MATCH($E405,'Dimensional Maps'!$C$8:$C$32,0),1)
/SUMIFS('Dimensional Maps'!H$39:H$63, 'Dimensional Maps'!$B$8:$B$32,$D405)))),0),0)</f>
        <v>0</v>
      </c>
      <c r="N405" s="115">
        <f>IFERROR(IF($G405 = "WholeBlg",IF(N$1&lt;2020, 0,
IF($H405="GWh",SUMIFS('Interim Analysis'!H:H,'Interim Analysis'!$B:$B,$B405,'Interim Analysis'!$C:$C,$C405,'Interim Analysis'!$F:$F,$F405,'Interim Analysis'!$G:$G,$H405,'Interim Analysis'!$E:$E,$E405),
SUMIFS('Interim Analysis'!H:H,'Interim Analysis'!$B:$B,$B405,'Interim Analysis'!$C:$C,$C405,'Interim Analysis'!$F:$F,$F405,'Interim Analysis'!$G:$G,$H405,'Interim Analysis'!$D:$D,$D405)
*(INDEX('Dimensional Maps'!I$39:I$63,MATCH($E405,'Dimensional Maps'!$C$8:$C$32,0),1)
/SUMIFS('Dimensional Maps'!I$39:I$63, 'Dimensional Maps'!$B$8:$B$32,$D405)))),0),0)</f>
        <v>2.4845117244687354E-2</v>
      </c>
      <c r="O405" s="115">
        <f>IFERROR(IF($G405 = "WholeBlg",IF(O$1&lt;2020, 0,
IF($H405="GWh",SUMIFS('Interim Analysis'!I:I,'Interim Analysis'!$B:$B,$B405,'Interim Analysis'!$C:$C,$C405,'Interim Analysis'!$F:$F,$F405,'Interim Analysis'!$G:$G,$H405,'Interim Analysis'!$E:$E,$E405),
SUMIFS('Interim Analysis'!I:I,'Interim Analysis'!$B:$B,$B405,'Interim Analysis'!$C:$C,$C405,'Interim Analysis'!$F:$F,$F405,'Interim Analysis'!$G:$G,$H405,'Interim Analysis'!$D:$D,$D405)
*(INDEX('Dimensional Maps'!J$39:J$63,MATCH($E405,'Dimensional Maps'!$C$8:$C$32,0),1)
/SUMIFS('Dimensional Maps'!J$39:J$63, 'Dimensional Maps'!$B$8:$B$32,$D405)))),0),0)</f>
        <v>4.876095796471816E-2</v>
      </c>
      <c r="P405" s="115">
        <f>IFERROR(IF($G405 = "WholeBlg",IF(P$1&lt;2020, 0,
IF($H405="GWh",SUMIFS('Interim Analysis'!J:J,'Interim Analysis'!$B:$B,$B405,'Interim Analysis'!$C:$C,$C405,'Interim Analysis'!$F:$F,$F405,'Interim Analysis'!$G:$G,$H405,'Interim Analysis'!$E:$E,$E405),
SUMIFS('Interim Analysis'!J:J,'Interim Analysis'!$B:$B,$B405,'Interim Analysis'!$C:$C,$C405,'Interim Analysis'!$F:$F,$F405,'Interim Analysis'!$G:$G,$H405,'Interim Analysis'!$D:$D,$D405)
*(INDEX('Dimensional Maps'!K$39:K$63,MATCH($E405,'Dimensional Maps'!$C$8:$C$32,0),1)
/SUMIFS('Dimensional Maps'!K$39:K$63, 'Dimensional Maps'!$B$8:$B$32,$D405)))),0),0)</f>
        <v>7.1924987612506458E-2</v>
      </c>
      <c r="Q405" s="115">
        <f>IFERROR(IF($G405 = "WholeBlg",IF(Q$1&lt;2020, 0,
IF($H405="GWh",SUMIFS('Interim Analysis'!K:K,'Interim Analysis'!$B:$B,$B405,'Interim Analysis'!$C:$C,$C405,'Interim Analysis'!$F:$F,$F405,'Interim Analysis'!$G:$G,$H405,'Interim Analysis'!$E:$E,$E405),
SUMIFS('Interim Analysis'!K:K,'Interim Analysis'!$B:$B,$B405,'Interim Analysis'!$C:$C,$C405,'Interim Analysis'!$F:$F,$F405,'Interim Analysis'!$G:$G,$H405,'Interim Analysis'!$D:$D,$D405)
*(INDEX('Dimensional Maps'!L$39:L$63,MATCH($E405,'Dimensional Maps'!$C$8:$C$32,0),1)
/SUMIFS('Dimensional Maps'!L$39:L$63, 'Dimensional Maps'!$B$8:$B$32,$D405)))),0),0)</f>
        <v>9.4557172544096388E-2</v>
      </c>
      <c r="R405" s="115">
        <f>IFERROR(IF($G405 = "WholeBlg",IF(R$1&lt;2020, 0,
IF($H405="GWh",SUMIFS('Interim Analysis'!L:L,'Interim Analysis'!$B:$B,$B405,'Interim Analysis'!$C:$C,$C405,'Interim Analysis'!$F:$F,$F405,'Interim Analysis'!$G:$G,$H405,'Interim Analysis'!$E:$E,$E405),
SUMIFS('Interim Analysis'!L:L,'Interim Analysis'!$B:$B,$B405,'Interim Analysis'!$C:$C,$C405,'Interim Analysis'!$F:$F,$F405,'Interim Analysis'!$G:$G,$H405,'Interim Analysis'!$D:$D,$D405)
*(INDEX('Dimensional Maps'!M$39:M$63,MATCH($E405,'Dimensional Maps'!$C$8:$C$32,0),1)
/SUMIFS('Dimensional Maps'!M$39:M$63, 'Dimensional Maps'!$B$8:$B$32,$D405)))),0),0)</f>
        <v>0.11692219875117639</v>
      </c>
      <c r="S405" s="115">
        <f>IFERROR(IF($G405 = "WholeBlg",IF(S$1&lt;2020, 0,
IF($H405="GWh",SUMIFS('Interim Analysis'!M:M,'Interim Analysis'!$B:$B,$B405,'Interim Analysis'!$C:$C,$C405,'Interim Analysis'!$F:$F,$F405,'Interim Analysis'!$G:$G,$H405,'Interim Analysis'!$E:$E,$E405),
SUMIFS('Interim Analysis'!M:M,'Interim Analysis'!$B:$B,$B405,'Interim Analysis'!$C:$C,$C405,'Interim Analysis'!$F:$F,$F405,'Interim Analysis'!$G:$G,$H405,'Interim Analysis'!$D:$D,$D405)
*(INDEX('Dimensional Maps'!N$39:N$63,MATCH($E405,'Dimensional Maps'!$C$8:$C$32,0),1)
/SUMIFS('Dimensional Maps'!N$39:N$63, 'Dimensional Maps'!$B$8:$B$32,$D405)))),0),0)</f>
        <v>0.13939682657849203</v>
      </c>
      <c r="T405" s="115">
        <f>IFERROR(IF($G405 = "WholeBlg",IF(T$1&lt;2020, 0,
IF($H405="GWh",SUMIFS('Interim Analysis'!N:N,'Interim Analysis'!$B:$B,$B405,'Interim Analysis'!$C:$C,$C405,'Interim Analysis'!$F:$F,$F405,'Interim Analysis'!$G:$G,$H405,'Interim Analysis'!$E:$E,$E405),
SUMIFS('Interim Analysis'!N:N,'Interim Analysis'!$B:$B,$B405,'Interim Analysis'!$C:$C,$C405,'Interim Analysis'!$F:$F,$F405,'Interim Analysis'!$G:$G,$H405,'Interim Analysis'!$D:$D,$D405)
*(INDEX('Dimensional Maps'!O$39:O$63,MATCH($E405,'Dimensional Maps'!$C$8:$C$32,0),1)
/SUMIFS('Dimensional Maps'!O$39:O$63, 'Dimensional Maps'!$B$8:$B$32,$D405)))),0),0)</f>
        <v>0.16301420392766613</v>
      </c>
      <c r="U405" s="115">
        <f>IFERROR(IF($G405 = "WholeBlg",IF(U$1&lt;2020, 0,
IF($H405="GWh",SUMIFS('Interim Analysis'!O:O,'Interim Analysis'!$B:$B,$B405,'Interim Analysis'!$C:$C,$C405,'Interim Analysis'!$F:$F,$F405,'Interim Analysis'!$G:$G,$H405,'Interim Analysis'!$E:$E,$E405),
SUMIFS('Interim Analysis'!O:O,'Interim Analysis'!$B:$B,$B405,'Interim Analysis'!$C:$C,$C405,'Interim Analysis'!$F:$F,$F405,'Interim Analysis'!$G:$G,$H405,'Interim Analysis'!$D:$D,$D405)
*(INDEX('Dimensional Maps'!P$39:P$63,MATCH($E405,'Dimensional Maps'!$C$8:$C$32,0),1)
/SUMIFS('Dimensional Maps'!P$39:P$63, 'Dimensional Maps'!$B$8:$B$32,$D405)))),0),0)</f>
        <v>0.18868478374219008</v>
      </c>
      <c r="V405" s="115">
        <f>IFERROR(IF($G405 = "WholeBlg",IF(V$1&lt;2020, 0,
IF($H405="GWh",SUMIFS('Interim Analysis'!P:P,'Interim Analysis'!$B:$B,$B405,'Interim Analysis'!$C:$C,$C405,'Interim Analysis'!$F:$F,$F405,'Interim Analysis'!$G:$G,$H405,'Interim Analysis'!$E:$E,$E405),
SUMIFS('Interim Analysis'!P:P,'Interim Analysis'!$B:$B,$B405,'Interim Analysis'!$C:$C,$C405,'Interim Analysis'!$F:$F,$F405,'Interim Analysis'!$G:$G,$H405,'Interim Analysis'!$D:$D,$D405)
*(INDEX('Dimensional Maps'!Q$39:Q$63,MATCH($E405,'Dimensional Maps'!$C$8:$C$32,0),1)
/SUMIFS('Dimensional Maps'!Q$39:Q$63, 'Dimensional Maps'!$B$8:$B$32,$D405)))),0),0)</f>
        <v>0.2179468454660462</v>
      </c>
      <c r="W405" s="115">
        <f>IFERROR(IF($G405 = "WholeBlg",IF(W$1&lt;2020, 0,
IF($H405="GWh",SUMIFS('Interim Analysis'!Q:Q,'Interim Analysis'!$B:$B,$B405,'Interim Analysis'!$C:$C,$C405,'Interim Analysis'!$F:$F,$F405,'Interim Analysis'!$G:$G,$H405,'Interim Analysis'!$E:$E,$E405),
SUMIFS('Interim Analysis'!Q:Q,'Interim Analysis'!$B:$B,$B405,'Interim Analysis'!$C:$C,$C405,'Interim Analysis'!$F:$F,$F405,'Interim Analysis'!$G:$G,$H405,'Interim Analysis'!$D:$D,$D405)
*(INDEX('Dimensional Maps'!R$39:R$63,MATCH($E405,'Dimensional Maps'!$C$8:$C$32,0),1)
/SUMIFS('Dimensional Maps'!R$39:R$63, 'Dimensional Maps'!$B$8:$B$32,$D405)))),0),0)</f>
        <v>0.25329992004472501</v>
      </c>
    </row>
    <row r="406" spans="1:23" x14ac:dyDescent="0.25">
      <c r="A406" s="105" t="str">
        <f>Home!$C$20</f>
        <v>IOU Potential Program Savings ET</v>
      </c>
      <c r="B406" s="103" t="s">
        <v>237</v>
      </c>
      <c r="C406" s="103">
        <v>2</v>
      </c>
      <c r="D406" s="103" t="s">
        <v>47</v>
      </c>
      <c r="E406" s="103" t="s">
        <v>220</v>
      </c>
      <c r="F406" s="103" t="s">
        <v>167</v>
      </c>
      <c r="G406" s="103" t="s">
        <v>53</v>
      </c>
      <c r="H406" s="143" t="s">
        <v>18</v>
      </c>
      <c r="I406" s="115">
        <f>IFERROR(IF($G406 = "WholeBlg",IF(I$1&lt;2020, 0,
IF($H406="GWh",SUMIFS('Interim Analysis'!C:C,'Interim Analysis'!$B:$B,$B406,'Interim Analysis'!$C:$C,$C406,'Interim Analysis'!$F:$F,$F406,'Interim Analysis'!$G:$G,$H406,'Interim Analysis'!$E:$E,$E406),
SUMIFS('Interim Analysis'!C:C,'Interim Analysis'!$B:$B,$B406,'Interim Analysis'!$C:$C,$C406,'Interim Analysis'!$F:$F,$F406,'Interim Analysis'!$G:$G,$H406,'Interim Analysis'!$D:$D,$D406)
*(INDEX('Dimensional Maps'!D$39:D$63,MATCH($E406,'Dimensional Maps'!$C$8:$C$32,0),1)
/SUMIFS('Dimensional Maps'!D$39:D$63, 'Dimensional Maps'!$B$8:$B$32,$D406)))),0),0)</f>
        <v>0</v>
      </c>
      <c r="J406" s="115">
        <f>IFERROR(IF($G406 = "WholeBlg",IF(J$1&lt;2020, 0,
IF($H406="GWh",SUMIFS('Interim Analysis'!D:D,'Interim Analysis'!$B:$B,$B406,'Interim Analysis'!$C:$C,$C406,'Interim Analysis'!$F:$F,$F406,'Interim Analysis'!$G:$G,$H406,'Interim Analysis'!$E:$E,$E406),
SUMIFS('Interim Analysis'!D:D,'Interim Analysis'!$B:$B,$B406,'Interim Analysis'!$C:$C,$C406,'Interim Analysis'!$F:$F,$F406,'Interim Analysis'!$G:$G,$H406,'Interim Analysis'!$D:$D,$D406)
*(INDEX('Dimensional Maps'!E$39:E$63,MATCH($E406,'Dimensional Maps'!$C$8:$C$32,0),1)
/SUMIFS('Dimensional Maps'!E$39:E$63, 'Dimensional Maps'!$B$8:$B$32,$D406)))),0),0)</f>
        <v>0</v>
      </c>
      <c r="K406" s="115">
        <f>IFERROR(IF($G406 = "WholeBlg",IF(K$1&lt;2020, 0,
IF($H406="GWh",SUMIFS('Interim Analysis'!E:E,'Interim Analysis'!$B:$B,$B406,'Interim Analysis'!$C:$C,$C406,'Interim Analysis'!$F:$F,$F406,'Interim Analysis'!$G:$G,$H406,'Interim Analysis'!$E:$E,$E406),
SUMIFS('Interim Analysis'!E:E,'Interim Analysis'!$B:$B,$B406,'Interim Analysis'!$C:$C,$C406,'Interim Analysis'!$F:$F,$F406,'Interim Analysis'!$G:$G,$H406,'Interim Analysis'!$D:$D,$D406)
*(INDEX('Dimensional Maps'!F$39:F$63,MATCH($E406,'Dimensional Maps'!$C$8:$C$32,0),1)
/SUMIFS('Dimensional Maps'!F$39:F$63, 'Dimensional Maps'!$B$8:$B$32,$D406)))),0),0)</f>
        <v>0</v>
      </c>
      <c r="L406" s="115">
        <f>IFERROR(IF($G406 = "WholeBlg",IF(L$1&lt;2020, 0,
IF($H406="GWh",SUMIFS('Interim Analysis'!F:F,'Interim Analysis'!$B:$B,$B406,'Interim Analysis'!$C:$C,$C406,'Interim Analysis'!$F:$F,$F406,'Interim Analysis'!$G:$G,$H406,'Interim Analysis'!$E:$E,$E406),
SUMIFS('Interim Analysis'!F:F,'Interim Analysis'!$B:$B,$B406,'Interim Analysis'!$C:$C,$C406,'Interim Analysis'!$F:$F,$F406,'Interim Analysis'!$G:$G,$H406,'Interim Analysis'!$D:$D,$D406)
*(INDEX('Dimensional Maps'!G$39:G$63,MATCH($E406,'Dimensional Maps'!$C$8:$C$32,0),1)
/SUMIFS('Dimensional Maps'!G$39:G$63, 'Dimensional Maps'!$B$8:$B$32,$D406)))),0),0)</f>
        <v>0</v>
      </c>
      <c r="M406" s="115">
        <f>IFERROR(IF($G406 = "WholeBlg",IF(M$1&lt;2020, 0,
IF($H406="GWh",SUMIFS('Interim Analysis'!G:G,'Interim Analysis'!$B:$B,$B406,'Interim Analysis'!$C:$C,$C406,'Interim Analysis'!$F:$F,$F406,'Interim Analysis'!$G:$G,$H406,'Interim Analysis'!$E:$E,$E406),
SUMIFS('Interim Analysis'!G:G,'Interim Analysis'!$B:$B,$B406,'Interim Analysis'!$C:$C,$C406,'Interim Analysis'!$F:$F,$F406,'Interim Analysis'!$G:$G,$H406,'Interim Analysis'!$D:$D,$D406)
*(INDEX('Dimensional Maps'!H$39:H$63,MATCH($E406,'Dimensional Maps'!$C$8:$C$32,0),1)
/SUMIFS('Dimensional Maps'!H$39:H$63, 'Dimensional Maps'!$B$8:$B$32,$D406)))),0),0)</f>
        <v>0</v>
      </c>
      <c r="N406" s="115">
        <f>IFERROR(IF($G406 = "WholeBlg",IF(N$1&lt;2020, 0,
IF($H406="GWh",SUMIFS('Interim Analysis'!H:H,'Interim Analysis'!$B:$B,$B406,'Interim Analysis'!$C:$C,$C406,'Interim Analysis'!$F:$F,$F406,'Interim Analysis'!$G:$G,$H406,'Interim Analysis'!$E:$E,$E406),
SUMIFS('Interim Analysis'!H:H,'Interim Analysis'!$B:$B,$B406,'Interim Analysis'!$C:$C,$C406,'Interim Analysis'!$F:$F,$F406,'Interim Analysis'!$G:$G,$H406,'Interim Analysis'!$D:$D,$D406)
*(INDEX('Dimensional Maps'!I$39:I$63,MATCH($E406,'Dimensional Maps'!$C$8:$C$32,0),1)
/SUMIFS('Dimensional Maps'!I$39:I$63, 'Dimensional Maps'!$B$8:$B$32,$D406)))),0),0)</f>
        <v>0</v>
      </c>
      <c r="O406" s="115">
        <f>IFERROR(IF($G406 = "WholeBlg",IF(O$1&lt;2020, 0,
IF($H406="GWh",SUMIFS('Interim Analysis'!I:I,'Interim Analysis'!$B:$B,$B406,'Interim Analysis'!$C:$C,$C406,'Interim Analysis'!$F:$F,$F406,'Interim Analysis'!$G:$G,$H406,'Interim Analysis'!$E:$E,$E406),
SUMIFS('Interim Analysis'!I:I,'Interim Analysis'!$B:$B,$B406,'Interim Analysis'!$C:$C,$C406,'Interim Analysis'!$F:$F,$F406,'Interim Analysis'!$G:$G,$H406,'Interim Analysis'!$D:$D,$D406)
*(INDEX('Dimensional Maps'!J$39:J$63,MATCH($E406,'Dimensional Maps'!$C$8:$C$32,0),1)
/SUMIFS('Dimensional Maps'!J$39:J$63, 'Dimensional Maps'!$B$8:$B$32,$D406)))),0),0)</f>
        <v>0</v>
      </c>
      <c r="P406" s="115">
        <f>IFERROR(IF($G406 = "WholeBlg",IF(P$1&lt;2020, 0,
IF($H406="GWh",SUMIFS('Interim Analysis'!J:J,'Interim Analysis'!$B:$B,$B406,'Interim Analysis'!$C:$C,$C406,'Interim Analysis'!$F:$F,$F406,'Interim Analysis'!$G:$G,$H406,'Interim Analysis'!$E:$E,$E406),
SUMIFS('Interim Analysis'!J:J,'Interim Analysis'!$B:$B,$B406,'Interim Analysis'!$C:$C,$C406,'Interim Analysis'!$F:$F,$F406,'Interim Analysis'!$G:$G,$H406,'Interim Analysis'!$D:$D,$D406)
*(INDEX('Dimensional Maps'!K$39:K$63,MATCH($E406,'Dimensional Maps'!$C$8:$C$32,0),1)
/SUMIFS('Dimensional Maps'!K$39:K$63, 'Dimensional Maps'!$B$8:$B$32,$D406)))),0),0)</f>
        <v>0</v>
      </c>
      <c r="Q406" s="115">
        <f>IFERROR(IF($G406 = "WholeBlg",IF(Q$1&lt;2020, 0,
IF($H406="GWh",SUMIFS('Interim Analysis'!K:K,'Interim Analysis'!$B:$B,$B406,'Interim Analysis'!$C:$C,$C406,'Interim Analysis'!$F:$F,$F406,'Interim Analysis'!$G:$G,$H406,'Interim Analysis'!$E:$E,$E406),
SUMIFS('Interim Analysis'!K:K,'Interim Analysis'!$B:$B,$B406,'Interim Analysis'!$C:$C,$C406,'Interim Analysis'!$F:$F,$F406,'Interim Analysis'!$G:$G,$H406,'Interim Analysis'!$D:$D,$D406)
*(INDEX('Dimensional Maps'!L$39:L$63,MATCH($E406,'Dimensional Maps'!$C$8:$C$32,0),1)
/SUMIFS('Dimensional Maps'!L$39:L$63, 'Dimensional Maps'!$B$8:$B$32,$D406)))),0),0)</f>
        <v>0</v>
      </c>
      <c r="R406" s="115">
        <f>IFERROR(IF($G406 = "WholeBlg",IF(R$1&lt;2020, 0,
IF($H406="GWh",SUMIFS('Interim Analysis'!L:L,'Interim Analysis'!$B:$B,$B406,'Interim Analysis'!$C:$C,$C406,'Interim Analysis'!$F:$F,$F406,'Interim Analysis'!$G:$G,$H406,'Interim Analysis'!$E:$E,$E406),
SUMIFS('Interim Analysis'!L:L,'Interim Analysis'!$B:$B,$B406,'Interim Analysis'!$C:$C,$C406,'Interim Analysis'!$F:$F,$F406,'Interim Analysis'!$G:$G,$H406,'Interim Analysis'!$D:$D,$D406)
*(INDEX('Dimensional Maps'!M$39:M$63,MATCH($E406,'Dimensional Maps'!$C$8:$C$32,0),1)
/SUMIFS('Dimensional Maps'!M$39:M$63, 'Dimensional Maps'!$B$8:$B$32,$D406)))),0),0)</f>
        <v>0</v>
      </c>
      <c r="S406" s="115">
        <f>IFERROR(IF($G406 = "WholeBlg",IF(S$1&lt;2020, 0,
IF($H406="GWh",SUMIFS('Interim Analysis'!M:M,'Interim Analysis'!$B:$B,$B406,'Interim Analysis'!$C:$C,$C406,'Interim Analysis'!$F:$F,$F406,'Interim Analysis'!$G:$G,$H406,'Interim Analysis'!$E:$E,$E406),
SUMIFS('Interim Analysis'!M:M,'Interim Analysis'!$B:$B,$B406,'Interim Analysis'!$C:$C,$C406,'Interim Analysis'!$F:$F,$F406,'Interim Analysis'!$G:$G,$H406,'Interim Analysis'!$D:$D,$D406)
*(INDEX('Dimensional Maps'!N$39:N$63,MATCH($E406,'Dimensional Maps'!$C$8:$C$32,0),1)
/SUMIFS('Dimensional Maps'!N$39:N$63, 'Dimensional Maps'!$B$8:$B$32,$D406)))),0),0)</f>
        <v>0</v>
      </c>
      <c r="T406" s="115">
        <f>IFERROR(IF($G406 = "WholeBlg",IF(T$1&lt;2020, 0,
IF($H406="GWh",SUMIFS('Interim Analysis'!N:N,'Interim Analysis'!$B:$B,$B406,'Interim Analysis'!$C:$C,$C406,'Interim Analysis'!$F:$F,$F406,'Interim Analysis'!$G:$G,$H406,'Interim Analysis'!$E:$E,$E406),
SUMIFS('Interim Analysis'!N:N,'Interim Analysis'!$B:$B,$B406,'Interim Analysis'!$C:$C,$C406,'Interim Analysis'!$F:$F,$F406,'Interim Analysis'!$G:$G,$H406,'Interim Analysis'!$D:$D,$D406)
*(INDEX('Dimensional Maps'!O$39:O$63,MATCH($E406,'Dimensional Maps'!$C$8:$C$32,0),1)
/SUMIFS('Dimensional Maps'!O$39:O$63, 'Dimensional Maps'!$B$8:$B$32,$D406)))),0),0)</f>
        <v>0</v>
      </c>
      <c r="U406" s="115">
        <f>IFERROR(IF($G406 = "WholeBlg",IF(U$1&lt;2020, 0,
IF($H406="GWh",SUMIFS('Interim Analysis'!O:O,'Interim Analysis'!$B:$B,$B406,'Interim Analysis'!$C:$C,$C406,'Interim Analysis'!$F:$F,$F406,'Interim Analysis'!$G:$G,$H406,'Interim Analysis'!$E:$E,$E406),
SUMIFS('Interim Analysis'!O:O,'Interim Analysis'!$B:$B,$B406,'Interim Analysis'!$C:$C,$C406,'Interim Analysis'!$F:$F,$F406,'Interim Analysis'!$G:$G,$H406,'Interim Analysis'!$D:$D,$D406)
*(INDEX('Dimensional Maps'!P$39:P$63,MATCH($E406,'Dimensional Maps'!$C$8:$C$32,0),1)
/SUMIFS('Dimensional Maps'!P$39:P$63, 'Dimensional Maps'!$B$8:$B$32,$D406)))),0),0)</f>
        <v>0</v>
      </c>
      <c r="V406" s="115">
        <f>IFERROR(IF($G406 = "WholeBlg",IF(V$1&lt;2020, 0,
IF($H406="GWh",SUMIFS('Interim Analysis'!P:P,'Interim Analysis'!$B:$B,$B406,'Interim Analysis'!$C:$C,$C406,'Interim Analysis'!$F:$F,$F406,'Interim Analysis'!$G:$G,$H406,'Interim Analysis'!$E:$E,$E406),
SUMIFS('Interim Analysis'!P:P,'Interim Analysis'!$B:$B,$B406,'Interim Analysis'!$C:$C,$C406,'Interim Analysis'!$F:$F,$F406,'Interim Analysis'!$G:$G,$H406,'Interim Analysis'!$D:$D,$D406)
*(INDEX('Dimensional Maps'!Q$39:Q$63,MATCH($E406,'Dimensional Maps'!$C$8:$C$32,0),1)
/SUMIFS('Dimensional Maps'!Q$39:Q$63, 'Dimensional Maps'!$B$8:$B$32,$D406)))),0),0)</f>
        <v>0</v>
      </c>
      <c r="W406" s="115">
        <f>IFERROR(IF($G406 = "WholeBlg",IF(W$1&lt;2020, 0,
IF($H406="GWh",SUMIFS('Interim Analysis'!Q:Q,'Interim Analysis'!$B:$B,$B406,'Interim Analysis'!$C:$C,$C406,'Interim Analysis'!$F:$F,$F406,'Interim Analysis'!$G:$G,$H406,'Interim Analysis'!$E:$E,$E406),
SUMIFS('Interim Analysis'!Q:Q,'Interim Analysis'!$B:$B,$B406,'Interim Analysis'!$C:$C,$C406,'Interim Analysis'!$F:$F,$F406,'Interim Analysis'!$G:$G,$H406,'Interim Analysis'!$D:$D,$D406)
*(INDEX('Dimensional Maps'!R$39:R$63,MATCH($E406,'Dimensional Maps'!$C$8:$C$32,0),1)
/SUMIFS('Dimensional Maps'!R$39:R$63, 'Dimensional Maps'!$B$8:$B$32,$D406)))),0),0)</f>
        <v>0</v>
      </c>
    </row>
    <row r="407" spans="1:23" x14ac:dyDescent="0.25">
      <c r="A407" s="105" t="str">
        <f>Home!$C$20</f>
        <v>IOU Potential Program Savings ET</v>
      </c>
      <c r="B407" s="103" t="s">
        <v>237</v>
      </c>
      <c r="C407" s="103">
        <v>2</v>
      </c>
      <c r="D407" s="103" t="s">
        <v>47</v>
      </c>
      <c r="E407" s="103" t="s">
        <v>220</v>
      </c>
      <c r="F407" s="103" t="s">
        <v>186</v>
      </c>
      <c r="G407" s="103" t="s">
        <v>53</v>
      </c>
      <c r="H407" s="143" t="s">
        <v>18</v>
      </c>
      <c r="I407" s="115">
        <f>IFERROR(IF($G407 = "WholeBlg",IF(I$1&lt;2020, 0,
IF($H407="GWh",SUMIFS('Interim Analysis'!C:C,'Interim Analysis'!$B:$B,$B407,'Interim Analysis'!$C:$C,$C407,'Interim Analysis'!$F:$F,$F407,'Interim Analysis'!$G:$G,$H407,'Interim Analysis'!$E:$E,$E407),
SUMIFS('Interim Analysis'!C:C,'Interim Analysis'!$B:$B,$B407,'Interim Analysis'!$C:$C,$C407,'Interim Analysis'!$F:$F,$F407,'Interim Analysis'!$G:$G,$H407,'Interim Analysis'!$D:$D,$D407)
*(INDEX('Dimensional Maps'!D$39:D$63,MATCH($E407,'Dimensional Maps'!$C$8:$C$32,0),1)
/SUMIFS('Dimensional Maps'!D$39:D$63, 'Dimensional Maps'!$B$8:$B$32,$D407)))),0),0)</f>
        <v>0</v>
      </c>
      <c r="J407" s="115">
        <f>IFERROR(IF($G407 = "WholeBlg",IF(J$1&lt;2020, 0,
IF($H407="GWh",SUMIFS('Interim Analysis'!D:D,'Interim Analysis'!$B:$B,$B407,'Interim Analysis'!$C:$C,$C407,'Interim Analysis'!$F:$F,$F407,'Interim Analysis'!$G:$G,$H407,'Interim Analysis'!$E:$E,$E407),
SUMIFS('Interim Analysis'!D:D,'Interim Analysis'!$B:$B,$B407,'Interim Analysis'!$C:$C,$C407,'Interim Analysis'!$F:$F,$F407,'Interim Analysis'!$G:$G,$H407,'Interim Analysis'!$D:$D,$D407)
*(INDEX('Dimensional Maps'!E$39:E$63,MATCH($E407,'Dimensional Maps'!$C$8:$C$32,0),1)
/SUMIFS('Dimensional Maps'!E$39:E$63, 'Dimensional Maps'!$B$8:$B$32,$D407)))),0),0)</f>
        <v>0</v>
      </c>
      <c r="K407" s="115">
        <f>IFERROR(IF($G407 = "WholeBlg",IF(K$1&lt;2020, 0,
IF($H407="GWh",SUMIFS('Interim Analysis'!E:E,'Interim Analysis'!$B:$B,$B407,'Interim Analysis'!$C:$C,$C407,'Interim Analysis'!$F:$F,$F407,'Interim Analysis'!$G:$G,$H407,'Interim Analysis'!$E:$E,$E407),
SUMIFS('Interim Analysis'!E:E,'Interim Analysis'!$B:$B,$B407,'Interim Analysis'!$C:$C,$C407,'Interim Analysis'!$F:$F,$F407,'Interim Analysis'!$G:$G,$H407,'Interim Analysis'!$D:$D,$D407)
*(INDEX('Dimensional Maps'!F$39:F$63,MATCH($E407,'Dimensional Maps'!$C$8:$C$32,0),1)
/SUMIFS('Dimensional Maps'!F$39:F$63, 'Dimensional Maps'!$B$8:$B$32,$D407)))),0),0)</f>
        <v>0</v>
      </c>
      <c r="L407" s="115">
        <f>IFERROR(IF($G407 = "WholeBlg",IF(L$1&lt;2020, 0,
IF($H407="GWh",SUMIFS('Interim Analysis'!F:F,'Interim Analysis'!$B:$B,$B407,'Interim Analysis'!$C:$C,$C407,'Interim Analysis'!$F:$F,$F407,'Interim Analysis'!$G:$G,$H407,'Interim Analysis'!$E:$E,$E407),
SUMIFS('Interim Analysis'!F:F,'Interim Analysis'!$B:$B,$B407,'Interim Analysis'!$C:$C,$C407,'Interim Analysis'!$F:$F,$F407,'Interim Analysis'!$G:$G,$H407,'Interim Analysis'!$D:$D,$D407)
*(INDEX('Dimensional Maps'!G$39:G$63,MATCH($E407,'Dimensional Maps'!$C$8:$C$32,0),1)
/SUMIFS('Dimensional Maps'!G$39:G$63, 'Dimensional Maps'!$B$8:$B$32,$D407)))),0),0)</f>
        <v>0</v>
      </c>
      <c r="M407" s="115">
        <f>IFERROR(IF($G407 = "WholeBlg",IF(M$1&lt;2020, 0,
IF($H407="GWh",SUMIFS('Interim Analysis'!G:G,'Interim Analysis'!$B:$B,$B407,'Interim Analysis'!$C:$C,$C407,'Interim Analysis'!$F:$F,$F407,'Interim Analysis'!$G:$G,$H407,'Interim Analysis'!$E:$E,$E407),
SUMIFS('Interim Analysis'!G:G,'Interim Analysis'!$B:$B,$B407,'Interim Analysis'!$C:$C,$C407,'Interim Analysis'!$F:$F,$F407,'Interim Analysis'!$G:$G,$H407,'Interim Analysis'!$D:$D,$D407)
*(INDEX('Dimensional Maps'!H$39:H$63,MATCH($E407,'Dimensional Maps'!$C$8:$C$32,0),1)
/SUMIFS('Dimensional Maps'!H$39:H$63, 'Dimensional Maps'!$B$8:$B$32,$D407)))),0),0)</f>
        <v>0</v>
      </c>
      <c r="N407" s="115">
        <f>IFERROR(IF($G407 = "WholeBlg",IF(N$1&lt;2020, 0,
IF($H407="GWh",SUMIFS('Interim Analysis'!H:H,'Interim Analysis'!$B:$B,$B407,'Interim Analysis'!$C:$C,$C407,'Interim Analysis'!$F:$F,$F407,'Interim Analysis'!$G:$G,$H407,'Interim Analysis'!$E:$E,$E407),
SUMIFS('Interim Analysis'!H:H,'Interim Analysis'!$B:$B,$B407,'Interim Analysis'!$C:$C,$C407,'Interim Analysis'!$F:$F,$F407,'Interim Analysis'!$G:$G,$H407,'Interim Analysis'!$D:$D,$D407)
*(INDEX('Dimensional Maps'!I$39:I$63,MATCH($E407,'Dimensional Maps'!$C$8:$C$32,0),1)
/SUMIFS('Dimensional Maps'!I$39:I$63, 'Dimensional Maps'!$B$8:$B$32,$D407)))),0),0)</f>
        <v>0</v>
      </c>
      <c r="O407" s="115">
        <f>IFERROR(IF($G407 = "WholeBlg",IF(O$1&lt;2020, 0,
IF($H407="GWh",SUMIFS('Interim Analysis'!I:I,'Interim Analysis'!$B:$B,$B407,'Interim Analysis'!$C:$C,$C407,'Interim Analysis'!$F:$F,$F407,'Interim Analysis'!$G:$G,$H407,'Interim Analysis'!$E:$E,$E407),
SUMIFS('Interim Analysis'!I:I,'Interim Analysis'!$B:$B,$B407,'Interim Analysis'!$C:$C,$C407,'Interim Analysis'!$F:$F,$F407,'Interim Analysis'!$G:$G,$H407,'Interim Analysis'!$D:$D,$D407)
*(INDEX('Dimensional Maps'!J$39:J$63,MATCH($E407,'Dimensional Maps'!$C$8:$C$32,0),1)
/SUMIFS('Dimensional Maps'!J$39:J$63, 'Dimensional Maps'!$B$8:$B$32,$D407)))),0),0)</f>
        <v>0</v>
      </c>
      <c r="P407" s="115">
        <f>IFERROR(IF($G407 = "WholeBlg",IF(P$1&lt;2020, 0,
IF($H407="GWh",SUMIFS('Interim Analysis'!J:J,'Interim Analysis'!$B:$B,$B407,'Interim Analysis'!$C:$C,$C407,'Interim Analysis'!$F:$F,$F407,'Interim Analysis'!$G:$G,$H407,'Interim Analysis'!$E:$E,$E407),
SUMIFS('Interim Analysis'!J:J,'Interim Analysis'!$B:$B,$B407,'Interim Analysis'!$C:$C,$C407,'Interim Analysis'!$F:$F,$F407,'Interim Analysis'!$G:$G,$H407,'Interim Analysis'!$D:$D,$D407)
*(INDEX('Dimensional Maps'!K$39:K$63,MATCH($E407,'Dimensional Maps'!$C$8:$C$32,0),1)
/SUMIFS('Dimensional Maps'!K$39:K$63, 'Dimensional Maps'!$B$8:$B$32,$D407)))),0),0)</f>
        <v>0</v>
      </c>
      <c r="Q407" s="115">
        <f>IFERROR(IF($G407 = "WholeBlg",IF(Q$1&lt;2020, 0,
IF($H407="GWh",SUMIFS('Interim Analysis'!K:K,'Interim Analysis'!$B:$B,$B407,'Interim Analysis'!$C:$C,$C407,'Interim Analysis'!$F:$F,$F407,'Interim Analysis'!$G:$G,$H407,'Interim Analysis'!$E:$E,$E407),
SUMIFS('Interim Analysis'!K:K,'Interim Analysis'!$B:$B,$B407,'Interim Analysis'!$C:$C,$C407,'Interim Analysis'!$F:$F,$F407,'Interim Analysis'!$G:$G,$H407,'Interim Analysis'!$D:$D,$D407)
*(INDEX('Dimensional Maps'!L$39:L$63,MATCH($E407,'Dimensional Maps'!$C$8:$C$32,0),1)
/SUMIFS('Dimensional Maps'!L$39:L$63, 'Dimensional Maps'!$B$8:$B$32,$D407)))),0),0)</f>
        <v>0</v>
      </c>
      <c r="R407" s="115">
        <f>IFERROR(IF($G407 = "WholeBlg",IF(R$1&lt;2020, 0,
IF($H407="GWh",SUMIFS('Interim Analysis'!L:L,'Interim Analysis'!$B:$B,$B407,'Interim Analysis'!$C:$C,$C407,'Interim Analysis'!$F:$F,$F407,'Interim Analysis'!$G:$G,$H407,'Interim Analysis'!$E:$E,$E407),
SUMIFS('Interim Analysis'!L:L,'Interim Analysis'!$B:$B,$B407,'Interim Analysis'!$C:$C,$C407,'Interim Analysis'!$F:$F,$F407,'Interim Analysis'!$G:$G,$H407,'Interim Analysis'!$D:$D,$D407)
*(INDEX('Dimensional Maps'!M$39:M$63,MATCH($E407,'Dimensional Maps'!$C$8:$C$32,0),1)
/SUMIFS('Dimensional Maps'!M$39:M$63, 'Dimensional Maps'!$B$8:$B$32,$D407)))),0),0)</f>
        <v>0</v>
      </c>
      <c r="S407" s="115">
        <f>IFERROR(IF($G407 = "WholeBlg",IF(S$1&lt;2020, 0,
IF($H407="GWh",SUMIFS('Interim Analysis'!M:M,'Interim Analysis'!$B:$B,$B407,'Interim Analysis'!$C:$C,$C407,'Interim Analysis'!$F:$F,$F407,'Interim Analysis'!$G:$G,$H407,'Interim Analysis'!$E:$E,$E407),
SUMIFS('Interim Analysis'!M:M,'Interim Analysis'!$B:$B,$B407,'Interim Analysis'!$C:$C,$C407,'Interim Analysis'!$F:$F,$F407,'Interim Analysis'!$G:$G,$H407,'Interim Analysis'!$D:$D,$D407)
*(INDEX('Dimensional Maps'!N$39:N$63,MATCH($E407,'Dimensional Maps'!$C$8:$C$32,0),1)
/SUMIFS('Dimensional Maps'!N$39:N$63, 'Dimensional Maps'!$B$8:$B$32,$D407)))),0),0)</f>
        <v>0</v>
      </c>
      <c r="T407" s="115">
        <f>IFERROR(IF($G407 = "WholeBlg",IF(T$1&lt;2020, 0,
IF($H407="GWh",SUMIFS('Interim Analysis'!N:N,'Interim Analysis'!$B:$B,$B407,'Interim Analysis'!$C:$C,$C407,'Interim Analysis'!$F:$F,$F407,'Interim Analysis'!$G:$G,$H407,'Interim Analysis'!$E:$E,$E407),
SUMIFS('Interim Analysis'!N:N,'Interim Analysis'!$B:$B,$B407,'Interim Analysis'!$C:$C,$C407,'Interim Analysis'!$F:$F,$F407,'Interim Analysis'!$G:$G,$H407,'Interim Analysis'!$D:$D,$D407)
*(INDEX('Dimensional Maps'!O$39:O$63,MATCH($E407,'Dimensional Maps'!$C$8:$C$32,0),1)
/SUMIFS('Dimensional Maps'!O$39:O$63, 'Dimensional Maps'!$B$8:$B$32,$D407)))),0),0)</f>
        <v>0</v>
      </c>
      <c r="U407" s="115">
        <f>IFERROR(IF($G407 = "WholeBlg",IF(U$1&lt;2020, 0,
IF($H407="GWh",SUMIFS('Interim Analysis'!O:O,'Interim Analysis'!$B:$B,$B407,'Interim Analysis'!$C:$C,$C407,'Interim Analysis'!$F:$F,$F407,'Interim Analysis'!$G:$G,$H407,'Interim Analysis'!$E:$E,$E407),
SUMIFS('Interim Analysis'!O:O,'Interim Analysis'!$B:$B,$B407,'Interim Analysis'!$C:$C,$C407,'Interim Analysis'!$F:$F,$F407,'Interim Analysis'!$G:$G,$H407,'Interim Analysis'!$D:$D,$D407)
*(INDEX('Dimensional Maps'!P$39:P$63,MATCH($E407,'Dimensional Maps'!$C$8:$C$32,0),1)
/SUMIFS('Dimensional Maps'!P$39:P$63, 'Dimensional Maps'!$B$8:$B$32,$D407)))),0),0)</f>
        <v>0</v>
      </c>
      <c r="V407" s="115">
        <f>IFERROR(IF($G407 = "WholeBlg",IF(V$1&lt;2020, 0,
IF($H407="GWh",SUMIFS('Interim Analysis'!P:P,'Interim Analysis'!$B:$B,$B407,'Interim Analysis'!$C:$C,$C407,'Interim Analysis'!$F:$F,$F407,'Interim Analysis'!$G:$G,$H407,'Interim Analysis'!$E:$E,$E407),
SUMIFS('Interim Analysis'!P:P,'Interim Analysis'!$B:$B,$B407,'Interim Analysis'!$C:$C,$C407,'Interim Analysis'!$F:$F,$F407,'Interim Analysis'!$G:$G,$H407,'Interim Analysis'!$D:$D,$D407)
*(INDEX('Dimensional Maps'!Q$39:Q$63,MATCH($E407,'Dimensional Maps'!$C$8:$C$32,0),1)
/SUMIFS('Dimensional Maps'!Q$39:Q$63, 'Dimensional Maps'!$B$8:$B$32,$D407)))),0),0)</f>
        <v>0</v>
      </c>
      <c r="W407" s="115">
        <f>IFERROR(IF($G407 = "WholeBlg",IF(W$1&lt;2020, 0,
IF($H407="GWh",SUMIFS('Interim Analysis'!Q:Q,'Interim Analysis'!$B:$B,$B407,'Interim Analysis'!$C:$C,$C407,'Interim Analysis'!$F:$F,$F407,'Interim Analysis'!$G:$G,$H407,'Interim Analysis'!$E:$E,$E407),
SUMIFS('Interim Analysis'!Q:Q,'Interim Analysis'!$B:$B,$B407,'Interim Analysis'!$C:$C,$C407,'Interim Analysis'!$F:$F,$F407,'Interim Analysis'!$G:$G,$H407,'Interim Analysis'!$D:$D,$D407)
*(INDEX('Dimensional Maps'!R$39:R$63,MATCH($E407,'Dimensional Maps'!$C$8:$C$32,0),1)
/SUMIFS('Dimensional Maps'!R$39:R$63, 'Dimensional Maps'!$B$8:$B$32,$D407)))),0),0)</f>
        <v>0</v>
      </c>
    </row>
    <row r="408" spans="1:23" x14ac:dyDescent="0.25">
      <c r="A408" s="105" t="str">
        <f>Home!$C$20</f>
        <v>IOU Potential Program Savings ET</v>
      </c>
      <c r="B408" s="103" t="s">
        <v>237</v>
      </c>
      <c r="C408" s="103">
        <v>2</v>
      </c>
      <c r="D408" s="103" t="s">
        <v>47</v>
      </c>
      <c r="E408" s="103" t="s">
        <v>220</v>
      </c>
      <c r="F408" s="103" t="s">
        <v>167</v>
      </c>
      <c r="G408" s="103" t="s">
        <v>53</v>
      </c>
      <c r="H408" s="143" t="s">
        <v>20</v>
      </c>
      <c r="I408" s="115">
        <f>IFERROR(IF($G408 = "WholeBlg",IF(I$1&lt;2020, 0,
IF($H408="GWh",SUMIFS('Interim Analysis'!C:C,'Interim Analysis'!$B:$B,$B408,'Interim Analysis'!$C:$C,$C408,'Interim Analysis'!$F:$F,$F408,'Interim Analysis'!$G:$G,$H408,'Interim Analysis'!$E:$E,$E408),
SUMIFS('Interim Analysis'!C:C,'Interim Analysis'!$B:$B,$B408,'Interim Analysis'!$C:$C,$C408,'Interim Analysis'!$F:$F,$F408,'Interim Analysis'!$G:$G,$H408,'Interim Analysis'!$D:$D,$D408)
*(INDEX('Dimensional Maps'!D$39:D$63,MATCH($E408,'Dimensional Maps'!$C$8:$C$32,0),1)
/SUMIFS('Dimensional Maps'!D$39:D$63, 'Dimensional Maps'!$B$8:$B$32,$D408)))),0),0)</f>
        <v>0</v>
      </c>
      <c r="J408" s="115">
        <f>IFERROR(IF($G408 = "WholeBlg",IF(J$1&lt;2020, 0,
IF($H408="GWh",SUMIFS('Interim Analysis'!D:D,'Interim Analysis'!$B:$B,$B408,'Interim Analysis'!$C:$C,$C408,'Interim Analysis'!$F:$F,$F408,'Interim Analysis'!$G:$G,$H408,'Interim Analysis'!$E:$E,$E408),
SUMIFS('Interim Analysis'!D:D,'Interim Analysis'!$B:$B,$B408,'Interim Analysis'!$C:$C,$C408,'Interim Analysis'!$F:$F,$F408,'Interim Analysis'!$G:$G,$H408,'Interim Analysis'!$D:$D,$D408)
*(INDEX('Dimensional Maps'!E$39:E$63,MATCH($E408,'Dimensional Maps'!$C$8:$C$32,0),1)
/SUMIFS('Dimensional Maps'!E$39:E$63, 'Dimensional Maps'!$B$8:$B$32,$D408)))),0),0)</f>
        <v>0</v>
      </c>
      <c r="K408" s="115">
        <f>IFERROR(IF($G408 = "WholeBlg",IF(K$1&lt;2020, 0,
IF($H408="GWh",SUMIFS('Interim Analysis'!E:E,'Interim Analysis'!$B:$B,$B408,'Interim Analysis'!$C:$C,$C408,'Interim Analysis'!$F:$F,$F408,'Interim Analysis'!$G:$G,$H408,'Interim Analysis'!$E:$E,$E408),
SUMIFS('Interim Analysis'!E:E,'Interim Analysis'!$B:$B,$B408,'Interim Analysis'!$C:$C,$C408,'Interim Analysis'!$F:$F,$F408,'Interim Analysis'!$G:$G,$H408,'Interim Analysis'!$D:$D,$D408)
*(INDEX('Dimensional Maps'!F$39:F$63,MATCH($E408,'Dimensional Maps'!$C$8:$C$32,0),1)
/SUMIFS('Dimensional Maps'!F$39:F$63, 'Dimensional Maps'!$B$8:$B$32,$D408)))),0),0)</f>
        <v>0</v>
      </c>
      <c r="L408" s="115">
        <f>IFERROR(IF($G408 = "WholeBlg",IF(L$1&lt;2020, 0,
IF($H408="GWh",SUMIFS('Interim Analysis'!F:F,'Interim Analysis'!$B:$B,$B408,'Interim Analysis'!$C:$C,$C408,'Interim Analysis'!$F:$F,$F408,'Interim Analysis'!$G:$G,$H408,'Interim Analysis'!$E:$E,$E408),
SUMIFS('Interim Analysis'!F:F,'Interim Analysis'!$B:$B,$B408,'Interim Analysis'!$C:$C,$C408,'Interim Analysis'!$F:$F,$F408,'Interim Analysis'!$G:$G,$H408,'Interim Analysis'!$D:$D,$D408)
*(INDEX('Dimensional Maps'!G$39:G$63,MATCH($E408,'Dimensional Maps'!$C$8:$C$32,0),1)
/SUMIFS('Dimensional Maps'!G$39:G$63, 'Dimensional Maps'!$B$8:$B$32,$D408)))),0),0)</f>
        <v>0</v>
      </c>
      <c r="M408" s="115">
        <f>IFERROR(IF($G408 = "WholeBlg",IF(M$1&lt;2020, 0,
IF($H408="GWh",SUMIFS('Interim Analysis'!G:G,'Interim Analysis'!$B:$B,$B408,'Interim Analysis'!$C:$C,$C408,'Interim Analysis'!$F:$F,$F408,'Interim Analysis'!$G:$G,$H408,'Interim Analysis'!$E:$E,$E408),
SUMIFS('Interim Analysis'!G:G,'Interim Analysis'!$B:$B,$B408,'Interim Analysis'!$C:$C,$C408,'Interim Analysis'!$F:$F,$F408,'Interim Analysis'!$G:$G,$H408,'Interim Analysis'!$D:$D,$D408)
*(INDEX('Dimensional Maps'!H$39:H$63,MATCH($E408,'Dimensional Maps'!$C$8:$C$32,0),1)
/SUMIFS('Dimensional Maps'!H$39:H$63, 'Dimensional Maps'!$B$8:$B$32,$D408)))),0),0)</f>
        <v>0</v>
      </c>
      <c r="N408" s="115">
        <f>IFERROR(IF($G408 = "WholeBlg",IF(N$1&lt;2020, 0,
IF($H408="GWh",SUMIFS('Interim Analysis'!H:H,'Interim Analysis'!$B:$B,$B408,'Interim Analysis'!$C:$C,$C408,'Interim Analysis'!$F:$F,$F408,'Interim Analysis'!$G:$G,$H408,'Interim Analysis'!$E:$E,$E408),
SUMIFS('Interim Analysis'!H:H,'Interim Analysis'!$B:$B,$B408,'Interim Analysis'!$C:$C,$C408,'Interim Analysis'!$F:$F,$F408,'Interim Analysis'!$G:$G,$H408,'Interim Analysis'!$D:$D,$D408)
*(INDEX('Dimensional Maps'!I$39:I$63,MATCH($E408,'Dimensional Maps'!$C$8:$C$32,0),1)
/SUMIFS('Dimensional Maps'!I$39:I$63, 'Dimensional Maps'!$B$8:$B$32,$D408)))),0),0)</f>
        <v>1.2382356267071189E-2</v>
      </c>
      <c r="O408" s="115">
        <f>IFERROR(IF($G408 = "WholeBlg",IF(O$1&lt;2020, 0,
IF($H408="GWh",SUMIFS('Interim Analysis'!I:I,'Interim Analysis'!$B:$B,$B408,'Interim Analysis'!$C:$C,$C408,'Interim Analysis'!$F:$F,$F408,'Interim Analysis'!$G:$G,$H408,'Interim Analysis'!$E:$E,$E408),
SUMIFS('Interim Analysis'!I:I,'Interim Analysis'!$B:$B,$B408,'Interim Analysis'!$C:$C,$C408,'Interim Analysis'!$F:$F,$F408,'Interim Analysis'!$G:$G,$H408,'Interim Analysis'!$D:$D,$D408)
*(INDEX('Dimensional Maps'!J$39:J$63,MATCH($E408,'Dimensional Maps'!$C$8:$C$32,0),1)
/SUMIFS('Dimensional Maps'!J$39:J$63, 'Dimensional Maps'!$B$8:$B$32,$D408)))),0),0)</f>
        <v>2.4323332402364388E-2</v>
      </c>
      <c r="P408" s="115">
        <f>IFERROR(IF($G408 = "WholeBlg",IF(P$1&lt;2020, 0,
IF($H408="GWh",SUMIFS('Interim Analysis'!J:J,'Interim Analysis'!$B:$B,$B408,'Interim Analysis'!$C:$C,$C408,'Interim Analysis'!$F:$F,$F408,'Interim Analysis'!$G:$G,$H408,'Interim Analysis'!$E:$E,$E408),
SUMIFS('Interim Analysis'!J:J,'Interim Analysis'!$B:$B,$B408,'Interim Analysis'!$C:$C,$C408,'Interim Analysis'!$F:$F,$F408,'Interim Analysis'!$G:$G,$H408,'Interim Analysis'!$D:$D,$D408)
*(INDEX('Dimensional Maps'!K$39:K$63,MATCH($E408,'Dimensional Maps'!$C$8:$C$32,0),1)
/SUMIFS('Dimensional Maps'!K$39:K$63, 'Dimensional Maps'!$B$8:$B$32,$D408)))),0),0)</f>
        <v>3.5904516955359379E-2</v>
      </c>
      <c r="Q408" s="115">
        <f>IFERROR(IF($G408 = "WholeBlg",IF(Q$1&lt;2020, 0,
IF($H408="GWh",SUMIFS('Interim Analysis'!K:K,'Interim Analysis'!$B:$B,$B408,'Interim Analysis'!$C:$C,$C408,'Interim Analysis'!$F:$F,$F408,'Interim Analysis'!$G:$G,$H408,'Interim Analysis'!$E:$E,$E408),
SUMIFS('Interim Analysis'!K:K,'Interim Analysis'!$B:$B,$B408,'Interim Analysis'!$C:$C,$C408,'Interim Analysis'!$F:$F,$F408,'Interim Analysis'!$G:$G,$H408,'Interim Analysis'!$D:$D,$D408)
*(INDEX('Dimensional Maps'!L$39:L$63,MATCH($E408,'Dimensional Maps'!$C$8:$C$32,0),1)
/SUMIFS('Dimensional Maps'!L$39:L$63, 'Dimensional Maps'!$B$8:$B$32,$D408)))),0),0)</f>
        <v>4.7244442406304703E-2</v>
      </c>
      <c r="R408" s="115">
        <f>IFERROR(IF($G408 = "WholeBlg",IF(R$1&lt;2020, 0,
IF($H408="GWh",SUMIFS('Interim Analysis'!L:L,'Interim Analysis'!$B:$B,$B408,'Interim Analysis'!$C:$C,$C408,'Interim Analysis'!$F:$F,$F408,'Interim Analysis'!$G:$G,$H408,'Interim Analysis'!$E:$E,$E408),
SUMIFS('Interim Analysis'!L:L,'Interim Analysis'!$B:$B,$B408,'Interim Analysis'!$C:$C,$C408,'Interim Analysis'!$F:$F,$F408,'Interim Analysis'!$G:$G,$H408,'Interim Analysis'!$D:$D,$D408)
*(INDEX('Dimensional Maps'!M$39:M$63,MATCH($E408,'Dimensional Maps'!$C$8:$C$32,0),1)
/SUMIFS('Dimensional Maps'!M$39:M$63, 'Dimensional Maps'!$B$8:$B$32,$D408)))),0),0)</f>
        <v>5.8228952233204803E-2</v>
      </c>
      <c r="S408" s="115">
        <f>IFERROR(IF($G408 = "WholeBlg",IF(S$1&lt;2020, 0,
IF($H408="GWh",SUMIFS('Interim Analysis'!M:M,'Interim Analysis'!$B:$B,$B408,'Interim Analysis'!$C:$C,$C408,'Interim Analysis'!$F:$F,$F408,'Interim Analysis'!$G:$G,$H408,'Interim Analysis'!$E:$E,$E408),
SUMIFS('Interim Analysis'!M:M,'Interim Analysis'!$B:$B,$B408,'Interim Analysis'!$C:$C,$C408,'Interim Analysis'!$F:$F,$F408,'Interim Analysis'!$G:$G,$H408,'Interim Analysis'!$D:$D,$D408)
*(INDEX('Dimensional Maps'!N$39:N$63,MATCH($E408,'Dimensional Maps'!$C$8:$C$32,0),1)
/SUMIFS('Dimensional Maps'!N$39:N$63, 'Dimensional Maps'!$B$8:$B$32,$D408)))),0),0)</f>
        <v>6.9037067465808552E-2</v>
      </c>
      <c r="T408" s="115">
        <f>IFERROR(IF($G408 = "WholeBlg",IF(T$1&lt;2020, 0,
IF($H408="GWh",SUMIFS('Interim Analysis'!N:N,'Interim Analysis'!$B:$B,$B408,'Interim Analysis'!$C:$C,$C408,'Interim Analysis'!$F:$F,$F408,'Interim Analysis'!$G:$G,$H408,'Interim Analysis'!$E:$E,$E408),
SUMIFS('Interim Analysis'!N:N,'Interim Analysis'!$B:$B,$B408,'Interim Analysis'!$C:$C,$C408,'Interim Analysis'!$F:$F,$F408,'Interim Analysis'!$G:$G,$H408,'Interim Analysis'!$D:$D,$D408)
*(INDEX('Dimensional Maps'!O$39:O$63,MATCH($E408,'Dimensional Maps'!$C$8:$C$32,0),1)
/SUMIFS('Dimensional Maps'!O$39:O$63, 'Dimensional Maps'!$B$8:$B$32,$D408)))),0),0)</f>
        <v>7.9485133079861839E-2</v>
      </c>
      <c r="U408" s="115">
        <f>IFERROR(IF($G408 = "WholeBlg",IF(U$1&lt;2020, 0,
IF($H408="GWh",SUMIFS('Interim Analysis'!O:O,'Interim Analysis'!$B:$B,$B408,'Interim Analysis'!$C:$C,$C408,'Interim Analysis'!$F:$F,$F408,'Interim Analysis'!$G:$G,$H408,'Interim Analysis'!$E:$E,$E408),
SUMIFS('Interim Analysis'!O:O,'Interim Analysis'!$B:$B,$B408,'Interim Analysis'!$C:$C,$C408,'Interim Analysis'!$F:$F,$F408,'Interim Analysis'!$G:$G,$H408,'Interim Analysis'!$D:$D,$D408)
*(INDEX('Dimensional Maps'!P$39:P$63,MATCH($E408,'Dimensional Maps'!$C$8:$C$32,0),1)
/SUMIFS('Dimensional Maps'!P$39:P$63, 'Dimensional Maps'!$B$8:$B$32,$D408)))),0),0)</f>
        <v>8.9881439965709936E-2</v>
      </c>
      <c r="V408" s="115">
        <f>IFERROR(IF($G408 = "WholeBlg",IF(V$1&lt;2020, 0,
IF($H408="GWh",SUMIFS('Interim Analysis'!P:P,'Interim Analysis'!$B:$B,$B408,'Interim Analysis'!$C:$C,$C408,'Interim Analysis'!$F:$F,$F408,'Interim Analysis'!$G:$G,$H408,'Interim Analysis'!$E:$E,$E408),
SUMIFS('Interim Analysis'!P:P,'Interim Analysis'!$B:$B,$B408,'Interim Analysis'!$C:$C,$C408,'Interim Analysis'!$F:$F,$F408,'Interim Analysis'!$G:$G,$H408,'Interim Analysis'!$D:$D,$D408)
*(INDEX('Dimensional Maps'!Q$39:Q$63,MATCH($E408,'Dimensional Maps'!$C$8:$C$32,0),1)
/SUMIFS('Dimensional Maps'!Q$39:Q$63, 'Dimensional Maps'!$B$8:$B$32,$D408)))),0),0)</f>
        <v>0.10013202395119106</v>
      </c>
      <c r="W408" s="115">
        <f>IFERROR(IF($G408 = "WholeBlg",IF(W$1&lt;2020, 0,
IF($H408="GWh",SUMIFS('Interim Analysis'!Q:Q,'Interim Analysis'!$B:$B,$B408,'Interim Analysis'!$C:$C,$C408,'Interim Analysis'!$F:$F,$F408,'Interim Analysis'!$G:$G,$H408,'Interim Analysis'!$E:$E,$E408),
SUMIFS('Interim Analysis'!Q:Q,'Interim Analysis'!$B:$B,$B408,'Interim Analysis'!$C:$C,$C408,'Interim Analysis'!$F:$F,$F408,'Interim Analysis'!$G:$G,$H408,'Interim Analysis'!$D:$D,$D408)
*(INDEX('Dimensional Maps'!R$39:R$63,MATCH($E408,'Dimensional Maps'!$C$8:$C$32,0),1)
/SUMIFS('Dimensional Maps'!R$39:R$63, 'Dimensional Maps'!$B$8:$B$32,$D408)))),0),0)</f>
        <v>0.11026770469088171</v>
      </c>
    </row>
    <row r="409" spans="1:23" x14ac:dyDescent="0.25">
      <c r="A409" s="105" t="str">
        <f>Home!$C$20</f>
        <v>IOU Potential Program Savings ET</v>
      </c>
      <c r="B409" s="103" t="s">
        <v>237</v>
      </c>
      <c r="C409" s="103">
        <v>2</v>
      </c>
      <c r="D409" s="103" t="s">
        <v>47</v>
      </c>
      <c r="E409" s="103" t="s">
        <v>220</v>
      </c>
      <c r="F409" s="103" t="s">
        <v>186</v>
      </c>
      <c r="G409" s="103" t="s">
        <v>53</v>
      </c>
      <c r="H409" s="143" t="s">
        <v>20</v>
      </c>
      <c r="I409" s="115">
        <f>IFERROR(IF($G409 = "WholeBlg",IF(I$1&lt;2020, 0,
IF($H409="GWh",SUMIFS('Interim Analysis'!C:C,'Interim Analysis'!$B:$B,$B409,'Interim Analysis'!$C:$C,$C409,'Interim Analysis'!$F:$F,$F409,'Interim Analysis'!$G:$G,$H409,'Interim Analysis'!$E:$E,$E409),
SUMIFS('Interim Analysis'!C:C,'Interim Analysis'!$B:$B,$B409,'Interim Analysis'!$C:$C,$C409,'Interim Analysis'!$F:$F,$F409,'Interim Analysis'!$G:$G,$H409,'Interim Analysis'!$D:$D,$D409)
*(INDEX('Dimensional Maps'!D$39:D$63,MATCH($E409,'Dimensional Maps'!$C$8:$C$32,0),1)
/SUMIFS('Dimensional Maps'!D$39:D$63, 'Dimensional Maps'!$B$8:$B$32,$D409)))),0),0)</f>
        <v>0</v>
      </c>
      <c r="J409" s="115">
        <f>IFERROR(IF($G409 = "WholeBlg",IF(J$1&lt;2020, 0,
IF($H409="GWh",SUMIFS('Interim Analysis'!D:D,'Interim Analysis'!$B:$B,$B409,'Interim Analysis'!$C:$C,$C409,'Interim Analysis'!$F:$F,$F409,'Interim Analysis'!$G:$G,$H409,'Interim Analysis'!$E:$E,$E409),
SUMIFS('Interim Analysis'!D:D,'Interim Analysis'!$B:$B,$B409,'Interim Analysis'!$C:$C,$C409,'Interim Analysis'!$F:$F,$F409,'Interim Analysis'!$G:$G,$H409,'Interim Analysis'!$D:$D,$D409)
*(INDEX('Dimensional Maps'!E$39:E$63,MATCH($E409,'Dimensional Maps'!$C$8:$C$32,0),1)
/SUMIFS('Dimensional Maps'!E$39:E$63, 'Dimensional Maps'!$B$8:$B$32,$D409)))),0),0)</f>
        <v>0</v>
      </c>
      <c r="K409" s="115">
        <f>IFERROR(IF($G409 = "WholeBlg",IF(K$1&lt;2020, 0,
IF($H409="GWh",SUMIFS('Interim Analysis'!E:E,'Interim Analysis'!$B:$B,$B409,'Interim Analysis'!$C:$C,$C409,'Interim Analysis'!$F:$F,$F409,'Interim Analysis'!$G:$G,$H409,'Interim Analysis'!$E:$E,$E409),
SUMIFS('Interim Analysis'!E:E,'Interim Analysis'!$B:$B,$B409,'Interim Analysis'!$C:$C,$C409,'Interim Analysis'!$F:$F,$F409,'Interim Analysis'!$G:$G,$H409,'Interim Analysis'!$D:$D,$D409)
*(INDEX('Dimensional Maps'!F$39:F$63,MATCH($E409,'Dimensional Maps'!$C$8:$C$32,0),1)
/SUMIFS('Dimensional Maps'!F$39:F$63, 'Dimensional Maps'!$B$8:$B$32,$D409)))),0),0)</f>
        <v>0</v>
      </c>
      <c r="L409" s="115">
        <f>IFERROR(IF($G409 = "WholeBlg",IF(L$1&lt;2020, 0,
IF($H409="GWh",SUMIFS('Interim Analysis'!F:F,'Interim Analysis'!$B:$B,$B409,'Interim Analysis'!$C:$C,$C409,'Interim Analysis'!$F:$F,$F409,'Interim Analysis'!$G:$G,$H409,'Interim Analysis'!$E:$E,$E409),
SUMIFS('Interim Analysis'!F:F,'Interim Analysis'!$B:$B,$B409,'Interim Analysis'!$C:$C,$C409,'Interim Analysis'!$F:$F,$F409,'Interim Analysis'!$G:$G,$H409,'Interim Analysis'!$D:$D,$D409)
*(INDEX('Dimensional Maps'!G$39:G$63,MATCH($E409,'Dimensional Maps'!$C$8:$C$32,0),1)
/SUMIFS('Dimensional Maps'!G$39:G$63, 'Dimensional Maps'!$B$8:$B$32,$D409)))),0),0)</f>
        <v>0</v>
      </c>
      <c r="M409" s="115">
        <f>IFERROR(IF($G409 = "WholeBlg",IF(M$1&lt;2020, 0,
IF($H409="GWh",SUMIFS('Interim Analysis'!G:G,'Interim Analysis'!$B:$B,$B409,'Interim Analysis'!$C:$C,$C409,'Interim Analysis'!$F:$F,$F409,'Interim Analysis'!$G:$G,$H409,'Interim Analysis'!$E:$E,$E409),
SUMIFS('Interim Analysis'!G:G,'Interim Analysis'!$B:$B,$B409,'Interim Analysis'!$C:$C,$C409,'Interim Analysis'!$F:$F,$F409,'Interim Analysis'!$G:$G,$H409,'Interim Analysis'!$D:$D,$D409)
*(INDEX('Dimensional Maps'!H$39:H$63,MATCH($E409,'Dimensional Maps'!$C$8:$C$32,0),1)
/SUMIFS('Dimensional Maps'!H$39:H$63, 'Dimensional Maps'!$B$8:$B$32,$D409)))),0),0)</f>
        <v>0</v>
      </c>
      <c r="N409" s="115">
        <f>IFERROR(IF($G409 = "WholeBlg",IF(N$1&lt;2020, 0,
IF($H409="GWh",SUMIFS('Interim Analysis'!H:H,'Interim Analysis'!$B:$B,$B409,'Interim Analysis'!$C:$C,$C409,'Interim Analysis'!$F:$F,$F409,'Interim Analysis'!$G:$G,$H409,'Interim Analysis'!$E:$E,$E409),
SUMIFS('Interim Analysis'!H:H,'Interim Analysis'!$B:$B,$B409,'Interim Analysis'!$C:$C,$C409,'Interim Analysis'!$F:$F,$F409,'Interim Analysis'!$G:$G,$H409,'Interim Analysis'!$D:$D,$D409)
*(INDEX('Dimensional Maps'!I$39:I$63,MATCH($E409,'Dimensional Maps'!$C$8:$C$32,0),1)
/SUMIFS('Dimensional Maps'!I$39:I$63, 'Dimensional Maps'!$B$8:$B$32,$D409)))),0),0)</f>
        <v>3.7759617227089523E-2</v>
      </c>
      <c r="O409" s="115">
        <f>IFERROR(IF($G409 = "WholeBlg",IF(O$1&lt;2020, 0,
IF($H409="GWh",SUMIFS('Interim Analysis'!I:I,'Interim Analysis'!$B:$B,$B409,'Interim Analysis'!$C:$C,$C409,'Interim Analysis'!$F:$F,$F409,'Interim Analysis'!$G:$G,$H409,'Interim Analysis'!$E:$E,$E409),
SUMIFS('Interim Analysis'!I:I,'Interim Analysis'!$B:$B,$B409,'Interim Analysis'!$C:$C,$C409,'Interim Analysis'!$F:$F,$F409,'Interim Analysis'!$G:$G,$H409,'Interim Analysis'!$D:$D,$D409)
*(INDEX('Dimensional Maps'!J$39:J$63,MATCH($E409,'Dimensional Maps'!$C$8:$C$32,0),1)
/SUMIFS('Dimensional Maps'!J$39:J$63, 'Dimensional Maps'!$B$8:$B$32,$D409)))),0),0)</f>
        <v>7.435610272224108E-2</v>
      </c>
      <c r="P409" s="115">
        <f>IFERROR(IF($G409 = "WholeBlg",IF(P$1&lt;2020, 0,
IF($H409="GWh",SUMIFS('Interim Analysis'!J:J,'Interim Analysis'!$B:$B,$B409,'Interim Analysis'!$C:$C,$C409,'Interim Analysis'!$F:$F,$F409,'Interim Analysis'!$G:$G,$H409,'Interim Analysis'!$E:$E,$E409),
SUMIFS('Interim Analysis'!J:J,'Interim Analysis'!$B:$B,$B409,'Interim Analysis'!$C:$C,$C409,'Interim Analysis'!$F:$F,$F409,'Interim Analysis'!$G:$G,$H409,'Interim Analysis'!$D:$D,$D409)
*(INDEX('Dimensional Maps'!K$39:K$63,MATCH($E409,'Dimensional Maps'!$C$8:$C$32,0),1)
/SUMIFS('Dimensional Maps'!K$39:K$63, 'Dimensional Maps'!$B$8:$B$32,$D409)))),0),0)</f>
        <v>0.11021900412506948</v>
      </c>
      <c r="Q409" s="115">
        <f>IFERROR(IF($G409 = "WholeBlg",IF(Q$1&lt;2020, 0,
IF($H409="GWh",SUMIFS('Interim Analysis'!K:K,'Interim Analysis'!$B:$B,$B409,'Interim Analysis'!$C:$C,$C409,'Interim Analysis'!$F:$F,$F409,'Interim Analysis'!$G:$G,$H409,'Interim Analysis'!$E:$E,$E409),
SUMIFS('Interim Analysis'!K:K,'Interim Analysis'!$B:$B,$B409,'Interim Analysis'!$C:$C,$C409,'Interim Analysis'!$F:$F,$F409,'Interim Analysis'!$G:$G,$H409,'Interim Analysis'!$D:$D,$D409)
*(INDEX('Dimensional Maps'!L$39:L$63,MATCH($E409,'Dimensional Maps'!$C$8:$C$32,0),1)
/SUMIFS('Dimensional Maps'!L$39:L$63, 'Dimensional Maps'!$B$8:$B$32,$D409)))),0),0)</f>
        <v>0.14596669661504758</v>
      </c>
      <c r="R409" s="115">
        <f>IFERROR(IF($G409 = "WholeBlg",IF(R$1&lt;2020, 0,
IF($H409="GWh",SUMIFS('Interim Analysis'!L:L,'Interim Analysis'!$B:$B,$B409,'Interim Analysis'!$C:$C,$C409,'Interim Analysis'!$F:$F,$F409,'Interim Analysis'!$G:$G,$H409,'Interim Analysis'!$E:$E,$E409),
SUMIFS('Interim Analysis'!L:L,'Interim Analysis'!$B:$B,$B409,'Interim Analysis'!$C:$C,$C409,'Interim Analysis'!$F:$F,$F409,'Interim Analysis'!$G:$G,$H409,'Interim Analysis'!$D:$D,$D409)
*(INDEX('Dimensional Maps'!M$39:M$63,MATCH($E409,'Dimensional Maps'!$C$8:$C$32,0),1)
/SUMIFS('Dimensional Maps'!M$39:M$63, 'Dimensional Maps'!$B$8:$B$32,$D409)))),0),0)</f>
        <v>0.18167950715073947</v>
      </c>
      <c r="S409" s="115">
        <f>IFERROR(IF($G409 = "WholeBlg",IF(S$1&lt;2020, 0,
IF($H409="GWh",SUMIFS('Interim Analysis'!M:M,'Interim Analysis'!$B:$B,$B409,'Interim Analysis'!$C:$C,$C409,'Interim Analysis'!$F:$F,$F409,'Interim Analysis'!$G:$G,$H409,'Interim Analysis'!$E:$E,$E409),
SUMIFS('Interim Analysis'!M:M,'Interim Analysis'!$B:$B,$B409,'Interim Analysis'!$C:$C,$C409,'Interim Analysis'!$F:$F,$F409,'Interim Analysis'!$G:$G,$H409,'Interim Analysis'!$D:$D,$D409)
*(INDEX('Dimensional Maps'!N$39:N$63,MATCH($E409,'Dimensional Maps'!$C$8:$C$32,0),1)
/SUMIFS('Dimensional Maps'!N$39:N$63, 'Dimensional Maps'!$B$8:$B$32,$D409)))),0),0)</f>
        <v>0.21863594059590602</v>
      </c>
      <c r="T409" s="115">
        <f>IFERROR(IF($G409 = "WholeBlg",IF(T$1&lt;2020, 0,
IF($H409="GWh",SUMIFS('Interim Analysis'!N:N,'Interim Analysis'!$B:$B,$B409,'Interim Analysis'!$C:$C,$C409,'Interim Analysis'!$F:$F,$F409,'Interim Analysis'!$G:$G,$H409,'Interim Analysis'!$E:$E,$E409),
SUMIFS('Interim Analysis'!N:N,'Interim Analysis'!$B:$B,$B409,'Interim Analysis'!$C:$C,$C409,'Interim Analysis'!$F:$F,$F409,'Interim Analysis'!$G:$G,$H409,'Interim Analysis'!$D:$D,$D409)
*(INDEX('Dimensional Maps'!O$39:O$63,MATCH($E409,'Dimensional Maps'!$C$8:$C$32,0),1)
/SUMIFS('Dimensional Maps'!O$39:O$63, 'Dimensional Maps'!$B$8:$B$32,$D409)))),0),0)</f>
        <v>0.25758013528637169</v>
      </c>
      <c r="U409" s="115">
        <f>IFERROR(IF($G409 = "WholeBlg",IF(U$1&lt;2020, 0,
IF($H409="GWh",SUMIFS('Interim Analysis'!O:O,'Interim Analysis'!$B:$B,$B409,'Interim Analysis'!$C:$C,$C409,'Interim Analysis'!$F:$F,$F409,'Interim Analysis'!$G:$G,$H409,'Interim Analysis'!$E:$E,$E409),
SUMIFS('Interim Analysis'!O:O,'Interim Analysis'!$B:$B,$B409,'Interim Analysis'!$C:$C,$C409,'Interim Analysis'!$F:$F,$F409,'Interim Analysis'!$G:$G,$H409,'Interim Analysis'!$D:$D,$D409)
*(INDEX('Dimensional Maps'!P$39:P$63,MATCH($E409,'Dimensional Maps'!$C$8:$C$32,0),1)
/SUMIFS('Dimensional Maps'!P$39:P$63, 'Dimensional Maps'!$B$8:$B$32,$D409)))),0),0)</f>
        <v>0.30161145176180781</v>
      </c>
      <c r="V409" s="115">
        <f>IFERROR(IF($G409 = "WholeBlg",IF(V$1&lt;2020, 0,
IF($H409="GWh",SUMIFS('Interim Analysis'!P:P,'Interim Analysis'!$B:$B,$B409,'Interim Analysis'!$C:$C,$C409,'Interim Analysis'!$F:$F,$F409,'Interim Analysis'!$G:$G,$H409,'Interim Analysis'!$E:$E,$E409),
SUMIFS('Interim Analysis'!P:P,'Interim Analysis'!$B:$B,$B409,'Interim Analysis'!$C:$C,$C409,'Interim Analysis'!$F:$F,$F409,'Interim Analysis'!$G:$G,$H409,'Interim Analysis'!$D:$D,$D409)
*(INDEX('Dimensional Maps'!Q$39:Q$63,MATCH($E409,'Dimensional Maps'!$C$8:$C$32,0),1)
/SUMIFS('Dimensional Maps'!Q$39:Q$63, 'Dimensional Maps'!$B$8:$B$32,$D409)))),0),0)</f>
        <v>0.35431270535072407</v>
      </c>
      <c r="W409" s="115">
        <f>IFERROR(IF($G409 = "WholeBlg",IF(W$1&lt;2020, 0,
IF($H409="GWh",SUMIFS('Interim Analysis'!Q:Q,'Interim Analysis'!$B:$B,$B409,'Interim Analysis'!$C:$C,$C409,'Interim Analysis'!$F:$F,$F409,'Interim Analysis'!$G:$G,$H409,'Interim Analysis'!$E:$E,$E409),
SUMIFS('Interim Analysis'!Q:Q,'Interim Analysis'!$B:$B,$B409,'Interim Analysis'!$C:$C,$C409,'Interim Analysis'!$F:$F,$F409,'Interim Analysis'!$G:$G,$H409,'Interim Analysis'!$D:$D,$D409)
*(INDEX('Dimensional Maps'!R$39:R$63,MATCH($E409,'Dimensional Maps'!$C$8:$C$32,0),1)
/SUMIFS('Dimensional Maps'!R$39:R$63, 'Dimensional Maps'!$B$8:$B$32,$D409)))),0),0)</f>
        <v>0.42295288994442592</v>
      </c>
    </row>
    <row r="410" spans="1:23" x14ac:dyDescent="0.25">
      <c r="A410" s="105" t="str">
        <f>Home!$C$20</f>
        <v>IOU Potential Program Savings ET</v>
      </c>
      <c r="B410" s="103" t="s">
        <v>236</v>
      </c>
      <c r="C410" s="103">
        <v>2</v>
      </c>
      <c r="D410" s="103" t="s">
        <v>47</v>
      </c>
      <c r="E410" s="103" t="s">
        <v>220</v>
      </c>
      <c r="F410" s="103" t="s">
        <v>167</v>
      </c>
      <c r="G410" s="103" t="s">
        <v>53</v>
      </c>
      <c r="H410" s="143" t="s">
        <v>18</v>
      </c>
      <c r="I410" s="115">
        <f>IFERROR(IF($G410 = "WholeBlg",IF(I$1&lt;2020, 0,
IF($H410="GWh",SUMIFS('Interim Analysis'!C:C,'Interim Analysis'!$B:$B,$B410,'Interim Analysis'!$C:$C,$C410,'Interim Analysis'!$F:$F,$F410,'Interim Analysis'!$G:$G,$H410,'Interim Analysis'!$E:$E,$E410),
SUMIFS('Interim Analysis'!C:C,'Interim Analysis'!$B:$B,$B410,'Interim Analysis'!$C:$C,$C410,'Interim Analysis'!$F:$F,$F410,'Interim Analysis'!$G:$G,$H410,'Interim Analysis'!$D:$D,$D410)
*(INDEX('Dimensional Maps'!D$39:D$63,MATCH($E410,'Dimensional Maps'!$C$8:$C$32,0),1)
/SUMIFS('Dimensional Maps'!D$39:D$63, 'Dimensional Maps'!$B$8:$B$32,$D410)))),0),0)</f>
        <v>0</v>
      </c>
      <c r="J410" s="115">
        <f>IFERROR(IF($G410 = "WholeBlg",IF(J$1&lt;2020, 0,
IF($H410="GWh",SUMIFS('Interim Analysis'!D:D,'Interim Analysis'!$B:$B,$B410,'Interim Analysis'!$C:$C,$C410,'Interim Analysis'!$F:$F,$F410,'Interim Analysis'!$G:$G,$H410,'Interim Analysis'!$E:$E,$E410),
SUMIFS('Interim Analysis'!D:D,'Interim Analysis'!$B:$B,$B410,'Interim Analysis'!$C:$C,$C410,'Interim Analysis'!$F:$F,$F410,'Interim Analysis'!$G:$G,$H410,'Interim Analysis'!$D:$D,$D410)
*(INDEX('Dimensional Maps'!E$39:E$63,MATCH($E410,'Dimensional Maps'!$C$8:$C$32,0),1)
/SUMIFS('Dimensional Maps'!E$39:E$63, 'Dimensional Maps'!$B$8:$B$32,$D410)))),0),0)</f>
        <v>0</v>
      </c>
      <c r="K410" s="115">
        <f>IFERROR(IF($G410 = "WholeBlg",IF(K$1&lt;2020, 0,
IF($H410="GWh",SUMIFS('Interim Analysis'!E:E,'Interim Analysis'!$B:$B,$B410,'Interim Analysis'!$C:$C,$C410,'Interim Analysis'!$F:$F,$F410,'Interim Analysis'!$G:$G,$H410,'Interim Analysis'!$E:$E,$E410),
SUMIFS('Interim Analysis'!E:E,'Interim Analysis'!$B:$B,$B410,'Interim Analysis'!$C:$C,$C410,'Interim Analysis'!$F:$F,$F410,'Interim Analysis'!$G:$G,$H410,'Interim Analysis'!$D:$D,$D410)
*(INDEX('Dimensional Maps'!F$39:F$63,MATCH($E410,'Dimensional Maps'!$C$8:$C$32,0),1)
/SUMIFS('Dimensional Maps'!F$39:F$63, 'Dimensional Maps'!$B$8:$B$32,$D410)))),0),0)</f>
        <v>0</v>
      </c>
      <c r="L410" s="115">
        <f>IFERROR(IF($G410 = "WholeBlg",IF(L$1&lt;2020, 0,
IF($H410="GWh",SUMIFS('Interim Analysis'!F:F,'Interim Analysis'!$B:$B,$B410,'Interim Analysis'!$C:$C,$C410,'Interim Analysis'!$F:$F,$F410,'Interim Analysis'!$G:$G,$H410,'Interim Analysis'!$E:$E,$E410),
SUMIFS('Interim Analysis'!F:F,'Interim Analysis'!$B:$B,$B410,'Interim Analysis'!$C:$C,$C410,'Interim Analysis'!$F:$F,$F410,'Interim Analysis'!$G:$G,$H410,'Interim Analysis'!$D:$D,$D410)
*(INDEX('Dimensional Maps'!G$39:G$63,MATCH($E410,'Dimensional Maps'!$C$8:$C$32,0),1)
/SUMIFS('Dimensional Maps'!G$39:G$63, 'Dimensional Maps'!$B$8:$B$32,$D410)))),0),0)</f>
        <v>0</v>
      </c>
      <c r="M410" s="115">
        <f>IFERROR(IF($G410 = "WholeBlg",IF(M$1&lt;2020, 0,
IF($H410="GWh",SUMIFS('Interim Analysis'!G:G,'Interim Analysis'!$B:$B,$B410,'Interim Analysis'!$C:$C,$C410,'Interim Analysis'!$F:$F,$F410,'Interim Analysis'!$G:$G,$H410,'Interim Analysis'!$E:$E,$E410),
SUMIFS('Interim Analysis'!G:G,'Interim Analysis'!$B:$B,$B410,'Interim Analysis'!$C:$C,$C410,'Interim Analysis'!$F:$F,$F410,'Interim Analysis'!$G:$G,$H410,'Interim Analysis'!$D:$D,$D410)
*(INDEX('Dimensional Maps'!H$39:H$63,MATCH($E410,'Dimensional Maps'!$C$8:$C$32,0),1)
/SUMIFS('Dimensional Maps'!H$39:H$63, 'Dimensional Maps'!$B$8:$B$32,$D410)))),0),0)</f>
        <v>0</v>
      </c>
      <c r="N410" s="115">
        <f>IFERROR(IF($G410 = "WholeBlg",IF(N$1&lt;2020, 0,
IF($H410="GWh",SUMIFS('Interim Analysis'!H:H,'Interim Analysis'!$B:$B,$B410,'Interim Analysis'!$C:$C,$C410,'Interim Analysis'!$F:$F,$F410,'Interim Analysis'!$G:$G,$H410,'Interim Analysis'!$E:$E,$E410),
SUMIFS('Interim Analysis'!H:H,'Interim Analysis'!$B:$B,$B410,'Interim Analysis'!$C:$C,$C410,'Interim Analysis'!$F:$F,$F410,'Interim Analysis'!$G:$G,$H410,'Interim Analysis'!$D:$D,$D410)
*(INDEX('Dimensional Maps'!I$39:I$63,MATCH($E410,'Dimensional Maps'!$C$8:$C$32,0),1)
/SUMIFS('Dimensional Maps'!I$39:I$63, 'Dimensional Maps'!$B$8:$B$32,$D410)))),0),0)</f>
        <v>0</v>
      </c>
      <c r="O410" s="115">
        <f>IFERROR(IF($G410 = "WholeBlg",IF(O$1&lt;2020, 0,
IF($H410="GWh",SUMIFS('Interim Analysis'!I:I,'Interim Analysis'!$B:$B,$B410,'Interim Analysis'!$C:$C,$C410,'Interim Analysis'!$F:$F,$F410,'Interim Analysis'!$G:$G,$H410,'Interim Analysis'!$E:$E,$E410),
SUMIFS('Interim Analysis'!I:I,'Interim Analysis'!$B:$B,$B410,'Interim Analysis'!$C:$C,$C410,'Interim Analysis'!$F:$F,$F410,'Interim Analysis'!$G:$G,$H410,'Interim Analysis'!$D:$D,$D410)
*(INDEX('Dimensional Maps'!J$39:J$63,MATCH($E410,'Dimensional Maps'!$C$8:$C$32,0),1)
/SUMIFS('Dimensional Maps'!J$39:J$63, 'Dimensional Maps'!$B$8:$B$32,$D410)))),0),0)</f>
        <v>0</v>
      </c>
      <c r="P410" s="115">
        <f>IFERROR(IF($G410 = "WholeBlg",IF(P$1&lt;2020, 0,
IF($H410="GWh",SUMIFS('Interim Analysis'!J:J,'Interim Analysis'!$B:$B,$B410,'Interim Analysis'!$C:$C,$C410,'Interim Analysis'!$F:$F,$F410,'Interim Analysis'!$G:$G,$H410,'Interim Analysis'!$E:$E,$E410),
SUMIFS('Interim Analysis'!J:J,'Interim Analysis'!$B:$B,$B410,'Interim Analysis'!$C:$C,$C410,'Interim Analysis'!$F:$F,$F410,'Interim Analysis'!$G:$G,$H410,'Interim Analysis'!$D:$D,$D410)
*(INDEX('Dimensional Maps'!K$39:K$63,MATCH($E410,'Dimensional Maps'!$C$8:$C$32,0),1)
/SUMIFS('Dimensional Maps'!K$39:K$63, 'Dimensional Maps'!$B$8:$B$32,$D410)))),0),0)</f>
        <v>0</v>
      </c>
      <c r="Q410" s="115">
        <f>IFERROR(IF($G410 = "WholeBlg",IF(Q$1&lt;2020, 0,
IF($H410="GWh",SUMIFS('Interim Analysis'!K:K,'Interim Analysis'!$B:$B,$B410,'Interim Analysis'!$C:$C,$C410,'Interim Analysis'!$F:$F,$F410,'Interim Analysis'!$G:$G,$H410,'Interim Analysis'!$E:$E,$E410),
SUMIFS('Interim Analysis'!K:K,'Interim Analysis'!$B:$B,$B410,'Interim Analysis'!$C:$C,$C410,'Interim Analysis'!$F:$F,$F410,'Interim Analysis'!$G:$G,$H410,'Interim Analysis'!$D:$D,$D410)
*(INDEX('Dimensional Maps'!L$39:L$63,MATCH($E410,'Dimensional Maps'!$C$8:$C$32,0),1)
/SUMIFS('Dimensional Maps'!L$39:L$63, 'Dimensional Maps'!$B$8:$B$32,$D410)))),0),0)</f>
        <v>0</v>
      </c>
      <c r="R410" s="115">
        <f>IFERROR(IF($G410 = "WholeBlg",IF(R$1&lt;2020, 0,
IF($H410="GWh",SUMIFS('Interim Analysis'!L:L,'Interim Analysis'!$B:$B,$B410,'Interim Analysis'!$C:$C,$C410,'Interim Analysis'!$F:$F,$F410,'Interim Analysis'!$G:$G,$H410,'Interim Analysis'!$E:$E,$E410),
SUMIFS('Interim Analysis'!L:L,'Interim Analysis'!$B:$B,$B410,'Interim Analysis'!$C:$C,$C410,'Interim Analysis'!$F:$F,$F410,'Interim Analysis'!$G:$G,$H410,'Interim Analysis'!$D:$D,$D410)
*(INDEX('Dimensional Maps'!M$39:M$63,MATCH($E410,'Dimensional Maps'!$C$8:$C$32,0),1)
/SUMIFS('Dimensional Maps'!M$39:M$63, 'Dimensional Maps'!$B$8:$B$32,$D410)))),0),0)</f>
        <v>0</v>
      </c>
      <c r="S410" s="115">
        <f>IFERROR(IF($G410 = "WholeBlg",IF(S$1&lt;2020, 0,
IF($H410="GWh",SUMIFS('Interim Analysis'!M:M,'Interim Analysis'!$B:$B,$B410,'Interim Analysis'!$C:$C,$C410,'Interim Analysis'!$F:$F,$F410,'Interim Analysis'!$G:$G,$H410,'Interim Analysis'!$E:$E,$E410),
SUMIFS('Interim Analysis'!M:M,'Interim Analysis'!$B:$B,$B410,'Interim Analysis'!$C:$C,$C410,'Interim Analysis'!$F:$F,$F410,'Interim Analysis'!$G:$G,$H410,'Interim Analysis'!$D:$D,$D410)
*(INDEX('Dimensional Maps'!N$39:N$63,MATCH($E410,'Dimensional Maps'!$C$8:$C$32,0),1)
/SUMIFS('Dimensional Maps'!N$39:N$63, 'Dimensional Maps'!$B$8:$B$32,$D410)))),0),0)</f>
        <v>0</v>
      </c>
      <c r="T410" s="115">
        <f>IFERROR(IF($G410 = "WholeBlg",IF(T$1&lt;2020, 0,
IF($H410="GWh",SUMIFS('Interim Analysis'!N:N,'Interim Analysis'!$B:$B,$B410,'Interim Analysis'!$C:$C,$C410,'Interim Analysis'!$F:$F,$F410,'Interim Analysis'!$G:$G,$H410,'Interim Analysis'!$E:$E,$E410),
SUMIFS('Interim Analysis'!N:N,'Interim Analysis'!$B:$B,$B410,'Interim Analysis'!$C:$C,$C410,'Interim Analysis'!$F:$F,$F410,'Interim Analysis'!$G:$G,$H410,'Interim Analysis'!$D:$D,$D410)
*(INDEX('Dimensional Maps'!O$39:O$63,MATCH($E410,'Dimensional Maps'!$C$8:$C$32,0),1)
/SUMIFS('Dimensional Maps'!O$39:O$63, 'Dimensional Maps'!$B$8:$B$32,$D410)))),0),0)</f>
        <v>0</v>
      </c>
      <c r="U410" s="115">
        <f>IFERROR(IF($G410 = "WholeBlg",IF(U$1&lt;2020, 0,
IF($H410="GWh",SUMIFS('Interim Analysis'!O:O,'Interim Analysis'!$B:$B,$B410,'Interim Analysis'!$C:$C,$C410,'Interim Analysis'!$F:$F,$F410,'Interim Analysis'!$G:$G,$H410,'Interim Analysis'!$E:$E,$E410),
SUMIFS('Interim Analysis'!O:O,'Interim Analysis'!$B:$B,$B410,'Interim Analysis'!$C:$C,$C410,'Interim Analysis'!$F:$F,$F410,'Interim Analysis'!$G:$G,$H410,'Interim Analysis'!$D:$D,$D410)
*(INDEX('Dimensional Maps'!P$39:P$63,MATCH($E410,'Dimensional Maps'!$C$8:$C$32,0),1)
/SUMIFS('Dimensional Maps'!P$39:P$63, 'Dimensional Maps'!$B$8:$B$32,$D410)))),0),0)</f>
        <v>0</v>
      </c>
      <c r="V410" s="115">
        <f>IFERROR(IF($G410 = "WholeBlg",IF(V$1&lt;2020, 0,
IF($H410="GWh",SUMIFS('Interim Analysis'!P:P,'Interim Analysis'!$B:$B,$B410,'Interim Analysis'!$C:$C,$C410,'Interim Analysis'!$F:$F,$F410,'Interim Analysis'!$G:$G,$H410,'Interim Analysis'!$E:$E,$E410),
SUMIFS('Interim Analysis'!P:P,'Interim Analysis'!$B:$B,$B410,'Interim Analysis'!$C:$C,$C410,'Interim Analysis'!$F:$F,$F410,'Interim Analysis'!$G:$G,$H410,'Interim Analysis'!$D:$D,$D410)
*(INDEX('Dimensional Maps'!Q$39:Q$63,MATCH($E410,'Dimensional Maps'!$C$8:$C$32,0),1)
/SUMIFS('Dimensional Maps'!Q$39:Q$63, 'Dimensional Maps'!$B$8:$B$32,$D410)))),0),0)</f>
        <v>0</v>
      </c>
      <c r="W410" s="115">
        <f>IFERROR(IF($G410 = "WholeBlg",IF(W$1&lt;2020, 0,
IF($H410="GWh",SUMIFS('Interim Analysis'!Q:Q,'Interim Analysis'!$B:$B,$B410,'Interim Analysis'!$C:$C,$C410,'Interim Analysis'!$F:$F,$F410,'Interim Analysis'!$G:$G,$H410,'Interim Analysis'!$E:$E,$E410),
SUMIFS('Interim Analysis'!Q:Q,'Interim Analysis'!$B:$B,$B410,'Interim Analysis'!$C:$C,$C410,'Interim Analysis'!$F:$F,$F410,'Interim Analysis'!$G:$G,$H410,'Interim Analysis'!$D:$D,$D410)
*(INDEX('Dimensional Maps'!R$39:R$63,MATCH($E410,'Dimensional Maps'!$C$8:$C$32,0),1)
/SUMIFS('Dimensional Maps'!R$39:R$63, 'Dimensional Maps'!$B$8:$B$32,$D410)))),0),0)</f>
        <v>0</v>
      </c>
    </row>
    <row r="411" spans="1:23" x14ac:dyDescent="0.25">
      <c r="A411" s="105" t="str">
        <f>Home!$C$20</f>
        <v>IOU Potential Program Savings ET</v>
      </c>
      <c r="B411" s="103" t="s">
        <v>236</v>
      </c>
      <c r="C411" s="103">
        <v>2</v>
      </c>
      <c r="D411" s="103" t="s">
        <v>47</v>
      </c>
      <c r="E411" s="103" t="s">
        <v>220</v>
      </c>
      <c r="F411" s="103" t="s">
        <v>186</v>
      </c>
      <c r="G411" s="103" t="s">
        <v>53</v>
      </c>
      <c r="H411" s="143" t="s">
        <v>18</v>
      </c>
      <c r="I411" s="115">
        <f>IFERROR(IF($G411 = "WholeBlg",IF(I$1&lt;2020, 0,
IF($H411="GWh",SUMIFS('Interim Analysis'!C:C,'Interim Analysis'!$B:$B,$B411,'Interim Analysis'!$C:$C,$C411,'Interim Analysis'!$F:$F,$F411,'Interim Analysis'!$G:$G,$H411,'Interim Analysis'!$E:$E,$E411),
SUMIFS('Interim Analysis'!C:C,'Interim Analysis'!$B:$B,$B411,'Interim Analysis'!$C:$C,$C411,'Interim Analysis'!$F:$F,$F411,'Interim Analysis'!$G:$G,$H411,'Interim Analysis'!$D:$D,$D411)
*(INDEX('Dimensional Maps'!D$39:D$63,MATCH($E411,'Dimensional Maps'!$C$8:$C$32,0),1)
/SUMIFS('Dimensional Maps'!D$39:D$63, 'Dimensional Maps'!$B$8:$B$32,$D411)))),0),0)</f>
        <v>0</v>
      </c>
      <c r="J411" s="115">
        <f>IFERROR(IF($G411 = "WholeBlg",IF(J$1&lt;2020, 0,
IF($H411="GWh",SUMIFS('Interim Analysis'!D:D,'Interim Analysis'!$B:$B,$B411,'Interim Analysis'!$C:$C,$C411,'Interim Analysis'!$F:$F,$F411,'Interim Analysis'!$G:$G,$H411,'Interim Analysis'!$E:$E,$E411),
SUMIFS('Interim Analysis'!D:D,'Interim Analysis'!$B:$B,$B411,'Interim Analysis'!$C:$C,$C411,'Interim Analysis'!$F:$F,$F411,'Interim Analysis'!$G:$G,$H411,'Interim Analysis'!$D:$D,$D411)
*(INDEX('Dimensional Maps'!E$39:E$63,MATCH($E411,'Dimensional Maps'!$C$8:$C$32,0),1)
/SUMIFS('Dimensional Maps'!E$39:E$63, 'Dimensional Maps'!$B$8:$B$32,$D411)))),0),0)</f>
        <v>0</v>
      </c>
      <c r="K411" s="115">
        <f>IFERROR(IF($G411 = "WholeBlg",IF(K$1&lt;2020, 0,
IF($H411="GWh",SUMIFS('Interim Analysis'!E:E,'Interim Analysis'!$B:$B,$B411,'Interim Analysis'!$C:$C,$C411,'Interim Analysis'!$F:$F,$F411,'Interim Analysis'!$G:$G,$H411,'Interim Analysis'!$E:$E,$E411),
SUMIFS('Interim Analysis'!E:E,'Interim Analysis'!$B:$B,$B411,'Interim Analysis'!$C:$C,$C411,'Interim Analysis'!$F:$F,$F411,'Interim Analysis'!$G:$G,$H411,'Interim Analysis'!$D:$D,$D411)
*(INDEX('Dimensional Maps'!F$39:F$63,MATCH($E411,'Dimensional Maps'!$C$8:$C$32,0),1)
/SUMIFS('Dimensional Maps'!F$39:F$63, 'Dimensional Maps'!$B$8:$B$32,$D411)))),0),0)</f>
        <v>0</v>
      </c>
      <c r="L411" s="115">
        <f>IFERROR(IF($G411 = "WholeBlg",IF(L$1&lt;2020, 0,
IF($H411="GWh",SUMIFS('Interim Analysis'!F:F,'Interim Analysis'!$B:$B,$B411,'Interim Analysis'!$C:$C,$C411,'Interim Analysis'!$F:$F,$F411,'Interim Analysis'!$G:$G,$H411,'Interim Analysis'!$E:$E,$E411),
SUMIFS('Interim Analysis'!F:F,'Interim Analysis'!$B:$B,$B411,'Interim Analysis'!$C:$C,$C411,'Interim Analysis'!$F:$F,$F411,'Interim Analysis'!$G:$G,$H411,'Interim Analysis'!$D:$D,$D411)
*(INDEX('Dimensional Maps'!G$39:G$63,MATCH($E411,'Dimensional Maps'!$C$8:$C$32,0),1)
/SUMIFS('Dimensional Maps'!G$39:G$63, 'Dimensional Maps'!$B$8:$B$32,$D411)))),0),0)</f>
        <v>0</v>
      </c>
      <c r="M411" s="115">
        <f>IFERROR(IF($G411 = "WholeBlg",IF(M$1&lt;2020, 0,
IF($H411="GWh",SUMIFS('Interim Analysis'!G:G,'Interim Analysis'!$B:$B,$B411,'Interim Analysis'!$C:$C,$C411,'Interim Analysis'!$F:$F,$F411,'Interim Analysis'!$G:$G,$H411,'Interim Analysis'!$E:$E,$E411),
SUMIFS('Interim Analysis'!G:G,'Interim Analysis'!$B:$B,$B411,'Interim Analysis'!$C:$C,$C411,'Interim Analysis'!$F:$F,$F411,'Interim Analysis'!$G:$G,$H411,'Interim Analysis'!$D:$D,$D411)
*(INDEX('Dimensional Maps'!H$39:H$63,MATCH($E411,'Dimensional Maps'!$C$8:$C$32,0),1)
/SUMIFS('Dimensional Maps'!H$39:H$63, 'Dimensional Maps'!$B$8:$B$32,$D411)))),0),0)</f>
        <v>0</v>
      </c>
      <c r="N411" s="115">
        <f>IFERROR(IF($G411 = "WholeBlg",IF(N$1&lt;2020, 0,
IF($H411="GWh",SUMIFS('Interim Analysis'!H:H,'Interim Analysis'!$B:$B,$B411,'Interim Analysis'!$C:$C,$C411,'Interim Analysis'!$F:$F,$F411,'Interim Analysis'!$G:$G,$H411,'Interim Analysis'!$E:$E,$E411),
SUMIFS('Interim Analysis'!H:H,'Interim Analysis'!$B:$B,$B411,'Interim Analysis'!$C:$C,$C411,'Interim Analysis'!$F:$F,$F411,'Interim Analysis'!$G:$G,$H411,'Interim Analysis'!$D:$D,$D411)
*(INDEX('Dimensional Maps'!I$39:I$63,MATCH($E411,'Dimensional Maps'!$C$8:$C$32,0),1)
/SUMIFS('Dimensional Maps'!I$39:I$63, 'Dimensional Maps'!$B$8:$B$32,$D411)))),0),0)</f>
        <v>0</v>
      </c>
      <c r="O411" s="115">
        <f>IFERROR(IF($G411 = "WholeBlg",IF(O$1&lt;2020, 0,
IF($H411="GWh",SUMIFS('Interim Analysis'!I:I,'Interim Analysis'!$B:$B,$B411,'Interim Analysis'!$C:$C,$C411,'Interim Analysis'!$F:$F,$F411,'Interim Analysis'!$G:$G,$H411,'Interim Analysis'!$E:$E,$E411),
SUMIFS('Interim Analysis'!I:I,'Interim Analysis'!$B:$B,$B411,'Interim Analysis'!$C:$C,$C411,'Interim Analysis'!$F:$F,$F411,'Interim Analysis'!$G:$G,$H411,'Interim Analysis'!$D:$D,$D411)
*(INDEX('Dimensional Maps'!J$39:J$63,MATCH($E411,'Dimensional Maps'!$C$8:$C$32,0),1)
/SUMIFS('Dimensional Maps'!J$39:J$63, 'Dimensional Maps'!$B$8:$B$32,$D411)))),0),0)</f>
        <v>0</v>
      </c>
      <c r="P411" s="115">
        <f>IFERROR(IF($G411 = "WholeBlg",IF(P$1&lt;2020, 0,
IF($H411="GWh",SUMIFS('Interim Analysis'!J:J,'Interim Analysis'!$B:$B,$B411,'Interim Analysis'!$C:$C,$C411,'Interim Analysis'!$F:$F,$F411,'Interim Analysis'!$G:$G,$H411,'Interim Analysis'!$E:$E,$E411),
SUMIFS('Interim Analysis'!J:J,'Interim Analysis'!$B:$B,$B411,'Interim Analysis'!$C:$C,$C411,'Interim Analysis'!$F:$F,$F411,'Interim Analysis'!$G:$G,$H411,'Interim Analysis'!$D:$D,$D411)
*(INDEX('Dimensional Maps'!K$39:K$63,MATCH($E411,'Dimensional Maps'!$C$8:$C$32,0),1)
/SUMIFS('Dimensional Maps'!K$39:K$63, 'Dimensional Maps'!$B$8:$B$32,$D411)))),0),0)</f>
        <v>0</v>
      </c>
      <c r="Q411" s="115">
        <f>IFERROR(IF($G411 = "WholeBlg",IF(Q$1&lt;2020, 0,
IF($H411="GWh",SUMIFS('Interim Analysis'!K:K,'Interim Analysis'!$B:$B,$B411,'Interim Analysis'!$C:$C,$C411,'Interim Analysis'!$F:$F,$F411,'Interim Analysis'!$G:$G,$H411,'Interim Analysis'!$E:$E,$E411),
SUMIFS('Interim Analysis'!K:K,'Interim Analysis'!$B:$B,$B411,'Interim Analysis'!$C:$C,$C411,'Interim Analysis'!$F:$F,$F411,'Interim Analysis'!$G:$G,$H411,'Interim Analysis'!$D:$D,$D411)
*(INDEX('Dimensional Maps'!L$39:L$63,MATCH($E411,'Dimensional Maps'!$C$8:$C$32,0),1)
/SUMIFS('Dimensional Maps'!L$39:L$63, 'Dimensional Maps'!$B$8:$B$32,$D411)))),0),0)</f>
        <v>0</v>
      </c>
      <c r="R411" s="115">
        <f>IFERROR(IF($G411 = "WholeBlg",IF(R$1&lt;2020, 0,
IF($H411="GWh",SUMIFS('Interim Analysis'!L:L,'Interim Analysis'!$B:$B,$B411,'Interim Analysis'!$C:$C,$C411,'Interim Analysis'!$F:$F,$F411,'Interim Analysis'!$G:$G,$H411,'Interim Analysis'!$E:$E,$E411),
SUMIFS('Interim Analysis'!L:L,'Interim Analysis'!$B:$B,$B411,'Interim Analysis'!$C:$C,$C411,'Interim Analysis'!$F:$F,$F411,'Interim Analysis'!$G:$G,$H411,'Interim Analysis'!$D:$D,$D411)
*(INDEX('Dimensional Maps'!M$39:M$63,MATCH($E411,'Dimensional Maps'!$C$8:$C$32,0),1)
/SUMIFS('Dimensional Maps'!M$39:M$63, 'Dimensional Maps'!$B$8:$B$32,$D411)))),0),0)</f>
        <v>0</v>
      </c>
      <c r="S411" s="115">
        <f>IFERROR(IF($G411 = "WholeBlg",IF(S$1&lt;2020, 0,
IF($H411="GWh",SUMIFS('Interim Analysis'!M:M,'Interim Analysis'!$B:$B,$B411,'Interim Analysis'!$C:$C,$C411,'Interim Analysis'!$F:$F,$F411,'Interim Analysis'!$G:$G,$H411,'Interim Analysis'!$E:$E,$E411),
SUMIFS('Interim Analysis'!M:M,'Interim Analysis'!$B:$B,$B411,'Interim Analysis'!$C:$C,$C411,'Interim Analysis'!$F:$F,$F411,'Interim Analysis'!$G:$G,$H411,'Interim Analysis'!$D:$D,$D411)
*(INDEX('Dimensional Maps'!N$39:N$63,MATCH($E411,'Dimensional Maps'!$C$8:$C$32,0),1)
/SUMIFS('Dimensional Maps'!N$39:N$63, 'Dimensional Maps'!$B$8:$B$32,$D411)))),0),0)</f>
        <v>0</v>
      </c>
      <c r="T411" s="115">
        <f>IFERROR(IF($G411 = "WholeBlg",IF(T$1&lt;2020, 0,
IF($H411="GWh",SUMIFS('Interim Analysis'!N:N,'Interim Analysis'!$B:$B,$B411,'Interim Analysis'!$C:$C,$C411,'Interim Analysis'!$F:$F,$F411,'Interim Analysis'!$G:$G,$H411,'Interim Analysis'!$E:$E,$E411),
SUMIFS('Interim Analysis'!N:N,'Interim Analysis'!$B:$B,$B411,'Interim Analysis'!$C:$C,$C411,'Interim Analysis'!$F:$F,$F411,'Interim Analysis'!$G:$G,$H411,'Interim Analysis'!$D:$D,$D411)
*(INDEX('Dimensional Maps'!O$39:O$63,MATCH($E411,'Dimensional Maps'!$C$8:$C$32,0),1)
/SUMIFS('Dimensional Maps'!O$39:O$63, 'Dimensional Maps'!$B$8:$B$32,$D411)))),0),0)</f>
        <v>0</v>
      </c>
      <c r="U411" s="115">
        <f>IFERROR(IF($G411 = "WholeBlg",IF(U$1&lt;2020, 0,
IF($H411="GWh",SUMIFS('Interim Analysis'!O:O,'Interim Analysis'!$B:$B,$B411,'Interim Analysis'!$C:$C,$C411,'Interim Analysis'!$F:$F,$F411,'Interim Analysis'!$G:$G,$H411,'Interim Analysis'!$E:$E,$E411),
SUMIFS('Interim Analysis'!O:O,'Interim Analysis'!$B:$B,$B411,'Interim Analysis'!$C:$C,$C411,'Interim Analysis'!$F:$F,$F411,'Interim Analysis'!$G:$G,$H411,'Interim Analysis'!$D:$D,$D411)
*(INDEX('Dimensional Maps'!P$39:P$63,MATCH($E411,'Dimensional Maps'!$C$8:$C$32,0),1)
/SUMIFS('Dimensional Maps'!P$39:P$63, 'Dimensional Maps'!$B$8:$B$32,$D411)))),0),0)</f>
        <v>0</v>
      </c>
      <c r="V411" s="115">
        <f>IFERROR(IF($G411 = "WholeBlg",IF(V$1&lt;2020, 0,
IF($H411="GWh",SUMIFS('Interim Analysis'!P:P,'Interim Analysis'!$B:$B,$B411,'Interim Analysis'!$C:$C,$C411,'Interim Analysis'!$F:$F,$F411,'Interim Analysis'!$G:$G,$H411,'Interim Analysis'!$E:$E,$E411),
SUMIFS('Interim Analysis'!P:P,'Interim Analysis'!$B:$B,$B411,'Interim Analysis'!$C:$C,$C411,'Interim Analysis'!$F:$F,$F411,'Interim Analysis'!$G:$G,$H411,'Interim Analysis'!$D:$D,$D411)
*(INDEX('Dimensional Maps'!Q$39:Q$63,MATCH($E411,'Dimensional Maps'!$C$8:$C$32,0),1)
/SUMIFS('Dimensional Maps'!Q$39:Q$63, 'Dimensional Maps'!$B$8:$B$32,$D411)))),0),0)</f>
        <v>0</v>
      </c>
      <c r="W411" s="115">
        <f>IFERROR(IF($G411 = "WholeBlg",IF(W$1&lt;2020, 0,
IF($H411="GWh",SUMIFS('Interim Analysis'!Q:Q,'Interim Analysis'!$B:$B,$B411,'Interim Analysis'!$C:$C,$C411,'Interim Analysis'!$F:$F,$F411,'Interim Analysis'!$G:$G,$H411,'Interim Analysis'!$E:$E,$E411),
SUMIFS('Interim Analysis'!Q:Q,'Interim Analysis'!$B:$B,$B411,'Interim Analysis'!$C:$C,$C411,'Interim Analysis'!$F:$F,$F411,'Interim Analysis'!$G:$G,$H411,'Interim Analysis'!$D:$D,$D411)
*(INDEX('Dimensional Maps'!R$39:R$63,MATCH($E411,'Dimensional Maps'!$C$8:$C$32,0),1)
/SUMIFS('Dimensional Maps'!R$39:R$63, 'Dimensional Maps'!$B$8:$B$32,$D411)))),0),0)</f>
        <v>0</v>
      </c>
    </row>
    <row r="412" spans="1:23" x14ac:dyDescent="0.25">
      <c r="A412" s="105" t="str">
        <f>Home!$C$20</f>
        <v>IOU Potential Program Savings ET</v>
      </c>
      <c r="B412" s="103" t="s">
        <v>236</v>
      </c>
      <c r="C412" s="103">
        <v>2</v>
      </c>
      <c r="D412" s="103" t="s">
        <v>47</v>
      </c>
      <c r="E412" s="103" t="s">
        <v>220</v>
      </c>
      <c r="F412" s="103" t="s">
        <v>167</v>
      </c>
      <c r="G412" s="103" t="s">
        <v>53</v>
      </c>
      <c r="H412" s="143" t="s">
        <v>20</v>
      </c>
      <c r="I412" s="115">
        <f>IFERROR(IF($G412 = "WholeBlg",IF(I$1&lt;2020, 0,
IF($H412="GWh",SUMIFS('Interim Analysis'!C:C,'Interim Analysis'!$B:$B,$B412,'Interim Analysis'!$C:$C,$C412,'Interim Analysis'!$F:$F,$F412,'Interim Analysis'!$G:$G,$H412,'Interim Analysis'!$E:$E,$E412),
SUMIFS('Interim Analysis'!C:C,'Interim Analysis'!$B:$B,$B412,'Interim Analysis'!$C:$C,$C412,'Interim Analysis'!$F:$F,$F412,'Interim Analysis'!$G:$G,$H412,'Interim Analysis'!$D:$D,$D412)
*(INDEX('Dimensional Maps'!D$39:D$63,MATCH($E412,'Dimensional Maps'!$C$8:$C$32,0),1)
/SUMIFS('Dimensional Maps'!D$39:D$63, 'Dimensional Maps'!$B$8:$B$32,$D412)))),0),0)</f>
        <v>0</v>
      </c>
      <c r="J412" s="115">
        <f>IFERROR(IF($G412 = "WholeBlg",IF(J$1&lt;2020, 0,
IF($H412="GWh",SUMIFS('Interim Analysis'!D:D,'Interim Analysis'!$B:$B,$B412,'Interim Analysis'!$C:$C,$C412,'Interim Analysis'!$F:$F,$F412,'Interim Analysis'!$G:$G,$H412,'Interim Analysis'!$E:$E,$E412),
SUMIFS('Interim Analysis'!D:D,'Interim Analysis'!$B:$B,$B412,'Interim Analysis'!$C:$C,$C412,'Interim Analysis'!$F:$F,$F412,'Interim Analysis'!$G:$G,$H412,'Interim Analysis'!$D:$D,$D412)
*(INDEX('Dimensional Maps'!E$39:E$63,MATCH($E412,'Dimensional Maps'!$C$8:$C$32,0),1)
/SUMIFS('Dimensional Maps'!E$39:E$63, 'Dimensional Maps'!$B$8:$B$32,$D412)))),0),0)</f>
        <v>0</v>
      </c>
      <c r="K412" s="115">
        <f>IFERROR(IF($G412 = "WholeBlg",IF(K$1&lt;2020, 0,
IF($H412="GWh",SUMIFS('Interim Analysis'!E:E,'Interim Analysis'!$B:$B,$B412,'Interim Analysis'!$C:$C,$C412,'Interim Analysis'!$F:$F,$F412,'Interim Analysis'!$G:$G,$H412,'Interim Analysis'!$E:$E,$E412),
SUMIFS('Interim Analysis'!E:E,'Interim Analysis'!$B:$B,$B412,'Interim Analysis'!$C:$C,$C412,'Interim Analysis'!$F:$F,$F412,'Interim Analysis'!$G:$G,$H412,'Interim Analysis'!$D:$D,$D412)
*(INDEX('Dimensional Maps'!F$39:F$63,MATCH($E412,'Dimensional Maps'!$C$8:$C$32,0),1)
/SUMIFS('Dimensional Maps'!F$39:F$63, 'Dimensional Maps'!$B$8:$B$32,$D412)))),0),0)</f>
        <v>0</v>
      </c>
      <c r="L412" s="115">
        <f>IFERROR(IF($G412 = "WholeBlg",IF(L$1&lt;2020, 0,
IF($H412="GWh",SUMIFS('Interim Analysis'!F:F,'Interim Analysis'!$B:$B,$B412,'Interim Analysis'!$C:$C,$C412,'Interim Analysis'!$F:$F,$F412,'Interim Analysis'!$G:$G,$H412,'Interim Analysis'!$E:$E,$E412),
SUMIFS('Interim Analysis'!F:F,'Interim Analysis'!$B:$B,$B412,'Interim Analysis'!$C:$C,$C412,'Interim Analysis'!$F:$F,$F412,'Interim Analysis'!$G:$G,$H412,'Interim Analysis'!$D:$D,$D412)
*(INDEX('Dimensional Maps'!G$39:G$63,MATCH($E412,'Dimensional Maps'!$C$8:$C$32,0),1)
/SUMIFS('Dimensional Maps'!G$39:G$63, 'Dimensional Maps'!$B$8:$B$32,$D412)))),0),0)</f>
        <v>0</v>
      </c>
      <c r="M412" s="115">
        <f>IFERROR(IF($G412 = "WholeBlg",IF(M$1&lt;2020, 0,
IF($H412="GWh",SUMIFS('Interim Analysis'!G:G,'Interim Analysis'!$B:$B,$B412,'Interim Analysis'!$C:$C,$C412,'Interim Analysis'!$F:$F,$F412,'Interim Analysis'!$G:$G,$H412,'Interim Analysis'!$E:$E,$E412),
SUMIFS('Interim Analysis'!G:G,'Interim Analysis'!$B:$B,$B412,'Interim Analysis'!$C:$C,$C412,'Interim Analysis'!$F:$F,$F412,'Interim Analysis'!$G:$G,$H412,'Interim Analysis'!$D:$D,$D412)
*(INDEX('Dimensional Maps'!H$39:H$63,MATCH($E412,'Dimensional Maps'!$C$8:$C$32,0),1)
/SUMIFS('Dimensional Maps'!H$39:H$63, 'Dimensional Maps'!$B$8:$B$32,$D412)))),0),0)</f>
        <v>0</v>
      </c>
      <c r="N412" s="115">
        <f>IFERROR(IF($G412 = "WholeBlg",IF(N$1&lt;2020, 0,
IF($H412="GWh",SUMIFS('Interim Analysis'!H:H,'Interim Analysis'!$B:$B,$B412,'Interim Analysis'!$C:$C,$C412,'Interim Analysis'!$F:$F,$F412,'Interim Analysis'!$G:$G,$H412,'Interim Analysis'!$E:$E,$E412),
SUMIFS('Interim Analysis'!H:H,'Interim Analysis'!$B:$B,$B412,'Interim Analysis'!$C:$C,$C412,'Interim Analysis'!$F:$F,$F412,'Interim Analysis'!$G:$G,$H412,'Interim Analysis'!$D:$D,$D412)
*(INDEX('Dimensional Maps'!I$39:I$63,MATCH($E412,'Dimensional Maps'!$C$8:$C$32,0),1)
/SUMIFS('Dimensional Maps'!I$39:I$63, 'Dimensional Maps'!$B$8:$B$32,$D412)))),0),0)</f>
        <v>1.2382356267071189E-2</v>
      </c>
      <c r="O412" s="115">
        <f>IFERROR(IF($G412 = "WholeBlg",IF(O$1&lt;2020, 0,
IF($H412="GWh",SUMIFS('Interim Analysis'!I:I,'Interim Analysis'!$B:$B,$B412,'Interim Analysis'!$C:$C,$C412,'Interim Analysis'!$F:$F,$F412,'Interim Analysis'!$G:$G,$H412,'Interim Analysis'!$E:$E,$E412),
SUMIFS('Interim Analysis'!I:I,'Interim Analysis'!$B:$B,$B412,'Interim Analysis'!$C:$C,$C412,'Interim Analysis'!$F:$F,$F412,'Interim Analysis'!$G:$G,$H412,'Interim Analysis'!$D:$D,$D412)
*(INDEX('Dimensional Maps'!J$39:J$63,MATCH($E412,'Dimensional Maps'!$C$8:$C$32,0),1)
/SUMIFS('Dimensional Maps'!J$39:J$63, 'Dimensional Maps'!$B$8:$B$32,$D412)))),0),0)</f>
        <v>2.4323332402364388E-2</v>
      </c>
      <c r="P412" s="115">
        <f>IFERROR(IF($G412 = "WholeBlg",IF(P$1&lt;2020, 0,
IF($H412="GWh",SUMIFS('Interim Analysis'!J:J,'Interim Analysis'!$B:$B,$B412,'Interim Analysis'!$C:$C,$C412,'Interim Analysis'!$F:$F,$F412,'Interim Analysis'!$G:$G,$H412,'Interim Analysis'!$E:$E,$E412),
SUMIFS('Interim Analysis'!J:J,'Interim Analysis'!$B:$B,$B412,'Interim Analysis'!$C:$C,$C412,'Interim Analysis'!$F:$F,$F412,'Interim Analysis'!$G:$G,$H412,'Interim Analysis'!$D:$D,$D412)
*(INDEX('Dimensional Maps'!K$39:K$63,MATCH($E412,'Dimensional Maps'!$C$8:$C$32,0),1)
/SUMIFS('Dimensional Maps'!K$39:K$63, 'Dimensional Maps'!$B$8:$B$32,$D412)))),0),0)</f>
        <v>3.5904516955359379E-2</v>
      </c>
      <c r="Q412" s="115">
        <f>IFERROR(IF($G412 = "WholeBlg",IF(Q$1&lt;2020, 0,
IF($H412="GWh",SUMIFS('Interim Analysis'!K:K,'Interim Analysis'!$B:$B,$B412,'Interim Analysis'!$C:$C,$C412,'Interim Analysis'!$F:$F,$F412,'Interim Analysis'!$G:$G,$H412,'Interim Analysis'!$E:$E,$E412),
SUMIFS('Interim Analysis'!K:K,'Interim Analysis'!$B:$B,$B412,'Interim Analysis'!$C:$C,$C412,'Interim Analysis'!$F:$F,$F412,'Interim Analysis'!$G:$G,$H412,'Interim Analysis'!$D:$D,$D412)
*(INDEX('Dimensional Maps'!L$39:L$63,MATCH($E412,'Dimensional Maps'!$C$8:$C$32,0),1)
/SUMIFS('Dimensional Maps'!L$39:L$63, 'Dimensional Maps'!$B$8:$B$32,$D412)))),0),0)</f>
        <v>4.7244442406304703E-2</v>
      </c>
      <c r="R412" s="115">
        <f>IFERROR(IF($G412 = "WholeBlg",IF(R$1&lt;2020, 0,
IF($H412="GWh",SUMIFS('Interim Analysis'!L:L,'Interim Analysis'!$B:$B,$B412,'Interim Analysis'!$C:$C,$C412,'Interim Analysis'!$F:$F,$F412,'Interim Analysis'!$G:$G,$H412,'Interim Analysis'!$E:$E,$E412),
SUMIFS('Interim Analysis'!L:L,'Interim Analysis'!$B:$B,$B412,'Interim Analysis'!$C:$C,$C412,'Interim Analysis'!$F:$F,$F412,'Interim Analysis'!$G:$G,$H412,'Interim Analysis'!$D:$D,$D412)
*(INDEX('Dimensional Maps'!M$39:M$63,MATCH($E412,'Dimensional Maps'!$C$8:$C$32,0),1)
/SUMIFS('Dimensional Maps'!M$39:M$63, 'Dimensional Maps'!$B$8:$B$32,$D412)))),0),0)</f>
        <v>5.8228952233204803E-2</v>
      </c>
      <c r="S412" s="115">
        <f>IFERROR(IF($G412 = "WholeBlg",IF(S$1&lt;2020, 0,
IF($H412="GWh",SUMIFS('Interim Analysis'!M:M,'Interim Analysis'!$B:$B,$B412,'Interim Analysis'!$C:$C,$C412,'Interim Analysis'!$F:$F,$F412,'Interim Analysis'!$G:$G,$H412,'Interim Analysis'!$E:$E,$E412),
SUMIFS('Interim Analysis'!M:M,'Interim Analysis'!$B:$B,$B412,'Interim Analysis'!$C:$C,$C412,'Interim Analysis'!$F:$F,$F412,'Interim Analysis'!$G:$G,$H412,'Interim Analysis'!$D:$D,$D412)
*(INDEX('Dimensional Maps'!N$39:N$63,MATCH($E412,'Dimensional Maps'!$C$8:$C$32,0),1)
/SUMIFS('Dimensional Maps'!N$39:N$63, 'Dimensional Maps'!$B$8:$B$32,$D412)))),0),0)</f>
        <v>6.9037067465808552E-2</v>
      </c>
      <c r="T412" s="115">
        <f>IFERROR(IF($G412 = "WholeBlg",IF(T$1&lt;2020, 0,
IF($H412="GWh",SUMIFS('Interim Analysis'!N:N,'Interim Analysis'!$B:$B,$B412,'Interim Analysis'!$C:$C,$C412,'Interim Analysis'!$F:$F,$F412,'Interim Analysis'!$G:$G,$H412,'Interim Analysis'!$E:$E,$E412),
SUMIFS('Interim Analysis'!N:N,'Interim Analysis'!$B:$B,$B412,'Interim Analysis'!$C:$C,$C412,'Interim Analysis'!$F:$F,$F412,'Interim Analysis'!$G:$G,$H412,'Interim Analysis'!$D:$D,$D412)
*(INDEX('Dimensional Maps'!O$39:O$63,MATCH($E412,'Dimensional Maps'!$C$8:$C$32,0),1)
/SUMIFS('Dimensional Maps'!O$39:O$63, 'Dimensional Maps'!$B$8:$B$32,$D412)))),0),0)</f>
        <v>7.9485133079861839E-2</v>
      </c>
      <c r="U412" s="115">
        <f>IFERROR(IF($G412 = "WholeBlg",IF(U$1&lt;2020, 0,
IF($H412="GWh",SUMIFS('Interim Analysis'!O:O,'Interim Analysis'!$B:$B,$B412,'Interim Analysis'!$C:$C,$C412,'Interim Analysis'!$F:$F,$F412,'Interim Analysis'!$G:$G,$H412,'Interim Analysis'!$E:$E,$E412),
SUMIFS('Interim Analysis'!O:O,'Interim Analysis'!$B:$B,$B412,'Interim Analysis'!$C:$C,$C412,'Interim Analysis'!$F:$F,$F412,'Interim Analysis'!$G:$G,$H412,'Interim Analysis'!$D:$D,$D412)
*(INDEX('Dimensional Maps'!P$39:P$63,MATCH($E412,'Dimensional Maps'!$C$8:$C$32,0),1)
/SUMIFS('Dimensional Maps'!P$39:P$63, 'Dimensional Maps'!$B$8:$B$32,$D412)))),0),0)</f>
        <v>8.9881439965709936E-2</v>
      </c>
      <c r="V412" s="115">
        <f>IFERROR(IF($G412 = "WholeBlg",IF(V$1&lt;2020, 0,
IF($H412="GWh",SUMIFS('Interim Analysis'!P:P,'Interim Analysis'!$B:$B,$B412,'Interim Analysis'!$C:$C,$C412,'Interim Analysis'!$F:$F,$F412,'Interim Analysis'!$G:$G,$H412,'Interim Analysis'!$E:$E,$E412),
SUMIFS('Interim Analysis'!P:P,'Interim Analysis'!$B:$B,$B412,'Interim Analysis'!$C:$C,$C412,'Interim Analysis'!$F:$F,$F412,'Interim Analysis'!$G:$G,$H412,'Interim Analysis'!$D:$D,$D412)
*(INDEX('Dimensional Maps'!Q$39:Q$63,MATCH($E412,'Dimensional Maps'!$C$8:$C$32,0),1)
/SUMIFS('Dimensional Maps'!Q$39:Q$63, 'Dimensional Maps'!$B$8:$B$32,$D412)))),0),0)</f>
        <v>0.10013202395119106</v>
      </c>
      <c r="W412" s="115">
        <f>IFERROR(IF($G412 = "WholeBlg",IF(W$1&lt;2020, 0,
IF($H412="GWh",SUMIFS('Interim Analysis'!Q:Q,'Interim Analysis'!$B:$B,$B412,'Interim Analysis'!$C:$C,$C412,'Interim Analysis'!$F:$F,$F412,'Interim Analysis'!$G:$G,$H412,'Interim Analysis'!$E:$E,$E412),
SUMIFS('Interim Analysis'!Q:Q,'Interim Analysis'!$B:$B,$B412,'Interim Analysis'!$C:$C,$C412,'Interim Analysis'!$F:$F,$F412,'Interim Analysis'!$G:$G,$H412,'Interim Analysis'!$D:$D,$D412)
*(INDEX('Dimensional Maps'!R$39:R$63,MATCH($E412,'Dimensional Maps'!$C$8:$C$32,0),1)
/SUMIFS('Dimensional Maps'!R$39:R$63, 'Dimensional Maps'!$B$8:$B$32,$D412)))),0),0)</f>
        <v>0.11026770469088171</v>
      </c>
    </row>
    <row r="413" spans="1:23" x14ac:dyDescent="0.25">
      <c r="A413" s="105" t="str">
        <f>Home!$C$20</f>
        <v>IOU Potential Program Savings ET</v>
      </c>
      <c r="B413" s="103" t="s">
        <v>236</v>
      </c>
      <c r="C413" s="103">
        <v>2</v>
      </c>
      <c r="D413" s="103" t="s">
        <v>47</v>
      </c>
      <c r="E413" s="103" t="s">
        <v>220</v>
      </c>
      <c r="F413" s="103" t="s">
        <v>186</v>
      </c>
      <c r="G413" s="103" t="s">
        <v>53</v>
      </c>
      <c r="H413" s="143" t="s">
        <v>20</v>
      </c>
      <c r="I413" s="115">
        <f>IFERROR(IF($G413 = "WholeBlg",IF(I$1&lt;2020, 0,
IF($H413="GWh",SUMIFS('Interim Analysis'!C:C,'Interim Analysis'!$B:$B,$B413,'Interim Analysis'!$C:$C,$C413,'Interim Analysis'!$F:$F,$F413,'Interim Analysis'!$G:$G,$H413,'Interim Analysis'!$E:$E,$E413),
SUMIFS('Interim Analysis'!C:C,'Interim Analysis'!$B:$B,$B413,'Interim Analysis'!$C:$C,$C413,'Interim Analysis'!$F:$F,$F413,'Interim Analysis'!$G:$G,$H413,'Interim Analysis'!$D:$D,$D413)
*(INDEX('Dimensional Maps'!D$39:D$63,MATCH($E413,'Dimensional Maps'!$C$8:$C$32,0),1)
/SUMIFS('Dimensional Maps'!D$39:D$63, 'Dimensional Maps'!$B$8:$B$32,$D413)))),0),0)</f>
        <v>0</v>
      </c>
      <c r="J413" s="115">
        <f>IFERROR(IF($G413 = "WholeBlg",IF(J$1&lt;2020, 0,
IF($H413="GWh",SUMIFS('Interim Analysis'!D:D,'Interim Analysis'!$B:$B,$B413,'Interim Analysis'!$C:$C,$C413,'Interim Analysis'!$F:$F,$F413,'Interim Analysis'!$G:$G,$H413,'Interim Analysis'!$E:$E,$E413),
SUMIFS('Interim Analysis'!D:D,'Interim Analysis'!$B:$B,$B413,'Interim Analysis'!$C:$C,$C413,'Interim Analysis'!$F:$F,$F413,'Interim Analysis'!$G:$G,$H413,'Interim Analysis'!$D:$D,$D413)
*(INDEX('Dimensional Maps'!E$39:E$63,MATCH($E413,'Dimensional Maps'!$C$8:$C$32,0),1)
/SUMIFS('Dimensional Maps'!E$39:E$63, 'Dimensional Maps'!$B$8:$B$32,$D413)))),0),0)</f>
        <v>0</v>
      </c>
      <c r="K413" s="115">
        <f>IFERROR(IF($G413 = "WholeBlg",IF(K$1&lt;2020, 0,
IF($H413="GWh",SUMIFS('Interim Analysis'!E:E,'Interim Analysis'!$B:$B,$B413,'Interim Analysis'!$C:$C,$C413,'Interim Analysis'!$F:$F,$F413,'Interim Analysis'!$G:$G,$H413,'Interim Analysis'!$E:$E,$E413),
SUMIFS('Interim Analysis'!E:E,'Interim Analysis'!$B:$B,$B413,'Interim Analysis'!$C:$C,$C413,'Interim Analysis'!$F:$F,$F413,'Interim Analysis'!$G:$G,$H413,'Interim Analysis'!$D:$D,$D413)
*(INDEX('Dimensional Maps'!F$39:F$63,MATCH($E413,'Dimensional Maps'!$C$8:$C$32,0),1)
/SUMIFS('Dimensional Maps'!F$39:F$63, 'Dimensional Maps'!$B$8:$B$32,$D413)))),0),0)</f>
        <v>0</v>
      </c>
      <c r="L413" s="115">
        <f>IFERROR(IF($G413 = "WholeBlg",IF(L$1&lt;2020, 0,
IF($H413="GWh",SUMIFS('Interim Analysis'!F:F,'Interim Analysis'!$B:$B,$B413,'Interim Analysis'!$C:$C,$C413,'Interim Analysis'!$F:$F,$F413,'Interim Analysis'!$G:$G,$H413,'Interim Analysis'!$E:$E,$E413),
SUMIFS('Interim Analysis'!F:F,'Interim Analysis'!$B:$B,$B413,'Interim Analysis'!$C:$C,$C413,'Interim Analysis'!$F:$F,$F413,'Interim Analysis'!$G:$G,$H413,'Interim Analysis'!$D:$D,$D413)
*(INDEX('Dimensional Maps'!G$39:G$63,MATCH($E413,'Dimensional Maps'!$C$8:$C$32,0),1)
/SUMIFS('Dimensional Maps'!G$39:G$63, 'Dimensional Maps'!$B$8:$B$32,$D413)))),0),0)</f>
        <v>0</v>
      </c>
      <c r="M413" s="115">
        <f>IFERROR(IF($G413 = "WholeBlg",IF(M$1&lt;2020, 0,
IF($H413="GWh",SUMIFS('Interim Analysis'!G:G,'Interim Analysis'!$B:$B,$B413,'Interim Analysis'!$C:$C,$C413,'Interim Analysis'!$F:$F,$F413,'Interim Analysis'!$G:$G,$H413,'Interim Analysis'!$E:$E,$E413),
SUMIFS('Interim Analysis'!G:G,'Interim Analysis'!$B:$B,$B413,'Interim Analysis'!$C:$C,$C413,'Interim Analysis'!$F:$F,$F413,'Interim Analysis'!$G:$G,$H413,'Interim Analysis'!$D:$D,$D413)
*(INDEX('Dimensional Maps'!H$39:H$63,MATCH($E413,'Dimensional Maps'!$C$8:$C$32,0),1)
/SUMIFS('Dimensional Maps'!H$39:H$63, 'Dimensional Maps'!$B$8:$B$32,$D413)))),0),0)</f>
        <v>0</v>
      </c>
      <c r="N413" s="115">
        <f>IFERROR(IF($G413 = "WholeBlg",IF(N$1&lt;2020, 0,
IF($H413="GWh",SUMIFS('Interim Analysis'!H:H,'Interim Analysis'!$B:$B,$B413,'Interim Analysis'!$C:$C,$C413,'Interim Analysis'!$F:$F,$F413,'Interim Analysis'!$G:$G,$H413,'Interim Analysis'!$E:$E,$E413),
SUMIFS('Interim Analysis'!H:H,'Interim Analysis'!$B:$B,$B413,'Interim Analysis'!$C:$C,$C413,'Interim Analysis'!$F:$F,$F413,'Interim Analysis'!$G:$G,$H413,'Interim Analysis'!$D:$D,$D413)
*(INDEX('Dimensional Maps'!I$39:I$63,MATCH($E413,'Dimensional Maps'!$C$8:$C$32,0),1)
/SUMIFS('Dimensional Maps'!I$39:I$63, 'Dimensional Maps'!$B$8:$B$32,$D413)))),0),0)</f>
        <v>3.88899197551585E-2</v>
      </c>
      <c r="O413" s="115">
        <f>IFERROR(IF($G413 = "WholeBlg",IF(O$1&lt;2020, 0,
IF($H413="GWh",SUMIFS('Interim Analysis'!I:I,'Interim Analysis'!$B:$B,$B413,'Interim Analysis'!$C:$C,$C413,'Interim Analysis'!$F:$F,$F413,'Interim Analysis'!$G:$G,$H413,'Interim Analysis'!$E:$E,$E413),
SUMIFS('Interim Analysis'!I:I,'Interim Analysis'!$B:$B,$B413,'Interim Analysis'!$C:$C,$C413,'Interim Analysis'!$F:$F,$F413,'Interim Analysis'!$G:$G,$H413,'Interim Analysis'!$D:$D,$D413)
*(INDEX('Dimensional Maps'!J$39:J$63,MATCH($E413,'Dimensional Maps'!$C$8:$C$32,0),1)
/SUMIFS('Dimensional Maps'!J$39:J$63, 'Dimensional Maps'!$B$8:$B$32,$D413)))),0),0)</f>
        <v>7.6598540140133051E-2</v>
      </c>
      <c r="P413" s="115">
        <f>IFERROR(IF($G413 = "WholeBlg",IF(P$1&lt;2020, 0,
IF($H413="GWh",SUMIFS('Interim Analysis'!J:J,'Interim Analysis'!$B:$B,$B413,'Interim Analysis'!$C:$C,$C413,'Interim Analysis'!$F:$F,$F413,'Interim Analysis'!$G:$G,$H413,'Interim Analysis'!$E:$E,$E413),
SUMIFS('Interim Analysis'!J:J,'Interim Analysis'!$B:$B,$B413,'Interim Analysis'!$C:$C,$C413,'Interim Analysis'!$F:$F,$F413,'Interim Analysis'!$G:$G,$H413,'Interim Analysis'!$D:$D,$D413)
*(INDEX('Dimensional Maps'!K$39:K$63,MATCH($E413,'Dimensional Maps'!$C$8:$C$32,0),1)
/SUMIFS('Dimensional Maps'!K$39:K$63, 'Dimensional Maps'!$B$8:$B$32,$D413)))),0),0)</f>
        <v>0.11356286183879809</v>
      </c>
      <c r="Q413" s="115">
        <f>IFERROR(IF($G413 = "WholeBlg",IF(Q$1&lt;2020, 0,
IF($H413="GWh",SUMIFS('Interim Analysis'!K:K,'Interim Analysis'!$B:$B,$B413,'Interim Analysis'!$C:$C,$C413,'Interim Analysis'!$F:$F,$F413,'Interim Analysis'!$G:$G,$H413,'Interim Analysis'!$E:$E,$E413),
SUMIFS('Interim Analysis'!K:K,'Interim Analysis'!$B:$B,$B413,'Interim Analysis'!$C:$C,$C413,'Interim Analysis'!$F:$F,$F413,'Interim Analysis'!$G:$G,$H413,'Interim Analysis'!$D:$D,$D413)
*(INDEX('Dimensional Maps'!L$39:L$63,MATCH($E413,'Dimensional Maps'!$C$8:$C$32,0),1)
/SUMIFS('Dimensional Maps'!L$39:L$63, 'Dimensional Maps'!$B$8:$B$32,$D413)))),0),0)</f>
        <v>0.15045279985270515</v>
      </c>
      <c r="R413" s="115">
        <f>IFERROR(IF($G413 = "WholeBlg",IF(R$1&lt;2020, 0,
IF($H413="GWh",SUMIFS('Interim Analysis'!L:L,'Interim Analysis'!$B:$B,$B413,'Interim Analysis'!$C:$C,$C413,'Interim Analysis'!$F:$F,$F413,'Interim Analysis'!$G:$G,$H413,'Interim Analysis'!$E:$E,$E413),
SUMIFS('Interim Analysis'!L:L,'Interim Analysis'!$B:$B,$B413,'Interim Analysis'!$C:$C,$C413,'Interim Analysis'!$F:$F,$F413,'Interim Analysis'!$G:$G,$H413,'Interim Analysis'!$D:$D,$D413)
*(INDEX('Dimensional Maps'!M$39:M$63,MATCH($E413,'Dimensional Maps'!$C$8:$C$32,0),1)
/SUMIFS('Dimensional Maps'!M$39:M$63, 'Dimensional Maps'!$B$8:$B$32,$D413)))),0),0)</f>
        <v>0.18734793199389838</v>
      </c>
      <c r="S413" s="115">
        <f>IFERROR(IF($G413 = "WholeBlg",IF(S$1&lt;2020, 0,
IF($H413="GWh",SUMIFS('Interim Analysis'!M:M,'Interim Analysis'!$B:$B,$B413,'Interim Analysis'!$C:$C,$C413,'Interim Analysis'!$F:$F,$F413,'Interim Analysis'!$G:$G,$H413,'Interim Analysis'!$E:$E,$E413),
SUMIFS('Interim Analysis'!M:M,'Interim Analysis'!$B:$B,$B413,'Interim Analysis'!$C:$C,$C413,'Interim Analysis'!$F:$F,$F413,'Interim Analysis'!$G:$G,$H413,'Interim Analysis'!$D:$D,$D413)
*(INDEX('Dimensional Maps'!N$39:N$63,MATCH($E413,'Dimensional Maps'!$C$8:$C$32,0),1)
/SUMIFS('Dimensional Maps'!N$39:N$63, 'Dimensional Maps'!$B$8:$B$32,$D413)))),0),0)</f>
        <v>0.2255524560462375</v>
      </c>
      <c r="T413" s="115">
        <f>IFERROR(IF($G413 = "WholeBlg",IF(T$1&lt;2020, 0,
IF($H413="GWh",SUMIFS('Interim Analysis'!N:N,'Interim Analysis'!$B:$B,$B413,'Interim Analysis'!$C:$C,$C413,'Interim Analysis'!$F:$F,$F413,'Interim Analysis'!$G:$G,$H413,'Interim Analysis'!$E:$E,$E413),
SUMIFS('Interim Analysis'!N:N,'Interim Analysis'!$B:$B,$B413,'Interim Analysis'!$C:$C,$C413,'Interim Analysis'!$F:$F,$F413,'Interim Analysis'!$G:$G,$H413,'Interim Analysis'!$D:$D,$D413)
*(INDEX('Dimensional Maps'!O$39:O$63,MATCH($E413,'Dimensional Maps'!$C$8:$C$32,0),1)
/SUMIFS('Dimensional Maps'!O$39:O$63, 'Dimensional Maps'!$B$8:$B$32,$D413)))),0),0)</f>
        <v>0.26583450209473203</v>
      </c>
      <c r="U413" s="115">
        <f>IFERROR(IF($G413 = "WholeBlg",IF(U$1&lt;2020, 0,
IF($H413="GWh",SUMIFS('Interim Analysis'!O:O,'Interim Analysis'!$B:$B,$B413,'Interim Analysis'!$C:$C,$C413,'Interim Analysis'!$F:$F,$F413,'Interim Analysis'!$G:$G,$H413,'Interim Analysis'!$E:$E,$E413),
SUMIFS('Interim Analysis'!O:O,'Interim Analysis'!$B:$B,$B413,'Interim Analysis'!$C:$C,$C413,'Interim Analysis'!$F:$F,$F413,'Interim Analysis'!$G:$G,$H413,'Interim Analysis'!$D:$D,$D413)
*(INDEX('Dimensional Maps'!P$39:P$63,MATCH($E413,'Dimensional Maps'!$C$8:$C$32,0),1)
/SUMIFS('Dimensional Maps'!P$39:P$63, 'Dimensional Maps'!$B$8:$B$32,$D413)))),0),0)</f>
        <v>0.31139693588154577</v>
      </c>
      <c r="V413" s="115">
        <f>IFERROR(IF($G413 = "WholeBlg",IF(V$1&lt;2020, 0,
IF($H413="GWh",SUMIFS('Interim Analysis'!P:P,'Interim Analysis'!$B:$B,$B413,'Interim Analysis'!$C:$C,$C413,'Interim Analysis'!$F:$F,$F413,'Interim Analysis'!$G:$G,$H413,'Interim Analysis'!$E:$E,$E413),
SUMIFS('Interim Analysis'!P:P,'Interim Analysis'!$B:$B,$B413,'Interim Analysis'!$C:$C,$C413,'Interim Analysis'!$F:$F,$F413,'Interim Analysis'!$G:$G,$H413,'Interim Analysis'!$D:$D,$D413)
*(INDEX('Dimensional Maps'!Q$39:Q$63,MATCH($E413,'Dimensional Maps'!$C$8:$C$32,0),1)
/SUMIFS('Dimensional Maps'!Q$39:Q$63, 'Dimensional Maps'!$B$8:$B$32,$D413)))),0),0)</f>
        <v>0.36597973788041444</v>
      </c>
      <c r="W413" s="115">
        <f>IFERROR(IF($G413 = "WholeBlg",IF(W$1&lt;2020, 0,
IF($H413="GWh",SUMIFS('Interim Analysis'!Q:Q,'Interim Analysis'!$B:$B,$B413,'Interim Analysis'!$C:$C,$C413,'Interim Analysis'!$F:$F,$F413,'Interim Analysis'!$G:$G,$H413,'Interim Analysis'!$E:$E,$E413),
SUMIFS('Interim Analysis'!Q:Q,'Interim Analysis'!$B:$B,$B413,'Interim Analysis'!$C:$C,$C413,'Interim Analysis'!$F:$F,$F413,'Interim Analysis'!$G:$G,$H413,'Interim Analysis'!$D:$D,$D413)
*(INDEX('Dimensional Maps'!R$39:R$63,MATCH($E413,'Dimensional Maps'!$C$8:$C$32,0),1)
/SUMIFS('Dimensional Maps'!R$39:R$63, 'Dimensional Maps'!$B$8:$B$32,$D413)))),0),0)</f>
        <v>0.43712122097324141</v>
      </c>
    </row>
    <row r="414" spans="1:23" x14ac:dyDescent="0.25">
      <c r="A414" s="105" t="str">
        <f>Home!$C$20</f>
        <v>IOU Potential Program Savings ET</v>
      </c>
      <c r="B414" s="139" t="s">
        <v>238</v>
      </c>
      <c r="C414" s="139">
        <v>1</v>
      </c>
      <c r="D414" s="139" t="s">
        <v>44</v>
      </c>
      <c r="E414" s="139" t="s">
        <v>209</v>
      </c>
      <c r="F414" s="139" t="s">
        <v>167</v>
      </c>
      <c r="G414" s="139" t="s">
        <v>53</v>
      </c>
      <c r="H414" s="140" t="s">
        <v>18</v>
      </c>
      <c r="I414" s="115">
        <f>IFERROR(IF($G414 = "WholeBlg",IF(I$1&lt;2020, 0,
IF($H414="GWh",SUMIFS('Interim Analysis'!C:C,'Interim Analysis'!$B:$B,$B414,'Interim Analysis'!$C:$C,$C414,'Interim Analysis'!$F:$F,$F414,'Interim Analysis'!$G:$G,$H414,'Interim Analysis'!$E:$E,$E414),
SUMIFS('Interim Analysis'!C:C,'Interim Analysis'!$B:$B,$B414,'Interim Analysis'!$C:$C,$C414,'Interim Analysis'!$F:$F,$F414,'Interim Analysis'!$G:$G,$H414,'Interim Analysis'!$D:$D,$D414)
*(INDEX('Dimensional Maps'!D$39:D$63,MATCH($E414,'Dimensional Maps'!$C$8:$C$32,0),1)
/SUMIFS('Dimensional Maps'!D$39:D$63, 'Dimensional Maps'!$B$8:$B$32,$D414)))),0),0)</f>
        <v>0</v>
      </c>
      <c r="J414" s="115">
        <f>IFERROR(IF($G414 = "WholeBlg",IF(J$1&lt;2020, 0,
IF($H414="GWh",SUMIFS('Interim Analysis'!D:D,'Interim Analysis'!$B:$B,$B414,'Interim Analysis'!$C:$C,$C414,'Interim Analysis'!$F:$F,$F414,'Interim Analysis'!$G:$G,$H414,'Interim Analysis'!$E:$E,$E414),
SUMIFS('Interim Analysis'!D:D,'Interim Analysis'!$B:$B,$B414,'Interim Analysis'!$C:$C,$C414,'Interim Analysis'!$F:$F,$F414,'Interim Analysis'!$G:$G,$H414,'Interim Analysis'!$D:$D,$D414)
*(INDEX('Dimensional Maps'!E$39:E$63,MATCH($E414,'Dimensional Maps'!$C$8:$C$32,0),1)
/SUMIFS('Dimensional Maps'!E$39:E$63, 'Dimensional Maps'!$B$8:$B$32,$D414)))),0),0)</f>
        <v>0</v>
      </c>
      <c r="K414" s="115">
        <f>IFERROR(IF($G414 = "WholeBlg",IF(K$1&lt;2020, 0,
IF($H414="GWh",SUMIFS('Interim Analysis'!E:E,'Interim Analysis'!$B:$B,$B414,'Interim Analysis'!$C:$C,$C414,'Interim Analysis'!$F:$F,$F414,'Interim Analysis'!$G:$G,$H414,'Interim Analysis'!$E:$E,$E414),
SUMIFS('Interim Analysis'!E:E,'Interim Analysis'!$B:$B,$B414,'Interim Analysis'!$C:$C,$C414,'Interim Analysis'!$F:$F,$F414,'Interim Analysis'!$G:$G,$H414,'Interim Analysis'!$D:$D,$D414)
*(INDEX('Dimensional Maps'!F$39:F$63,MATCH($E414,'Dimensional Maps'!$C$8:$C$32,0),1)
/SUMIFS('Dimensional Maps'!F$39:F$63, 'Dimensional Maps'!$B$8:$B$32,$D414)))),0),0)</f>
        <v>0</v>
      </c>
      <c r="L414" s="115">
        <f>IFERROR(IF($G414 = "WholeBlg",IF(L$1&lt;2020, 0,
IF($H414="GWh",SUMIFS('Interim Analysis'!F:F,'Interim Analysis'!$B:$B,$B414,'Interim Analysis'!$C:$C,$C414,'Interim Analysis'!$F:$F,$F414,'Interim Analysis'!$G:$G,$H414,'Interim Analysis'!$E:$E,$E414),
SUMIFS('Interim Analysis'!F:F,'Interim Analysis'!$B:$B,$B414,'Interim Analysis'!$C:$C,$C414,'Interim Analysis'!$F:$F,$F414,'Interim Analysis'!$G:$G,$H414,'Interim Analysis'!$D:$D,$D414)
*(INDEX('Dimensional Maps'!G$39:G$63,MATCH($E414,'Dimensional Maps'!$C$8:$C$32,0),1)
/SUMIFS('Dimensional Maps'!G$39:G$63, 'Dimensional Maps'!$B$8:$B$32,$D414)))),0),0)</f>
        <v>0</v>
      </c>
      <c r="M414" s="115">
        <f>IFERROR(IF($G414 = "WholeBlg",IF(M$1&lt;2020, 0,
IF($H414="GWh",SUMIFS('Interim Analysis'!G:G,'Interim Analysis'!$B:$B,$B414,'Interim Analysis'!$C:$C,$C414,'Interim Analysis'!$F:$F,$F414,'Interim Analysis'!$G:$G,$H414,'Interim Analysis'!$E:$E,$E414),
SUMIFS('Interim Analysis'!G:G,'Interim Analysis'!$B:$B,$B414,'Interim Analysis'!$C:$C,$C414,'Interim Analysis'!$F:$F,$F414,'Interim Analysis'!$G:$G,$H414,'Interim Analysis'!$D:$D,$D414)
*(INDEX('Dimensional Maps'!H$39:H$63,MATCH($E414,'Dimensional Maps'!$C$8:$C$32,0),1)
/SUMIFS('Dimensional Maps'!H$39:H$63, 'Dimensional Maps'!$B$8:$B$32,$D414)))),0),0)</f>
        <v>0</v>
      </c>
      <c r="N414" s="115">
        <f>IFERROR(IF($G414 = "WholeBlg",IF(N$1&lt;2020, 0,
IF($H414="GWh",SUMIFS('Interim Analysis'!H:H,'Interim Analysis'!$B:$B,$B414,'Interim Analysis'!$C:$C,$C414,'Interim Analysis'!$F:$F,$F414,'Interim Analysis'!$G:$G,$H414,'Interim Analysis'!$E:$E,$E414),
SUMIFS('Interim Analysis'!H:H,'Interim Analysis'!$B:$B,$B414,'Interim Analysis'!$C:$C,$C414,'Interim Analysis'!$F:$F,$F414,'Interim Analysis'!$G:$G,$H414,'Interim Analysis'!$D:$D,$D414)
*(INDEX('Dimensional Maps'!I$39:I$63,MATCH($E414,'Dimensional Maps'!$C$8:$C$32,0),1)
/SUMIFS('Dimensional Maps'!I$39:I$63, 'Dimensional Maps'!$B$8:$B$32,$D414)))),0),0)</f>
        <v>0</v>
      </c>
      <c r="O414" s="115">
        <f>IFERROR(IF($G414 = "WholeBlg",IF(O$1&lt;2020, 0,
IF($H414="GWh",SUMIFS('Interim Analysis'!I:I,'Interim Analysis'!$B:$B,$B414,'Interim Analysis'!$C:$C,$C414,'Interim Analysis'!$F:$F,$F414,'Interim Analysis'!$G:$G,$H414,'Interim Analysis'!$E:$E,$E414),
SUMIFS('Interim Analysis'!I:I,'Interim Analysis'!$B:$B,$B414,'Interim Analysis'!$C:$C,$C414,'Interim Analysis'!$F:$F,$F414,'Interim Analysis'!$G:$G,$H414,'Interim Analysis'!$D:$D,$D414)
*(INDEX('Dimensional Maps'!J$39:J$63,MATCH($E414,'Dimensional Maps'!$C$8:$C$32,0),1)
/SUMIFS('Dimensional Maps'!J$39:J$63, 'Dimensional Maps'!$B$8:$B$32,$D414)))),0),0)</f>
        <v>0</v>
      </c>
      <c r="P414" s="115">
        <f>IFERROR(IF($G414 = "WholeBlg",IF(P$1&lt;2020, 0,
IF($H414="GWh",SUMIFS('Interim Analysis'!J:J,'Interim Analysis'!$B:$B,$B414,'Interim Analysis'!$C:$C,$C414,'Interim Analysis'!$F:$F,$F414,'Interim Analysis'!$G:$G,$H414,'Interim Analysis'!$E:$E,$E414),
SUMIFS('Interim Analysis'!J:J,'Interim Analysis'!$B:$B,$B414,'Interim Analysis'!$C:$C,$C414,'Interim Analysis'!$F:$F,$F414,'Interim Analysis'!$G:$G,$H414,'Interim Analysis'!$D:$D,$D414)
*(INDEX('Dimensional Maps'!K$39:K$63,MATCH($E414,'Dimensional Maps'!$C$8:$C$32,0),1)
/SUMIFS('Dimensional Maps'!K$39:K$63, 'Dimensional Maps'!$B$8:$B$32,$D414)))),0),0)</f>
        <v>0</v>
      </c>
      <c r="Q414" s="115">
        <f>IFERROR(IF($G414 = "WholeBlg",IF(Q$1&lt;2020, 0,
IF($H414="GWh",SUMIFS('Interim Analysis'!K:K,'Interim Analysis'!$B:$B,$B414,'Interim Analysis'!$C:$C,$C414,'Interim Analysis'!$F:$F,$F414,'Interim Analysis'!$G:$G,$H414,'Interim Analysis'!$E:$E,$E414),
SUMIFS('Interim Analysis'!K:K,'Interim Analysis'!$B:$B,$B414,'Interim Analysis'!$C:$C,$C414,'Interim Analysis'!$F:$F,$F414,'Interim Analysis'!$G:$G,$H414,'Interim Analysis'!$D:$D,$D414)
*(INDEX('Dimensional Maps'!L$39:L$63,MATCH($E414,'Dimensional Maps'!$C$8:$C$32,0),1)
/SUMIFS('Dimensional Maps'!L$39:L$63, 'Dimensional Maps'!$B$8:$B$32,$D414)))),0),0)</f>
        <v>0</v>
      </c>
      <c r="R414" s="115">
        <f>IFERROR(IF($G414 = "WholeBlg",IF(R$1&lt;2020, 0,
IF($H414="GWh",SUMIFS('Interim Analysis'!L:L,'Interim Analysis'!$B:$B,$B414,'Interim Analysis'!$C:$C,$C414,'Interim Analysis'!$F:$F,$F414,'Interim Analysis'!$G:$G,$H414,'Interim Analysis'!$E:$E,$E414),
SUMIFS('Interim Analysis'!L:L,'Interim Analysis'!$B:$B,$B414,'Interim Analysis'!$C:$C,$C414,'Interim Analysis'!$F:$F,$F414,'Interim Analysis'!$G:$G,$H414,'Interim Analysis'!$D:$D,$D414)
*(INDEX('Dimensional Maps'!M$39:M$63,MATCH($E414,'Dimensional Maps'!$C$8:$C$32,0),1)
/SUMIFS('Dimensional Maps'!M$39:M$63, 'Dimensional Maps'!$B$8:$B$32,$D414)))),0),0)</f>
        <v>0</v>
      </c>
      <c r="S414" s="115">
        <f>IFERROR(IF($G414 = "WholeBlg",IF(S$1&lt;2020, 0,
IF($H414="GWh",SUMIFS('Interim Analysis'!M:M,'Interim Analysis'!$B:$B,$B414,'Interim Analysis'!$C:$C,$C414,'Interim Analysis'!$F:$F,$F414,'Interim Analysis'!$G:$G,$H414,'Interim Analysis'!$E:$E,$E414),
SUMIFS('Interim Analysis'!M:M,'Interim Analysis'!$B:$B,$B414,'Interim Analysis'!$C:$C,$C414,'Interim Analysis'!$F:$F,$F414,'Interim Analysis'!$G:$G,$H414,'Interim Analysis'!$D:$D,$D414)
*(INDEX('Dimensional Maps'!N$39:N$63,MATCH($E414,'Dimensional Maps'!$C$8:$C$32,0),1)
/SUMIFS('Dimensional Maps'!N$39:N$63, 'Dimensional Maps'!$B$8:$B$32,$D414)))),0),0)</f>
        <v>0</v>
      </c>
      <c r="T414" s="115">
        <f>IFERROR(IF($G414 = "WholeBlg",IF(T$1&lt;2020, 0,
IF($H414="GWh",SUMIFS('Interim Analysis'!N:N,'Interim Analysis'!$B:$B,$B414,'Interim Analysis'!$C:$C,$C414,'Interim Analysis'!$F:$F,$F414,'Interim Analysis'!$G:$G,$H414,'Interim Analysis'!$E:$E,$E414),
SUMIFS('Interim Analysis'!N:N,'Interim Analysis'!$B:$B,$B414,'Interim Analysis'!$C:$C,$C414,'Interim Analysis'!$F:$F,$F414,'Interim Analysis'!$G:$G,$H414,'Interim Analysis'!$D:$D,$D414)
*(INDEX('Dimensional Maps'!O$39:O$63,MATCH($E414,'Dimensional Maps'!$C$8:$C$32,0),1)
/SUMIFS('Dimensional Maps'!O$39:O$63, 'Dimensional Maps'!$B$8:$B$32,$D414)))),0),0)</f>
        <v>0</v>
      </c>
      <c r="U414" s="115">
        <f>IFERROR(IF($G414 = "WholeBlg",IF(U$1&lt;2020, 0,
IF($H414="GWh",SUMIFS('Interim Analysis'!O:O,'Interim Analysis'!$B:$B,$B414,'Interim Analysis'!$C:$C,$C414,'Interim Analysis'!$F:$F,$F414,'Interim Analysis'!$G:$G,$H414,'Interim Analysis'!$E:$E,$E414),
SUMIFS('Interim Analysis'!O:O,'Interim Analysis'!$B:$B,$B414,'Interim Analysis'!$C:$C,$C414,'Interim Analysis'!$F:$F,$F414,'Interim Analysis'!$G:$G,$H414,'Interim Analysis'!$D:$D,$D414)
*(INDEX('Dimensional Maps'!P$39:P$63,MATCH($E414,'Dimensional Maps'!$C$8:$C$32,0),1)
/SUMIFS('Dimensional Maps'!P$39:P$63, 'Dimensional Maps'!$B$8:$B$32,$D414)))),0),0)</f>
        <v>0</v>
      </c>
      <c r="V414" s="115">
        <f>IFERROR(IF($G414 = "WholeBlg",IF(V$1&lt;2020, 0,
IF($H414="GWh",SUMIFS('Interim Analysis'!P:P,'Interim Analysis'!$B:$B,$B414,'Interim Analysis'!$C:$C,$C414,'Interim Analysis'!$F:$F,$F414,'Interim Analysis'!$G:$G,$H414,'Interim Analysis'!$E:$E,$E414),
SUMIFS('Interim Analysis'!P:P,'Interim Analysis'!$B:$B,$B414,'Interim Analysis'!$C:$C,$C414,'Interim Analysis'!$F:$F,$F414,'Interim Analysis'!$G:$G,$H414,'Interim Analysis'!$D:$D,$D414)
*(INDEX('Dimensional Maps'!Q$39:Q$63,MATCH($E414,'Dimensional Maps'!$C$8:$C$32,0),1)
/SUMIFS('Dimensional Maps'!Q$39:Q$63, 'Dimensional Maps'!$B$8:$B$32,$D414)))),0),0)</f>
        <v>0</v>
      </c>
      <c r="W414" s="115">
        <f>IFERROR(IF($G414 = "WholeBlg",IF(W$1&lt;2020, 0,
IF($H414="GWh",SUMIFS('Interim Analysis'!Q:Q,'Interim Analysis'!$B:$B,$B414,'Interim Analysis'!$C:$C,$C414,'Interim Analysis'!$F:$F,$F414,'Interim Analysis'!$G:$G,$H414,'Interim Analysis'!$E:$E,$E414),
SUMIFS('Interim Analysis'!Q:Q,'Interim Analysis'!$B:$B,$B414,'Interim Analysis'!$C:$C,$C414,'Interim Analysis'!$F:$F,$F414,'Interim Analysis'!$G:$G,$H414,'Interim Analysis'!$D:$D,$D414)
*(INDEX('Dimensional Maps'!R$39:R$63,MATCH($E414,'Dimensional Maps'!$C$8:$C$32,0),1)
/SUMIFS('Dimensional Maps'!R$39:R$63, 'Dimensional Maps'!$B$8:$B$32,$D414)))),0),0)</f>
        <v>0</v>
      </c>
    </row>
    <row r="415" spans="1:23" x14ac:dyDescent="0.25">
      <c r="A415" s="105" t="str">
        <f>Home!$C$20</f>
        <v>IOU Potential Program Savings ET</v>
      </c>
      <c r="B415" s="103" t="s">
        <v>238</v>
      </c>
      <c r="C415" s="103">
        <v>1</v>
      </c>
      <c r="D415" s="103" t="s">
        <v>44</v>
      </c>
      <c r="E415" s="103" t="s">
        <v>209</v>
      </c>
      <c r="F415" s="103" t="s">
        <v>186</v>
      </c>
      <c r="G415" s="103" t="s">
        <v>53</v>
      </c>
      <c r="H415" s="116" t="s">
        <v>18</v>
      </c>
      <c r="I415" s="115">
        <f>IFERROR(IF($G415 = "WholeBlg",IF(I$1&lt;2020, 0,
IF($H415="GWh",SUMIFS('Interim Analysis'!C:C,'Interim Analysis'!$B:$B,$B415,'Interim Analysis'!$C:$C,$C415,'Interim Analysis'!$F:$F,$F415,'Interim Analysis'!$G:$G,$H415,'Interim Analysis'!$E:$E,$E415),
SUMIFS('Interim Analysis'!C:C,'Interim Analysis'!$B:$B,$B415,'Interim Analysis'!$C:$C,$C415,'Interim Analysis'!$F:$F,$F415,'Interim Analysis'!$G:$G,$H415,'Interim Analysis'!$D:$D,$D415)
*(INDEX('Dimensional Maps'!D$39:D$63,MATCH($E415,'Dimensional Maps'!$C$8:$C$32,0),1)
/SUMIFS('Dimensional Maps'!D$39:D$63, 'Dimensional Maps'!$B$8:$B$32,$D415)))),0),0)</f>
        <v>0</v>
      </c>
      <c r="J415" s="115">
        <f>IFERROR(IF($G415 = "WholeBlg",IF(J$1&lt;2020, 0,
IF($H415="GWh",SUMIFS('Interim Analysis'!D:D,'Interim Analysis'!$B:$B,$B415,'Interim Analysis'!$C:$C,$C415,'Interim Analysis'!$F:$F,$F415,'Interim Analysis'!$G:$G,$H415,'Interim Analysis'!$E:$E,$E415),
SUMIFS('Interim Analysis'!D:D,'Interim Analysis'!$B:$B,$B415,'Interim Analysis'!$C:$C,$C415,'Interim Analysis'!$F:$F,$F415,'Interim Analysis'!$G:$G,$H415,'Interim Analysis'!$D:$D,$D415)
*(INDEX('Dimensional Maps'!E$39:E$63,MATCH($E415,'Dimensional Maps'!$C$8:$C$32,0),1)
/SUMIFS('Dimensional Maps'!E$39:E$63, 'Dimensional Maps'!$B$8:$B$32,$D415)))),0),0)</f>
        <v>0</v>
      </c>
      <c r="K415" s="115">
        <f>IFERROR(IF($G415 = "WholeBlg",IF(K$1&lt;2020, 0,
IF($H415="GWh",SUMIFS('Interim Analysis'!E:E,'Interim Analysis'!$B:$B,$B415,'Interim Analysis'!$C:$C,$C415,'Interim Analysis'!$F:$F,$F415,'Interim Analysis'!$G:$G,$H415,'Interim Analysis'!$E:$E,$E415),
SUMIFS('Interim Analysis'!E:E,'Interim Analysis'!$B:$B,$B415,'Interim Analysis'!$C:$C,$C415,'Interim Analysis'!$F:$F,$F415,'Interim Analysis'!$G:$G,$H415,'Interim Analysis'!$D:$D,$D415)
*(INDEX('Dimensional Maps'!F$39:F$63,MATCH($E415,'Dimensional Maps'!$C$8:$C$32,0),1)
/SUMIFS('Dimensional Maps'!F$39:F$63, 'Dimensional Maps'!$B$8:$B$32,$D415)))),0),0)</f>
        <v>0</v>
      </c>
      <c r="L415" s="115">
        <f>IFERROR(IF($G415 = "WholeBlg",IF(L$1&lt;2020, 0,
IF($H415="GWh",SUMIFS('Interim Analysis'!F:F,'Interim Analysis'!$B:$B,$B415,'Interim Analysis'!$C:$C,$C415,'Interim Analysis'!$F:$F,$F415,'Interim Analysis'!$G:$G,$H415,'Interim Analysis'!$E:$E,$E415),
SUMIFS('Interim Analysis'!F:F,'Interim Analysis'!$B:$B,$B415,'Interim Analysis'!$C:$C,$C415,'Interim Analysis'!$F:$F,$F415,'Interim Analysis'!$G:$G,$H415,'Interim Analysis'!$D:$D,$D415)
*(INDEX('Dimensional Maps'!G$39:G$63,MATCH($E415,'Dimensional Maps'!$C$8:$C$32,0),1)
/SUMIFS('Dimensional Maps'!G$39:G$63, 'Dimensional Maps'!$B$8:$B$32,$D415)))),0),0)</f>
        <v>0</v>
      </c>
      <c r="M415" s="115">
        <f>IFERROR(IF($G415 = "WholeBlg",IF(M$1&lt;2020, 0,
IF($H415="GWh",SUMIFS('Interim Analysis'!G:G,'Interim Analysis'!$B:$B,$B415,'Interim Analysis'!$C:$C,$C415,'Interim Analysis'!$F:$F,$F415,'Interim Analysis'!$G:$G,$H415,'Interim Analysis'!$E:$E,$E415),
SUMIFS('Interim Analysis'!G:G,'Interim Analysis'!$B:$B,$B415,'Interim Analysis'!$C:$C,$C415,'Interim Analysis'!$F:$F,$F415,'Interim Analysis'!$G:$G,$H415,'Interim Analysis'!$D:$D,$D415)
*(INDEX('Dimensional Maps'!H$39:H$63,MATCH($E415,'Dimensional Maps'!$C$8:$C$32,0),1)
/SUMIFS('Dimensional Maps'!H$39:H$63, 'Dimensional Maps'!$B$8:$B$32,$D415)))),0),0)</f>
        <v>0</v>
      </c>
      <c r="N415" s="115">
        <f>IFERROR(IF($G415 = "WholeBlg",IF(N$1&lt;2020, 0,
IF($H415="GWh",SUMIFS('Interim Analysis'!H:H,'Interim Analysis'!$B:$B,$B415,'Interim Analysis'!$C:$C,$C415,'Interim Analysis'!$F:$F,$F415,'Interim Analysis'!$G:$G,$H415,'Interim Analysis'!$E:$E,$E415),
SUMIFS('Interim Analysis'!H:H,'Interim Analysis'!$B:$B,$B415,'Interim Analysis'!$C:$C,$C415,'Interim Analysis'!$F:$F,$F415,'Interim Analysis'!$G:$G,$H415,'Interim Analysis'!$D:$D,$D415)
*(INDEX('Dimensional Maps'!I$39:I$63,MATCH($E415,'Dimensional Maps'!$C$8:$C$32,0),1)
/SUMIFS('Dimensional Maps'!I$39:I$63, 'Dimensional Maps'!$B$8:$B$32,$D415)))),0),0)</f>
        <v>0</v>
      </c>
      <c r="O415" s="115">
        <f>IFERROR(IF($G415 = "WholeBlg",IF(O$1&lt;2020, 0,
IF($H415="GWh",SUMIFS('Interim Analysis'!I:I,'Interim Analysis'!$B:$B,$B415,'Interim Analysis'!$C:$C,$C415,'Interim Analysis'!$F:$F,$F415,'Interim Analysis'!$G:$G,$H415,'Interim Analysis'!$E:$E,$E415),
SUMIFS('Interim Analysis'!I:I,'Interim Analysis'!$B:$B,$B415,'Interim Analysis'!$C:$C,$C415,'Interim Analysis'!$F:$F,$F415,'Interim Analysis'!$G:$G,$H415,'Interim Analysis'!$D:$D,$D415)
*(INDEX('Dimensional Maps'!J$39:J$63,MATCH($E415,'Dimensional Maps'!$C$8:$C$32,0),1)
/SUMIFS('Dimensional Maps'!J$39:J$63, 'Dimensional Maps'!$B$8:$B$32,$D415)))),0),0)</f>
        <v>0</v>
      </c>
      <c r="P415" s="115">
        <f>IFERROR(IF($G415 = "WholeBlg",IF(P$1&lt;2020, 0,
IF($H415="GWh",SUMIFS('Interim Analysis'!J:J,'Interim Analysis'!$B:$B,$B415,'Interim Analysis'!$C:$C,$C415,'Interim Analysis'!$F:$F,$F415,'Interim Analysis'!$G:$G,$H415,'Interim Analysis'!$E:$E,$E415),
SUMIFS('Interim Analysis'!J:J,'Interim Analysis'!$B:$B,$B415,'Interim Analysis'!$C:$C,$C415,'Interim Analysis'!$F:$F,$F415,'Interim Analysis'!$G:$G,$H415,'Interim Analysis'!$D:$D,$D415)
*(INDEX('Dimensional Maps'!K$39:K$63,MATCH($E415,'Dimensional Maps'!$C$8:$C$32,0),1)
/SUMIFS('Dimensional Maps'!K$39:K$63, 'Dimensional Maps'!$B$8:$B$32,$D415)))),0),0)</f>
        <v>0</v>
      </c>
      <c r="Q415" s="115">
        <f>IFERROR(IF($G415 = "WholeBlg",IF(Q$1&lt;2020, 0,
IF($H415="GWh",SUMIFS('Interim Analysis'!K:K,'Interim Analysis'!$B:$B,$B415,'Interim Analysis'!$C:$C,$C415,'Interim Analysis'!$F:$F,$F415,'Interim Analysis'!$G:$G,$H415,'Interim Analysis'!$E:$E,$E415),
SUMIFS('Interim Analysis'!K:K,'Interim Analysis'!$B:$B,$B415,'Interim Analysis'!$C:$C,$C415,'Interim Analysis'!$F:$F,$F415,'Interim Analysis'!$G:$G,$H415,'Interim Analysis'!$D:$D,$D415)
*(INDEX('Dimensional Maps'!L$39:L$63,MATCH($E415,'Dimensional Maps'!$C$8:$C$32,0),1)
/SUMIFS('Dimensional Maps'!L$39:L$63, 'Dimensional Maps'!$B$8:$B$32,$D415)))),0),0)</f>
        <v>0</v>
      </c>
      <c r="R415" s="115">
        <f>IFERROR(IF($G415 = "WholeBlg",IF(R$1&lt;2020, 0,
IF($H415="GWh",SUMIFS('Interim Analysis'!L:L,'Interim Analysis'!$B:$B,$B415,'Interim Analysis'!$C:$C,$C415,'Interim Analysis'!$F:$F,$F415,'Interim Analysis'!$G:$G,$H415,'Interim Analysis'!$E:$E,$E415),
SUMIFS('Interim Analysis'!L:L,'Interim Analysis'!$B:$B,$B415,'Interim Analysis'!$C:$C,$C415,'Interim Analysis'!$F:$F,$F415,'Interim Analysis'!$G:$G,$H415,'Interim Analysis'!$D:$D,$D415)
*(INDEX('Dimensional Maps'!M$39:M$63,MATCH($E415,'Dimensional Maps'!$C$8:$C$32,0),1)
/SUMIFS('Dimensional Maps'!M$39:M$63, 'Dimensional Maps'!$B$8:$B$32,$D415)))),0),0)</f>
        <v>0</v>
      </c>
      <c r="S415" s="115">
        <f>IFERROR(IF($G415 = "WholeBlg",IF(S$1&lt;2020, 0,
IF($H415="GWh",SUMIFS('Interim Analysis'!M:M,'Interim Analysis'!$B:$B,$B415,'Interim Analysis'!$C:$C,$C415,'Interim Analysis'!$F:$F,$F415,'Interim Analysis'!$G:$G,$H415,'Interim Analysis'!$E:$E,$E415),
SUMIFS('Interim Analysis'!M:M,'Interim Analysis'!$B:$B,$B415,'Interim Analysis'!$C:$C,$C415,'Interim Analysis'!$F:$F,$F415,'Interim Analysis'!$G:$G,$H415,'Interim Analysis'!$D:$D,$D415)
*(INDEX('Dimensional Maps'!N$39:N$63,MATCH($E415,'Dimensional Maps'!$C$8:$C$32,0),1)
/SUMIFS('Dimensional Maps'!N$39:N$63, 'Dimensional Maps'!$B$8:$B$32,$D415)))),0),0)</f>
        <v>0</v>
      </c>
      <c r="T415" s="115">
        <f>IFERROR(IF($G415 = "WholeBlg",IF(T$1&lt;2020, 0,
IF($H415="GWh",SUMIFS('Interim Analysis'!N:N,'Interim Analysis'!$B:$B,$B415,'Interim Analysis'!$C:$C,$C415,'Interim Analysis'!$F:$F,$F415,'Interim Analysis'!$G:$G,$H415,'Interim Analysis'!$E:$E,$E415),
SUMIFS('Interim Analysis'!N:N,'Interim Analysis'!$B:$B,$B415,'Interim Analysis'!$C:$C,$C415,'Interim Analysis'!$F:$F,$F415,'Interim Analysis'!$G:$G,$H415,'Interim Analysis'!$D:$D,$D415)
*(INDEX('Dimensional Maps'!O$39:O$63,MATCH($E415,'Dimensional Maps'!$C$8:$C$32,0),1)
/SUMIFS('Dimensional Maps'!O$39:O$63, 'Dimensional Maps'!$B$8:$B$32,$D415)))),0),0)</f>
        <v>0</v>
      </c>
      <c r="U415" s="115">
        <f>IFERROR(IF($G415 = "WholeBlg",IF(U$1&lt;2020, 0,
IF($H415="GWh",SUMIFS('Interim Analysis'!O:O,'Interim Analysis'!$B:$B,$B415,'Interim Analysis'!$C:$C,$C415,'Interim Analysis'!$F:$F,$F415,'Interim Analysis'!$G:$G,$H415,'Interim Analysis'!$E:$E,$E415),
SUMIFS('Interim Analysis'!O:O,'Interim Analysis'!$B:$B,$B415,'Interim Analysis'!$C:$C,$C415,'Interim Analysis'!$F:$F,$F415,'Interim Analysis'!$G:$G,$H415,'Interim Analysis'!$D:$D,$D415)
*(INDEX('Dimensional Maps'!P$39:P$63,MATCH($E415,'Dimensional Maps'!$C$8:$C$32,0),1)
/SUMIFS('Dimensional Maps'!P$39:P$63, 'Dimensional Maps'!$B$8:$B$32,$D415)))),0),0)</f>
        <v>0</v>
      </c>
      <c r="V415" s="115">
        <f>IFERROR(IF($G415 = "WholeBlg",IF(V$1&lt;2020, 0,
IF($H415="GWh",SUMIFS('Interim Analysis'!P:P,'Interim Analysis'!$B:$B,$B415,'Interim Analysis'!$C:$C,$C415,'Interim Analysis'!$F:$F,$F415,'Interim Analysis'!$G:$G,$H415,'Interim Analysis'!$E:$E,$E415),
SUMIFS('Interim Analysis'!P:P,'Interim Analysis'!$B:$B,$B415,'Interim Analysis'!$C:$C,$C415,'Interim Analysis'!$F:$F,$F415,'Interim Analysis'!$G:$G,$H415,'Interim Analysis'!$D:$D,$D415)
*(INDEX('Dimensional Maps'!Q$39:Q$63,MATCH($E415,'Dimensional Maps'!$C$8:$C$32,0),1)
/SUMIFS('Dimensional Maps'!Q$39:Q$63, 'Dimensional Maps'!$B$8:$B$32,$D415)))),0),0)</f>
        <v>0</v>
      </c>
      <c r="W415" s="115">
        <f>IFERROR(IF($G415 = "WholeBlg",IF(W$1&lt;2020, 0,
IF($H415="GWh",SUMIFS('Interim Analysis'!Q:Q,'Interim Analysis'!$B:$B,$B415,'Interim Analysis'!$C:$C,$C415,'Interim Analysis'!$F:$F,$F415,'Interim Analysis'!$G:$G,$H415,'Interim Analysis'!$E:$E,$E415),
SUMIFS('Interim Analysis'!Q:Q,'Interim Analysis'!$B:$B,$B415,'Interim Analysis'!$C:$C,$C415,'Interim Analysis'!$F:$F,$F415,'Interim Analysis'!$G:$G,$H415,'Interim Analysis'!$D:$D,$D415)
*(INDEX('Dimensional Maps'!R$39:R$63,MATCH($E415,'Dimensional Maps'!$C$8:$C$32,0),1)
/SUMIFS('Dimensional Maps'!R$39:R$63, 'Dimensional Maps'!$B$8:$B$32,$D415)))),0),0)</f>
        <v>0</v>
      </c>
    </row>
    <row r="416" spans="1:23" x14ac:dyDescent="0.25">
      <c r="A416" s="105" t="str">
        <f>Home!$C$20</f>
        <v>IOU Potential Program Savings ET</v>
      </c>
      <c r="B416" s="103" t="s">
        <v>238</v>
      </c>
      <c r="C416" s="103">
        <v>1</v>
      </c>
      <c r="D416" s="103" t="s">
        <v>44</v>
      </c>
      <c r="E416" s="103" t="s">
        <v>209</v>
      </c>
      <c r="F416" s="103" t="s">
        <v>167</v>
      </c>
      <c r="G416" s="103" t="s">
        <v>53</v>
      </c>
      <c r="H416" s="116" t="s">
        <v>20</v>
      </c>
      <c r="I416" s="115">
        <f>IFERROR(IF($G416 = "WholeBlg",IF(I$1&lt;2020, 0,
IF($H416="GWh",SUMIFS('Interim Analysis'!C:C,'Interim Analysis'!$B:$B,$B416,'Interim Analysis'!$C:$C,$C416,'Interim Analysis'!$F:$F,$F416,'Interim Analysis'!$G:$G,$H416,'Interim Analysis'!$E:$E,$E416),
SUMIFS('Interim Analysis'!C:C,'Interim Analysis'!$B:$B,$B416,'Interim Analysis'!$C:$C,$C416,'Interim Analysis'!$F:$F,$F416,'Interim Analysis'!$G:$G,$H416,'Interim Analysis'!$D:$D,$D416)
*(INDEX('Dimensional Maps'!D$39:D$63,MATCH($E416,'Dimensional Maps'!$C$8:$C$32,0),1)
/SUMIFS('Dimensional Maps'!D$39:D$63, 'Dimensional Maps'!$B$8:$B$32,$D416)))),0),0)</f>
        <v>0</v>
      </c>
      <c r="J416" s="115">
        <f>IFERROR(IF($G416 = "WholeBlg",IF(J$1&lt;2020, 0,
IF($H416="GWh",SUMIFS('Interim Analysis'!D:D,'Interim Analysis'!$B:$B,$B416,'Interim Analysis'!$C:$C,$C416,'Interim Analysis'!$F:$F,$F416,'Interim Analysis'!$G:$G,$H416,'Interim Analysis'!$E:$E,$E416),
SUMIFS('Interim Analysis'!D:D,'Interim Analysis'!$B:$B,$B416,'Interim Analysis'!$C:$C,$C416,'Interim Analysis'!$F:$F,$F416,'Interim Analysis'!$G:$G,$H416,'Interim Analysis'!$D:$D,$D416)
*(INDEX('Dimensional Maps'!E$39:E$63,MATCH($E416,'Dimensional Maps'!$C$8:$C$32,0),1)
/SUMIFS('Dimensional Maps'!E$39:E$63, 'Dimensional Maps'!$B$8:$B$32,$D416)))),0),0)</f>
        <v>0</v>
      </c>
      <c r="K416" s="115">
        <f>IFERROR(IF($G416 = "WholeBlg",IF(K$1&lt;2020, 0,
IF($H416="GWh",SUMIFS('Interim Analysis'!E:E,'Interim Analysis'!$B:$B,$B416,'Interim Analysis'!$C:$C,$C416,'Interim Analysis'!$F:$F,$F416,'Interim Analysis'!$G:$G,$H416,'Interim Analysis'!$E:$E,$E416),
SUMIFS('Interim Analysis'!E:E,'Interim Analysis'!$B:$B,$B416,'Interim Analysis'!$C:$C,$C416,'Interim Analysis'!$F:$F,$F416,'Interim Analysis'!$G:$G,$H416,'Interim Analysis'!$D:$D,$D416)
*(INDEX('Dimensional Maps'!F$39:F$63,MATCH($E416,'Dimensional Maps'!$C$8:$C$32,0),1)
/SUMIFS('Dimensional Maps'!F$39:F$63, 'Dimensional Maps'!$B$8:$B$32,$D416)))),0),0)</f>
        <v>0</v>
      </c>
      <c r="L416" s="115">
        <f>IFERROR(IF($G416 = "WholeBlg",IF(L$1&lt;2020, 0,
IF($H416="GWh",SUMIFS('Interim Analysis'!F:F,'Interim Analysis'!$B:$B,$B416,'Interim Analysis'!$C:$C,$C416,'Interim Analysis'!$F:$F,$F416,'Interim Analysis'!$G:$G,$H416,'Interim Analysis'!$E:$E,$E416),
SUMIFS('Interim Analysis'!F:F,'Interim Analysis'!$B:$B,$B416,'Interim Analysis'!$C:$C,$C416,'Interim Analysis'!$F:$F,$F416,'Interim Analysis'!$G:$G,$H416,'Interim Analysis'!$D:$D,$D416)
*(INDEX('Dimensional Maps'!G$39:G$63,MATCH($E416,'Dimensional Maps'!$C$8:$C$32,0),1)
/SUMIFS('Dimensional Maps'!G$39:G$63, 'Dimensional Maps'!$B$8:$B$32,$D416)))),0),0)</f>
        <v>0</v>
      </c>
      <c r="M416" s="115">
        <f>IFERROR(IF($G416 = "WholeBlg",IF(M$1&lt;2020, 0,
IF($H416="GWh",SUMIFS('Interim Analysis'!G:G,'Interim Analysis'!$B:$B,$B416,'Interim Analysis'!$C:$C,$C416,'Interim Analysis'!$F:$F,$F416,'Interim Analysis'!$G:$G,$H416,'Interim Analysis'!$E:$E,$E416),
SUMIFS('Interim Analysis'!G:G,'Interim Analysis'!$B:$B,$B416,'Interim Analysis'!$C:$C,$C416,'Interim Analysis'!$F:$F,$F416,'Interim Analysis'!$G:$G,$H416,'Interim Analysis'!$D:$D,$D416)
*(INDEX('Dimensional Maps'!H$39:H$63,MATCH($E416,'Dimensional Maps'!$C$8:$C$32,0),1)
/SUMIFS('Dimensional Maps'!H$39:H$63, 'Dimensional Maps'!$B$8:$B$32,$D416)))),0),0)</f>
        <v>0</v>
      </c>
      <c r="N416" s="115">
        <f>IFERROR(IF($G416 = "WholeBlg",IF(N$1&lt;2020, 0,
IF($H416="GWh",SUMIFS('Interim Analysis'!H:H,'Interim Analysis'!$B:$B,$B416,'Interim Analysis'!$C:$C,$C416,'Interim Analysis'!$F:$F,$F416,'Interim Analysis'!$G:$G,$H416,'Interim Analysis'!$E:$E,$E416),
SUMIFS('Interim Analysis'!H:H,'Interim Analysis'!$B:$B,$B416,'Interim Analysis'!$C:$C,$C416,'Interim Analysis'!$F:$F,$F416,'Interim Analysis'!$G:$G,$H416,'Interim Analysis'!$D:$D,$D416)
*(INDEX('Dimensional Maps'!I$39:I$63,MATCH($E416,'Dimensional Maps'!$C$8:$C$32,0),1)
/SUMIFS('Dimensional Maps'!I$39:I$63, 'Dimensional Maps'!$B$8:$B$32,$D416)))),0),0)</f>
        <v>2.9856998629846083E-3</v>
      </c>
      <c r="O416" s="115">
        <f>IFERROR(IF($G416 = "WholeBlg",IF(O$1&lt;2020, 0,
IF($H416="GWh",SUMIFS('Interim Analysis'!I:I,'Interim Analysis'!$B:$B,$B416,'Interim Analysis'!$C:$C,$C416,'Interim Analysis'!$F:$F,$F416,'Interim Analysis'!$G:$G,$H416,'Interim Analysis'!$E:$E,$E416),
SUMIFS('Interim Analysis'!I:I,'Interim Analysis'!$B:$B,$B416,'Interim Analysis'!$C:$C,$C416,'Interim Analysis'!$F:$F,$F416,'Interim Analysis'!$G:$G,$H416,'Interim Analysis'!$D:$D,$D416)
*(INDEX('Dimensional Maps'!J$39:J$63,MATCH($E416,'Dimensional Maps'!$C$8:$C$32,0),1)
/SUMIFS('Dimensional Maps'!J$39:J$63, 'Dimensional Maps'!$B$8:$B$32,$D416)))),0),0)</f>
        <v>5.7882940988646485E-3</v>
      </c>
      <c r="P416" s="115">
        <f>IFERROR(IF($G416 = "WholeBlg",IF(P$1&lt;2020, 0,
IF($H416="GWh",SUMIFS('Interim Analysis'!J:J,'Interim Analysis'!$B:$B,$B416,'Interim Analysis'!$C:$C,$C416,'Interim Analysis'!$F:$F,$F416,'Interim Analysis'!$G:$G,$H416,'Interim Analysis'!$E:$E,$E416),
SUMIFS('Interim Analysis'!J:J,'Interim Analysis'!$B:$B,$B416,'Interim Analysis'!$C:$C,$C416,'Interim Analysis'!$F:$F,$F416,'Interim Analysis'!$G:$G,$H416,'Interim Analysis'!$D:$D,$D416)
*(INDEX('Dimensional Maps'!K$39:K$63,MATCH($E416,'Dimensional Maps'!$C$8:$C$32,0),1)
/SUMIFS('Dimensional Maps'!K$39:K$63, 'Dimensional Maps'!$B$8:$B$32,$D416)))),0),0)</f>
        <v>8.4072992830192903E-3</v>
      </c>
      <c r="Q416" s="115">
        <f>IFERROR(IF($G416 = "WholeBlg",IF(Q$1&lt;2020, 0,
IF($H416="GWh",SUMIFS('Interim Analysis'!K:K,'Interim Analysis'!$B:$B,$B416,'Interim Analysis'!$C:$C,$C416,'Interim Analysis'!$F:$F,$F416,'Interim Analysis'!$G:$G,$H416,'Interim Analysis'!$E:$E,$E416),
SUMIFS('Interim Analysis'!K:K,'Interim Analysis'!$B:$B,$B416,'Interim Analysis'!$C:$C,$C416,'Interim Analysis'!$F:$F,$F416,'Interim Analysis'!$G:$G,$H416,'Interim Analysis'!$D:$D,$D416)
*(INDEX('Dimensional Maps'!L$39:L$63,MATCH($E416,'Dimensional Maps'!$C$8:$C$32,0),1)
/SUMIFS('Dimensional Maps'!L$39:L$63, 'Dimensional Maps'!$B$8:$B$32,$D416)))),0),0)</f>
        <v>1.081236115764438E-2</v>
      </c>
      <c r="R416" s="115">
        <f>IFERROR(IF($G416 = "WholeBlg",IF(R$1&lt;2020, 0,
IF($H416="GWh",SUMIFS('Interim Analysis'!L:L,'Interim Analysis'!$B:$B,$B416,'Interim Analysis'!$C:$C,$C416,'Interim Analysis'!$F:$F,$F416,'Interim Analysis'!$G:$G,$H416,'Interim Analysis'!$E:$E,$E416),
SUMIFS('Interim Analysis'!L:L,'Interim Analysis'!$B:$B,$B416,'Interim Analysis'!$C:$C,$C416,'Interim Analysis'!$F:$F,$F416,'Interim Analysis'!$G:$G,$H416,'Interim Analysis'!$D:$D,$D416)
*(INDEX('Dimensional Maps'!M$39:M$63,MATCH($E416,'Dimensional Maps'!$C$8:$C$32,0),1)
/SUMIFS('Dimensional Maps'!M$39:M$63, 'Dimensional Maps'!$B$8:$B$32,$D416)))),0),0)</f>
        <v>1.3065289423129896E-2</v>
      </c>
      <c r="S416" s="115">
        <f>IFERROR(IF($G416 = "WholeBlg",IF(S$1&lt;2020, 0,
IF($H416="GWh",SUMIFS('Interim Analysis'!M:M,'Interim Analysis'!$B:$B,$B416,'Interim Analysis'!$C:$C,$C416,'Interim Analysis'!$F:$F,$F416,'Interim Analysis'!$G:$G,$H416,'Interim Analysis'!$E:$E,$E416),
SUMIFS('Interim Analysis'!M:M,'Interim Analysis'!$B:$B,$B416,'Interim Analysis'!$C:$C,$C416,'Interim Analysis'!$F:$F,$F416,'Interim Analysis'!$G:$G,$H416,'Interim Analysis'!$D:$D,$D416)
*(INDEX('Dimensional Maps'!N$39:N$63,MATCH($E416,'Dimensional Maps'!$C$8:$C$32,0),1)
/SUMIFS('Dimensional Maps'!N$39:N$63, 'Dimensional Maps'!$B$8:$B$32,$D416)))),0),0)</f>
        <v>1.5151083710950057E-2</v>
      </c>
      <c r="T416" s="115">
        <f>IFERROR(IF($G416 = "WholeBlg",IF(T$1&lt;2020, 0,
IF($H416="GWh",SUMIFS('Interim Analysis'!N:N,'Interim Analysis'!$B:$B,$B416,'Interim Analysis'!$C:$C,$C416,'Interim Analysis'!$F:$F,$F416,'Interim Analysis'!$G:$G,$H416,'Interim Analysis'!$E:$E,$E416),
SUMIFS('Interim Analysis'!N:N,'Interim Analysis'!$B:$B,$B416,'Interim Analysis'!$C:$C,$C416,'Interim Analysis'!$F:$F,$F416,'Interim Analysis'!$G:$G,$H416,'Interim Analysis'!$D:$D,$D416)
*(INDEX('Dimensional Maps'!O$39:O$63,MATCH($E416,'Dimensional Maps'!$C$8:$C$32,0),1)
/SUMIFS('Dimensional Maps'!O$39:O$63, 'Dimensional Maps'!$B$8:$B$32,$D416)))),0),0)</f>
        <v>1.7119347689921065E-2</v>
      </c>
      <c r="U416" s="115">
        <f>IFERROR(IF($G416 = "WholeBlg",IF(U$1&lt;2020, 0,
IF($H416="GWh",SUMIFS('Interim Analysis'!O:O,'Interim Analysis'!$B:$B,$B416,'Interim Analysis'!$C:$C,$C416,'Interim Analysis'!$F:$F,$F416,'Interim Analysis'!$G:$G,$H416,'Interim Analysis'!$E:$E,$E416),
SUMIFS('Interim Analysis'!O:O,'Interim Analysis'!$B:$B,$B416,'Interim Analysis'!$C:$C,$C416,'Interim Analysis'!$F:$F,$F416,'Interim Analysis'!$G:$G,$H416,'Interim Analysis'!$D:$D,$D416)
*(INDEX('Dimensional Maps'!P$39:P$63,MATCH($E416,'Dimensional Maps'!$C$8:$C$32,0),1)
/SUMIFS('Dimensional Maps'!P$39:P$63, 'Dimensional Maps'!$B$8:$B$32,$D416)))),0),0)</f>
        <v>1.8982539756166178E-2</v>
      </c>
      <c r="V416" s="115">
        <f>IFERROR(IF($G416 = "WholeBlg",IF(V$1&lt;2020, 0,
IF($H416="GWh",SUMIFS('Interim Analysis'!P:P,'Interim Analysis'!$B:$B,$B416,'Interim Analysis'!$C:$C,$C416,'Interim Analysis'!$F:$F,$F416,'Interim Analysis'!$G:$G,$H416,'Interim Analysis'!$E:$E,$E416),
SUMIFS('Interim Analysis'!P:P,'Interim Analysis'!$B:$B,$B416,'Interim Analysis'!$C:$C,$C416,'Interim Analysis'!$F:$F,$F416,'Interim Analysis'!$G:$G,$H416,'Interim Analysis'!$D:$D,$D416)
*(INDEX('Dimensional Maps'!Q$39:Q$63,MATCH($E416,'Dimensional Maps'!$C$8:$C$32,0),1)
/SUMIFS('Dimensional Maps'!Q$39:Q$63, 'Dimensional Maps'!$B$8:$B$32,$D416)))),0),0)</f>
        <v>2.0781240338916016E-2</v>
      </c>
      <c r="W416" s="115">
        <f>IFERROR(IF($G416 = "WholeBlg",IF(W$1&lt;2020, 0,
IF($H416="GWh",SUMIFS('Interim Analysis'!Q:Q,'Interim Analysis'!$B:$B,$B416,'Interim Analysis'!$C:$C,$C416,'Interim Analysis'!$F:$F,$F416,'Interim Analysis'!$G:$G,$H416,'Interim Analysis'!$E:$E,$E416),
SUMIFS('Interim Analysis'!Q:Q,'Interim Analysis'!$B:$B,$B416,'Interim Analysis'!$C:$C,$C416,'Interim Analysis'!$F:$F,$F416,'Interim Analysis'!$G:$G,$H416,'Interim Analysis'!$D:$D,$D416)
*(INDEX('Dimensional Maps'!R$39:R$63,MATCH($E416,'Dimensional Maps'!$C$8:$C$32,0),1)
/SUMIFS('Dimensional Maps'!R$39:R$63, 'Dimensional Maps'!$B$8:$B$32,$D416)))),0),0)</f>
        <v>2.2452710011554116E-2</v>
      </c>
    </row>
    <row r="417" spans="1:23" x14ac:dyDescent="0.25">
      <c r="A417" s="105" t="str">
        <f>Home!$C$20</f>
        <v>IOU Potential Program Savings ET</v>
      </c>
      <c r="B417" s="103" t="s">
        <v>238</v>
      </c>
      <c r="C417" s="103">
        <v>1</v>
      </c>
      <c r="D417" s="103" t="s">
        <v>44</v>
      </c>
      <c r="E417" s="103" t="s">
        <v>209</v>
      </c>
      <c r="F417" s="103" t="s">
        <v>186</v>
      </c>
      <c r="G417" s="103" t="s">
        <v>53</v>
      </c>
      <c r="H417" s="116" t="s">
        <v>20</v>
      </c>
      <c r="I417" s="115">
        <f>IFERROR(IF($G417 = "WholeBlg",IF(I$1&lt;2020, 0,
IF($H417="GWh",SUMIFS('Interim Analysis'!C:C,'Interim Analysis'!$B:$B,$B417,'Interim Analysis'!$C:$C,$C417,'Interim Analysis'!$F:$F,$F417,'Interim Analysis'!$G:$G,$H417,'Interim Analysis'!$E:$E,$E417),
SUMIFS('Interim Analysis'!C:C,'Interim Analysis'!$B:$B,$B417,'Interim Analysis'!$C:$C,$C417,'Interim Analysis'!$F:$F,$F417,'Interim Analysis'!$G:$G,$H417,'Interim Analysis'!$D:$D,$D417)
*(INDEX('Dimensional Maps'!D$39:D$63,MATCH($E417,'Dimensional Maps'!$C$8:$C$32,0),1)
/SUMIFS('Dimensional Maps'!D$39:D$63, 'Dimensional Maps'!$B$8:$B$32,$D417)))),0),0)</f>
        <v>0</v>
      </c>
      <c r="J417" s="115">
        <f>IFERROR(IF($G417 = "WholeBlg",IF(J$1&lt;2020, 0,
IF($H417="GWh",SUMIFS('Interim Analysis'!D:D,'Interim Analysis'!$B:$B,$B417,'Interim Analysis'!$C:$C,$C417,'Interim Analysis'!$F:$F,$F417,'Interim Analysis'!$G:$G,$H417,'Interim Analysis'!$E:$E,$E417),
SUMIFS('Interim Analysis'!D:D,'Interim Analysis'!$B:$B,$B417,'Interim Analysis'!$C:$C,$C417,'Interim Analysis'!$F:$F,$F417,'Interim Analysis'!$G:$G,$H417,'Interim Analysis'!$D:$D,$D417)
*(INDEX('Dimensional Maps'!E$39:E$63,MATCH($E417,'Dimensional Maps'!$C$8:$C$32,0),1)
/SUMIFS('Dimensional Maps'!E$39:E$63, 'Dimensional Maps'!$B$8:$B$32,$D417)))),0),0)</f>
        <v>0</v>
      </c>
      <c r="K417" s="115">
        <f>IFERROR(IF($G417 = "WholeBlg",IF(K$1&lt;2020, 0,
IF($H417="GWh",SUMIFS('Interim Analysis'!E:E,'Interim Analysis'!$B:$B,$B417,'Interim Analysis'!$C:$C,$C417,'Interim Analysis'!$F:$F,$F417,'Interim Analysis'!$G:$G,$H417,'Interim Analysis'!$E:$E,$E417),
SUMIFS('Interim Analysis'!E:E,'Interim Analysis'!$B:$B,$B417,'Interim Analysis'!$C:$C,$C417,'Interim Analysis'!$F:$F,$F417,'Interim Analysis'!$G:$G,$H417,'Interim Analysis'!$D:$D,$D417)
*(INDEX('Dimensional Maps'!F$39:F$63,MATCH($E417,'Dimensional Maps'!$C$8:$C$32,0),1)
/SUMIFS('Dimensional Maps'!F$39:F$63, 'Dimensional Maps'!$B$8:$B$32,$D417)))),0),0)</f>
        <v>0</v>
      </c>
      <c r="L417" s="115">
        <f>IFERROR(IF($G417 = "WholeBlg",IF(L$1&lt;2020, 0,
IF($H417="GWh",SUMIFS('Interim Analysis'!F:F,'Interim Analysis'!$B:$B,$B417,'Interim Analysis'!$C:$C,$C417,'Interim Analysis'!$F:$F,$F417,'Interim Analysis'!$G:$G,$H417,'Interim Analysis'!$E:$E,$E417),
SUMIFS('Interim Analysis'!F:F,'Interim Analysis'!$B:$B,$B417,'Interim Analysis'!$C:$C,$C417,'Interim Analysis'!$F:$F,$F417,'Interim Analysis'!$G:$G,$H417,'Interim Analysis'!$D:$D,$D417)
*(INDEX('Dimensional Maps'!G$39:G$63,MATCH($E417,'Dimensional Maps'!$C$8:$C$32,0),1)
/SUMIFS('Dimensional Maps'!G$39:G$63, 'Dimensional Maps'!$B$8:$B$32,$D417)))),0),0)</f>
        <v>0</v>
      </c>
      <c r="M417" s="115">
        <f>IFERROR(IF($G417 = "WholeBlg",IF(M$1&lt;2020, 0,
IF($H417="GWh",SUMIFS('Interim Analysis'!G:G,'Interim Analysis'!$B:$B,$B417,'Interim Analysis'!$C:$C,$C417,'Interim Analysis'!$F:$F,$F417,'Interim Analysis'!$G:$G,$H417,'Interim Analysis'!$E:$E,$E417),
SUMIFS('Interim Analysis'!G:G,'Interim Analysis'!$B:$B,$B417,'Interim Analysis'!$C:$C,$C417,'Interim Analysis'!$F:$F,$F417,'Interim Analysis'!$G:$G,$H417,'Interim Analysis'!$D:$D,$D417)
*(INDEX('Dimensional Maps'!H$39:H$63,MATCH($E417,'Dimensional Maps'!$C$8:$C$32,0),1)
/SUMIFS('Dimensional Maps'!H$39:H$63, 'Dimensional Maps'!$B$8:$B$32,$D417)))),0),0)</f>
        <v>0</v>
      </c>
      <c r="N417" s="115">
        <f>IFERROR(IF($G417 = "WholeBlg",IF(N$1&lt;2020, 0,
IF($H417="GWh",SUMIFS('Interim Analysis'!H:H,'Interim Analysis'!$B:$B,$B417,'Interim Analysis'!$C:$C,$C417,'Interim Analysis'!$F:$F,$F417,'Interim Analysis'!$G:$G,$H417,'Interim Analysis'!$E:$E,$E417),
SUMIFS('Interim Analysis'!H:H,'Interim Analysis'!$B:$B,$B417,'Interim Analysis'!$C:$C,$C417,'Interim Analysis'!$F:$F,$F417,'Interim Analysis'!$G:$G,$H417,'Interim Analysis'!$D:$D,$D417)
*(INDEX('Dimensional Maps'!I$39:I$63,MATCH($E417,'Dimensional Maps'!$C$8:$C$32,0),1)
/SUMIFS('Dimensional Maps'!I$39:I$63, 'Dimensional Maps'!$B$8:$B$32,$D417)))),0),0)</f>
        <v>2.4598418434151476E-2</v>
      </c>
      <c r="O417" s="115">
        <f>IFERROR(IF($G417 = "WholeBlg",IF(O$1&lt;2020, 0,
IF($H417="GWh",SUMIFS('Interim Analysis'!I:I,'Interim Analysis'!$B:$B,$B417,'Interim Analysis'!$C:$C,$C417,'Interim Analysis'!$F:$F,$F417,'Interim Analysis'!$G:$G,$H417,'Interim Analysis'!$E:$E,$E417),
SUMIFS('Interim Analysis'!I:I,'Interim Analysis'!$B:$B,$B417,'Interim Analysis'!$C:$C,$C417,'Interim Analysis'!$F:$F,$F417,'Interim Analysis'!$G:$G,$H417,'Interim Analysis'!$D:$D,$D417)
*(INDEX('Dimensional Maps'!J$39:J$63,MATCH($E417,'Dimensional Maps'!$C$8:$C$32,0),1)
/SUMIFS('Dimensional Maps'!J$39:J$63, 'Dimensional Maps'!$B$8:$B$32,$D417)))),0),0)</f>
        <v>4.8432680481617897E-2</v>
      </c>
      <c r="P417" s="115">
        <f>IFERROR(IF($G417 = "WholeBlg",IF(P$1&lt;2020, 0,
IF($H417="GWh",SUMIFS('Interim Analysis'!J:J,'Interim Analysis'!$B:$B,$B417,'Interim Analysis'!$C:$C,$C417,'Interim Analysis'!$F:$F,$F417,'Interim Analysis'!$G:$G,$H417,'Interim Analysis'!$E:$E,$E417),
SUMIFS('Interim Analysis'!J:J,'Interim Analysis'!$B:$B,$B417,'Interim Analysis'!$C:$C,$C417,'Interim Analysis'!$F:$F,$F417,'Interim Analysis'!$G:$G,$H417,'Interim Analysis'!$D:$D,$D417)
*(INDEX('Dimensional Maps'!K$39:K$63,MATCH($E417,'Dimensional Maps'!$C$8:$C$32,0),1)
/SUMIFS('Dimensional Maps'!K$39:K$63, 'Dimensional Maps'!$B$8:$B$32,$D417)))),0),0)</f>
        <v>7.1556856660410742E-2</v>
      </c>
      <c r="Q417" s="115">
        <f>IFERROR(IF($G417 = "WholeBlg",IF(Q$1&lt;2020, 0,
IF($H417="GWh",SUMIFS('Interim Analysis'!K:K,'Interim Analysis'!$B:$B,$B417,'Interim Analysis'!$C:$C,$C417,'Interim Analysis'!$F:$F,$F417,'Interim Analysis'!$G:$G,$H417,'Interim Analysis'!$E:$E,$E417),
SUMIFS('Interim Analysis'!K:K,'Interim Analysis'!$B:$B,$B417,'Interim Analysis'!$C:$C,$C417,'Interim Analysis'!$F:$F,$F417,'Interim Analysis'!$G:$G,$H417,'Interim Analysis'!$D:$D,$D417)
*(INDEX('Dimensional Maps'!L$39:L$63,MATCH($E417,'Dimensional Maps'!$C$8:$C$32,0),1)
/SUMIFS('Dimensional Maps'!L$39:L$63, 'Dimensional Maps'!$B$8:$B$32,$D417)))),0),0)</f>
        <v>9.3756249231071606E-2</v>
      </c>
      <c r="R417" s="115">
        <f>IFERROR(IF($G417 = "WholeBlg",IF(R$1&lt;2020, 0,
IF($H417="GWh",SUMIFS('Interim Analysis'!L:L,'Interim Analysis'!$B:$B,$B417,'Interim Analysis'!$C:$C,$C417,'Interim Analysis'!$F:$F,$F417,'Interim Analysis'!$G:$G,$H417,'Interim Analysis'!$E:$E,$E417),
SUMIFS('Interim Analysis'!L:L,'Interim Analysis'!$B:$B,$B417,'Interim Analysis'!$C:$C,$C417,'Interim Analysis'!$F:$F,$F417,'Interim Analysis'!$G:$G,$H417,'Interim Analysis'!$D:$D,$D417)
*(INDEX('Dimensional Maps'!M$39:M$63,MATCH($E417,'Dimensional Maps'!$C$8:$C$32,0),1)
/SUMIFS('Dimensional Maps'!M$39:M$63, 'Dimensional Maps'!$B$8:$B$32,$D417)))),0),0)</f>
        <v>0.11559712764855506</v>
      </c>
      <c r="S417" s="115">
        <f>IFERROR(IF($G417 = "WholeBlg",IF(S$1&lt;2020, 0,
IF($H417="GWh",SUMIFS('Interim Analysis'!M:M,'Interim Analysis'!$B:$B,$B417,'Interim Analysis'!$C:$C,$C417,'Interim Analysis'!$F:$F,$F417,'Interim Analysis'!$G:$G,$H417,'Interim Analysis'!$E:$E,$E417),
SUMIFS('Interim Analysis'!M:M,'Interim Analysis'!$B:$B,$B417,'Interim Analysis'!$C:$C,$C417,'Interim Analysis'!$F:$F,$F417,'Interim Analysis'!$G:$G,$H417,'Interim Analysis'!$D:$D,$D417)
*(INDEX('Dimensional Maps'!N$39:N$63,MATCH($E417,'Dimensional Maps'!$C$8:$C$32,0),1)
/SUMIFS('Dimensional Maps'!N$39:N$63, 'Dimensional Maps'!$B$8:$B$32,$D417)))),0),0)</f>
        <v>0.13716887623101093</v>
      </c>
      <c r="T417" s="115">
        <f>IFERROR(IF($G417 = "WholeBlg",IF(T$1&lt;2020, 0,
IF($H417="GWh",SUMIFS('Interim Analysis'!N:N,'Interim Analysis'!$B:$B,$B417,'Interim Analysis'!$C:$C,$C417,'Interim Analysis'!$F:$F,$F417,'Interim Analysis'!$G:$G,$H417,'Interim Analysis'!$E:$E,$E417),
SUMIFS('Interim Analysis'!N:N,'Interim Analysis'!$B:$B,$B417,'Interim Analysis'!$C:$C,$C417,'Interim Analysis'!$F:$F,$F417,'Interim Analysis'!$G:$G,$H417,'Interim Analysis'!$D:$D,$D417)
*(INDEX('Dimensional Maps'!O$39:O$63,MATCH($E417,'Dimensional Maps'!$C$8:$C$32,0),1)
/SUMIFS('Dimensional Maps'!O$39:O$63, 'Dimensional Maps'!$B$8:$B$32,$D417)))),0),0)</f>
        <v>0.15920986952304794</v>
      </c>
      <c r="U417" s="115">
        <f>IFERROR(IF($G417 = "WholeBlg",IF(U$1&lt;2020, 0,
IF($H417="GWh",SUMIFS('Interim Analysis'!O:O,'Interim Analysis'!$B:$B,$B417,'Interim Analysis'!$C:$C,$C417,'Interim Analysis'!$F:$F,$F417,'Interim Analysis'!$G:$G,$H417,'Interim Analysis'!$E:$E,$E417),
SUMIFS('Interim Analysis'!O:O,'Interim Analysis'!$B:$B,$B417,'Interim Analysis'!$C:$C,$C417,'Interim Analysis'!$F:$F,$F417,'Interim Analysis'!$G:$G,$H417,'Interim Analysis'!$D:$D,$D417)
*(INDEX('Dimensional Maps'!P$39:P$63,MATCH($E417,'Dimensional Maps'!$C$8:$C$32,0),1)
/SUMIFS('Dimensional Maps'!P$39:P$63, 'Dimensional Maps'!$B$8:$B$32,$D417)))),0),0)</f>
        <v>0.18242010183902646</v>
      </c>
      <c r="V417" s="115">
        <f>IFERROR(IF($G417 = "WholeBlg",IF(V$1&lt;2020, 0,
IF($H417="GWh",SUMIFS('Interim Analysis'!P:P,'Interim Analysis'!$B:$B,$B417,'Interim Analysis'!$C:$C,$C417,'Interim Analysis'!$F:$F,$F417,'Interim Analysis'!$G:$G,$H417,'Interim Analysis'!$E:$E,$E417),
SUMIFS('Interim Analysis'!P:P,'Interim Analysis'!$B:$B,$B417,'Interim Analysis'!$C:$C,$C417,'Interim Analysis'!$F:$F,$F417,'Interim Analysis'!$G:$G,$H417,'Interim Analysis'!$D:$D,$D417)
*(INDEX('Dimensional Maps'!Q$39:Q$63,MATCH($E417,'Dimensional Maps'!$C$8:$C$32,0),1)
/SUMIFS('Dimensional Maps'!Q$39:Q$63, 'Dimensional Maps'!$B$8:$B$32,$D417)))),0),0)</f>
        <v>0.20810916593101306</v>
      </c>
      <c r="W417" s="115">
        <f>IFERROR(IF($G417 = "WholeBlg",IF(W$1&lt;2020, 0,
IF($H417="GWh",SUMIFS('Interim Analysis'!Q:Q,'Interim Analysis'!$B:$B,$B417,'Interim Analysis'!$C:$C,$C417,'Interim Analysis'!$F:$F,$F417,'Interim Analysis'!$G:$G,$H417,'Interim Analysis'!$E:$E,$E417),
SUMIFS('Interim Analysis'!Q:Q,'Interim Analysis'!$B:$B,$B417,'Interim Analysis'!$C:$C,$C417,'Interim Analysis'!$F:$F,$F417,'Interim Analysis'!$G:$G,$H417,'Interim Analysis'!$D:$D,$D417)
*(INDEX('Dimensional Maps'!R$39:R$63,MATCH($E417,'Dimensional Maps'!$C$8:$C$32,0),1)
/SUMIFS('Dimensional Maps'!R$39:R$63, 'Dimensional Maps'!$B$8:$B$32,$D417)))),0),0)</f>
        <v>0.23721280620769672</v>
      </c>
    </row>
    <row r="418" spans="1:23" x14ac:dyDescent="0.25">
      <c r="A418" s="105" t="str">
        <f>Home!$C$20</f>
        <v>IOU Potential Program Savings ET</v>
      </c>
      <c r="B418" s="103" t="s">
        <v>237</v>
      </c>
      <c r="C418" s="103">
        <v>1</v>
      </c>
      <c r="D418" s="103" t="s">
        <v>44</v>
      </c>
      <c r="E418" s="103" t="s">
        <v>209</v>
      </c>
      <c r="F418" s="103" t="s">
        <v>167</v>
      </c>
      <c r="G418" s="103" t="s">
        <v>53</v>
      </c>
      <c r="H418" s="116" t="s">
        <v>18</v>
      </c>
      <c r="I418" s="115">
        <f>IFERROR(IF($G418 = "WholeBlg",IF(I$1&lt;2020, 0,
IF($H418="GWh",SUMIFS('Interim Analysis'!C:C,'Interim Analysis'!$B:$B,$B418,'Interim Analysis'!$C:$C,$C418,'Interim Analysis'!$F:$F,$F418,'Interim Analysis'!$G:$G,$H418,'Interim Analysis'!$E:$E,$E418),
SUMIFS('Interim Analysis'!C:C,'Interim Analysis'!$B:$B,$B418,'Interim Analysis'!$C:$C,$C418,'Interim Analysis'!$F:$F,$F418,'Interim Analysis'!$G:$G,$H418,'Interim Analysis'!$D:$D,$D418)
*(INDEX('Dimensional Maps'!D$39:D$63,MATCH($E418,'Dimensional Maps'!$C$8:$C$32,0),1)
/SUMIFS('Dimensional Maps'!D$39:D$63, 'Dimensional Maps'!$B$8:$B$32,$D418)))),0),0)</f>
        <v>0</v>
      </c>
      <c r="J418" s="115">
        <f>IFERROR(IF($G418 = "WholeBlg",IF(J$1&lt;2020, 0,
IF($H418="GWh",SUMIFS('Interim Analysis'!D:D,'Interim Analysis'!$B:$B,$B418,'Interim Analysis'!$C:$C,$C418,'Interim Analysis'!$F:$F,$F418,'Interim Analysis'!$G:$G,$H418,'Interim Analysis'!$E:$E,$E418),
SUMIFS('Interim Analysis'!D:D,'Interim Analysis'!$B:$B,$B418,'Interim Analysis'!$C:$C,$C418,'Interim Analysis'!$F:$F,$F418,'Interim Analysis'!$G:$G,$H418,'Interim Analysis'!$D:$D,$D418)
*(INDEX('Dimensional Maps'!E$39:E$63,MATCH($E418,'Dimensional Maps'!$C$8:$C$32,0),1)
/SUMIFS('Dimensional Maps'!E$39:E$63, 'Dimensional Maps'!$B$8:$B$32,$D418)))),0),0)</f>
        <v>0</v>
      </c>
      <c r="K418" s="115">
        <f>IFERROR(IF($G418 = "WholeBlg",IF(K$1&lt;2020, 0,
IF($H418="GWh",SUMIFS('Interim Analysis'!E:E,'Interim Analysis'!$B:$B,$B418,'Interim Analysis'!$C:$C,$C418,'Interim Analysis'!$F:$F,$F418,'Interim Analysis'!$G:$G,$H418,'Interim Analysis'!$E:$E,$E418),
SUMIFS('Interim Analysis'!E:E,'Interim Analysis'!$B:$B,$B418,'Interim Analysis'!$C:$C,$C418,'Interim Analysis'!$F:$F,$F418,'Interim Analysis'!$G:$G,$H418,'Interim Analysis'!$D:$D,$D418)
*(INDEX('Dimensional Maps'!F$39:F$63,MATCH($E418,'Dimensional Maps'!$C$8:$C$32,0),1)
/SUMIFS('Dimensional Maps'!F$39:F$63, 'Dimensional Maps'!$B$8:$B$32,$D418)))),0),0)</f>
        <v>0</v>
      </c>
      <c r="L418" s="115">
        <f>IFERROR(IF($G418 = "WholeBlg",IF(L$1&lt;2020, 0,
IF($H418="GWh",SUMIFS('Interim Analysis'!F:F,'Interim Analysis'!$B:$B,$B418,'Interim Analysis'!$C:$C,$C418,'Interim Analysis'!$F:$F,$F418,'Interim Analysis'!$G:$G,$H418,'Interim Analysis'!$E:$E,$E418),
SUMIFS('Interim Analysis'!F:F,'Interim Analysis'!$B:$B,$B418,'Interim Analysis'!$C:$C,$C418,'Interim Analysis'!$F:$F,$F418,'Interim Analysis'!$G:$G,$H418,'Interim Analysis'!$D:$D,$D418)
*(INDEX('Dimensional Maps'!G$39:G$63,MATCH($E418,'Dimensional Maps'!$C$8:$C$32,0),1)
/SUMIFS('Dimensional Maps'!G$39:G$63, 'Dimensional Maps'!$B$8:$B$32,$D418)))),0),0)</f>
        <v>0</v>
      </c>
      <c r="M418" s="115">
        <f>IFERROR(IF($G418 = "WholeBlg",IF(M$1&lt;2020, 0,
IF($H418="GWh",SUMIFS('Interim Analysis'!G:G,'Interim Analysis'!$B:$B,$B418,'Interim Analysis'!$C:$C,$C418,'Interim Analysis'!$F:$F,$F418,'Interim Analysis'!$G:$G,$H418,'Interim Analysis'!$E:$E,$E418),
SUMIFS('Interim Analysis'!G:G,'Interim Analysis'!$B:$B,$B418,'Interim Analysis'!$C:$C,$C418,'Interim Analysis'!$F:$F,$F418,'Interim Analysis'!$G:$G,$H418,'Interim Analysis'!$D:$D,$D418)
*(INDEX('Dimensional Maps'!H$39:H$63,MATCH($E418,'Dimensional Maps'!$C$8:$C$32,0),1)
/SUMIFS('Dimensional Maps'!H$39:H$63, 'Dimensional Maps'!$B$8:$B$32,$D418)))),0),0)</f>
        <v>0</v>
      </c>
      <c r="N418" s="115">
        <f>IFERROR(IF($G418 = "WholeBlg",IF(N$1&lt;2020, 0,
IF($H418="GWh",SUMIFS('Interim Analysis'!H:H,'Interim Analysis'!$B:$B,$B418,'Interim Analysis'!$C:$C,$C418,'Interim Analysis'!$F:$F,$F418,'Interim Analysis'!$G:$G,$H418,'Interim Analysis'!$E:$E,$E418),
SUMIFS('Interim Analysis'!H:H,'Interim Analysis'!$B:$B,$B418,'Interim Analysis'!$C:$C,$C418,'Interim Analysis'!$F:$F,$F418,'Interim Analysis'!$G:$G,$H418,'Interim Analysis'!$D:$D,$D418)
*(INDEX('Dimensional Maps'!I$39:I$63,MATCH($E418,'Dimensional Maps'!$C$8:$C$32,0),1)
/SUMIFS('Dimensional Maps'!I$39:I$63, 'Dimensional Maps'!$B$8:$B$32,$D418)))),0),0)</f>
        <v>0</v>
      </c>
      <c r="O418" s="115">
        <f>IFERROR(IF($G418 = "WholeBlg",IF(O$1&lt;2020, 0,
IF($H418="GWh",SUMIFS('Interim Analysis'!I:I,'Interim Analysis'!$B:$B,$B418,'Interim Analysis'!$C:$C,$C418,'Interim Analysis'!$F:$F,$F418,'Interim Analysis'!$G:$G,$H418,'Interim Analysis'!$E:$E,$E418),
SUMIFS('Interim Analysis'!I:I,'Interim Analysis'!$B:$B,$B418,'Interim Analysis'!$C:$C,$C418,'Interim Analysis'!$F:$F,$F418,'Interim Analysis'!$G:$G,$H418,'Interim Analysis'!$D:$D,$D418)
*(INDEX('Dimensional Maps'!J$39:J$63,MATCH($E418,'Dimensional Maps'!$C$8:$C$32,0),1)
/SUMIFS('Dimensional Maps'!J$39:J$63, 'Dimensional Maps'!$B$8:$B$32,$D418)))),0),0)</f>
        <v>0</v>
      </c>
      <c r="P418" s="115">
        <f>IFERROR(IF($G418 = "WholeBlg",IF(P$1&lt;2020, 0,
IF($H418="GWh",SUMIFS('Interim Analysis'!J:J,'Interim Analysis'!$B:$B,$B418,'Interim Analysis'!$C:$C,$C418,'Interim Analysis'!$F:$F,$F418,'Interim Analysis'!$G:$G,$H418,'Interim Analysis'!$E:$E,$E418),
SUMIFS('Interim Analysis'!J:J,'Interim Analysis'!$B:$B,$B418,'Interim Analysis'!$C:$C,$C418,'Interim Analysis'!$F:$F,$F418,'Interim Analysis'!$G:$G,$H418,'Interim Analysis'!$D:$D,$D418)
*(INDEX('Dimensional Maps'!K$39:K$63,MATCH($E418,'Dimensional Maps'!$C$8:$C$32,0),1)
/SUMIFS('Dimensional Maps'!K$39:K$63, 'Dimensional Maps'!$B$8:$B$32,$D418)))),0),0)</f>
        <v>0</v>
      </c>
      <c r="Q418" s="115">
        <f>IFERROR(IF($G418 = "WholeBlg",IF(Q$1&lt;2020, 0,
IF($H418="GWh",SUMIFS('Interim Analysis'!K:K,'Interim Analysis'!$B:$B,$B418,'Interim Analysis'!$C:$C,$C418,'Interim Analysis'!$F:$F,$F418,'Interim Analysis'!$G:$G,$H418,'Interim Analysis'!$E:$E,$E418),
SUMIFS('Interim Analysis'!K:K,'Interim Analysis'!$B:$B,$B418,'Interim Analysis'!$C:$C,$C418,'Interim Analysis'!$F:$F,$F418,'Interim Analysis'!$G:$G,$H418,'Interim Analysis'!$D:$D,$D418)
*(INDEX('Dimensional Maps'!L$39:L$63,MATCH($E418,'Dimensional Maps'!$C$8:$C$32,0),1)
/SUMIFS('Dimensional Maps'!L$39:L$63, 'Dimensional Maps'!$B$8:$B$32,$D418)))),0),0)</f>
        <v>0</v>
      </c>
      <c r="R418" s="115">
        <f>IFERROR(IF($G418 = "WholeBlg",IF(R$1&lt;2020, 0,
IF($H418="GWh",SUMIFS('Interim Analysis'!L:L,'Interim Analysis'!$B:$B,$B418,'Interim Analysis'!$C:$C,$C418,'Interim Analysis'!$F:$F,$F418,'Interim Analysis'!$G:$G,$H418,'Interim Analysis'!$E:$E,$E418),
SUMIFS('Interim Analysis'!L:L,'Interim Analysis'!$B:$B,$B418,'Interim Analysis'!$C:$C,$C418,'Interim Analysis'!$F:$F,$F418,'Interim Analysis'!$G:$G,$H418,'Interim Analysis'!$D:$D,$D418)
*(INDEX('Dimensional Maps'!M$39:M$63,MATCH($E418,'Dimensional Maps'!$C$8:$C$32,0),1)
/SUMIFS('Dimensional Maps'!M$39:M$63, 'Dimensional Maps'!$B$8:$B$32,$D418)))),0),0)</f>
        <v>0</v>
      </c>
      <c r="S418" s="115">
        <f>IFERROR(IF($G418 = "WholeBlg",IF(S$1&lt;2020, 0,
IF($H418="GWh",SUMIFS('Interim Analysis'!M:M,'Interim Analysis'!$B:$B,$B418,'Interim Analysis'!$C:$C,$C418,'Interim Analysis'!$F:$F,$F418,'Interim Analysis'!$G:$G,$H418,'Interim Analysis'!$E:$E,$E418),
SUMIFS('Interim Analysis'!M:M,'Interim Analysis'!$B:$B,$B418,'Interim Analysis'!$C:$C,$C418,'Interim Analysis'!$F:$F,$F418,'Interim Analysis'!$G:$G,$H418,'Interim Analysis'!$D:$D,$D418)
*(INDEX('Dimensional Maps'!N$39:N$63,MATCH($E418,'Dimensional Maps'!$C$8:$C$32,0),1)
/SUMIFS('Dimensional Maps'!N$39:N$63, 'Dimensional Maps'!$B$8:$B$32,$D418)))),0),0)</f>
        <v>0</v>
      </c>
      <c r="T418" s="115">
        <f>IFERROR(IF($G418 = "WholeBlg",IF(T$1&lt;2020, 0,
IF($H418="GWh",SUMIFS('Interim Analysis'!N:N,'Interim Analysis'!$B:$B,$B418,'Interim Analysis'!$C:$C,$C418,'Interim Analysis'!$F:$F,$F418,'Interim Analysis'!$G:$G,$H418,'Interim Analysis'!$E:$E,$E418),
SUMIFS('Interim Analysis'!N:N,'Interim Analysis'!$B:$B,$B418,'Interim Analysis'!$C:$C,$C418,'Interim Analysis'!$F:$F,$F418,'Interim Analysis'!$G:$G,$H418,'Interim Analysis'!$D:$D,$D418)
*(INDEX('Dimensional Maps'!O$39:O$63,MATCH($E418,'Dimensional Maps'!$C$8:$C$32,0),1)
/SUMIFS('Dimensional Maps'!O$39:O$63, 'Dimensional Maps'!$B$8:$B$32,$D418)))),0),0)</f>
        <v>0</v>
      </c>
      <c r="U418" s="115">
        <f>IFERROR(IF($G418 = "WholeBlg",IF(U$1&lt;2020, 0,
IF($H418="GWh",SUMIFS('Interim Analysis'!O:O,'Interim Analysis'!$B:$B,$B418,'Interim Analysis'!$C:$C,$C418,'Interim Analysis'!$F:$F,$F418,'Interim Analysis'!$G:$G,$H418,'Interim Analysis'!$E:$E,$E418),
SUMIFS('Interim Analysis'!O:O,'Interim Analysis'!$B:$B,$B418,'Interim Analysis'!$C:$C,$C418,'Interim Analysis'!$F:$F,$F418,'Interim Analysis'!$G:$G,$H418,'Interim Analysis'!$D:$D,$D418)
*(INDEX('Dimensional Maps'!P$39:P$63,MATCH($E418,'Dimensional Maps'!$C$8:$C$32,0),1)
/SUMIFS('Dimensional Maps'!P$39:P$63, 'Dimensional Maps'!$B$8:$B$32,$D418)))),0),0)</f>
        <v>0</v>
      </c>
      <c r="V418" s="115">
        <f>IFERROR(IF($G418 = "WholeBlg",IF(V$1&lt;2020, 0,
IF($H418="GWh",SUMIFS('Interim Analysis'!P:P,'Interim Analysis'!$B:$B,$B418,'Interim Analysis'!$C:$C,$C418,'Interim Analysis'!$F:$F,$F418,'Interim Analysis'!$G:$G,$H418,'Interim Analysis'!$E:$E,$E418),
SUMIFS('Interim Analysis'!P:P,'Interim Analysis'!$B:$B,$B418,'Interim Analysis'!$C:$C,$C418,'Interim Analysis'!$F:$F,$F418,'Interim Analysis'!$G:$G,$H418,'Interim Analysis'!$D:$D,$D418)
*(INDEX('Dimensional Maps'!Q$39:Q$63,MATCH($E418,'Dimensional Maps'!$C$8:$C$32,0),1)
/SUMIFS('Dimensional Maps'!Q$39:Q$63, 'Dimensional Maps'!$B$8:$B$32,$D418)))),0),0)</f>
        <v>0</v>
      </c>
      <c r="W418" s="115">
        <f>IFERROR(IF($G418 = "WholeBlg",IF(W$1&lt;2020, 0,
IF($H418="GWh",SUMIFS('Interim Analysis'!Q:Q,'Interim Analysis'!$B:$B,$B418,'Interim Analysis'!$C:$C,$C418,'Interim Analysis'!$F:$F,$F418,'Interim Analysis'!$G:$G,$H418,'Interim Analysis'!$E:$E,$E418),
SUMIFS('Interim Analysis'!Q:Q,'Interim Analysis'!$B:$B,$B418,'Interim Analysis'!$C:$C,$C418,'Interim Analysis'!$F:$F,$F418,'Interim Analysis'!$G:$G,$H418,'Interim Analysis'!$D:$D,$D418)
*(INDEX('Dimensional Maps'!R$39:R$63,MATCH($E418,'Dimensional Maps'!$C$8:$C$32,0),1)
/SUMIFS('Dimensional Maps'!R$39:R$63, 'Dimensional Maps'!$B$8:$B$32,$D418)))),0),0)</f>
        <v>0</v>
      </c>
    </row>
    <row r="419" spans="1:23" x14ac:dyDescent="0.25">
      <c r="A419" s="105" t="str">
        <f>Home!$C$20</f>
        <v>IOU Potential Program Savings ET</v>
      </c>
      <c r="B419" s="103" t="s">
        <v>237</v>
      </c>
      <c r="C419" s="103">
        <v>1</v>
      </c>
      <c r="D419" s="103" t="s">
        <v>44</v>
      </c>
      <c r="E419" s="103" t="s">
        <v>209</v>
      </c>
      <c r="F419" s="103" t="s">
        <v>167</v>
      </c>
      <c r="G419" s="103" t="s">
        <v>53</v>
      </c>
      <c r="H419" s="116" t="s">
        <v>20</v>
      </c>
      <c r="I419" s="115">
        <f>IFERROR(IF($G419 = "WholeBlg",IF(I$1&lt;2020, 0,
IF($H419="GWh",SUMIFS('Interim Analysis'!C:C,'Interim Analysis'!$B:$B,$B419,'Interim Analysis'!$C:$C,$C419,'Interim Analysis'!$F:$F,$F419,'Interim Analysis'!$G:$G,$H419,'Interim Analysis'!$E:$E,$E419),
SUMIFS('Interim Analysis'!C:C,'Interim Analysis'!$B:$B,$B419,'Interim Analysis'!$C:$C,$C419,'Interim Analysis'!$F:$F,$F419,'Interim Analysis'!$G:$G,$H419,'Interim Analysis'!$D:$D,$D419)
*(INDEX('Dimensional Maps'!D$39:D$63,MATCH($E419,'Dimensional Maps'!$C$8:$C$32,0),1)
/SUMIFS('Dimensional Maps'!D$39:D$63, 'Dimensional Maps'!$B$8:$B$32,$D419)))),0),0)</f>
        <v>0</v>
      </c>
      <c r="J419" s="115">
        <f>IFERROR(IF($G419 = "WholeBlg",IF(J$1&lt;2020, 0,
IF($H419="GWh",SUMIFS('Interim Analysis'!D:D,'Interim Analysis'!$B:$B,$B419,'Interim Analysis'!$C:$C,$C419,'Interim Analysis'!$F:$F,$F419,'Interim Analysis'!$G:$G,$H419,'Interim Analysis'!$E:$E,$E419),
SUMIFS('Interim Analysis'!D:D,'Interim Analysis'!$B:$B,$B419,'Interim Analysis'!$C:$C,$C419,'Interim Analysis'!$F:$F,$F419,'Interim Analysis'!$G:$G,$H419,'Interim Analysis'!$D:$D,$D419)
*(INDEX('Dimensional Maps'!E$39:E$63,MATCH($E419,'Dimensional Maps'!$C$8:$C$32,0),1)
/SUMIFS('Dimensional Maps'!E$39:E$63, 'Dimensional Maps'!$B$8:$B$32,$D419)))),0),0)</f>
        <v>0</v>
      </c>
      <c r="K419" s="115">
        <f>IFERROR(IF($G419 = "WholeBlg",IF(K$1&lt;2020, 0,
IF($H419="GWh",SUMIFS('Interim Analysis'!E:E,'Interim Analysis'!$B:$B,$B419,'Interim Analysis'!$C:$C,$C419,'Interim Analysis'!$F:$F,$F419,'Interim Analysis'!$G:$G,$H419,'Interim Analysis'!$E:$E,$E419),
SUMIFS('Interim Analysis'!E:E,'Interim Analysis'!$B:$B,$B419,'Interim Analysis'!$C:$C,$C419,'Interim Analysis'!$F:$F,$F419,'Interim Analysis'!$G:$G,$H419,'Interim Analysis'!$D:$D,$D419)
*(INDEX('Dimensional Maps'!F$39:F$63,MATCH($E419,'Dimensional Maps'!$C$8:$C$32,0),1)
/SUMIFS('Dimensional Maps'!F$39:F$63, 'Dimensional Maps'!$B$8:$B$32,$D419)))),0),0)</f>
        <v>0</v>
      </c>
      <c r="L419" s="115">
        <f>IFERROR(IF($G419 = "WholeBlg",IF(L$1&lt;2020, 0,
IF($H419="GWh",SUMIFS('Interim Analysis'!F:F,'Interim Analysis'!$B:$B,$B419,'Interim Analysis'!$C:$C,$C419,'Interim Analysis'!$F:$F,$F419,'Interim Analysis'!$G:$G,$H419,'Interim Analysis'!$E:$E,$E419),
SUMIFS('Interim Analysis'!F:F,'Interim Analysis'!$B:$B,$B419,'Interim Analysis'!$C:$C,$C419,'Interim Analysis'!$F:$F,$F419,'Interim Analysis'!$G:$G,$H419,'Interim Analysis'!$D:$D,$D419)
*(INDEX('Dimensional Maps'!G$39:G$63,MATCH($E419,'Dimensional Maps'!$C$8:$C$32,0),1)
/SUMIFS('Dimensional Maps'!G$39:G$63, 'Dimensional Maps'!$B$8:$B$32,$D419)))),0),0)</f>
        <v>0</v>
      </c>
      <c r="M419" s="115">
        <f>IFERROR(IF($G419 = "WholeBlg",IF(M$1&lt;2020, 0,
IF($H419="GWh",SUMIFS('Interim Analysis'!G:G,'Interim Analysis'!$B:$B,$B419,'Interim Analysis'!$C:$C,$C419,'Interim Analysis'!$F:$F,$F419,'Interim Analysis'!$G:$G,$H419,'Interim Analysis'!$E:$E,$E419),
SUMIFS('Interim Analysis'!G:G,'Interim Analysis'!$B:$B,$B419,'Interim Analysis'!$C:$C,$C419,'Interim Analysis'!$F:$F,$F419,'Interim Analysis'!$G:$G,$H419,'Interim Analysis'!$D:$D,$D419)
*(INDEX('Dimensional Maps'!H$39:H$63,MATCH($E419,'Dimensional Maps'!$C$8:$C$32,0),1)
/SUMIFS('Dimensional Maps'!H$39:H$63, 'Dimensional Maps'!$B$8:$B$32,$D419)))),0),0)</f>
        <v>0</v>
      </c>
      <c r="N419" s="115">
        <f>IFERROR(IF($G419 = "WholeBlg",IF(N$1&lt;2020, 0,
IF($H419="GWh",SUMIFS('Interim Analysis'!H:H,'Interim Analysis'!$B:$B,$B419,'Interim Analysis'!$C:$C,$C419,'Interim Analysis'!$F:$F,$F419,'Interim Analysis'!$G:$G,$H419,'Interim Analysis'!$E:$E,$E419),
SUMIFS('Interim Analysis'!H:H,'Interim Analysis'!$B:$B,$B419,'Interim Analysis'!$C:$C,$C419,'Interim Analysis'!$F:$F,$F419,'Interim Analysis'!$G:$G,$H419,'Interim Analysis'!$D:$D,$D419)
*(INDEX('Dimensional Maps'!I$39:I$63,MATCH($E419,'Dimensional Maps'!$C$8:$C$32,0),1)
/SUMIFS('Dimensional Maps'!I$39:I$63, 'Dimensional Maps'!$B$8:$B$32,$D419)))),0),0)</f>
        <v>2.9856998629846083E-3</v>
      </c>
      <c r="O419" s="115">
        <f>IFERROR(IF($G419 = "WholeBlg",IF(O$1&lt;2020, 0,
IF($H419="GWh",SUMIFS('Interim Analysis'!I:I,'Interim Analysis'!$B:$B,$B419,'Interim Analysis'!$C:$C,$C419,'Interim Analysis'!$F:$F,$F419,'Interim Analysis'!$G:$G,$H419,'Interim Analysis'!$E:$E,$E419),
SUMIFS('Interim Analysis'!I:I,'Interim Analysis'!$B:$B,$B419,'Interim Analysis'!$C:$C,$C419,'Interim Analysis'!$F:$F,$F419,'Interim Analysis'!$G:$G,$H419,'Interim Analysis'!$D:$D,$D419)
*(INDEX('Dimensional Maps'!J$39:J$63,MATCH($E419,'Dimensional Maps'!$C$8:$C$32,0),1)
/SUMIFS('Dimensional Maps'!J$39:J$63, 'Dimensional Maps'!$B$8:$B$32,$D419)))),0),0)</f>
        <v>5.7882940988646485E-3</v>
      </c>
      <c r="P419" s="115">
        <f>IFERROR(IF($G419 = "WholeBlg",IF(P$1&lt;2020, 0,
IF($H419="GWh",SUMIFS('Interim Analysis'!J:J,'Interim Analysis'!$B:$B,$B419,'Interim Analysis'!$C:$C,$C419,'Interim Analysis'!$F:$F,$F419,'Interim Analysis'!$G:$G,$H419,'Interim Analysis'!$E:$E,$E419),
SUMIFS('Interim Analysis'!J:J,'Interim Analysis'!$B:$B,$B419,'Interim Analysis'!$C:$C,$C419,'Interim Analysis'!$F:$F,$F419,'Interim Analysis'!$G:$G,$H419,'Interim Analysis'!$D:$D,$D419)
*(INDEX('Dimensional Maps'!K$39:K$63,MATCH($E419,'Dimensional Maps'!$C$8:$C$32,0),1)
/SUMIFS('Dimensional Maps'!K$39:K$63, 'Dimensional Maps'!$B$8:$B$32,$D419)))),0),0)</f>
        <v>8.4072992830192903E-3</v>
      </c>
      <c r="Q419" s="115">
        <f>IFERROR(IF($G419 = "WholeBlg",IF(Q$1&lt;2020, 0,
IF($H419="GWh",SUMIFS('Interim Analysis'!K:K,'Interim Analysis'!$B:$B,$B419,'Interim Analysis'!$C:$C,$C419,'Interim Analysis'!$F:$F,$F419,'Interim Analysis'!$G:$G,$H419,'Interim Analysis'!$E:$E,$E419),
SUMIFS('Interim Analysis'!K:K,'Interim Analysis'!$B:$B,$B419,'Interim Analysis'!$C:$C,$C419,'Interim Analysis'!$F:$F,$F419,'Interim Analysis'!$G:$G,$H419,'Interim Analysis'!$D:$D,$D419)
*(INDEX('Dimensional Maps'!L$39:L$63,MATCH($E419,'Dimensional Maps'!$C$8:$C$32,0),1)
/SUMIFS('Dimensional Maps'!L$39:L$63, 'Dimensional Maps'!$B$8:$B$32,$D419)))),0),0)</f>
        <v>1.081236115764438E-2</v>
      </c>
      <c r="R419" s="115">
        <f>IFERROR(IF($G419 = "WholeBlg",IF(R$1&lt;2020, 0,
IF($H419="GWh",SUMIFS('Interim Analysis'!L:L,'Interim Analysis'!$B:$B,$B419,'Interim Analysis'!$C:$C,$C419,'Interim Analysis'!$F:$F,$F419,'Interim Analysis'!$G:$G,$H419,'Interim Analysis'!$E:$E,$E419),
SUMIFS('Interim Analysis'!L:L,'Interim Analysis'!$B:$B,$B419,'Interim Analysis'!$C:$C,$C419,'Interim Analysis'!$F:$F,$F419,'Interim Analysis'!$G:$G,$H419,'Interim Analysis'!$D:$D,$D419)
*(INDEX('Dimensional Maps'!M$39:M$63,MATCH($E419,'Dimensional Maps'!$C$8:$C$32,0),1)
/SUMIFS('Dimensional Maps'!M$39:M$63, 'Dimensional Maps'!$B$8:$B$32,$D419)))),0),0)</f>
        <v>1.3065289423129896E-2</v>
      </c>
      <c r="S419" s="115">
        <f>IFERROR(IF($G419 = "WholeBlg",IF(S$1&lt;2020, 0,
IF($H419="GWh",SUMIFS('Interim Analysis'!M:M,'Interim Analysis'!$B:$B,$B419,'Interim Analysis'!$C:$C,$C419,'Interim Analysis'!$F:$F,$F419,'Interim Analysis'!$G:$G,$H419,'Interim Analysis'!$E:$E,$E419),
SUMIFS('Interim Analysis'!M:M,'Interim Analysis'!$B:$B,$B419,'Interim Analysis'!$C:$C,$C419,'Interim Analysis'!$F:$F,$F419,'Interim Analysis'!$G:$G,$H419,'Interim Analysis'!$D:$D,$D419)
*(INDEX('Dimensional Maps'!N$39:N$63,MATCH($E419,'Dimensional Maps'!$C$8:$C$32,0),1)
/SUMIFS('Dimensional Maps'!N$39:N$63, 'Dimensional Maps'!$B$8:$B$32,$D419)))),0),0)</f>
        <v>1.5151083710950057E-2</v>
      </c>
      <c r="T419" s="115">
        <f>IFERROR(IF($G419 = "WholeBlg",IF(T$1&lt;2020, 0,
IF($H419="GWh",SUMIFS('Interim Analysis'!N:N,'Interim Analysis'!$B:$B,$B419,'Interim Analysis'!$C:$C,$C419,'Interim Analysis'!$F:$F,$F419,'Interim Analysis'!$G:$G,$H419,'Interim Analysis'!$E:$E,$E419),
SUMIFS('Interim Analysis'!N:N,'Interim Analysis'!$B:$B,$B419,'Interim Analysis'!$C:$C,$C419,'Interim Analysis'!$F:$F,$F419,'Interim Analysis'!$G:$G,$H419,'Interim Analysis'!$D:$D,$D419)
*(INDEX('Dimensional Maps'!O$39:O$63,MATCH($E419,'Dimensional Maps'!$C$8:$C$32,0),1)
/SUMIFS('Dimensional Maps'!O$39:O$63, 'Dimensional Maps'!$B$8:$B$32,$D419)))),0),0)</f>
        <v>1.7119347689921065E-2</v>
      </c>
      <c r="U419" s="115">
        <f>IFERROR(IF($G419 = "WholeBlg",IF(U$1&lt;2020, 0,
IF($H419="GWh",SUMIFS('Interim Analysis'!O:O,'Interim Analysis'!$B:$B,$B419,'Interim Analysis'!$C:$C,$C419,'Interim Analysis'!$F:$F,$F419,'Interim Analysis'!$G:$G,$H419,'Interim Analysis'!$E:$E,$E419),
SUMIFS('Interim Analysis'!O:O,'Interim Analysis'!$B:$B,$B419,'Interim Analysis'!$C:$C,$C419,'Interim Analysis'!$F:$F,$F419,'Interim Analysis'!$G:$G,$H419,'Interim Analysis'!$D:$D,$D419)
*(INDEX('Dimensional Maps'!P$39:P$63,MATCH($E419,'Dimensional Maps'!$C$8:$C$32,0),1)
/SUMIFS('Dimensional Maps'!P$39:P$63, 'Dimensional Maps'!$B$8:$B$32,$D419)))),0),0)</f>
        <v>1.8982539756166178E-2</v>
      </c>
      <c r="V419" s="115">
        <f>IFERROR(IF($G419 = "WholeBlg",IF(V$1&lt;2020, 0,
IF($H419="GWh",SUMIFS('Interim Analysis'!P:P,'Interim Analysis'!$B:$B,$B419,'Interim Analysis'!$C:$C,$C419,'Interim Analysis'!$F:$F,$F419,'Interim Analysis'!$G:$G,$H419,'Interim Analysis'!$E:$E,$E419),
SUMIFS('Interim Analysis'!P:P,'Interim Analysis'!$B:$B,$B419,'Interim Analysis'!$C:$C,$C419,'Interim Analysis'!$F:$F,$F419,'Interim Analysis'!$G:$G,$H419,'Interim Analysis'!$D:$D,$D419)
*(INDEX('Dimensional Maps'!Q$39:Q$63,MATCH($E419,'Dimensional Maps'!$C$8:$C$32,0),1)
/SUMIFS('Dimensional Maps'!Q$39:Q$63, 'Dimensional Maps'!$B$8:$B$32,$D419)))),0),0)</f>
        <v>2.0781240338916016E-2</v>
      </c>
      <c r="W419" s="115">
        <f>IFERROR(IF($G419 = "WholeBlg",IF(W$1&lt;2020, 0,
IF($H419="GWh",SUMIFS('Interim Analysis'!Q:Q,'Interim Analysis'!$B:$B,$B419,'Interim Analysis'!$C:$C,$C419,'Interim Analysis'!$F:$F,$F419,'Interim Analysis'!$G:$G,$H419,'Interim Analysis'!$E:$E,$E419),
SUMIFS('Interim Analysis'!Q:Q,'Interim Analysis'!$B:$B,$B419,'Interim Analysis'!$C:$C,$C419,'Interim Analysis'!$F:$F,$F419,'Interim Analysis'!$G:$G,$H419,'Interim Analysis'!$D:$D,$D419)
*(INDEX('Dimensional Maps'!R$39:R$63,MATCH($E419,'Dimensional Maps'!$C$8:$C$32,0),1)
/SUMIFS('Dimensional Maps'!R$39:R$63, 'Dimensional Maps'!$B$8:$B$32,$D419)))),0),0)</f>
        <v>2.2452710011554116E-2</v>
      </c>
    </row>
    <row r="420" spans="1:23" x14ac:dyDescent="0.25">
      <c r="A420" s="105" t="str">
        <f>Home!$C$20</f>
        <v>IOU Potential Program Savings ET</v>
      </c>
      <c r="B420" s="103" t="s">
        <v>237</v>
      </c>
      <c r="C420" s="103">
        <v>1</v>
      </c>
      <c r="D420" s="103" t="s">
        <v>44</v>
      </c>
      <c r="E420" s="103" t="s">
        <v>209</v>
      </c>
      <c r="F420" s="103" t="s">
        <v>186</v>
      </c>
      <c r="G420" s="103" t="s">
        <v>53</v>
      </c>
      <c r="H420" s="116" t="s">
        <v>18</v>
      </c>
      <c r="I420" s="115">
        <f>IFERROR(IF($G420 = "WholeBlg",IF(I$1&lt;2020, 0,
IF($H420="GWh",SUMIFS('Interim Analysis'!C:C,'Interim Analysis'!$B:$B,$B420,'Interim Analysis'!$C:$C,$C420,'Interim Analysis'!$F:$F,$F420,'Interim Analysis'!$G:$G,$H420,'Interim Analysis'!$E:$E,$E420),
SUMIFS('Interim Analysis'!C:C,'Interim Analysis'!$B:$B,$B420,'Interim Analysis'!$C:$C,$C420,'Interim Analysis'!$F:$F,$F420,'Interim Analysis'!$G:$G,$H420,'Interim Analysis'!$D:$D,$D420)
*(INDEX('Dimensional Maps'!D$39:D$63,MATCH($E420,'Dimensional Maps'!$C$8:$C$32,0),1)
/SUMIFS('Dimensional Maps'!D$39:D$63, 'Dimensional Maps'!$B$8:$B$32,$D420)))),0),0)</f>
        <v>0</v>
      </c>
      <c r="J420" s="115">
        <f>IFERROR(IF($G420 = "WholeBlg",IF(J$1&lt;2020, 0,
IF($H420="GWh",SUMIFS('Interim Analysis'!D:D,'Interim Analysis'!$B:$B,$B420,'Interim Analysis'!$C:$C,$C420,'Interim Analysis'!$F:$F,$F420,'Interim Analysis'!$G:$G,$H420,'Interim Analysis'!$E:$E,$E420),
SUMIFS('Interim Analysis'!D:D,'Interim Analysis'!$B:$B,$B420,'Interim Analysis'!$C:$C,$C420,'Interim Analysis'!$F:$F,$F420,'Interim Analysis'!$G:$G,$H420,'Interim Analysis'!$D:$D,$D420)
*(INDEX('Dimensional Maps'!E$39:E$63,MATCH($E420,'Dimensional Maps'!$C$8:$C$32,0),1)
/SUMIFS('Dimensional Maps'!E$39:E$63, 'Dimensional Maps'!$B$8:$B$32,$D420)))),0),0)</f>
        <v>0</v>
      </c>
      <c r="K420" s="115">
        <f>IFERROR(IF($G420 = "WholeBlg",IF(K$1&lt;2020, 0,
IF($H420="GWh",SUMIFS('Interim Analysis'!E:E,'Interim Analysis'!$B:$B,$B420,'Interim Analysis'!$C:$C,$C420,'Interim Analysis'!$F:$F,$F420,'Interim Analysis'!$G:$G,$H420,'Interim Analysis'!$E:$E,$E420),
SUMIFS('Interim Analysis'!E:E,'Interim Analysis'!$B:$B,$B420,'Interim Analysis'!$C:$C,$C420,'Interim Analysis'!$F:$F,$F420,'Interim Analysis'!$G:$G,$H420,'Interim Analysis'!$D:$D,$D420)
*(INDEX('Dimensional Maps'!F$39:F$63,MATCH($E420,'Dimensional Maps'!$C$8:$C$32,0),1)
/SUMIFS('Dimensional Maps'!F$39:F$63, 'Dimensional Maps'!$B$8:$B$32,$D420)))),0),0)</f>
        <v>0</v>
      </c>
      <c r="L420" s="115">
        <f>IFERROR(IF($G420 = "WholeBlg",IF(L$1&lt;2020, 0,
IF($H420="GWh",SUMIFS('Interim Analysis'!F:F,'Interim Analysis'!$B:$B,$B420,'Interim Analysis'!$C:$C,$C420,'Interim Analysis'!$F:$F,$F420,'Interim Analysis'!$G:$G,$H420,'Interim Analysis'!$E:$E,$E420),
SUMIFS('Interim Analysis'!F:F,'Interim Analysis'!$B:$B,$B420,'Interim Analysis'!$C:$C,$C420,'Interim Analysis'!$F:$F,$F420,'Interim Analysis'!$G:$G,$H420,'Interim Analysis'!$D:$D,$D420)
*(INDEX('Dimensional Maps'!G$39:G$63,MATCH($E420,'Dimensional Maps'!$C$8:$C$32,0),1)
/SUMIFS('Dimensional Maps'!G$39:G$63, 'Dimensional Maps'!$B$8:$B$32,$D420)))),0),0)</f>
        <v>0</v>
      </c>
      <c r="M420" s="115">
        <f>IFERROR(IF($G420 = "WholeBlg",IF(M$1&lt;2020, 0,
IF($H420="GWh",SUMIFS('Interim Analysis'!G:G,'Interim Analysis'!$B:$B,$B420,'Interim Analysis'!$C:$C,$C420,'Interim Analysis'!$F:$F,$F420,'Interim Analysis'!$G:$G,$H420,'Interim Analysis'!$E:$E,$E420),
SUMIFS('Interim Analysis'!G:G,'Interim Analysis'!$B:$B,$B420,'Interim Analysis'!$C:$C,$C420,'Interim Analysis'!$F:$F,$F420,'Interim Analysis'!$G:$G,$H420,'Interim Analysis'!$D:$D,$D420)
*(INDEX('Dimensional Maps'!H$39:H$63,MATCH($E420,'Dimensional Maps'!$C$8:$C$32,0),1)
/SUMIFS('Dimensional Maps'!H$39:H$63, 'Dimensional Maps'!$B$8:$B$32,$D420)))),0),0)</f>
        <v>0</v>
      </c>
      <c r="N420" s="115">
        <f>IFERROR(IF($G420 = "WholeBlg",IF(N$1&lt;2020, 0,
IF($H420="GWh",SUMIFS('Interim Analysis'!H:H,'Interim Analysis'!$B:$B,$B420,'Interim Analysis'!$C:$C,$C420,'Interim Analysis'!$F:$F,$F420,'Interim Analysis'!$G:$G,$H420,'Interim Analysis'!$E:$E,$E420),
SUMIFS('Interim Analysis'!H:H,'Interim Analysis'!$B:$B,$B420,'Interim Analysis'!$C:$C,$C420,'Interim Analysis'!$F:$F,$F420,'Interim Analysis'!$G:$G,$H420,'Interim Analysis'!$D:$D,$D420)
*(INDEX('Dimensional Maps'!I$39:I$63,MATCH($E420,'Dimensional Maps'!$C$8:$C$32,0),1)
/SUMIFS('Dimensional Maps'!I$39:I$63, 'Dimensional Maps'!$B$8:$B$32,$D420)))),0),0)</f>
        <v>0</v>
      </c>
      <c r="O420" s="115">
        <f>IFERROR(IF($G420 = "WholeBlg",IF(O$1&lt;2020, 0,
IF($H420="GWh",SUMIFS('Interim Analysis'!I:I,'Interim Analysis'!$B:$B,$B420,'Interim Analysis'!$C:$C,$C420,'Interim Analysis'!$F:$F,$F420,'Interim Analysis'!$G:$G,$H420,'Interim Analysis'!$E:$E,$E420),
SUMIFS('Interim Analysis'!I:I,'Interim Analysis'!$B:$B,$B420,'Interim Analysis'!$C:$C,$C420,'Interim Analysis'!$F:$F,$F420,'Interim Analysis'!$G:$G,$H420,'Interim Analysis'!$D:$D,$D420)
*(INDEX('Dimensional Maps'!J$39:J$63,MATCH($E420,'Dimensional Maps'!$C$8:$C$32,0),1)
/SUMIFS('Dimensional Maps'!J$39:J$63, 'Dimensional Maps'!$B$8:$B$32,$D420)))),0),0)</f>
        <v>0</v>
      </c>
      <c r="P420" s="115">
        <f>IFERROR(IF($G420 = "WholeBlg",IF(P$1&lt;2020, 0,
IF($H420="GWh",SUMIFS('Interim Analysis'!J:J,'Interim Analysis'!$B:$B,$B420,'Interim Analysis'!$C:$C,$C420,'Interim Analysis'!$F:$F,$F420,'Interim Analysis'!$G:$G,$H420,'Interim Analysis'!$E:$E,$E420),
SUMIFS('Interim Analysis'!J:J,'Interim Analysis'!$B:$B,$B420,'Interim Analysis'!$C:$C,$C420,'Interim Analysis'!$F:$F,$F420,'Interim Analysis'!$G:$G,$H420,'Interim Analysis'!$D:$D,$D420)
*(INDEX('Dimensional Maps'!K$39:K$63,MATCH($E420,'Dimensional Maps'!$C$8:$C$32,0),1)
/SUMIFS('Dimensional Maps'!K$39:K$63, 'Dimensional Maps'!$B$8:$B$32,$D420)))),0),0)</f>
        <v>0</v>
      </c>
      <c r="Q420" s="115">
        <f>IFERROR(IF($G420 = "WholeBlg",IF(Q$1&lt;2020, 0,
IF($H420="GWh",SUMIFS('Interim Analysis'!K:K,'Interim Analysis'!$B:$B,$B420,'Interim Analysis'!$C:$C,$C420,'Interim Analysis'!$F:$F,$F420,'Interim Analysis'!$G:$G,$H420,'Interim Analysis'!$E:$E,$E420),
SUMIFS('Interim Analysis'!K:K,'Interim Analysis'!$B:$B,$B420,'Interim Analysis'!$C:$C,$C420,'Interim Analysis'!$F:$F,$F420,'Interim Analysis'!$G:$G,$H420,'Interim Analysis'!$D:$D,$D420)
*(INDEX('Dimensional Maps'!L$39:L$63,MATCH($E420,'Dimensional Maps'!$C$8:$C$32,0),1)
/SUMIFS('Dimensional Maps'!L$39:L$63, 'Dimensional Maps'!$B$8:$B$32,$D420)))),0),0)</f>
        <v>0</v>
      </c>
      <c r="R420" s="115">
        <f>IFERROR(IF($G420 = "WholeBlg",IF(R$1&lt;2020, 0,
IF($H420="GWh",SUMIFS('Interim Analysis'!L:L,'Interim Analysis'!$B:$B,$B420,'Interim Analysis'!$C:$C,$C420,'Interim Analysis'!$F:$F,$F420,'Interim Analysis'!$G:$G,$H420,'Interim Analysis'!$E:$E,$E420),
SUMIFS('Interim Analysis'!L:L,'Interim Analysis'!$B:$B,$B420,'Interim Analysis'!$C:$C,$C420,'Interim Analysis'!$F:$F,$F420,'Interim Analysis'!$G:$G,$H420,'Interim Analysis'!$D:$D,$D420)
*(INDEX('Dimensional Maps'!M$39:M$63,MATCH($E420,'Dimensional Maps'!$C$8:$C$32,0),1)
/SUMIFS('Dimensional Maps'!M$39:M$63, 'Dimensional Maps'!$B$8:$B$32,$D420)))),0),0)</f>
        <v>0</v>
      </c>
      <c r="S420" s="115">
        <f>IFERROR(IF($G420 = "WholeBlg",IF(S$1&lt;2020, 0,
IF($H420="GWh",SUMIFS('Interim Analysis'!M:M,'Interim Analysis'!$B:$B,$B420,'Interim Analysis'!$C:$C,$C420,'Interim Analysis'!$F:$F,$F420,'Interim Analysis'!$G:$G,$H420,'Interim Analysis'!$E:$E,$E420),
SUMIFS('Interim Analysis'!M:M,'Interim Analysis'!$B:$B,$B420,'Interim Analysis'!$C:$C,$C420,'Interim Analysis'!$F:$F,$F420,'Interim Analysis'!$G:$G,$H420,'Interim Analysis'!$D:$D,$D420)
*(INDEX('Dimensional Maps'!N$39:N$63,MATCH($E420,'Dimensional Maps'!$C$8:$C$32,0),1)
/SUMIFS('Dimensional Maps'!N$39:N$63, 'Dimensional Maps'!$B$8:$B$32,$D420)))),0),0)</f>
        <v>0</v>
      </c>
      <c r="T420" s="115">
        <f>IFERROR(IF($G420 = "WholeBlg",IF(T$1&lt;2020, 0,
IF($H420="GWh",SUMIFS('Interim Analysis'!N:N,'Interim Analysis'!$B:$B,$B420,'Interim Analysis'!$C:$C,$C420,'Interim Analysis'!$F:$F,$F420,'Interim Analysis'!$G:$G,$H420,'Interim Analysis'!$E:$E,$E420),
SUMIFS('Interim Analysis'!N:N,'Interim Analysis'!$B:$B,$B420,'Interim Analysis'!$C:$C,$C420,'Interim Analysis'!$F:$F,$F420,'Interim Analysis'!$G:$G,$H420,'Interim Analysis'!$D:$D,$D420)
*(INDEX('Dimensional Maps'!O$39:O$63,MATCH($E420,'Dimensional Maps'!$C$8:$C$32,0),1)
/SUMIFS('Dimensional Maps'!O$39:O$63, 'Dimensional Maps'!$B$8:$B$32,$D420)))),0),0)</f>
        <v>0</v>
      </c>
      <c r="U420" s="115">
        <f>IFERROR(IF($G420 = "WholeBlg",IF(U$1&lt;2020, 0,
IF($H420="GWh",SUMIFS('Interim Analysis'!O:O,'Interim Analysis'!$B:$B,$B420,'Interim Analysis'!$C:$C,$C420,'Interim Analysis'!$F:$F,$F420,'Interim Analysis'!$G:$G,$H420,'Interim Analysis'!$E:$E,$E420),
SUMIFS('Interim Analysis'!O:O,'Interim Analysis'!$B:$B,$B420,'Interim Analysis'!$C:$C,$C420,'Interim Analysis'!$F:$F,$F420,'Interim Analysis'!$G:$G,$H420,'Interim Analysis'!$D:$D,$D420)
*(INDEX('Dimensional Maps'!P$39:P$63,MATCH($E420,'Dimensional Maps'!$C$8:$C$32,0),1)
/SUMIFS('Dimensional Maps'!P$39:P$63, 'Dimensional Maps'!$B$8:$B$32,$D420)))),0),0)</f>
        <v>0</v>
      </c>
      <c r="V420" s="115">
        <f>IFERROR(IF($G420 = "WholeBlg",IF(V$1&lt;2020, 0,
IF($H420="GWh",SUMIFS('Interim Analysis'!P:P,'Interim Analysis'!$B:$B,$B420,'Interim Analysis'!$C:$C,$C420,'Interim Analysis'!$F:$F,$F420,'Interim Analysis'!$G:$G,$H420,'Interim Analysis'!$E:$E,$E420),
SUMIFS('Interim Analysis'!P:P,'Interim Analysis'!$B:$B,$B420,'Interim Analysis'!$C:$C,$C420,'Interim Analysis'!$F:$F,$F420,'Interim Analysis'!$G:$G,$H420,'Interim Analysis'!$D:$D,$D420)
*(INDEX('Dimensional Maps'!Q$39:Q$63,MATCH($E420,'Dimensional Maps'!$C$8:$C$32,0),1)
/SUMIFS('Dimensional Maps'!Q$39:Q$63, 'Dimensional Maps'!$B$8:$B$32,$D420)))),0),0)</f>
        <v>0</v>
      </c>
      <c r="W420" s="115">
        <f>IFERROR(IF($G420 = "WholeBlg",IF(W$1&lt;2020, 0,
IF($H420="GWh",SUMIFS('Interim Analysis'!Q:Q,'Interim Analysis'!$B:$B,$B420,'Interim Analysis'!$C:$C,$C420,'Interim Analysis'!$F:$F,$F420,'Interim Analysis'!$G:$G,$H420,'Interim Analysis'!$E:$E,$E420),
SUMIFS('Interim Analysis'!Q:Q,'Interim Analysis'!$B:$B,$B420,'Interim Analysis'!$C:$C,$C420,'Interim Analysis'!$F:$F,$F420,'Interim Analysis'!$G:$G,$H420,'Interim Analysis'!$D:$D,$D420)
*(INDEX('Dimensional Maps'!R$39:R$63,MATCH($E420,'Dimensional Maps'!$C$8:$C$32,0),1)
/SUMIFS('Dimensional Maps'!R$39:R$63, 'Dimensional Maps'!$B$8:$B$32,$D420)))),0),0)</f>
        <v>0</v>
      </c>
    </row>
    <row r="421" spans="1:23" x14ac:dyDescent="0.25">
      <c r="A421" s="105" t="str">
        <f>Home!$C$20</f>
        <v>IOU Potential Program Savings ET</v>
      </c>
      <c r="B421" s="103" t="s">
        <v>237</v>
      </c>
      <c r="C421" s="103">
        <v>1</v>
      </c>
      <c r="D421" s="103" t="s">
        <v>44</v>
      </c>
      <c r="E421" s="103" t="s">
        <v>209</v>
      </c>
      <c r="F421" s="103" t="s">
        <v>186</v>
      </c>
      <c r="G421" s="103" t="s">
        <v>53</v>
      </c>
      <c r="H421" s="116" t="s">
        <v>20</v>
      </c>
      <c r="I421" s="115">
        <f>IFERROR(IF($G421 = "WholeBlg",IF(I$1&lt;2020, 0,
IF($H421="GWh",SUMIFS('Interim Analysis'!C:C,'Interim Analysis'!$B:$B,$B421,'Interim Analysis'!$C:$C,$C421,'Interim Analysis'!$F:$F,$F421,'Interim Analysis'!$G:$G,$H421,'Interim Analysis'!$E:$E,$E421),
SUMIFS('Interim Analysis'!C:C,'Interim Analysis'!$B:$B,$B421,'Interim Analysis'!$C:$C,$C421,'Interim Analysis'!$F:$F,$F421,'Interim Analysis'!$G:$G,$H421,'Interim Analysis'!$D:$D,$D421)
*(INDEX('Dimensional Maps'!D$39:D$63,MATCH($E421,'Dimensional Maps'!$C$8:$C$32,0),1)
/SUMIFS('Dimensional Maps'!D$39:D$63, 'Dimensional Maps'!$B$8:$B$32,$D421)))),0),0)</f>
        <v>0</v>
      </c>
      <c r="J421" s="115">
        <f>IFERROR(IF($G421 = "WholeBlg",IF(J$1&lt;2020, 0,
IF($H421="GWh",SUMIFS('Interim Analysis'!D:D,'Interim Analysis'!$B:$B,$B421,'Interim Analysis'!$C:$C,$C421,'Interim Analysis'!$F:$F,$F421,'Interim Analysis'!$G:$G,$H421,'Interim Analysis'!$E:$E,$E421),
SUMIFS('Interim Analysis'!D:D,'Interim Analysis'!$B:$B,$B421,'Interim Analysis'!$C:$C,$C421,'Interim Analysis'!$F:$F,$F421,'Interim Analysis'!$G:$G,$H421,'Interim Analysis'!$D:$D,$D421)
*(INDEX('Dimensional Maps'!E$39:E$63,MATCH($E421,'Dimensional Maps'!$C$8:$C$32,0),1)
/SUMIFS('Dimensional Maps'!E$39:E$63, 'Dimensional Maps'!$B$8:$B$32,$D421)))),0),0)</f>
        <v>0</v>
      </c>
      <c r="K421" s="115">
        <f>IFERROR(IF($G421 = "WholeBlg",IF(K$1&lt;2020, 0,
IF($H421="GWh",SUMIFS('Interim Analysis'!E:E,'Interim Analysis'!$B:$B,$B421,'Interim Analysis'!$C:$C,$C421,'Interim Analysis'!$F:$F,$F421,'Interim Analysis'!$G:$G,$H421,'Interim Analysis'!$E:$E,$E421),
SUMIFS('Interim Analysis'!E:E,'Interim Analysis'!$B:$B,$B421,'Interim Analysis'!$C:$C,$C421,'Interim Analysis'!$F:$F,$F421,'Interim Analysis'!$G:$G,$H421,'Interim Analysis'!$D:$D,$D421)
*(INDEX('Dimensional Maps'!F$39:F$63,MATCH($E421,'Dimensional Maps'!$C$8:$C$32,0),1)
/SUMIFS('Dimensional Maps'!F$39:F$63, 'Dimensional Maps'!$B$8:$B$32,$D421)))),0),0)</f>
        <v>0</v>
      </c>
      <c r="L421" s="115">
        <f>IFERROR(IF($G421 = "WholeBlg",IF(L$1&lt;2020, 0,
IF($H421="GWh",SUMIFS('Interim Analysis'!F:F,'Interim Analysis'!$B:$B,$B421,'Interim Analysis'!$C:$C,$C421,'Interim Analysis'!$F:$F,$F421,'Interim Analysis'!$G:$G,$H421,'Interim Analysis'!$E:$E,$E421),
SUMIFS('Interim Analysis'!F:F,'Interim Analysis'!$B:$B,$B421,'Interim Analysis'!$C:$C,$C421,'Interim Analysis'!$F:$F,$F421,'Interim Analysis'!$G:$G,$H421,'Interim Analysis'!$D:$D,$D421)
*(INDEX('Dimensional Maps'!G$39:G$63,MATCH($E421,'Dimensional Maps'!$C$8:$C$32,0),1)
/SUMIFS('Dimensional Maps'!G$39:G$63, 'Dimensional Maps'!$B$8:$B$32,$D421)))),0),0)</f>
        <v>0</v>
      </c>
      <c r="M421" s="115">
        <f>IFERROR(IF($G421 = "WholeBlg",IF(M$1&lt;2020, 0,
IF($H421="GWh",SUMIFS('Interim Analysis'!G:G,'Interim Analysis'!$B:$B,$B421,'Interim Analysis'!$C:$C,$C421,'Interim Analysis'!$F:$F,$F421,'Interim Analysis'!$G:$G,$H421,'Interim Analysis'!$E:$E,$E421),
SUMIFS('Interim Analysis'!G:G,'Interim Analysis'!$B:$B,$B421,'Interim Analysis'!$C:$C,$C421,'Interim Analysis'!$F:$F,$F421,'Interim Analysis'!$G:$G,$H421,'Interim Analysis'!$D:$D,$D421)
*(INDEX('Dimensional Maps'!H$39:H$63,MATCH($E421,'Dimensional Maps'!$C$8:$C$32,0),1)
/SUMIFS('Dimensional Maps'!H$39:H$63, 'Dimensional Maps'!$B$8:$B$32,$D421)))),0),0)</f>
        <v>0</v>
      </c>
      <c r="N421" s="115">
        <f>IFERROR(IF($G421 = "WholeBlg",IF(N$1&lt;2020, 0,
IF($H421="GWh",SUMIFS('Interim Analysis'!H:H,'Interim Analysis'!$B:$B,$B421,'Interim Analysis'!$C:$C,$C421,'Interim Analysis'!$F:$F,$F421,'Interim Analysis'!$G:$G,$H421,'Interim Analysis'!$E:$E,$E421),
SUMIFS('Interim Analysis'!H:H,'Interim Analysis'!$B:$B,$B421,'Interim Analysis'!$C:$C,$C421,'Interim Analysis'!$F:$F,$F421,'Interim Analysis'!$G:$G,$H421,'Interim Analysis'!$D:$D,$D421)
*(INDEX('Dimensional Maps'!I$39:I$63,MATCH($E421,'Dimensional Maps'!$C$8:$C$32,0),1)
/SUMIFS('Dimensional Maps'!I$39:I$63, 'Dimensional Maps'!$B$8:$B$32,$D421)))),0),0)</f>
        <v>2.2968169657820465E-2</v>
      </c>
      <c r="O421" s="115">
        <f>IFERROR(IF($G421 = "WholeBlg",IF(O$1&lt;2020, 0,
IF($H421="GWh",SUMIFS('Interim Analysis'!I:I,'Interim Analysis'!$B:$B,$B421,'Interim Analysis'!$C:$C,$C421,'Interim Analysis'!$F:$F,$F421,'Interim Analysis'!$G:$G,$H421,'Interim Analysis'!$E:$E,$E421),
SUMIFS('Interim Analysis'!I:I,'Interim Analysis'!$B:$B,$B421,'Interim Analysis'!$C:$C,$C421,'Interim Analysis'!$F:$F,$F421,'Interim Analysis'!$G:$G,$H421,'Interim Analysis'!$D:$D,$D421)
*(INDEX('Dimensional Maps'!J$39:J$63,MATCH($E421,'Dimensional Maps'!$C$8:$C$32,0),1)
/SUMIFS('Dimensional Maps'!J$39:J$63, 'Dimensional Maps'!$B$8:$B$32,$D421)))),0),0)</f>
        <v>4.5218580092473031E-2</v>
      </c>
      <c r="P421" s="115">
        <f>IFERROR(IF($G421 = "WholeBlg",IF(P$1&lt;2020, 0,
IF($H421="GWh",SUMIFS('Interim Analysis'!J:J,'Interim Analysis'!$B:$B,$B421,'Interim Analysis'!$C:$C,$C421,'Interim Analysis'!$F:$F,$F421,'Interim Analysis'!$G:$G,$H421,'Interim Analysis'!$E:$E,$E421),
SUMIFS('Interim Analysis'!J:J,'Interim Analysis'!$B:$B,$B421,'Interim Analysis'!$C:$C,$C421,'Interim Analysis'!$F:$F,$F421,'Interim Analysis'!$G:$G,$H421,'Interim Analysis'!$D:$D,$D421)
*(INDEX('Dimensional Maps'!K$39:K$63,MATCH($E421,'Dimensional Maps'!$C$8:$C$32,0),1)
/SUMIFS('Dimensional Maps'!K$39:K$63, 'Dimensional Maps'!$B$8:$B$32,$D421)))),0),0)</f>
        <v>6.6806156362876137E-2</v>
      </c>
      <c r="Q421" s="115">
        <f>IFERROR(IF($G421 = "WholeBlg",IF(Q$1&lt;2020, 0,
IF($H421="GWh",SUMIFS('Interim Analysis'!K:K,'Interim Analysis'!$B:$B,$B421,'Interim Analysis'!$C:$C,$C421,'Interim Analysis'!$F:$F,$F421,'Interim Analysis'!$G:$G,$H421,'Interim Analysis'!$E:$E,$E421),
SUMIFS('Interim Analysis'!K:K,'Interim Analysis'!$B:$B,$B421,'Interim Analysis'!$C:$C,$C421,'Interim Analysis'!$F:$F,$F421,'Interim Analysis'!$G:$G,$H421,'Interim Analysis'!$D:$D,$D421)
*(INDEX('Dimensional Maps'!L$39:L$63,MATCH($E421,'Dimensional Maps'!$C$8:$C$32,0),1)
/SUMIFS('Dimensional Maps'!L$39:L$63, 'Dimensional Maps'!$B$8:$B$32,$D421)))),0),0)</f>
        <v>8.7457737114241596E-2</v>
      </c>
      <c r="R421" s="115">
        <f>IFERROR(IF($G421 = "WholeBlg",IF(R$1&lt;2020, 0,
IF($H421="GWh",SUMIFS('Interim Analysis'!L:L,'Interim Analysis'!$B:$B,$B421,'Interim Analysis'!$C:$C,$C421,'Interim Analysis'!$F:$F,$F421,'Interim Analysis'!$G:$G,$H421,'Interim Analysis'!$E:$E,$E421),
SUMIFS('Interim Analysis'!L:L,'Interim Analysis'!$B:$B,$B421,'Interim Analysis'!$C:$C,$C421,'Interim Analysis'!$F:$F,$F421,'Interim Analysis'!$G:$G,$H421,'Interim Analysis'!$D:$D,$D421)
*(INDEX('Dimensional Maps'!M$39:M$63,MATCH($E421,'Dimensional Maps'!$C$8:$C$32,0),1)
/SUMIFS('Dimensional Maps'!M$39:M$63, 'Dimensional Maps'!$B$8:$B$32,$D421)))),0),0)</f>
        <v>0.10779790454191947</v>
      </c>
      <c r="S421" s="115">
        <f>IFERROR(IF($G421 = "WholeBlg",IF(S$1&lt;2020, 0,
IF($H421="GWh",SUMIFS('Interim Analysis'!M:M,'Interim Analysis'!$B:$B,$B421,'Interim Analysis'!$C:$C,$C421,'Interim Analysis'!$F:$F,$F421,'Interim Analysis'!$G:$G,$H421,'Interim Analysis'!$E:$E,$E421),
SUMIFS('Interim Analysis'!M:M,'Interim Analysis'!$B:$B,$B421,'Interim Analysis'!$C:$C,$C421,'Interim Analysis'!$F:$F,$F421,'Interim Analysis'!$G:$G,$H421,'Interim Analysis'!$D:$D,$D421)
*(INDEX('Dimensional Maps'!N$39:N$63,MATCH($E421,'Dimensional Maps'!$C$8:$C$32,0),1)
/SUMIFS('Dimensional Maps'!N$39:N$63, 'Dimensional Maps'!$B$8:$B$32,$D421)))),0),0)</f>
        <v>0.12783088347356591</v>
      </c>
      <c r="T421" s="115">
        <f>IFERROR(IF($G421 = "WholeBlg",IF(T$1&lt;2020, 0,
IF($H421="GWh",SUMIFS('Interim Analysis'!N:N,'Interim Analysis'!$B:$B,$B421,'Interim Analysis'!$C:$C,$C421,'Interim Analysis'!$F:$F,$F421,'Interim Analysis'!$G:$G,$H421,'Interim Analysis'!$E:$E,$E421),
SUMIFS('Interim Analysis'!N:N,'Interim Analysis'!$B:$B,$B421,'Interim Analysis'!$C:$C,$C421,'Interim Analysis'!$F:$F,$F421,'Interim Analysis'!$G:$G,$H421,'Interim Analysis'!$D:$D,$D421)
*(INDEX('Dimensional Maps'!O$39:O$63,MATCH($E421,'Dimensional Maps'!$C$8:$C$32,0),1)
/SUMIFS('Dimensional Maps'!O$39:O$63, 'Dimensional Maps'!$B$8:$B$32,$D421)))),0),0)</f>
        <v>0.14829571557868182</v>
      </c>
      <c r="U421" s="115">
        <f>IFERROR(IF($G421 = "WholeBlg",IF(U$1&lt;2020, 0,
IF($H421="GWh",SUMIFS('Interim Analysis'!O:O,'Interim Analysis'!$B:$B,$B421,'Interim Analysis'!$C:$C,$C421,'Interim Analysis'!$F:$F,$F421,'Interim Analysis'!$G:$G,$H421,'Interim Analysis'!$E:$E,$E421),
SUMIFS('Interim Analysis'!O:O,'Interim Analysis'!$B:$B,$B421,'Interim Analysis'!$C:$C,$C421,'Interim Analysis'!$F:$F,$F421,'Interim Analysis'!$G:$G,$H421,'Interim Analysis'!$D:$D,$D421)
*(INDEX('Dimensional Maps'!P$39:P$63,MATCH($E421,'Dimensional Maps'!$C$8:$C$32,0),1)
/SUMIFS('Dimensional Maps'!P$39:P$63, 'Dimensional Maps'!$B$8:$B$32,$D421)))),0),0)</f>
        <v>0.16978839616457128</v>
      </c>
      <c r="V421" s="115">
        <f>IFERROR(IF($G421 = "WholeBlg",IF(V$1&lt;2020, 0,
IF($H421="GWh",SUMIFS('Interim Analysis'!P:P,'Interim Analysis'!$B:$B,$B421,'Interim Analysis'!$C:$C,$C421,'Interim Analysis'!$F:$F,$F421,'Interim Analysis'!$G:$G,$H421,'Interim Analysis'!$E:$E,$E421),
SUMIFS('Interim Analysis'!P:P,'Interim Analysis'!$B:$B,$B421,'Interim Analysis'!$C:$C,$C421,'Interim Analysis'!$F:$F,$F421,'Interim Analysis'!$G:$G,$H421,'Interim Analysis'!$D:$D,$D421)
*(INDEX('Dimensional Maps'!Q$39:Q$63,MATCH($E421,'Dimensional Maps'!$C$8:$C$32,0),1)
/SUMIFS('Dimensional Maps'!Q$39:Q$63, 'Dimensional Maps'!$B$8:$B$32,$D421)))),0),0)</f>
        <v>0.19350946230155261</v>
      </c>
      <c r="W421" s="115">
        <f>IFERROR(IF($G421 = "WholeBlg",IF(W$1&lt;2020, 0,
IF($H421="GWh",SUMIFS('Interim Analysis'!Q:Q,'Interim Analysis'!$B:$B,$B421,'Interim Analysis'!$C:$C,$C421,'Interim Analysis'!$F:$F,$F421,'Interim Analysis'!$G:$G,$H421,'Interim Analysis'!$E:$E,$E421),
SUMIFS('Interim Analysis'!Q:Q,'Interim Analysis'!$B:$B,$B421,'Interim Analysis'!$C:$C,$C421,'Interim Analysis'!$F:$F,$F421,'Interim Analysis'!$G:$G,$H421,'Interim Analysis'!$D:$D,$D421)
*(INDEX('Dimensional Maps'!R$39:R$63,MATCH($E421,'Dimensional Maps'!$C$8:$C$32,0),1)
/SUMIFS('Dimensional Maps'!R$39:R$63, 'Dimensional Maps'!$B$8:$B$32,$D421)))),0),0)</f>
        <v>0.22037216123007372</v>
      </c>
    </row>
    <row r="422" spans="1:23" x14ac:dyDescent="0.25">
      <c r="A422" s="105" t="str">
        <f>Home!$C$20</f>
        <v>IOU Potential Program Savings ET</v>
      </c>
      <c r="B422" s="103" t="s">
        <v>236</v>
      </c>
      <c r="C422" s="103">
        <v>1</v>
      </c>
      <c r="D422" s="103" t="s">
        <v>44</v>
      </c>
      <c r="E422" s="103" t="s">
        <v>209</v>
      </c>
      <c r="F422" s="103" t="s">
        <v>167</v>
      </c>
      <c r="G422" s="103" t="s">
        <v>53</v>
      </c>
      <c r="H422" s="116" t="s">
        <v>18</v>
      </c>
      <c r="I422" s="115">
        <f>IFERROR(IF($G422 = "WholeBlg",IF(I$1&lt;2020, 0,
IF($H422="GWh",SUMIFS('Interim Analysis'!C:C,'Interim Analysis'!$B:$B,$B422,'Interim Analysis'!$C:$C,$C422,'Interim Analysis'!$F:$F,$F422,'Interim Analysis'!$G:$G,$H422,'Interim Analysis'!$E:$E,$E422),
SUMIFS('Interim Analysis'!C:C,'Interim Analysis'!$B:$B,$B422,'Interim Analysis'!$C:$C,$C422,'Interim Analysis'!$F:$F,$F422,'Interim Analysis'!$G:$G,$H422,'Interim Analysis'!$D:$D,$D422)
*(INDEX('Dimensional Maps'!D$39:D$63,MATCH($E422,'Dimensional Maps'!$C$8:$C$32,0),1)
/SUMIFS('Dimensional Maps'!D$39:D$63, 'Dimensional Maps'!$B$8:$B$32,$D422)))),0),0)</f>
        <v>0</v>
      </c>
      <c r="J422" s="115">
        <f>IFERROR(IF($G422 = "WholeBlg",IF(J$1&lt;2020, 0,
IF($H422="GWh",SUMIFS('Interim Analysis'!D:D,'Interim Analysis'!$B:$B,$B422,'Interim Analysis'!$C:$C,$C422,'Interim Analysis'!$F:$F,$F422,'Interim Analysis'!$G:$G,$H422,'Interim Analysis'!$E:$E,$E422),
SUMIFS('Interim Analysis'!D:D,'Interim Analysis'!$B:$B,$B422,'Interim Analysis'!$C:$C,$C422,'Interim Analysis'!$F:$F,$F422,'Interim Analysis'!$G:$G,$H422,'Interim Analysis'!$D:$D,$D422)
*(INDEX('Dimensional Maps'!E$39:E$63,MATCH($E422,'Dimensional Maps'!$C$8:$C$32,0),1)
/SUMIFS('Dimensional Maps'!E$39:E$63, 'Dimensional Maps'!$B$8:$B$32,$D422)))),0),0)</f>
        <v>0</v>
      </c>
      <c r="K422" s="115">
        <f>IFERROR(IF($G422 = "WholeBlg",IF(K$1&lt;2020, 0,
IF($H422="GWh",SUMIFS('Interim Analysis'!E:E,'Interim Analysis'!$B:$B,$B422,'Interim Analysis'!$C:$C,$C422,'Interim Analysis'!$F:$F,$F422,'Interim Analysis'!$G:$G,$H422,'Interim Analysis'!$E:$E,$E422),
SUMIFS('Interim Analysis'!E:E,'Interim Analysis'!$B:$B,$B422,'Interim Analysis'!$C:$C,$C422,'Interim Analysis'!$F:$F,$F422,'Interim Analysis'!$G:$G,$H422,'Interim Analysis'!$D:$D,$D422)
*(INDEX('Dimensional Maps'!F$39:F$63,MATCH($E422,'Dimensional Maps'!$C$8:$C$32,0),1)
/SUMIFS('Dimensional Maps'!F$39:F$63, 'Dimensional Maps'!$B$8:$B$32,$D422)))),0),0)</f>
        <v>0</v>
      </c>
      <c r="L422" s="115">
        <f>IFERROR(IF($G422 = "WholeBlg",IF(L$1&lt;2020, 0,
IF($H422="GWh",SUMIFS('Interim Analysis'!F:F,'Interim Analysis'!$B:$B,$B422,'Interim Analysis'!$C:$C,$C422,'Interim Analysis'!$F:$F,$F422,'Interim Analysis'!$G:$G,$H422,'Interim Analysis'!$E:$E,$E422),
SUMIFS('Interim Analysis'!F:F,'Interim Analysis'!$B:$B,$B422,'Interim Analysis'!$C:$C,$C422,'Interim Analysis'!$F:$F,$F422,'Interim Analysis'!$G:$G,$H422,'Interim Analysis'!$D:$D,$D422)
*(INDEX('Dimensional Maps'!G$39:G$63,MATCH($E422,'Dimensional Maps'!$C$8:$C$32,0),1)
/SUMIFS('Dimensional Maps'!G$39:G$63, 'Dimensional Maps'!$B$8:$B$32,$D422)))),0),0)</f>
        <v>0</v>
      </c>
      <c r="M422" s="115">
        <f>IFERROR(IF($G422 = "WholeBlg",IF(M$1&lt;2020, 0,
IF($H422="GWh",SUMIFS('Interim Analysis'!G:G,'Interim Analysis'!$B:$B,$B422,'Interim Analysis'!$C:$C,$C422,'Interim Analysis'!$F:$F,$F422,'Interim Analysis'!$G:$G,$H422,'Interim Analysis'!$E:$E,$E422),
SUMIFS('Interim Analysis'!G:G,'Interim Analysis'!$B:$B,$B422,'Interim Analysis'!$C:$C,$C422,'Interim Analysis'!$F:$F,$F422,'Interim Analysis'!$G:$G,$H422,'Interim Analysis'!$D:$D,$D422)
*(INDEX('Dimensional Maps'!H$39:H$63,MATCH($E422,'Dimensional Maps'!$C$8:$C$32,0),1)
/SUMIFS('Dimensional Maps'!H$39:H$63, 'Dimensional Maps'!$B$8:$B$32,$D422)))),0),0)</f>
        <v>0</v>
      </c>
      <c r="N422" s="115">
        <f>IFERROR(IF($G422 = "WholeBlg",IF(N$1&lt;2020, 0,
IF($H422="GWh",SUMIFS('Interim Analysis'!H:H,'Interim Analysis'!$B:$B,$B422,'Interim Analysis'!$C:$C,$C422,'Interim Analysis'!$F:$F,$F422,'Interim Analysis'!$G:$G,$H422,'Interim Analysis'!$E:$E,$E422),
SUMIFS('Interim Analysis'!H:H,'Interim Analysis'!$B:$B,$B422,'Interim Analysis'!$C:$C,$C422,'Interim Analysis'!$F:$F,$F422,'Interim Analysis'!$G:$G,$H422,'Interim Analysis'!$D:$D,$D422)
*(INDEX('Dimensional Maps'!I$39:I$63,MATCH($E422,'Dimensional Maps'!$C$8:$C$32,0),1)
/SUMIFS('Dimensional Maps'!I$39:I$63, 'Dimensional Maps'!$B$8:$B$32,$D422)))),0),0)</f>
        <v>0</v>
      </c>
      <c r="O422" s="115">
        <f>IFERROR(IF($G422 = "WholeBlg",IF(O$1&lt;2020, 0,
IF($H422="GWh",SUMIFS('Interim Analysis'!I:I,'Interim Analysis'!$B:$B,$B422,'Interim Analysis'!$C:$C,$C422,'Interim Analysis'!$F:$F,$F422,'Interim Analysis'!$G:$G,$H422,'Interim Analysis'!$E:$E,$E422),
SUMIFS('Interim Analysis'!I:I,'Interim Analysis'!$B:$B,$B422,'Interim Analysis'!$C:$C,$C422,'Interim Analysis'!$F:$F,$F422,'Interim Analysis'!$G:$G,$H422,'Interim Analysis'!$D:$D,$D422)
*(INDEX('Dimensional Maps'!J$39:J$63,MATCH($E422,'Dimensional Maps'!$C$8:$C$32,0),1)
/SUMIFS('Dimensional Maps'!J$39:J$63, 'Dimensional Maps'!$B$8:$B$32,$D422)))),0),0)</f>
        <v>0</v>
      </c>
      <c r="P422" s="115">
        <f>IFERROR(IF($G422 = "WholeBlg",IF(P$1&lt;2020, 0,
IF($H422="GWh",SUMIFS('Interim Analysis'!J:J,'Interim Analysis'!$B:$B,$B422,'Interim Analysis'!$C:$C,$C422,'Interim Analysis'!$F:$F,$F422,'Interim Analysis'!$G:$G,$H422,'Interim Analysis'!$E:$E,$E422),
SUMIFS('Interim Analysis'!J:J,'Interim Analysis'!$B:$B,$B422,'Interim Analysis'!$C:$C,$C422,'Interim Analysis'!$F:$F,$F422,'Interim Analysis'!$G:$G,$H422,'Interim Analysis'!$D:$D,$D422)
*(INDEX('Dimensional Maps'!K$39:K$63,MATCH($E422,'Dimensional Maps'!$C$8:$C$32,0),1)
/SUMIFS('Dimensional Maps'!K$39:K$63, 'Dimensional Maps'!$B$8:$B$32,$D422)))),0),0)</f>
        <v>0</v>
      </c>
      <c r="Q422" s="115">
        <f>IFERROR(IF($G422 = "WholeBlg",IF(Q$1&lt;2020, 0,
IF($H422="GWh",SUMIFS('Interim Analysis'!K:K,'Interim Analysis'!$B:$B,$B422,'Interim Analysis'!$C:$C,$C422,'Interim Analysis'!$F:$F,$F422,'Interim Analysis'!$G:$G,$H422,'Interim Analysis'!$E:$E,$E422),
SUMIFS('Interim Analysis'!K:K,'Interim Analysis'!$B:$B,$B422,'Interim Analysis'!$C:$C,$C422,'Interim Analysis'!$F:$F,$F422,'Interim Analysis'!$G:$G,$H422,'Interim Analysis'!$D:$D,$D422)
*(INDEX('Dimensional Maps'!L$39:L$63,MATCH($E422,'Dimensional Maps'!$C$8:$C$32,0),1)
/SUMIFS('Dimensional Maps'!L$39:L$63, 'Dimensional Maps'!$B$8:$B$32,$D422)))),0),0)</f>
        <v>0</v>
      </c>
      <c r="R422" s="115">
        <f>IFERROR(IF($G422 = "WholeBlg",IF(R$1&lt;2020, 0,
IF($H422="GWh",SUMIFS('Interim Analysis'!L:L,'Interim Analysis'!$B:$B,$B422,'Interim Analysis'!$C:$C,$C422,'Interim Analysis'!$F:$F,$F422,'Interim Analysis'!$G:$G,$H422,'Interim Analysis'!$E:$E,$E422),
SUMIFS('Interim Analysis'!L:L,'Interim Analysis'!$B:$B,$B422,'Interim Analysis'!$C:$C,$C422,'Interim Analysis'!$F:$F,$F422,'Interim Analysis'!$G:$G,$H422,'Interim Analysis'!$D:$D,$D422)
*(INDEX('Dimensional Maps'!M$39:M$63,MATCH($E422,'Dimensional Maps'!$C$8:$C$32,0),1)
/SUMIFS('Dimensional Maps'!M$39:M$63, 'Dimensional Maps'!$B$8:$B$32,$D422)))),0),0)</f>
        <v>0</v>
      </c>
      <c r="S422" s="115">
        <f>IFERROR(IF($G422 = "WholeBlg",IF(S$1&lt;2020, 0,
IF($H422="GWh",SUMIFS('Interim Analysis'!M:M,'Interim Analysis'!$B:$B,$B422,'Interim Analysis'!$C:$C,$C422,'Interim Analysis'!$F:$F,$F422,'Interim Analysis'!$G:$G,$H422,'Interim Analysis'!$E:$E,$E422),
SUMIFS('Interim Analysis'!M:M,'Interim Analysis'!$B:$B,$B422,'Interim Analysis'!$C:$C,$C422,'Interim Analysis'!$F:$F,$F422,'Interim Analysis'!$G:$G,$H422,'Interim Analysis'!$D:$D,$D422)
*(INDEX('Dimensional Maps'!N$39:N$63,MATCH($E422,'Dimensional Maps'!$C$8:$C$32,0),1)
/SUMIFS('Dimensional Maps'!N$39:N$63, 'Dimensional Maps'!$B$8:$B$32,$D422)))),0),0)</f>
        <v>0</v>
      </c>
      <c r="T422" s="115">
        <f>IFERROR(IF($G422 = "WholeBlg",IF(T$1&lt;2020, 0,
IF($H422="GWh",SUMIFS('Interim Analysis'!N:N,'Interim Analysis'!$B:$B,$B422,'Interim Analysis'!$C:$C,$C422,'Interim Analysis'!$F:$F,$F422,'Interim Analysis'!$G:$G,$H422,'Interim Analysis'!$E:$E,$E422),
SUMIFS('Interim Analysis'!N:N,'Interim Analysis'!$B:$B,$B422,'Interim Analysis'!$C:$C,$C422,'Interim Analysis'!$F:$F,$F422,'Interim Analysis'!$G:$G,$H422,'Interim Analysis'!$D:$D,$D422)
*(INDEX('Dimensional Maps'!O$39:O$63,MATCH($E422,'Dimensional Maps'!$C$8:$C$32,0),1)
/SUMIFS('Dimensional Maps'!O$39:O$63, 'Dimensional Maps'!$B$8:$B$32,$D422)))),0),0)</f>
        <v>0</v>
      </c>
      <c r="U422" s="115">
        <f>IFERROR(IF($G422 = "WholeBlg",IF(U$1&lt;2020, 0,
IF($H422="GWh",SUMIFS('Interim Analysis'!O:O,'Interim Analysis'!$B:$B,$B422,'Interim Analysis'!$C:$C,$C422,'Interim Analysis'!$F:$F,$F422,'Interim Analysis'!$G:$G,$H422,'Interim Analysis'!$E:$E,$E422),
SUMIFS('Interim Analysis'!O:O,'Interim Analysis'!$B:$B,$B422,'Interim Analysis'!$C:$C,$C422,'Interim Analysis'!$F:$F,$F422,'Interim Analysis'!$G:$G,$H422,'Interim Analysis'!$D:$D,$D422)
*(INDEX('Dimensional Maps'!P$39:P$63,MATCH($E422,'Dimensional Maps'!$C$8:$C$32,0),1)
/SUMIFS('Dimensional Maps'!P$39:P$63, 'Dimensional Maps'!$B$8:$B$32,$D422)))),0),0)</f>
        <v>0</v>
      </c>
      <c r="V422" s="115">
        <f>IFERROR(IF($G422 = "WholeBlg",IF(V$1&lt;2020, 0,
IF($H422="GWh",SUMIFS('Interim Analysis'!P:P,'Interim Analysis'!$B:$B,$B422,'Interim Analysis'!$C:$C,$C422,'Interim Analysis'!$F:$F,$F422,'Interim Analysis'!$G:$G,$H422,'Interim Analysis'!$E:$E,$E422),
SUMIFS('Interim Analysis'!P:P,'Interim Analysis'!$B:$B,$B422,'Interim Analysis'!$C:$C,$C422,'Interim Analysis'!$F:$F,$F422,'Interim Analysis'!$G:$G,$H422,'Interim Analysis'!$D:$D,$D422)
*(INDEX('Dimensional Maps'!Q$39:Q$63,MATCH($E422,'Dimensional Maps'!$C$8:$C$32,0),1)
/SUMIFS('Dimensional Maps'!Q$39:Q$63, 'Dimensional Maps'!$B$8:$B$32,$D422)))),0),0)</f>
        <v>0</v>
      </c>
      <c r="W422" s="115">
        <f>IFERROR(IF($G422 = "WholeBlg",IF(W$1&lt;2020, 0,
IF($H422="GWh",SUMIFS('Interim Analysis'!Q:Q,'Interim Analysis'!$B:$B,$B422,'Interim Analysis'!$C:$C,$C422,'Interim Analysis'!$F:$F,$F422,'Interim Analysis'!$G:$G,$H422,'Interim Analysis'!$E:$E,$E422),
SUMIFS('Interim Analysis'!Q:Q,'Interim Analysis'!$B:$B,$B422,'Interim Analysis'!$C:$C,$C422,'Interim Analysis'!$F:$F,$F422,'Interim Analysis'!$G:$G,$H422,'Interim Analysis'!$D:$D,$D422)
*(INDEX('Dimensional Maps'!R$39:R$63,MATCH($E422,'Dimensional Maps'!$C$8:$C$32,0),1)
/SUMIFS('Dimensional Maps'!R$39:R$63, 'Dimensional Maps'!$B$8:$B$32,$D422)))),0),0)</f>
        <v>0</v>
      </c>
    </row>
    <row r="423" spans="1:23" x14ac:dyDescent="0.25">
      <c r="A423" s="105" t="str">
        <f>Home!$C$20</f>
        <v>IOU Potential Program Savings ET</v>
      </c>
      <c r="B423" s="103" t="s">
        <v>236</v>
      </c>
      <c r="C423" s="103">
        <v>1</v>
      </c>
      <c r="D423" s="103" t="s">
        <v>44</v>
      </c>
      <c r="E423" s="103" t="s">
        <v>209</v>
      </c>
      <c r="F423" s="103" t="s">
        <v>186</v>
      </c>
      <c r="G423" s="103" t="s">
        <v>53</v>
      </c>
      <c r="H423" s="116" t="s">
        <v>18</v>
      </c>
      <c r="I423" s="115">
        <f>IFERROR(IF($G423 = "WholeBlg",IF(I$1&lt;2020, 0,
IF($H423="GWh",SUMIFS('Interim Analysis'!C:C,'Interim Analysis'!$B:$B,$B423,'Interim Analysis'!$C:$C,$C423,'Interim Analysis'!$F:$F,$F423,'Interim Analysis'!$G:$G,$H423,'Interim Analysis'!$E:$E,$E423),
SUMIFS('Interim Analysis'!C:C,'Interim Analysis'!$B:$B,$B423,'Interim Analysis'!$C:$C,$C423,'Interim Analysis'!$F:$F,$F423,'Interim Analysis'!$G:$G,$H423,'Interim Analysis'!$D:$D,$D423)
*(INDEX('Dimensional Maps'!D$39:D$63,MATCH($E423,'Dimensional Maps'!$C$8:$C$32,0),1)
/SUMIFS('Dimensional Maps'!D$39:D$63, 'Dimensional Maps'!$B$8:$B$32,$D423)))),0),0)</f>
        <v>0</v>
      </c>
      <c r="J423" s="115">
        <f>IFERROR(IF($G423 = "WholeBlg",IF(J$1&lt;2020, 0,
IF($H423="GWh",SUMIFS('Interim Analysis'!D:D,'Interim Analysis'!$B:$B,$B423,'Interim Analysis'!$C:$C,$C423,'Interim Analysis'!$F:$F,$F423,'Interim Analysis'!$G:$G,$H423,'Interim Analysis'!$E:$E,$E423),
SUMIFS('Interim Analysis'!D:D,'Interim Analysis'!$B:$B,$B423,'Interim Analysis'!$C:$C,$C423,'Interim Analysis'!$F:$F,$F423,'Interim Analysis'!$G:$G,$H423,'Interim Analysis'!$D:$D,$D423)
*(INDEX('Dimensional Maps'!E$39:E$63,MATCH($E423,'Dimensional Maps'!$C$8:$C$32,0),1)
/SUMIFS('Dimensional Maps'!E$39:E$63, 'Dimensional Maps'!$B$8:$B$32,$D423)))),0),0)</f>
        <v>0</v>
      </c>
      <c r="K423" s="115">
        <f>IFERROR(IF($G423 = "WholeBlg",IF(K$1&lt;2020, 0,
IF($H423="GWh",SUMIFS('Interim Analysis'!E:E,'Interim Analysis'!$B:$B,$B423,'Interim Analysis'!$C:$C,$C423,'Interim Analysis'!$F:$F,$F423,'Interim Analysis'!$G:$G,$H423,'Interim Analysis'!$E:$E,$E423),
SUMIFS('Interim Analysis'!E:E,'Interim Analysis'!$B:$B,$B423,'Interim Analysis'!$C:$C,$C423,'Interim Analysis'!$F:$F,$F423,'Interim Analysis'!$G:$G,$H423,'Interim Analysis'!$D:$D,$D423)
*(INDEX('Dimensional Maps'!F$39:F$63,MATCH($E423,'Dimensional Maps'!$C$8:$C$32,0),1)
/SUMIFS('Dimensional Maps'!F$39:F$63, 'Dimensional Maps'!$B$8:$B$32,$D423)))),0),0)</f>
        <v>0</v>
      </c>
      <c r="L423" s="115">
        <f>IFERROR(IF($G423 = "WholeBlg",IF(L$1&lt;2020, 0,
IF($H423="GWh",SUMIFS('Interim Analysis'!F:F,'Interim Analysis'!$B:$B,$B423,'Interim Analysis'!$C:$C,$C423,'Interim Analysis'!$F:$F,$F423,'Interim Analysis'!$G:$G,$H423,'Interim Analysis'!$E:$E,$E423),
SUMIFS('Interim Analysis'!F:F,'Interim Analysis'!$B:$B,$B423,'Interim Analysis'!$C:$C,$C423,'Interim Analysis'!$F:$F,$F423,'Interim Analysis'!$G:$G,$H423,'Interim Analysis'!$D:$D,$D423)
*(INDEX('Dimensional Maps'!G$39:G$63,MATCH($E423,'Dimensional Maps'!$C$8:$C$32,0),1)
/SUMIFS('Dimensional Maps'!G$39:G$63, 'Dimensional Maps'!$B$8:$B$32,$D423)))),0),0)</f>
        <v>0</v>
      </c>
      <c r="M423" s="115">
        <f>IFERROR(IF($G423 = "WholeBlg",IF(M$1&lt;2020, 0,
IF($H423="GWh",SUMIFS('Interim Analysis'!G:G,'Interim Analysis'!$B:$B,$B423,'Interim Analysis'!$C:$C,$C423,'Interim Analysis'!$F:$F,$F423,'Interim Analysis'!$G:$G,$H423,'Interim Analysis'!$E:$E,$E423),
SUMIFS('Interim Analysis'!G:G,'Interim Analysis'!$B:$B,$B423,'Interim Analysis'!$C:$C,$C423,'Interim Analysis'!$F:$F,$F423,'Interim Analysis'!$G:$G,$H423,'Interim Analysis'!$D:$D,$D423)
*(INDEX('Dimensional Maps'!H$39:H$63,MATCH($E423,'Dimensional Maps'!$C$8:$C$32,0),1)
/SUMIFS('Dimensional Maps'!H$39:H$63, 'Dimensional Maps'!$B$8:$B$32,$D423)))),0),0)</f>
        <v>0</v>
      </c>
      <c r="N423" s="115">
        <f>IFERROR(IF($G423 = "WholeBlg",IF(N$1&lt;2020, 0,
IF($H423="GWh",SUMIFS('Interim Analysis'!H:H,'Interim Analysis'!$B:$B,$B423,'Interim Analysis'!$C:$C,$C423,'Interim Analysis'!$F:$F,$F423,'Interim Analysis'!$G:$G,$H423,'Interim Analysis'!$E:$E,$E423),
SUMIFS('Interim Analysis'!H:H,'Interim Analysis'!$B:$B,$B423,'Interim Analysis'!$C:$C,$C423,'Interim Analysis'!$F:$F,$F423,'Interim Analysis'!$G:$G,$H423,'Interim Analysis'!$D:$D,$D423)
*(INDEX('Dimensional Maps'!I$39:I$63,MATCH($E423,'Dimensional Maps'!$C$8:$C$32,0),1)
/SUMIFS('Dimensional Maps'!I$39:I$63, 'Dimensional Maps'!$B$8:$B$32,$D423)))),0),0)</f>
        <v>0</v>
      </c>
      <c r="O423" s="115">
        <f>IFERROR(IF($G423 = "WholeBlg",IF(O$1&lt;2020, 0,
IF($H423="GWh",SUMIFS('Interim Analysis'!I:I,'Interim Analysis'!$B:$B,$B423,'Interim Analysis'!$C:$C,$C423,'Interim Analysis'!$F:$F,$F423,'Interim Analysis'!$G:$G,$H423,'Interim Analysis'!$E:$E,$E423),
SUMIFS('Interim Analysis'!I:I,'Interim Analysis'!$B:$B,$B423,'Interim Analysis'!$C:$C,$C423,'Interim Analysis'!$F:$F,$F423,'Interim Analysis'!$G:$G,$H423,'Interim Analysis'!$D:$D,$D423)
*(INDEX('Dimensional Maps'!J$39:J$63,MATCH($E423,'Dimensional Maps'!$C$8:$C$32,0),1)
/SUMIFS('Dimensional Maps'!J$39:J$63, 'Dimensional Maps'!$B$8:$B$32,$D423)))),0),0)</f>
        <v>0</v>
      </c>
      <c r="P423" s="115">
        <f>IFERROR(IF($G423 = "WholeBlg",IF(P$1&lt;2020, 0,
IF($H423="GWh",SUMIFS('Interim Analysis'!J:J,'Interim Analysis'!$B:$B,$B423,'Interim Analysis'!$C:$C,$C423,'Interim Analysis'!$F:$F,$F423,'Interim Analysis'!$G:$G,$H423,'Interim Analysis'!$E:$E,$E423),
SUMIFS('Interim Analysis'!J:J,'Interim Analysis'!$B:$B,$B423,'Interim Analysis'!$C:$C,$C423,'Interim Analysis'!$F:$F,$F423,'Interim Analysis'!$G:$G,$H423,'Interim Analysis'!$D:$D,$D423)
*(INDEX('Dimensional Maps'!K$39:K$63,MATCH($E423,'Dimensional Maps'!$C$8:$C$32,0),1)
/SUMIFS('Dimensional Maps'!K$39:K$63, 'Dimensional Maps'!$B$8:$B$32,$D423)))),0),0)</f>
        <v>0</v>
      </c>
      <c r="Q423" s="115">
        <f>IFERROR(IF($G423 = "WholeBlg",IF(Q$1&lt;2020, 0,
IF($H423="GWh",SUMIFS('Interim Analysis'!K:K,'Interim Analysis'!$B:$B,$B423,'Interim Analysis'!$C:$C,$C423,'Interim Analysis'!$F:$F,$F423,'Interim Analysis'!$G:$G,$H423,'Interim Analysis'!$E:$E,$E423),
SUMIFS('Interim Analysis'!K:K,'Interim Analysis'!$B:$B,$B423,'Interim Analysis'!$C:$C,$C423,'Interim Analysis'!$F:$F,$F423,'Interim Analysis'!$G:$G,$H423,'Interim Analysis'!$D:$D,$D423)
*(INDEX('Dimensional Maps'!L$39:L$63,MATCH($E423,'Dimensional Maps'!$C$8:$C$32,0),1)
/SUMIFS('Dimensional Maps'!L$39:L$63, 'Dimensional Maps'!$B$8:$B$32,$D423)))),0),0)</f>
        <v>0</v>
      </c>
      <c r="R423" s="115">
        <f>IFERROR(IF($G423 = "WholeBlg",IF(R$1&lt;2020, 0,
IF($H423="GWh",SUMIFS('Interim Analysis'!L:L,'Interim Analysis'!$B:$B,$B423,'Interim Analysis'!$C:$C,$C423,'Interim Analysis'!$F:$F,$F423,'Interim Analysis'!$G:$G,$H423,'Interim Analysis'!$E:$E,$E423),
SUMIFS('Interim Analysis'!L:L,'Interim Analysis'!$B:$B,$B423,'Interim Analysis'!$C:$C,$C423,'Interim Analysis'!$F:$F,$F423,'Interim Analysis'!$G:$G,$H423,'Interim Analysis'!$D:$D,$D423)
*(INDEX('Dimensional Maps'!M$39:M$63,MATCH($E423,'Dimensional Maps'!$C$8:$C$32,0),1)
/SUMIFS('Dimensional Maps'!M$39:M$63, 'Dimensional Maps'!$B$8:$B$32,$D423)))),0),0)</f>
        <v>0</v>
      </c>
      <c r="S423" s="115">
        <f>IFERROR(IF($G423 = "WholeBlg",IF(S$1&lt;2020, 0,
IF($H423="GWh",SUMIFS('Interim Analysis'!M:M,'Interim Analysis'!$B:$B,$B423,'Interim Analysis'!$C:$C,$C423,'Interim Analysis'!$F:$F,$F423,'Interim Analysis'!$G:$G,$H423,'Interim Analysis'!$E:$E,$E423),
SUMIFS('Interim Analysis'!M:M,'Interim Analysis'!$B:$B,$B423,'Interim Analysis'!$C:$C,$C423,'Interim Analysis'!$F:$F,$F423,'Interim Analysis'!$G:$G,$H423,'Interim Analysis'!$D:$D,$D423)
*(INDEX('Dimensional Maps'!N$39:N$63,MATCH($E423,'Dimensional Maps'!$C$8:$C$32,0),1)
/SUMIFS('Dimensional Maps'!N$39:N$63, 'Dimensional Maps'!$B$8:$B$32,$D423)))),0),0)</f>
        <v>0</v>
      </c>
      <c r="T423" s="115">
        <f>IFERROR(IF($G423 = "WholeBlg",IF(T$1&lt;2020, 0,
IF($H423="GWh",SUMIFS('Interim Analysis'!N:N,'Interim Analysis'!$B:$B,$B423,'Interim Analysis'!$C:$C,$C423,'Interim Analysis'!$F:$F,$F423,'Interim Analysis'!$G:$G,$H423,'Interim Analysis'!$E:$E,$E423),
SUMIFS('Interim Analysis'!N:N,'Interim Analysis'!$B:$B,$B423,'Interim Analysis'!$C:$C,$C423,'Interim Analysis'!$F:$F,$F423,'Interim Analysis'!$G:$G,$H423,'Interim Analysis'!$D:$D,$D423)
*(INDEX('Dimensional Maps'!O$39:O$63,MATCH($E423,'Dimensional Maps'!$C$8:$C$32,0),1)
/SUMIFS('Dimensional Maps'!O$39:O$63, 'Dimensional Maps'!$B$8:$B$32,$D423)))),0),0)</f>
        <v>0</v>
      </c>
      <c r="U423" s="115">
        <f>IFERROR(IF($G423 = "WholeBlg",IF(U$1&lt;2020, 0,
IF($H423="GWh",SUMIFS('Interim Analysis'!O:O,'Interim Analysis'!$B:$B,$B423,'Interim Analysis'!$C:$C,$C423,'Interim Analysis'!$F:$F,$F423,'Interim Analysis'!$G:$G,$H423,'Interim Analysis'!$E:$E,$E423),
SUMIFS('Interim Analysis'!O:O,'Interim Analysis'!$B:$B,$B423,'Interim Analysis'!$C:$C,$C423,'Interim Analysis'!$F:$F,$F423,'Interim Analysis'!$G:$G,$H423,'Interim Analysis'!$D:$D,$D423)
*(INDEX('Dimensional Maps'!P$39:P$63,MATCH($E423,'Dimensional Maps'!$C$8:$C$32,0),1)
/SUMIFS('Dimensional Maps'!P$39:P$63, 'Dimensional Maps'!$B$8:$B$32,$D423)))),0),0)</f>
        <v>0</v>
      </c>
      <c r="V423" s="115">
        <f>IFERROR(IF($G423 = "WholeBlg",IF(V$1&lt;2020, 0,
IF($H423="GWh",SUMIFS('Interim Analysis'!P:P,'Interim Analysis'!$B:$B,$B423,'Interim Analysis'!$C:$C,$C423,'Interim Analysis'!$F:$F,$F423,'Interim Analysis'!$G:$G,$H423,'Interim Analysis'!$E:$E,$E423),
SUMIFS('Interim Analysis'!P:P,'Interim Analysis'!$B:$B,$B423,'Interim Analysis'!$C:$C,$C423,'Interim Analysis'!$F:$F,$F423,'Interim Analysis'!$G:$G,$H423,'Interim Analysis'!$D:$D,$D423)
*(INDEX('Dimensional Maps'!Q$39:Q$63,MATCH($E423,'Dimensional Maps'!$C$8:$C$32,0),1)
/SUMIFS('Dimensional Maps'!Q$39:Q$63, 'Dimensional Maps'!$B$8:$B$32,$D423)))),0),0)</f>
        <v>0</v>
      </c>
      <c r="W423" s="115">
        <f>IFERROR(IF($G423 = "WholeBlg",IF(W$1&lt;2020, 0,
IF($H423="GWh",SUMIFS('Interim Analysis'!Q:Q,'Interim Analysis'!$B:$B,$B423,'Interim Analysis'!$C:$C,$C423,'Interim Analysis'!$F:$F,$F423,'Interim Analysis'!$G:$G,$H423,'Interim Analysis'!$E:$E,$E423),
SUMIFS('Interim Analysis'!Q:Q,'Interim Analysis'!$B:$B,$B423,'Interim Analysis'!$C:$C,$C423,'Interim Analysis'!$F:$F,$F423,'Interim Analysis'!$G:$G,$H423,'Interim Analysis'!$D:$D,$D423)
*(INDEX('Dimensional Maps'!R$39:R$63,MATCH($E423,'Dimensional Maps'!$C$8:$C$32,0),1)
/SUMIFS('Dimensional Maps'!R$39:R$63, 'Dimensional Maps'!$B$8:$B$32,$D423)))),0),0)</f>
        <v>0</v>
      </c>
    </row>
    <row r="424" spans="1:23" x14ac:dyDescent="0.25">
      <c r="A424" s="105" t="str">
        <f>Home!$C$20</f>
        <v>IOU Potential Program Savings ET</v>
      </c>
      <c r="B424" s="103" t="s">
        <v>236</v>
      </c>
      <c r="C424" s="103">
        <v>1</v>
      </c>
      <c r="D424" s="103" t="s">
        <v>44</v>
      </c>
      <c r="E424" s="103" t="s">
        <v>209</v>
      </c>
      <c r="F424" s="103" t="s">
        <v>167</v>
      </c>
      <c r="G424" s="103" t="s">
        <v>53</v>
      </c>
      <c r="H424" s="116" t="s">
        <v>20</v>
      </c>
      <c r="I424" s="115">
        <f>IFERROR(IF($G424 = "WholeBlg",IF(I$1&lt;2020, 0,
IF($H424="GWh",SUMIFS('Interim Analysis'!C:C,'Interim Analysis'!$B:$B,$B424,'Interim Analysis'!$C:$C,$C424,'Interim Analysis'!$F:$F,$F424,'Interim Analysis'!$G:$G,$H424,'Interim Analysis'!$E:$E,$E424),
SUMIFS('Interim Analysis'!C:C,'Interim Analysis'!$B:$B,$B424,'Interim Analysis'!$C:$C,$C424,'Interim Analysis'!$F:$F,$F424,'Interim Analysis'!$G:$G,$H424,'Interim Analysis'!$D:$D,$D424)
*(INDEX('Dimensional Maps'!D$39:D$63,MATCH($E424,'Dimensional Maps'!$C$8:$C$32,0),1)
/SUMIFS('Dimensional Maps'!D$39:D$63, 'Dimensional Maps'!$B$8:$B$32,$D424)))),0),0)</f>
        <v>0</v>
      </c>
      <c r="J424" s="115">
        <f>IFERROR(IF($G424 = "WholeBlg",IF(J$1&lt;2020, 0,
IF($H424="GWh",SUMIFS('Interim Analysis'!D:D,'Interim Analysis'!$B:$B,$B424,'Interim Analysis'!$C:$C,$C424,'Interim Analysis'!$F:$F,$F424,'Interim Analysis'!$G:$G,$H424,'Interim Analysis'!$E:$E,$E424),
SUMIFS('Interim Analysis'!D:D,'Interim Analysis'!$B:$B,$B424,'Interim Analysis'!$C:$C,$C424,'Interim Analysis'!$F:$F,$F424,'Interim Analysis'!$G:$G,$H424,'Interim Analysis'!$D:$D,$D424)
*(INDEX('Dimensional Maps'!E$39:E$63,MATCH($E424,'Dimensional Maps'!$C$8:$C$32,0),1)
/SUMIFS('Dimensional Maps'!E$39:E$63, 'Dimensional Maps'!$B$8:$B$32,$D424)))),0),0)</f>
        <v>0</v>
      </c>
      <c r="K424" s="115">
        <f>IFERROR(IF($G424 = "WholeBlg",IF(K$1&lt;2020, 0,
IF($H424="GWh",SUMIFS('Interim Analysis'!E:E,'Interim Analysis'!$B:$B,$B424,'Interim Analysis'!$C:$C,$C424,'Interim Analysis'!$F:$F,$F424,'Interim Analysis'!$G:$G,$H424,'Interim Analysis'!$E:$E,$E424),
SUMIFS('Interim Analysis'!E:E,'Interim Analysis'!$B:$B,$B424,'Interim Analysis'!$C:$C,$C424,'Interim Analysis'!$F:$F,$F424,'Interim Analysis'!$G:$G,$H424,'Interim Analysis'!$D:$D,$D424)
*(INDEX('Dimensional Maps'!F$39:F$63,MATCH($E424,'Dimensional Maps'!$C$8:$C$32,0),1)
/SUMIFS('Dimensional Maps'!F$39:F$63, 'Dimensional Maps'!$B$8:$B$32,$D424)))),0),0)</f>
        <v>0</v>
      </c>
      <c r="L424" s="115">
        <f>IFERROR(IF($G424 = "WholeBlg",IF(L$1&lt;2020, 0,
IF($H424="GWh",SUMIFS('Interim Analysis'!F:F,'Interim Analysis'!$B:$B,$B424,'Interim Analysis'!$C:$C,$C424,'Interim Analysis'!$F:$F,$F424,'Interim Analysis'!$G:$G,$H424,'Interim Analysis'!$E:$E,$E424),
SUMIFS('Interim Analysis'!F:F,'Interim Analysis'!$B:$B,$B424,'Interim Analysis'!$C:$C,$C424,'Interim Analysis'!$F:$F,$F424,'Interim Analysis'!$G:$G,$H424,'Interim Analysis'!$D:$D,$D424)
*(INDEX('Dimensional Maps'!G$39:G$63,MATCH($E424,'Dimensional Maps'!$C$8:$C$32,0),1)
/SUMIFS('Dimensional Maps'!G$39:G$63, 'Dimensional Maps'!$B$8:$B$32,$D424)))),0),0)</f>
        <v>0</v>
      </c>
      <c r="M424" s="115">
        <f>IFERROR(IF($G424 = "WholeBlg",IF(M$1&lt;2020, 0,
IF($H424="GWh",SUMIFS('Interim Analysis'!G:G,'Interim Analysis'!$B:$B,$B424,'Interim Analysis'!$C:$C,$C424,'Interim Analysis'!$F:$F,$F424,'Interim Analysis'!$G:$G,$H424,'Interim Analysis'!$E:$E,$E424),
SUMIFS('Interim Analysis'!G:G,'Interim Analysis'!$B:$B,$B424,'Interim Analysis'!$C:$C,$C424,'Interim Analysis'!$F:$F,$F424,'Interim Analysis'!$G:$G,$H424,'Interim Analysis'!$D:$D,$D424)
*(INDEX('Dimensional Maps'!H$39:H$63,MATCH($E424,'Dimensional Maps'!$C$8:$C$32,0),1)
/SUMIFS('Dimensional Maps'!H$39:H$63, 'Dimensional Maps'!$B$8:$B$32,$D424)))),0),0)</f>
        <v>0</v>
      </c>
      <c r="N424" s="115">
        <f>IFERROR(IF($G424 = "WholeBlg",IF(N$1&lt;2020, 0,
IF($H424="GWh",SUMIFS('Interim Analysis'!H:H,'Interim Analysis'!$B:$B,$B424,'Interim Analysis'!$C:$C,$C424,'Interim Analysis'!$F:$F,$F424,'Interim Analysis'!$G:$G,$H424,'Interim Analysis'!$E:$E,$E424),
SUMIFS('Interim Analysis'!H:H,'Interim Analysis'!$B:$B,$B424,'Interim Analysis'!$C:$C,$C424,'Interim Analysis'!$F:$F,$F424,'Interim Analysis'!$G:$G,$H424,'Interim Analysis'!$D:$D,$D424)
*(INDEX('Dimensional Maps'!I$39:I$63,MATCH($E424,'Dimensional Maps'!$C$8:$C$32,0),1)
/SUMIFS('Dimensional Maps'!I$39:I$63, 'Dimensional Maps'!$B$8:$B$32,$D424)))),0),0)</f>
        <v>2.9856998629846083E-3</v>
      </c>
      <c r="O424" s="115">
        <f>IFERROR(IF($G424 = "WholeBlg",IF(O$1&lt;2020, 0,
IF($H424="GWh",SUMIFS('Interim Analysis'!I:I,'Interim Analysis'!$B:$B,$B424,'Interim Analysis'!$C:$C,$C424,'Interim Analysis'!$F:$F,$F424,'Interim Analysis'!$G:$G,$H424,'Interim Analysis'!$E:$E,$E424),
SUMIFS('Interim Analysis'!I:I,'Interim Analysis'!$B:$B,$B424,'Interim Analysis'!$C:$C,$C424,'Interim Analysis'!$F:$F,$F424,'Interim Analysis'!$G:$G,$H424,'Interim Analysis'!$D:$D,$D424)
*(INDEX('Dimensional Maps'!J$39:J$63,MATCH($E424,'Dimensional Maps'!$C$8:$C$32,0),1)
/SUMIFS('Dimensional Maps'!J$39:J$63, 'Dimensional Maps'!$B$8:$B$32,$D424)))),0),0)</f>
        <v>5.7882940988646485E-3</v>
      </c>
      <c r="P424" s="115">
        <f>IFERROR(IF($G424 = "WholeBlg",IF(P$1&lt;2020, 0,
IF($H424="GWh",SUMIFS('Interim Analysis'!J:J,'Interim Analysis'!$B:$B,$B424,'Interim Analysis'!$C:$C,$C424,'Interim Analysis'!$F:$F,$F424,'Interim Analysis'!$G:$G,$H424,'Interim Analysis'!$E:$E,$E424),
SUMIFS('Interim Analysis'!J:J,'Interim Analysis'!$B:$B,$B424,'Interim Analysis'!$C:$C,$C424,'Interim Analysis'!$F:$F,$F424,'Interim Analysis'!$G:$G,$H424,'Interim Analysis'!$D:$D,$D424)
*(INDEX('Dimensional Maps'!K$39:K$63,MATCH($E424,'Dimensional Maps'!$C$8:$C$32,0),1)
/SUMIFS('Dimensional Maps'!K$39:K$63, 'Dimensional Maps'!$B$8:$B$32,$D424)))),0),0)</f>
        <v>8.4072992830192903E-3</v>
      </c>
      <c r="Q424" s="115">
        <f>IFERROR(IF($G424 = "WholeBlg",IF(Q$1&lt;2020, 0,
IF($H424="GWh",SUMIFS('Interim Analysis'!K:K,'Interim Analysis'!$B:$B,$B424,'Interim Analysis'!$C:$C,$C424,'Interim Analysis'!$F:$F,$F424,'Interim Analysis'!$G:$G,$H424,'Interim Analysis'!$E:$E,$E424),
SUMIFS('Interim Analysis'!K:K,'Interim Analysis'!$B:$B,$B424,'Interim Analysis'!$C:$C,$C424,'Interim Analysis'!$F:$F,$F424,'Interim Analysis'!$G:$G,$H424,'Interim Analysis'!$D:$D,$D424)
*(INDEX('Dimensional Maps'!L$39:L$63,MATCH($E424,'Dimensional Maps'!$C$8:$C$32,0),1)
/SUMIFS('Dimensional Maps'!L$39:L$63, 'Dimensional Maps'!$B$8:$B$32,$D424)))),0),0)</f>
        <v>1.081236115764438E-2</v>
      </c>
      <c r="R424" s="115">
        <f>IFERROR(IF($G424 = "WholeBlg",IF(R$1&lt;2020, 0,
IF($H424="GWh",SUMIFS('Interim Analysis'!L:L,'Interim Analysis'!$B:$B,$B424,'Interim Analysis'!$C:$C,$C424,'Interim Analysis'!$F:$F,$F424,'Interim Analysis'!$G:$G,$H424,'Interim Analysis'!$E:$E,$E424),
SUMIFS('Interim Analysis'!L:L,'Interim Analysis'!$B:$B,$B424,'Interim Analysis'!$C:$C,$C424,'Interim Analysis'!$F:$F,$F424,'Interim Analysis'!$G:$G,$H424,'Interim Analysis'!$D:$D,$D424)
*(INDEX('Dimensional Maps'!M$39:M$63,MATCH($E424,'Dimensional Maps'!$C$8:$C$32,0),1)
/SUMIFS('Dimensional Maps'!M$39:M$63, 'Dimensional Maps'!$B$8:$B$32,$D424)))),0),0)</f>
        <v>1.3065289423129896E-2</v>
      </c>
      <c r="S424" s="115">
        <f>IFERROR(IF($G424 = "WholeBlg",IF(S$1&lt;2020, 0,
IF($H424="GWh",SUMIFS('Interim Analysis'!M:M,'Interim Analysis'!$B:$B,$B424,'Interim Analysis'!$C:$C,$C424,'Interim Analysis'!$F:$F,$F424,'Interim Analysis'!$G:$G,$H424,'Interim Analysis'!$E:$E,$E424),
SUMIFS('Interim Analysis'!M:M,'Interim Analysis'!$B:$B,$B424,'Interim Analysis'!$C:$C,$C424,'Interim Analysis'!$F:$F,$F424,'Interim Analysis'!$G:$G,$H424,'Interim Analysis'!$D:$D,$D424)
*(INDEX('Dimensional Maps'!N$39:N$63,MATCH($E424,'Dimensional Maps'!$C$8:$C$32,0),1)
/SUMIFS('Dimensional Maps'!N$39:N$63, 'Dimensional Maps'!$B$8:$B$32,$D424)))),0),0)</f>
        <v>1.5151083710950057E-2</v>
      </c>
      <c r="T424" s="115">
        <f>IFERROR(IF($G424 = "WholeBlg",IF(T$1&lt;2020, 0,
IF($H424="GWh",SUMIFS('Interim Analysis'!N:N,'Interim Analysis'!$B:$B,$B424,'Interim Analysis'!$C:$C,$C424,'Interim Analysis'!$F:$F,$F424,'Interim Analysis'!$G:$G,$H424,'Interim Analysis'!$E:$E,$E424),
SUMIFS('Interim Analysis'!N:N,'Interim Analysis'!$B:$B,$B424,'Interim Analysis'!$C:$C,$C424,'Interim Analysis'!$F:$F,$F424,'Interim Analysis'!$G:$G,$H424,'Interim Analysis'!$D:$D,$D424)
*(INDEX('Dimensional Maps'!O$39:O$63,MATCH($E424,'Dimensional Maps'!$C$8:$C$32,0),1)
/SUMIFS('Dimensional Maps'!O$39:O$63, 'Dimensional Maps'!$B$8:$B$32,$D424)))),0),0)</f>
        <v>1.7119347689921065E-2</v>
      </c>
      <c r="U424" s="115">
        <f>IFERROR(IF($G424 = "WholeBlg",IF(U$1&lt;2020, 0,
IF($H424="GWh",SUMIFS('Interim Analysis'!O:O,'Interim Analysis'!$B:$B,$B424,'Interim Analysis'!$C:$C,$C424,'Interim Analysis'!$F:$F,$F424,'Interim Analysis'!$G:$G,$H424,'Interim Analysis'!$E:$E,$E424),
SUMIFS('Interim Analysis'!O:O,'Interim Analysis'!$B:$B,$B424,'Interim Analysis'!$C:$C,$C424,'Interim Analysis'!$F:$F,$F424,'Interim Analysis'!$G:$G,$H424,'Interim Analysis'!$D:$D,$D424)
*(INDEX('Dimensional Maps'!P$39:P$63,MATCH($E424,'Dimensional Maps'!$C$8:$C$32,0),1)
/SUMIFS('Dimensional Maps'!P$39:P$63, 'Dimensional Maps'!$B$8:$B$32,$D424)))),0),0)</f>
        <v>1.8982539756166178E-2</v>
      </c>
      <c r="V424" s="115">
        <f>IFERROR(IF($G424 = "WholeBlg",IF(V$1&lt;2020, 0,
IF($H424="GWh",SUMIFS('Interim Analysis'!P:P,'Interim Analysis'!$B:$B,$B424,'Interim Analysis'!$C:$C,$C424,'Interim Analysis'!$F:$F,$F424,'Interim Analysis'!$G:$G,$H424,'Interim Analysis'!$E:$E,$E424),
SUMIFS('Interim Analysis'!P:P,'Interim Analysis'!$B:$B,$B424,'Interim Analysis'!$C:$C,$C424,'Interim Analysis'!$F:$F,$F424,'Interim Analysis'!$G:$G,$H424,'Interim Analysis'!$D:$D,$D424)
*(INDEX('Dimensional Maps'!Q$39:Q$63,MATCH($E424,'Dimensional Maps'!$C$8:$C$32,0),1)
/SUMIFS('Dimensional Maps'!Q$39:Q$63, 'Dimensional Maps'!$B$8:$B$32,$D424)))),0),0)</f>
        <v>2.0781240338916016E-2</v>
      </c>
      <c r="W424" s="115">
        <f>IFERROR(IF($G424 = "WholeBlg",IF(W$1&lt;2020, 0,
IF($H424="GWh",SUMIFS('Interim Analysis'!Q:Q,'Interim Analysis'!$B:$B,$B424,'Interim Analysis'!$C:$C,$C424,'Interim Analysis'!$F:$F,$F424,'Interim Analysis'!$G:$G,$H424,'Interim Analysis'!$E:$E,$E424),
SUMIFS('Interim Analysis'!Q:Q,'Interim Analysis'!$B:$B,$B424,'Interim Analysis'!$C:$C,$C424,'Interim Analysis'!$F:$F,$F424,'Interim Analysis'!$G:$G,$H424,'Interim Analysis'!$D:$D,$D424)
*(INDEX('Dimensional Maps'!R$39:R$63,MATCH($E424,'Dimensional Maps'!$C$8:$C$32,0),1)
/SUMIFS('Dimensional Maps'!R$39:R$63, 'Dimensional Maps'!$B$8:$B$32,$D424)))),0),0)</f>
        <v>2.2452710011554116E-2</v>
      </c>
    </row>
    <row r="425" spans="1:23" x14ac:dyDescent="0.25">
      <c r="A425" s="105" t="str">
        <f>Home!$C$20</f>
        <v>IOU Potential Program Savings ET</v>
      </c>
      <c r="B425" s="137" t="s">
        <v>236</v>
      </c>
      <c r="C425" s="137">
        <v>1</v>
      </c>
      <c r="D425" s="137" t="s">
        <v>44</v>
      </c>
      <c r="E425" s="137" t="s">
        <v>209</v>
      </c>
      <c r="F425" s="137" t="s">
        <v>186</v>
      </c>
      <c r="G425" s="137" t="s">
        <v>53</v>
      </c>
      <c r="H425" s="138" t="s">
        <v>20</v>
      </c>
      <c r="I425" s="115">
        <f>IFERROR(IF($G425 = "WholeBlg",IF(I$1&lt;2020, 0,
IF($H425="GWh",SUMIFS('Interim Analysis'!C:C,'Interim Analysis'!$B:$B,$B425,'Interim Analysis'!$C:$C,$C425,'Interim Analysis'!$F:$F,$F425,'Interim Analysis'!$G:$G,$H425,'Interim Analysis'!$E:$E,$E425),
SUMIFS('Interim Analysis'!C:C,'Interim Analysis'!$B:$B,$B425,'Interim Analysis'!$C:$C,$C425,'Interim Analysis'!$F:$F,$F425,'Interim Analysis'!$G:$G,$H425,'Interim Analysis'!$D:$D,$D425)
*(INDEX('Dimensional Maps'!D$39:D$63,MATCH($E425,'Dimensional Maps'!$C$8:$C$32,0),1)
/SUMIFS('Dimensional Maps'!D$39:D$63, 'Dimensional Maps'!$B$8:$B$32,$D425)))),0),0)</f>
        <v>0</v>
      </c>
      <c r="J425" s="115">
        <f>IFERROR(IF($G425 = "WholeBlg",IF(J$1&lt;2020, 0,
IF($H425="GWh",SUMIFS('Interim Analysis'!D:D,'Interim Analysis'!$B:$B,$B425,'Interim Analysis'!$C:$C,$C425,'Interim Analysis'!$F:$F,$F425,'Interim Analysis'!$G:$G,$H425,'Interim Analysis'!$E:$E,$E425),
SUMIFS('Interim Analysis'!D:D,'Interim Analysis'!$B:$B,$B425,'Interim Analysis'!$C:$C,$C425,'Interim Analysis'!$F:$F,$F425,'Interim Analysis'!$G:$G,$H425,'Interim Analysis'!$D:$D,$D425)
*(INDEX('Dimensional Maps'!E$39:E$63,MATCH($E425,'Dimensional Maps'!$C$8:$C$32,0),1)
/SUMIFS('Dimensional Maps'!E$39:E$63, 'Dimensional Maps'!$B$8:$B$32,$D425)))),0),0)</f>
        <v>0</v>
      </c>
      <c r="K425" s="115">
        <f>IFERROR(IF($G425 = "WholeBlg",IF(K$1&lt;2020, 0,
IF($H425="GWh",SUMIFS('Interim Analysis'!E:E,'Interim Analysis'!$B:$B,$B425,'Interim Analysis'!$C:$C,$C425,'Interim Analysis'!$F:$F,$F425,'Interim Analysis'!$G:$G,$H425,'Interim Analysis'!$E:$E,$E425),
SUMIFS('Interim Analysis'!E:E,'Interim Analysis'!$B:$B,$B425,'Interim Analysis'!$C:$C,$C425,'Interim Analysis'!$F:$F,$F425,'Interim Analysis'!$G:$G,$H425,'Interim Analysis'!$D:$D,$D425)
*(INDEX('Dimensional Maps'!F$39:F$63,MATCH($E425,'Dimensional Maps'!$C$8:$C$32,0),1)
/SUMIFS('Dimensional Maps'!F$39:F$63, 'Dimensional Maps'!$B$8:$B$32,$D425)))),0),0)</f>
        <v>0</v>
      </c>
      <c r="L425" s="115">
        <f>IFERROR(IF($G425 = "WholeBlg",IF(L$1&lt;2020, 0,
IF($H425="GWh",SUMIFS('Interim Analysis'!F:F,'Interim Analysis'!$B:$B,$B425,'Interim Analysis'!$C:$C,$C425,'Interim Analysis'!$F:$F,$F425,'Interim Analysis'!$G:$G,$H425,'Interim Analysis'!$E:$E,$E425),
SUMIFS('Interim Analysis'!F:F,'Interim Analysis'!$B:$B,$B425,'Interim Analysis'!$C:$C,$C425,'Interim Analysis'!$F:$F,$F425,'Interim Analysis'!$G:$G,$H425,'Interim Analysis'!$D:$D,$D425)
*(INDEX('Dimensional Maps'!G$39:G$63,MATCH($E425,'Dimensional Maps'!$C$8:$C$32,0),1)
/SUMIFS('Dimensional Maps'!G$39:G$63, 'Dimensional Maps'!$B$8:$B$32,$D425)))),0),0)</f>
        <v>0</v>
      </c>
      <c r="M425" s="115">
        <f>IFERROR(IF($G425 = "WholeBlg",IF(M$1&lt;2020, 0,
IF($H425="GWh",SUMIFS('Interim Analysis'!G:G,'Interim Analysis'!$B:$B,$B425,'Interim Analysis'!$C:$C,$C425,'Interim Analysis'!$F:$F,$F425,'Interim Analysis'!$G:$G,$H425,'Interim Analysis'!$E:$E,$E425),
SUMIFS('Interim Analysis'!G:G,'Interim Analysis'!$B:$B,$B425,'Interim Analysis'!$C:$C,$C425,'Interim Analysis'!$F:$F,$F425,'Interim Analysis'!$G:$G,$H425,'Interim Analysis'!$D:$D,$D425)
*(INDEX('Dimensional Maps'!H$39:H$63,MATCH($E425,'Dimensional Maps'!$C$8:$C$32,0),1)
/SUMIFS('Dimensional Maps'!H$39:H$63, 'Dimensional Maps'!$B$8:$B$32,$D425)))),0),0)</f>
        <v>0</v>
      </c>
      <c r="N425" s="115">
        <f>IFERROR(IF($G425 = "WholeBlg",IF(N$1&lt;2020, 0,
IF($H425="GWh",SUMIFS('Interim Analysis'!H:H,'Interim Analysis'!$B:$B,$B425,'Interim Analysis'!$C:$C,$C425,'Interim Analysis'!$F:$F,$F425,'Interim Analysis'!$G:$G,$H425,'Interim Analysis'!$E:$E,$E425),
SUMIFS('Interim Analysis'!H:H,'Interim Analysis'!$B:$B,$B425,'Interim Analysis'!$C:$C,$C425,'Interim Analysis'!$F:$F,$F425,'Interim Analysis'!$G:$G,$H425,'Interim Analysis'!$D:$D,$D425)
*(INDEX('Dimensional Maps'!I$39:I$63,MATCH($E425,'Dimensional Maps'!$C$8:$C$32,0),1)
/SUMIFS('Dimensional Maps'!I$39:I$63, 'Dimensional Maps'!$B$8:$B$32,$D425)))),0),0)</f>
        <v>2.3755358263805138E-2</v>
      </c>
      <c r="O425" s="115">
        <f>IFERROR(IF($G425 = "WholeBlg",IF(O$1&lt;2020, 0,
IF($H425="GWh",SUMIFS('Interim Analysis'!I:I,'Interim Analysis'!$B:$B,$B425,'Interim Analysis'!$C:$C,$C425,'Interim Analysis'!$F:$F,$F425,'Interim Analysis'!$G:$G,$H425,'Interim Analysis'!$E:$E,$E425),
SUMIFS('Interim Analysis'!I:I,'Interim Analysis'!$B:$B,$B425,'Interim Analysis'!$C:$C,$C425,'Interim Analysis'!$F:$F,$F425,'Interim Analysis'!$G:$G,$H425,'Interim Analysis'!$D:$D,$D425)
*(INDEX('Dimensional Maps'!J$39:J$63,MATCH($E425,'Dimensional Maps'!$C$8:$C$32,0),1)
/SUMIFS('Dimensional Maps'!J$39:J$63, 'Dimensional Maps'!$B$8:$B$32,$D425)))),0),0)</f>
        <v>4.6825931640388369E-2</v>
      </c>
      <c r="P425" s="115">
        <f>IFERROR(IF($G425 = "WholeBlg",IF(P$1&lt;2020, 0,
IF($H425="GWh",SUMIFS('Interim Analysis'!J:J,'Interim Analysis'!$B:$B,$B425,'Interim Analysis'!$C:$C,$C425,'Interim Analysis'!$F:$F,$F425,'Interim Analysis'!$G:$G,$H425,'Interim Analysis'!$E:$E,$E425),
SUMIFS('Interim Analysis'!J:J,'Interim Analysis'!$B:$B,$B425,'Interim Analysis'!$C:$C,$C425,'Interim Analysis'!$F:$F,$F425,'Interim Analysis'!$G:$G,$H425,'Interim Analysis'!$D:$D,$D425)
*(INDEX('Dimensional Maps'!K$39:K$63,MATCH($E425,'Dimensional Maps'!$C$8:$C$32,0),1)
/SUMIFS('Dimensional Maps'!K$39:K$63, 'Dimensional Maps'!$B$8:$B$32,$D425)))),0),0)</f>
        <v>6.9158938752660576E-2</v>
      </c>
      <c r="Q425" s="115">
        <f>IFERROR(IF($G425 = "WholeBlg",IF(Q$1&lt;2020, 0,
IF($H425="GWh",SUMIFS('Interim Analysis'!K:K,'Interim Analysis'!$B:$B,$B425,'Interim Analysis'!$C:$C,$C425,'Interim Analysis'!$F:$F,$F425,'Interim Analysis'!$G:$G,$H425,'Interim Analysis'!$E:$E,$E425),
SUMIFS('Interim Analysis'!K:K,'Interim Analysis'!$B:$B,$B425,'Interim Analysis'!$C:$C,$C425,'Interim Analysis'!$F:$F,$F425,'Interim Analysis'!$G:$G,$H425,'Interim Analysis'!$D:$D,$D425)
*(INDEX('Dimensional Maps'!L$39:L$63,MATCH($E425,'Dimensional Maps'!$C$8:$C$32,0),1)
/SUMIFS('Dimensional Maps'!L$39:L$63, 'Dimensional Maps'!$B$8:$B$32,$D425)))),0),0)</f>
        <v>9.059326848763298E-2</v>
      </c>
      <c r="R425" s="115">
        <f>IFERROR(IF($G425 = "WholeBlg",IF(R$1&lt;2020, 0,
IF($H425="GWh",SUMIFS('Interim Analysis'!L:L,'Interim Analysis'!$B:$B,$B425,'Interim Analysis'!$C:$C,$C425,'Interim Analysis'!$F:$F,$F425,'Interim Analysis'!$G:$G,$H425,'Interim Analysis'!$E:$E,$E425),
SUMIFS('Interim Analysis'!L:L,'Interim Analysis'!$B:$B,$B425,'Interim Analysis'!$C:$C,$C425,'Interim Analysis'!$F:$F,$F425,'Interim Analysis'!$G:$G,$H425,'Interim Analysis'!$D:$D,$D425)
*(INDEX('Dimensional Maps'!M$39:M$63,MATCH($E425,'Dimensional Maps'!$C$8:$C$32,0),1)
/SUMIFS('Dimensional Maps'!M$39:M$63, 'Dimensional Maps'!$B$8:$B$32,$D425)))),0),0)</f>
        <v>0.11166532963999234</v>
      </c>
      <c r="S425" s="115">
        <f>IFERROR(IF($G425 = "WholeBlg",IF(S$1&lt;2020, 0,
IF($H425="GWh",SUMIFS('Interim Analysis'!M:M,'Interim Analysis'!$B:$B,$B425,'Interim Analysis'!$C:$C,$C425,'Interim Analysis'!$F:$F,$F425,'Interim Analysis'!$G:$G,$H425,'Interim Analysis'!$E:$E,$E425),
SUMIFS('Interim Analysis'!M:M,'Interim Analysis'!$B:$B,$B425,'Interim Analysis'!$C:$C,$C425,'Interim Analysis'!$F:$F,$F425,'Interim Analysis'!$G:$G,$H425,'Interim Analysis'!$D:$D,$D425)
*(INDEX('Dimensional Maps'!N$39:N$63,MATCH($E425,'Dimensional Maps'!$C$8:$C$32,0),1)
/SUMIFS('Dimensional Maps'!N$39:N$63, 'Dimensional Maps'!$B$8:$B$32,$D425)))),0),0)</f>
        <v>0.13247201233093589</v>
      </c>
      <c r="T425" s="115">
        <f>IFERROR(IF($G425 = "WholeBlg",IF(T$1&lt;2020, 0,
IF($H425="GWh",SUMIFS('Interim Analysis'!N:N,'Interim Analysis'!$B:$B,$B425,'Interim Analysis'!$C:$C,$C425,'Interim Analysis'!$F:$F,$F425,'Interim Analysis'!$G:$G,$H425,'Interim Analysis'!$E:$E,$E425),
SUMIFS('Interim Analysis'!N:N,'Interim Analysis'!$B:$B,$B425,'Interim Analysis'!$C:$C,$C425,'Interim Analysis'!$F:$F,$F425,'Interim Analysis'!$G:$G,$H425,'Interim Analysis'!$D:$D,$D425)
*(INDEX('Dimensional Maps'!O$39:O$63,MATCH($E425,'Dimensional Maps'!$C$8:$C$32,0),1)
/SUMIFS('Dimensional Maps'!O$39:O$63, 'Dimensional Maps'!$B$8:$B$32,$D425)))),0),0)</f>
        <v>0.15372653557020868</v>
      </c>
      <c r="U425" s="115">
        <f>IFERROR(IF($G425 = "WholeBlg",IF(U$1&lt;2020, 0,
IF($H425="GWh",SUMIFS('Interim Analysis'!O:O,'Interim Analysis'!$B:$B,$B425,'Interim Analysis'!$C:$C,$C425,'Interim Analysis'!$F:$F,$F425,'Interim Analysis'!$G:$G,$H425,'Interim Analysis'!$E:$E,$E425),
SUMIFS('Interim Analysis'!O:O,'Interim Analysis'!$B:$B,$B425,'Interim Analysis'!$C:$C,$C425,'Interim Analysis'!$F:$F,$F425,'Interim Analysis'!$G:$G,$H425,'Interim Analysis'!$D:$D,$D425)
*(INDEX('Dimensional Maps'!P$39:P$63,MATCH($E425,'Dimensional Maps'!$C$8:$C$32,0),1)
/SUMIFS('Dimensional Maps'!P$39:P$63, 'Dimensional Maps'!$B$8:$B$32,$D425)))),0),0)</f>
        <v>0.17604914632538685</v>
      </c>
      <c r="V425" s="115">
        <f>IFERROR(IF($G425 = "WholeBlg",IF(V$1&lt;2020, 0,
IF($H425="GWh",SUMIFS('Interim Analysis'!P:P,'Interim Analysis'!$B:$B,$B425,'Interim Analysis'!$C:$C,$C425,'Interim Analysis'!$F:$F,$F425,'Interim Analysis'!$G:$G,$H425,'Interim Analysis'!$E:$E,$E425),
SUMIFS('Interim Analysis'!P:P,'Interim Analysis'!$B:$B,$B425,'Interim Analysis'!$C:$C,$C425,'Interim Analysis'!$F:$F,$F425,'Interim Analysis'!$G:$G,$H425,'Interim Analysis'!$D:$D,$D425)
*(INDEX('Dimensional Maps'!Q$39:Q$63,MATCH($E425,'Dimensional Maps'!$C$8:$C$32,0),1)
/SUMIFS('Dimensional Maps'!Q$39:Q$63, 'Dimensional Maps'!$B$8:$B$32,$D425)))),0),0)</f>
        <v>0.20074870285165364</v>
      </c>
      <c r="W425" s="115">
        <f>IFERROR(IF($G425 = "WholeBlg",IF(W$1&lt;2020, 0,
IF($H425="GWh",SUMIFS('Interim Analysis'!Q:Q,'Interim Analysis'!$B:$B,$B425,'Interim Analysis'!$C:$C,$C425,'Interim Analysis'!$F:$F,$F425,'Interim Analysis'!$G:$G,$H425,'Interim Analysis'!$E:$E,$E425),
SUMIFS('Interim Analysis'!Q:Q,'Interim Analysis'!$B:$B,$B425,'Interim Analysis'!$C:$C,$C425,'Interim Analysis'!$F:$F,$F425,'Interim Analysis'!$G:$G,$H425,'Interim Analysis'!$D:$D,$D425)
*(INDEX('Dimensional Maps'!R$39:R$63,MATCH($E425,'Dimensional Maps'!$C$8:$C$32,0),1)
/SUMIFS('Dimensional Maps'!R$39:R$63, 'Dimensional Maps'!$B$8:$B$32,$D425)))),0),0)</f>
        <v>0.22879215689536417</v>
      </c>
    </row>
    <row r="426" spans="1:23" x14ac:dyDescent="0.25">
      <c r="A426" s="105" t="str">
        <f>Home!$C$20</f>
        <v>IOU Potential Program Savings ET</v>
      </c>
      <c r="B426" s="103" t="s">
        <v>238</v>
      </c>
      <c r="C426" s="103">
        <v>2</v>
      </c>
      <c r="D426" s="103" t="s">
        <v>44</v>
      </c>
      <c r="E426" s="103" t="s">
        <v>209</v>
      </c>
      <c r="F426" s="103" t="s">
        <v>167</v>
      </c>
      <c r="G426" s="103" t="s">
        <v>53</v>
      </c>
      <c r="H426" s="143" t="s">
        <v>18</v>
      </c>
      <c r="I426" s="115">
        <f>IFERROR(IF($G426 = "WholeBlg",IF(I$1&lt;2020, 0,
IF($H426="GWh",SUMIFS('Interim Analysis'!C:C,'Interim Analysis'!$B:$B,$B426,'Interim Analysis'!$C:$C,$C426,'Interim Analysis'!$F:$F,$F426,'Interim Analysis'!$G:$G,$H426,'Interim Analysis'!$E:$E,$E426),
SUMIFS('Interim Analysis'!C:C,'Interim Analysis'!$B:$B,$B426,'Interim Analysis'!$C:$C,$C426,'Interim Analysis'!$F:$F,$F426,'Interim Analysis'!$G:$G,$H426,'Interim Analysis'!$D:$D,$D426)
*(INDEX('Dimensional Maps'!D$39:D$63,MATCH($E426,'Dimensional Maps'!$C$8:$C$32,0),1)
/SUMIFS('Dimensional Maps'!D$39:D$63, 'Dimensional Maps'!$B$8:$B$32,$D426)))),0),0)</f>
        <v>0</v>
      </c>
      <c r="J426" s="115">
        <f>IFERROR(IF($G426 = "WholeBlg",IF(J$1&lt;2020, 0,
IF($H426="GWh",SUMIFS('Interim Analysis'!D:D,'Interim Analysis'!$B:$B,$B426,'Interim Analysis'!$C:$C,$C426,'Interim Analysis'!$F:$F,$F426,'Interim Analysis'!$G:$G,$H426,'Interim Analysis'!$E:$E,$E426),
SUMIFS('Interim Analysis'!D:D,'Interim Analysis'!$B:$B,$B426,'Interim Analysis'!$C:$C,$C426,'Interim Analysis'!$F:$F,$F426,'Interim Analysis'!$G:$G,$H426,'Interim Analysis'!$D:$D,$D426)
*(INDEX('Dimensional Maps'!E$39:E$63,MATCH($E426,'Dimensional Maps'!$C$8:$C$32,0),1)
/SUMIFS('Dimensional Maps'!E$39:E$63, 'Dimensional Maps'!$B$8:$B$32,$D426)))),0),0)</f>
        <v>0</v>
      </c>
      <c r="K426" s="115">
        <f>IFERROR(IF($G426 = "WholeBlg",IF(K$1&lt;2020, 0,
IF($H426="GWh",SUMIFS('Interim Analysis'!E:E,'Interim Analysis'!$B:$B,$B426,'Interim Analysis'!$C:$C,$C426,'Interim Analysis'!$F:$F,$F426,'Interim Analysis'!$G:$G,$H426,'Interim Analysis'!$E:$E,$E426),
SUMIFS('Interim Analysis'!E:E,'Interim Analysis'!$B:$B,$B426,'Interim Analysis'!$C:$C,$C426,'Interim Analysis'!$F:$F,$F426,'Interim Analysis'!$G:$G,$H426,'Interim Analysis'!$D:$D,$D426)
*(INDEX('Dimensional Maps'!F$39:F$63,MATCH($E426,'Dimensional Maps'!$C$8:$C$32,0),1)
/SUMIFS('Dimensional Maps'!F$39:F$63, 'Dimensional Maps'!$B$8:$B$32,$D426)))),0),0)</f>
        <v>0</v>
      </c>
      <c r="L426" s="115">
        <f>IFERROR(IF($G426 = "WholeBlg",IF(L$1&lt;2020, 0,
IF($H426="GWh",SUMIFS('Interim Analysis'!F:F,'Interim Analysis'!$B:$B,$B426,'Interim Analysis'!$C:$C,$C426,'Interim Analysis'!$F:$F,$F426,'Interim Analysis'!$G:$G,$H426,'Interim Analysis'!$E:$E,$E426),
SUMIFS('Interim Analysis'!F:F,'Interim Analysis'!$B:$B,$B426,'Interim Analysis'!$C:$C,$C426,'Interim Analysis'!$F:$F,$F426,'Interim Analysis'!$G:$G,$H426,'Interim Analysis'!$D:$D,$D426)
*(INDEX('Dimensional Maps'!G$39:G$63,MATCH($E426,'Dimensional Maps'!$C$8:$C$32,0),1)
/SUMIFS('Dimensional Maps'!G$39:G$63, 'Dimensional Maps'!$B$8:$B$32,$D426)))),0),0)</f>
        <v>0</v>
      </c>
      <c r="M426" s="115">
        <f>IFERROR(IF($G426 = "WholeBlg",IF(M$1&lt;2020, 0,
IF($H426="GWh",SUMIFS('Interim Analysis'!G:G,'Interim Analysis'!$B:$B,$B426,'Interim Analysis'!$C:$C,$C426,'Interim Analysis'!$F:$F,$F426,'Interim Analysis'!$G:$G,$H426,'Interim Analysis'!$E:$E,$E426),
SUMIFS('Interim Analysis'!G:G,'Interim Analysis'!$B:$B,$B426,'Interim Analysis'!$C:$C,$C426,'Interim Analysis'!$F:$F,$F426,'Interim Analysis'!$G:$G,$H426,'Interim Analysis'!$D:$D,$D426)
*(INDEX('Dimensional Maps'!H$39:H$63,MATCH($E426,'Dimensional Maps'!$C$8:$C$32,0),1)
/SUMIFS('Dimensional Maps'!H$39:H$63, 'Dimensional Maps'!$B$8:$B$32,$D426)))),0),0)</f>
        <v>0</v>
      </c>
      <c r="N426" s="115">
        <f>IFERROR(IF($G426 = "WholeBlg",IF(N$1&lt;2020, 0,
IF($H426="GWh",SUMIFS('Interim Analysis'!H:H,'Interim Analysis'!$B:$B,$B426,'Interim Analysis'!$C:$C,$C426,'Interim Analysis'!$F:$F,$F426,'Interim Analysis'!$G:$G,$H426,'Interim Analysis'!$E:$E,$E426),
SUMIFS('Interim Analysis'!H:H,'Interim Analysis'!$B:$B,$B426,'Interim Analysis'!$C:$C,$C426,'Interim Analysis'!$F:$F,$F426,'Interim Analysis'!$G:$G,$H426,'Interim Analysis'!$D:$D,$D426)
*(INDEX('Dimensional Maps'!I$39:I$63,MATCH($E426,'Dimensional Maps'!$C$8:$C$32,0),1)
/SUMIFS('Dimensional Maps'!I$39:I$63, 'Dimensional Maps'!$B$8:$B$32,$D426)))),0),0)</f>
        <v>0</v>
      </c>
      <c r="O426" s="115">
        <f>IFERROR(IF($G426 = "WholeBlg",IF(O$1&lt;2020, 0,
IF($H426="GWh",SUMIFS('Interim Analysis'!I:I,'Interim Analysis'!$B:$B,$B426,'Interim Analysis'!$C:$C,$C426,'Interim Analysis'!$F:$F,$F426,'Interim Analysis'!$G:$G,$H426,'Interim Analysis'!$E:$E,$E426),
SUMIFS('Interim Analysis'!I:I,'Interim Analysis'!$B:$B,$B426,'Interim Analysis'!$C:$C,$C426,'Interim Analysis'!$F:$F,$F426,'Interim Analysis'!$G:$G,$H426,'Interim Analysis'!$D:$D,$D426)
*(INDEX('Dimensional Maps'!J$39:J$63,MATCH($E426,'Dimensional Maps'!$C$8:$C$32,0),1)
/SUMIFS('Dimensional Maps'!J$39:J$63, 'Dimensional Maps'!$B$8:$B$32,$D426)))),0),0)</f>
        <v>0</v>
      </c>
      <c r="P426" s="115">
        <f>IFERROR(IF($G426 = "WholeBlg",IF(P$1&lt;2020, 0,
IF($H426="GWh",SUMIFS('Interim Analysis'!J:J,'Interim Analysis'!$B:$B,$B426,'Interim Analysis'!$C:$C,$C426,'Interim Analysis'!$F:$F,$F426,'Interim Analysis'!$G:$G,$H426,'Interim Analysis'!$E:$E,$E426),
SUMIFS('Interim Analysis'!J:J,'Interim Analysis'!$B:$B,$B426,'Interim Analysis'!$C:$C,$C426,'Interim Analysis'!$F:$F,$F426,'Interim Analysis'!$G:$G,$H426,'Interim Analysis'!$D:$D,$D426)
*(INDEX('Dimensional Maps'!K$39:K$63,MATCH($E426,'Dimensional Maps'!$C$8:$C$32,0),1)
/SUMIFS('Dimensional Maps'!K$39:K$63, 'Dimensional Maps'!$B$8:$B$32,$D426)))),0),0)</f>
        <v>0</v>
      </c>
      <c r="Q426" s="115">
        <f>IFERROR(IF($G426 = "WholeBlg",IF(Q$1&lt;2020, 0,
IF($H426="GWh",SUMIFS('Interim Analysis'!K:K,'Interim Analysis'!$B:$B,$B426,'Interim Analysis'!$C:$C,$C426,'Interim Analysis'!$F:$F,$F426,'Interim Analysis'!$G:$G,$H426,'Interim Analysis'!$E:$E,$E426),
SUMIFS('Interim Analysis'!K:K,'Interim Analysis'!$B:$B,$B426,'Interim Analysis'!$C:$C,$C426,'Interim Analysis'!$F:$F,$F426,'Interim Analysis'!$G:$G,$H426,'Interim Analysis'!$D:$D,$D426)
*(INDEX('Dimensional Maps'!L$39:L$63,MATCH($E426,'Dimensional Maps'!$C$8:$C$32,0),1)
/SUMIFS('Dimensional Maps'!L$39:L$63, 'Dimensional Maps'!$B$8:$B$32,$D426)))),0),0)</f>
        <v>0</v>
      </c>
      <c r="R426" s="115">
        <f>IFERROR(IF($G426 = "WholeBlg",IF(R$1&lt;2020, 0,
IF($H426="GWh",SUMIFS('Interim Analysis'!L:L,'Interim Analysis'!$B:$B,$B426,'Interim Analysis'!$C:$C,$C426,'Interim Analysis'!$F:$F,$F426,'Interim Analysis'!$G:$G,$H426,'Interim Analysis'!$E:$E,$E426),
SUMIFS('Interim Analysis'!L:L,'Interim Analysis'!$B:$B,$B426,'Interim Analysis'!$C:$C,$C426,'Interim Analysis'!$F:$F,$F426,'Interim Analysis'!$G:$G,$H426,'Interim Analysis'!$D:$D,$D426)
*(INDEX('Dimensional Maps'!M$39:M$63,MATCH($E426,'Dimensional Maps'!$C$8:$C$32,0),1)
/SUMIFS('Dimensional Maps'!M$39:M$63, 'Dimensional Maps'!$B$8:$B$32,$D426)))),0),0)</f>
        <v>0</v>
      </c>
      <c r="S426" s="115">
        <f>IFERROR(IF($G426 = "WholeBlg",IF(S$1&lt;2020, 0,
IF($H426="GWh",SUMIFS('Interim Analysis'!M:M,'Interim Analysis'!$B:$B,$B426,'Interim Analysis'!$C:$C,$C426,'Interim Analysis'!$F:$F,$F426,'Interim Analysis'!$G:$G,$H426,'Interim Analysis'!$E:$E,$E426),
SUMIFS('Interim Analysis'!M:M,'Interim Analysis'!$B:$B,$B426,'Interim Analysis'!$C:$C,$C426,'Interim Analysis'!$F:$F,$F426,'Interim Analysis'!$G:$G,$H426,'Interim Analysis'!$D:$D,$D426)
*(INDEX('Dimensional Maps'!N$39:N$63,MATCH($E426,'Dimensional Maps'!$C$8:$C$32,0),1)
/SUMIFS('Dimensional Maps'!N$39:N$63, 'Dimensional Maps'!$B$8:$B$32,$D426)))),0),0)</f>
        <v>0</v>
      </c>
      <c r="T426" s="115">
        <f>IFERROR(IF($G426 = "WholeBlg",IF(T$1&lt;2020, 0,
IF($H426="GWh",SUMIFS('Interim Analysis'!N:N,'Interim Analysis'!$B:$B,$B426,'Interim Analysis'!$C:$C,$C426,'Interim Analysis'!$F:$F,$F426,'Interim Analysis'!$G:$G,$H426,'Interim Analysis'!$E:$E,$E426),
SUMIFS('Interim Analysis'!N:N,'Interim Analysis'!$B:$B,$B426,'Interim Analysis'!$C:$C,$C426,'Interim Analysis'!$F:$F,$F426,'Interim Analysis'!$G:$G,$H426,'Interim Analysis'!$D:$D,$D426)
*(INDEX('Dimensional Maps'!O$39:O$63,MATCH($E426,'Dimensional Maps'!$C$8:$C$32,0),1)
/SUMIFS('Dimensional Maps'!O$39:O$63, 'Dimensional Maps'!$B$8:$B$32,$D426)))),0),0)</f>
        <v>0</v>
      </c>
      <c r="U426" s="115">
        <f>IFERROR(IF($G426 = "WholeBlg",IF(U$1&lt;2020, 0,
IF($H426="GWh",SUMIFS('Interim Analysis'!O:O,'Interim Analysis'!$B:$B,$B426,'Interim Analysis'!$C:$C,$C426,'Interim Analysis'!$F:$F,$F426,'Interim Analysis'!$G:$G,$H426,'Interim Analysis'!$E:$E,$E426),
SUMIFS('Interim Analysis'!O:O,'Interim Analysis'!$B:$B,$B426,'Interim Analysis'!$C:$C,$C426,'Interim Analysis'!$F:$F,$F426,'Interim Analysis'!$G:$G,$H426,'Interim Analysis'!$D:$D,$D426)
*(INDEX('Dimensional Maps'!P$39:P$63,MATCH($E426,'Dimensional Maps'!$C$8:$C$32,0),1)
/SUMIFS('Dimensional Maps'!P$39:P$63, 'Dimensional Maps'!$B$8:$B$32,$D426)))),0),0)</f>
        <v>0</v>
      </c>
      <c r="V426" s="115">
        <f>IFERROR(IF($G426 = "WholeBlg",IF(V$1&lt;2020, 0,
IF($H426="GWh",SUMIFS('Interim Analysis'!P:P,'Interim Analysis'!$B:$B,$B426,'Interim Analysis'!$C:$C,$C426,'Interim Analysis'!$F:$F,$F426,'Interim Analysis'!$G:$G,$H426,'Interim Analysis'!$E:$E,$E426),
SUMIFS('Interim Analysis'!P:P,'Interim Analysis'!$B:$B,$B426,'Interim Analysis'!$C:$C,$C426,'Interim Analysis'!$F:$F,$F426,'Interim Analysis'!$G:$G,$H426,'Interim Analysis'!$D:$D,$D426)
*(INDEX('Dimensional Maps'!Q$39:Q$63,MATCH($E426,'Dimensional Maps'!$C$8:$C$32,0),1)
/SUMIFS('Dimensional Maps'!Q$39:Q$63, 'Dimensional Maps'!$B$8:$B$32,$D426)))),0),0)</f>
        <v>0</v>
      </c>
      <c r="W426" s="115">
        <f>IFERROR(IF($G426 = "WholeBlg",IF(W$1&lt;2020, 0,
IF($H426="GWh",SUMIFS('Interim Analysis'!Q:Q,'Interim Analysis'!$B:$B,$B426,'Interim Analysis'!$C:$C,$C426,'Interim Analysis'!$F:$F,$F426,'Interim Analysis'!$G:$G,$H426,'Interim Analysis'!$E:$E,$E426),
SUMIFS('Interim Analysis'!Q:Q,'Interim Analysis'!$B:$B,$B426,'Interim Analysis'!$C:$C,$C426,'Interim Analysis'!$F:$F,$F426,'Interim Analysis'!$G:$G,$H426,'Interim Analysis'!$D:$D,$D426)
*(INDEX('Dimensional Maps'!R$39:R$63,MATCH($E426,'Dimensional Maps'!$C$8:$C$32,0),1)
/SUMIFS('Dimensional Maps'!R$39:R$63, 'Dimensional Maps'!$B$8:$B$32,$D426)))),0),0)</f>
        <v>0</v>
      </c>
    </row>
    <row r="427" spans="1:23" x14ac:dyDescent="0.25">
      <c r="A427" s="105" t="str">
        <f>Home!$C$20</f>
        <v>IOU Potential Program Savings ET</v>
      </c>
      <c r="B427" s="103" t="s">
        <v>238</v>
      </c>
      <c r="C427" s="103">
        <v>2</v>
      </c>
      <c r="D427" s="103" t="s">
        <v>44</v>
      </c>
      <c r="E427" s="103" t="s">
        <v>209</v>
      </c>
      <c r="F427" s="103" t="s">
        <v>186</v>
      </c>
      <c r="G427" s="103" t="s">
        <v>53</v>
      </c>
      <c r="H427" s="143" t="s">
        <v>18</v>
      </c>
      <c r="I427" s="115">
        <f>IFERROR(IF($G427 = "WholeBlg",IF(I$1&lt;2020, 0,
IF($H427="GWh",SUMIFS('Interim Analysis'!C:C,'Interim Analysis'!$B:$B,$B427,'Interim Analysis'!$C:$C,$C427,'Interim Analysis'!$F:$F,$F427,'Interim Analysis'!$G:$G,$H427,'Interim Analysis'!$E:$E,$E427),
SUMIFS('Interim Analysis'!C:C,'Interim Analysis'!$B:$B,$B427,'Interim Analysis'!$C:$C,$C427,'Interim Analysis'!$F:$F,$F427,'Interim Analysis'!$G:$G,$H427,'Interim Analysis'!$D:$D,$D427)
*(INDEX('Dimensional Maps'!D$39:D$63,MATCH($E427,'Dimensional Maps'!$C$8:$C$32,0),1)
/SUMIFS('Dimensional Maps'!D$39:D$63, 'Dimensional Maps'!$B$8:$B$32,$D427)))),0),0)</f>
        <v>0</v>
      </c>
      <c r="J427" s="115">
        <f>IFERROR(IF($G427 = "WholeBlg",IF(J$1&lt;2020, 0,
IF($H427="GWh",SUMIFS('Interim Analysis'!D:D,'Interim Analysis'!$B:$B,$B427,'Interim Analysis'!$C:$C,$C427,'Interim Analysis'!$F:$F,$F427,'Interim Analysis'!$G:$G,$H427,'Interim Analysis'!$E:$E,$E427),
SUMIFS('Interim Analysis'!D:D,'Interim Analysis'!$B:$B,$B427,'Interim Analysis'!$C:$C,$C427,'Interim Analysis'!$F:$F,$F427,'Interim Analysis'!$G:$G,$H427,'Interim Analysis'!$D:$D,$D427)
*(INDEX('Dimensional Maps'!E$39:E$63,MATCH($E427,'Dimensional Maps'!$C$8:$C$32,0),1)
/SUMIFS('Dimensional Maps'!E$39:E$63, 'Dimensional Maps'!$B$8:$B$32,$D427)))),0),0)</f>
        <v>0</v>
      </c>
      <c r="K427" s="115">
        <f>IFERROR(IF($G427 = "WholeBlg",IF(K$1&lt;2020, 0,
IF($H427="GWh",SUMIFS('Interim Analysis'!E:E,'Interim Analysis'!$B:$B,$B427,'Interim Analysis'!$C:$C,$C427,'Interim Analysis'!$F:$F,$F427,'Interim Analysis'!$G:$G,$H427,'Interim Analysis'!$E:$E,$E427),
SUMIFS('Interim Analysis'!E:E,'Interim Analysis'!$B:$B,$B427,'Interim Analysis'!$C:$C,$C427,'Interim Analysis'!$F:$F,$F427,'Interim Analysis'!$G:$G,$H427,'Interim Analysis'!$D:$D,$D427)
*(INDEX('Dimensional Maps'!F$39:F$63,MATCH($E427,'Dimensional Maps'!$C$8:$C$32,0),1)
/SUMIFS('Dimensional Maps'!F$39:F$63, 'Dimensional Maps'!$B$8:$B$32,$D427)))),0),0)</f>
        <v>0</v>
      </c>
      <c r="L427" s="115">
        <f>IFERROR(IF($G427 = "WholeBlg",IF(L$1&lt;2020, 0,
IF($H427="GWh",SUMIFS('Interim Analysis'!F:F,'Interim Analysis'!$B:$B,$B427,'Interim Analysis'!$C:$C,$C427,'Interim Analysis'!$F:$F,$F427,'Interim Analysis'!$G:$G,$H427,'Interim Analysis'!$E:$E,$E427),
SUMIFS('Interim Analysis'!F:F,'Interim Analysis'!$B:$B,$B427,'Interim Analysis'!$C:$C,$C427,'Interim Analysis'!$F:$F,$F427,'Interim Analysis'!$G:$G,$H427,'Interim Analysis'!$D:$D,$D427)
*(INDEX('Dimensional Maps'!G$39:G$63,MATCH($E427,'Dimensional Maps'!$C$8:$C$32,0),1)
/SUMIFS('Dimensional Maps'!G$39:G$63, 'Dimensional Maps'!$B$8:$B$32,$D427)))),0),0)</f>
        <v>0</v>
      </c>
      <c r="M427" s="115">
        <f>IFERROR(IF($G427 = "WholeBlg",IF(M$1&lt;2020, 0,
IF($H427="GWh",SUMIFS('Interim Analysis'!G:G,'Interim Analysis'!$B:$B,$B427,'Interim Analysis'!$C:$C,$C427,'Interim Analysis'!$F:$F,$F427,'Interim Analysis'!$G:$G,$H427,'Interim Analysis'!$E:$E,$E427),
SUMIFS('Interim Analysis'!G:G,'Interim Analysis'!$B:$B,$B427,'Interim Analysis'!$C:$C,$C427,'Interim Analysis'!$F:$F,$F427,'Interim Analysis'!$G:$G,$H427,'Interim Analysis'!$D:$D,$D427)
*(INDEX('Dimensional Maps'!H$39:H$63,MATCH($E427,'Dimensional Maps'!$C$8:$C$32,0),1)
/SUMIFS('Dimensional Maps'!H$39:H$63, 'Dimensional Maps'!$B$8:$B$32,$D427)))),0),0)</f>
        <v>0</v>
      </c>
      <c r="N427" s="115">
        <f>IFERROR(IF($G427 = "WholeBlg",IF(N$1&lt;2020, 0,
IF($H427="GWh",SUMIFS('Interim Analysis'!H:H,'Interim Analysis'!$B:$B,$B427,'Interim Analysis'!$C:$C,$C427,'Interim Analysis'!$F:$F,$F427,'Interim Analysis'!$G:$G,$H427,'Interim Analysis'!$E:$E,$E427),
SUMIFS('Interim Analysis'!H:H,'Interim Analysis'!$B:$B,$B427,'Interim Analysis'!$C:$C,$C427,'Interim Analysis'!$F:$F,$F427,'Interim Analysis'!$G:$G,$H427,'Interim Analysis'!$D:$D,$D427)
*(INDEX('Dimensional Maps'!I$39:I$63,MATCH($E427,'Dimensional Maps'!$C$8:$C$32,0),1)
/SUMIFS('Dimensional Maps'!I$39:I$63, 'Dimensional Maps'!$B$8:$B$32,$D427)))),0),0)</f>
        <v>0</v>
      </c>
      <c r="O427" s="115">
        <f>IFERROR(IF($G427 = "WholeBlg",IF(O$1&lt;2020, 0,
IF($H427="GWh",SUMIFS('Interim Analysis'!I:I,'Interim Analysis'!$B:$B,$B427,'Interim Analysis'!$C:$C,$C427,'Interim Analysis'!$F:$F,$F427,'Interim Analysis'!$G:$G,$H427,'Interim Analysis'!$E:$E,$E427),
SUMIFS('Interim Analysis'!I:I,'Interim Analysis'!$B:$B,$B427,'Interim Analysis'!$C:$C,$C427,'Interim Analysis'!$F:$F,$F427,'Interim Analysis'!$G:$G,$H427,'Interim Analysis'!$D:$D,$D427)
*(INDEX('Dimensional Maps'!J$39:J$63,MATCH($E427,'Dimensional Maps'!$C$8:$C$32,0),1)
/SUMIFS('Dimensional Maps'!J$39:J$63, 'Dimensional Maps'!$B$8:$B$32,$D427)))),0),0)</f>
        <v>0</v>
      </c>
      <c r="P427" s="115">
        <f>IFERROR(IF($G427 = "WholeBlg",IF(P$1&lt;2020, 0,
IF($H427="GWh",SUMIFS('Interim Analysis'!J:J,'Interim Analysis'!$B:$B,$B427,'Interim Analysis'!$C:$C,$C427,'Interim Analysis'!$F:$F,$F427,'Interim Analysis'!$G:$G,$H427,'Interim Analysis'!$E:$E,$E427),
SUMIFS('Interim Analysis'!J:J,'Interim Analysis'!$B:$B,$B427,'Interim Analysis'!$C:$C,$C427,'Interim Analysis'!$F:$F,$F427,'Interim Analysis'!$G:$G,$H427,'Interim Analysis'!$D:$D,$D427)
*(INDEX('Dimensional Maps'!K$39:K$63,MATCH($E427,'Dimensional Maps'!$C$8:$C$32,0),1)
/SUMIFS('Dimensional Maps'!K$39:K$63, 'Dimensional Maps'!$B$8:$B$32,$D427)))),0),0)</f>
        <v>0</v>
      </c>
      <c r="Q427" s="115">
        <f>IFERROR(IF($G427 = "WholeBlg",IF(Q$1&lt;2020, 0,
IF($H427="GWh",SUMIFS('Interim Analysis'!K:K,'Interim Analysis'!$B:$B,$B427,'Interim Analysis'!$C:$C,$C427,'Interim Analysis'!$F:$F,$F427,'Interim Analysis'!$G:$G,$H427,'Interim Analysis'!$E:$E,$E427),
SUMIFS('Interim Analysis'!K:K,'Interim Analysis'!$B:$B,$B427,'Interim Analysis'!$C:$C,$C427,'Interim Analysis'!$F:$F,$F427,'Interim Analysis'!$G:$G,$H427,'Interim Analysis'!$D:$D,$D427)
*(INDEX('Dimensional Maps'!L$39:L$63,MATCH($E427,'Dimensional Maps'!$C$8:$C$32,0),1)
/SUMIFS('Dimensional Maps'!L$39:L$63, 'Dimensional Maps'!$B$8:$B$32,$D427)))),0),0)</f>
        <v>0</v>
      </c>
      <c r="R427" s="115">
        <f>IFERROR(IF($G427 = "WholeBlg",IF(R$1&lt;2020, 0,
IF($H427="GWh",SUMIFS('Interim Analysis'!L:L,'Interim Analysis'!$B:$B,$B427,'Interim Analysis'!$C:$C,$C427,'Interim Analysis'!$F:$F,$F427,'Interim Analysis'!$G:$G,$H427,'Interim Analysis'!$E:$E,$E427),
SUMIFS('Interim Analysis'!L:L,'Interim Analysis'!$B:$B,$B427,'Interim Analysis'!$C:$C,$C427,'Interim Analysis'!$F:$F,$F427,'Interim Analysis'!$G:$G,$H427,'Interim Analysis'!$D:$D,$D427)
*(INDEX('Dimensional Maps'!M$39:M$63,MATCH($E427,'Dimensional Maps'!$C$8:$C$32,0),1)
/SUMIFS('Dimensional Maps'!M$39:M$63, 'Dimensional Maps'!$B$8:$B$32,$D427)))),0),0)</f>
        <v>0</v>
      </c>
      <c r="S427" s="115">
        <f>IFERROR(IF($G427 = "WholeBlg",IF(S$1&lt;2020, 0,
IF($H427="GWh",SUMIFS('Interim Analysis'!M:M,'Interim Analysis'!$B:$B,$B427,'Interim Analysis'!$C:$C,$C427,'Interim Analysis'!$F:$F,$F427,'Interim Analysis'!$G:$G,$H427,'Interim Analysis'!$E:$E,$E427),
SUMIFS('Interim Analysis'!M:M,'Interim Analysis'!$B:$B,$B427,'Interim Analysis'!$C:$C,$C427,'Interim Analysis'!$F:$F,$F427,'Interim Analysis'!$G:$G,$H427,'Interim Analysis'!$D:$D,$D427)
*(INDEX('Dimensional Maps'!N$39:N$63,MATCH($E427,'Dimensional Maps'!$C$8:$C$32,0),1)
/SUMIFS('Dimensional Maps'!N$39:N$63, 'Dimensional Maps'!$B$8:$B$32,$D427)))),0),0)</f>
        <v>0</v>
      </c>
      <c r="T427" s="115">
        <f>IFERROR(IF($G427 = "WholeBlg",IF(T$1&lt;2020, 0,
IF($H427="GWh",SUMIFS('Interim Analysis'!N:N,'Interim Analysis'!$B:$B,$B427,'Interim Analysis'!$C:$C,$C427,'Interim Analysis'!$F:$F,$F427,'Interim Analysis'!$G:$G,$H427,'Interim Analysis'!$E:$E,$E427),
SUMIFS('Interim Analysis'!N:N,'Interim Analysis'!$B:$B,$B427,'Interim Analysis'!$C:$C,$C427,'Interim Analysis'!$F:$F,$F427,'Interim Analysis'!$G:$G,$H427,'Interim Analysis'!$D:$D,$D427)
*(INDEX('Dimensional Maps'!O$39:O$63,MATCH($E427,'Dimensional Maps'!$C$8:$C$32,0),1)
/SUMIFS('Dimensional Maps'!O$39:O$63, 'Dimensional Maps'!$B$8:$B$32,$D427)))),0),0)</f>
        <v>0</v>
      </c>
      <c r="U427" s="115">
        <f>IFERROR(IF($G427 = "WholeBlg",IF(U$1&lt;2020, 0,
IF($H427="GWh",SUMIFS('Interim Analysis'!O:O,'Interim Analysis'!$B:$B,$B427,'Interim Analysis'!$C:$C,$C427,'Interim Analysis'!$F:$F,$F427,'Interim Analysis'!$G:$G,$H427,'Interim Analysis'!$E:$E,$E427),
SUMIFS('Interim Analysis'!O:O,'Interim Analysis'!$B:$B,$B427,'Interim Analysis'!$C:$C,$C427,'Interim Analysis'!$F:$F,$F427,'Interim Analysis'!$G:$G,$H427,'Interim Analysis'!$D:$D,$D427)
*(INDEX('Dimensional Maps'!P$39:P$63,MATCH($E427,'Dimensional Maps'!$C$8:$C$32,0),1)
/SUMIFS('Dimensional Maps'!P$39:P$63, 'Dimensional Maps'!$B$8:$B$32,$D427)))),0),0)</f>
        <v>0</v>
      </c>
      <c r="V427" s="115">
        <f>IFERROR(IF($G427 = "WholeBlg",IF(V$1&lt;2020, 0,
IF($H427="GWh",SUMIFS('Interim Analysis'!P:P,'Interim Analysis'!$B:$B,$B427,'Interim Analysis'!$C:$C,$C427,'Interim Analysis'!$F:$F,$F427,'Interim Analysis'!$G:$G,$H427,'Interim Analysis'!$E:$E,$E427),
SUMIFS('Interim Analysis'!P:P,'Interim Analysis'!$B:$B,$B427,'Interim Analysis'!$C:$C,$C427,'Interim Analysis'!$F:$F,$F427,'Interim Analysis'!$G:$G,$H427,'Interim Analysis'!$D:$D,$D427)
*(INDEX('Dimensional Maps'!Q$39:Q$63,MATCH($E427,'Dimensional Maps'!$C$8:$C$32,0),1)
/SUMIFS('Dimensional Maps'!Q$39:Q$63, 'Dimensional Maps'!$B$8:$B$32,$D427)))),0),0)</f>
        <v>0</v>
      </c>
      <c r="W427" s="115">
        <f>IFERROR(IF($G427 = "WholeBlg",IF(W$1&lt;2020, 0,
IF($H427="GWh",SUMIFS('Interim Analysis'!Q:Q,'Interim Analysis'!$B:$B,$B427,'Interim Analysis'!$C:$C,$C427,'Interim Analysis'!$F:$F,$F427,'Interim Analysis'!$G:$G,$H427,'Interim Analysis'!$E:$E,$E427),
SUMIFS('Interim Analysis'!Q:Q,'Interim Analysis'!$B:$B,$B427,'Interim Analysis'!$C:$C,$C427,'Interim Analysis'!$F:$F,$F427,'Interim Analysis'!$G:$G,$H427,'Interim Analysis'!$D:$D,$D427)
*(INDEX('Dimensional Maps'!R$39:R$63,MATCH($E427,'Dimensional Maps'!$C$8:$C$32,0),1)
/SUMIFS('Dimensional Maps'!R$39:R$63, 'Dimensional Maps'!$B$8:$B$32,$D427)))),0),0)</f>
        <v>0</v>
      </c>
    </row>
    <row r="428" spans="1:23" x14ac:dyDescent="0.25">
      <c r="A428" s="105" t="str">
        <f>Home!$C$20</f>
        <v>IOU Potential Program Savings ET</v>
      </c>
      <c r="B428" s="103" t="s">
        <v>238</v>
      </c>
      <c r="C428" s="103">
        <v>2</v>
      </c>
      <c r="D428" s="103" t="s">
        <v>44</v>
      </c>
      <c r="E428" s="103" t="s">
        <v>209</v>
      </c>
      <c r="F428" s="103" t="s">
        <v>167</v>
      </c>
      <c r="G428" s="103" t="s">
        <v>53</v>
      </c>
      <c r="H428" s="143" t="s">
        <v>20</v>
      </c>
      <c r="I428" s="115">
        <f>IFERROR(IF($G428 = "WholeBlg",IF(I$1&lt;2020, 0,
IF($H428="GWh",SUMIFS('Interim Analysis'!C:C,'Interim Analysis'!$B:$B,$B428,'Interim Analysis'!$C:$C,$C428,'Interim Analysis'!$F:$F,$F428,'Interim Analysis'!$G:$G,$H428,'Interim Analysis'!$E:$E,$E428),
SUMIFS('Interim Analysis'!C:C,'Interim Analysis'!$B:$B,$B428,'Interim Analysis'!$C:$C,$C428,'Interim Analysis'!$F:$F,$F428,'Interim Analysis'!$G:$G,$H428,'Interim Analysis'!$D:$D,$D428)
*(INDEX('Dimensional Maps'!D$39:D$63,MATCH($E428,'Dimensional Maps'!$C$8:$C$32,0),1)
/SUMIFS('Dimensional Maps'!D$39:D$63, 'Dimensional Maps'!$B$8:$B$32,$D428)))),0),0)</f>
        <v>0</v>
      </c>
      <c r="J428" s="115">
        <f>IFERROR(IF($G428 = "WholeBlg",IF(J$1&lt;2020, 0,
IF($H428="GWh",SUMIFS('Interim Analysis'!D:D,'Interim Analysis'!$B:$B,$B428,'Interim Analysis'!$C:$C,$C428,'Interim Analysis'!$F:$F,$F428,'Interim Analysis'!$G:$G,$H428,'Interim Analysis'!$E:$E,$E428),
SUMIFS('Interim Analysis'!D:D,'Interim Analysis'!$B:$B,$B428,'Interim Analysis'!$C:$C,$C428,'Interim Analysis'!$F:$F,$F428,'Interim Analysis'!$G:$G,$H428,'Interim Analysis'!$D:$D,$D428)
*(INDEX('Dimensional Maps'!E$39:E$63,MATCH($E428,'Dimensional Maps'!$C$8:$C$32,0),1)
/SUMIFS('Dimensional Maps'!E$39:E$63, 'Dimensional Maps'!$B$8:$B$32,$D428)))),0),0)</f>
        <v>0</v>
      </c>
      <c r="K428" s="115">
        <f>IFERROR(IF($G428 = "WholeBlg",IF(K$1&lt;2020, 0,
IF($H428="GWh",SUMIFS('Interim Analysis'!E:E,'Interim Analysis'!$B:$B,$B428,'Interim Analysis'!$C:$C,$C428,'Interim Analysis'!$F:$F,$F428,'Interim Analysis'!$G:$G,$H428,'Interim Analysis'!$E:$E,$E428),
SUMIFS('Interim Analysis'!E:E,'Interim Analysis'!$B:$B,$B428,'Interim Analysis'!$C:$C,$C428,'Interim Analysis'!$F:$F,$F428,'Interim Analysis'!$G:$G,$H428,'Interim Analysis'!$D:$D,$D428)
*(INDEX('Dimensional Maps'!F$39:F$63,MATCH($E428,'Dimensional Maps'!$C$8:$C$32,0),1)
/SUMIFS('Dimensional Maps'!F$39:F$63, 'Dimensional Maps'!$B$8:$B$32,$D428)))),0),0)</f>
        <v>0</v>
      </c>
      <c r="L428" s="115">
        <f>IFERROR(IF($G428 = "WholeBlg",IF(L$1&lt;2020, 0,
IF($H428="GWh",SUMIFS('Interim Analysis'!F:F,'Interim Analysis'!$B:$B,$B428,'Interim Analysis'!$C:$C,$C428,'Interim Analysis'!$F:$F,$F428,'Interim Analysis'!$G:$G,$H428,'Interim Analysis'!$E:$E,$E428),
SUMIFS('Interim Analysis'!F:F,'Interim Analysis'!$B:$B,$B428,'Interim Analysis'!$C:$C,$C428,'Interim Analysis'!$F:$F,$F428,'Interim Analysis'!$G:$G,$H428,'Interim Analysis'!$D:$D,$D428)
*(INDEX('Dimensional Maps'!G$39:G$63,MATCH($E428,'Dimensional Maps'!$C$8:$C$32,0),1)
/SUMIFS('Dimensional Maps'!G$39:G$63, 'Dimensional Maps'!$B$8:$B$32,$D428)))),0),0)</f>
        <v>0</v>
      </c>
      <c r="M428" s="115">
        <f>IFERROR(IF($G428 = "WholeBlg",IF(M$1&lt;2020, 0,
IF($H428="GWh",SUMIFS('Interim Analysis'!G:G,'Interim Analysis'!$B:$B,$B428,'Interim Analysis'!$C:$C,$C428,'Interim Analysis'!$F:$F,$F428,'Interim Analysis'!$G:$G,$H428,'Interim Analysis'!$E:$E,$E428),
SUMIFS('Interim Analysis'!G:G,'Interim Analysis'!$B:$B,$B428,'Interim Analysis'!$C:$C,$C428,'Interim Analysis'!$F:$F,$F428,'Interim Analysis'!$G:$G,$H428,'Interim Analysis'!$D:$D,$D428)
*(INDEX('Dimensional Maps'!H$39:H$63,MATCH($E428,'Dimensional Maps'!$C$8:$C$32,0),1)
/SUMIFS('Dimensional Maps'!H$39:H$63, 'Dimensional Maps'!$B$8:$B$32,$D428)))),0),0)</f>
        <v>0</v>
      </c>
      <c r="N428" s="115">
        <f>IFERROR(IF($G428 = "WholeBlg",IF(N$1&lt;2020, 0,
IF($H428="GWh",SUMIFS('Interim Analysis'!H:H,'Interim Analysis'!$B:$B,$B428,'Interim Analysis'!$C:$C,$C428,'Interim Analysis'!$F:$F,$F428,'Interim Analysis'!$G:$G,$H428,'Interim Analysis'!$E:$E,$E428),
SUMIFS('Interim Analysis'!H:H,'Interim Analysis'!$B:$B,$B428,'Interim Analysis'!$C:$C,$C428,'Interim Analysis'!$F:$F,$F428,'Interim Analysis'!$G:$G,$H428,'Interim Analysis'!$D:$D,$D428)
*(INDEX('Dimensional Maps'!I$39:I$63,MATCH($E428,'Dimensional Maps'!$C$8:$C$32,0),1)
/SUMIFS('Dimensional Maps'!I$39:I$63, 'Dimensional Maps'!$B$8:$B$32,$D428)))),0),0)</f>
        <v>2.9857130798201202E-3</v>
      </c>
      <c r="O428" s="115">
        <f>IFERROR(IF($G428 = "WholeBlg",IF(O$1&lt;2020, 0,
IF($H428="GWh",SUMIFS('Interim Analysis'!I:I,'Interim Analysis'!$B:$B,$B428,'Interim Analysis'!$C:$C,$C428,'Interim Analysis'!$F:$F,$F428,'Interim Analysis'!$G:$G,$H428,'Interim Analysis'!$E:$E,$E428),
SUMIFS('Interim Analysis'!I:I,'Interim Analysis'!$B:$B,$B428,'Interim Analysis'!$C:$C,$C428,'Interim Analysis'!$F:$F,$F428,'Interim Analysis'!$G:$G,$H428,'Interim Analysis'!$D:$D,$D428)
*(INDEX('Dimensional Maps'!J$39:J$63,MATCH($E428,'Dimensional Maps'!$C$8:$C$32,0),1)
/SUMIFS('Dimensional Maps'!J$39:J$63, 'Dimensional Maps'!$B$8:$B$32,$D428)))),0),0)</f>
        <v>5.7883290283932305E-3</v>
      </c>
      <c r="P428" s="115">
        <f>IFERROR(IF($G428 = "WholeBlg",IF(P$1&lt;2020, 0,
IF($H428="GWh",SUMIFS('Interim Analysis'!J:J,'Interim Analysis'!$B:$B,$B428,'Interim Analysis'!$C:$C,$C428,'Interim Analysis'!$F:$F,$F428,'Interim Analysis'!$G:$G,$H428,'Interim Analysis'!$E:$E,$E428),
SUMIFS('Interim Analysis'!J:J,'Interim Analysis'!$B:$B,$B428,'Interim Analysis'!$C:$C,$C428,'Interim Analysis'!$F:$F,$F428,'Interim Analysis'!$G:$G,$H428,'Interim Analysis'!$D:$D,$D428)
*(INDEX('Dimensional Maps'!K$39:K$63,MATCH($E428,'Dimensional Maps'!$C$8:$C$32,0),1)
/SUMIFS('Dimensional Maps'!K$39:K$63, 'Dimensional Maps'!$B$8:$B$32,$D428)))),0),0)</f>
        <v>8.4073695960507847E-3</v>
      </c>
      <c r="Q428" s="115">
        <f>IFERROR(IF($G428 = "WholeBlg",IF(Q$1&lt;2020, 0,
IF($H428="GWh",SUMIFS('Interim Analysis'!K:K,'Interim Analysis'!$B:$B,$B428,'Interim Analysis'!$C:$C,$C428,'Interim Analysis'!$F:$F,$F428,'Interim Analysis'!$G:$G,$H428,'Interim Analysis'!$E:$E,$E428),
SUMIFS('Interim Analysis'!K:K,'Interim Analysis'!$B:$B,$B428,'Interim Analysis'!$C:$C,$C428,'Interim Analysis'!$F:$F,$F428,'Interim Analysis'!$G:$G,$H428,'Interim Analysis'!$D:$D,$D428)
*(INDEX('Dimensional Maps'!L$39:L$63,MATCH($E428,'Dimensional Maps'!$C$8:$C$32,0),1)
/SUMIFS('Dimensional Maps'!L$39:L$63, 'Dimensional Maps'!$B$8:$B$32,$D428)))),0),0)</f>
        <v>1.0812488818687536E-2</v>
      </c>
      <c r="R428" s="115">
        <f>IFERROR(IF($G428 = "WholeBlg",IF(R$1&lt;2020, 0,
IF($H428="GWh",SUMIFS('Interim Analysis'!L:L,'Interim Analysis'!$B:$B,$B428,'Interim Analysis'!$C:$C,$C428,'Interim Analysis'!$F:$F,$F428,'Interim Analysis'!$G:$G,$H428,'Interim Analysis'!$E:$E,$E428),
SUMIFS('Interim Analysis'!L:L,'Interim Analysis'!$B:$B,$B428,'Interim Analysis'!$C:$C,$C428,'Interim Analysis'!$F:$F,$F428,'Interim Analysis'!$G:$G,$H428,'Interim Analysis'!$D:$D,$D428)
*(INDEX('Dimensional Maps'!M$39:M$63,MATCH($E428,'Dimensional Maps'!$C$8:$C$32,0),1)
/SUMIFS('Dimensional Maps'!M$39:M$63, 'Dimensional Maps'!$B$8:$B$32,$D428)))),0),0)</f>
        <v>1.3065511792157944E-2</v>
      </c>
      <c r="S428" s="115">
        <f>IFERROR(IF($G428 = "WholeBlg",IF(S$1&lt;2020, 0,
IF($H428="GWh",SUMIFS('Interim Analysis'!M:M,'Interim Analysis'!$B:$B,$B428,'Interim Analysis'!$C:$C,$C428,'Interim Analysis'!$F:$F,$F428,'Interim Analysis'!$G:$G,$H428,'Interim Analysis'!$E:$E,$E428),
SUMIFS('Interim Analysis'!M:M,'Interim Analysis'!$B:$B,$B428,'Interim Analysis'!$C:$C,$C428,'Interim Analysis'!$F:$F,$F428,'Interim Analysis'!$G:$G,$H428,'Interim Analysis'!$D:$D,$D428)
*(INDEX('Dimensional Maps'!N$39:N$63,MATCH($E428,'Dimensional Maps'!$C$8:$C$32,0),1)
/SUMIFS('Dimensional Maps'!N$39:N$63, 'Dimensional Maps'!$B$8:$B$32,$D428)))),0),0)</f>
        <v>1.5151464267572304E-2</v>
      </c>
      <c r="T428" s="115">
        <f>IFERROR(IF($G428 = "WholeBlg",IF(T$1&lt;2020, 0,
IF($H428="GWh",SUMIFS('Interim Analysis'!N:N,'Interim Analysis'!$B:$B,$B428,'Interim Analysis'!$C:$C,$C428,'Interim Analysis'!$F:$F,$F428,'Interim Analysis'!$G:$G,$H428,'Interim Analysis'!$E:$E,$E428),
SUMIFS('Interim Analysis'!N:N,'Interim Analysis'!$B:$B,$B428,'Interim Analysis'!$C:$C,$C428,'Interim Analysis'!$F:$F,$F428,'Interim Analysis'!$G:$G,$H428,'Interim Analysis'!$D:$D,$D428)
*(INDEX('Dimensional Maps'!O$39:O$63,MATCH($E428,'Dimensional Maps'!$C$8:$C$32,0),1)
/SUMIFS('Dimensional Maps'!O$39:O$63, 'Dimensional Maps'!$B$8:$B$32,$D428)))),0),0)</f>
        <v>1.7119999162845224E-2</v>
      </c>
      <c r="U428" s="115">
        <f>IFERROR(IF($G428 = "WholeBlg",IF(U$1&lt;2020, 0,
IF($H428="GWh",SUMIFS('Interim Analysis'!O:O,'Interim Analysis'!$B:$B,$B428,'Interim Analysis'!$C:$C,$C428,'Interim Analysis'!$F:$F,$F428,'Interim Analysis'!$G:$G,$H428,'Interim Analysis'!$E:$E,$E428),
SUMIFS('Interim Analysis'!O:O,'Interim Analysis'!$B:$B,$B428,'Interim Analysis'!$C:$C,$C428,'Interim Analysis'!$F:$F,$F428,'Interim Analysis'!$G:$G,$H428,'Interim Analysis'!$D:$D,$D428)
*(INDEX('Dimensional Maps'!P$39:P$63,MATCH($E428,'Dimensional Maps'!$C$8:$C$32,0),1)
/SUMIFS('Dimensional Maps'!P$39:P$63, 'Dimensional Maps'!$B$8:$B$32,$D428)))),0),0)</f>
        <v>1.8983666677853259E-2</v>
      </c>
      <c r="V428" s="115">
        <f>IFERROR(IF($G428 = "WholeBlg",IF(V$1&lt;2020, 0,
IF($H428="GWh",SUMIFS('Interim Analysis'!P:P,'Interim Analysis'!$B:$B,$B428,'Interim Analysis'!$C:$C,$C428,'Interim Analysis'!$F:$F,$F428,'Interim Analysis'!$G:$G,$H428,'Interim Analysis'!$E:$E,$E428),
SUMIFS('Interim Analysis'!P:P,'Interim Analysis'!$B:$B,$B428,'Interim Analysis'!$C:$C,$C428,'Interim Analysis'!$F:$F,$F428,'Interim Analysis'!$G:$G,$H428,'Interim Analysis'!$D:$D,$D428)
*(INDEX('Dimensional Maps'!Q$39:Q$63,MATCH($E428,'Dimensional Maps'!$C$8:$C$32,0),1)
/SUMIFS('Dimensional Maps'!Q$39:Q$63, 'Dimensional Maps'!$B$8:$B$32,$D428)))),0),0)</f>
        <v>2.0783228511803621E-2</v>
      </c>
      <c r="W428" s="115">
        <f>IFERROR(IF($G428 = "WholeBlg",IF(W$1&lt;2020, 0,
IF($H428="GWh",SUMIFS('Interim Analysis'!Q:Q,'Interim Analysis'!$B:$B,$B428,'Interim Analysis'!$C:$C,$C428,'Interim Analysis'!$F:$F,$F428,'Interim Analysis'!$G:$G,$H428,'Interim Analysis'!$E:$E,$E428),
SUMIFS('Interim Analysis'!Q:Q,'Interim Analysis'!$B:$B,$B428,'Interim Analysis'!$C:$C,$C428,'Interim Analysis'!$F:$F,$F428,'Interim Analysis'!$G:$G,$H428,'Interim Analysis'!$D:$D,$D428)
*(INDEX('Dimensional Maps'!R$39:R$63,MATCH($E428,'Dimensional Maps'!$C$8:$C$32,0),1)
/SUMIFS('Dimensional Maps'!R$39:R$63, 'Dimensional Maps'!$B$8:$B$32,$D428)))),0),0)</f>
        <v>2.2456292415324319E-2</v>
      </c>
    </row>
    <row r="429" spans="1:23" x14ac:dyDescent="0.25">
      <c r="A429" s="105" t="str">
        <f>Home!$C$20</f>
        <v>IOU Potential Program Savings ET</v>
      </c>
      <c r="B429" s="103" t="s">
        <v>238</v>
      </c>
      <c r="C429" s="103">
        <v>2</v>
      </c>
      <c r="D429" s="103" t="s">
        <v>44</v>
      </c>
      <c r="E429" s="103" t="s">
        <v>209</v>
      </c>
      <c r="F429" s="103" t="s">
        <v>186</v>
      </c>
      <c r="G429" s="103" t="s">
        <v>53</v>
      </c>
      <c r="H429" s="143" t="s">
        <v>20</v>
      </c>
      <c r="I429" s="115">
        <f>IFERROR(IF($G429 = "WholeBlg",IF(I$1&lt;2020, 0,
IF($H429="GWh",SUMIFS('Interim Analysis'!C:C,'Interim Analysis'!$B:$B,$B429,'Interim Analysis'!$C:$C,$C429,'Interim Analysis'!$F:$F,$F429,'Interim Analysis'!$G:$G,$H429,'Interim Analysis'!$E:$E,$E429),
SUMIFS('Interim Analysis'!C:C,'Interim Analysis'!$B:$B,$B429,'Interim Analysis'!$C:$C,$C429,'Interim Analysis'!$F:$F,$F429,'Interim Analysis'!$G:$G,$H429,'Interim Analysis'!$D:$D,$D429)
*(INDEX('Dimensional Maps'!D$39:D$63,MATCH($E429,'Dimensional Maps'!$C$8:$C$32,0),1)
/SUMIFS('Dimensional Maps'!D$39:D$63, 'Dimensional Maps'!$B$8:$B$32,$D429)))),0),0)</f>
        <v>0</v>
      </c>
      <c r="J429" s="115">
        <f>IFERROR(IF($G429 = "WholeBlg",IF(J$1&lt;2020, 0,
IF($H429="GWh",SUMIFS('Interim Analysis'!D:D,'Interim Analysis'!$B:$B,$B429,'Interim Analysis'!$C:$C,$C429,'Interim Analysis'!$F:$F,$F429,'Interim Analysis'!$G:$G,$H429,'Interim Analysis'!$E:$E,$E429),
SUMIFS('Interim Analysis'!D:D,'Interim Analysis'!$B:$B,$B429,'Interim Analysis'!$C:$C,$C429,'Interim Analysis'!$F:$F,$F429,'Interim Analysis'!$G:$G,$H429,'Interim Analysis'!$D:$D,$D429)
*(INDEX('Dimensional Maps'!E$39:E$63,MATCH($E429,'Dimensional Maps'!$C$8:$C$32,0),1)
/SUMIFS('Dimensional Maps'!E$39:E$63, 'Dimensional Maps'!$B$8:$B$32,$D429)))),0),0)</f>
        <v>0</v>
      </c>
      <c r="K429" s="115">
        <f>IFERROR(IF($G429 = "WholeBlg",IF(K$1&lt;2020, 0,
IF($H429="GWh",SUMIFS('Interim Analysis'!E:E,'Interim Analysis'!$B:$B,$B429,'Interim Analysis'!$C:$C,$C429,'Interim Analysis'!$F:$F,$F429,'Interim Analysis'!$G:$G,$H429,'Interim Analysis'!$E:$E,$E429),
SUMIFS('Interim Analysis'!E:E,'Interim Analysis'!$B:$B,$B429,'Interim Analysis'!$C:$C,$C429,'Interim Analysis'!$F:$F,$F429,'Interim Analysis'!$G:$G,$H429,'Interim Analysis'!$D:$D,$D429)
*(INDEX('Dimensional Maps'!F$39:F$63,MATCH($E429,'Dimensional Maps'!$C$8:$C$32,0),1)
/SUMIFS('Dimensional Maps'!F$39:F$63, 'Dimensional Maps'!$B$8:$B$32,$D429)))),0),0)</f>
        <v>0</v>
      </c>
      <c r="L429" s="115">
        <f>IFERROR(IF($G429 = "WholeBlg",IF(L$1&lt;2020, 0,
IF($H429="GWh",SUMIFS('Interim Analysis'!F:F,'Interim Analysis'!$B:$B,$B429,'Interim Analysis'!$C:$C,$C429,'Interim Analysis'!$F:$F,$F429,'Interim Analysis'!$G:$G,$H429,'Interim Analysis'!$E:$E,$E429),
SUMIFS('Interim Analysis'!F:F,'Interim Analysis'!$B:$B,$B429,'Interim Analysis'!$C:$C,$C429,'Interim Analysis'!$F:$F,$F429,'Interim Analysis'!$G:$G,$H429,'Interim Analysis'!$D:$D,$D429)
*(INDEX('Dimensional Maps'!G$39:G$63,MATCH($E429,'Dimensional Maps'!$C$8:$C$32,0),1)
/SUMIFS('Dimensional Maps'!G$39:G$63, 'Dimensional Maps'!$B$8:$B$32,$D429)))),0),0)</f>
        <v>0</v>
      </c>
      <c r="M429" s="115">
        <f>IFERROR(IF($G429 = "WholeBlg",IF(M$1&lt;2020, 0,
IF($H429="GWh",SUMIFS('Interim Analysis'!G:G,'Interim Analysis'!$B:$B,$B429,'Interim Analysis'!$C:$C,$C429,'Interim Analysis'!$F:$F,$F429,'Interim Analysis'!$G:$G,$H429,'Interim Analysis'!$E:$E,$E429),
SUMIFS('Interim Analysis'!G:G,'Interim Analysis'!$B:$B,$B429,'Interim Analysis'!$C:$C,$C429,'Interim Analysis'!$F:$F,$F429,'Interim Analysis'!$G:$G,$H429,'Interim Analysis'!$D:$D,$D429)
*(INDEX('Dimensional Maps'!H$39:H$63,MATCH($E429,'Dimensional Maps'!$C$8:$C$32,0),1)
/SUMIFS('Dimensional Maps'!H$39:H$63, 'Dimensional Maps'!$B$8:$B$32,$D429)))),0),0)</f>
        <v>0</v>
      </c>
      <c r="N429" s="115">
        <f>IFERROR(IF($G429 = "WholeBlg",IF(N$1&lt;2020, 0,
IF($H429="GWh",SUMIFS('Interim Analysis'!H:H,'Interim Analysis'!$B:$B,$B429,'Interim Analysis'!$C:$C,$C429,'Interim Analysis'!$F:$F,$F429,'Interim Analysis'!$G:$G,$H429,'Interim Analysis'!$E:$E,$E429),
SUMIFS('Interim Analysis'!H:H,'Interim Analysis'!$B:$B,$B429,'Interim Analysis'!$C:$C,$C429,'Interim Analysis'!$F:$F,$F429,'Interim Analysis'!$G:$G,$H429,'Interim Analysis'!$D:$D,$D429)
*(INDEX('Dimensional Maps'!I$39:I$63,MATCH($E429,'Dimensional Maps'!$C$8:$C$32,0),1)
/SUMIFS('Dimensional Maps'!I$39:I$63, 'Dimensional Maps'!$B$8:$B$32,$D429)))),0),0)</f>
        <v>2.4662815211615962E-2</v>
      </c>
      <c r="O429" s="115">
        <f>IFERROR(IF($G429 = "WholeBlg",IF(O$1&lt;2020, 0,
IF($H429="GWh",SUMIFS('Interim Analysis'!I:I,'Interim Analysis'!$B:$B,$B429,'Interim Analysis'!$C:$C,$C429,'Interim Analysis'!$F:$F,$F429,'Interim Analysis'!$G:$G,$H429,'Interim Analysis'!$E:$E,$E429),
SUMIFS('Interim Analysis'!I:I,'Interim Analysis'!$B:$B,$B429,'Interim Analysis'!$C:$C,$C429,'Interim Analysis'!$F:$F,$F429,'Interim Analysis'!$G:$G,$H429,'Interim Analysis'!$D:$D,$D429)
*(INDEX('Dimensional Maps'!J$39:J$63,MATCH($E429,'Dimensional Maps'!$C$8:$C$32,0),1)
/SUMIFS('Dimensional Maps'!J$39:J$63, 'Dimensional Maps'!$B$8:$B$32,$D429)))),0),0)</f>
        <v>4.8605234458032484E-2</v>
      </c>
      <c r="P429" s="115">
        <f>IFERROR(IF($G429 = "WholeBlg",IF(P$1&lt;2020, 0,
IF($H429="GWh",SUMIFS('Interim Analysis'!J:J,'Interim Analysis'!$B:$B,$B429,'Interim Analysis'!$C:$C,$C429,'Interim Analysis'!$F:$F,$F429,'Interim Analysis'!$G:$G,$H429,'Interim Analysis'!$E:$E,$E429),
SUMIFS('Interim Analysis'!J:J,'Interim Analysis'!$B:$B,$B429,'Interim Analysis'!$C:$C,$C429,'Interim Analysis'!$F:$F,$F429,'Interim Analysis'!$G:$G,$H429,'Interim Analysis'!$D:$D,$D429)
*(INDEX('Dimensional Maps'!K$39:K$63,MATCH($E429,'Dimensional Maps'!$C$8:$C$32,0),1)
/SUMIFS('Dimensional Maps'!K$39:K$63, 'Dimensional Maps'!$B$8:$B$32,$D429)))),0),0)</f>
        <v>7.1910022109111946E-2</v>
      </c>
      <c r="Q429" s="115">
        <f>IFERROR(IF($G429 = "WholeBlg",IF(Q$1&lt;2020, 0,
IF($H429="GWh",SUMIFS('Interim Analysis'!K:K,'Interim Analysis'!$B:$B,$B429,'Interim Analysis'!$C:$C,$C429,'Interim Analysis'!$F:$F,$F429,'Interim Analysis'!$G:$G,$H429,'Interim Analysis'!$E:$E,$E429),
SUMIFS('Interim Analysis'!K:K,'Interim Analysis'!$B:$B,$B429,'Interim Analysis'!$C:$C,$C429,'Interim Analysis'!$F:$F,$F429,'Interim Analysis'!$G:$G,$H429,'Interim Analysis'!$D:$D,$D429)
*(INDEX('Dimensional Maps'!L$39:L$63,MATCH($E429,'Dimensional Maps'!$C$8:$C$32,0),1)
/SUMIFS('Dimensional Maps'!L$39:L$63, 'Dimensional Maps'!$B$8:$B$32,$D429)))),0),0)</f>
        <v>9.4409493191013452E-2</v>
      </c>
      <c r="R429" s="115">
        <f>IFERROR(IF($G429 = "WholeBlg",IF(R$1&lt;2020, 0,
IF($H429="GWh",SUMIFS('Interim Analysis'!L:L,'Interim Analysis'!$B:$B,$B429,'Interim Analysis'!$C:$C,$C429,'Interim Analysis'!$F:$F,$F429,'Interim Analysis'!$G:$G,$H429,'Interim Analysis'!$E:$E,$E429),
SUMIFS('Interim Analysis'!L:L,'Interim Analysis'!$B:$B,$B429,'Interim Analysis'!$C:$C,$C429,'Interim Analysis'!$F:$F,$F429,'Interim Analysis'!$G:$G,$H429,'Interim Analysis'!$D:$D,$D429)
*(INDEX('Dimensional Maps'!M$39:M$63,MATCH($E429,'Dimensional Maps'!$C$8:$C$32,0),1)
/SUMIFS('Dimensional Maps'!M$39:M$63, 'Dimensional Maps'!$B$8:$B$32,$D429)))),0),0)</f>
        <v>0.11675683988968816</v>
      </c>
      <c r="S429" s="115">
        <f>IFERROR(IF($G429 = "WholeBlg",IF(S$1&lt;2020, 0,
IF($H429="GWh",SUMIFS('Interim Analysis'!M:M,'Interim Analysis'!$B:$B,$B429,'Interim Analysis'!$C:$C,$C429,'Interim Analysis'!$F:$F,$F429,'Interim Analysis'!$G:$G,$H429,'Interim Analysis'!$E:$E,$E429),
SUMIFS('Interim Analysis'!M:M,'Interim Analysis'!$B:$B,$B429,'Interim Analysis'!$C:$C,$C429,'Interim Analysis'!$F:$F,$F429,'Interim Analysis'!$G:$G,$H429,'Interim Analysis'!$D:$D,$D429)
*(INDEX('Dimensional Maps'!N$39:N$63,MATCH($E429,'Dimensional Maps'!$C$8:$C$32,0),1)
/SUMIFS('Dimensional Maps'!N$39:N$63, 'Dimensional Maps'!$B$8:$B$32,$D429)))),0),0)</f>
        <v>0.13919463749742647</v>
      </c>
      <c r="T429" s="115">
        <f>IFERROR(IF($G429 = "WholeBlg",IF(T$1&lt;2020, 0,
IF($H429="GWh",SUMIFS('Interim Analysis'!N:N,'Interim Analysis'!$B:$B,$B429,'Interim Analysis'!$C:$C,$C429,'Interim Analysis'!$F:$F,$F429,'Interim Analysis'!$G:$G,$H429,'Interim Analysis'!$E:$E,$E429),
SUMIFS('Interim Analysis'!N:N,'Interim Analysis'!$B:$B,$B429,'Interim Analysis'!$C:$C,$C429,'Interim Analysis'!$F:$F,$F429,'Interim Analysis'!$G:$G,$H429,'Interim Analysis'!$D:$D,$D429)
*(INDEX('Dimensional Maps'!O$39:O$63,MATCH($E429,'Dimensional Maps'!$C$8:$C$32,0),1)
/SUMIFS('Dimensional Maps'!O$39:O$63, 'Dimensional Maps'!$B$8:$B$32,$D429)))),0),0)</f>
        <v>0.16275168863851558</v>
      </c>
      <c r="U429" s="115">
        <f>IFERROR(IF($G429 = "WholeBlg",IF(U$1&lt;2020, 0,
IF($H429="GWh",SUMIFS('Interim Analysis'!O:O,'Interim Analysis'!$B:$B,$B429,'Interim Analysis'!$C:$C,$C429,'Interim Analysis'!$F:$F,$F429,'Interim Analysis'!$G:$G,$H429,'Interim Analysis'!$E:$E,$E429),
SUMIFS('Interim Analysis'!O:O,'Interim Analysis'!$B:$B,$B429,'Interim Analysis'!$C:$C,$C429,'Interim Analysis'!$F:$F,$F429,'Interim Analysis'!$G:$G,$H429,'Interim Analysis'!$D:$D,$D429)
*(INDEX('Dimensional Maps'!P$39:P$63,MATCH($E429,'Dimensional Maps'!$C$8:$C$32,0),1)
/SUMIFS('Dimensional Maps'!P$39:P$63, 'Dimensional Maps'!$B$8:$B$32,$D429)))),0),0)</f>
        <v>0.18868295307527555</v>
      </c>
      <c r="V429" s="115">
        <f>IFERROR(IF($G429 = "WholeBlg",IF(V$1&lt;2020, 0,
IF($H429="GWh",SUMIFS('Interim Analysis'!P:P,'Interim Analysis'!$B:$B,$B429,'Interim Analysis'!$C:$C,$C429,'Interim Analysis'!$F:$F,$F429,'Interim Analysis'!$G:$G,$H429,'Interim Analysis'!$E:$E,$E429),
SUMIFS('Interim Analysis'!P:P,'Interim Analysis'!$B:$B,$B429,'Interim Analysis'!$C:$C,$C429,'Interim Analysis'!$F:$F,$F429,'Interim Analysis'!$G:$G,$H429,'Interim Analysis'!$D:$D,$D429)
*(INDEX('Dimensional Maps'!Q$39:Q$63,MATCH($E429,'Dimensional Maps'!$C$8:$C$32,0),1)
/SUMIFS('Dimensional Maps'!Q$39:Q$63, 'Dimensional Maps'!$B$8:$B$32,$D429)))),0),0)</f>
        <v>0.21939622552050711</v>
      </c>
      <c r="W429" s="115">
        <f>IFERROR(IF($G429 = "WholeBlg",IF(W$1&lt;2020, 0,
IF($H429="GWh",SUMIFS('Interim Analysis'!Q:Q,'Interim Analysis'!$B:$B,$B429,'Interim Analysis'!$C:$C,$C429,'Interim Analysis'!$F:$F,$F429,'Interim Analysis'!$G:$G,$H429,'Interim Analysis'!$E:$E,$E429),
SUMIFS('Interim Analysis'!Q:Q,'Interim Analysis'!$B:$B,$B429,'Interim Analysis'!$C:$C,$C429,'Interim Analysis'!$F:$F,$F429,'Interim Analysis'!$G:$G,$H429,'Interim Analysis'!$D:$D,$D429)
*(INDEX('Dimensional Maps'!R$39:R$63,MATCH($E429,'Dimensional Maps'!$C$8:$C$32,0),1)
/SUMIFS('Dimensional Maps'!R$39:R$63, 'Dimensional Maps'!$B$8:$B$32,$D429)))),0),0)</f>
        <v>0.25794628926141239</v>
      </c>
    </row>
    <row r="430" spans="1:23" x14ac:dyDescent="0.25">
      <c r="A430" s="105" t="str">
        <f>Home!$C$20</f>
        <v>IOU Potential Program Savings ET</v>
      </c>
      <c r="B430" s="103" t="s">
        <v>237</v>
      </c>
      <c r="C430" s="103">
        <v>2</v>
      </c>
      <c r="D430" s="103" t="s">
        <v>44</v>
      </c>
      <c r="E430" s="103" t="s">
        <v>209</v>
      </c>
      <c r="F430" s="103" t="s">
        <v>167</v>
      </c>
      <c r="G430" s="103" t="s">
        <v>53</v>
      </c>
      <c r="H430" s="143" t="s">
        <v>18</v>
      </c>
      <c r="I430" s="115">
        <f>IFERROR(IF($G430 = "WholeBlg",IF(I$1&lt;2020, 0,
IF($H430="GWh",SUMIFS('Interim Analysis'!C:C,'Interim Analysis'!$B:$B,$B430,'Interim Analysis'!$C:$C,$C430,'Interim Analysis'!$F:$F,$F430,'Interim Analysis'!$G:$G,$H430,'Interim Analysis'!$E:$E,$E430),
SUMIFS('Interim Analysis'!C:C,'Interim Analysis'!$B:$B,$B430,'Interim Analysis'!$C:$C,$C430,'Interim Analysis'!$F:$F,$F430,'Interim Analysis'!$G:$G,$H430,'Interim Analysis'!$D:$D,$D430)
*(INDEX('Dimensional Maps'!D$39:D$63,MATCH($E430,'Dimensional Maps'!$C$8:$C$32,0),1)
/SUMIFS('Dimensional Maps'!D$39:D$63, 'Dimensional Maps'!$B$8:$B$32,$D430)))),0),0)</f>
        <v>0</v>
      </c>
      <c r="J430" s="115">
        <f>IFERROR(IF($G430 = "WholeBlg",IF(J$1&lt;2020, 0,
IF($H430="GWh",SUMIFS('Interim Analysis'!D:D,'Interim Analysis'!$B:$B,$B430,'Interim Analysis'!$C:$C,$C430,'Interim Analysis'!$F:$F,$F430,'Interim Analysis'!$G:$G,$H430,'Interim Analysis'!$E:$E,$E430),
SUMIFS('Interim Analysis'!D:D,'Interim Analysis'!$B:$B,$B430,'Interim Analysis'!$C:$C,$C430,'Interim Analysis'!$F:$F,$F430,'Interim Analysis'!$G:$G,$H430,'Interim Analysis'!$D:$D,$D430)
*(INDEX('Dimensional Maps'!E$39:E$63,MATCH($E430,'Dimensional Maps'!$C$8:$C$32,0),1)
/SUMIFS('Dimensional Maps'!E$39:E$63, 'Dimensional Maps'!$B$8:$B$32,$D430)))),0),0)</f>
        <v>0</v>
      </c>
      <c r="K430" s="115">
        <f>IFERROR(IF($G430 = "WholeBlg",IF(K$1&lt;2020, 0,
IF($H430="GWh",SUMIFS('Interim Analysis'!E:E,'Interim Analysis'!$B:$B,$B430,'Interim Analysis'!$C:$C,$C430,'Interim Analysis'!$F:$F,$F430,'Interim Analysis'!$G:$G,$H430,'Interim Analysis'!$E:$E,$E430),
SUMIFS('Interim Analysis'!E:E,'Interim Analysis'!$B:$B,$B430,'Interim Analysis'!$C:$C,$C430,'Interim Analysis'!$F:$F,$F430,'Interim Analysis'!$G:$G,$H430,'Interim Analysis'!$D:$D,$D430)
*(INDEX('Dimensional Maps'!F$39:F$63,MATCH($E430,'Dimensional Maps'!$C$8:$C$32,0),1)
/SUMIFS('Dimensional Maps'!F$39:F$63, 'Dimensional Maps'!$B$8:$B$32,$D430)))),0),0)</f>
        <v>0</v>
      </c>
      <c r="L430" s="115">
        <f>IFERROR(IF($G430 = "WholeBlg",IF(L$1&lt;2020, 0,
IF($H430="GWh",SUMIFS('Interim Analysis'!F:F,'Interim Analysis'!$B:$B,$B430,'Interim Analysis'!$C:$C,$C430,'Interim Analysis'!$F:$F,$F430,'Interim Analysis'!$G:$G,$H430,'Interim Analysis'!$E:$E,$E430),
SUMIFS('Interim Analysis'!F:F,'Interim Analysis'!$B:$B,$B430,'Interim Analysis'!$C:$C,$C430,'Interim Analysis'!$F:$F,$F430,'Interim Analysis'!$G:$G,$H430,'Interim Analysis'!$D:$D,$D430)
*(INDEX('Dimensional Maps'!G$39:G$63,MATCH($E430,'Dimensional Maps'!$C$8:$C$32,0),1)
/SUMIFS('Dimensional Maps'!G$39:G$63, 'Dimensional Maps'!$B$8:$B$32,$D430)))),0),0)</f>
        <v>0</v>
      </c>
      <c r="M430" s="115">
        <f>IFERROR(IF($G430 = "WholeBlg",IF(M$1&lt;2020, 0,
IF($H430="GWh",SUMIFS('Interim Analysis'!G:G,'Interim Analysis'!$B:$B,$B430,'Interim Analysis'!$C:$C,$C430,'Interim Analysis'!$F:$F,$F430,'Interim Analysis'!$G:$G,$H430,'Interim Analysis'!$E:$E,$E430),
SUMIFS('Interim Analysis'!G:G,'Interim Analysis'!$B:$B,$B430,'Interim Analysis'!$C:$C,$C430,'Interim Analysis'!$F:$F,$F430,'Interim Analysis'!$G:$G,$H430,'Interim Analysis'!$D:$D,$D430)
*(INDEX('Dimensional Maps'!H$39:H$63,MATCH($E430,'Dimensional Maps'!$C$8:$C$32,0),1)
/SUMIFS('Dimensional Maps'!H$39:H$63, 'Dimensional Maps'!$B$8:$B$32,$D430)))),0),0)</f>
        <v>0</v>
      </c>
      <c r="N430" s="115">
        <f>IFERROR(IF($G430 = "WholeBlg",IF(N$1&lt;2020, 0,
IF($H430="GWh",SUMIFS('Interim Analysis'!H:H,'Interim Analysis'!$B:$B,$B430,'Interim Analysis'!$C:$C,$C430,'Interim Analysis'!$F:$F,$F430,'Interim Analysis'!$G:$G,$H430,'Interim Analysis'!$E:$E,$E430),
SUMIFS('Interim Analysis'!H:H,'Interim Analysis'!$B:$B,$B430,'Interim Analysis'!$C:$C,$C430,'Interim Analysis'!$F:$F,$F430,'Interim Analysis'!$G:$G,$H430,'Interim Analysis'!$D:$D,$D430)
*(INDEX('Dimensional Maps'!I$39:I$63,MATCH($E430,'Dimensional Maps'!$C$8:$C$32,0),1)
/SUMIFS('Dimensional Maps'!I$39:I$63, 'Dimensional Maps'!$B$8:$B$32,$D430)))),0),0)</f>
        <v>0</v>
      </c>
      <c r="O430" s="115">
        <f>IFERROR(IF($G430 = "WholeBlg",IF(O$1&lt;2020, 0,
IF($H430="GWh",SUMIFS('Interim Analysis'!I:I,'Interim Analysis'!$B:$B,$B430,'Interim Analysis'!$C:$C,$C430,'Interim Analysis'!$F:$F,$F430,'Interim Analysis'!$G:$G,$H430,'Interim Analysis'!$E:$E,$E430),
SUMIFS('Interim Analysis'!I:I,'Interim Analysis'!$B:$B,$B430,'Interim Analysis'!$C:$C,$C430,'Interim Analysis'!$F:$F,$F430,'Interim Analysis'!$G:$G,$H430,'Interim Analysis'!$D:$D,$D430)
*(INDEX('Dimensional Maps'!J$39:J$63,MATCH($E430,'Dimensional Maps'!$C$8:$C$32,0),1)
/SUMIFS('Dimensional Maps'!J$39:J$63, 'Dimensional Maps'!$B$8:$B$32,$D430)))),0),0)</f>
        <v>0</v>
      </c>
      <c r="P430" s="115">
        <f>IFERROR(IF($G430 = "WholeBlg",IF(P$1&lt;2020, 0,
IF($H430="GWh",SUMIFS('Interim Analysis'!J:J,'Interim Analysis'!$B:$B,$B430,'Interim Analysis'!$C:$C,$C430,'Interim Analysis'!$F:$F,$F430,'Interim Analysis'!$G:$G,$H430,'Interim Analysis'!$E:$E,$E430),
SUMIFS('Interim Analysis'!J:J,'Interim Analysis'!$B:$B,$B430,'Interim Analysis'!$C:$C,$C430,'Interim Analysis'!$F:$F,$F430,'Interim Analysis'!$G:$G,$H430,'Interim Analysis'!$D:$D,$D430)
*(INDEX('Dimensional Maps'!K$39:K$63,MATCH($E430,'Dimensional Maps'!$C$8:$C$32,0),1)
/SUMIFS('Dimensional Maps'!K$39:K$63, 'Dimensional Maps'!$B$8:$B$32,$D430)))),0),0)</f>
        <v>0</v>
      </c>
      <c r="Q430" s="115">
        <f>IFERROR(IF($G430 = "WholeBlg",IF(Q$1&lt;2020, 0,
IF($H430="GWh",SUMIFS('Interim Analysis'!K:K,'Interim Analysis'!$B:$B,$B430,'Interim Analysis'!$C:$C,$C430,'Interim Analysis'!$F:$F,$F430,'Interim Analysis'!$G:$G,$H430,'Interim Analysis'!$E:$E,$E430),
SUMIFS('Interim Analysis'!K:K,'Interim Analysis'!$B:$B,$B430,'Interim Analysis'!$C:$C,$C430,'Interim Analysis'!$F:$F,$F430,'Interim Analysis'!$G:$G,$H430,'Interim Analysis'!$D:$D,$D430)
*(INDEX('Dimensional Maps'!L$39:L$63,MATCH($E430,'Dimensional Maps'!$C$8:$C$32,0),1)
/SUMIFS('Dimensional Maps'!L$39:L$63, 'Dimensional Maps'!$B$8:$B$32,$D430)))),0),0)</f>
        <v>0</v>
      </c>
      <c r="R430" s="115">
        <f>IFERROR(IF($G430 = "WholeBlg",IF(R$1&lt;2020, 0,
IF($H430="GWh",SUMIFS('Interim Analysis'!L:L,'Interim Analysis'!$B:$B,$B430,'Interim Analysis'!$C:$C,$C430,'Interim Analysis'!$F:$F,$F430,'Interim Analysis'!$G:$G,$H430,'Interim Analysis'!$E:$E,$E430),
SUMIFS('Interim Analysis'!L:L,'Interim Analysis'!$B:$B,$B430,'Interim Analysis'!$C:$C,$C430,'Interim Analysis'!$F:$F,$F430,'Interim Analysis'!$G:$G,$H430,'Interim Analysis'!$D:$D,$D430)
*(INDEX('Dimensional Maps'!M$39:M$63,MATCH($E430,'Dimensional Maps'!$C$8:$C$32,0),1)
/SUMIFS('Dimensional Maps'!M$39:M$63, 'Dimensional Maps'!$B$8:$B$32,$D430)))),0),0)</f>
        <v>0</v>
      </c>
      <c r="S430" s="115">
        <f>IFERROR(IF($G430 = "WholeBlg",IF(S$1&lt;2020, 0,
IF($H430="GWh",SUMIFS('Interim Analysis'!M:M,'Interim Analysis'!$B:$B,$B430,'Interim Analysis'!$C:$C,$C430,'Interim Analysis'!$F:$F,$F430,'Interim Analysis'!$G:$G,$H430,'Interim Analysis'!$E:$E,$E430),
SUMIFS('Interim Analysis'!M:M,'Interim Analysis'!$B:$B,$B430,'Interim Analysis'!$C:$C,$C430,'Interim Analysis'!$F:$F,$F430,'Interim Analysis'!$G:$G,$H430,'Interim Analysis'!$D:$D,$D430)
*(INDEX('Dimensional Maps'!N$39:N$63,MATCH($E430,'Dimensional Maps'!$C$8:$C$32,0),1)
/SUMIFS('Dimensional Maps'!N$39:N$63, 'Dimensional Maps'!$B$8:$B$32,$D430)))),0),0)</f>
        <v>0</v>
      </c>
      <c r="T430" s="115">
        <f>IFERROR(IF($G430 = "WholeBlg",IF(T$1&lt;2020, 0,
IF($H430="GWh",SUMIFS('Interim Analysis'!N:N,'Interim Analysis'!$B:$B,$B430,'Interim Analysis'!$C:$C,$C430,'Interim Analysis'!$F:$F,$F430,'Interim Analysis'!$G:$G,$H430,'Interim Analysis'!$E:$E,$E430),
SUMIFS('Interim Analysis'!N:N,'Interim Analysis'!$B:$B,$B430,'Interim Analysis'!$C:$C,$C430,'Interim Analysis'!$F:$F,$F430,'Interim Analysis'!$G:$G,$H430,'Interim Analysis'!$D:$D,$D430)
*(INDEX('Dimensional Maps'!O$39:O$63,MATCH($E430,'Dimensional Maps'!$C$8:$C$32,0),1)
/SUMIFS('Dimensional Maps'!O$39:O$63, 'Dimensional Maps'!$B$8:$B$32,$D430)))),0),0)</f>
        <v>0</v>
      </c>
      <c r="U430" s="115">
        <f>IFERROR(IF($G430 = "WholeBlg",IF(U$1&lt;2020, 0,
IF($H430="GWh",SUMIFS('Interim Analysis'!O:O,'Interim Analysis'!$B:$B,$B430,'Interim Analysis'!$C:$C,$C430,'Interim Analysis'!$F:$F,$F430,'Interim Analysis'!$G:$G,$H430,'Interim Analysis'!$E:$E,$E430),
SUMIFS('Interim Analysis'!O:O,'Interim Analysis'!$B:$B,$B430,'Interim Analysis'!$C:$C,$C430,'Interim Analysis'!$F:$F,$F430,'Interim Analysis'!$G:$G,$H430,'Interim Analysis'!$D:$D,$D430)
*(INDEX('Dimensional Maps'!P$39:P$63,MATCH($E430,'Dimensional Maps'!$C$8:$C$32,0),1)
/SUMIFS('Dimensional Maps'!P$39:P$63, 'Dimensional Maps'!$B$8:$B$32,$D430)))),0),0)</f>
        <v>0</v>
      </c>
      <c r="V430" s="115">
        <f>IFERROR(IF($G430 = "WholeBlg",IF(V$1&lt;2020, 0,
IF($H430="GWh",SUMIFS('Interim Analysis'!P:P,'Interim Analysis'!$B:$B,$B430,'Interim Analysis'!$C:$C,$C430,'Interim Analysis'!$F:$F,$F430,'Interim Analysis'!$G:$G,$H430,'Interim Analysis'!$E:$E,$E430),
SUMIFS('Interim Analysis'!P:P,'Interim Analysis'!$B:$B,$B430,'Interim Analysis'!$C:$C,$C430,'Interim Analysis'!$F:$F,$F430,'Interim Analysis'!$G:$G,$H430,'Interim Analysis'!$D:$D,$D430)
*(INDEX('Dimensional Maps'!Q$39:Q$63,MATCH($E430,'Dimensional Maps'!$C$8:$C$32,0),1)
/SUMIFS('Dimensional Maps'!Q$39:Q$63, 'Dimensional Maps'!$B$8:$B$32,$D430)))),0),0)</f>
        <v>0</v>
      </c>
      <c r="W430" s="115">
        <f>IFERROR(IF($G430 = "WholeBlg",IF(W$1&lt;2020, 0,
IF($H430="GWh",SUMIFS('Interim Analysis'!Q:Q,'Interim Analysis'!$B:$B,$B430,'Interim Analysis'!$C:$C,$C430,'Interim Analysis'!$F:$F,$F430,'Interim Analysis'!$G:$G,$H430,'Interim Analysis'!$E:$E,$E430),
SUMIFS('Interim Analysis'!Q:Q,'Interim Analysis'!$B:$B,$B430,'Interim Analysis'!$C:$C,$C430,'Interim Analysis'!$F:$F,$F430,'Interim Analysis'!$G:$G,$H430,'Interim Analysis'!$D:$D,$D430)
*(INDEX('Dimensional Maps'!R$39:R$63,MATCH($E430,'Dimensional Maps'!$C$8:$C$32,0),1)
/SUMIFS('Dimensional Maps'!R$39:R$63, 'Dimensional Maps'!$B$8:$B$32,$D430)))),0),0)</f>
        <v>0</v>
      </c>
    </row>
    <row r="431" spans="1:23" x14ac:dyDescent="0.25">
      <c r="A431" s="105" t="str">
        <f>Home!$C$20</f>
        <v>IOU Potential Program Savings ET</v>
      </c>
      <c r="B431" s="103" t="s">
        <v>237</v>
      </c>
      <c r="C431" s="103">
        <v>2</v>
      </c>
      <c r="D431" s="103" t="s">
        <v>44</v>
      </c>
      <c r="E431" s="103" t="s">
        <v>209</v>
      </c>
      <c r="F431" s="103" t="s">
        <v>186</v>
      </c>
      <c r="G431" s="103" t="s">
        <v>53</v>
      </c>
      <c r="H431" s="143" t="s">
        <v>18</v>
      </c>
      <c r="I431" s="115">
        <f>IFERROR(IF($G431 = "WholeBlg",IF(I$1&lt;2020, 0,
IF($H431="GWh",SUMIFS('Interim Analysis'!C:C,'Interim Analysis'!$B:$B,$B431,'Interim Analysis'!$C:$C,$C431,'Interim Analysis'!$F:$F,$F431,'Interim Analysis'!$G:$G,$H431,'Interim Analysis'!$E:$E,$E431),
SUMIFS('Interim Analysis'!C:C,'Interim Analysis'!$B:$B,$B431,'Interim Analysis'!$C:$C,$C431,'Interim Analysis'!$F:$F,$F431,'Interim Analysis'!$G:$G,$H431,'Interim Analysis'!$D:$D,$D431)
*(INDEX('Dimensional Maps'!D$39:D$63,MATCH($E431,'Dimensional Maps'!$C$8:$C$32,0),1)
/SUMIFS('Dimensional Maps'!D$39:D$63, 'Dimensional Maps'!$B$8:$B$32,$D431)))),0),0)</f>
        <v>0</v>
      </c>
      <c r="J431" s="115">
        <f>IFERROR(IF($G431 = "WholeBlg",IF(J$1&lt;2020, 0,
IF($H431="GWh",SUMIFS('Interim Analysis'!D:D,'Interim Analysis'!$B:$B,$B431,'Interim Analysis'!$C:$C,$C431,'Interim Analysis'!$F:$F,$F431,'Interim Analysis'!$G:$G,$H431,'Interim Analysis'!$E:$E,$E431),
SUMIFS('Interim Analysis'!D:D,'Interim Analysis'!$B:$B,$B431,'Interim Analysis'!$C:$C,$C431,'Interim Analysis'!$F:$F,$F431,'Interim Analysis'!$G:$G,$H431,'Interim Analysis'!$D:$D,$D431)
*(INDEX('Dimensional Maps'!E$39:E$63,MATCH($E431,'Dimensional Maps'!$C$8:$C$32,0),1)
/SUMIFS('Dimensional Maps'!E$39:E$63, 'Dimensional Maps'!$B$8:$B$32,$D431)))),0),0)</f>
        <v>0</v>
      </c>
      <c r="K431" s="115">
        <f>IFERROR(IF($G431 = "WholeBlg",IF(K$1&lt;2020, 0,
IF($H431="GWh",SUMIFS('Interim Analysis'!E:E,'Interim Analysis'!$B:$B,$B431,'Interim Analysis'!$C:$C,$C431,'Interim Analysis'!$F:$F,$F431,'Interim Analysis'!$G:$G,$H431,'Interim Analysis'!$E:$E,$E431),
SUMIFS('Interim Analysis'!E:E,'Interim Analysis'!$B:$B,$B431,'Interim Analysis'!$C:$C,$C431,'Interim Analysis'!$F:$F,$F431,'Interim Analysis'!$G:$G,$H431,'Interim Analysis'!$D:$D,$D431)
*(INDEX('Dimensional Maps'!F$39:F$63,MATCH($E431,'Dimensional Maps'!$C$8:$C$32,0),1)
/SUMIFS('Dimensional Maps'!F$39:F$63, 'Dimensional Maps'!$B$8:$B$32,$D431)))),0),0)</f>
        <v>0</v>
      </c>
      <c r="L431" s="115">
        <f>IFERROR(IF($G431 = "WholeBlg",IF(L$1&lt;2020, 0,
IF($H431="GWh",SUMIFS('Interim Analysis'!F:F,'Interim Analysis'!$B:$B,$B431,'Interim Analysis'!$C:$C,$C431,'Interim Analysis'!$F:$F,$F431,'Interim Analysis'!$G:$G,$H431,'Interim Analysis'!$E:$E,$E431),
SUMIFS('Interim Analysis'!F:F,'Interim Analysis'!$B:$B,$B431,'Interim Analysis'!$C:$C,$C431,'Interim Analysis'!$F:$F,$F431,'Interim Analysis'!$G:$G,$H431,'Interim Analysis'!$D:$D,$D431)
*(INDEX('Dimensional Maps'!G$39:G$63,MATCH($E431,'Dimensional Maps'!$C$8:$C$32,0),1)
/SUMIFS('Dimensional Maps'!G$39:G$63, 'Dimensional Maps'!$B$8:$B$32,$D431)))),0),0)</f>
        <v>0</v>
      </c>
      <c r="M431" s="115">
        <f>IFERROR(IF($G431 = "WholeBlg",IF(M$1&lt;2020, 0,
IF($H431="GWh",SUMIFS('Interim Analysis'!G:G,'Interim Analysis'!$B:$B,$B431,'Interim Analysis'!$C:$C,$C431,'Interim Analysis'!$F:$F,$F431,'Interim Analysis'!$G:$G,$H431,'Interim Analysis'!$E:$E,$E431),
SUMIFS('Interim Analysis'!G:G,'Interim Analysis'!$B:$B,$B431,'Interim Analysis'!$C:$C,$C431,'Interim Analysis'!$F:$F,$F431,'Interim Analysis'!$G:$G,$H431,'Interim Analysis'!$D:$D,$D431)
*(INDEX('Dimensional Maps'!H$39:H$63,MATCH($E431,'Dimensional Maps'!$C$8:$C$32,0),1)
/SUMIFS('Dimensional Maps'!H$39:H$63, 'Dimensional Maps'!$B$8:$B$32,$D431)))),0),0)</f>
        <v>0</v>
      </c>
      <c r="N431" s="115">
        <f>IFERROR(IF($G431 = "WholeBlg",IF(N$1&lt;2020, 0,
IF($H431="GWh",SUMIFS('Interim Analysis'!H:H,'Interim Analysis'!$B:$B,$B431,'Interim Analysis'!$C:$C,$C431,'Interim Analysis'!$F:$F,$F431,'Interim Analysis'!$G:$G,$H431,'Interim Analysis'!$E:$E,$E431),
SUMIFS('Interim Analysis'!H:H,'Interim Analysis'!$B:$B,$B431,'Interim Analysis'!$C:$C,$C431,'Interim Analysis'!$F:$F,$F431,'Interim Analysis'!$G:$G,$H431,'Interim Analysis'!$D:$D,$D431)
*(INDEX('Dimensional Maps'!I$39:I$63,MATCH($E431,'Dimensional Maps'!$C$8:$C$32,0),1)
/SUMIFS('Dimensional Maps'!I$39:I$63, 'Dimensional Maps'!$B$8:$B$32,$D431)))),0),0)</f>
        <v>0</v>
      </c>
      <c r="O431" s="115">
        <f>IFERROR(IF($G431 = "WholeBlg",IF(O$1&lt;2020, 0,
IF($H431="GWh",SUMIFS('Interim Analysis'!I:I,'Interim Analysis'!$B:$B,$B431,'Interim Analysis'!$C:$C,$C431,'Interim Analysis'!$F:$F,$F431,'Interim Analysis'!$G:$G,$H431,'Interim Analysis'!$E:$E,$E431),
SUMIFS('Interim Analysis'!I:I,'Interim Analysis'!$B:$B,$B431,'Interim Analysis'!$C:$C,$C431,'Interim Analysis'!$F:$F,$F431,'Interim Analysis'!$G:$G,$H431,'Interim Analysis'!$D:$D,$D431)
*(INDEX('Dimensional Maps'!J$39:J$63,MATCH($E431,'Dimensional Maps'!$C$8:$C$32,0),1)
/SUMIFS('Dimensional Maps'!J$39:J$63, 'Dimensional Maps'!$B$8:$B$32,$D431)))),0),0)</f>
        <v>0</v>
      </c>
      <c r="P431" s="115">
        <f>IFERROR(IF($G431 = "WholeBlg",IF(P$1&lt;2020, 0,
IF($H431="GWh",SUMIFS('Interim Analysis'!J:J,'Interim Analysis'!$B:$B,$B431,'Interim Analysis'!$C:$C,$C431,'Interim Analysis'!$F:$F,$F431,'Interim Analysis'!$G:$G,$H431,'Interim Analysis'!$E:$E,$E431),
SUMIFS('Interim Analysis'!J:J,'Interim Analysis'!$B:$B,$B431,'Interim Analysis'!$C:$C,$C431,'Interim Analysis'!$F:$F,$F431,'Interim Analysis'!$G:$G,$H431,'Interim Analysis'!$D:$D,$D431)
*(INDEX('Dimensional Maps'!K$39:K$63,MATCH($E431,'Dimensional Maps'!$C$8:$C$32,0),1)
/SUMIFS('Dimensional Maps'!K$39:K$63, 'Dimensional Maps'!$B$8:$B$32,$D431)))),0),0)</f>
        <v>0</v>
      </c>
      <c r="Q431" s="115">
        <f>IFERROR(IF($G431 = "WholeBlg",IF(Q$1&lt;2020, 0,
IF($H431="GWh",SUMIFS('Interim Analysis'!K:K,'Interim Analysis'!$B:$B,$B431,'Interim Analysis'!$C:$C,$C431,'Interim Analysis'!$F:$F,$F431,'Interim Analysis'!$G:$G,$H431,'Interim Analysis'!$E:$E,$E431),
SUMIFS('Interim Analysis'!K:K,'Interim Analysis'!$B:$B,$B431,'Interim Analysis'!$C:$C,$C431,'Interim Analysis'!$F:$F,$F431,'Interim Analysis'!$G:$G,$H431,'Interim Analysis'!$D:$D,$D431)
*(INDEX('Dimensional Maps'!L$39:L$63,MATCH($E431,'Dimensional Maps'!$C$8:$C$32,0),1)
/SUMIFS('Dimensional Maps'!L$39:L$63, 'Dimensional Maps'!$B$8:$B$32,$D431)))),0),0)</f>
        <v>0</v>
      </c>
      <c r="R431" s="115">
        <f>IFERROR(IF($G431 = "WholeBlg",IF(R$1&lt;2020, 0,
IF($H431="GWh",SUMIFS('Interim Analysis'!L:L,'Interim Analysis'!$B:$B,$B431,'Interim Analysis'!$C:$C,$C431,'Interim Analysis'!$F:$F,$F431,'Interim Analysis'!$G:$G,$H431,'Interim Analysis'!$E:$E,$E431),
SUMIFS('Interim Analysis'!L:L,'Interim Analysis'!$B:$B,$B431,'Interim Analysis'!$C:$C,$C431,'Interim Analysis'!$F:$F,$F431,'Interim Analysis'!$G:$G,$H431,'Interim Analysis'!$D:$D,$D431)
*(INDEX('Dimensional Maps'!M$39:M$63,MATCH($E431,'Dimensional Maps'!$C$8:$C$32,0),1)
/SUMIFS('Dimensional Maps'!M$39:M$63, 'Dimensional Maps'!$B$8:$B$32,$D431)))),0),0)</f>
        <v>0</v>
      </c>
      <c r="S431" s="115">
        <f>IFERROR(IF($G431 = "WholeBlg",IF(S$1&lt;2020, 0,
IF($H431="GWh",SUMIFS('Interim Analysis'!M:M,'Interim Analysis'!$B:$B,$B431,'Interim Analysis'!$C:$C,$C431,'Interim Analysis'!$F:$F,$F431,'Interim Analysis'!$G:$G,$H431,'Interim Analysis'!$E:$E,$E431),
SUMIFS('Interim Analysis'!M:M,'Interim Analysis'!$B:$B,$B431,'Interim Analysis'!$C:$C,$C431,'Interim Analysis'!$F:$F,$F431,'Interim Analysis'!$G:$G,$H431,'Interim Analysis'!$D:$D,$D431)
*(INDEX('Dimensional Maps'!N$39:N$63,MATCH($E431,'Dimensional Maps'!$C$8:$C$32,0),1)
/SUMIFS('Dimensional Maps'!N$39:N$63, 'Dimensional Maps'!$B$8:$B$32,$D431)))),0),0)</f>
        <v>0</v>
      </c>
      <c r="T431" s="115">
        <f>IFERROR(IF($G431 = "WholeBlg",IF(T$1&lt;2020, 0,
IF($H431="GWh",SUMIFS('Interim Analysis'!N:N,'Interim Analysis'!$B:$B,$B431,'Interim Analysis'!$C:$C,$C431,'Interim Analysis'!$F:$F,$F431,'Interim Analysis'!$G:$G,$H431,'Interim Analysis'!$E:$E,$E431),
SUMIFS('Interim Analysis'!N:N,'Interim Analysis'!$B:$B,$B431,'Interim Analysis'!$C:$C,$C431,'Interim Analysis'!$F:$F,$F431,'Interim Analysis'!$G:$G,$H431,'Interim Analysis'!$D:$D,$D431)
*(INDEX('Dimensional Maps'!O$39:O$63,MATCH($E431,'Dimensional Maps'!$C$8:$C$32,0),1)
/SUMIFS('Dimensional Maps'!O$39:O$63, 'Dimensional Maps'!$B$8:$B$32,$D431)))),0),0)</f>
        <v>0</v>
      </c>
      <c r="U431" s="115">
        <f>IFERROR(IF($G431 = "WholeBlg",IF(U$1&lt;2020, 0,
IF($H431="GWh",SUMIFS('Interim Analysis'!O:O,'Interim Analysis'!$B:$B,$B431,'Interim Analysis'!$C:$C,$C431,'Interim Analysis'!$F:$F,$F431,'Interim Analysis'!$G:$G,$H431,'Interim Analysis'!$E:$E,$E431),
SUMIFS('Interim Analysis'!O:O,'Interim Analysis'!$B:$B,$B431,'Interim Analysis'!$C:$C,$C431,'Interim Analysis'!$F:$F,$F431,'Interim Analysis'!$G:$G,$H431,'Interim Analysis'!$D:$D,$D431)
*(INDEX('Dimensional Maps'!P$39:P$63,MATCH($E431,'Dimensional Maps'!$C$8:$C$32,0),1)
/SUMIFS('Dimensional Maps'!P$39:P$63, 'Dimensional Maps'!$B$8:$B$32,$D431)))),0),0)</f>
        <v>0</v>
      </c>
      <c r="V431" s="115">
        <f>IFERROR(IF($G431 = "WholeBlg",IF(V$1&lt;2020, 0,
IF($H431="GWh",SUMIFS('Interim Analysis'!P:P,'Interim Analysis'!$B:$B,$B431,'Interim Analysis'!$C:$C,$C431,'Interim Analysis'!$F:$F,$F431,'Interim Analysis'!$G:$G,$H431,'Interim Analysis'!$E:$E,$E431),
SUMIFS('Interim Analysis'!P:P,'Interim Analysis'!$B:$B,$B431,'Interim Analysis'!$C:$C,$C431,'Interim Analysis'!$F:$F,$F431,'Interim Analysis'!$G:$G,$H431,'Interim Analysis'!$D:$D,$D431)
*(INDEX('Dimensional Maps'!Q$39:Q$63,MATCH($E431,'Dimensional Maps'!$C$8:$C$32,0),1)
/SUMIFS('Dimensional Maps'!Q$39:Q$63, 'Dimensional Maps'!$B$8:$B$32,$D431)))),0),0)</f>
        <v>0</v>
      </c>
      <c r="W431" s="115">
        <f>IFERROR(IF($G431 = "WholeBlg",IF(W$1&lt;2020, 0,
IF($H431="GWh",SUMIFS('Interim Analysis'!Q:Q,'Interim Analysis'!$B:$B,$B431,'Interim Analysis'!$C:$C,$C431,'Interim Analysis'!$F:$F,$F431,'Interim Analysis'!$G:$G,$H431,'Interim Analysis'!$E:$E,$E431),
SUMIFS('Interim Analysis'!Q:Q,'Interim Analysis'!$B:$B,$B431,'Interim Analysis'!$C:$C,$C431,'Interim Analysis'!$F:$F,$F431,'Interim Analysis'!$G:$G,$H431,'Interim Analysis'!$D:$D,$D431)
*(INDEX('Dimensional Maps'!R$39:R$63,MATCH($E431,'Dimensional Maps'!$C$8:$C$32,0),1)
/SUMIFS('Dimensional Maps'!R$39:R$63, 'Dimensional Maps'!$B$8:$B$32,$D431)))),0),0)</f>
        <v>0</v>
      </c>
    </row>
    <row r="432" spans="1:23" x14ac:dyDescent="0.25">
      <c r="A432" s="105" t="str">
        <f>Home!$C$20</f>
        <v>IOU Potential Program Savings ET</v>
      </c>
      <c r="B432" s="103" t="s">
        <v>237</v>
      </c>
      <c r="C432" s="103">
        <v>2</v>
      </c>
      <c r="D432" s="103" t="s">
        <v>44</v>
      </c>
      <c r="E432" s="103" t="s">
        <v>209</v>
      </c>
      <c r="F432" s="103" t="s">
        <v>167</v>
      </c>
      <c r="G432" s="103" t="s">
        <v>53</v>
      </c>
      <c r="H432" s="143" t="s">
        <v>20</v>
      </c>
      <c r="I432" s="115">
        <f>IFERROR(IF($G432 = "WholeBlg",IF(I$1&lt;2020, 0,
IF($H432="GWh",SUMIFS('Interim Analysis'!C:C,'Interim Analysis'!$B:$B,$B432,'Interim Analysis'!$C:$C,$C432,'Interim Analysis'!$F:$F,$F432,'Interim Analysis'!$G:$G,$H432,'Interim Analysis'!$E:$E,$E432),
SUMIFS('Interim Analysis'!C:C,'Interim Analysis'!$B:$B,$B432,'Interim Analysis'!$C:$C,$C432,'Interim Analysis'!$F:$F,$F432,'Interim Analysis'!$G:$G,$H432,'Interim Analysis'!$D:$D,$D432)
*(INDEX('Dimensional Maps'!D$39:D$63,MATCH($E432,'Dimensional Maps'!$C$8:$C$32,0),1)
/SUMIFS('Dimensional Maps'!D$39:D$63, 'Dimensional Maps'!$B$8:$B$32,$D432)))),0),0)</f>
        <v>0</v>
      </c>
      <c r="J432" s="115">
        <f>IFERROR(IF($G432 = "WholeBlg",IF(J$1&lt;2020, 0,
IF($H432="GWh",SUMIFS('Interim Analysis'!D:D,'Interim Analysis'!$B:$B,$B432,'Interim Analysis'!$C:$C,$C432,'Interim Analysis'!$F:$F,$F432,'Interim Analysis'!$G:$G,$H432,'Interim Analysis'!$E:$E,$E432),
SUMIFS('Interim Analysis'!D:D,'Interim Analysis'!$B:$B,$B432,'Interim Analysis'!$C:$C,$C432,'Interim Analysis'!$F:$F,$F432,'Interim Analysis'!$G:$G,$H432,'Interim Analysis'!$D:$D,$D432)
*(INDEX('Dimensional Maps'!E$39:E$63,MATCH($E432,'Dimensional Maps'!$C$8:$C$32,0),1)
/SUMIFS('Dimensional Maps'!E$39:E$63, 'Dimensional Maps'!$B$8:$B$32,$D432)))),0),0)</f>
        <v>0</v>
      </c>
      <c r="K432" s="115">
        <f>IFERROR(IF($G432 = "WholeBlg",IF(K$1&lt;2020, 0,
IF($H432="GWh",SUMIFS('Interim Analysis'!E:E,'Interim Analysis'!$B:$B,$B432,'Interim Analysis'!$C:$C,$C432,'Interim Analysis'!$F:$F,$F432,'Interim Analysis'!$G:$G,$H432,'Interim Analysis'!$E:$E,$E432),
SUMIFS('Interim Analysis'!E:E,'Interim Analysis'!$B:$B,$B432,'Interim Analysis'!$C:$C,$C432,'Interim Analysis'!$F:$F,$F432,'Interim Analysis'!$G:$G,$H432,'Interim Analysis'!$D:$D,$D432)
*(INDEX('Dimensional Maps'!F$39:F$63,MATCH($E432,'Dimensional Maps'!$C$8:$C$32,0),1)
/SUMIFS('Dimensional Maps'!F$39:F$63, 'Dimensional Maps'!$B$8:$B$32,$D432)))),0),0)</f>
        <v>0</v>
      </c>
      <c r="L432" s="115">
        <f>IFERROR(IF($G432 = "WholeBlg",IF(L$1&lt;2020, 0,
IF($H432="GWh",SUMIFS('Interim Analysis'!F:F,'Interim Analysis'!$B:$B,$B432,'Interim Analysis'!$C:$C,$C432,'Interim Analysis'!$F:$F,$F432,'Interim Analysis'!$G:$G,$H432,'Interim Analysis'!$E:$E,$E432),
SUMIFS('Interim Analysis'!F:F,'Interim Analysis'!$B:$B,$B432,'Interim Analysis'!$C:$C,$C432,'Interim Analysis'!$F:$F,$F432,'Interim Analysis'!$G:$G,$H432,'Interim Analysis'!$D:$D,$D432)
*(INDEX('Dimensional Maps'!G$39:G$63,MATCH($E432,'Dimensional Maps'!$C$8:$C$32,0),1)
/SUMIFS('Dimensional Maps'!G$39:G$63, 'Dimensional Maps'!$B$8:$B$32,$D432)))),0),0)</f>
        <v>0</v>
      </c>
      <c r="M432" s="115">
        <f>IFERROR(IF($G432 = "WholeBlg",IF(M$1&lt;2020, 0,
IF($H432="GWh",SUMIFS('Interim Analysis'!G:G,'Interim Analysis'!$B:$B,$B432,'Interim Analysis'!$C:$C,$C432,'Interim Analysis'!$F:$F,$F432,'Interim Analysis'!$G:$G,$H432,'Interim Analysis'!$E:$E,$E432),
SUMIFS('Interim Analysis'!G:G,'Interim Analysis'!$B:$B,$B432,'Interim Analysis'!$C:$C,$C432,'Interim Analysis'!$F:$F,$F432,'Interim Analysis'!$G:$G,$H432,'Interim Analysis'!$D:$D,$D432)
*(INDEX('Dimensional Maps'!H$39:H$63,MATCH($E432,'Dimensional Maps'!$C$8:$C$32,0),1)
/SUMIFS('Dimensional Maps'!H$39:H$63, 'Dimensional Maps'!$B$8:$B$32,$D432)))),0),0)</f>
        <v>0</v>
      </c>
      <c r="N432" s="115">
        <f>IFERROR(IF($G432 = "WholeBlg",IF(N$1&lt;2020, 0,
IF($H432="GWh",SUMIFS('Interim Analysis'!H:H,'Interim Analysis'!$B:$B,$B432,'Interim Analysis'!$C:$C,$C432,'Interim Analysis'!$F:$F,$F432,'Interim Analysis'!$G:$G,$H432,'Interim Analysis'!$E:$E,$E432),
SUMIFS('Interim Analysis'!H:H,'Interim Analysis'!$B:$B,$B432,'Interim Analysis'!$C:$C,$C432,'Interim Analysis'!$F:$F,$F432,'Interim Analysis'!$G:$G,$H432,'Interim Analysis'!$D:$D,$D432)
*(INDEX('Dimensional Maps'!I$39:I$63,MATCH($E432,'Dimensional Maps'!$C$8:$C$32,0),1)
/SUMIFS('Dimensional Maps'!I$39:I$63, 'Dimensional Maps'!$B$8:$B$32,$D432)))),0),0)</f>
        <v>2.9857130798201202E-3</v>
      </c>
      <c r="O432" s="115">
        <f>IFERROR(IF($G432 = "WholeBlg",IF(O$1&lt;2020, 0,
IF($H432="GWh",SUMIFS('Interim Analysis'!I:I,'Interim Analysis'!$B:$B,$B432,'Interim Analysis'!$C:$C,$C432,'Interim Analysis'!$F:$F,$F432,'Interim Analysis'!$G:$G,$H432,'Interim Analysis'!$E:$E,$E432),
SUMIFS('Interim Analysis'!I:I,'Interim Analysis'!$B:$B,$B432,'Interim Analysis'!$C:$C,$C432,'Interim Analysis'!$F:$F,$F432,'Interim Analysis'!$G:$G,$H432,'Interim Analysis'!$D:$D,$D432)
*(INDEX('Dimensional Maps'!J$39:J$63,MATCH($E432,'Dimensional Maps'!$C$8:$C$32,0),1)
/SUMIFS('Dimensional Maps'!J$39:J$63, 'Dimensional Maps'!$B$8:$B$32,$D432)))),0),0)</f>
        <v>5.7883290283932305E-3</v>
      </c>
      <c r="P432" s="115">
        <f>IFERROR(IF($G432 = "WholeBlg",IF(P$1&lt;2020, 0,
IF($H432="GWh",SUMIFS('Interim Analysis'!J:J,'Interim Analysis'!$B:$B,$B432,'Interim Analysis'!$C:$C,$C432,'Interim Analysis'!$F:$F,$F432,'Interim Analysis'!$G:$G,$H432,'Interim Analysis'!$E:$E,$E432),
SUMIFS('Interim Analysis'!J:J,'Interim Analysis'!$B:$B,$B432,'Interim Analysis'!$C:$C,$C432,'Interim Analysis'!$F:$F,$F432,'Interim Analysis'!$G:$G,$H432,'Interim Analysis'!$D:$D,$D432)
*(INDEX('Dimensional Maps'!K$39:K$63,MATCH($E432,'Dimensional Maps'!$C$8:$C$32,0),1)
/SUMIFS('Dimensional Maps'!K$39:K$63, 'Dimensional Maps'!$B$8:$B$32,$D432)))),0),0)</f>
        <v>8.4073695960507847E-3</v>
      </c>
      <c r="Q432" s="115">
        <f>IFERROR(IF($G432 = "WholeBlg",IF(Q$1&lt;2020, 0,
IF($H432="GWh",SUMIFS('Interim Analysis'!K:K,'Interim Analysis'!$B:$B,$B432,'Interim Analysis'!$C:$C,$C432,'Interim Analysis'!$F:$F,$F432,'Interim Analysis'!$G:$G,$H432,'Interim Analysis'!$E:$E,$E432),
SUMIFS('Interim Analysis'!K:K,'Interim Analysis'!$B:$B,$B432,'Interim Analysis'!$C:$C,$C432,'Interim Analysis'!$F:$F,$F432,'Interim Analysis'!$G:$G,$H432,'Interim Analysis'!$D:$D,$D432)
*(INDEX('Dimensional Maps'!L$39:L$63,MATCH($E432,'Dimensional Maps'!$C$8:$C$32,0),1)
/SUMIFS('Dimensional Maps'!L$39:L$63, 'Dimensional Maps'!$B$8:$B$32,$D432)))),0),0)</f>
        <v>1.0812488818687536E-2</v>
      </c>
      <c r="R432" s="115">
        <f>IFERROR(IF($G432 = "WholeBlg",IF(R$1&lt;2020, 0,
IF($H432="GWh",SUMIFS('Interim Analysis'!L:L,'Interim Analysis'!$B:$B,$B432,'Interim Analysis'!$C:$C,$C432,'Interim Analysis'!$F:$F,$F432,'Interim Analysis'!$G:$G,$H432,'Interim Analysis'!$E:$E,$E432),
SUMIFS('Interim Analysis'!L:L,'Interim Analysis'!$B:$B,$B432,'Interim Analysis'!$C:$C,$C432,'Interim Analysis'!$F:$F,$F432,'Interim Analysis'!$G:$G,$H432,'Interim Analysis'!$D:$D,$D432)
*(INDEX('Dimensional Maps'!M$39:M$63,MATCH($E432,'Dimensional Maps'!$C$8:$C$32,0),1)
/SUMIFS('Dimensional Maps'!M$39:M$63, 'Dimensional Maps'!$B$8:$B$32,$D432)))),0),0)</f>
        <v>1.3065511792157944E-2</v>
      </c>
      <c r="S432" s="115">
        <f>IFERROR(IF($G432 = "WholeBlg",IF(S$1&lt;2020, 0,
IF($H432="GWh",SUMIFS('Interim Analysis'!M:M,'Interim Analysis'!$B:$B,$B432,'Interim Analysis'!$C:$C,$C432,'Interim Analysis'!$F:$F,$F432,'Interim Analysis'!$G:$G,$H432,'Interim Analysis'!$E:$E,$E432),
SUMIFS('Interim Analysis'!M:M,'Interim Analysis'!$B:$B,$B432,'Interim Analysis'!$C:$C,$C432,'Interim Analysis'!$F:$F,$F432,'Interim Analysis'!$G:$G,$H432,'Interim Analysis'!$D:$D,$D432)
*(INDEX('Dimensional Maps'!N$39:N$63,MATCH($E432,'Dimensional Maps'!$C$8:$C$32,0),1)
/SUMIFS('Dimensional Maps'!N$39:N$63, 'Dimensional Maps'!$B$8:$B$32,$D432)))),0),0)</f>
        <v>1.5151464267572304E-2</v>
      </c>
      <c r="T432" s="115">
        <f>IFERROR(IF($G432 = "WholeBlg",IF(T$1&lt;2020, 0,
IF($H432="GWh",SUMIFS('Interim Analysis'!N:N,'Interim Analysis'!$B:$B,$B432,'Interim Analysis'!$C:$C,$C432,'Interim Analysis'!$F:$F,$F432,'Interim Analysis'!$G:$G,$H432,'Interim Analysis'!$E:$E,$E432),
SUMIFS('Interim Analysis'!N:N,'Interim Analysis'!$B:$B,$B432,'Interim Analysis'!$C:$C,$C432,'Interim Analysis'!$F:$F,$F432,'Interim Analysis'!$G:$G,$H432,'Interim Analysis'!$D:$D,$D432)
*(INDEX('Dimensional Maps'!O$39:O$63,MATCH($E432,'Dimensional Maps'!$C$8:$C$32,0),1)
/SUMIFS('Dimensional Maps'!O$39:O$63, 'Dimensional Maps'!$B$8:$B$32,$D432)))),0),0)</f>
        <v>1.7119999162845224E-2</v>
      </c>
      <c r="U432" s="115">
        <f>IFERROR(IF($G432 = "WholeBlg",IF(U$1&lt;2020, 0,
IF($H432="GWh",SUMIFS('Interim Analysis'!O:O,'Interim Analysis'!$B:$B,$B432,'Interim Analysis'!$C:$C,$C432,'Interim Analysis'!$F:$F,$F432,'Interim Analysis'!$G:$G,$H432,'Interim Analysis'!$E:$E,$E432),
SUMIFS('Interim Analysis'!O:O,'Interim Analysis'!$B:$B,$B432,'Interim Analysis'!$C:$C,$C432,'Interim Analysis'!$F:$F,$F432,'Interim Analysis'!$G:$G,$H432,'Interim Analysis'!$D:$D,$D432)
*(INDEX('Dimensional Maps'!P$39:P$63,MATCH($E432,'Dimensional Maps'!$C$8:$C$32,0),1)
/SUMIFS('Dimensional Maps'!P$39:P$63, 'Dimensional Maps'!$B$8:$B$32,$D432)))),0),0)</f>
        <v>1.8983666677853259E-2</v>
      </c>
      <c r="V432" s="115">
        <f>IFERROR(IF($G432 = "WholeBlg",IF(V$1&lt;2020, 0,
IF($H432="GWh",SUMIFS('Interim Analysis'!P:P,'Interim Analysis'!$B:$B,$B432,'Interim Analysis'!$C:$C,$C432,'Interim Analysis'!$F:$F,$F432,'Interim Analysis'!$G:$G,$H432,'Interim Analysis'!$E:$E,$E432),
SUMIFS('Interim Analysis'!P:P,'Interim Analysis'!$B:$B,$B432,'Interim Analysis'!$C:$C,$C432,'Interim Analysis'!$F:$F,$F432,'Interim Analysis'!$G:$G,$H432,'Interim Analysis'!$D:$D,$D432)
*(INDEX('Dimensional Maps'!Q$39:Q$63,MATCH($E432,'Dimensional Maps'!$C$8:$C$32,0),1)
/SUMIFS('Dimensional Maps'!Q$39:Q$63, 'Dimensional Maps'!$B$8:$B$32,$D432)))),0),0)</f>
        <v>2.0783228511803621E-2</v>
      </c>
      <c r="W432" s="115">
        <f>IFERROR(IF($G432 = "WholeBlg",IF(W$1&lt;2020, 0,
IF($H432="GWh",SUMIFS('Interim Analysis'!Q:Q,'Interim Analysis'!$B:$B,$B432,'Interim Analysis'!$C:$C,$C432,'Interim Analysis'!$F:$F,$F432,'Interim Analysis'!$G:$G,$H432,'Interim Analysis'!$E:$E,$E432),
SUMIFS('Interim Analysis'!Q:Q,'Interim Analysis'!$B:$B,$B432,'Interim Analysis'!$C:$C,$C432,'Interim Analysis'!$F:$F,$F432,'Interim Analysis'!$G:$G,$H432,'Interim Analysis'!$D:$D,$D432)
*(INDEX('Dimensional Maps'!R$39:R$63,MATCH($E432,'Dimensional Maps'!$C$8:$C$32,0),1)
/SUMIFS('Dimensional Maps'!R$39:R$63, 'Dimensional Maps'!$B$8:$B$32,$D432)))),0),0)</f>
        <v>2.2456292415324319E-2</v>
      </c>
    </row>
    <row r="433" spans="1:23" x14ac:dyDescent="0.25">
      <c r="A433" s="105" t="str">
        <f>Home!$C$20</f>
        <v>IOU Potential Program Savings ET</v>
      </c>
      <c r="B433" s="103" t="s">
        <v>237</v>
      </c>
      <c r="C433" s="103">
        <v>2</v>
      </c>
      <c r="D433" s="103" t="s">
        <v>44</v>
      </c>
      <c r="E433" s="103" t="s">
        <v>209</v>
      </c>
      <c r="F433" s="103" t="s">
        <v>186</v>
      </c>
      <c r="G433" s="103" t="s">
        <v>53</v>
      </c>
      <c r="H433" s="143" t="s">
        <v>20</v>
      </c>
      <c r="I433" s="115">
        <f>IFERROR(IF($G433 = "WholeBlg",IF(I$1&lt;2020, 0,
IF($H433="GWh",SUMIFS('Interim Analysis'!C:C,'Interim Analysis'!$B:$B,$B433,'Interim Analysis'!$C:$C,$C433,'Interim Analysis'!$F:$F,$F433,'Interim Analysis'!$G:$G,$H433,'Interim Analysis'!$E:$E,$E433),
SUMIFS('Interim Analysis'!C:C,'Interim Analysis'!$B:$B,$B433,'Interim Analysis'!$C:$C,$C433,'Interim Analysis'!$F:$F,$F433,'Interim Analysis'!$G:$G,$H433,'Interim Analysis'!$D:$D,$D433)
*(INDEX('Dimensional Maps'!D$39:D$63,MATCH($E433,'Dimensional Maps'!$C$8:$C$32,0),1)
/SUMIFS('Dimensional Maps'!D$39:D$63, 'Dimensional Maps'!$B$8:$B$32,$D433)))),0),0)</f>
        <v>0</v>
      </c>
      <c r="J433" s="115">
        <f>IFERROR(IF($G433 = "WholeBlg",IF(J$1&lt;2020, 0,
IF($H433="GWh",SUMIFS('Interim Analysis'!D:D,'Interim Analysis'!$B:$B,$B433,'Interim Analysis'!$C:$C,$C433,'Interim Analysis'!$F:$F,$F433,'Interim Analysis'!$G:$G,$H433,'Interim Analysis'!$E:$E,$E433),
SUMIFS('Interim Analysis'!D:D,'Interim Analysis'!$B:$B,$B433,'Interim Analysis'!$C:$C,$C433,'Interim Analysis'!$F:$F,$F433,'Interim Analysis'!$G:$G,$H433,'Interim Analysis'!$D:$D,$D433)
*(INDEX('Dimensional Maps'!E$39:E$63,MATCH($E433,'Dimensional Maps'!$C$8:$C$32,0),1)
/SUMIFS('Dimensional Maps'!E$39:E$63, 'Dimensional Maps'!$B$8:$B$32,$D433)))),0),0)</f>
        <v>0</v>
      </c>
      <c r="K433" s="115">
        <f>IFERROR(IF($G433 = "WholeBlg",IF(K$1&lt;2020, 0,
IF($H433="GWh",SUMIFS('Interim Analysis'!E:E,'Interim Analysis'!$B:$B,$B433,'Interim Analysis'!$C:$C,$C433,'Interim Analysis'!$F:$F,$F433,'Interim Analysis'!$G:$G,$H433,'Interim Analysis'!$E:$E,$E433),
SUMIFS('Interim Analysis'!E:E,'Interim Analysis'!$B:$B,$B433,'Interim Analysis'!$C:$C,$C433,'Interim Analysis'!$F:$F,$F433,'Interim Analysis'!$G:$G,$H433,'Interim Analysis'!$D:$D,$D433)
*(INDEX('Dimensional Maps'!F$39:F$63,MATCH($E433,'Dimensional Maps'!$C$8:$C$32,0),1)
/SUMIFS('Dimensional Maps'!F$39:F$63, 'Dimensional Maps'!$B$8:$B$32,$D433)))),0),0)</f>
        <v>0</v>
      </c>
      <c r="L433" s="115">
        <f>IFERROR(IF($G433 = "WholeBlg",IF(L$1&lt;2020, 0,
IF($H433="GWh",SUMIFS('Interim Analysis'!F:F,'Interim Analysis'!$B:$B,$B433,'Interim Analysis'!$C:$C,$C433,'Interim Analysis'!$F:$F,$F433,'Interim Analysis'!$G:$G,$H433,'Interim Analysis'!$E:$E,$E433),
SUMIFS('Interim Analysis'!F:F,'Interim Analysis'!$B:$B,$B433,'Interim Analysis'!$C:$C,$C433,'Interim Analysis'!$F:$F,$F433,'Interim Analysis'!$G:$G,$H433,'Interim Analysis'!$D:$D,$D433)
*(INDEX('Dimensional Maps'!G$39:G$63,MATCH($E433,'Dimensional Maps'!$C$8:$C$32,0),1)
/SUMIFS('Dimensional Maps'!G$39:G$63, 'Dimensional Maps'!$B$8:$B$32,$D433)))),0),0)</f>
        <v>0</v>
      </c>
      <c r="M433" s="115">
        <f>IFERROR(IF($G433 = "WholeBlg",IF(M$1&lt;2020, 0,
IF($H433="GWh",SUMIFS('Interim Analysis'!G:G,'Interim Analysis'!$B:$B,$B433,'Interim Analysis'!$C:$C,$C433,'Interim Analysis'!$F:$F,$F433,'Interim Analysis'!$G:$G,$H433,'Interim Analysis'!$E:$E,$E433),
SUMIFS('Interim Analysis'!G:G,'Interim Analysis'!$B:$B,$B433,'Interim Analysis'!$C:$C,$C433,'Interim Analysis'!$F:$F,$F433,'Interim Analysis'!$G:$G,$H433,'Interim Analysis'!$D:$D,$D433)
*(INDEX('Dimensional Maps'!H$39:H$63,MATCH($E433,'Dimensional Maps'!$C$8:$C$32,0),1)
/SUMIFS('Dimensional Maps'!H$39:H$63, 'Dimensional Maps'!$B$8:$B$32,$D433)))),0),0)</f>
        <v>0</v>
      </c>
      <c r="N433" s="115">
        <f>IFERROR(IF($G433 = "WholeBlg",IF(N$1&lt;2020, 0,
IF($H433="GWh",SUMIFS('Interim Analysis'!H:H,'Interim Analysis'!$B:$B,$B433,'Interim Analysis'!$C:$C,$C433,'Interim Analysis'!$F:$F,$F433,'Interim Analysis'!$G:$G,$H433,'Interim Analysis'!$E:$E,$E433),
SUMIFS('Interim Analysis'!H:H,'Interim Analysis'!$B:$B,$B433,'Interim Analysis'!$C:$C,$C433,'Interim Analysis'!$F:$F,$F433,'Interim Analysis'!$G:$G,$H433,'Interim Analysis'!$D:$D,$D433)
*(INDEX('Dimensional Maps'!I$39:I$63,MATCH($E433,'Dimensional Maps'!$C$8:$C$32,0),1)
/SUMIFS('Dimensional Maps'!I$39:I$63, 'Dimensional Maps'!$B$8:$B$32,$D433)))),0),0)</f>
        <v>2.3028298568716937E-2</v>
      </c>
      <c r="O433" s="115">
        <f>IFERROR(IF($G433 = "WholeBlg",IF(O$1&lt;2020, 0,
IF($H433="GWh",SUMIFS('Interim Analysis'!I:I,'Interim Analysis'!$B:$B,$B433,'Interim Analysis'!$C:$C,$C433,'Interim Analysis'!$F:$F,$F433,'Interim Analysis'!$G:$G,$H433,'Interim Analysis'!$E:$E,$E433),
SUMIFS('Interim Analysis'!I:I,'Interim Analysis'!$B:$B,$B433,'Interim Analysis'!$C:$C,$C433,'Interim Analysis'!$F:$F,$F433,'Interim Analysis'!$G:$G,$H433,'Interim Analysis'!$D:$D,$D433)
*(INDEX('Dimensional Maps'!J$39:J$63,MATCH($E433,'Dimensional Maps'!$C$8:$C$32,0),1)
/SUMIFS('Dimensional Maps'!J$39:J$63, 'Dimensional Maps'!$B$8:$B$32,$D433)))),0),0)</f>
        <v>4.5379678884345478E-2</v>
      </c>
      <c r="P433" s="115">
        <f>IFERROR(IF($G433 = "WholeBlg",IF(P$1&lt;2020, 0,
IF($H433="GWh",SUMIFS('Interim Analysis'!J:J,'Interim Analysis'!$B:$B,$B433,'Interim Analysis'!$C:$C,$C433,'Interim Analysis'!$F:$F,$F433,'Interim Analysis'!$G:$G,$H433,'Interim Analysis'!$E:$E,$E433),
SUMIFS('Interim Analysis'!J:J,'Interim Analysis'!$B:$B,$B433,'Interim Analysis'!$C:$C,$C433,'Interim Analysis'!$F:$F,$F433,'Interim Analysis'!$G:$G,$H433,'Interim Analysis'!$D:$D,$D433)
*(INDEX('Dimensional Maps'!K$39:K$63,MATCH($E433,'Dimensional Maps'!$C$8:$C$32,0),1)
/SUMIFS('Dimensional Maps'!K$39:K$63, 'Dimensional Maps'!$B$8:$B$32,$D433)))),0),0)</f>
        <v>6.713586509551861E-2</v>
      </c>
      <c r="Q433" s="115">
        <f>IFERROR(IF($G433 = "WholeBlg",IF(Q$1&lt;2020, 0,
IF($H433="GWh",SUMIFS('Interim Analysis'!K:K,'Interim Analysis'!$B:$B,$B433,'Interim Analysis'!$C:$C,$C433,'Interim Analysis'!$F:$F,$F433,'Interim Analysis'!$G:$G,$H433,'Interim Analysis'!$E:$E,$E433),
SUMIFS('Interim Analysis'!K:K,'Interim Analysis'!$B:$B,$B433,'Interim Analysis'!$C:$C,$C433,'Interim Analysis'!$F:$F,$F433,'Interim Analysis'!$G:$G,$H433,'Interim Analysis'!$D:$D,$D433)
*(INDEX('Dimensional Maps'!L$39:L$63,MATCH($E433,'Dimensional Maps'!$C$8:$C$32,0),1)
/SUMIFS('Dimensional Maps'!L$39:L$63, 'Dimensional Maps'!$B$8:$B$32,$D433)))),0),0)</f>
        <v>8.8066618322316076E-2</v>
      </c>
      <c r="R433" s="115">
        <f>IFERROR(IF($G433 = "WholeBlg",IF(R$1&lt;2020, 0,
IF($H433="GWh",SUMIFS('Interim Analysis'!L:L,'Interim Analysis'!$B:$B,$B433,'Interim Analysis'!$C:$C,$C433,'Interim Analysis'!$F:$F,$F433,'Interim Analysis'!$G:$G,$H433,'Interim Analysis'!$E:$E,$E433),
SUMIFS('Interim Analysis'!L:L,'Interim Analysis'!$B:$B,$B433,'Interim Analysis'!$C:$C,$C433,'Interim Analysis'!$F:$F,$F433,'Interim Analysis'!$G:$G,$H433,'Interim Analysis'!$D:$D,$D433)
*(INDEX('Dimensional Maps'!M$39:M$63,MATCH($E433,'Dimensional Maps'!$C$8:$C$32,0),1)
/SUMIFS('Dimensional Maps'!M$39:M$63, 'Dimensional Maps'!$B$8:$B$32,$D433)))),0),0)</f>
        <v>0.10887847131943587</v>
      </c>
      <c r="S433" s="115">
        <f>IFERROR(IF($G433 = "WholeBlg",IF(S$1&lt;2020, 0,
IF($H433="GWh",SUMIFS('Interim Analysis'!M:M,'Interim Analysis'!$B:$B,$B433,'Interim Analysis'!$C:$C,$C433,'Interim Analysis'!$F:$F,$F433,'Interim Analysis'!$G:$G,$H433,'Interim Analysis'!$E:$E,$E433),
SUMIFS('Interim Analysis'!M:M,'Interim Analysis'!$B:$B,$B433,'Interim Analysis'!$C:$C,$C433,'Interim Analysis'!$F:$F,$F433,'Interim Analysis'!$G:$G,$H433,'Interim Analysis'!$D:$D,$D433)
*(INDEX('Dimensional Maps'!N$39:N$63,MATCH($E433,'Dimensional Maps'!$C$8:$C$32,0),1)
/SUMIFS('Dimensional Maps'!N$39:N$63, 'Dimensional Maps'!$B$8:$B$32,$D433)))),0),0)</f>
        <v>0.12971581857665129</v>
      </c>
      <c r="T433" s="115">
        <f>IFERROR(IF($G433 = "WholeBlg",IF(T$1&lt;2020, 0,
IF($H433="GWh",SUMIFS('Interim Analysis'!N:N,'Interim Analysis'!$B:$B,$B433,'Interim Analysis'!$C:$C,$C433,'Interim Analysis'!$F:$F,$F433,'Interim Analysis'!$G:$G,$H433,'Interim Analysis'!$E:$E,$E433),
SUMIFS('Interim Analysis'!N:N,'Interim Analysis'!$B:$B,$B433,'Interim Analysis'!$C:$C,$C433,'Interim Analysis'!$F:$F,$F433,'Interim Analysis'!$G:$G,$H433,'Interim Analysis'!$D:$D,$D433)
*(INDEX('Dimensional Maps'!O$39:O$63,MATCH($E433,'Dimensional Maps'!$C$8:$C$32,0),1)
/SUMIFS('Dimensional Maps'!O$39:O$63, 'Dimensional Maps'!$B$8:$B$32,$D433)))),0),0)</f>
        <v>0.1515884388332836</v>
      </c>
      <c r="U433" s="115">
        <f>IFERROR(IF($G433 = "WholeBlg",IF(U$1&lt;2020, 0,
IF($H433="GWh",SUMIFS('Interim Analysis'!O:O,'Interim Analysis'!$B:$B,$B433,'Interim Analysis'!$C:$C,$C433,'Interim Analysis'!$F:$F,$F433,'Interim Analysis'!$G:$G,$H433,'Interim Analysis'!$E:$E,$E433),
SUMIFS('Interim Analysis'!O:O,'Interim Analysis'!$B:$B,$B433,'Interim Analysis'!$C:$C,$C433,'Interim Analysis'!$F:$F,$F433,'Interim Analysis'!$G:$G,$H433,'Interim Analysis'!$D:$D,$D433)
*(INDEX('Dimensional Maps'!P$39:P$63,MATCH($E433,'Dimensional Maps'!$C$8:$C$32,0),1)
/SUMIFS('Dimensional Maps'!P$39:P$63, 'Dimensional Maps'!$B$8:$B$32,$D433)))),0),0)</f>
        <v>0.17560114290365889</v>
      </c>
      <c r="V433" s="115">
        <f>IFERROR(IF($G433 = "WholeBlg",IF(V$1&lt;2020, 0,
IF($H433="GWh",SUMIFS('Interim Analysis'!P:P,'Interim Analysis'!$B:$B,$B433,'Interim Analysis'!$C:$C,$C433,'Interim Analysis'!$F:$F,$F433,'Interim Analysis'!$G:$G,$H433,'Interim Analysis'!$E:$E,$E433),
SUMIFS('Interim Analysis'!P:P,'Interim Analysis'!$B:$B,$B433,'Interim Analysis'!$C:$C,$C433,'Interim Analysis'!$F:$F,$F433,'Interim Analysis'!$G:$G,$H433,'Interim Analysis'!$D:$D,$D433)
*(INDEX('Dimensional Maps'!Q$39:Q$63,MATCH($E433,'Dimensional Maps'!$C$8:$C$32,0),1)
/SUMIFS('Dimensional Maps'!Q$39:Q$63, 'Dimensional Maps'!$B$8:$B$32,$D433)))),0),0)</f>
        <v>0.20396194472724818</v>
      </c>
      <c r="W433" s="115">
        <f>IFERROR(IF($G433 = "WholeBlg",IF(W$1&lt;2020, 0,
IF($H433="GWh",SUMIFS('Interim Analysis'!Q:Q,'Interim Analysis'!$B:$B,$B433,'Interim Analysis'!$C:$C,$C433,'Interim Analysis'!$F:$F,$F433,'Interim Analysis'!$G:$G,$H433,'Interim Analysis'!$E:$E,$E433),
SUMIFS('Interim Analysis'!Q:Q,'Interim Analysis'!$B:$B,$B433,'Interim Analysis'!$C:$C,$C433,'Interim Analysis'!$F:$F,$F433,'Interim Analysis'!$G:$G,$H433,'Interim Analysis'!$D:$D,$D433)
*(INDEX('Dimensional Maps'!R$39:R$63,MATCH($E433,'Dimensional Maps'!$C$8:$C$32,0),1)
/SUMIFS('Dimensional Maps'!R$39:R$63, 'Dimensional Maps'!$B$8:$B$32,$D433)))),0),0)</f>
        <v>0.2395450876534167</v>
      </c>
    </row>
    <row r="434" spans="1:23" x14ac:dyDescent="0.25">
      <c r="A434" s="105" t="str">
        <f>Home!$C$20</f>
        <v>IOU Potential Program Savings ET</v>
      </c>
      <c r="B434" s="103" t="s">
        <v>236</v>
      </c>
      <c r="C434" s="103">
        <v>2</v>
      </c>
      <c r="D434" s="103" t="s">
        <v>44</v>
      </c>
      <c r="E434" s="103" t="s">
        <v>209</v>
      </c>
      <c r="F434" s="103" t="s">
        <v>167</v>
      </c>
      <c r="G434" s="103" t="s">
        <v>53</v>
      </c>
      <c r="H434" s="143" t="s">
        <v>18</v>
      </c>
      <c r="I434" s="115">
        <f>IFERROR(IF($G434 = "WholeBlg",IF(I$1&lt;2020, 0,
IF($H434="GWh",SUMIFS('Interim Analysis'!C:C,'Interim Analysis'!$B:$B,$B434,'Interim Analysis'!$C:$C,$C434,'Interim Analysis'!$F:$F,$F434,'Interim Analysis'!$G:$G,$H434,'Interim Analysis'!$E:$E,$E434),
SUMIFS('Interim Analysis'!C:C,'Interim Analysis'!$B:$B,$B434,'Interim Analysis'!$C:$C,$C434,'Interim Analysis'!$F:$F,$F434,'Interim Analysis'!$G:$G,$H434,'Interim Analysis'!$D:$D,$D434)
*(INDEX('Dimensional Maps'!D$39:D$63,MATCH($E434,'Dimensional Maps'!$C$8:$C$32,0),1)
/SUMIFS('Dimensional Maps'!D$39:D$63, 'Dimensional Maps'!$B$8:$B$32,$D434)))),0),0)</f>
        <v>0</v>
      </c>
      <c r="J434" s="115">
        <f>IFERROR(IF($G434 = "WholeBlg",IF(J$1&lt;2020, 0,
IF($H434="GWh",SUMIFS('Interim Analysis'!D:D,'Interim Analysis'!$B:$B,$B434,'Interim Analysis'!$C:$C,$C434,'Interim Analysis'!$F:$F,$F434,'Interim Analysis'!$G:$G,$H434,'Interim Analysis'!$E:$E,$E434),
SUMIFS('Interim Analysis'!D:D,'Interim Analysis'!$B:$B,$B434,'Interim Analysis'!$C:$C,$C434,'Interim Analysis'!$F:$F,$F434,'Interim Analysis'!$G:$G,$H434,'Interim Analysis'!$D:$D,$D434)
*(INDEX('Dimensional Maps'!E$39:E$63,MATCH($E434,'Dimensional Maps'!$C$8:$C$32,0),1)
/SUMIFS('Dimensional Maps'!E$39:E$63, 'Dimensional Maps'!$B$8:$B$32,$D434)))),0),0)</f>
        <v>0</v>
      </c>
      <c r="K434" s="115">
        <f>IFERROR(IF($G434 = "WholeBlg",IF(K$1&lt;2020, 0,
IF($H434="GWh",SUMIFS('Interim Analysis'!E:E,'Interim Analysis'!$B:$B,$B434,'Interim Analysis'!$C:$C,$C434,'Interim Analysis'!$F:$F,$F434,'Interim Analysis'!$G:$G,$H434,'Interim Analysis'!$E:$E,$E434),
SUMIFS('Interim Analysis'!E:E,'Interim Analysis'!$B:$B,$B434,'Interim Analysis'!$C:$C,$C434,'Interim Analysis'!$F:$F,$F434,'Interim Analysis'!$G:$G,$H434,'Interim Analysis'!$D:$D,$D434)
*(INDEX('Dimensional Maps'!F$39:F$63,MATCH($E434,'Dimensional Maps'!$C$8:$C$32,0),1)
/SUMIFS('Dimensional Maps'!F$39:F$63, 'Dimensional Maps'!$B$8:$B$32,$D434)))),0),0)</f>
        <v>0</v>
      </c>
      <c r="L434" s="115">
        <f>IFERROR(IF($G434 = "WholeBlg",IF(L$1&lt;2020, 0,
IF($H434="GWh",SUMIFS('Interim Analysis'!F:F,'Interim Analysis'!$B:$B,$B434,'Interim Analysis'!$C:$C,$C434,'Interim Analysis'!$F:$F,$F434,'Interim Analysis'!$G:$G,$H434,'Interim Analysis'!$E:$E,$E434),
SUMIFS('Interim Analysis'!F:F,'Interim Analysis'!$B:$B,$B434,'Interim Analysis'!$C:$C,$C434,'Interim Analysis'!$F:$F,$F434,'Interim Analysis'!$G:$G,$H434,'Interim Analysis'!$D:$D,$D434)
*(INDEX('Dimensional Maps'!G$39:G$63,MATCH($E434,'Dimensional Maps'!$C$8:$C$32,0),1)
/SUMIFS('Dimensional Maps'!G$39:G$63, 'Dimensional Maps'!$B$8:$B$32,$D434)))),0),0)</f>
        <v>0</v>
      </c>
      <c r="M434" s="115">
        <f>IFERROR(IF($G434 = "WholeBlg",IF(M$1&lt;2020, 0,
IF($H434="GWh",SUMIFS('Interim Analysis'!G:G,'Interim Analysis'!$B:$B,$B434,'Interim Analysis'!$C:$C,$C434,'Interim Analysis'!$F:$F,$F434,'Interim Analysis'!$G:$G,$H434,'Interim Analysis'!$E:$E,$E434),
SUMIFS('Interim Analysis'!G:G,'Interim Analysis'!$B:$B,$B434,'Interim Analysis'!$C:$C,$C434,'Interim Analysis'!$F:$F,$F434,'Interim Analysis'!$G:$G,$H434,'Interim Analysis'!$D:$D,$D434)
*(INDEX('Dimensional Maps'!H$39:H$63,MATCH($E434,'Dimensional Maps'!$C$8:$C$32,0),1)
/SUMIFS('Dimensional Maps'!H$39:H$63, 'Dimensional Maps'!$B$8:$B$32,$D434)))),0),0)</f>
        <v>0</v>
      </c>
      <c r="N434" s="115">
        <f>IFERROR(IF($G434 = "WholeBlg",IF(N$1&lt;2020, 0,
IF($H434="GWh",SUMIFS('Interim Analysis'!H:H,'Interim Analysis'!$B:$B,$B434,'Interim Analysis'!$C:$C,$C434,'Interim Analysis'!$F:$F,$F434,'Interim Analysis'!$G:$G,$H434,'Interim Analysis'!$E:$E,$E434),
SUMIFS('Interim Analysis'!H:H,'Interim Analysis'!$B:$B,$B434,'Interim Analysis'!$C:$C,$C434,'Interim Analysis'!$F:$F,$F434,'Interim Analysis'!$G:$G,$H434,'Interim Analysis'!$D:$D,$D434)
*(INDEX('Dimensional Maps'!I$39:I$63,MATCH($E434,'Dimensional Maps'!$C$8:$C$32,0),1)
/SUMIFS('Dimensional Maps'!I$39:I$63, 'Dimensional Maps'!$B$8:$B$32,$D434)))),0),0)</f>
        <v>0</v>
      </c>
      <c r="O434" s="115">
        <f>IFERROR(IF($G434 = "WholeBlg",IF(O$1&lt;2020, 0,
IF($H434="GWh",SUMIFS('Interim Analysis'!I:I,'Interim Analysis'!$B:$B,$B434,'Interim Analysis'!$C:$C,$C434,'Interim Analysis'!$F:$F,$F434,'Interim Analysis'!$G:$G,$H434,'Interim Analysis'!$E:$E,$E434),
SUMIFS('Interim Analysis'!I:I,'Interim Analysis'!$B:$B,$B434,'Interim Analysis'!$C:$C,$C434,'Interim Analysis'!$F:$F,$F434,'Interim Analysis'!$G:$G,$H434,'Interim Analysis'!$D:$D,$D434)
*(INDEX('Dimensional Maps'!J$39:J$63,MATCH($E434,'Dimensional Maps'!$C$8:$C$32,0),1)
/SUMIFS('Dimensional Maps'!J$39:J$63, 'Dimensional Maps'!$B$8:$B$32,$D434)))),0),0)</f>
        <v>0</v>
      </c>
      <c r="P434" s="115">
        <f>IFERROR(IF($G434 = "WholeBlg",IF(P$1&lt;2020, 0,
IF($H434="GWh",SUMIFS('Interim Analysis'!J:J,'Interim Analysis'!$B:$B,$B434,'Interim Analysis'!$C:$C,$C434,'Interim Analysis'!$F:$F,$F434,'Interim Analysis'!$G:$G,$H434,'Interim Analysis'!$E:$E,$E434),
SUMIFS('Interim Analysis'!J:J,'Interim Analysis'!$B:$B,$B434,'Interim Analysis'!$C:$C,$C434,'Interim Analysis'!$F:$F,$F434,'Interim Analysis'!$G:$G,$H434,'Interim Analysis'!$D:$D,$D434)
*(INDEX('Dimensional Maps'!K$39:K$63,MATCH($E434,'Dimensional Maps'!$C$8:$C$32,0),1)
/SUMIFS('Dimensional Maps'!K$39:K$63, 'Dimensional Maps'!$B$8:$B$32,$D434)))),0),0)</f>
        <v>0</v>
      </c>
      <c r="Q434" s="115">
        <f>IFERROR(IF($G434 = "WholeBlg",IF(Q$1&lt;2020, 0,
IF($H434="GWh",SUMIFS('Interim Analysis'!K:K,'Interim Analysis'!$B:$B,$B434,'Interim Analysis'!$C:$C,$C434,'Interim Analysis'!$F:$F,$F434,'Interim Analysis'!$G:$G,$H434,'Interim Analysis'!$E:$E,$E434),
SUMIFS('Interim Analysis'!K:K,'Interim Analysis'!$B:$B,$B434,'Interim Analysis'!$C:$C,$C434,'Interim Analysis'!$F:$F,$F434,'Interim Analysis'!$G:$G,$H434,'Interim Analysis'!$D:$D,$D434)
*(INDEX('Dimensional Maps'!L$39:L$63,MATCH($E434,'Dimensional Maps'!$C$8:$C$32,0),1)
/SUMIFS('Dimensional Maps'!L$39:L$63, 'Dimensional Maps'!$B$8:$B$32,$D434)))),0),0)</f>
        <v>0</v>
      </c>
      <c r="R434" s="115">
        <f>IFERROR(IF($G434 = "WholeBlg",IF(R$1&lt;2020, 0,
IF($H434="GWh",SUMIFS('Interim Analysis'!L:L,'Interim Analysis'!$B:$B,$B434,'Interim Analysis'!$C:$C,$C434,'Interim Analysis'!$F:$F,$F434,'Interim Analysis'!$G:$G,$H434,'Interim Analysis'!$E:$E,$E434),
SUMIFS('Interim Analysis'!L:L,'Interim Analysis'!$B:$B,$B434,'Interim Analysis'!$C:$C,$C434,'Interim Analysis'!$F:$F,$F434,'Interim Analysis'!$G:$G,$H434,'Interim Analysis'!$D:$D,$D434)
*(INDEX('Dimensional Maps'!M$39:M$63,MATCH($E434,'Dimensional Maps'!$C$8:$C$32,0),1)
/SUMIFS('Dimensional Maps'!M$39:M$63, 'Dimensional Maps'!$B$8:$B$32,$D434)))),0),0)</f>
        <v>0</v>
      </c>
      <c r="S434" s="115">
        <f>IFERROR(IF($G434 = "WholeBlg",IF(S$1&lt;2020, 0,
IF($H434="GWh",SUMIFS('Interim Analysis'!M:M,'Interim Analysis'!$B:$B,$B434,'Interim Analysis'!$C:$C,$C434,'Interim Analysis'!$F:$F,$F434,'Interim Analysis'!$G:$G,$H434,'Interim Analysis'!$E:$E,$E434),
SUMIFS('Interim Analysis'!M:M,'Interim Analysis'!$B:$B,$B434,'Interim Analysis'!$C:$C,$C434,'Interim Analysis'!$F:$F,$F434,'Interim Analysis'!$G:$G,$H434,'Interim Analysis'!$D:$D,$D434)
*(INDEX('Dimensional Maps'!N$39:N$63,MATCH($E434,'Dimensional Maps'!$C$8:$C$32,0),1)
/SUMIFS('Dimensional Maps'!N$39:N$63, 'Dimensional Maps'!$B$8:$B$32,$D434)))),0),0)</f>
        <v>0</v>
      </c>
      <c r="T434" s="115">
        <f>IFERROR(IF($G434 = "WholeBlg",IF(T$1&lt;2020, 0,
IF($H434="GWh",SUMIFS('Interim Analysis'!N:N,'Interim Analysis'!$B:$B,$B434,'Interim Analysis'!$C:$C,$C434,'Interim Analysis'!$F:$F,$F434,'Interim Analysis'!$G:$G,$H434,'Interim Analysis'!$E:$E,$E434),
SUMIFS('Interim Analysis'!N:N,'Interim Analysis'!$B:$B,$B434,'Interim Analysis'!$C:$C,$C434,'Interim Analysis'!$F:$F,$F434,'Interim Analysis'!$G:$G,$H434,'Interim Analysis'!$D:$D,$D434)
*(INDEX('Dimensional Maps'!O$39:O$63,MATCH($E434,'Dimensional Maps'!$C$8:$C$32,0),1)
/SUMIFS('Dimensional Maps'!O$39:O$63, 'Dimensional Maps'!$B$8:$B$32,$D434)))),0),0)</f>
        <v>0</v>
      </c>
      <c r="U434" s="115">
        <f>IFERROR(IF($G434 = "WholeBlg",IF(U$1&lt;2020, 0,
IF($H434="GWh",SUMIFS('Interim Analysis'!O:O,'Interim Analysis'!$B:$B,$B434,'Interim Analysis'!$C:$C,$C434,'Interim Analysis'!$F:$F,$F434,'Interim Analysis'!$G:$G,$H434,'Interim Analysis'!$E:$E,$E434),
SUMIFS('Interim Analysis'!O:O,'Interim Analysis'!$B:$B,$B434,'Interim Analysis'!$C:$C,$C434,'Interim Analysis'!$F:$F,$F434,'Interim Analysis'!$G:$G,$H434,'Interim Analysis'!$D:$D,$D434)
*(INDEX('Dimensional Maps'!P$39:P$63,MATCH($E434,'Dimensional Maps'!$C$8:$C$32,0),1)
/SUMIFS('Dimensional Maps'!P$39:P$63, 'Dimensional Maps'!$B$8:$B$32,$D434)))),0),0)</f>
        <v>0</v>
      </c>
      <c r="V434" s="115">
        <f>IFERROR(IF($G434 = "WholeBlg",IF(V$1&lt;2020, 0,
IF($H434="GWh",SUMIFS('Interim Analysis'!P:P,'Interim Analysis'!$B:$B,$B434,'Interim Analysis'!$C:$C,$C434,'Interim Analysis'!$F:$F,$F434,'Interim Analysis'!$G:$G,$H434,'Interim Analysis'!$E:$E,$E434),
SUMIFS('Interim Analysis'!P:P,'Interim Analysis'!$B:$B,$B434,'Interim Analysis'!$C:$C,$C434,'Interim Analysis'!$F:$F,$F434,'Interim Analysis'!$G:$G,$H434,'Interim Analysis'!$D:$D,$D434)
*(INDEX('Dimensional Maps'!Q$39:Q$63,MATCH($E434,'Dimensional Maps'!$C$8:$C$32,0),1)
/SUMIFS('Dimensional Maps'!Q$39:Q$63, 'Dimensional Maps'!$B$8:$B$32,$D434)))),0),0)</f>
        <v>0</v>
      </c>
      <c r="W434" s="115">
        <f>IFERROR(IF($G434 = "WholeBlg",IF(W$1&lt;2020, 0,
IF($H434="GWh",SUMIFS('Interim Analysis'!Q:Q,'Interim Analysis'!$B:$B,$B434,'Interim Analysis'!$C:$C,$C434,'Interim Analysis'!$F:$F,$F434,'Interim Analysis'!$G:$G,$H434,'Interim Analysis'!$E:$E,$E434),
SUMIFS('Interim Analysis'!Q:Q,'Interim Analysis'!$B:$B,$B434,'Interim Analysis'!$C:$C,$C434,'Interim Analysis'!$F:$F,$F434,'Interim Analysis'!$G:$G,$H434,'Interim Analysis'!$D:$D,$D434)
*(INDEX('Dimensional Maps'!R$39:R$63,MATCH($E434,'Dimensional Maps'!$C$8:$C$32,0),1)
/SUMIFS('Dimensional Maps'!R$39:R$63, 'Dimensional Maps'!$B$8:$B$32,$D434)))),0),0)</f>
        <v>0</v>
      </c>
    </row>
    <row r="435" spans="1:23" x14ac:dyDescent="0.25">
      <c r="A435" s="105" t="str">
        <f>Home!$C$20</f>
        <v>IOU Potential Program Savings ET</v>
      </c>
      <c r="B435" s="103" t="s">
        <v>236</v>
      </c>
      <c r="C435" s="103">
        <v>2</v>
      </c>
      <c r="D435" s="103" t="s">
        <v>44</v>
      </c>
      <c r="E435" s="103" t="s">
        <v>209</v>
      </c>
      <c r="F435" s="103" t="s">
        <v>186</v>
      </c>
      <c r="G435" s="103" t="s">
        <v>53</v>
      </c>
      <c r="H435" s="143" t="s">
        <v>18</v>
      </c>
      <c r="I435" s="115">
        <f>IFERROR(IF($G435 = "WholeBlg",IF(I$1&lt;2020, 0,
IF($H435="GWh",SUMIFS('Interim Analysis'!C:C,'Interim Analysis'!$B:$B,$B435,'Interim Analysis'!$C:$C,$C435,'Interim Analysis'!$F:$F,$F435,'Interim Analysis'!$G:$G,$H435,'Interim Analysis'!$E:$E,$E435),
SUMIFS('Interim Analysis'!C:C,'Interim Analysis'!$B:$B,$B435,'Interim Analysis'!$C:$C,$C435,'Interim Analysis'!$F:$F,$F435,'Interim Analysis'!$G:$G,$H435,'Interim Analysis'!$D:$D,$D435)
*(INDEX('Dimensional Maps'!D$39:D$63,MATCH($E435,'Dimensional Maps'!$C$8:$C$32,0),1)
/SUMIFS('Dimensional Maps'!D$39:D$63, 'Dimensional Maps'!$B$8:$B$32,$D435)))),0),0)</f>
        <v>0</v>
      </c>
      <c r="J435" s="115">
        <f>IFERROR(IF($G435 = "WholeBlg",IF(J$1&lt;2020, 0,
IF($H435="GWh",SUMIFS('Interim Analysis'!D:D,'Interim Analysis'!$B:$B,$B435,'Interim Analysis'!$C:$C,$C435,'Interim Analysis'!$F:$F,$F435,'Interim Analysis'!$G:$G,$H435,'Interim Analysis'!$E:$E,$E435),
SUMIFS('Interim Analysis'!D:D,'Interim Analysis'!$B:$B,$B435,'Interim Analysis'!$C:$C,$C435,'Interim Analysis'!$F:$F,$F435,'Interim Analysis'!$G:$G,$H435,'Interim Analysis'!$D:$D,$D435)
*(INDEX('Dimensional Maps'!E$39:E$63,MATCH($E435,'Dimensional Maps'!$C$8:$C$32,0),1)
/SUMIFS('Dimensional Maps'!E$39:E$63, 'Dimensional Maps'!$B$8:$B$32,$D435)))),0),0)</f>
        <v>0</v>
      </c>
      <c r="K435" s="115">
        <f>IFERROR(IF($G435 = "WholeBlg",IF(K$1&lt;2020, 0,
IF($H435="GWh",SUMIFS('Interim Analysis'!E:E,'Interim Analysis'!$B:$B,$B435,'Interim Analysis'!$C:$C,$C435,'Interim Analysis'!$F:$F,$F435,'Interim Analysis'!$G:$G,$H435,'Interim Analysis'!$E:$E,$E435),
SUMIFS('Interim Analysis'!E:E,'Interim Analysis'!$B:$B,$B435,'Interim Analysis'!$C:$C,$C435,'Interim Analysis'!$F:$F,$F435,'Interim Analysis'!$G:$G,$H435,'Interim Analysis'!$D:$D,$D435)
*(INDEX('Dimensional Maps'!F$39:F$63,MATCH($E435,'Dimensional Maps'!$C$8:$C$32,0),1)
/SUMIFS('Dimensional Maps'!F$39:F$63, 'Dimensional Maps'!$B$8:$B$32,$D435)))),0),0)</f>
        <v>0</v>
      </c>
      <c r="L435" s="115">
        <f>IFERROR(IF($G435 = "WholeBlg",IF(L$1&lt;2020, 0,
IF($H435="GWh",SUMIFS('Interim Analysis'!F:F,'Interim Analysis'!$B:$B,$B435,'Interim Analysis'!$C:$C,$C435,'Interim Analysis'!$F:$F,$F435,'Interim Analysis'!$G:$G,$H435,'Interim Analysis'!$E:$E,$E435),
SUMIFS('Interim Analysis'!F:F,'Interim Analysis'!$B:$B,$B435,'Interim Analysis'!$C:$C,$C435,'Interim Analysis'!$F:$F,$F435,'Interim Analysis'!$G:$G,$H435,'Interim Analysis'!$D:$D,$D435)
*(INDEX('Dimensional Maps'!G$39:G$63,MATCH($E435,'Dimensional Maps'!$C$8:$C$32,0),1)
/SUMIFS('Dimensional Maps'!G$39:G$63, 'Dimensional Maps'!$B$8:$B$32,$D435)))),0),0)</f>
        <v>0</v>
      </c>
      <c r="M435" s="115">
        <f>IFERROR(IF($G435 = "WholeBlg",IF(M$1&lt;2020, 0,
IF($H435="GWh",SUMIFS('Interim Analysis'!G:G,'Interim Analysis'!$B:$B,$B435,'Interim Analysis'!$C:$C,$C435,'Interim Analysis'!$F:$F,$F435,'Interim Analysis'!$G:$G,$H435,'Interim Analysis'!$E:$E,$E435),
SUMIFS('Interim Analysis'!G:G,'Interim Analysis'!$B:$B,$B435,'Interim Analysis'!$C:$C,$C435,'Interim Analysis'!$F:$F,$F435,'Interim Analysis'!$G:$G,$H435,'Interim Analysis'!$D:$D,$D435)
*(INDEX('Dimensional Maps'!H$39:H$63,MATCH($E435,'Dimensional Maps'!$C$8:$C$32,0),1)
/SUMIFS('Dimensional Maps'!H$39:H$63, 'Dimensional Maps'!$B$8:$B$32,$D435)))),0),0)</f>
        <v>0</v>
      </c>
      <c r="N435" s="115">
        <f>IFERROR(IF($G435 = "WholeBlg",IF(N$1&lt;2020, 0,
IF($H435="GWh",SUMIFS('Interim Analysis'!H:H,'Interim Analysis'!$B:$B,$B435,'Interim Analysis'!$C:$C,$C435,'Interim Analysis'!$F:$F,$F435,'Interim Analysis'!$G:$G,$H435,'Interim Analysis'!$E:$E,$E435),
SUMIFS('Interim Analysis'!H:H,'Interim Analysis'!$B:$B,$B435,'Interim Analysis'!$C:$C,$C435,'Interim Analysis'!$F:$F,$F435,'Interim Analysis'!$G:$G,$H435,'Interim Analysis'!$D:$D,$D435)
*(INDEX('Dimensional Maps'!I$39:I$63,MATCH($E435,'Dimensional Maps'!$C$8:$C$32,0),1)
/SUMIFS('Dimensional Maps'!I$39:I$63, 'Dimensional Maps'!$B$8:$B$32,$D435)))),0),0)</f>
        <v>0</v>
      </c>
      <c r="O435" s="115">
        <f>IFERROR(IF($G435 = "WholeBlg",IF(O$1&lt;2020, 0,
IF($H435="GWh",SUMIFS('Interim Analysis'!I:I,'Interim Analysis'!$B:$B,$B435,'Interim Analysis'!$C:$C,$C435,'Interim Analysis'!$F:$F,$F435,'Interim Analysis'!$G:$G,$H435,'Interim Analysis'!$E:$E,$E435),
SUMIFS('Interim Analysis'!I:I,'Interim Analysis'!$B:$B,$B435,'Interim Analysis'!$C:$C,$C435,'Interim Analysis'!$F:$F,$F435,'Interim Analysis'!$G:$G,$H435,'Interim Analysis'!$D:$D,$D435)
*(INDEX('Dimensional Maps'!J$39:J$63,MATCH($E435,'Dimensional Maps'!$C$8:$C$32,0),1)
/SUMIFS('Dimensional Maps'!J$39:J$63, 'Dimensional Maps'!$B$8:$B$32,$D435)))),0),0)</f>
        <v>0</v>
      </c>
      <c r="P435" s="115">
        <f>IFERROR(IF($G435 = "WholeBlg",IF(P$1&lt;2020, 0,
IF($H435="GWh",SUMIFS('Interim Analysis'!J:J,'Interim Analysis'!$B:$B,$B435,'Interim Analysis'!$C:$C,$C435,'Interim Analysis'!$F:$F,$F435,'Interim Analysis'!$G:$G,$H435,'Interim Analysis'!$E:$E,$E435),
SUMIFS('Interim Analysis'!J:J,'Interim Analysis'!$B:$B,$B435,'Interim Analysis'!$C:$C,$C435,'Interim Analysis'!$F:$F,$F435,'Interim Analysis'!$G:$G,$H435,'Interim Analysis'!$D:$D,$D435)
*(INDEX('Dimensional Maps'!K$39:K$63,MATCH($E435,'Dimensional Maps'!$C$8:$C$32,0),1)
/SUMIFS('Dimensional Maps'!K$39:K$63, 'Dimensional Maps'!$B$8:$B$32,$D435)))),0),0)</f>
        <v>0</v>
      </c>
      <c r="Q435" s="115">
        <f>IFERROR(IF($G435 = "WholeBlg",IF(Q$1&lt;2020, 0,
IF($H435="GWh",SUMIFS('Interim Analysis'!K:K,'Interim Analysis'!$B:$B,$B435,'Interim Analysis'!$C:$C,$C435,'Interim Analysis'!$F:$F,$F435,'Interim Analysis'!$G:$G,$H435,'Interim Analysis'!$E:$E,$E435),
SUMIFS('Interim Analysis'!K:K,'Interim Analysis'!$B:$B,$B435,'Interim Analysis'!$C:$C,$C435,'Interim Analysis'!$F:$F,$F435,'Interim Analysis'!$G:$G,$H435,'Interim Analysis'!$D:$D,$D435)
*(INDEX('Dimensional Maps'!L$39:L$63,MATCH($E435,'Dimensional Maps'!$C$8:$C$32,0),1)
/SUMIFS('Dimensional Maps'!L$39:L$63, 'Dimensional Maps'!$B$8:$B$32,$D435)))),0),0)</f>
        <v>0</v>
      </c>
      <c r="R435" s="115">
        <f>IFERROR(IF($G435 = "WholeBlg",IF(R$1&lt;2020, 0,
IF($H435="GWh",SUMIFS('Interim Analysis'!L:L,'Interim Analysis'!$B:$B,$B435,'Interim Analysis'!$C:$C,$C435,'Interim Analysis'!$F:$F,$F435,'Interim Analysis'!$G:$G,$H435,'Interim Analysis'!$E:$E,$E435),
SUMIFS('Interim Analysis'!L:L,'Interim Analysis'!$B:$B,$B435,'Interim Analysis'!$C:$C,$C435,'Interim Analysis'!$F:$F,$F435,'Interim Analysis'!$G:$G,$H435,'Interim Analysis'!$D:$D,$D435)
*(INDEX('Dimensional Maps'!M$39:M$63,MATCH($E435,'Dimensional Maps'!$C$8:$C$32,0),1)
/SUMIFS('Dimensional Maps'!M$39:M$63, 'Dimensional Maps'!$B$8:$B$32,$D435)))),0),0)</f>
        <v>0</v>
      </c>
      <c r="S435" s="115">
        <f>IFERROR(IF($G435 = "WholeBlg",IF(S$1&lt;2020, 0,
IF($H435="GWh",SUMIFS('Interim Analysis'!M:M,'Interim Analysis'!$B:$B,$B435,'Interim Analysis'!$C:$C,$C435,'Interim Analysis'!$F:$F,$F435,'Interim Analysis'!$G:$G,$H435,'Interim Analysis'!$E:$E,$E435),
SUMIFS('Interim Analysis'!M:M,'Interim Analysis'!$B:$B,$B435,'Interim Analysis'!$C:$C,$C435,'Interim Analysis'!$F:$F,$F435,'Interim Analysis'!$G:$G,$H435,'Interim Analysis'!$D:$D,$D435)
*(INDEX('Dimensional Maps'!N$39:N$63,MATCH($E435,'Dimensional Maps'!$C$8:$C$32,0),1)
/SUMIFS('Dimensional Maps'!N$39:N$63, 'Dimensional Maps'!$B$8:$B$32,$D435)))),0),0)</f>
        <v>0</v>
      </c>
      <c r="T435" s="115">
        <f>IFERROR(IF($G435 = "WholeBlg",IF(T$1&lt;2020, 0,
IF($H435="GWh",SUMIFS('Interim Analysis'!N:N,'Interim Analysis'!$B:$B,$B435,'Interim Analysis'!$C:$C,$C435,'Interim Analysis'!$F:$F,$F435,'Interim Analysis'!$G:$G,$H435,'Interim Analysis'!$E:$E,$E435),
SUMIFS('Interim Analysis'!N:N,'Interim Analysis'!$B:$B,$B435,'Interim Analysis'!$C:$C,$C435,'Interim Analysis'!$F:$F,$F435,'Interim Analysis'!$G:$G,$H435,'Interim Analysis'!$D:$D,$D435)
*(INDEX('Dimensional Maps'!O$39:O$63,MATCH($E435,'Dimensional Maps'!$C$8:$C$32,0),1)
/SUMIFS('Dimensional Maps'!O$39:O$63, 'Dimensional Maps'!$B$8:$B$32,$D435)))),0),0)</f>
        <v>0</v>
      </c>
      <c r="U435" s="115">
        <f>IFERROR(IF($G435 = "WholeBlg",IF(U$1&lt;2020, 0,
IF($H435="GWh",SUMIFS('Interim Analysis'!O:O,'Interim Analysis'!$B:$B,$B435,'Interim Analysis'!$C:$C,$C435,'Interim Analysis'!$F:$F,$F435,'Interim Analysis'!$G:$G,$H435,'Interim Analysis'!$E:$E,$E435),
SUMIFS('Interim Analysis'!O:O,'Interim Analysis'!$B:$B,$B435,'Interim Analysis'!$C:$C,$C435,'Interim Analysis'!$F:$F,$F435,'Interim Analysis'!$G:$G,$H435,'Interim Analysis'!$D:$D,$D435)
*(INDEX('Dimensional Maps'!P$39:P$63,MATCH($E435,'Dimensional Maps'!$C$8:$C$32,0),1)
/SUMIFS('Dimensional Maps'!P$39:P$63, 'Dimensional Maps'!$B$8:$B$32,$D435)))),0),0)</f>
        <v>0</v>
      </c>
      <c r="V435" s="115">
        <f>IFERROR(IF($G435 = "WholeBlg",IF(V$1&lt;2020, 0,
IF($H435="GWh",SUMIFS('Interim Analysis'!P:P,'Interim Analysis'!$B:$B,$B435,'Interim Analysis'!$C:$C,$C435,'Interim Analysis'!$F:$F,$F435,'Interim Analysis'!$G:$G,$H435,'Interim Analysis'!$E:$E,$E435),
SUMIFS('Interim Analysis'!P:P,'Interim Analysis'!$B:$B,$B435,'Interim Analysis'!$C:$C,$C435,'Interim Analysis'!$F:$F,$F435,'Interim Analysis'!$G:$G,$H435,'Interim Analysis'!$D:$D,$D435)
*(INDEX('Dimensional Maps'!Q$39:Q$63,MATCH($E435,'Dimensional Maps'!$C$8:$C$32,0),1)
/SUMIFS('Dimensional Maps'!Q$39:Q$63, 'Dimensional Maps'!$B$8:$B$32,$D435)))),0),0)</f>
        <v>0</v>
      </c>
      <c r="W435" s="115">
        <f>IFERROR(IF($G435 = "WholeBlg",IF(W$1&lt;2020, 0,
IF($H435="GWh",SUMIFS('Interim Analysis'!Q:Q,'Interim Analysis'!$B:$B,$B435,'Interim Analysis'!$C:$C,$C435,'Interim Analysis'!$F:$F,$F435,'Interim Analysis'!$G:$G,$H435,'Interim Analysis'!$E:$E,$E435),
SUMIFS('Interim Analysis'!Q:Q,'Interim Analysis'!$B:$B,$B435,'Interim Analysis'!$C:$C,$C435,'Interim Analysis'!$F:$F,$F435,'Interim Analysis'!$G:$G,$H435,'Interim Analysis'!$D:$D,$D435)
*(INDEX('Dimensional Maps'!R$39:R$63,MATCH($E435,'Dimensional Maps'!$C$8:$C$32,0),1)
/SUMIFS('Dimensional Maps'!R$39:R$63, 'Dimensional Maps'!$B$8:$B$32,$D435)))),0),0)</f>
        <v>0</v>
      </c>
    </row>
    <row r="436" spans="1:23" x14ac:dyDescent="0.25">
      <c r="A436" s="105" t="str">
        <f>Home!$C$20</f>
        <v>IOU Potential Program Savings ET</v>
      </c>
      <c r="B436" s="139" t="s">
        <v>237</v>
      </c>
      <c r="C436" s="139">
        <v>1</v>
      </c>
      <c r="D436" s="139" t="s">
        <v>46</v>
      </c>
      <c r="E436" s="139" t="s">
        <v>46</v>
      </c>
      <c r="F436" s="139" t="s">
        <v>167</v>
      </c>
      <c r="G436" s="139" t="s">
        <v>53</v>
      </c>
      <c r="H436" s="140" t="s">
        <v>18</v>
      </c>
      <c r="I436" s="115">
        <f>IFERROR(IF($G436 = "WholeBlg",IF(I$1&lt;2020, 0,
IF($H436="GWh",SUMIFS('Interim Analysis'!C:C,'Interim Analysis'!$B:$B,$B436,'Interim Analysis'!$C:$C,$C436,'Interim Analysis'!$F:$F,$F436,'Interim Analysis'!$G:$G,$H436,'Interim Analysis'!$E:$E,$E436),
SUMIFS('Interim Analysis'!C:C,'Interim Analysis'!$B:$B,$B436,'Interim Analysis'!$C:$C,$C436,'Interim Analysis'!$F:$F,$F436,'Interim Analysis'!$G:$G,$H436,'Interim Analysis'!$D:$D,$D436)
*(INDEX('Dimensional Maps'!D$39:D$63,MATCH($E436,'Dimensional Maps'!$C$8:$C$32,0),1)
/SUMIFS('Dimensional Maps'!D$39:D$63, 'Dimensional Maps'!$B$8:$B$32,$D436)))),0),0)</f>
        <v>0</v>
      </c>
      <c r="J436" s="115">
        <f>IFERROR(IF($G436 = "WholeBlg",IF(J$1&lt;2020, 0,
IF($H436="GWh",SUMIFS('Interim Analysis'!D:D,'Interim Analysis'!$B:$B,$B436,'Interim Analysis'!$C:$C,$C436,'Interim Analysis'!$F:$F,$F436,'Interim Analysis'!$G:$G,$H436,'Interim Analysis'!$E:$E,$E436),
SUMIFS('Interim Analysis'!D:D,'Interim Analysis'!$B:$B,$B436,'Interim Analysis'!$C:$C,$C436,'Interim Analysis'!$F:$F,$F436,'Interim Analysis'!$G:$G,$H436,'Interim Analysis'!$D:$D,$D436)
*(INDEX('Dimensional Maps'!E$39:E$63,MATCH($E436,'Dimensional Maps'!$C$8:$C$32,0),1)
/SUMIFS('Dimensional Maps'!E$39:E$63, 'Dimensional Maps'!$B$8:$B$32,$D436)))),0),0)</f>
        <v>0</v>
      </c>
      <c r="K436" s="115">
        <f>IFERROR(IF($G436 = "WholeBlg",IF(K$1&lt;2020, 0,
IF($H436="GWh",SUMIFS('Interim Analysis'!E:E,'Interim Analysis'!$B:$B,$B436,'Interim Analysis'!$C:$C,$C436,'Interim Analysis'!$F:$F,$F436,'Interim Analysis'!$G:$G,$H436,'Interim Analysis'!$E:$E,$E436),
SUMIFS('Interim Analysis'!E:E,'Interim Analysis'!$B:$B,$B436,'Interim Analysis'!$C:$C,$C436,'Interim Analysis'!$F:$F,$F436,'Interim Analysis'!$G:$G,$H436,'Interim Analysis'!$D:$D,$D436)
*(INDEX('Dimensional Maps'!F$39:F$63,MATCH($E436,'Dimensional Maps'!$C$8:$C$32,0),1)
/SUMIFS('Dimensional Maps'!F$39:F$63, 'Dimensional Maps'!$B$8:$B$32,$D436)))),0),0)</f>
        <v>0</v>
      </c>
      <c r="L436" s="115">
        <f>IFERROR(IF($G436 = "WholeBlg",IF(L$1&lt;2020, 0,
IF($H436="GWh",SUMIFS('Interim Analysis'!F:F,'Interim Analysis'!$B:$B,$B436,'Interim Analysis'!$C:$C,$C436,'Interim Analysis'!$F:$F,$F436,'Interim Analysis'!$G:$G,$H436,'Interim Analysis'!$E:$E,$E436),
SUMIFS('Interim Analysis'!F:F,'Interim Analysis'!$B:$B,$B436,'Interim Analysis'!$C:$C,$C436,'Interim Analysis'!$F:$F,$F436,'Interim Analysis'!$G:$G,$H436,'Interim Analysis'!$D:$D,$D436)
*(INDEX('Dimensional Maps'!G$39:G$63,MATCH($E436,'Dimensional Maps'!$C$8:$C$32,0),1)
/SUMIFS('Dimensional Maps'!G$39:G$63, 'Dimensional Maps'!$B$8:$B$32,$D436)))),0),0)</f>
        <v>0</v>
      </c>
      <c r="M436" s="115">
        <f>IFERROR(IF($G436 = "WholeBlg",IF(M$1&lt;2020, 0,
IF($H436="GWh",SUMIFS('Interim Analysis'!G:G,'Interim Analysis'!$B:$B,$B436,'Interim Analysis'!$C:$C,$C436,'Interim Analysis'!$F:$F,$F436,'Interim Analysis'!$G:$G,$H436,'Interim Analysis'!$E:$E,$E436),
SUMIFS('Interim Analysis'!G:G,'Interim Analysis'!$B:$B,$B436,'Interim Analysis'!$C:$C,$C436,'Interim Analysis'!$F:$F,$F436,'Interim Analysis'!$G:$G,$H436,'Interim Analysis'!$D:$D,$D436)
*(INDEX('Dimensional Maps'!H$39:H$63,MATCH($E436,'Dimensional Maps'!$C$8:$C$32,0),1)
/SUMIFS('Dimensional Maps'!H$39:H$63, 'Dimensional Maps'!$B$8:$B$32,$D436)))),0),0)</f>
        <v>0</v>
      </c>
      <c r="N436" s="115">
        <f>IFERROR(IF($G436 = "WholeBlg",IF(N$1&lt;2020, 0,
IF($H436="GWh",SUMIFS('Interim Analysis'!H:H,'Interim Analysis'!$B:$B,$B436,'Interim Analysis'!$C:$C,$C436,'Interim Analysis'!$F:$F,$F436,'Interim Analysis'!$G:$G,$H436,'Interim Analysis'!$E:$E,$E436),
SUMIFS('Interim Analysis'!H:H,'Interim Analysis'!$B:$B,$B436,'Interim Analysis'!$C:$C,$C436,'Interim Analysis'!$F:$F,$F436,'Interim Analysis'!$G:$G,$H436,'Interim Analysis'!$D:$D,$D436)
*(INDEX('Dimensional Maps'!I$39:I$63,MATCH($E436,'Dimensional Maps'!$C$8:$C$32,0),1)
/SUMIFS('Dimensional Maps'!I$39:I$63, 'Dimensional Maps'!$B$8:$B$32,$D436)))),0),0)</f>
        <v>0.60899555418554296</v>
      </c>
      <c r="O436" s="115">
        <f>IFERROR(IF($G436 = "WholeBlg",IF(O$1&lt;2020, 0,
IF($H436="GWh",SUMIFS('Interim Analysis'!I:I,'Interim Analysis'!$B:$B,$B436,'Interim Analysis'!$C:$C,$C436,'Interim Analysis'!$F:$F,$F436,'Interim Analysis'!$G:$G,$H436,'Interim Analysis'!$E:$E,$E436),
SUMIFS('Interim Analysis'!I:I,'Interim Analysis'!$B:$B,$B436,'Interim Analysis'!$C:$C,$C436,'Interim Analysis'!$F:$F,$F436,'Interim Analysis'!$G:$G,$H436,'Interim Analysis'!$D:$D,$D436)
*(INDEX('Dimensional Maps'!J$39:J$63,MATCH($E436,'Dimensional Maps'!$C$8:$C$32,0),1)
/SUMIFS('Dimensional Maps'!J$39:J$63, 'Dimensional Maps'!$B$8:$B$32,$D436)))),0),0)</f>
        <v>1.2045079769491891</v>
      </c>
      <c r="P436" s="115">
        <f>IFERROR(IF($G436 = "WholeBlg",IF(P$1&lt;2020, 0,
IF($H436="GWh",SUMIFS('Interim Analysis'!J:J,'Interim Analysis'!$B:$B,$B436,'Interim Analysis'!$C:$C,$C436,'Interim Analysis'!$F:$F,$F436,'Interim Analysis'!$G:$G,$H436,'Interim Analysis'!$E:$E,$E436),
SUMIFS('Interim Analysis'!J:J,'Interim Analysis'!$B:$B,$B436,'Interim Analysis'!$C:$C,$C436,'Interim Analysis'!$F:$F,$F436,'Interim Analysis'!$G:$G,$H436,'Interim Analysis'!$D:$D,$D436)
*(INDEX('Dimensional Maps'!K$39:K$63,MATCH($E436,'Dimensional Maps'!$C$8:$C$32,0),1)
/SUMIFS('Dimensional Maps'!K$39:K$63, 'Dimensional Maps'!$B$8:$B$32,$D436)))),0),0)</f>
        <v>1.7923651146085904</v>
      </c>
      <c r="Q436" s="115">
        <f>IFERROR(IF($G436 = "WholeBlg",IF(Q$1&lt;2020, 0,
IF($H436="GWh",SUMIFS('Interim Analysis'!K:K,'Interim Analysis'!$B:$B,$B436,'Interim Analysis'!$C:$C,$C436,'Interim Analysis'!$F:$F,$F436,'Interim Analysis'!$G:$G,$H436,'Interim Analysis'!$E:$E,$E436),
SUMIFS('Interim Analysis'!K:K,'Interim Analysis'!$B:$B,$B436,'Interim Analysis'!$C:$C,$C436,'Interim Analysis'!$F:$F,$F436,'Interim Analysis'!$G:$G,$H436,'Interim Analysis'!$D:$D,$D436)
*(INDEX('Dimensional Maps'!L$39:L$63,MATCH($E436,'Dimensional Maps'!$C$8:$C$32,0),1)
/SUMIFS('Dimensional Maps'!L$39:L$63, 'Dimensional Maps'!$B$8:$B$32,$D436)))),0),0)</f>
        <v>2.3719296553391986</v>
      </c>
      <c r="R436" s="115">
        <f>IFERROR(IF($G436 = "WholeBlg",IF(R$1&lt;2020, 0,
IF($H436="GWh",SUMIFS('Interim Analysis'!L:L,'Interim Analysis'!$B:$B,$B436,'Interim Analysis'!$C:$C,$C436,'Interim Analysis'!$F:$F,$F436,'Interim Analysis'!$G:$G,$H436,'Interim Analysis'!$E:$E,$E436),
SUMIFS('Interim Analysis'!L:L,'Interim Analysis'!$B:$B,$B436,'Interim Analysis'!$C:$C,$C436,'Interim Analysis'!$F:$F,$F436,'Interim Analysis'!$G:$G,$H436,'Interim Analysis'!$D:$D,$D436)
*(INDEX('Dimensional Maps'!M$39:M$63,MATCH($E436,'Dimensional Maps'!$C$8:$C$32,0),1)
/SUMIFS('Dimensional Maps'!M$39:M$63, 'Dimensional Maps'!$B$8:$B$32,$D436)))),0),0)</f>
        <v>2.9469078004980096</v>
      </c>
      <c r="S436" s="115">
        <f>IFERROR(IF($G436 = "WholeBlg",IF(S$1&lt;2020, 0,
IF($H436="GWh",SUMIFS('Interim Analysis'!M:M,'Interim Analysis'!$B:$B,$B436,'Interim Analysis'!$C:$C,$C436,'Interim Analysis'!$F:$F,$F436,'Interim Analysis'!$G:$G,$H436,'Interim Analysis'!$E:$E,$E436),
SUMIFS('Interim Analysis'!M:M,'Interim Analysis'!$B:$B,$B436,'Interim Analysis'!$C:$C,$C436,'Interim Analysis'!$F:$F,$F436,'Interim Analysis'!$G:$G,$H436,'Interim Analysis'!$D:$D,$D436)
*(INDEX('Dimensional Maps'!N$39:N$63,MATCH($E436,'Dimensional Maps'!$C$8:$C$32,0),1)
/SUMIFS('Dimensional Maps'!N$39:N$63, 'Dimensional Maps'!$B$8:$B$32,$D436)))),0),0)</f>
        <v>3.5224681382398186</v>
      </c>
      <c r="T436" s="115">
        <f>IFERROR(IF($G436 = "WholeBlg",IF(T$1&lt;2020, 0,
IF($H436="GWh",SUMIFS('Interim Analysis'!N:N,'Interim Analysis'!$B:$B,$B436,'Interim Analysis'!$C:$C,$C436,'Interim Analysis'!$F:$F,$F436,'Interim Analysis'!$G:$G,$H436,'Interim Analysis'!$E:$E,$E436),
SUMIFS('Interim Analysis'!N:N,'Interim Analysis'!$B:$B,$B436,'Interim Analysis'!$C:$C,$C436,'Interim Analysis'!$F:$F,$F436,'Interim Analysis'!$G:$G,$H436,'Interim Analysis'!$D:$D,$D436)
*(INDEX('Dimensional Maps'!O$39:O$63,MATCH($E436,'Dimensional Maps'!$C$8:$C$32,0),1)
/SUMIFS('Dimensional Maps'!O$39:O$63, 'Dimensional Maps'!$B$8:$B$32,$D436)))),0),0)</f>
        <v>4.1069293769854252</v>
      </c>
      <c r="U436" s="115">
        <f>IFERROR(IF($G436 = "WholeBlg",IF(U$1&lt;2020, 0,
IF($H436="GWh",SUMIFS('Interim Analysis'!O:O,'Interim Analysis'!$B:$B,$B436,'Interim Analysis'!$C:$C,$C436,'Interim Analysis'!$F:$F,$F436,'Interim Analysis'!$G:$G,$H436,'Interim Analysis'!$E:$E,$E436),
SUMIFS('Interim Analysis'!O:O,'Interim Analysis'!$B:$B,$B436,'Interim Analysis'!$C:$C,$C436,'Interim Analysis'!$F:$F,$F436,'Interim Analysis'!$G:$G,$H436,'Interim Analysis'!$D:$D,$D436)
*(INDEX('Dimensional Maps'!P$39:P$63,MATCH($E436,'Dimensional Maps'!$C$8:$C$32,0),1)
/SUMIFS('Dimensional Maps'!P$39:P$63, 'Dimensional Maps'!$B$8:$B$32,$D436)))),0),0)</f>
        <v>4.7131793858487274</v>
      </c>
      <c r="V436" s="115">
        <f>IFERROR(IF($G436 = "WholeBlg",IF(V$1&lt;2020, 0,
IF($H436="GWh",SUMIFS('Interim Analysis'!P:P,'Interim Analysis'!$B:$B,$B436,'Interim Analysis'!$C:$C,$C436,'Interim Analysis'!$F:$F,$F436,'Interim Analysis'!$G:$G,$H436,'Interim Analysis'!$E:$E,$E436),
SUMIFS('Interim Analysis'!P:P,'Interim Analysis'!$B:$B,$B436,'Interim Analysis'!$C:$C,$C436,'Interim Analysis'!$F:$F,$F436,'Interim Analysis'!$G:$G,$H436,'Interim Analysis'!$D:$D,$D436)
*(INDEX('Dimensional Maps'!Q$39:Q$63,MATCH($E436,'Dimensional Maps'!$C$8:$C$32,0),1)
/SUMIFS('Dimensional Maps'!Q$39:Q$63, 'Dimensional Maps'!$B$8:$B$32,$D436)))),0),0)</f>
        <v>5.3638039053415323</v>
      </c>
      <c r="W436" s="115">
        <f>IFERROR(IF($G436 = "WholeBlg",IF(W$1&lt;2020, 0,
IF($H436="GWh",SUMIFS('Interim Analysis'!Q:Q,'Interim Analysis'!$B:$B,$B436,'Interim Analysis'!$C:$C,$C436,'Interim Analysis'!$F:$F,$F436,'Interim Analysis'!$G:$G,$H436,'Interim Analysis'!$E:$E,$E436),
SUMIFS('Interim Analysis'!Q:Q,'Interim Analysis'!$B:$B,$B436,'Interim Analysis'!$C:$C,$C436,'Interim Analysis'!$F:$F,$F436,'Interim Analysis'!$G:$G,$H436,'Interim Analysis'!$D:$D,$D436)
*(INDEX('Dimensional Maps'!R$39:R$63,MATCH($E436,'Dimensional Maps'!$C$8:$C$32,0),1)
/SUMIFS('Dimensional Maps'!R$39:R$63, 'Dimensional Maps'!$B$8:$B$32,$D436)))),0),0)</f>
        <v>6.0932590119312255</v>
      </c>
    </row>
    <row r="437" spans="1:23" x14ac:dyDescent="0.25">
      <c r="A437" s="105" t="str">
        <f>Home!$C$20</f>
        <v>IOU Potential Program Savings ET</v>
      </c>
      <c r="B437" s="103" t="s">
        <v>237</v>
      </c>
      <c r="C437" s="103">
        <v>1</v>
      </c>
      <c r="D437" s="103" t="s">
        <v>46</v>
      </c>
      <c r="E437" s="103" t="s">
        <v>46</v>
      </c>
      <c r="F437" s="103" t="s">
        <v>167</v>
      </c>
      <c r="G437" s="103" t="s">
        <v>53</v>
      </c>
      <c r="H437" s="116" t="s">
        <v>20</v>
      </c>
      <c r="I437" s="115">
        <f>IFERROR(IF($G437 = "WholeBlg",IF(I$1&lt;2020, 0,
IF($H437="GWh",SUMIFS('Interim Analysis'!C:C,'Interim Analysis'!$B:$B,$B437,'Interim Analysis'!$C:$C,$C437,'Interim Analysis'!$F:$F,$F437,'Interim Analysis'!$G:$G,$H437,'Interim Analysis'!$E:$E,$E437),
SUMIFS('Interim Analysis'!C:C,'Interim Analysis'!$B:$B,$B437,'Interim Analysis'!$C:$C,$C437,'Interim Analysis'!$F:$F,$F437,'Interim Analysis'!$G:$G,$H437,'Interim Analysis'!$D:$D,$D437)
*(INDEX('Dimensional Maps'!D$39:D$63,MATCH($E437,'Dimensional Maps'!$C$8:$C$32,0),1)
/SUMIFS('Dimensional Maps'!D$39:D$63, 'Dimensional Maps'!$B$8:$B$32,$D437)))),0),0)</f>
        <v>0</v>
      </c>
      <c r="J437" s="115">
        <f>IFERROR(IF($G437 = "WholeBlg",IF(J$1&lt;2020, 0,
IF($H437="GWh",SUMIFS('Interim Analysis'!D:D,'Interim Analysis'!$B:$B,$B437,'Interim Analysis'!$C:$C,$C437,'Interim Analysis'!$F:$F,$F437,'Interim Analysis'!$G:$G,$H437,'Interim Analysis'!$E:$E,$E437),
SUMIFS('Interim Analysis'!D:D,'Interim Analysis'!$B:$B,$B437,'Interim Analysis'!$C:$C,$C437,'Interim Analysis'!$F:$F,$F437,'Interim Analysis'!$G:$G,$H437,'Interim Analysis'!$D:$D,$D437)
*(INDEX('Dimensional Maps'!E$39:E$63,MATCH($E437,'Dimensional Maps'!$C$8:$C$32,0),1)
/SUMIFS('Dimensional Maps'!E$39:E$63, 'Dimensional Maps'!$B$8:$B$32,$D437)))),0),0)</f>
        <v>0</v>
      </c>
      <c r="K437" s="115">
        <f>IFERROR(IF($G437 = "WholeBlg",IF(K$1&lt;2020, 0,
IF($H437="GWh",SUMIFS('Interim Analysis'!E:E,'Interim Analysis'!$B:$B,$B437,'Interim Analysis'!$C:$C,$C437,'Interim Analysis'!$F:$F,$F437,'Interim Analysis'!$G:$G,$H437,'Interim Analysis'!$E:$E,$E437),
SUMIFS('Interim Analysis'!E:E,'Interim Analysis'!$B:$B,$B437,'Interim Analysis'!$C:$C,$C437,'Interim Analysis'!$F:$F,$F437,'Interim Analysis'!$G:$G,$H437,'Interim Analysis'!$D:$D,$D437)
*(INDEX('Dimensional Maps'!F$39:F$63,MATCH($E437,'Dimensional Maps'!$C$8:$C$32,0),1)
/SUMIFS('Dimensional Maps'!F$39:F$63, 'Dimensional Maps'!$B$8:$B$32,$D437)))),0),0)</f>
        <v>0</v>
      </c>
      <c r="L437" s="115">
        <f>IFERROR(IF($G437 = "WholeBlg",IF(L$1&lt;2020, 0,
IF($H437="GWh",SUMIFS('Interim Analysis'!F:F,'Interim Analysis'!$B:$B,$B437,'Interim Analysis'!$C:$C,$C437,'Interim Analysis'!$F:$F,$F437,'Interim Analysis'!$G:$G,$H437,'Interim Analysis'!$E:$E,$E437),
SUMIFS('Interim Analysis'!F:F,'Interim Analysis'!$B:$B,$B437,'Interim Analysis'!$C:$C,$C437,'Interim Analysis'!$F:$F,$F437,'Interim Analysis'!$G:$G,$H437,'Interim Analysis'!$D:$D,$D437)
*(INDEX('Dimensional Maps'!G$39:G$63,MATCH($E437,'Dimensional Maps'!$C$8:$C$32,0),1)
/SUMIFS('Dimensional Maps'!G$39:G$63, 'Dimensional Maps'!$B$8:$B$32,$D437)))),0),0)</f>
        <v>0</v>
      </c>
      <c r="M437" s="115">
        <f>IFERROR(IF($G437 = "WholeBlg",IF(M$1&lt;2020, 0,
IF($H437="GWh",SUMIFS('Interim Analysis'!G:G,'Interim Analysis'!$B:$B,$B437,'Interim Analysis'!$C:$C,$C437,'Interim Analysis'!$F:$F,$F437,'Interim Analysis'!$G:$G,$H437,'Interim Analysis'!$E:$E,$E437),
SUMIFS('Interim Analysis'!G:G,'Interim Analysis'!$B:$B,$B437,'Interim Analysis'!$C:$C,$C437,'Interim Analysis'!$F:$F,$F437,'Interim Analysis'!$G:$G,$H437,'Interim Analysis'!$D:$D,$D437)
*(INDEX('Dimensional Maps'!H$39:H$63,MATCH($E437,'Dimensional Maps'!$C$8:$C$32,0),1)
/SUMIFS('Dimensional Maps'!H$39:H$63, 'Dimensional Maps'!$B$8:$B$32,$D437)))),0),0)</f>
        <v>0</v>
      </c>
      <c r="N437" s="115">
        <f>IFERROR(IF($G437 = "WholeBlg",IF(N$1&lt;2020, 0,
IF($H437="GWh",SUMIFS('Interim Analysis'!H:H,'Interim Analysis'!$B:$B,$B437,'Interim Analysis'!$C:$C,$C437,'Interim Analysis'!$F:$F,$F437,'Interim Analysis'!$G:$G,$H437,'Interim Analysis'!$E:$E,$E437),
SUMIFS('Interim Analysis'!H:H,'Interim Analysis'!$B:$B,$B437,'Interim Analysis'!$C:$C,$C437,'Interim Analysis'!$F:$F,$F437,'Interim Analysis'!$G:$G,$H437,'Interim Analysis'!$D:$D,$D437)
*(INDEX('Dimensional Maps'!I$39:I$63,MATCH($E437,'Dimensional Maps'!$C$8:$C$32,0),1)
/SUMIFS('Dimensional Maps'!I$39:I$63, 'Dimensional Maps'!$B$8:$B$32,$D437)))),0),0)</f>
        <v>2.3176718598350295E-2</v>
      </c>
      <c r="O437" s="115">
        <f>IFERROR(IF($G437 = "WholeBlg",IF(O$1&lt;2020, 0,
IF($H437="GWh",SUMIFS('Interim Analysis'!I:I,'Interim Analysis'!$B:$B,$B437,'Interim Analysis'!$C:$C,$C437,'Interim Analysis'!$F:$F,$F437,'Interim Analysis'!$G:$G,$H437,'Interim Analysis'!$E:$E,$E437),
SUMIFS('Interim Analysis'!I:I,'Interim Analysis'!$B:$B,$B437,'Interim Analysis'!$C:$C,$C437,'Interim Analysis'!$F:$F,$F437,'Interim Analysis'!$G:$G,$H437,'Interim Analysis'!$D:$D,$D437)
*(INDEX('Dimensional Maps'!J$39:J$63,MATCH($E437,'Dimensional Maps'!$C$8:$C$32,0),1)
/SUMIFS('Dimensional Maps'!J$39:J$63, 'Dimensional Maps'!$B$8:$B$32,$D437)))),0),0)</f>
        <v>4.5129156601581982E-2</v>
      </c>
      <c r="P437" s="115">
        <f>IFERROR(IF($G437 = "WholeBlg",IF(P$1&lt;2020, 0,
IF($H437="GWh",SUMIFS('Interim Analysis'!J:J,'Interim Analysis'!$B:$B,$B437,'Interim Analysis'!$C:$C,$C437,'Interim Analysis'!$F:$F,$F437,'Interim Analysis'!$G:$G,$H437,'Interim Analysis'!$E:$E,$E437),
SUMIFS('Interim Analysis'!J:J,'Interim Analysis'!$B:$B,$B437,'Interim Analysis'!$C:$C,$C437,'Interim Analysis'!$F:$F,$F437,'Interim Analysis'!$G:$G,$H437,'Interim Analysis'!$D:$D,$D437)
*(INDEX('Dimensional Maps'!K$39:K$63,MATCH($E437,'Dimensional Maps'!$C$8:$C$32,0),1)
/SUMIFS('Dimensional Maps'!K$39:K$63, 'Dimensional Maps'!$B$8:$B$32,$D437)))),0),0)</f>
        <v>6.590294579628396E-2</v>
      </c>
      <c r="Q437" s="115">
        <f>IFERROR(IF($G437 = "WholeBlg",IF(Q$1&lt;2020, 0,
IF($H437="GWh",SUMIFS('Interim Analysis'!K:K,'Interim Analysis'!$B:$B,$B437,'Interim Analysis'!$C:$C,$C437,'Interim Analysis'!$F:$F,$F437,'Interim Analysis'!$G:$G,$H437,'Interim Analysis'!$E:$E,$E437),
SUMIFS('Interim Analysis'!K:K,'Interim Analysis'!$B:$B,$B437,'Interim Analysis'!$C:$C,$C437,'Interim Analysis'!$F:$F,$F437,'Interim Analysis'!$G:$G,$H437,'Interim Analysis'!$D:$D,$D437)
*(INDEX('Dimensional Maps'!L$39:L$63,MATCH($E437,'Dimensional Maps'!$C$8:$C$32,0),1)
/SUMIFS('Dimensional Maps'!L$39:L$63, 'Dimensional Maps'!$B$8:$B$32,$D437)))),0),0)</f>
        <v>8.5511421636573784E-2</v>
      </c>
      <c r="R437" s="115">
        <f>IFERROR(IF($G437 = "WholeBlg",IF(R$1&lt;2020, 0,
IF($H437="GWh",SUMIFS('Interim Analysis'!L:L,'Interim Analysis'!$B:$B,$B437,'Interim Analysis'!$C:$C,$C437,'Interim Analysis'!$F:$F,$F437,'Interim Analysis'!$G:$G,$H437,'Interim Analysis'!$E:$E,$E437),
SUMIFS('Interim Analysis'!L:L,'Interim Analysis'!$B:$B,$B437,'Interim Analysis'!$C:$C,$C437,'Interim Analysis'!$F:$F,$F437,'Interim Analysis'!$G:$G,$H437,'Interim Analysis'!$D:$D,$D437)
*(INDEX('Dimensional Maps'!M$39:M$63,MATCH($E437,'Dimensional Maps'!$C$8:$C$32,0),1)
/SUMIFS('Dimensional Maps'!M$39:M$63, 'Dimensional Maps'!$B$8:$B$32,$D437)))),0),0)</f>
        <v>0.10396284991156282</v>
      </c>
      <c r="S437" s="115">
        <f>IFERROR(IF($G437 = "WholeBlg",IF(S$1&lt;2020, 0,
IF($H437="GWh",SUMIFS('Interim Analysis'!M:M,'Interim Analysis'!$B:$B,$B437,'Interim Analysis'!$C:$C,$C437,'Interim Analysis'!$F:$F,$F437,'Interim Analysis'!$G:$G,$H437,'Interim Analysis'!$E:$E,$E437),
SUMIFS('Interim Analysis'!M:M,'Interim Analysis'!$B:$B,$B437,'Interim Analysis'!$C:$C,$C437,'Interim Analysis'!$F:$F,$F437,'Interim Analysis'!$G:$G,$H437,'Interim Analysis'!$D:$D,$D437)
*(INDEX('Dimensional Maps'!N$39:N$63,MATCH($E437,'Dimensional Maps'!$C$8:$C$32,0),1)
/SUMIFS('Dimensional Maps'!N$39:N$63, 'Dimensional Maps'!$B$8:$B$32,$D437)))),0),0)</f>
        <v>0.12128071598467877</v>
      </c>
      <c r="T437" s="115">
        <f>IFERROR(IF($G437 = "WholeBlg",IF(T$1&lt;2020, 0,
IF($H437="GWh",SUMIFS('Interim Analysis'!N:N,'Interim Analysis'!$B:$B,$B437,'Interim Analysis'!$C:$C,$C437,'Interim Analysis'!$F:$F,$F437,'Interim Analysis'!$G:$G,$H437,'Interim Analysis'!$E:$E,$E437),
SUMIFS('Interim Analysis'!N:N,'Interim Analysis'!$B:$B,$B437,'Interim Analysis'!$C:$C,$C437,'Interim Analysis'!$F:$F,$F437,'Interim Analysis'!$G:$G,$H437,'Interim Analysis'!$D:$D,$D437)
*(INDEX('Dimensional Maps'!O$39:O$63,MATCH($E437,'Dimensional Maps'!$C$8:$C$32,0),1)
/SUMIFS('Dimensional Maps'!O$39:O$63, 'Dimensional Maps'!$B$8:$B$32,$D437)))),0),0)</f>
        <v>0.13750741734437402</v>
      </c>
      <c r="U437" s="115">
        <f>IFERROR(IF($G437 = "WholeBlg",IF(U$1&lt;2020, 0,
IF($H437="GWh",SUMIFS('Interim Analysis'!O:O,'Interim Analysis'!$B:$B,$B437,'Interim Analysis'!$C:$C,$C437,'Interim Analysis'!$F:$F,$F437,'Interim Analysis'!$G:$G,$H437,'Interim Analysis'!$E:$E,$E437),
SUMIFS('Interim Analysis'!O:O,'Interim Analysis'!$B:$B,$B437,'Interim Analysis'!$C:$C,$C437,'Interim Analysis'!$F:$F,$F437,'Interim Analysis'!$G:$G,$H437,'Interim Analysis'!$D:$D,$D437)
*(INDEX('Dimensional Maps'!P$39:P$63,MATCH($E437,'Dimensional Maps'!$C$8:$C$32,0),1)
/SUMIFS('Dimensional Maps'!P$39:P$63, 'Dimensional Maps'!$B$8:$B$32,$D437)))),0),0)</f>
        <v>0.15269783469628226</v>
      </c>
      <c r="V437" s="115">
        <f>IFERROR(IF($G437 = "WholeBlg",IF(V$1&lt;2020, 0,
IF($H437="GWh",SUMIFS('Interim Analysis'!P:P,'Interim Analysis'!$B:$B,$B437,'Interim Analysis'!$C:$C,$C437,'Interim Analysis'!$F:$F,$F437,'Interim Analysis'!$G:$G,$H437,'Interim Analysis'!$E:$E,$E437),
SUMIFS('Interim Analysis'!P:P,'Interim Analysis'!$B:$B,$B437,'Interim Analysis'!$C:$C,$C437,'Interim Analysis'!$F:$F,$F437,'Interim Analysis'!$G:$G,$H437,'Interim Analysis'!$D:$D,$D437)
*(INDEX('Dimensional Maps'!Q$39:Q$63,MATCH($E437,'Dimensional Maps'!$C$8:$C$32,0),1)
/SUMIFS('Dimensional Maps'!Q$39:Q$63, 'Dimensional Maps'!$B$8:$B$32,$D437)))),0),0)</f>
        <v>0.16691212579250123</v>
      </c>
      <c r="W437" s="115">
        <f>IFERROR(IF($G437 = "WholeBlg",IF(W$1&lt;2020, 0,
IF($H437="GWh",SUMIFS('Interim Analysis'!Q:Q,'Interim Analysis'!$B:$B,$B437,'Interim Analysis'!$C:$C,$C437,'Interim Analysis'!$F:$F,$F437,'Interim Analysis'!$G:$G,$H437,'Interim Analysis'!$E:$E,$E437),
SUMIFS('Interim Analysis'!Q:Q,'Interim Analysis'!$B:$B,$B437,'Interim Analysis'!$C:$C,$C437,'Interim Analysis'!$F:$F,$F437,'Interim Analysis'!$G:$G,$H437,'Interim Analysis'!$D:$D,$D437)
*(INDEX('Dimensional Maps'!R$39:R$63,MATCH($E437,'Dimensional Maps'!$C$8:$C$32,0),1)
/SUMIFS('Dimensional Maps'!R$39:R$63, 'Dimensional Maps'!$B$8:$B$32,$D437)))),0),0)</f>
        <v>0.18021103977777447</v>
      </c>
    </row>
    <row r="438" spans="1:23" x14ac:dyDescent="0.25">
      <c r="A438" s="105" t="str">
        <f>Home!$C$20</f>
        <v>IOU Potential Program Savings ET</v>
      </c>
      <c r="B438" s="103" t="s">
        <v>237</v>
      </c>
      <c r="C438" s="103">
        <v>1</v>
      </c>
      <c r="D438" s="103" t="s">
        <v>46</v>
      </c>
      <c r="E438" s="103" t="s">
        <v>46</v>
      </c>
      <c r="F438" s="103" t="s">
        <v>186</v>
      </c>
      <c r="G438" s="103" t="s">
        <v>53</v>
      </c>
      <c r="H438" s="116" t="s">
        <v>18</v>
      </c>
      <c r="I438" s="115">
        <f>IFERROR(IF($G438 = "WholeBlg",IF(I$1&lt;2020, 0,
IF($H438="GWh",SUMIFS('Interim Analysis'!C:C,'Interim Analysis'!$B:$B,$B438,'Interim Analysis'!$C:$C,$C438,'Interim Analysis'!$F:$F,$F438,'Interim Analysis'!$G:$G,$H438,'Interim Analysis'!$E:$E,$E438),
SUMIFS('Interim Analysis'!C:C,'Interim Analysis'!$B:$B,$B438,'Interim Analysis'!$C:$C,$C438,'Interim Analysis'!$F:$F,$F438,'Interim Analysis'!$G:$G,$H438,'Interim Analysis'!$D:$D,$D438)
*(INDEX('Dimensional Maps'!D$39:D$63,MATCH($E438,'Dimensional Maps'!$C$8:$C$32,0),1)
/SUMIFS('Dimensional Maps'!D$39:D$63, 'Dimensional Maps'!$B$8:$B$32,$D438)))),0),0)</f>
        <v>0</v>
      </c>
      <c r="J438" s="115">
        <f>IFERROR(IF($G438 = "WholeBlg",IF(J$1&lt;2020, 0,
IF($H438="GWh",SUMIFS('Interim Analysis'!D:D,'Interim Analysis'!$B:$B,$B438,'Interim Analysis'!$C:$C,$C438,'Interim Analysis'!$F:$F,$F438,'Interim Analysis'!$G:$G,$H438,'Interim Analysis'!$E:$E,$E438),
SUMIFS('Interim Analysis'!D:D,'Interim Analysis'!$B:$B,$B438,'Interim Analysis'!$C:$C,$C438,'Interim Analysis'!$F:$F,$F438,'Interim Analysis'!$G:$G,$H438,'Interim Analysis'!$D:$D,$D438)
*(INDEX('Dimensional Maps'!E$39:E$63,MATCH($E438,'Dimensional Maps'!$C$8:$C$32,0),1)
/SUMIFS('Dimensional Maps'!E$39:E$63, 'Dimensional Maps'!$B$8:$B$32,$D438)))),0),0)</f>
        <v>0</v>
      </c>
      <c r="K438" s="115">
        <f>IFERROR(IF($G438 = "WholeBlg",IF(K$1&lt;2020, 0,
IF($H438="GWh",SUMIFS('Interim Analysis'!E:E,'Interim Analysis'!$B:$B,$B438,'Interim Analysis'!$C:$C,$C438,'Interim Analysis'!$F:$F,$F438,'Interim Analysis'!$G:$G,$H438,'Interim Analysis'!$E:$E,$E438),
SUMIFS('Interim Analysis'!E:E,'Interim Analysis'!$B:$B,$B438,'Interim Analysis'!$C:$C,$C438,'Interim Analysis'!$F:$F,$F438,'Interim Analysis'!$G:$G,$H438,'Interim Analysis'!$D:$D,$D438)
*(INDEX('Dimensional Maps'!F$39:F$63,MATCH($E438,'Dimensional Maps'!$C$8:$C$32,0),1)
/SUMIFS('Dimensional Maps'!F$39:F$63, 'Dimensional Maps'!$B$8:$B$32,$D438)))),0),0)</f>
        <v>0</v>
      </c>
      <c r="L438" s="115">
        <f>IFERROR(IF($G438 = "WholeBlg",IF(L$1&lt;2020, 0,
IF($H438="GWh",SUMIFS('Interim Analysis'!F:F,'Interim Analysis'!$B:$B,$B438,'Interim Analysis'!$C:$C,$C438,'Interim Analysis'!$F:$F,$F438,'Interim Analysis'!$G:$G,$H438,'Interim Analysis'!$E:$E,$E438),
SUMIFS('Interim Analysis'!F:F,'Interim Analysis'!$B:$B,$B438,'Interim Analysis'!$C:$C,$C438,'Interim Analysis'!$F:$F,$F438,'Interim Analysis'!$G:$G,$H438,'Interim Analysis'!$D:$D,$D438)
*(INDEX('Dimensional Maps'!G$39:G$63,MATCH($E438,'Dimensional Maps'!$C$8:$C$32,0),1)
/SUMIFS('Dimensional Maps'!G$39:G$63, 'Dimensional Maps'!$B$8:$B$32,$D438)))),0),0)</f>
        <v>0</v>
      </c>
      <c r="M438" s="115">
        <f>IFERROR(IF($G438 = "WholeBlg",IF(M$1&lt;2020, 0,
IF($H438="GWh",SUMIFS('Interim Analysis'!G:G,'Interim Analysis'!$B:$B,$B438,'Interim Analysis'!$C:$C,$C438,'Interim Analysis'!$F:$F,$F438,'Interim Analysis'!$G:$G,$H438,'Interim Analysis'!$E:$E,$E438),
SUMIFS('Interim Analysis'!G:G,'Interim Analysis'!$B:$B,$B438,'Interim Analysis'!$C:$C,$C438,'Interim Analysis'!$F:$F,$F438,'Interim Analysis'!$G:$G,$H438,'Interim Analysis'!$D:$D,$D438)
*(INDEX('Dimensional Maps'!H$39:H$63,MATCH($E438,'Dimensional Maps'!$C$8:$C$32,0),1)
/SUMIFS('Dimensional Maps'!H$39:H$63, 'Dimensional Maps'!$B$8:$B$32,$D438)))),0),0)</f>
        <v>0</v>
      </c>
      <c r="N438" s="115">
        <f>IFERROR(IF($G438 = "WholeBlg",IF(N$1&lt;2020, 0,
IF($H438="GWh",SUMIFS('Interim Analysis'!H:H,'Interim Analysis'!$B:$B,$B438,'Interim Analysis'!$C:$C,$C438,'Interim Analysis'!$F:$F,$F438,'Interim Analysis'!$G:$G,$H438,'Interim Analysis'!$E:$E,$E438),
SUMIFS('Interim Analysis'!H:H,'Interim Analysis'!$B:$B,$B438,'Interim Analysis'!$C:$C,$C438,'Interim Analysis'!$F:$F,$F438,'Interim Analysis'!$G:$G,$H438,'Interim Analysis'!$D:$D,$D438)
*(INDEX('Dimensional Maps'!I$39:I$63,MATCH($E438,'Dimensional Maps'!$C$8:$C$32,0),1)
/SUMIFS('Dimensional Maps'!I$39:I$63, 'Dimensional Maps'!$B$8:$B$32,$D438)))),0),0)</f>
        <v>1.0620177209936648</v>
      </c>
      <c r="O438" s="115">
        <f>IFERROR(IF($G438 = "WholeBlg",IF(O$1&lt;2020, 0,
IF($H438="GWh",SUMIFS('Interim Analysis'!I:I,'Interim Analysis'!$B:$B,$B438,'Interim Analysis'!$C:$C,$C438,'Interim Analysis'!$F:$F,$F438,'Interim Analysis'!$G:$G,$H438,'Interim Analysis'!$E:$E,$E438),
SUMIFS('Interim Analysis'!I:I,'Interim Analysis'!$B:$B,$B438,'Interim Analysis'!$C:$C,$C438,'Interim Analysis'!$F:$F,$F438,'Interim Analysis'!$G:$G,$H438,'Interim Analysis'!$D:$D,$D438)
*(INDEX('Dimensional Maps'!J$39:J$63,MATCH($E438,'Dimensional Maps'!$C$8:$C$32,0),1)
/SUMIFS('Dimensional Maps'!J$39:J$63, 'Dimensional Maps'!$B$8:$B$32,$D438)))),0),0)</f>
        <v>2.0897674326292148</v>
      </c>
      <c r="P438" s="115">
        <f>IFERROR(IF($G438 = "WholeBlg",IF(P$1&lt;2020, 0,
IF($H438="GWh",SUMIFS('Interim Analysis'!J:J,'Interim Analysis'!$B:$B,$B438,'Interim Analysis'!$C:$C,$C438,'Interim Analysis'!$F:$F,$F438,'Interim Analysis'!$G:$G,$H438,'Interim Analysis'!$E:$E,$E438),
SUMIFS('Interim Analysis'!J:J,'Interim Analysis'!$B:$B,$B438,'Interim Analysis'!$C:$C,$C438,'Interim Analysis'!$F:$F,$F438,'Interim Analysis'!$G:$G,$H438,'Interim Analysis'!$D:$D,$D438)
*(INDEX('Dimensional Maps'!K$39:K$63,MATCH($E438,'Dimensional Maps'!$C$8:$C$32,0),1)
/SUMIFS('Dimensional Maps'!K$39:K$63, 'Dimensional Maps'!$B$8:$B$32,$D438)))),0),0)</f>
        <v>3.0947577342105026</v>
      </c>
      <c r="Q438" s="115">
        <f>IFERROR(IF($G438 = "WholeBlg",IF(Q$1&lt;2020, 0,
IF($H438="GWh",SUMIFS('Interim Analysis'!K:K,'Interim Analysis'!$B:$B,$B438,'Interim Analysis'!$C:$C,$C438,'Interim Analysis'!$F:$F,$F438,'Interim Analysis'!$G:$G,$H438,'Interim Analysis'!$E:$E,$E438),
SUMIFS('Interim Analysis'!K:K,'Interim Analysis'!$B:$B,$B438,'Interim Analysis'!$C:$C,$C438,'Interim Analysis'!$F:$F,$F438,'Interim Analysis'!$G:$G,$H438,'Interim Analysis'!$D:$D,$D438)
*(INDEX('Dimensional Maps'!L$39:L$63,MATCH($E438,'Dimensional Maps'!$C$8:$C$32,0),1)
/SUMIFS('Dimensional Maps'!L$39:L$63, 'Dimensional Maps'!$B$8:$B$32,$D438)))),0),0)</f>
        <v>4.073550455484253</v>
      </c>
      <c r="R438" s="115">
        <f>IFERROR(IF($G438 = "WholeBlg",IF(R$1&lt;2020, 0,
IF($H438="GWh",SUMIFS('Interim Analysis'!L:L,'Interim Analysis'!$B:$B,$B438,'Interim Analysis'!$C:$C,$C438,'Interim Analysis'!$F:$F,$F438,'Interim Analysis'!$G:$G,$H438,'Interim Analysis'!$E:$E,$E438),
SUMIFS('Interim Analysis'!L:L,'Interim Analysis'!$B:$B,$B438,'Interim Analysis'!$C:$C,$C438,'Interim Analysis'!$F:$F,$F438,'Interim Analysis'!$G:$G,$H438,'Interim Analysis'!$D:$D,$D438)
*(INDEX('Dimensional Maps'!M$39:M$63,MATCH($E438,'Dimensional Maps'!$C$8:$C$32,0),1)
/SUMIFS('Dimensional Maps'!M$39:M$63, 'Dimensional Maps'!$B$8:$B$32,$D438)))),0),0)</f>
        <v>5.0294600313982016</v>
      </c>
      <c r="S438" s="115">
        <f>IFERROR(IF($G438 = "WholeBlg",IF(S$1&lt;2020, 0,
IF($H438="GWh",SUMIFS('Interim Analysis'!M:M,'Interim Analysis'!$B:$B,$B438,'Interim Analysis'!$C:$C,$C438,'Interim Analysis'!$F:$F,$F438,'Interim Analysis'!$G:$G,$H438,'Interim Analysis'!$E:$E,$E438),
SUMIFS('Interim Analysis'!M:M,'Interim Analysis'!$B:$B,$B438,'Interim Analysis'!$C:$C,$C438,'Interim Analysis'!$F:$F,$F438,'Interim Analysis'!$G:$G,$H438,'Interim Analysis'!$D:$D,$D438)
*(INDEX('Dimensional Maps'!N$39:N$63,MATCH($E438,'Dimensional Maps'!$C$8:$C$32,0),1)
/SUMIFS('Dimensional Maps'!N$39:N$63, 'Dimensional Maps'!$B$8:$B$32,$D438)))),0),0)</f>
        <v>5.9748675064119778</v>
      </c>
      <c r="T438" s="115">
        <f>IFERROR(IF($G438 = "WholeBlg",IF(T$1&lt;2020, 0,
IF($H438="GWh",SUMIFS('Interim Analysis'!N:N,'Interim Analysis'!$B:$B,$B438,'Interim Analysis'!$C:$C,$C438,'Interim Analysis'!$F:$F,$F438,'Interim Analysis'!$G:$G,$H438,'Interim Analysis'!$E:$E,$E438),
SUMIFS('Interim Analysis'!N:N,'Interim Analysis'!$B:$B,$B438,'Interim Analysis'!$C:$C,$C438,'Interim Analysis'!$F:$F,$F438,'Interim Analysis'!$G:$G,$H438,'Interim Analysis'!$D:$D,$D438)
*(INDEX('Dimensional Maps'!O$39:O$63,MATCH($E438,'Dimensional Maps'!$C$8:$C$32,0),1)
/SUMIFS('Dimensional Maps'!O$39:O$63, 'Dimensional Maps'!$B$8:$B$32,$D438)))),0),0)</f>
        <v>6.9261728560647624</v>
      </c>
      <c r="U438" s="115">
        <f>IFERROR(IF($G438 = "WholeBlg",IF(U$1&lt;2020, 0,
IF($H438="GWh",SUMIFS('Interim Analysis'!O:O,'Interim Analysis'!$B:$B,$B438,'Interim Analysis'!$C:$C,$C438,'Interim Analysis'!$F:$F,$F438,'Interim Analysis'!$G:$G,$H438,'Interim Analysis'!$E:$E,$E438),
SUMIFS('Interim Analysis'!O:O,'Interim Analysis'!$B:$B,$B438,'Interim Analysis'!$C:$C,$C438,'Interim Analysis'!$F:$F,$F438,'Interim Analysis'!$G:$G,$H438,'Interim Analysis'!$D:$D,$D438)
*(INDEX('Dimensional Maps'!P$39:P$63,MATCH($E438,'Dimensional Maps'!$C$8:$C$32,0),1)
/SUMIFS('Dimensional Maps'!P$39:P$63, 'Dimensional Maps'!$B$8:$B$32,$D438)))),0),0)</f>
        <v>7.9053028452013772</v>
      </c>
      <c r="V438" s="115">
        <f>IFERROR(IF($G438 = "WholeBlg",IF(V$1&lt;2020, 0,
IF($H438="GWh",SUMIFS('Interim Analysis'!P:P,'Interim Analysis'!$B:$B,$B438,'Interim Analysis'!$C:$C,$C438,'Interim Analysis'!$F:$F,$F438,'Interim Analysis'!$G:$G,$H438,'Interim Analysis'!$E:$E,$E438),
SUMIFS('Interim Analysis'!P:P,'Interim Analysis'!$B:$B,$B438,'Interim Analysis'!$C:$C,$C438,'Interim Analysis'!$F:$F,$F438,'Interim Analysis'!$G:$G,$H438,'Interim Analysis'!$D:$D,$D438)
*(INDEX('Dimensional Maps'!Q$39:Q$63,MATCH($E438,'Dimensional Maps'!$C$8:$C$32,0),1)
/SUMIFS('Dimensional Maps'!Q$39:Q$63, 'Dimensional Maps'!$B$8:$B$32,$D438)))),0),0)</f>
        <v>8.9484159995201935</v>
      </c>
      <c r="W438" s="115">
        <f>IFERROR(IF($G438 = "WholeBlg",IF(W$1&lt;2020, 0,
IF($H438="GWh",SUMIFS('Interim Analysis'!Q:Q,'Interim Analysis'!$B:$B,$B438,'Interim Analysis'!$C:$C,$C438,'Interim Analysis'!$F:$F,$F438,'Interim Analysis'!$G:$G,$H438,'Interim Analysis'!$E:$E,$E438),
SUMIFS('Interim Analysis'!Q:Q,'Interim Analysis'!$B:$B,$B438,'Interim Analysis'!$C:$C,$C438,'Interim Analysis'!$F:$F,$F438,'Interim Analysis'!$G:$G,$H438,'Interim Analysis'!$D:$D,$D438)
*(INDEX('Dimensional Maps'!R$39:R$63,MATCH($E438,'Dimensional Maps'!$C$8:$C$32,0),1)
/SUMIFS('Dimensional Maps'!R$39:R$63, 'Dimensional Maps'!$B$8:$B$32,$D438)))),0),0)</f>
        <v>10.112649655655138</v>
      </c>
    </row>
    <row r="439" spans="1:23" x14ac:dyDescent="0.25">
      <c r="A439" s="105" t="str">
        <f>Home!$C$20</f>
        <v>IOU Potential Program Savings ET</v>
      </c>
      <c r="B439" s="137" t="s">
        <v>237</v>
      </c>
      <c r="C439" s="137">
        <v>1</v>
      </c>
      <c r="D439" s="137" t="s">
        <v>46</v>
      </c>
      <c r="E439" s="137" t="s">
        <v>46</v>
      </c>
      <c r="F439" s="137" t="s">
        <v>186</v>
      </c>
      <c r="G439" s="137" t="s">
        <v>53</v>
      </c>
      <c r="H439" s="138" t="s">
        <v>20</v>
      </c>
      <c r="I439" s="115">
        <f>IFERROR(IF($G439 = "WholeBlg",IF(I$1&lt;2020, 0,
IF($H439="GWh",SUMIFS('Interim Analysis'!C:C,'Interim Analysis'!$B:$B,$B439,'Interim Analysis'!$C:$C,$C439,'Interim Analysis'!$F:$F,$F439,'Interim Analysis'!$G:$G,$H439,'Interim Analysis'!$E:$E,$E439),
SUMIFS('Interim Analysis'!C:C,'Interim Analysis'!$B:$B,$B439,'Interim Analysis'!$C:$C,$C439,'Interim Analysis'!$F:$F,$F439,'Interim Analysis'!$G:$G,$H439,'Interim Analysis'!$D:$D,$D439)
*(INDEX('Dimensional Maps'!D$39:D$63,MATCH($E439,'Dimensional Maps'!$C$8:$C$32,0),1)
/SUMIFS('Dimensional Maps'!D$39:D$63, 'Dimensional Maps'!$B$8:$B$32,$D439)))),0),0)</f>
        <v>0</v>
      </c>
      <c r="J439" s="115">
        <f>IFERROR(IF($G439 = "WholeBlg",IF(J$1&lt;2020, 0,
IF($H439="GWh",SUMIFS('Interim Analysis'!D:D,'Interim Analysis'!$B:$B,$B439,'Interim Analysis'!$C:$C,$C439,'Interim Analysis'!$F:$F,$F439,'Interim Analysis'!$G:$G,$H439,'Interim Analysis'!$E:$E,$E439),
SUMIFS('Interim Analysis'!D:D,'Interim Analysis'!$B:$B,$B439,'Interim Analysis'!$C:$C,$C439,'Interim Analysis'!$F:$F,$F439,'Interim Analysis'!$G:$G,$H439,'Interim Analysis'!$D:$D,$D439)
*(INDEX('Dimensional Maps'!E$39:E$63,MATCH($E439,'Dimensional Maps'!$C$8:$C$32,0),1)
/SUMIFS('Dimensional Maps'!E$39:E$63, 'Dimensional Maps'!$B$8:$B$32,$D439)))),0),0)</f>
        <v>0</v>
      </c>
      <c r="K439" s="115">
        <f>IFERROR(IF($G439 = "WholeBlg",IF(K$1&lt;2020, 0,
IF($H439="GWh",SUMIFS('Interim Analysis'!E:E,'Interim Analysis'!$B:$B,$B439,'Interim Analysis'!$C:$C,$C439,'Interim Analysis'!$F:$F,$F439,'Interim Analysis'!$G:$G,$H439,'Interim Analysis'!$E:$E,$E439),
SUMIFS('Interim Analysis'!E:E,'Interim Analysis'!$B:$B,$B439,'Interim Analysis'!$C:$C,$C439,'Interim Analysis'!$F:$F,$F439,'Interim Analysis'!$G:$G,$H439,'Interim Analysis'!$D:$D,$D439)
*(INDEX('Dimensional Maps'!F$39:F$63,MATCH($E439,'Dimensional Maps'!$C$8:$C$32,0),1)
/SUMIFS('Dimensional Maps'!F$39:F$63, 'Dimensional Maps'!$B$8:$B$32,$D439)))),0),0)</f>
        <v>0</v>
      </c>
      <c r="L439" s="115">
        <f>IFERROR(IF($G439 = "WholeBlg",IF(L$1&lt;2020, 0,
IF($H439="GWh",SUMIFS('Interim Analysis'!F:F,'Interim Analysis'!$B:$B,$B439,'Interim Analysis'!$C:$C,$C439,'Interim Analysis'!$F:$F,$F439,'Interim Analysis'!$G:$G,$H439,'Interim Analysis'!$E:$E,$E439),
SUMIFS('Interim Analysis'!F:F,'Interim Analysis'!$B:$B,$B439,'Interim Analysis'!$C:$C,$C439,'Interim Analysis'!$F:$F,$F439,'Interim Analysis'!$G:$G,$H439,'Interim Analysis'!$D:$D,$D439)
*(INDEX('Dimensional Maps'!G$39:G$63,MATCH($E439,'Dimensional Maps'!$C$8:$C$32,0),1)
/SUMIFS('Dimensional Maps'!G$39:G$63, 'Dimensional Maps'!$B$8:$B$32,$D439)))),0),0)</f>
        <v>0</v>
      </c>
      <c r="M439" s="115">
        <f>IFERROR(IF($G439 = "WholeBlg",IF(M$1&lt;2020, 0,
IF($H439="GWh",SUMIFS('Interim Analysis'!G:G,'Interim Analysis'!$B:$B,$B439,'Interim Analysis'!$C:$C,$C439,'Interim Analysis'!$F:$F,$F439,'Interim Analysis'!$G:$G,$H439,'Interim Analysis'!$E:$E,$E439),
SUMIFS('Interim Analysis'!G:G,'Interim Analysis'!$B:$B,$B439,'Interim Analysis'!$C:$C,$C439,'Interim Analysis'!$F:$F,$F439,'Interim Analysis'!$G:$G,$H439,'Interim Analysis'!$D:$D,$D439)
*(INDEX('Dimensional Maps'!H$39:H$63,MATCH($E439,'Dimensional Maps'!$C$8:$C$32,0),1)
/SUMIFS('Dimensional Maps'!H$39:H$63, 'Dimensional Maps'!$B$8:$B$32,$D439)))),0),0)</f>
        <v>0</v>
      </c>
      <c r="N439" s="115">
        <f>IFERROR(IF($G439 = "WholeBlg",IF(N$1&lt;2020, 0,
IF($H439="GWh",SUMIFS('Interim Analysis'!H:H,'Interim Analysis'!$B:$B,$B439,'Interim Analysis'!$C:$C,$C439,'Interim Analysis'!$F:$F,$F439,'Interim Analysis'!$G:$G,$H439,'Interim Analysis'!$E:$E,$E439),
SUMIFS('Interim Analysis'!H:H,'Interim Analysis'!$B:$B,$B439,'Interim Analysis'!$C:$C,$C439,'Interim Analysis'!$F:$F,$F439,'Interim Analysis'!$G:$G,$H439,'Interim Analysis'!$D:$D,$D439)
*(INDEX('Dimensional Maps'!I$39:I$63,MATCH($E439,'Dimensional Maps'!$C$8:$C$32,0),1)
/SUMIFS('Dimensional Maps'!I$39:I$63, 'Dimensional Maps'!$B$8:$B$32,$D439)))),0),0)</f>
        <v>2.3368660595012556E-2</v>
      </c>
      <c r="O439" s="115">
        <f>IFERROR(IF($G439 = "WholeBlg",IF(O$1&lt;2020, 0,
IF($H439="GWh",SUMIFS('Interim Analysis'!I:I,'Interim Analysis'!$B:$B,$B439,'Interim Analysis'!$C:$C,$C439,'Interim Analysis'!$F:$F,$F439,'Interim Analysis'!$G:$G,$H439,'Interim Analysis'!$E:$E,$E439),
SUMIFS('Interim Analysis'!I:I,'Interim Analysis'!$B:$B,$B439,'Interim Analysis'!$C:$C,$C439,'Interim Analysis'!$F:$F,$F439,'Interim Analysis'!$G:$G,$H439,'Interim Analysis'!$D:$D,$D439)
*(INDEX('Dimensional Maps'!J$39:J$63,MATCH($E439,'Dimensional Maps'!$C$8:$C$32,0),1)
/SUMIFS('Dimensional Maps'!J$39:J$63, 'Dimensional Maps'!$B$8:$B$32,$D439)))),0),0)</f>
        <v>4.5850291432675792E-2</v>
      </c>
      <c r="P439" s="115">
        <f>IFERROR(IF($G439 = "WholeBlg",IF(P$1&lt;2020, 0,
IF($H439="GWh",SUMIFS('Interim Analysis'!J:J,'Interim Analysis'!$B:$B,$B439,'Interim Analysis'!$C:$C,$C439,'Interim Analysis'!$F:$F,$F439,'Interim Analysis'!$G:$G,$H439,'Interim Analysis'!$E:$E,$E439),
SUMIFS('Interim Analysis'!J:J,'Interim Analysis'!$B:$B,$B439,'Interim Analysis'!$C:$C,$C439,'Interim Analysis'!$F:$F,$F439,'Interim Analysis'!$G:$G,$H439,'Interim Analysis'!$D:$D,$D439)
*(INDEX('Dimensional Maps'!K$39:K$63,MATCH($E439,'Dimensional Maps'!$C$8:$C$32,0),1)
/SUMIFS('Dimensional Maps'!K$39:K$63, 'Dimensional Maps'!$B$8:$B$32,$D439)))),0),0)</f>
        <v>6.7621105058100456E-2</v>
      </c>
      <c r="Q439" s="115">
        <f>IFERROR(IF($G439 = "WholeBlg",IF(Q$1&lt;2020, 0,
IF($H439="GWh",SUMIFS('Interim Analysis'!K:K,'Interim Analysis'!$B:$B,$B439,'Interim Analysis'!$C:$C,$C439,'Interim Analysis'!$F:$F,$F439,'Interim Analysis'!$G:$G,$H439,'Interim Analysis'!$E:$E,$E439),
SUMIFS('Interim Analysis'!K:K,'Interim Analysis'!$B:$B,$B439,'Interim Analysis'!$C:$C,$C439,'Interim Analysis'!$F:$F,$F439,'Interim Analysis'!$G:$G,$H439,'Interim Analysis'!$D:$D,$D439)
*(INDEX('Dimensional Maps'!L$39:L$63,MATCH($E439,'Dimensional Maps'!$C$8:$C$32,0),1)
/SUMIFS('Dimensional Maps'!L$39:L$63, 'Dimensional Maps'!$B$8:$B$32,$D439)))),0),0)</f>
        <v>8.8859939664109433E-2</v>
      </c>
      <c r="R439" s="115">
        <f>IFERROR(IF($G439 = "WholeBlg",IF(R$1&lt;2020, 0,
IF($H439="GWh",SUMIFS('Interim Analysis'!L:L,'Interim Analysis'!$B:$B,$B439,'Interim Analysis'!$C:$C,$C439,'Interim Analysis'!$F:$F,$F439,'Interim Analysis'!$G:$G,$H439,'Interim Analysis'!$E:$E,$E439),
SUMIFS('Interim Analysis'!L:L,'Interim Analysis'!$B:$B,$B439,'Interim Analysis'!$C:$C,$C439,'Interim Analysis'!$F:$F,$F439,'Interim Analysis'!$G:$G,$H439,'Interim Analysis'!$D:$D,$D439)
*(INDEX('Dimensional Maps'!M$39:M$63,MATCH($E439,'Dimensional Maps'!$C$8:$C$32,0),1)
/SUMIFS('Dimensional Maps'!M$39:M$63, 'Dimensional Maps'!$B$8:$B$32,$D439)))),0),0)</f>
        <v>0.10981470386330063</v>
      </c>
      <c r="S439" s="115">
        <f>IFERROR(IF($G439 = "WholeBlg",IF(S$1&lt;2020, 0,
IF($H439="GWh",SUMIFS('Interim Analysis'!M:M,'Interim Analysis'!$B:$B,$B439,'Interim Analysis'!$C:$C,$C439,'Interim Analysis'!$F:$F,$F439,'Interim Analysis'!$G:$G,$H439,'Interim Analysis'!$E:$E,$E439),
SUMIFS('Interim Analysis'!M:M,'Interim Analysis'!$B:$B,$B439,'Interim Analysis'!$C:$C,$C439,'Interim Analysis'!$F:$F,$F439,'Interim Analysis'!$G:$G,$H439,'Interim Analysis'!$D:$D,$D439)
*(INDEX('Dimensional Maps'!N$39:N$63,MATCH($E439,'Dimensional Maps'!$C$8:$C$32,0),1)
/SUMIFS('Dimensional Maps'!N$39:N$63, 'Dimensional Maps'!$B$8:$B$32,$D439)))),0),0)</f>
        <v>0.13084397698216357</v>
      </c>
      <c r="T439" s="115">
        <f>IFERROR(IF($G439 = "WholeBlg",IF(T$1&lt;2020, 0,
IF($H439="GWh",SUMIFS('Interim Analysis'!N:N,'Interim Analysis'!$B:$B,$B439,'Interim Analysis'!$C:$C,$C439,'Interim Analysis'!$F:$F,$F439,'Interim Analysis'!$G:$G,$H439,'Interim Analysis'!$E:$E,$E439),
SUMIFS('Interim Analysis'!N:N,'Interim Analysis'!$B:$B,$B439,'Interim Analysis'!$C:$C,$C439,'Interim Analysis'!$F:$F,$F439,'Interim Analysis'!$G:$G,$H439,'Interim Analysis'!$D:$D,$D439)
*(INDEX('Dimensional Maps'!O$39:O$63,MATCH($E439,'Dimensional Maps'!$C$8:$C$32,0),1)
/SUMIFS('Dimensional Maps'!O$39:O$63, 'Dimensional Maps'!$B$8:$B$32,$D439)))),0),0)</f>
        <v>0.15291818293680495</v>
      </c>
      <c r="U439" s="115">
        <f>IFERROR(IF($G439 = "WholeBlg",IF(U$1&lt;2020, 0,
IF($H439="GWh",SUMIFS('Interim Analysis'!O:O,'Interim Analysis'!$B:$B,$B439,'Interim Analysis'!$C:$C,$C439,'Interim Analysis'!$F:$F,$F439,'Interim Analysis'!$G:$G,$H439,'Interim Analysis'!$E:$E,$E439),
SUMIFS('Interim Analysis'!O:O,'Interim Analysis'!$B:$B,$B439,'Interim Analysis'!$C:$C,$C439,'Interim Analysis'!$F:$F,$F439,'Interim Analysis'!$G:$G,$H439,'Interim Analysis'!$D:$D,$D439)
*(INDEX('Dimensional Maps'!P$39:P$63,MATCH($E439,'Dimensional Maps'!$C$8:$C$32,0),1)
/SUMIFS('Dimensional Maps'!P$39:P$63, 'Dimensional Maps'!$B$8:$B$32,$D439)))),0),0)</f>
        <v>0.17689107391709763</v>
      </c>
      <c r="V439" s="115">
        <f>IFERROR(IF($G439 = "WholeBlg",IF(V$1&lt;2020, 0,
IF($H439="GWh",SUMIFS('Interim Analysis'!P:P,'Interim Analysis'!$B:$B,$B439,'Interim Analysis'!$C:$C,$C439,'Interim Analysis'!$F:$F,$F439,'Interim Analysis'!$G:$G,$H439,'Interim Analysis'!$E:$E,$E439),
SUMIFS('Interim Analysis'!P:P,'Interim Analysis'!$B:$B,$B439,'Interim Analysis'!$C:$C,$C439,'Interim Analysis'!$F:$F,$F439,'Interim Analysis'!$G:$G,$H439,'Interim Analysis'!$D:$D,$D439)
*(INDEX('Dimensional Maps'!Q$39:Q$63,MATCH($E439,'Dimensional Maps'!$C$8:$C$32,0),1)
/SUMIFS('Dimensional Maps'!Q$39:Q$63, 'Dimensional Maps'!$B$8:$B$32,$D439)))),0),0)</f>
        <v>0.20418403026790533</v>
      </c>
      <c r="W439" s="115">
        <f>IFERROR(IF($G439 = "WholeBlg",IF(W$1&lt;2020, 0,
IF($H439="GWh",SUMIFS('Interim Analysis'!Q:Q,'Interim Analysis'!$B:$B,$B439,'Interim Analysis'!$C:$C,$C439,'Interim Analysis'!$F:$F,$F439,'Interim Analysis'!$G:$G,$H439,'Interim Analysis'!$E:$E,$E439),
SUMIFS('Interim Analysis'!Q:Q,'Interim Analysis'!$B:$B,$B439,'Interim Analysis'!$C:$C,$C439,'Interim Analysis'!$F:$F,$F439,'Interim Analysis'!$G:$G,$H439,'Interim Analysis'!$D:$D,$D439)
*(INDEX('Dimensional Maps'!R$39:R$63,MATCH($E439,'Dimensional Maps'!$C$8:$C$32,0),1)
/SUMIFS('Dimensional Maps'!R$39:R$63, 'Dimensional Maps'!$B$8:$B$32,$D439)))),0),0)</f>
        <v>0.23712552957667973</v>
      </c>
    </row>
    <row r="440" spans="1:23" x14ac:dyDescent="0.25">
      <c r="A440" s="105" t="str">
        <f>Home!$C$20</f>
        <v>IOU Potential Program Savings ET</v>
      </c>
      <c r="B440" s="103" t="s">
        <v>236</v>
      </c>
      <c r="C440" s="103">
        <v>2</v>
      </c>
      <c r="D440" s="103" t="s">
        <v>44</v>
      </c>
      <c r="E440" s="103" t="s">
        <v>209</v>
      </c>
      <c r="F440" s="103" t="s">
        <v>167</v>
      </c>
      <c r="G440" s="103" t="s">
        <v>53</v>
      </c>
      <c r="H440" s="143" t="s">
        <v>20</v>
      </c>
      <c r="I440" s="115">
        <f>IFERROR(IF($G440 = "WholeBlg",IF(I$1&lt;2020, 0,
IF($H440="GWh",SUMIFS('Interim Analysis'!C:C,'Interim Analysis'!$B:$B,$B440,'Interim Analysis'!$C:$C,$C440,'Interim Analysis'!$F:$F,$F440,'Interim Analysis'!$G:$G,$H440,'Interim Analysis'!$E:$E,$E440),
SUMIFS('Interim Analysis'!C:C,'Interim Analysis'!$B:$B,$B440,'Interim Analysis'!$C:$C,$C440,'Interim Analysis'!$F:$F,$F440,'Interim Analysis'!$G:$G,$H440,'Interim Analysis'!$D:$D,$D440)
*(INDEX('Dimensional Maps'!D$39:D$63,MATCH($E440,'Dimensional Maps'!$C$8:$C$32,0),1)
/SUMIFS('Dimensional Maps'!D$39:D$63, 'Dimensional Maps'!$B$8:$B$32,$D440)))),0),0)</f>
        <v>0</v>
      </c>
      <c r="J440" s="115">
        <f>IFERROR(IF($G440 = "WholeBlg",IF(J$1&lt;2020, 0,
IF($H440="GWh",SUMIFS('Interim Analysis'!D:D,'Interim Analysis'!$B:$B,$B440,'Interim Analysis'!$C:$C,$C440,'Interim Analysis'!$F:$F,$F440,'Interim Analysis'!$G:$G,$H440,'Interim Analysis'!$E:$E,$E440),
SUMIFS('Interim Analysis'!D:D,'Interim Analysis'!$B:$B,$B440,'Interim Analysis'!$C:$C,$C440,'Interim Analysis'!$F:$F,$F440,'Interim Analysis'!$G:$G,$H440,'Interim Analysis'!$D:$D,$D440)
*(INDEX('Dimensional Maps'!E$39:E$63,MATCH($E440,'Dimensional Maps'!$C$8:$C$32,0),1)
/SUMIFS('Dimensional Maps'!E$39:E$63, 'Dimensional Maps'!$B$8:$B$32,$D440)))),0),0)</f>
        <v>0</v>
      </c>
      <c r="K440" s="115">
        <f>IFERROR(IF($G440 = "WholeBlg",IF(K$1&lt;2020, 0,
IF($H440="GWh",SUMIFS('Interim Analysis'!E:E,'Interim Analysis'!$B:$B,$B440,'Interim Analysis'!$C:$C,$C440,'Interim Analysis'!$F:$F,$F440,'Interim Analysis'!$G:$G,$H440,'Interim Analysis'!$E:$E,$E440),
SUMIFS('Interim Analysis'!E:E,'Interim Analysis'!$B:$B,$B440,'Interim Analysis'!$C:$C,$C440,'Interim Analysis'!$F:$F,$F440,'Interim Analysis'!$G:$G,$H440,'Interim Analysis'!$D:$D,$D440)
*(INDEX('Dimensional Maps'!F$39:F$63,MATCH($E440,'Dimensional Maps'!$C$8:$C$32,0),1)
/SUMIFS('Dimensional Maps'!F$39:F$63, 'Dimensional Maps'!$B$8:$B$32,$D440)))),0),0)</f>
        <v>0</v>
      </c>
      <c r="L440" s="115">
        <f>IFERROR(IF($G440 = "WholeBlg",IF(L$1&lt;2020, 0,
IF($H440="GWh",SUMIFS('Interim Analysis'!F:F,'Interim Analysis'!$B:$B,$B440,'Interim Analysis'!$C:$C,$C440,'Interim Analysis'!$F:$F,$F440,'Interim Analysis'!$G:$G,$H440,'Interim Analysis'!$E:$E,$E440),
SUMIFS('Interim Analysis'!F:F,'Interim Analysis'!$B:$B,$B440,'Interim Analysis'!$C:$C,$C440,'Interim Analysis'!$F:$F,$F440,'Interim Analysis'!$G:$G,$H440,'Interim Analysis'!$D:$D,$D440)
*(INDEX('Dimensional Maps'!G$39:G$63,MATCH($E440,'Dimensional Maps'!$C$8:$C$32,0),1)
/SUMIFS('Dimensional Maps'!G$39:G$63, 'Dimensional Maps'!$B$8:$B$32,$D440)))),0),0)</f>
        <v>0</v>
      </c>
      <c r="M440" s="115">
        <f>IFERROR(IF($G440 = "WholeBlg",IF(M$1&lt;2020, 0,
IF($H440="GWh",SUMIFS('Interim Analysis'!G:G,'Interim Analysis'!$B:$B,$B440,'Interim Analysis'!$C:$C,$C440,'Interim Analysis'!$F:$F,$F440,'Interim Analysis'!$G:$G,$H440,'Interim Analysis'!$E:$E,$E440),
SUMIFS('Interim Analysis'!G:G,'Interim Analysis'!$B:$B,$B440,'Interim Analysis'!$C:$C,$C440,'Interim Analysis'!$F:$F,$F440,'Interim Analysis'!$G:$G,$H440,'Interim Analysis'!$D:$D,$D440)
*(INDEX('Dimensional Maps'!H$39:H$63,MATCH($E440,'Dimensional Maps'!$C$8:$C$32,0),1)
/SUMIFS('Dimensional Maps'!H$39:H$63, 'Dimensional Maps'!$B$8:$B$32,$D440)))),0),0)</f>
        <v>0</v>
      </c>
      <c r="N440" s="115">
        <f>IFERROR(IF($G440 = "WholeBlg",IF(N$1&lt;2020, 0,
IF($H440="GWh",SUMIFS('Interim Analysis'!H:H,'Interim Analysis'!$B:$B,$B440,'Interim Analysis'!$C:$C,$C440,'Interim Analysis'!$F:$F,$F440,'Interim Analysis'!$G:$G,$H440,'Interim Analysis'!$E:$E,$E440),
SUMIFS('Interim Analysis'!H:H,'Interim Analysis'!$B:$B,$B440,'Interim Analysis'!$C:$C,$C440,'Interim Analysis'!$F:$F,$F440,'Interim Analysis'!$G:$G,$H440,'Interim Analysis'!$D:$D,$D440)
*(INDEX('Dimensional Maps'!I$39:I$63,MATCH($E440,'Dimensional Maps'!$C$8:$C$32,0),1)
/SUMIFS('Dimensional Maps'!I$39:I$63, 'Dimensional Maps'!$B$8:$B$32,$D440)))),0),0)</f>
        <v>2.9857130798201202E-3</v>
      </c>
      <c r="O440" s="115">
        <f>IFERROR(IF($G440 = "WholeBlg",IF(O$1&lt;2020, 0,
IF($H440="GWh",SUMIFS('Interim Analysis'!I:I,'Interim Analysis'!$B:$B,$B440,'Interim Analysis'!$C:$C,$C440,'Interim Analysis'!$F:$F,$F440,'Interim Analysis'!$G:$G,$H440,'Interim Analysis'!$E:$E,$E440),
SUMIFS('Interim Analysis'!I:I,'Interim Analysis'!$B:$B,$B440,'Interim Analysis'!$C:$C,$C440,'Interim Analysis'!$F:$F,$F440,'Interim Analysis'!$G:$G,$H440,'Interim Analysis'!$D:$D,$D440)
*(INDEX('Dimensional Maps'!J$39:J$63,MATCH($E440,'Dimensional Maps'!$C$8:$C$32,0),1)
/SUMIFS('Dimensional Maps'!J$39:J$63, 'Dimensional Maps'!$B$8:$B$32,$D440)))),0),0)</f>
        <v>5.7883290283932305E-3</v>
      </c>
      <c r="P440" s="115">
        <f>IFERROR(IF($G440 = "WholeBlg",IF(P$1&lt;2020, 0,
IF($H440="GWh",SUMIFS('Interim Analysis'!J:J,'Interim Analysis'!$B:$B,$B440,'Interim Analysis'!$C:$C,$C440,'Interim Analysis'!$F:$F,$F440,'Interim Analysis'!$G:$G,$H440,'Interim Analysis'!$E:$E,$E440),
SUMIFS('Interim Analysis'!J:J,'Interim Analysis'!$B:$B,$B440,'Interim Analysis'!$C:$C,$C440,'Interim Analysis'!$F:$F,$F440,'Interim Analysis'!$G:$G,$H440,'Interim Analysis'!$D:$D,$D440)
*(INDEX('Dimensional Maps'!K$39:K$63,MATCH($E440,'Dimensional Maps'!$C$8:$C$32,0),1)
/SUMIFS('Dimensional Maps'!K$39:K$63, 'Dimensional Maps'!$B$8:$B$32,$D440)))),0),0)</f>
        <v>8.4073695960507847E-3</v>
      </c>
      <c r="Q440" s="115">
        <f>IFERROR(IF($G440 = "WholeBlg",IF(Q$1&lt;2020, 0,
IF($H440="GWh",SUMIFS('Interim Analysis'!K:K,'Interim Analysis'!$B:$B,$B440,'Interim Analysis'!$C:$C,$C440,'Interim Analysis'!$F:$F,$F440,'Interim Analysis'!$G:$G,$H440,'Interim Analysis'!$E:$E,$E440),
SUMIFS('Interim Analysis'!K:K,'Interim Analysis'!$B:$B,$B440,'Interim Analysis'!$C:$C,$C440,'Interim Analysis'!$F:$F,$F440,'Interim Analysis'!$G:$G,$H440,'Interim Analysis'!$D:$D,$D440)
*(INDEX('Dimensional Maps'!L$39:L$63,MATCH($E440,'Dimensional Maps'!$C$8:$C$32,0),1)
/SUMIFS('Dimensional Maps'!L$39:L$63, 'Dimensional Maps'!$B$8:$B$32,$D440)))),0),0)</f>
        <v>1.0812488818687536E-2</v>
      </c>
      <c r="R440" s="115">
        <f>IFERROR(IF($G440 = "WholeBlg",IF(R$1&lt;2020, 0,
IF($H440="GWh",SUMIFS('Interim Analysis'!L:L,'Interim Analysis'!$B:$B,$B440,'Interim Analysis'!$C:$C,$C440,'Interim Analysis'!$F:$F,$F440,'Interim Analysis'!$G:$G,$H440,'Interim Analysis'!$E:$E,$E440),
SUMIFS('Interim Analysis'!L:L,'Interim Analysis'!$B:$B,$B440,'Interim Analysis'!$C:$C,$C440,'Interim Analysis'!$F:$F,$F440,'Interim Analysis'!$G:$G,$H440,'Interim Analysis'!$D:$D,$D440)
*(INDEX('Dimensional Maps'!M$39:M$63,MATCH($E440,'Dimensional Maps'!$C$8:$C$32,0),1)
/SUMIFS('Dimensional Maps'!M$39:M$63, 'Dimensional Maps'!$B$8:$B$32,$D440)))),0),0)</f>
        <v>1.3065511792157944E-2</v>
      </c>
      <c r="S440" s="115">
        <f>IFERROR(IF($G440 = "WholeBlg",IF(S$1&lt;2020, 0,
IF($H440="GWh",SUMIFS('Interim Analysis'!M:M,'Interim Analysis'!$B:$B,$B440,'Interim Analysis'!$C:$C,$C440,'Interim Analysis'!$F:$F,$F440,'Interim Analysis'!$G:$G,$H440,'Interim Analysis'!$E:$E,$E440),
SUMIFS('Interim Analysis'!M:M,'Interim Analysis'!$B:$B,$B440,'Interim Analysis'!$C:$C,$C440,'Interim Analysis'!$F:$F,$F440,'Interim Analysis'!$G:$G,$H440,'Interim Analysis'!$D:$D,$D440)
*(INDEX('Dimensional Maps'!N$39:N$63,MATCH($E440,'Dimensional Maps'!$C$8:$C$32,0),1)
/SUMIFS('Dimensional Maps'!N$39:N$63, 'Dimensional Maps'!$B$8:$B$32,$D440)))),0),0)</f>
        <v>1.5151464267572304E-2</v>
      </c>
      <c r="T440" s="115">
        <f>IFERROR(IF($G440 = "WholeBlg",IF(T$1&lt;2020, 0,
IF($H440="GWh",SUMIFS('Interim Analysis'!N:N,'Interim Analysis'!$B:$B,$B440,'Interim Analysis'!$C:$C,$C440,'Interim Analysis'!$F:$F,$F440,'Interim Analysis'!$G:$G,$H440,'Interim Analysis'!$E:$E,$E440),
SUMIFS('Interim Analysis'!N:N,'Interim Analysis'!$B:$B,$B440,'Interim Analysis'!$C:$C,$C440,'Interim Analysis'!$F:$F,$F440,'Interim Analysis'!$G:$G,$H440,'Interim Analysis'!$D:$D,$D440)
*(INDEX('Dimensional Maps'!O$39:O$63,MATCH($E440,'Dimensional Maps'!$C$8:$C$32,0),1)
/SUMIFS('Dimensional Maps'!O$39:O$63, 'Dimensional Maps'!$B$8:$B$32,$D440)))),0),0)</f>
        <v>1.7119999162845224E-2</v>
      </c>
      <c r="U440" s="115">
        <f>IFERROR(IF($G440 = "WholeBlg",IF(U$1&lt;2020, 0,
IF($H440="GWh",SUMIFS('Interim Analysis'!O:O,'Interim Analysis'!$B:$B,$B440,'Interim Analysis'!$C:$C,$C440,'Interim Analysis'!$F:$F,$F440,'Interim Analysis'!$G:$G,$H440,'Interim Analysis'!$E:$E,$E440),
SUMIFS('Interim Analysis'!O:O,'Interim Analysis'!$B:$B,$B440,'Interim Analysis'!$C:$C,$C440,'Interim Analysis'!$F:$F,$F440,'Interim Analysis'!$G:$G,$H440,'Interim Analysis'!$D:$D,$D440)
*(INDEX('Dimensional Maps'!P$39:P$63,MATCH($E440,'Dimensional Maps'!$C$8:$C$32,0),1)
/SUMIFS('Dimensional Maps'!P$39:P$63, 'Dimensional Maps'!$B$8:$B$32,$D440)))),0),0)</f>
        <v>1.8983666677853259E-2</v>
      </c>
      <c r="V440" s="115">
        <f>IFERROR(IF($G440 = "WholeBlg",IF(V$1&lt;2020, 0,
IF($H440="GWh",SUMIFS('Interim Analysis'!P:P,'Interim Analysis'!$B:$B,$B440,'Interim Analysis'!$C:$C,$C440,'Interim Analysis'!$F:$F,$F440,'Interim Analysis'!$G:$G,$H440,'Interim Analysis'!$E:$E,$E440),
SUMIFS('Interim Analysis'!P:P,'Interim Analysis'!$B:$B,$B440,'Interim Analysis'!$C:$C,$C440,'Interim Analysis'!$F:$F,$F440,'Interim Analysis'!$G:$G,$H440,'Interim Analysis'!$D:$D,$D440)
*(INDEX('Dimensional Maps'!Q$39:Q$63,MATCH($E440,'Dimensional Maps'!$C$8:$C$32,0),1)
/SUMIFS('Dimensional Maps'!Q$39:Q$63, 'Dimensional Maps'!$B$8:$B$32,$D440)))),0),0)</f>
        <v>2.0783228511803621E-2</v>
      </c>
      <c r="W440" s="115">
        <f>IFERROR(IF($G440 = "WholeBlg",IF(W$1&lt;2020, 0,
IF($H440="GWh",SUMIFS('Interim Analysis'!Q:Q,'Interim Analysis'!$B:$B,$B440,'Interim Analysis'!$C:$C,$C440,'Interim Analysis'!$F:$F,$F440,'Interim Analysis'!$G:$G,$H440,'Interim Analysis'!$E:$E,$E440),
SUMIFS('Interim Analysis'!Q:Q,'Interim Analysis'!$B:$B,$B440,'Interim Analysis'!$C:$C,$C440,'Interim Analysis'!$F:$F,$F440,'Interim Analysis'!$G:$G,$H440,'Interim Analysis'!$D:$D,$D440)
*(INDEX('Dimensional Maps'!R$39:R$63,MATCH($E440,'Dimensional Maps'!$C$8:$C$32,0),1)
/SUMIFS('Dimensional Maps'!R$39:R$63, 'Dimensional Maps'!$B$8:$B$32,$D440)))),0),0)</f>
        <v>2.2456292415324319E-2</v>
      </c>
    </row>
    <row r="441" spans="1:23" x14ac:dyDescent="0.25">
      <c r="A441" s="105" t="str">
        <f>Home!$C$20</f>
        <v>IOU Potential Program Savings ET</v>
      </c>
      <c r="B441" s="103" t="s">
        <v>236</v>
      </c>
      <c r="C441" s="103">
        <v>2</v>
      </c>
      <c r="D441" s="103" t="s">
        <v>44</v>
      </c>
      <c r="E441" s="103" t="s">
        <v>209</v>
      </c>
      <c r="F441" s="103" t="s">
        <v>186</v>
      </c>
      <c r="G441" s="103" t="s">
        <v>53</v>
      </c>
      <c r="H441" s="143" t="s">
        <v>20</v>
      </c>
      <c r="I441" s="115">
        <f>IFERROR(IF($G441 = "WholeBlg",IF(I$1&lt;2020, 0,
IF($H441="GWh",SUMIFS('Interim Analysis'!C:C,'Interim Analysis'!$B:$B,$B441,'Interim Analysis'!$C:$C,$C441,'Interim Analysis'!$F:$F,$F441,'Interim Analysis'!$G:$G,$H441,'Interim Analysis'!$E:$E,$E441),
SUMIFS('Interim Analysis'!C:C,'Interim Analysis'!$B:$B,$B441,'Interim Analysis'!$C:$C,$C441,'Interim Analysis'!$F:$F,$F441,'Interim Analysis'!$G:$G,$H441,'Interim Analysis'!$D:$D,$D441)
*(INDEX('Dimensional Maps'!D$39:D$63,MATCH($E441,'Dimensional Maps'!$C$8:$C$32,0),1)
/SUMIFS('Dimensional Maps'!D$39:D$63, 'Dimensional Maps'!$B$8:$B$32,$D441)))),0),0)</f>
        <v>0</v>
      </c>
      <c r="J441" s="115">
        <f>IFERROR(IF($G441 = "WholeBlg",IF(J$1&lt;2020, 0,
IF($H441="GWh",SUMIFS('Interim Analysis'!D:D,'Interim Analysis'!$B:$B,$B441,'Interim Analysis'!$C:$C,$C441,'Interim Analysis'!$F:$F,$F441,'Interim Analysis'!$G:$G,$H441,'Interim Analysis'!$E:$E,$E441),
SUMIFS('Interim Analysis'!D:D,'Interim Analysis'!$B:$B,$B441,'Interim Analysis'!$C:$C,$C441,'Interim Analysis'!$F:$F,$F441,'Interim Analysis'!$G:$G,$H441,'Interim Analysis'!$D:$D,$D441)
*(INDEX('Dimensional Maps'!E$39:E$63,MATCH($E441,'Dimensional Maps'!$C$8:$C$32,0),1)
/SUMIFS('Dimensional Maps'!E$39:E$63, 'Dimensional Maps'!$B$8:$B$32,$D441)))),0),0)</f>
        <v>0</v>
      </c>
      <c r="K441" s="115">
        <f>IFERROR(IF($G441 = "WholeBlg",IF(K$1&lt;2020, 0,
IF($H441="GWh",SUMIFS('Interim Analysis'!E:E,'Interim Analysis'!$B:$B,$B441,'Interim Analysis'!$C:$C,$C441,'Interim Analysis'!$F:$F,$F441,'Interim Analysis'!$G:$G,$H441,'Interim Analysis'!$E:$E,$E441),
SUMIFS('Interim Analysis'!E:E,'Interim Analysis'!$B:$B,$B441,'Interim Analysis'!$C:$C,$C441,'Interim Analysis'!$F:$F,$F441,'Interim Analysis'!$G:$G,$H441,'Interim Analysis'!$D:$D,$D441)
*(INDEX('Dimensional Maps'!F$39:F$63,MATCH($E441,'Dimensional Maps'!$C$8:$C$32,0),1)
/SUMIFS('Dimensional Maps'!F$39:F$63, 'Dimensional Maps'!$B$8:$B$32,$D441)))),0),0)</f>
        <v>0</v>
      </c>
      <c r="L441" s="115">
        <f>IFERROR(IF($G441 = "WholeBlg",IF(L$1&lt;2020, 0,
IF($H441="GWh",SUMIFS('Interim Analysis'!F:F,'Interim Analysis'!$B:$B,$B441,'Interim Analysis'!$C:$C,$C441,'Interim Analysis'!$F:$F,$F441,'Interim Analysis'!$G:$G,$H441,'Interim Analysis'!$E:$E,$E441),
SUMIFS('Interim Analysis'!F:F,'Interim Analysis'!$B:$B,$B441,'Interim Analysis'!$C:$C,$C441,'Interim Analysis'!$F:$F,$F441,'Interim Analysis'!$G:$G,$H441,'Interim Analysis'!$D:$D,$D441)
*(INDEX('Dimensional Maps'!G$39:G$63,MATCH($E441,'Dimensional Maps'!$C$8:$C$32,0),1)
/SUMIFS('Dimensional Maps'!G$39:G$63, 'Dimensional Maps'!$B$8:$B$32,$D441)))),0),0)</f>
        <v>0</v>
      </c>
      <c r="M441" s="115">
        <f>IFERROR(IF($G441 = "WholeBlg",IF(M$1&lt;2020, 0,
IF($H441="GWh",SUMIFS('Interim Analysis'!G:G,'Interim Analysis'!$B:$B,$B441,'Interim Analysis'!$C:$C,$C441,'Interim Analysis'!$F:$F,$F441,'Interim Analysis'!$G:$G,$H441,'Interim Analysis'!$E:$E,$E441),
SUMIFS('Interim Analysis'!G:G,'Interim Analysis'!$B:$B,$B441,'Interim Analysis'!$C:$C,$C441,'Interim Analysis'!$F:$F,$F441,'Interim Analysis'!$G:$G,$H441,'Interim Analysis'!$D:$D,$D441)
*(INDEX('Dimensional Maps'!H$39:H$63,MATCH($E441,'Dimensional Maps'!$C$8:$C$32,0),1)
/SUMIFS('Dimensional Maps'!H$39:H$63, 'Dimensional Maps'!$B$8:$B$32,$D441)))),0),0)</f>
        <v>0</v>
      </c>
      <c r="N441" s="115">
        <f>IFERROR(IF($G441 = "WholeBlg",IF(N$1&lt;2020, 0,
IF($H441="GWh",SUMIFS('Interim Analysis'!H:H,'Interim Analysis'!$B:$B,$B441,'Interim Analysis'!$C:$C,$C441,'Interim Analysis'!$F:$F,$F441,'Interim Analysis'!$G:$G,$H441,'Interim Analysis'!$E:$E,$E441),
SUMIFS('Interim Analysis'!H:H,'Interim Analysis'!$B:$B,$B441,'Interim Analysis'!$C:$C,$C441,'Interim Analysis'!$F:$F,$F441,'Interim Analysis'!$G:$G,$H441,'Interim Analysis'!$D:$D,$D441)
*(INDEX('Dimensional Maps'!I$39:I$63,MATCH($E441,'Dimensional Maps'!$C$8:$C$32,0),1)
/SUMIFS('Dimensional Maps'!I$39:I$63, 'Dimensional Maps'!$B$8:$B$32,$D441)))),0),0)</f>
        <v>2.3817547974245196E-2</v>
      </c>
      <c r="O441" s="115">
        <f>IFERROR(IF($G441 = "WholeBlg",IF(O$1&lt;2020, 0,
IF($H441="GWh",SUMIFS('Interim Analysis'!I:I,'Interim Analysis'!$B:$B,$B441,'Interim Analysis'!$C:$C,$C441,'Interim Analysis'!$F:$F,$F441,'Interim Analysis'!$G:$G,$H441,'Interim Analysis'!$E:$E,$E441),
SUMIFS('Interim Analysis'!I:I,'Interim Analysis'!$B:$B,$B441,'Interim Analysis'!$C:$C,$C441,'Interim Analysis'!$F:$F,$F441,'Interim Analysis'!$G:$G,$H441,'Interim Analysis'!$D:$D,$D441)
*(INDEX('Dimensional Maps'!J$39:J$63,MATCH($E441,'Dimensional Maps'!$C$8:$C$32,0),1)
/SUMIFS('Dimensional Maps'!J$39:J$63, 'Dimensional Maps'!$B$8:$B$32,$D441)))),0),0)</f>
        <v>4.6992812735983915E-2</v>
      </c>
      <c r="P441" s="115">
        <f>IFERROR(IF($G441 = "WholeBlg",IF(P$1&lt;2020, 0,
IF($H441="GWh",SUMIFS('Interim Analysis'!J:J,'Interim Analysis'!$B:$B,$B441,'Interim Analysis'!$C:$C,$C441,'Interim Analysis'!$F:$F,$F441,'Interim Analysis'!$G:$G,$H441,'Interim Analysis'!$E:$E,$E441),
SUMIFS('Interim Analysis'!J:J,'Interim Analysis'!$B:$B,$B441,'Interim Analysis'!$C:$C,$C441,'Interim Analysis'!$F:$F,$F441,'Interim Analysis'!$G:$G,$H441,'Interim Analysis'!$D:$D,$D441)
*(INDEX('Dimensional Maps'!K$39:K$63,MATCH($E441,'Dimensional Maps'!$C$8:$C$32,0),1)
/SUMIFS('Dimensional Maps'!K$39:K$63, 'Dimensional Maps'!$B$8:$B$32,$D441)))),0),0)</f>
        <v>6.9500252534978532E-2</v>
      </c>
      <c r="Q441" s="115">
        <f>IFERROR(IF($G441 = "WholeBlg",IF(Q$1&lt;2020, 0,
IF($H441="GWh",SUMIFS('Interim Analysis'!K:K,'Interim Analysis'!$B:$B,$B441,'Interim Analysis'!$C:$C,$C441,'Interim Analysis'!$F:$F,$F441,'Interim Analysis'!$G:$G,$H441,'Interim Analysis'!$E:$E,$E441),
SUMIFS('Interim Analysis'!K:K,'Interim Analysis'!$B:$B,$B441,'Interim Analysis'!$C:$C,$C441,'Interim Analysis'!$F:$F,$F441,'Interim Analysis'!$G:$G,$H441,'Interim Analysis'!$D:$D,$D441)
*(INDEX('Dimensional Maps'!L$39:L$63,MATCH($E441,'Dimensional Maps'!$C$8:$C$32,0),1)
/SUMIFS('Dimensional Maps'!L$39:L$63, 'Dimensional Maps'!$B$8:$B$32,$D441)))),0),0)</f>
        <v>9.1224323904190857E-2</v>
      </c>
      <c r="R441" s="115">
        <f>IFERROR(IF($G441 = "WholeBlg",IF(R$1&lt;2020, 0,
IF($H441="GWh",SUMIFS('Interim Analysis'!L:L,'Interim Analysis'!$B:$B,$B441,'Interim Analysis'!$C:$C,$C441,'Interim Analysis'!$F:$F,$F441,'Interim Analysis'!$G:$G,$H441,'Interim Analysis'!$E:$E,$E441),
SUMIFS('Interim Analysis'!L:L,'Interim Analysis'!$B:$B,$B441,'Interim Analysis'!$C:$C,$C441,'Interim Analysis'!$F:$F,$F441,'Interim Analysis'!$G:$G,$H441,'Interim Analysis'!$D:$D,$D441)
*(INDEX('Dimensional Maps'!M$39:M$63,MATCH($E441,'Dimensional Maps'!$C$8:$C$32,0),1)
/SUMIFS('Dimensional Maps'!M$39:M$63, 'Dimensional Maps'!$B$8:$B$32,$D441)))),0),0)</f>
        <v>0.11278503983010245</v>
      </c>
      <c r="S441" s="115">
        <f>IFERROR(IF($G441 = "WholeBlg",IF(S$1&lt;2020, 0,
IF($H441="GWh",SUMIFS('Interim Analysis'!M:M,'Interim Analysis'!$B:$B,$B441,'Interim Analysis'!$C:$C,$C441,'Interim Analysis'!$F:$F,$F441,'Interim Analysis'!$G:$G,$H441,'Interim Analysis'!$E:$E,$E441),
SUMIFS('Interim Analysis'!M:M,'Interim Analysis'!$B:$B,$B441,'Interim Analysis'!$C:$C,$C441,'Interim Analysis'!$F:$F,$F441,'Interim Analysis'!$G:$G,$H441,'Interim Analysis'!$D:$D,$D441)
*(INDEX('Dimensional Maps'!N$39:N$63,MATCH($E441,'Dimensional Maps'!$C$8:$C$32,0),1)
/SUMIFS('Dimensional Maps'!N$39:N$63, 'Dimensional Maps'!$B$8:$B$32,$D441)))),0),0)</f>
        <v>0.13442709411384932</v>
      </c>
      <c r="T441" s="115">
        <f>IFERROR(IF($G441 = "WholeBlg",IF(T$1&lt;2020, 0,
IF($H441="GWh",SUMIFS('Interim Analysis'!N:N,'Interim Analysis'!$B:$B,$B441,'Interim Analysis'!$C:$C,$C441,'Interim Analysis'!$F:$F,$F441,'Interim Analysis'!$G:$G,$H441,'Interim Analysis'!$E:$E,$E441),
SUMIFS('Interim Analysis'!N:N,'Interim Analysis'!$B:$B,$B441,'Interim Analysis'!$C:$C,$C441,'Interim Analysis'!$F:$F,$F441,'Interim Analysis'!$G:$G,$H441,'Interim Analysis'!$D:$D,$D441)
*(INDEX('Dimensional Maps'!O$39:O$63,MATCH($E441,'Dimensional Maps'!$C$8:$C$32,0),1)
/SUMIFS('Dimensional Maps'!O$39:O$63, 'Dimensional Maps'!$B$8:$B$32,$D441)))),0),0)</f>
        <v>0.15714363999583655</v>
      </c>
      <c r="U441" s="115">
        <f>IFERROR(IF($G441 = "WholeBlg",IF(U$1&lt;2020, 0,
IF($H441="GWh",SUMIFS('Interim Analysis'!O:O,'Interim Analysis'!$B:$B,$B441,'Interim Analysis'!$C:$C,$C441,'Interim Analysis'!$F:$F,$F441,'Interim Analysis'!$G:$G,$H441,'Interim Analysis'!$E:$E,$E441),
SUMIFS('Interim Analysis'!O:O,'Interim Analysis'!$B:$B,$B441,'Interim Analysis'!$C:$C,$C441,'Interim Analysis'!$F:$F,$F441,'Interim Analysis'!$G:$G,$H441,'Interim Analysis'!$D:$D,$D441)
*(INDEX('Dimensional Maps'!P$39:P$63,MATCH($E441,'Dimensional Maps'!$C$8:$C$32,0),1)
/SUMIFS('Dimensional Maps'!P$39:P$63, 'Dimensional Maps'!$B$8:$B$32,$D441)))),0),0)</f>
        <v>0.18208345885284671</v>
      </c>
      <c r="V441" s="115">
        <f>IFERROR(IF($G441 = "WholeBlg",IF(V$1&lt;2020, 0,
IF($H441="GWh",SUMIFS('Interim Analysis'!P:P,'Interim Analysis'!$B:$B,$B441,'Interim Analysis'!$C:$C,$C441,'Interim Analysis'!$F:$F,$F441,'Interim Analysis'!$G:$G,$H441,'Interim Analysis'!$E:$E,$E441),
SUMIFS('Interim Analysis'!P:P,'Interim Analysis'!$B:$B,$B441,'Interim Analysis'!$C:$C,$C441,'Interim Analysis'!$F:$F,$F441,'Interim Analysis'!$G:$G,$H441,'Interim Analysis'!$D:$D,$D441)
*(INDEX('Dimensional Maps'!Q$39:Q$63,MATCH($E441,'Dimensional Maps'!$C$8:$C$32,0),1)
/SUMIFS('Dimensional Maps'!Q$39:Q$63, 'Dimensional Maps'!$B$8:$B$32,$D441)))),0),0)</f>
        <v>0.2116139082934653</v>
      </c>
      <c r="W441" s="115">
        <f>IFERROR(IF($G441 = "WholeBlg",IF(W$1&lt;2020, 0,
IF($H441="GWh",SUMIFS('Interim Analysis'!Q:Q,'Interim Analysis'!$B:$B,$B441,'Interim Analysis'!$C:$C,$C441,'Interim Analysis'!$F:$F,$F441,'Interim Analysis'!$G:$G,$H441,'Interim Analysis'!$E:$E,$E441),
SUMIFS('Interim Analysis'!Q:Q,'Interim Analysis'!$B:$B,$B441,'Interim Analysis'!$C:$C,$C441,'Interim Analysis'!$F:$F,$F441,'Interim Analysis'!$G:$G,$H441,'Interim Analysis'!$D:$D,$D441)
*(INDEX('Dimensional Maps'!R$39:R$63,MATCH($E441,'Dimensional Maps'!$C$8:$C$32,0),1)
/SUMIFS('Dimensional Maps'!R$39:R$63, 'Dimensional Maps'!$B$8:$B$32,$D441)))),0),0)</f>
        <v>0.24875993881328134</v>
      </c>
    </row>
    <row r="442" spans="1:23" x14ac:dyDescent="0.25">
      <c r="A442" s="105" t="str">
        <f>Home!$C$20</f>
        <v>IOU Potential Program Savings ET</v>
      </c>
      <c r="B442" s="139" t="s">
        <v>238</v>
      </c>
      <c r="C442" s="139">
        <v>1</v>
      </c>
      <c r="D442" s="139" t="s">
        <v>44</v>
      </c>
      <c r="E442" s="139" t="s">
        <v>211</v>
      </c>
      <c r="F442" s="139" t="s">
        <v>167</v>
      </c>
      <c r="G442" s="139" t="s">
        <v>53</v>
      </c>
      <c r="H442" s="140" t="s">
        <v>18</v>
      </c>
      <c r="I442" s="115">
        <f>IFERROR(IF($G442 = "WholeBlg",IF(I$1&lt;2020, 0,
IF($H442="GWh",SUMIFS('Interim Analysis'!C:C,'Interim Analysis'!$B:$B,$B442,'Interim Analysis'!$C:$C,$C442,'Interim Analysis'!$F:$F,$F442,'Interim Analysis'!$G:$G,$H442,'Interim Analysis'!$E:$E,$E442),
SUMIFS('Interim Analysis'!C:C,'Interim Analysis'!$B:$B,$B442,'Interim Analysis'!$C:$C,$C442,'Interim Analysis'!$F:$F,$F442,'Interim Analysis'!$G:$G,$H442,'Interim Analysis'!$D:$D,$D442)
*(INDEX('Dimensional Maps'!D$39:D$63,MATCH($E442,'Dimensional Maps'!$C$8:$C$32,0),1)
/SUMIFS('Dimensional Maps'!D$39:D$63, 'Dimensional Maps'!$B$8:$B$32,$D442)))),0),0)</f>
        <v>0</v>
      </c>
      <c r="J442" s="115">
        <f>IFERROR(IF($G442 = "WholeBlg",IF(J$1&lt;2020, 0,
IF($H442="GWh",SUMIFS('Interim Analysis'!D:D,'Interim Analysis'!$B:$B,$B442,'Interim Analysis'!$C:$C,$C442,'Interim Analysis'!$F:$F,$F442,'Interim Analysis'!$G:$G,$H442,'Interim Analysis'!$E:$E,$E442),
SUMIFS('Interim Analysis'!D:D,'Interim Analysis'!$B:$B,$B442,'Interim Analysis'!$C:$C,$C442,'Interim Analysis'!$F:$F,$F442,'Interim Analysis'!$G:$G,$H442,'Interim Analysis'!$D:$D,$D442)
*(INDEX('Dimensional Maps'!E$39:E$63,MATCH($E442,'Dimensional Maps'!$C$8:$C$32,0),1)
/SUMIFS('Dimensional Maps'!E$39:E$63, 'Dimensional Maps'!$B$8:$B$32,$D442)))),0),0)</f>
        <v>0</v>
      </c>
      <c r="K442" s="115">
        <f>IFERROR(IF($G442 = "WholeBlg",IF(K$1&lt;2020, 0,
IF($H442="GWh",SUMIFS('Interim Analysis'!E:E,'Interim Analysis'!$B:$B,$B442,'Interim Analysis'!$C:$C,$C442,'Interim Analysis'!$F:$F,$F442,'Interim Analysis'!$G:$G,$H442,'Interim Analysis'!$E:$E,$E442),
SUMIFS('Interim Analysis'!E:E,'Interim Analysis'!$B:$B,$B442,'Interim Analysis'!$C:$C,$C442,'Interim Analysis'!$F:$F,$F442,'Interim Analysis'!$G:$G,$H442,'Interim Analysis'!$D:$D,$D442)
*(INDEX('Dimensional Maps'!F$39:F$63,MATCH($E442,'Dimensional Maps'!$C$8:$C$32,0),1)
/SUMIFS('Dimensional Maps'!F$39:F$63, 'Dimensional Maps'!$B$8:$B$32,$D442)))),0),0)</f>
        <v>0</v>
      </c>
      <c r="L442" s="115">
        <f>IFERROR(IF($G442 = "WholeBlg",IF(L$1&lt;2020, 0,
IF($H442="GWh",SUMIFS('Interim Analysis'!F:F,'Interim Analysis'!$B:$B,$B442,'Interim Analysis'!$C:$C,$C442,'Interim Analysis'!$F:$F,$F442,'Interim Analysis'!$G:$G,$H442,'Interim Analysis'!$E:$E,$E442),
SUMIFS('Interim Analysis'!F:F,'Interim Analysis'!$B:$B,$B442,'Interim Analysis'!$C:$C,$C442,'Interim Analysis'!$F:$F,$F442,'Interim Analysis'!$G:$G,$H442,'Interim Analysis'!$D:$D,$D442)
*(INDEX('Dimensional Maps'!G$39:G$63,MATCH($E442,'Dimensional Maps'!$C$8:$C$32,0),1)
/SUMIFS('Dimensional Maps'!G$39:G$63, 'Dimensional Maps'!$B$8:$B$32,$D442)))),0),0)</f>
        <v>0</v>
      </c>
      <c r="M442" s="115">
        <f>IFERROR(IF($G442 = "WholeBlg",IF(M$1&lt;2020, 0,
IF($H442="GWh",SUMIFS('Interim Analysis'!G:G,'Interim Analysis'!$B:$B,$B442,'Interim Analysis'!$C:$C,$C442,'Interim Analysis'!$F:$F,$F442,'Interim Analysis'!$G:$G,$H442,'Interim Analysis'!$E:$E,$E442),
SUMIFS('Interim Analysis'!G:G,'Interim Analysis'!$B:$B,$B442,'Interim Analysis'!$C:$C,$C442,'Interim Analysis'!$F:$F,$F442,'Interim Analysis'!$G:$G,$H442,'Interim Analysis'!$D:$D,$D442)
*(INDEX('Dimensional Maps'!H$39:H$63,MATCH($E442,'Dimensional Maps'!$C$8:$C$32,0),1)
/SUMIFS('Dimensional Maps'!H$39:H$63, 'Dimensional Maps'!$B$8:$B$32,$D442)))),0),0)</f>
        <v>0</v>
      </c>
      <c r="N442" s="115">
        <f>IFERROR(IF($G442 = "WholeBlg",IF(N$1&lt;2020, 0,
IF($H442="GWh",SUMIFS('Interim Analysis'!H:H,'Interim Analysis'!$B:$B,$B442,'Interim Analysis'!$C:$C,$C442,'Interim Analysis'!$F:$F,$F442,'Interim Analysis'!$G:$G,$H442,'Interim Analysis'!$E:$E,$E442),
SUMIFS('Interim Analysis'!H:H,'Interim Analysis'!$B:$B,$B442,'Interim Analysis'!$C:$C,$C442,'Interim Analysis'!$F:$F,$F442,'Interim Analysis'!$G:$G,$H442,'Interim Analysis'!$D:$D,$D442)
*(INDEX('Dimensional Maps'!I$39:I$63,MATCH($E442,'Dimensional Maps'!$C$8:$C$32,0),1)
/SUMIFS('Dimensional Maps'!I$39:I$63, 'Dimensional Maps'!$B$8:$B$32,$D442)))),0),0)</f>
        <v>0</v>
      </c>
      <c r="O442" s="115">
        <f>IFERROR(IF($G442 = "WholeBlg",IF(O$1&lt;2020, 0,
IF($H442="GWh",SUMIFS('Interim Analysis'!I:I,'Interim Analysis'!$B:$B,$B442,'Interim Analysis'!$C:$C,$C442,'Interim Analysis'!$F:$F,$F442,'Interim Analysis'!$G:$G,$H442,'Interim Analysis'!$E:$E,$E442),
SUMIFS('Interim Analysis'!I:I,'Interim Analysis'!$B:$B,$B442,'Interim Analysis'!$C:$C,$C442,'Interim Analysis'!$F:$F,$F442,'Interim Analysis'!$G:$G,$H442,'Interim Analysis'!$D:$D,$D442)
*(INDEX('Dimensional Maps'!J$39:J$63,MATCH($E442,'Dimensional Maps'!$C$8:$C$32,0),1)
/SUMIFS('Dimensional Maps'!J$39:J$63, 'Dimensional Maps'!$B$8:$B$32,$D442)))),0),0)</f>
        <v>0</v>
      </c>
      <c r="P442" s="115">
        <f>IFERROR(IF($G442 = "WholeBlg",IF(P$1&lt;2020, 0,
IF($H442="GWh",SUMIFS('Interim Analysis'!J:J,'Interim Analysis'!$B:$B,$B442,'Interim Analysis'!$C:$C,$C442,'Interim Analysis'!$F:$F,$F442,'Interim Analysis'!$G:$G,$H442,'Interim Analysis'!$E:$E,$E442),
SUMIFS('Interim Analysis'!J:J,'Interim Analysis'!$B:$B,$B442,'Interim Analysis'!$C:$C,$C442,'Interim Analysis'!$F:$F,$F442,'Interim Analysis'!$G:$G,$H442,'Interim Analysis'!$D:$D,$D442)
*(INDEX('Dimensional Maps'!K$39:K$63,MATCH($E442,'Dimensional Maps'!$C$8:$C$32,0),1)
/SUMIFS('Dimensional Maps'!K$39:K$63, 'Dimensional Maps'!$B$8:$B$32,$D442)))),0),0)</f>
        <v>0</v>
      </c>
      <c r="Q442" s="115">
        <f>IFERROR(IF($G442 = "WholeBlg",IF(Q$1&lt;2020, 0,
IF($H442="GWh",SUMIFS('Interim Analysis'!K:K,'Interim Analysis'!$B:$B,$B442,'Interim Analysis'!$C:$C,$C442,'Interim Analysis'!$F:$F,$F442,'Interim Analysis'!$G:$G,$H442,'Interim Analysis'!$E:$E,$E442),
SUMIFS('Interim Analysis'!K:K,'Interim Analysis'!$B:$B,$B442,'Interim Analysis'!$C:$C,$C442,'Interim Analysis'!$F:$F,$F442,'Interim Analysis'!$G:$G,$H442,'Interim Analysis'!$D:$D,$D442)
*(INDEX('Dimensional Maps'!L$39:L$63,MATCH($E442,'Dimensional Maps'!$C$8:$C$32,0),1)
/SUMIFS('Dimensional Maps'!L$39:L$63, 'Dimensional Maps'!$B$8:$B$32,$D442)))),0),0)</f>
        <v>0</v>
      </c>
      <c r="R442" s="115">
        <f>IFERROR(IF($G442 = "WholeBlg",IF(R$1&lt;2020, 0,
IF($H442="GWh",SUMIFS('Interim Analysis'!L:L,'Interim Analysis'!$B:$B,$B442,'Interim Analysis'!$C:$C,$C442,'Interim Analysis'!$F:$F,$F442,'Interim Analysis'!$G:$G,$H442,'Interim Analysis'!$E:$E,$E442),
SUMIFS('Interim Analysis'!L:L,'Interim Analysis'!$B:$B,$B442,'Interim Analysis'!$C:$C,$C442,'Interim Analysis'!$F:$F,$F442,'Interim Analysis'!$G:$G,$H442,'Interim Analysis'!$D:$D,$D442)
*(INDEX('Dimensional Maps'!M$39:M$63,MATCH($E442,'Dimensional Maps'!$C$8:$C$32,0),1)
/SUMIFS('Dimensional Maps'!M$39:M$63, 'Dimensional Maps'!$B$8:$B$32,$D442)))),0),0)</f>
        <v>0</v>
      </c>
      <c r="S442" s="115">
        <f>IFERROR(IF($G442 = "WholeBlg",IF(S$1&lt;2020, 0,
IF($H442="GWh",SUMIFS('Interim Analysis'!M:M,'Interim Analysis'!$B:$B,$B442,'Interim Analysis'!$C:$C,$C442,'Interim Analysis'!$F:$F,$F442,'Interim Analysis'!$G:$G,$H442,'Interim Analysis'!$E:$E,$E442),
SUMIFS('Interim Analysis'!M:M,'Interim Analysis'!$B:$B,$B442,'Interim Analysis'!$C:$C,$C442,'Interim Analysis'!$F:$F,$F442,'Interim Analysis'!$G:$G,$H442,'Interim Analysis'!$D:$D,$D442)
*(INDEX('Dimensional Maps'!N$39:N$63,MATCH($E442,'Dimensional Maps'!$C$8:$C$32,0),1)
/SUMIFS('Dimensional Maps'!N$39:N$63, 'Dimensional Maps'!$B$8:$B$32,$D442)))),0),0)</f>
        <v>0</v>
      </c>
      <c r="T442" s="115">
        <f>IFERROR(IF($G442 = "WholeBlg",IF(T$1&lt;2020, 0,
IF($H442="GWh",SUMIFS('Interim Analysis'!N:N,'Interim Analysis'!$B:$B,$B442,'Interim Analysis'!$C:$C,$C442,'Interim Analysis'!$F:$F,$F442,'Interim Analysis'!$G:$G,$H442,'Interim Analysis'!$E:$E,$E442),
SUMIFS('Interim Analysis'!N:N,'Interim Analysis'!$B:$B,$B442,'Interim Analysis'!$C:$C,$C442,'Interim Analysis'!$F:$F,$F442,'Interim Analysis'!$G:$G,$H442,'Interim Analysis'!$D:$D,$D442)
*(INDEX('Dimensional Maps'!O$39:O$63,MATCH($E442,'Dimensional Maps'!$C$8:$C$32,0),1)
/SUMIFS('Dimensional Maps'!O$39:O$63, 'Dimensional Maps'!$B$8:$B$32,$D442)))),0),0)</f>
        <v>0</v>
      </c>
      <c r="U442" s="115">
        <f>IFERROR(IF($G442 = "WholeBlg",IF(U$1&lt;2020, 0,
IF($H442="GWh",SUMIFS('Interim Analysis'!O:O,'Interim Analysis'!$B:$B,$B442,'Interim Analysis'!$C:$C,$C442,'Interim Analysis'!$F:$F,$F442,'Interim Analysis'!$G:$G,$H442,'Interim Analysis'!$E:$E,$E442),
SUMIFS('Interim Analysis'!O:O,'Interim Analysis'!$B:$B,$B442,'Interim Analysis'!$C:$C,$C442,'Interim Analysis'!$F:$F,$F442,'Interim Analysis'!$G:$G,$H442,'Interim Analysis'!$D:$D,$D442)
*(INDEX('Dimensional Maps'!P$39:P$63,MATCH($E442,'Dimensional Maps'!$C$8:$C$32,0),1)
/SUMIFS('Dimensional Maps'!P$39:P$63, 'Dimensional Maps'!$B$8:$B$32,$D442)))),0),0)</f>
        <v>0</v>
      </c>
      <c r="V442" s="115">
        <f>IFERROR(IF($G442 = "WholeBlg",IF(V$1&lt;2020, 0,
IF($H442="GWh",SUMIFS('Interim Analysis'!P:P,'Interim Analysis'!$B:$B,$B442,'Interim Analysis'!$C:$C,$C442,'Interim Analysis'!$F:$F,$F442,'Interim Analysis'!$G:$G,$H442,'Interim Analysis'!$E:$E,$E442),
SUMIFS('Interim Analysis'!P:P,'Interim Analysis'!$B:$B,$B442,'Interim Analysis'!$C:$C,$C442,'Interim Analysis'!$F:$F,$F442,'Interim Analysis'!$G:$G,$H442,'Interim Analysis'!$D:$D,$D442)
*(INDEX('Dimensional Maps'!Q$39:Q$63,MATCH($E442,'Dimensional Maps'!$C$8:$C$32,0),1)
/SUMIFS('Dimensional Maps'!Q$39:Q$63, 'Dimensional Maps'!$B$8:$B$32,$D442)))),0),0)</f>
        <v>0</v>
      </c>
      <c r="W442" s="115">
        <f>IFERROR(IF($G442 = "WholeBlg",IF(W$1&lt;2020, 0,
IF($H442="GWh",SUMIFS('Interim Analysis'!Q:Q,'Interim Analysis'!$B:$B,$B442,'Interim Analysis'!$C:$C,$C442,'Interim Analysis'!$F:$F,$F442,'Interim Analysis'!$G:$G,$H442,'Interim Analysis'!$E:$E,$E442),
SUMIFS('Interim Analysis'!Q:Q,'Interim Analysis'!$B:$B,$B442,'Interim Analysis'!$C:$C,$C442,'Interim Analysis'!$F:$F,$F442,'Interim Analysis'!$G:$G,$H442,'Interim Analysis'!$D:$D,$D442)
*(INDEX('Dimensional Maps'!R$39:R$63,MATCH($E442,'Dimensional Maps'!$C$8:$C$32,0),1)
/SUMIFS('Dimensional Maps'!R$39:R$63, 'Dimensional Maps'!$B$8:$B$32,$D442)))),0),0)</f>
        <v>0</v>
      </c>
    </row>
    <row r="443" spans="1:23" x14ac:dyDescent="0.25">
      <c r="A443" s="105" t="str">
        <f>Home!$C$20</f>
        <v>IOU Potential Program Savings ET</v>
      </c>
      <c r="B443" s="103" t="s">
        <v>238</v>
      </c>
      <c r="C443" s="103">
        <v>1</v>
      </c>
      <c r="D443" s="103" t="s">
        <v>44</v>
      </c>
      <c r="E443" s="103" t="s">
        <v>211</v>
      </c>
      <c r="F443" s="103" t="s">
        <v>186</v>
      </c>
      <c r="G443" s="103" t="s">
        <v>53</v>
      </c>
      <c r="H443" s="116" t="s">
        <v>18</v>
      </c>
      <c r="I443" s="115">
        <f>IFERROR(IF($G443 = "WholeBlg",IF(I$1&lt;2020, 0,
IF($H443="GWh",SUMIFS('Interim Analysis'!C:C,'Interim Analysis'!$B:$B,$B443,'Interim Analysis'!$C:$C,$C443,'Interim Analysis'!$F:$F,$F443,'Interim Analysis'!$G:$G,$H443,'Interim Analysis'!$E:$E,$E443),
SUMIFS('Interim Analysis'!C:C,'Interim Analysis'!$B:$B,$B443,'Interim Analysis'!$C:$C,$C443,'Interim Analysis'!$F:$F,$F443,'Interim Analysis'!$G:$G,$H443,'Interim Analysis'!$D:$D,$D443)
*(INDEX('Dimensional Maps'!D$39:D$63,MATCH($E443,'Dimensional Maps'!$C$8:$C$32,0),1)
/SUMIFS('Dimensional Maps'!D$39:D$63, 'Dimensional Maps'!$B$8:$B$32,$D443)))),0),0)</f>
        <v>0</v>
      </c>
      <c r="J443" s="115">
        <f>IFERROR(IF($G443 = "WholeBlg",IF(J$1&lt;2020, 0,
IF($H443="GWh",SUMIFS('Interim Analysis'!D:D,'Interim Analysis'!$B:$B,$B443,'Interim Analysis'!$C:$C,$C443,'Interim Analysis'!$F:$F,$F443,'Interim Analysis'!$G:$G,$H443,'Interim Analysis'!$E:$E,$E443),
SUMIFS('Interim Analysis'!D:D,'Interim Analysis'!$B:$B,$B443,'Interim Analysis'!$C:$C,$C443,'Interim Analysis'!$F:$F,$F443,'Interim Analysis'!$G:$G,$H443,'Interim Analysis'!$D:$D,$D443)
*(INDEX('Dimensional Maps'!E$39:E$63,MATCH($E443,'Dimensional Maps'!$C$8:$C$32,0),1)
/SUMIFS('Dimensional Maps'!E$39:E$63, 'Dimensional Maps'!$B$8:$B$32,$D443)))),0),0)</f>
        <v>0</v>
      </c>
      <c r="K443" s="115">
        <f>IFERROR(IF($G443 = "WholeBlg",IF(K$1&lt;2020, 0,
IF($H443="GWh",SUMIFS('Interim Analysis'!E:E,'Interim Analysis'!$B:$B,$B443,'Interim Analysis'!$C:$C,$C443,'Interim Analysis'!$F:$F,$F443,'Interim Analysis'!$G:$G,$H443,'Interim Analysis'!$E:$E,$E443),
SUMIFS('Interim Analysis'!E:E,'Interim Analysis'!$B:$B,$B443,'Interim Analysis'!$C:$C,$C443,'Interim Analysis'!$F:$F,$F443,'Interim Analysis'!$G:$G,$H443,'Interim Analysis'!$D:$D,$D443)
*(INDEX('Dimensional Maps'!F$39:F$63,MATCH($E443,'Dimensional Maps'!$C$8:$C$32,0),1)
/SUMIFS('Dimensional Maps'!F$39:F$63, 'Dimensional Maps'!$B$8:$B$32,$D443)))),0),0)</f>
        <v>0</v>
      </c>
      <c r="L443" s="115">
        <f>IFERROR(IF($G443 = "WholeBlg",IF(L$1&lt;2020, 0,
IF($H443="GWh",SUMIFS('Interim Analysis'!F:F,'Interim Analysis'!$B:$B,$B443,'Interim Analysis'!$C:$C,$C443,'Interim Analysis'!$F:$F,$F443,'Interim Analysis'!$G:$G,$H443,'Interim Analysis'!$E:$E,$E443),
SUMIFS('Interim Analysis'!F:F,'Interim Analysis'!$B:$B,$B443,'Interim Analysis'!$C:$C,$C443,'Interim Analysis'!$F:$F,$F443,'Interim Analysis'!$G:$G,$H443,'Interim Analysis'!$D:$D,$D443)
*(INDEX('Dimensional Maps'!G$39:G$63,MATCH($E443,'Dimensional Maps'!$C$8:$C$32,0),1)
/SUMIFS('Dimensional Maps'!G$39:G$63, 'Dimensional Maps'!$B$8:$B$32,$D443)))),0),0)</f>
        <v>0</v>
      </c>
      <c r="M443" s="115">
        <f>IFERROR(IF($G443 = "WholeBlg",IF(M$1&lt;2020, 0,
IF($H443="GWh",SUMIFS('Interim Analysis'!G:G,'Interim Analysis'!$B:$B,$B443,'Interim Analysis'!$C:$C,$C443,'Interim Analysis'!$F:$F,$F443,'Interim Analysis'!$G:$G,$H443,'Interim Analysis'!$E:$E,$E443),
SUMIFS('Interim Analysis'!G:G,'Interim Analysis'!$B:$B,$B443,'Interim Analysis'!$C:$C,$C443,'Interim Analysis'!$F:$F,$F443,'Interim Analysis'!$G:$G,$H443,'Interim Analysis'!$D:$D,$D443)
*(INDEX('Dimensional Maps'!H$39:H$63,MATCH($E443,'Dimensional Maps'!$C$8:$C$32,0),1)
/SUMIFS('Dimensional Maps'!H$39:H$63, 'Dimensional Maps'!$B$8:$B$32,$D443)))),0),0)</f>
        <v>0</v>
      </c>
      <c r="N443" s="115">
        <f>IFERROR(IF($G443 = "WholeBlg",IF(N$1&lt;2020, 0,
IF($H443="GWh",SUMIFS('Interim Analysis'!H:H,'Interim Analysis'!$B:$B,$B443,'Interim Analysis'!$C:$C,$C443,'Interim Analysis'!$F:$F,$F443,'Interim Analysis'!$G:$G,$H443,'Interim Analysis'!$E:$E,$E443),
SUMIFS('Interim Analysis'!H:H,'Interim Analysis'!$B:$B,$B443,'Interim Analysis'!$C:$C,$C443,'Interim Analysis'!$F:$F,$F443,'Interim Analysis'!$G:$G,$H443,'Interim Analysis'!$D:$D,$D443)
*(INDEX('Dimensional Maps'!I$39:I$63,MATCH($E443,'Dimensional Maps'!$C$8:$C$32,0),1)
/SUMIFS('Dimensional Maps'!I$39:I$63, 'Dimensional Maps'!$B$8:$B$32,$D443)))),0),0)</f>
        <v>0</v>
      </c>
      <c r="O443" s="115">
        <f>IFERROR(IF($G443 = "WholeBlg",IF(O$1&lt;2020, 0,
IF($H443="GWh",SUMIFS('Interim Analysis'!I:I,'Interim Analysis'!$B:$B,$B443,'Interim Analysis'!$C:$C,$C443,'Interim Analysis'!$F:$F,$F443,'Interim Analysis'!$G:$G,$H443,'Interim Analysis'!$E:$E,$E443),
SUMIFS('Interim Analysis'!I:I,'Interim Analysis'!$B:$B,$B443,'Interim Analysis'!$C:$C,$C443,'Interim Analysis'!$F:$F,$F443,'Interim Analysis'!$G:$G,$H443,'Interim Analysis'!$D:$D,$D443)
*(INDEX('Dimensional Maps'!J$39:J$63,MATCH($E443,'Dimensional Maps'!$C$8:$C$32,0),1)
/SUMIFS('Dimensional Maps'!J$39:J$63, 'Dimensional Maps'!$B$8:$B$32,$D443)))),0),0)</f>
        <v>0</v>
      </c>
      <c r="P443" s="115">
        <f>IFERROR(IF($G443 = "WholeBlg",IF(P$1&lt;2020, 0,
IF($H443="GWh",SUMIFS('Interim Analysis'!J:J,'Interim Analysis'!$B:$B,$B443,'Interim Analysis'!$C:$C,$C443,'Interim Analysis'!$F:$F,$F443,'Interim Analysis'!$G:$G,$H443,'Interim Analysis'!$E:$E,$E443),
SUMIFS('Interim Analysis'!J:J,'Interim Analysis'!$B:$B,$B443,'Interim Analysis'!$C:$C,$C443,'Interim Analysis'!$F:$F,$F443,'Interim Analysis'!$G:$G,$H443,'Interim Analysis'!$D:$D,$D443)
*(INDEX('Dimensional Maps'!K$39:K$63,MATCH($E443,'Dimensional Maps'!$C$8:$C$32,0),1)
/SUMIFS('Dimensional Maps'!K$39:K$63, 'Dimensional Maps'!$B$8:$B$32,$D443)))),0),0)</f>
        <v>0</v>
      </c>
      <c r="Q443" s="115">
        <f>IFERROR(IF($G443 = "WholeBlg",IF(Q$1&lt;2020, 0,
IF($H443="GWh",SUMIFS('Interim Analysis'!K:K,'Interim Analysis'!$B:$B,$B443,'Interim Analysis'!$C:$C,$C443,'Interim Analysis'!$F:$F,$F443,'Interim Analysis'!$G:$G,$H443,'Interim Analysis'!$E:$E,$E443),
SUMIFS('Interim Analysis'!K:K,'Interim Analysis'!$B:$B,$B443,'Interim Analysis'!$C:$C,$C443,'Interim Analysis'!$F:$F,$F443,'Interim Analysis'!$G:$G,$H443,'Interim Analysis'!$D:$D,$D443)
*(INDEX('Dimensional Maps'!L$39:L$63,MATCH($E443,'Dimensional Maps'!$C$8:$C$32,0),1)
/SUMIFS('Dimensional Maps'!L$39:L$63, 'Dimensional Maps'!$B$8:$B$32,$D443)))),0),0)</f>
        <v>0</v>
      </c>
      <c r="R443" s="115">
        <f>IFERROR(IF($G443 = "WholeBlg",IF(R$1&lt;2020, 0,
IF($H443="GWh",SUMIFS('Interim Analysis'!L:L,'Interim Analysis'!$B:$B,$B443,'Interim Analysis'!$C:$C,$C443,'Interim Analysis'!$F:$F,$F443,'Interim Analysis'!$G:$G,$H443,'Interim Analysis'!$E:$E,$E443),
SUMIFS('Interim Analysis'!L:L,'Interim Analysis'!$B:$B,$B443,'Interim Analysis'!$C:$C,$C443,'Interim Analysis'!$F:$F,$F443,'Interim Analysis'!$G:$G,$H443,'Interim Analysis'!$D:$D,$D443)
*(INDEX('Dimensional Maps'!M$39:M$63,MATCH($E443,'Dimensional Maps'!$C$8:$C$32,0),1)
/SUMIFS('Dimensional Maps'!M$39:M$63, 'Dimensional Maps'!$B$8:$B$32,$D443)))),0),0)</f>
        <v>0</v>
      </c>
      <c r="S443" s="115">
        <f>IFERROR(IF($G443 = "WholeBlg",IF(S$1&lt;2020, 0,
IF($H443="GWh",SUMIFS('Interim Analysis'!M:M,'Interim Analysis'!$B:$B,$B443,'Interim Analysis'!$C:$C,$C443,'Interim Analysis'!$F:$F,$F443,'Interim Analysis'!$G:$G,$H443,'Interim Analysis'!$E:$E,$E443),
SUMIFS('Interim Analysis'!M:M,'Interim Analysis'!$B:$B,$B443,'Interim Analysis'!$C:$C,$C443,'Interim Analysis'!$F:$F,$F443,'Interim Analysis'!$G:$G,$H443,'Interim Analysis'!$D:$D,$D443)
*(INDEX('Dimensional Maps'!N$39:N$63,MATCH($E443,'Dimensional Maps'!$C$8:$C$32,0),1)
/SUMIFS('Dimensional Maps'!N$39:N$63, 'Dimensional Maps'!$B$8:$B$32,$D443)))),0),0)</f>
        <v>0</v>
      </c>
      <c r="T443" s="115">
        <f>IFERROR(IF($G443 = "WholeBlg",IF(T$1&lt;2020, 0,
IF($H443="GWh",SUMIFS('Interim Analysis'!N:N,'Interim Analysis'!$B:$B,$B443,'Interim Analysis'!$C:$C,$C443,'Interim Analysis'!$F:$F,$F443,'Interim Analysis'!$G:$G,$H443,'Interim Analysis'!$E:$E,$E443),
SUMIFS('Interim Analysis'!N:N,'Interim Analysis'!$B:$B,$B443,'Interim Analysis'!$C:$C,$C443,'Interim Analysis'!$F:$F,$F443,'Interim Analysis'!$G:$G,$H443,'Interim Analysis'!$D:$D,$D443)
*(INDEX('Dimensional Maps'!O$39:O$63,MATCH($E443,'Dimensional Maps'!$C$8:$C$32,0),1)
/SUMIFS('Dimensional Maps'!O$39:O$63, 'Dimensional Maps'!$B$8:$B$32,$D443)))),0),0)</f>
        <v>0</v>
      </c>
      <c r="U443" s="115">
        <f>IFERROR(IF($G443 = "WholeBlg",IF(U$1&lt;2020, 0,
IF($H443="GWh",SUMIFS('Interim Analysis'!O:O,'Interim Analysis'!$B:$B,$B443,'Interim Analysis'!$C:$C,$C443,'Interim Analysis'!$F:$F,$F443,'Interim Analysis'!$G:$G,$H443,'Interim Analysis'!$E:$E,$E443),
SUMIFS('Interim Analysis'!O:O,'Interim Analysis'!$B:$B,$B443,'Interim Analysis'!$C:$C,$C443,'Interim Analysis'!$F:$F,$F443,'Interim Analysis'!$G:$G,$H443,'Interim Analysis'!$D:$D,$D443)
*(INDEX('Dimensional Maps'!P$39:P$63,MATCH($E443,'Dimensional Maps'!$C$8:$C$32,0),1)
/SUMIFS('Dimensional Maps'!P$39:P$63, 'Dimensional Maps'!$B$8:$B$32,$D443)))),0),0)</f>
        <v>0</v>
      </c>
      <c r="V443" s="115">
        <f>IFERROR(IF($G443 = "WholeBlg",IF(V$1&lt;2020, 0,
IF($H443="GWh",SUMIFS('Interim Analysis'!P:P,'Interim Analysis'!$B:$B,$B443,'Interim Analysis'!$C:$C,$C443,'Interim Analysis'!$F:$F,$F443,'Interim Analysis'!$G:$G,$H443,'Interim Analysis'!$E:$E,$E443),
SUMIFS('Interim Analysis'!P:P,'Interim Analysis'!$B:$B,$B443,'Interim Analysis'!$C:$C,$C443,'Interim Analysis'!$F:$F,$F443,'Interim Analysis'!$G:$G,$H443,'Interim Analysis'!$D:$D,$D443)
*(INDEX('Dimensional Maps'!Q$39:Q$63,MATCH($E443,'Dimensional Maps'!$C$8:$C$32,0),1)
/SUMIFS('Dimensional Maps'!Q$39:Q$63, 'Dimensional Maps'!$B$8:$B$32,$D443)))),0),0)</f>
        <v>0</v>
      </c>
      <c r="W443" s="115">
        <f>IFERROR(IF($G443 = "WholeBlg",IF(W$1&lt;2020, 0,
IF($H443="GWh",SUMIFS('Interim Analysis'!Q:Q,'Interim Analysis'!$B:$B,$B443,'Interim Analysis'!$C:$C,$C443,'Interim Analysis'!$F:$F,$F443,'Interim Analysis'!$G:$G,$H443,'Interim Analysis'!$E:$E,$E443),
SUMIFS('Interim Analysis'!Q:Q,'Interim Analysis'!$B:$B,$B443,'Interim Analysis'!$C:$C,$C443,'Interim Analysis'!$F:$F,$F443,'Interim Analysis'!$G:$G,$H443,'Interim Analysis'!$D:$D,$D443)
*(INDEX('Dimensional Maps'!R$39:R$63,MATCH($E443,'Dimensional Maps'!$C$8:$C$32,0),1)
/SUMIFS('Dimensional Maps'!R$39:R$63, 'Dimensional Maps'!$B$8:$B$32,$D443)))),0),0)</f>
        <v>0</v>
      </c>
    </row>
    <row r="444" spans="1:23" x14ac:dyDescent="0.25">
      <c r="A444" s="105" t="str">
        <f>Home!$C$20</f>
        <v>IOU Potential Program Savings ET</v>
      </c>
      <c r="B444" s="103" t="s">
        <v>238</v>
      </c>
      <c r="C444" s="103">
        <v>1</v>
      </c>
      <c r="D444" s="103" t="s">
        <v>44</v>
      </c>
      <c r="E444" s="103" t="s">
        <v>211</v>
      </c>
      <c r="F444" s="103" t="s">
        <v>167</v>
      </c>
      <c r="G444" s="103" t="s">
        <v>53</v>
      </c>
      <c r="H444" s="116" t="s">
        <v>20</v>
      </c>
      <c r="I444" s="115">
        <f>IFERROR(IF($G444 = "WholeBlg",IF(I$1&lt;2020, 0,
IF($H444="GWh",SUMIFS('Interim Analysis'!C:C,'Interim Analysis'!$B:$B,$B444,'Interim Analysis'!$C:$C,$C444,'Interim Analysis'!$F:$F,$F444,'Interim Analysis'!$G:$G,$H444,'Interim Analysis'!$E:$E,$E444),
SUMIFS('Interim Analysis'!C:C,'Interim Analysis'!$B:$B,$B444,'Interim Analysis'!$C:$C,$C444,'Interim Analysis'!$F:$F,$F444,'Interim Analysis'!$G:$G,$H444,'Interim Analysis'!$D:$D,$D444)
*(INDEX('Dimensional Maps'!D$39:D$63,MATCH($E444,'Dimensional Maps'!$C$8:$C$32,0),1)
/SUMIFS('Dimensional Maps'!D$39:D$63, 'Dimensional Maps'!$B$8:$B$32,$D444)))),0),0)</f>
        <v>0</v>
      </c>
      <c r="J444" s="115">
        <f>IFERROR(IF($G444 = "WholeBlg",IF(J$1&lt;2020, 0,
IF($H444="GWh",SUMIFS('Interim Analysis'!D:D,'Interim Analysis'!$B:$B,$B444,'Interim Analysis'!$C:$C,$C444,'Interim Analysis'!$F:$F,$F444,'Interim Analysis'!$G:$G,$H444,'Interim Analysis'!$E:$E,$E444),
SUMIFS('Interim Analysis'!D:D,'Interim Analysis'!$B:$B,$B444,'Interim Analysis'!$C:$C,$C444,'Interim Analysis'!$F:$F,$F444,'Interim Analysis'!$G:$G,$H444,'Interim Analysis'!$D:$D,$D444)
*(INDEX('Dimensional Maps'!E$39:E$63,MATCH($E444,'Dimensional Maps'!$C$8:$C$32,0),1)
/SUMIFS('Dimensional Maps'!E$39:E$63, 'Dimensional Maps'!$B$8:$B$32,$D444)))),0),0)</f>
        <v>0</v>
      </c>
      <c r="K444" s="115">
        <f>IFERROR(IF($G444 = "WholeBlg",IF(K$1&lt;2020, 0,
IF($H444="GWh",SUMIFS('Interim Analysis'!E:E,'Interim Analysis'!$B:$B,$B444,'Interim Analysis'!$C:$C,$C444,'Interim Analysis'!$F:$F,$F444,'Interim Analysis'!$G:$G,$H444,'Interim Analysis'!$E:$E,$E444),
SUMIFS('Interim Analysis'!E:E,'Interim Analysis'!$B:$B,$B444,'Interim Analysis'!$C:$C,$C444,'Interim Analysis'!$F:$F,$F444,'Interim Analysis'!$G:$G,$H444,'Interim Analysis'!$D:$D,$D444)
*(INDEX('Dimensional Maps'!F$39:F$63,MATCH($E444,'Dimensional Maps'!$C$8:$C$32,0),1)
/SUMIFS('Dimensional Maps'!F$39:F$63, 'Dimensional Maps'!$B$8:$B$32,$D444)))),0),0)</f>
        <v>0</v>
      </c>
      <c r="L444" s="115">
        <f>IFERROR(IF($G444 = "WholeBlg",IF(L$1&lt;2020, 0,
IF($H444="GWh",SUMIFS('Interim Analysis'!F:F,'Interim Analysis'!$B:$B,$B444,'Interim Analysis'!$C:$C,$C444,'Interim Analysis'!$F:$F,$F444,'Interim Analysis'!$G:$G,$H444,'Interim Analysis'!$E:$E,$E444),
SUMIFS('Interim Analysis'!F:F,'Interim Analysis'!$B:$B,$B444,'Interim Analysis'!$C:$C,$C444,'Interim Analysis'!$F:$F,$F444,'Interim Analysis'!$G:$G,$H444,'Interim Analysis'!$D:$D,$D444)
*(INDEX('Dimensional Maps'!G$39:G$63,MATCH($E444,'Dimensional Maps'!$C$8:$C$32,0),1)
/SUMIFS('Dimensional Maps'!G$39:G$63, 'Dimensional Maps'!$B$8:$B$32,$D444)))),0),0)</f>
        <v>0</v>
      </c>
      <c r="M444" s="115">
        <f>IFERROR(IF($G444 = "WholeBlg",IF(M$1&lt;2020, 0,
IF($H444="GWh",SUMIFS('Interim Analysis'!G:G,'Interim Analysis'!$B:$B,$B444,'Interim Analysis'!$C:$C,$C444,'Interim Analysis'!$F:$F,$F444,'Interim Analysis'!$G:$G,$H444,'Interim Analysis'!$E:$E,$E444),
SUMIFS('Interim Analysis'!G:G,'Interim Analysis'!$B:$B,$B444,'Interim Analysis'!$C:$C,$C444,'Interim Analysis'!$F:$F,$F444,'Interim Analysis'!$G:$G,$H444,'Interim Analysis'!$D:$D,$D444)
*(INDEX('Dimensional Maps'!H$39:H$63,MATCH($E444,'Dimensional Maps'!$C$8:$C$32,0),1)
/SUMIFS('Dimensional Maps'!H$39:H$63, 'Dimensional Maps'!$B$8:$B$32,$D444)))),0),0)</f>
        <v>0</v>
      </c>
      <c r="N444" s="115">
        <f>IFERROR(IF($G444 = "WholeBlg",IF(N$1&lt;2020, 0,
IF($H444="GWh",SUMIFS('Interim Analysis'!H:H,'Interim Analysis'!$B:$B,$B444,'Interim Analysis'!$C:$C,$C444,'Interim Analysis'!$F:$F,$F444,'Interim Analysis'!$G:$G,$H444,'Interim Analysis'!$E:$E,$E444),
SUMIFS('Interim Analysis'!H:H,'Interim Analysis'!$B:$B,$B444,'Interim Analysis'!$C:$C,$C444,'Interim Analysis'!$F:$F,$F444,'Interim Analysis'!$G:$G,$H444,'Interim Analysis'!$D:$D,$D444)
*(INDEX('Dimensional Maps'!I$39:I$63,MATCH($E444,'Dimensional Maps'!$C$8:$C$32,0),1)
/SUMIFS('Dimensional Maps'!I$39:I$63, 'Dimensional Maps'!$B$8:$B$32,$D444)))),0),0)</f>
        <v>2.6513636804108109E-3</v>
      </c>
      <c r="O444" s="115">
        <f>IFERROR(IF($G444 = "WholeBlg",IF(O$1&lt;2020, 0,
IF($H444="GWh",SUMIFS('Interim Analysis'!I:I,'Interim Analysis'!$B:$B,$B444,'Interim Analysis'!$C:$C,$C444,'Interim Analysis'!$F:$F,$F444,'Interim Analysis'!$G:$G,$H444,'Interim Analysis'!$E:$E,$E444),
SUMIFS('Interim Analysis'!I:I,'Interim Analysis'!$B:$B,$B444,'Interim Analysis'!$C:$C,$C444,'Interim Analysis'!$F:$F,$F444,'Interim Analysis'!$G:$G,$H444,'Interim Analysis'!$D:$D,$D444)
*(INDEX('Dimensional Maps'!J$39:J$63,MATCH($E444,'Dimensional Maps'!$C$8:$C$32,0),1)
/SUMIFS('Dimensional Maps'!J$39:J$63, 'Dimensional Maps'!$B$8:$B$32,$D444)))),0),0)</f>
        <v>5.1563842627440539E-3</v>
      </c>
      <c r="P444" s="115">
        <f>IFERROR(IF($G444 = "WholeBlg",IF(P$1&lt;2020, 0,
IF($H444="GWh",SUMIFS('Interim Analysis'!J:J,'Interim Analysis'!$B:$B,$B444,'Interim Analysis'!$C:$C,$C444,'Interim Analysis'!$F:$F,$F444,'Interim Analysis'!$G:$G,$H444,'Interim Analysis'!$E:$E,$E444),
SUMIFS('Interim Analysis'!J:J,'Interim Analysis'!$B:$B,$B444,'Interim Analysis'!$C:$C,$C444,'Interim Analysis'!$F:$F,$F444,'Interim Analysis'!$G:$G,$H444,'Interim Analysis'!$D:$D,$D444)
*(INDEX('Dimensional Maps'!K$39:K$63,MATCH($E444,'Dimensional Maps'!$C$8:$C$32,0),1)
/SUMIFS('Dimensional Maps'!K$39:K$63, 'Dimensional Maps'!$B$8:$B$32,$D444)))),0),0)</f>
        <v>7.5378327489296496E-3</v>
      </c>
      <c r="Q444" s="115">
        <f>IFERROR(IF($G444 = "WholeBlg",IF(Q$1&lt;2020, 0,
IF($H444="GWh",SUMIFS('Interim Analysis'!K:K,'Interim Analysis'!$B:$B,$B444,'Interim Analysis'!$C:$C,$C444,'Interim Analysis'!$F:$F,$F444,'Interim Analysis'!$G:$G,$H444,'Interim Analysis'!$E:$E,$E444),
SUMIFS('Interim Analysis'!K:K,'Interim Analysis'!$B:$B,$B444,'Interim Analysis'!$C:$C,$C444,'Interim Analysis'!$F:$F,$F444,'Interim Analysis'!$G:$G,$H444,'Interim Analysis'!$D:$D,$D444)
*(INDEX('Dimensional Maps'!L$39:L$63,MATCH($E444,'Dimensional Maps'!$C$8:$C$32,0),1)
/SUMIFS('Dimensional Maps'!L$39:L$63, 'Dimensional Maps'!$B$8:$B$32,$D444)))),0),0)</f>
        <v>9.7867205159174776E-3</v>
      </c>
      <c r="R444" s="115">
        <f>IFERROR(IF($G444 = "WholeBlg",IF(R$1&lt;2020, 0,
IF($H444="GWh",SUMIFS('Interim Analysis'!L:L,'Interim Analysis'!$B:$B,$B444,'Interim Analysis'!$C:$C,$C444,'Interim Analysis'!$F:$F,$F444,'Interim Analysis'!$G:$G,$H444,'Interim Analysis'!$E:$E,$E444),
SUMIFS('Interim Analysis'!L:L,'Interim Analysis'!$B:$B,$B444,'Interim Analysis'!$C:$C,$C444,'Interim Analysis'!$F:$F,$F444,'Interim Analysis'!$G:$G,$H444,'Interim Analysis'!$D:$D,$D444)
*(INDEX('Dimensional Maps'!M$39:M$63,MATCH($E444,'Dimensional Maps'!$C$8:$C$32,0),1)
/SUMIFS('Dimensional Maps'!M$39:M$63, 'Dimensional Maps'!$B$8:$B$32,$D444)))),0),0)</f>
        <v>1.1932730822554739E-2</v>
      </c>
      <c r="S444" s="115">
        <f>IFERROR(IF($G444 = "WholeBlg",IF(S$1&lt;2020, 0,
IF($H444="GWh",SUMIFS('Interim Analysis'!M:M,'Interim Analysis'!$B:$B,$B444,'Interim Analysis'!$C:$C,$C444,'Interim Analysis'!$F:$F,$F444,'Interim Analysis'!$G:$G,$H444,'Interim Analysis'!$E:$E,$E444),
SUMIFS('Interim Analysis'!M:M,'Interim Analysis'!$B:$B,$B444,'Interim Analysis'!$C:$C,$C444,'Interim Analysis'!$F:$F,$F444,'Interim Analysis'!$G:$G,$H444,'Interim Analysis'!$D:$D,$D444)
*(INDEX('Dimensional Maps'!N$39:N$63,MATCH($E444,'Dimensional Maps'!$C$8:$C$32,0),1)
/SUMIFS('Dimensional Maps'!N$39:N$63, 'Dimensional Maps'!$B$8:$B$32,$D444)))),0),0)</f>
        <v>1.396463521153273E-2</v>
      </c>
      <c r="T444" s="115">
        <f>IFERROR(IF($G444 = "WholeBlg",IF(T$1&lt;2020, 0,
IF($H444="GWh",SUMIFS('Interim Analysis'!N:N,'Interim Analysis'!$B:$B,$B444,'Interim Analysis'!$C:$C,$C444,'Interim Analysis'!$F:$F,$F444,'Interim Analysis'!$G:$G,$H444,'Interim Analysis'!$E:$E,$E444),
SUMIFS('Interim Analysis'!N:N,'Interim Analysis'!$B:$B,$B444,'Interim Analysis'!$C:$C,$C444,'Interim Analysis'!$F:$F,$F444,'Interim Analysis'!$G:$G,$H444,'Interim Analysis'!$D:$D,$D444)
*(INDEX('Dimensional Maps'!O$39:O$63,MATCH($E444,'Dimensional Maps'!$C$8:$C$32,0),1)
/SUMIFS('Dimensional Maps'!O$39:O$63, 'Dimensional Maps'!$B$8:$B$32,$D444)))),0),0)</f>
        <v>1.5923168223383934E-2</v>
      </c>
      <c r="U444" s="115">
        <f>IFERROR(IF($G444 = "WholeBlg",IF(U$1&lt;2020, 0,
IF($H444="GWh",SUMIFS('Interim Analysis'!O:O,'Interim Analysis'!$B:$B,$B444,'Interim Analysis'!$C:$C,$C444,'Interim Analysis'!$F:$F,$F444,'Interim Analysis'!$G:$G,$H444,'Interim Analysis'!$E:$E,$E444),
SUMIFS('Interim Analysis'!O:O,'Interim Analysis'!$B:$B,$B444,'Interim Analysis'!$C:$C,$C444,'Interim Analysis'!$F:$F,$F444,'Interim Analysis'!$G:$G,$H444,'Interim Analysis'!$D:$D,$D444)
*(INDEX('Dimensional Maps'!P$39:P$63,MATCH($E444,'Dimensional Maps'!$C$8:$C$32,0),1)
/SUMIFS('Dimensional Maps'!P$39:P$63, 'Dimensional Maps'!$B$8:$B$32,$D444)))),0),0)</f>
        <v>1.7767934835753355E-2</v>
      </c>
      <c r="V444" s="115">
        <f>IFERROR(IF($G444 = "WholeBlg",IF(V$1&lt;2020, 0,
IF($H444="GWh",SUMIFS('Interim Analysis'!P:P,'Interim Analysis'!$B:$B,$B444,'Interim Analysis'!$C:$C,$C444,'Interim Analysis'!$F:$F,$F444,'Interim Analysis'!$G:$G,$H444,'Interim Analysis'!$E:$E,$E444),
SUMIFS('Interim Analysis'!P:P,'Interim Analysis'!$B:$B,$B444,'Interim Analysis'!$C:$C,$C444,'Interim Analysis'!$F:$F,$F444,'Interim Analysis'!$G:$G,$H444,'Interim Analysis'!$D:$D,$D444)
*(INDEX('Dimensional Maps'!Q$39:Q$63,MATCH($E444,'Dimensional Maps'!$C$8:$C$32,0),1)
/SUMIFS('Dimensional Maps'!Q$39:Q$63, 'Dimensional Maps'!$B$8:$B$32,$D444)))),0),0)</f>
        <v>1.9558814436626836E-2</v>
      </c>
      <c r="W444" s="115">
        <f>IFERROR(IF($G444 = "WholeBlg",IF(W$1&lt;2020, 0,
IF($H444="GWh",SUMIFS('Interim Analysis'!Q:Q,'Interim Analysis'!$B:$B,$B444,'Interim Analysis'!$C:$C,$C444,'Interim Analysis'!$F:$F,$F444,'Interim Analysis'!$G:$G,$H444,'Interim Analysis'!$E:$E,$E444),
SUMIFS('Interim Analysis'!Q:Q,'Interim Analysis'!$B:$B,$B444,'Interim Analysis'!$C:$C,$C444,'Interim Analysis'!$F:$F,$F444,'Interim Analysis'!$G:$G,$H444,'Interim Analysis'!$D:$D,$D444)
*(INDEX('Dimensional Maps'!R$39:R$63,MATCH($E444,'Dimensional Maps'!$C$8:$C$32,0),1)
/SUMIFS('Dimensional Maps'!R$39:R$63, 'Dimensional Maps'!$B$8:$B$32,$D444)))),0),0)</f>
        <v>2.1268802083100297E-2</v>
      </c>
    </row>
    <row r="445" spans="1:23" x14ac:dyDescent="0.25">
      <c r="A445" s="105" t="str">
        <f>Home!$C$20</f>
        <v>IOU Potential Program Savings ET</v>
      </c>
      <c r="B445" s="103" t="s">
        <v>238</v>
      </c>
      <c r="C445" s="103">
        <v>1</v>
      </c>
      <c r="D445" s="103" t="s">
        <v>44</v>
      </c>
      <c r="E445" s="103" t="s">
        <v>211</v>
      </c>
      <c r="F445" s="103" t="s">
        <v>186</v>
      </c>
      <c r="G445" s="103" t="s">
        <v>53</v>
      </c>
      <c r="H445" s="116" t="s">
        <v>20</v>
      </c>
      <c r="I445" s="115">
        <f>IFERROR(IF($G445 = "WholeBlg",IF(I$1&lt;2020, 0,
IF($H445="GWh",SUMIFS('Interim Analysis'!C:C,'Interim Analysis'!$B:$B,$B445,'Interim Analysis'!$C:$C,$C445,'Interim Analysis'!$F:$F,$F445,'Interim Analysis'!$G:$G,$H445,'Interim Analysis'!$E:$E,$E445),
SUMIFS('Interim Analysis'!C:C,'Interim Analysis'!$B:$B,$B445,'Interim Analysis'!$C:$C,$C445,'Interim Analysis'!$F:$F,$F445,'Interim Analysis'!$G:$G,$H445,'Interim Analysis'!$D:$D,$D445)
*(INDEX('Dimensional Maps'!D$39:D$63,MATCH($E445,'Dimensional Maps'!$C$8:$C$32,0),1)
/SUMIFS('Dimensional Maps'!D$39:D$63, 'Dimensional Maps'!$B$8:$B$32,$D445)))),0),0)</f>
        <v>0</v>
      </c>
      <c r="J445" s="115">
        <f>IFERROR(IF($G445 = "WholeBlg",IF(J$1&lt;2020, 0,
IF($H445="GWh",SUMIFS('Interim Analysis'!D:D,'Interim Analysis'!$B:$B,$B445,'Interim Analysis'!$C:$C,$C445,'Interim Analysis'!$F:$F,$F445,'Interim Analysis'!$G:$G,$H445,'Interim Analysis'!$E:$E,$E445),
SUMIFS('Interim Analysis'!D:D,'Interim Analysis'!$B:$B,$B445,'Interim Analysis'!$C:$C,$C445,'Interim Analysis'!$F:$F,$F445,'Interim Analysis'!$G:$G,$H445,'Interim Analysis'!$D:$D,$D445)
*(INDEX('Dimensional Maps'!E$39:E$63,MATCH($E445,'Dimensional Maps'!$C$8:$C$32,0),1)
/SUMIFS('Dimensional Maps'!E$39:E$63, 'Dimensional Maps'!$B$8:$B$32,$D445)))),0),0)</f>
        <v>0</v>
      </c>
      <c r="K445" s="115">
        <f>IFERROR(IF($G445 = "WholeBlg",IF(K$1&lt;2020, 0,
IF($H445="GWh",SUMIFS('Interim Analysis'!E:E,'Interim Analysis'!$B:$B,$B445,'Interim Analysis'!$C:$C,$C445,'Interim Analysis'!$F:$F,$F445,'Interim Analysis'!$G:$G,$H445,'Interim Analysis'!$E:$E,$E445),
SUMIFS('Interim Analysis'!E:E,'Interim Analysis'!$B:$B,$B445,'Interim Analysis'!$C:$C,$C445,'Interim Analysis'!$F:$F,$F445,'Interim Analysis'!$G:$G,$H445,'Interim Analysis'!$D:$D,$D445)
*(INDEX('Dimensional Maps'!F$39:F$63,MATCH($E445,'Dimensional Maps'!$C$8:$C$32,0),1)
/SUMIFS('Dimensional Maps'!F$39:F$63, 'Dimensional Maps'!$B$8:$B$32,$D445)))),0),0)</f>
        <v>0</v>
      </c>
      <c r="L445" s="115">
        <f>IFERROR(IF($G445 = "WholeBlg",IF(L$1&lt;2020, 0,
IF($H445="GWh",SUMIFS('Interim Analysis'!F:F,'Interim Analysis'!$B:$B,$B445,'Interim Analysis'!$C:$C,$C445,'Interim Analysis'!$F:$F,$F445,'Interim Analysis'!$G:$G,$H445,'Interim Analysis'!$E:$E,$E445),
SUMIFS('Interim Analysis'!F:F,'Interim Analysis'!$B:$B,$B445,'Interim Analysis'!$C:$C,$C445,'Interim Analysis'!$F:$F,$F445,'Interim Analysis'!$G:$G,$H445,'Interim Analysis'!$D:$D,$D445)
*(INDEX('Dimensional Maps'!G$39:G$63,MATCH($E445,'Dimensional Maps'!$C$8:$C$32,0),1)
/SUMIFS('Dimensional Maps'!G$39:G$63, 'Dimensional Maps'!$B$8:$B$32,$D445)))),0),0)</f>
        <v>0</v>
      </c>
      <c r="M445" s="115">
        <f>IFERROR(IF($G445 = "WholeBlg",IF(M$1&lt;2020, 0,
IF($H445="GWh",SUMIFS('Interim Analysis'!G:G,'Interim Analysis'!$B:$B,$B445,'Interim Analysis'!$C:$C,$C445,'Interim Analysis'!$F:$F,$F445,'Interim Analysis'!$G:$G,$H445,'Interim Analysis'!$E:$E,$E445),
SUMIFS('Interim Analysis'!G:G,'Interim Analysis'!$B:$B,$B445,'Interim Analysis'!$C:$C,$C445,'Interim Analysis'!$F:$F,$F445,'Interim Analysis'!$G:$G,$H445,'Interim Analysis'!$D:$D,$D445)
*(INDEX('Dimensional Maps'!H$39:H$63,MATCH($E445,'Dimensional Maps'!$C$8:$C$32,0),1)
/SUMIFS('Dimensional Maps'!H$39:H$63, 'Dimensional Maps'!$B$8:$B$32,$D445)))),0),0)</f>
        <v>0</v>
      </c>
      <c r="N445" s="115">
        <f>IFERROR(IF($G445 = "WholeBlg",IF(N$1&lt;2020, 0,
IF($H445="GWh",SUMIFS('Interim Analysis'!H:H,'Interim Analysis'!$B:$B,$B445,'Interim Analysis'!$C:$C,$C445,'Interim Analysis'!$F:$F,$F445,'Interim Analysis'!$G:$G,$H445,'Interim Analysis'!$E:$E,$E445),
SUMIFS('Interim Analysis'!H:H,'Interim Analysis'!$B:$B,$B445,'Interim Analysis'!$C:$C,$C445,'Interim Analysis'!$F:$F,$F445,'Interim Analysis'!$G:$G,$H445,'Interim Analysis'!$D:$D,$D445)
*(INDEX('Dimensional Maps'!I$39:I$63,MATCH($E445,'Dimensional Maps'!$C$8:$C$32,0),1)
/SUMIFS('Dimensional Maps'!I$39:I$63, 'Dimensional Maps'!$B$8:$B$32,$D445)))),0),0)</f>
        <v>2.1843908036577219E-2</v>
      </c>
      <c r="O445" s="115">
        <f>IFERROR(IF($G445 = "WholeBlg",IF(O$1&lt;2020, 0,
IF($H445="GWh",SUMIFS('Interim Analysis'!I:I,'Interim Analysis'!$B:$B,$B445,'Interim Analysis'!$C:$C,$C445,'Interim Analysis'!$F:$F,$F445,'Interim Analysis'!$G:$G,$H445,'Interim Analysis'!$E:$E,$E445),
SUMIFS('Interim Analysis'!I:I,'Interim Analysis'!$B:$B,$B445,'Interim Analysis'!$C:$C,$C445,'Interim Analysis'!$F:$F,$F445,'Interim Analysis'!$G:$G,$H445,'Interim Analysis'!$D:$D,$D445)
*(INDEX('Dimensional Maps'!J$39:J$63,MATCH($E445,'Dimensional Maps'!$C$8:$C$32,0),1)
/SUMIFS('Dimensional Maps'!J$39:J$63, 'Dimensional Maps'!$B$8:$B$32,$D445)))),0),0)</f>
        <v>4.3145269948690182E-2</v>
      </c>
      <c r="P445" s="115">
        <f>IFERROR(IF($G445 = "WholeBlg",IF(P$1&lt;2020, 0,
IF($H445="GWh",SUMIFS('Interim Analysis'!J:J,'Interim Analysis'!$B:$B,$B445,'Interim Analysis'!$C:$C,$C445,'Interim Analysis'!$F:$F,$F445,'Interim Analysis'!$G:$G,$H445,'Interim Analysis'!$E:$E,$E445),
SUMIFS('Interim Analysis'!J:J,'Interim Analysis'!$B:$B,$B445,'Interim Analysis'!$C:$C,$C445,'Interim Analysis'!$F:$F,$F445,'Interim Analysis'!$G:$G,$H445,'Interim Analysis'!$D:$D,$D445)
*(INDEX('Dimensional Maps'!K$39:K$63,MATCH($E445,'Dimensional Maps'!$C$8:$C$32,0),1)
/SUMIFS('Dimensional Maps'!K$39:K$63, 'Dimensional Maps'!$B$8:$B$32,$D445)))),0),0)</f>
        <v>6.4156585770026434E-2</v>
      </c>
      <c r="Q445" s="115">
        <f>IFERROR(IF($G445 = "WholeBlg",IF(Q$1&lt;2020, 0,
IF($H445="GWh",SUMIFS('Interim Analysis'!K:K,'Interim Analysis'!$B:$B,$B445,'Interim Analysis'!$C:$C,$C445,'Interim Analysis'!$F:$F,$F445,'Interim Analysis'!$G:$G,$H445,'Interim Analysis'!$E:$E,$E445),
SUMIFS('Interim Analysis'!K:K,'Interim Analysis'!$B:$B,$B445,'Interim Analysis'!$C:$C,$C445,'Interim Analysis'!$F:$F,$F445,'Interim Analysis'!$G:$G,$H445,'Interim Analysis'!$D:$D,$D445)
*(INDEX('Dimensional Maps'!L$39:L$63,MATCH($E445,'Dimensional Maps'!$C$8:$C$32,0),1)
/SUMIFS('Dimensional Maps'!L$39:L$63, 'Dimensional Maps'!$B$8:$B$32,$D445)))),0),0)</f>
        <v>8.4862704312876E-2</v>
      </c>
      <c r="R445" s="115">
        <f>IFERROR(IF($G445 = "WholeBlg",IF(R$1&lt;2020, 0,
IF($H445="GWh",SUMIFS('Interim Analysis'!L:L,'Interim Analysis'!$B:$B,$B445,'Interim Analysis'!$C:$C,$C445,'Interim Analysis'!$F:$F,$F445,'Interim Analysis'!$G:$G,$H445,'Interim Analysis'!$E:$E,$E445),
SUMIFS('Interim Analysis'!L:L,'Interim Analysis'!$B:$B,$B445,'Interim Analysis'!$C:$C,$C445,'Interim Analysis'!$F:$F,$F445,'Interim Analysis'!$G:$G,$H445,'Interim Analysis'!$D:$D,$D445)
*(INDEX('Dimensional Maps'!M$39:M$63,MATCH($E445,'Dimensional Maps'!$C$8:$C$32,0),1)
/SUMIFS('Dimensional Maps'!M$39:M$63, 'Dimensional Maps'!$B$8:$B$32,$D445)))),0),0)</f>
        <v>0.1055766438398778</v>
      </c>
      <c r="S445" s="115">
        <f>IFERROR(IF($G445 = "WholeBlg",IF(S$1&lt;2020, 0,
IF($H445="GWh",SUMIFS('Interim Analysis'!M:M,'Interim Analysis'!$B:$B,$B445,'Interim Analysis'!$C:$C,$C445,'Interim Analysis'!$F:$F,$F445,'Interim Analysis'!$G:$G,$H445,'Interim Analysis'!$E:$E,$E445),
SUMIFS('Interim Analysis'!M:M,'Interim Analysis'!$B:$B,$B445,'Interim Analysis'!$C:$C,$C445,'Interim Analysis'!$F:$F,$F445,'Interim Analysis'!$G:$G,$H445,'Interim Analysis'!$D:$D,$D445)
*(INDEX('Dimensional Maps'!N$39:N$63,MATCH($E445,'Dimensional Maps'!$C$8:$C$32,0),1)
/SUMIFS('Dimensional Maps'!N$39:N$63, 'Dimensional Maps'!$B$8:$B$32,$D445)))),0),0)</f>
        <v>0.12642747908240795</v>
      </c>
      <c r="T445" s="115">
        <f>IFERROR(IF($G445 = "WholeBlg",IF(T$1&lt;2020, 0,
IF($H445="GWh",SUMIFS('Interim Analysis'!N:N,'Interim Analysis'!$B:$B,$B445,'Interim Analysis'!$C:$C,$C445,'Interim Analysis'!$F:$F,$F445,'Interim Analysis'!$G:$G,$H445,'Interim Analysis'!$E:$E,$E445),
SUMIFS('Interim Analysis'!N:N,'Interim Analysis'!$B:$B,$B445,'Interim Analysis'!$C:$C,$C445,'Interim Analysis'!$F:$F,$F445,'Interim Analysis'!$G:$G,$H445,'Interim Analysis'!$D:$D,$D445)
*(INDEX('Dimensional Maps'!O$39:O$63,MATCH($E445,'Dimensional Maps'!$C$8:$C$32,0),1)
/SUMIFS('Dimensional Maps'!O$39:O$63, 'Dimensional Maps'!$B$8:$B$32,$D445)))),0),0)</f>
        <v>0.14808540495564809</v>
      </c>
      <c r="U445" s="115">
        <f>IFERROR(IF($G445 = "WholeBlg",IF(U$1&lt;2020, 0,
IF($H445="GWh",SUMIFS('Interim Analysis'!O:O,'Interim Analysis'!$B:$B,$B445,'Interim Analysis'!$C:$C,$C445,'Interim Analysis'!$F:$F,$F445,'Interim Analysis'!$G:$G,$H445,'Interim Analysis'!$E:$E,$E445),
SUMIFS('Interim Analysis'!O:O,'Interim Analysis'!$B:$B,$B445,'Interim Analysis'!$C:$C,$C445,'Interim Analysis'!$F:$F,$F445,'Interim Analysis'!$G:$G,$H445,'Interim Analysis'!$D:$D,$D445)
*(INDEX('Dimensional Maps'!P$39:P$63,MATCH($E445,'Dimensional Maps'!$C$8:$C$32,0),1)
/SUMIFS('Dimensional Maps'!P$39:P$63, 'Dimensional Maps'!$B$8:$B$32,$D445)))),0),0)</f>
        <v>0.17074788325700468</v>
      </c>
      <c r="V445" s="115">
        <f>IFERROR(IF($G445 = "WholeBlg",IF(V$1&lt;2020, 0,
IF($H445="GWh",SUMIFS('Interim Analysis'!P:P,'Interim Analysis'!$B:$B,$B445,'Interim Analysis'!$C:$C,$C445,'Interim Analysis'!$F:$F,$F445,'Interim Analysis'!$G:$G,$H445,'Interim Analysis'!$E:$E,$E445),
SUMIFS('Interim Analysis'!P:P,'Interim Analysis'!$B:$B,$B445,'Interim Analysis'!$C:$C,$C445,'Interim Analysis'!$F:$F,$F445,'Interim Analysis'!$G:$G,$H445,'Interim Analysis'!$D:$D,$D445)
*(INDEX('Dimensional Maps'!Q$39:Q$63,MATCH($E445,'Dimensional Maps'!$C$8:$C$32,0),1)
/SUMIFS('Dimensional Maps'!Q$39:Q$63, 'Dimensional Maps'!$B$8:$B$32,$D445)))),0),0)</f>
        <v>0.19586745028801225</v>
      </c>
      <c r="W445" s="115">
        <f>IFERROR(IF($G445 = "WholeBlg",IF(W$1&lt;2020, 0,
IF($H445="GWh",SUMIFS('Interim Analysis'!Q:Q,'Interim Analysis'!$B:$B,$B445,'Interim Analysis'!$C:$C,$C445,'Interim Analysis'!$F:$F,$F445,'Interim Analysis'!$G:$G,$H445,'Interim Analysis'!$E:$E,$E445),
SUMIFS('Interim Analysis'!Q:Q,'Interim Analysis'!$B:$B,$B445,'Interim Analysis'!$C:$C,$C445,'Interim Analysis'!$F:$F,$F445,'Interim Analysis'!$G:$G,$H445,'Interim Analysis'!$D:$D,$D445)
*(INDEX('Dimensional Maps'!R$39:R$63,MATCH($E445,'Dimensional Maps'!$C$8:$C$32,0),1)
/SUMIFS('Dimensional Maps'!R$39:R$63, 'Dimensional Maps'!$B$8:$B$32,$D445)))),0),0)</f>
        <v>0.224704822901648</v>
      </c>
    </row>
    <row r="446" spans="1:23" x14ac:dyDescent="0.25">
      <c r="A446" s="105" t="str">
        <f>Home!$C$20</f>
        <v>IOU Potential Program Savings ET</v>
      </c>
      <c r="B446" s="103" t="s">
        <v>237</v>
      </c>
      <c r="C446" s="103">
        <v>1</v>
      </c>
      <c r="D446" s="103" t="s">
        <v>44</v>
      </c>
      <c r="E446" s="103" t="s">
        <v>211</v>
      </c>
      <c r="F446" s="103" t="s">
        <v>167</v>
      </c>
      <c r="G446" s="103" t="s">
        <v>53</v>
      </c>
      <c r="H446" s="116" t="s">
        <v>18</v>
      </c>
      <c r="I446" s="115">
        <f>IFERROR(IF($G446 = "WholeBlg",IF(I$1&lt;2020, 0,
IF($H446="GWh",SUMIFS('Interim Analysis'!C:C,'Interim Analysis'!$B:$B,$B446,'Interim Analysis'!$C:$C,$C446,'Interim Analysis'!$F:$F,$F446,'Interim Analysis'!$G:$G,$H446,'Interim Analysis'!$E:$E,$E446),
SUMIFS('Interim Analysis'!C:C,'Interim Analysis'!$B:$B,$B446,'Interim Analysis'!$C:$C,$C446,'Interim Analysis'!$F:$F,$F446,'Interim Analysis'!$G:$G,$H446,'Interim Analysis'!$D:$D,$D446)
*(INDEX('Dimensional Maps'!D$39:D$63,MATCH($E446,'Dimensional Maps'!$C$8:$C$32,0),1)
/SUMIFS('Dimensional Maps'!D$39:D$63, 'Dimensional Maps'!$B$8:$B$32,$D446)))),0),0)</f>
        <v>0</v>
      </c>
      <c r="J446" s="115">
        <f>IFERROR(IF($G446 = "WholeBlg",IF(J$1&lt;2020, 0,
IF($H446="GWh",SUMIFS('Interim Analysis'!D:D,'Interim Analysis'!$B:$B,$B446,'Interim Analysis'!$C:$C,$C446,'Interim Analysis'!$F:$F,$F446,'Interim Analysis'!$G:$G,$H446,'Interim Analysis'!$E:$E,$E446),
SUMIFS('Interim Analysis'!D:D,'Interim Analysis'!$B:$B,$B446,'Interim Analysis'!$C:$C,$C446,'Interim Analysis'!$F:$F,$F446,'Interim Analysis'!$G:$G,$H446,'Interim Analysis'!$D:$D,$D446)
*(INDEX('Dimensional Maps'!E$39:E$63,MATCH($E446,'Dimensional Maps'!$C$8:$C$32,0),1)
/SUMIFS('Dimensional Maps'!E$39:E$63, 'Dimensional Maps'!$B$8:$B$32,$D446)))),0),0)</f>
        <v>0</v>
      </c>
      <c r="K446" s="115">
        <f>IFERROR(IF($G446 = "WholeBlg",IF(K$1&lt;2020, 0,
IF($H446="GWh",SUMIFS('Interim Analysis'!E:E,'Interim Analysis'!$B:$B,$B446,'Interim Analysis'!$C:$C,$C446,'Interim Analysis'!$F:$F,$F446,'Interim Analysis'!$G:$G,$H446,'Interim Analysis'!$E:$E,$E446),
SUMIFS('Interim Analysis'!E:E,'Interim Analysis'!$B:$B,$B446,'Interim Analysis'!$C:$C,$C446,'Interim Analysis'!$F:$F,$F446,'Interim Analysis'!$G:$G,$H446,'Interim Analysis'!$D:$D,$D446)
*(INDEX('Dimensional Maps'!F$39:F$63,MATCH($E446,'Dimensional Maps'!$C$8:$C$32,0),1)
/SUMIFS('Dimensional Maps'!F$39:F$63, 'Dimensional Maps'!$B$8:$B$32,$D446)))),0),0)</f>
        <v>0</v>
      </c>
      <c r="L446" s="115">
        <f>IFERROR(IF($G446 = "WholeBlg",IF(L$1&lt;2020, 0,
IF($H446="GWh",SUMIFS('Interim Analysis'!F:F,'Interim Analysis'!$B:$B,$B446,'Interim Analysis'!$C:$C,$C446,'Interim Analysis'!$F:$F,$F446,'Interim Analysis'!$G:$G,$H446,'Interim Analysis'!$E:$E,$E446),
SUMIFS('Interim Analysis'!F:F,'Interim Analysis'!$B:$B,$B446,'Interim Analysis'!$C:$C,$C446,'Interim Analysis'!$F:$F,$F446,'Interim Analysis'!$G:$G,$H446,'Interim Analysis'!$D:$D,$D446)
*(INDEX('Dimensional Maps'!G$39:G$63,MATCH($E446,'Dimensional Maps'!$C$8:$C$32,0),1)
/SUMIFS('Dimensional Maps'!G$39:G$63, 'Dimensional Maps'!$B$8:$B$32,$D446)))),0),0)</f>
        <v>0</v>
      </c>
      <c r="M446" s="115">
        <f>IFERROR(IF($G446 = "WholeBlg",IF(M$1&lt;2020, 0,
IF($H446="GWh",SUMIFS('Interim Analysis'!G:G,'Interim Analysis'!$B:$B,$B446,'Interim Analysis'!$C:$C,$C446,'Interim Analysis'!$F:$F,$F446,'Interim Analysis'!$G:$G,$H446,'Interim Analysis'!$E:$E,$E446),
SUMIFS('Interim Analysis'!G:G,'Interim Analysis'!$B:$B,$B446,'Interim Analysis'!$C:$C,$C446,'Interim Analysis'!$F:$F,$F446,'Interim Analysis'!$G:$G,$H446,'Interim Analysis'!$D:$D,$D446)
*(INDEX('Dimensional Maps'!H$39:H$63,MATCH($E446,'Dimensional Maps'!$C$8:$C$32,0),1)
/SUMIFS('Dimensional Maps'!H$39:H$63, 'Dimensional Maps'!$B$8:$B$32,$D446)))),0),0)</f>
        <v>0</v>
      </c>
      <c r="N446" s="115">
        <f>IFERROR(IF($G446 = "WholeBlg",IF(N$1&lt;2020, 0,
IF($H446="GWh",SUMIFS('Interim Analysis'!H:H,'Interim Analysis'!$B:$B,$B446,'Interim Analysis'!$C:$C,$C446,'Interim Analysis'!$F:$F,$F446,'Interim Analysis'!$G:$G,$H446,'Interim Analysis'!$E:$E,$E446),
SUMIFS('Interim Analysis'!H:H,'Interim Analysis'!$B:$B,$B446,'Interim Analysis'!$C:$C,$C446,'Interim Analysis'!$F:$F,$F446,'Interim Analysis'!$G:$G,$H446,'Interim Analysis'!$D:$D,$D446)
*(INDEX('Dimensional Maps'!I$39:I$63,MATCH($E446,'Dimensional Maps'!$C$8:$C$32,0),1)
/SUMIFS('Dimensional Maps'!I$39:I$63, 'Dimensional Maps'!$B$8:$B$32,$D446)))),0),0)</f>
        <v>0</v>
      </c>
      <c r="O446" s="115">
        <f>IFERROR(IF($G446 = "WholeBlg",IF(O$1&lt;2020, 0,
IF($H446="GWh",SUMIFS('Interim Analysis'!I:I,'Interim Analysis'!$B:$B,$B446,'Interim Analysis'!$C:$C,$C446,'Interim Analysis'!$F:$F,$F446,'Interim Analysis'!$G:$G,$H446,'Interim Analysis'!$E:$E,$E446),
SUMIFS('Interim Analysis'!I:I,'Interim Analysis'!$B:$B,$B446,'Interim Analysis'!$C:$C,$C446,'Interim Analysis'!$F:$F,$F446,'Interim Analysis'!$G:$G,$H446,'Interim Analysis'!$D:$D,$D446)
*(INDEX('Dimensional Maps'!J$39:J$63,MATCH($E446,'Dimensional Maps'!$C$8:$C$32,0),1)
/SUMIFS('Dimensional Maps'!J$39:J$63, 'Dimensional Maps'!$B$8:$B$32,$D446)))),0),0)</f>
        <v>0</v>
      </c>
      <c r="P446" s="115">
        <f>IFERROR(IF($G446 = "WholeBlg",IF(P$1&lt;2020, 0,
IF($H446="GWh",SUMIFS('Interim Analysis'!J:J,'Interim Analysis'!$B:$B,$B446,'Interim Analysis'!$C:$C,$C446,'Interim Analysis'!$F:$F,$F446,'Interim Analysis'!$G:$G,$H446,'Interim Analysis'!$E:$E,$E446),
SUMIFS('Interim Analysis'!J:J,'Interim Analysis'!$B:$B,$B446,'Interim Analysis'!$C:$C,$C446,'Interim Analysis'!$F:$F,$F446,'Interim Analysis'!$G:$G,$H446,'Interim Analysis'!$D:$D,$D446)
*(INDEX('Dimensional Maps'!K$39:K$63,MATCH($E446,'Dimensional Maps'!$C$8:$C$32,0),1)
/SUMIFS('Dimensional Maps'!K$39:K$63, 'Dimensional Maps'!$B$8:$B$32,$D446)))),0),0)</f>
        <v>0</v>
      </c>
      <c r="Q446" s="115">
        <f>IFERROR(IF($G446 = "WholeBlg",IF(Q$1&lt;2020, 0,
IF($H446="GWh",SUMIFS('Interim Analysis'!K:K,'Interim Analysis'!$B:$B,$B446,'Interim Analysis'!$C:$C,$C446,'Interim Analysis'!$F:$F,$F446,'Interim Analysis'!$G:$G,$H446,'Interim Analysis'!$E:$E,$E446),
SUMIFS('Interim Analysis'!K:K,'Interim Analysis'!$B:$B,$B446,'Interim Analysis'!$C:$C,$C446,'Interim Analysis'!$F:$F,$F446,'Interim Analysis'!$G:$G,$H446,'Interim Analysis'!$D:$D,$D446)
*(INDEX('Dimensional Maps'!L$39:L$63,MATCH($E446,'Dimensional Maps'!$C$8:$C$32,0),1)
/SUMIFS('Dimensional Maps'!L$39:L$63, 'Dimensional Maps'!$B$8:$B$32,$D446)))),0),0)</f>
        <v>0</v>
      </c>
      <c r="R446" s="115">
        <f>IFERROR(IF($G446 = "WholeBlg",IF(R$1&lt;2020, 0,
IF($H446="GWh",SUMIFS('Interim Analysis'!L:L,'Interim Analysis'!$B:$B,$B446,'Interim Analysis'!$C:$C,$C446,'Interim Analysis'!$F:$F,$F446,'Interim Analysis'!$G:$G,$H446,'Interim Analysis'!$E:$E,$E446),
SUMIFS('Interim Analysis'!L:L,'Interim Analysis'!$B:$B,$B446,'Interim Analysis'!$C:$C,$C446,'Interim Analysis'!$F:$F,$F446,'Interim Analysis'!$G:$G,$H446,'Interim Analysis'!$D:$D,$D446)
*(INDEX('Dimensional Maps'!M$39:M$63,MATCH($E446,'Dimensional Maps'!$C$8:$C$32,0),1)
/SUMIFS('Dimensional Maps'!M$39:M$63, 'Dimensional Maps'!$B$8:$B$32,$D446)))),0),0)</f>
        <v>0</v>
      </c>
      <c r="S446" s="115">
        <f>IFERROR(IF($G446 = "WholeBlg",IF(S$1&lt;2020, 0,
IF($H446="GWh",SUMIFS('Interim Analysis'!M:M,'Interim Analysis'!$B:$B,$B446,'Interim Analysis'!$C:$C,$C446,'Interim Analysis'!$F:$F,$F446,'Interim Analysis'!$G:$G,$H446,'Interim Analysis'!$E:$E,$E446),
SUMIFS('Interim Analysis'!M:M,'Interim Analysis'!$B:$B,$B446,'Interim Analysis'!$C:$C,$C446,'Interim Analysis'!$F:$F,$F446,'Interim Analysis'!$G:$G,$H446,'Interim Analysis'!$D:$D,$D446)
*(INDEX('Dimensional Maps'!N$39:N$63,MATCH($E446,'Dimensional Maps'!$C$8:$C$32,0),1)
/SUMIFS('Dimensional Maps'!N$39:N$63, 'Dimensional Maps'!$B$8:$B$32,$D446)))),0),0)</f>
        <v>0</v>
      </c>
      <c r="T446" s="115">
        <f>IFERROR(IF($G446 = "WholeBlg",IF(T$1&lt;2020, 0,
IF($H446="GWh",SUMIFS('Interim Analysis'!N:N,'Interim Analysis'!$B:$B,$B446,'Interim Analysis'!$C:$C,$C446,'Interim Analysis'!$F:$F,$F446,'Interim Analysis'!$G:$G,$H446,'Interim Analysis'!$E:$E,$E446),
SUMIFS('Interim Analysis'!N:N,'Interim Analysis'!$B:$B,$B446,'Interim Analysis'!$C:$C,$C446,'Interim Analysis'!$F:$F,$F446,'Interim Analysis'!$G:$G,$H446,'Interim Analysis'!$D:$D,$D446)
*(INDEX('Dimensional Maps'!O$39:O$63,MATCH($E446,'Dimensional Maps'!$C$8:$C$32,0),1)
/SUMIFS('Dimensional Maps'!O$39:O$63, 'Dimensional Maps'!$B$8:$B$32,$D446)))),0),0)</f>
        <v>0</v>
      </c>
      <c r="U446" s="115">
        <f>IFERROR(IF($G446 = "WholeBlg",IF(U$1&lt;2020, 0,
IF($H446="GWh",SUMIFS('Interim Analysis'!O:O,'Interim Analysis'!$B:$B,$B446,'Interim Analysis'!$C:$C,$C446,'Interim Analysis'!$F:$F,$F446,'Interim Analysis'!$G:$G,$H446,'Interim Analysis'!$E:$E,$E446),
SUMIFS('Interim Analysis'!O:O,'Interim Analysis'!$B:$B,$B446,'Interim Analysis'!$C:$C,$C446,'Interim Analysis'!$F:$F,$F446,'Interim Analysis'!$G:$G,$H446,'Interim Analysis'!$D:$D,$D446)
*(INDEX('Dimensional Maps'!P$39:P$63,MATCH($E446,'Dimensional Maps'!$C$8:$C$32,0),1)
/SUMIFS('Dimensional Maps'!P$39:P$63, 'Dimensional Maps'!$B$8:$B$32,$D446)))),0),0)</f>
        <v>0</v>
      </c>
      <c r="V446" s="115">
        <f>IFERROR(IF($G446 = "WholeBlg",IF(V$1&lt;2020, 0,
IF($H446="GWh",SUMIFS('Interim Analysis'!P:P,'Interim Analysis'!$B:$B,$B446,'Interim Analysis'!$C:$C,$C446,'Interim Analysis'!$F:$F,$F446,'Interim Analysis'!$G:$G,$H446,'Interim Analysis'!$E:$E,$E446),
SUMIFS('Interim Analysis'!P:P,'Interim Analysis'!$B:$B,$B446,'Interim Analysis'!$C:$C,$C446,'Interim Analysis'!$F:$F,$F446,'Interim Analysis'!$G:$G,$H446,'Interim Analysis'!$D:$D,$D446)
*(INDEX('Dimensional Maps'!Q$39:Q$63,MATCH($E446,'Dimensional Maps'!$C$8:$C$32,0),1)
/SUMIFS('Dimensional Maps'!Q$39:Q$63, 'Dimensional Maps'!$B$8:$B$32,$D446)))),0),0)</f>
        <v>0</v>
      </c>
      <c r="W446" s="115">
        <f>IFERROR(IF($G446 = "WholeBlg",IF(W$1&lt;2020, 0,
IF($H446="GWh",SUMIFS('Interim Analysis'!Q:Q,'Interim Analysis'!$B:$B,$B446,'Interim Analysis'!$C:$C,$C446,'Interim Analysis'!$F:$F,$F446,'Interim Analysis'!$G:$G,$H446,'Interim Analysis'!$E:$E,$E446),
SUMIFS('Interim Analysis'!Q:Q,'Interim Analysis'!$B:$B,$B446,'Interim Analysis'!$C:$C,$C446,'Interim Analysis'!$F:$F,$F446,'Interim Analysis'!$G:$G,$H446,'Interim Analysis'!$D:$D,$D446)
*(INDEX('Dimensional Maps'!R$39:R$63,MATCH($E446,'Dimensional Maps'!$C$8:$C$32,0),1)
/SUMIFS('Dimensional Maps'!R$39:R$63, 'Dimensional Maps'!$B$8:$B$32,$D446)))),0),0)</f>
        <v>0</v>
      </c>
    </row>
    <row r="447" spans="1:23" x14ac:dyDescent="0.25">
      <c r="A447" s="105" t="str">
        <f>Home!$C$20</f>
        <v>IOU Potential Program Savings ET</v>
      </c>
      <c r="B447" s="103" t="s">
        <v>237</v>
      </c>
      <c r="C447" s="103">
        <v>1</v>
      </c>
      <c r="D447" s="103" t="s">
        <v>44</v>
      </c>
      <c r="E447" s="103" t="s">
        <v>211</v>
      </c>
      <c r="F447" s="103" t="s">
        <v>167</v>
      </c>
      <c r="G447" s="103" t="s">
        <v>53</v>
      </c>
      <c r="H447" s="116" t="s">
        <v>20</v>
      </c>
      <c r="I447" s="115">
        <f>IFERROR(IF($G447 = "WholeBlg",IF(I$1&lt;2020, 0,
IF($H447="GWh",SUMIFS('Interim Analysis'!C:C,'Interim Analysis'!$B:$B,$B447,'Interim Analysis'!$C:$C,$C447,'Interim Analysis'!$F:$F,$F447,'Interim Analysis'!$G:$G,$H447,'Interim Analysis'!$E:$E,$E447),
SUMIFS('Interim Analysis'!C:C,'Interim Analysis'!$B:$B,$B447,'Interim Analysis'!$C:$C,$C447,'Interim Analysis'!$F:$F,$F447,'Interim Analysis'!$G:$G,$H447,'Interim Analysis'!$D:$D,$D447)
*(INDEX('Dimensional Maps'!D$39:D$63,MATCH($E447,'Dimensional Maps'!$C$8:$C$32,0),1)
/SUMIFS('Dimensional Maps'!D$39:D$63, 'Dimensional Maps'!$B$8:$B$32,$D447)))),0),0)</f>
        <v>0</v>
      </c>
      <c r="J447" s="115">
        <f>IFERROR(IF($G447 = "WholeBlg",IF(J$1&lt;2020, 0,
IF($H447="GWh",SUMIFS('Interim Analysis'!D:D,'Interim Analysis'!$B:$B,$B447,'Interim Analysis'!$C:$C,$C447,'Interim Analysis'!$F:$F,$F447,'Interim Analysis'!$G:$G,$H447,'Interim Analysis'!$E:$E,$E447),
SUMIFS('Interim Analysis'!D:D,'Interim Analysis'!$B:$B,$B447,'Interim Analysis'!$C:$C,$C447,'Interim Analysis'!$F:$F,$F447,'Interim Analysis'!$G:$G,$H447,'Interim Analysis'!$D:$D,$D447)
*(INDEX('Dimensional Maps'!E$39:E$63,MATCH($E447,'Dimensional Maps'!$C$8:$C$32,0),1)
/SUMIFS('Dimensional Maps'!E$39:E$63, 'Dimensional Maps'!$B$8:$B$32,$D447)))),0),0)</f>
        <v>0</v>
      </c>
      <c r="K447" s="115">
        <f>IFERROR(IF($G447 = "WholeBlg",IF(K$1&lt;2020, 0,
IF($H447="GWh",SUMIFS('Interim Analysis'!E:E,'Interim Analysis'!$B:$B,$B447,'Interim Analysis'!$C:$C,$C447,'Interim Analysis'!$F:$F,$F447,'Interim Analysis'!$G:$G,$H447,'Interim Analysis'!$E:$E,$E447),
SUMIFS('Interim Analysis'!E:E,'Interim Analysis'!$B:$B,$B447,'Interim Analysis'!$C:$C,$C447,'Interim Analysis'!$F:$F,$F447,'Interim Analysis'!$G:$G,$H447,'Interim Analysis'!$D:$D,$D447)
*(INDEX('Dimensional Maps'!F$39:F$63,MATCH($E447,'Dimensional Maps'!$C$8:$C$32,0),1)
/SUMIFS('Dimensional Maps'!F$39:F$63, 'Dimensional Maps'!$B$8:$B$32,$D447)))),0),0)</f>
        <v>0</v>
      </c>
      <c r="L447" s="115">
        <f>IFERROR(IF($G447 = "WholeBlg",IF(L$1&lt;2020, 0,
IF($H447="GWh",SUMIFS('Interim Analysis'!F:F,'Interim Analysis'!$B:$B,$B447,'Interim Analysis'!$C:$C,$C447,'Interim Analysis'!$F:$F,$F447,'Interim Analysis'!$G:$G,$H447,'Interim Analysis'!$E:$E,$E447),
SUMIFS('Interim Analysis'!F:F,'Interim Analysis'!$B:$B,$B447,'Interim Analysis'!$C:$C,$C447,'Interim Analysis'!$F:$F,$F447,'Interim Analysis'!$G:$G,$H447,'Interim Analysis'!$D:$D,$D447)
*(INDEX('Dimensional Maps'!G$39:G$63,MATCH($E447,'Dimensional Maps'!$C$8:$C$32,0),1)
/SUMIFS('Dimensional Maps'!G$39:G$63, 'Dimensional Maps'!$B$8:$B$32,$D447)))),0),0)</f>
        <v>0</v>
      </c>
      <c r="M447" s="115">
        <f>IFERROR(IF($G447 = "WholeBlg",IF(M$1&lt;2020, 0,
IF($H447="GWh",SUMIFS('Interim Analysis'!G:G,'Interim Analysis'!$B:$B,$B447,'Interim Analysis'!$C:$C,$C447,'Interim Analysis'!$F:$F,$F447,'Interim Analysis'!$G:$G,$H447,'Interim Analysis'!$E:$E,$E447),
SUMIFS('Interim Analysis'!G:G,'Interim Analysis'!$B:$B,$B447,'Interim Analysis'!$C:$C,$C447,'Interim Analysis'!$F:$F,$F447,'Interim Analysis'!$G:$G,$H447,'Interim Analysis'!$D:$D,$D447)
*(INDEX('Dimensional Maps'!H$39:H$63,MATCH($E447,'Dimensional Maps'!$C$8:$C$32,0),1)
/SUMIFS('Dimensional Maps'!H$39:H$63, 'Dimensional Maps'!$B$8:$B$32,$D447)))),0),0)</f>
        <v>0</v>
      </c>
      <c r="N447" s="115">
        <f>IFERROR(IF($G447 = "WholeBlg",IF(N$1&lt;2020, 0,
IF($H447="GWh",SUMIFS('Interim Analysis'!H:H,'Interim Analysis'!$B:$B,$B447,'Interim Analysis'!$C:$C,$C447,'Interim Analysis'!$F:$F,$F447,'Interim Analysis'!$G:$G,$H447,'Interim Analysis'!$E:$E,$E447),
SUMIFS('Interim Analysis'!H:H,'Interim Analysis'!$B:$B,$B447,'Interim Analysis'!$C:$C,$C447,'Interim Analysis'!$F:$F,$F447,'Interim Analysis'!$G:$G,$H447,'Interim Analysis'!$D:$D,$D447)
*(INDEX('Dimensional Maps'!I$39:I$63,MATCH($E447,'Dimensional Maps'!$C$8:$C$32,0),1)
/SUMIFS('Dimensional Maps'!I$39:I$63, 'Dimensional Maps'!$B$8:$B$32,$D447)))),0),0)</f>
        <v>2.6513636804108109E-3</v>
      </c>
      <c r="O447" s="115">
        <f>IFERROR(IF($G447 = "WholeBlg",IF(O$1&lt;2020, 0,
IF($H447="GWh",SUMIFS('Interim Analysis'!I:I,'Interim Analysis'!$B:$B,$B447,'Interim Analysis'!$C:$C,$C447,'Interim Analysis'!$F:$F,$F447,'Interim Analysis'!$G:$G,$H447,'Interim Analysis'!$E:$E,$E447),
SUMIFS('Interim Analysis'!I:I,'Interim Analysis'!$B:$B,$B447,'Interim Analysis'!$C:$C,$C447,'Interim Analysis'!$F:$F,$F447,'Interim Analysis'!$G:$G,$H447,'Interim Analysis'!$D:$D,$D447)
*(INDEX('Dimensional Maps'!J$39:J$63,MATCH($E447,'Dimensional Maps'!$C$8:$C$32,0),1)
/SUMIFS('Dimensional Maps'!J$39:J$63, 'Dimensional Maps'!$B$8:$B$32,$D447)))),0),0)</f>
        <v>5.1563842627440539E-3</v>
      </c>
      <c r="P447" s="115">
        <f>IFERROR(IF($G447 = "WholeBlg",IF(P$1&lt;2020, 0,
IF($H447="GWh",SUMIFS('Interim Analysis'!J:J,'Interim Analysis'!$B:$B,$B447,'Interim Analysis'!$C:$C,$C447,'Interim Analysis'!$F:$F,$F447,'Interim Analysis'!$G:$G,$H447,'Interim Analysis'!$E:$E,$E447),
SUMIFS('Interim Analysis'!J:J,'Interim Analysis'!$B:$B,$B447,'Interim Analysis'!$C:$C,$C447,'Interim Analysis'!$F:$F,$F447,'Interim Analysis'!$G:$G,$H447,'Interim Analysis'!$D:$D,$D447)
*(INDEX('Dimensional Maps'!K$39:K$63,MATCH($E447,'Dimensional Maps'!$C$8:$C$32,0),1)
/SUMIFS('Dimensional Maps'!K$39:K$63, 'Dimensional Maps'!$B$8:$B$32,$D447)))),0),0)</f>
        <v>7.5378327489296496E-3</v>
      </c>
      <c r="Q447" s="115">
        <f>IFERROR(IF($G447 = "WholeBlg",IF(Q$1&lt;2020, 0,
IF($H447="GWh",SUMIFS('Interim Analysis'!K:K,'Interim Analysis'!$B:$B,$B447,'Interim Analysis'!$C:$C,$C447,'Interim Analysis'!$F:$F,$F447,'Interim Analysis'!$G:$G,$H447,'Interim Analysis'!$E:$E,$E447),
SUMIFS('Interim Analysis'!K:K,'Interim Analysis'!$B:$B,$B447,'Interim Analysis'!$C:$C,$C447,'Interim Analysis'!$F:$F,$F447,'Interim Analysis'!$G:$G,$H447,'Interim Analysis'!$D:$D,$D447)
*(INDEX('Dimensional Maps'!L$39:L$63,MATCH($E447,'Dimensional Maps'!$C$8:$C$32,0),1)
/SUMIFS('Dimensional Maps'!L$39:L$63, 'Dimensional Maps'!$B$8:$B$32,$D447)))),0),0)</f>
        <v>9.7867205159174776E-3</v>
      </c>
      <c r="R447" s="115">
        <f>IFERROR(IF($G447 = "WholeBlg",IF(R$1&lt;2020, 0,
IF($H447="GWh",SUMIFS('Interim Analysis'!L:L,'Interim Analysis'!$B:$B,$B447,'Interim Analysis'!$C:$C,$C447,'Interim Analysis'!$F:$F,$F447,'Interim Analysis'!$G:$G,$H447,'Interim Analysis'!$E:$E,$E447),
SUMIFS('Interim Analysis'!L:L,'Interim Analysis'!$B:$B,$B447,'Interim Analysis'!$C:$C,$C447,'Interim Analysis'!$F:$F,$F447,'Interim Analysis'!$G:$G,$H447,'Interim Analysis'!$D:$D,$D447)
*(INDEX('Dimensional Maps'!M$39:M$63,MATCH($E447,'Dimensional Maps'!$C$8:$C$32,0),1)
/SUMIFS('Dimensional Maps'!M$39:M$63, 'Dimensional Maps'!$B$8:$B$32,$D447)))),0),0)</f>
        <v>1.1932730822554739E-2</v>
      </c>
      <c r="S447" s="115">
        <f>IFERROR(IF($G447 = "WholeBlg",IF(S$1&lt;2020, 0,
IF($H447="GWh",SUMIFS('Interim Analysis'!M:M,'Interim Analysis'!$B:$B,$B447,'Interim Analysis'!$C:$C,$C447,'Interim Analysis'!$F:$F,$F447,'Interim Analysis'!$G:$G,$H447,'Interim Analysis'!$E:$E,$E447),
SUMIFS('Interim Analysis'!M:M,'Interim Analysis'!$B:$B,$B447,'Interim Analysis'!$C:$C,$C447,'Interim Analysis'!$F:$F,$F447,'Interim Analysis'!$G:$G,$H447,'Interim Analysis'!$D:$D,$D447)
*(INDEX('Dimensional Maps'!N$39:N$63,MATCH($E447,'Dimensional Maps'!$C$8:$C$32,0),1)
/SUMIFS('Dimensional Maps'!N$39:N$63, 'Dimensional Maps'!$B$8:$B$32,$D447)))),0),0)</f>
        <v>1.396463521153273E-2</v>
      </c>
      <c r="T447" s="115">
        <f>IFERROR(IF($G447 = "WholeBlg",IF(T$1&lt;2020, 0,
IF($H447="GWh",SUMIFS('Interim Analysis'!N:N,'Interim Analysis'!$B:$B,$B447,'Interim Analysis'!$C:$C,$C447,'Interim Analysis'!$F:$F,$F447,'Interim Analysis'!$G:$G,$H447,'Interim Analysis'!$E:$E,$E447),
SUMIFS('Interim Analysis'!N:N,'Interim Analysis'!$B:$B,$B447,'Interim Analysis'!$C:$C,$C447,'Interim Analysis'!$F:$F,$F447,'Interim Analysis'!$G:$G,$H447,'Interim Analysis'!$D:$D,$D447)
*(INDEX('Dimensional Maps'!O$39:O$63,MATCH($E447,'Dimensional Maps'!$C$8:$C$32,0),1)
/SUMIFS('Dimensional Maps'!O$39:O$63, 'Dimensional Maps'!$B$8:$B$32,$D447)))),0),0)</f>
        <v>1.5923168223383934E-2</v>
      </c>
      <c r="U447" s="115">
        <f>IFERROR(IF($G447 = "WholeBlg",IF(U$1&lt;2020, 0,
IF($H447="GWh",SUMIFS('Interim Analysis'!O:O,'Interim Analysis'!$B:$B,$B447,'Interim Analysis'!$C:$C,$C447,'Interim Analysis'!$F:$F,$F447,'Interim Analysis'!$G:$G,$H447,'Interim Analysis'!$E:$E,$E447),
SUMIFS('Interim Analysis'!O:O,'Interim Analysis'!$B:$B,$B447,'Interim Analysis'!$C:$C,$C447,'Interim Analysis'!$F:$F,$F447,'Interim Analysis'!$G:$G,$H447,'Interim Analysis'!$D:$D,$D447)
*(INDEX('Dimensional Maps'!P$39:P$63,MATCH($E447,'Dimensional Maps'!$C$8:$C$32,0),1)
/SUMIFS('Dimensional Maps'!P$39:P$63, 'Dimensional Maps'!$B$8:$B$32,$D447)))),0),0)</f>
        <v>1.7767934835753355E-2</v>
      </c>
      <c r="V447" s="115">
        <f>IFERROR(IF($G447 = "WholeBlg",IF(V$1&lt;2020, 0,
IF($H447="GWh",SUMIFS('Interim Analysis'!P:P,'Interim Analysis'!$B:$B,$B447,'Interim Analysis'!$C:$C,$C447,'Interim Analysis'!$F:$F,$F447,'Interim Analysis'!$G:$G,$H447,'Interim Analysis'!$E:$E,$E447),
SUMIFS('Interim Analysis'!P:P,'Interim Analysis'!$B:$B,$B447,'Interim Analysis'!$C:$C,$C447,'Interim Analysis'!$F:$F,$F447,'Interim Analysis'!$G:$G,$H447,'Interim Analysis'!$D:$D,$D447)
*(INDEX('Dimensional Maps'!Q$39:Q$63,MATCH($E447,'Dimensional Maps'!$C$8:$C$32,0),1)
/SUMIFS('Dimensional Maps'!Q$39:Q$63, 'Dimensional Maps'!$B$8:$B$32,$D447)))),0),0)</f>
        <v>1.9558814436626836E-2</v>
      </c>
      <c r="W447" s="115">
        <f>IFERROR(IF($G447 = "WholeBlg",IF(W$1&lt;2020, 0,
IF($H447="GWh",SUMIFS('Interim Analysis'!Q:Q,'Interim Analysis'!$B:$B,$B447,'Interim Analysis'!$C:$C,$C447,'Interim Analysis'!$F:$F,$F447,'Interim Analysis'!$G:$G,$H447,'Interim Analysis'!$E:$E,$E447),
SUMIFS('Interim Analysis'!Q:Q,'Interim Analysis'!$B:$B,$B447,'Interim Analysis'!$C:$C,$C447,'Interim Analysis'!$F:$F,$F447,'Interim Analysis'!$G:$G,$H447,'Interim Analysis'!$D:$D,$D447)
*(INDEX('Dimensional Maps'!R$39:R$63,MATCH($E447,'Dimensional Maps'!$C$8:$C$32,0),1)
/SUMIFS('Dimensional Maps'!R$39:R$63, 'Dimensional Maps'!$B$8:$B$32,$D447)))),0),0)</f>
        <v>2.1268802083100297E-2</v>
      </c>
    </row>
    <row r="448" spans="1:23" x14ac:dyDescent="0.25">
      <c r="A448" s="105" t="str">
        <f>Home!$C$20</f>
        <v>IOU Potential Program Savings ET</v>
      </c>
      <c r="B448" s="103" t="s">
        <v>237</v>
      </c>
      <c r="C448" s="103">
        <v>1</v>
      </c>
      <c r="D448" s="103" t="s">
        <v>44</v>
      </c>
      <c r="E448" s="103" t="s">
        <v>211</v>
      </c>
      <c r="F448" s="103" t="s">
        <v>186</v>
      </c>
      <c r="G448" s="103" t="s">
        <v>53</v>
      </c>
      <c r="H448" s="116" t="s">
        <v>18</v>
      </c>
      <c r="I448" s="115">
        <f>IFERROR(IF($G448 = "WholeBlg",IF(I$1&lt;2020, 0,
IF($H448="GWh",SUMIFS('Interim Analysis'!C:C,'Interim Analysis'!$B:$B,$B448,'Interim Analysis'!$C:$C,$C448,'Interim Analysis'!$F:$F,$F448,'Interim Analysis'!$G:$G,$H448,'Interim Analysis'!$E:$E,$E448),
SUMIFS('Interim Analysis'!C:C,'Interim Analysis'!$B:$B,$B448,'Interim Analysis'!$C:$C,$C448,'Interim Analysis'!$F:$F,$F448,'Interim Analysis'!$G:$G,$H448,'Interim Analysis'!$D:$D,$D448)
*(INDEX('Dimensional Maps'!D$39:D$63,MATCH($E448,'Dimensional Maps'!$C$8:$C$32,0),1)
/SUMIFS('Dimensional Maps'!D$39:D$63, 'Dimensional Maps'!$B$8:$B$32,$D448)))),0),0)</f>
        <v>0</v>
      </c>
      <c r="J448" s="115">
        <f>IFERROR(IF($G448 = "WholeBlg",IF(J$1&lt;2020, 0,
IF($H448="GWh",SUMIFS('Interim Analysis'!D:D,'Interim Analysis'!$B:$B,$B448,'Interim Analysis'!$C:$C,$C448,'Interim Analysis'!$F:$F,$F448,'Interim Analysis'!$G:$G,$H448,'Interim Analysis'!$E:$E,$E448),
SUMIFS('Interim Analysis'!D:D,'Interim Analysis'!$B:$B,$B448,'Interim Analysis'!$C:$C,$C448,'Interim Analysis'!$F:$F,$F448,'Interim Analysis'!$G:$G,$H448,'Interim Analysis'!$D:$D,$D448)
*(INDEX('Dimensional Maps'!E$39:E$63,MATCH($E448,'Dimensional Maps'!$C$8:$C$32,0),1)
/SUMIFS('Dimensional Maps'!E$39:E$63, 'Dimensional Maps'!$B$8:$B$32,$D448)))),0),0)</f>
        <v>0</v>
      </c>
      <c r="K448" s="115">
        <f>IFERROR(IF($G448 = "WholeBlg",IF(K$1&lt;2020, 0,
IF($H448="GWh",SUMIFS('Interim Analysis'!E:E,'Interim Analysis'!$B:$B,$B448,'Interim Analysis'!$C:$C,$C448,'Interim Analysis'!$F:$F,$F448,'Interim Analysis'!$G:$G,$H448,'Interim Analysis'!$E:$E,$E448),
SUMIFS('Interim Analysis'!E:E,'Interim Analysis'!$B:$B,$B448,'Interim Analysis'!$C:$C,$C448,'Interim Analysis'!$F:$F,$F448,'Interim Analysis'!$G:$G,$H448,'Interim Analysis'!$D:$D,$D448)
*(INDEX('Dimensional Maps'!F$39:F$63,MATCH($E448,'Dimensional Maps'!$C$8:$C$32,0),1)
/SUMIFS('Dimensional Maps'!F$39:F$63, 'Dimensional Maps'!$B$8:$B$32,$D448)))),0),0)</f>
        <v>0</v>
      </c>
      <c r="L448" s="115">
        <f>IFERROR(IF($G448 = "WholeBlg",IF(L$1&lt;2020, 0,
IF($H448="GWh",SUMIFS('Interim Analysis'!F:F,'Interim Analysis'!$B:$B,$B448,'Interim Analysis'!$C:$C,$C448,'Interim Analysis'!$F:$F,$F448,'Interim Analysis'!$G:$G,$H448,'Interim Analysis'!$E:$E,$E448),
SUMIFS('Interim Analysis'!F:F,'Interim Analysis'!$B:$B,$B448,'Interim Analysis'!$C:$C,$C448,'Interim Analysis'!$F:$F,$F448,'Interim Analysis'!$G:$G,$H448,'Interim Analysis'!$D:$D,$D448)
*(INDEX('Dimensional Maps'!G$39:G$63,MATCH($E448,'Dimensional Maps'!$C$8:$C$32,0),1)
/SUMIFS('Dimensional Maps'!G$39:G$63, 'Dimensional Maps'!$B$8:$B$32,$D448)))),0),0)</f>
        <v>0</v>
      </c>
      <c r="M448" s="115">
        <f>IFERROR(IF($G448 = "WholeBlg",IF(M$1&lt;2020, 0,
IF($H448="GWh",SUMIFS('Interim Analysis'!G:G,'Interim Analysis'!$B:$B,$B448,'Interim Analysis'!$C:$C,$C448,'Interim Analysis'!$F:$F,$F448,'Interim Analysis'!$G:$G,$H448,'Interim Analysis'!$E:$E,$E448),
SUMIFS('Interim Analysis'!G:G,'Interim Analysis'!$B:$B,$B448,'Interim Analysis'!$C:$C,$C448,'Interim Analysis'!$F:$F,$F448,'Interim Analysis'!$G:$G,$H448,'Interim Analysis'!$D:$D,$D448)
*(INDEX('Dimensional Maps'!H$39:H$63,MATCH($E448,'Dimensional Maps'!$C$8:$C$32,0),1)
/SUMIFS('Dimensional Maps'!H$39:H$63, 'Dimensional Maps'!$B$8:$B$32,$D448)))),0),0)</f>
        <v>0</v>
      </c>
      <c r="N448" s="115">
        <f>IFERROR(IF($G448 = "WholeBlg",IF(N$1&lt;2020, 0,
IF($H448="GWh",SUMIFS('Interim Analysis'!H:H,'Interim Analysis'!$B:$B,$B448,'Interim Analysis'!$C:$C,$C448,'Interim Analysis'!$F:$F,$F448,'Interim Analysis'!$G:$G,$H448,'Interim Analysis'!$E:$E,$E448),
SUMIFS('Interim Analysis'!H:H,'Interim Analysis'!$B:$B,$B448,'Interim Analysis'!$C:$C,$C448,'Interim Analysis'!$F:$F,$F448,'Interim Analysis'!$G:$G,$H448,'Interim Analysis'!$D:$D,$D448)
*(INDEX('Dimensional Maps'!I$39:I$63,MATCH($E448,'Dimensional Maps'!$C$8:$C$32,0),1)
/SUMIFS('Dimensional Maps'!I$39:I$63, 'Dimensional Maps'!$B$8:$B$32,$D448)))),0),0)</f>
        <v>0</v>
      </c>
      <c r="O448" s="115">
        <f>IFERROR(IF($G448 = "WholeBlg",IF(O$1&lt;2020, 0,
IF($H448="GWh",SUMIFS('Interim Analysis'!I:I,'Interim Analysis'!$B:$B,$B448,'Interim Analysis'!$C:$C,$C448,'Interim Analysis'!$F:$F,$F448,'Interim Analysis'!$G:$G,$H448,'Interim Analysis'!$E:$E,$E448),
SUMIFS('Interim Analysis'!I:I,'Interim Analysis'!$B:$B,$B448,'Interim Analysis'!$C:$C,$C448,'Interim Analysis'!$F:$F,$F448,'Interim Analysis'!$G:$G,$H448,'Interim Analysis'!$D:$D,$D448)
*(INDEX('Dimensional Maps'!J$39:J$63,MATCH($E448,'Dimensional Maps'!$C$8:$C$32,0),1)
/SUMIFS('Dimensional Maps'!J$39:J$63, 'Dimensional Maps'!$B$8:$B$32,$D448)))),0),0)</f>
        <v>0</v>
      </c>
      <c r="P448" s="115">
        <f>IFERROR(IF($G448 = "WholeBlg",IF(P$1&lt;2020, 0,
IF($H448="GWh",SUMIFS('Interim Analysis'!J:J,'Interim Analysis'!$B:$B,$B448,'Interim Analysis'!$C:$C,$C448,'Interim Analysis'!$F:$F,$F448,'Interim Analysis'!$G:$G,$H448,'Interim Analysis'!$E:$E,$E448),
SUMIFS('Interim Analysis'!J:J,'Interim Analysis'!$B:$B,$B448,'Interim Analysis'!$C:$C,$C448,'Interim Analysis'!$F:$F,$F448,'Interim Analysis'!$G:$G,$H448,'Interim Analysis'!$D:$D,$D448)
*(INDEX('Dimensional Maps'!K$39:K$63,MATCH($E448,'Dimensional Maps'!$C$8:$C$32,0),1)
/SUMIFS('Dimensional Maps'!K$39:K$63, 'Dimensional Maps'!$B$8:$B$32,$D448)))),0),0)</f>
        <v>0</v>
      </c>
      <c r="Q448" s="115">
        <f>IFERROR(IF($G448 = "WholeBlg",IF(Q$1&lt;2020, 0,
IF($H448="GWh",SUMIFS('Interim Analysis'!K:K,'Interim Analysis'!$B:$B,$B448,'Interim Analysis'!$C:$C,$C448,'Interim Analysis'!$F:$F,$F448,'Interim Analysis'!$G:$G,$H448,'Interim Analysis'!$E:$E,$E448),
SUMIFS('Interim Analysis'!K:K,'Interim Analysis'!$B:$B,$B448,'Interim Analysis'!$C:$C,$C448,'Interim Analysis'!$F:$F,$F448,'Interim Analysis'!$G:$G,$H448,'Interim Analysis'!$D:$D,$D448)
*(INDEX('Dimensional Maps'!L$39:L$63,MATCH($E448,'Dimensional Maps'!$C$8:$C$32,0),1)
/SUMIFS('Dimensional Maps'!L$39:L$63, 'Dimensional Maps'!$B$8:$B$32,$D448)))),0),0)</f>
        <v>0</v>
      </c>
      <c r="R448" s="115">
        <f>IFERROR(IF($G448 = "WholeBlg",IF(R$1&lt;2020, 0,
IF($H448="GWh",SUMIFS('Interim Analysis'!L:L,'Interim Analysis'!$B:$B,$B448,'Interim Analysis'!$C:$C,$C448,'Interim Analysis'!$F:$F,$F448,'Interim Analysis'!$G:$G,$H448,'Interim Analysis'!$E:$E,$E448),
SUMIFS('Interim Analysis'!L:L,'Interim Analysis'!$B:$B,$B448,'Interim Analysis'!$C:$C,$C448,'Interim Analysis'!$F:$F,$F448,'Interim Analysis'!$G:$G,$H448,'Interim Analysis'!$D:$D,$D448)
*(INDEX('Dimensional Maps'!M$39:M$63,MATCH($E448,'Dimensional Maps'!$C$8:$C$32,0),1)
/SUMIFS('Dimensional Maps'!M$39:M$63, 'Dimensional Maps'!$B$8:$B$32,$D448)))),0),0)</f>
        <v>0</v>
      </c>
      <c r="S448" s="115">
        <f>IFERROR(IF($G448 = "WholeBlg",IF(S$1&lt;2020, 0,
IF($H448="GWh",SUMIFS('Interim Analysis'!M:M,'Interim Analysis'!$B:$B,$B448,'Interim Analysis'!$C:$C,$C448,'Interim Analysis'!$F:$F,$F448,'Interim Analysis'!$G:$G,$H448,'Interim Analysis'!$E:$E,$E448),
SUMIFS('Interim Analysis'!M:M,'Interim Analysis'!$B:$B,$B448,'Interim Analysis'!$C:$C,$C448,'Interim Analysis'!$F:$F,$F448,'Interim Analysis'!$G:$G,$H448,'Interim Analysis'!$D:$D,$D448)
*(INDEX('Dimensional Maps'!N$39:N$63,MATCH($E448,'Dimensional Maps'!$C$8:$C$32,0),1)
/SUMIFS('Dimensional Maps'!N$39:N$63, 'Dimensional Maps'!$B$8:$B$32,$D448)))),0),0)</f>
        <v>0</v>
      </c>
      <c r="T448" s="115">
        <f>IFERROR(IF($G448 = "WholeBlg",IF(T$1&lt;2020, 0,
IF($H448="GWh",SUMIFS('Interim Analysis'!N:N,'Interim Analysis'!$B:$B,$B448,'Interim Analysis'!$C:$C,$C448,'Interim Analysis'!$F:$F,$F448,'Interim Analysis'!$G:$G,$H448,'Interim Analysis'!$E:$E,$E448),
SUMIFS('Interim Analysis'!N:N,'Interim Analysis'!$B:$B,$B448,'Interim Analysis'!$C:$C,$C448,'Interim Analysis'!$F:$F,$F448,'Interim Analysis'!$G:$G,$H448,'Interim Analysis'!$D:$D,$D448)
*(INDEX('Dimensional Maps'!O$39:O$63,MATCH($E448,'Dimensional Maps'!$C$8:$C$32,0),1)
/SUMIFS('Dimensional Maps'!O$39:O$63, 'Dimensional Maps'!$B$8:$B$32,$D448)))),0),0)</f>
        <v>0</v>
      </c>
      <c r="U448" s="115">
        <f>IFERROR(IF($G448 = "WholeBlg",IF(U$1&lt;2020, 0,
IF($H448="GWh",SUMIFS('Interim Analysis'!O:O,'Interim Analysis'!$B:$B,$B448,'Interim Analysis'!$C:$C,$C448,'Interim Analysis'!$F:$F,$F448,'Interim Analysis'!$G:$G,$H448,'Interim Analysis'!$E:$E,$E448),
SUMIFS('Interim Analysis'!O:O,'Interim Analysis'!$B:$B,$B448,'Interim Analysis'!$C:$C,$C448,'Interim Analysis'!$F:$F,$F448,'Interim Analysis'!$G:$G,$H448,'Interim Analysis'!$D:$D,$D448)
*(INDEX('Dimensional Maps'!P$39:P$63,MATCH($E448,'Dimensional Maps'!$C$8:$C$32,0),1)
/SUMIFS('Dimensional Maps'!P$39:P$63, 'Dimensional Maps'!$B$8:$B$32,$D448)))),0),0)</f>
        <v>0</v>
      </c>
      <c r="V448" s="115">
        <f>IFERROR(IF($G448 = "WholeBlg",IF(V$1&lt;2020, 0,
IF($H448="GWh",SUMIFS('Interim Analysis'!P:P,'Interim Analysis'!$B:$B,$B448,'Interim Analysis'!$C:$C,$C448,'Interim Analysis'!$F:$F,$F448,'Interim Analysis'!$G:$G,$H448,'Interim Analysis'!$E:$E,$E448),
SUMIFS('Interim Analysis'!P:P,'Interim Analysis'!$B:$B,$B448,'Interim Analysis'!$C:$C,$C448,'Interim Analysis'!$F:$F,$F448,'Interim Analysis'!$G:$G,$H448,'Interim Analysis'!$D:$D,$D448)
*(INDEX('Dimensional Maps'!Q$39:Q$63,MATCH($E448,'Dimensional Maps'!$C$8:$C$32,0),1)
/SUMIFS('Dimensional Maps'!Q$39:Q$63, 'Dimensional Maps'!$B$8:$B$32,$D448)))),0),0)</f>
        <v>0</v>
      </c>
      <c r="W448" s="115">
        <f>IFERROR(IF($G448 = "WholeBlg",IF(W$1&lt;2020, 0,
IF($H448="GWh",SUMIFS('Interim Analysis'!Q:Q,'Interim Analysis'!$B:$B,$B448,'Interim Analysis'!$C:$C,$C448,'Interim Analysis'!$F:$F,$F448,'Interim Analysis'!$G:$G,$H448,'Interim Analysis'!$E:$E,$E448),
SUMIFS('Interim Analysis'!Q:Q,'Interim Analysis'!$B:$B,$B448,'Interim Analysis'!$C:$C,$C448,'Interim Analysis'!$F:$F,$F448,'Interim Analysis'!$G:$G,$H448,'Interim Analysis'!$D:$D,$D448)
*(INDEX('Dimensional Maps'!R$39:R$63,MATCH($E448,'Dimensional Maps'!$C$8:$C$32,0),1)
/SUMIFS('Dimensional Maps'!R$39:R$63, 'Dimensional Maps'!$B$8:$B$32,$D448)))),0),0)</f>
        <v>0</v>
      </c>
    </row>
    <row r="449" spans="1:23" x14ac:dyDescent="0.25">
      <c r="A449" s="105" t="str">
        <f>Home!$C$20</f>
        <v>IOU Potential Program Savings ET</v>
      </c>
      <c r="B449" s="103" t="s">
        <v>237</v>
      </c>
      <c r="C449" s="103">
        <v>1</v>
      </c>
      <c r="D449" s="103" t="s">
        <v>44</v>
      </c>
      <c r="E449" s="103" t="s">
        <v>211</v>
      </c>
      <c r="F449" s="103" t="s">
        <v>186</v>
      </c>
      <c r="G449" s="103" t="s">
        <v>53</v>
      </c>
      <c r="H449" s="116" t="s">
        <v>20</v>
      </c>
      <c r="I449" s="115">
        <f>IFERROR(IF($G449 = "WholeBlg",IF(I$1&lt;2020, 0,
IF($H449="GWh",SUMIFS('Interim Analysis'!C:C,'Interim Analysis'!$B:$B,$B449,'Interim Analysis'!$C:$C,$C449,'Interim Analysis'!$F:$F,$F449,'Interim Analysis'!$G:$G,$H449,'Interim Analysis'!$E:$E,$E449),
SUMIFS('Interim Analysis'!C:C,'Interim Analysis'!$B:$B,$B449,'Interim Analysis'!$C:$C,$C449,'Interim Analysis'!$F:$F,$F449,'Interim Analysis'!$G:$G,$H449,'Interim Analysis'!$D:$D,$D449)
*(INDEX('Dimensional Maps'!D$39:D$63,MATCH($E449,'Dimensional Maps'!$C$8:$C$32,0),1)
/SUMIFS('Dimensional Maps'!D$39:D$63, 'Dimensional Maps'!$B$8:$B$32,$D449)))),0),0)</f>
        <v>0</v>
      </c>
      <c r="J449" s="115">
        <f>IFERROR(IF($G449 = "WholeBlg",IF(J$1&lt;2020, 0,
IF($H449="GWh",SUMIFS('Interim Analysis'!D:D,'Interim Analysis'!$B:$B,$B449,'Interim Analysis'!$C:$C,$C449,'Interim Analysis'!$F:$F,$F449,'Interim Analysis'!$G:$G,$H449,'Interim Analysis'!$E:$E,$E449),
SUMIFS('Interim Analysis'!D:D,'Interim Analysis'!$B:$B,$B449,'Interim Analysis'!$C:$C,$C449,'Interim Analysis'!$F:$F,$F449,'Interim Analysis'!$G:$G,$H449,'Interim Analysis'!$D:$D,$D449)
*(INDEX('Dimensional Maps'!E$39:E$63,MATCH($E449,'Dimensional Maps'!$C$8:$C$32,0),1)
/SUMIFS('Dimensional Maps'!E$39:E$63, 'Dimensional Maps'!$B$8:$B$32,$D449)))),0),0)</f>
        <v>0</v>
      </c>
      <c r="K449" s="115">
        <f>IFERROR(IF($G449 = "WholeBlg",IF(K$1&lt;2020, 0,
IF($H449="GWh",SUMIFS('Interim Analysis'!E:E,'Interim Analysis'!$B:$B,$B449,'Interim Analysis'!$C:$C,$C449,'Interim Analysis'!$F:$F,$F449,'Interim Analysis'!$G:$G,$H449,'Interim Analysis'!$E:$E,$E449),
SUMIFS('Interim Analysis'!E:E,'Interim Analysis'!$B:$B,$B449,'Interim Analysis'!$C:$C,$C449,'Interim Analysis'!$F:$F,$F449,'Interim Analysis'!$G:$G,$H449,'Interim Analysis'!$D:$D,$D449)
*(INDEX('Dimensional Maps'!F$39:F$63,MATCH($E449,'Dimensional Maps'!$C$8:$C$32,0),1)
/SUMIFS('Dimensional Maps'!F$39:F$63, 'Dimensional Maps'!$B$8:$B$32,$D449)))),0),0)</f>
        <v>0</v>
      </c>
      <c r="L449" s="115">
        <f>IFERROR(IF($G449 = "WholeBlg",IF(L$1&lt;2020, 0,
IF($H449="GWh",SUMIFS('Interim Analysis'!F:F,'Interim Analysis'!$B:$B,$B449,'Interim Analysis'!$C:$C,$C449,'Interim Analysis'!$F:$F,$F449,'Interim Analysis'!$G:$G,$H449,'Interim Analysis'!$E:$E,$E449),
SUMIFS('Interim Analysis'!F:F,'Interim Analysis'!$B:$B,$B449,'Interim Analysis'!$C:$C,$C449,'Interim Analysis'!$F:$F,$F449,'Interim Analysis'!$G:$G,$H449,'Interim Analysis'!$D:$D,$D449)
*(INDEX('Dimensional Maps'!G$39:G$63,MATCH($E449,'Dimensional Maps'!$C$8:$C$32,0),1)
/SUMIFS('Dimensional Maps'!G$39:G$63, 'Dimensional Maps'!$B$8:$B$32,$D449)))),0),0)</f>
        <v>0</v>
      </c>
      <c r="M449" s="115">
        <f>IFERROR(IF($G449 = "WholeBlg",IF(M$1&lt;2020, 0,
IF($H449="GWh",SUMIFS('Interim Analysis'!G:G,'Interim Analysis'!$B:$B,$B449,'Interim Analysis'!$C:$C,$C449,'Interim Analysis'!$F:$F,$F449,'Interim Analysis'!$G:$G,$H449,'Interim Analysis'!$E:$E,$E449),
SUMIFS('Interim Analysis'!G:G,'Interim Analysis'!$B:$B,$B449,'Interim Analysis'!$C:$C,$C449,'Interim Analysis'!$F:$F,$F449,'Interim Analysis'!$G:$G,$H449,'Interim Analysis'!$D:$D,$D449)
*(INDEX('Dimensional Maps'!H$39:H$63,MATCH($E449,'Dimensional Maps'!$C$8:$C$32,0),1)
/SUMIFS('Dimensional Maps'!H$39:H$63, 'Dimensional Maps'!$B$8:$B$32,$D449)))),0),0)</f>
        <v>0</v>
      </c>
      <c r="N449" s="115">
        <f>IFERROR(IF($G449 = "WholeBlg",IF(N$1&lt;2020, 0,
IF($H449="GWh",SUMIFS('Interim Analysis'!H:H,'Interim Analysis'!$B:$B,$B449,'Interim Analysis'!$C:$C,$C449,'Interim Analysis'!$F:$F,$F449,'Interim Analysis'!$G:$G,$H449,'Interim Analysis'!$E:$E,$E449),
SUMIFS('Interim Analysis'!H:H,'Interim Analysis'!$B:$B,$B449,'Interim Analysis'!$C:$C,$C449,'Interim Analysis'!$F:$F,$F449,'Interim Analysis'!$G:$G,$H449,'Interim Analysis'!$D:$D,$D449)
*(INDEX('Dimensional Maps'!I$39:I$63,MATCH($E449,'Dimensional Maps'!$C$8:$C$32,0),1)
/SUMIFS('Dimensional Maps'!I$39:I$63, 'Dimensional Maps'!$B$8:$B$32,$D449)))),0),0)</f>
        <v>2.039621315967911E-2</v>
      </c>
      <c r="O449" s="115">
        <f>IFERROR(IF($G449 = "WholeBlg",IF(O$1&lt;2020, 0,
IF($H449="GWh",SUMIFS('Interim Analysis'!I:I,'Interim Analysis'!$B:$B,$B449,'Interim Analysis'!$C:$C,$C449,'Interim Analysis'!$F:$F,$F449,'Interim Analysis'!$G:$G,$H449,'Interim Analysis'!$E:$E,$E449),
SUMIFS('Interim Analysis'!I:I,'Interim Analysis'!$B:$B,$B449,'Interim Analysis'!$C:$C,$C449,'Interim Analysis'!$F:$F,$F449,'Interim Analysis'!$G:$G,$H449,'Interim Analysis'!$D:$D,$D449)
*(INDEX('Dimensional Maps'!J$39:J$63,MATCH($E449,'Dimensional Maps'!$C$8:$C$32,0),1)
/SUMIFS('Dimensional Maps'!J$39:J$63, 'Dimensional Maps'!$B$8:$B$32,$D449)))),0),0)</f>
        <v>4.0282053881504361E-2</v>
      </c>
      <c r="P449" s="115">
        <f>IFERROR(IF($G449 = "WholeBlg",IF(P$1&lt;2020, 0,
IF($H449="GWh",SUMIFS('Interim Analysis'!J:J,'Interim Analysis'!$B:$B,$B449,'Interim Analysis'!$C:$C,$C449,'Interim Analysis'!$F:$F,$F449,'Interim Analysis'!$G:$G,$H449,'Interim Analysis'!$E:$E,$E449),
SUMIFS('Interim Analysis'!J:J,'Interim Analysis'!$B:$B,$B449,'Interim Analysis'!$C:$C,$C449,'Interim Analysis'!$F:$F,$F449,'Interim Analysis'!$G:$G,$H449,'Interim Analysis'!$D:$D,$D449)
*(INDEX('Dimensional Maps'!K$39:K$63,MATCH($E449,'Dimensional Maps'!$C$8:$C$32,0),1)
/SUMIFS('Dimensional Maps'!K$39:K$63, 'Dimensional Maps'!$B$8:$B$32,$D449)))),0),0)</f>
        <v>5.9897193654007246E-2</v>
      </c>
      <c r="Q449" s="115">
        <f>IFERROR(IF($G449 = "WholeBlg",IF(Q$1&lt;2020, 0,
IF($H449="GWh",SUMIFS('Interim Analysis'!K:K,'Interim Analysis'!$B:$B,$B449,'Interim Analysis'!$C:$C,$C449,'Interim Analysis'!$F:$F,$F449,'Interim Analysis'!$G:$G,$H449,'Interim Analysis'!$E:$E,$E449),
SUMIFS('Interim Analysis'!K:K,'Interim Analysis'!$B:$B,$B449,'Interim Analysis'!$C:$C,$C449,'Interim Analysis'!$F:$F,$F449,'Interim Analysis'!$G:$G,$H449,'Interim Analysis'!$D:$D,$D449)
*(INDEX('Dimensional Maps'!L$39:L$63,MATCH($E449,'Dimensional Maps'!$C$8:$C$32,0),1)
/SUMIFS('Dimensional Maps'!L$39:L$63, 'Dimensional Maps'!$B$8:$B$32,$D449)))),0),0)</f>
        <v>7.9161657441170832E-2</v>
      </c>
      <c r="R449" s="115">
        <f>IFERROR(IF($G449 = "WholeBlg",IF(R$1&lt;2020, 0,
IF($H449="GWh",SUMIFS('Interim Analysis'!L:L,'Interim Analysis'!$B:$B,$B449,'Interim Analysis'!$C:$C,$C449,'Interim Analysis'!$F:$F,$F449,'Interim Analysis'!$G:$G,$H449,'Interim Analysis'!$E:$E,$E449),
SUMIFS('Interim Analysis'!L:L,'Interim Analysis'!$B:$B,$B449,'Interim Analysis'!$C:$C,$C449,'Interim Analysis'!$F:$F,$F449,'Interim Analysis'!$G:$G,$H449,'Interim Analysis'!$D:$D,$D449)
*(INDEX('Dimensional Maps'!M$39:M$63,MATCH($E449,'Dimensional Maps'!$C$8:$C$32,0),1)
/SUMIFS('Dimensional Maps'!M$39:M$63, 'Dimensional Maps'!$B$8:$B$32,$D449)))),0),0)</f>
        <v>9.8453492798786138E-2</v>
      </c>
      <c r="S449" s="115">
        <f>IFERROR(IF($G449 = "WholeBlg",IF(S$1&lt;2020, 0,
IF($H449="GWh",SUMIFS('Interim Analysis'!M:M,'Interim Analysis'!$B:$B,$B449,'Interim Analysis'!$C:$C,$C449,'Interim Analysis'!$F:$F,$F449,'Interim Analysis'!$G:$G,$H449,'Interim Analysis'!$E:$E,$E449),
SUMIFS('Interim Analysis'!M:M,'Interim Analysis'!$B:$B,$B449,'Interim Analysis'!$C:$C,$C449,'Interim Analysis'!$F:$F,$F449,'Interim Analysis'!$G:$G,$H449,'Interim Analysis'!$D:$D,$D449)
*(INDEX('Dimensional Maps'!N$39:N$63,MATCH($E449,'Dimensional Maps'!$C$8:$C$32,0),1)
/SUMIFS('Dimensional Maps'!N$39:N$63, 'Dimensional Maps'!$B$8:$B$32,$D449)))),0),0)</f>
        <v>0.11782072428166657</v>
      </c>
      <c r="T449" s="115">
        <f>IFERROR(IF($G449 = "WholeBlg",IF(T$1&lt;2020, 0,
IF($H449="GWh",SUMIFS('Interim Analysis'!N:N,'Interim Analysis'!$B:$B,$B449,'Interim Analysis'!$C:$C,$C449,'Interim Analysis'!$F:$F,$F449,'Interim Analysis'!$G:$G,$H449,'Interim Analysis'!$E:$E,$E449),
SUMIFS('Interim Analysis'!N:N,'Interim Analysis'!$B:$B,$B449,'Interim Analysis'!$C:$C,$C449,'Interim Analysis'!$F:$F,$F449,'Interim Analysis'!$G:$G,$H449,'Interim Analysis'!$D:$D,$D449)
*(INDEX('Dimensional Maps'!O$39:O$63,MATCH($E449,'Dimensional Maps'!$C$8:$C$32,0),1)
/SUMIFS('Dimensional Maps'!O$39:O$63, 'Dimensional Maps'!$B$8:$B$32,$D449)))),0),0)</f>
        <v>0.13793385523425492</v>
      </c>
      <c r="U449" s="115">
        <f>IFERROR(IF($G449 = "WholeBlg",IF(U$1&lt;2020, 0,
IF($H449="GWh",SUMIFS('Interim Analysis'!O:O,'Interim Analysis'!$B:$B,$B449,'Interim Analysis'!$C:$C,$C449,'Interim Analysis'!$F:$F,$F449,'Interim Analysis'!$G:$G,$H449,'Interim Analysis'!$E:$E,$E449),
SUMIFS('Interim Analysis'!O:O,'Interim Analysis'!$B:$B,$B449,'Interim Analysis'!$C:$C,$C449,'Interim Analysis'!$F:$F,$F449,'Interim Analysis'!$G:$G,$H449,'Interim Analysis'!$D:$D,$D449)
*(INDEX('Dimensional Maps'!P$39:P$63,MATCH($E449,'Dimensional Maps'!$C$8:$C$32,0),1)
/SUMIFS('Dimensional Maps'!P$39:P$63, 'Dimensional Maps'!$B$8:$B$32,$D449)))),0),0)</f>
        <v>0.15892442200413254</v>
      </c>
      <c r="V449" s="115">
        <f>IFERROR(IF($G449 = "WholeBlg",IF(V$1&lt;2020, 0,
IF($H449="GWh",SUMIFS('Interim Analysis'!P:P,'Interim Analysis'!$B:$B,$B449,'Interim Analysis'!$C:$C,$C449,'Interim Analysis'!$F:$F,$F449,'Interim Analysis'!$G:$G,$H449,'Interim Analysis'!$E:$E,$E449),
SUMIFS('Interim Analysis'!P:P,'Interim Analysis'!$B:$B,$B449,'Interim Analysis'!$C:$C,$C449,'Interim Analysis'!$F:$F,$F449,'Interim Analysis'!$G:$G,$H449,'Interim Analysis'!$D:$D,$D449)
*(INDEX('Dimensional Maps'!Q$39:Q$63,MATCH($E449,'Dimensional Maps'!$C$8:$C$32,0),1)
/SUMIFS('Dimensional Maps'!Q$39:Q$63, 'Dimensional Maps'!$B$8:$B$32,$D449)))),0),0)</f>
        <v>0.18212655275440243</v>
      </c>
      <c r="W449" s="115">
        <f>IFERROR(IF($G449 = "WholeBlg",IF(W$1&lt;2020, 0,
IF($H449="GWh",SUMIFS('Interim Analysis'!Q:Q,'Interim Analysis'!$B:$B,$B449,'Interim Analysis'!$C:$C,$C449,'Interim Analysis'!$F:$F,$F449,'Interim Analysis'!$G:$G,$H449,'Interim Analysis'!$E:$E,$E449),
SUMIFS('Interim Analysis'!Q:Q,'Interim Analysis'!$B:$B,$B449,'Interim Analysis'!$C:$C,$C449,'Interim Analysis'!$F:$F,$F449,'Interim Analysis'!$G:$G,$H449,'Interim Analysis'!$D:$D,$D449)
*(INDEX('Dimensional Maps'!R$39:R$63,MATCH($E449,'Dimensional Maps'!$C$8:$C$32,0),1)
/SUMIFS('Dimensional Maps'!R$39:R$63, 'Dimensional Maps'!$B$8:$B$32,$D449)))),0),0)</f>
        <v>0.20875216752969061</v>
      </c>
    </row>
    <row r="450" spans="1:23" x14ac:dyDescent="0.25">
      <c r="A450" s="105" t="str">
        <f>Home!$C$20</f>
        <v>IOU Potential Program Savings ET</v>
      </c>
      <c r="B450" s="103" t="s">
        <v>236</v>
      </c>
      <c r="C450" s="103">
        <v>1</v>
      </c>
      <c r="D450" s="103" t="s">
        <v>44</v>
      </c>
      <c r="E450" s="103" t="s">
        <v>211</v>
      </c>
      <c r="F450" s="103" t="s">
        <v>167</v>
      </c>
      <c r="G450" s="103" t="s">
        <v>53</v>
      </c>
      <c r="H450" s="116" t="s">
        <v>18</v>
      </c>
      <c r="I450" s="115">
        <f>IFERROR(IF($G450 = "WholeBlg",IF(I$1&lt;2020, 0,
IF($H450="GWh",SUMIFS('Interim Analysis'!C:C,'Interim Analysis'!$B:$B,$B450,'Interim Analysis'!$C:$C,$C450,'Interim Analysis'!$F:$F,$F450,'Interim Analysis'!$G:$G,$H450,'Interim Analysis'!$E:$E,$E450),
SUMIFS('Interim Analysis'!C:C,'Interim Analysis'!$B:$B,$B450,'Interim Analysis'!$C:$C,$C450,'Interim Analysis'!$F:$F,$F450,'Interim Analysis'!$G:$G,$H450,'Interim Analysis'!$D:$D,$D450)
*(INDEX('Dimensional Maps'!D$39:D$63,MATCH($E450,'Dimensional Maps'!$C$8:$C$32,0),1)
/SUMIFS('Dimensional Maps'!D$39:D$63, 'Dimensional Maps'!$B$8:$B$32,$D450)))),0),0)</f>
        <v>0</v>
      </c>
      <c r="J450" s="115">
        <f>IFERROR(IF($G450 = "WholeBlg",IF(J$1&lt;2020, 0,
IF($H450="GWh",SUMIFS('Interim Analysis'!D:D,'Interim Analysis'!$B:$B,$B450,'Interim Analysis'!$C:$C,$C450,'Interim Analysis'!$F:$F,$F450,'Interim Analysis'!$G:$G,$H450,'Interim Analysis'!$E:$E,$E450),
SUMIFS('Interim Analysis'!D:D,'Interim Analysis'!$B:$B,$B450,'Interim Analysis'!$C:$C,$C450,'Interim Analysis'!$F:$F,$F450,'Interim Analysis'!$G:$G,$H450,'Interim Analysis'!$D:$D,$D450)
*(INDEX('Dimensional Maps'!E$39:E$63,MATCH($E450,'Dimensional Maps'!$C$8:$C$32,0),1)
/SUMIFS('Dimensional Maps'!E$39:E$63, 'Dimensional Maps'!$B$8:$B$32,$D450)))),0),0)</f>
        <v>0</v>
      </c>
      <c r="K450" s="115">
        <f>IFERROR(IF($G450 = "WholeBlg",IF(K$1&lt;2020, 0,
IF($H450="GWh",SUMIFS('Interim Analysis'!E:E,'Interim Analysis'!$B:$B,$B450,'Interim Analysis'!$C:$C,$C450,'Interim Analysis'!$F:$F,$F450,'Interim Analysis'!$G:$G,$H450,'Interim Analysis'!$E:$E,$E450),
SUMIFS('Interim Analysis'!E:E,'Interim Analysis'!$B:$B,$B450,'Interim Analysis'!$C:$C,$C450,'Interim Analysis'!$F:$F,$F450,'Interim Analysis'!$G:$G,$H450,'Interim Analysis'!$D:$D,$D450)
*(INDEX('Dimensional Maps'!F$39:F$63,MATCH($E450,'Dimensional Maps'!$C$8:$C$32,0),1)
/SUMIFS('Dimensional Maps'!F$39:F$63, 'Dimensional Maps'!$B$8:$B$32,$D450)))),0),0)</f>
        <v>0</v>
      </c>
      <c r="L450" s="115">
        <f>IFERROR(IF($G450 = "WholeBlg",IF(L$1&lt;2020, 0,
IF($H450="GWh",SUMIFS('Interim Analysis'!F:F,'Interim Analysis'!$B:$B,$B450,'Interim Analysis'!$C:$C,$C450,'Interim Analysis'!$F:$F,$F450,'Interim Analysis'!$G:$G,$H450,'Interim Analysis'!$E:$E,$E450),
SUMIFS('Interim Analysis'!F:F,'Interim Analysis'!$B:$B,$B450,'Interim Analysis'!$C:$C,$C450,'Interim Analysis'!$F:$F,$F450,'Interim Analysis'!$G:$G,$H450,'Interim Analysis'!$D:$D,$D450)
*(INDEX('Dimensional Maps'!G$39:G$63,MATCH($E450,'Dimensional Maps'!$C$8:$C$32,0),1)
/SUMIFS('Dimensional Maps'!G$39:G$63, 'Dimensional Maps'!$B$8:$B$32,$D450)))),0),0)</f>
        <v>0</v>
      </c>
      <c r="M450" s="115">
        <f>IFERROR(IF($G450 = "WholeBlg",IF(M$1&lt;2020, 0,
IF($H450="GWh",SUMIFS('Interim Analysis'!G:G,'Interim Analysis'!$B:$B,$B450,'Interim Analysis'!$C:$C,$C450,'Interim Analysis'!$F:$F,$F450,'Interim Analysis'!$G:$G,$H450,'Interim Analysis'!$E:$E,$E450),
SUMIFS('Interim Analysis'!G:G,'Interim Analysis'!$B:$B,$B450,'Interim Analysis'!$C:$C,$C450,'Interim Analysis'!$F:$F,$F450,'Interim Analysis'!$G:$G,$H450,'Interim Analysis'!$D:$D,$D450)
*(INDEX('Dimensional Maps'!H$39:H$63,MATCH($E450,'Dimensional Maps'!$C$8:$C$32,0),1)
/SUMIFS('Dimensional Maps'!H$39:H$63, 'Dimensional Maps'!$B$8:$B$32,$D450)))),0),0)</f>
        <v>0</v>
      </c>
      <c r="N450" s="115">
        <f>IFERROR(IF($G450 = "WholeBlg",IF(N$1&lt;2020, 0,
IF($H450="GWh",SUMIFS('Interim Analysis'!H:H,'Interim Analysis'!$B:$B,$B450,'Interim Analysis'!$C:$C,$C450,'Interim Analysis'!$F:$F,$F450,'Interim Analysis'!$G:$G,$H450,'Interim Analysis'!$E:$E,$E450),
SUMIFS('Interim Analysis'!H:H,'Interim Analysis'!$B:$B,$B450,'Interim Analysis'!$C:$C,$C450,'Interim Analysis'!$F:$F,$F450,'Interim Analysis'!$G:$G,$H450,'Interim Analysis'!$D:$D,$D450)
*(INDEX('Dimensional Maps'!I$39:I$63,MATCH($E450,'Dimensional Maps'!$C$8:$C$32,0),1)
/SUMIFS('Dimensional Maps'!I$39:I$63, 'Dimensional Maps'!$B$8:$B$32,$D450)))),0),0)</f>
        <v>0</v>
      </c>
      <c r="O450" s="115">
        <f>IFERROR(IF($G450 = "WholeBlg",IF(O$1&lt;2020, 0,
IF($H450="GWh",SUMIFS('Interim Analysis'!I:I,'Interim Analysis'!$B:$B,$B450,'Interim Analysis'!$C:$C,$C450,'Interim Analysis'!$F:$F,$F450,'Interim Analysis'!$G:$G,$H450,'Interim Analysis'!$E:$E,$E450),
SUMIFS('Interim Analysis'!I:I,'Interim Analysis'!$B:$B,$B450,'Interim Analysis'!$C:$C,$C450,'Interim Analysis'!$F:$F,$F450,'Interim Analysis'!$G:$G,$H450,'Interim Analysis'!$D:$D,$D450)
*(INDEX('Dimensional Maps'!J$39:J$63,MATCH($E450,'Dimensional Maps'!$C$8:$C$32,0),1)
/SUMIFS('Dimensional Maps'!J$39:J$63, 'Dimensional Maps'!$B$8:$B$32,$D450)))),0),0)</f>
        <v>0</v>
      </c>
      <c r="P450" s="115">
        <f>IFERROR(IF($G450 = "WholeBlg",IF(P$1&lt;2020, 0,
IF($H450="GWh",SUMIFS('Interim Analysis'!J:J,'Interim Analysis'!$B:$B,$B450,'Interim Analysis'!$C:$C,$C450,'Interim Analysis'!$F:$F,$F450,'Interim Analysis'!$G:$G,$H450,'Interim Analysis'!$E:$E,$E450),
SUMIFS('Interim Analysis'!J:J,'Interim Analysis'!$B:$B,$B450,'Interim Analysis'!$C:$C,$C450,'Interim Analysis'!$F:$F,$F450,'Interim Analysis'!$G:$G,$H450,'Interim Analysis'!$D:$D,$D450)
*(INDEX('Dimensional Maps'!K$39:K$63,MATCH($E450,'Dimensional Maps'!$C$8:$C$32,0),1)
/SUMIFS('Dimensional Maps'!K$39:K$63, 'Dimensional Maps'!$B$8:$B$32,$D450)))),0),0)</f>
        <v>0</v>
      </c>
      <c r="Q450" s="115">
        <f>IFERROR(IF($G450 = "WholeBlg",IF(Q$1&lt;2020, 0,
IF($H450="GWh",SUMIFS('Interim Analysis'!K:K,'Interim Analysis'!$B:$B,$B450,'Interim Analysis'!$C:$C,$C450,'Interim Analysis'!$F:$F,$F450,'Interim Analysis'!$G:$G,$H450,'Interim Analysis'!$E:$E,$E450),
SUMIFS('Interim Analysis'!K:K,'Interim Analysis'!$B:$B,$B450,'Interim Analysis'!$C:$C,$C450,'Interim Analysis'!$F:$F,$F450,'Interim Analysis'!$G:$G,$H450,'Interim Analysis'!$D:$D,$D450)
*(INDEX('Dimensional Maps'!L$39:L$63,MATCH($E450,'Dimensional Maps'!$C$8:$C$32,0),1)
/SUMIFS('Dimensional Maps'!L$39:L$63, 'Dimensional Maps'!$B$8:$B$32,$D450)))),0),0)</f>
        <v>0</v>
      </c>
      <c r="R450" s="115">
        <f>IFERROR(IF($G450 = "WholeBlg",IF(R$1&lt;2020, 0,
IF($H450="GWh",SUMIFS('Interim Analysis'!L:L,'Interim Analysis'!$B:$B,$B450,'Interim Analysis'!$C:$C,$C450,'Interim Analysis'!$F:$F,$F450,'Interim Analysis'!$G:$G,$H450,'Interim Analysis'!$E:$E,$E450),
SUMIFS('Interim Analysis'!L:L,'Interim Analysis'!$B:$B,$B450,'Interim Analysis'!$C:$C,$C450,'Interim Analysis'!$F:$F,$F450,'Interim Analysis'!$G:$G,$H450,'Interim Analysis'!$D:$D,$D450)
*(INDEX('Dimensional Maps'!M$39:M$63,MATCH($E450,'Dimensional Maps'!$C$8:$C$32,0),1)
/SUMIFS('Dimensional Maps'!M$39:M$63, 'Dimensional Maps'!$B$8:$B$32,$D450)))),0),0)</f>
        <v>0</v>
      </c>
      <c r="S450" s="115">
        <f>IFERROR(IF($G450 = "WholeBlg",IF(S$1&lt;2020, 0,
IF($H450="GWh",SUMIFS('Interim Analysis'!M:M,'Interim Analysis'!$B:$B,$B450,'Interim Analysis'!$C:$C,$C450,'Interim Analysis'!$F:$F,$F450,'Interim Analysis'!$G:$G,$H450,'Interim Analysis'!$E:$E,$E450),
SUMIFS('Interim Analysis'!M:M,'Interim Analysis'!$B:$B,$B450,'Interim Analysis'!$C:$C,$C450,'Interim Analysis'!$F:$F,$F450,'Interim Analysis'!$G:$G,$H450,'Interim Analysis'!$D:$D,$D450)
*(INDEX('Dimensional Maps'!N$39:N$63,MATCH($E450,'Dimensional Maps'!$C$8:$C$32,0),1)
/SUMIFS('Dimensional Maps'!N$39:N$63, 'Dimensional Maps'!$B$8:$B$32,$D450)))),0),0)</f>
        <v>0</v>
      </c>
      <c r="T450" s="115">
        <f>IFERROR(IF($G450 = "WholeBlg",IF(T$1&lt;2020, 0,
IF($H450="GWh",SUMIFS('Interim Analysis'!N:N,'Interim Analysis'!$B:$B,$B450,'Interim Analysis'!$C:$C,$C450,'Interim Analysis'!$F:$F,$F450,'Interim Analysis'!$G:$G,$H450,'Interim Analysis'!$E:$E,$E450),
SUMIFS('Interim Analysis'!N:N,'Interim Analysis'!$B:$B,$B450,'Interim Analysis'!$C:$C,$C450,'Interim Analysis'!$F:$F,$F450,'Interim Analysis'!$G:$G,$H450,'Interim Analysis'!$D:$D,$D450)
*(INDEX('Dimensional Maps'!O$39:O$63,MATCH($E450,'Dimensional Maps'!$C$8:$C$32,0),1)
/SUMIFS('Dimensional Maps'!O$39:O$63, 'Dimensional Maps'!$B$8:$B$32,$D450)))),0),0)</f>
        <v>0</v>
      </c>
      <c r="U450" s="115">
        <f>IFERROR(IF($G450 = "WholeBlg",IF(U$1&lt;2020, 0,
IF($H450="GWh",SUMIFS('Interim Analysis'!O:O,'Interim Analysis'!$B:$B,$B450,'Interim Analysis'!$C:$C,$C450,'Interim Analysis'!$F:$F,$F450,'Interim Analysis'!$G:$G,$H450,'Interim Analysis'!$E:$E,$E450),
SUMIFS('Interim Analysis'!O:O,'Interim Analysis'!$B:$B,$B450,'Interim Analysis'!$C:$C,$C450,'Interim Analysis'!$F:$F,$F450,'Interim Analysis'!$G:$G,$H450,'Interim Analysis'!$D:$D,$D450)
*(INDEX('Dimensional Maps'!P$39:P$63,MATCH($E450,'Dimensional Maps'!$C$8:$C$32,0),1)
/SUMIFS('Dimensional Maps'!P$39:P$63, 'Dimensional Maps'!$B$8:$B$32,$D450)))),0),0)</f>
        <v>0</v>
      </c>
      <c r="V450" s="115">
        <f>IFERROR(IF($G450 = "WholeBlg",IF(V$1&lt;2020, 0,
IF($H450="GWh",SUMIFS('Interim Analysis'!P:P,'Interim Analysis'!$B:$B,$B450,'Interim Analysis'!$C:$C,$C450,'Interim Analysis'!$F:$F,$F450,'Interim Analysis'!$G:$G,$H450,'Interim Analysis'!$E:$E,$E450),
SUMIFS('Interim Analysis'!P:P,'Interim Analysis'!$B:$B,$B450,'Interim Analysis'!$C:$C,$C450,'Interim Analysis'!$F:$F,$F450,'Interim Analysis'!$G:$G,$H450,'Interim Analysis'!$D:$D,$D450)
*(INDEX('Dimensional Maps'!Q$39:Q$63,MATCH($E450,'Dimensional Maps'!$C$8:$C$32,0),1)
/SUMIFS('Dimensional Maps'!Q$39:Q$63, 'Dimensional Maps'!$B$8:$B$32,$D450)))),0),0)</f>
        <v>0</v>
      </c>
      <c r="W450" s="115">
        <f>IFERROR(IF($G450 = "WholeBlg",IF(W$1&lt;2020, 0,
IF($H450="GWh",SUMIFS('Interim Analysis'!Q:Q,'Interim Analysis'!$B:$B,$B450,'Interim Analysis'!$C:$C,$C450,'Interim Analysis'!$F:$F,$F450,'Interim Analysis'!$G:$G,$H450,'Interim Analysis'!$E:$E,$E450),
SUMIFS('Interim Analysis'!Q:Q,'Interim Analysis'!$B:$B,$B450,'Interim Analysis'!$C:$C,$C450,'Interim Analysis'!$F:$F,$F450,'Interim Analysis'!$G:$G,$H450,'Interim Analysis'!$D:$D,$D450)
*(INDEX('Dimensional Maps'!R$39:R$63,MATCH($E450,'Dimensional Maps'!$C$8:$C$32,0),1)
/SUMIFS('Dimensional Maps'!R$39:R$63, 'Dimensional Maps'!$B$8:$B$32,$D450)))),0),0)</f>
        <v>0</v>
      </c>
    </row>
    <row r="451" spans="1:23" x14ac:dyDescent="0.25">
      <c r="A451" s="105" t="str">
        <f>Home!$C$20</f>
        <v>IOU Potential Program Savings ET</v>
      </c>
      <c r="B451" s="103" t="s">
        <v>236</v>
      </c>
      <c r="C451" s="103">
        <v>1</v>
      </c>
      <c r="D451" s="103" t="s">
        <v>44</v>
      </c>
      <c r="E451" s="103" t="s">
        <v>211</v>
      </c>
      <c r="F451" s="103" t="s">
        <v>186</v>
      </c>
      <c r="G451" s="103" t="s">
        <v>53</v>
      </c>
      <c r="H451" s="116" t="s">
        <v>18</v>
      </c>
      <c r="I451" s="115">
        <f>IFERROR(IF($G451 = "WholeBlg",IF(I$1&lt;2020, 0,
IF($H451="GWh",SUMIFS('Interim Analysis'!C:C,'Interim Analysis'!$B:$B,$B451,'Interim Analysis'!$C:$C,$C451,'Interim Analysis'!$F:$F,$F451,'Interim Analysis'!$G:$G,$H451,'Interim Analysis'!$E:$E,$E451),
SUMIFS('Interim Analysis'!C:C,'Interim Analysis'!$B:$B,$B451,'Interim Analysis'!$C:$C,$C451,'Interim Analysis'!$F:$F,$F451,'Interim Analysis'!$G:$G,$H451,'Interim Analysis'!$D:$D,$D451)
*(INDEX('Dimensional Maps'!D$39:D$63,MATCH($E451,'Dimensional Maps'!$C$8:$C$32,0),1)
/SUMIFS('Dimensional Maps'!D$39:D$63, 'Dimensional Maps'!$B$8:$B$32,$D451)))),0),0)</f>
        <v>0</v>
      </c>
      <c r="J451" s="115">
        <f>IFERROR(IF($G451 = "WholeBlg",IF(J$1&lt;2020, 0,
IF($H451="GWh",SUMIFS('Interim Analysis'!D:D,'Interim Analysis'!$B:$B,$B451,'Interim Analysis'!$C:$C,$C451,'Interim Analysis'!$F:$F,$F451,'Interim Analysis'!$G:$G,$H451,'Interim Analysis'!$E:$E,$E451),
SUMIFS('Interim Analysis'!D:D,'Interim Analysis'!$B:$B,$B451,'Interim Analysis'!$C:$C,$C451,'Interim Analysis'!$F:$F,$F451,'Interim Analysis'!$G:$G,$H451,'Interim Analysis'!$D:$D,$D451)
*(INDEX('Dimensional Maps'!E$39:E$63,MATCH($E451,'Dimensional Maps'!$C$8:$C$32,0),1)
/SUMIFS('Dimensional Maps'!E$39:E$63, 'Dimensional Maps'!$B$8:$B$32,$D451)))),0),0)</f>
        <v>0</v>
      </c>
      <c r="K451" s="115">
        <f>IFERROR(IF($G451 = "WholeBlg",IF(K$1&lt;2020, 0,
IF($H451="GWh",SUMIFS('Interim Analysis'!E:E,'Interim Analysis'!$B:$B,$B451,'Interim Analysis'!$C:$C,$C451,'Interim Analysis'!$F:$F,$F451,'Interim Analysis'!$G:$G,$H451,'Interim Analysis'!$E:$E,$E451),
SUMIFS('Interim Analysis'!E:E,'Interim Analysis'!$B:$B,$B451,'Interim Analysis'!$C:$C,$C451,'Interim Analysis'!$F:$F,$F451,'Interim Analysis'!$G:$G,$H451,'Interim Analysis'!$D:$D,$D451)
*(INDEX('Dimensional Maps'!F$39:F$63,MATCH($E451,'Dimensional Maps'!$C$8:$C$32,0),1)
/SUMIFS('Dimensional Maps'!F$39:F$63, 'Dimensional Maps'!$B$8:$B$32,$D451)))),0),0)</f>
        <v>0</v>
      </c>
      <c r="L451" s="115">
        <f>IFERROR(IF($G451 = "WholeBlg",IF(L$1&lt;2020, 0,
IF($H451="GWh",SUMIFS('Interim Analysis'!F:F,'Interim Analysis'!$B:$B,$B451,'Interim Analysis'!$C:$C,$C451,'Interim Analysis'!$F:$F,$F451,'Interim Analysis'!$G:$G,$H451,'Interim Analysis'!$E:$E,$E451),
SUMIFS('Interim Analysis'!F:F,'Interim Analysis'!$B:$B,$B451,'Interim Analysis'!$C:$C,$C451,'Interim Analysis'!$F:$F,$F451,'Interim Analysis'!$G:$G,$H451,'Interim Analysis'!$D:$D,$D451)
*(INDEX('Dimensional Maps'!G$39:G$63,MATCH($E451,'Dimensional Maps'!$C$8:$C$32,0),1)
/SUMIFS('Dimensional Maps'!G$39:G$63, 'Dimensional Maps'!$B$8:$B$32,$D451)))),0),0)</f>
        <v>0</v>
      </c>
      <c r="M451" s="115">
        <f>IFERROR(IF($G451 = "WholeBlg",IF(M$1&lt;2020, 0,
IF($H451="GWh",SUMIFS('Interim Analysis'!G:G,'Interim Analysis'!$B:$B,$B451,'Interim Analysis'!$C:$C,$C451,'Interim Analysis'!$F:$F,$F451,'Interim Analysis'!$G:$G,$H451,'Interim Analysis'!$E:$E,$E451),
SUMIFS('Interim Analysis'!G:G,'Interim Analysis'!$B:$B,$B451,'Interim Analysis'!$C:$C,$C451,'Interim Analysis'!$F:$F,$F451,'Interim Analysis'!$G:$G,$H451,'Interim Analysis'!$D:$D,$D451)
*(INDEX('Dimensional Maps'!H$39:H$63,MATCH($E451,'Dimensional Maps'!$C$8:$C$32,0),1)
/SUMIFS('Dimensional Maps'!H$39:H$63, 'Dimensional Maps'!$B$8:$B$32,$D451)))),0),0)</f>
        <v>0</v>
      </c>
      <c r="N451" s="115">
        <f>IFERROR(IF($G451 = "WholeBlg",IF(N$1&lt;2020, 0,
IF($H451="GWh",SUMIFS('Interim Analysis'!H:H,'Interim Analysis'!$B:$B,$B451,'Interim Analysis'!$C:$C,$C451,'Interim Analysis'!$F:$F,$F451,'Interim Analysis'!$G:$G,$H451,'Interim Analysis'!$E:$E,$E451),
SUMIFS('Interim Analysis'!H:H,'Interim Analysis'!$B:$B,$B451,'Interim Analysis'!$C:$C,$C451,'Interim Analysis'!$F:$F,$F451,'Interim Analysis'!$G:$G,$H451,'Interim Analysis'!$D:$D,$D451)
*(INDEX('Dimensional Maps'!I$39:I$63,MATCH($E451,'Dimensional Maps'!$C$8:$C$32,0),1)
/SUMIFS('Dimensional Maps'!I$39:I$63, 'Dimensional Maps'!$B$8:$B$32,$D451)))),0),0)</f>
        <v>0</v>
      </c>
      <c r="O451" s="115">
        <f>IFERROR(IF($G451 = "WholeBlg",IF(O$1&lt;2020, 0,
IF($H451="GWh",SUMIFS('Interim Analysis'!I:I,'Interim Analysis'!$B:$B,$B451,'Interim Analysis'!$C:$C,$C451,'Interim Analysis'!$F:$F,$F451,'Interim Analysis'!$G:$G,$H451,'Interim Analysis'!$E:$E,$E451),
SUMIFS('Interim Analysis'!I:I,'Interim Analysis'!$B:$B,$B451,'Interim Analysis'!$C:$C,$C451,'Interim Analysis'!$F:$F,$F451,'Interim Analysis'!$G:$G,$H451,'Interim Analysis'!$D:$D,$D451)
*(INDEX('Dimensional Maps'!J$39:J$63,MATCH($E451,'Dimensional Maps'!$C$8:$C$32,0),1)
/SUMIFS('Dimensional Maps'!J$39:J$63, 'Dimensional Maps'!$B$8:$B$32,$D451)))),0),0)</f>
        <v>0</v>
      </c>
      <c r="P451" s="115">
        <f>IFERROR(IF($G451 = "WholeBlg",IF(P$1&lt;2020, 0,
IF($H451="GWh",SUMIFS('Interim Analysis'!J:J,'Interim Analysis'!$B:$B,$B451,'Interim Analysis'!$C:$C,$C451,'Interim Analysis'!$F:$F,$F451,'Interim Analysis'!$G:$G,$H451,'Interim Analysis'!$E:$E,$E451),
SUMIFS('Interim Analysis'!J:J,'Interim Analysis'!$B:$B,$B451,'Interim Analysis'!$C:$C,$C451,'Interim Analysis'!$F:$F,$F451,'Interim Analysis'!$G:$G,$H451,'Interim Analysis'!$D:$D,$D451)
*(INDEX('Dimensional Maps'!K$39:K$63,MATCH($E451,'Dimensional Maps'!$C$8:$C$32,0),1)
/SUMIFS('Dimensional Maps'!K$39:K$63, 'Dimensional Maps'!$B$8:$B$32,$D451)))),0),0)</f>
        <v>0</v>
      </c>
      <c r="Q451" s="115">
        <f>IFERROR(IF($G451 = "WholeBlg",IF(Q$1&lt;2020, 0,
IF($H451="GWh",SUMIFS('Interim Analysis'!K:K,'Interim Analysis'!$B:$B,$B451,'Interim Analysis'!$C:$C,$C451,'Interim Analysis'!$F:$F,$F451,'Interim Analysis'!$G:$G,$H451,'Interim Analysis'!$E:$E,$E451),
SUMIFS('Interim Analysis'!K:K,'Interim Analysis'!$B:$B,$B451,'Interim Analysis'!$C:$C,$C451,'Interim Analysis'!$F:$F,$F451,'Interim Analysis'!$G:$G,$H451,'Interim Analysis'!$D:$D,$D451)
*(INDEX('Dimensional Maps'!L$39:L$63,MATCH($E451,'Dimensional Maps'!$C$8:$C$32,0),1)
/SUMIFS('Dimensional Maps'!L$39:L$63, 'Dimensional Maps'!$B$8:$B$32,$D451)))),0),0)</f>
        <v>0</v>
      </c>
      <c r="R451" s="115">
        <f>IFERROR(IF($G451 = "WholeBlg",IF(R$1&lt;2020, 0,
IF($H451="GWh",SUMIFS('Interim Analysis'!L:L,'Interim Analysis'!$B:$B,$B451,'Interim Analysis'!$C:$C,$C451,'Interim Analysis'!$F:$F,$F451,'Interim Analysis'!$G:$G,$H451,'Interim Analysis'!$E:$E,$E451),
SUMIFS('Interim Analysis'!L:L,'Interim Analysis'!$B:$B,$B451,'Interim Analysis'!$C:$C,$C451,'Interim Analysis'!$F:$F,$F451,'Interim Analysis'!$G:$G,$H451,'Interim Analysis'!$D:$D,$D451)
*(INDEX('Dimensional Maps'!M$39:M$63,MATCH($E451,'Dimensional Maps'!$C$8:$C$32,0),1)
/SUMIFS('Dimensional Maps'!M$39:M$63, 'Dimensional Maps'!$B$8:$B$32,$D451)))),0),0)</f>
        <v>0</v>
      </c>
      <c r="S451" s="115">
        <f>IFERROR(IF($G451 = "WholeBlg",IF(S$1&lt;2020, 0,
IF($H451="GWh",SUMIFS('Interim Analysis'!M:M,'Interim Analysis'!$B:$B,$B451,'Interim Analysis'!$C:$C,$C451,'Interim Analysis'!$F:$F,$F451,'Interim Analysis'!$G:$G,$H451,'Interim Analysis'!$E:$E,$E451),
SUMIFS('Interim Analysis'!M:M,'Interim Analysis'!$B:$B,$B451,'Interim Analysis'!$C:$C,$C451,'Interim Analysis'!$F:$F,$F451,'Interim Analysis'!$G:$G,$H451,'Interim Analysis'!$D:$D,$D451)
*(INDEX('Dimensional Maps'!N$39:N$63,MATCH($E451,'Dimensional Maps'!$C$8:$C$32,0),1)
/SUMIFS('Dimensional Maps'!N$39:N$63, 'Dimensional Maps'!$B$8:$B$32,$D451)))),0),0)</f>
        <v>0</v>
      </c>
      <c r="T451" s="115">
        <f>IFERROR(IF($G451 = "WholeBlg",IF(T$1&lt;2020, 0,
IF($H451="GWh",SUMIFS('Interim Analysis'!N:N,'Interim Analysis'!$B:$B,$B451,'Interim Analysis'!$C:$C,$C451,'Interim Analysis'!$F:$F,$F451,'Interim Analysis'!$G:$G,$H451,'Interim Analysis'!$E:$E,$E451),
SUMIFS('Interim Analysis'!N:N,'Interim Analysis'!$B:$B,$B451,'Interim Analysis'!$C:$C,$C451,'Interim Analysis'!$F:$F,$F451,'Interim Analysis'!$G:$G,$H451,'Interim Analysis'!$D:$D,$D451)
*(INDEX('Dimensional Maps'!O$39:O$63,MATCH($E451,'Dimensional Maps'!$C$8:$C$32,0),1)
/SUMIFS('Dimensional Maps'!O$39:O$63, 'Dimensional Maps'!$B$8:$B$32,$D451)))),0),0)</f>
        <v>0</v>
      </c>
      <c r="U451" s="115">
        <f>IFERROR(IF($G451 = "WholeBlg",IF(U$1&lt;2020, 0,
IF($H451="GWh",SUMIFS('Interim Analysis'!O:O,'Interim Analysis'!$B:$B,$B451,'Interim Analysis'!$C:$C,$C451,'Interim Analysis'!$F:$F,$F451,'Interim Analysis'!$G:$G,$H451,'Interim Analysis'!$E:$E,$E451),
SUMIFS('Interim Analysis'!O:O,'Interim Analysis'!$B:$B,$B451,'Interim Analysis'!$C:$C,$C451,'Interim Analysis'!$F:$F,$F451,'Interim Analysis'!$G:$G,$H451,'Interim Analysis'!$D:$D,$D451)
*(INDEX('Dimensional Maps'!P$39:P$63,MATCH($E451,'Dimensional Maps'!$C$8:$C$32,0),1)
/SUMIFS('Dimensional Maps'!P$39:P$63, 'Dimensional Maps'!$B$8:$B$32,$D451)))),0),0)</f>
        <v>0</v>
      </c>
      <c r="V451" s="115">
        <f>IFERROR(IF($G451 = "WholeBlg",IF(V$1&lt;2020, 0,
IF($H451="GWh",SUMIFS('Interim Analysis'!P:P,'Interim Analysis'!$B:$B,$B451,'Interim Analysis'!$C:$C,$C451,'Interim Analysis'!$F:$F,$F451,'Interim Analysis'!$G:$G,$H451,'Interim Analysis'!$E:$E,$E451),
SUMIFS('Interim Analysis'!P:P,'Interim Analysis'!$B:$B,$B451,'Interim Analysis'!$C:$C,$C451,'Interim Analysis'!$F:$F,$F451,'Interim Analysis'!$G:$G,$H451,'Interim Analysis'!$D:$D,$D451)
*(INDEX('Dimensional Maps'!Q$39:Q$63,MATCH($E451,'Dimensional Maps'!$C$8:$C$32,0),1)
/SUMIFS('Dimensional Maps'!Q$39:Q$63, 'Dimensional Maps'!$B$8:$B$32,$D451)))),0),0)</f>
        <v>0</v>
      </c>
      <c r="W451" s="115">
        <f>IFERROR(IF($G451 = "WholeBlg",IF(W$1&lt;2020, 0,
IF($H451="GWh",SUMIFS('Interim Analysis'!Q:Q,'Interim Analysis'!$B:$B,$B451,'Interim Analysis'!$C:$C,$C451,'Interim Analysis'!$F:$F,$F451,'Interim Analysis'!$G:$G,$H451,'Interim Analysis'!$E:$E,$E451),
SUMIFS('Interim Analysis'!Q:Q,'Interim Analysis'!$B:$B,$B451,'Interim Analysis'!$C:$C,$C451,'Interim Analysis'!$F:$F,$F451,'Interim Analysis'!$G:$G,$H451,'Interim Analysis'!$D:$D,$D451)
*(INDEX('Dimensional Maps'!R$39:R$63,MATCH($E451,'Dimensional Maps'!$C$8:$C$32,0),1)
/SUMIFS('Dimensional Maps'!R$39:R$63, 'Dimensional Maps'!$B$8:$B$32,$D451)))),0),0)</f>
        <v>0</v>
      </c>
    </row>
    <row r="452" spans="1:23" x14ac:dyDescent="0.25">
      <c r="A452" s="105" t="str">
        <f>Home!$C$20</f>
        <v>IOU Potential Program Savings ET</v>
      </c>
      <c r="B452" s="103" t="s">
        <v>236</v>
      </c>
      <c r="C452" s="103">
        <v>1</v>
      </c>
      <c r="D452" s="103" t="s">
        <v>44</v>
      </c>
      <c r="E452" s="103" t="s">
        <v>211</v>
      </c>
      <c r="F452" s="103" t="s">
        <v>167</v>
      </c>
      <c r="G452" s="103" t="s">
        <v>53</v>
      </c>
      <c r="H452" s="116" t="s">
        <v>20</v>
      </c>
      <c r="I452" s="115">
        <f>IFERROR(IF($G452 = "WholeBlg",IF(I$1&lt;2020, 0,
IF($H452="GWh",SUMIFS('Interim Analysis'!C:C,'Interim Analysis'!$B:$B,$B452,'Interim Analysis'!$C:$C,$C452,'Interim Analysis'!$F:$F,$F452,'Interim Analysis'!$G:$G,$H452,'Interim Analysis'!$E:$E,$E452),
SUMIFS('Interim Analysis'!C:C,'Interim Analysis'!$B:$B,$B452,'Interim Analysis'!$C:$C,$C452,'Interim Analysis'!$F:$F,$F452,'Interim Analysis'!$G:$G,$H452,'Interim Analysis'!$D:$D,$D452)
*(INDEX('Dimensional Maps'!D$39:D$63,MATCH($E452,'Dimensional Maps'!$C$8:$C$32,0),1)
/SUMIFS('Dimensional Maps'!D$39:D$63, 'Dimensional Maps'!$B$8:$B$32,$D452)))),0),0)</f>
        <v>0</v>
      </c>
      <c r="J452" s="115">
        <f>IFERROR(IF($G452 = "WholeBlg",IF(J$1&lt;2020, 0,
IF($H452="GWh",SUMIFS('Interim Analysis'!D:D,'Interim Analysis'!$B:$B,$B452,'Interim Analysis'!$C:$C,$C452,'Interim Analysis'!$F:$F,$F452,'Interim Analysis'!$G:$G,$H452,'Interim Analysis'!$E:$E,$E452),
SUMIFS('Interim Analysis'!D:D,'Interim Analysis'!$B:$B,$B452,'Interim Analysis'!$C:$C,$C452,'Interim Analysis'!$F:$F,$F452,'Interim Analysis'!$G:$G,$H452,'Interim Analysis'!$D:$D,$D452)
*(INDEX('Dimensional Maps'!E$39:E$63,MATCH($E452,'Dimensional Maps'!$C$8:$C$32,0),1)
/SUMIFS('Dimensional Maps'!E$39:E$63, 'Dimensional Maps'!$B$8:$B$32,$D452)))),0),0)</f>
        <v>0</v>
      </c>
      <c r="K452" s="115">
        <f>IFERROR(IF($G452 = "WholeBlg",IF(K$1&lt;2020, 0,
IF($H452="GWh",SUMIFS('Interim Analysis'!E:E,'Interim Analysis'!$B:$B,$B452,'Interim Analysis'!$C:$C,$C452,'Interim Analysis'!$F:$F,$F452,'Interim Analysis'!$G:$G,$H452,'Interim Analysis'!$E:$E,$E452),
SUMIFS('Interim Analysis'!E:E,'Interim Analysis'!$B:$B,$B452,'Interim Analysis'!$C:$C,$C452,'Interim Analysis'!$F:$F,$F452,'Interim Analysis'!$G:$G,$H452,'Interim Analysis'!$D:$D,$D452)
*(INDEX('Dimensional Maps'!F$39:F$63,MATCH($E452,'Dimensional Maps'!$C$8:$C$32,0),1)
/SUMIFS('Dimensional Maps'!F$39:F$63, 'Dimensional Maps'!$B$8:$B$32,$D452)))),0),0)</f>
        <v>0</v>
      </c>
      <c r="L452" s="115">
        <f>IFERROR(IF($G452 = "WholeBlg",IF(L$1&lt;2020, 0,
IF($H452="GWh",SUMIFS('Interim Analysis'!F:F,'Interim Analysis'!$B:$B,$B452,'Interim Analysis'!$C:$C,$C452,'Interim Analysis'!$F:$F,$F452,'Interim Analysis'!$G:$G,$H452,'Interim Analysis'!$E:$E,$E452),
SUMIFS('Interim Analysis'!F:F,'Interim Analysis'!$B:$B,$B452,'Interim Analysis'!$C:$C,$C452,'Interim Analysis'!$F:$F,$F452,'Interim Analysis'!$G:$G,$H452,'Interim Analysis'!$D:$D,$D452)
*(INDEX('Dimensional Maps'!G$39:G$63,MATCH($E452,'Dimensional Maps'!$C$8:$C$32,0),1)
/SUMIFS('Dimensional Maps'!G$39:G$63, 'Dimensional Maps'!$B$8:$B$32,$D452)))),0),0)</f>
        <v>0</v>
      </c>
      <c r="M452" s="115">
        <f>IFERROR(IF($G452 = "WholeBlg",IF(M$1&lt;2020, 0,
IF($H452="GWh",SUMIFS('Interim Analysis'!G:G,'Interim Analysis'!$B:$B,$B452,'Interim Analysis'!$C:$C,$C452,'Interim Analysis'!$F:$F,$F452,'Interim Analysis'!$G:$G,$H452,'Interim Analysis'!$E:$E,$E452),
SUMIFS('Interim Analysis'!G:G,'Interim Analysis'!$B:$B,$B452,'Interim Analysis'!$C:$C,$C452,'Interim Analysis'!$F:$F,$F452,'Interim Analysis'!$G:$G,$H452,'Interim Analysis'!$D:$D,$D452)
*(INDEX('Dimensional Maps'!H$39:H$63,MATCH($E452,'Dimensional Maps'!$C$8:$C$32,0),1)
/SUMIFS('Dimensional Maps'!H$39:H$63, 'Dimensional Maps'!$B$8:$B$32,$D452)))),0),0)</f>
        <v>0</v>
      </c>
      <c r="N452" s="115">
        <f>IFERROR(IF($G452 = "WholeBlg",IF(N$1&lt;2020, 0,
IF($H452="GWh",SUMIFS('Interim Analysis'!H:H,'Interim Analysis'!$B:$B,$B452,'Interim Analysis'!$C:$C,$C452,'Interim Analysis'!$F:$F,$F452,'Interim Analysis'!$G:$G,$H452,'Interim Analysis'!$E:$E,$E452),
SUMIFS('Interim Analysis'!H:H,'Interim Analysis'!$B:$B,$B452,'Interim Analysis'!$C:$C,$C452,'Interim Analysis'!$F:$F,$F452,'Interim Analysis'!$G:$G,$H452,'Interim Analysis'!$D:$D,$D452)
*(INDEX('Dimensional Maps'!I$39:I$63,MATCH($E452,'Dimensional Maps'!$C$8:$C$32,0),1)
/SUMIFS('Dimensional Maps'!I$39:I$63, 'Dimensional Maps'!$B$8:$B$32,$D452)))),0),0)</f>
        <v>2.6513636804108109E-3</v>
      </c>
      <c r="O452" s="115">
        <f>IFERROR(IF($G452 = "WholeBlg",IF(O$1&lt;2020, 0,
IF($H452="GWh",SUMIFS('Interim Analysis'!I:I,'Interim Analysis'!$B:$B,$B452,'Interim Analysis'!$C:$C,$C452,'Interim Analysis'!$F:$F,$F452,'Interim Analysis'!$G:$G,$H452,'Interim Analysis'!$E:$E,$E452),
SUMIFS('Interim Analysis'!I:I,'Interim Analysis'!$B:$B,$B452,'Interim Analysis'!$C:$C,$C452,'Interim Analysis'!$F:$F,$F452,'Interim Analysis'!$G:$G,$H452,'Interim Analysis'!$D:$D,$D452)
*(INDEX('Dimensional Maps'!J$39:J$63,MATCH($E452,'Dimensional Maps'!$C$8:$C$32,0),1)
/SUMIFS('Dimensional Maps'!J$39:J$63, 'Dimensional Maps'!$B$8:$B$32,$D452)))),0),0)</f>
        <v>5.1563842627440539E-3</v>
      </c>
      <c r="P452" s="115">
        <f>IFERROR(IF($G452 = "WholeBlg",IF(P$1&lt;2020, 0,
IF($H452="GWh",SUMIFS('Interim Analysis'!J:J,'Interim Analysis'!$B:$B,$B452,'Interim Analysis'!$C:$C,$C452,'Interim Analysis'!$F:$F,$F452,'Interim Analysis'!$G:$G,$H452,'Interim Analysis'!$E:$E,$E452),
SUMIFS('Interim Analysis'!J:J,'Interim Analysis'!$B:$B,$B452,'Interim Analysis'!$C:$C,$C452,'Interim Analysis'!$F:$F,$F452,'Interim Analysis'!$G:$G,$H452,'Interim Analysis'!$D:$D,$D452)
*(INDEX('Dimensional Maps'!K$39:K$63,MATCH($E452,'Dimensional Maps'!$C$8:$C$32,0),1)
/SUMIFS('Dimensional Maps'!K$39:K$63, 'Dimensional Maps'!$B$8:$B$32,$D452)))),0),0)</f>
        <v>7.5378327489296496E-3</v>
      </c>
      <c r="Q452" s="115">
        <f>IFERROR(IF($G452 = "WholeBlg",IF(Q$1&lt;2020, 0,
IF($H452="GWh",SUMIFS('Interim Analysis'!K:K,'Interim Analysis'!$B:$B,$B452,'Interim Analysis'!$C:$C,$C452,'Interim Analysis'!$F:$F,$F452,'Interim Analysis'!$G:$G,$H452,'Interim Analysis'!$E:$E,$E452),
SUMIFS('Interim Analysis'!K:K,'Interim Analysis'!$B:$B,$B452,'Interim Analysis'!$C:$C,$C452,'Interim Analysis'!$F:$F,$F452,'Interim Analysis'!$G:$G,$H452,'Interim Analysis'!$D:$D,$D452)
*(INDEX('Dimensional Maps'!L$39:L$63,MATCH($E452,'Dimensional Maps'!$C$8:$C$32,0),1)
/SUMIFS('Dimensional Maps'!L$39:L$63, 'Dimensional Maps'!$B$8:$B$32,$D452)))),0),0)</f>
        <v>9.7867205159174776E-3</v>
      </c>
      <c r="R452" s="115">
        <f>IFERROR(IF($G452 = "WholeBlg",IF(R$1&lt;2020, 0,
IF($H452="GWh",SUMIFS('Interim Analysis'!L:L,'Interim Analysis'!$B:$B,$B452,'Interim Analysis'!$C:$C,$C452,'Interim Analysis'!$F:$F,$F452,'Interim Analysis'!$G:$G,$H452,'Interim Analysis'!$E:$E,$E452),
SUMIFS('Interim Analysis'!L:L,'Interim Analysis'!$B:$B,$B452,'Interim Analysis'!$C:$C,$C452,'Interim Analysis'!$F:$F,$F452,'Interim Analysis'!$G:$G,$H452,'Interim Analysis'!$D:$D,$D452)
*(INDEX('Dimensional Maps'!M$39:M$63,MATCH($E452,'Dimensional Maps'!$C$8:$C$32,0),1)
/SUMIFS('Dimensional Maps'!M$39:M$63, 'Dimensional Maps'!$B$8:$B$32,$D452)))),0),0)</f>
        <v>1.1932730822554739E-2</v>
      </c>
      <c r="S452" s="115">
        <f>IFERROR(IF($G452 = "WholeBlg",IF(S$1&lt;2020, 0,
IF($H452="GWh",SUMIFS('Interim Analysis'!M:M,'Interim Analysis'!$B:$B,$B452,'Interim Analysis'!$C:$C,$C452,'Interim Analysis'!$F:$F,$F452,'Interim Analysis'!$G:$G,$H452,'Interim Analysis'!$E:$E,$E452),
SUMIFS('Interim Analysis'!M:M,'Interim Analysis'!$B:$B,$B452,'Interim Analysis'!$C:$C,$C452,'Interim Analysis'!$F:$F,$F452,'Interim Analysis'!$G:$G,$H452,'Interim Analysis'!$D:$D,$D452)
*(INDEX('Dimensional Maps'!N$39:N$63,MATCH($E452,'Dimensional Maps'!$C$8:$C$32,0),1)
/SUMIFS('Dimensional Maps'!N$39:N$63, 'Dimensional Maps'!$B$8:$B$32,$D452)))),0),0)</f>
        <v>1.396463521153273E-2</v>
      </c>
      <c r="T452" s="115">
        <f>IFERROR(IF($G452 = "WholeBlg",IF(T$1&lt;2020, 0,
IF($H452="GWh",SUMIFS('Interim Analysis'!N:N,'Interim Analysis'!$B:$B,$B452,'Interim Analysis'!$C:$C,$C452,'Interim Analysis'!$F:$F,$F452,'Interim Analysis'!$G:$G,$H452,'Interim Analysis'!$E:$E,$E452),
SUMIFS('Interim Analysis'!N:N,'Interim Analysis'!$B:$B,$B452,'Interim Analysis'!$C:$C,$C452,'Interim Analysis'!$F:$F,$F452,'Interim Analysis'!$G:$G,$H452,'Interim Analysis'!$D:$D,$D452)
*(INDEX('Dimensional Maps'!O$39:O$63,MATCH($E452,'Dimensional Maps'!$C$8:$C$32,0),1)
/SUMIFS('Dimensional Maps'!O$39:O$63, 'Dimensional Maps'!$B$8:$B$32,$D452)))),0),0)</f>
        <v>1.5923168223383934E-2</v>
      </c>
      <c r="U452" s="115">
        <f>IFERROR(IF($G452 = "WholeBlg",IF(U$1&lt;2020, 0,
IF($H452="GWh",SUMIFS('Interim Analysis'!O:O,'Interim Analysis'!$B:$B,$B452,'Interim Analysis'!$C:$C,$C452,'Interim Analysis'!$F:$F,$F452,'Interim Analysis'!$G:$G,$H452,'Interim Analysis'!$E:$E,$E452),
SUMIFS('Interim Analysis'!O:O,'Interim Analysis'!$B:$B,$B452,'Interim Analysis'!$C:$C,$C452,'Interim Analysis'!$F:$F,$F452,'Interim Analysis'!$G:$G,$H452,'Interim Analysis'!$D:$D,$D452)
*(INDEX('Dimensional Maps'!P$39:P$63,MATCH($E452,'Dimensional Maps'!$C$8:$C$32,0),1)
/SUMIFS('Dimensional Maps'!P$39:P$63, 'Dimensional Maps'!$B$8:$B$32,$D452)))),0),0)</f>
        <v>1.7767934835753355E-2</v>
      </c>
      <c r="V452" s="115">
        <f>IFERROR(IF($G452 = "WholeBlg",IF(V$1&lt;2020, 0,
IF($H452="GWh",SUMIFS('Interim Analysis'!P:P,'Interim Analysis'!$B:$B,$B452,'Interim Analysis'!$C:$C,$C452,'Interim Analysis'!$F:$F,$F452,'Interim Analysis'!$G:$G,$H452,'Interim Analysis'!$E:$E,$E452),
SUMIFS('Interim Analysis'!P:P,'Interim Analysis'!$B:$B,$B452,'Interim Analysis'!$C:$C,$C452,'Interim Analysis'!$F:$F,$F452,'Interim Analysis'!$G:$G,$H452,'Interim Analysis'!$D:$D,$D452)
*(INDEX('Dimensional Maps'!Q$39:Q$63,MATCH($E452,'Dimensional Maps'!$C$8:$C$32,0),1)
/SUMIFS('Dimensional Maps'!Q$39:Q$63, 'Dimensional Maps'!$B$8:$B$32,$D452)))),0),0)</f>
        <v>1.9558814436626836E-2</v>
      </c>
      <c r="W452" s="115">
        <f>IFERROR(IF($G452 = "WholeBlg",IF(W$1&lt;2020, 0,
IF($H452="GWh",SUMIFS('Interim Analysis'!Q:Q,'Interim Analysis'!$B:$B,$B452,'Interim Analysis'!$C:$C,$C452,'Interim Analysis'!$F:$F,$F452,'Interim Analysis'!$G:$G,$H452,'Interim Analysis'!$E:$E,$E452),
SUMIFS('Interim Analysis'!Q:Q,'Interim Analysis'!$B:$B,$B452,'Interim Analysis'!$C:$C,$C452,'Interim Analysis'!$F:$F,$F452,'Interim Analysis'!$G:$G,$H452,'Interim Analysis'!$D:$D,$D452)
*(INDEX('Dimensional Maps'!R$39:R$63,MATCH($E452,'Dimensional Maps'!$C$8:$C$32,0),1)
/SUMIFS('Dimensional Maps'!R$39:R$63, 'Dimensional Maps'!$B$8:$B$32,$D452)))),0),0)</f>
        <v>2.1268802083100297E-2</v>
      </c>
    </row>
    <row r="453" spans="1:23" x14ac:dyDescent="0.25">
      <c r="A453" s="105" t="str">
        <f>Home!$C$20</f>
        <v>IOU Potential Program Savings ET</v>
      </c>
      <c r="B453" s="137" t="s">
        <v>236</v>
      </c>
      <c r="C453" s="137">
        <v>1</v>
      </c>
      <c r="D453" s="137" t="s">
        <v>44</v>
      </c>
      <c r="E453" s="137" t="s">
        <v>211</v>
      </c>
      <c r="F453" s="137" t="s">
        <v>186</v>
      </c>
      <c r="G453" s="137" t="s">
        <v>53</v>
      </c>
      <c r="H453" s="138" t="s">
        <v>20</v>
      </c>
      <c r="I453" s="115">
        <f>IFERROR(IF($G453 = "WholeBlg",IF(I$1&lt;2020, 0,
IF($H453="GWh",SUMIFS('Interim Analysis'!C:C,'Interim Analysis'!$B:$B,$B453,'Interim Analysis'!$C:$C,$C453,'Interim Analysis'!$F:$F,$F453,'Interim Analysis'!$G:$G,$H453,'Interim Analysis'!$E:$E,$E453),
SUMIFS('Interim Analysis'!C:C,'Interim Analysis'!$B:$B,$B453,'Interim Analysis'!$C:$C,$C453,'Interim Analysis'!$F:$F,$F453,'Interim Analysis'!$G:$G,$H453,'Interim Analysis'!$D:$D,$D453)
*(INDEX('Dimensional Maps'!D$39:D$63,MATCH($E453,'Dimensional Maps'!$C$8:$C$32,0),1)
/SUMIFS('Dimensional Maps'!D$39:D$63, 'Dimensional Maps'!$B$8:$B$32,$D453)))),0),0)</f>
        <v>0</v>
      </c>
      <c r="J453" s="115">
        <f>IFERROR(IF($G453 = "WholeBlg",IF(J$1&lt;2020, 0,
IF($H453="GWh",SUMIFS('Interim Analysis'!D:D,'Interim Analysis'!$B:$B,$B453,'Interim Analysis'!$C:$C,$C453,'Interim Analysis'!$F:$F,$F453,'Interim Analysis'!$G:$G,$H453,'Interim Analysis'!$E:$E,$E453),
SUMIFS('Interim Analysis'!D:D,'Interim Analysis'!$B:$B,$B453,'Interim Analysis'!$C:$C,$C453,'Interim Analysis'!$F:$F,$F453,'Interim Analysis'!$G:$G,$H453,'Interim Analysis'!$D:$D,$D453)
*(INDEX('Dimensional Maps'!E$39:E$63,MATCH($E453,'Dimensional Maps'!$C$8:$C$32,0),1)
/SUMIFS('Dimensional Maps'!E$39:E$63, 'Dimensional Maps'!$B$8:$B$32,$D453)))),0),0)</f>
        <v>0</v>
      </c>
      <c r="K453" s="115">
        <f>IFERROR(IF($G453 = "WholeBlg",IF(K$1&lt;2020, 0,
IF($H453="GWh",SUMIFS('Interim Analysis'!E:E,'Interim Analysis'!$B:$B,$B453,'Interim Analysis'!$C:$C,$C453,'Interim Analysis'!$F:$F,$F453,'Interim Analysis'!$G:$G,$H453,'Interim Analysis'!$E:$E,$E453),
SUMIFS('Interim Analysis'!E:E,'Interim Analysis'!$B:$B,$B453,'Interim Analysis'!$C:$C,$C453,'Interim Analysis'!$F:$F,$F453,'Interim Analysis'!$G:$G,$H453,'Interim Analysis'!$D:$D,$D453)
*(INDEX('Dimensional Maps'!F$39:F$63,MATCH($E453,'Dimensional Maps'!$C$8:$C$32,0),1)
/SUMIFS('Dimensional Maps'!F$39:F$63, 'Dimensional Maps'!$B$8:$B$32,$D453)))),0),0)</f>
        <v>0</v>
      </c>
      <c r="L453" s="115">
        <f>IFERROR(IF($G453 = "WholeBlg",IF(L$1&lt;2020, 0,
IF($H453="GWh",SUMIFS('Interim Analysis'!F:F,'Interim Analysis'!$B:$B,$B453,'Interim Analysis'!$C:$C,$C453,'Interim Analysis'!$F:$F,$F453,'Interim Analysis'!$G:$G,$H453,'Interim Analysis'!$E:$E,$E453),
SUMIFS('Interim Analysis'!F:F,'Interim Analysis'!$B:$B,$B453,'Interim Analysis'!$C:$C,$C453,'Interim Analysis'!$F:$F,$F453,'Interim Analysis'!$G:$G,$H453,'Interim Analysis'!$D:$D,$D453)
*(INDEX('Dimensional Maps'!G$39:G$63,MATCH($E453,'Dimensional Maps'!$C$8:$C$32,0),1)
/SUMIFS('Dimensional Maps'!G$39:G$63, 'Dimensional Maps'!$B$8:$B$32,$D453)))),0),0)</f>
        <v>0</v>
      </c>
      <c r="M453" s="115">
        <f>IFERROR(IF($G453 = "WholeBlg",IF(M$1&lt;2020, 0,
IF($H453="GWh",SUMIFS('Interim Analysis'!G:G,'Interim Analysis'!$B:$B,$B453,'Interim Analysis'!$C:$C,$C453,'Interim Analysis'!$F:$F,$F453,'Interim Analysis'!$G:$G,$H453,'Interim Analysis'!$E:$E,$E453),
SUMIFS('Interim Analysis'!G:G,'Interim Analysis'!$B:$B,$B453,'Interim Analysis'!$C:$C,$C453,'Interim Analysis'!$F:$F,$F453,'Interim Analysis'!$G:$G,$H453,'Interim Analysis'!$D:$D,$D453)
*(INDEX('Dimensional Maps'!H$39:H$63,MATCH($E453,'Dimensional Maps'!$C$8:$C$32,0),1)
/SUMIFS('Dimensional Maps'!H$39:H$63, 'Dimensional Maps'!$B$8:$B$32,$D453)))),0),0)</f>
        <v>0</v>
      </c>
      <c r="N453" s="115">
        <f>IFERROR(IF($G453 = "WholeBlg",IF(N$1&lt;2020, 0,
IF($H453="GWh",SUMIFS('Interim Analysis'!H:H,'Interim Analysis'!$B:$B,$B453,'Interim Analysis'!$C:$C,$C453,'Interim Analysis'!$F:$F,$F453,'Interim Analysis'!$G:$G,$H453,'Interim Analysis'!$E:$E,$E453),
SUMIFS('Interim Analysis'!H:H,'Interim Analysis'!$B:$B,$B453,'Interim Analysis'!$C:$C,$C453,'Interim Analysis'!$F:$F,$F453,'Interim Analysis'!$G:$G,$H453,'Interim Analysis'!$D:$D,$D453)
*(INDEX('Dimensional Maps'!I$39:I$63,MATCH($E453,'Dimensional Maps'!$C$8:$C$32,0),1)
/SUMIFS('Dimensional Maps'!I$39:I$63, 'Dimensional Maps'!$B$8:$B$32,$D453)))),0),0)</f>
        <v>2.1095253041556121E-2</v>
      </c>
      <c r="O453" s="115">
        <f>IFERROR(IF($G453 = "WholeBlg",IF(O$1&lt;2020, 0,
IF($H453="GWh",SUMIFS('Interim Analysis'!I:I,'Interim Analysis'!$B:$B,$B453,'Interim Analysis'!$C:$C,$C453,'Interim Analysis'!$F:$F,$F453,'Interim Analysis'!$G:$G,$H453,'Interim Analysis'!$E:$E,$E453),
SUMIFS('Interim Analysis'!I:I,'Interim Analysis'!$B:$B,$B453,'Interim Analysis'!$C:$C,$C453,'Interim Analysis'!$F:$F,$F453,'Interim Analysis'!$G:$G,$H453,'Interim Analysis'!$D:$D,$D453)
*(INDEX('Dimensional Maps'!J$39:J$63,MATCH($E453,'Dimensional Maps'!$C$8:$C$32,0),1)
/SUMIFS('Dimensional Maps'!J$39:J$63, 'Dimensional Maps'!$B$8:$B$32,$D453)))),0),0)</f>
        <v>4.1713930369603615E-2</v>
      </c>
      <c r="P453" s="115">
        <f>IFERROR(IF($G453 = "WholeBlg",IF(P$1&lt;2020, 0,
IF($H453="GWh",SUMIFS('Interim Analysis'!J:J,'Interim Analysis'!$B:$B,$B453,'Interim Analysis'!$C:$C,$C453,'Interim Analysis'!$F:$F,$F453,'Interim Analysis'!$G:$G,$H453,'Interim Analysis'!$E:$E,$E453),
SUMIFS('Interim Analysis'!J:J,'Interim Analysis'!$B:$B,$B453,'Interim Analysis'!$C:$C,$C453,'Interim Analysis'!$F:$F,$F453,'Interim Analysis'!$G:$G,$H453,'Interim Analysis'!$D:$D,$D453)
*(INDEX('Dimensional Maps'!K$39:K$63,MATCH($E453,'Dimensional Maps'!$C$8:$C$32,0),1)
/SUMIFS('Dimensional Maps'!K$39:K$63, 'Dimensional Maps'!$B$8:$B$32,$D453)))),0),0)</f>
        <v>6.2006655866758756E-2</v>
      </c>
      <c r="Q453" s="115">
        <f>IFERROR(IF($G453 = "WholeBlg",IF(Q$1&lt;2020, 0,
IF($H453="GWh",SUMIFS('Interim Analysis'!K:K,'Interim Analysis'!$B:$B,$B453,'Interim Analysis'!$C:$C,$C453,'Interim Analysis'!$F:$F,$F453,'Interim Analysis'!$G:$G,$H453,'Interim Analysis'!$E:$E,$E453),
SUMIFS('Interim Analysis'!K:K,'Interim Analysis'!$B:$B,$B453,'Interim Analysis'!$C:$C,$C453,'Interim Analysis'!$F:$F,$F453,'Interim Analysis'!$G:$G,$H453,'Interim Analysis'!$D:$D,$D453)
*(INDEX('Dimensional Maps'!L$39:L$63,MATCH($E453,'Dimensional Maps'!$C$8:$C$32,0),1)
/SUMIFS('Dimensional Maps'!L$39:L$63, 'Dimensional Maps'!$B$8:$B$32,$D453)))),0),0)</f>
        <v>8.1999758090313207E-2</v>
      </c>
      <c r="R453" s="115">
        <f>IFERROR(IF($G453 = "WholeBlg",IF(R$1&lt;2020, 0,
IF($H453="GWh",SUMIFS('Interim Analysis'!L:L,'Interim Analysis'!$B:$B,$B453,'Interim Analysis'!$C:$C,$C453,'Interim Analysis'!$F:$F,$F453,'Interim Analysis'!$G:$G,$H453,'Interim Analysis'!$E:$E,$E453),
SUMIFS('Interim Analysis'!L:L,'Interim Analysis'!$B:$B,$B453,'Interim Analysis'!$C:$C,$C453,'Interim Analysis'!$F:$F,$F453,'Interim Analysis'!$G:$G,$H453,'Interim Analysis'!$D:$D,$D453)
*(INDEX('Dimensional Maps'!M$39:M$63,MATCH($E453,'Dimensional Maps'!$C$8:$C$32,0),1)
/SUMIFS('Dimensional Maps'!M$39:M$63, 'Dimensional Maps'!$B$8:$B$32,$D453)))),0),0)</f>
        <v>0.10198567193214671</v>
      </c>
      <c r="S453" s="115">
        <f>IFERROR(IF($G453 = "WholeBlg",IF(S$1&lt;2020, 0,
IF($H453="GWh",SUMIFS('Interim Analysis'!M:M,'Interim Analysis'!$B:$B,$B453,'Interim Analysis'!$C:$C,$C453,'Interim Analysis'!$F:$F,$F453,'Interim Analysis'!$G:$G,$H453,'Interim Analysis'!$E:$E,$E453),
SUMIFS('Interim Analysis'!M:M,'Interim Analysis'!$B:$B,$B453,'Interim Analysis'!$C:$C,$C453,'Interim Analysis'!$F:$F,$F453,'Interim Analysis'!$G:$G,$H453,'Interim Analysis'!$D:$D,$D453)
*(INDEX('Dimensional Maps'!N$39:N$63,MATCH($E453,'Dimensional Maps'!$C$8:$C$32,0),1)
/SUMIFS('Dimensional Maps'!N$39:N$63, 'Dimensional Maps'!$B$8:$B$32,$D453)))),0),0)</f>
        <v>0.12209841640583115</v>
      </c>
      <c r="T453" s="115">
        <f>IFERROR(IF($G453 = "WholeBlg",IF(T$1&lt;2020, 0,
IF($H453="GWh",SUMIFS('Interim Analysis'!N:N,'Interim Analysis'!$B:$B,$B453,'Interim Analysis'!$C:$C,$C453,'Interim Analysis'!$F:$F,$F453,'Interim Analysis'!$G:$G,$H453,'Interim Analysis'!$E:$E,$E453),
SUMIFS('Interim Analysis'!N:N,'Interim Analysis'!$B:$B,$B453,'Interim Analysis'!$C:$C,$C453,'Interim Analysis'!$F:$F,$F453,'Interim Analysis'!$G:$G,$H453,'Interim Analysis'!$D:$D,$D453)
*(INDEX('Dimensional Maps'!O$39:O$63,MATCH($E453,'Dimensional Maps'!$C$8:$C$32,0),1)
/SUMIFS('Dimensional Maps'!O$39:O$63, 'Dimensional Maps'!$B$8:$B$32,$D453)))),0),0)</f>
        <v>0.14298520776720869</v>
      </c>
      <c r="U453" s="115">
        <f>IFERROR(IF($G453 = "WholeBlg",IF(U$1&lt;2020, 0,
IF($H453="GWh",SUMIFS('Interim Analysis'!O:O,'Interim Analysis'!$B:$B,$B453,'Interim Analysis'!$C:$C,$C453,'Interim Analysis'!$F:$F,$F453,'Interim Analysis'!$G:$G,$H453,'Interim Analysis'!$E:$E,$E453),
SUMIFS('Interim Analysis'!O:O,'Interim Analysis'!$B:$B,$B453,'Interim Analysis'!$C:$C,$C453,'Interim Analysis'!$F:$F,$F453,'Interim Analysis'!$G:$G,$H453,'Interim Analysis'!$D:$D,$D453)
*(INDEX('Dimensional Maps'!P$39:P$63,MATCH($E453,'Dimensional Maps'!$C$8:$C$32,0),1)
/SUMIFS('Dimensional Maps'!P$39:P$63, 'Dimensional Maps'!$B$8:$B$32,$D453)))),0),0)</f>
        <v>0.16478457571955771</v>
      </c>
      <c r="V453" s="115">
        <f>IFERROR(IF($G453 = "WholeBlg",IF(V$1&lt;2020, 0,
IF($H453="GWh",SUMIFS('Interim Analysis'!P:P,'Interim Analysis'!$B:$B,$B453,'Interim Analysis'!$C:$C,$C453,'Interim Analysis'!$F:$F,$F453,'Interim Analysis'!$G:$G,$H453,'Interim Analysis'!$E:$E,$E453),
SUMIFS('Interim Analysis'!P:P,'Interim Analysis'!$B:$B,$B453,'Interim Analysis'!$C:$C,$C453,'Interim Analysis'!$F:$F,$F453,'Interim Analysis'!$G:$G,$H453,'Interim Analysis'!$D:$D,$D453)
*(INDEX('Dimensional Maps'!Q$39:Q$63,MATCH($E453,'Dimensional Maps'!$C$8:$C$32,0),1)
/SUMIFS('Dimensional Maps'!Q$39:Q$63, 'Dimensional Maps'!$B$8:$B$32,$D453)))),0),0)</f>
        <v>0.18893995562508575</v>
      </c>
      <c r="W453" s="115">
        <f>IFERROR(IF($G453 = "WholeBlg",IF(W$1&lt;2020, 0,
IF($H453="GWh",SUMIFS('Interim Analysis'!Q:Q,'Interim Analysis'!$B:$B,$B453,'Interim Analysis'!$C:$C,$C453,'Interim Analysis'!$F:$F,$F453,'Interim Analysis'!$G:$G,$H453,'Interim Analysis'!$E:$E,$E453),
SUMIFS('Interim Analysis'!Q:Q,'Interim Analysis'!$B:$B,$B453,'Interim Analysis'!$C:$C,$C453,'Interim Analysis'!$F:$F,$F453,'Interim Analysis'!$G:$G,$H453,'Interim Analysis'!$D:$D,$D453)
*(INDEX('Dimensional Maps'!R$39:R$63,MATCH($E453,'Dimensional Maps'!$C$8:$C$32,0),1)
/SUMIFS('Dimensional Maps'!R$39:R$63, 'Dimensional Maps'!$B$8:$B$32,$D453)))),0),0)</f>
        <v>0.21672818562521087</v>
      </c>
    </row>
    <row r="454" spans="1:23" x14ac:dyDescent="0.25">
      <c r="A454" s="105" t="str">
        <f>Home!$C$20</f>
        <v>IOU Potential Program Savings ET</v>
      </c>
      <c r="B454" s="103" t="s">
        <v>238</v>
      </c>
      <c r="C454" s="103">
        <v>2</v>
      </c>
      <c r="D454" s="103" t="s">
        <v>44</v>
      </c>
      <c r="E454" s="103" t="s">
        <v>211</v>
      </c>
      <c r="F454" s="103" t="s">
        <v>167</v>
      </c>
      <c r="G454" s="103" t="s">
        <v>53</v>
      </c>
      <c r="H454" s="143" t="s">
        <v>18</v>
      </c>
      <c r="I454" s="115">
        <f>IFERROR(IF($G454 = "WholeBlg",IF(I$1&lt;2020, 0,
IF($H454="GWh",SUMIFS('Interim Analysis'!C:C,'Interim Analysis'!$B:$B,$B454,'Interim Analysis'!$C:$C,$C454,'Interim Analysis'!$F:$F,$F454,'Interim Analysis'!$G:$G,$H454,'Interim Analysis'!$E:$E,$E454),
SUMIFS('Interim Analysis'!C:C,'Interim Analysis'!$B:$B,$B454,'Interim Analysis'!$C:$C,$C454,'Interim Analysis'!$F:$F,$F454,'Interim Analysis'!$G:$G,$H454,'Interim Analysis'!$D:$D,$D454)
*(INDEX('Dimensional Maps'!D$39:D$63,MATCH($E454,'Dimensional Maps'!$C$8:$C$32,0),1)
/SUMIFS('Dimensional Maps'!D$39:D$63, 'Dimensional Maps'!$B$8:$B$32,$D454)))),0),0)</f>
        <v>0</v>
      </c>
      <c r="J454" s="115">
        <f>IFERROR(IF($G454 = "WholeBlg",IF(J$1&lt;2020, 0,
IF($H454="GWh",SUMIFS('Interim Analysis'!D:D,'Interim Analysis'!$B:$B,$B454,'Interim Analysis'!$C:$C,$C454,'Interim Analysis'!$F:$F,$F454,'Interim Analysis'!$G:$G,$H454,'Interim Analysis'!$E:$E,$E454),
SUMIFS('Interim Analysis'!D:D,'Interim Analysis'!$B:$B,$B454,'Interim Analysis'!$C:$C,$C454,'Interim Analysis'!$F:$F,$F454,'Interim Analysis'!$G:$G,$H454,'Interim Analysis'!$D:$D,$D454)
*(INDEX('Dimensional Maps'!E$39:E$63,MATCH($E454,'Dimensional Maps'!$C$8:$C$32,0),1)
/SUMIFS('Dimensional Maps'!E$39:E$63, 'Dimensional Maps'!$B$8:$B$32,$D454)))),0),0)</f>
        <v>0</v>
      </c>
      <c r="K454" s="115">
        <f>IFERROR(IF($G454 = "WholeBlg",IF(K$1&lt;2020, 0,
IF($H454="GWh",SUMIFS('Interim Analysis'!E:E,'Interim Analysis'!$B:$B,$B454,'Interim Analysis'!$C:$C,$C454,'Interim Analysis'!$F:$F,$F454,'Interim Analysis'!$G:$G,$H454,'Interim Analysis'!$E:$E,$E454),
SUMIFS('Interim Analysis'!E:E,'Interim Analysis'!$B:$B,$B454,'Interim Analysis'!$C:$C,$C454,'Interim Analysis'!$F:$F,$F454,'Interim Analysis'!$G:$G,$H454,'Interim Analysis'!$D:$D,$D454)
*(INDEX('Dimensional Maps'!F$39:F$63,MATCH($E454,'Dimensional Maps'!$C$8:$C$32,0),1)
/SUMIFS('Dimensional Maps'!F$39:F$63, 'Dimensional Maps'!$B$8:$B$32,$D454)))),0),0)</f>
        <v>0</v>
      </c>
      <c r="L454" s="115">
        <f>IFERROR(IF($G454 = "WholeBlg",IF(L$1&lt;2020, 0,
IF($H454="GWh",SUMIFS('Interim Analysis'!F:F,'Interim Analysis'!$B:$B,$B454,'Interim Analysis'!$C:$C,$C454,'Interim Analysis'!$F:$F,$F454,'Interim Analysis'!$G:$G,$H454,'Interim Analysis'!$E:$E,$E454),
SUMIFS('Interim Analysis'!F:F,'Interim Analysis'!$B:$B,$B454,'Interim Analysis'!$C:$C,$C454,'Interim Analysis'!$F:$F,$F454,'Interim Analysis'!$G:$G,$H454,'Interim Analysis'!$D:$D,$D454)
*(INDEX('Dimensional Maps'!G$39:G$63,MATCH($E454,'Dimensional Maps'!$C$8:$C$32,0),1)
/SUMIFS('Dimensional Maps'!G$39:G$63, 'Dimensional Maps'!$B$8:$B$32,$D454)))),0),0)</f>
        <v>0</v>
      </c>
      <c r="M454" s="115">
        <f>IFERROR(IF($G454 = "WholeBlg",IF(M$1&lt;2020, 0,
IF($H454="GWh",SUMIFS('Interim Analysis'!G:G,'Interim Analysis'!$B:$B,$B454,'Interim Analysis'!$C:$C,$C454,'Interim Analysis'!$F:$F,$F454,'Interim Analysis'!$G:$G,$H454,'Interim Analysis'!$E:$E,$E454),
SUMIFS('Interim Analysis'!G:G,'Interim Analysis'!$B:$B,$B454,'Interim Analysis'!$C:$C,$C454,'Interim Analysis'!$F:$F,$F454,'Interim Analysis'!$G:$G,$H454,'Interim Analysis'!$D:$D,$D454)
*(INDEX('Dimensional Maps'!H$39:H$63,MATCH($E454,'Dimensional Maps'!$C$8:$C$32,0),1)
/SUMIFS('Dimensional Maps'!H$39:H$63, 'Dimensional Maps'!$B$8:$B$32,$D454)))),0),0)</f>
        <v>0</v>
      </c>
      <c r="N454" s="115">
        <f>IFERROR(IF($G454 = "WholeBlg",IF(N$1&lt;2020, 0,
IF($H454="GWh",SUMIFS('Interim Analysis'!H:H,'Interim Analysis'!$B:$B,$B454,'Interim Analysis'!$C:$C,$C454,'Interim Analysis'!$F:$F,$F454,'Interim Analysis'!$G:$G,$H454,'Interim Analysis'!$E:$E,$E454),
SUMIFS('Interim Analysis'!H:H,'Interim Analysis'!$B:$B,$B454,'Interim Analysis'!$C:$C,$C454,'Interim Analysis'!$F:$F,$F454,'Interim Analysis'!$G:$G,$H454,'Interim Analysis'!$D:$D,$D454)
*(INDEX('Dimensional Maps'!I$39:I$63,MATCH($E454,'Dimensional Maps'!$C$8:$C$32,0),1)
/SUMIFS('Dimensional Maps'!I$39:I$63, 'Dimensional Maps'!$B$8:$B$32,$D454)))),0),0)</f>
        <v>0</v>
      </c>
      <c r="O454" s="115">
        <f>IFERROR(IF($G454 = "WholeBlg",IF(O$1&lt;2020, 0,
IF($H454="GWh",SUMIFS('Interim Analysis'!I:I,'Interim Analysis'!$B:$B,$B454,'Interim Analysis'!$C:$C,$C454,'Interim Analysis'!$F:$F,$F454,'Interim Analysis'!$G:$G,$H454,'Interim Analysis'!$E:$E,$E454),
SUMIFS('Interim Analysis'!I:I,'Interim Analysis'!$B:$B,$B454,'Interim Analysis'!$C:$C,$C454,'Interim Analysis'!$F:$F,$F454,'Interim Analysis'!$G:$G,$H454,'Interim Analysis'!$D:$D,$D454)
*(INDEX('Dimensional Maps'!J$39:J$63,MATCH($E454,'Dimensional Maps'!$C$8:$C$32,0),1)
/SUMIFS('Dimensional Maps'!J$39:J$63, 'Dimensional Maps'!$B$8:$B$32,$D454)))),0),0)</f>
        <v>0</v>
      </c>
      <c r="P454" s="115">
        <f>IFERROR(IF($G454 = "WholeBlg",IF(P$1&lt;2020, 0,
IF($H454="GWh",SUMIFS('Interim Analysis'!J:J,'Interim Analysis'!$B:$B,$B454,'Interim Analysis'!$C:$C,$C454,'Interim Analysis'!$F:$F,$F454,'Interim Analysis'!$G:$G,$H454,'Interim Analysis'!$E:$E,$E454),
SUMIFS('Interim Analysis'!J:J,'Interim Analysis'!$B:$B,$B454,'Interim Analysis'!$C:$C,$C454,'Interim Analysis'!$F:$F,$F454,'Interim Analysis'!$G:$G,$H454,'Interim Analysis'!$D:$D,$D454)
*(INDEX('Dimensional Maps'!K$39:K$63,MATCH($E454,'Dimensional Maps'!$C$8:$C$32,0),1)
/SUMIFS('Dimensional Maps'!K$39:K$63, 'Dimensional Maps'!$B$8:$B$32,$D454)))),0),0)</f>
        <v>0</v>
      </c>
      <c r="Q454" s="115">
        <f>IFERROR(IF($G454 = "WholeBlg",IF(Q$1&lt;2020, 0,
IF($H454="GWh",SUMIFS('Interim Analysis'!K:K,'Interim Analysis'!$B:$B,$B454,'Interim Analysis'!$C:$C,$C454,'Interim Analysis'!$F:$F,$F454,'Interim Analysis'!$G:$G,$H454,'Interim Analysis'!$E:$E,$E454),
SUMIFS('Interim Analysis'!K:K,'Interim Analysis'!$B:$B,$B454,'Interim Analysis'!$C:$C,$C454,'Interim Analysis'!$F:$F,$F454,'Interim Analysis'!$G:$G,$H454,'Interim Analysis'!$D:$D,$D454)
*(INDEX('Dimensional Maps'!L$39:L$63,MATCH($E454,'Dimensional Maps'!$C$8:$C$32,0),1)
/SUMIFS('Dimensional Maps'!L$39:L$63, 'Dimensional Maps'!$B$8:$B$32,$D454)))),0),0)</f>
        <v>0</v>
      </c>
      <c r="R454" s="115">
        <f>IFERROR(IF($G454 = "WholeBlg",IF(R$1&lt;2020, 0,
IF($H454="GWh",SUMIFS('Interim Analysis'!L:L,'Interim Analysis'!$B:$B,$B454,'Interim Analysis'!$C:$C,$C454,'Interim Analysis'!$F:$F,$F454,'Interim Analysis'!$G:$G,$H454,'Interim Analysis'!$E:$E,$E454),
SUMIFS('Interim Analysis'!L:L,'Interim Analysis'!$B:$B,$B454,'Interim Analysis'!$C:$C,$C454,'Interim Analysis'!$F:$F,$F454,'Interim Analysis'!$G:$G,$H454,'Interim Analysis'!$D:$D,$D454)
*(INDEX('Dimensional Maps'!M$39:M$63,MATCH($E454,'Dimensional Maps'!$C$8:$C$32,0),1)
/SUMIFS('Dimensional Maps'!M$39:M$63, 'Dimensional Maps'!$B$8:$B$32,$D454)))),0),0)</f>
        <v>0</v>
      </c>
      <c r="S454" s="115">
        <f>IFERROR(IF($G454 = "WholeBlg",IF(S$1&lt;2020, 0,
IF($H454="GWh",SUMIFS('Interim Analysis'!M:M,'Interim Analysis'!$B:$B,$B454,'Interim Analysis'!$C:$C,$C454,'Interim Analysis'!$F:$F,$F454,'Interim Analysis'!$G:$G,$H454,'Interim Analysis'!$E:$E,$E454),
SUMIFS('Interim Analysis'!M:M,'Interim Analysis'!$B:$B,$B454,'Interim Analysis'!$C:$C,$C454,'Interim Analysis'!$F:$F,$F454,'Interim Analysis'!$G:$G,$H454,'Interim Analysis'!$D:$D,$D454)
*(INDEX('Dimensional Maps'!N$39:N$63,MATCH($E454,'Dimensional Maps'!$C$8:$C$32,0),1)
/SUMIFS('Dimensional Maps'!N$39:N$63, 'Dimensional Maps'!$B$8:$B$32,$D454)))),0),0)</f>
        <v>0</v>
      </c>
      <c r="T454" s="115">
        <f>IFERROR(IF($G454 = "WholeBlg",IF(T$1&lt;2020, 0,
IF($H454="GWh",SUMIFS('Interim Analysis'!N:N,'Interim Analysis'!$B:$B,$B454,'Interim Analysis'!$C:$C,$C454,'Interim Analysis'!$F:$F,$F454,'Interim Analysis'!$G:$G,$H454,'Interim Analysis'!$E:$E,$E454),
SUMIFS('Interim Analysis'!N:N,'Interim Analysis'!$B:$B,$B454,'Interim Analysis'!$C:$C,$C454,'Interim Analysis'!$F:$F,$F454,'Interim Analysis'!$G:$G,$H454,'Interim Analysis'!$D:$D,$D454)
*(INDEX('Dimensional Maps'!O$39:O$63,MATCH($E454,'Dimensional Maps'!$C$8:$C$32,0),1)
/SUMIFS('Dimensional Maps'!O$39:O$63, 'Dimensional Maps'!$B$8:$B$32,$D454)))),0),0)</f>
        <v>0</v>
      </c>
      <c r="U454" s="115">
        <f>IFERROR(IF($G454 = "WholeBlg",IF(U$1&lt;2020, 0,
IF($H454="GWh",SUMIFS('Interim Analysis'!O:O,'Interim Analysis'!$B:$B,$B454,'Interim Analysis'!$C:$C,$C454,'Interim Analysis'!$F:$F,$F454,'Interim Analysis'!$G:$G,$H454,'Interim Analysis'!$E:$E,$E454),
SUMIFS('Interim Analysis'!O:O,'Interim Analysis'!$B:$B,$B454,'Interim Analysis'!$C:$C,$C454,'Interim Analysis'!$F:$F,$F454,'Interim Analysis'!$G:$G,$H454,'Interim Analysis'!$D:$D,$D454)
*(INDEX('Dimensional Maps'!P$39:P$63,MATCH($E454,'Dimensional Maps'!$C$8:$C$32,0),1)
/SUMIFS('Dimensional Maps'!P$39:P$63, 'Dimensional Maps'!$B$8:$B$32,$D454)))),0),0)</f>
        <v>0</v>
      </c>
      <c r="V454" s="115">
        <f>IFERROR(IF($G454 = "WholeBlg",IF(V$1&lt;2020, 0,
IF($H454="GWh",SUMIFS('Interim Analysis'!P:P,'Interim Analysis'!$B:$B,$B454,'Interim Analysis'!$C:$C,$C454,'Interim Analysis'!$F:$F,$F454,'Interim Analysis'!$G:$G,$H454,'Interim Analysis'!$E:$E,$E454),
SUMIFS('Interim Analysis'!P:P,'Interim Analysis'!$B:$B,$B454,'Interim Analysis'!$C:$C,$C454,'Interim Analysis'!$F:$F,$F454,'Interim Analysis'!$G:$G,$H454,'Interim Analysis'!$D:$D,$D454)
*(INDEX('Dimensional Maps'!Q$39:Q$63,MATCH($E454,'Dimensional Maps'!$C$8:$C$32,0),1)
/SUMIFS('Dimensional Maps'!Q$39:Q$63, 'Dimensional Maps'!$B$8:$B$32,$D454)))),0),0)</f>
        <v>0</v>
      </c>
      <c r="W454" s="115">
        <f>IFERROR(IF($G454 = "WholeBlg",IF(W$1&lt;2020, 0,
IF($H454="GWh",SUMIFS('Interim Analysis'!Q:Q,'Interim Analysis'!$B:$B,$B454,'Interim Analysis'!$C:$C,$C454,'Interim Analysis'!$F:$F,$F454,'Interim Analysis'!$G:$G,$H454,'Interim Analysis'!$E:$E,$E454),
SUMIFS('Interim Analysis'!Q:Q,'Interim Analysis'!$B:$B,$B454,'Interim Analysis'!$C:$C,$C454,'Interim Analysis'!$F:$F,$F454,'Interim Analysis'!$G:$G,$H454,'Interim Analysis'!$D:$D,$D454)
*(INDEX('Dimensional Maps'!R$39:R$63,MATCH($E454,'Dimensional Maps'!$C$8:$C$32,0),1)
/SUMIFS('Dimensional Maps'!R$39:R$63, 'Dimensional Maps'!$B$8:$B$32,$D454)))),0),0)</f>
        <v>0</v>
      </c>
    </row>
    <row r="455" spans="1:23" x14ac:dyDescent="0.25">
      <c r="A455" s="105" t="str">
        <f>Home!$C$20</f>
        <v>IOU Potential Program Savings ET</v>
      </c>
      <c r="B455" s="103" t="s">
        <v>238</v>
      </c>
      <c r="C455" s="103">
        <v>2</v>
      </c>
      <c r="D455" s="103" t="s">
        <v>44</v>
      </c>
      <c r="E455" s="103" t="s">
        <v>211</v>
      </c>
      <c r="F455" s="103" t="s">
        <v>186</v>
      </c>
      <c r="G455" s="103" t="s">
        <v>53</v>
      </c>
      <c r="H455" s="143" t="s">
        <v>18</v>
      </c>
      <c r="I455" s="115">
        <f>IFERROR(IF($G455 = "WholeBlg",IF(I$1&lt;2020, 0,
IF($H455="GWh",SUMIFS('Interim Analysis'!C:C,'Interim Analysis'!$B:$B,$B455,'Interim Analysis'!$C:$C,$C455,'Interim Analysis'!$F:$F,$F455,'Interim Analysis'!$G:$G,$H455,'Interim Analysis'!$E:$E,$E455),
SUMIFS('Interim Analysis'!C:C,'Interim Analysis'!$B:$B,$B455,'Interim Analysis'!$C:$C,$C455,'Interim Analysis'!$F:$F,$F455,'Interim Analysis'!$G:$G,$H455,'Interim Analysis'!$D:$D,$D455)
*(INDEX('Dimensional Maps'!D$39:D$63,MATCH($E455,'Dimensional Maps'!$C$8:$C$32,0),1)
/SUMIFS('Dimensional Maps'!D$39:D$63, 'Dimensional Maps'!$B$8:$B$32,$D455)))),0),0)</f>
        <v>0</v>
      </c>
      <c r="J455" s="115">
        <f>IFERROR(IF($G455 = "WholeBlg",IF(J$1&lt;2020, 0,
IF($H455="GWh",SUMIFS('Interim Analysis'!D:D,'Interim Analysis'!$B:$B,$B455,'Interim Analysis'!$C:$C,$C455,'Interim Analysis'!$F:$F,$F455,'Interim Analysis'!$G:$G,$H455,'Interim Analysis'!$E:$E,$E455),
SUMIFS('Interim Analysis'!D:D,'Interim Analysis'!$B:$B,$B455,'Interim Analysis'!$C:$C,$C455,'Interim Analysis'!$F:$F,$F455,'Interim Analysis'!$G:$G,$H455,'Interim Analysis'!$D:$D,$D455)
*(INDEX('Dimensional Maps'!E$39:E$63,MATCH($E455,'Dimensional Maps'!$C$8:$C$32,0),1)
/SUMIFS('Dimensional Maps'!E$39:E$63, 'Dimensional Maps'!$B$8:$B$32,$D455)))),0),0)</f>
        <v>0</v>
      </c>
      <c r="K455" s="115">
        <f>IFERROR(IF($G455 = "WholeBlg",IF(K$1&lt;2020, 0,
IF($H455="GWh",SUMIFS('Interim Analysis'!E:E,'Interim Analysis'!$B:$B,$B455,'Interim Analysis'!$C:$C,$C455,'Interim Analysis'!$F:$F,$F455,'Interim Analysis'!$G:$G,$H455,'Interim Analysis'!$E:$E,$E455),
SUMIFS('Interim Analysis'!E:E,'Interim Analysis'!$B:$B,$B455,'Interim Analysis'!$C:$C,$C455,'Interim Analysis'!$F:$F,$F455,'Interim Analysis'!$G:$G,$H455,'Interim Analysis'!$D:$D,$D455)
*(INDEX('Dimensional Maps'!F$39:F$63,MATCH($E455,'Dimensional Maps'!$C$8:$C$32,0),1)
/SUMIFS('Dimensional Maps'!F$39:F$63, 'Dimensional Maps'!$B$8:$B$32,$D455)))),0),0)</f>
        <v>0</v>
      </c>
      <c r="L455" s="115">
        <f>IFERROR(IF($G455 = "WholeBlg",IF(L$1&lt;2020, 0,
IF($H455="GWh",SUMIFS('Interim Analysis'!F:F,'Interim Analysis'!$B:$B,$B455,'Interim Analysis'!$C:$C,$C455,'Interim Analysis'!$F:$F,$F455,'Interim Analysis'!$G:$G,$H455,'Interim Analysis'!$E:$E,$E455),
SUMIFS('Interim Analysis'!F:F,'Interim Analysis'!$B:$B,$B455,'Interim Analysis'!$C:$C,$C455,'Interim Analysis'!$F:$F,$F455,'Interim Analysis'!$G:$G,$H455,'Interim Analysis'!$D:$D,$D455)
*(INDEX('Dimensional Maps'!G$39:G$63,MATCH($E455,'Dimensional Maps'!$C$8:$C$32,0),1)
/SUMIFS('Dimensional Maps'!G$39:G$63, 'Dimensional Maps'!$B$8:$B$32,$D455)))),0),0)</f>
        <v>0</v>
      </c>
      <c r="M455" s="115">
        <f>IFERROR(IF($G455 = "WholeBlg",IF(M$1&lt;2020, 0,
IF($H455="GWh",SUMIFS('Interim Analysis'!G:G,'Interim Analysis'!$B:$B,$B455,'Interim Analysis'!$C:$C,$C455,'Interim Analysis'!$F:$F,$F455,'Interim Analysis'!$G:$G,$H455,'Interim Analysis'!$E:$E,$E455),
SUMIFS('Interim Analysis'!G:G,'Interim Analysis'!$B:$B,$B455,'Interim Analysis'!$C:$C,$C455,'Interim Analysis'!$F:$F,$F455,'Interim Analysis'!$G:$G,$H455,'Interim Analysis'!$D:$D,$D455)
*(INDEX('Dimensional Maps'!H$39:H$63,MATCH($E455,'Dimensional Maps'!$C$8:$C$32,0),1)
/SUMIFS('Dimensional Maps'!H$39:H$63, 'Dimensional Maps'!$B$8:$B$32,$D455)))),0),0)</f>
        <v>0</v>
      </c>
      <c r="N455" s="115">
        <f>IFERROR(IF($G455 = "WholeBlg",IF(N$1&lt;2020, 0,
IF($H455="GWh",SUMIFS('Interim Analysis'!H:H,'Interim Analysis'!$B:$B,$B455,'Interim Analysis'!$C:$C,$C455,'Interim Analysis'!$F:$F,$F455,'Interim Analysis'!$G:$G,$H455,'Interim Analysis'!$E:$E,$E455),
SUMIFS('Interim Analysis'!H:H,'Interim Analysis'!$B:$B,$B455,'Interim Analysis'!$C:$C,$C455,'Interim Analysis'!$F:$F,$F455,'Interim Analysis'!$G:$G,$H455,'Interim Analysis'!$D:$D,$D455)
*(INDEX('Dimensional Maps'!I$39:I$63,MATCH($E455,'Dimensional Maps'!$C$8:$C$32,0),1)
/SUMIFS('Dimensional Maps'!I$39:I$63, 'Dimensional Maps'!$B$8:$B$32,$D455)))),0),0)</f>
        <v>0</v>
      </c>
      <c r="O455" s="115">
        <f>IFERROR(IF($G455 = "WholeBlg",IF(O$1&lt;2020, 0,
IF($H455="GWh",SUMIFS('Interim Analysis'!I:I,'Interim Analysis'!$B:$B,$B455,'Interim Analysis'!$C:$C,$C455,'Interim Analysis'!$F:$F,$F455,'Interim Analysis'!$G:$G,$H455,'Interim Analysis'!$E:$E,$E455),
SUMIFS('Interim Analysis'!I:I,'Interim Analysis'!$B:$B,$B455,'Interim Analysis'!$C:$C,$C455,'Interim Analysis'!$F:$F,$F455,'Interim Analysis'!$G:$G,$H455,'Interim Analysis'!$D:$D,$D455)
*(INDEX('Dimensional Maps'!J$39:J$63,MATCH($E455,'Dimensional Maps'!$C$8:$C$32,0),1)
/SUMIFS('Dimensional Maps'!J$39:J$63, 'Dimensional Maps'!$B$8:$B$32,$D455)))),0),0)</f>
        <v>0</v>
      </c>
      <c r="P455" s="115">
        <f>IFERROR(IF($G455 = "WholeBlg",IF(P$1&lt;2020, 0,
IF($H455="GWh",SUMIFS('Interim Analysis'!J:J,'Interim Analysis'!$B:$B,$B455,'Interim Analysis'!$C:$C,$C455,'Interim Analysis'!$F:$F,$F455,'Interim Analysis'!$G:$G,$H455,'Interim Analysis'!$E:$E,$E455),
SUMIFS('Interim Analysis'!J:J,'Interim Analysis'!$B:$B,$B455,'Interim Analysis'!$C:$C,$C455,'Interim Analysis'!$F:$F,$F455,'Interim Analysis'!$G:$G,$H455,'Interim Analysis'!$D:$D,$D455)
*(INDEX('Dimensional Maps'!K$39:K$63,MATCH($E455,'Dimensional Maps'!$C$8:$C$32,0),1)
/SUMIFS('Dimensional Maps'!K$39:K$63, 'Dimensional Maps'!$B$8:$B$32,$D455)))),0),0)</f>
        <v>0</v>
      </c>
      <c r="Q455" s="115">
        <f>IFERROR(IF($G455 = "WholeBlg",IF(Q$1&lt;2020, 0,
IF($H455="GWh",SUMIFS('Interim Analysis'!K:K,'Interim Analysis'!$B:$B,$B455,'Interim Analysis'!$C:$C,$C455,'Interim Analysis'!$F:$F,$F455,'Interim Analysis'!$G:$G,$H455,'Interim Analysis'!$E:$E,$E455),
SUMIFS('Interim Analysis'!K:K,'Interim Analysis'!$B:$B,$B455,'Interim Analysis'!$C:$C,$C455,'Interim Analysis'!$F:$F,$F455,'Interim Analysis'!$G:$G,$H455,'Interim Analysis'!$D:$D,$D455)
*(INDEX('Dimensional Maps'!L$39:L$63,MATCH($E455,'Dimensional Maps'!$C$8:$C$32,0),1)
/SUMIFS('Dimensional Maps'!L$39:L$63, 'Dimensional Maps'!$B$8:$B$32,$D455)))),0),0)</f>
        <v>0</v>
      </c>
      <c r="R455" s="115">
        <f>IFERROR(IF($G455 = "WholeBlg",IF(R$1&lt;2020, 0,
IF($H455="GWh",SUMIFS('Interim Analysis'!L:L,'Interim Analysis'!$B:$B,$B455,'Interim Analysis'!$C:$C,$C455,'Interim Analysis'!$F:$F,$F455,'Interim Analysis'!$G:$G,$H455,'Interim Analysis'!$E:$E,$E455),
SUMIFS('Interim Analysis'!L:L,'Interim Analysis'!$B:$B,$B455,'Interim Analysis'!$C:$C,$C455,'Interim Analysis'!$F:$F,$F455,'Interim Analysis'!$G:$G,$H455,'Interim Analysis'!$D:$D,$D455)
*(INDEX('Dimensional Maps'!M$39:M$63,MATCH($E455,'Dimensional Maps'!$C$8:$C$32,0),1)
/SUMIFS('Dimensional Maps'!M$39:M$63, 'Dimensional Maps'!$B$8:$B$32,$D455)))),0),0)</f>
        <v>0</v>
      </c>
      <c r="S455" s="115">
        <f>IFERROR(IF($G455 = "WholeBlg",IF(S$1&lt;2020, 0,
IF($H455="GWh",SUMIFS('Interim Analysis'!M:M,'Interim Analysis'!$B:$B,$B455,'Interim Analysis'!$C:$C,$C455,'Interim Analysis'!$F:$F,$F455,'Interim Analysis'!$G:$G,$H455,'Interim Analysis'!$E:$E,$E455),
SUMIFS('Interim Analysis'!M:M,'Interim Analysis'!$B:$B,$B455,'Interim Analysis'!$C:$C,$C455,'Interim Analysis'!$F:$F,$F455,'Interim Analysis'!$G:$G,$H455,'Interim Analysis'!$D:$D,$D455)
*(INDEX('Dimensional Maps'!N$39:N$63,MATCH($E455,'Dimensional Maps'!$C$8:$C$32,0),1)
/SUMIFS('Dimensional Maps'!N$39:N$63, 'Dimensional Maps'!$B$8:$B$32,$D455)))),0),0)</f>
        <v>0</v>
      </c>
      <c r="T455" s="115">
        <f>IFERROR(IF($G455 = "WholeBlg",IF(T$1&lt;2020, 0,
IF($H455="GWh",SUMIFS('Interim Analysis'!N:N,'Interim Analysis'!$B:$B,$B455,'Interim Analysis'!$C:$C,$C455,'Interim Analysis'!$F:$F,$F455,'Interim Analysis'!$G:$G,$H455,'Interim Analysis'!$E:$E,$E455),
SUMIFS('Interim Analysis'!N:N,'Interim Analysis'!$B:$B,$B455,'Interim Analysis'!$C:$C,$C455,'Interim Analysis'!$F:$F,$F455,'Interim Analysis'!$G:$G,$H455,'Interim Analysis'!$D:$D,$D455)
*(INDEX('Dimensional Maps'!O$39:O$63,MATCH($E455,'Dimensional Maps'!$C$8:$C$32,0),1)
/SUMIFS('Dimensional Maps'!O$39:O$63, 'Dimensional Maps'!$B$8:$B$32,$D455)))),0),0)</f>
        <v>0</v>
      </c>
      <c r="U455" s="115">
        <f>IFERROR(IF($G455 = "WholeBlg",IF(U$1&lt;2020, 0,
IF($H455="GWh",SUMIFS('Interim Analysis'!O:O,'Interim Analysis'!$B:$B,$B455,'Interim Analysis'!$C:$C,$C455,'Interim Analysis'!$F:$F,$F455,'Interim Analysis'!$G:$G,$H455,'Interim Analysis'!$E:$E,$E455),
SUMIFS('Interim Analysis'!O:O,'Interim Analysis'!$B:$B,$B455,'Interim Analysis'!$C:$C,$C455,'Interim Analysis'!$F:$F,$F455,'Interim Analysis'!$G:$G,$H455,'Interim Analysis'!$D:$D,$D455)
*(INDEX('Dimensional Maps'!P$39:P$63,MATCH($E455,'Dimensional Maps'!$C$8:$C$32,0),1)
/SUMIFS('Dimensional Maps'!P$39:P$63, 'Dimensional Maps'!$B$8:$B$32,$D455)))),0),0)</f>
        <v>0</v>
      </c>
      <c r="V455" s="115">
        <f>IFERROR(IF($G455 = "WholeBlg",IF(V$1&lt;2020, 0,
IF($H455="GWh",SUMIFS('Interim Analysis'!P:P,'Interim Analysis'!$B:$B,$B455,'Interim Analysis'!$C:$C,$C455,'Interim Analysis'!$F:$F,$F455,'Interim Analysis'!$G:$G,$H455,'Interim Analysis'!$E:$E,$E455),
SUMIFS('Interim Analysis'!P:P,'Interim Analysis'!$B:$B,$B455,'Interim Analysis'!$C:$C,$C455,'Interim Analysis'!$F:$F,$F455,'Interim Analysis'!$G:$G,$H455,'Interim Analysis'!$D:$D,$D455)
*(INDEX('Dimensional Maps'!Q$39:Q$63,MATCH($E455,'Dimensional Maps'!$C$8:$C$32,0),1)
/SUMIFS('Dimensional Maps'!Q$39:Q$63, 'Dimensional Maps'!$B$8:$B$32,$D455)))),0),0)</f>
        <v>0</v>
      </c>
      <c r="W455" s="115">
        <f>IFERROR(IF($G455 = "WholeBlg",IF(W$1&lt;2020, 0,
IF($H455="GWh",SUMIFS('Interim Analysis'!Q:Q,'Interim Analysis'!$B:$B,$B455,'Interim Analysis'!$C:$C,$C455,'Interim Analysis'!$F:$F,$F455,'Interim Analysis'!$G:$G,$H455,'Interim Analysis'!$E:$E,$E455),
SUMIFS('Interim Analysis'!Q:Q,'Interim Analysis'!$B:$B,$B455,'Interim Analysis'!$C:$C,$C455,'Interim Analysis'!$F:$F,$F455,'Interim Analysis'!$G:$G,$H455,'Interim Analysis'!$D:$D,$D455)
*(INDEX('Dimensional Maps'!R$39:R$63,MATCH($E455,'Dimensional Maps'!$C$8:$C$32,0),1)
/SUMIFS('Dimensional Maps'!R$39:R$63, 'Dimensional Maps'!$B$8:$B$32,$D455)))),0),0)</f>
        <v>0</v>
      </c>
    </row>
    <row r="456" spans="1:23" x14ac:dyDescent="0.25">
      <c r="A456" s="105" t="str">
        <f>Home!$C$20</f>
        <v>IOU Potential Program Savings ET</v>
      </c>
      <c r="B456" s="103" t="s">
        <v>238</v>
      </c>
      <c r="C456" s="103">
        <v>2</v>
      </c>
      <c r="D456" s="103" t="s">
        <v>44</v>
      </c>
      <c r="E456" s="103" t="s">
        <v>211</v>
      </c>
      <c r="F456" s="103" t="s">
        <v>167</v>
      </c>
      <c r="G456" s="103" t="s">
        <v>53</v>
      </c>
      <c r="H456" s="143" t="s">
        <v>20</v>
      </c>
      <c r="I456" s="115">
        <f>IFERROR(IF($G456 = "WholeBlg",IF(I$1&lt;2020, 0,
IF($H456="GWh",SUMIFS('Interim Analysis'!C:C,'Interim Analysis'!$B:$B,$B456,'Interim Analysis'!$C:$C,$C456,'Interim Analysis'!$F:$F,$F456,'Interim Analysis'!$G:$G,$H456,'Interim Analysis'!$E:$E,$E456),
SUMIFS('Interim Analysis'!C:C,'Interim Analysis'!$B:$B,$B456,'Interim Analysis'!$C:$C,$C456,'Interim Analysis'!$F:$F,$F456,'Interim Analysis'!$G:$G,$H456,'Interim Analysis'!$D:$D,$D456)
*(INDEX('Dimensional Maps'!D$39:D$63,MATCH($E456,'Dimensional Maps'!$C$8:$C$32,0),1)
/SUMIFS('Dimensional Maps'!D$39:D$63, 'Dimensional Maps'!$B$8:$B$32,$D456)))),0),0)</f>
        <v>0</v>
      </c>
      <c r="J456" s="115">
        <f>IFERROR(IF($G456 = "WholeBlg",IF(J$1&lt;2020, 0,
IF($H456="GWh",SUMIFS('Interim Analysis'!D:D,'Interim Analysis'!$B:$B,$B456,'Interim Analysis'!$C:$C,$C456,'Interim Analysis'!$F:$F,$F456,'Interim Analysis'!$G:$G,$H456,'Interim Analysis'!$E:$E,$E456),
SUMIFS('Interim Analysis'!D:D,'Interim Analysis'!$B:$B,$B456,'Interim Analysis'!$C:$C,$C456,'Interim Analysis'!$F:$F,$F456,'Interim Analysis'!$G:$G,$H456,'Interim Analysis'!$D:$D,$D456)
*(INDEX('Dimensional Maps'!E$39:E$63,MATCH($E456,'Dimensional Maps'!$C$8:$C$32,0),1)
/SUMIFS('Dimensional Maps'!E$39:E$63, 'Dimensional Maps'!$B$8:$B$32,$D456)))),0),0)</f>
        <v>0</v>
      </c>
      <c r="K456" s="115">
        <f>IFERROR(IF($G456 = "WholeBlg",IF(K$1&lt;2020, 0,
IF($H456="GWh",SUMIFS('Interim Analysis'!E:E,'Interim Analysis'!$B:$B,$B456,'Interim Analysis'!$C:$C,$C456,'Interim Analysis'!$F:$F,$F456,'Interim Analysis'!$G:$G,$H456,'Interim Analysis'!$E:$E,$E456),
SUMIFS('Interim Analysis'!E:E,'Interim Analysis'!$B:$B,$B456,'Interim Analysis'!$C:$C,$C456,'Interim Analysis'!$F:$F,$F456,'Interim Analysis'!$G:$G,$H456,'Interim Analysis'!$D:$D,$D456)
*(INDEX('Dimensional Maps'!F$39:F$63,MATCH($E456,'Dimensional Maps'!$C$8:$C$32,0),1)
/SUMIFS('Dimensional Maps'!F$39:F$63, 'Dimensional Maps'!$B$8:$B$32,$D456)))),0),0)</f>
        <v>0</v>
      </c>
      <c r="L456" s="115">
        <f>IFERROR(IF($G456 = "WholeBlg",IF(L$1&lt;2020, 0,
IF($H456="GWh",SUMIFS('Interim Analysis'!F:F,'Interim Analysis'!$B:$B,$B456,'Interim Analysis'!$C:$C,$C456,'Interim Analysis'!$F:$F,$F456,'Interim Analysis'!$G:$G,$H456,'Interim Analysis'!$E:$E,$E456),
SUMIFS('Interim Analysis'!F:F,'Interim Analysis'!$B:$B,$B456,'Interim Analysis'!$C:$C,$C456,'Interim Analysis'!$F:$F,$F456,'Interim Analysis'!$G:$G,$H456,'Interim Analysis'!$D:$D,$D456)
*(INDEX('Dimensional Maps'!G$39:G$63,MATCH($E456,'Dimensional Maps'!$C$8:$C$32,0),1)
/SUMIFS('Dimensional Maps'!G$39:G$63, 'Dimensional Maps'!$B$8:$B$32,$D456)))),0),0)</f>
        <v>0</v>
      </c>
      <c r="M456" s="115">
        <f>IFERROR(IF($G456 = "WholeBlg",IF(M$1&lt;2020, 0,
IF($H456="GWh",SUMIFS('Interim Analysis'!G:G,'Interim Analysis'!$B:$B,$B456,'Interim Analysis'!$C:$C,$C456,'Interim Analysis'!$F:$F,$F456,'Interim Analysis'!$G:$G,$H456,'Interim Analysis'!$E:$E,$E456),
SUMIFS('Interim Analysis'!G:G,'Interim Analysis'!$B:$B,$B456,'Interim Analysis'!$C:$C,$C456,'Interim Analysis'!$F:$F,$F456,'Interim Analysis'!$G:$G,$H456,'Interim Analysis'!$D:$D,$D456)
*(INDEX('Dimensional Maps'!H$39:H$63,MATCH($E456,'Dimensional Maps'!$C$8:$C$32,0),1)
/SUMIFS('Dimensional Maps'!H$39:H$63, 'Dimensional Maps'!$B$8:$B$32,$D456)))),0),0)</f>
        <v>0</v>
      </c>
      <c r="N456" s="115">
        <f>IFERROR(IF($G456 = "WholeBlg",IF(N$1&lt;2020, 0,
IF($H456="GWh",SUMIFS('Interim Analysis'!H:H,'Interim Analysis'!$B:$B,$B456,'Interim Analysis'!$C:$C,$C456,'Interim Analysis'!$F:$F,$F456,'Interim Analysis'!$G:$G,$H456,'Interim Analysis'!$E:$E,$E456),
SUMIFS('Interim Analysis'!H:H,'Interim Analysis'!$B:$B,$B456,'Interim Analysis'!$C:$C,$C456,'Interim Analysis'!$F:$F,$F456,'Interim Analysis'!$G:$G,$H456,'Interim Analysis'!$D:$D,$D456)
*(INDEX('Dimensional Maps'!I$39:I$63,MATCH($E456,'Dimensional Maps'!$C$8:$C$32,0),1)
/SUMIFS('Dimensional Maps'!I$39:I$63, 'Dimensional Maps'!$B$8:$B$32,$D456)))),0),0)</f>
        <v>2.651375417236096E-3</v>
      </c>
      <c r="O456" s="115">
        <f>IFERROR(IF($G456 = "WholeBlg",IF(O$1&lt;2020, 0,
IF($H456="GWh",SUMIFS('Interim Analysis'!I:I,'Interim Analysis'!$B:$B,$B456,'Interim Analysis'!$C:$C,$C456,'Interim Analysis'!$F:$F,$F456,'Interim Analysis'!$G:$G,$H456,'Interim Analysis'!$E:$E,$E456),
SUMIFS('Interim Analysis'!I:I,'Interim Analysis'!$B:$B,$B456,'Interim Analysis'!$C:$C,$C456,'Interim Analysis'!$F:$F,$F456,'Interim Analysis'!$G:$G,$H456,'Interim Analysis'!$D:$D,$D456)
*(INDEX('Dimensional Maps'!J$39:J$63,MATCH($E456,'Dimensional Maps'!$C$8:$C$32,0),1)
/SUMIFS('Dimensional Maps'!J$39:J$63, 'Dimensional Maps'!$B$8:$B$32,$D456)))),0),0)</f>
        <v>5.1564153790053229E-3</v>
      </c>
      <c r="P456" s="115">
        <f>IFERROR(IF($G456 = "WholeBlg",IF(P$1&lt;2020, 0,
IF($H456="GWh",SUMIFS('Interim Analysis'!J:J,'Interim Analysis'!$B:$B,$B456,'Interim Analysis'!$C:$C,$C456,'Interim Analysis'!$F:$F,$F456,'Interim Analysis'!$G:$G,$H456,'Interim Analysis'!$E:$E,$E456),
SUMIFS('Interim Analysis'!J:J,'Interim Analysis'!$B:$B,$B456,'Interim Analysis'!$C:$C,$C456,'Interim Analysis'!$F:$F,$F456,'Interim Analysis'!$G:$G,$H456,'Interim Analysis'!$D:$D,$D456)
*(INDEX('Dimensional Maps'!K$39:K$63,MATCH($E456,'Dimensional Maps'!$C$8:$C$32,0),1)
/SUMIFS('Dimensional Maps'!K$39:K$63, 'Dimensional Maps'!$B$8:$B$32,$D456)))),0),0)</f>
        <v>7.5378957903242325E-3</v>
      </c>
      <c r="Q456" s="115">
        <f>IFERROR(IF($G456 = "WholeBlg",IF(Q$1&lt;2020, 0,
IF($H456="GWh",SUMIFS('Interim Analysis'!K:K,'Interim Analysis'!$B:$B,$B456,'Interim Analysis'!$C:$C,$C456,'Interim Analysis'!$F:$F,$F456,'Interim Analysis'!$G:$G,$H456,'Interim Analysis'!$E:$E,$E456),
SUMIFS('Interim Analysis'!K:K,'Interim Analysis'!$B:$B,$B456,'Interim Analysis'!$C:$C,$C456,'Interim Analysis'!$F:$F,$F456,'Interim Analysis'!$G:$G,$H456,'Interim Analysis'!$D:$D,$D456)
*(INDEX('Dimensional Maps'!L$39:L$63,MATCH($E456,'Dimensional Maps'!$C$8:$C$32,0),1)
/SUMIFS('Dimensional Maps'!L$39:L$63, 'Dimensional Maps'!$B$8:$B$32,$D456)))),0),0)</f>
        <v>9.7868360672694835E-3</v>
      </c>
      <c r="R456" s="115">
        <f>IFERROR(IF($G456 = "WholeBlg",IF(R$1&lt;2020, 0,
IF($H456="GWh",SUMIFS('Interim Analysis'!L:L,'Interim Analysis'!$B:$B,$B456,'Interim Analysis'!$C:$C,$C456,'Interim Analysis'!$F:$F,$F456,'Interim Analysis'!$G:$G,$H456,'Interim Analysis'!$E:$E,$E456),
SUMIFS('Interim Analysis'!L:L,'Interim Analysis'!$B:$B,$B456,'Interim Analysis'!$C:$C,$C456,'Interim Analysis'!$F:$F,$F456,'Interim Analysis'!$G:$G,$H456,'Interim Analysis'!$D:$D,$D456)
*(INDEX('Dimensional Maps'!M$39:M$63,MATCH($E456,'Dimensional Maps'!$C$8:$C$32,0),1)
/SUMIFS('Dimensional Maps'!M$39:M$63, 'Dimensional Maps'!$B$8:$B$32,$D456)))),0),0)</f>
        <v>1.1932933915625932E-2</v>
      </c>
      <c r="S456" s="115">
        <f>IFERROR(IF($G456 = "WholeBlg",IF(S$1&lt;2020, 0,
IF($H456="GWh",SUMIFS('Interim Analysis'!M:M,'Interim Analysis'!$B:$B,$B456,'Interim Analysis'!$C:$C,$C456,'Interim Analysis'!$F:$F,$F456,'Interim Analysis'!$G:$G,$H456,'Interim Analysis'!$E:$E,$E456),
SUMIFS('Interim Analysis'!M:M,'Interim Analysis'!$B:$B,$B456,'Interim Analysis'!$C:$C,$C456,'Interim Analysis'!$F:$F,$F456,'Interim Analysis'!$G:$G,$H456,'Interim Analysis'!$D:$D,$D456)
*(INDEX('Dimensional Maps'!N$39:N$63,MATCH($E456,'Dimensional Maps'!$C$8:$C$32,0),1)
/SUMIFS('Dimensional Maps'!N$39:N$63, 'Dimensional Maps'!$B$8:$B$32,$D456)))),0),0)</f>
        <v>1.3964985967591399E-2</v>
      </c>
      <c r="T456" s="115">
        <f>IFERROR(IF($G456 = "WholeBlg",IF(T$1&lt;2020, 0,
IF($H456="GWh",SUMIFS('Interim Analysis'!N:N,'Interim Analysis'!$B:$B,$B456,'Interim Analysis'!$C:$C,$C456,'Interim Analysis'!$F:$F,$F456,'Interim Analysis'!$G:$G,$H456,'Interim Analysis'!$E:$E,$E456),
SUMIFS('Interim Analysis'!N:N,'Interim Analysis'!$B:$B,$B456,'Interim Analysis'!$C:$C,$C456,'Interim Analysis'!$F:$F,$F456,'Interim Analysis'!$G:$G,$H456,'Interim Analysis'!$D:$D,$D456)
*(INDEX('Dimensional Maps'!O$39:O$63,MATCH($E456,'Dimensional Maps'!$C$8:$C$32,0),1)
/SUMIFS('Dimensional Maps'!O$39:O$63, 'Dimensional Maps'!$B$8:$B$32,$D456)))),0),0)</f>
        <v>1.5923774175967659E-2</v>
      </c>
      <c r="U456" s="115">
        <f>IFERROR(IF($G456 = "WholeBlg",IF(U$1&lt;2020, 0,
IF($H456="GWh",SUMIFS('Interim Analysis'!O:O,'Interim Analysis'!$B:$B,$B456,'Interim Analysis'!$C:$C,$C456,'Interim Analysis'!$F:$F,$F456,'Interim Analysis'!$G:$G,$H456,'Interim Analysis'!$E:$E,$E456),
SUMIFS('Interim Analysis'!O:O,'Interim Analysis'!$B:$B,$B456,'Interim Analysis'!$C:$C,$C456,'Interim Analysis'!$F:$F,$F456,'Interim Analysis'!$G:$G,$H456,'Interim Analysis'!$D:$D,$D456)
*(INDEX('Dimensional Maps'!P$39:P$63,MATCH($E456,'Dimensional Maps'!$C$8:$C$32,0),1)
/SUMIFS('Dimensional Maps'!P$39:P$63, 'Dimensional Maps'!$B$8:$B$32,$D456)))),0),0)</f>
        <v>1.7768989650933948E-2</v>
      </c>
      <c r="V456" s="115">
        <f>IFERROR(IF($G456 = "WholeBlg",IF(V$1&lt;2020, 0,
IF($H456="GWh",SUMIFS('Interim Analysis'!P:P,'Interim Analysis'!$B:$B,$B456,'Interim Analysis'!$C:$C,$C456,'Interim Analysis'!$F:$F,$F456,'Interim Analysis'!$G:$G,$H456,'Interim Analysis'!$E:$E,$E456),
SUMIFS('Interim Analysis'!P:P,'Interim Analysis'!$B:$B,$B456,'Interim Analysis'!$C:$C,$C456,'Interim Analysis'!$F:$F,$F456,'Interim Analysis'!$G:$G,$H456,'Interim Analysis'!$D:$D,$D456)
*(INDEX('Dimensional Maps'!Q$39:Q$63,MATCH($E456,'Dimensional Maps'!$C$8:$C$32,0),1)
/SUMIFS('Dimensional Maps'!Q$39:Q$63, 'Dimensional Maps'!$B$8:$B$32,$D456)))),0),0)</f>
        <v>1.9560685658168112E-2</v>
      </c>
      <c r="W456" s="115">
        <f>IFERROR(IF($G456 = "WholeBlg",IF(W$1&lt;2020, 0,
IF($H456="GWh",SUMIFS('Interim Analysis'!Q:Q,'Interim Analysis'!$B:$B,$B456,'Interim Analysis'!$C:$C,$C456,'Interim Analysis'!$F:$F,$F456,'Interim Analysis'!$G:$G,$H456,'Interim Analysis'!$E:$E,$E456),
SUMIFS('Interim Analysis'!Q:Q,'Interim Analysis'!$B:$B,$B456,'Interim Analysis'!$C:$C,$C456,'Interim Analysis'!$F:$F,$F456,'Interim Analysis'!$G:$G,$H456,'Interim Analysis'!$D:$D,$D456)
*(INDEX('Dimensional Maps'!R$39:R$63,MATCH($E456,'Dimensional Maps'!$C$8:$C$32,0),1)
/SUMIFS('Dimensional Maps'!R$39:R$63, 'Dimensional Maps'!$B$8:$B$32,$D456)))),0),0)</f>
        <v>2.1272195590464487E-2</v>
      </c>
    </row>
    <row r="457" spans="1:23" x14ac:dyDescent="0.25">
      <c r="A457" s="105" t="str">
        <f>Home!$C$20</f>
        <v>IOU Potential Program Savings ET</v>
      </c>
      <c r="B457" s="103" t="s">
        <v>238</v>
      </c>
      <c r="C457" s="103">
        <v>2</v>
      </c>
      <c r="D457" s="103" t="s">
        <v>44</v>
      </c>
      <c r="E457" s="103" t="s">
        <v>211</v>
      </c>
      <c r="F457" s="103" t="s">
        <v>186</v>
      </c>
      <c r="G457" s="103" t="s">
        <v>53</v>
      </c>
      <c r="H457" s="143" t="s">
        <v>20</v>
      </c>
      <c r="I457" s="115">
        <f>IFERROR(IF($G457 = "WholeBlg",IF(I$1&lt;2020, 0,
IF($H457="GWh",SUMIFS('Interim Analysis'!C:C,'Interim Analysis'!$B:$B,$B457,'Interim Analysis'!$C:$C,$C457,'Interim Analysis'!$F:$F,$F457,'Interim Analysis'!$G:$G,$H457,'Interim Analysis'!$E:$E,$E457),
SUMIFS('Interim Analysis'!C:C,'Interim Analysis'!$B:$B,$B457,'Interim Analysis'!$C:$C,$C457,'Interim Analysis'!$F:$F,$F457,'Interim Analysis'!$G:$G,$H457,'Interim Analysis'!$D:$D,$D457)
*(INDEX('Dimensional Maps'!D$39:D$63,MATCH($E457,'Dimensional Maps'!$C$8:$C$32,0),1)
/SUMIFS('Dimensional Maps'!D$39:D$63, 'Dimensional Maps'!$B$8:$B$32,$D457)))),0),0)</f>
        <v>0</v>
      </c>
      <c r="J457" s="115">
        <f>IFERROR(IF($G457 = "WholeBlg",IF(J$1&lt;2020, 0,
IF($H457="GWh",SUMIFS('Interim Analysis'!D:D,'Interim Analysis'!$B:$B,$B457,'Interim Analysis'!$C:$C,$C457,'Interim Analysis'!$F:$F,$F457,'Interim Analysis'!$G:$G,$H457,'Interim Analysis'!$E:$E,$E457),
SUMIFS('Interim Analysis'!D:D,'Interim Analysis'!$B:$B,$B457,'Interim Analysis'!$C:$C,$C457,'Interim Analysis'!$F:$F,$F457,'Interim Analysis'!$G:$G,$H457,'Interim Analysis'!$D:$D,$D457)
*(INDEX('Dimensional Maps'!E$39:E$63,MATCH($E457,'Dimensional Maps'!$C$8:$C$32,0),1)
/SUMIFS('Dimensional Maps'!E$39:E$63, 'Dimensional Maps'!$B$8:$B$32,$D457)))),0),0)</f>
        <v>0</v>
      </c>
      <c r="K457" s="115">
        <f>IFERROR(IF($G457 = "WholeBlg",IF(K$1&lt;2020, 0,
IF($H457="GWh",SUMIFS('Interim Analysis'!E:E,'Interim Analysis'!$B:$B,$B457,'Interim Analysis'!$C:$C,$C457,'Interim Analysis'!$F:$F,$F457,'Interim Analysis'!$G:$G,$H457,'Interim Analysis'!$E:$E,$E457),
SUMIFS('Interim Analysis'!E:E,'Interim Analysis'!$B:$B,$B457,'Interim Analysis'!$C:$C,$C457,'Interim Analysis'!$F:$F,$F457,'Interim Analysis'!$G:$G,$H457,'Interim Analysis'!$D:$D,$D457)
*(INDEX('Dimensional Maps'!F$39:F$63,MATCH($E457,'Dimensional Maps'!$C$8:$C$32,0),1)
/SUMIFS('Dimensional Maps'!F$39:F$63, 'Dimensional Maps'!$B$8:$B$32,$D457)))),0),0)</f>
        <v>0</v>
      </c>
      <c r="L457" s="115">
        <f>IFERROR(IF($G457 = "WholeBlg",IF(L$1&lt;2020, 0,
IF($H457="GWh",SUMIFS('Interim Analysis'!F:F,'Interim Analysis'!$B:$B,$B457,'Interim Analysis'!$C:$C,$C457,'Interim Analysis'!$F:$F,$F457,'Interim Analysis'!$G:$G,$H457,'Interim Analysis'!$E:$E,$E457),
SUMIFS('Interim Analysis'!F:F,'Interim Analysis'!$B:$B,$B457,'Interim Analysis'!$C:$C,$C457,'Interim Analysis'!$F:$F,$F457,'Interim Analysis'!$G:$G,$H457,'Interim Analysis'!$D:$D,$D457)
*(INDEX('Dimensional Maps'!G$39:G$63,MATCH($E457,'Dimensional Maps'!$C$8:$C$32,0),1)
/SUMIFS('Dimensional Maps'!G$39:G$63, 'Dimensional Maps'!$B$8:$B$32,$D457)))),0),0)</f>
        <v>0</v>
      </c>
      <c r="M457" s="115">
        <f>IFERROR(IF($G457 = "WholeBlg",IF(M$1&lt;2020, 0,
IF($H457="GWh",SUMIFS('Interim Analysis'!G:G,'Interim Analysis'!$B:$B,$B457,'Interim Analysis'!$C:$C,$C457,'Interim Analysis'!$F:$F,$F457,'Interim Analysis'!$G:$G,$H457,'Interim Analysis'!$E:$E,$E457),
SUMIFS('Interim Analysis'!G:G,'Interim Analysis'!$B:$B,$B457,'Interim Analysis'!$C:$C,$C457,'Interim Analysis'!$F:$F,$F457,'Interim Analysis'!$G:$G,$H457,'Interim Analysis'!$D:$D,$D457)
*(INDEX('Dimensional Maps'!H$39:H$63,MATCH($E457,'Dimensional Maps'!$C$8:$C$32,0),1)
/SUMIFS('Dimensional Maps'!H$39:H$63, 'Dimensional Maps'!$B$8:$B$32,$D457)))),0),0)</f>
        <v>0</v>
      </c>
      <c r="N457" s="115">
        <f>IFERROR(IF($G457 = "WholeBlg",IF(N$1&lt;2020, 0,
IF($H457="GWh",SUMIFS('Interim Analysis'!H:H,'Interim Analysis'!$B:$B,$B457,'Interim Analysis'!$C:$C,$C457,'Interim Analysis'!$F:$F,$F457,'Interim Analysis'!$G:$G,$H457,'Interim Analysis'!$E:$E,$E457),
SUMIFS('Interim Analysis'!H:H,'Interim Analysis'!$B:$B,$B457,'Interim Analysis'!$C:$C,$C457,'Interim Analysis'!$F:$F,$F457,'Interim Analysis'!$G:$G,$H457,'Interim Analysis'!$D:$D,$D457)
*(INDEX('Dimensional Maps'!I$39:I$63,MATCH($E457,'Dimensional Maps'!$C$8:$C$32,0),1)
/SUMIFS('Dimensional Maps'!I$39:I$63, 'Dimensional Maps'!$B$8:$B$32,$D457)))),0),0)</f>
        <v>2.1901093716565213E-2</v>
      </c>
      <c r="O457" s="115">
        <f>IFERROR(IF($G457 = "WholeBlg",IF(O$1&lt;2020, 0,
IF($H457="GWh",SUMIFS('Interim Analysis'!I:I,'Interim Analysis'!$B:$B,$B457,'Interim Analysis'!$C:$C,$C457,'Interim Analysis'!$F:$F,$F457,'Interim Analysis'!$G:$G,$H457,'Interim Analysis'!$E:$E,$E457),
SUMIFS('Interim Analysis'!I:I,'Interim Analysis'!$B:$B,$B457,'Interim Analysis'!$C:$C,$C457,'Interim Analysis'!$F:$F,$F457,'Interim Analysis'!$G:$G,$H457,'Interim Analysis'!$D:$D,$D457)
*(INDEX('Dimensional Maps'!J$39:J$63,MATCH($E457,'Dimensional Maps'!$C$8:$C$32,0),1)
/SUMIFS('Dimensional Maps'!J$39:J$63, 'Dimensional Maps'!$B$8:$B$32,$D457)))),0),0)</f>
        <v>4.3298986154753832E-2</v>
      </c>
      <c r="P457" s="115">
        <f>IFERROR(IF($G457 = "WholeBlg",IF(P$1&lt;2020, 0,
IF($H457="GWh",SUMIFS('Interim Analysis'!J:J,'Interim Analysis'!$B:$B,$B457,'Interim Analysis'!$C:$C,$C457,'Interim Analysis'!$F:$F,$F457,'Interim Analysis'!$G:$G,$H457,'Interim Analysis'!$E:$E,$E457),
SUMIFS('Interim Analysis'!J:J,'Interim Analysis'!$B:$B,$B457,'Interim Analysis'!$C:$C,$C457,'Interim Analysis'!$F:$F,$F457,'Interim Analysis'!$G:$G,$H457,'Interim Analysis'!$D:$D,$D457)
*(INDEX('Dimensional Maps'!K$39:K$63,MATCH($E457,'Dimensional Maps'!$C$8:$C$32,0),1)
/SUMIFS('Dimensional Maps'!K$39:K$63, 'Dimensional Maps'!$B$8:$B$32,$D457)))),0),0)</f>
        <v>6.4473227535163449E-2</v>
      </c>
      <c r="Q457" s="115">
        <f>IFERROR(IF($G457 = "WholeBlg",IF(Q$1&lt;2020, 0,
IF($H457="GWh",SUMIFS('Interim Analysis'!K:K,'Interim Analysis'!$B:$B,$B457,'Interim Analysis'!$C:$C,$C457,'Interim Analysis'!$F:$F,$F457,'Interim Analysis'!$G:$G,$H457,'Interim Analysis'!$E:$E,$E457),
SUMIFS('Interim Analysis'!K:K,'Interim Analysis'!$B:$B,$B457,'Interim Analysis'!$C:$C,$C457,'Interim Analysis'!$F:$F,$F457,'Interim Analysis'!$G:$G,$H457,'Interim Analysis'!$D:$D,$D457)
*(INDEX('Dimensional Maps'!L$39:L$63,MATCH($E457,'Dimensional Maps'!$C$8:$C$32,0),1)
/SUMIFS('Dimensional Maps'!L$39:L$63, 'Dimensional Maps'!$B$8:$B$32,$D457)))),0),0)</f>
        <v>8.5453982755341107E-2</v>
      </c>
      <c r="R457" s="115">
        <f>IFERROR(IF($G457 = "WholeBlg",IF(R$1&lt;2020, 0,
IF($H457="GWh",SUMIFS('Interim Analysis'!L:L,'Interim Analysis'!$B:$B,$B457,'Interim Analysis'!$C:$C,$C457,'Interim Analysis'!$F:$F,$F457,'Interim Analysis'!$G:$G,$H457,'Interim Analysis'!$E:$E,$E457),
SUMIFS('Interim Analysis'!L:L,'Interim Analysis'!$B:$B,$B457,'Interim Analysis'!$C:$C,$C457,'Interim Analysis'!$F:$F,$F457,'Interim Analysis'!$G:$G,$H457,'Interim Analysis'!$D:$D,$D457)
*(INDEX('Dimensional Maps'!M$39:M$63,MATCH($E457,'Dimensional Maps'!$C$8:$C$32,0),1)
/SUMIFS('Dimensional Maps'!M$39:M$63, 'Dimensional Maps'!$B$8:$B$32,$D457)))),0),0)</f>
        <v>0.10663582695912537</v>
      </c>
      <c r="S457" s="115">
        <f>IFERROR(IF($G457 = "WholeBlg",IF(S$1&lt;2020, 0,
IF($H457="GWh",SUMIFS('Interim Analysis'!M:M,'Interim Analysis'!$B:$B,$B457,'Interim Analysis'!$C:$C,$C457,'Interim Analysis'!$F:$F,$F457,'Interim Analysis'!$G:$G,$H457,'Interim Analysis'!$E:$E,$E457),
SUMIFS('Interim Analysis'!M:M,'Interim Analysis'!$B:$B,$B457,'Interim Analysis'!$C:$C,$C457,'Interim Analysis'!$F:$F,$F457,'Interim Analysis'!$G:$G,$H457,'Interim Analysis'!$D:$D,$D457)
*(INDEX('Dimensional Maps'!N$39:N$63,MATCH($E457,'Dimensional Maps'!$C$8:$C$32,0),1)
/SUMIFS('Dimensional Maps'!N$39:N$63, 'Dimensional Maps'!$B$8:$B$32,$D457)))),0),0)</f>
        <v>0.12829460737836612</v>
      </c>
      <c r="T457" s="115">
        <f>IFERROR(IF($G457 = "WholeBlg",IF(T$1&lt;2020, 0,
IF($H457="GWh",SUMIFS('Interim Analysis'!N:N,'Interim Analysis'!$B:$B,$B457,'Interim Analysis'!$C:$C,$C457,'Interim Analysis'!$F:$F,$F457,'Interim Analysis'!$G:$G,$H457,'Interim Analysis'!$E:$E,$E457),
SUMIFS('Interim Analysis'!N:N,'Interim Analysis'!$B:$B,$B457,'Interim Analysis'!$C:$C,$C457,'Interim Analysis'!$F:$F,$F457,'Interim Analysis'!$G:$G,$H457,'Interim Analysis'!$D:$D,$D457)
*(INDEX('Dimensional Maps'!O$39:O$63,MATCH($E457,'Dimensional Maps'!$C$8:$C$32,0),1)
/SUMIFS('Dimensional Maps'!O$39:O$63, 'Dimensional Maps'!$B$8:$B$32,$D457)))),0),0)</f>
        <v>0.15137974669190429</v>
      </c>
      <c r="U457" s="115">
        <f>IFERROR(IF($G457 = "WholeBlg",IF(U$1&lt;2020, 0,
IF($H457="GWh",SUMIFS('Interim Analysis'!O:O,'Interim Analysis'!$B:$B,$B457,'Interim Analysis'!$C:$C,$C457,'Interim Analysis'!$F:$F,$F457,'Interim Analysis'!$G:$G,$H457,'Interim Analysis'!$E:$E,$E457),
SUMIFS('Interim Analysis'!O:O,'Interim Analysis'!$B:$B,$B457,'Interim Analysis'!$C:$C,$C457,'Interim Analysis'!$F:$F,$F457,'Interim Analysis'!$G:$G,$H457,'Interim Analysis'!$D:$D,$D457)
*(INDEX('Dimensional Maps'!P$39:P$63,MATCH($E457,'Dimensional Maps'!$C$8:$C$32,0),1)
/SUMIFS('Dimensional Maps'!P$39:P$63, 'Dimensional Maps'!$B$8:$B$32,$D457)))),0),0)</f>
        <v>0.17661000360976434</v>
      </c>
      <c r="V457" s="115">
        <f>IFERROR(IF($G457 = "WholeBlg",IF(V$1&lt;2020, 0,
IF($H457="GWh",SUMIFS('Interim Analysis'!P:P,'Interim Analysis'!$B:$B,$B457,'Interim Analysis'!$C:$C,$C457,'Interim Analysis'!$F:$F,$F457,'Interim Analysis'!$G:$G,$H457,'Interim Analysis'!$E:$E,$E457),
SUMIFS('Interim Analysis'!P:P,'Interim Analysis'!$B:$B,$B457,'Interim Analysis'!$C:$C,$C457,'Interim Analysis'!$F:$F,$F457,'Interim Analysis'!$G:$G,$H457,'Interim Analysis'!$D:$D,$D457)
*(INDEX('Dimensional Maps'!Q$39:Q$63,MATCH($E457,'Dimensional Maps'!$C$8:$C$32,0),1)
/SUMIFS('Dimensional Maps'!Q$39:Q$63, 'Dimensional Maps'!$B$8:$B$32,$D457)))),0),0)</f>
        <v>0.20649056519577139</v>
      </c>
      <c r="W457" s="115">
        <f>IFERROR(IF($G457 = "WholeBlg",IF(W$1&lt;2020, 0,
IF($H457="GWh",SUMIFS('Interim Analysis'!Q:Q,'Interim Analysis'!$B:$B,$B457,'Interim Analysis'!$C:$C,$C457,'Interim Analysis'!$F:$F,$F457,'Interim Analysis'!$G:$G,$H457,'Interim Analysis'!$E:$E,$E457),
SUMIFS('Interim Analysis'!Q:Q,'Interim Analysis'!$B:$B,$B457,'Interim Analysis'!$C:$C,$C457,'Interim Analysis'!$F:$F,$F457,'Interim Analysis'!$G:$G,$H457,'Interim Analysis'!$D:$D,$D457)
*(INDEX('Dimensional Maps'!R$39:R$63,MATCH($E457,'Dimensional Maps'!$C$8:$C$32,0),1)
/SUMIFS('Dimensional Maps'!R$39:R$63, 'Dimensional Maps'!$B$8:$B$32,$D457)))),0),0)</f>
        <v>0.24434505106723994</v>
      </c>
    </row>
    <row r="458" spans="1:23" x14ac:dyDescent="0.25">
      <c r="A458" s="105" t="str">
        <f>Home!$C$20</f>
        <v>IOU Potential Program Savings ET</v>
      </c>
      <c r="B458" s="103" t="s">
        <v>237</v>
      </c>
      <c r="C458" s="103">
        <v>2</v>
      </c>
      <c r="D458" s="103" t="s">
        <v>44</v>
      </c>
      <c r="E458" s="103" t="s">
        <v>211</v>
      </c>
      <c r="F458" s="103" t="s">
        <v>167</v>
      </c>
      <c r="G458" s="103" t="s">
        <v>53</v>
      </c>
      <c r="H458" s="143" t="s">
        <v>18</v>
      </c>
      <c r="I458" s="115">
        <f>IFERROR(IF($G458 = "WholeBlg",IF(I$1&lt;2020, 0,
IF($H458="GWh",SUMIFS('Interim Analysis'!C:C,'Interim Analysis'!$B:$B,$B458,'Interim Analysis'!$C:$C,$C458,'Interim Analysis'!$F:$F,$F458,'Interim Analysis'!$G:$G,$H458,'Interim Analysis'!$E:$E,$E458),
SUMIFS('Interim Analysis'!C:C,'Interim Analysis'!$B:$B,$B458,'Interim Analysis'!$C:$C,$C458,'Interim Analysis'!$F:$F,$F458,'Interim Analysis'!$G:$G,$H458,'Interim Analysis'!$D:$D,$D458)
*(INDEX('Dimensional Maps'!D$39:D$63,MATCH($E458,'Dimensional Maps'!$C$8:$C$32,0),1)
/SUMIFS('Dimensional Maps'!D$39:D$63, 'Dimensional Maps'!$B$8:$B$32,$D458)))),0),0)</f>
        <v>0</v>
      </c>
      <c r="J458" s="115">
        <f>IFERROR(IF($G458 = "WholeBlg",IF(J$1&lt;2020, 0,
IF($H458="GWh",SUMIFS('Interim Analysis'!D:D,'Interim Analysis'!$B:$B,$B458,'Interim Analysis'!$C:$C,$C458,'Interim Analysis'!$F:$F,$F458,'Interim Analysis'!$G:$G,$H458,'Interim Analysis'!$E:$E,$E458),
SUMIFS('Interim Analysis'!D:D,'Interim Analysis'!$B:$B,$B458,'Interim Analysis'!$C:$C,$C458,'Interim Analysis'!$F:$F,$F458,'Interim Analysis'!$G:$G,$H458,'Interim Analysis'!$D:$D,$D458)
*(INDEX('Dimensional Maps'!E$39:E$63,MATCH($E458,'Dimensional Maps'!$C$8:$C$32,0),1)
/SUMIFS('Dimensional Maps'!E$39:E$63, 'Dimensional Maps'!$B$8:$B$32,$D458)))),0),0)</f>
        <v>0</v>
      </c>
      <c r="K458" s="115">
        <f>IFERROR(IF($G458 = "WholeBlg",IF(K$1&lt;2020, 0,
IF($H458="GWh",SUMIFS('Interim Analysis'!E:E,'Interim Analysis'!$B:$B,$B458,'Interim Analysis'!$C:$C,$C458,'Interim Analysis'!$F:$F,$F458,'Interim Analysis'!$G:$G,$H458,'Interim Analysis'!$E:$E,$E458),
SUMIFS('Interim Analysis'!E:E,'Interim Analysis'!$B:$B,$B458,'Interim Analysis'!$C:$C,$C458,'Interim Analysis'!$F:$F,$F458,'Interim Analysis'!$G:$G,$H458,'Interim Analysis'!$D:$D,$D458)
*(INDEX('Dimensional Maps'!F$39:F$63,MATCH($E458,'Dimensional Maps'!$C$8:$C$32,0),1)
/SUMIFS('Dimensional Maps'!F$39:F$63, 'Dimensional Maps'!$B$8:$B$32,$D458)))),0),0)</f>
        <v>0</v>
      </c>
      <c r="L458" s="115">
        <f>IFERROR(IF($G458 = "WholeBlg",IF(L$1&lt;2020, 0,
IF($H458="GWh",SUMIFS('Interim Analysis'!F:F,'Interim Analysis'!$B:$B,$B458,'Interim Analysis'!$C:$C,$C458,'Interim Analysis'!$F:$F,$F458,'Interim Analysis'!$G:$G,$H458,'Interim Analysis'!$E:$E,$E458),
SUMIFS('Interim Analysis'!F:F,'Interim Analysis'!$B:$B,$B458,'Interim Analysis'!$C:$C,$C458,'Interim Analysis'!$F:$F,$F458,'Interim Analysis'!$G:$G,$H458,'Interim Analysis'!$D:$D,$D458)
*(INDEX('Dimensional Maps'!G$39:G$63,MATCH($E458,'Dimensional Maps'!$C$8:$C$32,0),1)
/SUMIFS('Dimensional Maps'!G$39:G$63, 'Dimensional Maps'!$B$8:$B$32,$D458)))),0),0)</f>
        <v>0</v>
      </c>
      <c r="M458" s="115">
        <f>IFERROR(IF($G458 = "WholeBlg",IF(M$1&lt;2020, 0,
IF($H458="GWh",SUMIFS('Interim Analysis'!G:G,'Interim Analysis'!$B:$B,$B458,'Interim Analysis'!$C:$C,$C458,'Interim Analysis'!$F:$F,$F458,'Interim Analysis'!$G:$G,$H458,'Interim Analysis'!$E:$E,$E458),
SUMIFS('Interim Analysis'!G:G,'Interim Analysis'!$B:$B,$B458,'Interim Analysis'!$C:$C,$C458,'Interim Analysis'!$F:$F,$F458,'Interim Analysis'!$G:$G,$H458,'Interim Analysis'!$D:$D,$D458)
*(INDEX('Dimensional Maps'!H$39:H$63,MATCH($E458,'Dimensional Maps'!$C$8:$C$32,0),1)
/SUMIFS('Dimensional Maps'!H$39:H$63, 'Dimensional Maps'!$B$8:$B$32,$D458)))),0),0)</f>
        <v>0</v>
      </c>
      <c r="N458" s="115">
        <f>IFERROR(IF($G458 = "WholeBlg",IF(N$1&lt;2020, 0,
IF($H458="GWh",SUMIFS('Interim Analysis'!H:H,'Interim Analysis'!$B:$B,$B458,'Interim Analysis'!$C:$C,$C458,'Interim Analysis'!$F:$F,$F458,'Interim Analysis'!$G:$G,$H458,'Interim Analysis'!$E:$E,$E458),
SUMIFS('Interim Analysis'!H:H,'Interim Analysis'!$B:$B,$B458,'Interim Analysis'!$C:$C,$C458,'Interim Analysis'!$F:$F,$F458,'Interim Analysis'!$G:$G,$H458,'Interim Analysis'!$D:$D,$D458)
*(INDEX('Dimensional Maps'!I$39:I$63,MATCH($E458,'Dimensional Maps'!$C$8:$C$32,0),1)
/SUMIFS('Dimensional Maps'!I$39:I$63, 'Dimensional Maps'!$B$8:$B$32,$D458)))),0),0)</f>
        <v>0</v>
      </c>
      <c r="O458" s="115">
        <f>IFERROR(IF($G458 = "WholeBlg",IF(O$1&lt;2020, 0,
IF($H458="GWh",SUMIFS('Interim Analysis'!I:I,'Interim Analysis'!$B:$B,$B458,'Interim Analysis'!$C:$C,$C458,'Interim Analysis'!$F:$F,$F458,'Interim Analysis'!$G:$G,$H458,'Interim Analysis'!$E:$E,$E458),
SUMIFS('Interim Analysis'!I:I,'Interim Analysis'!$B:$B,$B458,'Interim Analysis'!$C:$C,$C458,'Interim Analysis'!$F:$F,$F458,'Interim Analysis'!$G:$G,$H458,'Interim Analysis'!$D:$D,$D458)
*(INDEX('Dimensional Maps'!J$39:J$63,MATCH($E458,'Dimensional Maps'!$C$8:$C$32,0),1)
/SUMIFS('Dimensional Maps'!J$39:J$63, 'Dimensional Maps'!$B$8:$B$32,$D458)))),0),0)</f>
        <v>0</v>
      </c>
      <c r="P458" s="115">
        <f>IFERROR(IF($G458 = "WholeBlg",IF(P$1&lt;2020, 0,
IF($H458="GWh",SUMIFS('Interim Analysis'!J:J,'Interim Analysis'!$B:$B,$B458,'Interim Analysis'!$C:$C,$C458,'Interim Analysis'!$F:$F,$F458,'Interim Analysis'!$G:$G,$H458,'Interim Analysis'!$E:$E,$E458),
SUMIFS('Interim Analysis'!J:J,'Interim Analysis'!$B:$B,$B458,'Interim Analysis'!$C:$C,$C458,'Interim Analysis'!$F:$F,$F458,'Interim Analysis'!$G:$G,$H458,'Interim Analysis'!$D:$D,$D458)
*(INDEX('Dimensional Maps'!K$39:K$63,MATCH($E458,'Dimensional Maps'!$C$8:$C$32,0),1)
/SUMIFS('Dimensional Maps'!K$39:K$63, 'Dimensional Maps'!$B$8:$B$32,$D458)))),0),0)</f>
        <v>0</v>
      </c>
      <c r="Q458" s="115">
        <f>IFERROR(IF($G458 = "WholeBlg",IF(Q$1&lt;2020, 0,
IF($H458="GWh",SUMIFS('Interim Analysis'!K:K,'Interim Analysis'!$B:$B,$B458,'Interim Analysis'!$C:$C,$C458,'Interim Analysis'!$F:$F,$F458,'Interim Analysis'!$G:$G,$H458,'Interim Analysis'!$E:$E,$E458),
SUMIFS('Interim Analysis'!K:K,'Interim Analysis'!$B:$B,$B458,'Interim Analysis'!$C:$C,$C458,'Interim Analysis'!$F:$F,$F458,'Interim Analysis'!$G:$G,$H458,'Interim Analysis'!$D:$D,$D458)
*(INDEX('Dimensional Maps'!L$39:L$63,MATCH($E458,'Dimensional Maps'!$C$8:$C$32,0),1)
/SUMIFS('Dimensional Maps'!L$39:L$63, 'Dimensional Maps'!$B$8:$B$32,$D458)))),0),0)</f>
        <v>0</v>
      </c>
      <c r="R458" s="115">
        <f>IFERROR(IF($G458 = "WholeBlg",IF(R$1&lt;2020, 0,
IF($H458="GWh",SUMIFS('Interim Analysis'!L:L,'Interim Analysis'!$B:$B,$B458,'Interim Analysis'!$C:$C,$C458,'Interim Analysis'!$F:$F,$F458,'Interim Analysis'!$G:$G,$H458,'Interim Analysis'!$E:$E,$E458),
SUMIFS('Interim Analysis'!L:L,'Interim Analysis'!$B:$B,$B458,'Interim Analysis'!$C:$C,$C458,'Interim Analysis'!$F:$F,$F458,'Interim Analysis'!$G:$G,$H458,'Interim Analysis'!$D:$D,$D458)
*(INDEX('Dimensional Maps'!M$39:M$63,MATCH($E458,'Dimensional Maps'!$C$8:$C$32,0),1)
/SUMIFS('Dimensional Maps'!M$39:M$63, 'Dimensional Maps'!$B$8:$B$32,$D458)))),0),0)</f>
        <v>0</v>
      </c>
      <c r="S458" s="115">
        <f>IFERROR(IF($G458 = "WholeBlg",IF(S$1&lt;2020, 0,
IF($H458="GWh",SUMIFS('Interim Analysis'!M:M,'Interim Analysis'!$B:$B,$B458,'Interim Analysis'!$C:$C,$C458,'Interim Analysis'!$F:$F,$F458,'Interim Analysis'!$G:$G,$H458,'Interim Analysis'!$E:$E,$E458),
SUMIFS('Interim Analysis'!M:M,'Interim Analysis'!$B:$B,$B458,'Interim Analysis'!$C:$C,$C458,'Interim Analysis'!$F:$F,$F458,'Interim Analysis'!$G:$G,$H458,'Interim Analysis'!$D:$D,$D458)
*(INDEX('Dimensional Maps'!N$39:N$63,MATCH($E458,'Dimensional Maps'!$C$8:$C$32,0),1)
/SUMIFS('Dimensional Maps'!N$39:N$63, 'Dimensional Maps'!$B$8:$B$32,$D458)))),0),0)</f>
        <v>0</v>
      </c>
      <c r="T458" s="115">
        <f>IFERROR(IF($G458 = "WholeBlg",IF(T$1&lt;2020, 0,
IF($H458="GWh",SUMIFS('Interim Analysis'!N:N,'Interim Analysis'!$B:$B,$B458,'Interim Analysis'!$C:$C,$C458,'Interim Analysis'!$F:$F,$F458,'Interim Analysis'!$G:$G,$H458,'Interim Analysis'!$E:$E,$E458),
SUMIFS('Interim Analysis'!N:N,'Interim Analysis'!$B:$B,$B458,'Interim Analysis'!$C:$C,$C458,'Interim Analysis'!$F:$F,$F458,'Interim Analysis'!$G:$G,$H458,'Interim Analysis'!$D:$D,$D458)
*(INDEX('Dimensional Maps'!O$39:O$63,MATCH($E458,'Dimensional Maps'!$C$8:$C$32,0),1)
/SUMIFS('Dimensional Maps'!O$39:O$63, 'Dimensional Maps'!$B$8:$B$32,$D458)))),0),0)</f>
        <v>0</v>
      </c>
      <c r="U458" s="115">
        <f>IFERROR(IF($G458 = "WholeBlg",IF(U$1&lt;2020, 0,
IF($H458="GWh",SUMIFS('Interim Analysis'!O:O,'Interim Analysis'!$B:$B,$B458,'Interim Analysis'!$C:$C,$C458,'Interim Analysis'!$F:$F,$F458,'Interim Analysis'!$G:$G,$H458,'Interim Analysis'!$E:$E,$E458),
SUMIFS('Interim Analysis'!O:O,'Interim Analysis'!$B:$B,$B458,'Interim Analysis'!$C:$C,$C458,'Interim Analysis'!$F:$F,$F458,'Interim Analysis'!$G:$G,$H458,'Interim Analysis'!$D:$D,$D458)
*(INDEX('Dimensional Maps'!P$39:P$63,MATCH($E458,'Dimensional Maps'!$C$8:$C$32,0),1)
/SUMIFS('Dimensional Maps'!P$39:P$63, 'Dimensional Maps'!$B$8:$B$32,$D458)))),0),0)</f>
        <v>0</v>
      </c>
      <c r="V458" s="115">
        <f>IFERROR(IF($G458 = "WholeBlg",IF(V$1&lt;2020, 0,
IF($H458="GWh",SUMIFS('Interim Analysis'!P:P,'Interim Analysis'!$B:$B,$B458,'Interim Analysis'!$C:$C,$C458,'Interim Analysis'!$F:$F,$F458,'Interim Analysis'!$G:$G,$H458,'Interim Analysis'!$E:$E,$E458),
SUMIFS('Interim Analysis'!P:P,'Interim Analysis'!$B:$B,$B458,'Interim Analysis'!$C:$C,$C458,'Interim Analysis'!$F:$F,$F458,'Interim Analysis'!$G:$G,$H458,'Interim Analysis'!$D:$D,$D458)
*(INDEX('Dimensional Maps'!Q$39:Q$63,MATCH($E458,'Dimensional Maps'!$C$8:$C$32,0),1)
/SUMIFS('Dimensional Maps'!Q$39:Q$63, 'Dimensional Maps'!$B$8:$B$32,$D458)))),0),0)</f>
        <v>0</v>
      </c>
      <c r="W458" s="115">
        <f>IFERROR(IF($G458 = "WholeBlg",IF(W$1&lt;2020, 0,
IF($H458="GWh",SUMIFS('Interim Analysis'!Q:Q,'Interim Analysis'!$B:$B,$B458,'Interim Analysis'!$C:$C,$C458,'Interim Analysis'!$F:$F,$F458,'Interim Analysis'!$G:$G,$H458,'Interim Analysis'!$E:$E,$E458),
SUMIFS('Interim Analysis'!Q:Q,'Interim Analysis'!$B:$B,$B458,'Interim Analysis'!$C:$C,$C458,'Interim Analysis'!$F:$F,$F458,'Interim Analysis'!$G:$G,$H458,'Interim Analysis'!$D:$D,$D458)
*(INDEX('Dimensional Maps'!R$39:R$63,MATCH($E458,'Dimensional Maps'!$C$8:$C$32,0),1)
/SUMIFS('Dimensional Maps'!R$39:R$63, 'Dimensional Maps'!$B$8:$B$32,$D458)))),0),0)</f>
        <v>0</v>
      </c>
    </row>
    <row r="459" spans="1:23" x14ac:dyDescent="0.25">
      <c r="A459" s="105" t="str">
        <f>Home!$C$20</f>
        <v>IOU Potential Program Savings ET</v>
      </c>
      <c r="B459" s="103" t="s">
        <v>237</v>
      </c>
      <c r="C459" s="103">
        <v>2</v>
      </c>
      <c r="D459" s="103" t="s">
        <v>44</v>
      </c>
      <c r="E459" s="103" t="s">
        <v>211</v>
      </c>
      <c r="F459" s="103" t="s">
        <v>186</v>
      </c>
      <c r="G459" s="103" t="s">
        <v>53</v>
      </c>
      <c r="H459" s="143" t="s">
        <v>18</v>
      </c>
      <c r="I459" s="115">
        <f>IFERROR(IF($G459 = "WholeBlg",IF(I$1&lt;2020, 0,
IF($H459="GWh",SUMIFS('Interim Analysis'!C:C,'Interim Analysis'!$B:$B,$B459,'Interim Analysis'!$C:$C,$C459,'Interim Analysis'!$F:$F,$F459,'Interim Analysis'!$G:$G,$H459,'Interim Analysis'!$E:$E,$E459),
SUMIFS('Interim Analysis'!C:C,'Interim Analysis'!$B:$B,$B459,'Interim Analysis'!$C:$C,$C459,'Interim Analysis'!$F:$F,$F459,'Interim Analysis'!$G:$G,$H459,'Interim Analysis'!$D:$D,$D459)
*(INDEX('Dimensional Maps'!D$39:D$63,MATCH($E459,'Dimensional Maps'!$C$8:$C$32,0),1)
/SUMIFS('Dimensional Maps'!D$39:D$63, 'Dimensional Maps'!$B$8:$B$32,$D459)))),0),0)</f>
        <v>0</v>
      </c>
      <c r="J459" s="115">
        <f>IFERROR(IF($G459 = "WholeBlg",IF(J$1&lt;2020, 0,
IF($H459="GWh",SUMIFS('Interim Analysis'!D:D,'Interim Analysis'!$B:$B,$B459,'Interim Analysis'!$C:$C,$C459,'Interim Analysis'!$F:$F,$F459,'Interim Analysis'!$G:$G,$H459,'Interim Analysis'!$E:$E,$E459),
SUMIFS('Interim Analysis'!D:D,'Interim Analysis'!$B:$B,$B459,'Interim Analysis'!$C:$C,$C459,'Interim Analysis'!$F:$F,$F459,'Interim Analysis'!$G:$G,$H459,'Interim Analysis'!$D:$D,$D459)
*(INDEX('Dimensional Maps'!E$39:E$63,MATCH($E459,'Dimensional Maps'!$C$8:$C$32,0),1)
/SUMIFS('Dimensional Maps'!E$39:E$63, 'Dimensional Maps'!$B$8:$B$32,$D459)))),0),0)</f>
        <v>0</v>
      </c>
      <c r="K459" s="115">
        <f>IFERROR(IF($G459 = "WholeBlg",IF(K$1&lt;2020, 0,
IF($H459="GWh",SUMIFS('Interim Analysis'!E:E,'Interim Analysis'!$B:$B,$B459,'Interim Analysis'!$C:$C,$C459,'Interim Analysis'!$F:$F,$F459,'Interim Analysis'!$G:$G,$H459,'Interim Analysis'!$E:$E,$E459),
SUMIFS('Interim Analysis'!E:E,'Interim Analysis'!$B:$B,$B459,'Interim Analysis'!$C:$C,$C459,'Interim Analysis'!$F:$F,$F459,'Interim Analysis'!$G:$G,$H459,'Interim Analysis'!$D:$D,$D459)
*(INDEX('Dimensional Maps'!F$39:F$63,MATCH($E459,'Dimensional Maps'!$C$8:$C$32,0),1)
/SUMIFS('Dimensional Maps'!F$39:F$63, 'Dimensional Maps'!$B$8:$B$32,$D459)))),0),0)</f>
        <v>0</v>
      </c>
      <c r="L459" s="115">
        <f>IFERROR(IF($G459 = "WholeBlg",IF(L$1&lt;2020, 0,
IF($H459="GWh",SUMIFS('Interim Analysis'!F:F,'Interim Analysis'!$B:$B,$B459,'Interim Analysis'!$C:$C,$C459,'Interim Analysis'!$F:$F,$F459,'Interim Analysis'!$G:$G,$H459,'Interim Analysis'!$E:$E,$E459),
SUMIFS('Interim Analysis'!F:F,'Interim Analysis'!$B:$B,$B459,'Interim Analysis'!$C:$C,$C459,'Interim Analysis'!$F:$F,$F459,'Interim Analysis'!$G:$G,$H459,'Interim Analysis'!$D:$D,$D459)
*(INDEX('Dimensional Maps'!G$39:G$63,MATCH($E459,'Dimensional Maps'!$C$8:$C$32,0),1)
/SUMIFS('Dimensional Maps'!G$39:G$63, 'Dimensional Maps'!$B$8:$B$32,$D459)))),0),0)</f>
        <v>0</v>
      </c>
      <c r="M459" s="115">
        <f>IFERROR(IF($G459 = "WholeBlg",IF(M$1&lt;2020, 0,
IF($H459="GWh",SUMIFS('Interim Analysis'!G:G,'Interim Analysis'!$B:$B,$B459,'Interim Analysis'!$C:$C,$C459,'Interim Analysis'!$F:$F,$F459,'Interim Analysis'!$G:$G,$H459,'Interim Analysis'!$E:$E,$E459),
SUMIFS('Interim Analysis'!G:G,'Interim Analysis'!$B:$B,$B459,'Interim Analysis'!$C:$C,$C459,'Interim Analysis'!$F:$F,$F459,'Interim Analysis'!$G:$G,$H459,'Interim Analysis'!$D:$D,$D459)
*(INDEX('Dimensional Maps'!H$39:H$63,MATCH($E459,'Dimensional Maps'!$C$8:$C$32,0),1)
/SUMIFS('Dimensional Maps'!H$39:H$63, 'Dimensional Maps'!$B$8:$B$32,$D459)))),0),0)</f>
        <v>0</v>
      </c>
      <c r="N459" s="115">
        <f>IFERROR(IF($G459 = "WholeBlg",IF(N$1&lt;2020, 0,
IF($H459="GWh",SUMIFS('Interim Analysis'!H:H,'Interim Analysis'!$B:$B,$B459,'Interim Analysis'!$C:$C,$C459,'Interim Analysis'!$F:$F,$F459,'Interim Analysis'!$G:$G,$H459,'Interim Analysis'!$E:$E,$E459),
SUMIFS('Interim Analysis'!H:H,'Interim Analysis'!$B:$B,$B459,'Interim Analysis'!$C:$C,$C459,'Interim Analysis'!$F:$F,$F459,'Interim Analysis'!$G:$G,$H459,'Interim Analysis'!$D:$D,$D459)
*(INDEX('Dimensional Maps'!I$39:I$63,MATCH($E459,'Dimensional Maps'!$C$8:$C$32,0),1)
/SUMIFS('Dimensional Maps'!I$39:I$63, 'Dimensional Maps'!$B$8:$B$32,$D459)))),0),0)</f>
        <v>0</v>
      </c>
      <c r="O459" s="115">
        <f>IFERROR(IF($G459 = "WholeBlg",IF(O$1&lt;2020, 0,
IF($H459="GWh",SUMIFS('Interim Analysis'!I:I,'Interim Analysis'!$B:$B,$B459,'Interim Analysis'!$C:$C,$C459,'Interim Analysis'!$F:$F,$F459,'Interim Analysis'!$G:$G,$H459,'Interim Analysis'!$E:$E,$E459),
SUMIFS('Interim Analysis'!I:I,'Interim Analysis'!$B:$B,$B459,'Interim Analysis'!$C:$C,$C459,'Interim Analysis'!$F:$F,$F459,'Interim Analysis'!$G:$G,$H459,'Interim Analysis'!$D:$D,$D459)
*(INDEX('Dimensional Maps'!J$39:J$63,MATCH($E459,'Dimensional Maps'!$C$8:$C$32,0),1)
/SUMIFS('Dimensional Maps'!J$39:J$63, 'Dimensional Maps'!$B$8:$B$32,$D459)))),0),0)</f>
        <v>0</v>
      </c>
      <c r="P459" s="115">
        <f>IFERROR(IF($G459 = "WholeBlg",IF(P$1&lt;2020, 0,
IF($H459="GWh",SUMIFS('Interim Analysis'!J:J,'Interim Analysis'!$B:$B,$B459,'Interim Analysis'!$C:$C,$C459,'Interim Analysis'!$F:$F,$F459,'Interim Analysis'!$G:$G,$H459,'Interim Analysis'!$E:$E,$E459),
SUMIFS('Interim Analysis'!J:J,'Interim Analysis'!$B:$B,$B459,'Interim Analysis'!$C:$C,$C459,'Interim Analysis'!$F:$F,$F459,'Interim Analysis'!$G:$G,$H459,'Interim Analysis'!$D:$D,$D459)
*(INDEX('Dimensional Maps'!K$39:K$63,MATCH($E459,'Dimensional Maps'!$C$8:$C$32,0),1)
/SUMIFS('Dimensional Maps'!K$39:K$63, 'Dimensional Maps'!$B$8:$B$32,$D459)))),0),0)</f>
        <v>0</v>
      </c>
      <c r="Q459" s="115">
        <f>IFERROR(IF($G459 = "WholeBlg",IF(Q$1&lt;2020, 0,
IF($H459="GWh",SUMIFS('Interim Analysis'!K:K,'Interim Analysis'!$B:$B,$B459,'Interim Analysis'!$C:$C,$C459,'Interim Analysis'!$F:$F,$F459,'Interim Analysis'!$G:$G,$H459,'Interim Analysis'!$E:$E,$E459),
SUMIFS('Interim Analysis'!K:K,'Interim Analysis'!$B:$B,$B459,'Interim Analysis'!$C:$C,$C459,'Interim Analysis'!$F:$F,$F459,'Interim Analysis'!$G:$G,$H459,'Interim Analysis'!$D:$D,$D459)
*(INDEX('Dimensional Maps'!L$39:L$63,MATCH($E459,'Dimensional Maps'!$C$8:$C$32,0),1)
/SUMIFS('Dimensional Maps'!L$39:L$63, 'Dimensional Maps'!$B$8:$B$32,$D459)))),0),0)</f>
        <v>0</v>
      </c>
      <c r="R459" s="115">
        <f>IFERROR(IF($G459 = "WholeBlg",IF(R$1&lt;2020, 0,
IF($H459="GWh",SUMIFS('Interim Analysis'!L:L,'Interim Analysis'!$B:$B,$B459,'Interim Analysis'!$C:$C,$C459,'Interim Analysis'!$F:$F,$F459,'Interim Analysis'!$G:$G,$H459,'Interim Analysis'!$E:$E,$E459),
SUMIFS('Interim Analysis'!L:L,'Interim Analysis'!$B:$B,$B459,'Interim Analysis'!$C:$C,$C459,'Interim Analysis'!$F:$F,$F459,'Interim Analysis'!$G:$G,$H459,'Interim Analysis'!$D:$D,$D459)
*(INDEX('Dimensional Maps'!M$39:M$63,MATCH($E459,'Dimensional Maps'!$C$8:$C$32,0),1)
/SUMIFS('Dimensional Maps'!M$39:M$63, 'Dimensional Maps'!$B$8:$B$32,$D459)))),0),0)</f>
        <v>0</v>
      </c>
      <c r="S459" s="115">
        <f>IFERROR(IF($G459 = "WholeBlg",IF(S$1&lt;2020, 0,
IF($H459="GWh",SUMIFS('Interim Analysis'!M:M,'Interim Analysis'!$B:$B,$B459,'Interim Analysis'!$C:$C,$C459,'Interim Analysis'!$F:$F,$F459,'Interim Analysis'!$G:$G,$H459,'Interim Analysis'!$E:$E,$E459),
SUMIFS('Interim Analysis'!M:M,'Interim Analysis'!$B:$B,$B459,'Interim Analysis'!$C:$C,$C459,'Interim Analysis'!$F:$F,$F459,'Interim Analysis'!$G:$G,$H459,'Interim Analysis'!$D:$D,$D459)
*(INDEX('Dimensional Maps'!N$39:N$63,MATCH($E459,'Dimensional Maps'!$C$8:$C$32,0),1)
/SUMIFS('Dimensional Maps'!N$39:N$63, 'Dimensional Maps'!$B$8:$B$32,$D459)))),0),0)</f>
        <v>0</v>
      </c>
      <c r="T459" s="115">
        <f>IFERROR(IF($G459 = "WholeBlg",IF(T$1&lt;2020, 0,
IF($H459="GWh",SUMIFS('Interim Analysis'!N:N,'Interim Analysis'!$B:$B,$B459,'Interim Analysis'!$C:$C,$C459,'Interim Analysis'!$F:$F,$F459,'Interim Analysis'!$G:$G,$H459,'Interim Analysis'!$E:$E,$E459),
SUMIFS('Interim Analysis'!N:N,'Interim Analysis'!$B:$B,$B459,'Interim Analysis'!$C:$C,$C459,'Interim Analysis'!$F:$F,$F459,'Interim Analysis'!$G:$G,$H459,'Interim Analysis'!$D:$D,$D459)
*(INDEX('Dimensional Maps'!O$39:O$63,MATCH($E459,'Dimensional Maps'!$C$8:$C$32,0),1)
/SUMIFS('Dimensional Maps'!O$39:O$63, 'Dimensional Maps'!$B$8:$B$32,$D459)))),0),0)</f>
        <v>0</v>
      </c>
      <c r="U459" s="115">
        <f>IFERROR(IF($G459 = "WholeBlg",IF(U$1&lt;2020, 0,
IF($H459="GWh",SUMIFS('Interim Analysis'!O:O,'Interim Analysis'!$B:$B,$B459,'Interim Analysis'!$C:$C,$C459,'Interim Analysis'!$F:$F,$F459,'Interim Analysis'!$G:$G,$H459,'Interim Analysis'!$E:$E,$E459),
SUMIFS('Interim Analysis'!O:O,'Interim Analysis'!$B:$B,$B459,'Interim Analysis'!$C:$C,$C459,'Interim Analysis'!$F:$F,$F459,'Interim Analysis'!$G:$G,$H459,'Interim Analysis'!$D:$D,$D459)
*(INDEX('Dimensional Maps'!P$39:P$63,MATCH($E459,'Dimensional Maps'!$C$8:$C$32,0),1)
/SUMIFS('Dimensional Maps'!P$39:P$63, 'Dimensional Maps'!$B$8:$B$32,$D459)))),0),0)</f>
        <v>0</v>
      </c>
      <c r="V459" s="115">
        <f>IFERROR(IF($G459 = "WholeBlg",IF(V$1&lt;2020, 0,
IF($H459="GWh",SUMIFS('Interim Analysis'!P:P,'Interim Analysis'!$B:$B,$B459,'Interim Analysis'!$C:$C,$C459,'Interim Analysis'!$F:$F,$F459,'Interim Analysis'!$G:$G,$H459,'Interim Analysis'!$E:$E,$E459),
SUMIFS('Interim Analysis'!P:P,'Interim Analysis'!$B:$B,$B459,'Interim Analysis'!$C:$C,$C459,'Interim Analysis'!$F:$F,$F459,'Interim Analysis'!$G:$G,$H459,'Interim Analysis'!$D:$D,$D459)
*(INDEX('Dimensional Maps'!Q$39:Q$63,MATCH($E459,'Dimensional Maps'!$C$8:$C$32,0),1)
/SUMIFS('Dimensional Maps'!Q$39:Q$63, 'Dimensional Maps'!$B$8:$B$32,$D459)))),0),0)</f>
        <v>0</v>
      </c>
      <c r="W459" s="115">
        <f>IFERROR(IF($G459 = "WholeBlg",IF(W$1&lt;2020, 0,
IF($H459="GWh",SUMIFS('Interim Analysis'!Q:Q,'Interim Analysis'!$B:$B,$B459,'Interim Analysis'!$C:$C,$C459,'Interim Analysis'!$F:$F,$F459,'Interim Analysis'!$G:$G,$H459,'Interim Analysis'!$E:$E,$E459),
SUMIFS('Interim Analysis'!Q:Q,'Interim Analysis'!$B:$B,$B459,'Interim Analysis'!$C:$C,$C459,'Interim Analysis'!$F:$F,$F459,'Interim Analysis'!$G:$G,$H459,'Interim Analysis'!$D:$D,$D459)
*(INDEX('Dimensional Maps'!R$39:R$63,MATCH($E459,'Dimensional Maps'!$C$8:$C$32,0),1)
/SUMIFS('Dimensional Maps'!R$39:R$63, 'Dimensional Maps'!$B$8:$B$32,$D459)))),0),0)</f>
        <v>0</v>
      </c>
    </row>
    <row r="460" spans="1:23" x14ac:dyDescent="0.25">
      <c r="A460" s="105" t="str">
        <f>Home!$C$20</f>
        <v>IOU Potential Program Savings ET</v>
      </c>
      <c r="B460" s="103" t="s">
        <v>237</v>
      </c>
      <c r="C460" s="103">
        <v>2</v>
      </c>
      <c r="D460" s="103" t="s">
        <v>44</v>
      </c>
      <c r="E460" s="103" t="s">
        <v>211</v>
      </c>
      <c r="F460" s="103" t="s">
        <v>167</v>
      </c>
      <c r="G460" s="103" t="s">
        <v>53</v>
      </c>
      <c r="H460" s="143" t="s">
        <v>20</v>
      </c>
      <c r="I460" s="115">
        <f>IFERROR(IF($G460 = "WholeBlg",IF(I$1&lt;2020, 0,
IF($H460="GWh",SUMIFS('Interim Analysis'!C:C,'Interim Analysis'!$B:$B,$B460,'Interim Analysis'!$C:$C,$C460,'Interim Analysis'!$F:$F,$F460,'Interim Analysis'!$G:$G,$H460,'Interim Analysis'!$E:$E,$E460),
SUMIFS('Interim Analysis'!C:C,'Interim Analysis'!$B:$B,$B460,'Interim Analysis'!$C:$C,$C460,'Interim Analysis'!$F:$F,$F460,'Interim Analysis'!$G:$G,$H460,'Interim Analysis'!$D:$D,$D460)
*(INDEX('Dimensional Maps'!D$39:D$63,MATCH($E460,'Dimensional Maps'!$C$8:$C$32,0),1)
/SUMIFS('Dimensional Maps'!D$39:D$63, 'Dimensional Maps'!$B$8:$B$32,$D460)))),0),0)</f>
        <v>0</v>
      </c>
      <c r="J460" s="115">
        <f>IFERROR(IF($G460 = "WholeBlg",IF(J$1&lt;2020, 0,
IF($H460="GWh",SUMIFS('Interim Analysis'!D:D,'Interim Analysis'!$B:$B,$B460,'Interim Analysis'!$C:$C,$C460,'Interim Analysis'!$F:$F,$F460,'Interim Analysis'!$G:$G,$H460,'Interim Analysis'!$E:$E,$E460),
SUMIFS('Interim Analysis'!D:D,'Interim Analysis'!$B:$B,$B460,'Interim Analysis'!$C:$C,$C460,'Interim Analysis'!$F:$F,$F460,'Interim Analysis'!$G:$G,$H460,'Interim Analysis'!$D:$D,$D460)
*(INDEX('Dimensional Maps'!E$39:E$63,MATCH($E460,'Dimensional Maps'!$C$8:$C$32,0),1)
/SUMIFS('Dimensional Maps'!E$39:E$63, 'Dimensional Maps'!$B$8:$B$32,$D460)))),0),0)</f>
        <v>0</v>
      </c>
      <c r="K460" s="115">
        <f>IFERROR(IF($G460 = "WholeBlg",IF(K$1&lt;2020, 0,
IF($H460="GWh",SUMIFS('Interim Analysis'!E:E,'Interim Analysis'!$B:$B,$B460,'Interim Analysis'!$C:$C,$C460,'Interim Analysis'!$F:$F,$F460,'Interim Analysis'!$G:$G,$H460,'Interim Analysis'!$E:$E,$E460),
SUMIFS('Interim Analysis'!E:E,'Interim Analysis'!$B:$B,$B460,'Interim Analysis'!$C:$C,$C460,'Interim Analysis'!$F:$F,$F460,'Interim Analysis'!$G:$G,$H460,'Interim Analysis'!$D:$D,$D460)
*(INDEX('Dimensional Maps'!F$39:F$63,MATCH($E460,'Dimensional Maps'!$C$8:$C$32,0),1)
/SUMIFS('Dimensional Maps'!F$39:F$63, 'Dimensional Maps'!$B$8:$B$32,$D460)))),0),0)</f>
        <v>0</v>
      </c>
      <c r="L460" s="115">
        <f>IFERROR(IF($G460 = "WholeBlg",IF(L$1&lt;2020, 0,
IF($H460="GWh",SUMIFS('Interim Analysis'!F:F,'Interim Analysis'!$B:$B,$B460,'Interim Analysis'!$C:$C,$C460,'Interim Analysis'!$F:$F,$F460,'Interim Analysis'!$G:$G,$H460,'Interim Analysis'!$E:$E,$E460),
SUMIFS('Interim Analysis'!F:F,'Interim Analysis'!$B:$B,$B460,'Interim Analysis'!$C:$C,$C460,'Interim Analysis'!$F:$F,$F460,'Interim Analysis'!$G:$G,$H460,'Interim Analysis'!$D:$D,$D460)
*(INDEX('Dimensional Maps'!G$39:G$63,MATCH($E460,'Dimensional Maps'!$C$8:$C$32,0),1)
/SUMIFS('Dimensional Maps'!G$39:G$63, 'Dimensional Maps'!$B$8:$B$32,$D460)))),0),0)</f>
        <v>0</v>
      </c>
      <c r="M460" s="115">
        <f>IFERROR(IF($G460 = "WholeBlg",IF(M$1&lt;2020, 0,
IF($H460="GWh",SUMIFS('Interim Analysis'!G:G,'Interim Analysis'!$B:$B,$B460,'Interim Analysis'!$C:$C,$C460,'Interim Analysis'!$F:$F,$F460,'Interim Analysis'!$G:$G,$H460,'Interim Analysis'!$E:$E,$E460),
SUMIFS('Interim Analysis'!G:G,'Interim Analysis'!$B:$B,$B460,'Interim Analysis'!$C:$C,$C460,'Interim Analysis'!$F:$F,$F460,'Interim Analysis'!$G:$G,$H460,'Interim Analysis'!$D:$D,$D460)
*(INDEX('Dimensional Maps'!H$39:H$63,MATCH($E460,'Dimensional Maps'!$C$8:$C$32,0),1)
/SUMIFS('Dimensional Maps'!H$39:H$63, 'Dimensional Maps'!$B$8:$B$32,$D460)))),0),0)</f>
        <v>0</v>
      </c>
      <c r="N460" s="115">
        <f>IFERROR(IF($G460 = "WholeBlg",IF(N$1&lt;2020, 0,
IF($H460="GWh",SUMIFS('Interim Analysis'!H:H,'Interim Analysis'!$B:$B,$B460,'Interim Analysis'!$C:$C,$C460,'Interim Analysis'!$F:$F,$F460,'Interim Analysis'!$G:$G,$H460,'Interim Analysis'!$E:$E,$E460),
SUMIFS('Interim Analysis'!H:H,'Interim Analysis'!$B:$B,$B460,'Interim Analysis'!$C:$C,$C460,'Interim Analysis'!$F:$F,$F460,'Interim Analysis'!$G:$G,$H460,'Interim Analysis'!$D:$D,$D460)
*(INDEX('Dimensional Maps'!I$39:I$63,MATCH($E460,'Dimensional Maps'!$C$8:$C$32,0),1)
/SUMIFS('Dimensional Maps'!I$39:I$63, 'Dimensional Maps'!$B$8:$B$32,$D460)))),0),0)</f>
        <v>2.651375417236096E-3</v>
      </c>
      <c r="O460" s="115">
        <f>IFERROR(IF($G460 = "WholeBlg",IF(O$1&lt;2020, 0,
IF($H460="GWh",SUMIFS('Interim Analysis'!I:I,'Interim Analysis'!$B:$B,$B460,'Interim Analysis'!$C:$C,$C460,'Interim Analysis'!$F:$F,$F460,'Interim Analysis'!$G:$G,$H460,'Interim Analysis'!$E:$E,$E460),
SUMIFS('Interim Analysis'!I:I,'Interim Analysis'!$B:$B,$B460,'Interim Analysis'!$C:$C,$C460,'Interim Analysis'!$F:$F,$F460,'Interim Analysis'!$G:$G,$H460,'Interim Analysis'!$D:$D,$D460)
*(INDEX('Dimensional Maps'!J$39:J$63,MATCH($E460,'Dimensional Maps'!$C$8:$C$32,0),1)
/SUMIFS('Dimensional Maps'!J$39:J$63, 'Dimensional Maps'!$B$8:$B$32,$D460)))),0),0)</f>
        <v>5.1564153790053229E-3</v>
      </c>
      <c r="P460" s="115">
        <f>IFERROR(IF($G460 = "WholeBlg",IF(P$1&lt;2020, 0,
IF($H460="GWh",SUMIFS('Interim Analysis'!J:J,'Interim Analysis'!$B:$B,$B460,'Interim Analysis'!$C:$C,$C460,'Interim Analysis'!$F:$F,$F460,'Interim Analysis'!$G:$G,$H460,'Interim Analysis'!$E:$E,$E460),
SUMIFS('Interim Analysis'!J:J,'Interim Analysis'!$B:$B,$B460,'Interim Analysis'!$C:$C,$C460,'Interim Analysis'!$F:$F,$F460,'Interim Analysis'!$G:$G,$H460,'Interim Analysis'!$D:$D,$D460)
*(INDEX('Dimensional Maps'!K$39:K$63,MATCH($E460,'Dimensional Maps'!$C$8:$C$32,0),1)
/SUMIFS('Dimensional Maps'!K$39:K$63, 'Dimensional Maps'!$B$8:$B$32,$D460)))),0),0)</f>
        <v>7.5378957903242325E-3</v>
      </c>
      <c r="Q460" s="115">
        <f>IFERROR(IF($G460 = "WholeBlg",IF(Q$1&lt;2020, 0,
IF($H460="GWh",SUMIFS('Interim Analysis'!K:K,'Interim Analysis'!$B:$B,$B460,'Interim Analysis'!$C:$C,$C460,'Interim Analysis'!$F:$F,$F460,'Interim Analysis'!$G:$G,$H460,'Interim Analysis'!$E:$E,$E460),
SUMIFS('Interim Analysis'!K:K,'Interim Analysis'!$B:$B,$B460,'Interim Analysis'!$C:$C,$C460,'Interim Analysis'!$F:$F,$F460,'Interim Analysis'!$G:$G,$H460,'Interim Analysis'!$D:$D,$D460)
*(INDEX('Dimensional Maps'!L$39:L$63,MATCH($E460,'Dimensional Maps'!$C$8:$C$32,0),1)
/SUMIFS('Dimensional Maps'!L$39:L$63, 'Dimensional Maps'!$B$8:$B$32,$D460)))),0),0)</f>
        <v>9.7868360672694835E-3</v>
      </c>
      <c r="R460" s="115">
        <f>IFERROR(IF($G460 = "WholeBlg",IF(R$1&lt;2020, 0,
IF($H460="GWh",SUMIFS('Interim Analysis'!L:L,'Interim Analysis'!$B:$B,$B460,'Interim Analysis'!$C:$C,$C460,'Interim Analysis'!$F:$F,$F460,'Interim Analysis'!$G:$G,$H460,'Interim Analysis'!$E:$E,$E460),
SUMIFS('Interim Analysis'!L:L,'Interim Analysis'!$B:$B,$B460,'Interim Analysis'!$C:$C,$C460,'Interim Analysis'!$F:$F,$F460,'Interim Analysis'!$G:$G,$H460,'Interim Analysis'!$D:$D,$D460)
*(INDEX('Dimensional Maps'!M$39:M$63,MATCH($E460,'Dimensional Maps'!$C$8:$C$32,0),1)
/SUMIFS('Dimensional Maps'!M$39:M$63, 'Dimensional Maps'!$B$8:$B$32,$D460)))),0),0)</f>
        <v>1.1932933915625932E-2</v>
      </c>
      <c r="S460" s="115">
        <f>IFERROR(IF($G460 = "WholeBlg",IF(S$1&lt;2020, 0,
IF($H460="GWh",SUMIFS('Interim Analysis'!M:M,'Interim Analysis'!$B:$B,$B460,'Interim Analysis'!$C:$C,$C460,'Interim Analysis'!$F:$F,$F460,'Interim Analysis'!$G:$G,$H460,'Interim Analysis'!$E:$E,$E460),
SUMIFS('Interim Analysis'!M:M,'Interim Analysis'!$B:$B,$B460,'Interim Analysis'!$C:$C,$C460,'Interim Analysis'!$F:$F,$F460,'Interim Analysis'!$G:$G,$H460,'Interim Analysis'!$D:$D,$D460)
*(INDEX('Dimensional Maps'!N$39:N$63,MATCH($E460,'Dimensional Maps'!$C$8:$C$32,0),1)
/SUMIFS('Dimensional Maps'!N$39:N$63, 'Dimensional Maps'!$B$8:$B$32,$D460)))),0),0)</f>
        <v>1.3964985967591399E-2</v>
      </c>
      <c r="T460" s="115">
        <f>IFERROR(IF($G460 = "WholeBlg",IF(T$1&lt;2020, 0,
IF($H460="GWh",SUMIFS('Interim Analysis'!N:N,'Interim Analysis'!$B:$B,$B460,'Interim Analysis'!$C:$C,$C460,'Interim Analysis'!$F:$F,$F460,'Interim Analysis'!$G:$G,$H460,'Interim Analysis'!$E:$E,$E460),
SUMIFS('Interim Analysis'!N:N,'Interim Analysis'!$B:$B,$B460,'Interim Analysis'!$C:$C,$C460,'Interim Analysis'!$F:$F,$F460,'Interim Analysis'!$G:$G,$H460,'Interim Analysis'!$D:$D,$D460)
*(INDEX('Dimensional Maps'!O$39:O$63,MATCH($E460,'Dimensional Maps'!$C$8:$C$32,0),1)
/SUMIFS('Dimensional Maps'!O$39:O$63, 'Dimensional Maps'!$B$8:$B$32,$D460)))),0),0)</f>
        <v>1.5923774175967659E-2</v>
      </c>
      <c r="U460" s="115">
        <f>IFERROR(IF($G460 = "WholeBlg",IF(U$1&lt;2020, 0,
IF($H460="GWh",SUMIFS('Interim Analysis'!O:O,'Interim Analysis'!$B:$B,$B460,'Interim Analysis'!$C:$C,$C460,'Interim Analysis'!$F:$F,$F460,'Interim Analysis'!$G:$G,$H460,'Interim Analysis'!$E:$E,$E460),
SUMIFS('Interim Analysis'!O:O,'Interim Analysis'!$B:$B,$B460,'Interim Analysis'!$C:$C,$C460,'Interim Analysis'!$F:$F,$F460,'Interim Analysis'!$G:$G,$H460,'Interim Analysis'!$D:$D,$D460)
*(INDEX('Dimensional Maps'!P$39:P$63,MATCH($E460,'Dimensional Maps'!$C$8:$C$32,0),1)
/SUMIFS('Dimensional Maps'!P$39:P$63, 'Dimensional Maps'!$B$8:$B$32,$D460)))),0),0)</f>
        <v>1.7768989650933948E-2</v>
      </c>
      <c r="V460" s="115">
        <f>IFERROR(IF($G460 = "WholeBlg",IF(V$1&lt;2020, 0,
IF($H460="GWh",SUMIFS('Interim Analysis'!P:P,'Interim Analysis'!$B:$B,$B460,'Interim Analysis'!$C:$C,$C460,'Interim Analysis'!$F:$F,$F460,'Interim Analysis'!$G:$G,$H460,'Interim Analysis'!$E:$E,$E460),
SUMIFS('Interim Analysis'!P:P,'Interim Analysis'!$B:$B,$B460,'Interim Analysis'!$C:$C,$C460,'Interim Analysis'!$F:$F,$F460,'Interim Analysis'!$G:$G,$H460,'Interim Analysis'!$D:$D,$D460)
*(INDEX('Dimensional Maps'!Q$39:Q$63,MATCH($E460,'Dimensional Maps'!$C$8:$C$32,0),1)
/SUMIFS('Dimensional Maps'!Q$39:Q$63, 'Dimensional Maps'!$B$8:$B$32,$D460)))),0),0)</f>
        <v>1.9560685658168112E-2</v>
      </c>
      <c r="W460" s="115">
        <f>IFERROR(IF($G460 = "WholeBlg",IF(W$1&lt;2020, 0,
IF($H460="GWh",SUMIFS('Interim Analysis'!Q:Q,'Interim Analysis'!$B:$B,$B460,'Interim Analysis'!$C:$C,$C460,'Interim Analysis'!$F:$F,$F460,'Interim Analysis'!$G:$G,$H460,'Interim Analysis'!$E:$E,$E460),
SUMIFS('Interim Analysis'!Q:Q,'Interim Analysis'!$B:$B,$B460,'Interim Analysis'!$C:$C,$C460,'Interim Analysis'!$F:$F,$F460,'Interim Analysis'!$G:$G,$H460,'Interim Analysis'!$D:$D,$D460)
*(INDEX('Dimensional Maps'!R$39:R$63,MATCH($E460,'Dimensional Maps'!$C$8:$C$32,0),1)
/SUMIFS('Dimensional Maps'!R$39:R$63, 'Dimensional Maps'!$B$8:$B$32,$D460)))),0),0)</f>
        <v>2.1272195590464487E-2</v>
      </c>
    </row>
    <row r="461" spans="1:23" x14ac:dyDescent="0.25">
      <c r="A461" s="105" t="str">
        <f>Home!$C$20</f>
        <v>IOU Potential Program Savings ET</v>
      </c>
      <c r="B461" s="103" t="s">
        <v>237</v>
      </c>
      <c r="C461" s="103">
        <v>2</v>
      </c>
      <c r="D461" s="103" t="s">
        <v>44</v>
      </c>
      <c r="E461" s="103" t="s">
        <v>211</v>
      </c>
      <c r="F461" s="103" t="s">
        <v>186</v>
      </c>
      <c r="G461" s="103" t="s">
        <v>53</v>
      </c>
      <c r="H461" s="143" t="s">
        <v>20</v>
      </c>
      <c r="I461" s="115">
        <f>IFERROR(IF($G461 = "WholeBlg",IF(I$1&lt;2020, 0,
IF($H461="GWh",SUMIFS('Interim Analysis'!C:C,'Interim Analysis'!$B:$B,$B461,'Interim Analysis'!$C:$C,$C461,'Interim Analysis'!$F:$F,$F461,'Interim Analysis'!$G:$G,$H461,'Interim Analysis'!$E:$E,$E461),
SUMIFS('Interim Analysis'!C:C,'Interim Analysis'!$B:$B,$B461,'Interim Analysis'!$C:$C,$C461,'Interim Analysis'!$F:$F,$F461,'Interim Analysis'!$G:$G,$H461,'Interim Analysis'!$D:$D,$D461)
*(INDEX('Dimensional Maps'!D$39:D$63,MATCH($E461,'Dimensional Maps'!$C$8:$C$32,0),1)
/SUMIFS('Dimensional Maps'!D$39:D$63, 'Dimensional Maps'!$B$8:$B$32,$D461)))),0),0)</f>
        <v>0</v>
      </c>
      <c r="J461" s="115">
        <f>IFERROR(IF($G461 = "WholeBlg",IF(J$1&lt;2020, 0,
IF($H461="GWh",SUMIFS('Interim Analysis'!D:D,'Interim Analysis'!$B:$B,$B461,'Interim Analysis'!$C:$C,$C461,'Interim Analysis'!$F:$F,$F461,'Interim Analysis'!$G:$G,$H461,'Interim Analysis'!$E:$E,$E461),
SUMIFS('Interim Analysis'!D:D,'Interim Analysis'!$B:$B,$B461,'Interim Analysis'!$C:$C,$C461,'Interim Analysis'!$F:$F,$F461,'Interim Analysis'!$G:$G,$H461,'Interim Analysis'!$D:$D,$D461)
*(INDEX('Dimensional Maps'!E$39:E$63,MATCH($E461,'Dimensional Maps'!$C$8:$C$32,0),1)
/SUMIFS('Dimensional Maps'!E$39:E$63, 'Dimensional Maps'!$B$8:$B$32,$D461)))),0),0)</f>
        <v>0</v>
      </c>
      <c r="K461" s="115">
        <f>IFERROR(IF($G461 = "WholeBlg",IF(K$1&lt;2020, 0,
IF($H461="GWh",SUMIFS('Interim Analysis'!E:E,'Interim Analysis'!$B:$B,$B461,'Interim Analysis'!$C:$C,$C461,'Interim Analysis'!$F:$F,$F461,'Interim Analysis'!$G:$G,$H461,'Interim Analysis'!$E:$E,$E461),
SUMIFS('Interim Analysis'!E:E,'Interim Analysis'!$B:$B,$B461,'Interim Analysis'!$C:$C,$C461,'Interim Analysis'!$F:$F,$F461,'Interim Analysis'!$G:$G,$H461,'Interim Analysis'!$D:$D,$D461)
*(INDEX('Dimensional Maps'!F$39:F$63,MATCH($E461,'Dimensional Maps'!$C$8:$C$32,0),1)
/SUMIFS('Dimensional Maps'!F$39:F$63, 'Dimensional Maps'!$B$8:$B$32,$D461)))),0),0)</f>
        <v>0</v>
      </c>
      <c r="L461" s="115">
        <f>IFERROR(IF($G461 = "WholeBlg",IF(L$1&lt;2020, 0,
IF($H461="GWh",SUMIFS('Interim Analysis'!F:F,'Interim Analysis'!$B:$B,$B461,'Interim Analysis'!$C:$C,$C461,'Interim Analysis'!$F:$F,$F461,'Interim Analysis'!$G:$G,$H461,'Interim Analysis'!$E:$E,$E461),
SUMIFS('Interim Analysis'!F:F,'Interim Analysis'!$B:$B,$B461,'Interim Analysis'!$C:$C,$C461,'Interim Analysis'!$F:$F,$F461,'Interim Analysis'!$G:$G,$H461,'Interim Analysis'!$D:$D,$D461)
*(INDEX('Dimensional Maps'!G$39:G$63,MATCH($E461,'Dimensional Maps'!$C$8:$C$32,0),1)
/SUMIFS('Dimensional Maps'!G$39:G$63, 'Dimensional Maps'!$B$8:$B$32,$D461)))),0),0)</f>
        <v>0</v>
      </c>
      <c r="M461" s="115">
        <f>IFERROR(IF($G461 = "WholeBlg",IF(M$1&lt;2020, 0,
IF($H461="GWh",SUMIFS('Interim Analysis'!G:G,'Interim Analysis'!$B:$B,$B461,'Interim Analysis'!$C:$C,$C461,'Interim Analysis'!$F:$F,$F461,'Interim Analysis'!$G:$G,$H461,'Interim Analysis'!$E:$E,$E461),
SUMIFS('Interim Analysis'!G:G,'Interim Analysis'!$B:$B,$B461,'Interim Analysis'!$C:$C,$C461,'Interim Analysis'!$F:$F,$F461,'Interim Analysis'!$G:$G,$H461,'Interim Analysis'!$D:$D,$D461)
*(INDEX('Dimensional Maps'!H$39:H$63,MATCH($E461,'Dimensional Maps'!$C$8:$C$32,0),1)
/SUMIFS('Dimensional Maps'!H$39:H$63, 'Dimensional Maps'!$B$8:$B$32,$D461)))),0),0)</f>
        <v>0</v>
      </c>
      <c r="N461" s="115">
        <f>IFERROR(IF($G461 = "WholeBlg",IF(N$1&lt;2020, 0,
IF($H461="GWh",SUMIFS('Interim Analysis'!H:H,'Interim Analysis'!$B:$B,$B461,'Interim Analysis'!$C:$C,$C461,'Interim Analysis'!$F:$F,$F461,'Interim Analysis'!$G:$G,$H461,'Interim Analysis'!$E:$E,$E461),
SUMIFS('Interim Analysis'!H:H,'Interim Analysis'!$B:$B,$B461,'Interim Analysis'!$C:$C,$C461,'Interim Analysis'!$F:$F,$F461,'Interim Analysis'!$G:$G,$H461,'Interim Analysis'!$D:$D,$D461)
*(INDEX('Dimensional Maps'!I$39:I$63,MATCH($E461,'Dimensional Maps'!$C$8:$C$32,0),1)
/SUMIFS('Dimensional Maps'!I$39:I$63, 'Dimensional Maps'!$B$8:$B$32,$D461)))),0),0)</f>
        <v>2.0449608885240819E-2</v>
      </c>
      <c r="O461" s="115">
        <f>IFERROR(IF($G461 = "WholeBlg",IF(O$1&lt;2020, 0,
IF($H461="GWh",SUMIFS('Interim Analysis'!I:I,'Interim Analysis'!$B:$B,$B461,'Interim Analysis'!$C:$C,$C461,'Interim Analysis'!$F:$F,$F461,'Interim Analysis'!$G:$G,$H461,'Interim Analysis'!$E:$E,$E461),
SUMIFS('Interim Analysis'!I:I,'Interim Analysis'!$B:$B,$B461,'Interim Analysis'!$C:$C,$C461,'Interim Analysis'!$F:$F,$F461,'Interim Analysis'!$G:$G,$H461,'Interim Analysis'!$D:$D,$D461)
*(INDEX('Dimensional Maps'!J$39:J$63,MATCH($E461,'Dimensional Maps'!$C$8:$C$32,0),1)
/SUMIFS('Dimensional Maps'!J$39:J$63, 'Dimensional Maps'!$B$8:$B$32,$D461)))),0),0)</f>
        <v>4.0425565469023921E-2</v>
      </c>
      <c r="P461" s="115">
        <f>IFERROR(IF($G461 = "WholeBlg",IF(P$1&lt;2020, 0,
IF($H461="GWh",SUMIFS('Interim Analysis'!J:J,'Interim Analysis'!$B:$B,$B461,'Interim Analysis'!$C:$C,$C461,'Interim Analysis'!$F:$F,$F461,'Interim Analysis'!$G:$G,$H461,'Interim Analysis'!$E:$E,$E461),
SUMIFS('Interim Analysis'!J:J,'Interim Analysis'!$B:$B,$B461,'Interim Analysis'!$C:$C,$C461,'Interim Analysis'!$F:$F,$F461,'Interim Analysis'!$G:$G,$H461,'Interim Analysis'!$D:$D,$D461)
*(INDEX('Dimensional Maps'!K$39:K$63,MATCH($E461,'Dimensional Maps'!$C$8:$C$32,0),1)
/SUMIFS('Dimensional Maps'!K$39:K$63, 'Dimensional Maps'!$B$8:$B$32,$D461)))),0),0)</f>
        <v>6.0192804551021474E-2</v>
      </c>
      <c r="Q461" s="115">
        <f>IFERROR(IF($G461 = "WholeBlg",IF(Q$1&lt;2020, 0,
IF($H461="GWh",SUMIFS('Interim Analysis'!K:K,'Interim Analysis'!$B:$B,$B461,'Interim Analysis'!$C:$C,$C461,'Interim Analysis'!$F:$F,$F461,'Interim Analysis'!$G:$G,$H461,'Interim Analysis'!$E:$E,$E461),
SUMIFS('Interim Analysis'!K:K,'Interim Analysis'!$B:$B,$B461,'Interim Analysis'!$C:$C,$C461,'Interim Analysis'!$F:$F,$F461,'Interim Analysis'!$G:$G,$H461,'Interim Analysis'!$D:$D,$D461)
*(INDEX('Dimensional Maps'!L$39:L$63,MATCH($E461,'Dimensional Maps'!$C$8:$C$32,0),1)
/SUMIFS('Dimensional Maps'!L$39:L$63, 'Dimensional Maps'!$B$8:$B$32,$D461)))),0),0)</f>
        <v>7.9712781300607036E-2</v>
      </c>
      <c r="R461" s="115">
        <f>IFERROR(IF($G461 = "WholeBlg",IF(R$1&lt;2020, 0,
IF($H461="GWh",SUMIFS('Interim Analysis'!L:L,'Interim Analysis'!$B:$B,$B461,'Interim Analysis'!$C:$C,$C461,'Interim Analysis'!$F:$F,$F461,'Interim Analysis'!$G:$G,$H461,'Interim Analysis'!$E:$E,$E461),
SUMIFS('Interim Analysis'!L:L,'Interim Analysis'!$B:$B,$B461,'Interim Analysis'!$C:$C,$C461,'Interim Analysis'!$F:$F,$F461,'Interim Analysis'!$G:$G,$H461,'Interim Analysis'!$D:$D,$D461)
*(INDEX('Dimensional Maps'!M$39:M$63,MATCH($E461,'Dimensional Maps'!$C$8:$C$32,0),1)
/SUMIFS('Dimensional Maps'!M$39:M$63, 'Dimensional Maps'!$B$8:$B$32,$D461)))),0),0)</f>
        <v>9.9440391142505316E-2</v>
      </c>
      <c r="S461" s="115">
        <f>IFERROR(IF($G461 = "WholeBlg",IF(S$1&lt;2020, 0,
IF($H461="GWh",SUMIFS('Interim Analysis'!M:M,'Interim Analysis'!$B:$B,$B461,'Interim Analysis'!$C:$C,$C461,'Interim Analysis'!$F:$F,$F461,'Interim Analysis'!$G:$G,$H461,'Interim Analysis'!$E:$E,$E461),
SUMIFS('Interim Analysis'!M:M,'Interim Analysis'!$B:$B,$B461,'Interim Analysis'!$C:$C,$C461,'Interim Analysis'!$F:$F,$F461,'Interim Analysis'!$G:$G,$H461,'Interim Analysis'!$D:$D,$D461)
*(INDEX('Dimensional Maps'!N$39:N$63,MATCH($E461,'Dimensional Maps'!$C$8:$C$32,0),1)
/SUMIFS('Dimensional Maps'!N$39:N$63, 'Dimensional Maps'!$B$8:$B$32,$D461)))),0),0)</f>
        <v>0.11955805420566243</v>
      </c>
      <c r="T461" s="115">
        <f>IFERROR(IF($G461 = "WholeBlg",IF(T$1&lt;2020, 0,
IF($H461="GWh",SUMIFS('Interim Analysis'!N:N,'Interim Analysis'!$B:$B,$B461,'Interim Analysis'!$C:$C,$C461,'Interim Analysis'!$F:$F,$F461,'Interim Analysis'!$G:$G,$H461,'Interim Analysis'!$E:$E,$E461),
SUMIFS('Interim Analysis'!N:N,'Interim Analysis'!$B:$B,$B461,'Interim Analysis'!$C:$C,$C461,'Interim Analysis'!$F:$F,$F461,'Interim Analysis'!$G:$G,$H461,'Interim Analysis'!$D:$D,$D461)
*(INDEX('Dimensional Maps'!O$39:O$63,MATCH($E461,'Dimensional Maps'!$C$8:$C$32,0),1)
/SUMIFS('Dimensional Maps'!O$39:O$63, 'Dimensional Maps'!$B$8:$B$32,$D461)))),0),0)</f>
        <v>0.14099650617433371</v>
      </c>
      <c r="U461" s="115">
        <f>IFERROR(IF($G461 = "WholeBlg",IF(U$1&lt;2020, 0,
IF($H461="GWh",SUMIFS('Interim Analysis'!O:O,'Interim Analysis'!$B:$B,$B461,'Interim Analysis'!$C:$C,$C461,'Interim Analysis'!$F:$F,$F461,'Interim Analysis'!$G:$G,$H461,'Interim Analysis'!$E:$E,$E461),
SUMIFS('Interim Analysis'!O:O,'Interim Analysis'!$B:$B,$B461,'Interim Analysis'!$C:$C,$C461,'Interim Analysis'!$F:$F,$F461,'Interim Analysis'!$G:$G,$H461,'Interim Analysis'!$D:$D,$D461)
*(INDEX('Dimensional Maps'!P$39:P$63,MATCH($E461,'Dimensional Maps'!$C$8:$C$32,0),1)
/SUMIFS('Dimensional Maps'!P$39:P$63, 'Dimensional Maps'!$B$8:$B$32,$D461)))),0),0)</f>
        <v>0.16436523796466793</v>
      </c>
      <c r="V461" s="115">
        <f>IFERROR(IF($G461 = "WholeBlg",IF(V$1&lt;2020, 0,
IF($H461="GWh",SUMIFS('Interim Analysis'!P:P,'Interim Analysis'!$B:$B,$B461,'Interim Analysis'!$C:$C,$C461,'Interim Analysis'!$F:$F,$F461,'Interim Analysis'!$G:$G,$H461,'Interim Analysis'!$E:$E,$E461),
SUMIFS('Interim Analysis'!P:P,'Interim Analysis'!$B:$B,$B461,'Interim Analysis'!$C:$C,$C461,'Interim Analysis'!$F:$F,$F461,'Interim Analysis'!$G:$G,$H461,'Interim Analysis'!$D:$D,$D461)
*(INDEX('Dimensional Maps'!Q$39:Q$63,MATCH($E461,'Dimensional Maps'!$C$8:$C$32,0),1)
/SUMIFS('Dimensional Maps'!Q$39:Q$63, 'Dimensional Maps'!$B$8:$B$32,$D461)))),0),0)</f>
        <v>0.19196418327270415</v>
      </c>
      <c r="W461" s="115">
        <f>IFERROR(IF($G461 = "WholeBlg",IF(W$1&lt;2020, 0,
IF($H461="GWh",SUMIFS('Interim Analysis'!Q:Q,'Interim Analysis'!$B:$B,$B461,'Interim Analysis'!$C:$C,$C461,'Interim Analysis'!$F:$F,$F461,'Interim Analysis'!$G:$G,$H461,'Interim Analysis'!$E:$E,$E461),
SUMIFS('Interim Analysis'!Q:Q,'Interim Analysis'!$B:$B,$B461,'Interim Analysis'!$C:$C,$C461,'Interim Analysis'!$F:$F,$F461,'Interim Analysis'!$G:$G,$H461,'Interim Analysis'!$D:$D,$D461)
*(INDEX('Dimensional Maps'!R$39:R$63,MATCH($E461,'Dimensional Maps'!$C$8:$C$32,0),1)
/SUMIFS('Dimensional Maps'!R$39:R$63, 'Dimensional Maps'!$B$8:$B$32,$D461)))),0),0)</f>
        <v>0.2269141255847352</v>
      </c>
    </row>
    <row r="462" spans="1:23" x14ac:dyDescent="0.25">
      <c r="A462" s="105" t="str">
        <f>Home!$C$20</f>
        <v>IOU Potential Program Savings ET</v>
      </c>
      <c r="B462" s="103" t="s">
        <v>236</v>
      </c>
      <c r="C462" s="103">
        <v>2</v>
      </c>
      <c r="D462" s="103" t="s">
        <v>44</v>
      </c>
      <c r="E462" s="103" t="s">
        <v>211</v>
      </c>
      <c r="F462" s="103" t="s">
        <v>167</v>
      </c>
      <c r="G462" s="103" t="s">
        <v>53</v>
      </c>
      <c r="H462" s="143" t="s">
        <v>18</v>
      </c>
      <c r="I462" s="115">
        <f>IFERROR(IF($G462 = "WholeBlg",IF(I$1&lt;2020, 0,
IF($H462="GWh",SUMIFS('Interim Analysis'!C:C,'Interim Analysis'!$B:$B,$B462,'Interim Analysis'!$C:$C,$C462,'Interim Analysis'!$F:$F,$F462,'Interim Analysis'!$G:$G,$H462,'Interim Analysis'!$E:$E,$E462),
SUMIFS('Interim Analysis'!C:C,'Interim Analysis'!$B:$B,$B462,'Interim Analysis'!$C:$C,$C462,'Interim Analysis'!$F:$F,$F462,'Interim Analysis'!$G:$G,$H462,'Interim Analysis'!$D:$D,$D462)
*(INDEX('Dimensional Maps'!D$39:D$63,MATCH($E462,'Dimensional Maps'!$C$8:$C$32,0),1)
/SUMIFS('Dimensional Maps'!D$39:D$63, 'Dimensional Maps'!$B$8:$B$32,$D462)))),0),0)</f>
        <v>0</v>
      </c>
      <c r="J462" s="115">
        <f>IFERROR(IF($G462 = "WholeBlg",IF(J$1&lt;2020, 0,
IF($H462="GWh",SUMIFS('Interim Analysis'!D:D,'Interim Analysis'!$B:$B,$B462,'Interim Analysis'!$C:$C,$C462,'Interim Analysis'!$F:$F,$F462,'Interim Analysis'!$G:$G,$H462,'Interim Analysis'!$E:$E,$E462),
SUMIFS('Interim Analysis'!D:D,'Interim Analysis'!$B:$B,$B462,'Interim Analysis'!$C:$C,$C462,'Interim Analysis'!$F:$F,$F462,'Interim Analysis'!$G:$G,$H462,'Interim Analysis'!$D:$D,$D462)
*(INDEX('Dimensional Maps'!E$39:E$63,MATCH($E462,'Dimensional Maps'!$C$8:$C$32,0),1)
/SUMIFS('Dimensional Maps'!E$39:E$63, 'Dimensional Maps'!$B$8:$B$32,$D462)))),0),0)</f>
        <v>0</v>
      </c>
      <c r="K462" s="115">
        <f>IFERROR(IF($G462 = "WholeBlg",IF(K$1&lt;2020, 0,
IF($H462="GWh",SUMIFS('Interim Analysis'!E:E,'Interim Analysis'!$B:$B,$B462,'Interim Analysis'!$C:$C,$C462,'Interim Analysis'!$F:$F,$F462,'Interim Analysis'!$G:$G,$H462,'Interim Analysis'!$E:$E,$E462),
SUMIFS('Interim Analysis'!E:E,'Interim Analysis'!$B:$B,$B462,'Interim Analysis'!$C:$C,$C462,'Interim Analysis'!$F:$F,$F462,'Interim Analysis'!$G:$G,$H462,'Interim Analysis'!$D:$D,$D462)
*(INDEX('Dimensional Maps'!F$39:F$63,MATCH($E462,'Dimensional Maps'!$C$8:$C$32,0),1)
/SUMIFS('Dimensional Maps'!F$39:F$63, 'Dimensional Maps'!$B$8:$B$32,$D462)))),0),0)</f>
        <v>0</v>
      </c>
      <c r="L462" s="115">
        <f>IFERROR(IF($G462 = "WholeBlg",IF(L$1&lt;2020, 0,
IF($H462="GWh",SUMIFS('Interim Analysis'!F:F,'Interim Analysis'!$B:$B,$B462,'Interim Analysis'!$C:$C,$C462,'Interim Analysis'!$F:$F,$F462,'Interim Analysis'!$G:$G,$H462,'Interim Analysis'!$E:$E,$E462),
SUMIFS('Interim Analysis'!F:F,'Interim Analysis'!$B:$B,$B462,'Interim Analysis'!$C:$C,$C462,'Interim Analysis'!$F:$F,$F462,'Interim Analysis'!$G:$G,$H462,'Interim Analysis'!$D:$D,$D462)
*(INDEX('Dimensional Maps'!G$39:G$63,MATCH($E462,'Dimensional Maps'!$C$8:$C$32,0),1)
/SUMIFS('Dimensional Maps'!G$39:G$63, 'Dimensional Maps'!$B$8:$B$32,$D462)))),0),0)</f>
        <v>0</v>
      </c>
      <c r="M462" s="115">
        <f>IFERROR(IF($G462 = "WholeBlg",IF(M$1&lt;2020, 0,
IF($H462="GWh",SUMIFS('Interim Analysis'!G:G,'Interim Analysis'!$B:$B,$B462,'Interim Analysis'!$C:$C,$C462,'Interim Analysis'!$F:$F,$F462,'Interim Analysis'!$G:$G,$H462,'Interim Analysis'!$E:$E,$E462),
SUMIFS('Interim Analysis'!G:G,'Interim Analysis'!$B:$B,$B462,'Interim Analysis'!$C:$C,$C462,'Interim Analysis'!$F:$F,$F462,'Interim Analysis'!$G:$G,$H462,'Interim Analysis'!$D:$D,$D462)
*(INDEX('Dimensional Maps'!H$39:H$63,MATCH($E462,'Dimensional Maps'!$C$8:$C$32,0),1)
/SUMIFS('Dimensional Maps'!H$39:H$63, 'Dimensional Maps'!$B$8:$B$32,$D462)))),0),0)</f>
        <v>0</v>
      </c>
      <c r="N462" s="115">
        <f>IFERROR(IF($G462 = "WholeBlg",IF(N$1&lt;2020, 0,
IF($H462="GWh",SUMIFS('Interim Analysis'!H:H,'Interim Analysis'!$B:$B,$B462,'Interim Analysis'!$C:$C,$C462,'Interim Analysis'!$F:$F,$F462,'Interim Analysis'!$G:$G,$H462,'Interim Analysis'!$E:$E,$E462),
SUMIFS('Interim Analysis'!H:H,'Interim Analysis'!$B:$B,$B462,'Interim Analysis'!$C:$C,$C462,'Interim Analysis'!$F:$F,$F462,'Interim Analysis'!$G:$G,$H462,'Interim Analysis'!$D:$D,$D462)
*(INDEX('Dimensional Maps'!I$39:I$63,MATCH($E462,'Dimensional Maps'!$C$8:$C$32,0),1)
/SUMIFS('Dimensional Maps'!I$39:I$63, 'Dimensional Maps'!$B$8:$B$32,$D462)))),0),0)</f>
        <v>0</v>
      </c>
      <c r="O462" s="115">
        <f>IFERROR(IF($G462 = "WholeBlg",IF(O$1&lt;2020, 0,
IF($H462="GWh",SUMIFS('Interim Analysis'!I:I,'Interim Analysis'!$B:$B,$B462,'Interim Analysis'!$C:$C,$C462,'Interim Analysis'!$F:$F,$F462,'Interim Analysis'!$G:$G,$H462,'Interim Analysis'!$E:$E,$E462),
SUMIFS('Interim Analysis'!I:I,'Interim Analysis'!$B:$B,$B462,'Interim Analysis'!$C:$C,$C462,'Interim Analysis'!$F:$F,$F462,'Interim Analysis'!$G:$G,$H462,'Interim Analysis'!$D:$D,$D462)
*(INDEX('Dimensional Maps'!J$39:J$63,MATCH($E462,'Dimensional Maps'!$C$8:$C$32,0),1)
/SUMIFS('Dimensional Maps'!J$39:J$63, 'Dimensional Maps'!$B$8:$B$32,$D462)))),0),0)</f>
        <v>0</v>
      </c>
      <c r="P462" s="115">
        <f>IFERROR(IF($G462 = "WholeBlg",IF(P$1&lt;2020, 0,
IF($H462="GWh",SUMIFS('Interim Analysis'!J:J,'Interim Analysis'!$B:$B,$B462,'Interim Analysis'!$C:$C,$C462,'Interim Analysis'!$F:$F,$F462,'Interim Analysis'!$G:$G,$H462,'Interim Analysis'!$E:$E,$E462),
SUMIFS('Interim Analysis'!J:J,'Interim Analysis'!$B:$B,$B462,'Interim Analysis'!$C:$C,$C462,'Interim Analysis'!$F:$F,$F462,'Interim Analysis'!$G:$G,$H462,'Interim Analysis'!$D:$D,$D462)
*(INDEX('Dimensional Maps'!K$39:K$63,MATCH($E462,'Dimensional Maps'!$C$8:$C$32,0),1)
/SUMIFS('Dimensional Maps'!K$39:K$63, 'Dimensional Maps'!$B$8:$B$32,$D462)))),0),0)</f>
        <v>0</v>
      </c>
      <c r="Q462" s="115">
        <f>IFERROR(IF($G462 = "WholeBlg",IF(Q$1&lt;2020, 0,
IF($H462="GWh",SUMIFS('Interim Analysis'!K:K,'Interim Analysis'!$B:$B,$B462,'Interim Analysis'!$C:$C,$C462,'Interim Analysis'!$F:$F,$F462,'Interim Analysis'!$G:$G,$H462,'Interim Analysis'!$E:$E,$E462),
SUMIFS('Interim Analysis'!K:K,'Interim Analysis'!$B:$B,$B462,'Interim Analysis'!$C:$C,$C462,'Interim Analysis'!$F:$F,$F462,'Interim Analysis'!$G:$G,$H462,'Interim Analysis'!$D:$D,$D462)
*(INDEX('Dimensional Maps'!L$39:L$63,MATCH($E462,'Dimensional Maps'!$C$8:$C$32,0),1)
/SUMIFS('Dimensional Maps'!L$39:L$63, 'Dimensional Maps'!$B$8:$B$32,$D462)))),0),0)</f>
        <v>0</v>
      </c>
      <c r="R462" s="115">
        <f>IFERROR(IF($G462 = "WholeBlg",IF(R$1&lt;2020, 0,
IF($H462="GWh",SUMIFS('Interim Analysis'!L:L,'Interim Analysis'!$B:$B,$B462,'Interim Analysis'!$C:$C,$C462,'Interim Analysis'!$F:$F,$F462,'Interim Analysis'!$G:$G,$H462,'Interim Analysis'!$E:$E,$E462),
SUMIFS('Interim Analysis'!L:L,'Interim Analysis'!$B:$B,$B462,'Interim Analysis'!$C:$C,$C462,'Interim Analysis'!$F:$F,$F462,'Interim Analysis'!$G:$G,$H462,'Interim Analysis'!$D:$D,$D462)
*(INDEX('Dimensional Maps'!M$39:M$63,MATCH($E462,'Dimensional Maps'!$C$8:$C$32,0),1)
/SUMIFS('Dimensional Maps'!M$39:M$63, 'Dimensional Maps'!$B$8:$B$32,$D462)))),0),0)</f>
        <v>0</v>
      </c>
      <c r="S462" s="115">
        <f>IFERROR(IF($G462 = "WholeBlg",IF(S$1&lt;2020, 0,
IF($H462="GWh",SUMIFS('Interim Analysis'!M:M,'Interim Analysis'!$B:$B,$B462,'Interim Analysis'!$C:$C,$C462,'Interim Analysis'!$F:$F,$F462,'Interim Analysis'!$G:$G,$H462,'Interim Analysis'!$E:$E,$E462),
SUMIFS('Interim Analysis'!M:M,'Interim Analysis'!$B:$B,$B462,'Interim Analysis'!$C:$C,$C462,'Interim Analysis'!$F:$F,$F462,'Interim Analysis'!$G:$G,$H462,'Interim Analysis'!$D:$D,$D462)
*(INDEX('Dimensional Maps'!N$39:N$63,MATCH($E462,'Dimensional Maps'!$C$8:$C$32,0),1)
/SUMIFS('Dimensional Maps'!N$39:N$63, 'Dimensional Maps'!$B$8:$B$32,$D462)))),0),0)</f>
        <v>0</v>
      </c>
      <c r="T462" s="115">
        <f>IFERROR(IF($G462 = "WholeBlg",IF(T$1&lt;2020, 0,
IF($H462="GWh",SUMIFS('Interim Analysis'!N:N,'Interim Analysis'!$B:$B,$B462,'Interim Analysis'!$C:$C,$C462,'Interim Analysis'!$F:$F,$F462,'Interim Analysis'!$G:$G,$H462,'Interim Analysis'!$E:$E,$E462),
SUMIFS('Interim Analysis'!N:N,'Interim Analysis'!$B:$B,$B462,'Interim Analysis'!$C:$C,$C462,'Interim Analysis'!$F:$F,$F462,'Interim Analysis'!$G:$G,$H462,'Interim Analysis'!$D:$D,$D462)
*(INDEX('Dimensional Maps'!O$39:O$63,MATCH($E462,'Dimensional Maps'!$C$8:$C$32,0),1)
/SUMIFS('Dimensional Maps'!O$39:O$63, 'Dimensional Maps'!$B$8:$B$32,$D462)))),0),0)</f>
        <v>0</v>
      </c>
      <c r="U462" s="115">
        <f>IFERROR(IF($G462 = "WholeBlg",IF(U$1&lt;2020, 0,
IF($H462="GWh",SUMIFS('Interim Analysis'!O:O,'Interim Analysis'!$B:$B,$B462,'Interim Analysis'!$C:$C,$C462,'Interim Analysis'!$F:$F,$F462,'Interim Analysis'!$G:$G,$H462,'Interim Analysis'!$E:$E,$E462),
SUMIFS('Interim Analysis'!O:O,'Interim Analysis'!$B:$B,$B462,'Interim Analysis'!$C:$C,$C462,'Interim Analysis'!$F:$F,$F462,'Interim Analysis'!$G:$G,$H462,'Interim Analysis'!$D:$D,$D462)
*(INDEX('Dimensional Maps'!P$39:P$63,MATCH($E462,'Dimensional Maps'!$C$8:$C$32,0),1)
/SUMIFS('Dimensional Maps'!P$39:P$63, 'Dimensional Maps'!$B$8:$B$32,$D462)))),0),0)</f>
        <v>0</v>
      </c>
      <c r="V462" s="115">
        <f>IFERROR(IF($G462 = "WholeBlg",IF(V$1&lt;2020, 0,
IF($H462="GWh",SUMIFS('Interim Analysis'!P:P,'Interim Analysis'!$B:$B,$B462,'Interim Analysis'!$C:$C,$C462,'Interim Analysis'!$F:$F,$F462,'Interim Analysis'!$G:$G,$H462,'Interim Analysis'!$E:$E,$E462),
SUMIFS('Interim Analysis'!P:P,'Interim Analysis'!$B:$B,$B462,'Interim Analysis'!$C:$C,$C462,'Interim Analysis'!$F:$F,$F462,'Interim Analysis'!$G:$G,$H462,'Interim Analysis'!$D:$D,$D462)
*(INDEX('Dimensional Maps'!Q$39:Q$63,MATCH($E462,'Dimensional Maps'!$C$8:$C$32,0),1)
/SUMIFS('Dimensional Maps'!Q$39:Q$63, 'Dimensional Maps'!$B$8:$B$32,$D462)))),0),0)</f>
        <v>0</v>
      </c>
      <c r="W462" s="115">
        <f>IFERROR(IF($G462 = "WholeBlg",IF(W$1&lt;2020, 0,
IF($H462="GWh",SUMIFS('Interim Analysis'!Q:Q,'Interim Analysis'!$B:$B,$B462,'Interim Analysis'!$C:$C,$C462,'Interim Analysis'!$F:$F,$F462,'Interim Analysis'!$G:$G,$H462,'Interim Analysis'!$E:$E,$E462),
SUMIFS('Interim Analysis'!Q:Q,'Interim Analysis'!$B:$B,$B462,'Interim Analysis'!$C:$C,$C462,'Interim Analysis'!$F:$F,$F462,'Interim Analysis'!$G:$G,$H462,'Interim Analysis'!$D:$D,$D462)
*(INDEX('Dimensional Maps'!R$39:R$63,MATCH($E462,'Dimensional Maps'!$C$8:$C$32,0),1)
/SUMIFS('Dimensional Maps'!R$39:R$63, 'Dimensional Maps'!$B$8:$B$32,$D462)))),0),0)</f>
        <v>0</v>
      </c>
    </row>
    <row r="463" spans="1:23" x14ac:dyDescent="0.25">
      <c r="A463" s="105" t="str">
        <f>Home!$C$20</f>
        <v>IOU Potential Program Savings ET</v>
      </c>
      <c r="B463" s="103" t="s">
        <v>236</v>
      </c>
      <c r="C463" s="103">
        <v>2</v>
      </c>
      <c r="D463" s="103" t="s">
        <v>44</v>
      </c>
      <c r="E463" s="103" t="s">
        <v>211</v>
      </c>
      <c r="F463" s="103" t="s">
        <v>186</v>
      </c>
      <c r="G463" s="103" t="s">
        <v>53</v>
      </c>
      <c r="H463" s="143" t="s">
        <v>18</v>
      </c>
      <c r="I463" s="115">
        <f>IFERROR(IF($G463 = "WholeBlg",IF(I$1&lt;2020, 0,
IF($H463="GWh",SUMIFS('Interim Analysis'!C:C,'Interim Analysis'!$B:$B,$B463,'Interim Analysis'!$C:$C,$C463,'Interim Analysis'!$F:$F,$F463,'Interim Analysis'!$G:$G,$H463,'Interim Analysis'!$E:$E,$E463),
SUMIFS('Interim Analysis'!C:C,'Interim Analysis'!$B:$B,$B463,'Interim Analysis'!$C:$C,$C463,'Interim Analysis'!$F:$F,$F463,'Interim Analysis'!$G:$G,$H463,'Interim Analysis'!$D:$D,$D463)
*(INDEX('Dimensional Maps'!D$39:D$63,MATCH($E463,'Dimensional Maps'!$C$8:$C$32,0),1)
/SUMIFS('Dimensional Maps'!D$39:D$63, 'Dimensional Maps'!$B$8:$B$32,$D463)))),0),0)</f>
        <v>0</v>
      </c>
      <c r="J463" s="115">
        <f>IFERROR(IF($G463 = "WholeBlg",IF(J$1&lt;2020, 0,
IF($H463="GWh",SUMIFS('Interim Analysis'!D:D,'Interim Analysis'!$B:$B,$B463,'Interim Analysis'!$C:$C,$C463,'Interim Analysis'!$F:$F,$F463,'Interim Analysis'!$G:$G,$H463,'Interim Analysis'!$E:$E,$E463),
SUMIFS('Interim Analysis'!D:D,'Interim Analysis'!$B:$B,$B463,'Interim Analysis'!$C:$C,$C463,'Interim Analysis'!$F:$F,$F463,'Interim Analysis'!$G:$G,$H463,'Interim Analysis'!$D:$D,$D463)
*(INDEX('Dimensional Maps'!E$39:E$63,MATCH($E463,'Dimensional Maps'!$C$8:$C$32,0),1)
/SUMIFS('Dimensional Maps'!E$39:E$63, 'Dimensional Maps'!$B$8:$B$32,$D463)))),0),0)</f>
        <v>0</v>
      </c>
      <c r="K463" s="115">
        <f>IFERROR(IF($G463 = "WholeBlg",IF(K$1&lt;2020, 0,
IF($H463="GWh",SUMIFS('Interim Analysis'!E:E,'Interim Analysis'!$B:$B,$B463,'Interim Analysis'!$C:$C,$C463,'Interim Analysis'!$F:$F,$F463,'Interim Analysis'!$G:$G,$H463,'Interim Analysis'!$E:$E,$E463),
SUMIFS('Interim Analysis'!E:E,'Interim Analysis'!$B:$B,$B463,'Interim Analysis'!$C:$C,$C463,'Interim Analysis'!$F:$F,$F463,'Interim Analysis'!$G:$G,$H463,'Interim Analysis'!$D:$D,$D463)
*(INDEX('Dimensional Maps'!F$39:F$63,MATCH($E463,'Dimensional Maps'!$C$8:$C$32,0),1)
/SUMIFS('Dimensional Maps'!F$39:F$63, 'Dimensional Maps'!$B$8:$B$32,$D463)))),0),0)</f>
        <v>0</v>
      </c>
      <c r="L463" s="115">
        <f>IFERROR(IF($G463 = "WholeBlg",IF(L$1&lt;2020, 0,
IF($H463="GWh",SUMIFS('Interim Analysis'!F:F,'Interim Analysis'!$B:$B,$B463,'Interim Analysis'!$C:$C,$C463,'Interim Analysis'!$F:$F,$F463,'Interim Analysis'!$G:$G,$H463,'Interim Analysis'!$E:$E,$E463),
SUMIFS('Interim Analysis'!F:F,'Interim Analysis'!$B:$B,$B463,'Interim Analysis'!$C:$C,$C463,'Interim Analysis'!$F:$F,$F463,'Interim Analysis'!$G:$G,$H463,'Interim Analysis'!$D:$D,$D463)
*(INDEX('Dimensional Maps'!G$39:G$63,MATCH($E463,'Dimensional Maps'!$C$8:$C$32,0),1)
/SUMIFS('Dimensional Maps'!G$39:G$63, 'Dimensional Maps'!$B$8:$B$32,$D463)))),0),0)</f>
        <v>0</v>
      </c>
      <c r="M463" s="115">
        <f>IFERROR(IF($G463 = "WholeBlg",IF(M$1&lt;2020, 0,
IF($H463="GWh",SUMIFS('Interim Analysis'!G:G,'Interim Analysis'!$B:$B,$B463,'Interim Analysis'!$C:$C,$C463,'Interim Analysis'!$F:$F,$F463,'Interim Analysis'!$G:$G,$H463,'Interim Analysis'!$E:$E,$E463),
SUMIFS('Interim Analysis'!G:G,'Interim Analysis'!$B:$B,$B463,'Interim Analysis'!$C:$C,$C463,'Interim Analysis'!$F:$F,$F463,'Interim Analysis'!$G:$G,$H463,'Interim Analysis'!$D:$D,$D463)
*(INDEX('Dimensional Maps'!H$39:H$63,MATCH($E463,'Dimensional Maps'!$C$8:$C$32,0),1)
/SUMIFS('Dimensional Maps'!H$39:H$63, 'Dimensional Maps'!$B$8:$B$32,$D463)))),0),0)</f>
        <v>0</v>
      </c>
      <c r="N463" s="115">
        <f>IFERROR(IF($G463 = "WholeBlg",IF(N$1&lt;2020, 0,
IF($H463="GWh",SUMIFS('Interim Analysis'!H:H,'Interim Analysis'!$B:$B,$B463,'Interim Analysis'!$C:$C,$C463,'Interim Analysis'!$F:$F,$F463,'Interim Analysis'!$G:$G,$H463,'Interim Analysis'!$E:$E,$E463),
SUMIFS('Interim Analysis'!H:H,'Interim Analysis'!$B:$B,$B463,'Interim Analysis'!$C:$C,$C463,'Interim Analysis'!$F:$F,$F463,'Interim Analysis'!$G:$G,$H463,'Interim Analysis'!$D:$D,$D463)
*(INDEX('Dimensional Maps'!I$39:I$63,MATCH($E463,'Dimensional Maps'!$C$8:$C$32,0),1)
/SUMIFS('Dimensional Maps'!I$39:I$63, 'Dimensional Maps'!$B$8:$B$32,$D463)))),0),0)</f>
        <v>0</v>
      </c>
      <c r="O463" s="115">
        <f>IFERROR(IF($G463 = "WholeBlg",IF(O$1&lt;2020, 0,
IF($H463="GWh",SUMIFS('Interim Analysis'!I:I,'Interim Analysis'!$B:$B,$B463,'Interim Analysis'!$C:$C,$C463,'Interim Analysis'!$F:$F,$F463,'Interim Analysis'!$G:$G,$H463,'Interim Analysis'!$E:$E,$E463),
SUMIFS('Interim Analysis'!I:I,'Interim Analysis'!$B:$B,$B463,'Interim Analysis'!$C:$C,$C463,'Interim Analysis'!$F:$F,$F463,'Interim Analysis'!$G:$G,$H463,'Interim Analysis'!$D:$D,$D463)
*(INDEX('Dimensional Maps'!J$39:J$63,MATCH($E463,'Dimensional Maps'!$C$8:$C$32,0),1)
/SUMIFS('Dimensional Maps'!J$39:J$63, 'Dimensional Maps'!$B$8:$B$32,$D463)))),0),0)</f>
        <v>0</v>
      </c>
      <c r="P463" s="115">
        <f>IFERROR(IF($G463 = "WholeBlg",IF(P$1&lt;2020, 0,
IF($H463="GWh",SUMIFS('Interim Analysis'!J:J,'Interim Analysis'!$B:$B,$B463,'Interim Analysis'!$C:$C,$C463,'Interim Analysis'!$F:$F,$F463,'Interim Analysis'!$G:$G,$H463,'Interim Analysis'!$E:$E,$E463),
SUMIFS('Interim Analysis'!J:J,'Interim Analysis'!$B:$B,$B463,'Interim Analysis'!$C:$C,$C463,'Interim Analysis'!$F:$F,$F463,'Interim Analysis'!$G:$G,$H463,'Interim Analysis'!$D:$D,$D463)
*(INDEX('Dimensional Maps'!K$39:K$63,MATCH($E463,'Dimensional Maps'!$C$8:$C$32,0),1)
/SUMIFS('Dimensional Maps'!K$39:K$63, 'Dimensional Maps'!$B$8:$B$32,$D463)))),0),0)</f>
        <v>0</v>
      </c>
      <c r="Q463" s="115">
        <f>IFERROR(IF($G463 = "WholeBlg",IF(Q$1&lt;2020, 0,
IF($H463="GWh",SUMIFS('Interim Analysis'!K:K,'Interim Analysis'!$B:$B,$B463,'Interim Analysis'!$C:$C,$C463,'Interim Analysis'!$F:$F,$F463,'Interim Analysis'!$G:$G,$H463,'Interim Analysis'!$E:$E,$E463),
SUMIFS('Interim Analysis'!K:K,'Interim Analysis'!$B:$B,$B463,'Interim Analysis'!$C:$C,$C463,'Interim Analysis'!$F:$F,$F463,'Interim Analysis'!$G:$G,$H463,'Interim Analysis'!$D:$D,$D463)
*(INDEX('Dimensional Maps'!L$39:L$63,MATCH($E463,'Dimensional Maps'!$C$8:$C$32,0),1)
/SUMIFS('Dimensional Maps'!L$39:L$63, 'Dimensional Maps'!$B$8:$B$32,$D463)))),0),0)</f>
        <v>0</v>
      </c>
      <c r="R463" s="115">
        <f>IFERROR(IF($G463 = "WholeBlg",IF(R$1&lt;2020, 0,
IF($H463="GWh",SUMIFS('Interim Analysis'!L:L,'Interim Analysis'!$B:$B,$B463,'Interim Analysis'!$C:$C,$C463,'Interim Analysis'!$F:$F,$F463,'Interim Analysis'!$G:$G,$H463,'Interim Analysis'!$E:$E,$E463),
SUMIFS('Interim Analysis'!L:L,'Interim Analysis'!$B:$B,$B463,'Interim Analysis'!$C:$C,$C463,'Interim Analysis'!$F:$F,$F463,'Interim Analysis'!$G:$G,$H463,'Interim Analysis'!$D:$D,$D463)
*(INDEX('Dimensional Maps'!M$39:M$63,MATCH($E463,'Dimensional Maps'!$C$8:$C$32,0),1)
/SUMIFS('Dimensional Maps'!M$39:M$63, 'Dimensional Maps'!$B$8:$B$32,$D463)))),0),0)</f>
        <v>0</v>
      </c>
      <c r="S463" s="115">
        <f>IFERROR(IF($G463 = "WholeBlg",IF(S$1&lt;2020, 0,
IF($H463="GWh",SUMIFS('Interim Analysis'!M:M,'Interim Analysis'!$B:$B,$B463,'Interim Analysis'!$C:$C,$C463,'Interim Analysis'!$F:$F,$F463,'Interim Analysis'!$G:$G,$H463,'Interim Analysis'!$E:$E,$E463),
SUMIFS('Interim Analysis'!M:M,'Interim Analysis'!$B:$B,$B463,'Interim Analysis'!$C:$C,$C463,'Interim Analysis'!$F:$F,$F463,'Interim Analysis'!$G:$G,$H463,'Interim Analysis'!$D:$D,$D463)
*(INDEX('Dimensional Maps'!N$39:N$63,MATCH($E463,'Dimensional Maps'!$C$8:$C$32,0),1)
/SUMIFS('Dimensional Maps'!N$39:N$63, 'Dimensional Maps'!$B$8:$B$32,$D463)))),0),0)</f>
        <v>0</v>
      </c>
      <c r="T463" s="115">
        <f>IFERROR(IF($G463 = "WholeBlg",IF(T$1&lt;2020, 0,
IF($H463="GWh",SUMIFS('Interim Analysis'!N:N,'Interim Analysis'!$B:$B,$B463,'Interim Analysis'!$C:$C,$C463,'Interim Analysis'!$F:$F,$F463,'Interim Analysis'!$G:$G,$H463,'Interim Analysis'!$E:$E,$E463),
SUMIFS('Interim Analysis'!N:N,'Interim Analysis'!$B:$B,$B463,'Interim Analysis'!$C:$C,$C463,'Interim Analysis'!$F:$F,$F463,'Interim Analysis'!$G:$G,$H463,'Interim Analysis'!$D:$D,$D463)
*(INDEX('Dimensional Maps'!O$39:O$63,MATCH($E463,'Dimensional Maps'!$C$8:$C$32,0),1)
/SUMIFS('Dimensional Maps'!O$39:O$63, 'Dimensional Maps'!$B$8:$B$32,$D463)))),0),0)</f>
        <v>0</v>
      </c>
      <c r="U463" s="115">
        <f>IFERROR(IF($G463 = "WholeBlg",IF(U$1&lt;2020, 0,
IF($H463="GWh",SUMIFS('Interim Analysis'!O:O,'Interim Analysis'!$B:$B,$B463,'Interim Analysis'!$C:$C,$C463,'Interim Analysis'!$F:$F,$F463,'Interim Analysis'!$G:$G,$H463,'Interim Analysis'!$E:$E,$E463),
SUMIFS('Interim Analysis'!O:O,'Interim Analysis'!$B:$B,$B463,'Interim Analysis'!$C:$C,$C463,'Interim Analysis'!$F:$F,$F463,'Interim Analysis'!$G:$G,$H463,'Interim Analysis'!$D:$D,$D463)
*(INDEX('Dimensional Maps'!P$39:P$63,MATCH($E463,'Dimensional Maps'!$C$8:$C$32,0),1)
/SUMIFS('Dimensional Maps'!P$39:P$63, 'Dimensional Maps'!$B$8:$B$32,$D463)))),0),0)</f>
        <v>0</v>
      </c>
      <c r="V463" s="115">
        <f>IFERROR(IF($G463 = "WholeBlg",IF(V$1&lt;2020, 0,
IF($H463="GWh",SUMIFS('Interim Analysis'!P:P,'Interim Analysis'!$B:$B,$B463,'Interim Analysis'!$C:$C,$C463,'Interim Analysis'!$F:$F,$F463,'Interim Analysis'!$G:$G,$H463,'Interim Analysis'!$E:$E,$E463),
SUMIFS('Interim Analysis'!P:P,'Interim Analysis'!$B:$B,$B463,'Interim Analysis'!$C:$C,$C463,'Interim Analysis'!$F:$F,$F463,'Interim Analysis'!$G:$G,$H463,'Interim Analysis'!$D:$D,$D463)
*(INDEX('Dimensional Maps'!Q$39:Q$63,MATCH($E463,'Dimensional Maps'!$C$8:$C$32,0),1)
/SUMIFS('Dimensional Maps'!Q$39:Q$63, 'Dimensional Maps'!$B$8:$B$32,$D463)))),0),0)</f>
        <v>0</v>
      </c>
      <c r="W463" s="115">
        <f>IFERROR(IF($G463 = "WholeBlg",IF(W$1&lt;2020, 0,
IF($H463="GWh",SUMIFS('Interim Analysis'!Q:Q,'Interim Analysis'!$B:$B,$B463,'Interim Analysis'!$C:$C,$C463,'Interim Analysis'!$F:$F,$F463,'Interim Analysis'!$G:$G,$H463,'Interim Analysis'!$E:$E,$E463),
SUMIFS('Interim Analysis'!Q:Q,'Interim Analysis'!$B:$B,$B463,'Interim Analysis'!$C:$C,$C463,'Interim Analysis'!$F:$F,$F463,'Interim Analysis'!$G:$G,$H463,'Interim Analysis'!$D:$D,$D463)
*(INDEX('Dimensional Maps'!R$39:R$63,MATCH($E463,'Dimensional Maps'!$C$8:$C$32,0),1)
/SUMIFS('Dimensional Maps'!R$39:R$63, 'Dimensional Maps'!$B$8:$B$32,$D463)))),0),0)</f>
        <v>0</v>
      </c>
    </row>
    <row r="464" spans="1:23" x14ac:dyDescent="0.25">
      <c r="A464" s="105" t="str">
        <f>Home!$C$20</f>
        <v>IOU Potential Program Savings ET</v>
      </c>
      <c r="B464" s="103" t="s">
        <v>236</v>
      </c>
      <c r="C464" s="103">
        <v>2</v>
      </c>
      <c r="D464" s="103" t="s">
        <v>44</v>
      </c>
      <c r="E464" s="103" t="s">
        <v>211</v>
      </c>
      <c r="F464" s="103" t="s">
        <v>167</v>
      </c>
      <c r="G464" s="103" t="s">
        <v>53</v>
      </c>
      <c r="H464" s="143" t="s">
        <v>20</v>
      </c>
      <c r="I464" s="115">
        <f>IFERROR(IF($G464 = "WholeBlg",IF(I$1&lt;2020, 0,
IF($H464="GWh",SUMIFS('Interim Analysis'!C:C,'Interim Analysis'!$B:$B,$B464,'Interim Analysis'!$C:$C,$C464,'Interim Analysis'!$F:$F,$F464,'Interim Analysis'!$G:$G,$H464,'Interim Analysis'!$E:$E,$E464),
SUMIFS('Interim Analysis'!C:C,'Interim Analysis'!$B:$B,$B464,'Interim Analysis'!$C:$C,$C464,'Interim Analysis'!$F:$F,$F464,'Interim Analysis'!$G:$G,$H464,'Interim Analysis'!$D:$D,$D464)
*(INDEX('Dimensional Maps'!D$39:D$63,MATCH($E464,'Dimensional Maps'!$C$8:$C$32,0),1)
/SUMIFS('Dimensional Maps'!D$39:D$63, 'Dimensional Maps'!$B$8:$B$32,$D464)))),0),0)</f>
        <v>0</v>
      </c>
      <c r="J464" s="115">
        <f>IFERROR(IF($G464 = "WholeBlg",IF(J$1&lt;2020, 0,
IF($H464="GWh",SUMIFS('Interim Analysis'!D:D,'Interim Analysis'!$B:$B,$B464,'Interim Analysis'!$C:$C,$C464,'Interim Analysis'!$F:$F,$F464,'Interim Analysis'!$G:$G,$H464,'Interim Analysis'!$E:$E,$E464),
SUMIFS('Interim Analysis'!D:D,'Interim Analysis'!$B:$B,$B464,'Interim Analysis'!$C:$C,$C464,'Interim Analysis'!$F:$F,$F464,'Interim Analysis'!$G:$G,$H464,'Interim Analysis'!$D:$D,$D464)
*(INDEX('Dimensional Maps'!E$39:E$63,MATCH($E464,'Dimensional Maps'!$C$8:$C$32,0),1)
/SUMIFS('Dimensional Maps'!E$39:E$63, 'Dimensional Maps'!$B$8:$B$32,$D464)))),0),0)</f>
        <v>0</v>
      </c>
      <c r="K464" s="115">
        <f>IFERROR(IF($G464 = "WholeBlg",IF(K$1&lt;2020, 0,
IF($H464="GWh",SUMIFS('Interim Analysis'!E:E,'Interim Analysis'!$B:$B,$B464,'Interim Analysis'!$C:$C,$C464,'Interim Analysis'!$F:$F,$F464,'Interim Analysis'!$G:$G,$H464,'Interim Analysis'!$E:$E,$E464),
SUMIFS('Interim Analysis'!E:E,'Interim Analysis'!$B:$B,$B464,'Interim Analysis'!$C:$C,$C464,'Interim Analysis'!$F:$F,$F464,'Interim Analysis'!$G:$G,$H464,'Interim Analysis'!$D:$D,$D464)
*(INDEX('Dimensional Maps'!F$39:F$63,MATCH($E464,'Dimensional Maps'!$C$8:$C$32,0),1)
/SUMIFS('Dimensional Maps'!F$39:F$63, 'Dimensional Maps'!$B$8:$B$32,$D464)))),0),0)</f>
        <v>0</v>
      </c>
      <c r="L464" s="115">
        <f>IFERROR(IF($G464 = "WholeBlg",IF(L$1&lt;2020, 0,
IF($H464="GWh",SUMIFS('Interim Analysis'!F:F,'Interim Analysis'!$B:$B,$B464,'Interim Analysis'!$C:$C,$C464,'Interim Analysis'!$F:$F,$F464,'Interim Analysis'!$G:$G,$H464,'Interim Analysis'!$E:$E,$E464),
SUMIFS('Interim Analysis'!F:F,'Interim Analysis'!$B:$B,$B464,'Interim Analysis'!$C:$C,$C464,'Interim Analysis'!$F:$F,$F464,'Interim Analysis'!$G:$G,$H464,'Interim Analysis'!$D:$D,$D464)
*(INDEX('Dimensional Maps'!G$39:G$63,MATCH($E464,'Dimensional Maps'!$C$8:$C$32,0),1)
/SUMIFS('Dimensional Maps'!G$39:G$63, 'Dimensional Maps'!$B$8:$B$32,$D464)))),0),0)</f>
        <v>0</v>
      </c>
      <c r="M464" s="115">
        <f>IFERROR(IF($G464 = "WholeBlg",IF(M$1&lt;2020, 0,
IF($H464="GWh",SUMIFS('Interim Analysis'!G:G,'Interim Analysis'!$B:$B,$B464,'Interim Analysis'!$C:$C,$C464,'Interim Analysis'!$F:$F,$F464,'Interim Analysis'!$G:$G,$H464,'Interim Analysis'!$E:$E,$E464),
SUMIFS('Interim Analysis'!G:G,'Interim Analysis'!$B:$B,$B464,'Interim Analysis'!$C:$C,$C464,'Interim Analysis'!$F:$F,$F464,'Interim Analysis'!$G:$G,$H464,'Interim Analysis'!$D:$D,$D464)
*(INDEX('Dimensional Maps'!H$39:H$63,MATCH($E464,'Dimensional Maps'!$C$8:$C$32,0),1)
/SUMIFS('Dimensional Maps'!H$39:H$63, 'Dimensional Maps'!$B$8:$B$32,$D464)))),0),0)</f>
        <v>0</v>
      </c>
      <c r="N464" s="115">
        <f>IFERROR(IF($G464 = "WholeBlg",IF(N$1&lt;2020, 0,
IF($H464="GWh",SUMIFS('Interim Analysis'!H:H,'Interim Analysis'!$B:$B,$B464,'Interim Analysis'!$C:$C,$C464,'Interim Analysis'!$F:$F,$F464,'Interim Analysis'!$G:$G,$H464,'Interim Analysis'!$E:$E,$E464),
SUMIFS('Interim Analysis'!H:H,'Interim Analysis'!$B:$B,$B464,'Interim Analysis'!$C:$C,$C464,'Interim Analysis'!$F:$F,$F464,'Interim Analysis'!$G:$G,$H464,'Interim Analysis'!$D:$D,$D464)
*(INDEX('Dimensional Maps'!I$39:I$63,MATCH($E464,'Dimensional Maps'!$C$8:$C$32,0),1)
/SUMIFS('Dimensional Maps'!I$39:I$63, 'Dimensional Maps'!$B$8:$B$32,$D464)))),0),0)</f>
        <v>2.651375417236096E-3</v>
      </c>
      <c r="O464" s="115">
        <f>IFERROR(IF($G464 = "WholeBlg",IF(O$1&lt;2020, 0,
IF($H464="GWh",SUMIFS('Interim Analysis'!I:I,'Interim Analysis'!$B:$B,$B464,'Interim Analysis'!$C:$C,$C464,'Interim Analysis'!$F:$F,$F464,'Interim Analysis'!$G:$G,$H464,'Interim Analysis'!$E:$E,$E464),
SUMIFS('Interim Analysis'!I:I,'Interim Analysis'!$B:$B,$B464,'Interim Analysis'!$C:$C,$C464,'Interim Analysis'!$F:$F,$F464,'Interim Analysis'!$G:$G,$H464,'Interim Analysis'!$D:$D,$D464)
*(INDEX('Dimensional Maps'!J$39:J$63,MATCH($E464,'Dimensional Maps'!$C$8:$C$32,0),1)
/SUMIFS('Dimensional Maps'!J$39:J$63, 'Dimensional Maps'!$B$8:$B$32,$D464)))),0),0)</f>
        <v>5.1564153790053229E-3</v>
      </c>
      <c r="P464" s="115">
        <f>IFERROR(IF($G464 = "WholeBlg",IF(P$1&lt;2020, 0,
IF($H464="GWh",SUMIFS('Interim Analysis'!J:J,'Interim Analysis'!$B:$B,$B464,'Interim Analysis'!$C:$C,$C464,'Interim Analysis'!$F:$F,$F464,'Interim Analysis'!$G:$G,$H464,'Interim Analysis'!$E:$E,$E464),
SUMIFS('Interim Analysis'!J:J,'Interim Analysis'!$B:$B,$B464,'Interim Analysis'!$C:$C,$C464,'Interim Analysis'!$F:$F,$F464,'Interim Analysis'!$G:$G,$H464,'Interim Analysis'!$D:$D,$D464)
*(INDEX('Dimensional Maps'!K$39:K$63,MATCH($E464,'Dimensional Maps'!$C$8:$C$32,0),1)
/SUMIFS('Dimensional Maps'!K$39:K$63, 'Dimensional Maps'!$B$8:$B$32,$D464)))),0),0)</f>
        <v>7.5378957903242325E-3</v>
      </c>
      <c r="Q464" s="115">
        <f>IFERROR(IF($G464 = "WholeBlg",IF(Q$1&lt;2020, 0,
IF($H464="GWh",SUMIFS('Interim Analysis'!K:K,'Interim Analysis'!$B:$B,$B464,'Interim Analysis'!$C:$C,$C464,'Interim Analysis'!$F:$F,$F464,'Interim Analysis'!$G:$G,$H464,'Interim Analysis'!$E:$E,$E464),
SUMIFS('Interim Analysis'!K:K,'Interim Analysis'!$B:$B,$B464,'Interim Analysis'!$C:$C,$C464,'Interim Analysis'!$F:$F,$F464,'Interim Analysis'!$G:$G,$H464,'Interim Analysis'!$D:$D,$D464)
*(INDEX('Dimensional Maps'!L$39:L$63,MATCH($E464,'Dimensional Maps'!$C$8:$C$32,0),1)
/SUMIFS('Dimensional Maps'!L$39:L$63, 'Dimensional Maps'!$B$8:$B$32,$D464)))),0),0)</f>
        <v>9.7868360672694835E-3</v>
      </c>
      <c r="R464" s="115">
        <f>IFERROR(IF($G464 = "WholeBlg",IF(R$1&lt;2020, 0,
IF($H464="GWh",SUMIFS('Interim Analysis'!L:L,'Interim Analysis'!$B:$B,$B464,'Interim Analysis'!$C:$C,$C464,'Interim Analysis'!$F:$F,$F464,'Interim Analysis'!$G:$G,$H464,'Interim Analysis'!$E:$E,$E464),
SUMIFS('Interim Analysis'!L:L,'Interim Analysis'!$B:$B,$B464,'Interim Analysis'!$C:$C,$C464,'Interim Analysis'!$F:$F,$F464,'Interim Analysis'!$G:$G,$H464,'Interim Analysis'!$D:$D,$D464)
*(INDEX('Dimensional Maps'!M$39:M$63,MATCH($E464,'Dimensional Maps'!$C$8:$C$32,0),1)
/SUMIFS('Dimensional Maps'!M$39:M$63, 'Dimensional Maps'!$B$8:$B$32,$D464)))),0),0)</f>
        <v>1.1932933915625932E-2</v>
      </c>
      <c r="S464" s="115">
        <f>IFERROR(IF($G464 = "WholeBlg",IF(S$1&lt;2020, 0,
IF($H464="GWh",SUMIFS('Interim Analysis'!M:M,'Interim Analysis'!$B:$B,$B464,'Interim Analysis'!$C:$C,$C464,'Interim Analysis'!$F:$F,$F464,'Interim Analysis'!$G:$G,$H464,'Interim Analysis'!$E:$E,$E464),
SUMIFS('Interim Analysis'!M:M,'Interim Analysis'!$B:$B,$B464,'Interim Analysis'!$C:$C,$C464,'Interim Analysis'!$F:$F,$F464,'Interim Analysis'!$G:$G,$H464,'Interim Analysis'!$D:$D,$D464)
*(INDEX('Dimensional Maps'!N$39:N$63,MATCH($E464,'Dimensional Maps'!$C$8:$C$32,0),1)
/SUMIFS('Dimensional Maps'!N$39:N$63, 'Dimensional Maps'!$B$8:$B$32,$D464)))),0),0)</f>
        <v>1.3964985967591399E-2</v>
      </c>
      <c r="T464" s="115">
        <f>IFERROR(IF($G464 = "WholeBlg",IF(T$1&lt;2020, 0,
IF($H464="GWh",SUMIFS('Interim Analysis'!N:N,'Interim Analysis'!$B:$B,$B464,'Interim Analysis'!$C:$C,$C464,'Interim Analysis'!$F:$F,$F464,'Interim Analysis'!$G:$G,$H464,'Interim Analysis'!$E:$E,$E464),
SUMIFS('Interim Analysis'!N:N,'Interim Analysis'!$B:$B,$B464,'Interim Analysis'!$C:$C,$C464,'Interim Analysis'!$F:$F,$F464,'Interim Analysis'!$G:$G,$H464,'Interim Analysis'!$D:$D,$D464)
*(INDEX('Dimensional Maps'!O$39:O$63,MATCH($E464,'Dimensional Maps'!$C$8:$C$32,0),1)
/SUMIFS('Dimensional Maps'!O$39:O$63, 'Dimensional Maps'!$B$8:$B$32,$D464)))),0),0)</f>
        <v>1.5923774175967659E-2</v>
      </c>
      <c r="U464" s="115">
        <f>IFERROR(IF($G464 = "WholeBlg",IF(U$1&lt;2020, 0,
IF($H464="GWh",SUMIFS('Interim Analysis'!O:O,'Interim Analysis'!$B:$B,$B464,'Interim Analysis'!$C:$C,$C464,'Interim Analysis'!$F:$F,$F464,'Interim Analysis'!$G:$G,$H464,'Interim Analysis'!$E:$E,$E464),
SUMIFS('Interim Analysis'!O:O,'Interim Analysis'!$B:$B,$B464,'Interim Analysis'!$C:$C,$C464,'Interim Analysis'!$F:$F,$F464,'Interim Analysis'!$G:$G,$H464,'Interim Analysis'!$D:$D,$D464)
*(INDEX('Dimensional Maps'!P$39:P$63,MATCH($E464,'Dimensional Maps'!$C$8:$C$32,0),1)
/SUMIFS('Dimensional Maps'!P$39:P$63, 'Dimensional Maps'!$B$8:$B$32,$D464)))),0),0)</f>
        <v>1.7768989650933948E-2</v>
      </c>
      <c r="V464" s="115">
        <f>IFERROR(IF($G464 = "WholeBlg",IF(V$1&lt;2020, 0,
IF($H464="GWh",SUMIFS('Interim Analysis'!P:P,'Interim Analysis'!$B:$B,$B464,'Interim Analysis'!$C:$C,$C464,'Interim Analysis'!$F:$F,$F464,'Interim Analysis'!$G:$G,$H464,'Interim Analysis'!$E:$E,$E464),
SUMIFS('Interim Analysis'!P:P,'Interim Analysis'!$B:$B,$B464,'Interim Analysis'!$C:$C,$C464,'Interim Analysis'!$F:$F,$F464,'Interim Analysis'!$G:$G,$H464,'Interim Analysis'!$D:$D,$D464)
*(INDEX('Dimensional Maps'!Q$39:Q$63,MATCH($E464,'Dimensional Maps'!$C$8:$C$32,0),1)
/SUMIFS('Dimensional Maps'!Q$39:Q$63, 'Dimensional Maps'!$B$8:$B$32,$D464)))),0),0)</f>
        <v>1.9560685658168112E-2</v>
      </c>
      <c r="W464" s="115">
        <f>IFERROR(IF($G464 = "WholeBlg",IF(W$1&lt;2020, 0,
IF($H464="GWh",SUMIFS('Interim Analysis'!Q:Q,'Interim Analysis'!$B:$B,$B464,'Interim Analysis'!$C:$C,$C464,'Interim Analysis'!$F:$F,$F464,'Interim Analysis'!$G:$G,$H464,'Interim Analysis'!$E:$E,$E464),
SUMIFS('Interim Analysis'!Q:Q,'Interim Analysis'!$B:$B,$B464,'Interim Analysis'!$C:$C,$C464,'Interim Analysis'!$F:$F,$F464,'Interim Analysis'!$G:$G,$H464,'Interim Analysis'!$D:$D,$D464)
*(INDEX('Dimensional Maps'!R$39:R$63,MATCH($E464,'Dimensional Maps'!$C$8:$C$32,0),1)
/SUMIFS('Dimensional Maps'!R$39:R$63, 'Dimensional Maps'!$B$8:$B$32,$D464)))),0),0)</f>
        <v>2.1272195590464487E-2</v>
      </c>
    </row>
    <row r="465" spans="1:23" x14ac:dyDescent="0.25">
      <c r="A465" s="105" t="str">
        <f>Home!$C$20</f>
        <v>IOU Potential Program Savings ET</v>
      </c>
      <c r="B465" s="103" t="s">
        <v>236</v>
      </c>
      <c r="C465" s="103">
        <v>2</v>
      </c>
      <c r="D465" s="103" t="s">
        <v>44</v>
      </c>
      <c r="E465" s="103" t="s">
        <v>211</v>
      </c>
      <c r="F465" s="103" t="s">
        <v>186</v>
      </c>
      <c r="G465" s="103" t="s">
        <v>53</v>
      </c>
      <c r="H465" s="143" t="s">
        <v>20</v>
      </c>
      <c r="I465" s="115">
        <f>IFERROR(IF($G465 = "WholeBlg",IF(I$1&lt;2020, 0,
IF($H465="GWh",SUMIFS('Interim Analysis'!C:C,'Interim Analysis'!$B:$B,$B465,'Interim Analysis'!$C:$C,$C465,'Interim Analysis'!$F:$F,$F465,'Interim Analysis'!$G:$G,$H465,'Interim Analysis'!$E:$E,$E465),
SUMIFS('Interim Analysis'!C:C,'Interim Analysis'!$B:$B,$B465,'Interim Analysis'!$C:$C,$C465,'Interim Analysis'!$F:$F,$F465,'Interim Analysis'!$G:$G,$H465,'Interim Analysis'!$D:$D,$D465)
*(INDEX('Dimensional Maps'!D$39:D$63,MATCH($E465,'Dimensional Maps'!$C$8:$C$32,0),1)
/SUMIFS('Dimensional Maps'!D$39:D$63, 'Dimensional Maps'!$B$8:$B$32,$D465)))),0),0)</f>
        <v>0</v>
      </c>
      <c r="J465" s="115">
        <f>IFERROR(IF($G465 = "WholeBlg",IF(J$1&lt;2020, 0,
IF($H465="GWh",SUMIFS('Interim Analysis'!D:D,'Interim Analysis'!$B:$B,$B465,'Interim Analysis'!$C:$C,$C465,'Interim Analysis'!$F:$F,$F465,'Interim Analysis'!$G:$G,$H465,'Interim Analysis'!$E:$E,$E465),
SUMIFS('Interim Analysis'!D:D,'Interim Analysis'!$B:$B,$B465,'Interim Analysis'!$C:$C,$C465,'Interim Analysis'!$F:$F,$F465,'Interim Analysis'!$G:$G,$H465,'Interim Analysis'!$D:$D,$D465)
*(INDEX('Dimensional Maps'!E$39:E$63,MATCH($E465,'Dimensional Maps'!$C$8:$C$32,0),1)
/SUMIFS('Dimensional Maps'!E$39:E$63, 'Dimensional Maps'!$B$8:$B$32,$D465)))),0),0)</f>
        <v>0</v>
      </c>
      <c r="K465" s="115">
        <f>IFERROR(IF($G465 = "WholeBlg",IF(K$1&lt;2020, 0,
IF($H465="GWh",SUMIFS('Interim Analysis'!E:E,'Interim Analysis'!$B:$B,$B465,'Interim Analysis'!$C:$C,$C465,'Interim Analysis'!$F:$F,$F465,'Interim Analysis'!$G:$G,$H465,'Interim Analysis'!$E:$E,$E465),
SUMIFS('Interim Analysis'!E:E,'Interim Analysis'!$B:$B,$B465,'Interim Analysis'!$C:$C,$C465,'Interim Analysis'!$F:$F,$F465,'Interim Analysis'!$G:$G,$H465,'Interim Analysis'!$D:$D,$D465)
*(INDEX('Dimensional Maps'!F$39:F$63,MATCH($E465,'Dimensional Maps'!$C$8:$C$32,0),1)
/SUMIFS('Dimensional Maps'!F$39:F$63, 'Dimensional Maps'!$B$8:$B$32,$D465)))),0),0)</f>
        <v>0</v>
      </c>
      <c r="L465" s="115">
        <f>IFERROR(IF($G465 = "WholeBlg",IF(L$1&lt;2020, 0,
IF($H465="GWh",SUMIFS('Interim Analysis'!F:F,'Interim Analysis'!$B:$B,$B465,'Interim Analysis'!$C:$C,$C465,'Interim Analysis'!$F:$F,$F465,'Interim Analysis'!$G:$G,$H465,'Interim Analysis'!$E:$E,$E465),
SUMIFS('Interim Analysis'!F:F,'Interim Analysis'!$B:$B,$B465,'Interim Analysis'!$C:$C,$C465,'Interim Analysis'!$F:$F,$F465,'Interim Analysis'!$G:$G,$H465,'Interim Analysis'!$D:$D,$D465)
*(INDEX('Dimensional Maps'!G$39:G$63,MATCH($E465,'Dimensional Maps'!$C$8:$C$32,0),1)
/SUMIFS('Dimensional Maps'!G$39:G$63, 'Dimensional Maps'!$B$8:$B$32,$D465)))),0),0)</f>
        <v>0</v>
      </c>
      <c r="M465" s="115">
        <f>IFERROR(IF($G465 = "WholeBlg",IF(M$1&lt;2020, 0,
IF($H465="GWh",SUMIFS('Interim Analysis'!G:G,'Interim Analysis'!$B:$B,$B465,'Interim Analysis'!$C:$C,$C465,'Interim Analysis'!$F:$F,$F465,'Interim Analysis'!$G:$G,$H465,'Interim Analysis'!$E:$E,$E465),
SUMIFS('Interim Analysis'!G:G,'Interim Analysis'!$B:$B,$B465,'Interim Analysis'!$C:$C,$C465,'Interim Analysis'!$F:$F,$F465,'Interim Analysis'!$G:$G,$H465,'Interim Analysis'!$D:$D,$D465)
*(INDEX('Dimensional Maps'!H$39:H$63,MATCH($E465,'Dimensional Maps'!$C$8:$C$32,0),1)
/SUMIFS('Dimensional Maps'!H$39:H$63, 'Dimensional Maps'!$B$8:$B$32,$D465)))),0),0)</f>
        <v>0</v>
      </c>
      <c r="N465" s="115">
        <f>IFERROR(IF($G465 = "WholeBlg",IF(N$1&lt;2020, 0,
IF($H465="GWh",SUMIFS('Interim Analysis'!H:H,'Interim Analysis'!$B:$B,$B465,'Interim Analysis'!$C:$C,$C465,'Interim Analysis'!$F:$F,$F465,'Interim Analysis'!$G:$G,$H465,'Interim Analysis'!$E:$E,$E465),
SUMIFS('Interim Analysis'!H:H,'Interim Analysis'!$B:$B,$B465,'Interim Analysis'!$C:$C,$C465,'Interim Analysis'!$F:$F,$F465,'Interim Analysis'!$G:$G,$H465,'Interim Analysis'!$D:$D,$D465)
*(INDEX('Dimensional Maps'!I$39:I$63,MATCH($E465,'Dimensional Maps'!$C$8:$C$32,0),1)
/SUMIFS('Dimensional Maps'!I$39:I$63, 'Dimensional Maps'!$B$8:$B$32,$D465)))),0),0)</f>
        <v>2.1150478800045863E-2</v>
      </c>
      <c r="O465" s="115">
        <f>IFERROR(IF($G465 = "WholeBlg",IF(O$1&lt;2020, 0,
IF($H465="GWh",SUMIFS('Interim Analysis'!I:I,'Interim Analysis'!$B:$B,$B465,'Interim Analysis'!$C:$C,$C465,'Interim Analysis'!$F:$F,$F465,'Interim Analysis'!$G:$G,$H465,'Interim Analysis'!$E:$E,$E465),
SUMIFS('Interim Analysis'!I:I,'Interim Analysis'!$B:$B,$B465,'Interim Analysis'!$C:$C,$C465,'Interim Analysis'!$F:$F,$F465,'Interim Analysis'!$G:$G,$H465,'Interim Analysis'!$D:$D,$D465)
*(INDEX('Dimensional Maps'!J$39:J$63,MATCH($E465,'Dimensional Maps'!$C$8:$C$32,0),1)
/SUMIFS('Dimensional Maps'!J$39:J$63, 'Dimensional Maps'!$B$8:$B$32,$D465)))),0),0)</f>
        <v>4.1862593004981304E-2</v>
      </c>
      <c r="P465" s="115">
        <f>IFERROR(IF($G465 = "WholeBlg",IF(P$1&lt;2020, 0,
IF($H465="GWh",SUMIFS('Interim Analysis'!J:J,'Interim Analysis'!$B:$B,$B465,'Interim Analysis'!$C:$C,$C465,'Interim Analysis'!$F:$F,$F465,'Interim Analysis'!$G:$G,$H465,'Interim Analysis'!$E:$E,$E465),
SUMIFS('Interim Analysis'!J:J,'Interim Analysis'!$B:$B,$B465,'Interim Analysis'!$C:$C,$C465,'Interim Analysis'!$F:$F,$F465,'Interim Analysis'!$G:$G,$H465,'Interim Analysis'!$D:$D,$D465)
*(INDEX('Dimensional Maps'!K$39:K$63,MATCH($E465,'Dimensional Maps'!$C$8:$C$32,0),1)
/SUMIFS('Dimensional Maps'!K$39:K$63, 'Dimensional Maps'!$B$8:$B$32,$D465)))),0),0)</f>
        <v>6.2312671641790537E-2</v>
      </c>
      <c r="Q465" s="115">
        <f>IFERROR(IF($G465 = "WholeBlg",IF(Q$1&lt;2020, 0,
IF($H465="GWh",SUMIFS('Interim Analysis'!K:K,'Interim Analysis'!$B:$B,$B465,'Interim Analysis'!$C:$C,$C465,'Interim Analysis'!$F:$F,$F465,'Interim Analysis'!$G:$G,$H465,'Interim Analysis'!$E:$E,$E465),
SUMIFS('Interim Analysis'!K:K,'Interim Analysis'!$B:$B,$B465,'Interim Analysis'!$C:$C,$C465,'Interim Analysis'!$F:$F,$F465,'Interim Analysis'!$G:$G,$H465,'Interim Analysis'!$D:$D,$D465)
*(INDEX('Dimensional Maps'!L$39:L$63,MATCH($E465,'Dimensional Maps'!$C$8:$C$32,0),1)
/SUMIFS('Dimensional Maps'!L$39:L$63, 'Dimensional Maps'!$B$8:$B$32,$D465)))),0),0)</f>
        <v>8.2570952753704685E-2</v>
      </c>
      <c r="R465" s="115">
        <f>IFERROR(IF($G465 = "WholeBlg",IF(R$1&lt;2020, 0,
IF($H465="GWh",SUMIFS('Interim Analysis'!L:L,'Interim Analysis'!$B:$B,$B465,'Interim Analysis'!$C:$C,$C465,'Interim Analysis'!$F:$F,$F465,'Interim Analysis'!$G:$G,$H465,'Interim Analysis'!$E:$E,$E465),
SUMIFS('Interim Analysis'!L:L,'Interim Analysis'!$B:$B,$B465,'Interim Analysis'!$C:$C,$C465,'Interim Analysis'!$F:$F,$F465,'Interim Analysis'!$G:$G,$H465,'Interim Analysis'!$D:$D,$D465)
*(INDEX('Dimensional Maps'!M$39:M$63,MATCH($E465,'Dimensional Maps'!$C$8:$C$32,0),1)
/SUMIFS('Dimensional Maps'!M$39:M$63, 'Dimensional Maps'!$B$8:$B$32,$D465)))),0),0)</f>
        <v>0.10300832055975397</v>
      </c>
      <c r="S465" s="115">
        <f>IFERROR(IF($G465 = "WholeBlg",IF(S$1&lt;2020, 0,
IF($H465="GWh",SUMIFS('Interim Analysis'!M:M,'Interim Analysis'!$B:$B,$B465,'Interim Analysis'!$C:$C,$C465,'Interim Analysis'!$F:$F,$F465,'Interim Analysis'!$G:$G,$H465,'Interim Analysis'!$E:$E,$E465),
SUMIFS('Interim Analysis'!M:M,'Interim Analysis'!$B:$B,$B465,'Interim Analysis'!$C:$C,$C465,'Interim Analysis'!$F:$F,$F465,'Interim Analysis'!$G:$G,$H465,'Interim Analysis'!$D:$D,$D465)
*(INDEX('Dimensional Maps'!N$39:N$63,MATCH($E465,'Dimensional Maps'!$C$8:$C$32,0),1)
/SUMIFS('Dimensional Maps'!N$39:N$63, 'Dimensional Maps'!$B$8:$B$32,$D465)))),0),0)</f>
        <v>0.1239003999753211</v>
      </c>
      <c r="T465" s="115">
        <f>IFERROR(IF($G465 = "WholeBlg",IF(T$1&lt;2020, 0,
IF($H465="GWh",SUMIFS('Interim Analysis'!N:N,'Interim Analysis'!$B:$B,$B465,'Interim Analysis'!$C:$C,$C465,'Interim Analysis'!$F:$F,$F465,'Interim Analysis'!$G:$G,$H465,'Interim Analysis'!$E:$E,$E465),
SUMIFS('Interim Analysis'!N:N,'Interim Analysis'!$B:$B,$B465,'Interim Analysis'!$C:$C,$C465,'Interim Analysis'!$F:$F,$F465,'Interim Analysis'!$G:$G,$H465,'Interim Analysis'!$D:$D,$D465)
*(INDEX('Dimensional Maps'!O$39:O$63,MATCH($E465,'Dimensional Maps'!$C$8:$C$32,0),1)
/SUMIFS('Dimensional Maps'!O$39:O$63, 'Dimensional Maps'!$B$8:$B$32,$D465)))),0),0)</f>
        <v>0.1461635489979424</v>
      </c>
      <c r="U465" s="115">
        <f>IFERROR(IF($G465 = "WholeBlg",IF(U$1&lt;2020, 0,
IF($H465="GWh",SUMIFS('Interim Analysis'!O:O,'Interim Analysis'!$B:$B,$B465,'Interim Analysis'!$C:$C,$C465,'Interim Analysis'!$F:$F,$F465,'Interim Analysis'!$G:$G,$H465,'Interim Analysis'!$E:$E,$E465),
SUMIFS('Interim Analysis'!O:O,'Interim Analysis'!$B:$B,$B465,'Interim Analysis'!$C:$C,$C465,'Interim Analysis'!$F:$F,$F465,'Interim Analysis'!$G:$G,$H465,'Interim Analysis'!$D:$D,$D465)
*(INDEX('Dimensional Maps'!P$39:P$63,MATCH($E465,'Dimensional Maps'!$C$8:$C$32,0),1)
/SUMIFS('Dimensional Maps'!P$39:P$63, 'Dimensional Maps'!$B$8:$B$32,$D465)))),0),0)</f>
        <v>0.17043278049845983</v>
      </c>
      <c r="V465" s="115">
        <f>IFERROR(IF($G465 = "WholeBlg",IF(V$1&lt;2020, 0,
IF($H465="GWh",SUMIFS('Interim Analysis'!P:P,'Interim Analysis'!$B:$B,$B465,'Interim Analysis'!$C:$C,$C465,'Interim Analysis'!$F:$F,$F465,'Interim Analysis'!$G:$G,$H465,'Interim Analysis'!$E:$E,$E465),
SUMIFS('Interim Analysis'!P:P,'Interim Analysis'!$B:$B,$B465,'Interim Analysis'!$C:$C,$C465,'Interim Analysis'!$F:$F,$F465,'Interim Analysis'!$G:$G,$H465,'Interim Analysis'!$D:$D,$D465)
*(INDEX('Dimensional Maps'!Q$39:Q$63,MATCH($E465,'Dimensional Maps'!$C$8:$C$32,0),1)
/SUMIFS('Dimensional Maps'!Q$39:Q$63, 'Dimensional Maps'!$B$8:$B$32,$D465)))),0),0)</f>
        <v>0.19916603133502614</v>
      </c>
      <c r="W465" s="115">
        <f>IFERROR(IF($G465 = "WholeBlg",IF(W$1&lt;2020, 0,
IF($H465="GWh",SUMIFS('Interim Analysis'!Q:Q,'Interim Analysis'!$B:$B,$B465,'Interim Analysis'!$C:$C,$C465,'Interim Analysis'!$F:$F,$F465,'Interim Analysis'!$G:$G,$H465,'Interim Analysis'!$E:$E,$E465),
SUMIFS('Interim Analysis'!Q:Q,'Interim Analysis'!$B:$B,$B465,'Interim Analysis'!$C:$C,$C465,'Interim Analysis'!$F:$F,$F465,'Interim Analysis'!$G:$G,$H465,'Interim Analysis'!$D:$D,$D465)
*(INDEX('Dimensional Maps'!R$39:R$63,MATCH($E465,'Dimensional Maps'!$C$8:$C$32,0),1)
/SUMIFS('Dimensional Maps'!R$39:R$63, 'Dimensional Maps'!$B$8:$B$32,$D465)))),0),0)</f>
        <v>0.2356430872754858</v>
      </c>
    </row>
    <row r="466" spans="1:23" x14ac:dyDescent="0.25">
      <c r="A466" s="105" t="str">
        <f>Home!$C$20</f>
        <v>IOU Potential Program Savings ET</v>
      </c>
      <c r="B466" s="139" t="s">
        <v>238</v>
      </c>
      <c r="C466" s="139">
        <v>1</v>
      </c>
      <c r="D466" s="139" t="s">
        <v>44</v>
      </c>
      <c r="E466" s="139" t="s">
        <v>212</v>
      </c>
      <c r="F466" s="139" t="s">
        <v>167</v>
      </c>
      <c r="G466" s="139" t="s">
        <v>53</v>
      </c>
      <c r="H466" s="140" t="s">
        <v>18</v>
      </c>
      <c r="I466" s="115">
        <f>IFERROR(IF($G466 = "WholeBlg",IF(I$1&lt;2020, 0,
IF($H466="GWh",SUMIFS('Interim Analysis'!C:C,'Interim Analysis'!$B:$B,$B466,'Interim Analysis'!$C:$C,$C466,'Interim Analysis'!$F:$F,$F466,'Interim Analysis'!$G:$G,$H466,'Interim Analysis'!$E:$E,$E466),
SUMIFS('Interim Analysis'!C:C,'Interim Analysis'!$B:$B,$B466,'Interim Analysis'!$C:$C,$C466,'Interim Analysis'!$F:$F,$F466,'Interim Analysis'!$G:$G,$H466,'Interim Analysis'!$D:$D,$D466)
*(INDEX('Dimensional Maps'!D$39:D$63,MATCH($E466,'Dimensional Maps'!$C$8:$C$32,0),1)
/SUMIFS('Dimensional Maps'!D$39:D$63, 'Dimensional Maps'!$B$8:$B$32,$D466)))),0),0)</f>
        <v>0</v>
      </c>
      <c r="J466" s="115">
        <f>IFERROR(IF($G466 = "WholeBlg",IF(J$1&lt;2020, 0,
IF($H466="GWh",SUMIFS('Interim Analysis'!D:D,'Interim Analysis'!$B:$B,$B466,'Interim Analysis'!$C:$C,$C466,'Interim Analysis'!$F:$F,$F466,'Interim Analysis'!$G:$G,$H466,'Interim Analysis'!$E:$E,$E466),
SUMIFS('Interim Analysis'!D:D,'Interim Analysis'!$B:$B,$B466,'Interim Analysis'!$C:$C,$C466,'Interim Analysis'!$F:$F,$F466,'Interim Analysis'!$G:$G,$H466,'Interim Analysis'!$D:$D,$D466)
*(INDEX('Dimensional Maps'!E$39:E$63,MATCH($E466,'Dimensional Maps'!$C$8:$C$32,0),1)
/SUMIFS('Dimensional Maps'!E$39:E$63, 'Dimensional Maps'!$B$8:$B$32,$D466)))),0),0)</f>
        <v>0</v>
      </c>
      <c r="K466" s="115">
        <f>IFERROR(IF($G466 = "WholeBlg",IF(K$1&lt;2020, 0,
IF($H466="GWh",SUMIFS('Interim Analysis'!E:E,'Interim Analysis'!$B:$B,$B466,'Interim Analysis'!$C:$C,$C466,'Interim Analysis'!$F:$F,$F466,'Interim Analysis'!$G:$G,$H466,'Interim Analysis'!$E:$E,$E466),
SUMIFS('Interim Analysis'!E:E,'Interim Analysis'!$B:$B,$B466,'Interim Analysis'!$C:$C,$C466,'Interim Analysis'!$F:$F,$F466,'Interim Analysis'!$G:$G,$H466,'Interim Analysis'!$D:$D,$D466)
*(INDEX('Dimensional Maps'!F$39:F$63,MATCH($E466,'Dimensional Maps'!$C$8:$C$32,0),1)
/SUMIFS('Dimensional Maps'!F$39:F$63, 'Dimensional Maps'!$B$8:$B$32,$D466)))),0),0)</f>
        <v>0</v>
      </c>
      <c r="L466" s="115">
        <f>IFERROR(IF($G466 = "WholeBlg",IF(L$1&lt;2020, 0,
IF($H466="GWh",SUMIFS('Interim Analysis'!F:F,'Interim Analysis'!$B:$B,$B466,'Interim Analysis'!$C:$C,$C466,'Interim Analysis'!$F:$F,$F466,'Interim Analysis'!$G:$G,$H466,'Interim Analysis'!$E:$E,$E466),
SUMIFS('Interim Analysis'!F:F,'Interim Analysis'!$B:$B,$B466,'Interim Analysis'!$C:$C,$C466,'Interim Analysis'!$F:$F,$F466,'Interim Analysis'!$G:$G,$H466,'Interim Analysis'!$D:$D,$D466)
*(INDEX('Dimensional Maps'!G$39:G$63,MATCH($E466,'Dimensional Maps'!$C$8:$C$32,0),1)
/SUMIFS('Dimensional Maps'!G$39:G$63, 'Dimensional Maps'!$B$8:$B$32,$D466)))),0),0)</f>
        <v>0</v>
      </c>
      <c r="M466" s="115">
        <f>IFERROR(IF($G466 = "WholeBlg",IF(M$1&lt;2020, 0,
IF($H466="GWh",SUMIFS('Interim Analysis'!G:G,'Interim Analysis'!$B:$B,$B466,'Interim Analysis'!$C:$C,$C466,'Interim Analysis'!$F:$F,$F466,'Interim Analysis'!$G:$G,$H466,'Interim Analysis'!$E:$E,$E466),
SUMIFS('Interim Analysis'!G:G,'Interim Analysis'!$B:$B,$B466,'Interim Analysis'!$C:$C,$C466,'Interim Analysis'!$F:$F,$F466,'Interim Analysis'!$G:$G,$H466,'Interim Analysis'!$D:$D,$D466)
*(INDEX('Dimensional Maps'!H$39:H$63,MATCH($E466,'Dimensional Maps'!$C$8:$C$32,0),1)
/SUMIFS('Dimensional Maps'!H$39:H$63, 'Dimensional Maps'!$B$8:$B$32,$D466)))),0),0)</f>
        <v>0</v>
      </c>
      <c r="N466" s="115">
        <f>IFERROR(IF($G466 = "WholeBlg",IF(N$1&lt;2020, 0,
IF($H466="GWh",SUMIFS('Interim Analysis'!H:H,'Interim Analysis'!$B:$B,$B466,'Interim Analysis'!$C:$C,$C466,'Interim Analysis'!$F:$F,$F466,'Interim Analysis'!$G:$G,$H466,'Interim Analysis'!$E:$E,$E466),
SUMIFS('Interim Analysis'!H:H,'Interim Analysis'!$B:$B,$B466,'Interim Analysis'!$C:$C,$C466,'Interim Analysis'!$F:$F,$F466,'Interim Analysis'!$G:$G,$H466,'Interim Analysis'!$D:$D,$D466)
*(INDEX('Dimensional Maps'!I$39:I$63,MATCH($E466,'Dimensional Maps'!$C$8:$C$32,0),1)
/SUMIFS('Dimensional Maps'!I$39:I$63, 'Dimensional Maps'!$B$8:$B$32,$D466)))),0),0)</f>
        <v>0</v>
      </c>
      <c r="O466" s="115">
        <f>IFERROR(IF($G466 = "WholeBlg",IF(O$1&lt;2020, 0,
IF($H466="GWh",SUMIFS('Interim Analysis'!I:I,'Interim Analysis'!$B:$B,$B466,'Interim Analysis'!$C:$C,$C466,'Interim Analysis'!$F:$F,$F466,'Interim Analysis'!$G:$G,$H466,'Interim Analysis'!$E:$E,$E466),
SUMIFS('Interim Analysis'!I:I,'Interim Analysis'!$B:$B,$B466,'Interim Analysis'!$C:$C,$C466,'Interim Analysis'!$F:$F,$F466,'Interim Analysis'!$G:$G,$H466,'Interim Analysis'!$D:$D,$D466)
*(INDEX('Dimensional Maps'!J$39:J$63,MATCH($E466,'Dimensional Maps'!$C$8:$C$32,0),1)
/SUMIFS('Dimensional Maps'!J$39:J$63, 'Dimensional Maps'!$B$8:$B$32,$D466)))),0),0)</f>
        <v>0</v>
      </c>
      <c r="P466" s="115">
        <f>IFERROR(IF($G466 = "WholeBlg",IF(P$1&lt;2020, 0,
IF($H466="GWh",SUMIFS('Interim Analysis'!J:J,'Interim Analysis'!$B:$B,$B466,'Interim Analysis'!$C:$C,$C466,'Interim Analysis'!$F:$F,$F466,'Interim Analysis'!$G:$G,$H466,'Interim Analysis'!$E:$E,$E466),
SUMIFS('Interim Analysis'!J:J,'Interim Analysis'!$B:$B,$B466,'Interim Analysis'!$C:$C,$C466,'Interim Analysis'!$F:$F,$F466,'Interim Analysis'!$G:$G,$H466,'Interim Analysis'!$D:$D,$D466)
*(INDEX('Dimensional Maps'!K$39:K$63,MATCH($E466,'Dimensional Maps'!$C$8:$C$32,0),1)
/SUMIFS('Dimensional Maps'!K$39:K$63, 'Dimensional Maps'!$B$8:$B$32,$D466)))),0),0)</f>
        <v>0</v>
      </c>
      <c r="Q466" s="115">
        <f>IFERROR(IF($G466 = "WholeBlg",IF(Q$1&lt;2020, 0,
IF($H466="GWh",SUMIFS('Interim Analysis'!K:K,'Interim Analysis'!$B:$B,$B466,'Interim Analysis'!$C:$C,$C466,'Interim Analysis'!$F:$F,$F466,'Interim Analysis'!$G:$G,$H466,'Interim Analysis'!$E:$E,$E466),
SUMIFS('Interim Analysis'!K:K,'Interim Analysis'!$B:$B,$B466,'Interim Analysis'!$C:$C,$C466,'Interim Analysis'!$F:$F,$F466,'Interim Analysis'!$G:$G,$H466,'Interim Analysis'!$D:$D,$D466)
*(INDEX('Dimensional Maps'!L$39:L$63,MATCH($E466,'Dimensional Maps'!$C$8:$C$32,0),1)
/SUMIFS('Dimensional Maps'!L$39:L$63, 'Dimensional Maps'!$B$8:$B$32,$D466)))),0),0)</f>
        <v>0</v>
      </c>
      <c r="R466" s="115">
        <f>IFERROR(IF($G466 = "WholeBlg",IF(R$1&lt;2020, 0,
IF($H466="GWh",SUMIFS('Interim Analysis'!L:L,'Interim Analysis'!$B:$B,$B466,'Interim Analysis'!$C:$C,$C466,'Interim Analysis'!$F:$F,$F466,'Interim Analysis'!$G:$G,$H466,'Interim Analysis'!$E:$E,$E466),
SUMIFS('Interim Analysis'!L:L,'Interim Analysis'!$B:$B,$B466,'Interim Analysis'!$C:$C,$C466,'Interim Analysis'!$F:$F,$F466,'Interim Analysis'!$G:$G,$H466,'Interim Analysis'!$D:$D,$D466)
*(INDEX('Dimensional Maps'!M$39:M$63,MATCH($E466,'Dimensional Maps'!$C$8:$C$32,0),1)
/SUMIFS('Dimensional Maps'!M$39:M$63, 'Dimensional Maps'!$B$8:$B$32,$D466)))),0),0)</f>
        <v>0</v>
      </c>
      <c r="S466" s="115">
        <f>IFERROR(IF($G466 = "WholeBlg",IF(S$1&lt;2020, 0,
IF($H466="GWh",SUMIFS('Interim Analysis'!M:M,'Interim Analysis'!$B:$B,$B466,'Interim Analysis'!$C:$C,$C466,'Interim Analysis'!$F:$F,$F466,'Interim Analysis'!$G:$G,$H466,'Interim Analysis'!$E:$E,$E466),
SUMIFS('Interim Analysis'!M:M,'Interim Analysis'!$B:$B,$B466,'Interim Analysis'!$C:$C,$C466,'Interim Analysis'!$F:$F,$F466,'Interim Analysis'!$G:$G,$H466,'Interim Analysis'!$D:$D,$D466)
*(INDEX('Dimensional Maps'!N$39:N$63,MATCH($E466,'Dimensional Maps'!$C$8:$C$32,0),1)
/SUMIFS('Dimensional Maps'!N$39:N$63, 'Dimensional Maps'!$B$8:$B$32,$D466)))),0),0)</f>
        <v>0</v>
      </c>
      <c r="T466" s="115">
        <f>IFERROR(IF($G466 = "WholeBlg",IF(T$1&lt;2020, 0,
IF($H466="GWh",SUMIFS('Interim Analysis'!N:N,'Interim Analysis'!$B:$B,$B466,'Interim Analysis'!$C:$C,$C466,'Interim Analysis'!$F:$F,$F466,'Interim Analysis'!$G:$G,$H466,'Interim Analysis'!$E:$E,$E466),
SUMIFS('Interim Analysis'!N:N,'Interim Analysis'!$B:$B,$B466,'Interim Analysis'!$C:$C,$C466,'Interim Analysis'!$F:$F,$F466,'Interim Analysis'!$G:$G,$H466,'Interim Analysis'!$D:$D,$D466)
*(INDEX('Dimensional Maps'!O$39:O$63,MATCH($E466,'Dimensional Maps'!$C$8:$C$32,0),1)
/SUMIFS('Dimensional Maps'!O$39:O$63, 'Dimensional Maps'!$B$8:$B$32,$D466)))),0),0)</f>
        <v>0</v>
      </c>
      <c r="U466" s="115">
        <f>IFERROR(IF($G466 = "WholeBlg",IF(U$1&lt;2020, 0,
IF($H466="GWh",SUMIFS('Interim Analysis'!O:O,'Interim Analysis'!$B:$B,$B466,'Interim Analysis'!$C:$C,$C466,'Interim Analysis'!$F:$F,$F466,'Interim Analysis'!$G:$G,$H466,'Interim Analysis'!$E:$E,$E466),
SUMIFS('Interim Analysis'!O:O,'Interim Analysis'!$B:$B,$B466,'Interim Analysis'!$C:$C,$C466,'Interim Analysis'!$F:$F,$F466,'Interim Analysis'!$G:$G,$H466,'Interim Analysis'!$D:$D,$D466)
*(INDEX('Dimensional Maps'!P$39:P$63,MATCH($E466,'Dimensional Maps'!$C$8:$C$32,0),1)
/SUMIFS('Dimensional Maps'!P$39:P$63, 'Dimensional Maps'!$B$8:$B$32,$D466)))),0),0)</f>
        <v>0</v>
      </c>
      <c r="V466" s="115">
        <f>IFERROR(IF($G466 = "WholeBlg",IF(V$1&lt;2020, 0,
IF($H466="GWh",SUMIFS('Interim Analysis'!P:P,'Interim Analysis'!$B:$B,$B466,'Interim Analysis'!$C:$C,$C466,'Interim Analysis'!$F:$F,$F466,'Interim Analysis'!$G:$G,$H466,'Interim Analysis'!$E:$E,$E466),
SUMIFS('Interim Analysis'!P:P,'Interim Analysis'!$B:$B,$B466,'Interim Analysis'!$C:$C,$C466,'Interim Analysis'!$F:$F,$F466,'Interim Analysis'!$G:$G,$H466,'Interim Analysis'!$D:$D,$D466)
*(INDEX('Dimensional Maps'!Q$39:Q$63,MATCH($E466,'Dimensional Maps'!$C$8:$C$32,0),1)
/SUMIFS('Dimensional Maps'!Q$39:Q$63, 'Dimensional Maps'!$B$8:$B$32,$D466)))),0),0)</f>
        <v>0</v>
      </c>
      <c r="W466" s="115">
        <f>IFERROR(IF($G466 = "WholeBlg",IF(W$1&lt;2020, 0,
IF($H466="GWh",SUMIFS('Interim Analysis'!Q:Q,'Interim Analysis'!$B:$B,$B466,'Interim Analysis'!$C:$C,$C466,'Interim Analysis'!$F:$F,$F466,'Interim Analysis'!$G:$G,$H466,'Interim Analysis'!$E:$E,$E466),
SUMIFS('Interim Analysis'!Q:Q,'Interim Analysis'!$B:$B,$B466,'Interim Analysis'!$C:$C,$C466,'Interim Analysis'!$F:$F,$F466,'Interim Analysis'!$G:$G,$H466,'Interim Analysis'!$D:$D,$D466)
*(INDEX('Dimensional Maps'!R$39:R$63,MATCH($E466,'Dimensional Maps'!$C$8:$C$32,0),1)
/SUMIFS('Dimensional Maps'!R$39:R$63, 'Dimensional Maps'!$B$8:$B$32,$D466)))),0),0)</f>
        <v>0</v>
      </c>
    </row>
    <row r="467" spans="1:23" x14ac:dyDescent="0.25">
      <c r="A467" s="105" t="str">
        <f>Home!$C$20</f>
        <v>IOU Potential Program Savings ET</v>
      </c>
      <c r="B467" s="103" t="s">
        <v>238</v>
      </c>
      <c r="C467" s="103">
        <v>1</v>
      </c>
      <c r="D467" s="103" t="s">
        <v>44</v>
      </c>
      <c r="E467" s="103" t="s">
        <v>212</v>
      </c>
      <c r="F467" s="103" t="s">
        <v>186</v>
      </c>
      <c r="G467" s="103" t="s">
        <v>53</v>
      </c>
      <c r="H467" s="116" t="s">
        <v>18</v>
      </c>
      <c r="I467" s="115">
        <f>IFERROR(IF($G467 = "WholeBlg",IF(I$1&lt;2020, 0,
IF($H467="GWh",SUMIFS('Interim Analysis'!C:C,'Interim Analysis'!$B:$B,$B467,'Interim Analysis'!$C:$C,$C467,'Interim Analysis'!$F:$F,$F467,'Interim Analysis'!$G:$G,$H467,'Interim Analysis'!$E:$E,$E467),
SUMIFS('Interim Analysis'!C:C,'Interim Analysis'!$B:$B,$B467,'Interim Analysis'!$C:$C,$C467,'Interim Analysis'!$F:$F,$F467,'Interim Analysis'!$G:$G,$H467,'Interim Analysis'!$D:$D,$D467)
*(INDEX('Dimensional Maps'!D$39:D$63,MATCH($E467,'Dimensional Maps'!$C$8:$C$32,0),1)
/SUMIFS('Dimensional Maps'!D$39:D$63, 'Dimensional Maps'!$B$8:$B$32,$D467)))),0),0)</f>
        <v>0</v>
      </c>
      <c r="J467" s="115">
        <f>IFERROR(IF($G467 = "WholeBlg",IF(J$1&lt;2020, 0,
IF($H467="GWh",SUMIFS('Interim Analysis'!D:D,'Interim Analysis'!$B:$B,$B467,'Interim Analysis'!$C:$C,$C467,'Interim Analysis'!$F:$F,$F467,'Interim Analysis'!$G:$G,$H467,'Interim Analysis'!$E:$E,$E467),
SUMIFS('Interim Analysis'!D:D,'Interim Analysis'!$B:$B,$B467,'Interim Analysis'!$C:$C,$C467,'Interim Analysis'!$F:$F,$F467,'Interim Analysis'!$G:$G,$H467,'Interim Analysis'!$D:$D,$D467)
*(INDEX('Dimensional Maps'!E$39:E$63,MATCH($E467,'Dimensional Maps'!$C$8:$C$32,0),1)
/SUMIFS('Dimensional Maps'!E$39:E$63, 'Dimensional Maps'!$B$8:$B$32,$D467)))),0),0)</f>
        <v>0</v>
      </c>
      <c r="K467" s="115">
        <f>IFERROR(IF($G467 = "WholeBlg",IF(K$1&lt;2020, 0,
IF($H467="GWh",SUMIFS('Interim Analysis'!E:E,'Interim Analysis'!$B:$B,$B467,'Interim Analysis'!$C:$C,$C467,'Interim Analysis'!$F:$F,$F467,'Interim Analysis'!$G:$G,$H467,'Interim Analysis'!$E:$E,$E467),
SUMIFS('Interim Analysis'!E:E,'Interim Analysis'!$B:$B,$B467,'Interim Analysis'!$C:$C,$C467,'Interim Analysis'!$F:$F,$F467,'Interim Analysis'!$G:$G,$H467,'Interim Analysis'!$D:$D,$D467)
*(INDEX('Dimensional Maps'!F$39:F$63,MATCH($E467,'Dimensional Maps'!$C$8:$C$32,0),1)
/SUMIFS('Dimensional Maps'!F$39:F$63, 'Dimensional Maps'!$B$8:$B$32,$D467)))),0),0)</f>
        <v>0</v>
      </c>
      <c r="L467" s="115">
        <f>IFERROR(IF($G467 = "WholeBlg",IF(L$1&lt;2020, 0,
IF($H467="GWh",SUMIFS('Interim Analysis'!F:F,'Interim Analysis'!$B:$B,$B467,'Interim Analysis'!$C:$C,$C467,'Interim Analysis'!$F:$F,$F467,'Interim Analysis'!$G:$G,$H467,'Interim Analysis'!$E:$E,$E467),
SUMIFS('Interim Analysis'!F:F,'Interim Analysis'!$B:$B,$B467,'Interim Analysis'!$C:$C,$C467,'Interim Analysis'!$F:$F,$F467,'Interim Analysis'!$G:$G,$H467,'Interim Analysis'!$D:$D,$D467)
*(INDEX('Dimensional Maps'!G$39:G$63,MATCH($E467,'Dimensional Maps'!$C$8:$C$32,0),1)
/SUMIFS('Dimensional Maps'!G$39:G$63, 'Dimensional Maps'!$B$8:$B$32,$D467)))),0),0)</f>
        <v>0</v>
      </c>
      <c r="M467" s="115">
        <f>IFERROR(IF($G467 = "WholeBlg",IF(M$1&lt;2020, 0,
IF($H467="GWh",SUMIFS('Interim Analysis'!G:G,'Interim Analysis'!$B:$B,$B467,'Interim Analysis'!$C:$C,$C467,'Interim Analysis'!$F:$F,$F467,'Interim Analysis'!$G:$G,$H467,'Interim Analysis'!$E:$E,$E467),
SUMIFS('Interim Analysis'!G:G,'Interim Analysis'!$B:$B,$B467,'Interim Analysis'!$C:$C,$C467,'Interim Analysis'!$F:$F,$F467,'Interim Analysis'!$G:$G,$H467,'Interim Analysis'!$D:$D,$D467)
*(INDEX('Dimensional Maps'!H$39:H$63,MATCH($E467,'Dimensional Maps'!$C$8:$C$32,0),1)
/SUMIFS('Dimensional Maps'!H$39:H$63, 'Dimensional Maps'!$B$8:$B$32,$D467)))),0),0)</f>
        <v>0</v>
      </c>
      <c r="N467" s="115">
        <f>IFERROR(IF($G467 = "WholeBlg",IF(N$1&lt;2020, 0,
IF($H467="GWh",SUMIFS('Interim Analysis'!H:H,'Interim Analysis'!$B:$B,$B467,'Interim Analysis'!$C:$C,$C467,'Interim Analysis'!$F:$F,$F467,'Interim Analysis'!$G:$G,$H467,'Interim Analysis'!$E:$E,$E467),
SUMIFS('Interim Analysis'!H:H,'Interim Analysis'!$B:$B,$B467,'Interim Analysis'!$C:$C,$C467,'Interim Analysis'!$F:$F,$F467,'Interim Analysis'!$G:$G,$H467,'Interim Analysis'!$D:$D,$D467)
*(INDEX('Dimensional Maps'!I$39:I$63,MATCH($E467,'Dimensional Maps'!$C$8:$C$32,0),1)
/SUMIFS('Dimensional Maps'!I$39:I$63, 'Dimensional Maps'!$B$8:$B$32,$D467)))),0),0)</f>
        <v>0</v>
      </c>
      <c r="O467" s="115">
        <f>IFERROR(IF($G467 = "WholeBlg",IF(O$1&lt;2020, 0,
IF($H467="GWh",SUMIFS('Interim Analysis'!I:I,'Interim Analysis'!$B:$B,$B467,'Interim Analysis'!$C:$C,$C467,'Interim Analysis'!$F:$F,$F467,'Interim Analysis'!$G:$G,$H467,'Interim Analysis'!$E:$E,$E467),
SUMIFS('Interim Analysis'!I:I,'Interim Analysis'!$B:$B,$B467,'Interim Analysis'!$C:$C,$C467,'Interim Analysis'!$F:$F,$F467,'Interim Analysis'!$G:$G,$H467,'Interim Analysis'!$D:$D,$D467)
*(INDEX('Dimensional Maps'!J$39:J$63,MATCH($E467,'Dimensional Maps'!$C$8:$C$32,0),1)
/SUMIFS('Dimensional Maps'!J$39:J$63, 'Dimensional Maps'!$B$8:$B$32,$D467)))),0),0)</f>
        <v>0</v>
      </c>
      <c r="P467" s="115">
        <f>IFERROR(IF($G467 = "WholeBlg",IF(P$1&lt;2020, 0,
IF($H467="GWh",SUMIFS('Interim Analysis'!J:J,'Interim Analysis'!$B:$B,$B467,'Interim Analysis'!$C:$C,$C467,'Interim Analysis'!$F:$F,$F467,'Interim Analysis'!$G:$G,$H467,'Interim Analysis'!$E:$E,$E467),
SUMIFS('Interim Analysis'!J:J,'Interim Analysis'!$B:$B,$B467,'Interim Analysis'!$C:$C,$C467,'Interim Analysis'!$F:$F,$F467,'Interim Analysis'!$G:$G,$H467,'Interim Analysis'!$D:$D,$D467)
*(INDEX('Dimensional Maps'!K$39:K$63,MATCH($E467,'Dimensional Maps'!$C$8:$C$32,0),1)
/SUMIFS('Dimensional Maps'!K$39:K$63, 'Dimensional Maps'!$B$8:$B$32,$D467)))),0),0)</f>
        <v>0</v>
      </c>
      <c r="Q467" s="115">
        <f>IFERROR(IF($G467 = "WholeBlg",IF(Q$1&lt;2020, 0,
IF($H467="GWh",SUMIFS('Interim Analysis'!K:K,'Interim Analysis'!$B:$B,$B467,'Interim Analysis'!$C:$C,$C467,'Interim Analysis'!$F:$F,$F467,'Interim Analysis'!$G:$G,$H467,'Interim Analysis'!$E:$E,$E467),
SUMIFS('Interim Analysis'!K:K,'Interim Analysis'!$B:$B,$B467,'Interim Analysis'!$C:$C,$C467,'Interim Analysis'!$F:$F,$F467,'Interim Analysis'!$G:$G,$H467,'Interim Analysis'!$D:$D,$D467)
*(INDEX('Dimensional Maps'!L$39:L$63,MATCH($E467,'Dimensional Maps'!$C$8:$C$32,0),1)
/SUMIFS('Dimensional Maps'!L$39:L$63, 'Dimensional Maps'!$B$8:$B$32,$D467)))),0),0)</f>
        <v>0</v>
      </c>
      <c r="R467" s="115">
        <f>IFERROR(IF($G467 = "WholeBlg",IF(R$1&lt;2020, 0,
IF($H467="GWh",SUMIFS('Interim Analysis'!L:L,'Interim Analysis'!$B:$B,$B467,'Interim Analysis'!$C:$C,$C467,'Interim Analysis'!$F:$F,$F467,'Interim Analysis'!$G:$G,$H467,'Interim Analysis'!$E:$E,$E467),
SUMIFS('Interim Analysis'!L:L,'Interim Analysis'!$B:$B,$B467,'Interim Analysis'!$C:$C,$C467,'Interim Analysis'!$F:$F,$F467,'Interim Analysis'!$G:$G,$H467,'Interim Analysis'!$D:$D,$D467)
*(INDEX('Dimensional Maps'!M$39:M$63,MATCH($E467,'Dimensional Maps'!$C$8:$C$32,0),1)
/SUMIFS('Dimensional Maps'!M$39:M$63, 'Dimensional Maps'!$B$8:$B$32,$D467)))),0),0)</f>
        <v>0</v>
      </c>
      <c r="S467" s="115">
        <f>IFERROR(IF($G467 = "WholeBlg",IF(S$1&lt;2020, 0,
IF($H467="GWh",SUMIFS('Interim Analysis'!M:M,'Interim Analysis'!$B:$B,$B467,'Interim Analysis'!$C:$C,$C467,'Interim Analysis'!$F:$F,$F467,'Interim Analysis'!$G:$G,$H467,'Interim Analysis'!$E:$E,$E467),
SUMIFS('Interim Analysis'!M:M,'Interim Analysis'!$B:$B,$B467,'Interim Analysis'!$C:$C,$C467,'Interim Analysis'!$F:$F,$F467,'Interim Analysis'!$G:$G,$H467,'Interim Analysis'!$D:$D,$D467)
*(INDEX('Dimensional Maps'!N$39:N$63,MATCH($E467,'Dimensional Maps'!$C$8:$C$32,0),1)
/SUMIFS('Dimensional Maps'!N$39:N$63, 'Dimensional Maps'!$B$8:$B$32,$D467)))),0),0)</f>
        <v>0</v>
      </c>
      <c r="T467" s="115">
        <f>IFERROR(IF($G467 = "WholeBlg",IF(T$1&lt;2020, 0,
IF($H467="GWh",SUMIFS('Interim Analysis'!N:N,'Interim Analysis'!$B:$B,$B467,'Interim Analysis'!$C:$C,$C467,'Interim Analysis'!$F:$F,$F467,'Interim Analysis'!$G:$G,$H467,'Interim Analysis'!$E:$E,$E467),
SUMIFS('Interim Analysis'!N:N,'Interim Analysis'!$B:$B,$B467,'Interim Analysis'!$C:$C,$C467,'Interim Analysis'!$F:$F,$F467,'Interim Analysis'!$G:$G,$H467,'Interim Analysis'!$D:$D,$D467)
*(INDEX('Dimensional Maps'!O$39:O$63,MATCH($E467,'Dimensional Maps'!$C$8:$C$32,0),1)
/SUMIFS('Dimensional Maps'!O$39:O$63, 'Dimensional Maps'!$B$8:$B$32,$D467)))),0),0)</f>
        <v>0</v>
      </c>
      <c r="U467" s="115">
        <f>IFERROR(IF($G467 = "WholeBlg",IF(U$1&lt;2020, 0,
IF($H467="GWh",SUMIFS('Interim Analysis'!O:O,'Interim Analysis'!$B:$B,$B467,'Interim Analysis'!$C:$C,$C467,'Interim Analysis'!$F:$F,$F467,'Interim Analysis'!$G:$G,$H467,'Interim Analysis'!$E:$E,$E467),
SUMIFS('Interim Analysis'!O:O,'Interim Analysis'!$B:$B,$B467,'Interim Analysis'!$C:$C,$C467,'Interim Analysis'!$F:$F,$F467,'Interim Analysis'!$G:$G,$H467,'Interim Analysis'!$D:$D,$D467)
*(INDEX('Dimensional Maps'!P$39:P$63,MATCH($E467,'Dimensional Maps'!$C$8:$C$32,0),1)
/SUMIFS('Dimensional Maps'!P$39:P$63, 'Dimensional Maps'!$B$8:$B$32,$D467)))),0),0)</f>
        <v>0</v>
      </c>
      <c r="V467" s="115">
        <f>IFERROR(IF($G467 = "WholeBlg",IF(V$1&lt;2020, 0,
IF($H467="GWh",SUMIFS('Interim Analysis'!P:P,'Interim Analysis'!$B:$B,$B467,'Interim Analysis'!$C:$C,$C467,'Interim Analysis'!$F:$F,$F467,'Interim Analysis'!$G:$G,$H467,'Interim Analysis'!$E:$E,$E467),
SUMIFS('Interim Analysis'!P:P,'Interim Analysis'!$B:$B,$B467,'Interim Analysis'!$C:$C,$C467,'Interim Analysis'!$F:$F,$F467,'Interim Analysis'!$G:$G,$H467,'Interim Analysis'!$D:$D,$D467)
*(INDEX('Dimensional Maps'!Q$39:Q$63,MATCH($E467,'Dimensional Maps'!$C$8:$C$32,0),1)
/SUMIFS('Dimensional Maps'!Q$39:Q$63, 'Dimensional Maps'!$B$8:$B$32,$D467)))),0),0)</f>
        <v>0</v>
      </c>
      <c r="W467" s="115">
        <f>IFERROR(IF($G467 = "WholeBlg",IF(W$1&lt;2020, 0,
IF($H467="GWh",SUMIFS('Interim Analysis'!Q:Q,'Interim Analysis'!$B:$B,$B467,'Interim Analysis'!$C:$C,$C467,'Interim Analysis'!$F:$F,$F467,'Interim Analysis'!$G:$G,$H467,'Interim Analysis'!$E:$E,$E467),
SUMIFS('Interim Analysis'!Q:Q,'Interim Analysis'!$B:$B,$B467,'Interim Analysis'!$C:$C,$C467,'Interim Analysis'!$F:$F,$F467,'Interim Analysis'!$G:$G,$H467,'Interim Analysis'!$D:$D,$D467)
*(INDEX('Dimensional Maps'!R$39:R$63,MATCH($E467,'Dimensional Maps'!$C$8:$C$32,0),1)
/SUMIFS('Dimensional Maps'!R$39:R$63, 'Dimensional Maps'!$B$8:$B$32,$D467)))),0),0)</f>
        <v>0</v>
      </c>
    </row>
    <row r="468" spans="1:23" x14ac:dyDescent="0.25">
      <c r="A468" s="105" t="str">
        <f>Home!$C$20</f>
        <v>IOU Potential Program Savings ET</v>
      </c>
      <c r="B468" s="103" t="s">
        <v>238</v>
      </c>
      <c r="C468" s="103">
        <v>1</v>
      </c>
      <c r="D468" s="103" t="s">
        <v>44</v>
      </c>
      <c r="E468" s="103" t="s">
        <v>212</v>
      </c>
      <c r="F468" s="103" t="s">
        <v>167</v>
      </c>
      <c r="G468" s="103" t="s">
        <v>53</v>
      </c>
      <c r="H468" s="116" t="s">
        <v>20</v>
      </c>
      <c r="I468" s="115">
        <f>IFERROR(IF($G468 = "WholeBlg",IF(I$1&lt;2020, 0,
IF($H468="GWh",SUMIFS('Interim Analysis'!C:C,'Interim Analysis'!$B:$B,$B468,'Interim Analysis'!$C:$C,$C468,'Interim Analysis'!$F:$F,$F468,'Interim Analysis'!$G:$G,$H468,'Interim Analysis'!$E:$E,$E468),
SUMIFS('Interim Analysis'!C:C,'Interim Analysis'!$B:$B,$B468,'Interim Analysis'!$C:$C,$C468,'Interim Analysis'!$F:$F,$F468,'Interim Analysis'!$G:$G,$H468,'Interim Analysis'!$D:$D,$D468)
*(INDEX('Dimensional Maps'!D$39:D$63,MATCH($E468,'Dimensional Maps'!$C$8:$C$32,0),1)
/SUMIFS('Dimensional Maps'!D$39:D$63, 'Dimensional Maps'!$B$8:$B$32,$D468)))),0),0)</f>
        <v>0</v>
      </c>
      <c r="J468" s="115">
        <f>IFERROR(IF($G468 = "WholeBlg",IF(J$1&lt;2020, 0,
IF($H468="GWh",SUMIFS('Interim Analysis'!D:D,'Interim Analysis'!$B:$B,$B468,'Interim Analysis'!$C:$C,$C468,'Interim Analysis'!$F:$F,$F468,'Interim Analysis'!$G:$G,$H468,'Interim Analysis'!$E:$E,$E468),
SUMIFS('Interim Analysis'!D:D,'Interim Analysis'!$B:$B,$B468,'Interim Analysis'!$C:$C,$C468,'Interim Analysis'!$F:$F,$F468,'Interim Analysis'!$G:$G,$H468,'Interim Analysis'!$D:$D,$D468)
*(INDEX('Dimensional Maps'!E$39:E$63,MATCH($E468,'Dimensional Maps'!$C$8:$C$32,0),1)
/SUMIFS('Dimensional Maps'!E$39:E$63, 'Dimensional Maps'!$B$8:$B$32,$D468)))),0),0)</f>
        <v>0</v>
      </c>
      <c r="K468" s="115">
        <f>IFERROR(IF($G468 = "WholeBlg",IF(K$1&lt;2020, 0,
IF($H468="GWh",SUMIFS('Interim Analysis'!E:E,'Interim Analysis'!$B:$B,$B468,'Interim Analysis'!$C:$C,$C468,'Interim Analysis'!$F:$F,$F468,'Interim Analysis'!$G:$G,$H468,'Interim Analysis'!$E:$E,$E468),
SUMIFS('Interim Analysis'!E:E,'Interim Analysis'!$B:$B,$B468,'Interim Analysis'!$C:$C,$C468,'Interim Analysis'!$F:$F,$F468,'Interim Analysis'!$G:$G,$H468,'Interim Analysis'!$D:$D,$D468)
*(INDEX('Dimensional Maps'!F$39:F$63,MATCH($E468,'Dimensional Maps'!$C$8:$C$32,0),1)
/SUMIFS('Dimensional Maps'!F$39:F$63, 'Dimensional Maps'!$B$8:$B$32,$D468)))),0),0)</f>
        <v>0</v>
      </c>
      <c r="L468" s="115">
        <f>IFERROR(IF($G468 = "WholeBlg",IF(L$1&lt;2020, 0,
IF($H468="GWh",SUMIFS('Interim Analysis'!F:F,'Interim Analysis'!$B:$B,$B468,'Interim Analysis'!$C:$C,$C468,'Interim Analysis'!$F:$F,$F468,'Interim Analysis'!$G:$G,$H468,'Interim Analysis'!$E:$E,$E468),
SUMIFS('Interim Analysis'!F:F,'Interim Analysis'!$B:$B,$B468,'Interim Analysis'!$C:$C,$C468,'Interim Analysis'!$F:$F,$F468,'Interim Analysis'!$G:$G,$H468,'Interim Analysis'!$D:$D,$D468)
*(INDEX('Dimensional Maps'!G$39:G$63,MATCH($E468,'Dimensional Maps'!$C$8:$C$32,0),1)
/SUMIFS('Dimensional Maps'!G$39:G$63, 'Dimensional Maps'!$B$8:$B$32,$D468)))),0),0)</f>
        <v>0</v>
      </c>
      <c r="M468" s="115">
        <f>IFERROR(IF($G468 = "WholeBlg",IF(M$1&lt;2020, 0,
IF($H468="GWh",SUMIFS('Interim Analysis'!G:G,'Interim Analysis'!$B:$B,$B468,'Interim Analysis'!$C:$C,$C468,'Interim Analysis'!$F:$F,$F468,'Interim Analysis'!$G:$G,$H468,'Interim Analysis'!$E:$E,$E468),
SUMIFS('Interim Analysis'!G:G,'Interim Analysis'!$B:$B,$B468,'Interim Analysis'!$C:$C,$C468,'Interim Analysis'!$F:$F,$F468,'Interim Analysis'!$G:$G,$H468,'Interim Analysis'!$D:$D,$D468)
*(INDEX('Dimensional Maps'!H$39:H$63,MATCH($E468,'Dimensional Maps'!$C$8:$C$32,0),1)
/SUMIFS('Dimensional Maps'!H$39:H$63, 'Dimensional Maps'!$B$8:$B$32,$D468)))),0),0)</f>
        <v>0</v>
      </c>
      <c r="N468" s="115">
        <f>IFERROR(IF($G468 = "WholeBlg",IF(N$1&lt;2020, 0,
IF($H468="GWh",SUMIFS('Interim Analysis'!H:H,'Interim Analysis'!$B:$B,$B468,'Interim Analysis'!$C:$C,$C468,'Interim Analysis'!$F:$F,$F468,'Interim Analysis'!$G:$G,$H468,'Interim Analysis'!$E:$E,$E468),
SUMIFS('Interim Analysis'!H:H,'Interim Analysis'!$B:$B,$B468,'Interim Analysis'!$C:$C,$C468,'Interim Analysis'!$F:$F,$F468,'Interim Analysis'!$G:$G,$H468,'Interim Analysis'!$D:$D,$D468)
*(INDEX('Dimensional Maps'!I$39:I$63,MATCH($E468,'Dimensional Maps'!$C$8:$C$32,0),1)
/SUMIFS('Dimensional Maps'!I$39:I$63, 'Dimensional Maps'!$B$8:$B$32,$D468)))),0),0)</f>
        <v>1.1411490014514959E-2</v>
      </c>
      <c r="O468" s="115">
        <f>IFERROR(IF($G468 = "WholeBlg",IF(O$1&lt;2020, 0,
IF($H468="GWh",SUMIFS('Interim Analysis'!I:I,'Interim Analysis'!$B:$B,$B468,'Interim Analysis'!$C:$C,$C468,'Interim Analysis'!$F:$F,$F468,'Interim Analysis'!$G:$G,$H468,'Interim Analysis'!$E:$E,$E468),
SUMIFS('Interim Analysis'!I:I,'Interim Analysis'!$B:$B,$B468,'Interim Analysis'!$C:$C,$C468,'Interim Analysis'!$F:$F,$F468,'Interim Analysis'!$G:$G,$H468,'Interim Analysis'!$D:$D,$D468)
*(INDEX('Dimensional Maps'!J$39:J$63,MATCH($E468,'Dimensional Maps'!$C$8:$C$32,0),1)
/SUMIFS('Dimensional Maps'!J$39:J$63, 'Dimensional Maps'!$B$8:$B$32,$D468)))),0),0)</f>
        <v>2.2768975215097274E-2</v>
      </c>
      <c r="P468" s="115">
        <f>IFERROR(IF($G468 = "WholeBlg",IF(P$1&lt;2020, 0,
IF($H468="GWh",SUMIFS('Interim Analysis'!J:J,'Interim Analysis'!$B:$B,$B468,'Interim Analysis'!$C:$C,$C468,'Interim Analysis'!$F:$F,$F468,'Interim Analysis'!$G:$G,$H468,'Interim Analysis'!$E:$E,$E468),
SUMIFS('Interim Analysis'!J:J,'Interim Analysis'!$B:$B,$B468,'Interim Analysis'!$C:$C,$C468,'Interim Analysis'!$F:$F,$F468,'Interim Analysis'!$G:$G,$H468,'Interim Analysis'!$D:$D,$D468)
*(INDEX('Dimensional Maps'!K$39:K$63,MATCH($E468,'Dimensional Maps'!$C$8:$C$32,0),1)
/SUMIFS('Dimensional Maps'!K$39:K$63, 'Dimensional Maps'!$B$8:$B$32,$D468)))),0),0)</f>
        <v>3.3835511224911984E-2</v>
      </c>
      <c r="Q468" s="115">
        <f>IFERROR(IF($G468 = "WholeBlg",IF(Q$1&lt;2020, 0,
IF($H468="GWh",SUMIFS('Interim Analysis'!K:K,'Interim Analysis'!$B:$B,$B468,'Interim Analysis'!$C:$C,$C468,'Interim Analysis'!$F:$F,$F468,'Interim Analysis'!$G:$G,$H468,'Interim Analysis'!$E:$E,$E468),
SUMIFS('Interim Analysis'!K:K,'Interim Analysis'!$B:$B,$B468,'Interim Analysis'!$C:$C,$C468,'Interim Analysis'!$F:$F,$F468,'Interim Analysis'!$G:$G,$H468,'Interim Analysis'!$D:$D,$D468)
*(INDEX('Dimensional Maps'!L$39:L$63,MATCH($E468,'Dimensional Maps'!$C$8:$C$32,0),1)
/SUMIFS('Dimensional Maps'!L$39:L$63, 'Dimensional Maps'!$B$8:$B$32,$D468)))),0),0)</f>
        <v>4.4763942026772391E-2</v>
      </c>
      <c r="R468" s="115">
        <f>IFERROR(IF($G468 = "WholeBlg",IF(R$1&lt;2020, 0,
IF($H468="GWh",SUMIFS('Interim Analysis'!L:L,'Interim Analysis'!$B:$B,$B468,'Interim Analysis'!$C:$C,$C468,'Interim Analysis'!$F:$F,$F468,'Interim Analysis'!$G:$G,$H468,'Interim Analysis'!$E:$E,$E468),
SUMIFS('Interim Analysis'!L:L,'Interim Analysis'!$B:$B,$B468,'Interim Analysis'!$C:$C,$C468,'Interim Analysis'!$F:$F,$F468,'Interim Analysis'!$G:$G,$H468,'Interim Analysis'!$D:$D,$D468)
*(INDEX('Dimensional Maps'!M$39:M$63,MATCH($E468,'Dimensional Maps'!$C$8:$C$32,0),1)
/SUMIFS('Dimensional Maps'!M$39:M$63, 'Dimensional Maps'!$B$8:$B$32,$D468)))),0),0)</f>
        <v>5.5530399013767461E-2</v>
      </c>
      <c r="S468" s="115">
        <f>IFERROR(IF($G468 = "WholeBlg",IF(S$1&lt;2020, 0,
IF($H468="GWh",SUMIFS('Interim Analysis'!M:M,'Interim Analysis'!$B:$B,$B468,'Interim Analysis'!$C:$C,$C468,'Interim Analysis'!$F:$F,$F468,'Interim Analysis'!$G:$G,$H468,'Interim Analysis'!$E:$E,$E468),
SUMIFS('Interim Analysis'!M:M,'Interim Analysis'!$B:$B,$B468,'Interim Analysis'!$C:$C,$C468,'Interim Analysis'!$F:$F,$F468,'Interim Analysis'!$G:$G,$H468,'Interim Analysis'!$D:$D,$D468)
*(INDEX('Dimensional Maps'!N$39:N$63,MATCH($E468,'Dimensional Maps'!$C$8:$C$32,0),1)
/SUMIFS('Dimensional Maps'!N$39:N$63, 'Dimensional Maps'!$B$8:$B$32,$D468)))),0),0)</f>
        <v>6.5772886352756202E-2</v>
      </c>
      <c r="T468" s="115">
        <f>IFERROR(IF($G468 = "WholeBlg",IF(T$1&lt;2020, 0,
IF($H468="GWh",SUMIFS('Interim Analysis'!N:N,'Interim Analysis'!$B:$B,$B468,'Interim Analysis'!$C:$C,$C468,'Interim Analysis'!$F:$F,$F468,'Interim Analysis'!$G:$G,$H468,'Interim Analysis'!$E:$E,$E468),
SUMIFS('Interim Analysis'!N:N,'Interim Analysis'!$B:$B,$B468,'Interim Analysis'!$C:$C,$C468,'Interim Analysis'!$F:$F,$F468,'Interim Analysis'!$G:$G,$H468,'Interim Analysis'!$D:$D,$D468)
*(INDEX('Dimensional Maps'!O$39:O$63,MATCH($E468,'Dimensional Maps'!$C$8:$C$32,0),1)
/SUMIFS('Dimensional Maps'!O$39:O$63, 'Dimensional Maps'!$B$8:$B$32,$D468)))),0),0)</f>
        <v>7.5250562803972437E-2</v>
      </c>
      <c r="U468" s="115">
        <f>IFERROR(IF($G468 = "WholeBlg",IF(U$1&lt;2020, 0,
IF($H468="GWh",SUMIFS('Interim Analysis'!O:O,'Interim Analysis'!$B:$B,$B468,'Interim Analysis'!$C:$C,$C468,'Interim Analysis'!$F:$F,$F468,'Interim Analysis'!$G:$G,$H468,'Interim Analysis'!$E:$E,$E468),
SUMIFS('Interim Analysis'!O:O,'Interim Analysis'!$B:$B,$B468,'Interim Analysis'!$C:$C,$C468,'Interim Analysis'!$F:$F,$F468,'Interim Analysis'!$G:$G,$H468,'Interim Analysis'!$D:$D,$D468)
*(INDEX('Dimensional Maps'!P$39:P$63,MATCH($E468,'Dimensional Maps'!$C$8:$C$32,0),1)
/SUMIFS('Dimensional Maps'!P$39:P$63, 'Dimensional Maps'!$B$8:$B$32,$D468)))),0),0)</f>
        <v>8.3998605995978484E-2</v>
      </c>
      <c r="V468" s="115">
        <f>IFERROR(IF($G468 = "WholeBlg",IF(V$1&lt;2020, 0,
IF($H468="GWh",SUMIFS('Interim Analysis'!P:P,'Interim Analysis'!$B:$B,$B468,'Interim Analysis'!$C:$C,$C468,'Interim Analysis'!$F:$F,$F468,'Interim Analysis'!$G:$G,$H468,'Interim Analysis'!$E:$E,$E468),
SUMIFS('Interim Analysis'!P:P,'Interim Analysis'!$B:$B,$B468,'Interim Analysis'!$C:$C,$C468,'Interim Analysis'!$F:$F,$F468,'Interim Analysis'!$G:$G,$H468,'Interim Analysis'!$D:$D,$D468)
*(INDEX('Dimensional Maps'!Q$39:Q$63,MATCH($E468,'Dimensional Maps'!$C$8:$C$32,0),1)
/SUMIFS('Dimensional Maps'!Q$39:Q$63, 'Dimensional Maps'!$B$8:$B$32,$D468)))),0),0)</f>
        <v>9.2445958860619015E-2</v>
      </c>
      <c r="W468" s="115">
        <f>IFERROR(IF($G468 = "WholeBlg",IF(W$1&lt;2020, 0,
IF($H468="GWh",SUMIFS('Interim Analysis'!Q:Q,'Interim Analysis'!$B:$B,$B468,'Interim Analysis'!$C:$C,$C468,'Interim Analysis'!$F:$F,$F468,'Interim Analysis'!$G:$G,$H468,'Interim Analysis'!$E:$E,$E468),
SUMIFS('Interim Analysis'!Q:Q,'Interim Analysis'!$B:$B,$B468,'Interim Analysis'!$C:$C,$C468,'Interim Analysis'!$F:$F,$F468,'Interim Analysis'!$G:$G,$H468,'Interim Analysis'!$D:$D,$D468)
*(INDEX('Dimensional Maps'!R$39:R$63,MATCH($E468,'Dimensional Maps'!$C$8:$C$32,0),1)
/SUMIFS('Dimensional Maps'!R$39:R$63, 'Dimensional Maps'!$B$8:$B$32,$D468)))),0),0)</f>
        <v>0.10050755203136946</v>
      </c>
    </row>
    <row r="469" spans="1:23" x14ac:dyDescent="0.25">
      <c r="A469" s="105" t="str">
        <f>Home!$C$20</f>
        <v>IOU Potential Program Savings ET</v>
      </c>
      <c r="B469" s="103" t="s">
        <v>238</v>
      </c>
      <c r="C469" s="103">
        <v>1</v>
      </c>
      <c r="D469" s="103" t="s">
        <v>44</v>
      </c>
      <c r="E469" s="103" t="s">
        <v>212</v>
      </c>
      <c r="F469" s="103" t="s">
        <v>186</v>
      </c>
      <c r="G469" s="103" t="s">
        <v>53</v>
      </c>
      <c r="H469" s="116" t="s">
        <v>20</v>
      </c>
      <c r="I469" s="115">
        <f>IFERROR(IF($G469 = "WholeBlg",IF(I$1&lt;2020, 0,
IF($H469="GWh",SUMIFS('Interim Analysis'!C:C,'Interim Analysis'!$B:$B,$B469,'Interim Analysis'!$C:$C,$C469,'Interim Analysis'!$F:$F,$F469,'Interim Analysis'!$G:$G,$H469,'Interim Analysis'!$E:$E,$E469),
SUMIFS('Interim Analysis'!C:C,'Interim Analysis'!$B:$B,$B469,'Interim Analysis'!$C:$C,$C469,'Interim Analysis'!$F:$F,$F469,'Interim Analysis'!$G:$G,$H469,'Interim Analysis'!$D:$D,$D469)
*(INDEX('Dimensional Maps'!D$39:D$63,MATCH($E469,'Dimensional Maps'!$C$8:$C$32,0),1)
/SUMIFS('Dimensional Maps'!D$39:D$63, 'Dimensional Maps'!$B$8:$B$32,$D469)))),0),0)</f>
        <v>0</v>
      </c>
      <c r="J469" s="115">
        <f>IFERROR(IF($G469 = "WholeBlg",IF(J$1&lt;2020, 0,
IF($H469="GWh",SUMIFS('Interim Analysis'!D:D,'Interim Analysis'!$B:$B,$B469,'Interim Analysis'!$C:$C,$C469,'Interim Analysis'!$F:$F,$F469,'Interim Analysis'!$G:$G,$H469,'Interim Analysis'!$E:$E,$E469),
SUMIFS('Interim Analysis'!D:D,'Interim Analysis'!$B:$B,$B469,'Interim Analysis'!$C:$C,$C469,'Interim Analysis'!$F:$F,$F469,'Interim Analysis'!$G:$G,$H469,'Interim Analysis'!$D:$D,$D469)
*(INDEX('Dimensional Maps'!E$39:E$63,MATCH($E469,'Dimensional Maps'!$C$8:$C$32,0),1)
/SUMIFS('Dimensional Maps'!E$39:E$63, 'Dimensional Maps'!$B$8:$B$32,$D469)))),0),0)</f>
        <v>0</v>
      </c>
      <c r="K469" s="115">
        <f>IFERROR(IF($G469 = "WholeBlg",IF(K$1&lt;2020, 0,
IF($H469="GWh",SUMIFS('Interim Analysis'!E:E,'Interim Analysis'!$B:$B,$B469,'Interim Analysis'!$C:$C,$C469,'Interim Analysis'!$F:$F,$F469,'Interim Analysis'!$G:$G,$H469,'Interim Analysis'!$E:$E,$E469),
SUMIFS('Interim Analysis'!E:E,'Interim Analysis'!$B:$B,$B469,'Interim Analysis'!$C:$C,$C469,'Interim Analysis'!$F:$F,$F469,'Interim Analysis'!$G:$G,$H469,'Interim Analysis'!$D:$D,$D469)
*(INDEX('Dimensional Maps'!F$39:F$63,MATCH($E469,'Dimensional Maps'!$C$8:$C$32,0),1)
/SUMIFS('Dimensional Maps'!F$39:F$63, 'Dimensional Maps'!$B$8:$B$32,$D469)))),0),0)</f>
        <v>0</v>
      </c>
      <c r="L469" s="115">
        <f>IFERROR(IF($G469 = "WholeBlg",IF(L$1&lt;2020, 0,
IF($H469="GWh",SUMIFS('Interim Analysis'!F:F,'Interim Analysis'!$B:$B,$B469,'Interim Analysis'!$C:$C,$C469,'Interim Analysis'!$F:$F,$F469,'Interim Analysis'!$G:$G,$H469,'Interim Analysis'!$E:$E,$E469),
SUMIFS('Interim Analysis'!F:F,'Interim Analysis'!$B:$B,$B469,'Interim Analysis'!$C:$C,$C469,'Interim Analysis'!$F:$F,$F469,'Interim Analysis'!$G:$G,$H469,'Interim Analysis'!$D:$D,$D469)
*(INDEX('Dimensional Maps'!G$39:G$63,MATCH($E469,'Dimensional Maps'!$C$8:$C$32,0),1)
/SUMIFS('Dimensional Maps'!G$39:G$63, 'Dimensional Maps'!$B$8:$B$32,$D469)))),0),0)</f>
        <v>0</v>
      </c>
      <c r="M469" s="115">
        <f>IFERROR(IF($G469 = "WholeBlg",IF(M$1&lt;2020, 0,
IF($H469="GWh",SUMIFS('Interim Analysis'!G:G,'Interim Analysis'!$B:$B,$B469,'Interim Analysis'!$C:$C,$C469,'Interim Analysis'!$F:$F,$F469,'Interim Analysis'!$G:$G,$H469,'Interim Analysis'!$E:$E,$E469),
SUMIFS('Interim Analysis'!G:G,'Interim Analysis'!$B:$B,$B469,'Interim Analysis'!$C:$C,$C469,'Interim Analysis'!$F:$F,$F469,'Interim Analysis'!$G:$G,$H469,'Interim Analysis'!$D:$D,$D469)
*(INDEX('Dimensional Maps'!H$39:H$63,MATCH($E469,'Dimensional Maps'!$C$8:$C$32,0),1)
/SUMIFS('Dimensional Maps'!H$39:H$63, 'Dimensional Maps'!$B$8:$B$32,$D469)))),0),0)</f>
        <v>0</v>
      </c>
      <c r="N469" s="115">
        <f>IFERROR(IF($G469 = "WholeBlg",IF(N$1&lt;2020, 0,
IF($H469="GWh",SUMIFS('Interim Analysis'!H:H,'Interim Analysis'!$B:$B,$B469,'Interim Analysis'!$C:$C,$C469,'Interim Analysis'!$F:$F,$F469,'Interim Analysis'!$G:$G,$H469,'Interim Analysis'!$E:$E,$E469),
SUMIFS('Interim Analysis'!H:H,'Interim Analysis'!$B:$B,$B469,'Interim Analysis'!$C:$C,$C469,'Interim Analysis'!$F:$F,$F469,'Interim Analysis'!$G:$G,$H469,'Interim Analysis'!$D:$D,$D469)
*(INDEX('Dimensional Maps'!I$39:I$63,MATCH($E469,'Dimensional Maps'!$C$8:$C$32,0),1)
/SUMIFS('Dimensional Maps'!I$39:I$63, 'Dimensional Maps'!$B$8:$B$32,$D469)))),0),0)</f>
        <v>9.4016351011778604E-2</v>
      </c>
      <c r="O469" s="115">
        <f>IFERROR(IF($G469 = "WholeBlg",IF(O$1&lt;2020, 0,
IF($H469="GWh",SUMIFS('Interim Analysis'!I:I,'Interim Analysis'!$B:$B,$B469,'Interim Analysis'!$C:$C,$C469,'Interim Analysis'!$F:$F,$F469,'Interim Analysis'!$G:$G,$H469,'Interim Analysis'!$E:$E,$E469),
SUMIFS('Interim Analysis'!I:I,'Interim Analysis'!$B:$B,$B469,'Interim Analysis'!$C:$C,$C469,'Interim Analysis'!$F:$F,$F469,'Interim Analysis'!$G:$G,$H469,'Interim Analysis'!$D:$D,$D469)
*(INDEX('Dimensional Maps'!J$39:J$63,MATCH($E469,'Dimensional Maps'!$C$8:$C$32,0),1)
/SUMIFS('Dimensional Maps'!J$39:J$63, 'Dimensional Maps'!$B$8:$B$32,$D469)))),0),0)</f>
        <v>0.19051597632245157</v>
      </c>
      <c r="P469" s="115">
        <f>IFERROR(IF($G469 = "WholeBlg",IF(P$1&lt;2020, 0,
IF($H469="GWh",SUMIFS('Interim Analysis'!J:J,'Interim Analysis'!$B:$B,$B469,'Interim Analysis'!$C:$C,$C469,'Interim Analysis'!$F:$F,$F469,'Interim Analysis'!$G:$G,$H469,'Interim Analysis'!$E:$E,$E469),
SUMIFS('Interim Analysis'!J:J,'Interim Analysis'!$B:$B,$B469,'Interim Analysis'!$C:$C,$C469,'Interim Analysis'!$F:$F,$F469,'Interim Analysis'!$G:$G,$H469,'Interim Analysis'!$D:$D,$D469)
*(INDEX('Dimensional Maps'!K$39:K$63,MATCH($E469,'Dimensional Maps'!$C$8:$C$32,0),1)
/SUMIFS('Dimensional Maps'!K$39:K$63, 'Dimensional Maps'!$B$8:$B$32,$D469)))),0),0)</f>
        <v>0.28798342312410696</v>
      </c>
      <c r="Q469" s="115">
        <f>IFERROR(IF($G469 = "WholeBlg",IF(Q$1&lt;2020, 0,
IF($H469="GWh",SUMIFS('Interim Analysis'!K:K,'Interim Analysis'!$B:$B,$B469,'Interim Analysis'!$C:$C,$C469,'Interim Analysis'!$F:$F,$F469,'Interim Analysis'!$G:$G,$H469,'Interim Analysis'!$E:$E,$E469),
SUMIFS('Interim Analysis'!K:K,'Interim Analysis'!$B:$B,$B469,'Interim Analysis'!$C:$C,$C469,'Interim Analysis'!$F:$F,$F469,'Interim Analysis'!$G:$G,$H469,'Interim Analysis'!$D:$D,$D469)
*(INDEX('Dimensional Maps'!L$39:L$63,MATCH($E469,'Dimensional Maps'!$C$8:$C$32,0),1)
/SUMIFS('Dimensional Maps'!L$39:L$63, 'Dimensional Maps'!$B$8:$B$32,$D469)))),0),0)</f>
        <v>0.3881575211960146</v>
      </c>
      <c r="R469" s="115">
        <f>IFERROR(IF($G469 = "WholeBlg",IF(R$1&lt;2020, 0,
IF($H469="GWh",SUMIFS('Interim Analysis'!L:L,'Interim Analysis'!$B:$B,$B469,'Interim Analysis'!$C:$C,$C469,'Interim Analysis'!$F:$F,$F469,'Interim Analysis'!$G:$G,$H469,'Interim Analysis'!$E:$E,$E469),
SUMIFS('Interim Analysis'!L:L,'Interim Analysis'!$B:$B,$B469,'Interim Analysis'!$C:$C,$C469,'Interim Analysis'!$F:$F,$F469,'Interim Analysis'!$G:$G,$H469,'Interim Analysis'!$D:$D,$D469)
*(INDEX('Dimensional Maps'!M$39:M$63,MATCH($E469,'Dimensional Maps'!$C$8:$C$32,0),1)
/SUMIFS('Dimensional Maps'!M$39:M$63, 'Dimensional Maps'!$B$8:$B$32,$D469)))),0),0)</f>
        <v>0.49131361849555666</v>
      </c>
      <c r="S469" s="115">
        <f>IFERROR(IF($G469 = "WholeBlg",IF(S$1&lt;2020, 0,
IF($H469="GWh",SUMIFS('Interim Analysis'!M:M,'Interim Analysis'!$B:$B,$B469,'Interim Analysis'!$C:$C,$C469,'Interim Analysis'!$F:$F,$F469,'Interim Analysis'!$G:$G,$H469,'Interim Analysis'!$E:$E,$E469),
SUMIFS('Interim Analysis'!M:M,'Interim Analysis'!$B:$B,$B469,'Interim Analysis'!$C:$C,$C469,'Interim Analysis'!$F:$F,$F469,'Interim Analysis'!$G:$G,$H469,'Interim Analysis'!$D:$D,$D469)
*(INDEX('Dimensional Maps'!N$39:N$63,MATCH($E469,'Dimensional Maps'!$C$8:$C$32,0),1)
/SUMIFS('Dimensional Maps'!N$39:N$63, 'Dimensional Maps'!$B$8:$B$32,$D469)))),0),0)</f>
        <v>0.59546848790473972</v>
      </c>
      <c r="T469" s="115">
        <f>IFERROR(IF($G469 = "WholeBlg",IF(T$1&lt;2020, 0,
IF($H469="GWh",SUMIFS('Interim Analysis'!N:N,'Interim Analysis'!$B:$B,$B469,'Interim Analysis'!$C:$C,$C469,'Interim Analysis'!$F:$F,$F469,'Interim Analysis'!$G:$G,$H469,'Interim Analysis'!$E:$E,$E469),
SUMIFS('Interim Analysis'!N:N,'Interim Analysis'!$B:$B,$B469,'Interim Analysis'!$C:$C,$C469,'Interim Analysis'!$F:$F,$F469,'Interim Analysis'!$G:$G,$H469,'Interim Analysis'!$D:$D,$D469)
*(INDEX('Dimensional Maps'!O$39:O$63,MATCH($E469,'Dimensional Maps'!$C$8:$C$32,0),1)
/SUMIFS('Dimensional Maps'!O$39:O$63, 'Dimensional Maps'!$B$8:$B$32,$D469)))),0),0)</f>
        <v>0.69982995278552107</v>
      </c>
      <c r="U469" s="115">
        <f>IFERROR(IF($G469 = "WholeBlg",IF(U$1&lt;2020, 0,
IF($H469="GWh",SUMIFS('Interim Analysis'!O:O,'Interim Analysis'!$B:$B,$B469,'Interim Analysis'!$C:$C,$C469,'Interim Analysis'!$F:$F,$F469,'Interim Analysis'!$G:$G,$H469,'Interim Analysis'!$E:$E,$E469),
SUMIFS('Interim Analysis'!O:O,'Interim Analysis'!$B:$B,$B469,'Interim Analysis'!$C:$C,$C469,'Interim Analysis'!$F:$F,$F469,'Interim Analysis'!$G:$G,$H469,'Interim Analysis'!$D:$D,$D469)
*(INDEX('Dimensional Maps'!P$39:P$63,MATCH($E469,'Dimensional Maps'!$C$8:$C$32,0),1)
/SUMIFS('Dimensional Maps'!P$39:P$63, 'Dimensional Maps'!$B$8:$B$32,$D469)))),0),0)</f>
        <v>0.80721728793667913</v>
      </c>
      <c r="V469" s="115">
        <f>IFERROR(IF($G469 = "WholeBlg",IF(V$1&lt;2020, 0,
IF($H469="GWh",SUMIFS('Interim Analysis'!P:P,'Interim Analysis'!$B:$B,$B469,'Interim Analysis'!$C:$C,$C469,'Interim Analysis'!$F:$F,$F469,'Interim Analysis'!$G:$G,$H469,'Interim Analysis'!$E:$E,$E469),
SUMIFS('Interim Analysis'!P:P,'Interim Analysis'!$B:$B,$B469,'Interim Analysis'!$C:$C,$C469,'Interim Analysis'!$F:$F,$F469,'Interim Analysis'!$G:$G,$H469,'Interim Analysis'!$D:$D,$D469)
*(INDEX('Dimensional Maps'!Q$39:Q$63,MATCH($E469,'Dimensional Maps'!$C$8:$C$32,0),1)
/SUMIFS('Dimensional Maps'!Q$39:Q$63, 'Dimensional Maps'!$B$8:$B$32,$D469)))),0),0)</f>
        <v>0.92577974550193287</v>
      </c>
      <c r="W469" s="115">
        <f>IFERROR(IF($G469 = "WholeBlg",IF(W$1&lt;2020, 0,
IF($H469="GWh",SUMIFS('Interim Analysis'!Q:Q,'Interim Analysis'!$B:$B,$B469,'Interim Analysis'!$C:$C,$C469,'Interim Analysis'!$F:$F,$F469,'Interim Analysis'!$G:$G,$H469,'Interim Analysis'!$E:$E,$E469),
SUMIFS('Interim Analysis'!Q:Q,'Interim Analysis'!$B:$B,$B469,'Interim Analysis'!$C:$C,$C469,'Interim Analysis'!$F:$F,$F469,'Interim Analysis'!$G:$G,$H469,'Interim Analysis'!$D:$D,$D469)
*(INDEX('Dimensional Maps'!R$39:R$63,MATCH($E469,'Dimensional Maps'!$C$8:$C$32,0),1)
/SUMIFS('Dimensional Maps'!R$39:R$63, 'Dimensional Maps'!$B$8:$B$32,$D469)))),0),0)</f>
        <v>1.0618619511924556</v>
      </c>
    </row>
    <row r="470" spans="1:23" x14ac:dyDescent="0.25">
      <c r="A470" s="105" t="str">
        <f>Home!$C$20</f>
        <v>IOU Potential Program Savings ET</v>
      </c>
      <c r="B470" s="103" t="s">
        <v>236</v>
      </c>
      <c r="C470" s="103">
        <v>1</v>
      </c>
      <c r="D470" s="103" t="s">
        <v>46</v>
      </c>
      <c r="E470" s="103" t="s">
        <v>46</v>
      </c>
      <c r="F470" s="103" t="s">
        <v>167</v>
      </c>
      <c r="G470" s="103" t="s">
        <v>53</v>
      </c>
      <c r="H470" s="116" t="s">
        <v>18</v>
      </c>
      <c r="I470" s="115">
        <f>IFERROR(IF($G470 = "WholeBlg",IF(I$1&lt;2020, 0,
IF($H470="GWh",SUMIFS('Interim Analysis'!C:C,'Interim Analysis'!$B:$B,$B470,'Interim Analysis'!$C:$C,$C470,'Interim Analysis'!$F:$F,$F470,'Interim Analysis'!$G:$G,$H470,'Interim Analysis'!$E:$E,$E470),
SUMIFS('Interim Analysis'!C:C,'Interim Analysis'!$B:$B,$B470,'Interim Analysis'!$C:$C,$C470,'Interim Analysis'!$F:$F,$F470,'Interim Analysis'!$G:$G,$H470,'Interim Analysis'!$D:$D,$D470)
*(INDEX('Dimensional Maps'!D$39:D$63,MATCH($E470,'Dimensional Maps'!$C$8:$C$32,0),1)
/SUMIFS('Dimensional Maps'!D$39:D$63, 'Dimensional Maps'!$B$8:$B$32,$D470)))),0),0)</f>
        <v>0</v>
      </c>
      <c r="J470" s="115">
        <f>IFERROR(IF($G470 = "WholeBlg",IF(J$1&lt;2020, 0,
IF($H470="GWh",SUMIFS('Interim Analysis'!D:D,'Interim Analysis'!$B:$B,$B470,'Interim Analysis'!$C:$C,$C470,'Interim Analysis'!$F:$F,$F470,'Interim Analysis'!$G:$G,$H470,'Interim Analysis'!$E:$E,$E470),
SUMIFS('Interim Analysis'!D:D,'Interim Analysis'!$B:$B,$B470,'Interim Analysis'!$C:$C,$C470,'Interim Analysis'!$F:$F,$F470,'Interim Analysis'!$G:$G,$H470,'Interim Analysis'!$D:$D,$D470)
*(INDEX('Dimensional Maps'!E$39:E$63,MATCH($E470,'Dimensional Maps'!$C$8:$C$32,0),1)
/SUMIFS('Dimensional Maps'!E$39:E$63, 'Dimensional Maps'!$B$8:$B$32,$D470)))),0),0)</f>
        <v>0</v>
      </c>
      <c r="K470" s="115">
        <f>IFERROR(IF($G470 = "WholeBlg",IF(K$1&lt;2020, 0,
IF($H470="GWh",SUMIFS('Interim Analysis'!E:E,'Interim Analysis'!$B:$B,$B470,'Interim Analysis'!$C:$C,$C470,'Interim Analysis'!$F:$F,$F470,'Interim Analysis'!$G:$G,$H470,'Interim Analysis'!$E:$E,$E470),
SUMIFS('Interim Analysis'!E:E,'Interim Analysis'!$B:$B,$B470,'Interim Analysis'!$C:$C,$C470,'Interim Analysis'!$F:$F,$F470,'Interim Analysis'!$G:$G,$H470,'Interim Analysis'!$D:$D,$D470)
*(INDEX('Dimensional Maps'!F$39:F$63,MATCH($E470,'Dimensional Maps'!$C$8:$C$32,0),1)
/SUMIFS('Dimensional Maps'!F$39:F$63, 'Dimensional Maps'!$B$8:$B$32,$D470)))),0),0)</f>
        <v>0</v>
      </c>
      <c r="L470" s="115">
        <f>IFERROR(IF($G470 = "WholeBlg",IF(L$1&lt;2020, 0,
IF($H470="GWh",SUMIFS('Interim Analysis'!F:F,'Interim Analysis'!$B:$B,$B470,'Interim Analysis'!$C:$C,$C470,'Interim Analysis'!$F:$F,$F470,'Interim Analysis'!$G:$G,$H470,'Interim Analysis'!$E:$E,$E470),
SUMIFS('Interim Analysis'!F:F,'Interim Analysis'!$B:$B,$B470,'Interim Analysis'!$C:$C,$C470,'Interim Analysis'!$F:$F,$F470,'Interim Analysis'!$G:$G,$H470,'Interim Analysis'!$D:$D,$D470)
*(INDEX('Dimensional Maps'!G$39:G$63,MATCH($E470,'Dimensional Maps'!$C$8:$C$32,0),1)
/SUMIFS('Dimensional Maps'!G$39:G$63, 'Dimensional Maps'!$B$8:$B$32,$D470)))),0),0)</f>
        <v>0</v>
      </c>
      <c r="M470" s="115">
        <f>IFERROR(IF($G470 = "WholeBlg",IF(M$1&lt;2020, 0,
IF($H470="GWh",SUMIFS('Interim Analysis'!G:G,'Interim Analysis'!$B:$B,$B470,'Interim Analysis'!$C:$C,$C470,'Interim Analysis'!$F:$F,$F470,'Interim Analysis'!$G:$G,$H470,'Interim Analysis'!$E:$E,$E470),
SUMIFS('Interim Analysis'!G:G,'Interim Analysis'!$B:$B,$B470,'Interim Analysis'!$C:$C,$C470,'Interim Analysis'!$F:$F,$F470,'Interim Analysis'!$G:$G,$H470,'Interim Analysis'!$D:$D,$D470)
*(INDEX('Dimensional Maps'!H$39:H$63,MATCH($E470,'Dimensional Maps'!$C$8:$C$32,0),1)
/SUMIFS('Dimensional Maps'!H$39:H$63, 'Dimensional Maps'!$B$8:$B$32,$D470)))),0),0)</f>
        <v>0</v>
      </c>
      <c r="N470" s="115">
        <f>IFERROR(IF($G470 = "WholeBlg",IF(N$1&lt;2020, 0,
IF($H470="GWh",SUMIFS('Interim Analysis'!H:H,'Interim Analysis'!$B:$B,$B470,'Interim Analysis'!$C:$C,$C470,'Interim Analysis'!$F:$F,$F470,'Interim Analysis'!$G:$G,$H470,'Interim Analysis'!$E:$E,$E470),
SUMIFS('Interim Analysis'!H:H,'Interim Analysis'!$B:$B,$B470,'Interim Analysis'!$C:$C,$C470,'Interim Analysis'!$F:$F,$F470,'Interim Analysis'!$G:$G,$H470,'Interim Analysis'!$D:$D,$D470)
*(INDEX('Dimensional Maps'!I$39:I$63,MATCH($E470,'Dimensional Maps'!$C$8:$C$32,0),1)
/SUMIFS('Dimensional Maps'!I$39:I$63, 'Dimensional Maps'!$B$8:$B$32,$D470)))),0),0)</f>
        <v>0.61228122350030656</v>
      </c>
      <c r="O470" s="115">
        <f>IFERROR(IF($G470 = "WholeBlg",IF(O$1&lt;2020, 0,
IF($H470="GWh",SUMIFS('Interim Analysis'!I:I,'Interim Analysis'!$B:$B,$B470,'Interim Analysis'!$C:$C,$C470,'Interim Analysis'!$F:$F,$F470,'Interim Analysis'!$G:$G,$H470,'Interim Analysis'!$E:$E,$E470),
SUMIFS('Interim Analysis'!I:I,'Interim Analysis'!$B:$B,$B470,'Interim Analysis'!$C:$C,$C470,'Interim Analysis'!$F:$F,$F470,'Interim Analysis'!$G:$G,$H470,'Interim Analysis'!$D:$D,$D470)
*(INDEX('Dimensional Maps'!J$39:J$63,MATCH($E470,'Dimensional Maps'!$C$8:$C$32,0),1)
/SUMIFS('Dimensional Maps'!J$39:J$63, 'Dimensional Maps'!$B$8:$B$32,$D470)))),0),0)</f>
        <v>1.2117784958191102</v>
      </c>
      <c r="P470" s="115">
        <f>IFERROR(IF($G470 = "WholeBlg",IF(P$1&lt;2020, 0,
IF($H470="GWh",SUMIFS('Interim Analysis'!J:J,'Interim Analysis'!$B:$B,$B470,'Interim Analysis'!$C:$C,$C470,'Interim Analysis'!$F:$F,$F470,'Interim Analysis'!$G:$G,$H470,'Interim Analysis'!$E:$E,$E470),
SUMIFS('Interim Analysis'!J:J,'Interim Analysis'!$B:$B,$B470,'Interim Analysis'!$C:$C,$C470,'Interim Analysis'!$F:$F,$F470,'Interim Analysis'!$G:$G,$H470,'Interim Analysis'!$D:$D,$D470)
*(INDEX('Dimensional Maps'!K$39:K$63,MATCH($E470,'Dimensional Maps'!$C$8:$C$32,0),1)
/SUMIFS('Dimensional Maps'!K$39:K$63, 'Dimensional Maps'!$B$8:$B$32,$D470)))),0),0)</f>
        <v>1.8043700876105579</v>
      </c>
      <c r="Q470" s="115">
        <f>IFERROR(IF($G470 = "WholeBlg",IF(Q$1&lt;2020, 0,
IF($H470="GWh",SUMIFS('Interim Analysis'!K:K,'Interim Analysis'!$B:$B,$B470,'Interim Analysis'!$C:$C,$C470,'Interim Analysis'!$F:$F,$F470,'Interim Analysis'!$G:$G,$H470,'Interim Analysis'!$E:$E,$E470),
SUMIFS('Interim Analysis'!K:K,'Interim Analysis'!$B:$B,$B470,'Interim Analysis'!$C:$C,$C470,'Interim Analysis'!$F:$F,$F470,'Interim Analysis'!$G:$G,$H470,'Interim Analysis'!$D:$D,$D470)
*(INDEX('Dimensional Maps'!L$39:L$63,MATCH($E470,'Dimensional Maps'!$C$8:$C$32,0),1)
/SUMIFS('Dimensional Maps'!L$39:L$63, 'Dimensional Maps'!$B$8:$B$32,$D470)))),0),0)</f>
        <v>2.3894595434363604</v>
      </c>
      <c r="R470" s="115">
        <f>IFERROR(IF($G470 = "WholeBlg",IF(R$1&lt;2020, 0,
IF($H470="GWh",SUMIFS('Interim Analysis'!L:L,'Interim Analysis'!$B:$B,$B470,'Interim Analysis'!$C:$C,$C470,'Interim Analysis'!$F:$F,$F470,'Interim Analysis'!$G:$G,$H470,'Interim Analysis'!$E:$E,$E470),
SUMIFS('Interim Analysis'!L:L,'Interim Analysis'!$B:$B,$B470,'Interim Analysis'!$C:$C,$C470,'Interim Analysis'!$F:$F,$F470,'Interim Analysis'!$G:$G,$H470,'Interim Analysis'!$D:$D,$D470)
*(INDEX('Dimensional Maps'!M$39:M$63,MATCH($E470,'Dimensional Maps'!$C$8:$C$32,0),1)
/SUMIFS('Dimensional Maps'!M$39:M$63, 'Dimensional Maps'!$B$8:$B$32,$D470)))),0),0)</f>
        <v>2.9706682637553676</v>
      </c>
      <c r="S470" s="115">
        <f>IFERROR(IF($G470 = "WholeBlg",IF(S$1&lt;2020, 0,
IF($H470="GWh",SUMIFS('Interim Analysis'!M:M,'Interim Analysis'!$B:$B,$B470,'Interim Analysis'!$C:$C,$C470,'Interim Analysis'!$F:$F,$F470,'Interim Analysis'!$G:$G,$H470,'Interim Analysis'!$E:$E,$E470),
SUMIFS('Interim Analysis'!M:M,'Interim Analysis'!$B:$B,$B470,'Interim Analysis'!$C:$C,$C470,'Interim Analysis'!$F:$F,$F470,'Interim Analysis'!$G:$G,$H470,'Interim Analysis'!$D:$D,$D470)
*(INDEX('Dimensional Maps'!N$39:N$63,MATCH($E470,'Dimensional Maps'!$C$8:$C$32,0),1)
/SUMIFS('Dimensional Maps'!N$39:N$63, 'Dimensional Maps'!$B$8:$B$32,$D470)))),0),0)</f>
        <v>3.5532928305949296</v>
      </c>
      <c r="T470" s="115">
        <f>IFERROR(IF($G470 = "WholeBlg",IF(T$1&lt;2020, 0,
IF($H470="GWh",SUMIFS('Interim Analysis'!N:N,'Interim Analysis'!$B:$B,$B470,'Interim Analysis'!$C:$C,$C470,'Interim Analysis'!$F:$F,$F470,'Interim Analysis'!$G:$G,$H470,'Interim Analysis'!$E:$E,$E470),
SUMIFS('Interim Analysis'!N:N,'Interim Analysis'!$B:$B,$B470,'Interim Analysis'!$C:$C,$C470,'Interim Analysis'!$F:$F,$F470,'Interim Analysis'!$G:$G,$H470,'Interim Analysis'!$D:$D,$D470)
*(INDEX('Dimensional Maps'!O$39:O$63,MATCH($E470,'Dimensional Maps'!$C$8:$C$32,0),1)
/SUMIFS('Dimensional Maps'!O$39:O$63, 'Dimensional Maps'!$B$8:$B$32,$D470)))),0),0)</f>
        <v>4.1455725861217454</v>
      </c>
      <c r="U470" s="115">
        <f>IFERROR(IF($G470 = "WholeBlg",IF(U$1&lt;2020, 0,
IF($H470="GWh",SUMIFS('Interim Analysis'!O:O,'Interim Analysis'!$B:$B,$B470,'Interim Analysis'!$C:$C,$C470,'Interim Analysis'!$F:$F,$F470,'Interim Analysis'!$G:$G,$H470,'Interim Analysis'!$E:$E,$E470),
SUMIFS('Interim Analysis'!O:O,'Interim Analysis'!$B:$B,$B470,'Interim Analysis'!$C:$C,$C470,'Interim Analysis'!$F:$F,$F470,'Interim Analysis'!$G:$G,$H470,'Interim Analysis'!$D:$D,$D470)
*(INDEX('Dimensional Maps'!P$39:P$63,MATCH($E470,'Dimensional Maps'!$C$8:$C$32,0),1)
/SUMIFS('Dimensional Maps'!P$39:P$63, 'Dimensional Maps'!$B$8:$B$32,$D470)))),0),0)</f>
        <v>4.7606302626318069</v>
      </c>
      <c r="V470" s="115">
        <f>IFERROR(IF($G470 = "WholeBlg",IF(V$1&lt;2020, 0,
IF($H470="GWh",SUMIFS('Interim Analysis'!P:P,'Interim Analysis'!$B:$B,$B470,'Interim Analysis'!$C:$C,$C470,'Interim Analysis'!$F:$F,$F470,'Interim Analysis'!$G:$G,$H470,'Interim Analysis'!$E:$E,$E470),
SUMIFS('Interim Analysis'!P:P,'Interim Analysis'!$B:$B,$B470,'Interim Analysis'!$C:$C,$C470,'Interim Analysis'!$F:$F,$F470,'Interim Analysis'!$G:$G,$H470,'Interim Analysis'!$D:$D,$D470)
*(INDEX('Dimensional Maps'!Q$39:Q$63,MATCH($E470,'Dimensional Maps'!$C$8:$C$32,0),1)
/SUMIFS('Dimensional Maps'!Q$39:Q$63, 'Dimensional Maps'!$B$8:$B$32,$D470)))),0),0)</f>
        <v>5.4203030223945516</v>
      </c>
      <c r="W470" s="115">
        <f>IFERROR(IF($G470 = "WholeBlg",IF(W$1&lt;2020, 0,
IF($H470="GWh",SUMIFS('Interim Analysis'!Q:Q,'Interim Analysis'!$B:$B,$B470,'Interim Analysis'!$C:$C,$C470,'Interim Analysis'!$F:$F,$F470,'Interim Analysis'!$G:$G,$H470,'Interim Analysis'!$E:$E,$E470),
SUMIFS('Interim Analysis'!Q:Q,'Interim Analysis'!$B:$B,$B470,'Interim Analysis'!$C:$C,$C470,'Interim Analysis'!$F:$F,$F470,'Interim Analysis'!$G:$G,$H470,'Interim Analysis'!$D:$D,$D470)
*(INDEX('Dimensional Maps'!R$39:R$63,MATCH($E470,'Dimensional Maps'!$C$8:$C$32,0),1)
/SUMIFS('Dimensional Maps'!R$39:R$63, 'Dimensional Maps'!$B$8:$B$32,$D470)))),0),0)</f>
        <v>6.1609533489689667</v>
      </c>
    </row>
    <row r="471" spans="1:23" x14ac:dyDescent="0.25">
      <c r="A471" s="105" t="str">
        <f>Home!$C$20</f>
        <v>IOU Potential Program Savings ET</v>
      </c>
      <c r="B471" s="103" t="s">
        <v>236</v>
      </c>
      <c r="C471" s="103">
        <v>1</v>
      </c>
      <c r="D471" s="103" t="s">
        <v>46</v>
      </c>
      <c r="E471" s="103" t="s">
        <v>46</v>
      </c>
      <c r="F471" s="103" t="s">
        <v>186</v>
      </c>
      <c r="G471" s="103" t="s">
        <v>53</v>
      </c>
      <c r="H471" s="116" t="s">
        <v>18</v>
      </c>
      <c r="I471" s="115">
        <f>IFERROR(IF($G471 = "WholeBlg",IF(I$1&lt;2020, 0,
IF($H471="GWh",SUMIFS('Interim Analysis'!C:C,'Interim Analysis'!$B:$B,$B471,'Interim Analysis'!$C:$C,$C471,'Interim Analysis'!$F:$F,$F471,'Interim Analysis'!$G:$G,$H471,'Interim Analysis'!$E:$E,$E471),
SUMIFS('Interim Analysis'!C:C,'Interim Analysis'!$B:$B,$B471,'Interim Analysis'!$C:$C,$C471,'Interim Analysis'!$F:$F,$F471,'Interim Analysis'!$G:$G,$H471,'Interim Analysis'!$D:$D,$D471)
*(INDEX('Dimensional Maps'!D$39:D$63,MATCH($E471,'Dimensional Maps'!$C$8:$C$32,0),1)
/SUMIFS('Dimensional Maps'!D$39:D$63, 'Dimensional Maps'!$B$8:$B$32,$D471)))),0),0)</f>
        <v>0</v>
      </c>
      <c r="J471" s="115">
        <f>IFERROR(IF($G471 = "WholeBlg",IF(J$1&lt;2020, 0,
IF($H471="GWh",SUMIFS('Interim Analysis'!D:D,'Interim Analysis'!$B:$B,$B471,'Interim Analysis'!$C:$C,$C471,'Interim Analysis'!$F:$F,$F471,'Interim Analysis'!$G:$G,$H471,'Interim Analysis'!$E:$E,$E471),
SUMIFS('Interim Analysis'!D:D,'Interim Analysis'!$B:$B,$B471,'Interim Analysis'!$C:$C,$C471,'Interim Analysis'!$F:$F,$F471,'Interim Analysis'!$G:$G,$H471,'Interim Analysis'!$D:$D,$D471)
*(INDEX('Dimensional Maps'!E$39:E$63,MATCH($E471,'Dimensional Maps'!$C$8:$C$32,0),1)
/SUMIFS('Dimensional Maps'!E$39:E$63, 'Dimensional Maps'!$B$8:$B$32,$D471)))),0),0)</f>
        <v>0</v>
      </c>
      <c r="K471" s="115">
        <f>IFERROR(IF($G471 = "WholeBlg",IF(K$1&lt;2020, 0,
IF($H471="GWh",SUMIFS('Interim Analysis'!E:E,'Interim Analysis'!$B:$B,$B471,'Interim Analysis'!$C:$C,$C471,'Interim Analysis'!$F:$F,$F471,'Interim Analysis'!$G:$G,$H471,'Interim Analysis'!$E:$E,$E471),
SUMIFS('Interim Analysis'!E:E,'Interim Analysis'!$B:$B,$B471,'Interim Analysis'!$C:$C,$C471,'Interim Analysis'!$F:$F,$F471,'Interim Analysis'!$G:$G,$H471,'Interim Analysis'!$D:$D,$D471)
*(INDEX('Dimensional Maps'!F$39:F$63,MATCH($E471,'Dimensional Maps'!$C$8:$C$32,0),1)
/SUMIFS('Dimensional Maps'!F$39:F$63, 'Dimensional Maps'!$B$8:$B$32,$D471)))),0),0)</f>
        <v>0</v>
      </c>
      <c r="L471" s="115">
        <f>IFERROR(IF($G471 = "WholeBlg",IF(L$1&lt;2020, 0,
IF($H471="GWh",SUMIFS('Interim Analysis'!F:F,'Interim Analysis'!$B:$B,$B471,'Interim Analysis'!$C:$C,$C471,'Interim Analysis'!$F:$F,$F471,'Interim Analysis'!$G:$G,$H471,'Interim Analysis'!$E:$E,$E471),
SUMIFS('Interim Analysis'!F:F,'Interim Analysis'!$B:$B,$B471,'Interim Analysis'!$C:$C,$C471,'Interim Analysis'!$F:$F,$F471,'Interim Analysis'!$G:$G,$H471,'Interim Analysis'!$D:$D,$D471)
*(INDEX('Dimensional Maps'!G$39:G$63,MATCH($E471,'Dimensional Maps'!$C$8:$C$32,0),1)
/SUMIFS('Dimensional Maps'!G$39:G$63, 'Dimensional Maps'!$B$8:$B$32,$D471)))),0),0)</f>
        <v>0</v>
      </c>
      <c r="M471" s="115">
        <f>IFERROR(IF($G471 = "WholeBlg",IF(M$1&lt;2020, 0,
IF($H471="GWh",SUMIFS('Interim Analysis'!G:G,'Interim Analysis'!$B:$B,$B471,'Interim Analysis'!$C:$C,$C471,'Interim Analysis'!$F:$F,$F471,'Interim Analysis'!$G:$G,$H471,'Interim Analysis'!$E:$E,$E471),
SUMIFS('Interim Analysis'!G:G,'Interim Analysis'!$B:$B,$B471,'Interim Analysis'!$C:$C,$C471,'Interim Analysis'!$F:$F,$F471,'Interim Analysis'!$G:$G,$H471,'Interim Analysis'!$D:$D,$D471)
*(INDEX('Dimensional Maps'!H$39:H$63,MATCH($E471,'Dimensional Maps'!$C$8:$C$32,0),1)
/SUMIFS('Dimensional Maps'!H$39:H$63, 'Dimensional Maps'!$B$8:$B$32,$D471)))),0),0)</f>
        <v>0</v>
      </c>
      <c r="N471" s="115">
        <f>IFERROR(IF($G471 = "WholeBlg",IF(N$1&lt;2020, 0,
IF($H471="GWh",SUMIFS('Interim Analysis'!H:H,'Interim Analysis'!$B:$B,$B471,'Interim Analysis'!$C:$C,$C471,'Interim Analysis'!$F:$F,$F471,'Interim Analysis'!$G:$G,$H471,'Interim Analysis'!$E:$E,$E471),
SUMIFS('Interim Analysis'!H:H,'Interim Analysis'!$B:$B,$B471,'Interim Analysis'!$C:$C,$C471,'Interim Analysis'!$F:$F,$F471,'Interim Analysis'!$G:$G,$H471,'Interim Analysis'!$D:$D,$D471)
*(INDEX('Dimensional Maps'!I$39:I$63,MATCH($E471,'Dimensional Maps'!$C$8:$C$32,0),1)
/SUMIFS('Dimensional Maps'!I$39:I$63, 'Dimensional Maps'!$B$8:$B$32,$D471)))),0),0)</f>
        <v>1.1054606926909629</v>
      </c>
      <c r="O471" s="115">
        <f>IFERROR(IF($G471 = "WholeBlg",IF(O$1&lt;2020, 0,
IF($H471="GWh",SUMIFS('Interim Analysis'!I:I,'Interim Analysis'!$B:$B,$B471,'Interim Analysis'!$C:$C,$C471,'Interim Analysis'!$F:$F,$F471,'Interim Analysis'!$G:$G,$H471,'Interim Analysis'!$E:$E,$E471),
SUMIFS('Interim Analysis'!I:I,'Interim Analysis'!$B:$B,$B471,'Interim Analysis'!$C:$C,$C471,'Interim Analysis'!$F:$F,$F471,'Interim Analysis'!$G:$G,$H471,'Interim Analysis'!$D:$D,$D471)
*(INDEX('Dimensional Maps'!J$39:J$63,MATCH($E471,'Dimensional Maps'!$C$8:$C$32,0),1)
/SUMIFS('Dimensional Maps'!J$39:J$63, 'Dimensional Maps'!$B$8:$B$32,$D471)))),0),0)</f>
        <v>2.1818432546570405</v>
      </c>
      <c r="P471" s="115">
        <f>IFERROR(IF($G471 = "WholeBlg",IF(P$1&lt;2020, 0,
IF($H471="GWh",SUMIFS('Interim Analysis'!J:J,'Interim Analysis'!$B:$B,$B471,'Interim Analysis'!$C:$C,$C471,'Interim Analysis'!$F:$F,$F471,'Interim Analysis'!$G:$G,$H471,'Interim Analysis'!$E:$E,$E471),
SUMIFS('Interim Analysis'!J:J,'Interim Analysis'!$B:$B,$B471,'Interim Analysis'!$C:$C,$C471,'Interim Analysis'!$F:$F,$F471,'Interim Analysis'!$G:$G,$H471,'Interim Analysis'!$D:$D,$D471)
*(INDEX('Dimensional Maps'!K$39:K$63,MATCH($E471,'Dimensional Maps'!$C$8:$C$32,0),1)
/SUMIFS('Dimensional Maps'!K$39:K$63, 'Dimensional Maps'!$B$8:$B$32,$D471)))),0),0)</f>
        <v>3.2412788229679532</v>
      </c>
      <c r="Q471" s="115">
        <f>IFERROR(IF($G471 = "WholeBlg",IF(Q$1&lt;2020, 0,
IF($H471="GWh",SUMIFS('Interim Analysis'!K:K,'Interim Analysis'!$B:$B,$B471,'Interim Analysis'!$C:$C,$C471,'Interim Analysis'!$F:$F,$F471,'Interim Analysis'!$G:$G,$H471,'Interim Analysis'!$E:$E,$E471),
SUMIFS('Interim Analysis'!K:K,'Interim Analysis'!$B:$B,$B471,'Interim Analysis'!$C:$C,$C471,'Interim Analysis'!$F:$F,$F471,'Interim Analysis'!$G:$G,$H471,'Interim Analysis'!$D:$D,$D471)
*(INDEX('Dimensional Maps'!L$39:L$63,MATCH($E471,'Dimensional Maps'!$C$8:$C$32,0),1)
/SUMIFS('Dimensional Maps'!L$39:L$63, 'Dimensional Maps'!$B$8:$B$32,$D471)))),0),0)</f>
        <v>4.2831149081543867</v>
      </c>
      <c r="R471" s="115">
        <f>IFERROR(IF($G471 = "WholeBlg",IF(R$1&lt;2020, 0,
IF($H471="GWh",SUMIFS('Interim Analysis'!L:L,'Interim Analysis'!$B:$B,$B471,'Interim Analysis'!$C:$C,$C471,'Interim Analysis'!$F:$F,$F471,'Interim Analysis'!$G:$G,$H471,'Interim Analysis'!$E:$E,$E471),
SUMIFS('Interim Analysis'!L:L,'Interim Analysis'!$B:$B,$B471,'Interim Analysis'!$C:$C,$C471,'Interim Analysis'!$F:$F,$F471,'Interim Analysis'!$G:$G,$H471,'Interim Analysis'!$D:$D,$D471)
*(INDEX('Dimensional Maps'!M$39:M$63,MATCH($E471,'Dimensional Maps'!$C$8:$C$32,0),1)
/SUMIFS('Dimensional Maps'!M$39:M$63, 'Dimensional Maps'!$B$8:$B$32,$D471)))),0),0)</f>
        <v>5.3093182375871422</v>
      </c>
      <c r="S471" s="115">
        <f>IFERROR(IF($G471 = "WholeBlg",IF(S$1&lt;2020, 0,
IF($H471="GWh",SUMIFS('Interim Analysis'!M:M,'Interim Analysis'!$B:$B,$B471,'Interim Analysis'!$C:$C,$C471,'Interim Analysis'!$F:$F,$F471,'Interim Analysis'!$G:$G,$H471,'Interim Analysis'!$E:$E,$E471),
SUMIFS('Interim Analysis'!M:M,'Interim Analysis'!$B:$B,$B471,'Interim Analysis'!$C:$C,$C471,'Interim Analysis'!$F:$F,$F471,'Interim Analysis'!$G:$G,$H471,'Interim Analysis'!$D:$D,$D471)
*(INDEX('Dimensional Maps'!N$39:N$63,MATCH($E471,'Dimensional Maps'!$C$8:$C$32,0),1)
/SUMIFS('Dimensional Maps'!N$39:N$63, 'Dimensional Maps'!$B$8:$B$32,$D471)))),0),0)</f>
        <v>6.3308564388030399</v>
      </c>
      <c r="T471" s="115">
        <f>IFERROR(IF($G471 = "WholeBlg",IF(T$1&lt;2020, 0,
IF($H471="GWh",SUMIFS('Interim Analysis'!N:N,'Interim Analysis'!$B:$B,$B471,'Interim Analysis'!$C:$C,$C471,'Interim Analysis'!$F:$F,$F471,'Interim Analysis'!$G:$G,$H471,'Interim Analysis'!$E:$E,$E471),
SUMIFS('Interim Analysis'!N:N,'Interim Analysis'!$B:$B,$B471,'Interim Analysis'!$C:$C,$C471,'Interim Analysis'!$F:$F,$F471,'Interim Analysis'!$G:$G,$H471,'Interim Analysis'!$D:$D,$D471)
*(INDEX('Dimensional Maps'!O$39:O$63,MATCH($E471,'Dimensional Maps'!$C$8:$C$32,0),1)
/SUMIFS('Dimensional Maps'!O$39:O$63, 'Dimensional Maps'!$B$8:$B$32,$D471)))),0),0)</f>
        <v>7.3648267295379659</v>
      </c>
      <c r="U471" s="115">
        <f>IFERROR(IF($G471 = "WholeBlg",IF(U$1&lt;2020, 0,
IF($H471="GWh",SUMIFS('Interim Analysis'!O:O,'Interim Analysis'!$B:$B,$B471,'Interim Analysis'!$C:$C,$C471,'Interim Analysis'!$F:$F,$F471,'Interim Analysis'!$G:$G,$H471,'Interim Analysis'!$E:$E,$E471),
SUMIFS('Interim Analysis'!O:O,'Interim Analysis'!$B:$B,$B471,'Interim Analysis'!$C:$C,$C471,'Interim Analysis'!$F:$F,$F471,'Interim Analysis'!$G:$G,$H471,'Interim Analysis'!$D:$D,$D471)
*(INDEX('Dimensional Maps'!P$39:P$63,MATCH($E471,'Dimensional Maps'!$C$8:$C$32,0),1)
/SUMIFS('Dimensional Maps'!P$39:P$63, 'Dimensional Maps'!$B$8:$B$32,$D471)))),0),0)</f>
        <v>8.4348929256263059</v>
      </c>
      <c r="V471" s="115">
        <f>IFERROR(IF($G471 = "WholeBlg",IF(V$1&lt;2020, 0,
IF($H471="GWh",SUMIFS('Interim Analysis'!P:P,'Interim Analysis'!$B:$B,$B471,'Interim Analysis'!$C:$C,$C471,'Interim Analysis'!$F:$F,$F471,'Interim Analysis'!$G:$G,$H471,'Interim Analysis'!$E:$E,$E471),
SUMIFS('Interim Analysis'!P:P,'Interim Analysis'!$B:$B,$B471,'Interim Analysis'!$C:$C,$C471,'Interim Analysis'!$F:$F,$F471,'Interim Analysis'!$G:$G,$H471,'Interim Analysis'!$D:$D,$D471)
*(INDEX('Dimensional Maps'!Q$39:Q$63,MATCH($E471,'Dimensional Maps'!$C$8:$C$32,0),1)
/SUMIFS('Dimensional Maps'!Q$39:Q$63, 'Dimensional Maps'!$B$8:$B$32,$D471)))),0),0)</f>
        <v>9.5817232966090167</v>
      </c>
      <c r="W471" s="115">
        <f>IFERROR(IF($G471 = "WholeBlg",IF(W$1&lt;2020, 0,
IF($H471="GWh",SUMIFS('Interim Analysis'!Q:Q,'Interim Analysis'!$B:$B,$B471,'Interim Analysis'!$C:$C,$C471,'Interim Analysis'!$F:$F,$F471,'Interim Analysis'!$G:$G,$H471,'Interim Analysis'!$E:$E,$E471),
SUMIFS('Interim Analysis'!Q:Q,'Interim Analysis'!$B:$B,$B471,'Interim Analysis'!$C:$C,$C471,'Interim Analysis'!$F:$F,$F471,'Interim Analysis'!$G:$G,$H471,'Interim Analysis'!$D:$D,$D471)
*(INDEX('Dimensional Maps'!R$39:R$63,MATCH($E471,'Dimensional Maps'!$C$8:$C$32,0),1)
/SUMIFS('Dimensional Maps'!R$39:R$63, 'Dimensional Maps'!$B$8:$B$32,$D471)))),0),0)</f>
        <v>10.869074200700615</v>
      </c>
    </row>
    <row r="472" spans="1:23" x14ac:dyDescent="0.25">
      <c r="A472" s="105" t="str">
        <f>Home!$C$20</f>
        <v>IOU Potential Program Savings ET</v>
      </c>
      <c r="B472" s="103" t="s">
        <v>237</v>
      </c>
      <c r="C472" s="103">
        <v>1</v>
      </c>
      <c r="D472" s="103" t="s">
        <v>44</v>
      </c>
      <c r="E472" s="103" t="s">
        <v>212</v>
      </c>
      <c r="F472" s="103" t="s">
        <v>167</v>
      </c>
      <c r="G472" s="103" t="s">
        <v>53</v>
      </c>
      <c r="H472" s="116" t="s">
        <v>18</v>
      </c>
      <c r="I472" s="115">
        <f>IFERROR(IF($G472 = "WholeBlg",IF(I$1&lt;2020, 0,
IF($H472="GWh",SUMIFS('Interim Analysis'!C:C,'Interim Analysis'!$B:$B,$B472,'Interim Analysis'!$C:$C,$C472,'Interim Analysis'!$F:$F,$F472,'Interim Analysis'!$G:$G,$H472,'Interim Analysis'!$E:$E,$E472),
SUMIFS('Interim Analysis'!C:C,'Interim Analysis'!$B:$B,$B472,'Interim Analysis'!$C:$C,$C472,'Interim Analysis'!$F:$F,$F472,'Interim Analysis'!$G:$G,$H472,'Interim Analysis'!$D:$D,$D472)
*(INDEX('Dimensional Maps'!D$39:D$63,MATCH($E472,'Dimensional Maps'!$C$8:$C$32,0),1)
/SUMIFS('Dimensional Maps'!D$39:D$63, 'Dimensional Maps'!$B$8:$B$32,$D472)))),0),0)</f>
        <v>0</v>
      </c>
      <c r="J472" s="115">
        <f>IFERROR(IF($G472 = "WholeBlg",IF(J$1&lt;2020, 0,
IF($H472="GWh",SUMIFS('Interim Analysis'!D:D,'Interim Analysis'!$B:$B,$B472,'Interim Analysis'!$C:$C,$C472,'Interim Analysis'!$F:$F,$F472,'Interim Analysis'!$G:$G,$H472,'Interim Analysis'!$E:$E,$E472),
SUMIFS('Interim Analysis'!D:D,'Interim Analysis'!$B:$B,$B472,'Interim Analysis'!$C:$C,$C472,'Interim Analysis'!$F:$F,$F472,'Interim Analysis'!$G:$G,$H472,'Interim Analysis'!$D:$D,$D472)
*(INDEX('Dimensional Maps'!E$39:E$63,MATCH($E472,'Dimensional Maps'!$C$8:$C$32,0),1)
/SUMIFS('Dimensional Maps'!E$39:E$63, 'Dimensional Maps'!$B$8:$B$32,$D472)))),0),0)</f>
        <v>0</v>
      </c>
      <c r="K472" s="115">
        <f>IFERROR(IF($G472 = "WholeBlg",IF(K$1&lt;2020, 0,
IF($H472="GWh",SUMIFS('Interim Analysis'!E:E,'Interim Analysis'!$B:$B,$B472,'Interim Analysis'!$C:$C,$C472,'Interim Analysis'!$F:$F,$F472,'Interim Analysis'!$G:$G,$H472,'Interim Analysis'!$E:$E,$E472),
SUMIFS('Interim Analysis'!E:E,'Interim Analysis'!$B:$B,$B472,'Interim Analysis'!$C:$C,$C472,'Interim Analysis'!$F:$F,$F472,'Interim Analysis'!$G:$G,$H472,'Interim Analysis'!$D:$D,$D472)
*(INDEX('Dimensional Maps'!F$39:F$63,MATCH($E472,'Dimensional Maps'!$C$8:$C$32,0),1)
/SUMIFS('Dimensional Maps'!F$39:F$63, 'Dimensional Maps'!$B$8:$B$32,$D472)))),0),0)</f>
        <v>0</v>
      </c>
      <c r="L472" s="115">
        <f>IFERROR(IF($G472 = "WholeBlg",IF(L$1&lt;2020, 0,
IF($H472="GWh",SUMIFS('Interim Analysis'!F:F,'Interim Analysis'!$B:$B,$B472,'Interim Analysis'!$C:$C,$C472,'Interim Analysis'!$F:$F,$F472,'Interim Analysis'!$G:$G,$H472,'Interim Analysis'!$E:$E,$E472),
SUMIFS('Interim Analysis'!F:F,'Interim Analysis'!$B:$B,$B472,'Interim Analysis'!$C:$C,$C472,'Interim Analysis'!$F:$F,$F472,'Interim Analysis'!$G:$G,$H472,'Interim Analysis'!$D:$D,$D472)
*(INDEX('Dimensional Maps'!G$39:G$63,MATCH($E472,'Dimensional Maps'!$C$8:$C$32,0),1)
/SUMIFS('Dimensional Maps'!G$39:G$63, 'Dimensional Maps'!$B$8:$B$32,$D472)))),0),0)</f>
        <v>0</v>
      </c>
      <c r="M472" s="115">
        <f>IFERROR(IF($G472 = "WholeBlg",IF(M$1&lt;2020, 0,
IF($H472="GWh",SUMIFS('Interim Analysis'!G:G,'Interim Analysis'!$B:$B,$B472,'Interim Analysis'!$C:$C,$C472,'Interim Analysis'!$F:$F,$F472,'Interim Analysis'!$G:$G,$H472,'Interim Analysis'!$E:$E,$E472),
SUMIFS('Interim Analysis'!G:G,'Interim Analysis'!$B:$B,$B472,'Interim Analysis'!$C:$C,$C472,'Interim Analysis'!$F:$F,$F472,'Interim Analysis'!$G:$G,$H472,'Interim Analysis'!$D:$D,$D472)
*(INDEX('Dimensional Maps'!H$39:H$63,MATCH($E472,'Dimensional Maps'!$C$8:$C$32,0),1)
/SUMIFS('Dimensional Maps'!H$39:H$63, 'Dimensional Maps'!$B$8:$B$32,$D472)))),0),0)</f>
        <v>0</v>
      </c>
      <c r="N472" s="115">
        <f>IFERROR(IF($G472 = "WholeBlg",IF(N$1&lt;2020, 0,
IF($H472="GWh",SUMIFS('Interim Analysis'!H:H,'Interim Analysis'!$B:$B,$B472,'Interim Analysis'!$C:$C,$C472,'Interim Analysis'!$F:$F,$F472,'Interim Analysis'!$G:$G,$H472,'Interim Analysis'!$E:$E,$E472),
SUMIFS('Interim Analysis'!H:H,'Interim Analysis'!$B:$B,$B472,'Interim Analysis'!$C:$C,$C472,'Interim Analysis'!$F:$F,$F472,'Interim Analysis'!$G:$G,$H472,'Interim Analysis'!$D:$D,$D472)
*(INDEX('Dimensional Maps'!I$39:I$63,MATCH($E472,'Dimensional Maps'!$C$8:$C$32,0),1)
/SUMIFS('Dimensional Maps'!I$39:I$63, 'Dimensional Maps'!$B$8:$B$32,$D472)))),0),0)</f>
        <v>0</v>
      </c>
      <c r="O472" s="115">
        <f>IFERROR(IF($G472 = "WholeBlg",IF(O$1&lt;2020, 0,
IF($H472="GWh",SUMIFS('Interim Analysis'!I:I,'Interim Analysis'!$B:$B,$B472,'Interim Analysis'!$C:$C,$C472,'Interim Analysis'!$F:$F,$F472,'Interim Analysis'!$G:$G,$H472,'Interim Analysis'!$E:$E,$E472),
SUMIFS('Interim Analysis'!I:I,'Interim Analysis'!$B:$B,$B472,'Interim Analysis'!$C:$C,$C472,'Interim Analysis'!$F:$F,$F472,'Interim Analysis'!$G:$G,$H472,'Interim Analysis'!$D:$D,$D472)
*(INDEX('Dimensional Maps'!J$39:J$63,MATCH($E472,'Dimensional Maps'!$C$8:$C$32,0),1)
/SUMIFS('Dimensional Maps'!J$39:J$63, 'Dimensional Maps'!$B$8:$B$32,$D472)))),0),0)</f>
        <v>0</v>
      </c>
      <c r="P472" s="115">
        <f>IFERROR(IF($G472 = "WholeBlg",IF(P$1&lt;2020, 0,
IF($H472="GWh",SUMIFS('Interim Analysis'!J:J,'Interim Analysis'!$B:$B,$B472,'Interim Analysis'!$C:$C,$C472,'Interim Analysis'!$F:$F,$F472,'Interim Analysis'!$G:$G,$H472,'Interim Analysis'!$E:$E,$E472),
SUMIFS('Interim Analysis'!J:J,'Interim Analysis'!$B:$B,$B472,'Interim Analysis'!$C:$C,$C472,'Interim Analysis'!$F:$F,$F472,'Interim Analysis'!$G:$G,$H472,'Interim Analysis'!$D:$D,$D472)
*(INDEX('Dimensional Maps'!K$39:K$63,MATCH($E472,'Dimensional Maps'!$C$8:$C$32,0),1)
/SUMIFS('Dimensional Maps'!K$39:K$63, 'Dimensional Maps'!$B$8:$B$32,$D472)))),0),0)</f>
        <v>0</v>
      </c>
      <c r="Q472" s="115">
        <f>IFERROR(IF($G472 = "WholeBlg",IF(Q$1&lt;2020, 0,
IF($H472="GWh",SUMIFS('Interim Analysis'!K:K,'Interim Analysis'!$B:$B,$B472,'Interim Analysis'!$C:$C,$C472,'Interim Analysis'!$F:$F,$F472,'Interim Analysis'!$G:$G,$H472,'Interim Analysis'!$E:$E,$E472),
SUMIFS('Interim Analysis'!K:K,'Interim Analysis'!$B:$B,$B472,'Interim Analysis'!$C:$C,$C472,'Interim Analysis'!$F:$F,$F472,'Interim Analysis'!$G:$G,$H472,'Interim Analysis'!$D:$D,$D472)
*(INDEX('Dimensional Maps'!L$39:L$63,MATCH($E472,'Dimensional Maps'!$C$8:$C$32,0),1)
/SUMIFS('Dimensional Maps'!L$39:L$63, 'Dimensional Maps'!$B$8:$B$32,$D472)))),0),0)</f>
        <v>0</v>
      </c>
      <c r="R472" s="115">
        <f>IFERROR(IF($G472 = "WholeBlg",IF(R$1&lt;2020, 0,
IF($H472="GWh",SUMIFS('Interim Analysis'!L:L,'Interim Analysis'!$B:$B,$B472,'Interim Analysis'!$C:$C,$C472,'Interim Analysis'!$F:$F,$F472,'Interim Analysis'!$G:$G,$H472,'Interim Analysis'!$E:$E,$E472),
SUMIFS('Interim Analysis'!L:L,'Interim Analysis'!$B:$B,$B472,'Interim Analysis'!$C:$C,$C472,'Interim Analysis'!$F:$F,$F472,'Interim Analysis'!$G:$G,$H472,'Interim Analysis'!$D:$D,$D472)
*(INDEX('Dimensional Maps'!M$39:M$63,MATCH($E472,'Dimensional Maps'!$C$8:$C$32,0),1)
/SUMIFS('Dimensional Maps'!M$39:M$63, 'Dimensional Maps'!$B$8:$B$32,$D472)))),0),0)</f>
        <v>0</v>
      </c>
      <c r="S472" s="115">
        <f>IFERROR(IF($G472 = "WholeBlg",IF(S$1&lt;2020, 0,
IF($H472="GWh",SUMIFS('Interim Analysis'!M:M,'Interim Analysis'!$B:$B,$B472,'Interim Analysis'!$C:$C,$C472,'Interim Analysis'!$F:$F,$F472,'Interim Analysis'!$G:$G,$H472,'Interim Analysis'!$E:$E,$E472),
SUMIFS('Interim Analysis'!M:M,'Interim Analysis'!$B:$B,$B472,'Interim Analysis'!$C:$C,$C472,'Interim Analysis'!$F:$F,$F472,'Interim Analysis'!$G:$G,$H472,'Interim Analysis'!$D:$D,$D472)
*(INDEX('Dimensional Maps'!N$39:N$63,MATCH($E472,'Dimensional Maps'!$C$8:$C$32,0),1)
/SUMIFS('Dimensional Maps'!N$39:N$63, 'Dimensional Maps'!$B$8:$B$32,$D472)))),0),0)</f>
        <v>0</v>
      </c>
      <c r="T472" s="115">
        <f>IFERROR(IF($G472 = "WholeBlg",IF(T$1&lt;2020, 0,
IF($H472="GWh",SUMIFS('Interim Analysis'!N:N,'Interim Analysis'!$B:$B,$B472,'Interim Analysis'!$C:$C,$C472,'Interim Analysis'!$F:$F,$F472,'Interim Analysis'!$G:$G,$H472,'Interim Analysis'!$E:$E,$E472),
SUMIFS('Interim Analysis'!N:N,'Interim Analysis'!$B:$B,$B472,'Interim Analysis'!$C:$C,$C472,'Interim Analysis'!$F:$F,$F472,'Interim Analysis'!$G:$G,$H472,'Interim Analysis'!$D:$D,$D472)
*(INDEX('Dimensional Maps'!O$39:O$63,MATCH($E472,'Dimensional Maps'!$C$8:$C$32,0),1)
/SUMIFS('Dimensional Maps'!O$39:O$63, 'Dimensional Maps'!$B$8:$B$32,$D472)))),0),0)</f>
        <v>0</v>
      </c>
      <c r="U472" s="115">
        <f>IFERROR(IF($G472 = "WholeBlg",IF(U$1&lt;2020, 0,
IF($H472="GWh",SUMIFS('Interim Analysis'!O:O,'Interim Analysis'!$B:$B,$B472,'Interim Analysis'!$C:$C,$C472,'Interim Analysis'!$F:$F,$F472,'Interim Analysis'!$G:$G,$H472,'Interim Analysis'!$E:$E,$E472),
SUMIFS('Interim Analysis'!O:O,'Interim Analysis'!$B:$B,$B472,'Interim Analysis'!$C:$C,$C472,'Interim Analysis'!$F:$F,$F472,'Interim Analysis'!$G:$G,$H472,'Interim Analysis'!$D:$D,$D472)
*(INDEX('Dimensional Maps'!P$39:P$63,MATCH($E472,'Dimensional Maps'!$C$8:$C$32,0),1)
/SUMIFS('Dimensional Maps'!P$39:P$63, 'Dimensional Maps'!$B$8:$B$32,$D472)))),0),0)</f>
        <v>0</v>
      </c>
      <c r="V472" s="115">
        <f>IFERROR(IF($G472 = "WholeBlg",IF(V$1&lt;2020, 0,
IF($H472="GWh",SUMIFS('Interim Analysis'!P:P,'Interim Analysis'!$B:$B,$B472,'Interim Analysis'!$C:$C,$C472,'Interim Analysis'!$F:$F,$F472,'Interim Analysis'!$G:$G,$H472,'Interim Analysis'!$E:$E,$E472),
SUMIFS('Interim Analysis'!P:P,'Interim Analysis'!$B:$B,$B472,'Interim Analysis'!$C:$C,$C472,'Interim Analysis'!$F:$F,$F472,'Interim Analysis'!$G:$G,$H472,'Interim Analysis'!$D:$D,$D472)
*(INDEX('Dimensional Maps'!Q$39:Q$63,MATCH($E472,'Dimensional Maps'!$C$8:$C$32,0),1)
/SUMIFS('Dimensional Maps'!Q$39:Q$63, 'Dimensional Maps'!$B$8:$B$32,$D472)))),0),0)</f>
        <v>0</v>
      </c>
      <c r="W472" s="115">
        <f>IFERROR(IF($G472 = "WholeBlg",IF(W$1&lt;2020, 0,
IF($H472="GWh",SUMIFS('Interim Analysis'!Q:Q,'Interim Analysis'!$B:$B,$B472,'Interim Analysis'!$C:$C,$C472,'Interim Analysis'!$F:$F,$F472,'Interim Analysis'!$G:$G,$H472,'Interim Analysis'!$E:$E,$E472),
SUMIFS('Interim Analysis'!Q:Q,'Interim Analysis'!$B:$B,$B472,'Interim Analysis'!$C:$C,$C472,'Interim Analysis'!$F:$F,$F472,'Interim Analysis'!$G:$G,$H472,'Interim Analysis'!$D:$D,$D472)
*(INDEX('Dimensional Maps'!R$39:R$63,MATCH($E472,'Dimensional Maps'!$C$8:$C$32,0),1)
/SUMIFS('Dimensional Maps'!R$39:R$63, 'Dimensional Maps'!$B$8:$B$32,$D472)))),0),0)</f>
        <v>0</v>
      </c>
    </row>
    <row r="473" spans="1:23" x14ac:dyDescent="0.25">
      <c r="A473" s="105" t="str">
        <f>Home!$C$20</f>
        <v>IOU Potential Program Savings ET</v>
      </c>
      <c r="B473" s="103" t="s">
        <v>237</v>
      </c>
      <c r="C473" s="103">
        <v>1</v>
      </c>
      <c r="D473" s="103" t="s">
        <v>44</v>
      </c>
      <c r="E473" s="103" t="s">
        <v>212</v>
      </c>
      <c r="F473" s="103" t="s">
        <v>167</v>
      </c>
      <c r="G473" s="103" t="s">
        <v>53</v>
      </c>
      <c r="H473" s="116" t="s">
        <v>20</v>
      </c>
      <c r="I473" s="115">
        <f>IFERROR(IF($G473 = "WholeBlg",IF(I$1&lt;2020, 0,
IF($H473="GWh",SUMIFS('Interim Analysis'!C:C,'Interim Analysis'!$B:$B,$B473,'Interim Analysis'!$C:$C,$C473,'Interim Analysis'!$F:$F,$F473,'Interim Analysis'!$G:$G,$H473,'Interim Analysis'!$E:$E,$E473),
SUMIFS('Interim Analysis'!C:C,'Interim Analysis'!$B:$B,$B473,'Interim Analysis'!$C:$C,$C473,'Interim Analysis'!$F:$F,$F473,'Interim Analysis'!$G:$G,$H473,'Interim Analysis'!$D:$D,$D473)
*(INDEX('Dimensional Maps'!D$39:D$63,MATCH($E473,'Dimensional Maps'!$C$8:$C$32,0),1)
/SUMIFS('Dimensional Maps'!D$39:D$63, 'Dimensional Maps'!$B$8:$B$32,$D473)))),0),0)</f>
        <v>0</v>
      </c>
      <c r="J473" s="115">
        <f>IFERROR(IF($G473 = "WholeBlg",IF(J$1&lt;2020, 0,
IF($H473="GWh",SUMIFS('Interim Analysis'!D:D,'Interim Analysis'!$B:$B,$B473,'Interim Analysis'!$C:$C,$C473,'Interim Analysis'!$F:$F,$F473,'Interim Analysis'!$G:$G,$H473,'Interim Analysis'!$E:$E,$E473),
SUMIFS('Interim Analysis'!D:D,'Interim Analysis'!$B:$B,$B473,'Interim Analysis'!$C:$C,$C473,'Interim Analysis'!$F:$F,$F473,'Interim Analysis'!$G:$G,$H473,'Interim Analysis'!$D:$D,$D473)
*(INDEX('Dimensional Maps'!E$39:E$63,MATCH($E473,'Dimensional Maps'!$C$8:$C$32,0),1)
/SUMIFS('Dimensional Maps'!E$39:E$63, 'Dimensional Maps'!$B$8:$B$32,$D473)))),0),0)</f>
        <v>0</v>
      </c>
      <c r="K473" s="115">
        <f>IFERROR(IF($G473 = "WholeBlg",IF(K$1&lt;2020, 0,
IF($H473="GWh",SUMIFS('Interim Analysis'!E:E,'Interim Analysis'!$B:$B,$B473,'Interim Analysis'!$C:$C,$C473,'Interim Analysis'!$F:$F,$F473,'Interim Analysis'!$G:$G,$H473,'Interim Analysis'!$E:$E,$E473),
SUMIFS('Interim Analysis'!E:E,'Interim Analysis'!$B:$B,$B473,'Interim Analysis'!$C:$C,$C473,'Interim Analysis'!$F:$F,$F473,'Interim Analysis'!$G:$G,$H473,'Interim Analysis'!$D:$D,$D473)
*(INDEX('Dimensional Maps'!F$39:F$63,MATCH($E473,'Dimensional Maps'!$C$8:$C$32,0),1)
/SUMIFS('Dimensional Maps'!F$39:F$63, 'Dimensional Maps'!$B$8:$B$32,$D473)))),0),0)</f>
        <v>0</v>
      </c>
      <c r="L473" s="115">
        <f>IFERROR(IF($G473 = "WholeBlg",IF(L$1&lt;2020, 0,
IF($H473="GWh",SUMIFS('Interim Analysis'!F:F,'Interim Analysis'!$B:$B,$B473,'Interim Analysis'!$C:$C,$C473,'Interim Analysis'!$F:$F,$F473,'Interim Analysis'!$G:$G,$H473,'Interim Analysis'!$E:$E,$E473),
SUMIFS('Interim Analysis'!F:F,'Interim Analysis'!$B:$B,$B473,'Interim Analysis'!$C:$C,$C473,'Interim Analysis'!$F:$F,$F473,'Interim Analysis'!$G:$G,$H473,'Interim Analysis'!$D:$D,$D473)
*(INDEX('Dimensional Maps'!G$39:G$63,MATCH($E473,'Dimensional Maps'!$C$8:$C$32,0),1)
/SUMIFS('Dimensional Maps'!G$39:G$63, 'Dimensional Maps'!$B$8:$B$32,$D473)))),0),0)</f>
        <v>0</v>
      </c>
      <c r="M473" s="115">
        <f>IFERROR(IF($G473 = "WholeBlg",IF(M$1&lt;2020, 0,
IF($H473="GWh",SUMIFS('Interim Analysis'!G:G,'Interim Analysis'!$B:$B,$B473,'Interim Analysis'!$C:$C,$C473,'Interim Analysis'!$F:$F,$F473,'Interim Analysis'!$G:$G,$H473,'Interim Analysis'!$E:$E,$E473),
SUMIFS('Interim Analysis'!G:G,'Interim Analysis'!$B:$B,$B473,'Interim Analysis'!$C:$C,$C473,'Interim Analysis'!$F:$F,$F473,'Interim Analysis'!$G:$G,$H473,'Interim Analysis'!$D:$D,$D473)
*(INDEX('Dimensional Maps'!H$39:H$63,MATCH($E473,'Dimensional Maps'!$C$8:$C$32,0),1)
/SUMIFS('Dimensional Maps'!H$39:H$63, 'Dimensional Maps'!$B$8:$B$32,$D473)))),0),0)</f>
        <v>0</v>
      </c>
      <c r="N473" s="115">
        <f>IFERROR(IF($G473 = "WholeBlg",IF(N$1&lt;2020, 0,
IF($H473="GWh",SUMIFS('Interim Analysis'!H:H,'Interim Analysis'!$B:$B,$B473,'Interim Analysis'!$C:$C,$C473,'Interim Analysis'!$F:$F,$F473,'Interim Analysis'!$G:$G,$H473,'Interim Analysis'!$E:$E,$E473),
SUMIFS('Interim Analysis'!H:H,'Interim Analysis'!$B:$B,$B473,'Interim Analysis'!$C:$C,$C473,'Interim Analysis'!$F:$F,$F473,'Interim Analysis'!$G:$G,$H473,'Interim Analysis'!$D:$D,$D473)
*(INDEX('Dimensional Maps'!I$39:I$63,MATCH($E473,'Dimensional Maps'!$C$8:$C$32,0),1)
/SUMIFS('Dimensional Maps'!I$39:I$63, 'Dimensional Maps'!$B$8:$B$32,$D473)))),0),0)</f>
        <v>1.1411490014514959E-2</v>
      </c>
      <c r="O473" s="115">
        <f>IFERROR(IF($G473 = "WholeBlg",IF(O$1&lt;2020, 0,
IF($H473="GWh",SUMIFS('Interim Analysis'!I:I,'Interim Analysis'!$B:$B,$B473,'Interim Analysis'!$C:$C,$C473,'Interim Analysis'!$F:$F,$F473,'Interim Analysis'!$G:$G,$H473,'Interim Analysis'!$E:$E,$E473),
SUMIFS('Interim Analysis'!I:I,'Interim Analysis'!$B:$B,$B473,'Interim Analysis'!$C:$C,$C473,'Interim Analysis'!$F:$F,$F473,'Interim Analysis'!$G:$G,$H473,'Interim Analysis'!$D:$D,$D473)
*(INDEX('Dimensional Maps'!J$39:J$63,MATCH($E473,'Dimensional Maps'!$C$8:$C$32,0),1)
/SUMIFS('Dimensional Maps'!J$39:J$63, 'Dimensional Maps'!$B$8:$B$32,$D473)))),0),0)</f>
        <v>2.2768975215097274E-2</v>
      </c>
      <c r="P473" s="115">
        <f>IFERROR(IF($G473 = "WholeBlg",IF(P$1&lt;2020, 0,
IF($H473="GWh",SUMIFS('Interim Analysis'!J:J,'Interim Analysis'!$B:$B,$B473,'Interim Analysis'!$C:$C,$C473,'Interim Analysis'!$F:$F,$F473,'Interim Analysis'!$G:$G,$H473,'Interim Analysis'!$E:$E,$E473),
SUMIFS('Interim Analysis'!J:J,'Interim Analysis'!$B:$B,$B473,'Interim Analysis'!$C:$C,$C473,'Interim Analysis'!$F:$F,$F473,'Interim Analysis'!$G:$G,$H473,'Interim Analysis'!$D:$D,$D473)
*(INDEX('Dimensional Maps'!K$39:K$63,MATCH($E473,'Dimensional Maps'!$C$8:$C$32,0),1)
/SUMIFS('Dimensional Maps'!K$39:K$63, 'Dimensional Maps'!$B$8:$B$32,$D473)))),0),0)</f>
        <v>3.3835511224911984E-2</v>
      </c>
      <c r="Q473" s="115">
        <f>IFERROR(IF($G473 = "WholeBlg",IF(Q$1&lt;2020, 0,
IF($H473="GWh",SUMIFS('Interim Analysis'!K:K,'Interim Analysis'!$B:$B,$B473,'Interim Analysis'!$C:$C,$C473,'Interim Analysis'!$F:$F,$F473,'Interim Analysis'!$G:$G,$H473,'Interim Analysis'!$E:$E,$E473),
SUMIFS('Interim Analysis'!K:K,'Interim Analysis'!$B:$B,$B473,'Interim Analysis'!$C:$C,$C473,'Interim Analysis'!$F:$F,$F473,'Interim Analysis'!$G:$G,$H473,'Interim Analysis'!$D:$D,$D473)
*(INDEX('Dimensional Maps'!L$39:L$63,MATCH($E473,'Dimensional Maps'!$C$8:$C$32,0),1)
/SUMIFS('Dimensional Maps'!L$39:L$63, 'Dimensional Maps'!$B$8:$B$32,$D473)))),0),0)</f>
        <v>4.4763942026772391E-2</v>
      </c>
      <c r="R473" s="115">
        <f>IFERROR(IF($G473 = "WholeBlg",IF(R$1&lt;2020, 0,
IF($H473="GWh",SUMIFS('Interim Analysis'!L:L,'Interim Analysis'!$B:$B,$B473,'Interim Analysis'!$C:$C,$C473,'Interim Analysis'!$F:$F,$F473,'Interim Analysis'!$G:$G,$H473,'Interim Analysis'!$E:$E,$E473),
SUMIFS('Interim Analysis'!L:L,'Interim Analysis'!$B:$B,$B473,'Interim Analysis'!$C:$C,$C473,'Interim Analysis'!$F:$F,$F473,'Interim Analysis'!$G:$G,$H473,'Interim Analysis'!$D:$D,$D473)
*(INDEX('Dimensional Maps'!M$39:M$63,MATCH($E473,'Dimensional Maps'!$C$8:$C$32,0),1)
/SUMIFS('Dimensional Maps'!M$39:M$63, 'Dimensional Maps'!$B$8:$B$32,$D473)))),0),0)</f>
        <v>5.5530399013767461E-2</v>
      </c>
      <c r="S473" s="115">
        <f>IFERROR(IF($G473 = "WholeBlg",IF(S$1&lt;2020, 0,
IF($H473="GWh",SUMIFS('Interim Analysis'!M:M,'Interim Analysis'!$B:$B,$B473,'Interim Analysis'!$C:$C,$C473,'Interim Analysis'!$F:$F,$F473,'Interim Analysis'!$G:$G,$H473,'Interim Analysis'!$E:$E,$E473),
SUMIFS('Interim Analysis'!M:M,'Interim Analysis'!$B:$B,$B473,'Interim Analysis'!$C:$C,$C473,'Interim Analysis'!$F:$F,$F473,'Interim Analysis'!$G:$G,$H473,'Interim Analysis'!$D:$D,$D473)
*(INDEX('Dimensional Maps'!N$39:N$63,MATCH($E473,'Dimensional Maps'!$C$8:$C$32,0),1)
/SUMIFS('Dimensional Maps'!N$39:N$63, 'Dimensional Maps'!$B$8:$B$32,$D473)))),0),0)</f>
        <v>6.5772886352756202E-2</v>
      </c>
      <c r="T473" s="115">
        <f>IFERROR(IF($G473 = "WholeBlg",IF(T$1&lt;2020, 0,
IF($H473="GWh",SUMIFS('Interim Analysis'!N:N,'Interim Analysis'!$B:$B,$B473,'Interim Analysis'!$C:$C,$C473,'Interim Analysis'!$F:$F,$F473,'Interim Analysis'!$G:$G,$H473,'Interim Analysis'!$E:$E,$E473),
SUMIFS('Interim Analysis'!N:N,'Interim Analysis'!$B:$B,$B473,'Interim Analysis'!$C:$C,$C473,'Interim Analysis'!$F:$F,$F473,'Interim Analysis'!$G:$G,$H473,'Interim Analysis'!$D:$D,$D473)
*(INDEX('Dimensional Maps'!O$39:O$63,MATCH($E473,'Dimensional Maps'!$C$8:$C$32,0),1)
/SUMIFS('Dimensional Maps'!O$39:O$63, 'Dimensional Maps'!$B$8:$B$32,$D473)))),0),0)</f>
        <v>7.5250562803972437E-2</v>
      </c>
      <c r="U473" s="115">
        <f>IFERROR(IF($G473 = "WholeBlg",IF(U$1&lt;2020, 0,
IF($H473="GWh",SUMIFS('Interim Analysis'!O:O,'Interim Analysis'!$B:$B,$B473,'Interim Analysis'!$C:$C,$C473,'Interim Analysis'!$F:$F,$F473,'Interim Analysis'!$G:$G,$H473,'Interim Analysis'!$E:$E,$E473),
SUMIFS('Interim Analysis'!O:O,'Interim Analysis'!$B:$B,$B473,'Interim Analysis'!$C:$C,$C473,'Interim Analysis'!$F:$F,$F473,'Interim Analysis'!$G:$G,$H473,'Interim Analysis'!$D:$D,$D473)
*(INDEX('Dimensional Maps'!P$39:P$63,MATCH($E473,'Dimensional Maps'!$C$8:$C$32,0),1)
/SUMIFS('Dimensional Maps'!P$39:P$63, 'Dimensional Maps'!$B$8:$B$32,$D473)))),0),0)</f>
        <v>8.3998605995978484E-2</v>
      </c>
      <c r="V473" s="115">
        <f>IFERROR(IF($G473 = "WholeBlg",IF(V$1&lt;2020, 0,
IF($H473="GWh",SUMIFS('Interim Analysis'!P:P,'Interim Analysis'!$B:$B,$B473,'Interim Analysis'!$C:$C,$C473,'Interim Analysis'!$F:$F,$F473,'Interim Analysis'!$G:$G,$H473,'Interim Analysis'!$E:$E,$E473),
SUMIFS('Interim Analysis'!P:P,'Interim Analysis'!$B:$B,$B473,'Interim Analysis'!$C:$C,$C473,'Interim Analysis'!$F:$F,$F473,'Interim Analysis'!$G:$G,$H473,'Interim Analysis'!$D:$D,$D473)
*(INDEX('Dimensional Maps'!Q$39:Q$63,MATCH($E473,'Dimensional Maps'!$C$8:$C$32,0),1)
/SUMIFS('Dimensional Maps'!Q$39:Q$63, 'Dimensional Maps'!$B$8:$B$32,$D473)))),0),0)</f>
        <v>9.2445958860619015E-2</v>
      </c>
      <c r="W473" s="115">
        <f>IFERROR(IF($G473 = "WholeBlg",IF(W$1&lt;2020, 0,
IF($H473="GWh",SUMIFS('Interim Analysis'!Q:Q,'Interim Analysis'!$B:$B,$B473,'Interim Analysis'!$C:$C,$C473,'Interim Analysis'!$F:$F,$F473,'Interim Analysis'!$G:$G,$H473,'Interim Analysis'!$E:$E,$E473),
SUMIFS('Interim Analysis'!Q:Q,'Interim Analysis'!$B:$B,$B473,'Interim Analysis'!$C:$C,$C473,'Interim Analysis'!$F:$F,$F473,'Interim Analysis'!$G:$G,$H473,'Interim Analysis'!$D:$D,$D473)
*(INDEX('Dimensional Maps'!R$39:R$63,MATCH($E473,'Dimensional Maps'!$C$8:$C$32,0),1)
/SUMIFS('Dimensional Maps'!R$39:R$63, 'Dimensional Maps'!$B$8:$B$32,$D473)))),0),0)</f>
        <v>0.10050755203136946</v>
      </c>
    </row>
    <row r="474" spans="1:23" x14ac:dyDescent="0.25">
      <c r="A474" s="105" t="str">
        <f>Home!$C$20</f>
        <v>IOU Potential Program Savings ET</v>
      </c>
      <c r="B474" s="103" t="s">
        <v>237</v>
      </c>
      <c r="C474" s="103">
        <v>1</v>
      </c>
      <c r="D474" s="103" t="s">
        <v>44</v>
      </c>
      <c r="E474" s="103" t="s">
        <v>212</v>
      </c>
      <c r="F474" s="103" t="s">
        <v>186</v>
      </c>
      <c r="G474" s="103" t="s">
        <v>53</v>
      </c>
      <c r="H474" s="116" t="s">
        <v>18</v>
      </c>
      <c r="I474" s="115">
        <f>IFERROR(IF($G474 = "WholeBlg",IF(I$1&lt;2020, 0,
IF($H474="GWh",SUMIFS('Interim Analysis'!C:C,'Interim Analysis'!$B:$B,$B474,'Interim Analysis'!$C:$C,$C474,'Interim Analysis'!$F:$F,$F474,'Interim Analysis'!$G:$G,$H474,'Interim Analysis'!$E:$E,$E474),
SUMIFS('Interim Analysis'!C:C,'Interim Analysis'!$B:$B,$B474,'Interim Analysis'!$C:$C,$C474,'Interim Analysis'!$F:$F,$F474,'Interim Analysis'!$G:$G,$H474,'Interim Analysis'!$D:$D,$D474)
*(INDEX('Dimensional Maps'!D$39:D$63,MATCH($E474,'Dimensional Maps'!$C$8:$C$32,0),1)
/SUMIFS('Dimensional Maps'!D$39:D$63, 'Dimensional Maps'!$B$8:$B$32,$D474)))),0),0)</f>
        <v>0</v>
      </c>
      <c r="J474" s="115">
        <f>IFERROR(IF($G474 = "WholeBlg",IF(J$1&lt;2020, 0,
IF($H474="GWh",SUMIFS('Interim Analysis'!D:D,'Interim Analysis'!$B:$B,$B474,'Interim Analysis'!$C:$C,$C474,'Interim Analysis'!$F:$F,$F474,'Interim Analysis'!$G:$G,$H474,'Interim Analysis'!$E:$E,$E474),
SUMIFS('Interim Analysis'!D:D,'Interim Analysis'!$B:$B,$B474,'Interim Analysis'!$C:$C,$C474,'Interim Analysis'!$F:$F,$F474,'Interim Analysis'!$G:$G,$H474,'Interim Analysis'!$D:$D,$D474)
*(INDEX('Dimensional Maps'!E$39:E$63,MATCH($E474,'Dimensional Maps'!$C$8:$C$32,0),1)
/SUMIFS('Dimensional Maps'!E$39:E$63, 'Dimensional Maps'!$B$8:$B$32,$D474)))),0),0)</f>
        <v>0</v>
      </c>
      <c r="K474" s="115">
        <f>IFERROR(IF($G474 = "WholeBlg",IF(K$1&lt;2020, 0,
IF($H474="GWh",SUMIFS('Interim Analysis'!E:E,'Interim Analysis'!$B:$B,$B474,'Interim Analysis'!$C:$C,$C474,'Interim Analysis'!$F:$F,$F474,'Interim Analysis'!$G:$G,$H474,'Interim Analysis'!$E:$E,$E474),
SUMIFS('Interim Analysis'!E:E,'Interim Analysis'!$B:$B,$B474,'Interim Analysis'!$C:$C,$C474,'Interim Analysis'!$F:$F,$F474,'Interim Analysis'!$G:$G,$H474,'Interim Analysis'!$D:$D,$D474)
*(INDEX('Dimensional Maps'!F$39:F$63,MATCH($E474,'Dimensional Maps'!$C$8:$C$32,0),1)
/SUMIFS('Dimensional Maps'!F$39:F$63, 'Dimensional Maps'!$B$8:$B$32,$D474)))),0),0)</f>
        <v>0</v>
      </c>
      <c r="L474" s="115">
        <f>IFERROR(IF($G474 = "WholeBlg",IF(L$1&lt;2020, 0,
IF($H474="GWh",SUMIFS('Interim Analysis'!F:F,'Interim Analysis'!$B:$B,$B474,'Interim Analysis'!$C:$C,$C474,'Interim Analysis'!$F:$F,$F474,'Interim Analysis'!$G:$G,$H474,'Interim Analysis'!$E:$E,$E474),
SUMIFS('Interim Analysis'!F:F,'Interim Analysis'!$B:$B,$B474,'Interim Analysis'!$C:$C,$C474,'Interim Analysis'!$F:$F,$F474,'Interim Analysis'!$G:$G,$H474,'Interim Analysis'!$D:$D,$D474)
*(INDEX('Dimensional Maps'!G$39:G$63,MATCH($E474,'Dimensional Maps'!$C$8:$C$32,0),1)
/SUMIFS('Dimensional Maps'!G$39:G$63, 'Dimensional Maps'!$B$8:$B$32,$D474)))),0),0)</f>
        <v>0</v>
      </c>
      <c r="M474" s="115">
        <f>IFERROR(IF($G474 = "WholeBlg",IF(M$1&lt;2020, 0,
IF($H474="GWh",SUMIFS('Interim Analysis'!G:G,'Interim Analysis'!$B:$B,$B474,'Interim Analysis'!$C:$C,$C474,'Interim Analysis'!$F:$F,$F474,'Interim Analysis'!$G:$G,$H474,'Interim Analysis'!$E:$E,$E474),
SUMIFS('Interim Analysis'!G:G,'Interim Analysis'!$B:$B,$B474,'Interim Analysis'!$C:$C,$C474,'Interim Analysis'!$F:$F,$F474,'Interim Analysis'!$G:$G,$H474,'Interim Analysis'!$D:$D,$D474)
*(INDEX('Dimensional Maps'!H$39:H$63,MATCH($E474,'Dimensional Maps'!$C$8:$C$32,0),1)
/SUMIFS('Dimensional Maps'!H$39:H$63, 'Dimensional Maps'!$B$8:$B$32,$D474)))),0),0)</f>
        <v>0</v>
      </c>
      <c r="N474" s="115">
        <f>IFERROR(IF($G474 = "WholeBlg",IF(N$1&lt;2020, 0,
IF($H474="GWh",SUMIFS('Interim Analysis'!H:H,'Interim Analysis'!$B:$B,$B474,'Interim Analysis'!$C:$C,$C474,'Interim Analysis'!$F:$F,$F474,'Interim Analysis'!$G:$G,$H474,'Interim Analysis'!$E:$E,$E474),
SUMIFS('Interim Analysis'!H:H,'Interim Analysis'!$B:$B,$B474,'Interim Analysis'!$C:$C,$C474,'Interim Analysis'!$F:$F,$F474,'Interim Analysis'!$G:$G,$H474,'Interim Analysis'!$D:$D,$D474)
*(INDEX('Dimensional Maps'!I$39:I$63,MATCH($E474,'Dimensional Maps'!$C$8:$C$32,0),1)
/SUMIFS('Dimensional Maps'!I$39:I$63, 'Dimensional Maps'!$B$8:$B$32,$D474)))),0),0)</f>
        <v>0</v>
      </c>
      <c r="O474" s="115">
        <f>IFERROR(IF($G474 = "WholeBlg",IF(O$1&lt;2020, 0,
IF($H474="GWh",SUMIFS('Interim Analysis'!I:I,'Interim Analysis'!$B:$B,$B474,'Interim Analysis'!$C:$C,$C474,'Interim Analysis'!$F:$F,$F474,'Interim Analysis'!$G:$G,$H474,'Interim Analysis'!$E:$E,$E474),
SUMIFS('Interim Analysis'!I:I,'Interim Analysis'!$B:$B,$B474,'Interim Analysis'!$C:$C,$C474,'Interim Analysis'!$F:$F,$F474,'Interim Analysis'!$G:$G,$H474,'Interim Analysis'!$D:$D,$D474)
*(INDEX('Dimensional Maps'!J$39:J$63,MATCH($E474,'Dimensional Maps'!$C$8:$C$32,0),1)
/SUMIFS('Dimensional Maps'!J$39:J$63, 'Dimensional Maps'!$B$8:$B$32,$D474)))),0),0)</f>
        <v>0</v>
      </c>
      <c r="P474" s="115">
        <f>IFERROR(IF($G474 = "WholeBlg",IF(P$1&lt;2020, 0,
IF($H474="GWh",SUMIFS('Interim Analysis'!J:J,'Interim Analysis'!$B:$B,$B474,'Interim Analysis'!$C:$C,$C474,'Interim Analysis'!$F:$F,$F474,'Interim Analysis'!$G:$G,$H474,'Interim Analysis'!$E:$E,$E474),
SUMIFS('Interim Analysis'!J:J,'Interim Analysis'!$B:$B,$B474,'Interim Analysis'!$C:$C,$C474,'Interim Analysis'!$F:$F,$F474,'Interim Analysis'!$G:$G,$H474,'Interim Analysis'!$D:$D,$D474)
*(INDEX('Dimensional Maps'!K$39:K$63,MATCH($E474,'Dimensional Maps'!$C$8:$C$32,0),1)
/SUMIFS('Dimensional Maps'!K$39:K$63, 'Dimensional Maps'!$B$8:$B$32,$D474)))),0),0)</f>
        <v>0</v>
      </c>
      <c r="Q474" s="115">
        <f>IFERROR(IF($G474 = "WholeBlg",IF(Q$1&lt;2020, 0,
IF($H474="GWh",SUMIFS('Interim Analysis'!K:K,'Interim Analysis'!$B:$B,$B474,'Interim Analysis'!$C:$C,$C474,'Interim Analysis'!$F:$F,$F474,'Interim Analysis'!$G:$G,$H474,'Interim Analysis'!$E:$E,$E474),
SUMIFS('Interim Analysis'!K:K,'Interim Analysis'!$B:$B,$B474,'Interim Analysis'!$C:$C,$C474,'Interim Analysis'!$F:$F,$F474,'Interim Analysis'!$G:$G,$H474,'Interim Analysis'!$D:$D,$D474)
*(INDEX('Dimensional Maps'!L$39:L$63,MATCH($E474,'Dimensional Maps'!$C$8:$C$32,0),1)
/SUMIFS('Dimensional Maps'!L$39:L$63, 'Dimensional Maps'!$B$8:$B$32,$D474)))),0),0)</f>
        <v>0</v>
      </c>
      <c r="R474" s="115">
        <f>IFERROR(IF($G474 = "WholeBlg",IF(R$1&lt;2020, 0,
IF($H474="GWh",SUMIFS('Interim Analysis'!L:L,'Interim Analysis'!$B:$B,$B474,'Interim Analysis'!$C:$C,$C474,'Interim Analysis'!$F:$F,$F474,'Interim Analysis'!$G:$G,$H474,'Interim Analysis'!$E:$E,$E474),
SUMIFS('Interim Analysis'!L:L,'Interim Analysis'!$B:$B,$B474,'Interim Analysis'!$C:$C,$C474,'Interim Analysis'!$F:$F,$F474,'Interim Analysis'!$G:$G,$H474,'Interim Analysis'!$D:$D,$D474)
*(INDEX('Dimensional Maps'!M$39:M$63,MATCH($E474,'Dimensional Maps'!$C$8:$C$32,0),1)
/SUMIFS('Dimensional Maps'!M$39:M$63, 'Dimensional Maps'!$B$8:$B$32,$D474)))),0),0)</f>
        <v>0</v>
      </c>
      <c r="S474" s="115">
        <f>IFERROR(IF($G474 = "WholeBlg",IF(S$1&lt;2020, 0,
IF($H474="GWh",SUMIFS('Interim Analysis'!M:M,'Interim Analysis'!$B:$B,$B474,'Interim Analysis'!$C:$C,$C474,'Interim Analysis'!$F:$F,$F474,'Interim Analysis'!$G:$G,$H474,'Interim Analysis'!$E:$E,$E474),
SUMIFS('Interim Analysis'!M:M,'Interim Analysis'!$B:$B,$B474,'Interim Analysis'!$C:$C,$C474,'Interim Analysis'!$F:$F,$F474,'Interim Analysis'!$G:$G,$H474,'Interim Analysis'!$D:$D,$D474)
*(INDEX('Dimensional Maps'!N$39:N$63,MATCH($E474,'Dimensional Maps'!$C$8:$C$32,0),1)
/SUMIFS('Dimensional Maps'!N$39:N$63, 'Dimensional Maps'!$B$8:$B$32,$D474)))),0),0)</f>
        <v>0</v>
      </c>
      <c r="T474" s="115">
        <f>IFERROR(IF($G474 = "WholeBlg",IF(T$1&lt;2020, 0,
IF($H474="GWh",SUMIFS('Interim Analysis'!N:N,'Interim Analysis'!$B:$B,$B474,'Interim Analysis'!$C:$C,$C474,'Interim Analysis'!$F:$F,$F474,'Interim Analysis'!$G:$G,$H474,'Interim Analysis'!$E:$E,$E474),
SUMIFS('Interim Analysis'!N:N,'Interim Analysis'!$B:$B,$B474,'Interim Analysis'!$C:$C,$C474,'Interim Analysis'!$F:$F,$F474,'Interim Analysis'!$G:$G,$H474,'Interim Analysis'!$D:$D,$D474)
*(INDEX('Dimensional Maps'!O$39:O$63,MATCH($E474,'Dimensional Maps'!$C$8:$C$32,0),1)
/SUMIFS('Dimensional Maps'!O$39:O$63, 'Dimensional Maps'!$B$8:$B$32,$D474)))),0),0)</f>
        <v>0</v>
      </c>
      <c r="U474" s="115">
        <f>IFERROR(IF($G474 = "WholeBlg",IF(U$1&lt;2020, 0,
IF($H474="GWh",SUMIFS('Interim Analysis'!O:O,'Interim Analysis'!$B:$B,$B474,'Interim Analysis'!$C:$C,$C474,'Interim Analysis'!$F:$F,$F474,'Interim Analysis'!$G:$G,$H474,'Interim Analysis'!$E:$E,$E474),
SUMIFS('Interim Analysis'!O:O,'Interim Analysis'!$B:$B,$B474,'Interim Analysis'!$C:$C,$C474,'Interim Analysis'!$F:$F,$F474,'Interim Analysis'!$G:$G,$H474,'Interim Analysis'!$D:$D,$D474)
*(INDEX('Dimensional Maps'!P$39:P$63,MATCH($E474,'Dimensional Maps'!$C$8:$C$32,0),1)
/SUMIFS('Dimensional Maps'!P$39:P$63, 'Dimensional Maps'!$B$8:$B$32,$D474)))),0),0)</f>
        <v>0</v>
      </c>
      <c r="V474" s="115">
        <f>IFERROR(IF($G474 = "WholeBlg",IF(V$1&lt;2020, 0,
IF($H474="GWh",SUMIFS('Interim Analysis'!P:P,'Interim Analysis'!$B:$B,$B474,'Interim Analysis'!$C:$C,$C474,'Interim Analysis'!$F:$F,$F474,'Interim Analysis'!$G:$G,$H474,'Interim Analysis'!$E:$E,$E474),
SUMIFS('Interim Analysis'!P:P,'Interim Analysis'!$B:$B,$B474,'Interim Analysis'!$C:$C,$C474,'Interim Analysis'!$F:$F,$F474,'Interim Analysis'!$G:$G,$H474,'Interim Analysis'!$D:$D,$D474)
*(INDEX('Dimensional Maps'!Q$39:Q$63,MATCH($E474,'Dimensional Maps'!$C$8:$C$32,0),1)
/SUMIFS('Dimensional Maps'!Q$39:Q$63, 'Dimensional Maps'!$B$8:$B$32,$D474)))),0),0)</f>
        <v>0</v>
      </c>
      <c r="W474" s="115">
        <f>IFERROR(IF($G474 = "WholeBlg",IF(W$1&lt;2020, 0,
IF($H474="GWh",SUMIFS('Interim Analysis'!Q:Q,'Interim Analysis'!$B:$B,$B474,'Interim Analysis'!$C:$C,$C474,'Interim Analysis'!$F:$F,$F474,'Interim Analysis'!$G:$G,$H474,'Interim Analysis'!$E:$E,$E474),
SUMIFS('Interim Analysis'!Q:Q,'Interim Analysis'!$B:$B,$B474,'Interim Analysis'!$C:$C,$C474,'Interim Analysis'!$F:$F,$F474,'Interim Analysis'!$G:$G,$H474,'Interim Analysis'!$D:$D,$D474)
*(INDEX('Dimensional Maps'!R$39:R$63,MATCH($E474,'Dimensional Maps'!$C$8:$C$32,0),1)
/SUMIFS('Dimensional Maps'!R$39:R$63, 'Dimensional Maps'!$B$8:$B$32,$D474)))),0),0)</f>
        <v>0</v>
      </c>
    </row>
    <row r="475" spans="1:23" x14ac:dyDescent="0.25">
      <c r="A475" s="105" t="str">
        <f>Home!$C$20</f>
        <v>IOU Potential Program Savings ET</v>
      </c>
      <c r="B475" s="103" t="s">
        <v>237</v>
      </c>
      <c r="C475" s="103">
        <v>1</v>
      </c>
      <c r="D475" s="103" t="s">
        <v>44</v>
      </c>
      <c r="E475" s="103" t="s">
        <v>212</v>
      </c>
      <c r="F475" s="103" t="s">
        <v>186</v>
      </c>
      <c r="G475" s="103" t="s">
        <v>53</v>
      </c>
      <c r="H475" s="116" t="s">
        <v>20</v>
      </c>
      <c r="I475" s="115">
        <f>IFERROR(IF($G475 = "WholeBlg",IF(I$1&lt;2020, 0,
IF($H475="GWh",SUMIFS('Interim Analysis'!C:C,'Interim Analysis'!$B:$B,$B475,'Interim Analysis'!$C:$C,$C475,'Interim Analysis'!$F:$F,$F475,'Interim Analysis'!$G:$G,$H475,'Interim Analysis'!$E:$E,$E475),
SUMIFS('Interim Analysis'!C:C,'Interim Analysis'!$B:$B,$B475,'Interim Analysis'!$C:$C,$C475,'Interim Analysis'!$F:$F,$F475,'Interim Analysis'!$G:$G,$H475,'Interim Analysis'!$D:$D,$D475)
*(INDEX('Dimensional Maps'!D$39:D$63,MATCH($E475,'Dimensional Maps'!$C$8:$C$32,0),1)
/SUMIFS('Dimensional Maps'!D$39:D$63, 'Dimensional Maps'!$B$8:$B$32,$D475)))),0),0)</f>
        <v>0</v>
      </c>
      <c r="J475" s="115">
        <f>IFERROR(IF($G475 = "WholeBlg",IF(J$1&lt;2020, 0,
IF($H475="GWh",SUMIFS('Interim Analysis'!D:D,'Interim Analysis'!$B:$B,$B475,'Interim Analysis'!$C:$C,$C475,'Interim Analysis'!$F:$F,$F475,'Interim Analysis'!$G:$G,$H475,'Interim Analysis'!$E:$E,$E475),
SUMIFS('Interim Analysis'!D:D,'Interim Analysis'!$B:$B,$B475,'Interim Analysis'!$C:$C,$C475,'Interim Analysis'!$F:$F,$F475,'Interim Analysis'!$G:$G,$H475,'Interim Analysis'!$D:$D,$D475)
*(INDEX('Dimensional Maps'!E$39:E$63,MATCH($E475,'Dimensional Maps'!$C$8:$C$32,0),1)
/SUMIFS('Dimensional Maps'!E$39:E$63, 'Dimensional Maps'!$B$8:$B$32,$D475)))),0),0)</f>
        <v>0</v>
      </c>
      <c r="K475" s="115">
        <f>IFERROR(IF($G475 = "WholeBlg",IF(K$1&lt;2020, 0,
IF($H475="GWh",SUMIFS('Interim Analysis'!E:E,'Interim Analysis'!$B:$B,$B475,'Interim Analysis'!$C:$C,$C475,'Interim Analysis'!$F:$F,$F475,'Interim Analysis'!$G:$G,$H475,'Interim Analysis'!$E:$E,$E475),
SUMIFS('Interim Analysis'!E:E,'Interim Analysis'!$B:$B,$B475,'Interim Analysis'!$C:$C,$C475,'Interim Analysis'!$F:$F,$F475,'Interim Analysis'!$G:$G,$H475,'Interim Analysis'!$D:$D,$D475)
*(INDEX('Dimensional Maps'!F$39:F$63,MATCH($E475,'Dimensional Maps'!$C$8:$C$32,0),1)
/SUMIFS('Dimensional Maps'!F$39:F$63, 'Dimensional Maps'!$B$8:$B$32,$D475)))),0),0)</f>
        <v>0</v>
      </c>
      <c r="L475" s="115">
        <f>IFERROR(IF($G475 = "WholeBlg",IF(L$1&lt;2020, 0,
IF($H475="GWh",SUMIFS('Interim Analysis'!F:F,'Interim Analysis'!$B:$B,$B475,'Interim Analysis'!$C:$C,$C475,'Interim Analysis'!$F:$F,$F475,'Interim Analysis'!$G:$G,$H475,'Interim Analysis'!$E:$E,$E475),
SUMIFS('Interim Analysis'!F:F,'Interim Analysis'!$B:$B,$B475,'Interim Analysis'!$C:$C,$C475,'Interim Analysis'!$F:$F,$F475,'Interim Analysis'!$G:$G,$H475,'Interim Analysis'!$D:$D,$D475)
*(INDEX('Dimensional Maps'!G$39:G$63,MATCH($E475,'Dimensional Maps'!$C$8:$C$32,0),1)
/SUMIFS('Dimensional Maps'!G$39:G$63, 'Dimensional Maps'!$B$8:$B$32,$D475)))),0),0)</f>
        <v>0</v>
      </c>
      <c r="M475" s="115">
        <f>IFERROR(IF($G475 = "WholeBlg",IF(M$1&lt;2020, 0,
IF($H475="GWh",SUMIFS('Interim Analysis'!G:G,'Interim Analysis'!$B:$B,$B475,'Interim Analysis'!$C:$C,$C475,'Interim Analysis'!$F:$F,$F475,'Interim Analysis'!$G:$G,$H475,'Interim Analysis'!$E:$E,$E475),
SUMIFS('Interim Analysis'!G:G,'Interim Analysis'!$B:$B,$B475,'Interim Analysis'!$C:$C,$C475,'Interim Analysis'!$F:$F,$F475,'Interim Analysis'!$G:$G,$H475,'Interim Analysis'!$D:$D,$D475)
*(INDEX('Dimensional Maps'!H$39:H$63,MATCH($E475,'Dimensional Maps'!$C$8:$C$32,0),1)
/SUMIFS('Dimensional Maps'!H$39:H$63, 'Dimensional Maps'!$B$8:$B$32,$D475)))),0),0)</f>
        <v>0</v>
      </c>
      <c r="N475" s="115">
        <f>IFERROR(IF($G475 = "WholeBlg",IF(N$1&lt;2020, 0,
IF($H475="GWh",SUMIFS('Interim Analysis'!H:H,'Interim Analysis'!$B:$B,$B475,'Interim Analysis'!$C:$C,$C475,'Interim Analysis'!$F:$F,$F475,'Interim Analysis'!$G:$G,$H475,'Interim Analysis'!$E:$E,$E475),
SUMIFS('Interim Analysis'!H:H,'Interim Analysis'!$B:$B,$B475,'Interim Analysis'!$C:$C,$C475,'Interim Analysis'!$F:$F,$F475,'Interim Analysis'!$G:$G,$H475,'Interim Analysis'!$D:$D,$D475)
*(INDEX('Dimensional Maps'!I$39:I$63,MATCH($E475,'Dimensional Maps'!$C$8:$C$32,0),1)
/SUMIFS('Dimensional Maps'!I$39:I$63, 'Dimensional Maps'!$B$8:$B$32,$D475)))),0),0)</f>
        <v>8.7785460940437085E-2</v>
      </c>
      <c r="O475" s="115">
        <f>IFERROR(IF($G475 = "WholeBlg",IF(O$1&lt;2020, 0,
IF($H475="GWh",SUMIFS('Interim Analysis'!I:I,'Interim Analysis'!$B:$B,$B475,'Interim Analysis'!$C:$C,$C475,'Interim Analysis'!$F:$F,$F475,'Interim Analysis'!$G:$G,$H475,'Interim Analysis'!$E:$E,$E475),
SUMIFS('Interim Analysis'!I:I,'Interim Analysis'!$B:$B,$B475,'Interim Analysis'!$C:$C,$C475,'Interim Analysis'!$F:$F,$F475,'Interim Analysis'!$G:$G,$H475,'Interim Analysis'!$D:$D,$D475)
*(INDEX('Dimensional Maps'!J$39:J$63,MATCH($E475,'Dimensional Maps'!$C$8:$C$32,0),1)
/SUMIFS('Dimensional Maps'!J$39:J$63, 'Dimensional Maps'!$B$8:$B$32,$D475)))),0),0)</f>
        <v>0.17787291243362319</v>
      </c>
      <c r="P475" s="115">
        <f>IFERROR(IF($G475 = "WholeBlg",IF(P$1&lt;2020, 0,
IF($H475="GWh",SUMIFS('Interim Analysis'!J:J,'Interim Analysis'!$B:$B,$B475,'Interim Analysis'!$C:$C,$C475,'Interim Analysis'!$F:$F,$F475,'Interim Analysis'!$G:$G,$H475,'Interim Analysis'!$E:$E,$E475),
SUMIFS('Interim Analysis'!J:J,'Interim Analysis'!$B:$B,$B475,'Interim Analysis'!$C:$C,$C475,'Interim Analysis'!$F:$F,$F475,'Interim Analysis'!$G:$G,$H475,'Interim Analysis'!$D:$D,$D475)
*(INDEX('Dimensional Maps'!K$39:K$63,MATCH($E475,'Dimensional Maps'!$C$8:$C$32,0),1)
/SUMIFS('Dimensional Maps'!K$39:K$63, 'Dimensional Maps'!$B$8:$B$32,$D475)))),0),0)</f>
        <v>0.26886404033157513</v>
      </c>
      <c r="Q475" s="115">
        <f>IFERROR(IF($G475 = "WholeBlg",IF(Q$1&lt;2020, 0,
IF($H475="GWh",SUMIFS('Interim Analysis'!K:K,'Interim Analysis'!$B:$B,$B475,'Interim Analysis'!$C:$C,$C475,'Interim Analysis'!$F:$F,$F475,'Interim Analysis'!$G:$G,$H475,'Interim Analysis'!$E:$E,$E475),
SUMIFS('Interim Analysis'!K:K,'Interim Analysis'!$B:$B,$B475,'Interim Analysis'!$C:$C,$C475,'Interim Analysis'!$F:$F,$F475,'Interim Analysis'!$G:$G,$H475,'Interim Analysis'!$D:$D,$D475)
*(INDEX('Dimensional Maps'!L$39:L$63,MATCH($E475,'Dimensional Maps'!$C$8:$C$32,0),1)
/SUMIFS('Dimensional Maps'!L$39:L$63, 'Dimensional Maps'!$B$8:$B$32,$D475)))),0),0)</f>
        <v>0.36208123432935135</v>
      </c>
      <c r="R475" s="115">
        <f>IFERROR(IF($G475 = "WholeBlg",IF(R$1&lt;2020, 0,
IF($H475="GWh",SUMIFS('Interim Analysis'!L:L,'Interim Analysis'!$B:$B,$B475,'Interim Analysis'!$C:$C,$C475,'Interim Analysis'!$F:$F,$F475,'Interim Analysis'!$G:$G,$H475,'Interim Analysis'!$E:$E,$E475),
SUMIFS('Interim Analysis'!L:L,'Interim Analysis'!$B:$B,$B475,'Interim Analysis'!$C:$C,$C475,'Interim Analysis'!$F:$F,$F475,'Interim Analysis'!$G:$G,$H475,'Interim Analysis'!$D:$D,$D475)
*(INDEX('Dimensional Maps'!M$39:M$63,MATCH($E475,'Dimensional Maps'!$C$8:$C$32,0),1)
/SUMIFS('Dimensional Maps'!M$39:M$63, 'Dimensional Maps'!$B$8:$B$32,$D475)))),0),0)</f>
        <v>0.45816517783857819</v>
      </c>
      <c r="S475" s="115">
        <f>IFERROR(IF($G475 = "WholeBlg",IF(S$1&lt;2020, 0,
IF($H475="GWh",SUMIFS('Interim Analysis'!M:M,'Interim Analysis'!$B:$B,$B475,'Interim Analysis'!$C:$C,$C475,'Interim Analysis'!$F:$F,$F475,'Interim Analysis'!$G:$G,$H475,'Interim Analysis'!$E:$E,$E475),
SUMIFS('Interim Analysis'!M:M,'Interim Analysis'!$B:$B,$B475,'Interim Analysis'!$C:$C,$C475,'Interim Analysis'!$F:$F,$F475,'Interim Analysis'!$G:$G,$H475,'Interim Analysis'!$D:$D,$D475)
*(INDEX('Dimensional Maps'!N$39:N$63,MATCH($E475,'Dimensional Maps'!$C$8:$C$32,0),1)
/SUMIFS('Dimensional Maps'!N$39:N$63, 'Dimensional Maps'!$B$8:$B$32,$D475)))),0),0)</f>
        <v>0.55493100899460712</v>
      </c>
      <c r="T475" s="115">
        <f>IFERROR(IF($G475 = "WholeBlg",IF(T$1&lt;2020, 0,
IF($H475="GWh",SUMIFS('Interim Analysis'!N:N,'Interim Analysis'!$B:$B,$B475,'Interim Analysis'!$C:$C,$C475,'Interim Analysis'!$F:$F,$F475,'Interim Analysis'!$G:$G,$H475,'Interim Analysis'!$E:$E,$E475),
SUMIFS('Interim Analysis'!N:N,'Interim Analysis'!$B:$B,$B475,'Interim Analysis'!$C:$C,$C475,'Interim Analysis'!$F:$F,$F475,'Interim Analysis'!$G:$G,$H475,'Interim Analysis'!$D:$D,$D475)
*(INDEX('Dimensional Maps'!O$39:O$63,MATCH($E475,'Dimensional Maps'!$C$8:$C$32,0),1)
/SUMIFS('Dimensional Maps'!O$39:O$63, 'Dimensional Maps'!$B$8:$B$32,$D475)))),0),0)</f>
        <v>0.65185521439485905</v>
      </c>
      <c r="U475" s="115">
        <f>IFERROR(IF($G475 = "WholeBlg",IF(U$1&lt;2020, 0,
IF($H475="GWh",SUMIFS('Interim Analysis'!O:O,'Interim Analysis'!$B:$B,$B475,'Interim Analysis'!$C:$C,$C475,'Interim Analysis'!$F:$F,$F475,'Interim Analysis'!$G:$G,$H475,'Interim Analysis'!$E:$E,$E475),
SUMIFS('Interim Analysis'!O:O,'Interim Analysis'!$B:$B,$B475,'Interim Analysis'!$C:$C,$C475,'Interim Analysis'!$F:$F,$F475,'Interim Analysis'!$G:$G,$H475,'Interim Analysis'!$D:$D,$D475)
*(INDEX('Dimensional Maps'!P$39:P$63,MATCH($E475,'Dimensional Maps'!$C$8:$C$32,0),1)
/SUMIFS('Dimensional Maps'!P$39:P$63, 'Dimensional Maps'!$B$8:$B$32,$D475)))),0),0)</f>
        <v>0.75132141300977096</v>
      </c>
      <c r="V475" s="115">
        <f>IFERROR(IF($G475 = "WholeBlg",IF(V$1&lt;2020, 0,
IF($H475="GWh",SUMIFS('Interim Analysis'!P:P,'Interim Analysis'!$B:$B,$B475,'Interim Analysis'!$C:$C,$C475,'Interim Analysis'!$F:$F,$F475,'Interim Analysis'!$G:$G,$H475,'Interim Analysis'!$E:$E,$E475),
SUMIFS('Interim Analysis'!P:P,'Interim Analysis'!$B:$B,$B475,'Interim Analysis'!$C:$C,$C475,'Interim Analysis'!$F:$F,$F475,'Interim Analysis'!$G:$G,$H475,'Interim Analysis'!$D:$D,$D475)
*(INDEX('Dimensional Maps'!Q$39:Q$63,MATCH($E475,'Dimensional Maps'!$C$8:$C$32,0),1)
/SUMIFS('Dimensional Maps'!Q$39:Q$63, 'Dimensional Maps'!$B$8:$B$32,$D475)))),0),0)</f>
        <v>0.86083253450323016</v>
      </c>
      <c r="W475" s="115">
        <f>IFERROR(IF($G475 = "WholeBlg",IF(W$1&lt;2020, 0,
IF($H475="GWh",SUMIFS('Interim Analysis'!Q:Q,'Interim Analysis'!$B:$B,$B475,'Interim Analysis'!$C:$C,$C475,'Interim Analysis'!$F:$F,$F475,'Interim Analysis'!$G:$G,$H475,'Interim Analysis'!$E:$E,$E475),
SUMIFS('Interim Analysis'!Q:Q,'Interim Analysis'!$B:$B,$B475,'Interim Analysis'!$C:$C,$C475,'Interim Analysis'!$F:$F,$F475,'Interim Analysis'!$G:$G,$H475,'Interim Analysis'!$D:$D,$D475)
*(INDEX('Dimensional Maps'!R$39:R$63,MATCH($E475,'Dimensional Maps'!$C$8:$C$32,0),1)
/SUMIFS('Dimensional Maps'!R$39:R$63, 'Dimensional Maps'!$B$8:$B$32,$D475)))),0),0)</f>
        <v>0.98647630730094993</v>
      </c>
    </row>
    <row r="476" spans="1:23" x14ac:dyDescent="0.25">
      <c r="A476" s="105" t="str">
        <f>Home!$C$20</f>
        <v>IOU Potential Program Savings ET</v>
      </c>
      <c r="B476" s="103" t="s">
        <v>236</v>
      </c>
      <c r="C476" s="103">
        <v>1</v>
      </c>
      <c r="D476" s="103" t="s">
        <v>44</v>
      </c>
      <c r="E476" s="103" t="s">
        <v>212</v>
      </c>
      <c r="F476" s="103" t="s">
        <v>167</v>
      </c>
      <c r="G476" s="103" t="s">
        <v>53</v>
      </c>
      <c r="H476" s="116" t="s">
        <v>18</v>
      </c>
      <c r="I476" s="115">
        <f>IFERROR(IF($G476 = "WholeBlg",IF(I$1&lt;2020, 0,
IF($H476="GWh",SUMIFS('Interim Analysis'!C:C,'Interim Analysis'!$B:$B,$B476,'Interim Analysis'!$C:$C,$C476,'Interim Analysis'!$F:$F,$F476,'Interim Analysis'!$G:$G,$H476,'Interim Analysis'!$E:$E,$E476),
SUMIFS('Interim Analysis'!C:C,'Interim Analysis'!$B:$B,$B476,'Interim Analysis'!$C:$C,$C476,'Interim Analysis'!$F:$F,$F476,'Interim Analysis'!$G:$G,$H476,'Interim Analysis'!$D:$D,$D476)
*(INDEX('Dimensional Maps'!D$39:D$63,MATCH($E476,'Dimensional Maps'!$C$8:$C$32,0),1)
/SUMIFS('Dimensional Maps'!D$39:D$63, 'Dimensional Maps'!$B$8:$B$32,$D476)))),0),0)</f>
        <v>0</v>
      </c>
      <c r="J476" s="115">
        <f>IFERROR(IF($G476 = "WholeBlg",IF(J$1&lt;2020, 0,
IF($H476="GWh",SUMIFS('Interim Analysis'!D:D,'Interim Analysis'!$B:$B,$B476,'Interim Analysis'!$C:$C,$C476,'Interim Analysis'!$F:$F,$F476,'Interim Analysis'!$G:$G,$H476,'Interim Analysis'!$E:$E,$E476),
SUMIFS('Interim Analysis'!D:D,'Interim Analysis'!$B:$B,$B476,'Interim Analysis'!$C:$C,$C476,'Interim Analysis'!$F:$F,$F476,'Interim Analysis'!$G:$G,$H476,'Interim Analysis'!$D:$D,$D476)
*(INDEX('Dimensional Maps'!E$39:E$63,MATCH($E476,'Dimensional Maps'!$C$8:$C$32,0),1)
/SUMIFS('Dimensional Maps'!E$39:E$63, 'Dimensional Maps'!$B$8:$B$32,$D476)))),0),0)</f>
        <v>0</v>
      </c>
      <c r="K476" s="115">
        <f>IFERROR(IF($G476 = "WholeBlg",IF(K$1&lt;2020, 0,
IF($H476="GWh",SUMIFS('Interim Analysis'!E:E,'Interim Analysis'!$B:$B,$B476,'Interim Analysis'!$C:$C,$C476,'Interim Analysis'!$F:$F,$F476,'Interim Analysis'!$G:$G,$H476,'Interim Analysis'!$E:$E,$E476),
SUMIFS('Interim Analysis'!E:E,'Interim Analysis'!$B:$B,$B476,'Interim Analysis'!$C:$C,$C476,'Interim Analysis'!$F:$F,$F476,'Interim Analysis'!$G:$G,$H476,'Interim Analysis'!$D:$D,$D476)
*(INDEX('Dimensional Maps'!F$39:F$63,MATCH($E476,'Dimensional Maps'!$C$8:$C$32,0),1)
/SUMIFS('Dimensional Maps'!F$39:F$63, 'Dimensional Maps'!$B$8:$B$32,$D476)))),0),0)</f>
        <v>0</v>
      </c>
      <c r="L476" s="115">
        <f>IFERROR(IF($G476 = "WholeBlg",IF(L$1&lt;2020, 0,
IF($H476="GWh",SUMIFS('Interim Analysis'!F:F,'Interim Analysis'!$B:$B,$B476,'Interim Analysis'!$C:$C,$C476,'Interim Analysis'!$F:$F,$F476,'Interim Analysis'!$G:$G,$H476,'Interim Analysis'!$E:$E,$E476),
SUMIFS('Interim Analysis'!F:F,'Interim Analysis'!$B:$B,$B476,'Interim Analysis'!$C:$C,$C476,'Interim Analysis'!$F:$F,$F476,'Interim Analysis'!$G:$G,$H476,'Interim Analysis'!$D:$D,$D476)
*(INDEX('Dimensional Maps'!G$39:G$63,MATCH($E476,'Dimensional Maps'!$C$8:$C$32,0),1)
/SUMIFS('Dimensional Maps'!G$39:G$63, 'Dimensional Maps'!$B$8:$B$32,$D476)))),0),0)</f>
        <v>0</v>
      </c>
      <c r="M476" s="115">
        <f>IFERROR(IF($G476 = "WholeBlg",IF(M$1&lt;2020, 0,
IF($H476="GWh",SUMIFS('Interim Analysis'!G:G,'Interim Analysis'!$B:$B,$B476,'Interim Analysis'!$C:$C,$C476,'Interim Analysis'!$F:$F,$F476,'Interim Analysis'!$G:$G,$H476,'Interim Analysis'!$E:$E,$E476),
SUMIFS('Interim Analysis'!G:G,'Interim Analysis'!$B:$B,$B476,'Interim Analysis'!$C:$C,$C476,'Interim Analysis'!$F:$F,$F476,'Interim Analysis'!$G:$G,$H476,'Interim Analysis'!$D:$D,$D476)
*(INDEX('Dimensional Maps'!H$39:H$63,MATCH($E476,'Dimensional Maps'!$C$8:$C$32,0),1)
/SUMIFS('Dimensional Maps'!H$39:H$63, 'Dimensional Maps'!$B$8:$B$32,$D476)))),0),0)</f>
        <v>0</v>
      </c>
      <c r="N476" s="115">
        <f>IFERROR(IF($G476 = "WholeBlg",IF(N$1&lt;2020, 0,
IF($H476="GWh",SUMIFS('Interim Analysis'!H:H,'Interim Analysis'!$B:$B,$B476,'Interim Analysis'!$C:$C,$C476,'Interim Analysis'!$F:$F,$F476,'Interim Analysis'!$G:$G,$H476,'Interim Analysis'!$E:$E,$E476),
SUMIFS('Interim Analysis'!H:H,'Interim Analysis'!$B:$B,$B476,'Interim Analysis'!$C:$C,$C476,'Interim Analysis'!$F:$F,$F476,'Interim Analysis'!$G:$G,$H476,'Interim Analysis'!$D:$D,$D476)
*(INDEX('Dimensional Maps'!I$39:I$63,MATCH($E476,'Dimensional Maps'!$C$8:$C$32,0),1)
/SUMIFS('Dimensional Maps'!I$39:I$63, 'Dimensional Maps'!$B$8:$B$32,$D476)))),0),0)</f>
        <v>0</v>
      </c>
      <c r="O476" s="115">
        <f>IFERROR(IF($G476 = "WholeBlg",IF(O$1&lt;2020, 0,
IF($H476="GWh",SUMIFS('Interim Analysis'!I:I,'Interim Analysis'!$B:$B,$B476,'Interim Analysis'!$C:$C,$C476,'Interim Analysis'!$F:$F,$F476,'Interim Analysis'!$G:$G,$H476,'Interim Analysis'!$E:$E,$E476),
SUMIFS('Interim Analysis'!I:I,'Interim Analysis'!$B:$B,$B476,'Interim Analysis'!$C:$C,$C476,'Interim Analysis'!$F:$F,$F476,'Interim Analysis'!$G:$G,$H476,'Interim Analysis'!$D:$D,$D476)
*(INDEX('Dimensional Maps'!J$39:J$63,MATCH($E476,'Dimensional Maps'!$C$8:$C$32,0),1)
/SUMIFS('Dimensional Maps'!J$39:J$63, 'Dimensional Maps'!$B$8:$B$32,$D476)))),0),0)</f>
        <v>0</v>
      </c>
      <c r="P476" s="115">
        <f>IFERROR(IF($G476 = "WholeBlg",IF(P$1&lt;2020, 0,
IF($H476="GWh",SUMIFS('Interim Analysis'!J:J,'Interim Analysis'!$B:$B,$B476,'Interim Analysis'!$C:$C,$C476,'Interim Analysis'!$F:$F,$F476,'Interim Analysis'!$G:$G,$H476,'Interim Analysis'!$E:$E,$E476),
SUMIFS('Interim Analysis'!J:J,'Interim Analysis'!$B:$B,$B476,'Interim Analysis'!$C:$C,$C476,'Interim Analysis'!$F:$F,$F476,'Interim Analysis'!$G:$G,$H476,'Interim Analysis'!$D:$D,$D476)
*(INDEX('Dimensional Maps'!K$39:K$63,MATCH($E476,'Dimensional Maps'!$C$8:$C$32,0),1)
/SUMIFS('Dimensional Maps'!K$39:K$63, 'Dimensional Maps'!$B$8:$B$32,$D476)))),0),0)</f>
        <v>0</v>
      </c>
      <c r="Q476" s="115">
        <f>IFERROR(IF($G476 = "WholeBlg",IF(Q$1&lt;2020, 0,
IF($H476="GWh",SUMIFS('Interim Analysis'!K:K,'Interim Analysis'!$B:$B,$B476,'Interim Analysis'!$C:$C,$C476,'Interim Analysis'!$F:$F,$F476,'Interim Analysis'!$G:$G,$H476,'Interim Analysis'!$E:$E,$E476),
SUMIFS('Interim Analysis'!K:K,'Interim Analysis'!$B:$B,$B476,'Interim Analysis'!$C:$C,$C476,'Interim Analysis'!$F:$F,$F476,'Interim Analysis'!$G:$G,$H476,'Interim Analysis'!$D:$D,$D476)
*(INDEX('Dimensional Maps'!L$39:L$63,MATCH($E476,'Dimensional Maps'!$C$8:$C$32,0),1)
/SUMIFS('Dimensional Maps'!L$39:L$63, 'Dimensional Maps'!$B$8:$B$32,$D476)))),0),0)</f>
        <v>0</v>
      </c>
      <c r="R476" s="115">
        <f>IFERROR(IF($G476 = "WholeBlg",IF(R$1&lt;2020, 0,
IF($H476="GWh",SUMIFS('Interim Analysis'!L:L,'Interim Analysis'!$B:$B,$B476,'Interim Analysis'!$C:$C,$C476,'Interim Analysis'!$F:$F,$F476,'Interim Analysis'!$G:$G,$H476,'Interim Analysis'!$E:$E,$E476),
SUMIFS('Interim Analysis'!L:L,'Interim Analysis'!$B:$B,$B476,'Interim Analysis'!$C:$C,$C476,'Interim Analysis'!$F:$F,$F476,'Interim Analysis'!$G:$G,$H476,'Interim Analysis'!$D:$D,$D476)
*(INDEX('Dimensional Maps'!M$39:M$63,MATCH($E476,'Dimensional Maps'!$C$8:$C$32,0),1)
/SUMIFS('Dimensional Maps'!M$39:M$63, 'Dimensional Maps'!$B$8:$B$32,$D476)))),0),0)</f>
        <v>0</v>
      </c>
      <c r="S476" s="115">
        <f>IFERROR(IF($G476 = "WholeBlg",IF(S$1&lt;2020, 0,
IF($H476="GWh",SUMIFS('Interim Analysis'!M:M,'Interim Analysis'!$B:$B,$B476,'Interim Analysis'!$C:$C,$C476,'Interim Analysis'!$F:$F,$F476,'Interim Analysis'!$G:$G,$H476,'Interim Analysis'!$E:$E,$E476),
SUMIFS('Interim Analysis'!M:M,'Interim Analysis'!$B:$B,$B476,'Interim Analysis'!$C:$C,$C476,'Interim Analysis'!$F:$F,$F476,'Interim Analysis'!$G:$G,$H476,'Interim Analysis'!$D:$D,$D476)
*(INDEX('Dimensional Maps'!N$39:N$63,MATCH($E476,'Dimensional Maps'!$C$8:$C$32,0),1)
/SUMIFS('Dimensional Maps'!N$39:N$63, 'Dimensional Maps'!$B$8:$B$32,$D476)))),0),0)</f>
        <v>0</v>
      </c>
      <c r="T476" s="115">
        <f>IFERROR(IF($G476 = "WholeBlg",IF(T$1&lt;2020, 0,
IF($H476="GWh",SUMIFS('Interim Analysis'!N:N,'Interim Analysis'!$B:$B,$B476,'Interim Analysis'!$C:$C,$C476,'Interim Analysis'!$F:$F,$F476,'Interim Analysis'!$G:$G,$H476,'Interim Analysis'!$E:$E,$E476),
SUMIFS('Interim Analysis'!N:N,'Interim Analysis'!$B:$B,$B476,'Interim Analysis'!$C:$C,$C476,'Interim Analysis'!$F:$F,$F476,'Interim Analysis'!$G:$G,$H476,'Interim Analysis'!$D:$D,$D476)
*(INDEX('Dimensional Maps'!O$39:O$63,MATCH($E476,'Dimensional Maps'!$C$8:$C$32,0),1)
/SUMIFS('Dimensional Maps'!O$39:O$63, 'Dimensional Maps'!$B$8:$B$32,$D476)))),0),0)</f>
        <v>0</v>
      </c>
      <c r="U476" s="115">
        <f>IFERROR(IF($G476 = "WholeBlg",IF(U$1&lt;2020, 0,
IF($H476="GWh",SUMIFS('Interim Analysis'!O:O,'Interim Analysis'!$B:$B,$B476,'Interim Analysis'!$C:$C,$C476,'Interim Analysis'!$F:$F,$F476,'Interim Analysis'!$G:$G,$H476,'Interim Analysis'!$E:$E,$E476),
SUMIFS('Interim Analysis'!O:O,'Interim Analysis'!$B:$B,$B476,'Interim Analysis'!$C:$C,$C476,'Interim Analysis'!$F:$F,$F476,'Interim Analysis'!$G:$G,$H476,'Interim Analysis'!$D:$D,$D476)
*(INDEX('Dimensional Maps'!P$39:P$63,MATCH($E476,'Dimensional Maps'!$C$8:$C$32,0),1)
/SUMIFS('Dimensional Maps'!P$39:P$63, 'Dimensional Maps'!$B$8:$B$32,$D476)))),0),0)</f>
        <v>0</v>
      </c>
      <c r="V476" s="115">
        <f>IFERROR(IF($G476 = "WholeBlg",IF(V$1&lt;2020, 0,
IF($H476="GWh",SUMIFS('Interim Analysis'!P:P,'Interim Analysis'!$B:$B,$B476,'Interim Analysis'!$C:$C,$C476,'Interim Analysis'!$F:$F,$F476,'Interim Analysis'!$G:$G,$H476,'Interim Analysis'!$E:$E,$E476),
SUMIFS('Interim Analysis'!P:P,'Interim Analysis'!$B:$B,$B476,'Interim Analysis'!$C:$C,$C476,'Interim Analysis'!$F:$F,$F476,'Interim Analysis'!$G:$G,$H476,'Interim Analysis'!$D:$D,$D476)
*(INDEX('Dimensional Maps'!Q$39:Q$63,MATCH($E476,'Dimensional Maps'!$C$8:$C$32,0),1)
/SUMIFS('Dimensional Maps'!Q$39:Q$63, 'Dimensional Maps'!$B$8:$B$32,$D476)))),0),0)</f>
        <v>0</v>
      </c>
      <c r="W476" s="115">
        <f>IFERROR(IF($G476 = "WholeBlg",IF(W$1&lt;2020, 0,
IF($H476="GWh",SUMIFS('Interim Analysis'!Q:Q,'Interim Analysis'!$B:$B,$B476,'Interim Analysis'!$C:$C,$C476,'Interim Analysis'!$F:$F,$F476,'Interim Analysis'!$G:$G,$H476,'Interim Analysis'!$E:$E,$E476),
SUMIFS('Interim Analysis'!Q:Q,'Interim Analysis'!$B:$B,$B476,'Interim Analysis'!$C:$C,$C476,'Interim Analysis'!$F:$F,$F476,'Interim Analysis'!$G:$G,$H476,'Interim Analysis'!$D:$D,$D476)
*(INDEX('Dimensional Maps'!R$39:R$63,MATCH($E476,'Dimensional Maps'!$C$8:$C$32,0),1)
/SUMIFS('Dimensional Maps'!R$39:R$63, 'Dimensional Maps'!$B$8:$B$32,$D476)))),0),0)</f>
        <v>0</v>
      </c>
    </row>
    <row r="477" spans="1:23" x14ac:dyDescent="0.25">
      <c r="A477" s="105" t="str">
        <f>Home!$C$20</f>
        <v>IOU Potential Program Savings ET</v>
      </c>
      <c r="B477" s="103" t="s">
        <v>236</v>
      </c>
      <c r="C477" s="103">
        <v>1</v>
      </c>
      <c r="D477" s="103" t="s">
        <v>46</v>
      </c>
      <c r="E477" s="103" t="s">
        <v>46</v>
      </c>
      <c r="F477" s="103" t="s">
        <v>167</v>
      </c>
      <c r="G477" s="103" t="s">
        <v>53</v>
      </c>
      <c r="H477" s="116" t="s">
        <v>20</v>
      </c>
      <c r="I477" s="115">
        <f>IFERROR(IF($G477 = "WholeBlg",IF(I$1&lt;2020, 0,
IF($H477="GWh",SUMIFS('Interim Analysis'!C:C,'Interim Analysis'!$B:$B,$B477,'Interim Analysis'!$C:$C,$C477,'Interim Analysis'!$F:$F,$F477,'Interim Analysis'!$G:$G,$H477,'Interim Analysis'!$E:$E,$E477),
SUMIFS('Interim Analysis'!C:C,'Interim Analysis'!$B:$B,$B477,'Interim Analysis'!$C:$C,$C477,'Interim Analysis'!$F:$F,$F477,'Interim Analysis'!$G:$G,$H477,'Interim Analysis'!$D:$D,$D477)
*(INDEX('Dimensional Maps'!D$39:D$63,MATCH($E477,'Dimensional Maps'!$C$8:$C$32,0),1)
/SUMIFS('Dimensional Maps'!D$39:D$63, 'Dimensional Maps'!$B$8:$B$32,$D477)))),0),0)</f>
        <v>0</v>
      </c>
      <c r="J477" s="115">
        <f>IFERROR(IF($G477 = "WholeBlg",IF(J$1&lt;2020, 0,
IF($H477="GWh",SUMIFS('Interim Analysis'!D:D,'Interim Analysis'!$B:$B,$B477,'Interim Analysis'!$C:$C,$C477,'Interim Analysis'!$F:$F,$F477,'Interim Analysis'!$G:$G,$H477,'Interim Analysis'!$E:$E,$E477),
SUMIFS('Interim Analysis'!D:D,'Interim Analysis'!$B:$B,$B477,'Interim Analysis'!$C:$C,$C477,'Interim Analysis'!$F:$F,$F477,'Interim Analysis'!$G:$G,$H477,'Interim Analysis'!$D:$D,$D477)
*(INDEX('Dimensional Maps'!E$39:E$63,MATCH($E477,'Dimensional Maps'!$C$8:$C$32,0),1)
/SUMIFS('Dimensional Maps'!E$39:E$63, 'Dimensional Maps'!$B$8:$B$32,$D477)))),0),0)</f>
        <v>0</v>
      </c>
      <c r="K477" s="115">
        <f>IFERROR(IF($G477 = "WholeBlg",IF(K$1&lt;2020, 0,
IF($H477="GWh",SUMIFS('Interim Analysis'!E:E,'Interim Analysis'!$B:$B,$B477,'Interim Analysis'!$C:$C,$C477,'Interim Analysis'!$F:$F,$F477,'Interim Analysis'!$G:$G,$H477,'Interim Analysis'!$E:$E,$E477),
SUMIFS('Interim Analysis'!E:E,'Interim Analysis'!$B:$B,$B477,'Interim Analysis'!$C:$C,$C477,'Interim Analysis'!$F:$F,$F477,'Interim Analysis'!$G:$G,$H477,'Interim Analysis'!$D:$D,$D477)
*(INDEX('Dimensional Maps'!F$39:F$63,MATCH($E477,'Dimensional Maps'!$C$8:$C$32,0),1)
/SUMIFS('Dimensional Maps'!F$39:F$63, 'Dimensional Maps'!$B$8:$B$32,$D477)))),0),0)</f>
        <v>0</v>
      </c>
      <c r="L477" s="115">
        <f>IFERROR(IF($G477 = "WholeBlg",IF(L$1&lt;2020, 0,
IF($H477="GWh",SUMIFS('Interim Analysis'!F:F,'Interim Analysis'!$B:$B,$B477,'Interim Analysis'!$C:$C,$C477,'Interim Analysis'!$F:$F,$F477,'Interim Analysis'!$G:$G,$H477,'Interim Analysis'!$E:$E,$E477),
SUMIFS('Interim Analysis'!F:F,'Interim Analysis'!$B:$B,$B477,'Interim Analysis'!$C:$C,$C477,'Interim Analysis'!$F:$F,$F477,'Interim Analysis'!$G:$G,$H477,'Interim Analysis'!$D:$D,$D477)
*(INDEX('Dimensional Maps'!G$39:G$63,MATCH($E477,'Dimensional Maps'!$C$8:$C$32,0),1)
/SUMIFS('Dimensional Maps'!G$39:G$63, 'Dimensional Maps'!$B$8:$B$32,$D477)))),0),0)</f>
        <v>0</v>
      </c>
      <c r="M477" s="115">
        <f>IFERROR(IF($G477 = "WholeBlg",IF(M$1&lt;2020, 0,
IF($H477="GWh",SUMIFS('Interim Analysis'!G:G,'Interim Analysis'!$B:$B,$B477,'Interim Analysis'!$C:$C,$C477,'Interim Analysis'!$F:$F,$F477,'Interim Analysis'!$G:$G,$H477,'Interim Analysis'!$E:$E,$E477),
SUMIFS('Interim Analysis'!G:G,'Interim Analysis'!$B:$B,$B477,'Interim Analysis'!$C:$C,$C477,'Interim Analysis'!$F:$F,$F477,'Interim Analysis'!$G:$G,$H477,'Interim Analysis'!$D:$D,$D477)
*(INDEX('Dimensional Maps'!H$39:H$63,MATCH($E477,'Dimensional Maps'!$C$8:$C$32,0),1)
/SUMIFS('Dimensional Maps'!H$39:H$63, 'Dimensional Maps'!$B$8:$B$32,$D477)))),0),0)</f>
        <v>0</v>
      </c>
      <c r="N477" s="115">
        <f>IFERROR(IF($G477 = "WholeBlg",IF(N$1&lt;2020, 0,
IF($H477="GWh",SUMIFS('Interim Analysis'!H:H,'Interim Analysis'!$B:$B,$B477,'Interim Analysis'!$C:$C,$C477,'Interim Analysis'!$F:$F,$F477,'Interim Analysis'!$G:$G,$H477,'Interim Analysis'!$E:$E,$E477),
SUMIFS('Interim Analysis'!H:H,'Interim Analysis'!$B:$B,$B477,'Interim Analysis'!$C:$C,$C477,'Interim Analysis'!$F:$F,$F477,'Interim Analysis'!$G:$G,$H477,'Interim Analysis'!$D:$D,$D477)
*(INDEX('Dimensional Maps'!I$39:I$63,MATCH($E477,'Dimensional Maps'!$C$8:$C$32,0),1)
/SUMIFS('Dimensional Maps'!I$39:I$63, 'Dimensional Maps'!$B$8:$B$32,$D477)))),0),0)</f>
        <v>2.3176718598350295E-2</v>
      </c>
      <c r="O477" s="115">
        <f>IFERROR(IF($G477 = "WholeBlg",IF(O$1&lt;2020, 0,
IF($H477="GWh",SUMIFS('Interim Analysis'!I:I,'Interim Analysis'!$B:$B,$B477,'Interim Analysis'!$C:$C,$C477,'Interim Analysis'!$F:$F,$F477,'Interim Analysis'!$G:$G,$H477,'Interim Analysis'!$E:$E,$E477),
SUMIFS('Interim Analysis'!I:I,'Interim Analysis'!$B:$B,$B477,'Interim Analysis'!$C:$C,$C477,'Interim Analysis'!$F:$F,$F477,'Interim Analysis'!$G:$G,$H477,'Interim Analysis'!$D:$D,$D477)
*(INDEX('Dimensional Maps'!J$39:J$63,MATCH($E477,'Dimensional Maps'!$C$8:$C$32,0),1)
/SUMIFS('Dimensional Maps'!J$39:J$63, 'Dimensional Maps'!$B$8:$B$32,$D477)))),0),0)</f>
        <v>4.5129156601581982E-2</v>
      </c>
      <c r="P477" s="115">
        <f>IFERROR(IF($G477 = "WholeBlg",IF(P$1&lt;2020, 0,
IF($H477="GWh",SUMIFS('Interim Analysis'!J:J,'Interim Analysis'!$B:$B,$B477,'Interim Analysis'!$C:$C,$C477,'Interim Analysis'!$F:$F,$F477,'Interim Analysis'!$G:$G,$H477,'Interim Analysis'!$E:$E,$E477),
SUMIFS('Interim Analysis'!J:J,'Interim Analysis'!$B:$B,$B477,'Interim Analysis'!$C:$C,$C477,'Interim Analysis'!$F:$F,$F477,'Interim Analysis'!$G:$G,$H477,'Interim Analysis'!$D:$D,$D477)
*(INDEX('Dimensional Maps'!K$39:K$63,MATCH($E477,'Dimensional Maps'!$C$8:$C$32,0),1)
/SUMIFS('Dimensional Maps'!K$39:K$63, 'Dimensional Maps'!$B$8:$B$32,$D477)))),0),0)</f>
        <v>6.590294579628396E-2</v>
      </c>
      <c r="Q477" s="115">
        <f>IFERROR(IF($G477 = "WholeBlg",IF(Q$1&lt;2020, 0,
IF($H477="GWh",SUMIFS('Interim Analysis'!K:K,'Interim Analysis'!$B:$B,$B477,'Interim Analysis'!$C:$C,$C477,'Interim Analysis'!$F:$F,$F477,'Interim Analysis'!$G:$G,$H477,'Interim Analysis'!$E:$E,$E477),
SUMIFS('Interim Analysis'!K:K,'Interim Analysis'!$B:$B,$B477,'Interim Analysis'!$C:$C,$C477,'Interim Analysis'!$F:$F,$F477,'Interim Analysis'!$G:$G,$H477,'Interim Analysis'!$D:$D,$D477)
*(INDEX('Dimensional Maps'!L$39:L$63,MATCH($E477,'Dimensional Maps'!$C$8:$C$32,0),1)
/SUMIFS('Dimensional Maps'!L$39:L$63, 'Dimensional Maps'!$B$8:$B$32,$D477)))),0),0)</f>
        <v>8.5511421636573784E-2</v>
      </c>
      <c r="R477" s="115">
        <f>IFERROR(IF($G477 = "WholeBlg",IF(R$1&lt;2020, 0,
IF($H477="GWh",SUMIFS('Interim Analysis'!L:L,'Interim Analysis'!$B:$B,$B477,'Interim Analysis'!$C:$C,$C477,'Interim Analysis'!$F:$F,$F477,'Interim Analysis'!$G:$G,$H477,'Interim Analysis'!$E:$E,$E477),
SUMIFS('Interim Analysis'!L:L,'Interim Analysis'!$B:$B,$B477,'Interim Analysis'!$C:$C,$C477,'Interim Analysis'!$F:$F,$F477,'Interim Analysis'!$G:$G,$H477,'Interim Analysis'!$D:$D,$D477)
*(INDEX('Dimensional Maps'!M$39:M$63,MATCH($E477,'Dimensional Maps'!$C$8:$C$32,0),1)
/SUMIFS('Dimensional Maps'!M$39:M$63, 'Dimensional Maps'!$B$8:$B$32,$D477)))),0),0)</f>
        <v>0.10396284991156282</v>
      </c>
      <c r="S477" s="115">
        <f>IFERROR(IF($G477 = "WholeBlg",IF(S$1&lt;2020, 0,
IF($H477="GWh",SUMIFS('Interim Analysis'!M:M,'Interim Analysis'!$B:$B,$B477,'Interim Analysis'!$C:$C,$C477,'Interim Analysis'!$F:$F,$F477,'Interim Analysis'!$G:$G,$H477,'Interim Analysis'!$E:$E,$E477),
SUMIFS('Interim Analysis'!M:M,'Interim Analysis'!$B:$B,$B477,'Interim Analysis'!$C:$C,$C477,'Interim Analysis'!$F:$F,$F477,'Interim Analysis'!$G:$G,$H477,'Interim Analysis'!$D:$D,$D477)
*(INDEX('Dimensional Maps'!N$39:N$63,MATCH($E477,'Dimensional Maps'!$C$8:$C$32,0),1)
/SUMIFS('Dimensional Maps'!N$39:N$63, 'Dimensional Maps'!$B$8:$B$32,$D477)))),0),0)</f>
        <v>0.12128071598467877</v>
      </c>
      <c r="T477" s="115">
        <f>IFERROR(IF($G477 = "WholeBlg",IF(T$1&lt;2020, 0,
IF($H477="GWh",SUMIFS('Interim Analysis'!N:N,'Interim Analysis'!$B:$B,$B477,'Interim Analysis'!$C:$C,$C477,'Interim Analysis'!$F:$F,$F477,'Interim Analysis'!$G:$G,$H477,'Interim Analysis'!$E:$E,$E477),
SUMIFS('Interim Analysis'!N:N,'Interim Analysis'!$B:$B,$B477,'Interim Analysis'!$C:$C,$C477,'Interim Analysis'!$F:$F,$F477,'Interim Analysis'!$G:$G,$H477,'Interim Analysis'!$D:$D,$D477)
*(INDEX('Dimensional Maps'!O$39:O$63,MATCH($E477,'Dimensional Maps'!$C$8:$C$32,0),1)
/SUMIFS('Dimensional Maps'!O$39:O$63, 'Dimensional Maps'!$B$8:$B$32,$D477)))),0),0)</f>
        <v>0.13750741734437402</v>
      </c>
      <c r="U477" s="115">
        <f>IFERROR(IF($G477 = "WholeBlg",IF(U$1&lt;2020, 0,
IF($H477="GWh",SUMIFS('Interim Analysis'!O:O,'Interim Analysis'!$B:$B,$B477,'Interim Analysis'!$C:$C,$C477,'Interim Analysis'!$F:$F,$F477,'Interim Analysis'!$G:$G,$H477,'Interim Analysis'!$E:$E,$E477),
SUMIFS('Interim Analysis'!O:O,'Interim Analysis'!$B:$B,$B477,'Interim Analysis'!$C:$C,$C477,'Interim Analysis'!$F:$F,$F477,'Interim Analysis'!$G:$G,$H477,'Interim Analysis'!$D:$D,$D477)
*(INDEX('Dimensional Maps'!P$39:P$63,MATCH($E477,'Dimensional Maps'!$C$8:$C$32,0),1)
/SUMIFS('Dimensional Maps'!P$39:P$63, 'Dimensional Maps'!$B$8:$B$32,$D477)))),0),0)</f>
        <v>0.15269783469628226</v>
      </c>
      <c r="V477" s="115">
        <f>IFERROR(IF($G477 = "WholeBlg",IF(V$1&lt;2020, 0,
IF($H477="GWh",SUMIFS('Interim Analysis'!P:P,'Interim Analysis'!$B:$B,$B477,'Interim Analysis'!$C:$C,$C477,'Interim Analysis'!$F:$F,$F477,'Interim Analysis'!$G:$G,$H477,'Interim Analysis'!$E:$E,$E477),
SUMIFS('Interim Analysis'!P:P,'Interim Analysis'!$B:$B,$B477,'Interim Analysis'!$C:$C,$C477,'Interim Analysis'!$F:$F,$F477,'Interim Analysis'!$G:$G,$H477,'Interim Analysis'!$D:$D,$D477)
*(INDEX('Dimensional Maps'!Q$39:Q$63,MATCH($E477,'Dimensional Maps'!$C$8:$C$32,0),1)
/SUMIFS('Dimensional Maps'!Q$39:Q$63, 'Dimensional Maps'!$B$8:$B$32,$D477)))),0),0)</f>
        <v>0.16691212579250123</v>
      </c>
      <c r="W477" s="115">
        <f>IFERROR(IF($G477 = "WholeBlg",IF(W$1&lt;2020, 0,
IF($H477="GWh",SUMIFS('Interim Analysis'!Q:Q,'Interim Analysis'!$B:$B,$B477,'Interim Analysis'!$C:$C,$C477,'Interim Analysis'!$F:$F,$F477,'Interim Analysis'!$G:$G,$H477,'Interim Analysis'!$E:$E,$E477),
SUMIFS('Interim Analysis'!Q:Q,'Interim Analysis'!$B:$B,$B477,'Interim Analysis'!$C:$C,$C477,'Interim Analysis'!$F:$F,$F477,'Interim Analysis'!$G:$G,$H477,'Interim Analysis'!$D:$D,$D477)
*(INDEX('Dimensional Maps'!R$39:R$63,MATCH($E477,'Dimensional Maps'!$C$8:$C$32,0),1)
/SUMIFS('Dimensional Maps'!R$39:R$63, 'Dimensional Maps'!$B$8:$B$32,$D477)))),0),0)</f>
        <v>0.18021103977777447</v>
      </c>
    </row>
    <row r="478" spans="1:23" x14ac:dyDescent="0.25">
      <c r="A478" s="105" t="str">
        <f>Home!$C$20</f>
        <v>IOU Potential Program Savings ET</v>
      </c>
      <c r="B478" s="103" t="s">
        <v>236</v>
      </c>
      <c r="C478" s="103">
        <v>1</v>
      </c>
      <c r="D478" s="103" t="s">
        <v>44</v>
      </c>
      <c r="E478" s="103" t="s">
        <v>212</v>
      </c>
      <c r="F478" s="103" t="s">
        <v>186</v>
      </c>
      <c r="G478" s="103" t="s">
        <v>53</v>
      </c>
      <c r="H478" s="116" t="s">
        <v>18</v>
      </c>
      <c r="I478" s="115">
        <f>IFERROR(IF($G478 = "WholeBlg",IF(I$1&lt;2020, 0,
IF($H478="GWh",SUMIFS('Interim Analysis'!C:C,'Interim Analysis'!$B:$B,$B478,'Interim Analysis'!$C:$C,$C478,'Interim Analysis'!$F:$F,$F478,'Interim Analysis'!$G:$G,$H478,'Interim Analysis'!$E:$E,$E478),
SUMIFS('Interim Analysis'!C:C,'Interim Analysis'!$B:$B,$B478,'Interim Analysis'!$C:$C,$C478,'Interim Analysis'!$F:$F,$F478,'Interim Analysis'!$G:$G,$H478,'Interim Analysis'!$D:$D,$D478)
*(INDEX('Dimensional Maps'!D$39:D$63,MATCH($E478,'Dimensional Maps'!$C$8:$C$32,0),1)
/SUMIFS('Dimensional Maps'!D$39:D$63, 'Dimensional Maps'!$B$8:$B$32,$D478)))),0),0)</f>
        <v>0</v>
      </c>
      <c r="J478" s="115">
        <f>IFERROR(IF($G478 = "WholeBlg",IF(J$1&lt;2020, 0,
IF($H478="GWh",SUMIFS('Interim Analysis'!D:D,'Interim Analysis'!$B:$B,$B478,'Interim Analysis'!$C:$C,$C478,'Interim Analysis'!$F:$F,$F478,'Interim Analysis'!$G:$G,$H478,'Interim Analysis'!$E:$E,$E478),
SUMIFS('Interim Analysis'!D:D,'Interim Analysis'!$B:$B,$B478,'Interim Analysis'!$C:$C,$C478,'Interim Analysis'!$F:$F,$F478,'Interim Analysis'!$G:$G,$H478,'Interim Analysis'!$D:$D,$D478)
*(INDEX('Dimensional Maps'!E$39:E$63,MATCH($E478,'Dimensional Maps'!$C$8:$C$32,0),1)
/SUMIFS('Dimensional Maps'!E$39:E$63, 'Dimensional Maps'!$B$8:$B$32,$D478)))),0),0)</f>
        <v>0</v>
      </c>
      <c r="K478" s="115">
        <f>IFERROR(IF($G478 = "WholeBlg",IF(K$1&lt;2020, 0,
IF($H478="GWh",SUMIFS('Interim Analysis'!E:E,'Interim Analysis'!$B:$B,$B478,'Interim Analysis'!$C:$C,$C478,'Interim Analysis'!$F:$F,$F478,'Interim Analysis'!$G:$G,$H478,'Interim Analysis'!$E:$E,$E478),
SUMIFS('Interim Analysis'!E:E,'Interim Analysis'!$B:$B,$B478,'Interim Analysis'!$C:$C,$C478,'Interim Analysis'!$F:$F,$F478,'Interim Analysis'!$G:$G,$H478,'Interim Analysis'!$D:$D,$D478)
*(INDEX('Dimensional Maps'!F$39:F$63,MATCH($E478,'Dimensional Maps'!$C$8:$C$32,0),1)
/SUMIFS('Dimensional Maps'!F$39:F$63, 'Dimensional Maps'!$B$8:$B$32,$D478)))),0),0)</f>
        <v>0</v>
      </c>
      <c r="L478" s="115">
        <f>IFERROR(IF($G478 = "WholeBlg",IF(L$1&lt;2020, 0,
IF($H478="GWh",SUMIFS('Interim Analysis'!F:F,'Interim Analysis'!$B:$B,$B478,'Interim Analysis'!$C:$C,$C478,'Interim Analysis'!$F:$F,$F478,'Interim Analysis'!$G:$G,$H478,'Interim Analysis'!$E:$E,$E478),
SUMIFS('Interim Analysis'!F:F,'Interim Analysis'!$B:$B,$B478,'Interim Analysis'!$C:$C,$C478,'Interim Analysis'!$F:$F,$F478,'Interim Analysis'!$G:$G,$H478,'Interim Analysis'!$D:$D,$D478)
*(INDEX('Dimensional Maps'!G$39:G$63,MATCH($E478,'Dimensional Maps'!$C$8:$C$32,0),1)
/SUMIFS('Dimensional Maps'!G$39:G$63, 'Dimensional Maps'!$B$8:$B$32,$D478)))),0),0)</f>
        <v>0</v>
      </c>
      <c r="M478" s="115">
        <f>IFERROR(IF($G478 = "WholeBlg",IF(M$1&lt;2020, 0,
IF($H478="GWh",SUMIFS('Interim Analysis'!G:G,'Interim Analysis'!$B:$B,$B478,'Interim Analysis'!$C:$C,$C478,'Interim Analysis'!$F:$F,$F478,'Interim Analysis'!$G:$G,$H478,'Interim Analysis'!$E:$E,$E478),
SUMIFS('Interim Analysis'!G:G,'Interim Analysis'!$B:$B,$B478,'Interim Analysis'!$C:$C,$C478,'Interim Analysis'!$F:$F,$F478,'Interim Analysis'!$G:$G,$H478,'Interim Analysis'!$D:$D,$D478)
*(INDEX('Dimensional Maps'!H$39:H$63,MATCH($E478,'Dimensional Maps'!$C$8:$C$32,0),1)
/SUMIFS('Dimensional Maps'!H$39:H$63, 'Dimensional Maps'!$B$8:$B$32,$D478)))),0),0)</f>
        <v>0</v>
      </c>
      <c r="N478" s="115">
        <f>IFERROR(IF($G478 = "WholeBlg",IF(N$1&lt;2020, 0,
IF($H478="GWh",SUMIFS('Interim Analysis'!H:H,'Interim Analysis'!$B:$B,$B478,'Interim Analysis'!$C:$C,$C478,'Interim Analysis'!$F:$F,$F478,'Interim Analysis'!$G:$G,$H478,'Interim Analysis'!$E:$E,$E478),
SUMIFS('Interim Analysis'!H:H,'Interim Analysis'!$B:$B,$B478,'Interim Analysis'!$C:$C,$C478,'Interim Analysis'!$F:$F,$F478,'Interim Analysis'!$G:$G,$H478,'Interim Analysis'!$D:$D,$D478)
*(INDEX('Dimensional Maps'!I$39:I$63,MATCH($E478,'Dimensional Maps'!$C$8:$C$32,0),1)
/SUMIFS('Dimensional Maps'!I$39:I$63, 'Dimensional Maps'!$B$8:$B$32,$D478)))),0),0)</f>
        <v>0</v>
      </c>
      <c r="O478" s="115">
        <f>IFERROR(IF($G478 = "WholeBlg",IF(O$1&lt;2020, 0,
IF($H478="GWh",SUMIFS('Interim Analysis'!I:I,'Interim Analysis'!$B:$B,$B478,'Interim Analysis'!$C:$C,$C478,'Interim Analysis'!$F:$F,$F478,'Interim Analysis'!$G:$G,$H478,'Interim Analysis'!$E:$E,$E478),
SUMIFS('Interim Analysis'!I:I,'Interim Analysis'!$B:$B,$B478,'Interim Analysis'!$C:$C,$C478,'Interim Analysis'!$F:$F,$F478,'Interim Analysis'!$G:$G,$H478,'Interim Analysis'!$D:$D,$D478)
*(INDEX('Dimensional Maps'!J$39:J$63,MATCH($E478,'Dimensional Maps'!$C$8:$C$32,0),1)
/SUMIFS('Dimensional Maps'!J$39:J$63, 'Dimensional Maps'!$B$8:$B$32,$D478)))),0),0)</f>
        <v>0</v>
      </c>
      <c r="P478" s="115">
        <f>IFERROR(IF($G478 = "WholeBlg",IF(P$1&lt;2020, 0,
IF($H478="GWh",SUMIFS('Interim Analysis'!J:J,'Interim Analysis'!$B:$B,$B478,'Interim Analysis'!$C:$C,$C478,'Interim Analysis'!$F:$F,$F478,'Interim Analysis'!$G:$G,$H478,'Interim Analysis'!$E:$E,$E478),
SUMIFS('Interim Analysis'!J:J,'Interim Analysis'!$B:$B,$B478,'Interim Analysis'!$C:$C,$C478,'Interim Analysis'!$F:$F,$F478,'Interim Analysis'!$G:$G,$H478,'Interim Analysis'!$D:$D,$D478)
*(INDEX('Dimensional Maps'!K$39:K$63,MATCH($E478,'Dimensional Maps'!$C$8:$C$32,0),1)
/SUMIFS('Dimensional Maps'!K$39:K$63, 'Dimensional Maps'!$B$8:$B$32,$D478)))),0),0)</f>
        <v>0</v>
      </c>
      <c r="Q478" s="115">
        <f>IFERROR(IF($G478 = "WholeBlg",IF(Q$1&lt;2020, 0,
IF($H478="GWh",SUMIFS('Interim Analysis'!K:K,'Interim Analysis'!$B:$B,$B478,'Interim Analysis'!$C:$C,$C478,'Interim Analysis'!$F:$F,$F478,'Interim Analysis'!$G:$G,$H478,'Interim Analysis'!$E:$E,$E478),
SUMIFS('Interim Analysis'!K:K,'Interim Analysis'!$B:$B,$B478,'Interim Analysis'!$C:$C,$C478,'Interim Analysis'!$F:$F,$F478,'Interim Analysis'!$G:$G,$H478,'Interim Analysis'!$D:$D,$D478)
*(INDEX('Dimensional Maps'!L$39:L$63,MATCH($E478,'Dimensional Maps'!$C$8:$C$32,0),1)
/SUMIFS('Dimensional Maps'!L$39:L$63, 'Dimensional Maps'!$B$8:$B$32,$D478)))),0),0)</f>
        <v>0</v>
      </c>
      <c r="R478" s="115">
        <f>IFERROR(IF($G478 = "WholeBlg",IF(R$1&lt;2020, 0,
IF($H478="GWh",SUMIFS('Interim Analysis'!L:L,'Interim Analysis'!$B:$B,$B478,'Interim Analysis'!$C:$C,$C478,'Interim Analysis'!$F:$F,$F478,'Interim Analysis'!$G:$G,$H478,'Interim Analysis'!$E:$E,$E478),
SUMIFS('Interim Analysis'!L:L,'Interim Analysis'!$B:$B,$B478,'Interim Analysis'!$C:$C,$C478,'Interim Analysis'!$F:$F,$F478,'Interim Analysis'!$G:$G,$H478,'Interim Analysis'!$D:$D,$D478)
*(INDEX('Dimensional Maps'!M$39:M$63,MATCH($E478,'Dimensional Maps'!$C$8:$C$32,0),1)
/SUMIFS('Dimensional Maps'!M$39:M$63, 'Dimensional Maps'!$B$8:$B$32,$D478)))),0),0)</f>
        <v>0</v>
      </c>
      <c r="S478" s="115">
        <f>IFERROR(IF($G478 = "WholeBlg",IF(S$1&lt;2020, 0,
IF($H478="GWh",SUMIFS('Interim Analysis'!M:M,'Interim Analysis'!$B:$B,$B478,'Interim Analysis'!$C:$C,$C478,'Interim Analysis'!$F:$F,$F478,'Interim Analysis'!$G:$G,$H478,'Interim Analysis'!$E:$E,$E478),
SUMIFS('Interim Analysis'!M:M,'Interim Analysis'!$B:$B,$B478,'Interim Analysis'!$C:$C,$C478,'Interim Analysis'!$F:$F,$F478,'Interim Analysis'!$G:$G,$H478,'Interim Analysis'!$D:$D,$D478)
*(INDEX('Dimensional Maps'!N$39:N$63,MATCH($E478,'Dimensional Maps'!$C$8:$C$32,0),1)
/SUMIFS('Dimensional Maps'!N$39:N$63, 'Dimensional Maps'!$B$8:$B$32,$D478)))),0),0)</f>
        <v>0</v>
      </c>
      <c r="T478" s="115">
        <f>IFERROR(IF($G478 = "WholeBlg",IF(T$1&lt;2020, 0,
IF($H478="GWh",SUMIFS('Interim Analysis'!N:N,'Interim Analysis'!$B:$B,$B478,'Interim Analysis'!$C:$C,$C478,'Interim Analysis'!$F:$F,$F478,'Interim Analysis'!$G:$G,$H478,'Interim Analysis'!$E:$E,$E478),
SUMIFS('Interim Analysis'!N:N,'Interim Analysis'!$B:$B,$B478,'Interim Analysis'!$C:$C,$C478,'Interim Analysis'!$F:$F,$F478,'Interim Analysis'!$G:$G,$H478,'Interim Analysis'!$D:$D,$D478)
*(INDEX('Dimensional Maps'!O$39:O$63,MATCH($E478,'Dimensional Maps'!$C$8:$C$32,0),1)
/SUMIFS('Dimensional Maps'!O$39:O$63, 'Dimensional Maps'!$B$8:$B$32,$D478)))),0),0)</f>
        <v>0</v>
      </c>
      <c r="U478" s="115">
        <f>IFERROR(IF($G478 = "WholeBlg",IF(U$1&lt;2020, 0,
IF($H478="GWh",SUMIFS('Interim Analysis'!O:O,'Interim Analysis'!$B:$B,$B478,'Interim Analysis'!$C:$C,$C478,'Interim Analysis'!$F:$F,$F478,'Interim Analysis'!$G:$G,$H478,'Interim Analysis'!$E:$E,$E478),
SUMIFS('Interim Analysis'!O:O,'Interim Analysis'!$B:$B,$B478,'Interim Analysis'!$C:$C,$C478,'Interim Analysis'!$F:$F,$F478,'Interim Analysis'!$G:$G,$H478,'Interim Analysis'!$D:$D,$D478)
*(INDEX('Dimensional Maps'!P$39:P$63,MATCH($E478,'Dimensional Maps'!$C$8:$C$32,0),1)
/SUMIFS('Dimensional Maps'!P$39:P$63, 'Dimensional Maps'!$B$8:$B$32,$D478)))),0),0)</f>
        <v>0</v>
      </c>
      <c r="V478" s="115">
        <f>IFERROR(IF($G478 = "WholeBlg",IF(V$1&lt;2020, 0,
IF($H478="GWh",SUMIFS('Interim Analysis'!P:P,'Interim Analysis'!$B:$B,$B478,'Interim Analysis'!$C:$C,$C478,'Interim Analysis'!$F:$F,$F478,'Interim Analysis'!$G:$G,$H478,'Interim Analysis'!$E:$E,$E478),
SUMIFS('Interim Analysis'!P:P,'Interim Analysis'!$B:$B,$B478,'Interim Analysis'!$C:$C,$C478,'Interim Analysis'!$F:$F,$F478,'Interim Analysis'!$G:$G,$H478,'Interim Analysis'!$D:$D,$D478)
*(INDEX('Dimensional Maps'!Q$39:Q$63,MATCH($E478,'Dimensional Maps'!$C$8:$C$32,0),1)
/SUMIFS('Dimensional Maps'!Q$39:Q$63, 'Dimensional Maps'!$B$8:$B$32,$D478)))),0),0)</f>
        <v>0</v>
      </c>
      <c r="W478" s="115">
        <f>IFERROR(IF($G478 = "WholeBlg",IF(W$1&lt;2020, 0,
IF($H478="GWh",SUMIFS('Interim Analysis'!Q:Q,'Interim Analysis'!$B:$B,$B478,'Interim Analysis'!$C:$C,$C478,'Interim Analysis'!$F:$F,$F478,'Interim Analysis'!$G:$G,$H478,'Interim Analysis'!$E:$E,$E478),
SUMIFS('Interim Analysis'!Q:Q,'Interim Analysis'!$B:$B,$B478,'Interim Analysis'!$C:$C,$C478,'Interim Analysis'!$F:$F,$F478,'Interim Analysis'!$G:$G,$H478,'Interim Analysis'!$D:$D,$D478)
*(INDEX('Dimensional Maps'!R$39:R$63,MATCH($E478,'Dimensional Maps'!$C$8:$C$32,0),1)
/SUMIFS('Dimensional Maps'!R$39:R$63, 'Dimensional Maps'!$B$8:$B$32,$D478)))),0),0)</f>
        <v>0</v>
      </c>
    </row>
    <row r="479" spans="1:23" x14ac:dyDescent="0.25">
      <c r="A479" s="105" t="str">
        <f>Home!$C$20</f>
        <v>IOU Potential Program Savings ET</v>
      </c>
      <c r="B479" s="103" t="s">
        <v>236</v>
      </c>
      <c r="C479" s="103">
        <v>1</v>
      </c>
      <c r="D479" s="103" t="s">
        <v>44</v>
      </c>
      <c r="E479" s="103" t="s">
        <v>212</v>
      </c>
      <c r="F479" s="103" t="s">
        <v>167</v>
      </c>
      <c r="G479" s="103" t="s">
        <v>53</v>
      </c>
      <c r="H479" s="116" t="s">
        <v>20</v>
      </c>
      <c r="I479" s="115">
        <f>IFERROR(IF($G479 = "WholeBlg",IF(I$1&lt;2020, 0,
IF($H479="GWh",SUMIFS('Interim Analysis'!C:C,'Interim Analysis'!$B:$B,$B479,'Interim Analysis'!$C:$C,$C479,'Interim Analysis'!$F:$F,$F479,'Interim Analysis'!$G:$G,$H479,'Interim Analysis'!$E:$E,$E479),
SUMIFS('Interim Analysis'!C:C,'Interim Analysis'!$B:$B,$B479,'Interim Analysis'!$C:$C,$C479,'Interim Analysis'!$F:$F,$F479,'Interim Analysis'!$G:$G,$H479,'Interim Analysis'!$D:$D,$D479)
*(INDEX('Dimensional Maps'!D$39:D$63,MATCH($E479,'Dimensional Maps'!$C$8:$C$32,0),1)
/SUMIFS('Dimensional Maps'!D$39:D$63, 'Dimensional Maps'!$B$8:$B$32,$D479)))),0),0)</f>
        <v>0</v>
      </c>
      <c r="J479" s="115">
        <f>IFERROR(IF($G479 = "WholeBlg",IF(J$1&lt;2020, 0,
IF($H479="GWh",SUMIFS('Interim Analysis'!D:D,'Interim Analysis'!$B:$B,$B479,'Interim Analysis'!$C:$C,$C479,'Interim Analysis'!$F:$F,$F479,'Interim Analysis'!$G:$G,$H479,'Interim Analysis'!$E:$E,$E479),
SUMIFS('Interim Analysis'!D:D,'Interim Analysis'!$B:$B,$B479,'Interim Analysis'!$C:$C,$C479,'Interim Analysis'!$F:$F,$F479,'Interim Analysis'!$G:$G,$H479,'Interim Analysis'!$D:$D,$D479)
*(INDEX('Dimensional Maps'!E$39:E$63,MATCH($E479,'Dimensional Maps'!$C$8:$C$32,0),1)
/SUMIFS('Dimensional Maps'!E$39:E$63, 'Dimensional Maps'!$B$8:$B$32,$D479)))),0),0)</f>
        <v>0</v>
      </c>
      <c r="K479" s="115">
        <f>IFERROR(IF($G479 = "WholeBlg",IF(K$1&lt;2020, 0,
IF($H479="GWh",SUMIFS('Interim Analysis'!E:E,'Interim Analysis'!$B:$B,$B479,'Interim Analysis'!$C:$C,$C479,'Interim Analysis'!$F:$F,$F479,'Interim Analysis'!$G:$G,$H479,'Interim Analysis'!$E:$E,$E479),
SUMIFS('Interim Analysis'!E:E,'Interim Analysis'!$B:$B,$B479,'Interim Analysis'!$C:$C,$C479,'Interim Analysis'!$F:$F,$F479,'Interim Analysis'!$G:$G,$H479,'Interim Analysis'!$D:$D,$D479)
*(INDEX('Dimensional Maps'!F$39:F$63,MATCH($E479,'Dimensional Maps'!$C$8:$C$32,0),1)
/SUMIFS('Dimensional Maps'!F$39:F$63, 'Dimensional Maps'!$B$8:$B$32,$D479)))),0),0)</f>
        <v>0</v>
      </c>
      <c r="L479" s="115">
        <f>IFERROR(IF($G479 = "WholeBlg",IF(L$1&lt;2020, 0,
IF($H479="GWh",SUMIFS('Interim Analysis'!F:F,'Interim Analysis'!$B:$B,$B479,'Interim Analysis'!$C:$C,$C479,'Interim Analysis'!$F:$F,$F479,'Interim Analysis'!$G:$G,$H479,'Interim Analysis'!$E:$E,$E479),
SUMIFS('Interim Analysis'!F:F,'Interim Analysis'!$B:$B,$B479,'Interim Analysis'!$C:$C,$C479,'Interim Analysis'!$F:$F,$F479,'Interim Analysis'!$G:$G,$H479,'Interim Analysis'!$D:$D,$D479)
*(INDEX('Dimensional Maps'!G$39:G$63,MATCH($E479,'Dimensional Maps'!$C$8:$C$32,0),1)
/SUMIFS('Dimensional Maps'!G$39:G$63, 'Dimensional Maps'!$B$8:$B$32,$D479)))),0),0)</f>
        <v>0</v>
      </c>
      <c r="M479" s="115">
        <f>IFERROR(IF($G479 = "WholeBlg",IF(M$1&lt;2020, 0,
IF($H479="GWh",SUMIFS('Interim Analysis'!G:G,'Interim Analysis'!$B:$B,$B479,'Interim Analysis'!$C:$C,$C479,'Interim Analysis'!$F:$F,$F479,'Interim Analysis'!$G:$G,$H479,'Interim Analysis'!$E:$E,$E479),
SUMIFS('Interim Analysis'!G:G,'Interim Analysis'!$B:$B,$B479,'Interim Analysis'!$C:$C,$C479,'Interim Analysis'!$F:$F,$F479,'Interim Analysis'!$G:$G,$H479,'Interim Analysis'!$D:$D,$D479)
*(INDEX('Dimensional Maps'!H$39:H$63,MATCH($E479,'Dimensional Maps'!$C$8:$C$32,0),1)
/SUMIFS('Dimensional Maps'!H$39:H$63, 'Dimensional Maps'!$B$8:$B$32,$D479)))),0),0)</f>
        <v>0</v>
      </c>
      <c r="N479" s="115">
        <f>IFERROR(IF($G479 = "WholeBlg",IF(N$1&lt;2020, 0,
IF($H479="GWh",SUMIFS('Interim Analysis'!H:H,'Interim Analysis'!$B:$B,$B479,'Interim Analysis'!$C:$C,$C479,'Interim Analysis'!$F:$F,$F479,'Interim Analysis'!$G:$G,$H479,'Interim Analysis'!$E:$E,$E479),
SUMIFS('Interim Analysis'!H:H,'Interim Analysis'!$B:$B,$B479,'Interim Analysis'!$C:$C,$C479,'Interim Analysis'!$F:$F,$F479,'Interim Analysis'!$G:$G,$H479,'Interim Analysis'!$D:$D,$D479)
*(INDEX('Dimensional Maps'!I$39:I$63,MATCH($E479,'Dimensional Maps'!$C$8:$C$32,0),1)
/SUMIFS('Dimensional Maps'!I$39:I$63, 'Dimensional Maps'!$B$8:$B$32,$D479)))),0),0)</f>
        <v>1.1411490014514959E-2</v>
      </c>
      <c r="O479" s="115">
        <f>IFERROR(IF($G479 = "WholeBlg",IF(O$1&lt;2020, 0,
IF($H479="GWh",SUMIFS('Interim Analysis'!I:I,'Interim Analysis'!$B:$B,$B479,'Interim Analysis'!$C:$C,$C479,'Interim Analysis'!$F:$F,$F479,'Interim Analysis'!$G:$G,$H479,'Interim Analysis'!$E:$E,$E479),
SUMIFS('Interim Analysis'!I:I,'Interim Analysis'!$B:$B,$B479,'Interim Analysis'!$C:$C,$C479,'Interim Analysis'!$F:$F,$F479,'Interim Analysis'!$G:$G,$H479,'Interim Analysis'!$D:$D,$D479)
*(INDEX('Dimensional Maps'!J$39:J$63,MATCH($E479,'Dimensional Maps'!$C$8:$C$32,0),1)
/SUMIFS('Dimensional Maps'!J$39:J$63, 'Dimensional Maps'!$B$8:$B$32,$D479)))),0),0)</f>
        <v>2.2768975215097274E-2</v>
      </c>
      <c r="P479" s="115">
        <f>IFERROR(IF($G479 = "WholeBlg",IF(P$1&lt;2020, 0,
IF($H479="GWh",SUMIFS('Interim Analysis'!J:J,'Interim Analysis'!$B:$B,$B479,'Interim Analysis'!$C:$C,$C479,'Interim Analysis'!$F:$F,$F479,'Interim Analysis'!$G:$G,$H479,'Interim Analysis'!$E:$E,$E479),
SUMIFS('Interim Analysis'!J:J,'Interim Analysis'!$B:$B,$B479,'Interim Analysis'!$C:$C,$C479,'Interim Analysis'!$F:$F,$F479,'Interim Analysis'!$G:$G,$H479,'Interim Analysis'!$D:$D,$D479)
*(INDEX('Dimensional Maps'!K$39:K$63,MATCH($E479,'Dimensional Maps'!$C$8:$C$32,0),1)
/SUMIFS('Dimensional Maps'!K$39:K$63, 'Dimensional Maps'!$B$8:$B$32,$D479)))),0),0)</f>
        <v>3.3835511224911984E-2</v>
      </c>
      <c r="Q479" s="115">
        <f>IFERROR(IF($G479 = "WholeBlg",IF(Q$1&lt;2020, 0,
IF($H479="GWh",SUMIFS('Interim Analysis'!K:K,'Interim Analysis'!$B:$B,$B479,'Interim Analysis'!$C:$C,$C479,'Interim Analysis'!$F:$F,$F479,'Interim Analysis'!$G:$G,$H479,'Interim Analysis'!$E:$E,$E479),
SUMIFS('Interim Analysis'!K:K,'Interim Analysis'!$B:$B,$B479,'Interim Analysis'!$C:$C,$C479,'Interim Analysis'!$F:$F,$F479,'Interim Analysis'!$G:$G,$H479,'Interim Analysis'!$D:$D,$D479)
*(INDEX('Dimensional Maps'!L$39:L$63,MATCH($E479,'Dimensional Maps'!$C$8:$C$32,0),1)
/SUMIFS('Dimensional Maps'!L$39:L$63, 'Dimensional Maps'!$B$8:$B$32,$D479)))),0),0)</f>
        <v>4.4763942026772391E-2</v>
      </c>
      <c r="R479" s="115">
        <f>IFERROR(IF($G479 = "WholeBlg",IF(R$1&lt;2020, 0,
IF($H479="GWh",SUMIFS('Interim Analysis'!L:L,'Interim Analysis'!$B:$B,$B479,'Interim Analysis'!$C:$C,$C479,'Interim Analysis'!$F:$F,$F479,'Interim Analysis'!$G:$G,$H479,'Interim Analysis'!$E:$E,$E479),
SUMIFS('Interim Analysis'!L:L,'Interim Analysis'!$B:$B,$B479,'Interim Analysis'!$C:$C,$C479,'Interim Analysis'!$F:$F,$F479,'Interim Analysis'!$G:$G,$H479,'Interim Analysis'!$D:$D,$D479)
*(INDEX('Dimensional Maps'!M$39:M$63,MATCH($E479,'Dimensional Maps'!$C$8:$C$32,0),1)
/SUMIFS('Dimensional Maps'!M$39:M$63, 'Dimensional Maps'!$B$8:$B$32,$D479)))),0),0)</f>
        <v>5.5530399013767461E-2</v>
      </c>
      <c r="S479" s="115">
        <f>IFERROR(IF($G479 = "WholeBlg",IF(S$1&lt;2020, 0,
IF($H479="GWh",SUMIFS('Interim Analysis'!M:M,'Interim Analysis'!$B:$B,$B479,'Interim Analysis'!$C:$C,$C479,'Interim Analysis'!$F:$F,$F479,'Interim Analysis'!$G:$G,$H479,'Interim Analysis'!$E:$E,$E479),
SUMIFS('Interim Analysis'!M:M,'Interim Analysis'!$B:$B,$B479,'Interim Analysis'!$C:$C,$C479,'Interim Analysis'!$F:$F,$F479,'Interim Analysis'!$G:$G,$H479,'Interim Analysis'!$D:$D,$D479)
*(INDEX('Dimensional Maps'!N$39:N$63,MATCH($E479,'Dimensional Maps'!$C$8:$C$32,0),1)
/SUMIFS('Dimensional Maps'!N$39:N$63, 'Dimensional Maps'!$B$8:$B$32,$D479)))),0),0)</f>
        <v>6.5772886352756202E-2</v>
      </c>
      <c r="T479" s="115">
        <f>IFERROR(IF($G479 = "WholeBlg",IF(T$1&lt;2020, 0,
IF($H479="GWh",SUMIFS('Interim Analysis'!N:N,'Interim Analysis'!$B:$B,$B479,'Interim Analysis'!$C:$C,$C479,'Interim Analysis'!$F:$F,$F479,'Interim Analysis'!$G:$G,$H479,'Interim Analysis'!$E:$E,$E479),
SUMIFS('Interim Analysis'!N:N,'Interim Analysis'!$B:$B,$B479,'Interim Analysis'!$C:$C,$C479,'Interim Analysis'!$F:$F,$F479,'Interim Analysis'!$G:$G,$H479,'Interim Analysis'!$D:$D,$D479)
*(INDEX('Dimensional Maps'!O$39:O$63,MATCH($E479,'Dimensional Maps'!$C$8:$C$32,0),1)
/SUMIFS('Dimensional Maps'!O$39:O$63, 'Dimensional Maps'!$B$8:$B$32,$D479)))),0),0)</f>
        <v>7.5250562803972437E-2</v>
      </c>
      <c r="U479" s="115">
        <f>IFERROR(IF($G479 = "WholeBlg",IF(U$1&lt;2020, 0,
IF($H479="GWh",SUMIFS('Interim Analysis'!O:O,'Interim Analysis'!$B:$B,$B479,'Interim Analysis'!$C:$C,$C479,'Interim Analysis'!$F:$F,$F479,'Interim Analysis'!$G:$G,$H479,'Interim Analysis'!$E:$E,$E479),
SUMIFS('Interim Analysis'!O:O,'Interim Analysis'!$B:$B,$B479,'Interim Analysis'!$C:$C,$C479,'Interim Analysis'!$F:$F,$F479,'Interim Analysis'!$G:$G,$H479,'Interim Analysis'!$D:$D,$D479)
*(INDEX('Dimensional Maps'!P$39:P$63,MATCH($E479,'Dimensional Maps'!$C$8:$C$32,0),1)
/SUMIFS('Dimensional Maps'!P$39:P$63, 'Dimensional Maps'!$B$8:$B$32,$D479)))),0),0)</f>
        <v>8.3998605995978484E-2</v>
      </c>
      <c r="V479" s="115">
        <f>IFERROR(IF($G479 = "WholeBlg",IF(V$1&lt;2020, 0,
IF($H479="GWh",SUMIFS('Interim Analysis'!P:P,'Interim Analysis'!$B:$B,$B479,'Interim Analysis'!$C:$C,$C479,'Interim Analysis'!$F:$F,$F479,'Interim Analysis'!$G:$G,$H479,'Interim Analysis'!$E:$E,$E479),
SUMIFS('Interim Analysis'!P:P,'Interim Analysis'!$B:$B,$B479,'Interim Analysis'!$C:$C,$C479,'Interim Analysis'!$F:$F,$F479,'Interim Analysis'!$G:$G,$H479,'Interim Analysis'!$D:$D,$D479)
*(INDEX('Dimensional Maps'!Q$39:Q$63,MATCH($E479,'Dimensional Maps'!$C$8:$C$32,0),1)
/SUMIFS('Dimensional Maps'!Q$39:Q$63, 'Dimensional Maps'!$B$8:$B$32,$D479)))),0),0)</f>
        <v>9.2445958860619015E-2</v>
      </c>
      <c r="W479" s="115">
        <f>IFERROR(IF($G479 = "WholeBlg",IF(W$1&lt;2020, 0,
IF($H479="GWh",SUMIFS('Interim Analysis'!Q:Q,'Interim Analysis'!$B:$B,$B479,'Interim Analysis'!$C:$C,$C479,'Interim Analysis'!$F:$F,$F479,'Interim Analysis'!$G:$G,$H479,'Interim Analysis'!$E:$E,$E479),
SUMIFS('Interim Analysis'!Q:Q,'Interim Analysis'!$B:$B,$B479,'Interim Analysis'!$C:$C,$C479,'Interim Analysis'!$F:$F,$F479,'Interim Analysis'!$G:$G,$H479,'Interim Analysis'!$D:$D,$D479)
*(INDEX('Dimensional Maps'!R$39:R$63,MATCH($E479,'Dimensional Maps'!$C$8:$C$32,0),1)
/SUMIFS('Dimensional Maps'!R$39:R$63, 'Dimensional Maps'!$B$8:$B$32,$D479)))),0),0)</f>
        <v>0.10050755203136946</v>
      </c>
    </row>
    <row r="480" spans="1:23" x14ac:dyDescent="0.25">
      <c r="A480" s="105" t="str">
        <f>Home!$C$20</f>
        <v>IOU Potential Program Savings ET</v>
      </c>
      <c r="B480" s="137" t="s">
        <v>236</v>
      </c>
      <c r="C480" s="137">
        <v>1</v>
      </c>
      <c r="D480" s="137" t="s">
        <v>44</v>
      </c>
      <c r="E480" s="137" t="s">
        <v>212</v>
      </c>
      <c r="F480" s="137" t="s">
        <v>186</v>
      </c>
      <c r="G480" s="137" t="s">
        <v>53</v>
      </c>
      <c r="H480" s="138" t="s">
        <v>20</v>
      </c>
      <c r="I480" s="115">
        <f>IFERROR(IF($G480 = "WholeBlg",IF(I$1&lt;2020, 0,
IF($H480="GWh",SUMIFS('Interim Analysis'!C:C,'Interim Analysis'!$B:$B,$B480,'Interim Analysis'!$C:$C,$C480,'Interim Analysis'!$F:$F,$F480,'Interim Analysis'!$G:$G,$H480,'Interim Analysis'!$E:$E,$E480),
SUMIFS('Interim Analysis'!C:C,'Interim Analysis'!$B:$B,$B480,'Interim Analysis'!$C:$C,$C480,'Interim Analysis'!$F:$F,$F480,'Interim Analysis'!$G:$G,$H480,'Interim Analysis'!$D:$D,$D480)
*(INDEX('Dimensional Maps'!D$39:D$63,MATCH($E480,'Dimensional Maps'!$C$8:$C$32,0),1)
/SUMIFS('Dimensional Maps'!D$39:D$63, 'Dimensional Maps'!$B$8:$B$32,$D480)))),0),0)</f>
        <v>0</v>
      </c>
      <c r="J480" s="115">
        <f>IFERROR(IF($G480 = "WholeBlg",IF(J$1&lt;2020, 0,
IF($H480="GWh",SUMIFS('Interim Analysis'!D:D,'Interim Analysis'!$B:$B,$B480,'Interim Analysis'!$C:$C,$C480,'Interim Analysis'!$F:$F,$F480,'Interim Analysis'!$G:$G,$H480,'Interim Analysis'!$E:$E,$E480),
SUMIFS('Interim Analysis'!D:D,'Interim Analysis'!$B:$B,$B480,'Interim Analysis'!$C:$C,$C480,'Interim Analysis'!$F:$F,$F480,'Interim Analysis'!$G:$G,$H480,'Interim Analysis'!$D:$D,$D480)
*(INDEX('Dimensional Maps'!E$39:E$63,MATCH($E480,'Dimensional Maps'!$C$8:$C$32,0),1)
/SUMIFS('Dimensional Maps'!E$39:E$63, 'Dimensional Maps'!$B$8:$B$32,$D480)))),0),0)</f>
        <v>0</v>
      </c>
      <c r="K480" s="115">
        <f>IFERROR(IF($G480 = "WholeBlg",IF(K$1&lt;2020, 0,
IF($H480="GWh",SUMIFS('Interim Analysis'!E:E,'Interim Analysis'!$B:$B,$B480,'Interim Analysis'!$C:$C,$C480,'Interim Analysis'!$F:$F,$F480,'Interim Analysis'!$G:$G,$H480,'Interim Analysis'!$E:$E,$E480),
SUMIFS('Interim Analysis'!E:E,'Interim Analysis'!$B:$B,$B480,'Interim Analysis'!$C:$C,$C480,'Interim Analysis'!$F:$F,$F480,'Interim Analysis'!$G:$G,$H480,'Interim Analysis'!$D:$D,$D480)
*(INDEX('Dimensional Maps'!F$39:F$63,MATCH($E480,'Dimensional Maps'!$C$8:$C$32,0),1)
/SUMIFS('Dimensional Maps'!F$39:F$63, 'Dimensional Maps'!$B$8:$B$32,$D480)))),0),0)</f>
        <v>0</v>
      </c>
      <c r="L480" s="115">
        <f>IFERROR(IF($G480 = "WholeBlg",IF(L$1&lt;2020, 0,
IF($H480="GWh",SUMIFS('Interim Analysis'!F:F,'Interim Analysis'!$B:$B,$B480,'Interim Analysis'!$C:$C,$C480,'Interim Analysis'!$F:$F,$F480,'Interim Analysis'!$G:$G,$H480,'Interim Analysis'!$E:$E,$E480),
SUMIFS('Interim Analysis'!F:F,'Interim Analysis'!$B:$B,$B480,'Interim Analysis'!$C:$C,$C480,'Interim Analysis'!$F:$F,$F480,'Interim Analysis'!$G:$G,$H480,'Interim Analysis'!$D:$D,$D480)
*(INDEX('Dimensional Maps'!G$39:G$63,MATCH($E480,'Dimensional Maps'!$C$8:$C$32,0),1)
/SUMIFS('Dimensional Maps'!G$39:G$63, 'Dimensional Maps'!$B$8:$B$32,$D480)))),0),0)</f>
        <v>0</v>
      </c>
      <c r="M480" s="115">
        <f>IFERROR(IF($G480 = "WholeBlg",IF(M$1&lt;2020, 0,
IF($H480="GWh",SUMIFS('Interim Analysis'!G:G,'Interim Analysis'!$B:$B,$B480,'Interim Analysis'!$C:$C,$C480,'Interim Analysis'!$F:$F,$F480,'Interim Analysis'!$G:$G,$H480,'Interim Analysis'!$E:$E,$E480),
SUMIFS('Interim Analysis'!G:G,'Interim Analysis'!$B:$B,$B480,'Interim Analysis'!$C:$C,$C480,'Interim Analysis'!$F:$F,$F480,'Interim Analysis'!$G:$G,$H480,'Interim Analysis'!$D:$D,$D480)
*(INDEX('Dimensional Maps'!H$39:H$63,MATCH($E480,'Dimensional Maps'!$C$8:$C$32,0),1)
/SUMIFS('Dimensional Maps'!H$39:H$63, 'Dimensional Maps'!$B$8:$B$32,$D480)))),0),0)</f>
        <v>0</v>
      </c>
      <c r="N480" s="115">
        <f>IFERROR(IF($G480 = "WholeBlg",IF(N$1&lt;2020, 0,
IF($H480="GWh",SUMIFS('Interim Analysis'!H:H,'Interim Analysis'!$B:$B,$B480,'Interim Analysis'!$C:$C,$C480,'Interim Analysis'!$F:$F,$F480,'Interim Analysis'!$G:$G,$H480,'Interim Analysis'!$E:$E,$E480),
SUMIFS('Interim Analysis'!H:H,'Interim Analysis'!$B:$B,$B480,'Interim Analysis'!$C:$C,$C480,'Interim Analysis'!$F:$F,$F480,'Interim Analysis'!$G:$G,$H480,'Interim Analysis'!$D:$D,$D480)
*(INDEX('Dimensional Maps'!I$39:I$63,MATCH($E480,'Dimensional Maps'!$C$8:$C$32,0),1)
/SUMIFS('Dimensional Maps'!I$39:I$63, 'Dimensional Maps'!$B$8:$B$32,$D480)))),0),0)</f>
        <v>9.0794134058623285E-2</v>
      </c>
      <c r="O480" s="115">
        <f>IFERROR(IF($G480 = "WholeBlg",IF(O$1&lt;2020, 0,
IF($H480="GWh",SUMIFS('Interim Analysis'!I:I,'Interim Analysis'!$B:$B,$B480,'Interim Analysis'!$C:$C,$C480,'Interim Analysis'!$F:$F,$F480,'Interim Analysis'!$G:$G,$H480,'Interim Analysis'!$E:$E,$E480),
SUMIFS('Interim Analysis'!I:I,'Interim Analysis'!$B:$B,$B480,'Interim Analysis'!$C:$C,$C480,'Interim Analysis'!$F:$F,$F480,'Interim Analysis'!$G:$G,$H480,'Interim Analysis'!$D:$D,$D480)
*(INDEX('Dimensional Maps'!J$39:J$63,MATCH($E480,'Dimensional Maps'!$C$8:$C$32,0),1)
/SUMIFS('Dimensional Maps'!J$39:J$63, 'Dimensional Maps'!$B$8:$B$32,$D480)))),0),0)</f>
        <v>0.18419562978891638</v>
      </c>
      <c r="P480" s="115">
        <f>IFERROR(IF($G480 = "WholeBlg",IF(P$1&lt;2020, 0,
IF($H480="GWh",SUMIFS('Interim Analysis'!J:J,'Interim Analysis'!$B:$B,$B480,'Interim Analysis'!$C:$C,$C480,'Interim Analysis'!$F:$F,$F480,'Interim Analysis'!$G:$G,$H480,'Interim Analysis'!$E:$E,$E480),
SUMIFS('Interim Analysis'!J:J,'Interim Analysis'!$B:$B,$B480,'Interim Analysis'!$C:$C,$C480,'Interim Analysis'!$F:$F,$F480,'Interim Analysis'!$G:$G,$H480,'Interim Analysis'!$D:$D,$D480)
*(INDEX('Dimensional Maps'!K$39:K$63,MATCH($E480,'Dimensional Maps'!$C$8:$C$32,0),1)
/SUMIFS('Dimensional Maps'!K$39:K$63, 'Dimensional Maps'!$B$8:$B$32,$D480)))),0),0)</f>
        <v>0.27833290688187318</v>
      </c>
      <c r="Q480" s="115">
        <f>IFERROR(IF($G480 = "WholeBlg",IF(Q$1&lt;2020, 0,
IF($H480="GWh",SUMIFS('Interim Analysis'!K:K,'Interim Analysis'!$B:$B,$B480,'Interim Analysis'!$C:$C,$C480,'Interim Analysis'!$F:$F,$F480,'Interim Analysis'!$G:$G,$H480,'Interim Analysis'!$E:$E,$E480),
SUMIFS('Interim Analysis'!K:K,'Interim Analysis'!$B:$B,$B480,'Interim Analysis'!$C:$C,$C480,'Interim Analysis'!$F:$F,$F480,'Interim Analysis'!$G:$G,$H480,'Interim Analysis'!$D:$D,$D480)
*(INDEX('Dimensional Maps'!L$39:L$63,MATCH($E480,'Dimensional Maps'!$C$8:$C$32,0),1)
/SUMIFS('Dimensional Maps'!L$39:L$63, 'Dimensional Maps'!$B$8:$B$32,$D480)))),0),0)</f>
        <v>0.37506255659330329</v>
      </c>
      <c r="R480" s="115">
        <f>IFERROR(IF($G480 = "WholeBlg",IF(R$1&lt;2020, 0,
IF($H480="GWh",SUMIFS('Interim Analysis'!L:L,'Interim Analysis'!$B:$B,$B480,'Interim Analysis'!$C:$C,$C480,'Interim Analysis'!$F:$F,$F480,'Interim Analysis'!$G:$G,$H480,'Interim Analysis'!$E:$E,$E480),
SUMIFS('Interim Analysis'!L:L,'Interim Analysis'!$B:$B,$B480,'Interim Analysis'!$C:$C,$C480,'Interim Analysis'!$F:$F,$F480,'Interim Analysis'!$G:$G,$H480,'Interim Analysis'!$D:$D,$D480)
*(INDEX('Dimensional Maps'!M$39:M$63,MATCH($E480,'Dimensional Maps'!$C$8:$C$32,0),1)
/SUMIFS('Dimensional Maps'!M$39:M$63, 'Dimensional Maps'!$B$8:$B$32,$D480)))),0),0)</f>
        <v>0.47460259854137943</v>
      </c>
      <c r="S480" s="115">
        <f>IFERROR(IF($G480 = "WholeBlg",IF(S$1&lt;2020, 0,
IF($H480="GWh",SUMIFS('Interim Analysis'!M:M,'Interim Analysis'!$B:$B,$B480,'Interim Analysis'!$C:$C,$C480,'Interim Analysis'!$F:$F,$F480,'Interim Analysis'!$G:$G,$H480,'Interim Analysis'!$E:$E,$E480),
SUMIFS('Interim Analysis'!M:M,'Interim Analysis'!$B:$B,$B480,'Interim Analysis'!$C:$C,$C480,'Interim Analysis'!$F:$F,$F480,'Interim Analysis'!$G:$G,$H480,'Interim Analysis'!$D:$D,$D480)
*(INDEX('Dimensional Maps'!N$39:N$63,MATCH($E480,'Dimensional Maps'!$C$8:$C$32,0),1)
/SUMIFS('Dimensional Maps'!N$39:N$63, 'Dimensional Maps'!$B$8:$B$32,$D480)))),0),0)</f>
        <v>0.57507877180207378</v>
      </c>
      <c r="T480" s="115">
        <f>IFERROR(IF($G480 = "WholeBlg",IF(T$1&lt;2020, 0,
IF($H480="GWh",SUMIFS('Interim Analysis'!N:N,'Interim Analysis'!$B:$B,$B480,'Interim Analysis'!$C:$C,$C480,'Interim Analysis'!$F:$F,$F480,'Interim Analysis'!$G:$G,$H480,'Interim Analysis'!$E:$E,$E480),
SUMIFS('Interim Analysis'!N:N,'Interim Analysis'!$B:$B,$B480,'Interim Analysis'!$C:$C,$C480,'Interim Analysis'!$F:$F,$F480,'Interim Analysis'!$G:$G,$H480,'Interim Analysis'!$D:$D,$D480)
*(INDEX('Dimensional Maps'!O$39:O$63,MATCH($E480,'Dimensional Maps'!$C$8:$C$32,0),1)
/SUMIFS('Dimensional Maps'!O$39:O$63, 'Dimensional Maps'!$B$8:$B$32,$D480)))),0),0)</f>
        <v>0.67572716724327664</v>
      </c>
      <c r="U480" s="115">
        <f>IFERROR(IF($G480 = "WholeBlg",IF(U$1&lt;2020, 0,
IF($H480="GWh",SUMIFS('Interim Analysis'!O:O,'Interim Analysis'!$B:$B,$B480,'Interim Analysis'!$C:$C,$C480,'Interim Analysis'!$F:$F,$F480,'Interim Analysis'!$G:$G,$H480,'Interim Analysis'!$E:$E,$E480),
SUMIFS('Interim Analysis'!O:O,'Interim Analysis'!$B:$B,$B480,'Interim Analysis'!$C:$C,$C480,'Interim Analysis'!$F:$F,$F480,'Interim Analysis'!$G:$G,$H480,'Interim Analysis'!$D:$D,$D480)
*(INDEX('Dimensional Maps'!P$39:P$63,MATCH($E480,'Dimensional Maps'!$C$8:$C$32,0),1)
/SUMIFS('Dimensional Maps'!P$39:P$63, 'Dimensional Maps'!$B$8:$B$32,$D480)))),0),0)</f>
        <v>0.779025518611698</v>
      </c>
      <c r="V480" s="115">
        <f>IFERROR(IF($G480 = "WholeBlg",IF(V$1&lt;2020, 0,
IF($H480="GWh",SUMIFS('Interim Analysis'!P:P,'Interim Analysis'!$B:$B,$B480,'Interim Analysis'!$C:$C,$C480,'Interim Analysis'!$F:$F,$F480,'Interim Analysis'!$G:$G,$H480,'Interim Analysis'!$E:$E,$E480),
SUMIFS('Interim Analysis'!P:P,'Interim Analysis'!$B:$B,$B480,'Interim Analysis'!$C:$C,$C480,'Interim Analysis'!$F:$F,$F480,'Interim Analysis'!$G:$G,$H480,'Interim Analysis'!$D:$D,$D480)
*(INDEX('Dimensional Maps'!Q$39:Q$63,MATCH($E480,'Dimensional Maps'!$C$8:$C$32,0),1)
/SUMIFS('Dimensional Maps'!Q$39:Q$63, 'Dimensional Maps'!$B$8:$B$32,$D480)))),0),0)</f>
        <v>0.89303650900919429</v>
      </c>
      <c r="W480" s="115">
        <f>IFERROR(IF($G480 = "WholeBlg",IF(W$1&lt;2020, 0,
IF($H480="GWh",SUMIFS('Interim Analysis'!Q:Q,'Interim Analysis'!$B:$B,$B480,'Interim Analysis'!$C:$C,$C480,'Interim Analysis'!$F:$F,$F480,'Interim Analysis'!$G:$G,$H480,'Interim Analysis'!$E:$E,$E480),
SUMIFS('Interim Analysis'!Q:Q,'Interim Analysis'!$B:$B,$B480,'Interim Analysis'!$C:$C,$C480,'Interim Analysis'!$F:$F,$F480,'Interim Analysis'!$G:$G,$H480,'Interim Analysis'!$D:$D,$D480)
*(INDEX('Dimensional Maps'!R$39:R$63,MATCH($E480,'Dimensional Maps'!$C$8:$C$32,0),1)
/SUMIFS('Dimensional Maps'!R$39:R$63, 'Dimensional Maps'!$B$8:$B$32,$D480)))),0),0)</f>
        <v>1.024167666250386</v>
      </c>
    </row>
    <row r="481" spans="1:23" x14ac:dyDescent="0.25">
      <c r="A481" s="105" t="str">
        <f>Home!$C$20</f>
        <v>IOU Potential Program Savings ET</v>
      </c>
      <c r="B481" s="103" t="s">
        <v>238</v>
      </c>
      <c r="C481" s="103">
        <v>2</v>
      </c>
      <c r="D481" s="103" t="s">
        <v>44</v>
      </c>
      <c r="E481" s="103" t="s">
        <v>212</v>
      </c>
      <c r="F481" s="103" t="s">
        <v>167</v>
      </c>
      <c r="G481" s="103" t="s">
        <v>53</v>
      </c>
      <c r="H481" s="143" t="s">
        <v>18</v>
      </c>
      <c r="I481" s="115">
        <f>IFERROR(IF($G481 = "WholeBlg",IF(I$1&lt;2020, 0,
IF($H481="GWh",SUMIFS('Interim Analysis'!C:C,'Interim Analysis'!$B:$B,$B481,'Interim Analysis'!$C:$C,$C481,'Interim Analysis'!$F:$F,$F481,'Interim Analysis'!$G:$G,$H481,'Interim Analysis'!$E:$E,$E481),
SUMIFS('Interim Analysis'!C:C,'Interim Analysis'!$B:$B,$B481,'Interim Analysis'!$C:$C,$C481,'Interim Analysis'!$F:$F,$F481,'Interim Analysis'!$G:$G,$H481,'Interim Analysis'!$D:$D,$D481)
*(INDEX('Dimensional Maps'!D$39:D$63,MATCH($E481,'Dimensional Maps'!$C$8:$C$32,0),1)
/SUMIFS('Dimensional Maps'!D$39:D$63, 'Dimensional Maps'!$B$8:$B$32,$D481)))),0),0)</f>
        <v>0</v>
      </c>
      <c r="J481" s="115">
        <f>IFERROR(IF($G481 = "WholeBlg",IF(J$1&lt;2020, 0,
IF($H481="GWh",SUMIFS('Interim Analysis'!D:D,'Interim Analysis'!$B:$B,$B481,'Interim Analysis'!$C:$C,$C481,'Interim Analysis'!$F:$F,$F481,'Interim Analysis'!$G:$G,$H481,'Interim Analysis'!$E:$E,$E481),
SUMIFS('Interim Analysis'!D:D,'Interim Analysis'!$B:$B,$B481,'Interim Analysis'!$C:$C,$C481,'Interim Analysis'!$F:$F,$F481,'Interim Analysis'!$G:$G,$H481,'Interim Analysis'!$D:$D,$D481)
*(INDEX('Dimensional Maps'!E$39:E$63,MATCH($E481,'Dimensional Maps'!$C$8:$C$32,0),1)
/SUMIFS('Dimensional Maps'!E$39:E$63, 'Dimensional Maps'!$B$8:$B$32,$D481)))),0),0)</f>
        <v>0</v>
      </c>
      <c r="K481" s="115">
        <f>IFERROR(IF($G481 = "WholeBlg",IF(K$1&lt;2020, 0,
IF($H481="GWh",SUMIFS('Interim Analysis'!E:E,'Interim Analysis'!$B:$B,$B481,'Interim Analysis'!$C:$C,$C481,'Interim Analysis'!$F:$F,$F481,'Interim Analysis'!$G:$G,$H481,'Interim Analysis'!$E:$E,$E481),
SUMIFS('Interim Analysis'!E:E,'Interim Analysis'!$B:$B,$B481,'Interim Analysis'!$C:$C,$C481,'Interim Analysis'!$F:$F,$F481,'Interim Analysis'!$G:$G,$H481,'Interim Analysis'!$D:$D,$D481)
*(INDEX('Dimensional Maps'!F$39:F$63,MATCH($E481,'Dimensional Maps'!$C$8:$C$32,0),1)
/SUMIFS('Dimensional Maps'!F$39:F$63, 'Dimensional Maps'!$B$8:$B$32,$D481)))),0),0)</f>
        <v>0</v>
      </c>
      <c r="L481" s="115">
        <f>IFERROR(IF($G481 = "WholeBlg",IF(L$1&lt;2020, 0,
IF($H481="GWh",SUMIFS('Interim Analysis'!F:F,'Interim Analysis'!$B:$B,$B481,'Interim Analysis'!$C:$C,$C481,'Interim Analysis'!$F:$F,$F481,'Interim Analysis'!$G:$G,$H481,'Interim Analysis'!$E:$E,$E481),
SUMIFS('Interim Analysis'!F:F,'Interim Analysis'!$B:$B,$B481,'Interim Analysis'!$C:$C,$C481,'Interim Analysis'!$F:$F,$F481,'Interim Analysis'!$G:$G,$H481,'Interim Analysis'!$D:$D,$D481)
*(INDEX('Dimensional Maps'!G$39:G$63,MATCH($E481,'Dimensional Maps'!$C$8:$C$32,0),1)
/SUMIFS('Dimensional Maps'!G$39:G$63, 'Dimensional Maps'!$B$8:$B$32,$D481)))),0),0)</f>
        <v>0</v>
      </c>
      <c r="M481" s="115">
        <f>IFERROR(IF($G481 = "WholeBlg",IF(M$1&lt;2020, 0,
IF($H481="GWh",SUMIFS('Interim Analysis'!G:G,'Interim Analysis'!$B:$B,$B481,'Interim Analysis'!$C:$C,$C481,'Interim Analysis'!$F:$F,$F481,'Interim Analysis'!$G:$G,$H481,'Interim Analysis'!$E:$E,$E481),
SUMIFS('Interim Analysis'!G:G,'Interim Analysis'!$B:$B,$B481,'Interim Analysis'!$C:$C,$C481,'Interim Analysis'!$F:$F,$F481,'Interim Analysis'!$G:$G,$H481,'Interim Analysis'!$D:$D,$D481)
*(INDEX('Dimensional Maps'!H$39:H$63,MATCH($E481,'Dimensional Maps'!$C$8:$C$32,0),1)
/SUMIFS('Dimensional Maps'!H$39:H$63, 'Dimensional Maps'!$B$8:$B$32,$D481)))),0),0)</f>
        <v>0</v>
      </c>
      <c r="N481" s="115">
        <f>IFERROR(IF($G481 = "WholeBlg",IF(N$1&lt;2020, 0,
IF($H481="GWh",SUMIFS('Interim Analysis'!H:H,'Interim Analysis'!$B:$B,$B481,'Interim Analysis'!$C:$C,$C481,'Interim Analysis'!$F:$F,$F481,'Interim Analysis'!$G:$G,$H481,'Interim Analysis'!$E:$E,$E481),
SUMIFS('Interim Analysis'!H:H,'Interim Analysis'!$B:$B,$B481,'Interim Analysis'!$C:$C,$C481,'Interim Analysis'!$F:$F,$F481,'Interim Analysis'!$G:$G,$H481,'Interim Analysis'!$D:$D,$D481)
*(INDEX('Dimensional Maps'!I$39:I$63,MATCH($E481,'Dimensional Maps'!$C$8:$C$32,0),1)
/SUMIFS('Dimensional Maps'!I$39:I$63, 'Dimensional Maps'!$B$8:$B$32,$D481)))),0),0)</f>
        <v>0</v>
      </c>
      <c r="O481" s="115">
        <f>IFERROR(IF($G481 = "WholeBlg",IF(O$1&lt;2020, 0,
IF($H481="GWh",SUMIFS('Interim Analysis'!I:I,'Interim Analysis'!$B:$B,$B481,'Interim Analysis'!$C:$C,$C481,'Interim Analysis'!$F:$F,$F481,'Interim Analysis'!$G:$G,$H481,'Interim Analysis'!$E:$E,$E481),
SUMIFS('Interim Analysis'!I:I,'Interim Analysis'!$B:$B,$B481,'Interim Analysis'!$C:$C,$C481,'Interim Analysis'!$F:$F,$F481,'Interim Analysis'!$G:$G,$H481,'Interim Analysis'!$D:$D,$D481)
*(INDEX('Dimensional Maps'!J$39:J$63,MATCH($E481,'Dimensional Maps'!$C$8:$C$32,0),1)
/SUMIFS('Dimensional Maps'!J$39:J$63, 'Dimensional Maps'!$B$8:$B$32,$D481)))),0),0)</f>
        <v>0</v>
      </c>
      <c r="P481" s="115">
        <f>IFERROR(IF($G481 = "WholeBlg",IF(P$1&lt;2020, 0,
IF($H481="GWh",SUMIFS('Interim Analysis'!J:J,'Interim Analysis'!$B:$B,$B481,'Interim Analysis'!$C:$C,$C481,'Interim Analysis'!$F:$F,$F481,'Interim Analysis'!$G:$G,$H481,'Interim Analysis'!$E:$E,$E481),
SUMIFS('Interim Analysis'!J:J,'Interim Analysis'!$B:$B,$B481,'Interim Analysis'!$C:$C,$C481,'Interim Analysis'!$F:$F,$F481,'Interim Analysis'!$G:$G,$H481,'Interim Analysis'!$D:$D,$D481)
*(INDEX('Dimensional Maps'!K$39:K$63,MATCH($E481,'Dimensional Maps'!$C$8:$C$32,0),1)
/SUMIFS('Dimensional Maps'!K$39:K$63, 'Dimensional Maps'!$B$8:$B$32,$D481)))),0),0)</f>
        <v>0</v>
      </c>
      <c r="Q481" s="115">
        <f>IFERROR(IF($G481 = "WholeBlg",IF(Q$1&lt;2020, 0,
IF($H481="GWh",SUMIFS('Interim Analysis'!K:K,'Interim Analysis'!$B:$B,$B481,'Interim Analysis'!$C:$C,$C481,'Interim Analysis'!$F:$F,$F481,'Interim Analysis'!$G:$G,$H481,'Interim Analysis'!$E:$E,$E481),
SUMIFS('Interim Analysis'!K:K,'Interim Analysis'!$B:$B,$B481,'Interim Analysis'!$C:$C,$C481,'Interim Analysis'!$F:$F,$F481,'Interim Analysis'!$G:$G,$H481,'Interim Analysis'!$D:$D,$D481)
*(INDEX('Dimensional Maps'!L$39:L$63,MATCH($E481,'Dimensional Maps'!$C$8:$C$32,0),1)
/SUMIFS('Dimensional Maps'!L$39:L$63, 'Dimensional Maps'!$B$8:$B$32,$D481)))),0),0)</f>
        <v>0</v>
      </c>
      <c r="R481" s="115">
        <f>IFERROR(IF($G481 = "WholeBlg",IF(R$1&lt;2020, 0,
IF($H481="GWh",SUMIFS('Interim Analysis'!L:L,'Interim Analysis'!$B:$B,$B481,'Interim Analysis'!$C:$C,$C481,'Interim Analysis'!$F:$F,$F481,'Interim Analysis'!$G:$G,$H481,'Interim Analysis'!$E:$E,$E481),
SUMIFS('Interim Analysis'!L:L,'Interim Analysis'!$B:$B,$B481,'Interim Analysis'!$C:$C,$C481,'Interim Analysis'!$F:$F,$F481,'Interim Analysis'!$G:$G,$H481,'Interim Analysis'!$D:$D,$D481)
*(INDEX('Dimensional Maps'!M$39:M$63,MATCH($E481,'Dimensional Maps'!$C$8:$C$32,0),1)
/SUMIFS('Dimensional Maps'!M$39:M$63, 'Dimensional Maps'!$B$8:$B$32,$D481)))),0),0)</f>
        <v>0</v>
      </c>
      <c r="S481" s="115">
        <f>IFERROR(IF($G481 = "WholeBlg",IF(S$1&lt;2020, 0,
IF($H481="GWh",SUMIFS('Interim Analysis'!M:M,'Interim Analysis'!$B:$B,$B481,'Interim Analysis'!$C:$C,$C481,'Interim Analysis'!$F:$F,$F481,'Interim Analysis'!$G:$G,$H481,'Interim Analysis'!$E:$E,$E481),
SUMIFS('Interim Analysis'!M:M,'Interim Analysis'!$B:$B,$B481,'Interim Analysis'!$C:$C,$C481,'Interim Analysis'!$F:$F,$F481,'Interim Analysis'!$G:$G,$H481,'Interim Analysis'!$D:$D,$D481)
*(INDEX('Dimensional Maps'!N$39:N$63,MATCH($E481,'Dimensional Maps'!$C$8:$C$32,0),1)
/SUMIFS('Dimensional Maps'!N$39:N$63, 'Dimensional Maps'!$B$8:$B$32,$D481)))),0),0)</f>
        <v>0</v>
      </c>
      <c r="T481" s="115">
        <f>IFERROR(IF($G481 = "WholeBlg",IF(T$1&lt;2020, 0,
IF($H481="GWh",SUMIFS('Interim Analysis'!N:N,'Interim Analysis'!$B:$B,$B481,'Interim Analysis'!$C:$C,$C481,'Interim Analysis'!$F:$F,$F481,'Interim Analysis'!$G:$G,$H481,'Interim Analysis'!$E:$E,$E481),
SUMIFS('Interim Analysis'!N:N,'Interim Analysis'!$B:$B,$B481,'Interim Analysis'!$C:$C,$C481,'Interim Analysis'!$F:$F,$F481,'Interim Analysis'!$G:$G,$H481,'Interim Analysis'!$D:$D,$D481)
*(INDEX('Dimensional Maps'!O$39:O$63,MATCH($E481,'Dimensional Maps'!$C$8:$C$32,0),1)
/SUMIFS('Dimensional Maps'!O$39:O$63, 'Dimensional Maps'!$B$8:$B$32,$D481)))),0),0)</f>
        <v>0</v>
      </c>
      <c r="U481" s="115">
        <f>IFERROR(IF($G481 = "WholeBlg",IF(U$1&lt;2020, 0,
IF($H481="GWh",SUMIFS('Interim Analysis'!O:O,'Interim Analysis'!$B:$B,$B481,'Interim Analysis'!$C:$C,$C481,'Interim Analysis'!$F:$F,$F481,'Interim Analysis'!$G:$G,$H481,'Interim Analysis'!$E:$E,$E481),
SUMIFS('Interim Analysis'!O:O,'Interim Analysis'!$B:$B,$B481,'Interim Analysis'!$C:$C,$C481,'Interim Analysis'!$F:$F,$F481,'Interim Analysis'!$G:$G,$H481,'Interim Analysis'!$D:$D,$D481)
*(INDEX('Dimensional Maps'!P$39:P$63,MATCH($E481,'Dimensional Maps'!$C$8:$C$32,0),1)
/SUMIFS('Dimensional Maps'!P$39:P$63, 'Dimensional Maps'!$B$8:$B$32,$D481)))),0),0)</f>
        <v>0</v>
      </c>
      <c r="V481" s="115">
        <f>IFERROR(IF($G481 = "WholeBlg",IF(V$1&lt;2020, 0,
IF($H481="GWh",SUMIFS('Interim Analysis'!P:P,'Interim Analysis'!$B:$B,$B481,'Interim Analysis'!$C:$C,$C481,'Interim Analysis'!$F:$F,$F481,'Interim Analysis'!$G:$G,$H481,'Interim Analysis'!$E:$E,$E481),
SUMIFS('Interim Analysis'!P:P,'Interim Analysis'!$B:$B,$B481,'Interim Analysis'!$C:$C,$C481,'Interim Analysis'!$F:$F,$F481,'Interim Analysis'!$G:$G,$H481,'Interim Analysis'!$D:$D,$D481)
*(INDEX('Dimensional Maps'!Q$39:Q$63,MATCH($E481,'Dimensional Maps'!$C$8:$C$32,0),1)
/SUMIFS('Dimensional Maps'!Q$39:Q$63, 'Dimensional Maps'!$B$8:$B$32,$D481)))),0),0)</f>
        <v>0</v>
      </c>
      <c r="W481" s="115">
        <f>IFERROR(IF($G481 = "WholeBlg",IF(W$1&lt;2020, 0,
IF($H481="GWh",SUMIFS('Interim Analysis'!Q:Q,'Interim Analysis'!$B:$B,$B481,'Interim Analysis'!$C:$C,$C481,'Interim Analysis'!$F:$F,$F481,'Interim Analysis'!$G:$G,$H481,'Interim Analysis'!$E:$E,$E481),
SUMIFS('Interim Analysis'!Q:Q,'Interim Analysis'!$B:$B,$B481,'Interim Analysis'!$C:$C,$C481,'Interim Analysis'!$F:$F,$F481,'Interim Analysis'!$G:$G,$H481,'Interim Analysis'!$D:$D,$D481)
*(INDEX('Dimensional Maps'!R$39:R$63,MATCH($E481,'Dimensional Maps'!$C$8:$C$32,0),1)
/SUMIFS('Dimensional Maps'!R$39:R$63, 'Dimensional Maps'!$B$8:$B$32,$D481)))),0),0)</f>
        <v>0</v>
      </c>
    </row>
    <row r="482" spans="1:23" x14ac:dyDescent="0.25">
      <c r="A482" s="105" t="str">
        <f>Home!$C$20</f>
        <v>IOU Potential Program Savings ET</v>
      </c>
      <c r="B482" s="103" t="s">
        <v>238</v>
      </c>
      <c r="C482" s="103">
        <v>2</v>
      </c>
      <c r="D482" s="103" t="s">
        <v>44</v>
      </c>
      <c r="E482" s="103" t="s">
        <v>212</v>
      </c>
      <c r="F482" s="103" t="s">
        <v>186</v>
      </c>
      <c r="G482" s="103" t="s">
        <v>53</v>
      </c>
      <c r="H482" s="143" t="s">
        <v>18</v>
      </c>
      <c r="I482" s="115">
        <f>IFERROR(IF($G482 = "WholeBlg",IF(I$1&lt;2020, 0,
IF($H482="GWh",SUMIFS('Interim Analysis'!C:C,'Interim Analysis'!$B:$B,$B482,'Interim Analysis'!$C:$C,$C482,'Interim Analysis'!$F:$F,$F482,'Interim Analysis'!$G:$G,$H482,'Interim Analysis'!$E:$E,$E482),
SUMIFS('Interim Analysis'!C:C,'Interim Analysis'!$B:$B,$B482,'Interim Analysis'!$C:$C,$C482,'Interim Analysis'!$F:$F,$F482,'Interim Analysis'!$G:$G,$H482,'Interim Analysis'!$D:$D,$D482)
*(INDEX('Dimensional Maps'!D$39:D$63,MATCH($E482,'Dimensional Maps'!$C$8:$C$32,0),1)
/SUMIFS('Dimensional Maps'!D$39:D$63, 'Dimensional Maps'!$B$8:$B$32,$D482)))),0),0)</f>
        <v>0</v>
      </c>
      <c r="J482" s="115">
        <f>IFERROR(IF($G482 = "WholeBlg",IF(J$1&lt;2020, 0,
IF($H482="GWh",SUMIFS('Interim Analysis'!D:D,'Interim Analysis'!$B:$B,$B482,'Interim Analysis'!$C:$C,$C482,'Interim Analysis'!$F:$F,$F482,'Interim Analysis'!$G:$G,$H482,'Interim Analysis'!$E:$E,$E482),
SUMIFS('Interim Analysis'!D:D,'Interim Analysis'!$B:$B,$B482,'Interim Analysis'!$C:$C,$C482,'Interim Analysis'!$F:$F,$F482,'Interim Analysis'!$G:$G,$H482,'Interim Analysis'!$D:$D,$D482)
*(INDEX('Dimensional Maps'!E$39:E$63,MATCH($E482,'Dimensional Maps'!$C$8:$C$32,0),1)
/SUMIFS('Dimensional Maps'!E$39:E$63, 'Dimensional Maps'!$B$8:$B$32,$D482)))),0),0)</f>
        <v>0</v>
      </c>
      <c r="K482" s="115">
        <f>IFERROR(IF($G482 = "WholeBlg",IF(K$1&lt;2020, 0,
IF($H482="GWh",SUMIFS('Interim Analysis'!E:E,'Interim Analysis'!$B:$B,$B482,'Interim Analysis'!$C:$C,$C482,'Interim Analysis'!$F:$F,$F482,'Interim Analysis'!$G:$G,$H482,'Interim Analysis'!$E:$E,$E482),
SUMIFS('Interim Analysis'!E:E,'Interim Analysis'!$B:$B,$B482,'Interim Analysis'!$C:$C,$C482,'Interim Analysis'!$F:$F,$F482,'Interim Analysis'!$G:$G,$H482,'Interim Analysis'!$D:$D,$D482)
*(INDEX('Dimensional Maps'!F$39:F$63,MATCH($E482,'Dimensional Maps'!$C$8:$C$32,0),1)
/SUMIFS('Dimensional Maps'!F$39:F$63, 'Dimensional Maps'!$B$8:$B$32,$D482)))),0),0)</f>
        <v>0</v>
      </c>
      <c r="L482" s="115">
        <f>IFERROR(IF($G482 = "WholeBlg",IF(L$1&lt;2020, 0,
IF($H482="GWh",SUMIFS('Interim Analysis'!F:F,'Interim Analysis'!$B:$B,$B482,'Interim Analysis'!$C:$C,$C482,'Interim Analysis'!$F:$F,$F482,'Interim Analysis'!$G:$G,$H482,'Interim Analysis'!$E:$E,$E482),
SUMIFS('Interim Analysis'!F:F,'Interim Analysis'!$B:$B,$B482,'Interim Analysis'!$C:$C,$C482,'Interim Analysis'!$F:$F,$F482,'Interim Analysis'!$G:$G,$H482,'Interim Analysis'!$D:$D,$D482)
*(INDEX('Dimensional Maps'!G$39:G$63,MATCH($E482,'Dimensional Maps'!$C$8:$C$32,0),1)
/SUMIFS('Dimensional Maps'!G$39:G$63, 'Dimensional Maps'!$B$8:$B$32,$D482)))),0),0)</f>
        <v>0</v>
      </c>
      <c r="M482" s="115">
        <f>IFERROR(IF($G482 = "WholeBlg",IF(M$1&lt;2020, 0,
IF($H482="GWh",SUMIFS('Interim Analysis'!G:G,'Interim Analysis'!$B:$B,$B482,'Interim Analysis'!$C:$C,$C482,'Interim Analysis'!$F:$F,$F482,'Interim Analysis'!$G:$G,$H482,'Interim Analysis'!$E:$E,$E482),
SUMIFS('Interim Analysis'!G:G,'Interim Analysis'!$B:$B,$B482,'Interim Analysis'!$C:$C,$C482,'Interim Analysis'!$F:$F,$F482,'Interim Analysis'!$G:$G,$H482,'Interim Analysis'!$D:$D,$D482)
*(INDEX('Dimensional Maps'!H$39:H$63,MATCH($E482,'Dimensional Maps'!$C$8:$C$32,0),1)
/SUMIFS('Dimensional Maps'!H$39:H$63, 'Dimensional Maps'!$B$8:$B$32,$D482)))),0),0)</f>
        <v>0</v>
      </c>
      <c r="N482" s="115">
        <f>IFERROR(IF($G482 = "WholeBlg",IF(N$1&lt;2020, 0,
IF($H482="GWh",SUMIFS('Interim Analysis'!H:H,'Interim Analysis'!$B:$B,$B482,'Interim Analysis'!$C:$C,$C482,'Interim Analysis'!$F:$F,$F482,'Interim Analysis'!$G:$G,$H482,'Interim Analysis'!$E:$E,$E482),
SUMIFS('Interim Analysis'!H:H,'Interim Analysis'!$B:$B,$B482,'Interim Analysis'!$C:$C,$C482,'Interim Analysis'!$F:$F,$F482,'Interim Analysis'!$G:$G,$H482,'Interim Analysis'!$D:$D,$D482)
*(INDEX('Dimensional Maps'!I$39:I$63,MATCH($E482,'Dimensional Maps'!$C$8:$C$32,0),1)
/SUMIFS('Dimensional Maps'!I$39:I$63, 'Dimensional Maps'!$B$8:$B$32,$D482)))),0),0)</f>
        <v>0</v>
      </c>
      <c r="O482" s="115">
        <f>IFERROR(IF($G482 = "WholeBlg",IF(O$1&lt;2020, 0,
IF($H482="GWh",SUMIFS('Interim Analysis'!I:I,'Interim Analysis'!$B:$B,$B482,'Interim Analysis'!$C:$C,$C482,'Interim Analysis'!$F:$F,$F482,'Interim Analysis'!$G:$G,$H482,'Interim Analysis'!$E:$E,$E482),
SUMIFS('Interim Analysis'!I:I,'Interim Analysis'!$B:$B,$B482,'Interim Analysis'!$C:$C,$C482,'Interim Analysis'!$F:$F,$F482,'Interim Analysis'!$G:$G,$H482,'Interim Analysis'!$D:$D,$D482)
*(INDEX('Dimensional Maps'!J$39:J$63,MATCH($E482,'Dimensional Maps'!$C$8:$C$32,0),1)
/SUMIFS('Dimensional Maps'!J$39:J$63, 'Dimensional Maps'!$B$8:$B$32,$D482)))),0),0)</f>
        <v>0</v>
      </c>
      <c r="P482" s="115">
        <f>IFERROR(IF($G482 = "WholeBlg",IF(P$1&lt;2020, 0,
IF($H482="GWh",SUMIFS('Interim Analysis'!J:J,'Interim Analysis'!$B:$B,$B482,'Interim Analysis'!$C:$C,$C482,'Interim Analysis'!$F:$F,$F482,'Interim Analysis'!$G:$G,$H482,'Interim Analysis'!$E:$E,$E482),
SUMIFS('Interim Analysis'!J:J,'Interim Analysis'!$B:$B,$B482,'Interim Analysis'!$C:$C,$C482,'Interim Analysis'!$F:$F,$F482,'Interim Analysis'!$G:$G,$H482,'Interim Analysis'!$D:$D,$D482)
*(INDEX('Dimensional Maps'!K$39:K$63,MATCH($E482,'Dimensional Maps'!$C$8:$C$32,0),1)
/SUMIFS('Dimensional Maps'!K$39:K$63, 'Dimensional Maps'!$B$8:$B$32,$D482)))),0),0)</f>
        <v>0</v>
      </c>
      <c r="Q482" s="115">
        <f>IFERROR(IF($G482 = "WholeBlg",IF(Q$1&lt;2020, 0,
IF($H482="GWh",SUMIFS('Interim Analysis'!K:K,'Interim Analysis'!$B:$B,$B482,'Interim Analysis'!$C:$C,$C482,'Interim Analysis'!$F:$F,$F482,'Interim Analysis'!$G:$G,$H482,'Interim Analysis'!$E:$E,$E482),
SUMIFS('Interim Analysis'!K:K,'Interim Analysis'!$B:$B,$B482,'Interim Analysis'!$C:$C,$C482,'Interim Analysis'!$F:$F,$F482,'Interim Analysis'!$G:$G,$H482,'Interim Analysis'!$D:$D,$D482)
*(INDEX('Dimensional Maps'!L$39:L$63,MATCH($E482,'Dimensional Maps'!$C$8:$C$32,0),1)
/SUMIFS('Dimensional Maps'!L$39:L$63, 'Dimensional Maps'!$B$8:$B$32,$D482)))),0),0)</f>
        <v>0</v>
      </c>
      <c r="R482" s="115">
        <f>IFERROR(IF($G482 = "WholeBlg",IF(R$1&lt;2020, 0,
IF($H482="GWh",SUMIFS('Interim Analysis'!L:L,'Interim Analysis'!$B:$B,$B482,'Interim Analysis'!$C:$C,$C482,'Interim Analysis'!$F:$F,$F482,'Interim Analysis'!$G:$G,$H482,'Interim Analysis'!$E:$E,$E482),
SUMIFS('Interim Analysis'!L:L,'Interim Analysis'!$B:$B,$B482,'Interim Analysis'!$C:$C,$C482,'Interim Analysis'!$F:$F,$F482,'Interim Analysis'!$G:$G,$H482,'Interim Analysis'!$D:$D,$D482)
*(INDEX('Dimensional Maps'!M$39:M$63,MATCH($E482,'Dimensional Maps'!$C$8:$C$32,0),1)
/SUMIFS('Dimensional Maps'!M$39:M$63, 'Dimensional Maps'!$B$8:$B$32,$D482)))),0),0)</f>
        <v>0</v>
      </c>
      <c r="S482" s="115">
        <f>IFERROR(IF($G482 = "WholeBlg",IF(S$1&lt;2020, 0,
IF($H482="GWh",SUMIFS('Interim Analysis'!M:M,'Interim Analysis'!$B:$B,$B482,'Interim Analysis'!$C:$C,$C482,'Interim Analysis'!$F:$F,$F482,'Interim Analysis'!$G:$G,$H482,'Interim Analysis'!$E:$E,$E482),
SUMIFS('Interim Analysis'!M:M,'Interim Analysis'!$B:$B,$B482,'Interim Analysis'!$C:$C,$C482,'Interim Analysis'!$F:$F,$F482,'Interim Analysis'!$G:$G,$H482,'Interim Analysis'!$D:$D,$D482)
*(INDEX('Dimensional Maps'!N$39:N$63,MATCH($E482,'Dimensional Maps'!$C$8:$C$32,0),1)
/SUMIFS('Dimensional Maps'!N$39:N$63, 'Dimensional Maps'!$B$8:$B$32,$D482)))),0),0)</f>
        <v>0</v>
      </c>
      <c r="T482" s="115">
        <f>IFERROR(IF($G482 = "WholeBlg",IF(T$1&lt;2020, 0,
IF($H482="GWh",SUMIFS('Interim Analysis'!N:N,'Interim Analysis'!$B:$B,$B482,'Interim Analysis'!$C:$C,$C482,'Interim Analysis'!$F:$F,$F482,'Interim Analysis'!$G:$G,$H482,'Interim Analysis'!$E:$E,$E482),
SUMIFS('Interim Analysis'!N:N,'Interim Analysis'!$B:$B,$B482,'Interim Analysis'!$C:$C,$C482,'Interim Analysis'!$F:$F,$F482,'Interim Analysis'!$G:$G,$H482,'Interim Analysis'!$D:$D,$D482)
*(INDEX('Dimensional Maps'!O$39:O$63,MATCH($E482,'Dimensional Maps'!$C$8:$C$32,0),1)
/SUMIFS('Dimensional Maps'!O$39:O$63, 'Dimensional Maps'!$B$8:$B$32,$D482)))),0),0)</f>
        <v>0</v>
      </c>
      <c r="U482" s="115">
        <f>IFERROR(IF($G482 = "WholeBlg",IF(U$1&lt;2020, 0,
IF($H482="GWh",SUMIFS('Interim Analysis'!O:O,'Interim Analysis'!$B:$B,$B482,'Interim Analysis'!$C:$C,$C482,'Interim Analysis'!$F:$F,$F482,'Interim Analysis'!$G:$G,$H482,'Interim Analysis'!$E:$E,$E482),
SUMIFS('Interim Analysis'!O:O,'Interim Analysis'!$B:$B,$B482,'Interim Analysis'!$C:$C,$C482,'Interim Analysis'!$F:$F,$F482,'Interim Analysis'!$G:$G,$H482,'Interim Analysis'!$D:$D,$D482)
*(INDEX('Dimensional Maps'!P$39:P$63,MATCH($E482,'Dimensional Maps'!$C$8:$C$32,0),1)
/SUMIFS('Dimensional Maps'!P$39:P$63, 'Dimensional Maps'!$B$8:$B$32,$D482)))),0),0)</f>
        <v>0</v>
      </c>
      <c r="V482" s="115">
        <f>IFERROR(IF($G482 = "WholeBlg",IF(V$1&lt;2020, 0,
IF($H482="GWh",SUMIFS('Interim Analysis'!P:P,'Interim Analysis'!$B:$B,$B482,'Interim Analysis'!$C:$C,$C482,'Interim Analysis'!$F:$F,$F482,'Interim Analysis'!$G:$G,$H482,'Interim Analysis'!$E:$E,$E482),
SUMIFS('Interim Analysis'!P:P,'Interim Analysis'!$B:$B,$B482,'Interim Analysis'!$C:$C,$C482,'Interim Analysis'!$F:$F,$F482,'Interim Analysis'!$G:$G,$H482,'Interim Analysis'!$D:$D,$D482)
*(INDEX('Dimensional Maps'!Q$39:Q$63,MATCH($E482,'Dimensional Maps'!$C$8:$C$32,0),1)
/SUMIFS('Dimensional Maps'!Q$39:Q$63, 'Dimensional Maps'!$B$8:$B$32,$D482)))),0),0)</f>
        <v>0</v>
      </c>
      <c r="W482" s="115">
        <f>IFERROR(IF($G482 = "WholeBlg",IF(W$1&lt;2020, 0,
IF($H482="GWh",SUMIFS('Interim Analysis'!Q:Q,'Interim Analysis'!$B:$B,$B482,'Interim Analysis'!$C:$C,$C482,'Interim Analysis'!$F:$F,$F482,'Interim Analysis'!$G:$G,$H482,'Interim Analysis'!$E:$E,$E482),
SUMIFS('Interim Analysis'!Q:Q,'Interim Analysis'!$B:$B,$B482,'Interim Analysis'!$C:$C,$C482,'Interim Analysis'!$F:$F,$F482,'Interim Analysis'!$G:$G,$H482,'Interim Analysis'!$D:$D,$D482)
*(INDEX('Dimensional Maps'!R$39:R$63,MATCH($E482,'Dimensional Maps'!$C$8:$C$32,0),1)
/SUMIFS('Dimensional Maps'!R$39:R$63, 'Dimensional Maps'!$B$8:$B$32,$D482)))),0),0)</f>
        <v>0</v>
      </c>
    </row>
    <row r="483" spans="1:23" x14ac:dyDescent="0.25">
      <c r="A483" s="105" t="str">
        <f>Home!$C$20</f>
        <v>IOU Potential Program Savings ET</v>
      </c>
      <c r="B483" s="103" t="s">
        <v>238</v>
      </c>
      <c r="C483" s="103">
        <v>2</v>
      </c>
      <c r="D483" s="103" t="s">
        <v>44</v>
      </c>
      <c r="E483" s="103" t="s">
        <v>212</v>
      </c>
      <c r="F483" s="103" t="s">
        <v>167</v>
      </c>
      <c r="G483" s="103" t="s">
        <v>53</v>
      </c>
      <c r="H483" s="143" t="s">
        <v>20</v>
      </c>
      <c r="I483" s="115">
        <f>IFERROR(IF($G483 = "WholeBlg",IF(I$1&lt;2020, 0,
IF($H483="GWh",SUMIFS('Interim Analysis'!C:C,'Interim Analysis'!$B:$B,$B483,'Interim Analysis'!$C:$C,$C483,'Interim Analysis'!$F:$F,$F483,'Interim Analysis'!$G:$G,$H483,'Interim Analysis'!$E:$E,$E483),
SUMIFS('Interim Analysis'!C:C,'Interim Analysis'!$B:$B,$B483,'Interim Analysis'!$C:$C,$C483,'Interim Analysis'!$F:$F,$F483,'Interim Analysis'!$G:$G,$H483,'Interim Analysis'!$D:$D,$D483)
*(INDEX('Dimensional Maps'!D$39:D$63,MATCH($E483,'Dimensional Maps'!$C$8:$C$32,0),1)
/SUMIFS('Dimensional Maps'!D$39:D$63, 'Dimensional Maps'!$B$8:$B$32,$D483)))),0),0)</f>
        <v>0</v>
      </c>
      <c r="J483" s="115">
        <f>IFERROR(IF($G483 = "WholeBlg",IF(J$1&lt;2020, 0,
IF($H483="GWh",SUMIFS('Interim Analysis'!D:D,'Interim Analysis'!$B:$B,$B483,'Interim Analysis'!$C:$C,$C483,'Interim Analysis'!$F:$F,$F483,'Interim Analysis'!$G:$G,$H483,'Interim Analysis'!$E:$E,$E483),
SUMIFS('Interim Analysis'!D:D,'Interim Analysis'!$B:$B,$B483,'Interim Analysis'!$C:$C,$C483,'Interim Analysis'!$F:$F,$F483,'Interim Analysis'!$G:$G,$H483,'Interim Analysis'!$D:$D,$D483)
*(INDEX('Dimensional Maps'!E$39:E$63,MATCH($E483,'Dimensional Maps'!$C$8:$C$32,0),1)
/SUMIFS('Dimensional Maps'!E$39:E$63, 'Dimensional Maps'!$B$8:$B$32,$D483)))),0),0)</f>
        <v>0</v>
      </c>
      <c r="K483" s="115">
        <f>IFERROR(IF($G483 = "WholeBlg",IF(K$1&lt;2020, 0,
IF($H483="GWh",SUMIFS('Interim Analysis'!E:E,'Interim Analysis'!$B:$B,$B483,'Interim Analysis'!$C:$C,$C483,'Interim Analysis'!$F:$F,$F483,'Interim Analysis'!$G:$G,$H483,'Interim Analysis'!$E:$E,$E483),
SUMIFS('Interim Analysis'!E:E,'Interim Analysis'!$B:$B,$B483,'Interim Analysis'!$C:$C,$C483,'Interim Analysis'!$F:$F,$F483,'Interim Analysis'!$G:$G,$H483,'Interim Analysis'!$D:$D,$D483)
*(INDEX('Dimensional Maps'!F$39:F$63,MATCH($E483,'Dimensional Maps'!$C$8:$C$32,0),1)
/SUMIFS('Dimensional Maps'!F$39:F$63, 'Dimensional Maps'!$B$8:$B$32,$D483)))),0),0)</f>
        <v>0</v>
      </c>
      <c r="L483" s="115">
        <f>IFERROR(IF($G483 = "WholeBlg",IF(L$1&lt;2020, 0,
IF($H483="GWh",SUMIFS('Interim Analysis'!F:F,'Interim Analysis'!$B:$B,$B483,'Interim Analysis'!$C:$C,$C483,'Interim Analysis'!$F:$F,$F483,'Interim Analysis'!$G:$G,$H483,'Interim Analysis'!$E:$E,$E483),
SUMIFS('Interim Analysis'!F:F,'Interim Analysis'!$B:$B,$B483,'Interim Analysis'!$C:$C,$C483,'Interim Analysis'!$F:$F,$F483,'Interim Analysis'!$G:$G,$H483,'Interim Analysis'!$D:$D,$D483)
*(INDEX('Dimensional Maps'!G$39:G$63,MATCH($E483,'Dimensional Maps'!$C$8:$C$32,0),1)
/SUMIFS('Dimensional Maps'!G$39:G$63, 'Dimensional Maps'!$B$8:$B$32,$D483)))),0),0)</f>
        <v>0</v>
      </c>
      <c r="M483" s="115">
        <f>IFERROR(IF($G483 = "WholeBlg",IF(M$1&lt;2020, 0,
IF($H483="GWh",SUMIFS('Interim Analysis'!G:G,'Interim Analysis'!$B:$B,$B483,'Interim Analysis'!$C:$C,$C483,'Interim Analysis'!$F:$F,$F483,'Interim Analysis'!$G:$G,$H483,'Interim Analysis'!$E:$E,$E483),
SUMIFS('Interim Analysis'!G:G,'Interim Analysis'!$B:$B,$B483,'Interim Analysis'!$C:$C,$C483,'Interim Analysis'!$F:$F,$F483,'Interim Analysis'!$G:$G,$H483,'Interim Analysis'!$D:$D,$D483)
*(INDEX('Dimensional Maps'!H$39:H$63,MATCH($E483,'Dimensional Maps'!$C$8:$C$32,0),1)
/SUMIFS('Dimensional Maps'!H$39:H$63, 'Dimensional Maps'!$B$8:$B$32,$D483)))),0),0)</f>
        <v>0</v>
      </c>
      <c r="N483" s="115">
        <f>IFERROR(IF($G483 = "WholeBlg",IF(N$1&lt;2020, 0,
IF($H483="GWh",SUMIFS('Interim Analysis'!H:H,'Interim Analysis'!$B:$B,$B483,'Interim Analysis'!$C:$C,$C483,'Interim Analysis'!$F:$F,$F483,'Interim Analysis'!$G:$G,$H483,'Interim Analysis'!$E:$E,$E483),
SUMIFS('Interim Analysis'!H:H,'Interim Analysis'!$B:$B,$B483,'Interim Analysis'!$C:$C,$C483,'Interim Analysis'!$F:$F,$F483,'Interim Analysis'!$G:$G,$H483,'Interim Analysis'!$D:$D,$D483)
*(INDEX('Dimensional Maps'!I$39:I$63,MATCH($E483,'Dimensional Maps'!$C$8:$C$32,0),1)
/SUMIFS('Dimensional Maps'!I$39:I$63, 'Dimensional Maps'!$B$8:$B$32,$D483)))),0),0)</f>
        <v>1.141154052990277E-2</v>
      </c>
      <c r="O483" s="115">
        <f>IFERROR(IF($G483 = "WholeBlg",IF(O$1&lt;2020, 0,
IF($H483="GWh",SUMIFS('Interim Analysis'!I:I,'Interim Analysis'!$B:$B,$B483,'Interim Analysis'!$C:$C,$C483,'Interim Analysis'!$F:$F,$F483,'Interim Analysis'!$G:$G,$H483,'Interim Analysis'!$E:$E,$E483),
SUMIFS('Interim Analysis'!I:I,'Interim Analysis'!$B:$B,$B483,'Interim Analysis'!$C:$C,$C483,'Interim Analysis'!$F:$F,$F483,'Interim Analysis'!$G:$G,$H483,'Interim Analysis'!$D:$D,$D483)
*(INDEX('Dimensional Maps'!J$39:J$63,MATCH($E483,'Dimensional Maps'!$C$8:$C$32,0),1)
/SUMIFS('Dimensional Maps'!J$39:J$63, 'Dimensional Maps'!$B$8:$B$32,$D483)))),0),0)</f>
        <v>2.2769112614745075E-2</v>
      </c>
      <c r="P483" s="115">
        <f>IFERROR(IF($G483 = "WholeBlg",IF(P$1&lt;2020, 0,
IF($H483="GWh",SUMIFS('Interim Analysis'!J:J,'Interim Analysis'!$B:$B,$B483,'Interim Analysis'!$C:$C,$C483,'Interim Analysis'!$F:$F,$F483,'Interim Analysis'!$G:$G,$H483,'Interim Analysis'!$E:$E,$E483),
SUMIFS('Interim Analysis'!J:J,'Interim Analysis'!$B:$B,$B483,'Interim Analysis'!$C:$C,$C483,'Interim Analysis'!$F:$F,$F483,'Interim Analysis'!$G:$G,$H483,'Interim Analysis'!$D:$D,$D483)
*(INDEX('Dimensional Maps'!K$39:K$63,MATCH($E483,'Dimensional Maps'!$C$8:$C$32,0),1)
/SUMIFS('Dimensional Maps'!K$39:K$63, 'Dimensional Maps'!$B$8:$B$32,$D483)))),0),0)</f>
        <v>3.3835794202511128E-2</v>
      </c>
      <c r="Q483" s="115">
        <f>IFERROR(IF($G483 = "WholeBlg",IF(Q$1&lt;2020, 0,
IF($H483="GWh",SUMIFS('Interim Analysis'!K:K,'Interim Analysis'!$B:$B,$B483,'Interim Analysis'!$C:$C,$C483,'Interim Analysis'!$F:$F,$F483,'Interim Analysis'!$G:$G,$H483,'Interim Analysis'!$E:$E,$E483),
SUMIFS('Interim Analysis'!K:K,'Interim Analysis'!$B:$B,$B483,'Interim Analysis'!$C:$C,$C483,'Interim Analysis'!$F:$F,$F483,'Interim Analysis'!$G:$G,$H483,'Interim Analysis'!$D:$D,$D483)
*(INDEX('Dimensional Maps'!L$39:L$63,MATCH($E483,'Dimensional Maps'!$C$8:$C$32,0),1)
/SUMIFS('Dimensional Maps'!L$39:L$63, 'Dimensional Maps'!$B$8:$B$32,$D483)))),0),0)</f>
        <v>4.4764470552545038E-2</v>
      </c>
      <c r="R483" s="115">
        <f>IFERROR(IF($G483 = "WholeBlg",IF(R$1&lt;2020, 0,
IF($H483="GWh",SUMIFS('Interim Analysis'!L:L,'Interim Analysis'!$B:$B,$B483,'Interim Analysis'!$C:$C,$C483,'Interim Analysis'!$F:$F,$F483,'Interim Analysis'!$G:$G,$H483,'Interim Analysis'!$E:$E,$E483),
SUMIFS('Interim Analysis'!L:L,'Interim Analysis'!$B:$B,$B483,'Interim Analysis'!$C:$C,$C483,'Interim Analysis'!$F:$F,$F483,'Interim Analysis'!$G:$G,$H483,'Interim Analysis'!$D:$D,$D483)
*(INDEX('Dimensional Maps'!M$39:M$63,MATCH($E483,'Dimensional Maps'!$C$8:$C$32,0),1)
/SUMIFS('Dimensional Maps'!M$39:M$63, 'Dimensional Maps'!$B$8:$B$32,$D483)))),0),0)</f>
        <v>5.5531344131816963E-2</v>
      </c>
      <c r="S483" s="115">
        <f>IFERROR(IF($G483 = "WholeBlg",IF(S$1&lt;2020, 0,
IF($H483="GWh",SUMIFS('Interim Analysis'!M:M,'Interim Analysis'!$B:$B,$B483,'Interim Analysis'!$C:$C,$C483,'Interim Analysis'!$F:$F,$F483,'Interim Analysis'!$G:$G,$H483,'Interim Analysis'!$E:$E,$E483),
SUMIFS('Interim Analysis'!M:M,'Interim Analysis'!$B:$B,$B483,'Interim Analysis'!$C:$C,$C483,'Interim Analysis'!$F:$F,$F483,'Interim Analysis'!$G:$G,$H483,'Interim Analysis'!$D:$D,$D483)
*(INDEX('Dimensional Maps'!N$39:N$63,MATCH($E483,'Dimensional Maps'!$C$8:$C$32,0),1)
/SUMIFS('Dimensional Maps'!N$39:N$63, 'Dimensional Maps'!$B$8:$B$32,$D483)))),0),0)</f>
        <v>6.577453840009112E-2</v>
      </c>
      <c r="T483" s="115">
        <f>IFERROR(IF($G483 = "WholeBlg",IF(T$1&lt;2020, 0,
IF($H483="GWh",SUMIFS('Interim Analysis'!N:N,'Interim Analysis'!$B:$B,$B483,'Interim Analysis'!$C:$C,$C483,'Interim Analysis'!$F:$F,$F483,'Interim Analysis'!$G:$G,$H483,'Interim Analysis'!$E:$E,$E483),
SUMIFS('Interim Analysis'!N:N,'Interim Analysis'!$B:$B,$B483,'Interim Analysis'!$C:$C,$C483,'Interim Analysis'!$F:$F,$F483,'Interim Analysis'!$G:$G,$H483,'Interim Analysis'!$D:$D,$D483)
*(INDEX('Dimensional Maps'!O$39:O$63,MATCH($E483,'Dimensional Maps'!$C$8:$C$32,0),1)
/SUMIFS('Dimensional Maps'!O$39:O$63, 'Dimensional Maps'!$B$8:$B$32,$D483)))),0),0)</f>
        <v>7.5253426447207131E-2</v>
      </c>
      <c r="U483" s="115">
        <f>IFERROR(IF($G483 = "WholeBlg",IF(U$1&lt;2020, 0,
IF($H483="GWh",SUMIFS('Interim Analysis'!O:O,'Interim Analysis'!$B:$B,$B483,'Interim Analysis'!$C:$C,$C483,'Interim Analysis'!$F:$F,$F483,'Interim Analysis'!$G:$G,$H483,'Interim Analysis'!$E:$E,$E483),
SUMIFS('Interim Analysis'!O:O,'Interim Analysis'!$B:$B,$B483,'Interim Analysis'!$C:$C,$C483,'Interim Analysis'!$F:$F,$F483,'Interim Analysis'!$G:$G,$H483,'Interim Analysis'!$D:$D,$D483)
*(INDEX('Dimensional Maps'!P$39:P$63,MATCH($E483,'Dimensional Maps'!$C$8:$C$32,0),1)
/SUMIFS('Dimensional Maps'!P$39:P$63, 'Dimensional Maps'!$B$8:$B$32,$D483)))),0),0)</f>
        <v>8.4003592675948452E-2</v>
      </c>
      <c r="V483" s="115">
        <f>IFERROR(IF($G483 = "WholeBlg",IF(V$1&lt;2020, 0,
IF($H483="GWh",SUMIFS('Interim Analysis'!P:P,'Interim Analysis'!$B:$B,$B483,'Interim Analysis'!$C:$C,$C483,'Interim Analysis'!$F:$F,$F483,'Interim Analysis'!$G:$G,$H483,'Interim Analysis'!$E:$E,$E483),
SUMIFS('Interim Analysis'!P:P,'Interim Analysis'!$B:$B,$B483,'Interim Analysis'!$C:$C,$C483,'Interim Analysis'!$F:$F,$F483,'Interim Analysis'!$G:$G,$H483,'Interim Analysis'!$D:$D,$D483)
*(INDEX('Dimensional Maps'!Q$39:Q$63,MATCH($E483,'Dimensional Maps'!$C$8:$C$32,0),1)
/SUMIFS('Dimensional Maps'!Q$39:Q$63, 'Dimensional Maps'!$B$8:$B$32,$D483)))),0),0)</f>
        <v>9.2454803306185204E-2</v>
      </c>
      <c r="W483" s="115">
        <f>IFERROR(IF($G483 = "WholeBlg",IF(W$1&lt;2020, 0,
IF($H483="GWh",SUMIFS('Interim Analysis'!Q:Q,'Interim Analysis'!$B:$B,$B483,'Interim Analysis'!$C:$C,$C483,'Interim Analysis'!$F:$F,$F483,'Interim Analysis'!$G:$G,$H483,'Interim Analysis'!$E:$E,$E483),
SUMIFS('Interim Analysis'!Q:Q,'Interim Analysis'!$B:$B,$B483,'Interim Analysis'!$C:$C,$C483,'Interim Analysis'!$F:$F,$F483,'Interim Analysis'!$G:$G,$H483,'Interim Analysis'!$D:$D,$D483)
*(INDEX('Dimensional Maps'!R$39:R$63,MATCH($E483,'Dimensional Maps'!$C$8:$C$32,0),1)
/SUMIFS('Dimensional Maps'!R$39:R$63, 'Dimensional Maps'!$B$8:$B$32,$D483)))),0),0)</f>
        <v>0.10052358834204847</v>
      </c>
    </row>
    <row r="484" spans="1:23" x14ac:dyDescent="0.25">
      <c r="A484" s="105" t="str">
        <f>Home!$C$20</f>
        <v>IOU Potential Program Savings ET</v>
      </c>
      <c r="B484" s="103" t="s">
        <v>238</v>
      </c>
      <c r="C484" s="103">
        <v>2</v>
      </c>
      <c r="D484" s="103" t="s">
        <v>44</v>
      </c>
      <c r="E484" s="103" t="s">
        <v>212</v>
      </c>
      <c r="F484" s="103" t="s">
        <v>186</v>
      </c>
      <c r="G484" s="103" t="s">
        <v>53</v>
      </c>
      <c r="H484" s="143" t="s">
        <v>20</v>
      </c>
      <c r="I484" s="115">
        <f>IFERROR(IF($G484 = "WholeBlg",IF(I$1&lt;2020, 0,
IF($H484="GWh",SUMIFS('Interim Analysis'!C:C,'Interim Analysis'!$B:$B,$B484,'Interim Analysis'!$C:$C,$C484,'Interim Analysis'!$F:$F,$F484,'Interim Analysis'!$G:$G,$H484,'Interim Analysis'!$E:$E,$E484),
SUMIFS('Interim Analysis'!C:C,'Interim Analysis'!$B:$B,$B484,'Interim Analysis'!$C:$C,$C484,'Interim Analysis'!$F:$F,$F484,'Interim Analysis'!$G:$G,$H484,'Interim Analysis'!$D:$D,$D484)
*(INDEX('Dimensional Maps'!D$39:D$63,MATCH($E484,'Dimensional Maps'!$C$8:$C$32,0),1)
/SUMIFS('Dimensional Maps'!D$39:D$63, 'Dimensional Maps'!$B$8:$B$32,$D484)))),0),0)</f>
        <v>0</v>
      </c>
      <c r="J484" s="115">
        <f>IFERROR(IF($G484 = "WholeBlg",IF(J$1&lt;2020, 0,
IF($H484="GWh",SUMIFS('Interim Analysis'!D:D,'Interim Analysis'!$B:$B,$B484,'Interim Analysis'!$C:$C,$C484,'Interim Analysis'!$F:$F,$F484,'Interim Analysis'!$G:$G,$H484,'Interim Analysis'!$E:$E,$E484),
SUMIFS('Interim Analysis'!D:D,'Interim Analysis'!$B:$B,$B484,'Interim Analysis'!$C:$C,$C484,'Interim Analysis'!$F:$F,$F484,'Interim Analysis'!$G:$G,$H484,'Interim Analysis'!$D:$D,$D484)
*(INDEX('Dimensional Maps'!E$39:E$63,MATCH($E484,'Dimensional Maps'!$C$8:$C$32,0),1)
/SUMIFS('Dimensional Maps'!E$39:E$63, 'Dimensional Maps'!$B$8:$B$32,$D484)))),0),0)</f>
        <v>0</v>
      </c>
      <c r="K484" s="115">
        <f>IFERROR(IF($G484 = "WholeBlg",IF(K$1&lt;2020, 0,
IF($H484="GWh",SUMIFS('Interim Analysis'!E:E,'Interim Analysis'!$B:$B,$B484,'Interim Analysis'!$C:$C,$C484,'Interim Analysis'!$F:$F,$F484,'Interim Analysis'!$G:$G,$H484,'Interim Analysis'!$E:$E,$E484),
SUMIFS('Interim Analysis'!E:E,'Interim Analysis'!$B:$B,$B484,'Interim Analysis'!$C:$C,$C484,'Interim Analysis'!$F:$F,$F484,'Interim Analysis'!$G:$G,$H484,'Interim Analysis'!$D:$D,$D484)
*(INDEX('Dimensional Maps'!F$39:F$63,MATCH($E484,'Dimensional Maps'!$C$8:$C$32,0),1)
/SUMIFS('Dimensional Maps'!F$39:F$63, 'Dimensional Maps'!$B$8:$B$32,$D484)))),0),0)</f>
        <v>0</v>
      </c>
      <c r="L484" s="115">
        <f>IFERROR(IF($G484 = "WholeBlg",IF(L$1&lt;2020, 0,
IF($H484="GWh",SUMIFS('Interim Analysis'!F:F,'Interim Analysis'!$B:$B,$B484,'Interim Analysis'!$C:$C,$C484,'Interim Analysis'!$F:$F,$F484,'Interim Analysis'!$G:$G,$H484,'Interim Analysis'!$E:$E,$E484),
SUMIFS('Interim Analysis'!F:F,'Interim Analysis'!$B:$B,$B484,'Interim Analysis'!$C:$C,$C484,'Interim Analysis'!$F:$F,$F484,'Interim Analysis'!$G:$G,$H484,'Interim Analysis'!$D:$D,$D484)
*(INDEX('Dimensional Maps'!G$39:G$63,MATCH($E484,'Dimensional Maps'!$C$8:$C$32,0),1)
/SUMIFS('Dimensional Maps'!G$39:G$63, 'Dimensional Maps'!$B$8:$B$32,$D484)))),0),0)</f>
        <v>0</v>
      </c>
      <c r="M484" s="115">
        <f>IFERROR(IF($G484 = "WholeBlg",IF(M$1&lt;2020, 0,
IF($H484="GWh",SUMIFS('Interim Analysis'!G:G,'Interim Analysis'!$B:$B,$B484,'Interim Analysis'!$C:$C,$C484,'Interim Analysis'!$F:$F,$F484,'Interim Analysis'!$G:$G,$H484,'Interim Analysis'!$E:$E,$E484),
SUMIFS('Interim Analysis'!G:G,'Interim Analysis'!$B:$B,$B484,'Interim Analysis'!$C:$C,$C484,'Interim Analysis'!$F:$F,$F484,'Interim Analysis'!$G:$G,$H484,'Interim Analysis'!$D:$D,$D484)
*(INDEX('Dimensional Maps'!H$39:H$63,MATCH($E484,'Dimensional Maps'!$C$8:$C$32,0),1)
/SUMIFS('Dimensional Maps'!H$39:H$63, 'Dimensional Maps'!$B$8:$B$32,$D484)))),0),0)</f>
        <v>0</v>
      </c>
      <c r="N484" s="115">
        <f>IFERROR(IF($G484 = "WholeBlg",IF(N$1&lt;2020, 0,
IF($H484="GWh",SUMIFS('Interim Analysis'!H:H,'Interim Analysis'!$B:$B,$B484,'Interim Analysis'!$C:$C,$C484,'Interim Analysis'!$F:$F,$F484,'Interim Analysis'!$G:$G,$H484,'Interim Analysis'!$E:$E,$E484),
SUMIFS('Interim Analysis'!H:H,'Interim Analysis'!$B:$B,$B484,'Interim Analysis'!$C:$C,$C484,'Interim Analysis'!$F:$F,$F484,'Interim Analysis'!$G:$G,$H484,'Interim Analysis'!$D:$D,$D484)
*(INDEX('Dimensional Maps'!I$39:I$63,MATCH($E484,'Dimensional Maps'!$C$8:$C$32,0),1)
/SUMIFS('Dimensional Maps'!I$39:I$63, 'Dimensional Maps'!$B$8:$B$32,$D484)))),0),0)</f>
        <v>9.4262478625646781E-2</v>
      </c>
      <c r="O484" s="115">
        <f>IFERROR(IF($G484 = "WholeBlg",IF(O$1&lt;2020, 0,
IF($H484="GWh",SUMIFS('Interim Analysis'!I:I,'Interim Analysis'!$B:$B,$B484,'Interim Analysis'!$C:$C,$C484,'Interim Analysis'!$F:$F,$F484,'Interim Analysis'!$G:$G,$H484,'Interim Analysis'!$E:$E,$E484),
SUMIFS('Interim Analysis'!I:I,'Interim Analysis'!$B:$B,$B484,'Interim Analysis'!$C:$C,$C484,'Interim Analysis'!$F:$F,$F484,'Interim Analysis'!$G:$G,$H484,'Interim Analysis'!$D:$D,$D484)
*(INDEX('Dimensional Maps'!J$39:J$63,MATCH($E484,'Dimensional Maps'!$C$8:$C$32,0),1)
/SUMIFS('Dimensional Maps'!J$39:J$63, 'Dimensional Maps'!$B$8:$B$32,$D484)))),0),0)</f>
        <v>0.19119473886373653</v>
      </c>
      <c r="P484" s="115">
        <f>IFERROR(IF($G484 = "WholeBlg",IF(P$1&lt;2020, 0,
IF($H484="GWh",SUMIFS('Interim Analysis'!J:J,'Interim Analysis'!$B:$B,$B484,'Interim Analysis'!$C:$C,$C484,'Interim Analysis'!$F:$F,$F484,'Interim Analysis'!$G:$G,$H484,'Interim Analysis'!$E:$E,$E484),
SUMIFS('Interim Analysis'!J:J,'Interim Analysis'!$B:$B,$B484,'Interim Analysis'!$C:$C,$C484,'Interim Analysis'!$F:$F,$F484,'Interim Analysis'!$G:$G,$H484,'Interim Analysis'!$D:$D,$D484)
*(INDEX('Dimensional Maps'!K$39:K$63,MATCH($E484,'Dimensional Maps'!$C$8:$C$32,0),1)
/SUMIFS('Dimensional Maps'!K$39:K$63, 'Dimensional Maps'!$B$8:$B$32,$D484)))),0),0)</f>
        <v>0.28940475155568973</v>
      </c>
      <c r="Q484" s="115">
        <f>IFERROR(IF($G484 = "WholeBlg",IF(Q$1&lt;2020, 0,
IF($H484="GWh",SUMIFS('Interim Analysis'!K:K,'Interim Analysis'!$B:$B,$B484,'Interim Analysis'!$C:$C,$C484,'Interim Analysis'!$F:$F,$F484,'Interim Analysis'!$G:$G,$H484,'Interim Analysis'!$E:$E,$E484),
SUMIFS('Interim Analysis'!K:K,'Interim Analysis'!$B:$B,$B484,'Interim Analysis'!$C:$C,$C484,'Interim Analysis'!$F:$F,$F484,'Interim Analysis'!$G:$G,$H484,'Interim Analysis'!$D:$D,$D484)
*(INDEX('Dimensional Maps'!L$39:L$63,MATCH($E484,'Dimensional Maps'!$C$8:$C$32,0),1)
/SUMIFS('Dimensional Maps'!L$39:L$63, 'Dimensional Maps'!$B$8:$B$32,$D484)))),0),0)</f>
        <v>0.39086199751953271</v>
      </c>
      <c r="R484" s="115">
        <f>IFERROR(IF($G484 = "WholeBlg",IF(R$1&lt;2020, 0,
IF($H484="GWh",SUMIFS('Interim Analysis'!L:L,'Interim Analysis'!$B:$B,$B484,'Interim Analysis'!$C:$C,$C484,'Interim Analysis'!$F:$F,$F484,'Interim Analysis'!$G:$G,$H484,'Interim Analysis'!$E:$E,$E484),
SUMIFS('Interim Analysis'!L:L,'Interim Analysis'!$B:$B,$B484,'Interim Analysis'!$C:$C,$C484,'Interim Analysis'!$F:$F,$F484,'Interim Analysis'!$G:$G,$H484,'Interim Analysis'!$D:$D,$D484)
*(INDEX('Dimensional Maps'!M$39:M$63,MATCH($E484,'Dimensional Maps'!$C$8:$C$32,0),1)
/SUMIFS('Dimensional Maps'!M$39:M$63, 'Dimensional Maps'!$B$8:$B$32,$D484)))),0),0)</f>
        <v>0.49624265461604722</v>
      </c>
      <c r="S484" s="115">
        <f>IFERROR(IF($G484 = "WholeBlg",IF(S$1&lt;2020, 0,
IF($H484="GWh",SUMIFS('Interim Analysis'!M:M,'Interim Analysis'!$B:$B,$B484,'Interim Analysis'!$C:$C,$C484,'Interim Analysis'!$F:$F,$F484,'Interim Analysis'!$G:$G,$H484,'Interim Analysis'!$E:$E,$E484),
SUMIFS('Interim Analysis'!M:M,'Interim Analysis'!$B:$B,$B484,'Interim Analysis'!$C:$C,$C484,'Interim Analysis'!$F:$F,$F484,'Interim Analysis'!$G:$G,$H484,'Interim Analysis'!$D:$D,$D484)
*(INDEX('Dimensional Maps'!N$39:N$63,MATCH($E484,'Dimensional Maps'!$C$8:$C$32,0),1)
/SUMIFS('Dimensional Maps'!N$39:N$63, 'Dimensional Maps'!$B$8:$B$32,$D484)))),0),0)</f>
        <v>0.60426258924400356</v>
      </c>
      <c r="T484" s="115">
        <f>IFERROR(IF($G484 = "WholeBlg",IF(T$1&lt;2020, 0,
IF($H484="GWh",SUMIFS('Interim Analysis'!N:N,'Interim Analysis'!$B:$B,$B484,'Interim Analysis'!$C:$C,$C484,'Interim Analysis'!$F:$F,$F484,'Interim Analysis'!$G:$G,$H484,'Interim Analysis'!$E:$E,$E484),
SUMIFS('Interim Analysis'!N:N,'Interim Analysis'!$B:$B,$B484,'Interim Analysis'!$C:$C,$C484,'Interim Analysis'!$F:$F,$F484,'Interim Analysis'!$G:$G,$H484,'Interim Analysis'!$D:$D,$D484)
*(INDEX('Dimensional Maps'!O$39:O$63,MATCH($E484,'Dimensional Maps'!$C$8:$C$32,0),1)
/SUMIFS('Dimensional Maps'!O$39:O$63, 'Dimensional Maps'!$B$8:$B$32,$D484)))),0),0)</f>
        <v>0.71539852973227724</v>
      </c>
      <c r="U484" s="115">
        <f>IFERROR(IF($G484 = "WholeBlg",IF(U$1&lt;2020, 0,
IF($H484="GWh",SUMIFS('Interim Analysis'!O:O,'Interim Analysis'!$B:$B,$B484,'Interim Analysis'!$C:$C,$C484,'Interim Analysis'!$F:$F,$F484,'Interim Analysis'!$G:$G,$H484,'Interim Analysis'!$E:$E,$E484),
SUMIFS('Interim Analysis'!O:O,'Interim Analysis'!$B:$B,$B484,'Interim Analysis'!$C:$C,$C484,'Interim Analysis'!$F:$F,$F484,'Interim Analysis'!$G:$G,$H484,'Interim Analysis'!$D:$D,$D484)
*(INDEX('Dimensional Maps'!P$39:P$63,MATCH($E484,'Dimensional Maps'!$C$8:$C$32,0),1)
/SUMIFS('Dimensional Maps'!P$39:P$63, 'Dimensional Maps'!$B$8:$B$32,$D484)))),0),0)</f>
        <v>0.83493069089342664</v>
      </c>
      <c r="V484" s="115">
        <f>IFERROR(IF($G484 = "WholeBlg",IF(V$1&lt;2020, 0,
IF($H484="GWh",SUMIFS('Interim Analysis'!P:P,'Interim Analysis'!$B:$B,$B484,'Interim Analysis'!$C:$C,$C484,'Interim Analysis'!$F:$F,$F484,'Interim Analysis'!$G:$G,$H484,'Interim Analysis'!$E:$E,$E484),
SUMIFS('Interim Analysis'!P:P,'Interim Analysis'!$B:$B,$B484,'Interim Analysis'!$C:$C,$C484,'Interim Analysis'!$F:$F,$F484,'Interim Analysis'!$G:$G,$H484,'Interim Analysis'!$D:$D,$D484)
*(INDEX('Dimensional Maps'!Q$39:Q$63,MATCH($E484,'Dimensional Maps'!$C$8:$C$32,0),1)
/SUMIFS('Dimensional Maps'!Q$39:Q$63, 'Dimensional Maps'!$B$8:$B$32,$D484)))),0),0)</f>
        <v>0.97599056205813806</v>
      </c>
      <c r="W484" s="115">
        <f>IFERROR(IF($G484 = "WholeBlg",IF(W$1&lt;2020, 0,
IF($H484="GWh",SUMIFS('Interim Analysis'!Q:Q,'Interim Analysis'!$B:$B,$B484,'Interim Analysis'!$C:$C,$C484,'Interim Analysis'!$F:$F,$F484,'Interim Analysis'!$G:$G,$H484,'Interim Analysis'!$E:$E,$E484),
SUMIFS('Interim Analysis'!Q:Q,'Interim Analysis'!$B:$B,$B484,'Interim Analysis'!$C:$C,$C484,'Interim Analysis'!$F:$F,$F484,'Interim Analysis'!$G:$G,$H484,'Interim Analysis'!$D:$D,$D484)
*(INDEX('Dimensional Maps'!R$39:R$63,MATCH($E484,'Dimensional Maps'!$C$8:$C$32,0),1)
/SUMIFS('Dimensional Maps'!R$39:R$63, 'Dimensional Maps'!$B$8:$B$32,$D484)))),0),0)</f>
        <v>1.1546735372210684</v>
      </c>
    </row>
    <row r="485" spans="1:23" x14ac:dyDescent="0.25">
      <c r="A485" s="105" t="str">
        <f>Home!$C$20</f>
        <v>IOU Potential Program Savings ET</v>
      </c>
      <c r="B485" s="103" t="s">
        <v>237</v>
      </c>
      <c r="C485" s="103">
        <v>2</v>
      </c>
      <c r="D485" s="103" t="s">
        <v>44</v>
      </c>
      <c r="E485" s="103" t="s">
        <v>212</v>
      </c>
      <c r="F485" s="103" t="s">
        <v>167</v>
      </c>
      <c r="G485" s="103" t="s">
        <v>53</v>
      </c>
      <c r="H485" s="143" t="s">
        <v>18</v>
      </c>
      <c r="I485" s="115">
        <f>IFERROR(IF($G485 = "WholeBlg",IF(I$1&lt;2020, 0,
IF($H485="GWh",SUMIFS('Interim Analysis'!C:C,'Interim Analysis'!$B:$B,$B485,'Interim Analysis'!$C:$C,$C485,'Interim Analysis'!$F:$F,$F485,'Interim Analysis'!$G:$G,$H485,'Interim Analysis'!$E:$E,$E485),
SUMIFS('Interim Analysis'!C:C,'Interim Analysis'!$B:$B,$B485,'Interim Analysis'!$C:$C,$C485,'Interim Analysis'!$F:$F,$F485,'Interim Analysis'!$G:$G,$H485,'Interim Analysis'!$D:$D,$D485)
*(INDEX('Dimensional Maps'!D$39:D$63,MATCH($E485,'Dimensional Maps'!$C$8:$C$32,0),1)
/SUMIFS('Dimensional Maps'!D$39:D$63, 'Dimensional Maps'!$B$8:$B$32,$D485)))),0),0)</f>
        <v>0</v>
      </c>
      <c r="J485" s="115">
        <f>IFERROR(IF($G485 = "WholeBlg",IF(J$1&lt;2020, 0,
IF($H485="GWh",SUMIFS('Interim Analysis'!D:D,'Interim Analysis'!$B:$B,$B485,'Interim Analysis'!$C:$C,$C485,'Interim Analysis'!$F:$F,$F485,'Interim Analysis'!$G:$G,$H485,'Interim Analysis'!$E:$E,$E485),
SUMIFS('Interim Analysis'!D:D,'Interim Analysis'!$B:$B,$B485,'Interim Analysis'!$C:$C,$C485,'Interim Analysis'!$F:$F,$F485,'Interim Analysis'!$G:$G,$H485,'Interim Analysis'!$D:$D,$D485)
*(INDEX('Dimensional Maps'!E$39:E$63,MATCH($E485,'Dimensional Maps'!$C$8:$C$32,0),1)
/SUMIFS('Dimensional Maps'!E$39:E$63, 'Dimensional Maps'!$B$8:$B$32,$D485)))),0),0)</f>
        <v>0</v>
      </c>
      <c r="K485" s="115">
        <f>IFERROR(IF($G485 = "WholeBlg",IF(K$1&lt;2020, 0,
IF($H485="GWh",SUMIFS('Interim Analysis'!E:E,'Interim Analysis'!$B:$B,$B485,'Interim Analysis'!$C:$C,$C485,'Interim Analysis'!$F:$F,$F485,'Interim Analysis'!$G:$G,$H485,'Interim Analysis'!$E:$E,$E485),
SUMIFS('Interim Analysis'!E:E,'Interim Analysis'!$B:$B,$B485,'Interim Analysis'!$C:$C,$C485,'Interim Analysis'!$F:$F,$F485,'Interim Analysis'!$G:$G,$H485,'Interim Analysis'!$D:$D,$D485)
*(INDEX('Dimensional Maps'!F$39:F$63,MATCH($E485,'Dimensional Maps'!$C$8:$C$32,0),1)
/SUMIFS('Dimensional Maps'!F$39:F$63, 'Dimensional Maps'!$B$8:$B$32,$D485)))),0),0)</f>
        <v>0</v>
      </c>
      <c r="L485" s="115">
        <f>IFERROR(IF($G485 = "WholeBlg",IF(L$1&lt;2020, 0,
IF($H485="GWh",SUMIFS('Interim Analysis'!F:F,'Interim Analysis'!$B:$B,$B485,'Interim Analysis'!$C:$C,$C485,'Interim Analysis'!$F:$F,$F485,'Interim Analysis'!$G:$G,$H485,'Interim Analysis'!$E:$E,$E485),
SUMIFS('Interim Analysis'!F:F,'Interim Analysis'!$B:$B,$B485,'Interim Analysis'!$C:$C,$C485,'Interim Analysis'!$F:$F,$F485,'Interim Analysis'!$G:$G,$H485,'Interim Analysis'!$D:$D,$D485)
*(INDEX('Dimensional Maps'!G$39:G$63,MATCH($E485,'Dimensional Maps'!$C$8:$C$32,0),1)
/SUMIFS('Dimensional Maps'!G$39:G$63, 'Dimensional Maps'!$B$8:$B$32,$D485)))),0),0)</f>
        <v>0</v>
      </c>
      <c r="M485" s="115">
        <f>IFERROR(IF($G485 = "WholeBlg",IF(M$1&lt;2020, 0,
IF($H485="GWh",SUMIFS('Interim Analysis'!G:G,'Interim Analysis'!$B:$B,$B485,'Interim Analysis'!$C:$C,$C485,'Interim Analysis'!$F:$F,$F485,'Interim Analysis'!$G:$G,$H485,'Interim Analysis'!$E:$E,$E485),
SUMIFS('Interim Analysis'!G:G,'Interim Analysis'!$B:$B,$B485,'Interim Analysis'!$C:$C,$C485,'Interim Analysis'!$F:$F,$F485,'Interim Analysis'!$G:$G,$H485,'Interim Analysis'!$D:$D,$D485)
*(INDEX('Dimensional Maps'!H$39:H$63,MATCH($E485,'Dimensional Maps'!$C$8:$C$32,0),1)
/SUMIFS('Dimensional Maps'!H$39:H$63, 'Dimensional Maps'!$B$8:$B$32,$D485)))),0),0)</f>
        <v>0</v>
      </c>
      <c r="N485" s="115">
        <f>IFERROR(IF($G485 = "WholeBlg",IF(N$1&lt;2020, 0,
IF($H485="GWh",SUMIFS('Interim Analysis'!H:H,'Interim Analysis'!$B:$B,$B485,'Interim Analysis'!$C:$C,$C485,'Interim Analysis'!$F:$F,$F485,'Interim Analysis'!$G:$G,$H485,'Interim Analysis'!$E:$E,$E485),
SUMIFS('Interim Analysis'!H:H,'Interim Analysis'!$B:$B,$B485,'Interim Analysis'!$C:$C,$C485,'Interim Analysis'!$F:$F,$F485,'Interim Analysis'!$G:$G,$H485,'Interim Analysis'!$D:$D,$D485)
*(INDEX('Dimensional Maps'!I$39:I$63,MATCH($E485,'Dimensional Maps'!$C$8:$C$32,0),1)
/SUMIFS('Dimensional Maps'!I$39:I$63, 'Dimensional Maps'!$B$8:$B$32,$D485)))),0),0)</f>
        <v>0</v>
      </c>
      <c r="O485" s="115">
        <f>IFERROR(IF($G485 = "WholeBlg",IF(O$1&lt;2020, 0,
IF($H485="GWh",SUMIFS('Interim Analysis'!I:I,'Interim Analysis'!$B:$B,$B485,'Interim Analysis'!$C:$C,$C485,'Interim Analysis'!$F:$F,$F485,'Interim Analysis'!$G:$G,$H485,'Interim Analysis'!$E:$E,$E485),
SUMIFS('Interim Analysis'!I:I,'Interim Analysis'!$B:$B,$B485,'Interim Analysis'!$C:$C,$C485,'Interim Analysis'!$F:$F,$F485,'Interim Analysis'!$G:$G,$H485,'Interim Analysis'!$D:$D,$D485)
*(INDEX('Dimensional Maps'!J$39:J$63,MATCH($E485,'Dimensional Maps'!$C$8:$C$32,0),1)
/SUMIFS('Dimensional Maps'!J$39:J$63, 'Dimensional Maps'!$B$8:$B$32,$D485)))),0),0)</f>
        <v>0</v>
      </c>
      <c r="P485" s="115">
        <f>IFERROR(IF($G485 = "WholeBlg",IF(P$1&lt;2020, 0,
IF($H485="GWh",SUMIFS('Interim Analysis'!J:J,'Interim Analysis'!$B:$B,$B485,'Interim Analysis'!$C:$C,$C485,'Interim Analysis'!$F:$F,$F485,'Interim Analysis'!$G:$G,$H485,'Interim Analysis'!$E:$E,$E485),
SUMIFS('Interim Analysis'!J:J,'Interim Analysis'!$B:$B,$B485,'Interim Analysis'!$C:$C,$C485,'Interim Analysis'!$F:$F,$F485,'Interim Analysis'!$G:$G,$H485,'Interim Analysis'!$D:$D,$D485)
*(INDEX('Dimensional Maps'!K$39:K$63,MATCH($E485,'Dimensional Maps'!$C$8:$C$32,0),1)
/SUMIFS('Dimensional Maps'!K$39:K$63, 'Dimensional Maps'!$B$8:$B$32,$D485)))),0),0)</f>
        <v>0</v>
      </c>
      <c r="Q485" s="115">
        <f>IFERROR(IF($G485 = "WholeBlg",IF(Q$1&lt;2020, 0,
IF($H485="GWh",SUMIFS('Interim Analysis'!K:K,'Interim Analysis'!$B:$B,$B485,'Interim Analysis'!$C:$C,$C485,'Interim Analysis'!$F:$F,$F485,'Interim Analysis'!$G:$G,$H485,'Interim Analysis'!$E:$E,$E485),
SUMIFS('Interim Analysis'!K:K,'Interim Analysis'!$B:$B,$B485,'Interim Analysis'!$C:$C,$C485,'Interim Analysis'!$F:$F,$F485,'Interim Analysis'!$G:$G,$H485,'Interim Analysis'!$D:$D,$D485)
*(INDEX('Dimensional Maps'!L$39:L$63,MATCH($E485,'Dimensional Maps'!$C$8:$C$32,0),1)
/SUMIFS('Dimensional Maps'!L$39:L$63, 'Dimensional Maps'!$B$8:$B$32,$D485)))),0),0)</f>
        <v>0</v>
      </c>
      <c r="R485" s="115">
        <f>IFERROR(IF($G485 = "WholeBlg",IF(R$1&lt;2020, 0,
IF($H485="GWh",SUMIFS('Interim Analysis'!L:L,'Interim Analysis'!$B:$B,$B485,'Interim Analysis'!$C:$C,$C485,'Interim Analysis'!$F:$F,$F485,'Interim Analysis'!$G:$G,$H485,'Interim Analysis'!$E:$E,$E485),
SUMIFS('Interim Analysis'!L:L,'Interim Analysis'!$B:$B,$B485,'Interim Analysis'!$C:$C,$C485,'Interim Analysis'!$F:$F,$F485,'Interim Analysis'!$G:$G,$H485,'Interim Analysis'!$D:$D,$D485)
*(INDEX('Dimensional Maps'!M$39:M$63,MATCH($E485,'Dimensional Maps'!$C$8:$C$32,0),1)
/SUMIFS('Dimensional Maps'!M$39:M$63, 'Dimensional Maps'!$B$8:$B$32,$D485)))),0),0)</f>
        <v>0</v>
      </c>
      <c r="S485" s="115">
        <f>IFERROR(IF($G485 = "WholeBlg",IF(S$1&lt;2020, 0,
IF($H485="GWh",SUMIFS('Interim Analysis'!M:M,'Interim Analysis'!$B:$B,$B485,'Interim Analysis'!$C:$C,$C485,'Interim Analysis'!$F:$F,$F485,'Interim Analysis'!$G:$G,$H485,'Interim Analysis'!$E:$E,$E485),
SUMIFS('Interim Analysis'!M:M,'Interim Analysis'!$B:$B,$B485,'Interim Analysis'!$C:$C,$C485,'Interim Analysis'!$F:$F,$F485,'Interim Analysis'!$G:$G,$H485,'Interim Analysis'!$D:$D,$D485)
*(INDEX('Dimensional Maps'!N$39:N$63,MATCH($E485,'Dimensional Maps'!$C$8:$C$32,0),1)
/SUMIFS('Dimensional Maps'!N$39:N$63, 'Dimensional Maps'!$B$8:$B$32,$D485)))),0),0)</f>
        <v>0</v>
      </c>
      <c r="T485" s="115">
        <f>IFERROR(IF($G485 = "WholeBlg",IF(T$1&lt;2020, 0,
IF($H485="GWh",SUMIFS('Interim Analysis'!N:N,'Interim Analysis'!$B:$B,$B485,'Interim Analysis'!$C:$C,$C485,'Interim Analysis'!$F:$F,$F485,'Interim Analysis'!$G:$G,$H485,'Interim Analysis'!$E:$E,$E485),
SUMIFS('Interim Analysis'!N:N,'Interim Analysis'!$B:$B,$B485,'Interim Analysis'!$C:$C,$C485,'Interim Analysis'!$F:$F,$F485,'Interim Analysis'!$G:$G,$H485,'Interim Analysis'!$D:$D,$D485)
*(INDEX('Dimensional Maps'!O$39:O$63,MATCH($E485,'Dimensional Maps'!$C$8:$C$32,0),1)
/SUMIFS('Dimensional Maps'!O$39:O$63, 'Dimensional Maps'!$B$8:$B$32,$D485)))),0),0)</f>
        <v>0</v>
      </c>
      <c r="U485" s="115">
        <f>IFERROR(IF($G485 = "WholeBlg",IF(U$1&lt;2020, 0,
IF($H485="GWh",SUMIFS('Interim Analysis'!O:O,'Interim Analysis'!$B:$B,$B485,'Interim Analysis'!$C:$C,$C485,'Interim Analysis'!$F:$F,$F485,'Interim Analysis'!$G:$G,$H485,'Interim Analysis'!$E:$E,$E485),
SUMIFS('Interim Analysis'!O:O,'Interim Analysis'!$B:$B,$B485,'Interim Analysis'!$C:$C,$C485,'Interim Analysis'!$F:$F,$F485,'Interim Analysis'!$G:$G,$H485,'Interim Analysis'!$D:$D,$D485)
*(INDEX('Dimensional Maps'!P$39:P$63,MATCH($E485,'Dimensional Maps'!$C$8:$C$32,0),1)
/SUMIFS('Dimensional Maps'!P$39:P$63, 'Dimensional Maps'!$B$8:$B$32,$D485)))),0),0)</f>
        <v>0</v>
      </c>
      <c r="V485" s="115">
        <f>IFERROR(IF($G485 = "WholeBlg",IF(V$1&lt;2020, 0,
IF($H485="GWh",SUMIFS('Interim Analysis'!P:P,'Interim Analysis'!$B:$B,$B485,'Interim Analysis'!$C:$C,$C485,'Interim Analysis'!$F:$F,$F485,'Interim Analysis'!$G:$G,$H485,'Interim Analysis'!$E:$E,$E485),
SUMIFS('Interim Analysis'!P:P,'Interim Analysis'!$B:$B,$B485,'Interim Analysis'!$C:$C,$C485,'Interim Analysis'!$F:$F,$F485,'Interim Analysis'!$G:$G,$H485,'Interim Analysis'!$D:$D,$D485)
*(INDEX('Dimensional Maps'!Q$39:Q$63,MATCH($E485,'Dimensional Maps'!$C$8:$C$32,0),1)
/SUMIFS('Dimensional Maps'!Q$39:Q$63, 'Dimensional Maps'!$B$8:$B$32,$D485)))),0),0)</f>
        <v>0</v>
      </c>
      <c r="W485" s="115">
        <f>IFERROR(IF($G485 = "WholeBlg",IF(W$1&lt;2020, 0,
IF($H485="GWh",SUMIFS('Interim Analysis'!Q:Q,'Interim Analysis'!$B:$B,$B485,'Interim Analysis'!$C:$C,$C485,'Interim Analysis'!$F:$F,$F485,'Interim Analysis'!$G:$G,$H485,'Interim Analysis'!$E:$E,$E485),
SUMIFS('Interim Analysis'!Q:Q,'Interim Analysis'!$B:$B,$B485,'Interim Analysis'!$C:$C,$C485,'Interim Analysis'!$F:$F,$F485,'Interim Analysis'!$G:$G,$H485,'Interim Analysis'!$D:$D,$D485)
*(INDEX('Dimensional Maps'!R$39:R$63,MATCH($E485,'Dimensional Maps'!$C$8:$C$32,0),1)
/SUMIFS('Dimensional Maps'!R$39:R$63, 'Dimensional Maps'!$B$8:$B$32,$D485)))),0),0)</f>
        <v>0</v>
      </c>
    </row>
    <row r="486" spans="1:23" x14ac:dyDescent="0.25">
      <c r="A486" s="105" t="str">
        <f>Home!$C$20</f>
        <v>IOU Potential Program Savings ET</v>
      </c>
      <c r="B486" s="103" t="s">
        <v>237</v>
      </c>
      <c r="C486" s="103">
        <v>2</v>
      </c>
      <c r="D486" s="103" t="s">
        <v>44</v>
      </c>
      <c r="E486" s="103" t="s">
        <v>212</v>
      </c>
      <c r="F486" s="103" t="s">
        <v>186</v>
      </c>
      <c r="G486" s="103" t="s">
        <v>53</v>
      </c>
      <c r="H486" s="143" t="s">
        <v>18</v>
      </c>
      <c r="I486" s="115">
        <f>IFERROR(IF($G486 = "WholeBlg",IF(I$1&lt;2020, 0,
IF($H486="GWh",SUMIFS('Interim Analysis'!C:C,'Interim Analysis'!$B:$B,$B486,'Interim Analysis'!$C:$C,$C486,'Interim Analysis'!$F:$F,$F486,'Interim Analysis'!$G:$G,$H486,'Interim Analysis'!$E:$E,$E486),
SUMIFS('Interim Analysis'!C:C,'Interim Analysis'!$B:$B,$B486,'Interim Analysis'!$C:$C,$C486,'Interim Analysis'!$F:$F,$F486,'Interim Analysis'!$G:$G,$H486,'Interim Analysis'!$D:$D,$D486)
*(INDEX('Dimensional Maps'!D$39:D$63,MATCH($E486,'Dimensional Maps'!$C$8:$C$32,0),1)
/SUMIFS('Dimensional Maps'!D$39:D$63, 'Dimensional Maps'!$B$8:$B$32,$D486)))),0),0)</f>
        <v>0</v>
      </c>
      <c r="J486" s="115">
        <f>IFERROR(IF($G486 = "WholeBlg",IF(J$1&lt;2020, 0,
IF($H486="GWh",SUMIFS('Interim Analysis'!D:D,'Interim Analysis'!$B:$B,$B486,'Interim Analysis'!$C:$C,$C486,'Interim Analysis'!$F:$F,$F486,'Interim Analysis'!$G:$G,$H486,'Interim Analysis'!$E:$E,$E486),
SUMIFS('Interim Analysis'!D:D,'Interim Analysis'!$B:$B,$B486,'Interim Analysis'!$C:$C,$C486,'Interim Analysis'!$F:$F,$F486,'Interim Analysis'!$G:$G,$H486,'Interim Analysis'!$D:$D,$D486)
*(INDEX('Dimensional Maps'!E$39:E$63,MATCH($E486,'Dimensional Maps'!$C$8:$C$32,0),1)
/SUMIFS('Dimensional Maps'!E$39:E$63, 'Dimensional Maps'!$B$8:$B$32,$D486)))),0),0)</f>
        <v>0</v>
      </c>
      <c r="K486" s="115">
        <f>IFERROR(IF($G486 = "WholeBlg",IF(K$1&lt;2020, 0,
IF($H486="GWh",SUMIFS('Interim Analysis'!E:E,'Interim Analysis'!$B:$B,$B486,'Interim Analysis'!$C:$C,$C486,'Interim Analysis'!$F:$F,$F486,'Interim Analysis'!$G:$G,$H486,'Interim Analysis'!$E:$E,$E486),
SUMIFS('Interim Analysis'!E:E,'Interim Analysis'!$B:$B,$B486,'Interim Analysis'!$C:$C,$C486,'Interim Analysis'!$F:$F,$F486,'Interim Analysis'!$G:$G,$H486,'Interim Analysis'!$D:$D,$D486)
*(INDEX('Dimensional Maps'!F$39:F$63,MATCH($E486,'Dimensional Maps'!$C$8:$C$32,0),1)
/SUMIFS('Dimensional Maps'!F$39:F$63, 'Dimensional Maps'!$B$8:$B$32,$D486)))),0),0)</f>
        <v>0</v>
      </c>
      <c r="L486" s="115">
        <f>IFERROR(IF($G486 = "WholeBlg",IF(L$1&lt;2020, 0,
IF($H486="GWh",SUMIFS('Interim Analysis'!F:F,'Interim Analysis'!$B:$B,$B486,'Interim Analysis'!$C:$C,$C486,'Interim Analysis'!$F:$F,$F486,'Interim Analysis'!$G:$G,$H486,'Interim Analysis'!$E:$E,$E486),
SUMIFS('Interim Analysis'!F:F,'Interim Analysis'!$B:$B,$B486,'Interim Analysis'!$C:$C,$C486,'Interim Analysis'!$F:$F,$F486,'Interim Analysis'!$G:$G,$H486,'Interim Analysis'!$D:$D,$D486)
*(INDEX('Dimensional Maps'!G$39:G$63,MATCH($E486,'Dimensional Maps'!$C$8:$C$32,0),1)
/SUMIFS('Dimensional Maps'!G$39:G$63, 'Dimensional Maps'!$B$8:$B$32,$D486)))),0),0)</f>
        <v>0</v>
      </c>
      <c r="M486" s="115">
        <f>IFERROR(IF($G486 = "WholeBlg",IF(M$1&lt;2020, 0,
IF($H486="GWh",SUMIFS('Interim Analysis'!G:G,'Interim Analysis'!$B:$B,$B486,'Interim Analysis'!$C:$C,$C486,'Interim Analysis'!$F:$F,$F486,'Interim Analysis'!$G:$G,$H486,'Interim Analysis'!$E:$E,$E486),
SUMIFS('Interim Analysis'!G:G,'Interim Analysis'!$B:$B,$B486,'Interim Analysis'!$C:$C,$C486,'Interim Analysis'!$F:$F,$F486,'Interim Analysis'!$G:$G,$H486,'Interim Analysis'!$D:$D,$D486)
*(INDEX('Dimensional Maps'!H$39:H$63,MATCH($E486,'Dimensional Maps'!$C$8:$C$32,0),1)
/SUMIFS('Dimensional Maps'!H$39:H$63, 'Dimensional Maps'!$B$8:$B$32,$D486)))),0),0)</f>
        <v>0</v>
      </c>
      <c r="N486" s="115">
        <f>IFERROR(IF($G486 = "WholeBlg",IF(N$1&lt;2020, 0,
IF($H486="GWh",SUMIFS('Interim Analysis'!H:H,'Interim Analysis'!$B:$B,$B486,'Interim Analysis'!$C:$C,$C486,'Interim Analysis'!$F:$F,$F486,'Interim Analysis'!$G:$G,$H486,'Interim Analysis'!$E:$E,$E486),
SUMIFS('Interim Analysis'!H:H,'Interim Analysis'!$B:$B,$B486,'Interim Analysis'!$C:$C,$C486,'Interim Analysis'!$F:$F,$F486,'Interim Analysis'!$G:$G,$H486,'Interim Analysis'!$D:$D,$D486)
*(INDEX('Dimensional Maps'!I$39:I$63,MATCH($E486,'Dimensional Maps'!$C$8:$C$32,0),1)
/SUMIFS('Dimensional Maps'!I$39:I$63, 'Dimensional Maps'!$B$8:$B$32,$D486)))),0),0)</f>
        <v>0</v>
      </c>
      <c r="O486" s="115">
        <f>IFERROR(IF($G486 = "WholeBlg",IF(O$1&lt;2020, 0,
IF($H486="GWh",SUMIFS('Interim Analysis'!I:I,'Interim Analysis'!$B:$B,$B486,'Interim Analysis'!$C:$C,$C486,'Interim Analysis'!$F:$F,$F486,'Interim Analysis'!$G:$G,$H486,'Interim Analysis'!$E:$E,$E486),
SUMIFS('Interim Analysis'!I:I,'Interim Analysis'!$B:$B,$B486,'Interim Analysis'!$C:$C,$C486,'Interim Analysis'!$F:$F,$F486,'Interim Analysis'!$G:$G,$H486,'Interim Analysis'!$D:$D,$D486)
*(INDEX('Dimensional Maps'!J$39:J$63,MATCH($E486,'Dimensional Maps'!$C$8:$C$32,0),1)
/SUMIFS('Dimensional Maps'!J$39:J$63, 'Dimensional Maps'!$B$8:$B$32,$D486)))),0),0)</f>
        <v>0</v>
      </c>
      <c r="P486" s="115">
        <f>IFERROR(IF($G486 = "WholeBlg",IF(P$1&lt;2020, 0,
IF($H486="GWh",SUMIFS('Interim Analysis'!J:J,'Interim Analysis'!$B:$B,$B486,'Interim Analysis'!$C:$C,$C486,'Interim Analysis'!$F:$F,$F486,'Interim Analysis'!$G:$G,$H486,'Interim Analysis'!$E:$E,$E486),
SUMIFS('Interim Analysis'!J:J,'Interim Analysis'!$B:$B,$B486,'Interim Analysis'!$C:$C,$C486,'Interim Analysis'!$F:$F,$F486,'Interim Analysis'!$G:$G,$H486,'Interim Analysis'!$D:$D,$D486)
*(INDEX('Dimensional Maps'!K$39:K$63,MATCH($E486,'Dimensional Maps'!$C$8:$C$32,0),1)
/SUMIFS('Dimensional Maps'!K$39:K$63, 'Dimensional Maps'!$B$8:$B$32,$D486)))),0),0)</f>
        <v>0</v>
      </c>
      <c r="Q486" s="115">
        <f>IFERROR(IF($G486 = "WholeBlg",IF(Q$1&lt;2020, 0,
IF($H486="GWh",SUMIFS('Interim Analysis'!K:K,'Interim Analysis'!$B:$B,$B486,'Interim Analysis'!$C:$C,$C486,'Interim Analysis'!$F:$F,$F486,'Interim Analysis'!$G:$G,$H486,'Interim Analysis'!$E:$E,$E486),
SUMIFS('Interim Analysis'!K:K,'Interim Analysis'!$B:$B,$B486,'Interim Analysis'!$C:$C,$C486,'Interim Analysis'!$F:$F,$F486,'Interim Analysis'!$G:$G,$H486,'Interim Analysis'!$D:$D,$D486)
*(INDEX('Dimensional Maps'!L$39:L$63,MATCH($E486,'Dimensional Maps'!$C$8:$C$32,0),1)
/SUMIFS('Dimensional Maps'!L$39:L$63, 'Dimensional Maps'!$B$8:$B$32,$D486)))),0),0)</f>
        <v>0</v>
      </c>
      <c r="R486" s="115">
        <f>IFERROR(IF($G486 = "WholeBlg",IF(R$1&lt;2020, 0,
IF($H486="GWh",SUMIFS('Interim Analysis'!L:L,'Interim Analysis'!$B:$B,$B486,'Interim Analysis'!$C:$C,$C486,'Interim Analysis'!$F:$F,$F486,'Interim Analysis'!$G:$G,$H486,'Interim Analysis'!$E:$E,$E486),
SUMIFS('Interim Analysis'!L:L,'Interim Analysis'!$B:$B,$B486,'Interim Analysis'!$C:$C,$C486,'Interim Analysis'!$F:$F,$F486,'Interim Analysis'!$G:$G,$H486,'Interim Analysis'!$D:$D,$D486)
*(INDEX('Dimensional Maps'!M$39:M$63,MATCH($E486,'Dimensional Maps'!$C$8:$C$32,0),1)
/SUMIFS('Dimensional Maps'!M$39:M$63, 'Dimensional Maps'!$B$8:$B$32,$D486)))),0),0)</f>
        <v>0</v>
      </c>
      <c r="S486" s="115">
        <f>IFERROR(IF($G486 = "WholeBlg",IF(S$1&lt;2020, 0,
IF($H486="GWh",SUMIFS('Interim Analysis'!M:M,'Interim Analysis'!$B:$B,$B486,'Interim Analysis'!$C:$C,$C486,'Interim Analysis'!$F:$F,$F486,'Interim Analysis'!$G:$G,$H486,'Interim Analysis'!$E:$E,$E486),
SUMIFS('Interim Analysis'!M:M,'Interim Analysis'!$B:$B,$B486,'Interim Analysis'!$C:$C,$C486,'Interim Analysis'!$F:$F,$F486,'Interim Analysis'!$G:$G,$H486,'Interim Analysis'!$D:$D,$D486)
*(INDEX('Dimensional Maps'!N$39:N$63,MATCH($E486,'Dimensional Maps'!$C$8:$C$32,0),1)
/SUMIFS('Dimensional Maps'!N$39:N$63, 'Dimensional Maps'!$B$8:$B$32,$D486)))),0),0)</f>
        <v>0</v>
      </c>
      <c r="T486" s="115">
        <f>IFERROR(IF($G486 = "WholeBlg",IF(T$1&lt;2020, 0,
IF($H486="GWh",SUMIFS('Interim Analysis'!N:N,'Interim Analysis'!$B:$B,$B486,'Interim Analysis'!$C:$C,$C486,'Interim Analysis'!$F:$F,$F486,'Interim Analysis'!$G:$G,$H486,'Interim Analysis'!$E:$E,$E486),
SUMIFS('Interim Analysis'!N:N,'Interim Analysis'!$B:$B,$B486,'Interim Analysis'!$C:$C,$C486,'Interim Analysis'!$F:$F,$F486,'Interim Analysis'!$G:$G,$H486,'Interim Analysis'!$D:$D,$D486)
*(INDEX('Dimensional Maps'!O$39:O$63,MATCH($E486,'Dimensional Maps'!$C$8:$C$32,0),1)
/SUMIFS('Dimensional Maps'!O$39:O$63, 'Dimensional Maps'!$B$8:$B$32,$D486)))),0),0)</f>
        <v>0</v>
      </c>
      <c r="U486" s="115">
        <f>IFERROR(IF($G486 = "WholeBlg",IF(U$1&lt;2020, 0,
IF($H486="GWh",SUMIFS('Interim Analysis'!O:O,'Interim Analysis'!$B:$B,$B486,'Interim Analysis'!$C:$C,$C486,'Interim Analysis'!$F:$F,$F486,'Interim Analysis'!$G:$G,$H486,'Interim Analysis'!$E:$E,$E486),
SUMIFS('Interim Analysis'!O:O,'Interim Analysis'!$B:$B,$B486,'Interim Analysis'!$C:$C,$C486,'Interim Analysis'!$F:$F,$F486,'Interim Analysis'!$G:$G,$H486,'Interim Analysis'!$D:$D,$D486)
*(INDEX('Dimensional Maps'!P$39:P$63,MATCH($E486,'Dimensional Maps'!$C$8:$C$32,0),1)
/SUMIFS('Dimensional Maps'!P$39:P$63, 'Dimensional Maps'!$B$8:$B$32,$D486)))),0),0)</f>
        <v>0</v>
      </c>
      <c r="V486" s="115">
        <f>IFERROR(IF($G486 = "WholeBlg",IF(V$1&lt;2020, 0,
IF($H486="GWh",SUMIFS('Interim Analysis'!P:P,'Interim Analysis'!$B:$B,$B486,'Interim Analysis'!$C:$C,$C486,'Interim Analysis'!$F:$F,$F486,'Interim Analysis'!$G:$G,$H486,'Interim Analysis'!$E:$E,$E486),
SUMIFS('Interim Analysis'!P:P,'Interim Analysis'!$B:$B,$B486,'Interim Analysis'!$C:$C,$C486,'Interim Analysis'!$F:$F,$F486,'Interim Analysis'!$G:$G,$H486,'Interim Analysis'!$D:$D,$D486)
*(INDEX('Dimensional Maps'!Q$39:Q$63,MATCH($E486,'Dimensional Maps'!$C$8:$C$32,0),1)
/SUMIFS('Dimensional Maps'!Q$39:Q$63, 'Dimensional Maps'!$B$8:$B$32,$D486)))),0),0)</f>
        <v>0</v>
      </c>
      <c r="W486" s="115">
        <f>IFERROR(IF($G486 = "WholeBlg",IF(W$1&lt;2020, 0,
IF($H486="GWh",SUMIFS('Interim Analysis'!Q:Q,'Interim Analysis'!$B:$B,$B486,'Interim Analysis'!$C:$C,$C486,'Interim Analysis'!$F:$F,$F486,'Interim Analysis'!$G:$G,$H486,'Interim Analysis'!$E:$E,$E486),
SUMIFS('Interim Analysis'!Q:Q,'Interim Analysis'!$B:$B,$B486,'Interim Analysis'!$C:$C,$C486,'Interim Analysis'!$F:$F,$F486,'Interim Analysis'!$G:$G,$H486,'Interim Analysis'!$D:$D,$D486)
*(INDEX('Dimensional Maps'!R$39:R$63,MATCH($E486,'Dimensional Maps'!$C$8:$C$32,0),1)
/SUMIFS('Dimensional Maps'!R$39:R$63, 'Dimensional Maps'!$B$8:$B$32,$D486)))),0),0)</f>
        <v>0</v>
      </c>
    </row>
    <row r="487" spans="1:23" x14ac:dyDescent="0.25">
      <c r="A487" s="105" t="str">
        <f>Home!$C$20</f>
        <v>IOU Potential Program Savings ET</v>
      </c>
      <c r="B487" s="141" t="s">
        <v>236</v>
      </c>
      <c r="C487" s="141">
        <v>1</v>
      </c>
      <c r="D487" s="141" t="s">
        <v>46</v>
      </c>
      <c r="E487" s="141" t="s">
        <v>46</v>
      </c>
      <c r="F487" s="141" t="s">
        <v>186</v>
      </c>
      <c r="G487" s="141" t="s">
        <v>53</v>
      </c>
      <c r="H487" s="142" t="s">
        <v>20</v>
      </c>
      <c r="I487" s="115">
        <f>IFERROR(IF($G487 = "WholeBlg",IF(I$1&lt;2020, 0,
IF($H487="GWh",SUMIFS('Interim Analysis'!C:C,'Interim Analysis'!$B:$B,$B487,'Interim Analysis'!$C:$C,$C487,'Interim Analysis'!$F:$F,$F487,'Interim Analysis'!$G:$G,$H487,'Interim Analysis'!$E:$E,$E487),
SUMIFS('Interim Analysis'!C:C,'Interim Analysis'!$B:$B,$B487,'Interim Analysis'!$C:$C,$C487,'Interim Analysis'!$F:$F,$F487,'Interim Analysis'!$G:$G,$H487,'Interim Analysis'!$D:$D,$D487)
*(INDEX('Dimensional Maps'!D$39:D$63,MATCH($E487,'Dimensional Maps'!$C$8:$C$32,0),1)
/SUMIFS('Dimensional Maps'!D$39:D$63, 'Dimensional Maps'!$B$8:$B$32,$D487)))),0),0)</f>
        <v>0</v>
      </c>
      <c r="J487" s="115">
        <f>IFERROR(IF($G487 = "WholeBlg",IF(J$1&lt;2020, 0,
IF($H487="GWh",SUMIFS('Interim Analysis'!D:D,'Interim Analysis'!$B:$B,$B487,'Interim Analysis'!$C:$C,$C487,'Interim Analysis'!$F:$F,$F487,'Interim Analysis'!$G:$G,$H487,'Interim Analysis'!$E:$E,$E487),
SUMIFS('Interim Analysis'!D:D,'Interim Analysis'!$B:$B,$B487,'Interim Analysis'!$C:$C,$C487,'Interim Analysis'!$F:$F,$F487,'Interim Analysis'!$G:$G,$H487,'Interim Analysis'!$D:$D,$D487)
*(INDEX('Dimensional Maps'!E$39:E$63,MATCH($E487,'Dimensional Maps'!$C$8:$C$32,0),1)
/SUMIFS('Dimensional Maps'!E$39:E$63, 'Dimensional Maps'!$B$8:$B$32,$D487)))),0),0)</f>
        <v>0</v>
      </c>
      <c r="K487" s="115">
        <f>IFERROR(IF($G487 = "WholeBlg",IF(K$1&lt;2020, 0,
IF($H487="GWh",SUMIFS('Interim Analysis'!E:E,'Interim Analysis'!$B:$B,$B487,'Interim Analysis'!$C:$C,$C487,'Interim Analysis'!$F:$F,$F487,'Interim Analysis'!$G:$G,$H487,'Interim Analysis'!$E:$E,$E487),
SUMIFS('Interim Analysis'!E:E,'Interim Analysis'!$B:$B,$B487,'Interim Analysis'!$C:$C,$C487,'Interim Analysis'!$F:$F,$F487,'Interim Analysis'!$G:$G,$H487,'Interim Analysis'!$D:$D,$D487)
*(INDEX('Dimensional Maps'!F$39:F$63,MATCH($E487,'Dimensional Maps'!$C$8:$C$32,0),1)
/SUMIFS('Dimensional Maps'!F$39:F$63, 'Dimensional Maps'!$B$8:$B$32,$D487)))),0),0)</f>
        <v>0</v>
      </c>
      <c r="L487" s="115">
        <f>IFERROR(IF($G487 = "WholeBlg",IF(L$1&lt;2020, 0,
IF($H487="GWh",SUMIFS('Interim Analysis'!F:F,'Interim Analysis'!$B:$B,$B487,'Interim Analysis'!$C:$C,$C487,'Interim Analysis'!$F:$F,$F487,'Interim Analysis'!$G:$G,$H487,'Interim Analysis'!$E:$E,$E487),
SUMIFS('Interim Analysis'!F:F,'Interim Analysis'!$B:$B,$B487,'Interim Analysis'!$C:$C,$C487,'Interim Analysis'!$F:$F,$F487,'Interim Analysis'!$G:$G,$H487,'Interim Analysis'!$D:$D,$D487)
*(INDEX('Dimensional Maps'!G$39:G$63,MATCH($E487,'Dimensional Maps'!$C$8:$C$32,0),1)
/SUMIFS('Dimensional Maps'!G$39:G$63, 'Dimensional Maps'!$B$8:$B$32,$D487)))),0),0)</f>
        <v>0</v>
      </c>
      <c r="M487" s="115">
        <f>IFERROR(IF($G487 = "WholeBlg",IF(M$1&lt;2020, 0,
IF($H487="GWh",SUMIFS('Interim Analysis'!G:G,'Interim Analysis'!$B:$B,$B487,'Interim Analysis'!$C:$C,$C487,'Interim Analysis'!$F:$F,$F487,'Interim Analysis'!$G:$G,$H487,'Interim Analysis'!$E:$E,$E487),
SUMIFS('Interim Analysis'!G:G,'Interim Analysis'!$B:$B,$B487,'Interim Analysis'!$C:$C,$C487,'Interim Analysis'!$F:$F,$F487,'Interim Analysis'!$G:$G,$H487,'Interim Analysis'!$D:$D,$D487)
*(INDEX('Dimensional Maps'!H$39:H$63,MATCH($E487,'Dimensional Maps'!$C$8:$C$32,0),1)
/SUMIFS('Dimensional Maps'!H$39:H$63, 'Dimensional Maps'!$B$8:$B$32,$D487)))),0),0)</f>
        <v>0</v>
      </c>
      <c r="N487" s="115">
        <f>IFERROR(IF($G487 = "WholeBlg",IF(N$1&lt;2020, 0,
IF($H487="GWh",SUMIFS('Interim Analysis'!H:H,'Interim Analysis'!$B:$B,$B487,'Interim Analysis'!$C:$C,$C487,'Interim Analysis'!$F:$F,$F487,'Interim Analysis'!$G:$G,$H487,'Interim Analysis'!$E:$E,$E487),
SUMIFS('Interim Analysis'!H:H,'Interim Analysis'!$B:$B,$B487,'Interim Analysis'!$C:$C,$C487,'Interim Analysis'!$F:$F,$F487,'Interim Analysis'!$G:$G,$H487,'Interim Analysis'!$D:$D,$D487)
*(INDEX('Dimensional Maps'!I$39:I$63,MATCH($E487,'Dimensional Maps'!$C$8:$C$32,0),1)
/SUMIFS('Dimensional Maps'!I$39:I$63, 'Dimensional Maps'!$B$8:$B$32,$D487)))),0),0)</f>
        <v>2.4097618918316303E-2</v>
      </c>
      <c r="O487" s="115">
        <f>IFERROR(IF($G487 = "WholeBlg",IF(O$1&lt;2020, 0,
IF($H487="GWh",SUMIFS('Interim Analysis'!I:I,'Interim Analysis'!$B:$B,$B487,'Interim Analysis'!$C:$C,$C487,'Interim Analysis'!$F:$F,$F487,'Interim Analysis'!$G:$G,$H487,'Interim Analysis'!$E:$E,$E487),
SUMIFS('Interim Analysis'!I:I,'Interim Analysis'!$B:$B,$B487,'Interim Analysis'!$C:$C,$C487,'Interim Analysis'!$F:$F,$F487,'Interim Analysis'!$G:$G,$H487,'Interim Analysis'!$D:$D,$D487)
*(INDEX('Dimensional Maps'!J$39:J$63,MATCH($E487,'Dimensional Maps'!$C$8:$C$32,0),1)
/SUMIFS('Dimensional Maps'!J$39:J$63, 'Dimensional Maps'!$B$8:$B$32,$D487)))),0),0)</f>
        <v>4.7292345403959504E-2</v>
      </c>
      <c r="P487" s="115">
        <f>IFERROR(IF($G487 = "WholeBlg",IF(P$1&lt;2020, 0,
IF($H487="GWh",SUMIFS('Interim Analysis'!J:J,'Interim Analysis'!$B:$B,$B487,'Interim Analysis'!$C:$C,$C487,'Interim Analysis'!$F:$F,$F487,'Interim Analysis'!$G:$G,$H487,'Interim Analysis'!$E:$E,$E487),
SUMIFS('Interim Analysis'!J:J,'Interim Analysis'!$B:$B,$B487,'Interim Analysis'!$C:$C,$C487,'Interim Analysis'!$F:$F,$F487,'Interim Analysis'!$G:$G,$H487,'Interim Analysis'!$D:$D,$D487)
*(INDEX('Dimensional Maps'!K$39:K$63,MATCH($E487,'Dimensional Maps'!$C$8:$C$32,0),1)
/SUMIFS('Dimensional Maps'!K$39:K$63, 'Dimensional Maps'!$B$8:$B$32,$D487)))),0),0)</f>
        <v>6.975507476751408E-2</v>
      </c>
      <c r="Q487" s="115">
        <f>IFERROR(IF($G487 = "WholeBlg",IF(Q$1&lt;2020, 0,
IF($H487="GWh",SUMIFS('Interim Analysis'!K:K,'Interim Analysis'!$B:$B,$B487,'Interim Analysis'!$C:$C,$C487,'Interim Analysis'!$F:$F,$F487,'Interim Analysis'!$G:$G,$H487,'Interim Analysis'!$E:$E,$E487),
SUMIFS('Interim Analysis'!K:K,'Interim Analysis'!$B:$B,$B487,'Interim Analysis'!$C:$C,$C487,'Interim Analysis'!$F:$F,$F487,'Interim Analysis'!$G:$G,$H487,'Interim Analysis'!$D:$D,$D487)
*(INDEX('Dimensional Maps'!L$39:L$63,MATCH($E487,'Dimensional Maps'!$C$8:$C$32,0),1)
/SUMIFS('Dimensional Maps'!L$39:L$63, 'Dimensional Maps'!$B$8:$B$32,$D487)))),0),0)</f>
        <v>9.1697724386800045E-2</v>
      </c>
      <c r="R487" s="115">
        <f>IFERROR(IF($G487 = "WholeBlg",IF(R$1&lt;2020, 0,
IF($H487="GWh",SUMIFS('Interim Analysis'!L:L,'Interim Analysis'!$B:$B,$B487,'Interim Analysis'!$C:$C,$C487,'Interim Analysis'!$F:$F,$F487,'Interim Analysis'!$G:$G,$H487,'Interim Analysis'!$E:$E,$E487),
SUMIFS('Interim Analysis'!L:L,'Interim Analysis'!$B:$B,$B487,'Interim Analysis'!$C:$C,$C487,'Interim Analysis'!$F:$F,$F487,'Interim Analysis'!$G:$G,$H487,'Interim Analysis'!$D:$D,$D487)
*(INDEX('Dimensional Maps'!M$39:M$63,MATCH($E487,'Dimensional Maps'!$C$8:$C$32,0),1)
/SUMIFS('Dimensional Maps'!M$39:M$63, 'Dimensional Maps'!$B$8:$B$32,$D487)))),0),0)</f>
        <v>0.11336236502033979</v>
      </c>
      <c r="S487" s="115">
        <f>IFERROR(IF($G487 = "WholeBlg",IF(S$1&lt;2020, 0,
IF($H487="GWh",SUMIFS('Interim Analysis'!M:M,'Interim Analysis'!$B:$B,$B487,'Interim Analysis'!$C:$C,$C487,'Interim Analysis'!$F:$F,$F487,'Interim Analysis'!$G:$G,$H487,'Interim Analysis'!$E:$E,$E487),
SUMIFS('Interim Analysis'!M:M,'Interim Analysis'!$B:$B,$B487,'Interim Analysis'!$C:$C,$C487,'Interim Analysis'!$F:$F,$F487,'Interim Analysis'!$G:$G,$H487,'Interim Analysis'!$D:$D,$D487)
*(INDEX('Dimensional Maps'!N$39:N$63,MATCH($E487,'Dimensional Maps'!$C$8:$C$32,0),1)
/SUMIFS('Dimensional Maps'!N$39:N$63, 'Dimensional Maps'!$B$8:$B$32,$D487)))),0),0)</f>
        <v>0.13512155459308206</v>
      </c>
      <c r="T487" s="115">
        <f>IFERROR(IF($G487 = "WholeBlg",IF(T$1&lt;2020, 0,
IF($H487="GWh",SUMIFS('Interim Analysis'!N:N,'Interim Analysis'!$B:$B,$B487,'Interim Analysis'!$C:$C,$C487,'Interim Analysis'!$F:$F,$F487,'Interim Analysis'!$G:$G,$H487,'Interim Analysis'!$E:$E,$E487),
SUMIFS('Interim Analysis'!N:N,'Interim Analysis'!$B:$B,$B487,'Interim Analysis'!$C:$C,$C487,'Interim Analysis'!$F:$F,$F487,'Interim Analysis'!$G:$G,$H487,'Interim Analysis'!$D:$D,$D487)
*(INDEX('Dimensional Maps'!O$39:O$63,MATCH($E487,'Dimensional Maps'!$C$8:$C$32,0),1)
/SUMIFS('Dimensional Maps'!O$39:O$63, 'Dimensional Maps'!$B$8:$B$32,$D487)))),0),0)</f>
        <v>0.15797357608816792</v>
      </c>
      <c r="U487" s="115">
        <f>IFERROR(IF($G487 = "WholeBlg",IF(U$1&lt;2020, 0,
IF($H487="GWh",SUMIFS('Interim Analysis'!O:O,'Interim Analysis'!$B:$B,$B487,'Interim Analysis'!$C:$C,$C487,'Interim Analysis'!$F:$F,$F487,'Interim Analysis'!$G:$G,$H487,'Interim Analysis'!$E:$E,$E487),
SUMIFS('Interim Analysis'!O:O,'Interim Analysis'!$B:$B,$B487,'Interim Analysis'!$C:$C,$C487,'Interim Analysis'!$F:$F,$F487,'Interim Analysis'!$G:$G,$H487,'Interim Analysis'!$D:$D,$D487)
*(INDEX('Dimensional Maps'!P$39:P$63,MATCH($E487,'Dimensional Maps'!$C$8:$C$32,0),1)
/SUMIFS('Dimensional Maps'!P$39:P$63, 'Dimensional Maps'!$B$8:$B$32,$D487)))),0),0)</f>
        <v>0.18280117565744544</v>
      </c>
      <c r="V487" s="115">
        <f>IFERROR(IF($G487 = "WholeBlg",IF(V$1&lt;2020, 0,
IF($H487="GWh",SUMIFS('Interim Analysis'!P:P,'Interim Analysis'!$B:$B,$B487,'Interim Analysis'!$C:$C,$C487,'Interim Analysis'!$F:$F,$F487,'Interim Analysis'!$G:$G,$H487,'Interim Analysis'!$E:$E,$E487),
SUMIFS('Interim Analysis'!P:P,'Interim Analysis'!$B:$B,$B487,'Interim Analysis'!$C:$C,$C487,'Interim Analysis'!$F:$F,$F487,'Interim Analysis'!$G:$G,$H487,'Interim Analysis'!$D:$D,$D487)
*(INDEX('Dimensional Maps'!Q$39:Q$63,MATCH($E487,'Dimensional Maps'!$C$8:$C$32,0),1)
/SUMIFS('Dimensional Maps'!Q$39:Q$63, 'Dimensional Maps'!$B$8:$B$32,$D487)))),0),0)</f>
        <v>0.2110973478574793</v>
      </c>
      <c r="W487" s="115">
        <f>IFERROR(IF($G487 = "WholeBlg",IF(W$1&lt;2020, 0,
IF($H487="GWh",SUMIFS('Interim Analysis'!Q:Q,'Interim Analysis'!$B:$B,$B487,'Interim Analysis'!$C:$C,$C487,'Interim Analysis'!$F:$F,$F487,'Interim Analysis'!$G:$G,$H487,'Interim Analysis'!$E:$E,$E487),
SUMIFS('Interim Analysis'!Q:Q,'Interim Analysis'!$B:$B,$B487,'Interim Analysis'!$C:$C,$C487,'Interim Analysis'!$F:$F,$F487,'Interim Analysis'!$G:$G,$H487,'Interim Analysis'!$D:$D,$D487)
*(INDEX('Dimensional Maps'!R$39:R$63,MATCH($E487,'Dimensional Maps'!$C$8:$C$32,0),1)
/SUMIFS('Dimensional Maps'!R$39:R$63, 'Dimensional Maps'!$B$8:$B$32,$D487)))),0),0)</f>
        <v>0.24526912212647731</v>
      </c>
    </row>
    <row r="488" spans="1:23" x14ac:dyDescent="0.25">
      <c r="A488" s="105" t="str">
        <f>Home!$C$20</f>
        <v>IOU Potential Program Savings ET</v>
      </c>
      <c r="B488" s="103" t="s">
        <v>237</v>
      </c>
      <c r="C488" s="103">
        <v>2</v>
      </c>
      <c r="D488" s="103" t="s">
        <v>44</v>
      </c>
      <c r="E488" s="103" t="s">
        <v>212</v>
      </c>
      <c r="F488" s="103" t="s">
        <v>167</v>
      </c>
      <c r="G488" s="103" t="s">
        <v>53</v>
      </c>
      <c r="H488" s="143" t="s">
        <v>20</v>
      </c>
      <c r="I488" s="115">
        <f>IFERROR(IF($G488 = "WholeBlg",IF(I$1&lt;2020, 0,
IF($H488="GWh",SUMIFS('Interim Analysis'!C:C,'Interim Analysis'!$B:$B,$B488,'Interim Analysis'!$C:$C,$C488,'Interim Analysis'!$F:$F,$F488,'Interim Analysis'!$G:$G,$H488,'Interim Analysis'!$E:$E,$E488),
SUMIFS('Interim Analysis'!C:C,'Interim Analysis'!$B:$B,$B488,'Interim Analysis'!$C:$C,$C488,'Interim Analysis'!$F:$F,$F488,'Interim Analysis'!$G:$G,$H488,'Interim Analysis'!$D:$D,$D488)
*(INDEX('Dimensional Maps'!D$39:D$63,MATCH($E488,'Dimensional Maps'!$C$8:$C$32,0),1)
/SUMIFS('Dimensional Maps'!D$39:D$63, 'Dimensional Maps'!$B$8:$B$32,$D488)))),0),0)</f>
        <v>0</v>
      </c>
      <c r="J488" s="115">
        <f>IFERROR(IF($G488 = "WholeBlg",IF(J$1&lt;2020, 0,
IF($H488="GWh",SUMIFS('Interim Analysis'!D:D,'Interim Analysis'!$B:$B,$B488,'Interim Analysis'!$C:$C,$C488,'Interim Analysis'!$F:$F,$F488,'Interim Analysis'!$G:$G,$H488,'Interim Analysis'!$E:$E,$E488),
SUMIFS('Interim Analysis'!D:D,'Interim Analysis'!$B:$B,$B488,'Interim Analysis'!$C:$C,$C488,'Interim Analysis'!$F:$F,$F488,'Interim Analysis'!$G:$G,$H488,'Interim Analysis'!$D:$D,$D488)
*(INDEX('Dimensional Maps'!E$39:E$63,MATCH($E488,'Dimensional Maps'!$C$8:$C$32,0),1)
/SUMIFS('Dimensional Maps'!E$39:E$63, 'Dimensional Maps'!$B$8:$B$32,$D488)))),0),0)</f>
        <v>0</v>
      </c>
      <c r="K488" s="115">
        <f>IFERROR(IF($G488 = "WholeBlg",IF(K$1&lt;2020, 0,
IF($H488="GWh",SUMIFS('Interim Analysis'!E:E,'Interim Analysis'!$B:$B,$B488,'Interim Analysis'!$C:$C,$C488,'Interim Analysis'!$F:$F,$F488,'Interim Analysis'!$G:$G,$H488,'Interim Analysis'!$E:$E,$E488),
SUMIFS('Interim Analysis'!E:E,'Interim Analysis'!$B:$B,$B488,'Interim Analysis'!$C:$C,$C488,'Interim Analysis'!$F:$F,$F488,'Interim Analysis'!$G:$G,$H488,'Interim Analysis'!$D:$D,$D488)
*(INDEX('Dimensional Maps'!F$39:F$63,MATCH($E488,'Dimensional Maps'!$C$8:$C$32,0),1)
/SUMIFS('Dimensional Maps'!F$39:F$63, 'Dimensional Maps'!$B$8:$B$32,$D488)))),0),0)</f>
        <v>0</v>
      </c>
      <c r="L488" s="115">
        <f>IFERROR(IF($G488 = "WholeBlg",IF(L$1&lt;2020, 0,
IF($H488="GWh",SUMIFS('Interim Analysis'!F:F,'Interim Analysis'!$B:$B,$B488,'Interim Analysis'!$C:$C,$C488,'Interim Analysis'!$F:$F,$F488,'Interim Analysis'!$G:$G,$H488,'Interim Analysis'!$E:$E,$E488),
SUMIFS('Interim Analysis'!F:F,'Interim Analysis'!$B:$B,$B488,'Interim Analysis'!$C:$C,$C488,'Interim Analysis'!$F:$F,$F488,'Interim Analysis'!$G:$G,$H488,'Interim Analysis'!$D:$D,$D488)
*(INDEX('Dimensional Maps'!G$39:G$63,MATCH($E488,'Dimensional Maps'!$C$8:$C$32,0),1)
/SUMIFS('Dimensional Maps'!G$39:G$63, 'Dimensional Maps'!$B$8:$B$32,$D488)))),0),0)</f>
        <v>0</v>
      </c>
      <c r="M488" s="115">
        <f>IFERROR(IF($G488 = "WholeBlg",IF(M$1&lt;2020, 0,
IF($H488="GWh",SUMIFS('Interim Analysis'!G:G,'Interim Analysis'!$B:$B,$B488,'Interim Analysis'!$C:$C,$C488,'Interim Analysis'!$F:$F,$F488,'Interim Analysis'!$G:$G,$H488,'Interim Analysis'!$E:$E,$E488),
SUMIFS('Interim Analysis'!G:G,'Interim Analysis'!$B:$B,$B488,'Interim Analysis'!$C:$C,$C488,'Interim Analysis'!$F:$F,$F488,'Interim Analysis'!$G:$G,$H488,'Interim Analysis'!$D:$D,$D488)
*(INDEX('Dimensional Maps'!H$39:H$63,MATCH($E488,'Dimensional Maps'!$C$8:$C$32,0),1)
/SUMIFS('Dimensional Maps'!H$39:H$63, 'Dimensional Maps'!$B$8:$B$32,$D488)))),0),0)</f>
        <v>0</v>
      </c>
      <c r="N488" s="115">
        <f>IFERROR(IF($G488 = "WholeBlg",IF(N$1&lt;2020, 0,
IF($H488="GWh",SUMIFS('Interim Analysis'!H:H,'Interim Analysis'!$B:$B,$B488,'Interim Analysis'!$C:$C,$C488,'Interim Analysis'!$F:$F,$F488,'Interim Analysis'!$G:$G,$H488,'Interim Analysis'!$E:$E,$E488),
SUMIFS('Interim Analysis'!H:H,'Interim Analysis'!$B:$B,$B488,'Interim Analysis'!$C:$C,$C488,'Interim Analysis'!$F:$F,$F488,'Interim Analysis'!$G:$G,$H488,'Interim Analysis'!$D:$D,$D488)
*(INDEX('Dimensional Maps'!I$39:I$63,MATCH($E488,'Dimensional Maps'!$C$8:$C$32,0),1)
/SUMIFS('Dimensional Maps'!I$39:I$63, 'Dimensional Maps'!$B$8:$B$32,$D488)))),0),0)</f>
        <v>1.141154052990277E-2</v>
      </c>
      <c r="O488" s="115">
        <f>IFERROR(IF($G488 = "WholeBlg",IF(O$1&lt;2020, 0,
IF($H488="GWh",SUMIFS('Interim Analysis'!I:I,'Interim Analysis'!$B:$B,$B488,'Interim Analysis'!$C:$C,$C488,'Interim Analysis'!$F:$F,$F488,'Interim Analysis'!$G:$G,$H488,'Interim Analysis'!$E:$E,$E488),
SUMIFS('Interim Analysis'!I:I,'Interim Analysis'!$B:$B,$B488,'Interim Analysis'!$C:$C,$C488,'Interim Analysis'!$F:$F,$F488,'Interim Analysis'!$G:$G,$H488,'Interim Analysis'!$D:$D,$D488)
*(INDEX('Dimensional Maps'!J$39:J$63,MATCH($E488,'Dimensional Maps'!$C$8:$C$32,0),1)
/SUMIFS('Dimensional Maps'!J$39:J$63, 'Dimensional Maps'!$B$8:$B$32,$D488)))),0),0)</f>
        <v>2.2769112614745075E-2</v>
      </c>
      <c r="P488" s="115">
        <f>IFERROR(IF($G488 = "WholeBlg",IF(P$1&lt;2020, 0,
IF($H488="GWh",SUMIFS('Interim Analysis'!J:J,'Interim Analysis'!$B:$B,$B488,'Interim Analysis'!$C:$C,$C488,'Interim Analysis'!$F:$F,$F488,'Interim Analysis'!$G:$G,$H488,'Interim Analysis'!$E:$E,$E488),
SUMIFS('Interim Analysis'!J:J,'Interim Analysis'!$B:$B,$B488,'Interim Analysis'!$C:$C,$C488,'Interim Analysis'!$F:$F,$F488,'Interim Analysis'!$G:$G,$H488,'Interim Analysis'!$D:$D,$D488)
*(INDEX('Dimensional Maps'!K$39:K$63,MATCH($E488,'Dimensional Maps'!$C$8:$C$32,0),1)
/SUMIFS('Dimensional Maps'!K$39:K$63, 'Dimensional Maps'!$B$8:$B$32,$D488)))),0),0)</f>
        <v>3.3835794202511128E-2</v>
      </c>
      <c r="Q488" s="115">
        <f>IFERROR(IF($G488 = "WholeBlg",IF(Q$1&lt;2020, 0,
IF($H488="GWh",SUMIFS('Interim Analysis'!K:K,'Interim Analysis'!$B:$B,$B488,'Interim Analysis'!$C:$C,$C488,'Interim Analysis'!$F:$F,$F488,'Interim Analysis'!$G:$G,$H488,'Interim Analysis'!$E:$E,$E488),
SUMIFS('Interim Analysis'!K:K,'Interim Analysis'!$B:$B,$B488,'Interim Analysis'!$C:$C,$C488,'Interim Analysis'!$F:$F,$F488,'Interim Analysis'!$G:$G,$H488,'Interim Analysis'!$D:$D,$D488)
*(INDEX('Dimensional Maps'!L$39:L$63,MATCH($E488,'Dimensional Maps'!$C$8:$C$32,0),1)
/SUMIFS('Dimensional Maps'!L$39:L$63, 'Dimensional Maps'!$B$8:$B$32,$D488)))),0),0)</f>
        <v>4.4764470552545038E-2</v>
      </c>
      <c r="R488" s="115">
        <f>IFERROR(IF($G488 = "WholeBlg",IF(R$1&lt;2020, 0,
IF($H488="GWh",SUMIFS('Interim Analysis'!L:L,'Interim Analysis'!$B:$B,$B488,'Interim Analysis'!$C:$C,$C488,'Interim Analysis'!$F:$F,$F488,'Interim Analysis'!$G:$G,$H488,'Interim Analysis'!$E:$E,$E488),
SUMIFS('Interim Analysis'!L:L,'Interim Analysis'!$B:$B,$B488,'Interim Analysis'!$C:$C,$C488,'Interim Analysis'!$F:$F,$F488,'Interim Analysis'!$G:$G,$H488,'Interim Analysis'!$D:$D,$D488)
*(INDEX('Dimensional Maps'!M$39:M$63,MATCH($E488,'Dimensional Maps'!$C$8:$C$32,0),1)
/SUMIFS('Dimensional Maps'!M$39:M$63, 'Dimensional Maps'!$B$8:$B$32,$D488)))),0),0)</f>
        <v>5.5531344131816963E-2</v>
      </c>
      <c r="S488" s="115">
        <f>IFERROR(IF($G488 = "WholeBlg",IF(S$1&lt;2020, 0,
IF($H488="GWh",SUMIFS('Interim Analysis'!M:M,'Interim Analysis'!$B:$B,$B488,'Interim Analysis'!$C:$C,$C488,'Interim Analysis'!$F:$F,$F488,'Interim Analysis'!$G:$G,$H488,'Interim Analysis'!$E:$E,$E488),
SUMIFS('Interim Analysis'!M:M,'Interim Analysis'!$B:$B,$B488,'Interim Analysis'!$C:$C,$C488,'Interim Analysis'!$F:$F,$F488,'Interim Analysis'!$G:$G,$H488,'Interim Analysis'!$D:$D,$D488)
*(INDEX('Dimensional Maps'!N$39:N$63,MATCH($E488,'Dimensional Maps'!$C$8:$C$32,0),1)
/SUMIFS('Dimensional Maps'!N$39:N$63, 'Dimensional Maps'!$B$8:$B$32,$D488)))),0),0)</f>
        <v>6.577453840009112E-2</v>
      </c>
      <c r="T488" s="115">
        <f>IFERROR(IF($G488 = "WholeBlg",IF(T$1&lt;2020, 0,
IF($H488="GWh",SUMIFS('Interim Analysis'!N:N,'Interim Analysis'!$B:$B,$B488,'Interim Analysis'!$C:$C,$C488,'Interim Analysis'!$F:$F,$F488,'Interim Analysis'!$G:$G,$H488,'Interim Analysis'!$E:$E,$E488),
SUMIFS('Interim Analysis'!N:N,'Interim Analysis'!$B:$B,$B488,'Interim Analysis'!$C:$C,$C488,'Interim Analysis'!$F:$F,$F488,'Interim Analysis'!$G:$G,$H488,'Interim Analysis'!$D:$D,$D488)
*(INDEX('Dimensional Maps'!O$39:O$63,MATCH($E488,'Dimensional Maps'!$C$8:$C$32,0),1)
/SUMIFS('Dimensional Maps'!O$39:O$63, 'Dimensional Maps'!$B$8:$B$32,$D488)))),0),0)</f>
        <v>7.5253426447207131E-2</v>
      </c>
      <c r="U488" s="115">
        <f>IFERROR(IF($G488 = "WholeBlg",IF(U$1&lt;2020, 0,
IF($H488="GWh",SUMIFS('Interim Analysis'!O:O,'Interim Analysis'!$B:$B,$B488,'Interim Analysis'!$C:$C,$C488,'Interim Analysis'!$F:$F,$F488,'Interim Analysis'!$G:$G,$H488,'Interim Analysis'!$E:$E,$E488),
SUMIFS('Interim Analysis'!O:O,'Interim Analysis'!$B:$B,$B488,'Interim Analysis'!$C:$C,$C488,'Interim Analysis'!$F:$F,$F488,'Interim Analysis'!$G:$G,$H488,'Interim Analysis'!$D:$D,$D488)
*(INDEX('Dimensional Maps'!P$39:P$63,MATCH($E488,'Dimensional Maps'!$C$8:$C$32,0),1)
/SUMIFS('Dimensional Maps'!P$39:P$63, 'Dimensional Maps'!$B$8:$B$32,$D488)))),0),0)</f>
        <v>8.4003592675948452E-2</v>
      </c>
      <c r="V488" s="115">
        <f>IFERROR(IF($G488 = "WholeBlg",IF(V$1&lt;2020, 0,
IF($H488="GWh",SUMIFS('Interim Analysis'!P:P,'Interim Analysis'!$B:$B,$B488,'Interim Analysis'!$C:$C,$C488,'Interim Analysis'!$F:$F,$F488,'Interim Analysis'!$G:$G,$H488,'Interim Analysis'!$E:$E,$E488),
SUMIFS('Interim Analysis'!P:P,'Interim Analysis'!$B:$B,$B488,'Interim Analysis'!$C:$C,$C488,'Interim Analysis'!$F:$F,$F488,'Interim Analysis'!$G:$G,$H488,'Interim Analysis'!$D:$D,$D488)
*(INDEX('Dimensional Maps'!Q$39:Q$63,MATCH($E488,'Dimensional Maps'!$C$8:$C$32,0),1)
/SUMIFS('Dimensional Maps'!Q$39:Q$63, 'Dimensional Maps'!$B$8:$B$32,$D488)))),0),0)</f>
        <v>9.2454803306185204E-2</v>
      </c>
      <c r="W488" s="115">
        <f>IFERROR(IF($G488 = "WholeBlg",IF(W$1&lt;2020, 0,
IF($H488="GWh",SUMIFS('Interim Analysis'!Q:Q,'Interim Analysis'!$B:$B,$B488,'Interim Analysis'!$C:$C,$C488,'Interim Analysis'!$F:$F,$F488,'Interim Analysis'!$G:$G,$H488,'Interim Analysis'!$E:$E,$E488),
SUMIFS('Interim Analysis'!Q:Q,'Interim Analysis'!$B:$B,$B488,'Interim Analysis'!$C:$C,$C488,'Interim Analysis'!$F:$F,$F488,'Interim Analysis'!$G:$G,$H488,'Interim Analysis'!$D:$D,$D488)
*(INDEX('Dimensional Maps'!R$39:R$63,MATCH($E488,'Dimensional Maps'!$C$8:$C$32,0),1)
/SUMIFS('Dimensional Maps'!R$39:R$63, 'Dimensional Maps'!$B$8:$B$32,$D488)))),0),0)</f>
        <v>0.10052358834204847</v>
      </c>
    </row>
    <row r="489" spans="1:23" x14ac:dyDescent="0.25">
      <c r="A489" s="105" t="str">
        <f>Home!$C$20</f>
        <v>IOU Potential Program Savings ET</v>
      </c>
      <c r="B489" s="103" t="s">
        <v>237</v>
      </c>
      <c r="C489" s="103">
        <v>2</v>
      </c>
      <c r="D489" s="103" t="s">
        <v>44</v>
      </c>
      <c r="E489" s="103" t="s">
        <v>212</v>
      </c>
      <c r="F489" s="103" t="s">
        <v>186</v>
      </c>
      <c r="G489" s="103" t="s">
        <v>53</v>
      </c>
      <c r="H489" s="143" t="s">
        <v>20</v>
      </c>
      <c r="I489" s="115">
        <f>IFERROR(IF($G489 = "WholeBlg",IF(I$1&lt;2020, 0,
IF($H489="GWh",SUMIFS('Interim Analysis'!C:C,'Interim Analysis'!$B:$B,$B489,'Interim Analysis'!$C:$C,$C489,'Interim Analysis'!$F:$F,$F489,'Interim Analysis'!$G:$G,$H489,'Interim Analysis'!$E:$E,$E489),
SUMIFS('Interim Analysis'!C:C,'Interim Analysis'!$B:$B,$B489,'Interim Analysis'!$C:$C,$C489,'Interim Analysis'!$F:$F,$F489,'Interim Analysis'!$G:$G,$H489,'Interim Analysis'!$D:$D,$D489)
*(INDEX('Dimensional Maps'!D$39:D$63,MATCH($E489,'Dimensional Maps'!$C$8:$C$32,0),1)
/SUMIFS('Dimensional Maps'!D$39:D$63, 'Dimensional Maps'!$B$8:$B$32,$D489)))),0),0)</f>
        <v>0</v>
      </c>
      <c r="J489" s="115">
        <f>IFERROR(IF($G489 = "WholeBlg",IF(J$1&lt;2020, 0,
IF($H489="GWh",SUMIFS('Interim Analysis'!D:D,'Interim Analysis'!$B:$B,$B489,'Interim Analysis'!$C:$C,$C489,'Interim Analysis'!$F:$F,$F489,'Interim Analysis'!$G:$G,$H489,'Interim Analysis'!$E:$E,$E489),
SUMIFS('Interim Analysis'!D:D,'Interim Analysis'!$B:$B,$B489,'Interim Analysis'!$C:$C,$C489,'Interim Analysis'!$F:$F,$F489,'Interim Analysis'!$G:$G,$H489,'Interim Analysis'!$D:$D,$D489)
*(INDEX('Dimensional Maps'!E$39:E$63,MATCH($E489,'Dimensional Maps'!$C$8:$C$32,0),1)
/SUMIFS('Dimensional Maps'!E$39:E$63, 'Dimensional Maps'!$B$8:$B$32,$D489)))),0),0)</f>
        <v>0</v>
      </c>
      <c r="K489" s="115">
        <f>IFERROR(IF($G489 = "WholeBlg",IF(K$1&lt;2020, 0,
IF($H489="GWh",SUMIFS('Interim Analysis'!E:E,'Interim Analysis'!$B:$B,$B489,'Interim Analysis'!$C:$C,$C489,'Interim Analysis'!$F:$F,$F489,'Interim Analysis'!$G:$G,$H489,'Interim Analysis'!$E:$E,$E489),
SUMIFS('Interim Analysis'!E:E,'Interim Analysis'!$B:$B,$B489,'Interim Analysis'!$C:$C,$C489,'Interim Analysis'!$F:$F,$F489,'Interim Analysis'!$G:$G,$H489,'Interim Analysis'!$D:$D,$D489)
*(INDEX('Dimensional Maps'!F$39:F$63,MATCH($E489,'Dimensional Maps'!$C$8:$C$32,0),1)
/SUMIFS('Dimensional Maps'!F$39:F$63, 'Dimensional Maps'!$B$8:$B$32,$D489)))),0),0)</f>
        <v>0</v>
      </c>
      <c r="L489" s="115">
        <f>IFERROR(IF($G489 = "WholeBlg",IF(L$1&lt;2020, 0,
IF($H489="GWh",SUMIFS('Interim Analysis'!F:F,'Interim Analysis'!$B:$B,$B489,'Interim Analysis'!$C:$C,$C489,'Interim Analysis'!$F:$F,$F489,'Interim Analysis'!$G:$G,$H489,'Interim Analysis'!$E:$E,$E489),
SUMIFS('Interim Analysis'!F:F,'Interim Analysis'!$B:$B,$B489,'Interim Analysis'!$C:$C,$C489,'Interim Analysis'!$F:$F,$F489,'Interim Analysis'!$G:$G,$H489,'Interim Analysis'!$D:$D,$D489)
*(INDEX('Dimensional Maps'!G$39:G$63,MATCH($E489,'Dimensional Maps'!$C$8:$C$32,0),1)
/SUMIFS('Dimensional Maps'!G$39:G$63, 'Dimensional Maps'!$B$8:$B$32,$D489)))),0),0)</f>
        <v>0</v>
      </c>
      <c r="M489" s="115">
        <f>IFERROR(IF($G489 = "WholeBlg",IF(M$1&lt;2020, 0,
IF($H489="GWh",SUMIFS('Interim Analysis'!G:G,'Interim Analysis'!$B:$B,$B489,'Interim Analysis'!$C:$C,$C489,'Interim Analysis'!$F:$F,$F489,'Interim Analysis'!$G:$G,$H489,'Interim Analysis'!$E:$E,$E489),
SUMIFS('Interim Analysis'!G:G,'Interim Analysis'!$B:$B,$B489,'Interim Analysis'!$C:$C,$C489,'Interim Analysis'!$F:$F,$F489,'Interim Analysis'!$G:$G,$H489,'Interim Analysis'!$D:$D,$D489)
*(INDEX('Dimensional Maps'!H$39:H$63,MATCH($E489,'Dimensional Maps'!$C$8:$C$32,0),1)
/SUMIFS('Dimensional Maps'!H$39:H$63, 'Dimensional Maps'!$B$8:$B$32,$D489)))),0),0)</f>
        <v>0</v>
      </c>
      <c r="N489" s="115">
        <f>IFERROR(IF($G489 = "WholeBlg",IF(N$1&lt;2020, 0,
IF($H489="GWh",SUMIFS('Interim Analysis'!H:H,'Interim Analysis'!$B:$B,$B489,'Interim Analysis'!$C:$C,$C489,'Interim Analysis'!$F:$F,$F489,'Interim Analysis'!$G:$G,$H489,'Interim Analysis'!$E:$E,$E489),
SUMIFS('Interim Analysis'!H:H,'Interim Analysis'!$B:$B,$B489,'Interim Analysis'!$C:$C,$C489,'Interim Analysis'!$F:$F,$F489,'Interim Analysis'!$G:$G,$H489,'Interim Analysis'!$D:$D,$D489)
*(INDEX('Dimensional Maps'!I$39:I$63,MATCH($E489,'Dimensional Maps'!$C$8:$C$32,0),1)
/SUMIFS('Dimensional Maps'!I$39:I$63, 'Dimensional Maps'!$B$8:$B$32,$D489)))),0),0)</f>
        <v>8.8015276560816563E-2</v>
      </c>
      <c r="O489" s="115">
        <f>IFERROR(IF($G489 = "WholeBlg",IF(O$1&lt;2020, 0,
IF($H489="GWh",SUMIFS('Interim Analysis'!I:I,'Interim Analysis'!$B:$B,$B489,'Interim Analysis'!$C:$C,$C489,'Interim Analysis'!$F:$F,$F489,'Interim Analysis'!$G:$G,$H489,'Interim Analysis'!$E:$E,$E489),
SUMIFS('Interim Analysis'!I:I,'Interim Analysis'!$B:$B,$B489,'Interim Analysis'!$C:$C,$C489,'Interim Analysis'!$F:$F,$F489,'Interim Analysis'!$G:$G,$H489,'Interim Analysis'!$D:$D,$D489)
*(INDEX('Dimensional Maps'!J$39:J$63,MATCH($E489,'Dimensional Maps'!$C$8:$C$32,0),1)
/SUMIFS('Dimensional Maps'!J$39:J$63, 'Dimensional Maps'!$B$8:$B$32,$D489)))),0),0)</f>
        <v>0.17850661458086642</v>
      </c>
      <c r="P489" s="115">
        <f>IFERROR(IF($G489 = "WholeBlg",IF(P$1&lt;2020, 0,
IF($H489="GWh",SUMIFS('Interim Analysis'!J:J,'Interim Analysis'!$B:$B,$B489,'Interim Analysis'!$C:$C,$C489,'Interim Analysis'!$F:$F,$F489,'Interim Analysis'!$G:$G,$H489,'Interim Analysis'!$E:$E,$E489),
SUMIFS('Interim Analysis'!J:J,'Interim Analysis'!$B:$B,$B489,'Interim Analysis'!$C:$C,$C489,'Interim Analysis'!$F:$F,$F489,'Interim Analysis'!$G:$G,$H489,'Interim Analysis'!$D:$D,$D489)
*(INDEX('Dimensional Maps'!K$39:K$63,MATCH($E489,'Dimensional Maps'!$C$8:$C$32,0),1)
/SUMIFS('Dimensional Maps'!K$39:K$63, 'Dimensional Maps'!$B$8:$B$32,$D489)))),0),0)</f>
        <v>0.27019096627398892</v>
      </c>
      <c r="Q489" s="115">
        <f>IFERROR(IF($G489 = "WholeBlg",IF(Q$1&lt;2020, 0,
IF($H489="GWh",SUMIFS('Interim Analysis'!K:K,'Interim Analysis'!$B:$B,$B489,'Interim Analysis'!$C:$C,$C489,'Interim Analysis'!$F:$F,$F489,'Interim Analysis'!$G:$G,$H489,'Interim Analysis'!$E:$E,$E489),
SUMIFS('Interim Analysis'!K:K,'Interim Analysis'!$B:$B,$B489,'Interim Analysis'!$C:$C,$C489,'Interim Analysis'!$F:$F,$F489,'Interim Analysis'!$G:$G,$H489,'Interim Analysis'!$D:$D,$D489)
*(INDEX('Dimensional Maps'!L$39:L$63,MATCH($E489,'Dimensional Maps'!$C$8:$C$32,0),1)
/SUMIFS('Dimensional Maps'!L$39:L$63, 'Dimensional Maps'!$B$8:$B$32,$D489)))),0),0)</f>
        <v>0.36460204571384408</v>
      </c>
      <c r="R489" s="115">
        <f>IFERROR(IF($G489 = "WholeBlg",IF(R$1&lt;2020, 0,
IF($H489="GWh",SUMIFS('Interim Analysis'!L:L,'Interim Analysis'!$B:$B,$B489,'Interim Analysis'!$C:$C,$C489,'Interim Analysis'!$F:$F,$F489,'Interim Analysis'!$G:$G,$H489,'Interim Analysis'!$E:$E,$E489),
SUMIFS('Interim Analysis'!L:L,'Interim Analysis'!$B:$B,$B489,'Interim Analysis'!$C:$C,$C489,'Interim Analysis'!$F:$F,$F489,'Interim Analysis'!$G:$G,$H489,'Interim Analysis'!$D:$D,$D489)
*(INDEX('Dimensional Maps'!M$39:M$63,MATCH($E489,'Dimensional Maps'!$C$8:$C$32,0),1)
/SUMIFS('Dimensional Maps'!M$39:M$63, 'Dimensional Maps'!$B$8:$B$32,$D489)))),0),0)</f>
        <v>0.46275782805651205</v>
      </c>
      <c r="S489" s="115">
        <f>IFERROR(IF($G489 = "WholeBlg",IF(S$1&lt;2020, 0,
IF($H489="GWh",SUMIFS('Interim Analysis'!M:M,'Interim Analysis'!$B:$B,$B489,'Interim Analysis'!$C:$C,$C489,'Interim Analysis'!$F:$F,$F489,'Interim Analysis'!$G:$G,$H489,'Interim Analysis'!$E:$E,$E489),
SUMIFS('Interim Analysis'!M:M,'Interim Analysis'!$B:$B,$B489,'Interim Analysis'!$C:$C,$C489,'Interim Analysis'!$F:$F,$F489,'Interim Analysis'!$G:$G,$H489,'Interim Analysis'!$D:$D,$D489)
*(INDEX('Dimensional Maps'!N$39:N$63,MATCH($E489,'Dimensional Maps'!$C$8:$C$32,0),1)
/SUMIFS('Dimensional Maps'!N$39:N$63, 'Dimensional Maps'!$B$8:$B$32,$D489)))),0),0)</f>
        <v>0.56311376507217759</v>
      </c>
      <c r="T489" s="115">
        <f>IFERROR(IF($G489 = "WholeBlg",IF(T$1&lt;2020, 0,
IF($H489="GWh",SUMIFS('Interim Analysis'!N:N,'Interim Analysis'!$B:$B,$B489,'Interim Analysis'!$C:$C,$C489,'Interim Analysis'!$F:$F,$F489,'Interim Analysis'!$G:$G,$H489,'Interim Analysis'!$E:$E,$E489),
SUMIFS('Interim Analysis'!N:N,'Interim Analysis'!$B:$B,$B489,'Interim Analysis'!$C:$C,$C489,'Interim Analysis'!$F:$F,$F489,'Interim Analysis'!$G:$G,$H489,'Interim Analysis'!$D:$D,$D489)
*(INDEX('Dimensional Maps'!O$39:O$63,MATCH($E489,'Dimensional Maps'!$C$8:$C$32,0),1)
/SUMIFS('Dimensional Maps'!O$39:O$63, 'Dimensional Maps'!$B$8:$B$32,$D489)))),0),0)</f>
        <v>0.66632885454485102</v>
      </c>
      <c r="U489" s="115">
        <f>IFERROR(IF($G489 = "WholeBlg",IF(U$1&lt;2020, 0,
IF($H489="GWh",SUMIFS('Interim Analysis'!O:O,'Interim Analysis'!$B:$B,$B489,'Interim Analysis'!$C:$C,$C489,'Interim Analysis'!$F:$F,$F489,'Interim Analysis'!$G:$G,$H489,'Interim Analysis'!$E:$E,$E489),
SUMIFS('Interim Analysis'!O:O,'Interim Analysis'!$B:$B,$B489,'Interim Analysis'!$C:$C,$C489,'Interim Analysis'!$F:$F,$F489,'Interim Analysis'!$G:$G,$H489,'Interim Analysis'!$D:$D,$D489)
*(INDEX('Dimensional Maps'!P$39:P$63,MATCH($E489,'Dimensional Maps'!$C$8:$C$32,0),1)
/SUMIFS('Dimensional Maps'!P$39:P$63, 'Dimensional Maps'!$B$8:$B$32,$D489)))),0),0)</f>
        <v>0.77704308299507541</v>
      </c>
      <c r="V489" s="115">
        <f>IFERROR(IF($G489 = "WholeBlg",IF(V$1&lt;2020, 0,
IF($H489="GWh",SUMIFS('Interim Analysis'!P:P,'Interim Analysis'!$B:$B,$B489,'Interim Analysis'!$C:$C,$C489,'Interim Analysis'!$F:$F,$F489,'Interim Analysis'!$G:$G,$H489,'Interim Analysis'!$E:$E,$E489),
SUMIFS('Interim Analysis'!P:P,'Interim Analysis'!$B:$B,$B489,'Interim Analysis'!$C:$C,$C489,'Interim Analysis'!$F:$F,$F489,'Interim Analysis'!$G:$G,$H489,'Interim Analysis'!$D:$D,$D489)
*(INDEX('Dimensional Maps'!Q$39:Q$63,MATCH($E489,'Dimensional Maps'!$C$8:$C$32,0),1)
/SUMIFS('Dimensional Maps'!Q$39:Q$63, 'Dimensional Maps'!$B$8:$B$32,$D489)))),0),0)</f>
        <v>0.90733070999989052</v>
      </c>
      <c r="W489" s="115">
        <f>IFERROR(IF($G489 = "WholeBlg",IF(W$1&lt;2020, 0,
IF($H489="GWh",SUMIFS('Interim Analysis'!Q:Q,'Interim Analysis'!$B:$B,$B489,'Interim Analysis'!$C:$C,$C489,'Interim Analysis'!$F:$F,$F489,'Interim Analysis'!$G:$G,$H489,'Interim Analysis'!$E:$E,$E489),
SUMIFS('Interim Analysis'!Q:Q,'Interim Analysis'!$B:$B,$B489,'Interim Analysis'!$C:$C,$C489,'Interim Analysis'!$F:$F,$F489,'Interim Analysis'!$G:$G,$H489,'Interim Analysis'!$D:$D,$D489)
*(INDEX('Dimensional Maps'!R$39:R$63,MATCH($E489,'Dimensional Maps'!$C$8:$C$32,0),1)
/SUMIFS('Dimensional Maps'!R$39:R$63, 'Dimensional Maps'!$B$8:$B$32,$D489)))),0),0)</f>
        <v>1.0723022008833334</v>
      </c>
    </row>
    <row r="490" spans="1:23" x14ac:dyDescent="0.25">
      <c r="A490" s="105" t="str">
        <f>Home!$C$20</f>
        <v>IOU Potential Program Savings ET</v>
      </c>
      <c r="B490" s="103" t="s">
        <v>236</v>
      </c>
      <c r="C490" s="103">
        <v>2</v>
      </c>
      <c r="D490" s="103" t="s">
        <v>44</v>
      </c>
      <c r="E490" s="103" t="s">
        <v>212</v>
      </c>
      <c r="F490" s="103" t="s">
        <v>167</v>
      </c>
      <c r="G490" s="103" t="s">
        <v>53</v>
      </c>
      <c r="H490" s="143" t="s">
        <v>18</v>
      </c>
      <c r="I490" s="115">
        <f>IFERROR(IF($G490 = "WholeBlg",IF(I$1&lt;2020, 0,
IF($H490="GWh",SUMIFS('Interim Analysis'!C:C,'Interim Analysis'!$B:$B,$B490,'Interim Analysis'!$C:$C,$C490,'Interim Analysis'!$F:$F,$F490,'Interim Analysis'!$G:$G,$H490,'Interim Analysis'!$E:$E,$E490),
SUMIFS('Interim Analysis'!C:C,'Interim Analysis'!$B:$B,$B490,'Interim Analysis'!$C:$C,$C490,'Interim Analysis'!$F:$F,$F490,'Interim Analysis'!$G:$G,$H490,'Interim Analysis'!$D:$D,$D490)
*(INDEX('Dimensional Maps'!D$39:D$63,MATCH($E490,'Dimensional Maps'!$C$8:$C$32,0),1)
/SUMIFS('Dimensional Maps'!D$39:D$63, 'Dimensional Maps'!$B$8:$B$32,$D490)))),0),0)</f>
        <v>0</v>
      </c>
      <c r="J490" s="115">
        <f>IFERROR(IF($G490 = "WholeBlg",IF(J$1&lt;2020, 0,
IF($H490="GWh",SUMIFS('Interim Analysis'!D:D,'Interim Analysis'!$B:$B,$B490,'Interim Analysis'!$C:$C,$C490,'Interim Analysis'!$F:$F,$F490,'Interim Analysis'!$G:$G,$H490,'Interim Analysis'!$E:$E,$E490),
SUMIFS('Interim Analysis'!D:D,'Interim Analysis'!$B:$B,$B490,'Interim Analysis'!$C:$C,$C490,'Interim Analysis'!$F:$F,$F490,'Interim Analysis'!$G:$G,$H490,'Interim Analysis'!$D:$D,$D490)
*(INDEX('Dimensional Maps'!E$39:E$63,MATCH($E490,'Dimensional Maps'!$C$8:$C$32,0),1)
/SUMIFS('Dimensional Maps'!E$39:E$63, 'Dimensional Maps'!$B$8:$B$32,$D490)))),0),0)</f>
        <v>0</v>
      </c>
      <c r="K490" s="115">
        <f>IFERROR(IF($G490 = "WholeBlg",IF(K$1&lt;2020, 0,
IF($H490="GWh",SUMIFS('Interim Analysis'!E:E,'Interim Analysis'!$B:$B,$B490,'Interim Analysis'!$C:$C,$C490,'Interim Analysis'!$F:$F,$F490,'Interim Analysis'!$G:$G,$H490,'Interim Analysis'!$E:$E,$E490),
SUMIFS('Interim Analysis'!E:E,'Interim Analysis'!$B:$B,$B490,'Interim Analysis'!$C:$C,$C490,'Interim Analysis'!$F:$F,$F490,'Interim Analysis'!$G:$G,$H490,'Interim Analysis'!$D:$D,$D490)
*(INDEX('Dimensional Maps'!F$39:F$63,MATCH($E490,'Dimensional Maps'!$C$8:$C$32,0),1)
/SUMIFS('Dimensional Maps'!F$39:F$63, 'Dimensional Maps'!$B$8:$B$32,$D490)))),0),0)</f>
        <v>0</v>
      </c>
      <c r="L490" s="115">
        <f>IFERROR(IF($G490 = "WholeBlg",IF(L$1&lt;2020, 0,
IF($H490="GWh",SUMIFS('Interim Analysis'!F:F,'Interim Analysis'!$B:$B,$B490,'Interim Analysis'!$C:$C,$C490,'Interim Analysis'!$F:$F,$F490,'Interim Analysis'!$G:$G,$H490,'Interim Analysis'!$E:$E,$E490),
SUMIFS('Interim Analysis'!F:F,'Interim Analysis'!$B:$B,$B490,'Interim Analysis'!$C:$C,$C490,'Interim Analysis'!$F:$F,$F490,'Interim Analysis'!$G:$G,$H490,'Interim Analysis'!$D:$D,$D490)
*(INDEX('Dimensional Maps'!G$39:G$63,MATCH($E490,'Dimensional Maps'!$C$8:$C$32,0),1)
/SUMIFS('Dimensional Maps'!G$39:G$63, 'Dimensional Maps'!$B$8:$B$32,$D490)))),0),0)</f>
        <v>0</v>
      </c>
      <c r="M490" s="115">
        <f>IFERROR(IF($G490 = "WholeBlg",IF(M$1&lt;2020, 0,
IF($H490="GWh",SUMIFS('Interim Analysis'!G:G,'Interim Analysis'!$B:$B,$B490,'Interim Analysis'!$C:$C,$C490,'Interim Analysis'!$F:$F,$F490,'Interim Analysis'!$G:$G,$H490,'Interim Analysis'!$E:$E,$E490),
SUMIFS('Interim Analysis'!G:G,'Interim Analysis'!$B:$B,$B490,'Interim Analysis'!$C:$C,$C490,'Interim Analysis'!$F:$F,$F490,'Interim Analysis'!$G:$G,$H490,'Interim Analysis'!$D:$D,$D490)
*(INDEX('Dimensional Maps'!H$39:H$63,MATCH($E490,'Dimensional Maps'!$C$8:$C$32,0),1)
/SUMIFS('Dimensional Maps'!H$39:H$63, 'Dimensional Maps'!$B$8:$B$32,$D490)))),0),0)</f>
        <v>0</v>
      </c>
      <c r="N490" s="115">
        <f>IFERROR(IF($G490 = "WholeBlg",IF(N$1&lt;2020, 0,
IF($H490="GWh",SUMIFS('Interim Analysis'!H:H,'Interim Analysis'!$B:$B,$B490,'Interim Analysis'!$C:$C,$C490,'Interim Analysis'!$F:$F,$F490,'Interim Analysis'!$G:$G,$H490,'Interim Analysis'!$E:$E,$E490),
SUMIFS('Interim Analysis'!H:H,'Interim Analysis'!$B:$B,$B490,'Interim Analysis'!$C:$C,$C490,'Interim Analysis'!$F:$F,$F490,'Interim Analysis'!$G:$G,$H490,'Interim Analysis'!$D:$D,$D490)
*(INDEX('Dimensional Maps'!I$39:I$63,MATCH($E490,'Dimensional Maps'!$C$8:$C$32,0),1)
/SUMIFS('Dimensional Maps'!I$39:I$63, 'Dimensional Maps'!$B$8:$B$32,$D490)))),0),0)</f>
        <v>0</v>
      </c>
      <c r="O490" s="115">
        <f>IFERROR(IF($G490 = "WholeBlg",IF(O$1&lt;2020, 0,
IF($H490="GWh",SUMIFS('Interim Analysis'!I:I,'Interim Analysis'!$B:$B,$B490,'Interim Analysis'!$C:$C,$C490,'Interim Analysis'!$F:$F,$F490,'Interim Analysis'!$G:$G,$H490,'Interim Analysis'!$E:$E,$E490),
SUMIFS('Interim Analysis'!I:I,'Interim Analysis'!$B:$B,$B490,'Interim Analysis'!$C:$C,$C490,'Interim Analysis'!$F:$F,$F490,'Interim Analysis'!$G:$G,$H490,'Interim Analysis'!$D:$D,$D490)
*(INDEX('Dimensional Maps'!J$39:J$63,MATCH($E490,'Dimensional Maps'!$C$8:$C$32,0),1)
/SUMIFS('Dimensional Maps'!J$39:J$63, 'Dimensional Maps'!$B$8:$B$32,$D490)))),0),0)</f>
        <v>0</v>
      </c>
      <c r="P490" s="115">
        <f>IFERROR(IF($G490 = "WholeBlg",IF(P$1&lt;2020, 0,
IF($H490="GWh",SUMIFS('Interim Analysis'!J:J,'Interim Analysis'!$B:$B,$B490,'Interim Analysis'!$C:$C,$C490,'Interim Analysis'!$F:$F,$F490,'Interim Analysis'!$G:$G,$H490,'Interim Analysis'!$E:$E,$E490),
SUMIFS('Interim Analysis'!J:J,'Interim Analysis'!$B:$B,$B490,'Interim Analysis'!$C:$C,$C490,'Interim Analysis'!$F:$F,$F490,'Interim Analysis'!$G:$G,$H490,'Interim Analysis'!$D:$D,$D490)
*(INDEX('Dimensional Maps'!K$39:K$63,MATCH($E490,'Dimensional Maps'!$C$8:$C$32,0),1)
/SUMIFS('Dimensional Maps'!K$39:K$63, 'Dimensional Maps'!$B$8:$B$32,$D490)))),0),0)</f>
        <v>0</v>
      </c>
      <c r="Q490" s="115">
        <f>IFERROR(IF($G490 = "WholeBlg",IF(Q$1&lt;2020, 0,
IF($H490="GWh",SUMIFS('Interim Analysis'!K:K,'Interim Analysis'!$B:$B,$B490,'Interim Analysis'!$C:$C,$C490,'Interim Analysis'!$F:$F,$F490,'Interim Analysis'!$G:$G,$H490,'Interim Analysis'!$E:$E,$E490),
SUMIFS('Interim Analysis'!K:K,'Interim Analysis'!$B:$B,$B490,'Interim Analysis'!$C:$C,$C490,'Interim Analysis'!$F:$F,$F490,'Interim Analysis'!$G:$G,$H490,'Interim Analysis'!$D:$D,$D490)
*(INDEX('Dimensional Maps'!L$39:L$63,MATCH($E490,'Dimensional Maps'!$C$8:$C$32,0),1)
/SUMIFS('Dimensional Maps'!L$39:L$63, 'Dimensional Maps'!$B$8:$B$32,$D490)))),0),0)</f>
        <v>0</v>
      </c>
      <c r="R490" s="115">
        <f>IFERROR(IF($G490 = "WholeBlg",IF(R$1&lt;2020, 0,
IF($H490="GWh",SUMIFS('Interim Analysis'!L:L,'Interim Analysis'!$B:$B,$B490,'Interim Analysis'!$C:$C,$C490,'Interim Analysis'!$F:$F,$F490,'Interim Analysis'!$G:$G,$H490,'Interim Analysis'!$E:$E,$E490),
SUMIFS('Interim Analysis'!L:L,'Interim Analysis'!$B:$B,$B490,'Interim Analysis'!$C:$C,$C490,'Interim Analysis'!$F:$F,$F490,'Interim Analysis'!$G:$G,$H490,'Interim Analysis'!$D:$D,$D490)
*(INDEX('Dimensional Maps'!M$39:M$63,MATCH($E490,'Dimensional Maps'!$C$8:$C$32,0),1)
/SUMIFS('Dimensional Maps'!M$39:M$63, 'Dimensional Maps'!$B$8:$B$32,$D490)))),0),0)</f>
        <v>0</v>
      </c>
      <c r="S490" s="115">
        <f>IFERROR(IF($G490 = "WholeBlg",IF(S$1&lt;2020, 0,
IF($H490="GWh",SUMIFS('Interim Analysis'!M:M,'Interim Analysis'!$B:$B,$B490,'Interim Analysis'!$C:$C,$C490,'Interim Analysis'!$F:$F,$F490,'Interim Analysis'!$G:$G,$H490,'Interim Analysis'!$E:$E,$E490),
SUMIFS('Interim Analysis'!M:M,'Interim Analysis'!$B:$B,$B490,'Interim Analysis'!$C:$C,$C490,'Interim Analysis'!$F:$F,$F490,'Interim Analysis'!$G:$G,$H490,'Interim Analysis'!$D:$D,$D490)
*(INDEX('Dimensional Maps'!N$39:N$63,MATCH($E490,'Dimensional Maps'!$C$8:$C$32,0),1)
/SUMIFS('Dimensional Maps'!N$39:N$63, 'Dimensional Maps'!$B$8:$B$32,$D490)))),0),0)</f>
        <v>0</v>
      </c>
      <c r="T490" s="115">
        <f>IFERROR(IF($G490 = "WholeBlg",IF(T$1&lt;2020, 0,
IF($H490="GWh",SUMIFS('Interim Analysis'!N:N,'Interim Analysis'!$B:$B,$B490,'Interim Analysis'!$C:$C,$C490,'Interim Analysis'!$F:$F,$F490,'Interim Analysis'!$G:$G,$H490,'Interim Analysis'!$E:$E,$E490),
SUMIFS('Interim Analysis'!N:N,'Interim Analysis'!$B:$B,$B490,'Interim Analysis'!$C:$C,$C490,'Interim Analysis'!$F:$F,$F490,'Interim Analysis'!$G:$G,$H490,'Interim Analysis'!$D:$D,$D490)
*(INDEX('Dimensional Maps'!O$39:O$63,MATCH($E490,'Dimensional Maps'!$C$8:$C$32,0),1)
/SUMIFS('Dimensional Maps'!O$39:O$63, 'Dimensional Maps'!$B$8:$B$32,$D490)))),0),0)</f>
        <v>0</v>
      </c>
      <c r="U490" s="115">
        <f>IFERROR(IF($G490 = "WholeBlg",IF(U$1&lt;2020, 0,
IF($H490="GWh",SUMIFS('Interim Analysis'!O:O,'Interim Analysis'!$B:$B,$B490,'Interim Analysis'!$C:$C,$C490,'Interim Analysis'!$F:$F,$F490,'Interim Analysis'!$G:$G,$H490,'Interim Analysis'!$E:$E,$E490),
SUMIFS('Interim Analysis'!O:O,'Interim Analysis'!$B:$B,$B490,'Interim Analysis'!$C:$C,$C490,'Interim Analysis'!$F:$F,$F490,'Interim Analysis'!$G:$G,$H490,'Interim Analysis'!$D:$D,$D490)
*(INDEX('Dimensional Maps'!P$39:P$63,MATCH($E490,'Dimensional Maps'!$C$8:$C$32,0),1)
/SUMIFS('Dimensional Maps'!P$39:P$63, 'Dimensional Maps'!$B$8:$B$32,$D490)))),0),0)</f>
        <v>0</v>
      </c>
      <c r="V490" s="115">
        <f>IFERROR(IF($G490 = "WholeBlg",IF(V$1&lt;2020, 0,
IF($H490="GWh",SUMIFS('Interim Analysis'!P:P,'Interim Analysis'!$B:$B,$B490,'Interim Analysis'!$C:$C,$C490,'Interim Analysis'!$F:$F,$F490,'Interim Analysis'!$G:$G,$H490,'Interim Analysis'!$E:$E,$E490),
SUMIFS('Interim Analysis'!P:P,'Interim Analysis'!$B:$B,$B490,'Interim Analysis'!$C:$C,$C490,'Interim Analysis'!$F:$F,$F490,'Interim Analysis'!$G:$G,$H490,'Interim Analysis'!$D:$D,$D490)
*(INDEX('Dimensional Maps'!Q$39:Q$63,MATCH($E490,'Dimensional Maps'!$C$8:$C$32,0),1)
/SUMIFS('Dimensional Maps'!Q$39:Q$63, 'Dimensional Maps'!$B$8:$B$32,$D490)))),0),0)</f>
        <v>0</v>
      </c>
      <c r="W490" s="115">
        <f>IFERROR(IF($G490 = "WholeBlg",IF(W$1&lt;2020, 0,
IF($H490="GWh",SUMIFS('Interim Analysis'!Q:Q,'Interim Analysis'!$B:$B,$B490,'Interim Analysis'!$C:$C,$C490,'Interim Analysis'!$F:$F,$F490,'Interim Analysis'!$G:$G,$H490,'Interim Analysis'!$E:$E,$E490),
SUMIFS('Interim Analysis'!Q:Q,'Interim Analysis'!$B:$B,$B490,'Interim Analysis'!$C:$C,$C490,'Interim Analysis'!$F:$F,$F490,'Interim Analysis'!$G:$G,$H490,'Interim Analysis'!$D:$D,$D490)
*(INDEX('Dimensional Maps'!R$39:R$63,MATCH($E490,'Dimensional Maps'!$C$8:$C$32,0),1)
/SUMIFS('Dimensional Maps'!R$39:R$63, 'Dimensional Maps'!$B$8:$B$32,$D490)))),0),0)</f>
        <v>0</v>
      </c>
    </row>
    <row r="491" spans="1:23" x14ac:dyDescent="0.25">
      <c r="A491" s="105" t="str">
        <f>Home!$C$20</f>
        <v>IOU Potential Program Savings ET</v>
      </c>
      <c r="B491" s="103" t="s">
        <v>236</v>
      </c>
      <c r="C491" s="103">
        <v>2</v>
      </c>
      <c r="D491" s="103" t="s">
        <v>44</v>
      </c>
      <c r="E491" s="103" t="s">
        <v>212</v>
      </c>
      <c r="F491" s="103" t="s">
        <v>186</v>
      </c>
      <c r="G491" s="103" t="s">
        <v>53</v>
      </c>
      <c r="H491" s="143" t="s">
        <v>18</v>
      </c>
      <c r="I491" s="115">
        <f>IFERROR(IF($G491 = "WholeBlg",IF(I$1&lt;2020, 0,
IF($H491="GWh",SUMIFS('Interim Analysis'!C:C,'Interim Analysis'!$B:$B,$B491,'Interim Analysis'!$C:$C,$C491,'Interim Analysis'!$F:$F,$F491,'Interim Analysis'!$G:$G,$H491,'Interim Analysis'!$E:$E,$E491),
SUMIFS('Interim Analysis'!C:C,'Interim Analysis'!$B:$B,$B491,'Interim Analysis'!$C:$C,$C491,'Interim Analysis'!$F:$F,$F491,'Interim Analysis'!$G:$G,$H491,'Interim Analysis'!$D:$D,$D491)
*(INDEX('Dimensional Maps'!D$39:D$63,MATCH($E491,'Dimensional Maps'!$C$8:$C$32,0),1)
/SUMIFS('Dimensional Maps'!D$39:D$63, 'Dimensional Maps'!$B$8:$B$32,$D491)))),0),0)</f>
        <v>0</v>
      </c>
      <c r="J491" s="115">
        <f>IFERROR(IF($G491 = "WholeBlg",IF(J$1&lt;2020, 0,
IF($H491="GWh",SUMIFS('Interim Analysis'!D:D,'Interim Analysis'!$B:$B,$B491,'Interim Analysis'!$C:$C,$C491,'Interim Analysis'!$F:$F,$F491,'Interim Analysis'!$G:$G,$H491,'Interim Analysis'!$E:$E,$E491),
SUMIFS('Interim Analysis'!D:D,'Interim Analysis'!$B:$B,$B491,'Interim Analysis'!$C:$C,$C491,'Interim Analysis'!$F:$F,$F491,'Interim Analysis'!$G:$G,$H491,'Interim Analysis'!$D:$D,$D491)
*(INDEX('Dimensional Maps'!E$39:E$63,MATCH($E491,'Dimensional Maps'!$C$8:$C$32,0),1)
/SUMIFS('Dimensional Maps'!E$39:E$63, 'Dimensional Maps'!$B$8:$B$32,$D491)))),0),0)</f>
        <v>0</v>
      </c>
      <c r="K491" s="115">
        <f>IFERROR(IF($G491 = "WholeBlg",IF(K$1&lt;2020, 0,
IF($H491="GWh",SUMIFS('Interim Analysis'!E:E,'Interim Analysis'!$B:$B,$B491,'Interim Analysis'!$C:$C,$C491,'Interim Analysis'!$F:$F,$F491,'Interim Analysis'!$G:$G,$H491,'Interim Analysis'!$E:$E,$E491),
SUMIFS('Interim Analysis'!E:E,'Interim Analysis'!$B:$B,$B491,'Interim Analysis'!$C:$C,$C491,'Interim Analysis'!$F:$F,$F491,'Interim Analysis'!$G:$G,$H491,'Interim Analysis'!$D:$D,$D491)
*(INDEX('Dimensional Maps'!F$39:F$63,MATCH($E491,'Dimensional Maps'!$C$8:$C$32,0),1)
/SUMIFS('Dimensional Maps'!F$39:F$63, 'Dimensional Maps'!$B$8:$B$32,$D491)))),0),0)</f>
        <v>0</v>
      </c>
      <c r="L491" s="115">
        <f>IFERROR(IF($G491 = "WholeBlg",IF(L$1&lt;2020, 0,
IF($H491="GWh",SUMIFS('Interim Analysis'!F:F,'Interim Analysis'!$B:$B,$B491,'Interim Analysis'!$C:$C,$C491,'Interim Analysis'!$F:$F,$F491,'Interim Analysis'!$G:$G,$H491,'Interim Analysis'!$E:$E,$E491),
SUMIFS('Interim Analysis'!F:F,'Interim Analysis'!$B:$B,$B491,'Interim Analysis'!$C:$C,$C491,'Interim Analysis'!$F:$F,$F491,'Interim Analysis'!$G:$G,$H491,'Interim Analysis'!$D:$D,$D491)
*(INDEX('Dimensional Maps'!G$39:G$63,MATCH($E491,'Dimensional Maps'!$C$8:$C$32,0),1)
/SUMIFS('Dimensional Maps'!G$39:G$63, 'Dimensional Maps'!$B$8:$B$32,$D491)))),0),0)</f>
        <v>0</v>
      </c>
      <c r="M491" s="115">
        <f>IFERROR(IF($G491 = "WholeBlg",IF(M$1&lt;2020, 0,
IF($H491="GWh",SUMIFS('Interim Analysis'!G:G,'Interim Analysis'!$B:$B,$B491,'Interim Analysis'!$C:$C,$C491,'Interim Analysis'!$F:$F,$F491,'Interim Analysis'!$G:$G,$H491,'Interim Analysis'!$E:$E,$E491),
SUMIFS('Interim Analysis'!G:G,'Interim Analysis'!$B:$B,$B491,'Interim Analysis'!$C:$C,$C491,'Interim Analysis'!$F:$F,$F491,'Interim Analysis'!$G:$G,$H491,'Interim Analysis'!$D:$D,$D491)
*(INDEX('Dimensional Maps'!H$39:H$63,MATCH($E491,'Dimensional Maps'!$C$8:$C$32,0),1)
/SUMIFS('Dimensional Maps'!H$39:H$63, 'Dimensional Maps'!$B$8:$B$32,$D491)))),0),0)</f>
        <v>0</v>
      </c>
      <c r="N491" s="115">
        <f>IFERROR(IF($G491 = "WholeBlg",IF(N$1&lt;2020, 0,
IF($H491="GWh",SUMIFS('Interim Analysis'!H:H,'Interim Analysis'!$B:$B,$B491,'Interim Analysis'!$C:$C,$C491,'Interim Analysis'!$F:$F,$F491,'Interim Analysis'!$G:$G,$H491,'Interim Analysis'!$E:$E,$E491),
SUMIFS('Interim Analysis'!H:H,'Interim Analysis'!$B:$B,$B491,'Interim Analysis'!$C:$C,$C491,'Interim Analysis'!$F:$F,$F491,'Interim Analysis'!$G:$G,$H491,'Interim Analysis'!$D:$D,$D491)
*(INDEX('Dimensional Maps'!I$39:I$63,MATCH($E491,'Dimensional Maps'!$C$8:$C$32,0),1)
/SUMIFS('Dimensional Maps'!I$39:I$63, 'Dimensional Maps'!$B$8:$B$32,$D491)))),0),0)</f>
        <v>0</v>
      </c>
      <c r="O491" s="115">
        <f>IFERROR(IF($G491 = "WholeBlg",IF(O$1&lt;2020, 0,
IF($H491="GWh",SUMIFS('Interim Analysis'!I:I,'Interim Analysis'!$B:$B,$B491,'Interim Analysis'!$C:$C,$C491,'Interim Analysis'!$F:$F,$F491,'Interim Analysis'!$G:$G,$H491,'Interim Analysis'!$E:$E,$E491),
SUMIFS('Interim Analysis'!I:I,'Interim Analysis'!$B:$B,$B491,'Interim Analysis'!$C:$C,$C491,'Interim Analysis'!$F:$F,$F491,'Interim Analysis'!$G:$G,$H491,'Interim Analysis'!$D:$D,$D491)
*(INDEX('Dimensional Maps'!J$39:J$63,MATCH($E491,'Dimensional Maps'!$C$8:$C$32,0),1)
/SUMIFS('Dimensional Maps'!J$39:J$63, 'Dimensional Maps'!$B$8:$B$32,$D491)))),0),0)</f>
        <v>0</v>
      </c>
      <c r="P491" s="115">
        <f>IFERROR(IF($G491 = "WholeBlg",IF(P$1&lt;2020, 0,
IF($H491="GWh",SUMIFS('Interim Analysis'!J:J,'Interim Analysis'!$B:$B,$B491,'Interim Analysis'!$C:$C,$C491,'Interim Analysis'!$F:$F,$F491,'Interim Analysis'!$G:$G,$H491,'Interim Analysis'!$E:$E,$E491),
SUMIFS('Interim Analysis'!J:J,'Interim Analysis'!$B:$B,$B491,'Interim Analysis'!$C:$C,$C491,'Interim Analysis'!$F:$F,$F491,'Interim Analysis'!$G:$G,$H491,'Interim Analysis'!$D:$D,$D491)
*(INDEX('Dimensional Maps'!K$39:K$63,MATCH($E491,'Dimensional Maps'!$C$8:$C$32,0),1)
/SUMIFS('Dimensional Maps'!K$39:K$63, 'Dimensional Maps'!$B$8:$B$32,$D491)))),0),0)</f>
        <v>0</v>
      </c>
      <c r="Q491" s="115">
        <f>IFERROR(IF($G491 = "WholeBlg",IF(Q$1&lt;2020, 0,
IF($H491="GWh",SUMIFS('Interim Analysis'!K:K,'Interim Analysis'!$B:$B,$B491,'Interim Analysis'!$C:$C,$C491,'Interim Analysis'!$F:$F,$F491,'Interim Analysis'!$G:$G,$H491,'Interim Analysis'!$E:$E,$E491),
SUMIFS('Interim Analysis'!K:K,'Interim Analysis'!$B:$B,$B491,'Interim Analysis'!$C:$C,$C491,'Interim Analysis'!$F:$F,$F491,'Interim Analysis'!$G:$G,$H491,'Interim Analysis'!$D:$D,$D491)
*(INDEX('Dimensional Maps'!L$39:L$63,MATCH($E491,'Dimensional Maps'!$C$8:$C$32,0),1)
/SUMIFS('Dimensional Maps'!L$39:L$63, 'Dimensional Maps'!$B$8:$B$32,$D491)))),0),0)</f>
        <v>0</v>
      </c>
      <c r="R491" s="115">
        <f>IFERROR(IF($G491 = "WholeBlg",IF(R$1&lt;2020, 0,
IF($H491="GWh",SUMIFS('Interim Analysis'!L:L,'Interim Analysis'!$B:$B,$B491,'Interim Analysis'!$C:$C,$C491,'Interim Analysis'!$F:$F,$F491,'Interim Analysis'!$G:$G,$H491,'Interim Analysis'!$E:$E,$E491),
SUMIFS('Interim Analysis'!L:L,'Interim Analysis'!$B:$B,$B491,'Interim Analysis'!$C:$C,$C491,'Interim Analysis'!$F:$F,$F491,'Interim Analysis'!$G:$G,$H491,'Interim Analysis'!$D:$D,$D491)
*(INDEX('Dimensional Maps'!M$39:M$63,MATCH($E491,'Dimensional Maps'!$C$8:$C$32,0),1)
/SUMIFS('Dimensional Maps'!M$39:M$63, 'Dimensional Maps'!$B$8:$B$32,$D491)))),0),0)</f>
        <v>0</v>
      </c>
      <c r="S491" s="115">
        <f>IFERROR(IF($G491 = "WholeBlg",IF(S$1&lt;2020, 0,
IF($H491="GWh",SUMIFS('Interim Analysis'!M:M,'Interim Analysis'!$B:$B,$B491,'Interim Analysis'!$C:$C,$C491,'Interim Analysis'!$F:$F,$F491,'Interim Analysis'!$G:$G,$H491,'Interim Analysis'!$E:$E,$E491),
SUMIFS('Interim Analysis'!M:M,'Interim Analysis'!$B:$B,$B491,'Interim Analysis'!$C:$C,$C491,'Interim Analysis'!$F:$F,$F491,'Interim Analysis'!$G:$G,$H491,'Interim Analysis'!$D:$D,$D491)
*(INDEX('Dimensional Maps'!N$39:N$63,MATCH($E491,'Dimensional Maps'!$C$8:$C$32,0),1)
/SUMIFS('Dimensional Maps'!N$39:N$63, 'Dimensional Maps'!$B$8:$B$32,$D491)))),0),0)</f>
        <v>0</v>
      </c>
      <c r="T491" s="115">
        <f>IFERROR(IF($G491 = "WholeBlg",IF(T$1&lt;2020, 0,
IF($H491="GWh",SUMIFS('Interim Analysis'!N:N,'Interim Analysis'!$B:$B,$B491,'Interim Analysis'!$C:$C,$C491,'Interim Analysis'!$F:$F,$F491,'Interim Analysis'!$G:$G,$H491,'Interim Analysis'!$E:$E,$E491),
SUMIFS('Interim Analysis'!N:N,'Interim Analysis'!$B:$B,$B491,'Interim Analysis'!$C:$C,$C491,'Interim Analysis'!$F:$F,$F491,'Interim Analysis'!$G:$G,$H491,'Interim Analysis'!$D:$D,$D491)
*(INDEX('Dimensional Maps'!O$39:O$63,MATCH($E491,'Dimensional Maps'!$C$8:$C$32,0),1)
/SUMIFS('Dimensional Maps'!O$39:O$63, 'Dimensional Maps'!$B$8:$B$32,$D491)))),0),0)</f>
        <v>0</v>
      </c>
      <c r="U491" s="115">
        <f>IFERROR(IF($G491 = "WholeBlg",IF(U$1&lt;2020, 0,
IF($H491="GWh",SUMIFS('Interim Analysis'!O:O,'Interim Analysis'!$B:$B,$B491,'Interim Analysis'!$C:$C,$C491,'Interim Analysis'!$F:$F,$F491,'Interim Analysis'!$G:$G,$H491,'Interim Analysis'!$E:$E,$E491),
SUMIFS('Interim Analysis'!O:O,'Interim Analysis'!$B:$B,$B491,'Interim Analysis'!$C:$C,$C491,'Interim Analysis'!$F:$F,$F491,'Interim Analysis'!$G:$G,$H491,'Interim Analysis'!$D:$D,$D491)
*(INDEX('Dimensional Maps'!P$39:P$63,MATCH($E491,'Dimensional Maps'!$C$8:$C$32,0),1)
/SUMIFS('Dimensional Maps'!P$39:P$63, 'Dimensional Maps'!$B$8:$B$32,$D491)))),0),0)</f>
        <v>0</v>
      </c>
      <c r="V491" s="115">
        <f>IFERROR(IF($G491 = "WholeBlg",IF(V$1&lt;2020, 0,
IF($H491="GWh",SUMIFS('Interim Analysis'!P:P,'Interim Analysis'!$B:$B,$B491,'Interim Analysis'!$C:$C,$C491,'Interim Analysis'!$F:$F,$F491,'Interim Analysis'!$G:$G,$H491,'Interim Analysis'!$E:$E,$E491),
SUMIFS('Interim Analysis'!P:P,'Interim Analysis'!$B:$B,$B491,'Interim Analysis'!$C:$C,$C491,'Interim Analysis'!$F:$F,$F491,'Interim Analysis'!$G:$G,$H491,'Interim Analysis'!$D:$D,$D491)
*(INDEX('Dimensional Maps'!Q$39:Q$63,MATCH($E491,'Dimensional Maps'!$C$8:$C$32,0),1)
/SUMIFS('Dimensional Maps'!Q$39:Q$63, 'Dimensional Maps'!$B$8:$B$32,$D491)))),0),0)</f>
        <v>0</v>
      </c>
      <c r="W491" s="115">
        <f>IFERROR(IF($G491 = "WholeBlg",IF(W$1&lt;2020, 0,
IF($H491="GWh",SUMIFS('Interim Analysis'!Q:Q,'Interim Analysis'!$B:$B,$B491,'Interim Analysis'!$C:$C,$C491,'Interim Analysis'!$F:$F,$F491,'Interim Analysis'!$G:$G,$H491,'Interim Analysis'!$E:$E,$E491),
SUMIFS('Interim Analysis'!Q:Q,'Interim Analysis'!$B:$B,$B491,'Interim Analysis'!$C:$C,$C491,'Interim Analysis'!$F:$F,$F491,'Interim Analysis'!$G:$G,$H491,'Interim Analysis'!$D:$D,$D491)
*(INDEX('Dimensional Maps'!R$39:R$63,MATCH($E491,'Dimensional Maps'!$C$8:$C$32,0),1)
/SUMIFS('Dimensional Maps'!R$39:R$63, 'Dimensional Maps'!$B$8:$B$32,$D491)))),0),0)</f>
        <v>0</v>
      </c>
    </row>
    <row r="492" spans="1:23" x14ac:dyDescent="0.25">
      <c r="A492" s="105" t="str">
        <f>Home!$C$20</f>
        <v>IOU Potential Program Savings ET</v>
      </c>
      <c r="B492" s="103" t="s">
        <v>236</v>
      </c>
      <c r="C492" s="103">
        <v>2</v>
      </c>
      <c r="D492" s="103" t="s">
        <v>44</v>
      </c>
      <c r="E492" s="103" t="s">
        <v>212</v>
      </c>
      <c r="F492" s="103" t="s">
        <v>167</v>
      </c>
      <c r="G492" s="103" t="s">
        <v>53</v>
      </c>
      <c r="H492" s="143" t="s">
        <v>20</v>
      </c>
      <c r="I492" s="115">
        <f>IFERROR(IF($G492 = "WholeBlg",IF(I$1&lt;2020, 0,
IF($H492="GWh",SUMIFS('Interim Analysis'!C:C,'Interim Analysis'!$B:$B,$B492,'Interim Analysis'!$C:$C,$C492,'Interim Analysis'!$F:$F,$F492,'Interim Analysis'!$G:$G,$H492,'Interim Analysis'!$E:$E,$E492),
SUMIFS('Interim Analysis'!C:C,'Interim Analysis'!$B:$B,$B492,'Interim Analysis'!$C:$C,$C492,'Interim Analysis'!$F:$F,$F492,'Interim Analysis'!$G:$G,$H492,'Interim Analysis'!$D:$D,$D492)
*(INDEX('Dimensional Maps'!D$39:D$63,MATCH($E492,'Dimensional Maps'!$C$8:$C$32,0),1)
/SUMIFS('Dimensional Maps'!D$39:D$63, 'Dimensional Maps'!$B$8:$B$32,$D492)))),0),0)</f>
        <v>0</v>
      </c>
      <c r="J492" s="115">
        <f>IFERROR(IF($G492 = "WholeBlg",IF(J$1&lt;2020, 0,
IF($H492="GWh",SUMIFS('Interim Analysis'!D:D,'Interim Analysis'!$B:$B,$B492,'Interim Analysis'!$C:$C,$C492,'Interim Analysis'!$F:$F,$F492,'Interim Analysis'!$G:$G,$H492,'Interim Analysis'!$E:$E,$E492),
SUMIFS('Interim Analysis'!D:D,'Interim Analysis'!$B:$B,$B492,'Interim Analysis'!$C:$C,$C492,'Interim Analysis'!$F:$F,$F492,'Interim Analysis'!$G:$G,$H492,'Interim Analysis'!$D:$D,$D492)
*(INDEX('Dimensional Maps'!E$39:E$63,MATCH($E492,'Dimensional Maps'!$C$8:$C$32,0),1)
/SUMIFS('Dimensional Maps'!E$39:E$63, 'Dimensional Maps'!$B$8:$B$32,$D492)))),0),0)</f>
        <v>0</v>
      </c>
      <c r="K492" s="115">
        <f>IFERROR(IF($G492 = "WholeBlg",IF(K$1&lt;2020, 0,
IF($H492="GWh",SUMIFS('Interim Analysis'!E:E,'Interim Analysis'!$B:$B,$B492,'Interim Analysis'!$C:$C,$C492,'Interim Analysis'!$F:$F,$F492,'Interim Analysis'!$G:$G,$H492,'Interim Analysis'!$E:$E,$E492),
SUMIFS('Interim Analysis'!E:E,'Interim Analysis'!$B:$B,$B492,'Interim Analysis'!$C:$C,$C492,'Interim Analysis'!$F:$F,$F492,'Interim Analysis'!$G:$G,$H492,'Interim Analysis'!$D:$D,$D492)
*(INDEX('Dimensional Maps'!F$39:F$63,MATCH($E492,'Dimensional Maps'!$C$8:$C$32,0),1)
/SUMIFS('Dimensional Maps'!F$39:F$63, 'Dimensional Maps'!$B$8:$B$32,$D492)))),0),0)</f>
        <v>0</v>
      </c>
      <c r="L492" s="115">
        <f>IFERROR(IF($G492 = "WholeBlg",IF(L$1&lt;2020, 0,
IF($H492="GWh",SUMIFS('Interim Analysis'!F:F,'Interim Analysis'!$B:$B,$B492,'Interim Analysis'!$C:$C,$C492,'Interim Analysis'!$F:$F,$F492,'Interim Analysis'!$G:$G,$H492,'Interim Analysis'!$E:$E,$E492),
SUMIFS('Interim Analysis'!F:F,'Interim Analysis'!$B:$B,$B492,'Interim Analysis'!$C:$C,$C492,'Interim Analysis'!$F:$F,$F492,'Interim Analysis'!$G:$G,$H492,'Interim Analysis'!$D:$D,$D492)
*(INDEX('Dimensional Maps'!G$39:G$63,MATCH($E492,'Dimensional Maps'!$C$8:$C$32,0),1)
/SUMIFS('Dimensional Maps'!G$39:G$63, 'Dimensional Maps'!$B$8:$B$32,$D492)))),0),0)</f>
        <v>0</v>
      </c>
      <c r="M492" s="115">
        <f>IFERROR(IF($G492 = "WholeBlg",IF(M$1&lt;2020, 0,
IF($H492="GWh",SUMIFS('Interim Analysis'!G:G,'Interim Analysis'!$B:$B,$B492,'Interim Analysis'!$C:$C,$C492,'Interim Analysis'!$F:$F,$F492,'Interim Analysis'!$G:$G,$H492,'Interim Analysis'!$E:$E,$E492),
SUMIFS('Interim Analysis'!G:G,'Interim Analysis'!$B:$B,$B492,'Interim Analysis'!$C:$C,$C492,'Interim Analysis'!$F:$F,$F492,'Interim Analysis'!$G:$G,$H492,'Interim Analysis'!$D:$D,$D492)
*(INDEX('Dimensional Maps'!H$39:H$63,MATCH($E492,'Dimensional Maps'!$C$8:$C$32,0),1)
/SUMIFS('Dimensional Maps'!H$39:H$63, 'Dimensional Maps'!$B$8:$B$32,$D492)))),0),0)</f>
        <v>0</v>
      </c>
      <c r="N492" s="115">
        <f>IFERROR(IF($G492 = "WholeBlg",IF(N$1&lt;2020, 0,
IF($H492="GWh",SUMIFS('Interim Analysis'!H:H,'Interim Analysis'!$B:$B,$B492,'Interim Analysis'!$C:$C,$C492,'Interim Analysis'!$F:$F,$F492,'Interim Analysis'!$G:$G,$H492,'Interim Analysis'!$E:$E,$E492),
SUMIFS('Interim Analysis'!H:H,'Interim Analysis'!$B:$B,$B492,'Interim Analysis'!$C:$C,$C492,'Interim Analysis'!$F:$F,$F492,'Interim Analysis'!$G:$G,$H492,'Interim Analysis'!$D:$D,$D492)
*(INDEX('Dimensional Maps'!I$39:I$63,MATCH($E492,'Dimensional Maps'!$C$8:$C$32,0),1)
/SUMIFS('Dimensional Maps'!I$39:I$63, 'Dimensional Maps'!$B$8:$B$32,$D492)))),0),0)</f>
        <v>1.141154052990277E-2</v>
      </c>
      <c r="O492" s="115">
        <f>IFERROR(IF($G492 = "WholeBlg",IF(O$1&lt;2020, 0,
IF($H492="GWh",SUMIFS('Interim Analysis'!I:I,'Interim Analysis'!$B:$B,$B492,'Interim Analysis'!$C:$C,$C492,'Interim Analysis'!$F:$F,$F492,'Interim Analysis'!$G:$G,$H492,'Interim Analysis'!$E:$E,$E492),
SUMIFS('Interim Analysis'!I:I,'Interim Analysis'!$B:$B,$B492,'Interim Analysis'!$C:$C,$C492,'Interim Analysis'!$F:$F,$F492,'Interim Analysis'!$G:$G,$H492,'Interim Analysis'!$D:$D,$D492)
*(INDEX('Dimensional Maps'!J$39:J$63,MATCH($E492,'Dimensional Maps'!$C$8:$C$32,0),1)
/SUMIFS('Dimensional Maps'!J$39:J$63, 'Dimensional Maps'!$B$8:$B$32,$D492)))),0),0)</f>
        <v>2.2769112614745075E-2</v>
      </c>
      <c r="P492" s="115">
        <f>IFERROR(IF($G492 = "WholeBlg",IF(P$1&lt;2020, 0,
IF($H492="GWh",SUMIFS('Interim Analysis'!J:J,'Interim Analysis'!$B:$B,$B492,'Interim Analysis'!$C:$C,$C492,'Interim Analysis'!$F:$F,$F492,'Interim Analysis'!$G:$G,$H492,'Interim Analysis'!$E:$E,$E492),
SUMIFS('Interim Analysis'!J:J,'Interim Analysis'!$B:$B,$B492,'Interim Analysis'!$C:$C,$C492,'Interim Analysis'!$F:$F,$F492,'Interim Analysis'!$G:$G,$H492,'Interim Analysis'!$D:$D,$D492)
*(INDEX('Dimensional Maps'!K$39:K$63,MATCH($E492,'Dimensional Maps'!$C$8:$C$32,0),1)
/SUMIFS('Dimensional Maps'!K$39:K$63, 'Dimensional Maps'!$B$8:$B$32,$D492)))),0),0)</f>
        <v>3.3835794202511128E-2</v>
      </c>
      <c r="Q492" s="115">
        <f>IFERROR(IF($G492 = "WholeBlg",IF(Q$1&lt;2020, 0,
IF($H492="GWh",SUMIFS('Interim Analysis'!K:K,'Interim Analysis'!$B:$B,$B492,'Interim Analysis'!$C:$C,$C492,'Interim Analysis'!$F:$F,$F492,'Interim Analysis'!$G:$G,$H492,'Interim Analysis'!$E:$E,$E492),
SUMIFS('Interim Analysis'!K:K,'Interim Analysis'!$B:$B,$B492,'Interim Analysis'!$C:$C,$C492,'Interim Analysis'!$F:$F,$F492,'Interim Analysis'!$G:$G,$H492,'Interim Analysis'!$D:$D,$D492)
*(INDEX('Dimensional Maps'!L$39:L$63,MATCH($E492,'Dimensional Maps'!$C$8:$C$32,0),1)
/SUMIFS('Dimensional Maps'!L$39:L$63, 'Dimensional Maps'!$B$8:$B$32,$D492)))),0),0)</f>
        <v>4.4764470552545038E-2</v>
      </c>
      <c r="R492" s="115">
        <f>IFERROR(IF($G492 = "WholeBlg",IF(R$1&lt;2020, 0,
IF($H492="GWh",SUMIFS('Interim Analysis'!L:L,'Interim Analysis'!$B:$B,$B492,'Interim Analysis'!$C:$C,$C492,'Interim Analysis'!$F:$F,$F492,'Interim Analysis'!$G:$G,$H492,'Interim Analysis'!$E:$E,$E492),
SUMIFS('Interim Analysis'!L:L,'Interim Analysis'!$B:$B,$B492,'Interim Analysis'!$C:$C,$C492,'Interim Analysis'!$F:$F,$F492,'Interim Analysis'!$G:$G,$H492,'Interim Analysis'!$D:$D,$D492)
*(INDEX('Dimensional Maps'!M$39:M$63,MATCH($E492,'Dimensional Maps'!$C$8:$C$32,0),1)
/SUMIFS('Dimensional Maps'!M$39:M$63, 'Dimensional Maps'!$B$8:$B$32,$D492)))),0),0)</f>
        <v>5.5531344131816963E-2</v>
      </c>
      <c r="S492" s="115">
        <f>IFERROR(IF($G492 = "WholeBlg",IF(S$1&lt;2020, 0,
IF($H492="GWh",SUMIFS('Interim Analysis'!M:M,'Interim Analysis'!$B:$B,$B492,'Interim Analysis'!$C:$C,$C492,'Interim Analysis'!$F:$F,$F492,'Interim Analysis'!$G:$G,$H492,'Interim Analysis'!$E:$E,$E492),
SUMIFS('Interim Analysis'!M:M,'Interim Analysis'!$B:$B,$B492,'Interim Analysis'!$C:$C,$C492,'Interim Analysis'!$F:$F,$F492,'Interim Analysis'!$G:$G,$H492,'Interim Analysis'!$D:$D,$D492)
*(INDEX('Dimensional Maps'!N$39:N$63,MATCH($E492,'Dimensional Maps'!$C$8:$C$32,0),1)
/SUMIFS('Dimensional Maps'!N$39:N$63, 'Dimensional Maps'!$B$8:$B$32,$D492)))),0),0)</f>
        <v>6.577453840009112E-2</v>
      </c>
      <c r="T492" s="115">
        <f>IFERROR(IF($G492 = "WholeBlg",IF(T$1&lt;2020, 0,
IF($H492="GWh",SUMIFS('Interim Analysis'!N:N,'Interim Analysis'!$B:$B,$B492,'Interim Analysis'!$C:$C,$C492,'Interim Analysis'!$F:$F,$F492,'Interim Analysis'!$G:$G,$H492,'Interim Analysis'!$E:$E,$E492),
SUMIFS('Interim Analysis'!N:N,'Interim Analysis'!$B:$B,$B492,'Interim Analysis'!$C:$C,$C492,'Interim Analysis'!$F:$F,$F492,'Interim Analysis'!$G:$G,$H492,'Interim Analysis'!$D:$D,$D492)
*(INDEX('Dimensional Maps'!O$39:O$63,MATCH($E492,'Dimensional Maps'!$C$8:$C$32,0),1)
/SUMIFS('Dimensional Maps'!O$39:O$63, 'Dimensional Maps'!$B$8:$B$32,$D492)))),0),0)</f>
        <v>7.5253426447207131E-2</v>
      </c>
      <c r="U492" s="115">
        <f>IFERROR(IF($G492 = "WholeBlg",IF(U$1&lt;2020, 0,
IF($H492="GWh",SUMIFS('Interim Analysis'!O:O,'Interim Analysis'!$B:$B,$B492,'Interim Analysis'!$C:$C,$C492,'Interim Analysis'!$F:$F,$F492,'Interim Analysis'!$G:$G,$H492,'Interim Analysis'!$E:$E,$E492),
SUMIFS('Interim Analysis'!O:O,'Interim Analysis'!$B:$B,$B492,'Interim Analysis'!$C:$C,$C492,'Interim Analysis'!$F:$F,$F492,'Interim Analysis'!$G:$G,$H492,'Interim Analysis'!$D:$D,$D492)
*(INDEX('Dimensional Maps'!P$39:P$63,MATCH($E492,'Dimensional Maps'!$C$8:$C$32,0),1)
/SUMIFS('Dimensional Maps'!P$39:P$63, 'Dimensional Maps'!$B$8:$B$32,$D492)))),0),0)</f>
        <v>8.4003592675948452E-2</v>
      </c>
      <c r="V492" s="115">
        <f>IFERROR(IF($G492 = "WholeBlg",IF(V$1&lt;2020, 0,
IF($H492="GWh",SUMIFS('Interim Analysis'!P:P,'Interim Analysis'!$B:$B,$B492,'Interim Analysis'!$C:$C,$C492,'Interim Analysis'!$F:$F,$F492,'Interim Analysis'!$G:$G,$H492,'Interim Analysis'!$E:$E,$E492),
SUMIFS('Interim Analysis'!P:P,'Interim Analysis'!$B:$B,$B492,'Interim Analysis'!$C:$C,$C492,'Interim Analysis'!$F:$F,$F492,'Interim Analysis'!$G:$G,$H492,'Interim Analysis'!$D:$D,$D492)
*(INDEX('Dimensional Maps'!Q$39:Q$63,MATCH($E492,'Dimensional Maps'!$C$8:$C$32,0),1)
/SUMIFS('Dimensional Maps'!Q$39:Q$63, 'Dimensional Maps'!$B$8:$B$32,$D492)))),0),0)</f>
        <v>9.2454803306185204E-2</v>
      </c>
      <c r="W492" s="115">
        <f>IFERROR(IF($G492 = "WholeBlg",IF(W$1&lt;2020, 0,
IF($H492="GWh",SUMIFS('Interim Analysis'!Q:Q,'Interim Analysis'!$B:$B,$B492,'Interim Analysis'!$C:$C,$C492,'Interim Analysis'!$F:$F,$F492,'Interim Analysis'!$G:$G,$H492,'Interim Analysis'!$E:$E,$E492),
SUMIFS('Interim Analysis'!Q:Q,'Interim Analysis'!$B:$B,$B492,'Interim Analysis'!$C:$C,$C492,'Interim Analysis'!$F:$F,$F492,'Interim Analysis'!$G:$G,$H492,'Interim Analysis'!$D:$D,$D492)
*(INDEX('Dimensional Maps'!R$39:R$63,MATCH($E492,'Dimensional Maps'!$C$8:$C$32,0),1)
/SUMIFS('Dimensional Maps'!R$39:R$63, 'Dimensional Maps'!$B$8:$B$32,$D492)))),0),0)</f>
        <v>0.10052358834204847</v>
      </c>
    </row>
    <row r="493" spans="1:23" x14ac:dyDescent="0.25">
      <c r="A493" s="105" t="str">
        <f>Home!$C$20</f>
        <v>IOU Potential Program Savings ET</v>
      </c>
      <c r="B493" s="103" t="s">
        <v>236</v>
      </c>
      <c r="C493" s="103">
        <v>2</v>
      </c>
      <c r="D493" s="103" t="s">
        <v>44</v>
      </c>
      <c r="E493" s="103" t="s">
        <v>212</v>
      </c>
      <c r="F493" s="103" t="s">
        <v>186</v>
      </c>
      <c r="G493" s="103" t="s">
        <v>53</v>
      </c>
      <c r="H493" s="143" t="s">
        <v>20</v>
      </c>
      <c r="I493" s="115">
        <f>IFERROR(IF($G493 = "WholeBlg",IF(I$1&lt;2020, 0,
IF($H493="GWh",SUMIFS('Interim Analysis'!C:C,'Interim Analysis'!$B:$B,$B493,'Interim Analysis'!$C:$C,$C493,'Interim Analysis'!$F:$F,$F493,'Interim Analysis'!$G:$G,$H493,'Interim Analysis'!$E:$E,$E493),
SUMIFS('Interim Analysis'!C:C,'Interim Analysis'!$B:$B,$B493,'Interim Analysis'!$C:$C,$C493,'Interim Analysis'!$F:$F,$F493,'Interim Analysis'!$G:$G,$H493,'Interim Analysis'!$D:$D,$D493)
*(INDEX('Dimensional Maps'!D$39:D$63,MATCH($E493,'Dimensional Maps'!$C$8:$C$32,0),1)
/SUMIFS('Dimensional Maps'!D$39:D$63, 'Dimensional Maps'!$B$8:$B$32,$D493)))),0),0)</f>
        <v>0</v>
      </c>
      <c r="J493" s="115">
        <f>IFERROR(IF($G493 = "WholeBlg",IF(J$1&lt;2020, 0,
IF($H493="GWh",SUMIFS('Interim Analysis'!D:D,'Interim Analysis'!$B:$B,$B493,'Interim Analysis'!$C:$C,$C493,'Interim Analysis'!$F:$F,$F493,'Interim Analysis'!$G:$G,$H493,'Interim Analysis'!$E:$E,$E493),
SUMIFS('Interim Analysis'!D:D,'Interim Analysis'!$B:$B,$B493,'Interim Analysis'!$C:$C,$C493,'Interim Analysis'!$F:$F,$F493,'Interim Analysis'!$G:$G,$H493,'Interim Analysis'!$D:$D,$D493)
*(INDEX('Dimensional Maps'!E$39:E$63,MATCH($E493,'Dimensional Maps'!$C$8:$C$32,0),1)
/SUMIFS('Dimensional Maps'!E$39:E$63, 'Dimensional Maps'!$B$8:$B$32,$D493)))),0),0)</f>
        <v>0</v>
      </c>
      <c r="K493" s="115">
        <f>IFERROR(IF($G493 = "WholeBlg",IF(K$1&lt;2020, 0,
IF($H493="GWh",SUMIFS('Interim Analysis'!E:E,'Interim Analysis'!$B:$B,$B493,'Interim Analysis'!$C:$C,$C493,'Interim Analysis'!$F:$F,$F493,'Interim Analysis'!$G:$G,$H493,'Interim Analysis'!$E:$E,$E493),
SUMIFS('Interim Analysis'!E:E,'Interim Analysis'!$B:$B,$B493,'Interim Analysis'!$C:$C,$C493,'Interim Analysis'!$F:$F,$F493,'Interim Analysis'!$G:$G,$H493,'Interim Analysis'!$D:$D,$D493)
*(INDEX('Dimensional Maps'!F$39:F$63,MATCH($E493,'Dimensional Maps'!$C$8:$C$32,0),1)
/SUMIFS('Dimensional Maps'!F$39:F$63, 'Dimensional Maps'!$B$8:$B$32,$D493)))),0),0)</f>
        <v>0</v>
      </c>
      <c r="L493" s="115">
        <f>IFERROR(IF($G493 = "WholeBlg",IF(L$1&lt;2020, 0,
IF($H493="GWh",SUMIFS('Interim Analysis'!F:F,'Interim Analysis'!$B:$B,$B493,'Interim Analysis'!$C:$C,$C493,'Interim Analysis'!$F:$F,$F493,'Interim Analysis'!$G:$G,$H493,'Interim Analysis'!$E:$E,$E493),
SUMIFS('Interim Analysis'!F:F,'Interim Analysis'!$B:$B,$B493,'Interim Analysis'!$C:$C,$C493,'Interim Analysis'!$F:$F,$F493,'Interim Analysis'!$G:$G,$H493,'Interim Analysis'!$D:$D,$D493)
*(INDEX('Dimensional Maps'!G$39:G$63,MATCH($E493,'Dimensional Maps'!$C$8:$C$32,0),1)
/SUMIFS('Dimensional Maps'!G$39:G$63, 'Dimensional Maps'!$B$8:$B$32,$D493)))),0),0)</f>
        <v>0</v>
      </c>
      <c r="M493" s="115">
        <f>IFERROR(IF($G493 = "WholeBlg",IF(M$1&lt;2020, 0,
IF($H493="GWh",SUMIFS('Interim Analysis'!G:G,'Interim Analysis'!$B:$B,$B493,'Interim Analysis'!$C:$C,$C493,'Interim Analysis'!$F:$F,$F493,'Interim Analysis'!$G:$G,$H493,'Interim Analysis'!$E:$E,$E493),
SUMIFS('Interim Analysis'!G:G,'Interim Analysis'!$B:$B,$B493,'Interim Analysis'!$C:$C,$C493,'Interim Analysis'!$F:$F,$F493,'Interim Analysis'!$G:$G,$H493,'Interim Analysis'!$D:$D,$D493)
*(INDEX('Dimensional Maps'!H$39:H$63,MATCH($E493,'Dimensional Maps'!$C$8:$C$32,0),1)
/SUMIFS('Dimensional Maps'!H$39:H$63, 'Dimensional Maps'!$B$8:$B$32,$D493)))),0),0)</f>
        <v>0</v>
      </c>
      <c r="N493" s="115">
        <f>IFERROR(IF($G493 = "WholeBlg",IF(N$1&lt;2020, 0,
IF($H493="GWh",SUMIFS('Interim Analysis'!H:H,'Interim Analysis'!$B:$B,$B493,'Interim Analysis'!$C:$C,$C493,'Interim Analysis'!$F:$F,$F493,'Interim Analysis'!$G:$G,$H493,'Interim Analysis'!$E:$E,$E493),
SUMIFS('Interim Analysis'!H:H,'Interim Analysis'!$B:$B,$B493,'Interim Analysis'!$C:$C,$C493,'Interim Analysis'!$F:$F,$F493,'Interim Analysis'!$G:$G,$H493,'Interim Analysis'!$D:$D,$D493)
*(INDEX('Dimensional Maps'!I$39:I$63,MATCH($E493,'Dimensional Maps'!$C$8:$C$32,0),1)
/SUMIFS('Dimensional Maps'!I$39:I$63, 'Dimensional Maps'!$B$8:$B$32,$D493)))),0),0)</f>
        <v>9.1031826155036119E-2</v>
      </c>
      <c r="O493" s="115">
        <f>IFERROR(IF($G493 = "WholeBlg",IF(O$1&lt;2020, 0,
IF($H493="GWh",SUMIFS('Interim Analysis'!I:I,'Interim Analysis'!$B:$B,$B493,'Interim Analysis'!$C:$C,$C493,'Interim Analysis'!$F:$F,$F493,'Interim Analysis'!$G:$G,$H493,'Interim Analysis'!$E:$E,$E493),
SUMIFS('Interim Analysis'!I:I,'Interim Analysis'!$B:$B,$B493,'Interim Analysis'!$C:$C,$C493,'Interim Analysis'!$F:$F,$F493,'Interim Analysis'!$G:$G,$H493,'Interim Analysis'!$D:$D,$D493)
*(INDEX('Dimensional Maps'!J$39:J$63,MATCH($E493,'Dimensional Maps'!$C$8:$C$32,0),1)
/SUMIFS('Dimensional Maps'!J$39:J$63, 'Dimensional Maps'!$B$8:$B$32,$D493)))),0),0)</f>
        <v>0.1848520773474861</v>
      </c>
      <c r="P493" s="115">
        <f>IFERROR(IF($G493 = "WholeBlg",IF(P$1&lt;2020, 0,
IF($H493="GWh",SUMIFS('Interim Analysis'!J:J,'Interim Analysis'!$B:$B,$B493,'Interim Analysis'!$C:$C,$C493,'Interim Analysis'!$F:$F,$F493,'Interim Analysis'!$G:$G,$H493,'Interim Analysis'!$E:$E,$E493),
SUMIFS('Interim Analysis'!J:J,'Interim Analysis'!$B:$B,$B493,'Interim Analysis'!$C:$C,$C493,'Interim Analysis'!$F:$F,$F493,'Interim Analysis'!$G:$G,$H493,'Interim Analysis'!$D:$D,$D493)
*(INDEX('Dimensional Maps'!K$39:K$63,MATCH($E493,'Dimensional Maps'!$C$8:$C$32,0),1)
/SUMIFS('Dimensional Maps'!K$39:K$63, 'Dimensional Maps'!$B$8:$B$32,$D493)))),0),0)</f>
        <v>0.27970653780948407</v>
      </c>
      <c r="Q493" s="115">
        <f>IFERROR(IF($G493 = "WholeBlg",IF(Q$1&lt;2020, 0,
IF($H493="GWh",SUMIFS('Interim Analysis'!K:K,'Interim Analysis'!$B:$B,$B493,'Interim Analysis'!$C:$C,$C493,'Interim Analysis'!$F:$F,$F493,'Interim Analysis'!$G:$G,$H493,'Interim Analysis'!$E:$E,$E493),
SUMIFS('Interim Analysis'!K:K,'Interim Analysis'!$B:$B,$B493,'Interim Analysis'!$C:$C,$C493,'Interim Analysis'!$F:$F,$F493,'Interim Analysis'!$G:$G,$H493,'Interim Analysis'!$D:$D,$D493)
*(INDEX('Dimensional Maps'!L$39:L$63,MATCH($E493,'Dimensional Maps'!$C$8:$C$32,0),1)
/SUMIFS('Dimensional Maps'!L$39:L$63, 'Dimensional Maps'!$B$8:$B$32,$D493)))),0),0)</f>
        <v>0.37767517077355617</v>
      </c>
      <c r="R493" s="115">
        <f>IFERROR(IF($G493 = "WholeBlg",IF(R$1&lt;2020, 0,
IF($H493="GWh",SUMIFS('Interim Analysis'!L:L,'Interim Analysis'!$B:$B,$B493,'Interim Analysis'!$C:$C,$C493,'Interim Analysis'!$F:$F,$F493,'Interim Analysis'!$G:$G,$H493,'Interim Analysis'!$E:$E,$E493),
SUMIFS('Interim Analysis'!L:L,'Interim Analysis'!$B:$B,$B493,'Interim Analysis'!$C:$C,$C493,'Interim Analysis'!$F:$F,$F493,'Interim Analysis'!$G:$G,$H493,'Interim Analysis'!$D:$D,$D493)
*(INDEX('Dimensional Maps'!M$39:M$63,MATCH($E493,'Dimensional Maps'!$C$8:$C$32,0),1)
/SUMIFS('Dimensional Maps'!M$39:M$63, 'Dimensional Maps'!$B$8:$B$32,$D493)))),0),0)</f>
        <v>0.47936161700801361</v>
      </c>
      <c r="S493" s="115">
        <f>IFERROR(IF($G493 = "WholeBlg",IF(S$1&lt;2020, 0,
IF($H493="GWh",SUMIFS('Interim Analysis'!M:M,'Interim Analysis'!$B:$B,$B493,'Interim Analysis'!$C:$C,$C493,'Interim Analysis'!$F:$F,$F493,'Interim Analysis'!$G:$G,$H493,'Interim Analysis'!$E:$E,$E493),
SUMIFS('Interim Analysis'!M:M,'Interim Analysis'!$B:$B,$B493,'Interim Analysis'!$C:$C,$C493,'Interim Analysis'!$F:$F,$F493,'Interim Analysis'!$G:$G,$H493,'Interim Analysis'!$D:$D,$D493)
*(INDEX('Dimensional Maps'!N$39:N$63,MATCH($E493,'Dimensional Maps'!$C$8:$C$32,0),1)
/SUMIFS('Dimensional Maps'!N$39:N$63, 'Dimensional Maps'!$B$8:$B$32,$D493)))),0),0)</f>
        <v>0.58356604402438828</v>
      </c>
      <c r="T493" s="115">
        <f>IFERROR(IF($G493 = "WholeBlg",IF(T$1&lt;2020, 0,
IF($H493="GWh",SUMIFS('Interim Analysis'!N:N,'Interim Analysis'!$B:$B,$B493,'Interim Analysis'!$C:$C,$C493,'Interim Analysis'!$F:$F,$F493,'Interim Analysis'!$G:$G,$H493,'Interim Analysis'!$E:$E,$E493),
SUMIFS('Interim Analysis'!N:N,'Interim Analysis'!$B:$B,$B493,'Interim Analysis'!$C:$C,$C493,'Interim Analysis'!$F:$F,$F493,'Interim Analysis'!$G:$G,$H493,'Interim Analysis'!$D:$D,$D493)
*(INDEX('Dimensional Maps'!O$39:O$63,MATCH($E493,'Dimensional Maps'!$C$8:$C$32,0),1)
/SUMIFS('Dimensional Maps'!O$39:O$63, 'Dimensional Maps'!$B$8:$B$32,$D493)))),0),0)</f>
        <v>0.69074754277661732</v>
      </c>
      <c r="U493" s="115">
        <f>IFERROR(IF($G493 = "WholeBlg",IF(U$1&lt;2020, 0,
IF($H493="GWh",SUMIFS('Interim Analysis'!O:O,'Interim Analysis'!$B:$B,$B493,'Interim Analysis'!$C:$C,$C493,'Interim Analysis'!$F:$F,$F493,'Interim Analysis'!$G:$G,$H493,'Interim Analysis'!$E:$E,$E493),
SUMIFS('Interim Analysis'!O:O,'Interim Analysis'!$B:$B,$B493,'Interim Analysis'!$C:$C,$C493,'Interim Analysis'!$F:$F,$F493,'Interim Analysis'!$G:$G,$H493,'Interim Analysis'!$D:$D,$D493)
*(INDEX('Dimensional Maps'!P$39:P$63,MATCH($E493,'Dimensional Maps'!$C$8:$C$32,0),1)
/SUMIFS('Dimensional Maps'!P$39:P$63, 'Dimensional Maps'!$B$8:$B$32,$D493)))),0),0)</f>
        <v>0.80572762733695691</v>
      </c>
      <c r="V493" s="115">
        <f>IFERROR(IF($G493 = "WholeBlg",IF(V$1&lt;2020, 0,
IF($H493="GWh",SUMIFS('Interim Analysis'!P:P,'Interim Analysis'!$B:$B,$B493,'Interim Analysis'!$C:$C,$C493,'Interim Analysis'!$F:$F,$F493,'Interim Analysis'!$G:$G,$H493,'Interim Analysis'!$E:$E,$E493),
SUMIFS('Interim Analysis'!P:P,'Interim Analysis'!$B:$B,$B493,'Interim Analysis'!$C:$C,$C493,'Interim Analysis'!$F:$F,$F493,'Interim Analysis'!$G:$G,$H493,'Interim Analysis'!$D:$D,$D493)
*(INDEX('Dimensional Maps'!Q$39:Q$63,MATCH($E493,'Dimensional Maps'!$C$8:$C$32,0),1)
/SUMIFS('Dimensional Maps'!Q$39:Q$63, 'Dimensional Maps'!$B$8:$B$32,$D493)))),0),0)</f>
        <v>0.94137069498195936</v>
      </c>
      <c r="W493" s="115">
        <f>IFERROR(IF($G493 = "WholeBlg",IF(W$1&lt;2020, 0,
IF($H493="GWh",SUMIFS('Interim Analysis'!Q:Q,'Interim Analysis'!$B:$B,$B493,'Interim Analysis'!$C:$C,$C493,'Interim Analysis'!$F:$F,$F493,'Interim Analysis'!$G:$G,$H493,'Interim Analysis'!$E:$E,$E493),
SUMIFS('Interim Analysis'!Q:Q,'Interim Analysis'!$B:$B,$B493,'Interim Analysis'!$C:$C,$C493,'Interim Analysis'!$F:$F,$F493,'Interim Analysis'!$G:$G,$H493,'Interim Analysis'!$D:$D,$D493)
*(INDEX('Dimensional Maps'!R$39:R$63,MATCH($E493,'Dimensional Maps'!$C$8:$C$32,0),1)
/SUMIFS('Dimensional Maps'!R$39:R$63, 'Dimensional Maps'!$B$8:$B$32,$D493)))),0),0)</f>
        <v>1.1135516594981207</v>
      </c>
    </row>
    <row r="494" spans="1:23" x14ac:dyDescent="0.25">
      <c r="A494" s="105" t="str">
        <f>Home!$C$20</f>
        <v>IOU Potential Program Savings ET</v>
      </c>
      <c r="B494" s="139" t="s">
        <v>238</v>
      </c>
      <c r="C494" s="139">
        <v>1</v>
      </c>
      <c r="D494" s="139" t="s">
        <v>44</v>
      </c>
      <c r="E494" s="139" t="s">
        <v>48</v>
      </c>
      <c r="F494" s="139" t="s">
        <v>167</v>
      </c>
      <c r="G494" s="139" t="s">
        <v>53</v>
      </c>
      <c r="H494" s="140" t="s">
        <v>18</v>
      </c>
      <c r="I494" s="115">
        <f>IFERROR(IF($G494 = "WholeBlg",IF(I$1&lt;2020, 0,
IF($H494="GWh",SUMIFS('Interim Analysis'!C:C,'Interim Analysis'!$B:$B,$B494,'Interim Analysis'!$C:$C,$C494,'Interim Analysis'!$F:$F,$F494,'Interim Analysis'!$G:$G,$H494,'Interim Analysis'!$E:$E,$E494),
SUMIFS('Interim Analysis'!C:C,'Interim Analysis'!$B:$B,$B494,'Interim Analysis'!$C:$C,$C494,'Interim Analysis'!$F:$F,$F494,'Interim Analysis'!$G:$G,$H494,'Interim Analysis'!$D:$D,$D494)
*(INDEX('Dimensional Maps'!D$39:D$63,MATCH($E494,'Dimensional Maps'!$C$8:$C$32,0),1)
/SUMIFS('Dimensional Maps'!D$39:D$63, 'Dimensional Maps'!$B$8:$B$32,$D494)))),0),0)</f>
        <v>0</v>
      </c>
      <c r="J494" s="115">
        <f>IFERROR(IF($G494 = "WholeBlg",IF(J$1&lt;2020, 0,
IF($H494="GWh",SUMIFS('Interim Analysis'!D:D,'Interim Analysis'!$B:$B,$B494,'Interim Analysis'!$C:$C,$C494,'Interim Analysis'!$F:$F,$F494,'Interim Analysis'!$G:$G,$H494,'Interim Analysis'!$E:$E,$E494),
SUMIFS('Interim Analysis'!D:D,'Interim Analysis'!$B:$B,$B494,'Interim Analysis'!$C:$C,$C494,'Interim Analysis'!$F:$F,$F494,'Interim Analysis'!$G:$G,$H494,'Interim Analysis'!$D:$D,$D494)
*(INDEX('Dimensional Maps'!E$39:E$63,MATCH($E494,'Dimensional Maps'!$C$8:$C$32,0),1)
/SUMIFS('Dimensional Maps'!E$39:E$63, 'Dimensional Maps'!$B$8:$B$32,$D494)))),0),0)</f>
        <v>0</v>
      </c>
      <c r="K494" s="115">
        <f>IFERROR(IF($G494 = "WholeBlg",IF(K$1&lt;2020, 0,
IF($H494="GWh",SUMIFS('Interim Analysis'!E:E,'Interim Analysis'!$B:$B,$B494,'Interim Analysis'!$C:$C,$C494,'Interim Analysis'!$F:$F,$F494,'Interim Analysis'!$G:$G,$H494,'Interim Analysis'!$E:$E,$E494),
SUMIFS('Interim Analysis'!E:E,'Interim Analysis'!$B:$B,$B494,'Interim Analysis'!$C:$C,$C494,'Interim Analysis'!$F:$F,$F494,'Interim Analysis'!$G:$G,$H494,'Interim Analysis'!$D:$D,$D494)
*(INDEX('Dimensional Maps'!F$39:F$63,MATCH($E494,'Dimensional Maps'!$C$8:$C$32,0),1)
/SUMIFS('Dimensional Maps'!F$39:F$63, 'Dimensional Maps'!$B$8:$B$32,$D494)))),0),0)</f>
        <v>0</v>
      </c>
      <c r="L494" s="115">
        <f>IFERROR(IF($G494 = "WholeBlg",IF(L$1&lt;2020, 0,
IF($H494="GWh",SUMIFS('Interim Analysis'!F:F,'Interim Analysis'!$B:$B,$B494,'Interim Analysis'!$C:$C,$C494,'Interim Analysis'!$F:$F,$F494,'Interim Analysis'!$G:$G,$H494,'Interim Analysis'!$E:$E,$E494),
SUMIFS('Interim Analysis'!F:F,'Interim Analysis'!$B:$B,$B494,'Interim Analysis'!$C:$C,$C494,'Interim Analysis'!$F:$F,$F494,'Interim Analysis'!$G:$G,$H494,'Interim Analysis'!$D:$D,$D494)
*(INDEX('Dimensional Maps'!G$39:G$63,MATCH($E494,'Dimensional Maps'!$C$8:$C$32,0),1)
/SUMIFS('Dimensional Maps'!G$39:G$63, 'Dimensional Maps'!$B$8:$B$32,$D494)))),0),0)</f>
        <v>0</v>
      </c>
      <c r="M494" s="115">
        <f>IFERROR(IF($G494 = "WholeBlg",IF(M$1&lt;2020, 0,
IF($H494="GWh",SUMIFS('Interim Analysis'!G:G,'Interim Analysis'!$B:$B,$B494,'Interim Analysis'!$C:$C,$C494,'Interim Analysis'!$F:$F,$F494,'Interim Analysis'!$G:$G,$H494,'Interim Analysis'!$E:$E,$E494),
SUMIFS('Interim Analysis'!G:G,'Interim Analysis'!$B:$B,$B494,'Interim Analysis'!$C:$C,$C494,'Interim Analysis'!$F:$F,$F494,'Interim Analysis'!$G:$G,$H494,'Interim Analysis'!$D:$D,$D494)
*(INDEX('Dimensional Maps'!H$39:H$63,MATCH($E494,'Dimensional Maps'!$C$8:$C$32,0),1)
/SUMIFS('Dimensional Maps'!H$39:H$63, 'Dimensional Maps'!$B$8:$B$32,$D494)))),0),0)</f>
        <v>0</v>
      </c>
      <c r="N494" s="115">
        <f>IFERROR(IF($G494 = "WholeBlg",IF(N$1&lt;2020, 0,
IF($H494="GWh",SUMIFS('Interim Analysis'!H:H,'Interim Analysis'!$B:$B,$B494,'Interim Analysis'!$C:$C,$C494,'Interim Analysis'!$F:$F,$F494,'Interim Analysis'!$G:$G,$H494,'Interim Analysis'!$E:$E,$E494),
SUMIFS('Interim Analysis'!H:H,'Interim Analysis'!$B:$B,$B494,'Interim Analysis'!$C:$C,$C494,'Interim Analysis'!$F:$F,$F494,'Interim Analysis'!$G:$G,$H494,'Interim Analysis'!$D:$D,$D494)
*(INDEX('Dimensional Maps'!I$39:I$63,MATCH($E494,'Dimensional Maps'!$C$8:$C$32,0),1)
/SUMIFS('Dimensional Maps'!I$39:I$63, 'Dimensional Maps'!$B$8:$B$32,$D494)))),0),0)</f>
        <v>0</v>
      </c>
      <c r="O494" s="115">
        <f>IFERROR(IF($G494 = "WholeBlg",IF(O$1&lt;2020, 0,
IF($H494="GWh",SUMIFS('Interim Analysis'!I:I,'Interim Analysis'!$B:$B,$B494,'Interim Analysis'!$C:$C,$C494,'Interim Analysis'!$F:$F,$F494,'Interim Analysis'!$G:$G,$H494,'Interim Analysis'!$E:$E,$E494),
SUMIFS('Interim Analysis'!I:I,'Interim Analysis'!$B:$B,$B494,'Interim Analysis'!$C:$C,$C494,'Interim Analysis'!$F:$F,$F494,'Interim Analysis'!$G:$G,$H494,'Interim Analysis'!$D:$D,$D494)
*(INDEX('Dimensional Maps'!J$39:J$63,MATCH($E494,'Dimensional Maps'!$C$8:$C$32,0),1)
/SUMIFS('Dimensional Maps'!J$39:J$63, 'Dimensional Maps'!$B$8:$B$32,$D494)))),0),0)</f>
        <v>0</v>
      </c>
      <c r="P494" s="115">
        <f>IFERROR(IF($G494 = "WholeBlg",IF(P$1&lt;2020, 0,
IF($H494="GWh",SUMIFS('Interim Analysis'!J:J,'Interim Analysis'!$B:$B,$B494,'Interim Analysis'!$C:$C,$C494,'Interim Analysis'!$F:$F,$F494,'Interim Analysis'!$G:$G,$H494,'Interim Analysis'!$E:$E,$E494),
SUMIFS('Interim Analysis'!J:J,'Interim Analysis'!$B:$B,$B494,'Interim Analysis'!$C:$C,$C494,'Interim Analysis'!$F:$F,$F494,'Interim Analysis'!$G:$G,$H494,'Interim Analysis'!$D:$D,$D494)
*(INDEX('Dimensional Maps'!K$39:K$63,MATCH($E494,'Dimensional Maps'!$C$8:$C$32,0),1)
/SUMIFS('Dimensional Maps'!K$39:K$63, 'Dimensional Maps'!$B$8:$B$32,$D494)))),0),0)</f>
        <v>0</v>
      </c>
      <c r="Q494" s="115">
        <f>IFERROR(IF($G494 = "WholeBlg",IF(Q$1&lt;2020, 0,
IF($H494="GWh",SUMIFS('Interim Analysis'!K:K,'Interim Analysis'!$B:$B,$B494,'Interim Analysis'!$C:$C,$C494,'Interim Analysis'!$F:$F,$F494,'Interim Analysis'!$G:$G,$H494,'Interim Analysis'!$E:$E,$E494),
SUMIFS('Interim Analysis'!K:K,'Interim Analysis'!$B:$B,$B494,'Interim Analysis'!$C:$C,$C494,'Interim Analysis'!$F:$F,$F494,'Interim Analysis'!$G:$G,$H494,'Interim Analysis'!$D:$D,$D494)
*(INDEX('Dimensional Maps'!L$39:L$63,MATCH($E494,'Dimensional Maps'!$C$8:$C$32,0),1)
/SUMIFS('Dimensional Maps'!L$39:L$63, 'Dimensional Maps'!$B$8:$B$32,$D494)))),0),0)</f>
        <v>0</v>
      </c>
      <c r="R494" s="115">
        <f>IFERROR(IF($G494 = "WholeBlg",IF(R$1&lt;2020, 0,
IF($H494="GWh",SUMIFS('Interim Analysis'!L:L,'Interim Analysis'!$B:$B,$B494,'Interim Analysis'!$C:$C,$C494,'Interim Analysis'!$F:$F,$F494,'Interim Analysis'!$G:$G,$H494,'Interim Analysis'!$E:$E,$E494),
SUMIFS('Interim Analysis'!L:L,'Interim Analysis'!$B:$B,$B494,'Interim Analysis'!$C:$C,$C494,'Interim Analysis'!$F:$F,$F494,'Interim Analysis'!$G:$G,$H494,'Interim Analysis'!$D:$D,$D494)
*(INDEX('Dimensional Maps'!M$39:M$63,MATCH($E494,'Dimensional Maps'!$C$8:$C$32,0),1)
/SUMIFS('Dimensional Maps'!M$39:M$63, 'Dimensional Maps'!$B$8:$B$32,$D494)))),0),0)</f>
        <v>0</v>
      </c>
      <c r="S494" s="115">
        <f>IFERROR(IF($G494 = "WholeBlg",IF(S$1&lt;2020, 0,
IF($H494="GWh",SUMIFS('Interim Analysis'!M:M,'Interim Analysis'!$B:$B,$B494,'Interim Analysis'!$C:$C,$C494,'Interim Analysis'!$F:$F,$F494,'Interim Analysis'!$G:$G,$H494,'Interim Analysis'!$E:$E,$E494),
SUMIFS('Interim Analysis'!M:M,'Interim Analysis'!$B:$B,$B494,'Interim Analysis'!$C:$C,$C494,'Interim Analysis'!$F:$F,$F494,'Interim Analysis'!$G:$G,$H494,'Interim Analysis'!$D:$D,$D494)
*(INDEX('Dimensional Maps'!N$39:N$63,MATCH($E494,'Dimensional Maps'!$C$8:$C$32,0),1)
/SUMIFS('Dimensional Maps'!N$39:N$63, 'Dimensional Maps'!$B$8:$B$32,$D494)))),0),0)</f>
        <v>0</v>
      </c>
      <c r="T494" s="115">
        <f>IFERROR(IF($G494 = "WholeBlg",IF(T$1&lt;2020, 0,
IF($H494="GWh",SUMIFS('Interim Analysis'!N:N,'Interim Analysis'!$B:$B,$B494,'Interim Analysis'!$C:$C,$C494,'Interim Analysis'!$F:$F,$F494,'Interim Analysis'!$G:$G,$H494,'Interim Analysis'!$E:$E,$E494),
SUMIFS('Interim Analysis'!N:N,'Interim Analysis'!$B:$B,$B494,'Interim Analysis'!$C:$C,$C494,'Interim Analysis'!$F:$F,$F494,'Interim Analysis'!$G:$G,$H494,'Interim Analysis'!$D:$D,$D494)
*(INDEX('Dimensional Maps'!O$39:O$63,MATCH($E494,'Dimensional Maps'!$C$8:$C$32,0),1)
/SUMIFS('Dimensional Maps'!O$39:O$63, 'Dimensional Maps'!$B$8:$B$32,$D494)))),0),0)</f>
        <v>0</v>
      </c>
      <c r="U494" s="115">
        <f>IFERROR(IF($G494 = "WholeBlg",IF(U$1&lt;2020, 0,
IF($H494="GWh",SUMIFS('Interim Analysis'!O:O,'Interim Analysis'!$B:$B,$B494,'Interim Analysis'!$C:$C,$C494,'Interim Analysis'!$F:$F,$F494,'Interim Analysis'!$G:$G,$H494,'Interim Analysis'!$E:$E,$E494),
SUMIFS('Interim Analysis'!O:O,'Interim Analysis'!$B:$B,$B494,'Interim Analysis'!$C:$C,$C494,'Interim Analysis'!$F:$F,$F494,'Interim Analysis'!$G:$G,$H494,'Interim Analysis'!$D:$D,$D494)
*(INDEX('Dimensional Maps'!P$39:P$63,MATCH($E494,'Dimensional Maps'!$C$8:$C$32,0),1)
/SUMIFS('Dimensional Maps'!P$39:P$63, 'Dimensional Maps'!$B$8:$B$32,$D494)))),0),0)</f>
        <v>0</v>
      </c>
      <c r="V494" s="115">
        <f>IFERROR(IF($G494 = "WholeBlg",IF(V$1&lt;2020, 0,
IF($H494="GWh",SUMIFS('Interim Analysis'!P:P,'Interim Analysis'!$B:$B,$B494,'Interim Analysis'!$C:$C,$C494,'Interim Analysis'!$F:$F,$F494,'Interim Analysis'!$G:$G,$H494,'Interim Analysis'!$E:$E,$E494),
SUMIFS('Interim Analysis'!P:P,'Interim Analysis'!$B:$B,$B494,'Interim Analysis'!$C:$C,$C494,'Interim Analysis'!$F:$F,$F494,'Interim Analysis'!$G:$G,$H494,'Interim Analysis'!$D:$D,$D494)
*(INDEX('Dimensional Maps'!Q$39:Q$63,MATCH($E494,'Dimensional Maps'!$C$8:$C$32,0),1)
/SUMIFS('Dimensional Maps'!Q$39:Q$63, 'Dimensional Maps'!$B$8:$B$32,$D494)))),0),0)</f>
        <v>0</v>
      </c>
      <c r="W494" s="115">
        <f>IFERROR(IF($G494 = "WholeBlg",IF(W$1&lt;2020, 0,
IF($H494="GWh",SUMIFS('Interim Analysis'!Q:Q,'Interim Analysis'!$B:$B,$B494,'Interim Analysis'!$C:$C,$C494,'Interim Analysis'!$F:$F,$F494,'Interim Analysis'!$G:$G,$H494,'Interim Analysis'!$E:$E,$E494),
SUMIFS('Interim Analysis'!Q:Q,'Interim Analysis'!$B:$B,$B494,'Interim Analysis'!$C:$C,$C494,'Interim Analysis'!$F:$F,$F494,'Interim Analysis'!$G:$G,$H494,'Interim Analysis'!$D:$D,$D494)
*(INDEX('Dimensional Maps'!R$39:R$63,MATCH($E494,'Dimensional Maps'!$C$8:$C$32,0),1)
/SUMIFS('Dimensional Maps'!R$39:R$63, 'Dimensional Maps'!$B$8:$B$32,$D494)))),0),0)</f>
        <v>0</v>
      </c>
    </row>
    <row r="495" spans="1:23" x14ac:dyDescent="0.25">
      <c r="A495" s="105" t="str">
        <f>Home!$C$20</f>
        <v>IOU Potential Program Savings ET</v>
      </c>
      <c r="B495" s="103" t="s">
        <v>238</v>
      </c>
      <c r="C495" s="103">
        <v>1</v>
      </c>
      <c r="D495" s="103" t="s">
        <v>44</v>
      </c>
      <c r="E495" s="103" t="s">
        <v>48</v>
      </c>
      <c r="F495" s="103" t="s">
        <v>186</v>
      </c>
      <c r="G495" s="103" t="s">
        <v>53</v>
      </c>
      <c r="H495" s="116" t="s">
        <v>18</v>
      </c>
      <c r="I495" s="115">
        <f>IFERROR(IF($G495 = "WholeBlg",IF(I$1&lt;2020, 0,
IF($H495="GWh",SUMIFS('Interim Analysis'!C:C,'Interim Analysis'!$B:$B,$B495,'Interim Analysis'!$C:$C,$C495,'Interim Analysis'!$F:$F,$F495,'Interim Analysis'!$G:$G,$H495,'Interim Analysis'!$E:$E,$E495),
SUMIFS('Interim Analysis'!C:C,'Interim Analysis'!$B:$B,$B495,'Interim Analysis'!$C:$C,$C495,'Interim Analysis'!$F:$F,$F495,'Interim Analysis'!$G:$G,$H495,'Interim Analysis'!$D:$D,$D495)
*(INDEX('Dimensional Maps'!D$39:D$63,MATCH($E495,'Dimensional Maps'!$C$8:$C$32,0),1)
/SUMIFS('Dimensional Maps'!D$39:D$63, 'Dimensional Maps'!$B$8:$B$32,$D495)))),0),0)</f>
        <v>0</v>
      </c>
      <c r="J495" s="115">
        <f>IFERROR(IF($G495 = "WholeBlg",IF(J$1&lt;2020, 0,
IF($H495="GWh",SUMIFS('Interim Analysis'!D:D,'Interim Analysis'!$B:$B,$B495,'Interim Analysis'!$C:$C,$C495,'Interim Analysis'!$F:$F,$F495,'Interim Analysis'!$G:$G,$H495,'Interim Analysis'!$E:$E,$E495),
SUMIFS('Interim Analysis'!D:D,'Interim Analysis'!$B:$B,$B495,'Interim Analysis'!$C:$C,$C495,'Interim Analysis'!$F:$F,$F495,'Interim Analysis'!$G:$G,$H495,'Interim Analysis'!$D:$D,$D495)
*(INDEX('Dimensional Maps'!E$39:E$63,MATCH($E495,'Dimensional Maps'!$C$8:$C$32,0),1)
/SUMIFS('Dimensional Maps'!E$39:E$63, 'Dimensional Maps'!$B$8:$B$32,$D495)))),0),0)</f>
        <v>0</v>
      </c>
      <c r="K495" s="115">
        <f>IFERROR(IF($G495 = "WholeBlg",IF(K$1&lt;2020, 0,
IF($H495="GWh",SUMIFS('Interim Analysis'!E:E,'Interim Analysis'!$B:$B,$B495,'Interim Analysis'!$C:$C,$C495,'Interim Analysis'!$F:$F,$F495,'Interim Analysis'!$G:$G,$H495,'Interim Analysis'!$E:$E,$E495),
SUMIFS('Interim Analysis'!E:E,'Interim Analysis'!$B:$B,$B495,'Interim Analysis'!$C:$C,$C495,'Interim Analysis'!$F:$F,$F495,'Interim Analysis'!$G:$G,$H495,'Interim Analysis'!$D:$D,$D495)
*(INDEX('Dimensional Maps'!F$39:F$63,MATCH($E495,'Dimensional Maps'!$C$8:$C$32,0),1)
/SUMIFS('Dimensional Maps'!F$39:F$63, 'Dimensional Maps'!$B$8:$B$32,$D495)))),0),0)</f>
        <v>0</v>
      </c>
      <c r="L495" s="115">
        <f>IFERROR(IF($G495 = "WholeBlg",IF(L$1&lt;2020, 0,
IF($H495="GWh",SUMIFS('Interim Analysis'!F:F,'Interim Analysis'!$B:$B,$B495,'Interim Analysis'!$C:$C,$C495,'Interim Analysis'!$F:$F,$F495,'Interim Analysis'!$G:$G,$H495,'Interim Analysis'!$E:$E,$E495),
SUMIFS('Interim Analysis'!F:F,'Interim Analysis'!$B:$B,$B495,'Interim Analysis'!$C:$C,$C495,'Interim Analysis'!$F:$F,$F495,'Interim Analysis'!$G:$G,$H495,'Interim Analysis'!$D:$D,$D495)
*(INDEX('Dimensional Maps'!G$39:G$63,MATCH($E495,'Dimensional Maps'!$C$8:$C$32,0),1)
/SUMIFS('Dimensional Maps'!G$39:G$63, 'Dimensional Maps'!$B$8:$B$32,$D495)))),0),0)</f>
        <v>0</v>
      </c>
      <c r="M495" s="115">
        <f>IFERROR(IF($G495 = "WholeBlg",IF(M$1&lt;2020, 0,
IF($H495="GWh",SUMIFS('Interim Analysis'!G:G,'Interim Analysis'!$B:$B,$B495,'Interim Analysis'!$C:$C,$C495,'Interim Analysis'!$F:$F,$F495,'Interim Analysis'!$G:$G,$H495,'Interim Analysis'!$E:$E,$E495),
SUMIFS('Interim Analysis'!G:G,'Interim Analysis'!$B:$B,$B495,'Interim Analysis'!$C:$C,$C495,'Interim Analysis'!$F:$F,$F495,'Interim Analysis'!$G:$G,$H495,'Interim Analysis'!$D:$D,$D495)
*(INDEX('Dimensional Maps'!H$39:H$63,MATCH($E495,'Dimensional Maps'!$C$8:$C$32,0),1)
/SUMIFS('Dimensional Maps'!H$39:H$63, 'Dimensional Maps'!$B$8:$B$32,$D495)))),0),0)</f>
        <v>0</v>
      </c>
      <c r="N495" s="115">
        <f>IFERROR(IF($G495 = "WholeBlg",IF(N$1&lt;2020, 0,
IF($H495="GWh",SUMIFS('Interim Analysis'!H:H,'Interim Analysis'!$B:$B,$B495,'Interim Analysis'!$C:$C,$C495,'Interim Analysis'!$F:$F,$F495,'Interim Analysis'!$G:$G,$H495,'Interim Analysis'!$E:$E,$E495),
SUMIFS('Interim Analysis'!H:H,'Interim Analysis'!$B:$B,$B495,'Interim Analysis'!$C:$C,$C495,'Interim Analysis'!$F:$F,$F495,'Interim Analysis'!$G:$G,$H495,'Interim Analysis'!$D:$D,$D495)
*(INDEX('Dimensional Maps'!I$39:I$63,MATCH($E495,'Dimensional Maps'!$C$8:$C$32,0),1)
/SUMIFS('Dimensional Maps'!I$39:I$63, 'Dimensional Maps'!$B$8:$B$32,$D495)))),0),0)</f>
        <v>0</v>
      </c>
      <c r="O495" s="115">
        <f>IFERROR(IF($G495 = "WholeBlg",IF(O$1&lt;2020, 0,
IF($H495="GWh",SUMIFS('Interim Analysis'!I:I,'Interim Analysis'!$B:$B,$B495,'Interim Analysis'!$C:$C,$C495,'Interim Analysis'!$F:$F,$F495,'Interim Analysis'!$G:$G,$H495,'Interim Analysis'!$E:$E,$E495),
SUMIFS('Interim Analysis'!I:I,'Interim Analysis'!$B:$B,$B495,'Interim Analysis'!$C:$C,$C495,'Interim Analysis'!$F:$F,$F495,'Interim Analysis'!$G:$G,$H495,'Interim Analysis'!$D:$D,$D495)
*(INDEX('Dimensional Maps'!J$39:J$63,MATCH($E495,'Dimensional Maps'!$C$8:$C$32,0),1)
/SUMIFS('Dimensional Maps'!J$39:J$63, 'Dimensional Maps'!$B$8:$B$32,$D495)))),0),0)</f>
        <v>0</v>
      </c>
      <c r="P495" s="115">
        <f>IFERROR(IF($G495 = "WholeBlg",IF(P$1&lt;2020, 0,
IF($H495="GWh",SUMIFS('Interim Analysis'!J:J,'Interim Analysis'!$B:$B,$B495,'Interim Analysis'!$C:$C,$C495,'Interim Analysis'!$F:$F,$F495,'Interim Analysis'!$G:$G,$H495,'Interim Analysis'!$E:$E,$E495),
SUMIFS('Interim Analysis'!J:J,'Interim Analysis'!$B:$B,$B495,'Interim Analysis'!$C:$C,$C495,'Interim Analysis'!$F:$F,$F495,'Interim Analysis'!$G:$G,$H495,'Interim Analysis'!$D:$D,$D495)
*(INDEX('Dimensional Maps'!K$39:K$63,MATCH($E495,'Dimensional Maps'!$C$8:$C$32,0),1)
/SUMIFS('Dimensional Maps'!K$39:K$63, 'Dimensional Maps'!$B$8:$B$32,$D495)))),0),0)</f>
        <v>0</v>
      </c>
      <c r="Q495" s="115">
        <f>IFERROR(IF($G495 = "WholeBlg",IF(Q$1&lt;2020, 0,
IF($H495="GWh",SUMIFS('Interim Analysis'!K:K,'Interim Analysis'!$B:$B,$B495,'Interim Analysis'!$C:$C,$C495,'Interim Analysis'!$F:$F,$F495,'Interim Analysis'!$G:$G,$H495,'Interim Analysis'!$E:$E,$E495),
SUMIFS('Interim Analysis'!K:K,'Interim Analysis'!$B:$B,$B495,'Interim Analysis'!$C:$C,$C495,'Interim Analysis'!$F:$F,$F495,'Interim Analysis'!$G:$G,$H495,'Interim Analysis'!$D:$D,$D495)
*(INDEX('Dimensional Maps'!L$39:L$63,MATCH($E495,'Dimensional Maps'!$C$8:$C$32,0),1)
/SUMIFS('Dimensional Maps'!L$39:L$63, 'Dimensional Maps'!$B$8:$B$32,$D495)))),0),0)</f>
        <v>0</v>
      </c>
      <c r="R495" s="115">
        <f>IFERROR(IF($G495 = "WholeBlg",IF(R$1&lt;2020, 0,
IF($H495="GWh",SUMIFS('Interim Analysis'!L:L,'Interim Analysis'!$B:$B,$B495,'Interim Analysis'!$C:$C,$C495,'Interim Analysis'!$F:$F,$F495,'Interim Analysis'!$G:$G,$H495,'Interim Analysis'!$E:$E,$E495),
SUMIFS('Interim Analysis'!L:L,'Interim Analysis'!$B:$B,$B495,'Interim Analysis'!$C:$C,$C495,'Interim Analysis'!$F:$F,$F495,'Interim Analysis'!$G:$G,$H495,'Interim Analysis'!$D:$D,$D495)
*(INDEX('Dimensional Maps'!M$39:M$63,MATCH($E495,'Dimensional Maps'!$C$8:$C$32,0),1)
/SUMIFS('Dimensional Maps'!M$39:M$63, 'Dimensional Maps'!$B$8:$B$32,$D495)))),0),0)</f>
        <v>0</v>
      </c>
      <c r="S495" s="115">
        <f>IFERROR(IF($G495 = "WholeBlg",IF(S$1&lt;2020, 0,
IF($H495="GWh",SUMIFS('Interim Analysis'!M:M,'Interim Analysis'!$B:$B,$B495,'Interim Analysis'!$C:$C,$C495,'Interim Analysis'!$F:$F,$F495,'Interim Analysis'!$G:$G,$H495,'Interim Analysis'!$E:$E,$E495),
SUMIFS('Interim Analysis'!M:M,'Interim Analysis'!$B:$B,$B495,'Interim Analysis'!$C:$C,$C495,'Interim Analysis'!$F:$F,$F495,'Interim Analysis'!$G:$G,$H495,'Interim Analysis'!$D:$D,$D495)
*(INDEX('Dimensional Maps'!N$39:N$63,MATCH($E495,'Dimensional Maps'!$C$8:$C$32,0),1)
/SUMIFS('Dimensional Maps'!N$39:N$63, 'Dimensional Maps'!$B$8:$B$32,$D495)))),0),0)</f>
        <v>0</v>
      </c>
      <c r="T495" s="115">
        <f>IFERROR(IF($G495 = "WholeBlg",IF(T$1&lt;2020, 0,
IF($H495="GWh",SUMIFS('Interim Analysis'!N:N,'Interim Analysis'!$B:$B,$B495,'Interim Analysis'!$C:$C,$C495,'Interim Analysis'!$F:$F,$F495,'Interim Analysis'!$G:$G,$H495,'Interim Analysis'!$E:$E,$E495),
SUMIFS('Interim Analysis'!N:N,'Interim Analysis'!$B:$B,$B495,'Interim Analysis'!$C:$C,$C495,'Interim Analysis'!$F:$F,$F495,'Interim Analysis'!$G:$G,$H495,'Interim Analysis'!$D:$D,$D495)
*(INDEX('Dimensional Maps'!O$39:O$63,MATCH($E495,'Dimensional Maps'!$C$8:$C$32,0),1)
/SUMIFS('Dimensional Maps'!O$39:O$63, 'Dimensional Maps'!$B$8:$B$32,$D495)))),0),0)</f>
        <v>0</v>
      </c>
      <c r="U495" s="115">
        <f>IFERROR(IF($G495 = "WholeBlg",IF(U$1&lt;2020, 0,
IF($H495="GWh",SUMIFS('Interim Analysis'!O:O,'Interim Analysis'!$B:$B,$B495,'Interim Analysis'!$C:$C,$C495,'Interim Analysis'!$F:$F,$F495,'Interim Analysis'!$G:$G,$H495,'Interim Analysis'!$E:$E,$E495),
SUMIFS('Interim Analysis'!O:O,'Interim Analysis'!$B:$B,$B495,'Interim Analysis'!$C:$C,$C495,'Interim Analysis'!$F:$F,$F495,'Interim Analysis'!$G:$G,$H495,'Interim Analysis'!$D:$D,$D495)
*(INDEX('Dimensional Maps'!P$39:P$63,MATCH($E495,'Dimensional Maps'!$C$8:$C$32,0),1)
/SUMIFS('Dimensional Maps'!P$39:P$63, 'Dimensional Maps'!$B$8:$B$32,$D495)))),0),0)</f>
        <v>0</v>
      </c>
      <c r="V495" s="115">
        <f>IFERROR(IF($G495 = "WholeBlg",IF(V$1&lt;2020, 0,
IF($H495="GWh",SUMIFS('Interim Analysis'!P:P,'Interim Analysis'!$B:$B,$B495,'Interim Analysis'!$C:$C,$C495,'Interim Analysis'!$F:$F,$F495,'Interim Analysis'!$G:$G,$H495,'Interim Analysis'!$E:$E,$E495),
SUMIFS('Interim Analysis'!P:P,'Interim Analysis'!$B:$B,$B495,'Interim Analysis'!$C:$C,$C495,'Interim Analysis'!$F:$F,$F495,'Interim Analysis'!$G:$G,$H495,'Interim Analysis'!$D:$D,$D495)
*(INDEX('Dimensional Maps'!Q$39:Q$63,MATCH($E495,'Dimensional Maps'!$C$8:$C$32,0),1)
/SUMIFS('Dimensional Maps'!Q$39:Q$63, 'Dimensional Maps'!$B$8:$B$32,$D495)))),0),0)</f>
        <v>0</v>
      </c>
      <c r="W495" s="115">
        <f>IFERROR(IF($G495 = "WholeBlg",IF(W$1&lt;2020, 0,
IF($H495="GWh",SUMIFS('Interim Analysis'!Q:Q,'Interim Analysis'!$B:$B,$B495,'Interim Analysis'!$C:$C,$C495,'Interim Analysis'!$F:$F,$F495,'Interim Analysis'!$G:$G,$H495,'Interim Analysis'!$E:$E,$E495),
SUMIFS('Interim Analysis'!Q:Q,'Interim Analysis'!$B:$B,$B495,'Interim Analysis'!$C:$C,$C495,'Interim Analysis'!$F:$F,$F495,'Interim Analysis'!$G:$G,$H495,'Interim Analysis'!$D:$D,$D495)
*(INDEX('Dimensional Maps'!R$39:R$63,MATCH($E495,'Dimensional Maps'!$C$8:$C$32,0),1)
/SUMIFS('Dimensional Maps'!R$39:R$63, 'Dimensional Maps'!$B$8:$B$32,$D495)))),0),0)</f>
        <v>0</v>
      </c>
    </row>
    <row r="496" spans="1:23" x14ac:dyDescent="0.25">
      <c r="A496" s="105" t="str">
        <f>Home!$C$20</f>
        <v>IOU Potential Program Savings ET</v>
      </c>
      <c r="B496" s="103" t="s">
        <v>238</v>
      </c>
      <c r="C496" s="103">
        <v>1</v>
      </c>
      <c r="D496" s="103" t="s">
        <v>44</v>
      </c>
      <c r="E496" s="103" t="s">
        <v>48</v>
      </c>
      <c r="F496" s="103" t="s">
        <v>167</v>
      </c>
      <c r="G496" s="103" t="s">
        <v>53</v>
      </c>
      <c r="H496" s="116" t="s">
        <v>20</v>
      </c>
      <c r="I496" s="115">
        <f>IFERROR(IF($G496 = "WholeBlg",IF(I$1&lt;2020, 0,
IF($H496="GWh",SUMIFS('Interim Analysis'!C:C,'Interim Analysis'!$B:$B,$B496,'Interim Analysis'!$C:$C,$C496,'Interim Analysis'!$F:$F,$F496,'Interim Analysis'!$G:$G,$H496,'Interim Analysis'!$E:$E,$E496),
SUMIFS('Interim Analysis'!C:C,'Interim Analysis'!$B:$B,$B496,'Interim Analysis'!$C:$C,$C496,'Interim Analysis'!$F:$F,$F496,'Interim Analysis'!$G:$G,$H496,'Interim Analysis'!$D:$D,$D496)
*(INDEX('Dimensional Maps'!D$39:D$63,MATCH($E496,'Dimensional Maps'!$C$8:$C$32,0),1)
/SUMIFS('Dimensional Maps'!D$39:D$63, 'Dimensional Maps'!$B$8:$B$32,$D496)))),0),0)</f>
        <v>0</v>
      </c>
      <c r="J496" s="115">
        <f>IFERROR(IF($G496 = "WholeBlg",IF(J$1&lt;2020, 0,
IF($H496="GWh",SUMIFS('Interim Analysis'!D:D,'Interim Analysis'!$B:$B,$B496,'Interim Analysis'!$C:$C,$C496,'Interim Analysis'!$F:$F,$F496,'Interim Analysis'!$G:$G,$H496,'Interim Analysis'!$E:$E,$E496),
SUMIFS('Interim Analysis'!D:D,'Interim Analysis'!$B:$B,$B496,'Interim Analysis'!$C:$C,$C496,'Interim Analysis'!$F:$F,$F496,'Interim Analysis'!$G:$G,$H496,'Interim Analysis'!$D:$D,$D496)
*(INDEX('Dimensional Maps'!E$39:E$63,MATCH($E496,'Dimensional Maps'!$C$8:$C$32,0),1)
/SUMIFS('Dimensional Maps'!E$39:E$63, 'Dimensional Maps'!$B$8:$B$32,$D496)))),0),0)</f>
        <v>0</v>
      </c>
      <c r="K496" s="115">
        <f>IFERROR(IF($G496 = "WholeBlg",IF(K$1&lt;2020, 0,
IF($H496="GWh",SUMIFS('Interim Analysis'!E:E,'Interim Analysis'!$B:$B,$B496,'Interim Analysis'!$C:$C,$C496,'Interim Analysis'!$F:$F,$F496,'Interim Analysis'!$G:$G,$H496,'Interim Analysis'!$E:$E,$E496),
SUMIFS('Interim Analysis'!E:E,'Interim Analysis'!$B:$B,$B496,'Interim Analysis'!$C:$C,$C496,'Interim Analysis'!$F:$F,$F496,'Interim Analysis'!$G:$G,$H496,'Interim Analysis'!$D:$D,$D496)
*(INDEX('Dimensional Maps'!F$39:F$63,MATCH($E496,'Dimensional Maps'!$C$8:$C$32,0),1)
/SUMIFS('Dimensional Maps'!F$39:F$63, 'Dimensional Maps'!$B$8:$B$32,$D496)))),0),0)</f>
        <v>0</v>
      </c>
      <c r="L496" s="115">
        <f>IFERROR(IF($G496 = "WholeBlg",IF(L$1&lt;2020, 0,
IF($H496="GWh",SUMIFS('Interim Analysis'!F:F,'Interim Analysis'!$B:$B,$B496,'Interim Analysis'!$C:$C,$C496,'Interim Analysis'!$F:$F,$F496,'Interim Analysis'!$G:$G,$H496,'Interim Analysis'!$E:$E,$E496),
SUMIFS('Interim Analysis'!F:F,'Interim Analysis'!$B:$B,$B496,'Interim Analysis'!$C:$C,$C496,'Interim Analysis'!$F:$F,$F496,'Interim Analysis'!$G:$G,$H496,'Interim Analysis'!$D:$D,$D496)
*(INDEX('Dimensional Maps'!G$39:G$63,MATCH($E496,'Dimensional Maps'!$C$8:$C$32,0),1)
/SUMIFS('Dimensional Maps'!G$39:G$63, 'Dimensional Maps'!$B$8:$B$32,$D496)))),0),0)</f>
        <v>0</v>
      </c>
      <c r="M496" s="115">
        <f>IFERROR(IF($G496 = "WholeBlg",IF(M$1&lt;2020, 0,
IF($H496="GWh",SUMIFS('Interim Analysis'!G:G,'Interim Analysis'!$B:$B,$B496,'Interim Analysis'!$C:$C,$C496,'Interim Analysis'!$F:$F,$F496,'Interim Analysis'!$G:$G,$H496,'Interim Analysis'!$E:$E,$E496),
SUMIFS('Interim Analysis'!G:G,'Interim Analysis'!$B:$B,$B496,'Interim Analysis'!$C:$C,$C496,'Interim Analysis'!$F:$F,$F496,'Interim Analysis'!$G:$G,$H496,'Interim Analysis'!$D:$D,$D496)
*(INDEX('Dimensional Maps'!H$39:H$63,MATCH($E496,'Dimensional Maps'!$C$8:$C$32,0),1)
/SUMIFS('Dimensional Maps'!H$39:H$63, 'Dimensional Maps'!$B$8:$B$32,$D496)))),0),0)</f>
        <v>0</v>
      </c>
      <c r="N496" s="115">
        <f>IFERROR(IF($G496 = "WholeBlg",IF(N$1&lt;2020, 0,
IF($H496="GWh",SUMIFS('Interim Analysis'!H:H,'Interim Analysis'!$B:$B,$B496,'Interim Analysis'!$C:$C,$C496,'Interim Analysis'!$F:$F,$F496,'Interim Analysis'!$G:$G,$H496,'Interim Analysis'!$E:$E,$E496),
SUMIFS('Interim Analysis'!H:H,'Interim Analysis'!$B:$B,$B496,'Interim Analysis'!$C:$C,$C496,'Interim Analysis'!$F:$F,$F496,'Interim Analysis'!$G:$G,$H496,'Interim Analysis'!$D:$D,$D496)
*(INDEX('Dimensional Maps'!I$39:I$63,MATCH($E496,'Dimensional Maps'!$C$8:$C$32,0),1)
/SUMIFS('Dimensional Maps'!I$39:I$63, 'Dimensional Maps'!$B$8:$B$32,$D496)))),0),0)</f>
        <v>2.6951643120813315E-2</v>
      </c>
      <c r="O496" s="115">
        <f>IFERROR(IF($G496 = "WholeBlg",IF(O$1&lt;2020, 0,
IF($H496="GWh",SUMIFS('Interim Analysis'!I:I,'Interim Analysis'!$B:$B,$B496,'Interim Analysis'!$C:$C,$C496,'Interim Analysis'!$F:$F,$F496,'Interim Analysis'!$G:$G,$H496,'Interim Analysis'!$E:$E,$E496),
SUMIFS('Interim Analysis'!I:I,'Interim Analysis'!$B:$B,$B496,'Interim Analysis'!$C:$C,$C496,'Interim Analysis'!$F:$F,$F496,'Interim Analysis'!$G:$G,$H496,'Interim Analysis'!$D:$D,$D496)
*(INDEX('Dimensional Maps'!J$39:J$63,MATCH($E496,'Dimensional Maps'!$C$8:$C$32,0),1)
/SUMIFS('Dimensional Maps'!J$39:J$63, 'Dimensional Maps'!$B$8:$B$32,$D496)))),0),0)</f>
        <v>5.2458626955387291E-2</v>
      </c>
      <c r="P496" s="115">
        <f>IFERROR(IF($G496 = "WholeBlg",IF(P$1&lt;2020, 0,
IF($H496="GWh",SUMIFS('Interim Analysis'!J:J,'Interim Analysis'!$B:$B,$B496,'Interim Analysis'!$C:$C,$C496,'Interim Analysis'!$F:$F,$F496,'Interim Analysis'!$G:$G,$H496,'Interim Analysis'!$E:$E,$E496),
SUMIFS('Interim Analysis'!J:J,'Interim Analysis'!$B:$B,$B496,'Interim Analysis'!$C:$C,$C496,'Interim Analysis'!$F:$F,$F496,'Interim Analysis'!$G:$G,$H496,'Interim Analysis'!$D:$D,$D496)
*(INDEX('Dimensional Maps'!K$39:K$63,MATCH($E496,'Dimensional Maps'!$C$8:$C$32,0),1)
/SUMIFS('Dimensional Maps'!K$39:K$63, 'Dimensional Maps'!$B$8:$B$32,$D496)))),0),0)</f>
        <v>7.6365687790720352E-2</v>
      </c>
      <c r="Q496" s="115">
        <f>IFERROR(IF($G496 = "WholeBlg",IF(Q$1&lt;2020, 0,
IF($H496="GWh",SUMIFS('Interim Analysis'!K:K,'Interim Analysis'!$B:$B,$B496,'Interim Analysis'!$C:$C,$C496,'Interim Analysis'!$F:$F,$F496,'Interim Analysis'!$G:$G,$H496,'Interim Analysis'!$E:$E,$E496),
SUMIFS('Interim Analysis'!K:K,'Interim Analysis'!$B:$B,$B496,'Interim Analysis'!$C:$C,$C496,'Interim Analysis'!$F:$F,$F496,'Interim Analysis'!$G:$G,$H496,'Interim Analysis'!$D:$D,$D496)
*(INDEX('Dimensional Maps'!L$39:L$63,MATCH($E496,'Dimensional Maps'!$C$8:$C$32,0),1)
/SUMIFS('Dimensional Maps'!L$39:L$63, 'Dimensional Maps'!$B$8:$B$32,$D496)))),0),0)</f>
        <v>9.8835333241552498E-2</v>
      </c>
      <c r="R496" s="115">
        <f>IFERROR(IF($G496 = "WholeBlg",IF(R$1&lt;2020, 0,
IF($H496="GWh",SUMIFS('Interim Analysis'!L:L,'Interim Analysis'!$B:$B,$B496,'Interim Analysis'!$C:$C,$C496,'Interim Analysis'!$F:$F,$F496,'Interim Analysis'!$G:$G,$H496,'Interim Analysis'!$E:$E,$E496),
SUMIFS('Interim Analysis'!L:L,'Interim Analysis'!$B:$B,$B496,'Interim Analysis'!$C:$C,$C496,'Interim Analysis'!$F:$F,$F496,'Interim Analysis'!$G:$G,$H496,'Interim Analysis'!$D:$D,$D496)
*(INDEX('Dimensional Maps'!M$39:M$63,MATCH($E496,'Dimensional Maps'!$C$8:$C$32,0),1)
/SUMIFS('Dimensional Maps'!M$39:M$63, 'Dimensional Maps'!$B$8:$B$32,$D496)))),0),0)</f>
        <v>0.12008623924655136</v>
      </c>
      <c r="S496" s="115">
        <f>IFERROR(IF($G496 = "WholeBlg",IF(S$1&lt;2020, 0,
IF($H496="GWh",SUMIFS('Interim Analysis'!M:M,'Interim Analysis'!$B:$B,$B496,'Interim Analysis'!$C:$C,$C496,'Interim Analysis'!$F:$F,$F496,'Interim Analysis'!$G:$G,$H496,'Interim Analysis'!$E:$E,$E496),
SUMIFS('Interim Analysis'!M:M,'Interim Analysis'!$B:$B,$B496,'Interim Analysis'!$C:$C,$C496,'Interim Analysis'!$F:$F,$F496,'Interim Analysis'!$G:$G,$H496,'Interim Analysis'!$D:$D,$D496)
*(INDEX('Dimensional Maps'!N$39:N$63,MATCH($E496,'Dimensional Maps'!$C$8:$C$32,0),1)
/SUMIFS('Dimensional Maps'!N$39:N$63, 'Dimensional Maps'!$B$8:$B$32,$D496)))),0),0)</f>
        <v>0.13997364825309758</v>
      </c>
      <c r="T496" s="115">
        <f>IFERROR(IF($G496 = "WholeBlg",IF(T$1&lt;2020, 0,
IF($H496="GWh",SUMIFS('Interim Analysis'!N:N,'Interim Analysis'!$B:$B,$B496,'Interim Analysis'!$C:$C,$C496,'Interim Analysis'!$F:$F,$F496,'Interim Analysis'!$G:$G,$H496,'Interim Analysis'!$E:$E,$E496),
SUMIFS('Interim Analysis'!N:N,'Interim Analysis'!$B:$B,$B496,'Interim Analysis'!$C:$C,$C496,'Interim Analysis'!$F:$F,$F496,'Interim Analysis'!$G:$G,$H496,'Interim Analysis'!$D:$D,$D496)
*(INDEX('Dimensional Maps'!O$39:O$63,MATCH($E496,'Dimensional Maps'!$C$8:$C$32,0),1)
/SUMIFS('Dimensional Maps'!O$39:O$63, 'Dimensional Maps'!$B$8:$B$32,$D496)))),0),0)</f>
        <v>0.15912293864597232</v>
      </c>
      <c r="U496" s="115">
        <f>IFERROR(IF($G496 = "WholeBlg",IF(U$1&lt;2020, 0,
IF($H496="GWh",SUMIFS('Interim Analysis'!O:O,'Interim Analysis'!$B:$B,$B496,'Interim Analysis'!$C:$C,$C496,'Interim Analysis'!$F:$F,$F496,'Interim Analysis'!$G:$G,$H496,'Interim Analysis'!$E:$E,$E496),
SUMIFS('Interim Analysis'!O:O,'Interim Analysis'!$B:$B,$B496,'Interim Analysis'!$C:$C,$C496,'Interim Analysis'!$F:$F,$F496,'Interim Analysis'!$G:$G,$H496,'Interim Analysis'!$D:$D,$D496)
*(INDEX('Dimensional Maps'!P$39:P$63,MATCH($E496,'Dimensional Maps'!$C$8:$C$32,0),1)
/SUMIFS('Dimensional Maps'!P$39:P$63, 'Dimensional Maps'!$B$8:$B$32,$D496)))),0),0)</f>
        <v>0.17764464535980742</v>
      </c>
      <c r="V496" s="115">
        <f>IFERROR(IF($G496 = "WholeBlg",IF(V$1&lt;2020, 0,
IF($H496="GWh",SUMIFS('Interim Analysis'!P:P,'Interim Analysis'!$B:$B,$B496,'Interim Analysis'!$C:$C,$C496,'Interim Analysis'!$F:$F,$F496,'Interim Analysis'!$G:$G,$H496,'Interim Analysis'!$E:$E,$E496),
SUMIFS('Interim Analysis'!P:P,'Interim Analysis'!$B:$B,$B496,'Interim Analysis'!$C:$C,$C496,'Interim Analysis'!$F:$F,$F496,'Interim Analysis'!$G:$G,$H496,'Interim Analysis'!$D:$D,$D496)
*(INDEX('Dimensional Maps'!Q$39:Q$63,MATCH($E496,'Dimensional Maps'!$C$8:$C$32,0),1)
/SUMIFS('Dimensional Maps'!Q$39:Q$63, 'Dimensional Maps'!$B$8:$B$32,$D496)))),0),0)</f>
        <v>0.19593195165128718</v>
      </c>
      <c r="W496" s="115">
        <f>IFERROR(IF($G496 = "WholeBlg",IF(W$1&lt;2020, 0,
IF($H496="GWh",SUMIFS('Interim Analysis'!Q:Q,'Interim Analysis'!$B:$B,$B496,'Interim Analysis'!$C:$C,$C496,'Interim Analysis'!$F:$F,$F496,'Interim Analysis'!$G:$G,$H496,'Interim Analysis'!$E:$E,$E496),
SUMIFS('Interim Analysis'!Q:Q,'Interim Analysis'!$B:$B,$B496,'Interim Analysis'!$C:$C,$C496,'Interim Analysis'!$F:$F,$F496,'Interim Analysis'!$G:$G,$H496,'Interim Analysis'!$D:$D,$D496)
*(INDEX('Dimensional Maps'!R$39:R$63,MATCH($E496,'Dimensional Maps'!$C$8:$C$32,0),1)
/SUMIFS('Dimensional Maps'!R$39:R$63, 'Dimensional Maps'!$B$8:$B$32,$D496)))),0),0)</f>
        <v>0.21383038813038824</v>
      </c>
    </row>
    <row r="497" spans="1:23" x14ac:dyDescent="0.25">
      <c r="A497" s="105" t="str">
        <f>Home!$C$20</f>
        <v>IOU Potential Program Savings ET</v>
      </c>
      <c r="B497" s="103" t="s">
        <v>238</v>
      </c>
      <c r="C497" s="103">
        <v>1</v>
      </c>
      <c r="D497" s="103" t="s">
        <v>44</v>
      </c>
      <c r="E497" s="103" t="s">
        <v>48</v>
      </c>
      <c r="F497" s="103" t="s">
        <v>186</v>
      </c>
      <c r="G497" s="103" t="s">
        <v>53</v>
      </c>
      <c r="H497" s="116" t="s">
        <v>20</v>
      </c>
      <c r="I497" s="115">
        <f>IFERROR(IF($G497 = "WholeBlg",IF(I$1&lt;2020, 0,
IF($H497="GWh",SUMIFS('Interim Analysis'!C:C,'Interim Analysis'!$B:$B,$B497,'Interim Analysis'!$C:$C,$C497,'Interim Analysis'!$F:$F,$F497,'Interim Analysis'!$G:$G,$H497,'Interim Analysis'!$E:$E,$E497),
SUMIFS('Interim Analysis'!C:C,'Interim Analysis'!$B:$B,$B497,'Interim Analysis'!$C:$C,$C497,'Interim Analysis'!$F:$F,$F497,'Interim Analysis'!$G:$G,$H497,'Interim Analysis'!$D:$D,$D497)
*(INDEX('Dimensional Maps'!D$39:D$63,MATCH($E497,'Dimensional Maps'!$C$8:$C$32,0),1)
/SUMIFS('Dimensional Maps'!D$39:D$63, 'Dimensional Maps'!$B$8:$B$32,$D497)))),0),0)</f>
        <v>0</v>
      </c>
      <c r="J497" s="115">
        <f>IFERROR(IF($G497 = "WholeBlg",IF(J$1&lt;2020, 0,
IF($H497="GWh",SUMIFS('Interim Analysis'!D:D,'Interim Analysis'!$B:$B,$B497,'Interim Analysis'!$C:$C,$C497,'Interim Analysis'!$F:$F,$F497,'Interim Analysis'!$G:$G,$H497,'Interim Analysis'!$E:$E,$E497),
SUMIFS('Interim Analysis'!D:D,'Interim Analysis'!$B:$B,$B497,'Interim Analysis'!$C:$C,$C497,'Interim Analysis'!$F:$F,$F497,'Interim Analysis'!$G:$G,$H497,'Interim Analysis'!$D:$D,$D497)
*(INDEX('Dimensional Maps'!E$39:E$63,MATCH($E497,'Dimensional Maps'!$C$8:$C$32,0),1)
/SUMIFS('Dimensional Maps'!E$39:E$63, 'Dimensional Maps'!$B$8:$B$32,$D497)))),0),0)</f>
        <v>0</v>
      </c>
      <c r="K497" s="115">
        <f>IFERROR(IF($G497 = "WholeBlg",IF(K$1&lt;2020, 0,
IF($H497="GWh",SUMIFS('Interim Analysis'!E:E,'Interim Analysis'!$B:$B,$B497,'Interim Analysis'!$C:$C,$C497,'Interim Analysis'!$F:$F,$F497,'Interim Analysis'!$G:$G,$H497,'Interim Analysis'!$E:$E,$E497),
SUMIFS('Interim Analysis'!E:E,'Interim Analysis'!$B:$B,$B497,'Interim Analysis'!$C:$C,$C497,'Interim Analysis'!$F:$F,$F497,'Interim Analysis'!$G:$G,$H497,'Interim Analysis'!$D:$D,$D497)
*(INDEX('Dimensional Maps'!F$39:F$63,MATCH($E497,'Dimensional Maps'!$C$8:$C$32,0),1)
/SUMIFS('Dimensional Maps'!F$39:F$63, 'Dimensional Maps'!$B$8:$B$32,$D497)))),0),0)</f>
        <v>0</v>
      </c>
      <c r="L497" s="115">
        <f>IFERROR(IF($G497 = "WholeBlg",IF(L$1&lt;2020, 0,
IF($H497="GWh",SUMIFS('Interim Analysis'!F:F,'Interim Analysis'!$B:$B,$B497,'Interim Analysis'!$C:$C,$C497,'Interim Analysis'!$F:$F,$F497,'Interim Analysis'!$G:$G,$H497,'Interim Analysis'!$E:$E,$E497),
SUMIFS('Interim Analysis'!F:F,'Interim Analysis'!$B:$B,$B497,'Interim Analysis'!$C:$C,$C497,'Interim Analysis'!$F:$F,$F497,'Interim Analysis'!$G:$G,$H497,'Interim Analysis'!$D:$D,$D497)
*(INDEX('Dimensional Maps'!G$39:G$63,MATCH($E497,'Dimensional Maps'!$C$8:$C$32,0),1)
/SUMIFS('Dimensional Maps'!G$39:G$63, 'Dimensional Maps'!$B$8:$B$32,$D497)))),0),0)</f>
        <v>0</v>
      </c>
      <c r="M497" s="115">
        <f>IFERROR(IF($G497 = "WholeBlg",IF(M$1&lt;2020, 0,
IF($H497="GWh",SUMIFS('Interim Analysis'!G:G,'Interim Analysis'!$B:$B,$B497,'Interim Analysis'!$C:$C,$C497,'Interim Analysis'!$F:$F,$F497,'Interim Analysis'!$G:$G,$H497,'Interim Analysis'!$E:$E,$E497),
SUMIFS('Interim Analysis'!G:G,'Interim Analysis'!$B:$B,$B497,'Interim Analysis'!$C:$C,$C497,'Interim Analysis'!$F:$F,$F497,'Interim Analysis'!$G:$G,$H497,'Interim Analysis'!$D:$D,$D497)
*(INDEX('Dimensional Maps'!H$39:H$63,MATCH($E497,'Dimensional Maps'!$C$8:$C$32,0),1)
/SUMIFS('Dimensional Maps'!H$39:H$63, 'Dimensional Maps'!$B$8:$B$32,$D497)))),0),0)</f>
        <v>0</v>
      </c>
      <c r="N497" s="115">
        <f>IFERROR(IF($G497 = "WholeBlg",IF(N$1&lt;2020, 0,
IF($H497="GWh",SUMIFS('Interim Analysis'!H:H,'Interim Analysis'!$B:$B,$B497,'Interim Analysis'!$C:$C,$C497,'Interim Analysis'!$F:$F,$F497,'Interim Analysis'!$G:$G,$H497,'Interim Analysis'!$E:$E,$E497),
SUMIFS('Interim Analysis'!H:H,'Interim Analysis'!$B:$B,$B497,'Interim Analysis'!$C:$C,$C497,'Interim Analysis'!$F:$F,$F497,'Interim Analysis'!$G:$G,$H497,'Interim Analysis'!$D:$D,$D497)
*(INDEX('Dimensional Maps'!I$39:I$63,MATCH($E497,'Dimensional Maps'!$C$8:$C$32,0),1)
/SUMIFS('Dimensional Maps'!I$39:I$63, 'Dimensional Maps'!$B$8:$B$32,$D497)))),0),0)</f>
        <v>0.22204770251453226</v>
      </c>
      <c r="O497" s="115">
        <f>IFERROR(IF($G497 = "WholeBlg",IF(O$1&lt;2020, 0,
IF($H497="GWh",SUMIFS('Interim Analysis'!I:I,'Interim Analysis'!$B:$B,$B497,'Interim Analysis'!$C:$C,$C497,'Interim Analysis'!$F:$F,$F497,'Interim Analysis'!$G:$G,$H497,'Interim Analysis'!$E:$E,$E497),
SUMIFS('Interim Analysis'!I:I,'Interim Analysis'!$B:$B,$B497,'Interim Analysis'!$C:$C,$C497,'Interim Analysis'!$F:$F,$F497,'Interim Analysis'!$G:$G,$H497,'Interim Analysis'!$D:$D,$D497)
*(INDEX('Dimensional Maps'!J$39:J$63,MATCH($E497,'Dimensional Maps'!$C$8:$C$32,0),1)
/SUMIFS('Dimensional Maps'!J$39:J$63, 'Dimensional Maps'!$B$8:$B$32,$D497)))),0),0)</f>
        <v>0.4389396728015274</v>
      </c>
      <c r="P497" s="115">
        <f>IFERROR(IF($G497 = "WholeBlg",IF(P$1&lt;2020, 0,
IF($H497="GWh",SUMIFS('Interim Analysis'!J:J,'Interim Analysis'!$B:$B,$B497,'Interim Analysis'!$C:$C,$C497,'Interim Analysis'!$F:$F,$F497,'Interim Analysis'!$G:$G,$H497,'Interim Analysis'!$E:$E,$E497),
SUMIFS('Interim Analysis'!J:J,'Interim Analysis'!$B:$B,$B497,'Interim Analysis'!$C:$C,$C497,'Interim Analysis'!$F:$F,$F497,'Interim Analysis'!$G:$G,$H497,'Interim Analysis'!$D:$D,$D497)
*(INDEX('Dimensional Maps'!K$39:K$63,MATCH($E497,'Dimensional Maps'!$C$8:$C$32,0),1)
/SUMIFS('Dimensional Maps'!K$39:K$63, 'Dimensional Maps'!$B$8:$B$32,$D497)))),0),0)</f>
        <v>0.6499695551520569</v>
      </c>
      <c r="Q497" s="115">
        <f>IFERROR(IF($G497 = "WholeBlg",IF(Q$1&lt;2020, 0,
IF($H497="GWh",SUMIFS('Interim Analysis'!K:K,'Interim Analysis'!$B:$B,$B497,'Interim Analysis'!$C:$C,$C497,'Interim Analysis'!$F:$F,$F497,'Interim Analysis'!$G:$G,$H497,'Interim Analysis'!$E:$E,$E497),
SUMIFS('Interim Analysis'!K:K,'Interim Analysis'!$B:$B,$B497,'Interim Analysis'!$C:$C,$C497,'Interim Analysis'!$F:$F,$F497,'Interim Analysis'!$G:$G,$H497,'Interim Analysis'!$D:$D,$D497)
*(INDEX('Dimensional Maps'!L$39:L$63,MATCH($E497,'Dimensional Maps'!$C$8:$C$32,0),1)
/SUMIFS('Dimensional Maps'!L$39:L$63, 'Dimensional Maps'!$B$8:$B$32,$D497)))),0),0)</f>
        <v>0.85702188459359885</v>
      </c>
      <c r="R497" s="115">
        <f>IFERROR(IF($G497 = "WholeBlg",IF(R$1&lt;2020, 0,
IF($H497="GWh",SUMIFS('Interim Analysis'!L:L,'Interim Analysis'!$B:$B,$B497,'Interim Analysis'!$C:$C,$C497,'Interim Analysis'!$F:$F,$F497,'Interim Analysis'!$G:$G,$H497,'Interim Analysis'!$E:$E,$E497),
SUMIFS('Interim Analysis'!L:L,'Interim Analysis'!$B:$B,$B497,'Interim Analysis'!$C:$C,$C497,'Interim Analysis'!$F:$F,$F497,'Interim Analysis'!$G:$G,$H497,'Interim Analysis'!$D:$D,$D497)
*(INDEX('Dimensional Maps'!M$39:M$63,MATCH($E497,'Dimensional Maps'!$C$8:$C$32,0),1)
/SUMIFS('Dimensional Maps'!M$39:M$63, 'Dimensional Maps'!$B$8:$B$32,$D497)))),0),0)</f>
        <v>1.0624811955901596</v>
      </c>
      <c r="S497" s="115">
        <f>IFERROR(IF($G497 = "WholeBlg",IF(S$1&lt;2020, 0,
IF($H497="GWh",SUMIFS('Interim Analysis'!M:M,'Interim Analysis'!$B:$B,$B497,'Interim Analysis'!$C:$C,$C497,'Interim Analysis'!$F:$F,$F497,'Interim Analysis'!$G:$G,$H497,'Interim Analysis'!$E:$E,$E497),
SUMIFS('Interim Analysis'!M:M,'Interim Analysis'!$B:$B,$B497,'Interim Analysis'!$C:$C,$C497,'Interim Analysis'!$F:$F,$F497,'Interim Analysis'!$G:$G,$H497,'Interim Analysis'!$D:$D,$D497)
*(INDEX('Dimensional Maps'!N$39:N$63,MATCH($E497,'Dimensional Maps'!$C$8:$C$32,0),1)
/SUMIFS('Dimensional Maps'!N$39:N$63, 'Dimensional Maps'!$B$8:$B$32,$D497)))),0),0)</f>
        <v>1.2672379348650731</v>
      </c>
      <c r="T497" s="115">
        <f>IFERROR(IF($G497 = "WholeBlg",IF(T$1&lt;2020, 0,
IF($H497="GWh",SUMIFS('Interim Analysis'!N:N,'Interim Analysis'!$B:$B,$B497,'Interim Analysis'!$C:$C,$C497,'Interim Analysis'!$F:$F,$F497,'Interim Analysis'!$G:$G,$H497,'Interim Analysis'!$E:$E,$E497),
SUMIFS('Interim Analysis'!N:N,'Interim Analysis'!$B:$B,$B497,'Interim Analysis'!$C:$C,$C497,'Interim Analysis'!$F:$F,$F497,'Interim Analysis'!$G:$G,$H497,'Interim Analysis'!$D:$D,$D497)
*(INDEX('Dimensional Maps'!O$39:O$63,MATCH($E497,'Dimensional Maps'!$C$8:$C$32,0),1)
/SUMIFS('Dimensional Maps'!O$39:O$63, 'Dimensional Maps'!$B$8:$B$32,$D497)))),0),0)</f>
        <v>1.4798427345958081</v>
      </c>
      <c r="U497" s="115">
        <f>IFERROR(IF($G497 = "WholeBlg",IF(U$1&lt;2020, 0,
IF($H497="GWh",SUMIFS('Interim Analysis'!O:O,'Interim Analysis'!$B:$B,$B497,'Interim Analysis'!$C:$C,$C497,'Interim Analysis'!$F:$F,$F497,'Interim Analysis'!$G:$G,$H497,'Interim Analysis'!$E:$E,$E497),
SUMIFS('Interim Analysis'!O:O,'Interim Analysis'!$B:$B,$B497,'Interim Analysis'!$C:$C,$C497,'Interim Analysis'!$F:$F,$F497,'Interim Analysis'!$G:$G,$H497,'Interim Analysis'!$D:$D,$D497)
*(INDEX('Dimensional Maps'!P$39:P$63,MATCH($E497,'Dimensional Maps'!$C$8:$C$32,0),1)
/SUMIFS('Dimensional Maps'!P$39:P$63, 'Dimensional Maps'!$B$8:$B$32,$D497)))),0),0)</f>
        <v>1.7071453406105601</v>
      </c>
      <c r="V497" s="115">
        <f>IFERROR(IF($G497 = "WholeBlg",IF(V$1&lt;2020, 0,
IF($H497="GWh",SUMIFS('Interim Analysis'!P:P,'Interim Analysis'!$B:$B,$B497,'Interim Analysis'!$C:$C,$C497,'Interim Analysis'!$F:$F,$F497,'Interim Analysis'!$G:$G,$H497,'Interim Analysis'!$E:$E,$E497),
SUMIFS('Interim Analysis'!P:P,'Interim Analysis'!$B:$B,$B497,'Interim Analysis'!$C:$C,$C497,'Interim Analysis'!$F:$F,$F497,'Interim Analysis'!$G:$G,$H497,'Interim Analysis'!$D:$D,$D497)
*(INDEX('Dimensional Maps'!Q$39:Q$63,MATCH($E497,'Dimensional Maps'!$C$8:$C$32,0),1)
/SUMIFS('Dimensional Maps'!Q$39:Q$63, 'Dimensional Maps'!$B$8:$B$32,$D497)))),0),0)</f>
        <v>1.9621174854047168</v>
      </c>
      <c r="W497" s="115">
        <f>IFERROR(IF($G497 = "WholeBlg",IF(W$1&lt;2020, 0,
IF($H497="GWh",SUMIFS('Interim Analysis'!Q:Q,'Interim Analysis'!$B:$B,$B497,'Interim Analysis'!$C:$C,$C497,'Interim Analysis'!$F:$F,$F497,'Interim Analysis'!$G:$G,$H497,'Interim Analysis'!$E:$E,$E497),
SUMIFS('Interim Analysis'!Q:Q,'Interim Analysis'!$B:$B,$B497,'Interim Analysis'!$C:$C,$C497,'Interim Analysis'!$F:$F,$F497,'Interim Analysis'!$G:$G,$H497,'Interim Analysis'!$D:$D,$D497)
*(INDEX('Dimensional Maps'!R$39:R$63,MATCH($E497,'Dimensional Maps'!$C$8:$C$32,0),1)
/SUMIFS('Dimensional Maps'!R$39:R$63, 'Dimensional Maps'!$B$8:$B$32,$D497)))),0),0)</f>
        <v>2.2591173357152989</v>
      </c>
    </row>
    <row r="498" spans="1:23" x14ac:dyDescent="0.25">
      <c r="A498" s="105" t="str">
        <f>Home!$C$20</f>
        <v>IOU Potential Program Savings ET</v>
      </c>
      <c r="B498" s="103" t="s">
        <v>237</v>
      </c>
      <c r="C498" s="103">
        <v>1</v>
      </c>
      <c r="D498" s="103" t="s">
        <v>44</v>
      </c>
      <c r="E498" s="103" t="s">
        <v>48</v>
      </c>
      <c r="F498" s="103" t="s">
        <v>167</v>
      </c>
      <c r="G498" s="103" t="s">
        <v>53</v>
      </c>
      <c r="H498" s="116" t="s">
        <v>18</v>
      </c>
      <c r="I498" s="115">
        <f>IFERROR(IF($G498 = "WholeBlg",IF(I$1&lt;2020, 0,
IF($H498="GWh",SUMIFS('Interim Analysis'!C:C,'Interim Analysis'!$B:$B,$B498,'Interim Analysis'!$C:$C,$C498,'Interim Analysis'!$F:$F,$F498,'Interim Analysis'!$G:$G,$H498,'Interim Analysis'!$E:$E,$E498),
SUMIFS('Interim Analysis'!C:C,'Interim Analysis'!$B:$B,$B498,'Interim Analysis'!$C:$C,$C498,'Interim Analysis'!$F:$F,$F498,'Interim Analysis'!$G:$G,$H498,'Interim Analysis'!$D:$D,$D498)
*(INDEX('Dimensional Maps'!D$39:D$63,MATCH($E498,'Dimensional Maps'!$C$8:$C$32,0),1)
/SUMIFS('Dimensional Maps'!D$39:D$63, 'Dimensional Maps'!$B$8:$B$32,$D498)))),0),0)</f>
        <v>0</v>
      </c>
      <c r="J498" s="115">
        <f>IFERROR(IF($G498 = "WholeBlg",IF(J$1&lt;2020, 0,
IF($H498="GWh",SUMIFS('Interim Analysis'!D:D,'Interim Analysis'!$B:$B,$B498,'Interim Analysis'!$C:$C,$C498,'Interim Analysis'!$F:$F,$F498,'Interim Analysis'!$G:$G,$H498,'Interim Analysis'!$E:$E,$E498),
SUMIFS('Interim Analysis'!D:D,'Interim Analysis'!$B:$B,$B498,'Interim Analysis'!$C:$C,$C498,'Interim Analysis'!$F:$F,$F498,'Interim Analysis'!$G:$G,$H498,'Interim Analysis'!$D:$D,$D498)
*(INDEX('Dimensional Maps'!E$39:E$63,MATCH($E498,'Dimensional Maps'!$C$8:$C$32,0),1)
/SUMIFS('Dimensional Maps'!E$39:E$63, 'Dimensional Maps'!$B$8:$B$32,$D498)))),0),0)</f>
        <v>0</v>
      </c>
      <c r="K498" s="115">
        <f>IFERROR(IF($G498 = "WholeBlg",IF(K$1&lt;2020, 0,
IF($H498="GWh",SUMIFS('Interim Analysis'!E:E,'Interim Analysis'!$B:$B,$B498,'Interim Analysis'!$C:$C,$C498,'Interim Analysis'!$F:$F,$F498,'Interim Analysis'!$G:$G,$H498,'Interim Analysis'!$E:$E,$E498),
SUMIFS('Interim Analysis'!E:E,'Interim Analysis'!$B:$B,$B498,'Interim Analysis'!$C:$C,$C498,'Interim Analysis'!$F:$F,$F498,'Interim Analysis'!$G:$G,$H498,'Interim Analysis'!$D:$D,$D498)
*(INDEX('Dimensional Maps'!F$39:F$63,MATCH($E498,'Dimensional Maps'!$C$8:$C$32,0),1)
/SUMIFS('Dimensional Maps'!F$39:F$63, 'Dimensional Maps'!$B$8:$B$32,$D498)))),0),0)</f>
        <v>0</v>
      </c>
      <c r="L498" s="115">
        <f>IFERROR(IF($G498 = "WholeBlg",IF(L$1&lt;2020, 0,
IF($H498="GWh",SUMIFS('Interim Analysis'!F:F,'Interim Analysis'!$B:$B,$B498,'Interim Analysis'!$C:$C,$C498,'Interim Analysis'!$F:$F,$F498,'Interim Analysis'!$G:$G,$H498,'Interim Analysis'!$E:$E,$E498),
SUMIFS('Interim Analysis'!F:F,'Interim Analysis'!$B:$B,$B498,'Interim Analysis'!$C:$C,$C498,'Interim Analysis'!$F:$F,$F498,'Interim Analysis'!$G:$G,$H498,'Interim Analysis'!$D:$D,$D498)
*(INDEX('Dimensional Maps'!G$39:G$63,MATCH($E498,'Dimensional Maps'!$C$8:$C$32,0),1)
/SUMIFS('Dimensional Maps'!G$39:G$63, 'Dimensional Maps'!$B$8:$B$32,$D498)))),0),0)</f>
        <v>0</v>
      </c>
      <c r="M498" s="115">
        <f>IFERROR(IF($G498 = "WholeBlg",IF(M$1&lt;2020, 0,
IF($H498="GWh",SUMIFS('Interim Analysis'!G:G,'Interim Analysis'!$B:$B,$B498,'Interim Analysis'!$C:$C,$C498,'Interim Analysis'!$F:$F,$F498,'Interim Analysis'!$G:$G,$H498,'Interim Analysis'!$E:$E,$E498),
SUMIFS('Interim Analysis'!G:G,'Interim Analysis'!$B:$B,$B498,'Interim Analysis'!$C:$C,$C498,'Interim Analysis'!$F:$F,$F498,'Interim Analysis'!$G:$G,$H498,'Interim Analysis'!$D:$D,$D498)
*(INDEX('Dimensional Maps'!H$39:H$63,MATCH($E498,'Dimensional Maps'!$C$8:$C$32,0),1)
/SUMIFS('Dimensional Maps'!H$39:H$63, 'Dimensional Maps'!$B$8:$B$32,$D498)))),0),0)</f>
        <v>0</v>
      </c>
      <c r="N498" s="115">
        <f>IFERROR(IF($G498 = "WholeBlg",IF(N$1&lt;2020, 0,
IF($H498="GWh",SUMIFS('Interim Analysis'!H:H,'Interim Analysis'!$B:$B,$B498,'Interim Analysis'!$C:$C,$C498,'Interim Analysis'!$F:$F,$F498,'Interim Analysis'!$G:$G,$H498,'Interim Analysis'!$E:$E,$E498),
SUMIFS('Interim Analysis'!H:H,'Interim Analysis'!$B:$B,$B498,'Interim Analysis'!$C:$C,$C498,'Interim Analysis'!$F:$F,$F498,'Interim Analysis'!$G:$G,$H498,'Interim Analysis'!$D:$D,$D498)
*(INDEX('Dimensional Maps'!I$39:I$63,MATCH($E498,'Dimensional Maps'!$C$8:$C$32,0),1)
/SUMIFS('Dimensional Maps'!I$39:I$63, 'Dimensional Maps'!$B$8:$B$32,$D498)))),0),0)</f>
        <v>0</v>
      </c>
      <c r="O498" s="115">
        <f>IFERROR(IF($G498 = "WholeBlg",IF(O$1&lt;2020, 0,
IF($H498="GWh",SUMIFS('Interim Analysis'!I:I,'Interim Analysis'!$B:$B,$B498,'Interim Analysis'!$C:$C,$C498,'Interim Analysis'!$F:$F,$F498,'Interim Analysis'!$G:$G,$H498,'Interim Analysis'!$E:$E,$E498),
SUMIFS('Interim Analysis'!I:I,'Interim Analysis'!$B:$B,$B498,'Interim Analysis'!$C:$C,$C498,'Interim Analysis'!$F:$F,$F498,'Interim Analysis'!$G:$G,$H498,'Interim Analysis'!$D:$D,$D498)
*(INDEX('Dimensional Maps'!J$39:J$63,MATCH($E498,'Dimensional Maps'!$C$8:$C$32,0),1)
/SUMIFS('Dimensional Maps'!J$39:J$63, 'Dimensional Maps'!$B$8:$B$32,$D498)))),0),0)</f>
        <v>0</v>
      </c>
      <c r="P498" s="115">
        <f>IFERROR(IF($G498 = "WholeBlg",IF(P$1&lt;2020, 0,
IF($H498="GWh",SUMIFS('Interim Analysis'!J:J,'Interim Analysis'!$B:$B,$B498,'Interim Analysis'!$C:$C,$C498,'Interim Analysis'!$F:$F,$F498,'Interim Analysis'!$G:$G,$H498,'Interim Analysis'!$E:$E,$E498),
SUMIFS('Interim Analysis'!J:J,'Interim Analysis'!$B:$B,$B498,'Interim Analysis'!$C:$C,$C498,'Interim Analysis'!$F:$F,$F498,'Interim Analysis'!$G:$G,$H498,'Interim Analysis'!$D:$D,$D498)
*(INDEX('Dimensional Maps'!K$39:K$63,MATCH($E498,'Dimensional Maps'!$C$8:$C$32,0),1)
/SUMIFS('Dimensional Maps'!K$39:K$63, 'Dimensional Maps'!$B$8:$B$32,$D498)))),0),0)</f>
        <v>0</v>
      </c>
      <c r="Q498" s="115">
        <f>IFERROR(IF($G498 = "WholeBlg",IF(Q$1&lt;2020, 0,
IF($H498="GWh",SUMIFS('Interim Analysis'!K:K,'Interim Analysis'!$B:$B,$B498,'Interim Analysis'!$C:$C,$C498,'Interim Analysis'!$F:$F,$F498,'Interim Analysis'!$G:$G,$H498,'Interim Analysis'!$E:$E,$E498),
SUMIFS('Interim Analysis'!K:K,'Interim Analysis'!$B:$B,$B498,'Interim Analysis'!$C:$C,$C498,'Interim Analysis'!$F:$F,$F498,'Interim Analysis'!$G:$G,$H498,'Interim Analysis'!$D:$D,$D498)
*(INDEX('Dimensional Maps'!L$39:L$63,MATCH($E498,'Dimensional Maps'!$C$8:$C$32,0),1)
/SUMIFS('Dimensional Maps'!L$39:L$63, 'Dimensional Maps'!$B$8:$B$32,$D498)))),0),0)</f>
        <v>0</v>
      </c>
      <c r="R498" s="115">
        <f>IFERROR(IF($G498 = "WholeBlg",IF(R$1&lt;2020, 0,
IF($H498="GWh",SUMIFS('Interim Analysis'!L:L,'Interim Analysis'!$B:$B,$B498,'Interim Analysis'!$C:$C,$C498,'Interim Analysis'!$F:$F,$F498,'Interim Analysis'!$G:$G,$H498,'Interim Analysis'!$E:$E,$E498),
SUMIFS('Interim Analysis'!L:L,'Interim Analysis'!$B:$B,$B498,'Interim Analysis'!$C:$C,$C498,'Interim Analysis'!$F:$F,$F498,'Interim Analysis'!$G:$G,$H498,'Interim Analysis'!$D:$D,$D498)
*(INDEX('Dimensional Maps'!M$39:M$63,MATCH($E498,'Dimensional Maps'!$C$8:$C$32,0),1)
/SUMIFS('Dimensional Maps'!M$39:M$63, 'Dimensional Maps'!$B$8:$B$32,$D498)))),0),0)</f>
        <v>0</v>
      </c>
      <c r="S498" s="115">
        <f>IFERROR(IF($G498 = "WholeBlg",IF(S$1&lt;2020, 0,
IF($H498="GWh",SUMIFS('Interim Analysis'!M:M,'Interim Analysis'!$B:$B,$B498,'Interim Analysis'!$C:$C,$C498,'Interim Analysis'!$F:$F,$F498,'Interim Analysis'!$G:$G,$H498,'Interim Analysis'!$E:$E,$E498),
SUMIFS('Interim Analysis'!M:M,'Interim Analysis'!$B:$B,$B498,'Interim Analysis'!$C:$C,$C498,'Interim Analysis'!$F:$F,$F498,'Interim Analysis'!$G:$G,$H498,'Interim Analysis'!$D:$D,$D498)
*(INDEX('Dimensional Maps'!N$39:N$63,MATCH($E498,'Dimensional Maps'!$C$8:$C$32,0),1)
/SUMIFS('Dimensional Maps'!N$39:N$63, 'Dimensional Maps'!$B$8:$B$32,$D498)))),0),0)</f>
        <v>0</v>
      </c>
      <c r="T498" s="115">
        <f>IFERROR(IF($G498 = "WholeBlg",IF(T$1&lt;2020, 0,
IF($H498="GWh",SUMIFS('Interim Analysis'!N:N,'Interim Analysis'!$B:$B,$B498,'Interim Analysis'!$C:$C,$C498,'Interim Analysis'!$F:$F,$F498,'Interim Analysis'!$G:$G,$H498,'Interim Analysis'!$E:$E,$E498),
SUMIFS('Interim Analysis'!N:N,'Interim Analysis'!$B:$B,$B498,'Interim Analysis'!$C:$C,$C498,'Interim Analysis'!$F:$F,$F498,'Interim Analysis'!$G:$G,$H498,'Interim Analysis'!$D:$D,$D498)
*(INDEX('Dimensional Maps'!O$39:O$63,MATCH($E498,'Dimensional Maps'!$C$8:$C$32,0),1)
/SUMIFS('Dimensional Maps'!O$39:O$63, 'Dimensional Maps'!$B$8:$B$32,$D498)))),0),0)</f>
        <v>0</v>
      </c>
      <c r="U498" s="115">
        <f>IFERROR(IF($G498 = "WholeBlg",IF(U$1&lt;2020, 0,
IF($H498="GWh",SUMIFS('Interim Analysis'!O:O,'Interim Analysis'!$B:$B,$B498,'Interim Analysis'!$C:$C,$C498,'Interim Analysis'!$F:$F,$F498,'Interim Analysis'!$G:$G,$H498,'Interim Analysis'!$E:$E,$E498),
SUMIFS('Interim Analysis'!O:O,'Interim Analysis'!$B:$B,$B498,'Interim Analysis'!$C:$C,$C498,'Interim Analysis'!$F:$F,$F498,'Interim Analysis'!$G:$G,$H498,'Interim Analysis'!$D:$D,$D498)
*(INDEX('Dimensional Maps'!P$39:P$63,MATCH($E498,'Dimensional Maps'!$C$8:$C$32,0),1)
/SUMIFS('Dimensional Maps'!P$39:P$63, 'Dimensional Maps'!$B$8:$B$32,$D498)))),0),0)</f>
        <v>0</v>
      </c>
      <c r="V498" s="115">
        <f>IFERROR(IF($G498 = "WholeBlg",IF(V$1&lt;2020, 0,
IF($H498="GWh",SUMIFS('Interim Analysis'!P:P,'Interim Analysis'!$B:$B,$B498,'Interim Analysis'!$C:$C,$C498,'Interim Analysis'!$F:$F,$F498,'Interim Analysis'!$G:$G,$H498,'Interim Analysis'!$E:$E,$E498),
SUMIFS('Interim Analysis'!P:P,'Interim Analysis'!$B:$B,$B498,'Interim Analysis'!$C:$C,$C498,'Interim Analysis'!$F:$F,$F498,'Interim Analysis'!$G:$G,$H498,'Interim Analysis'!$D:$D,$D498)
*(INDEX('Dimensional Maps'!Q$39:Q$63,MATCH($E498,'Dimensional Maps'!$C$8:$C$32,0),1)
/SUMIFS('Dimensional Maps'!Q$39:Q$63, 'Dimensional Maps'!$B$8:$B$32,$D498)))),0),0)</f>
        <v>0</v>
      </c>
      <c r="W498" s="115">
        <f>IFERROR(IF($G498 = "WholeBlg",IF(W$1&lt;2020, 0,
IF($H498="GWh",SUMIFS('Interim Analysis'!Q:Q,'Interim Analysis'!$B:$B,$B498,'Interim Analysis'!$C:$C,$C498,'Interim Analysis'!$F:$F,$F498,'Interim Analysis'!$G:$G,$H498,'Interim Analysis'!$E:$E,$E498),
SUMIFS('Interim Analysis'!Q:Q,'Interim Analysis'!$B:$B,$B498,'Interim Analysis'!$C:$C,$C498,'Interim Analysis'!$F:$F,$F498,'Interim Analysis'!$G:$G,$H498,'Interim Analysis'!$D:$D,$D498)
*(INDEX('Dimensional Maps'!R$39:R$63,MATCH($E498,'Dimensional Maps'!$C$8:$C$32,0),1)
/SUMIFS('Dimensional Maps'!R$39:R$63, 'Dimensional Maps'!$B$8:$B$32,$D498)))),0),0)</f>
        <v>0</v>
      </c>
    </row>
    <row r="499" spans="1:23" x14ac:dyDescent="0.25">
      <c r="A499" s="105" t="str">
        <f>Home!$C$20</f>
        <v>IOU Potential Program Savings ET</v>
      </c>
      <c r="B499" s="103" t="s">
        <v>237</v>
      </c>
      <c r="C499" s="103">
        <v>1</v>
      </c>
      <c r="D499" s="103" t="s">
        <v>44</v>
      </c>
      <c r="E499" s="103" t="s">
        <v>48</v>
      </c>
      <c r="F499" s="103" t="s">
        <v>167</v>
      </c>
      <c r="G499" s="103" t="s">
        <v>53</v>
      </c>
      <c r="H499" s="116" t="s">
        <v>20</v>
      </c>
      <c r="I499" s="115">
        <f>IFERROR(IF($G499 = "WholeBlg",IF(I$1&lt;2020, 0,
IF($H499="GWh",SUMIFS('Interim Analysis'!C:C,'Interim Analysis'!$B:$B,$B499,'Interim Analysis'!$C:$C,$C499,'Interim Analysis'!$F:$F,$F499,'Interim Analysis'!$G:$G,$H499,'Interim Analysis'!$E:$E,$E499),
SUMIFS('Interim Analysis'!C:C,'Interim Analysis'!$B:$B,$B499,'Interim Analysis'!$C:$C,$C499,'Interim Analysis'!$F:$F,$F499,'Interim Analysis'!$G:$G,$H499,'Interim Analysis'!$D:$D,$D499)
*(INDEX('Dimensional Maps'!D$39:D$63,MATCH($E499,'Dimensional Maps'!$C$8:$C$32,0),1)
/SUMIFS('Dimensional Maps'!D$39:D$63, 'Dimensional Maps'!$B$8:$B$32,$D499)))),0),0)</f>
        <v>0</v>
      </c>
      <c r="J499" s="115">
        <f>IFERROR(IF($G499 = "WholeBlg",IF(J$1&lt;2020, 0,
IF($H499="GWh",SUMIFS('Interim Analysis'!D:D,'Interim Analysis'!$B:$B,$B499,'Interim Analysis'!$C:$C,$C499,'Interim Analysis'!$F:$F,$F499,'Interim Analysis'!$G:$G,$H499,'Interim Analysis'!$E:$E,$E499),
SUMIFS('Interim Analysis'!D:D,'Interim Analysis'!$B:$B,$B499,'Interim Analysis'!$C:$C,$C499,'Interim Analysis'!$F:$F,$F499,'Interim Analysis'!$G:$G,$H499,'Interim Analysis'!$D:$D,$D499)
*(INDEX('Dimensional Maps'!E$39:E$63,MATCH($E499,'Dimensional Maps'!$C$8:$C$32,0),1)
/SUMIFS('Dimensional Maps'!E$39:E$63, 'Dimensional Maps'!$B$8:$B$32,$D499)))),0),0)</f>
        <v>0</v>
      </c>
      <c r="K499" s="115">
        <f>IFERROR(IF($G499 = "WholeBlg",IF(K$1&lt;2020, 0,
IF($H499="GWh",SUMIFS('Interim Analysis'!E:E,'Interim Analysis'!$B:$B,$B499,'Interim Analysis'!$C:$C,$C499,'Interim Analysis'!$F:$F,$F499,'Interim Analysis'!$G:$G,$H499,'Interim Analysis'!$E:$E,$E499),
SUMIFS('Interim Analysis'!E:E,'Interim Analysis'!$B:$B,$B499,'Interim Analysis'!$C:$C,$C499,'Interim Analysis'!$F:$F,$F499,'Interim Analysis'!$G:$G,$H499,'Interim Analysis'!$D:$D,$D499)
*(INDEX('Dimensional Maps'!F$39:F$63,MATCH($E499,'Dimensional Maps'!$C$8:$C$32,0),1)
/SUMIFS('Dimensional Maps'!F$39:F$63, 'Dimensional Maps'!$B$8:$B$32,$D499)))),0),0)</f>
        <v>0</v>
      </c>
      <c r="L499" s="115">
        <f>IFERROR(IF($G499 = "WholeBlg",IF(L$1&lt;2020, 0,
IF($H499="GWh",SUMIFS('Interim Analysis'!F:F,'Interim Analysis'!$B:$B,$B499,'Interim Analysis'!$C:$C,$C499,'Interim Analysis'!$F:$F,$F499,'Interim Analysis'!$G:$G,$H499,'Interim Analysis'!$E:$E,$E499),
SUMIFS('Interim Analysis'!F:F,'Interim Analysis'!$B:$B,$B499,'Interim Analysis'!$C:$C,$C499,'Interim Analysis'!$F:$F,$F499,'Interim Analysis'!$G:$G,$H499,'Interim Analysis'!$D:$D,$D499)
*(INDEX('Dimensional Maps'!G$39:G$63,MATCH($E499,'Dimensional Maps'!$C$8:$C$32,0),1)
/SUMIFS('Dimensional Maps'!G$39:G$63, 'Dimensional Maps'!$B$8:$B$32,$D499)))),0),0)</f>
        <v>0</v>
      </c>
      <c r="M499" s="115">
        <f>IFERROR(IF($G499 = "WholeBlg",IF(M$1&lt;2020, 0,
IF($H499="GWh",SUMIFS('Interim Analysis'!G:G,'Interim Analysis'!$B:$B,$B499,'Interim Analysis'!$C:$C,$C499,'Interim Analysis'!$F:$F,$F499,'Interim Analysis'!$G:$G,$H499,'Interim Analysis'!$E:$E,$E499),
SUMIFS('Interim Analysis'!G:G,'Interim Analysis'!$B:$B,$B499,'Interim Analysis'!$C:$C,$C499,'Interim Analysis'!$F:$F,$F499,'Interim Analysis'!$G:$G,$H499,'Interim Analysis'!$D:$D,$D499)
*(INDEX('Dimensional Maps'!H$39:H$63,MATCH($E499,'Dimensional Maps'!$C$8:$C$32,0),1)
/SUMIFS('Dimensional Maps'!H$39:H$63, 'Dimensional Maps'!$B$8:$B$32,$D499)))),0),0)</f>
        <v>0</v>
      </c>
      <c r="N499" s="115">
        <f>IFERROR(IF($G499 = "WholeBlg",IF(N$1&lt;2020, 0,
IF($H499="GWh",SUMIFS('Interim Analysis'!H:H,'Interim Analysis'!$B:$B,$B499,'Interim Analysis'!$C:$C,$C499,'Interim Analysis'!$F:$F,$F499,'Interim Analysis'!$G:$G,$H499,'Interim Analysis'!$E:$E,$E499),
SUMIFS('Interim Analysis'!H:H,'Interim Analysis'!$B:$B,$B499,'Interim Analysis'!$C:$C,$C499,'Interim Analysis'!$F:$F,$F499,'Interim Analysis'!$G:$G,$H499,'Interim Analysis'!$D:$D,$D499)
*(INDEX('Dimensional Maps'!I$39:I$63,MATCH($E499,'Dimensional Maps'!$C$8:$C$32,0),1)
/SUMIFS('Dimensional Maps'!I$39:I$63, 'Dimensional Maps'!$B$8:$B$32,$D499)))),0),0)</f>
        <v>2.6951643120813315E-2</v>
      </c>
      <c r="O499" s="115">
        <f>IFERROR(IF($G499 = "WholeBlg",IF(O$1&lt;2020, 0,
IF($H499="GWh",SUMIFS('Interim Analysis'!I:I,'Interim Analysis'!$B:$B,$B499,'Interim Analysis'!$C:$C,$C499,'Interim Analysis'!$F:$F,$F499,'Interim Analysis'!$G:$G,$H499,'Interim Analysis'!$E:$E,$E499),
SUMIFS('Interim Analysis'!I:I,'Interim Analysis'!$B:$B,$B499,'Interim Analysis'!$C:$C,$C499,'Interim Analysis'!$F:$F,$F499,'Interim Analysis'!$G:$G,$H499,'Interim Analysis'!$D:$D,$D499)
*(INDEX('Dimensional Maps'!J$39:J$63,MATCH($E499,'Dimensional Maps'!$C$8:$C$32,0),1)
/SUMIFS('Dimensional Maps'!J$39:J$63, 'Dimensional Maps'!$B$8:$B$32,$D499)))),0),0)</f>
        <v>5.2458626955387291E-2</v>
      </c>
      <c r="P499" s="115">
        <f>IFERROR(IF($G499 = "WholeBlg",IF(P$1&lt;2020, 0,
IF($H499="GWh",SUMIFS('Interim Analysis'!J:J,'Interim Analysis'!$B:$B,$B499,'Interim Analysis'!$C:$C,$C499,'Interim Analysis'!$F:$F,$F499,'Interim Analysis'!$G:$G,$H499,'Interim Analysis'!$E:$E,$E499),
SUMIFS('Interim Analysis'!J:J,'Interim Analysis'!$B:$B,$B499,'Interim Analysis'!$C:$C,$C499,'Interim Analysis'!$F:$F,$F499,'Interim Analysis'!$G:$G,$H499,'Interim Analysis'!$D:$D,$D499)
*(INDEX('Dimensional Maps'!K$39:K$63,MATCH($E499,'Dimensional Maps'!$C$8:$C$32,0),1)
/SUMIFS('Dimensional Maps'!K$39:K$63, 'Dimensional Maps'!$B$8:$B$32,$D499)))),0),0)</f>
        <v>7.6365687790720352E-2</v>
      </c>
      <c r="Q499" s="115">
        <f>IFERROR(IF($G499 = "WholeBlg",IF(Q$1&lt;2020, 0,
IF($H499="GWh",SUMIFS('Interim Analysis'!K:K,'Interim Analysis'!$B:$B,$B499,'Interim Analysis'!$C:$C,$C499,'Interim Analysis'!$F:$F,$F499,'Interim Analysis'!$G:$G,$H499,'Interim Analysis'!$E:$E,$E499),
SUMIFS('Interim Analysis'!K:K,'Interim Analysis'!$B:$B,$B499,'Interim Analysis'!$C:$C,$C499,'Interim Analysis'!$F:$F,$F499,'Interim Analysis'!$G:$G,$H499,'Interim Analysis'!$D:$D,$D499)
*(INDEX('Dimensional Maps'!L$39:L$63,MATCH($E499,'Dimensional Maps'!$C$8:$C$32,0),1)
/SUMIFS('Dimensional Maps'!L$39:L$63, 'Dimensional Maps'!$B$8:$B$32,$D499)))),0),0)</f>
        <v>9.8835333241552498E-2</v>
      </c>
      <c r="R499" s="115">
        <f>IFERROR(IF($G499 = "WholeBlg",IF(R$1&lt;2020, 0,
IF($H499="GWh",SUMIFS('Interim Analysis'!L:L,'Interim Analysis'!$B:$B,$B499,'Interim Analysis'!$C:$C,$C499,'Interim Analysis'!$F:$F,$F499,'Interim Analysis'!$G:$G,$H499,'Interim Analysis'!$E:$E,$E499),
SUMIFS('Interim Analysis'!L:L,'Interim Analysis'!$B:$B,$B499,'Interim Analysis'!$C:$C,$C499,'Interim Analysis'!$F:$F,$F499,'Interim Analysis'!$G:$G,$H499,'Interim Analysis'!$D:$D,$D499)
*(INDEX('Dimensional Maps'!M$39:M$63,MATCH($E499,'Dimensional Maps'!$C$8:$C$32,0),1)
/SUMIFS('Dimensional Maps'!M$39:M$63, 'Dimensional Maps'!$B$8:$B$32,$D499)))),0),0)</f>
        <v>0.12008623924655136</v>
      </c>
      <c r="S499" s="115">
        <f>IFERROR(IF($G499 = "WholeBlg",IF(S$1&lt;2020, 0,
IF($H499="GWh",SUMIFS('Interim Analysis'!M:M,'Interim Analysis'!$B:$B,$B499,'Interim Analysis'!$C:$C,$C499,'Interim Analysis'!$F:$F,$F499,'Interim Analysis'!$G:$G,$H499,'Interim Analysis'!$E:$E,$E499),
SUMIFS('Interim Analysis'!M:M,'Interim Analysis'!$B:$B,$B499,'Interim Analysis'!$C:$C,$C499,'Interim Analysis'!$F:$F,$F499,'Interim Analysis'!$G:$G,$H499,'Interim Analysis'!$D:$D,$D499)
*(INDEX('Dimensional Maps'!N$39:N$63,MATCH($E499,'Dimensional Maps'!$C$8:$C$32,0),1)
/SUMIFS('Dimensional Maps'!N$39:N$63, 'Dimensional Maps'!$B$8:$B$32,$D499)))),0),0)</f>
        <v>0.13997364825309758</v>
      </c>
      <c r="T499" s="115">
        <f>IFERROR(IF($G499 = "WholeBlg",IF(T$1&lt;2020, 0,
IF($H499="GWh",SUMIFS('Interim Analysis'!N:N,'Interim Analysis'!$B:$B,$B499,'Interim Analysis'!$C:$C,$C499,'Interim Analysis'!$F:$F,$F499,'Interim Analysis'!$G:$G,$H499,'Interim Analysis'!$E:$E,$E499),
SUMIFS('Interim Analysis'!N:N,'Interim Analysis'!$B:$B,$B499,'Interim Analysis'!$C:$C,$C499,'Interim Analysis'!$F:$F,$F499,'Interim Analysis'!$G:$G,$H499,'Interim Analysis'!$D:$D,$D499)
*(INDEX('Dimensional Maps'!O$39:O$63,MATCH($E499,'Dimensional Maps'!$C$8:$C$32,0),1)
/SUMIFS('Dimensional Maps'!O$39:O$63, 'Dimensional Maps'!$B$8:$B$32,$D499)))),0),0)</f>
        <v>0.15912293864597232</v>
      </c>
      <c r="U499" s="115">
        <f>IFERROR(IF($G499 = "WholeBlg",IF(U$1&lt;2020, 0,
IF($H499="GWh",SUMIFS('Interim Analysis'!O:O,'Interim Analysis'!$B:$B,$B499,'Interim Analysis'!$C:$C,$C499,'Interim Analysis'!$F:$F,$F499,'Interim Analysis'!$G:$G,$H499,'Interim Analysis'!$E:$E,$E499),
SUMIFS('Interim Analysis'!O:O,'Interim Analysis'!$B:$B,$B499,'Interim Analysis'!$C:$C,$C499,'Interim Analysis'!$F:$F,$F499,'Interim Analysis'!$G:$G,$H499,'Interim Analysis'!$D:$D,$D499)
*(INDEX('Dimensional Maps'!P$39:P$63,MATCH($E499,'Dimensional Maps'!$C$8:$C$32,0),1)
/SUMIFS('Dimensional Maps'!P$39:P$63, 'Dimensional Maps'!$B$8:$B$32,$D499)))),0),0)</f>
        <v>0.17764464535980742</v>
      </c>
      <c r="V499" s="115">
        <f>IFERROR(IF($G499 = "WholeBlg",IF(V$1&lt;2020, 0,
IF($H499="GWh",SUMIFS('Interim Analysis'!P:P,'Interim Analysis'!$B:$B,$B499,'Interim Analysis'!$C:$C,$C499,'Interim Analysis'!$F:$F,$F499,'Interim Analysis'!$G:$G,$H499,'Interim Analysis'!$E:$E,$E499),
SUMIFS('Interim Analysis'!P:P,'Interim Analysis'!$B:$B,$B499,'Interim Analysis'!$C:$C,$C499,'Interim Analysis'!$F:$F,$F499,'Interim Analysis'!$G:$G,$H499,'Interim Analysis'!$D:$D,$D499)
*(INDEX('Dimensional Maps'!Q$39:Q$63,MATCH($E499,'Dimensional Maps'!$C$8:$C$32,0),1)
/SUMIFS('Dimensional Maps'!Q$39:Q$63, 'Dimensional Maps'!$B$8:$B$32,$D499)))),0),0)</f>
        <v>0.19593195165128718</v>
      </c>
      <c r="W499" s="115">
        <f>IFERROR(IF($G499 = "WholeBlg",IF(W$1&lt;2020, 0,
IF($H499="GWh",SUMIFS('Interim Analysis'!Q:Q,'Interim Analysis'!$B:$B,$B499,'Interim Analysis'!$C:$C,$C499,'Interim Analysis'!$F:$F,$F499,'Interim Analysis'!$G:$G,$H499,'Interim Analysis'!$E:$E,$E499),
SUMIFS('Interim Analysis'!Q:Q,'Interim Analysis'!$B:$B,$B499,'Interim Analysis'!$C:$C,$C499,'Interim Analysis'!$F:$F,$F499,'Interim Analysis'!$G:$G,$H499,'Interim Analysis'!$D:$D,$D499)
*(INDEX('Dimensional Maps'!R$39:R$63,MATCH($E499,'Dimensional Maps'!$C$8:$C$32,0),1)
/SUMIFS('Dimensional Maps'!R$39:R$63, 'Dimensional Maps'!$B$8:$B$32,$D499)))),0),0)</f>
        <v>0.21383038813038824</v>
      </c>
    </row>
    <row r="500" spans="1:23" x14ac:dyDescent="0.25">
      <c r="A500" s="105" t="str">
        <f>Home!$C$20</f>
        <v>IOU Potential Program Savings ET</v>
      </c>
      <c r="B500" s="103" t="s">
        <v>237</v>
      </c>
      <c r="C500" s="103">
        <v>1</v>
      </c>
      <c r="D500" s="103" t="s">
        <v>44</v>
      </c>
      <c r="E500" s="103" t="s">
        <v>48</v>
      </c>
      <c r="F500" s="103" t="s">
        <v>186</v>
      </c>
      <c r="G500" s="103" t="s">
        <v>53</v>
      </c>
      <c r="H500" s="116" t="s">
        <v>18</v>
      </c>
      <c r="I500" s="115">
        <f>IFERROR(IF($G500 = "WholeBlg",IF(I$1&lt;2020, 0,
IF($H500="GWh",SUMIFS('Interim Analysis'!C:C,'Interim Analysis'!$B:$B,$B500,'Interim Analysis'!$C:$C,$C500,'Interim Analysis'!$F:$F,$F500,'Interim Analysis'!$G:$G,$H500,'Interim Analysis'!$E:$E,$E500),
SUMIFS('Interim Analysis'!C:C,'Interim Analysis'!$B:$B,$B500,'Interim Analysis'!$C:$C,$C500,'Interim Analysis'!$F:$F,$F500,'Interim Analysis'!$G:$G,$H500,'Interim Analysis'!$D:$D,$D500)
*(INDEX('Dimensional Maps'!D$39:D$63,MATCH($E500,'Dimensional Maps'!$C$8:$C$32,0),1)
/SUMIFS('Dimensional Maps'!D$39:D$63, 'Dimensional Maps'!$B$8:$B$32,$D500)))),0),0)</f>
        <v>0</v>
      </c>
      <c r="J500" s="115">
        <f>IFERROR(IF($G500 = "WholeBlg",IF(J$1&lt;2020, 0,
IF($H500="GWh",SUMIFS('Interim Analysis'!D:D,'Interim Analysis'!$B:$B,$B500,'Interim Analysis'!$C:$C,$C500,'Interim Analysis'!$F:$F,$F500,'Interim Analysis'!$G:$G,$H500,'Interim Analysis'!$E:$E,$E500),
SUMIFS('Interim Analysis'!D:D,'Interim Analysis'!$B:$B,$B500,'Interim Analysis'!$C:$C,$C500,'Interim Analysis'!$F:$F,$F500,'Interim Analysis'!$G:$G,$H500,'Interim Analysis'!$D:$D,$D500)
*(INDEX('Dimensional Maps'!E$39:E$63,MATCH($E500,'Dimensional Maps'!$C$8:$C$32,0),1)
/SUMIFS('Dimensional Maps'!E$39:E$63, 'Dimensional Maps'!$B$8:$B$32,$D500)))),0),0)</f>
        <v>0</v>
      </c>
      <c r="K500" s="115">
        <f>IFERROR(IF($G500 = "WholeBlg",IF(K$1&lt;2020, 0,
IF($H500="GWh",SUMIFS('Interim Analysis'!E:E,'Interim Analysis'!$B:$B,$B500,'Interim Analysis'!$C:$C,$C500,'Interim Analysis'!$F:$F,$F500,'Interim Analysis'!$G:$G,$H500,'Interim Analysis'!$E:$E,$E500),
SUMIFS('Interim Analysis'!E:E,'Interim Analysis'!$B:$B,$B500,'Interim Analysis'!$C:$C,$C500,'Interim Analysis'!$F:$F,$F500,'Interim Analysis'!$G:$G,$H500,'Interim Analysis'!$D:$D,$D500)
*(INDEX('Dimensional Maps'!F$39:F$63,MATCH($E500,'Dimensional Maps'!$C$8:$C$32,0),1)
/SUMIFS('Dimensional Maps'!F$39:F$63, 'Dimensional Maps'!$B$8:$B$32,$D500)))),0),0)</f>
        <v>0</v>
      </c>
      <c r="L500" s="115">
        <f>IFERROR(IF($G500 = "WholeBlg",IF(L$1&lt;2020, 0,
IF($H500="GWh",SUMIFS('Interim Analysis'!F:F,'Interim Analysis'!$B:$B,$B500,'Interim Analysis'!$C:$C,$C500,'Interim Analysis'!$F:$F,$F500,'Interim Analysis'!$G:$G,$H500,'Interim Analysis'!$E:$E,$E500),
SUMIFS('Interim Analysis'!F:F,'Interim Analysis'!$B:$B,$B500,'Interim Analysis'!$C:$C,$C500,'Interim Analysis'!$F:$F,$F500,'Interim Analysis'!$G:$G,$H500,'Interim Analysis'!$D:$D,$D500)
*(INDEX('Dimensional Maps'!G$39:G$63,MATCH($E500,'Dimensional Maps'!$C$8:$C$32,0),1)
/SUMIFS('Dimensional Maps'!G$39:G$63, 'Dimensional Maps'!$B$8:$B$32,$D500)))),0),0)</f>
        <v>0</v>
      </c>
      <c r="M500" s="115">
        <f>IFERROR(IF($G500 = "WholeBlg",IF(M$1&lt;2020, 0,
IF($H500="GWh",SUMIFS('Interim Analysis'!G:G,'Interim Analysis'!$B:$B,$B500,'Interim Analysis'!$C:$C,$C500,'Interim Analysis'!$F:$F,$F500,'Interim Analysis'!$G:$G,$H500,'Interim Analysis'!$E:$E,$E500),
SUMIFS('Interim Analysis'!G:G,'Interim Analysis'!$B:$B,$B500,'Interim Analysis'!$C:$C,$C500,'Interim Analysis'!$F:$F,$F500,'Interim Analysis'!$G:$G,$H500,'Interim Analysis'!$D:$D,$D500)
*(INDEX('Dimensional Maps'!H$39:H$63,MATCH($E500,'Dimensional Maps'!$C$8:$C$32,0),1)
/SUMIFS('Dimensional Maps'!H$39:H$63, 'Dimensional Maps'!$B$8:$B$32,$D500)))),0),0)</f>
        <v>0</v>
      </c>
      <c r="N500" s="115">
        <f>IFERROR(IF($G500 = "WholeBlg",IF(N$1&lt;2020, 0,
IF($H500="GWh",SUMIFS('Interim Analysis'!H:H,'Interim Analysis'!$B:$B,$B500,'Interim Analysis'!$C:$C,$C500,'Interim Analysis'!$F:$F,$F500,'Interim Analysis'!$G:$G,$H500,'Interim Analysis'!$E:$E,$E500),
SUMIFS('Interim Analysis'!H:H,'Interim Analysis'!$B:$B,$B500,'Interim Analysis'!$C:$C,$C500,'Interim Analysis'!$F:$F,$F500,'Interim Analysis'!$G:$G,$H500,'Interim Analysis'!$D:$D,$D500)
*(INDEX('Dimensional Maps'!I$39:I$63,MATCH($E500,'Dimensional Maps'!$C$8:$C$32,0),1)
/SUMIFS('Dimensional Maps'!I$39:I$63, 'Dimensional Maps'!$B$8:$B$32,$D500)))),0),0)</f>
        <v>0</v>
      </c>
      <c r="O500" s="115">
        <f>IFERROR(IF($G500 = "WholeBlg",IF(O$1&lt;2020, 0,
IF($H500="GWh",SUMIFS('Interim Analysis'!I:I,'Interim Analysis'!$B:$B,$B500,'Interim Analysis'!$C:$C,$C500,'Interim Analysis'!$F:$F,$F500,'Interim Analysis'!$G:$G,$H500,'Interim Analysis'!$E:$E,$E500),
SUMIFS('Interim Analysis'!I:I,'Interim Analysis'!$B:$B,$B500,'Interim Analysis'!$C:$C,$C500,'Interim Analysis'!$F:$F,$F500,'Interim Analysis'!$G:$G,$H500,'Interim Analysis'!$D:$D,$D500)
*(INDEX('Dimensional Maps'!J$39:J$63,MATCH($E500,'Dimensional Maps'!$C$8:$C$32,0),1)
/SUMIFS('Dimensional Maps'!J$39:J$63, 'Dimensional Maps'!$B$8:$B$32,$D500)))),0),0)</f>
        <v>0</v>
      </c>
      <c r="P500" s="115">
        <f>IFERROR(IF($G500 = "WholeBlg",IF(P$1&lt;2020, 0,
IF($H500="GWh",SUMIFS('Interim Analysis'!J:J,'Interim Analysis'!$B:$B,$B500,'Interim Analysis'!$C:$C,$C500,'Interim Analysis'!$F:$F,$F500,'Interim Analysis'!$G:$G,$H500,'Interim Analysis'!$E:$E,$E500),
SUMIFS('Interim Analysis'!J:J,'Interim Analysis'!$B:$B,$B500,'Interim Analysis'!$C:$C,$C500,'Interim Analysis'!$F:$F,$F500,'Interim Analysis'!$G:$G,$H500,'Interim Analysis'!$D:$D,$D500)
*(INDEX('Dimensional Maps'!K$39:K$63,MATCH($E500,'Dimensional Maps'!$C$8:$C$32,0),1)
/SUMIFS('Dimensional Maps'!K$39:K$63, 'Dimensional Maps'!$B$8:$B$32,$D500)))),0),0)</f>
        <v>0</v>
      </c>
      <c r="Q500" s="115">
        <f>IFERROR(IF($G500 = "WholeBlg",IF(Q$1&lt;2020, 0,
IF($H500="GWh",SUMIFS('Interim Analysis'!K:K,'Interim Analysis'!$B:$B,$B500,'Interim Analysis'!$C:$C,$C500,'Interim Analysis'!$F:$F,$F500,'Interim Analysis'!$G:$G,$H500,'Interim Analysis'!$E:$E,$E500),
SUMIFS('Interim Analysis'!K:K,'Interim Analysis'!$B:$B,$B500,'Interim Analysis'!$C:$C,$C500,'Interim Analysis'!$F:$F,$F500,'Interim Analysis'!$G:$G,$H500,'Interim Analysis'!$D:$D,$D500)
*(INDEX('Dimensional Maps'!L$39:L$63,MATCH($E500,'Dimensional Maps'!$C$8:$C$32,0),1)
/SUMIFS('Dimensional Maps'!L$39:L$63, 'Dimensional Maps'!$B$8:$B$32,$D500)))),0),0)</f>
        <v>0</v>
      </c>
      <c r="R500" s="115">
        <f>IFERROR(IF($G500 = "WholeBlg",IF(R$1&lt;2020, 0,
IF($H500="GWh",SUMIFS('Interim Analysis'!L:L,'Interim Analysis'!$B:$B,$B500,'Interim Analysis'!$C:$C,$C500,'Interim Analysis'!$F:$F,$F500,'Interim Analysis'!$G:$G,$H500,'Interim Analysis'!$E:$E,$E500),
SUMIFS('Interim Analysis'!L:L,'Interim Analysis'!$B:$B,$B500,'Interim Analysis'!$C:$C,$C500,'Interim Analysis'!$F:$F,$F500,'Interim Analysis'!$G:$G,$H500,'Interim Analysis'!$D:$D,$D500)
*(INDEX('Dimensional Maps'!M$39:M$63,MATCH($E500,'Dimensional Maps'!$C$8:$C$32,0),1)
/SUMIFS('Dimensional Maps'!M$39:M$63, 'Dimensional Maps'!$B$8:$B$32,$D500)))),0),0)</f>
        <v>0</v>
      </c>
      <c r="S500" s="115">
        <f>IFERROR(IF($G500 = "WholeBlg",IF(S$1&lt;2020, 0,
IF($H500="GWh",SUMIFS('Interim Analysis'!M:M,'Interim Analysis'!$B:$B,$B500,'Interim Analysis'!$C:$C,$C500,'Interim Analysis'!$F:$F,$F500,'Interim Analysis'!$G:$G,$H500,'Interim Analysis'!$E:$E,$E500),
SUMIFS('Interim Analysis'!M:M,'Interim Analysis'!$B:$B,$B500,'Interim Analysis'!$C:$C,$C500,'Interim Analysis'!$F:$F,$F500,'Interim Analysis'!$G:$G,$H500,'Interim Analysis'!$D:$D,$D500)
*(INDEX('Dimensional Maps'!N$39:N$63,MATCH($E500,'Dimensional Maps'!$C$8:$C$32,0),1)
/SUMIFS('Dimensional Maps'!N$39:N$63, 'Dimensional Maps'!$B$8:$B$32,$D500)))),0),0)</f>
        <v>0</v>
      </c>
      <c r="T500" s="115">
        <f>IFERROR(IF($G500 = "WholeBlg",IF(T$1&lt;2020, 0,
IF($H500="GWh",SUMIFS('Interim Analysis'!N:N,'Interim Analysis'!$B:$B,$B500,'Interim Analysis'!$C:$C,$C500,'Interim Analysis'!$F:$F,$F500,'Interim Analysis'!$G:$G,$H500,'Interim Analysis'!$E:$E,$E500),
SUMIFS('Interim Analysis'!N:N,'Interim Analysis'!$B:$B,$B500,'Interim Analysis'!$C:$C,$C500,'Interim Analysis'!$F:$F,$F500,'Interim Analysis'!$G:$G,$H500,'Interim Analysis'!$D:$D,$D500)
*(INDEX('Dimensional Maps'!O$39:O$63,MATCH($E500,'Dimensional Maps'!$C$8:$C$32,0),1)
/SUMIFS('Dimensional Maps'!O$39:O$63, 'Dimensional Maps'!$B$8:$B$32,$D500)))),0),0)</f>
        <v>0</v>
      </c>
      <c r="U500" s="115">
        <f>IFERROR(IF($G500 = "WholeBlg",IF(U$1&lt;2020, 0,
IF($H500="GWh",SUMIFS('Interim Analysis'!O:O,'Interim Analysis'!$B:$B,$B500,'Interim Analysis'!$C:$C,$C500,'Interim Analysis'!$F:$F,$F500,'Interim Analysis'!$G:$G,$H500,'Interim Analysis'!$E:$E,$E500),
SUMIFS('Interim Analysis'!O:O,'Interim Analysis'!$B:$B,$B500,'Interim Analysis'!$C:$C,$C500,'Interim Analysis'!$F:$F,$F500,'Interim Analysis'!$G:$G,$H500,'Interim Analysis'!$D:$D,$D500)
*(INDEX('Dimensional Maps'!P$39:P$63,MATCH($E500,'Dimensional Maps'!$C$8:$C$32,0),1)
/SUMIFS('Dimensional Maps'!P$39:P$63, 'Dimensional Maps'!$B$8:$B$32,$D500)))),0),0)</f>
        <v>0</v>
      </c>
      <c r="V500" s="115">
        <f>IFERROR(IF($G500 = "WholeBlg",IF(V$1&lt;2020, 0,
IF($H500="GWh",SUMIFS('Interim Analysis'!P:P,'Interim Analysis'!$B:$B,$B500,'Interim Analysis'!$C:$C,$C500,'Interim Analysis'!$F:$F,$F500,'Interim Analysis'!$G:$G,$H500,'Interim Analysis'!$E:$E,$E500),
SUMIFS('Interim Analysis'!P:P,'Interim Analysis'!$B:$B,$B500,'Interim Analysis'!$C:$C,$C500,'Interim Analysis'!$F:$F,$F500,'Interim Analysis'!$G:$G,$H500,'Interim Analysis'!$D:$D,$D500)
*(INDEX('Dimensional Maps'!Q$39:Q$63,MATCH($E500,'Dimensional Maps'!$C$8:$C$32,0),1)
/SUMIFS('Dimensional Maps'!Q$39:Q$63, 'Dimensional Maps'!$B$8:$B$32,$D500)))),0),0)</f>
        <v>0</v>
      </c>
      <c r="W500" s="115">
        <f>IFERROR(IF($G500 = "WholeBlg",IF(W$1&lt;2020, 0,
IF($H500="GWh",SUMIFS('Interim Analysis'!Q:Q,'Interim Analysis'!$B:$B,$B500,'Interim Analysis'!$C:$C,$C500,'Interim Analysis'!$F:$F,$F500,'Interim Analysis'!$G:$G,$H500,'Interim Analysis'!$E:$E,$E500),
SUMIFS('Interim Analysis'!Q:Q,'Interim Analysis'!$B:$B,$B500,'Interim Analysis'!$C:$C,$C500,'Interim Analysis'!$F:$F,$F500,'Interim Analysis'!$G:$G,$H500,'Interim Analysis'!$D:$D,$D500)
*(INDEX('Dimensional Maps'!R$39:R$63,MATCH($E500,'Dimensional Maps'!$C$8:$C$32,0),1)
/SUMIFS('Dimensional Maps'!R$39:R$63, 'Dimensional Maps'!$B$8:$B$32,$D500)))),0),0)</f>
        <v>0</v>
      </c>
    </row>
    <row r="501" spans="1:23" x14ac:dyDescent="0.25">
      <c r="A501" s="105" t="str">
        <f>Home!$C$20</f>
        <v>IOU Potential Program Savings ET</v>
      </c>
      <c r="B501" s="137" t="s">
        <v>237</v>
      </c>
      <c r="C501" s="137">
        <v>1</v>
      </c>
      <c r="D501" s="137" t="s">
        <v>44</v>
      </c>
      <c r="E501" s="137" t="s">
        <v>48</v>
      </c>
      <c r="F501" s="137" t="s">
        <v>186</v>
      </c>
      <c r="G501" s="137" t="s">
        <v>53</v>
      </c>
      <c r="H501" s="138" t="s">
        <v>20</v>
      </c>
      <c r="I501" s="115">
        <f>IFERROR(IF($G501 = "WholeBlg",IF(I$1&lt;2020, 0,
IF($H501="GWh",SUMIFS('Interim Analysis'!C:C,'Interim Analysis'!$B:$B,$B501,'Interim Analysis'!$C:$C,$C501,'Interim Analysis'!$F:$F,$F501,'Interim Analysis'!$G:$G,$H501,'Interim Analysis'!$E:$E,$E501),
SUMIFS('Interim Analysis'!C:C,'Interim Analysis'!$B:$B,$B501,'Interim Analysis'!$C:$C,$C501,'Interim Analysis'!$F:$F,$F501,'Interim Analysis'!$G:$G,$H501,'Interim Analysis'!$D:$D,$D501)
*(INDEX('Dimensional Maps'!D$39:D$63,MATCH($E501,'Dimensional Maps'!$C$8:$C$32,0),1)
/SUMIFS('Dimensional Maps'!D$39:D$63, 'Dimensional Maps'!$B$8:$B$32,$D501)))),0),0)</f>
        <v>0</v>
      </c>
      <c r="J501" s="115">
        <f>IFERROR(IF($G501 = "WholeBlg",IF(J$1&lt;2020, 0,
IF($H501="GWh",SUMIFS('Interim Analysis'!D:D,'Interim Analysis'!$B:$B,$B501,'Interim Analysis'!$C:$C,$C501,'Interim Analysis'!$F:$F,$F501,'Interim Analysis'!$G:$G,$H501,'Interim Analysis'!$E:$E,$E501),
SUMIFS('Interim Analysis'!D:D,'Interim Analysis'!$B:$B,$B501,'Interim Analysis'!$C:$C,$C501,'Interim Analysis'!$F:$F,$F501,'Interim Analysis'!$G:$G,$H501,'Interim Analysis'!$D:$D,$D501)
*(INDEX('Dimensional Maps'!E$39:E$63,MATCH($E501,'Dimensional Maps'!$C$8:$C$32,0),1)
/SUMIFS('Dimensional Maps'!E$39:E$63, 'Dimensional Maps'!$B$8:$B$32,$D501)))),0),0)</f>
        <v>0</v>
      </c>
      <c r="K501" s="115">
        <f>IFERROR(IF($G501 = "WholeBlg",IF(K$1&lt;2020, 0,
IF($H501="GWh",SUMIFS('Interim Analysis'!E:E,'Interim Analysis'!$B:$B,$B501,'Interim Analysis'!$C:$C,$C501,'Interim Analysis'!$F:$F,$F501,'Interim Analysis'!$G:$G,$H501,'Interim Analysis'!$E:$E,$E501),
SUMIFS('Interim Analysis'!E:E,'Interim Analysis'!$B:$B,$B501,'Interim Analysis'!$C:$C,$C501,'Interim Analysis'!$F:$F,$F501,'Interim Analysis'!$G:$G,$H501,'Interim Analysis'!$D:$D,$D501)
*(INDEX('Dimensional Maps'!F$39:F$63,MATCH($E501,'Dimensional Maps'!$C$8:$C$32,0),1)
/SUMIFS('Dimensional Maps'!F$39:F$63, 'Dimensional Maps'!$B$8:$B$32,$D501)))),0),0)</f>
        <v>0</v>
      </c>
      <c r="L501" s="115">
        <f>IFERROR(IF($G501 = "WholeBlg",IF(L$1&lt;2020, 0,
IF($H501="GWh",SUMIFS('Interim Analysis'!F:F,'Interim Analysis'!$B:$B,$B501,'Interim Analysis'!$C:$C,$C501,'Interim Analysis'!$F:$F,$F501,'Interim Analysis'!$G:$G,$H501,'Interim Analysis'!$E:$E,$E501),
SUMIFS('Interim Analysis'!F:F,'Interim Analysis'!$B:$B,$B501,'Interim Analysis'!$C:$C,$C501,'Interim Analysis'!$F:$F,$F501,'Interim Analysis'!$G:$G,$H501,'Interim Analysis'!$D:$D,$D501)
*(INDEX('Dimensional Maps'!G$39:G$63,MATCH($E501,'Dimensional Maps'!$C$8:$C$32,0),1)
/SUMIFS('Dimensional Maps'!G$39:G$63, 'Dimensional Maps'!$B$8:$B$32,$D501)))),0),0)</f>
        <v>0</v>
      </c>
      <c r="M501" s="115">
        <f>IFERROR(IF($G501 = "WholeBlg",IF(M$1&lt;2020, 0,
IF($H501="GWh",SUMIFS('Interim Analysis'!G:G,'Interim Analysis'!$B:$B,$B501,'Interim Analysis'!$C:$C,$C501,'Interim Analysis'!$F:$F,$F501,'Interim Analysis'!$G:$G,$H501,'Interim Analysis'!$E:$E,$E501),
SUMIFS('Interim Analysis'!G:G,'Interim Analysis'!$B:$B,$B501,'Interim Analysis'!$C:$C,$C501,'Interim Analysis'!$F:$F,$F501,'Interim Analysis'!$G:$G,$H501,'Interim Analysis'!$D:$D,$D501)
*(INDEX('Dimensional Maps'!H$39:H$63,MATCH($E501,'Dimensional Maps'!$C$8:$C$32,0),1)
/SUMIFS('Dimensional Maps'!H$39:H$63, 'Dimensional Maps'!$B$8:$B$32,$D501)))),0),0)</f>
        <v>0</v>
      </c>
      <c r="N501" s="115">
        <f>IFERROR(IF($G501 = "WholeBlg",IF(N$1&lt;2020, 0,
IF($H501="GWh",SUMIFS('Interim Analysis'!H:H,'Interim Analysis'!$B:$B,$B501,'Interim Analysis'!$C:$C,$C501,'Interim Analysis'!$F:$F,$F501,'Interim Analysis'!$G:$G,$H501,'Interim Analysis'!$E:$E,$E501),
SUMIFS('Interim Analysis'!H:H,'Interim Analysis'!$B:$B,$B501,'Interim Analysis'!$C:$C,$C501,'Interim Analysis'!$F:$F,$F501,'Interim Analysis'!$G:$G,$H501,'Interim Analysis'!$D:$D,$D501)
*(INDEX('Dimensional Maps'!I$39:I$63,MATCH($E501,'Dimensional Maps'!$C$8:$C$32,0),1)
/SUMIFS('Dimensional Maps'!I$39:I$63, 'Dimensional Maps'!$B$8:$B$32,$D501)))),0),0)</f>
        <v>0.20733159398582901</v>
      </c>
      <c r="O501" s="115">
        <f>IFERROR(IF($G501 = "WholeBlg",IF(O$1&lt;2020, 0,
IF($H501="GWh",SUMIFS('Interim Analysis'!I:I,'Interim Analysis'!$B:$B,$B501,'Interim Analysis'!$C:$C,$C501,'Interim Analysis'!$F:$F,$F501,'Interim Analysis'!$G:$G,$H501,'Interim Analysis'!$E:$E,$E501),
SUMIFS('Interim Analysis'!I:I,'Interim Analysis'!$B:$B,$B501,'Interim Analysis'!$C:$C,$C501,'Interim Analysis'!$F:$F,$F501,'Interim Analysis'!$G:$G,$H501,'Interim Analysis'!$D:$D,$D501)
*(INDEX('Dimensional Maps'!J$39:J$63,MATCH($E501,'Dimensional Maps'!$C$8:$C$32,0),1)
/SUMIFS('Dimensional Maps'!J$39:J$63, 'Dimensional Maps'!$B$8:$B$32,$D501)))),0),0)</f>
        <v>0.40981065992977517</v>
      </c>
      <c r="P501" s="115">
        <f>IFERROR(IF($G501 = "WholeBlg",IF(P$1&lt;2020, 0,
IF($H501="GWh",SUMIFS('Interim Analysis'!J:J,'Interim Analysis'!$B:$B,$B501,'Interim Analysis'!$C:$C,$C501,'Interim Analysis'!$F:$F,$F501,'Interim Analysis'!$G:$G,$H501,'Interim Analysis'!$E:$E,$E501),
SUMIFS('Interim Analysis'!J:J,'Interim Analysis'!$B:$B,$B501,'Interim Analysis'!$C:$C,$C501,'Interim Analysis'!$F:$F,$F501,'Interim Analysis'!$G:$G,$H501,'Interim Analysis'!$D:$D,$D501)
*(INDEX('Dimensional Maps'!K$39:K$63,MATCH($E501,'Dimensional Maps'!$C$8:$C$32,0),1)
/SUMIFS('Dimensional Maps'!K$39:K$63, 'Dimensional Maps'!$B$8:$B$32,$D501)))),0),0)</f>
        <v>0.60681770775183907</v>
      </c>
      <c r="Q501" s="115">
        <f>IFERROR(IF($G501 = "WholeBlg",IF(Q$1&lt;2020, 0,
IF($H501="GWh",SUMIFS('Interim Analysis'!K:K,'Interim Analysis'!$B:$B,$B501,'Interim Analysis'!$C:$C,$C501,'Interim Analysis'!$F:$F,$F501,'Interim Analysis'!$G:$G,$H501,'Interim Analysis'!$E:$E,$E501),
SUMIFS('Interim Analysis'!K:K,'Interim Analysis'!$B:$B,$B501,'Interim Analysis'!$C:$C,$C501,'Interim Analysis'!$F:$F,$F501,'Interim Analysis'!$G:$G,$H501,'Interim Analysis'!$D:$D,$D501)
*(INDEX('Dimensional Maps'!L$39:L$63,MATCH($E501,'Dimensional Maps'!$C$8:$C$32,0),1)
/SUMIFS('Dimensional Maps'!L$39:L$63, 'Dimensional Maps'!$B$8:$B$32,$D501)))),0),0)</f>
        <v>0.79944745335544798</v>
      </c>
      <c r="R501" s="115">
        <f>IFERROR(IF($G501 = "WholeBlg",IF(R$1&lt;2020, 0,
IF($H501="GWh",SUMIFS('Interim Analysis'!L:L,'Interim Analysis'!$B:$B,$B501,'Interim Analysis'!$C:$C,$C501,'Interim Analysis'!$F:$F,$F501,'Interim Analysis'!$G:$G,$H501,'Interim Analysis'!$E:$E,$E501),
SUMIFS('Interim Analysis'!L:L,'Interim Analysis'!$B:$B,$B501,'Interim Analysis'!$C:$C,$C501,'Interim Analysis'!$F:$F,$F501,'Interim Analysis'!$G:$G,$H501,'Interim Analysis'!$D:$D,$D501)
*(INDEX('Dimensional Maps'!M$39:M$63,MATCH($E501,'Dimensional Maps'!$C$8:$C$32,0),1)
/SUMIFS('Dimensional Maps'!M$39:M$63, 'Dimensional Maps'!$B$8:$B$32,$D501)))),0),0)</f>
        <v>0.99079664719717753</v>
      </c>
      <c r="S501" s="115">
        <f>IFERROR(IF($G501 = "WholeBlg",IF(S$1&lt;2020, 0,
IF($H501="GWh",SUMIFS('Interim Analysis'!M:M,'Interim Analysis'!$B:$B,$B501,'Interim Analysis'!$C:$C,$C501,'Interim Analysis'!$F:$F,$F501,'Interim Analysis'!$G:$G,$H501,'Interim Analysis'!$E:$E,$E501),
SUMIFS('Interim Analysis'!M:M,'Interim Analysis'!$B:$B,$B501,'Interim Analysis'!$C:$C,$C501,'Interim Analysis'!$F:$F,$F501,'Interim Analysis'!$G:$G,$H501,'Interim Analysis'!$D:$D,$D501)
*(INDEX('Dimensional Maps'!N$39:N$63,MATCH($E501,'Dimensional Maps'!$C$8:$C$32,0),1)
/SUMIFS('Dimensional Maps'!N$39:N$63, 'Dimensional Maps'!$B$8:$B$32,$D501)))),0),0)</f>
        <v>1.1809686660420169</v>
      </c>
      <c r="T501" s="115">
        <f>IFERROR(IF($G501 = "WholeBlg",IF(T$1&lt;2020, 0,
IF($H501="GWh",SUMIFS('Interim Analysis'!N:N,'Interim Analysis'!$B:$B,$B501,'Interim Analysis'!$C:$C,$C501,'Interim Analysis'!$F:$F,$F501,'Interim Analysis'!$G:$G,$H501,'Interim Analysis'!$E:$E,$E501),
SUMIFS('Interim Analysis'!N:N,'Interim Analysis'!$B:$B,$B501,'Interim Analysis'!$C:$C,$C501,'Interim Analysis'!$F:$F,$F501,'Interim Analysis'!$G:$G,$H501,'Interim Analysis'!$D:$D,$D501)
*(INDEX('Dimensional Maps'!O$39:O$63,MATCH($E501,'Dimensional Maps'!$C$8:$C$32,0),1)
/SUMIFS('Dimensional Maps'!O$39:O$63, 'Dimensional Maps'!$B$8:$B$32,$D501)))),0),0)</f>
        <v>1.3783965650385102</v>
      </c>
      <c r="U501" s="115">
        <f>IFERROR(IF($G501 = "WholeBlg",IF(U$1&lt;2020, 0,
IF($H501="GWh",SUMIFS('Interim Analysis'!O:O,'Interim Analysis'!$B:$B,$B501,'Interim Analysis'!$C:$C,$C501,'Interim Analysis'!$F:$F,$F501,'Interim Analysis'!$G:$G,$H501,'Interim Analysis'!$E:$E,$E501),
SUMIFS('Interim Analysis'!O:O,'Interim Analysis'!$B:$B,$B501,'Interim Analysis'!$C:$C,$C501,'Interim Analysis'!$F:$F,$F501,'Interim Analysis'!$G:$G,$H501,'Interim Analysis'!$D:$D,$D501)
*(INDEX('Dimensional Maps'!P$39:P$63,MATCH($E501,'Dimensional Maps'!$C$8:$C$32,0),1)
/SUMIFS('Dimensional Maps'!P$39:P$63, 'Dimensional Maps'!$B$8:$B$32,$D501)))),0),0)</f>
        <v>1.5889338207795982</v>
      </c>
      <c r="V501" s="115">
        <f>IFERROR(IF($G501 = "WholeBlg",IF(V$1&lt;2020, 0,
IF($H501="GWh",SUMIFS('Interim Analysis'!P:P,'Interim Analysis'!$B:$B,$B501,'Interim Analysis'!$C:$C,$C501,'Interim Analysis'!$F:$F,$F501,'Interim Analysis'!$G:$G,$H501,'Interim Analysis'!$E:$E,$E501),
SUMIFS('Interim Analysis'!P:P,'Interim Analysis'!$B:$B,$B501,'Interim Analysis'!$C:$C,$C501,'Interim Analysis'!$F:$F,$F501,'Interim Analysis'!$G:$G,$H501,'Interim Analysis'!$D:$D,$D501)
*(INDEX('Dimensional Maps'!Q$39:Q$63,MATCH($E501,'Dimensional Maps'!$C$8:$C$32,0),1)
/SUMIFS('Dimensional Maps'!Q$39:Q$63, 'Dimensional Maps'!$B$8:$B$32,$D501)))),0),0)</f>
        <v>1.8244669708541603</v>
      </c>
      <c r="W501" s="115">
        <f>IFERROR(IF($G501 = "WholeBlg",IF(W$1&lt;2020, 0,
IF($H501="GWh",SUMIFS('Interim Analysis'!Q:Q,'Interim Analysis'!$B:$B,$B501,'Interim Analysis'!$C:$C,$C501,'Interim Analysis'!$F:$F,$F501,'Interim Analysis'!$G:$G,$H501,'Interim Analysis'!$E:$E,$E501),
SUMIFS('Interim Analysis'!Q:Q,'Interim Analysis'!$B:$B,$B501,'Interim Analysis'!$C:$C,$C501,'Interim Analysis'!$F:$F,$F501,'Interim Analysis'!$G:$G,$H501,'Interim Analysis'!$D:$D,$D501)
*(INDEX('Dimensional Maps'!R$39:R$63,MATCH($E501,'Dimensional Maps'!$C$8:$C$32,0),1)
/SUMIFS('Dimensional Maps'!R$39:R$63, 'Dimensional Maps'!$B$8:$B$32,$D501)))),0),0)</f>
        <v>2.0987339499200828</v>
      </c>
    </row>
    <row r="502" spans="1:23" x14ac:dyDescent="0.25">
      <c r="A502" s="105" t="str">
        <f>Home!$C$20</f>
        <v>IOU Potential Program Savings ET</v>
      </c>
      <c r="B502" s="103" t="s">
        <v>238</v>
      </c>
      <c r="C502" s="103">
        <v>2</v>
      </c>
      <c r="D502" s="103" t="s">
        <v>46</v>
      </c>
      <c r="E502" s="103" t="s">
        <v>46</v>
      </c>
      <c r="F502" s="103" t="s">
        <v>167</v>
      </c>
      <c r="G502" s="103" t="s">
        <v>53</v>
      </c>
      <c r="H502" s="143" t="s">
        <v>18</v>
      </c>
      <c r="I502" s="115">
        <f>IFERROR(IF($G502 = "WholeBlg",IF(I$1&lt;2020, 0,
IF($H502="GWh",SUMIFS('Interim Analysis'!C:C,'Interim Analysis'!$B:$B,$B502,'Interim Analysis'!$C:$C,$C502,'Interim Analysis'!$F:$F,$F502,'Interim Analysis'!$G:$G,$H502,'Interim Analysis'!$E:$E,$E502),
SUMIFS('Interim Analysis'!C:C,'Interim Analysis'!$B:$B,$B502,'Interim Analysis'!$C:$C,$C502,'Interim Analysis'!$F:$F,$F502,'Interim Analysis'!$G:$G,$H502,'Interim Analysis'!$D:$D,$D502)
*(INDEX('Dimensional Maps'!D$39:D$63,MATCH($E502,'Dimensional Maps'!$C$8:$C$32,0),1)
/SUMIFS('Dimensional Maps'!D$39:D$63, 'Dimensional Maps'!$B$8:$B$32,$D502)))),0),0)</f>
        <v>0</v>
      </c>
      <c r="J502" s="115">
        <f>IFERROR(IF($G502 = "WholeBlg",IF(J$1&lt;2020, 0,
IF($H502="GWh",SUMIFS('Interim Analysis'!D:D,'Interim Analysis'!$B:$B,$B502,'Interim Analysis'!$C:$C,$C502,'Interim Analysis'!$F:$F,$F502,'Interim Analysis'!$G:$G,$H502,'Interim Analysis'!$E:$E,$E502),
SUMIFS('Interim Analysis'!D:D,'Interim Analysis'!$B:$B,$B502,'Interim Analysis'!$C:$C,$C502,'Interim Analysis'!$F:$F,$F502,'Interim Analysis'!$G:$G,$H502,'Interim Analysis'!$D:$D,$D502)
*(INDEX('Dimensional Maps'!E$39:E$63,MATCH($E502,'Dimensional Maps'!$C$8:$C$32,0),1)
/SUMIFS('Dimensional Maps'!E$39:E$63, 'Dimensional Maps'!$B$8:$B$32,$D502)))),0),0)</f>
        <v>0</v>
      </c>
      <c r="K502" s="115">
        <f>IFERROR(IF($G502 = "WholeBlg",IF(K$1&lt;2020, 0,
IF($H502="GWh",SUMIFS('Interim Analysis'!E:E,'Interim Analysis'!$B:$B,$B502,'Interim Analysis'!$C:$C,$C502,'Interim Analysis'!$F:$F,$F502,'Interim Analysis'!$G:$G,$H502,'Interim Analysis'!$E:$E,$E502),
SUMIFS('Interim Analysis'!E:E,'Interim Analysis'!$B:$B,$B502,'Interim Analysis'!$C:$C,$C502,'Interim Analysis'!$F:$F,$F502,'Interim Analysis'!$G:$G,$H502,'Interim Analysis'!$D:$D,$D502)
*(INDEX('Dimensional Maps'!F$39:F$63,MATCH($E502,'Dimensional Maps'!$C$8:$C$32,0),1)
/SUMIFS('Dimensional Maps'!F$39:F$63, 'Dimensional Maps'!$B$8:$B$32,$D502)))),0),0)</f>
        <v>0</v>
      </c>
      <c r="L502" s="115">
        <f>IFERROR(IF($G502 = "WholeBlg",IF(L$1&lt;2020, 0,
IF($H502="GWh",SUMIFS('Interim Analysis'!F:F,'Interim Analysis'!$B:$B,$B502,'Interim Analysis'!$C:$C,$C502,'Interim Analysis'!$F:$F,$F502,'Interim Analysis'!$G:$G,$H502,'Interim Analysis'!$E:$E,$E502),
SUMIFS('Interim Analysis'!F:F,'Interim Analysis'!$B:$B,$B502,'Interim Analysis'!$C:$C,$C502,'Interim Analysis'!$F:$F,$F502,'Interim Analysis'!$G:$G,$H502,'Interim Analysis'!$D:$D,$D502)
*(INDEX('Dimensional Maps'!G$39:G$63,MATCH($E502,'Dimensional Maps'!$C$8:$C$32,0),1)
/SUMIFS('Dimensional Maps'!G$39:G$63, 'Dimensional Maps'!$B$8:$B$32,$D502)))),0),0)</f>
        <v>0</v>
      </c>
      <c r="M502" s="115">
        <f>IFERROR(IF($G502 = "WholeBlg",IF(M$1&lt;2020, 0,
IF($H502="GWh",SUMIFS('Interim Analysis'!G:G,'Interim Analysis'!$B:$B,$B502,'Interim Analysis'!$C:$C,$C502,'Interim Analysis'!$F:$F,$F502,'Interim Analysis'!$G:$G,$H502,'Interim Analysis'!$E:$E,$E502),
SUMIFS('Interim Analysis'!G:G,'Interim Analysis'!$B:$B,$B502,'Interim Analysis'!$C:$C,$C502,'Interim Analysis'!$F:$F,$F502,'Interim Analysis'!$G:$G,$H502,'Interim Analysis'!$D:$D,$D502)
*(INDEX('Dimensional Maps'!H$39:H$63,MATCH($E502,'Dimensional Maps'!$C$8:$C$32,0),1)
/SUMIFS('Dimensional Maps'!H$39:H$63, 'Dimensional Maps'!$B$8:$B$32,$D502)))),0),0)</f>
        <v>0</v>
      </c>
      <c r="N502" s="115">
        <f>IFERROR(IF($G502 = "WholeBlg",IF(N$1&lt;2020, 0,
IF($H502="GWh",SUMIFS('Interim Analysis'!H:H,'Interim Analysis'!$B:$B,$B502,'Interim Analysis'!$C:$C,$C502,'Interim Analysis'!$F:$F,$F502,'Interim Analysis'!$G:$G,$H502,'Interim Analysis'!$E:$E,$E502),
SUMIFS('Interim Analysis'!H:H,'Interim Analysis'!$B:$B,$B502,'Interim Analysis'!$C:$C,$C502,'Interim Analysis'!$F:$F,$F502,'Interim Analysis'!$G:$G,$H502,'Interim Analysis'!$D:$D,$D502)
*(INDEX('Dimensional Maps'!I$39:I$63,MATCH($E502,'Dimensional Maps'!$C$8:$C$32,0),1)
/SUMIFS('Dimensional Maps'!I$39:I$63, 'Dimensional Maps'!$B$8:$B$32,$D502)))),0),0)</f>
        <v>0.62358957256935343</v>
      </c>
      <c r="O502" s="115">
        <f>IFERROR(IF($G502 = "WholeBlg",IF(O$1&lt;2020, 0,
IF($H502="GWh",SUMIFS('Interim Analysis'!I:I,'Interim Analysis'!$B:$B,$B502,'Interim Analysis'!$C:$C,$C502,'Interim Analysis'!$F:$F,$F502,'Interim Analysis'!$G:$G,$H502,'Interim Analysis'!$E:$E,$E502),
SUMIFS('Interim Analysis'!I:I,'Interim Analysis'!$B:$B,$B502,'Interim Analysis'!$C:$C,$C502,'Interim Analysis'!$F:$F,$F502,'Interim Analysis'!$G:$G,$H502,'Interim Analysis'!$D:$D,$D502)
*(INDEX('Dimensional Maps'!J$39:J$63,MATCH($E502,'Dimensional Maps'!$C$8:$C$32,0),1)
/SUMIFS('Dimensional Maps'!J$39:J$63, 'Dimensional Maps'!$B$8:$B$32,$D502)))),0),0)</f>
        <v>1.2375795699169569</v>
      </c>
      <c r="P502" s="115">
        <f>IFERROR(IF($G502 = "WholeBlg",IF(P$1&lt;2020, 0,
IF($H502="GWh",SUMIFS('Interim Analysis'!J:J,'Interim Analysis'!$B:$B,$B502,'Interim Analysis'!$C:$C,$C502,'Interim Analysis'!$F:$F,$F502,'Interim Analysis'!$G:$G,$H502,'Interim Analysis'!$E:$E,$E502),
SUMIFS('Interim Analysis'!J:J,'Interim Analysis'!$B:$B,$B502,'Interim Analysis'!$C:$C,$C502,'Interim Analysis'!$F:$F,$F502,'Interim Analysis'!$G:$G,$H502,'Interim Analysis'!$D:$D,$D502)
*(INDEX('Dimensional Maps'!K$39:K$63,MATCH($E502,'Dimensional Maps'!$C$8:$C$32,0),1)
/SUMIFS('Dimensional Maps'!K$39:K$63, 'Dimensional Maps'!$B$8:$B$32,$D502)))),0),0)</f>
        <v>1.8489668464613342</v>
      </c>
      <c r="Q502" s="115">
        <f>IFERROR(IF($G502 = "WholeBlg",IF(Q$1&lt;2020, 0,
IF($H502="GWh",SUMIFS('Interim Analysis'!K:K,'Interim Analysis'!$B:$B,$B502,'Interim Analysis'!$C:$C,$C502,'Interim Analysis'!$F:$F,$F502,'Interim Analysis'!$G:$G,$H502,'Interim Analysis'!$E:$E,$E502),
SUMIFS('Interim Analysis'!K:K,'Interim Analysis'!$B:$B,$B502,'Interim Analysis'!$C:$C,$C502,'Interim Analysis'!$F:$F,$F502,'Interim Analysis'!$G:$G,$H502,'Interim Analysis'!$D:$D,$D502)
*(INDEX('Dimensional Maps'!L$39:L$63,MATCH($E502,'Dimensional Maps'!$C$8:$C$32,0),1)
/SUMIFS('Dimensional Maps'!L$39:L$63, 'Dimensional Maps'!$B$8:$B$32,$D502)))),0),0)</f>
        <v>2.4574062589663415</v>
      </c>
      <c r="R502" s="115">
        <f>IFERROR(IF($G502 = "WholeBlg",IF(R$1&lt;2020, 0,
IF($H502="GWh",SUMIFS('Interim Analysis'!L:L,'Interim Analysis'!$B:$B,$B502,'Interim Analysis'!$C:$C,$C502,'Interim Analysis'!$F:$F,$F502,'Interim Analysis'!$G:$G,$H502,'Interim Analysis'!$E:$E,$E502),
SUMIFS('Interim Analysis'!L:L,'Interim Analysis'!$B:$B,$B502,'Interim Analysis'!$C:$C,$C502,'Interim Analysis'!$F:$F,$F502,'Interim Analysis'!$G:$G,$H502,'Interim Analysis'!$D:$D,$D502)
*(INDEX('Dimensional Maps'!M$39:M$63,MATCH($E502,'Dimensional Maps'!$C$8:$C$32,0),1)
/SUMIFS('Dimensional Maps'!M$39:M$63, 'Dimensional Maps'!$B$8:$B$32,$D502)))),0),0)</f>
        <v>3.0681490671724467</v>
      </c>
      <c r="S502" s="115">
        <f>IFERROR(IF($G502 = "WholeBlg",IF(S$1&lt;2020, 0,
IF($H502="GWh",SUMIFS('Interim Analysis'!M:M,'Interim Analysis'!$B:$B,$B502,'Interim Analysis'!$C:$C,$C502,'Interim Analysis'!$F:$F,$F502,'Interim Analysis'!$G:$G,$H502,'Interim Analysis'!$E:$E,$E502),
SUMIFS('Interim Analysis'!M:M,'Interim Analysis'!$B:$B,$B502,'Interim Analysis'!$C:$C,$C502,'Interim Analysis'!$F:$F,$F502,'Interim Analysis'!$G:$G,$H502,'Interim Analysis'!$D:$D,$D502)
*(INDEX('Dimensional Maps'!N$39:N$63,MATCH($E502,'Dimensional Maps'!$C$8:$C$32,0),1)
/SUMIFS('Dimensional Maps'!N$39:N$63, 'Dimensional Maps'!$B$8:$B$32,$D502)))),0),0)</f>
        <v>3.6901240796281916</v>
      </c>
      <c r="T502" s="115">
        <f>IFERROR(IF($G502 = "WholeBlg",IF(T$1&lt;2020, 0,
IF($H502="GWh",SUMIFS('Interim Analysis'!N:N,'Interim Analysis'!$B:$B,$B502,'Interim Analysis'!$C:$C,$C502,'Interim Analysis'!$F:$F,$F502,'Interim Analysis'!$G:$G,$H502,'Interim Analysis'!$E:$E,$E502),
SUMIFS('Interim Analysis'!N:N,'Interim Analysis'!$B:$B,$B502,'Interim Analysis'!$C:$C,$C502,'Interim Analysis'!$F:$F,$F502,'Interim Analysis'!$G:$G,$H502,'Interim Analysis'!$D:$D,$D502)
*(INDEX('Dimensional Maps'!O$39:O$63,MATCH($E502,'Dimensional Maps'!$C$8:$C$32,0),1)
/SUMIFS('Dimensional Maps'!O$39:O$63, 'Dimensional Maps'!$B$8:$B$32,$D502)))),0),0)</f>
        <v>4.3380695305335966</v>
      </c>
      <c r="U502" s="115">
        <f>IFERROR(IF($G502 = "WholeBlg",IF(U$1&lt;2020, 0,
IF($H502="GWh",SUMIFS('Interim Analysis'!O:O,'Interim Analysis'!$B:$B,$B502,'Interim Analysis'!$C:$C,$C502,'Interim Analysis'!$F:$F,$F502,'Interim Analysis'!$G:$G,$H502,'Interim Analysis'!$E:$E,$E502),
SUMIFS('Interim Analysis'!O:O,'Interim Analysis'!$B:$B,$B502,'Interim Analysis'!$C:$C,$C502,'Interim Analysis'!$F:$F,$F502,'Interim Analysis'!$G:$G,$H502,'Interim Analysis'!$D:$D,$D502)
*(INDEX('Dimensional Maps'!P$39:P$63,MATCH($E502,'Dimensional Maps'!$C$8:$C$32,0),1)
/SUMIFS('Dimensional Maps'!P$39:P$63, 'Dimensional Maps'!$B$8:$B$32,$D502)))),0),0)</f>
        <v>5.0375841266354291</v>
      </c>
      <c r="V502" s="115">
        <f>IFERROR(IF($G502 = "WholeBlg",IF(V$1&lt;2020, 0,
IF($H502="GWh",SUMIFS('Interim Analysis'!P:P,'Interim Analysis'!$B:$B,$B502,'Interim Analysis'!$C:$C,$C502,'Interim Analysis'!$F:$F,$F502,'Interim Analysis'!$G:$G,$H502,'Interim Analysis'!$E:$E,$E502),
SUMIFS('Interim Analysis'!P:P,'Interim Analysis'!$B:$B,$B502,'Interim Analysis'!$C:$C,$C502,'Interim Analysis'!$F:$F,$F502,'Interim Analysis'!$G:$G,$H502,'Interim Analysis'!$D:$D,$D502)
*(INDEX('Dimensional Maps'!Q$39:Q$63,MATCH($E502,'Dimensional Maps'!$C$8:$C$32,0),1)
/SUMIFS('Dimensional Maps'!Q$39:Q$63, 'Dimensional Maps'!$B$8:$B$32,$D502)))),0),0)</f>
        <v>5.8348330713959093</v>
      </c>
      <c r="W502" s="115">
        <f>IFERROR(IF($G502 = "WholeBlg",IF(W$1&lt;2020, 0,
IF($H502="GWh",SUMIFS('Interim Analysis'!Q:Q,'Interim Analysis'!$B:$B,$B502,'Interim Analysis'!$C:$C,$C502,'Interim Analysis'!$F:$F,$F502,'Interim Analysis'!$G:$G,$H502,'Interim Analysis'!$E:$E,$E502),
SUMIFS('Interim Analysis'!Q:Q,'Interim Analysis'!$B:$B,$B502,'Interim Analysis'!$C:$C,$C502,'Interim Analysis'!$F:$F,$F502,'Interim Analysis'!$G:$G,$H502,'Interim Analysis'!$D:$D,$D502)
*(INDEX('Dimensional Maps'!R$39:R$63,MATCH($E502,'Dimensional Maps'!$C$8:$C$32,0),1)
/SUMIFS('Dimensional Maps'!R$39:R$63, 'Dimensional Maps'!$B$8:$B$32,$D502)))),0),0)</f>
        <v>6.8150951567531663</v>
      </c>
    </row>
    <row r="503" spans="1:23" x14ac:dyDescent="0.25">
      <c r="A503" s="105" t="str">
        <f>Home!$C$20</f>
        <v>IOU Potential Program Savings ET</v>
      </c>
      <c r="B503" s="103" t="s">
        <v>238</v>
      </c>
      <c r="C503" s="103">
        <v>2</v>
      </c>
      <c r="D503" s="103" t="s">
        <v>46</v>
      </c>
      <c r="E503" s="103" t="s">
        <v>46</v>
      </c>
      <c r="F503" s="103" t="s">
        <v>186</v>
      </c>
      <c r="G503" s="103" t="s">
        <v>53</v>
      </c>
      <c r="H503" s="143" t="s">
        <v>18</v>
      </c>
      <c r="I503" s="115">
        <f>IFERROR(IF($G503 = "WholeBlg",IF(I$1&lt;2020, 0,
IF($H503="GWh",SUMIFS('Interim Analysis'!C:C,'Interim Analysis'!$B:$B,$B503,'Interim Analysis'!$C:$C,$C503,'Interim Analysis'!$F:$F,$F503,'Interim Analysis'!$G:$G,$H503,'Interim Analysis'!$E:$E,$E503),
SUMIFS('Interim Analysis'!C:C,'Interim Analysis'!$B:$B,$B503,'Interim Analysis'!$C:$C,$C503,'Interim Analysis'!$F:$F,$F503,'Interim Analysis'!$G:$G,$H503,'Interim Analysis'!$D:$D,$D503)
*(INDEX('Dimensional Maps'!D$39:D$63,MATCH($E503,'Dimensional Maps'!$C$8:$C$32,0),1)
/SUMIFS('Dimensional Maps'!D$39:D$63, 'Dimensional Maps'!$B$8:$B$32,$D503)))),0),0)</f>
        <v>0</v>
      </c>
      <c r="J503" s="115">
        <f>IFERROR(IF($G503 = "WholeBlg",IF(J$1&lt;2020, 0,
IF($H503="GWh",SUMIFS('Interim Analysis'!D:D,'Interim Analysis'!$B:$B,$B503,'Interim Analysis'!$C:$C,$C503,'Interim Analysis'!$F:$F,$F503,'Interim Analysis'!$G:$G,$H503,'Interim Analysis'!$E:$E,$E503),
SUMIFS('Interim Analysis'!D:D,'Interim Analysis'!$B:$B,$B503,'Interim Analysis'!$C:$C,$C503,'Interim Analysis'!$F:$F,$F503,'Interim Analysis'!$G:$G,$H503,'Interim Analysis'!$D:$D,$D503)
*(INDEX('Dimensional Maps'!E$39:E$63,MATCH($E503,'Dimensional Maps'!$C$8:$C$32,0),1)
/SUMIFS('Dimensional Maps'!E$39:E$63, 'Dimensional Maps'!$B$8:$B$32,$D503)))),0),0)</f>
        <v>0</v>
      </c>
      <c r="K503" s="115">
        <f>IFERROR(IF($G503 = "WholeBlg",IF(K$1&lt;2020, 0,
IF($H503="GWh",SUMIFS('Interim Analysis'!E:E,'Interim Analysis'!$B:$B,$B503,'Interim Analysis'!$C:$C,$C503,'Interim Analysis'!$F:$F,$F503,'Interim Analysis'!$G:$G,$H503,'Interim Analysis'!$E:$E,$E503),
SUMIFS('Interim Analysis'!E:E,'Interim Analysis'!$B:$B,$B503,'Interim Analysis'!$C:$C,$C503,'Interim Analysis'!$F:$F,$F503,'Interim Analysis'!$G:$G,$H503,'Interim Analysis'!$D:$D,$D503)
*(INDEX('Dimensional Maps'!F$39:F$63,MATCH($E503,'Dimensional Maps'!$C$8:$C$32,0),1)
/SUMIFS('Dimensional Maps'!F$39:F$63, 'Dimensional Maps'!$B$8:$B$32,$D503)))),0),0)</f>
        <v>0</v>
      </c>
      <c r="L503" s="115">
        <f>IFERROR(IF($G503 = "WholeBlg",IF(L$1&lt;2020, 0,
IF($H503="GWh",SUMIFS('Interim Analysis'!F:F,'Interim Analysis'!$B:$B,$B503,'Interim Analysis'!$C:$C,$C503,'Interim Analysis'!$F:$F,$F503,'Interim Analysis'!$G:$G,$H503,'Interim Analysis'!$E:$E,$E503),
SUMIFS('Interim Analysis'!F:F,'Interim Analysis'!$B:$B,$B503,'Interim Analysis'!$C:$C,$C503,'Interim Analysis'!$F:$F,$F503,'Interim Analysis'!$G:$G,$H503,'Interim Analysis'!$D:$D,$D503)
*(INDEX('Dimensional Maps'!G$39:G$63,MATCH($E503,'Dimensional Maps'!$C$8:$C$32,0),1)
/SUMIFS('Dimensional Maps'!G$39:G$63, 'Dimensional Maps'!$B$8:$B$32,$D503)))),0),0)</f>
        <v>0</v>
      </c>
      <c r="M503" s="115">
        <f>IFERROR(IF($G503 = "WholeBlg",IF(M$1&lt;2020, 0,
IF($H503="GWh",SUMIFS('Interim Analysis'!G:G,'Interim Analysis'!$B:$B,$B503,'Interim Analysis'!$C:$C,$C503,'Interim Analysis'!$F:$F,$F503,'Interim Analysis'!$G:$G,$H503,'Interim Analysis'!$E:$E,$E503),
SUMIFS('Interim Analysis'!G:G,'Interim Analysis'!$B:$B,$B503,'Interim Analysis'!$C:$C,$C503,'Interim Analysis'!$F:$F,$F503,'Interim Analysis'!$G:$G,$H503,'Interim Analysis'!$D:$D,$D503)
*(INDEX('Dimensional Maps'!H$39:H$63,MATCH($E503,'Dimensional Maps'!$C$8:$C$32,0),1)
/SUMIFS('Dimensional Maps'!H$39:H$63, 'Dimensional Maps'!$B$8:$B$32,$D503)))),0),0)</f>
        <v>0</v>
      </c>
      <c r="N503" s="115">
        <f>IFERROR(IF($G503 = "WholeBlg",IF(N$1&lt;2020, 0,
IF($H503="GWh",SUMIFS('Interim Analysis'!H:H,'Interim Analysis'!$B:$B,$B503,'Interim Analysis'!$C:$C,$C503,'Interim Analysis'!$F:$F,$F503,'Interim Analysis'!$G:$G,$H503,'Interim Analysis'!$E:$E,$E503),
SUMIFS('Interim Analysis'!H:H,'Interim Analysis'!$B:$B,$B503,'Interim Analysis'!$C:$C,$C503,'Interim Analysis'!$F:$F,$F503,'Interim Analysis'!$G:$G,$H503,'Interim Analysis'!$D:$D,$D503)
*(INDEX('Dimensional Maps'!I$39:I$63,MATCH($E503,'Dimensional Maps'!$C$8:$C$32,0),1)
/SUMIFS('Dimensional Maps'!I$39:I$63, 'Dimensional Maps'!$B$8:$B$32,$D503)))),0),0)</f>
        <v>1.14443230564261</v>
      </c>
      <c r="O503" s="115">
        <f>IFERROR(IF($G503 = "WholeBlg",IF(O$1&lt;2020, 0,
IF($H503="GWh",SUMIFS('Interim Analysis'!I:I,'Interim Analysis'!$B:$B,$B503,'Interim Analysis'!$C:$C,$C503,'Interim Analysis'!$F:$F,$F503,'Interim Analysis'!$G:$G,$H503,'Interim Analysis'!$E:$E,$E503),
SUMIFS('Interim Analysis'!I:I,'Interim Analysis'!$B:$B,$B503,'Interim Analysis'!$C:$C,$C503,'Interim Analysis'!$F:$F,$F503,'Interim Analysis'!$G:$G,$H503,'Interim Analysis'!$D:$D,$D503)
*(INDEX('Dimensional Maps'!J$39:J$63,MATCH($E503,'Dimensional Maps'!$C$8:$C$32,0),1)
/SUMIFS('Dimensional Maps'!J$39:J$63, 'Dimensional Maps'!$B$8:$B$32,$D503)))),0),0)</f>
        <v>2.2626174810335389</v>
      </c>
      <c r="P503" s="115">
        <f>IFERROR(IF($G503 = "WholeBlg",IF(P$1&lt;2020, 0,
IF($H503="GWh",SUMIFS('Interim Analysis'!J:J,'Interim Analysis'!$B:$B,$B503,'Interim Analysis'!$C:$C,$C503,'Interim Analysis'!$F:$F,$F503,'Interim Analysis'!$G:$G,$H503,'Interim Analysis'!$E:$E,$E503),
SUMIFS('Interim Analysis'!J:J,'Interim Analysis'!$B:$B,$B503,'Interim Analysis'!$C:$C,$C503,'Interim Analysis'!$F:$F,$F503,'Interim Analysis'!$G:$G,$H503,'Interim Analysis'!$D:$D,$D503)
*(INDEX('Dimensional Maps'!K$39:K$63,MATCH($E503,'Dimensional Maps'!$C$8:$C$32,0),1)
/SUMIFS('Dimensional Maps'!K$39:K$63, 'Dimensional Maps'!$B$8:$B$32,$D503)))),0),0)</f>
        <v>3.3682693238202752</v>
      </c>
      <c r="Q503" s="115">
        <f>IFERROR(IF($G503 = "WholeBlg",IF(Q$1&lt;2020, 0,
IF($H503="GWh",SUMIFS('Interim Analysis'!K:K,'Interim Analysis'!$B:$B,$B503,'Interim Analysis'!$C:$C,$C503,'Interim Analysis'!$F:$F,$F503,'Interim Analysis'!$G:$G,$H503,'Interim Analysis'!$E:$E,$E503),
SUMIFS('Interim Analysis'!K:K,'Interim Analysis'!$B:$B,$B503,'Interim Analysis'!$C:$C,$C503,'Interim Analysis'!$F:$F,$F503,'Interim Analysis'!$G:$G,$H503,'Interim Analysis'!$D:$D,$D503)
*(INDEX('Dimensional Maps'!L$39:L$63,MATCH($E503,'Dimensional Maps'!$C$8:$C$32,0),1)
/SUMIFS('Dimensional Maps'!L$39:L$63, 'Dimensional Maps'!$B$8:$B$32,$D503)))),0),0)</f>
        <v>4.4647534466145657</v>
      </c>
      <c r="R503" s="115">
        <f>IFERROR(IF($G503 = "WholeBlg",IF(R$1&lt;2020, 0,
IF($H503="GWh",SUMIFS('Interim Analysis'!L:L,'Interim Analysis'!$B:$B,$B503,'Interim Analysis'!$C:$C,$C503,'Interim Analysis'!$F:$F,$F503,'Interim Analysis'!$G:$G,$H503,'Interim Analysis'!$E:$E,$E503),
SUMIFS('Interim Analysis'!L:L,'Interim Analysis'!$B:$B,$B503,'Interim Analysis'!$C:$C,$C503,'Interim Analysis'!$F:$F,$F503,'Interim Analysis'!$G:$G,$H503,'Interim Analysis'!$D:$D,$D503)
*(INDEX('Dimensional Maps'!M$39:M$63,MATCH($E503,'Dimensional Maps'!$C$8:$C$32,0),1)
/SUMIFS('Dimensional Maps'!M$39:M$63, 'Dimensional Maps'!$B$8:$B$32,$D503)))),0),0)</f>
        <v>5.5603358196966202</v>
      </c>
      <c r="S503" s="115">
        <f>IFERROR(IF($G503 = "WholeBlg",IF(S$1&lt;2020, 0,
IF($H503="GWh",SUMIFS('Interim Analysis'!M:M,'Interim Analysis'!$B:$B,$B503,'Interim Analysis'!$C:$C,$C503,'Interim Analysis'!$F:$F,$F503,'Interim Analysis'!$G:$G,$H503,'Interim Analysis'!$E:$E,$E503),
SUMIFS('Interim Analysis'!M:M,'Interim Analysis'!$B:$B,$B503,'Interim Analysis'!$C:$C,$C503,'Interim Analysis'!$F:$F,$F503,'Interim Analysis'!$G:$G,$H503,'Interim Analysis'!$D:$D,$D503)
*(INDEX('Dimensional Maps'!N$39:N$63,MATCH($E503,'Dimensional Maps'!$C$8:$C$32,0),1)
/SUMIFS('Dimensional Maps'!N$39:N$63, 'Dimensional Maps'!$B$8:$B$32,$D503)))),0),0)</f>
        <v>6.6689941588644848</v>
      </c>
      <c r="T503" s="115">
        <f>IFERROR(IF($G503 = "WholeBlg",IF(T$1&lt;2020, 0,
IF($H503="GWh",SUMIFS('Interim Analysis'!N:N,'Interim Analysis'!$B:$B,$B503,'Interim Analysis'!$C:$C,$C503,'Interim Analysis'!$F:$F,$F503,'Interim Analysis'!$G:$G,$H503,'Interim Analysis'!$E:$E,$E503),
SUMIFS('Interim Analysis'!N:N,'Interim Analysis'!$B:$B,$B503,'Interim Analysis'!$C:$C,$C503,'Interim Analysis'!$F:$F,$F503,'Interim Analysis'!$G:$G,$H503,'Interim Analysis'!$D:$D,$D503)
*(INDEX('Dimensional Maps'!O$39:O$63,MATCH($E503,'Dimensional Maps'!$C$8:$C$32,0),1)
/SUMIFS('Dimensional Maps'!O$39:O$63, 'Dimensional Maps'!$B$8:$B$32,$D503)))),0),0)</f>
        <v>7.8189511114561805</v>
      </c>
      <c r="U503" s="115">
        <f>IFERROR(IF($G503 = "WholeBlg",IF(U$1&lt;2020, 0,
IF($H503="GWh",SUMIFS('Interim Analysis'!O:O,'Interim Analysis'!$B:$B,$B503,'Interim Analysis'!$C:$C,$C503,'Interim Analysis'!$F:$F,$F503,'Interim Analysis'!$G:$G,$H503,'Interim Analysis'!$E:$E,$E503),
SUMIFS('Interim Analysis'!O:O,'Interim Analysis'!$B:$B,$B503,'Interim Analysis'!$C:$C,$C503,'Interim Analysis'!$F:$F,$F503,'Interim Analysis'!$G:$G,$H503,'Interim Analysis'!$D:$D,$D503)
*(INDEX('Dimensional Maps'!P$39:P$63,MATCH($E503,'Dimensional Maps'!$C$8:$C$32,0),1)
/SUMIFS('Dimensional Maps'!P$39:P$63, 'Dimensional Maps'!$B$8:$B$32,$D503)))),0),0)</f>
        <v>9.0559089922056799</v>
      </c>
      <c r="V503" s="115">
        <f>IFERROR(IF($G503 = "WholeBlg",IF(V$1&lt;2020, 0,
IF($H503="GWh",SUMIFS('Interim Analysis'!P:P,'Interim Analysis'!$B:$B,$B503,'Interim Analysis'!$C:$C,$C503,'Interim Analysis'!$F:$F,$F503,'Interim Analysis'!$G:$G,$H503,'Interim Analysis'!$E:$E,$E503),
SUMIFS('Interim Analysis'!P:P,'Interim Analysis'!$B:$B,$B503,'Interim Analysis'!$C:$C,$C503,'Interim Analysis'!$F:$F,$F503,'Interim Analysis'!$G:$G,$H503,'Interim Analysis'!$D:$D,$D503)
*(INDEX('Dimensional Maps'!Q$39:Q$63,MATCH($E503,'Dimensional Maps'!$C$8:$C$32,0),1)
/SUMIFS('Dimensional Maps'!Q$39:Q$63, 'Dimensional Maps'!$B$8:$B$32,$D503)))),0),0)</f>
        <v>10.465866421500252</v>
      </c>
      <c r="W503" s="115">
        <f>IFERROR(IF($G503 = "WholeBlg",IF(W$1&lt;2020, 0,
IF($H503="GWh",SUMIFS('Interim Analysis'!Q:Q,'Interim Analysis'!$B:$B,$B503,'Interim Analysis'!$C:$C,$C503,'Interim Analysis'!$F:$F,$F503,'Interim Analysis'!$G:$G,$H503,'Interim Analysis'!$E:$E,$E503),
SUMIFS('Interim Analysis'!Q:Q,'Interim Analysis'!$B:$B,$B503,'Interim Analysis'!$C:$C,$C503,'Interim Analysis'!$F:$F,$F503,'Interim Analysis'!$G:$G,$H503,'Interim Analysis'!$D:$D,$D503)
*(INDEX('Dimensional Maps'!R$39:R$63,MATCH($E503,'Dimensional Maps'!$C$8:$C$32,0),1)
/SUMIFS('Dimensional Maps'!R$39:R$63, 'Dimensional Maps'!$B$8:$B$32,$D503)))),0),0)</f>
        <v>12.201266523663488</v>
      </c>
    </row>
    <row r="504" spans="1:23" x14ac:dyDescent="0.25">
      <c r="A504" s="105" t="str">
        <f>Home!$C$20</f>
        <v>IOU Potential Program Savings ET</v>
      </c>
      <c r="B504" s="103" t="s">
        <v>238</v>
      </c>
      <c r="C504" s="103">
        <v>2</v>
      </c>
      <c r="D504" s="103" t="s">
        <v>46</v>
      </c>
      <c r="E504" s="103" t="s">
        <v>46</v>
      </c>
      <c r="F504" s="103" t="s">
        <v>167</v>
      </c>
      <c r="G504" s="103" t="s">
        <v>53</v>
      </c>
      <c r="H504" s="143" t="s">
        <v>20</v>
      </c>
      <c r="I504" s="115">
        <f>IFERROR(IF($G504 = "WholeBlg",IF(I$1&lt;2020, 0,
IF($H504="GWh",SUMIFS('Interim Analysis'!C:C,'Interim Analysis'!$B:$B,$B504,'Interim Analysis'!$C:$C,$C504,'Interim Analysis'!$F:$F,$F504,'Interim Analysis'!$G:$G,$H504,'Interim Analysis'!$E:$E,$E504),
SUMIFS('Interim Analysis'!C:C,'Interim Analysis'!$B:$B,$B504,'Interim Analysis'!$C:$C,$C504,'Interim Analysis'!$F:$F,$F504,'Interim Analysis'!$G:$G,$H504,'Interim Analysis'!$D:$D,$D504)
*(INDEX('Dimensional Maps'!D$39:D$63,MATCH($E504,'Dimensional Maps'!$C$8:$C$32,0),1)
/SUMIFS('Dimensional Maps'!D$39:D$63, 'Dimensional Maps'!$B$8:$B$32,$D504)))),0),0)</f>
        <v>0</v>
      </c>
      <c r="J504" s="115">
        <f>IFERROR(IF($G504 = "WholeBlg",IF(J$1&lt;2020, 0,
IF($H504="GWh",SUMIFS('Interim Analysis'!D:D,'Interim Analysis'!$B:$B,$B504,'Interim Analysis'!$C:$C,$C504,'Interim Analysis'!$F:$F,$F504,'Interim Analysis'!$G:$G,$H504,'Interim Analysis'!$E:$E,$E504),
SUMIFS('Interim Analysis'!D:D,'Interim Analysis'!$B:$B,$B504,'Interim Analysis'!$C:$C,$C504,'Interim Analysis'!$F:$F,$F504,'Interim Analysis'!$G:$G,$H504,'Interim Analysis'!$D:$D,$D504)
*(INDEX('Dimensional Maps'!E$39:E$63,MATCH($E504,'Dimensional Maps'!$C$8:$C$32,0),1)
/SUMIFS('Dimensional Maps'!E$39:E$63, 'Dimensional Maps'!$B$8:$B$32,$D504)))),0),0)</f>
        <v>0</v>
      </c>
      <c r="K504" s="115">
        <f>IFERROR(IF($G504 = "WholeBlg",IF(K$1&lt;2020, 0,
IF($H504="GWh",SUMIFS('Interim Analysis'!E:E,'Interim Analysis'!$B:$B,$B504,'Interim Analysis'!$C:$C,$C504,'Interim Analysis'!$F:$F,$F504,'Interim Analysis'!$G:$G,$H504,'Interim Analysis'!$E:$E,$E504),
SUMIFS('Interim Analysis'!E:E,'Interim Analysis'!$B:$B,$B504,'Interim Analysis'!$C:$C,$C504,'Interim Analysis'!$F:$F,$F504,'Interim Analysis'!$G:$G,$H504,'Interim Analysis'!$D:$D,$D504)
*(INDEX('Dimensional Maps'!F$39:F$63,MATCH($E504,'Dimensional Maps'!$C$8:$C$32,0),1)
/SUMIFS('Dimensional Maps'!F$39:F$63, 'Dimensional Maps'!$B$8:$B$32,$D504)))),0),0)</f>
        <v>0</v>
      </c>
      <c r="L504" s="115">
        <f>IFERROR(IF($G504 = "WholeBlg",IF(L$1&lt;2020, 0,
IF($H504="GWh",SUMIFS('Interim Analysis'!F:F,'Interim Analysis'!$B:$B,$B504,'Interim Analysis'!$C:$C,$C504,'Interim Analysis'!$F:$F,$F504,'Interim Analysis'!$G:$G,$H504,'Interim Analysis'!$E:$E,$E504),
SUMIFS('Interim Analysis'!F:F,'Interim Analysis'!$B:$B,$B504,'Interim Analysis'!$C:$C,$C504,'Interim Analysis'!$F:$F,$F504,'Interim Analysis'!$G:$G,$H504,'Interim Analysis'!$D:$D,$D504)
*(INDEX('Dimensional Maps'!G$39:G$63,MATCH($E504,'Dimensional Maps'!$C$8:$C$32,0),1)
/SUMIFS('Dimensional Maps'!G$39:G$63, 'Dimensional Maps'!$B$8:$B$32,$D504)))),0),0)</f>
        <v>0</v>
      </c>
      <c r="M504" s="115">
        <f>IFERROR(IF($G504 = "WholeBlg",IF(M$1&lt;2020, 0,
IF($H504="GWh",SUMIFS('Interim Analysis'!G:G,'Interim Analysis'!$B:$B,$B504,'Interim Analysis'!$C:$C,$C504,'Interim Analysis'!$F:$F,$F504,'Interim Analysis'!$G:$G,$H504,'Interim Analysis'!$E:$E,$E504),
SUMIFS('Interim Analysis'!G:G,'Interim Analysis'!$B:$B,$B504,'Interim Analysis'!$C:$C,$C504,'Interim Analysis'!$F:$F,$F504,'Interim Analysis'!$G:$G,$H504,'Interim Analysis'!$D:$D,$D504)
*(INDEX('Dimensional Maps'!H$39:H$63,MATCH($E504,'Dimensional Maps'!$C$8:$C$32,0),1)
/SUMIFS('Dimensional Maps'!H$39:H$63, 'Dimensional Maps'!$B$8:$B$32,$D504)))),0),0)</f>
        <v>0</v>
      </c>
      <c r="N504" s="115">
        <f>IFERROR(IF($G504 = "WholeBlg",IF(N$1&lt;2020, 0,
IF($H504="GWh",SUMIFS('Interim Analysis'!H:H,'Interim Analysis'!$B:$B,$B504,'Interim Analysis'!$C:$C,$C504,'Interim Analysis'!$F:$F,$F504,'Interim Analysis'!$G:$G,$H504,'Interim Analysis'!$E:$E,$E504),
SUMIFS('Interim Analysis'!H:H,'Interim Analysis'!$B:$B,$B504,'Interim Analysis'!$C:$C,$C504,'Interim Analysis'!$F:$F,$F504,'Interim Analysis'!$G:$G,$H504,'Interim Analysis'!$D:$D,$D504)
*(INDEX('Dimensional Maps'!I$39:I$63,MATCH($E504,'Dimensional Maps'!$C$8:$C$32,0),1)
/SUMIFS('Dimensional Maps'!I$39:I$63, 'Dimensional Maps'!$B$8:$B$32,$D504)))),0),0)</f>
        <v>2.3176726383861188E-2</v>
      </c>
      <c r="O504" s="115">
        <f>IFERROR(IF($G504 = "WholeBlg",IF(O$1&lt;2020, 0,
IF($H504="GWh",SUMIFS('Interim Analysis'!I:I,'Interim Analysis'!$B:$B,$B504,'Interim Analysis'!$C:$C,$C504,'Interim Analysis'!$F:$F,$F504,'Interim Analysis'!$G:$G,$H504,'Interim Analysis'!$E:$E,$E504),
SUMIFS('Interim Analysis'!I:I,'Interim Analysis'!$B:$B,$B504,'Interim Analysis'!$C:$C,$C504,'Interim Analysis'!$F:$F,$F504,'Interim Analysis'!$G:$G,$H504,'Interim Analysis'!$D:$D,$D504)
*(INDEX('Dimensional Maps'!J$39:J$63,MATCH($E504,'Dimensional Maps'!$C$8:$C$32,0),1)
/SUMIFS('Dimensional Maps'!J$39:J$63, 'Dimensional Maps'!$B$8:$B$32,$D504)))),0),0)</f>
        <v>4.5129178647834084E-2</v>
      </c>
      <c r="P504" s="115">
        <f>IFERROR(IF($G504 = "WholeBlg",IF(P$1&lt;2020, 0,
IF($H504="GWh",SUMIFS('Interim Analysis'!J:J,'Interim Analysis'!$B:$B,$B504,'Interim Analysis'!$C:$C,$C504,'Interim Analysis'!$F:$F,$F504,'Interim Analysis'!$G:$G,$H504,'Interim Analysis'!$E:$E,$E504),
SUMIFS('Interim Analysis'!J:J,'Interim Analysis'!$B:$B,$B504,'Interim Analysis'!$C:$C,$C504,'Interim Analysis'!$F:$F,$F504,'Interim Analysis'!$G:$G,$H504,'Interim Analysis'!$D:$D,$D504)
*(INDEX('Dimensional Maps'!K$39:K$63,MATCH($E504,'Dimensional Maps'!$C$8:$C$32,0),1)
/SUMIFS('Dimensional Maps'!K$39:K$63, 'Dimensional Maps'!$B$8:$B$32,$D504)))),0),0)</f>
        <v>6.5902992716667788E-2</v>
      </c>
      <c r="Q504" s="115">
        <f>IFERROR(IF($G504 = "WholeBlg",IF(Q$1&lt;2020, 0,
IF($H504="GWh",SUMIFS('Interim Analysis'!K:K,'Interim Analysis'!$B:$B,$B504,'Interim Analysis'!$C:$C,$C504,'Interim Analysis'!$F:$F,$F504,'Interim Analysis'!$G:$G,$H504,'Interim Analysis'!$E:$E,$E504),
SUMIFS('Interim Analysis'!K:K,'Interim Analysis'!$B:$B,$B504,'Interim Analysis'!$C:$C,$C504,'Interim Analysis'!$F:$F,$F504,'Interim Analysis'!$G:$G,$H504,'Interim Analysis'!$D:$D,$D504)
*(INDEX('Dimensional Maps'!L$39:L$63,MATCH($E504,'Dimensional Maps'!$C$8:$C$32,0),1)
/SUMIFS('Dimensional Maps'!L$39:L$63, 'Dimensional Maps'!$B$8:$B$32,$D504)))),0),0)</f>
        <v>8.5511511006514218E-2</v>
      </c>
      <c r="R504" s="115">
        <f>IFERROR(IF($G504 = "WholeBlg",IF(R$1&lt;2020, 0,
IF($H504="GWh",SUMIFS('Interim Analysis'!L:L,'Interim Analysis'!$B:$B,$B504,'Interim Analysis'!$C:$C,$C504,'Interim Analysis'!$F:$F,$F504,'Interim Analysis'!$G:$G,$H504,'Interim Analysis'!$E:$E,$E504),
SUMIFS('Interim Analysis'!L:L,'Interim Analysis'!$B:$B,$B504,'Interim Analysis'!$C:$C,$C504,'Interim Analysis'!$F:$F,$F504,'Interim Analysis'!$G:$G,$H504,'Interim Analysis'!$D:$D,$D504)
*(INDEX('Dimensional Maps'!M$39:M$63,MATCH($E504,'Dimensional Maps'!$C$8:$C$32,0),1)
/SUMIFS('Dimensional Maps'!M$39:M$63, 'Dimensional Maps'!$B$8:$B$32,$D504)))),0),0)</f>
        <v>0.10396301127433935</v>
      </c>
      <c r="S504" s="115">
        <f>IFERROR(IF($G504 = "WholeBlg",IF(S$1&lt;2020, 0,
IF($H504="GWh",SUMIFS('Interim Analysis'!M:M,'Interim Analysis'!$B:$B,$B504,'Interim Analysis'!$C:$C,$C504,'Interim Analysis'!$F:$F,$F504,'Interim Analysis'!$G:$G,$H504,'Interim Analysis'!$E:$E,$E504),
SUMIFS('Interim Analysis'!M:M,'Interim Analysis'!$B:$B,$B504,'Interim Analysis'!$C:$C,$C504,'Interim Analysis'!$F:$F,$F504,'Interim Analysis'!$G:$G,$H504,'Interim Analysis'!$D:$D,$D504)
*(INDEX('Dimensional Maps'!N$39:N$63,MATCH($E504,'Dimensional Maps'!$C$8:$C$32,0),1)
/SUMIFS('Dimensional Maps'!N$39:N$63, 'Dimensional Maps'!$B$8:$B$32,$D504)))),0),0)</f>
        <v>0.12128099998000777</v>
      </c>
      <c r="T504" s="115">
        <f>IFERROR(IF($G504 = "WholeBlg",IF(T$1&lt;2020, 0,
IF($H504="GWh",SUMIFS('Interim Analysis'!N:N,'Interim Analysis'!$B:$B,$B504,'Interim Analysis'!$C:$C,$C504,'Interim Analysis'!$F:$F,$F504,'Interim Analysis'!$G:$G,$H504,'Interim Analysis'!$E:$E,$E504),
SUMIFS('Interim Analysis'!N:N,'Interim Analysis'!$B:$B,$B504,'Interim Analysis'!$C:$C,$C504,'Interim Analysis'!$F:$F,$F504,'Interim Analysis'!$G:$G,$H504,'Interim Analysis'!$D:$D,$D504)
*(INDEX('Dimensional Maps'!O$39:O$63,MATCH($E504,'Dimensional Maps'!$C$8:$C$32,0),1)
/SUMIFS('Dimensional Maps'!O$39:O$63, 'Dimensional Maps'!$B$8:$B$32,$D504)))),0),0)</f>
        <v>0.13750791277646479</v>
      </c>
      <c r="U504" s="115">
        <f>IFERROR(IF($G504 = "WholeBlg",IF(U$1&lt;2020, 0,
IF($H504="GWh",SUMIFS('Interim Analysis'!O:O,'Interim Analysis'!$B:$B,$B504,'Interim Analysis'!$C:$C,$C504,'Interim Analysis'!$F:$F,$F504,'Interim Analysis'!$G:$G,$H504,'Interim Analysis'!$E:$E,$E504),
SUMIFS('Interim Analysis'!O:O,'Interim Analysis'!$B:$B,$B504,'Interim Analysis'!$C:$C,$C504,'Interim Analysis'!$F:$F,$F504,'Interim Analysis'!$G:$G,$H504,'Interim Analysis'!$D:$D,$D504)
*(INDEX('Dimensional Maps'!P$39:P$63,MATCH($E504,'Dimensional Maps'!$C$8:$C$32,0),1)
/SUMIFS('Dimensional Maps'!P$39:P$63, 'Dimensional Maps'!$B$8:$B$32,$D504)))),0),0)</f>
        <v>0.15269870120596302</v>
      </c>
      <c r="V504" s="115">
        <f>IFERROR(IF($G504 = "WholeBlg",IF(V$1&lt;2020, 0,
IF($H504="GWh",SUMIFS('Interim Analysis'!P:P,'Interim Analysis'!$B:$B,$B504,'Interim Analysis'!$C:$C,$C504,'Interim Analysis'!$F:$F,$F504,'Interim Analysis'!$G:$G,$H504,'Interim Analysis'!$E:$E,$E504),
SUMIFS('Interim Analysis'!P:P,'Interim Analysis'!$B:$B,$B504,'Interim Analysis'!$C:$C,$C504,'Interim Analysis'!$F:$F,$F504,'Interim Analysis'!$G:$G,$H504,'Interim Analysis'!$D:$D,$D504)
*(INDEX('Dimensional Maps'!Q$39:Q$63,MATCH($E504,'Dimensional Maps'!$C$8:$C$32,0),1)
/SUMIFS('Dimensional Maps'!Q$39:Q$63, 'Dimensional Maps'!$B$8:$B$32,$D504)))),0),0)</f>
        <v>0.16691365796585769</v>
      </c>
      <c r="W504" s="115">
        <f>IFERROR(IF($G504 = "WholeBlg",IF(W$1&lt;2020, 0,
IF($H504="GWh",SUMIFS('Interim Analysis'!Q:Q,'Interim Analysis'!$B:$B,$B504,'Interim Analysis'!$C:$C,$C504,'Interim Analysis'!$F:$F,$F504,'Interim Analysis'!$G:$G,$H504,'Interim Analysis'!$E:$E,$E504),
SUMIFS('Interim Analysis'!Q:Q,'Interim Analysis'!$B:$B,$B504,'Interim Analysis'!$C:$C,$C504,'Interim Analysis'!$F:$F,$F504,'Interim Analysis'!$G:$G,$H504,'Interim Analysis'!$D:$D,$D504)
*(INDEX('Dimensional Maps'!R$39:R$63,MATCH($E504,'Dimensional Maps'!$C$8:$C$32,0),1)
/SUMIFS('Dimensional Maps'!R$39:R$63, 'Dimensional Maps'!$B$8:$B$32,$D504)))),0),0)</f>
        <v>0.18021379627953588</v>
      </c>
    </row>
    <row r="505" spans="1:23" x14ac:dyDescent="0.25">
      <c r="A505" s="105" t="str">
        <f>Home!$C$20</f>
        <v>IOU Potential Program Savings ET</v>
      </c>
      <c r="B505" s="103" t="s">
        <v>238</v>
      </c>
      <c r="C505" s="103">
        <v>2</v>
      </c>
      <c r="D505" s="103" t="s">
        <v>46</v>
      </c>
      <c r="E505" s="103" t="s">
        <v>46</v>
      </c>
      <c r="F505" s="103" t="s">
        <v>186</v>
      </c>
      <c r="G505" s="103" t="s">
        <v>53</v>
      </c>
      <c r="H505" s="143" t="s">
        <v>20</v>
      </c>
      <c r="I505" s="115">
        <f>IFERROR(IF($G505 = "WholeBlg",IF(I$1&lt;2020, 0,
IF($H505="GWh",SUMIFS('Interim Analysis'!C:C,'Interim Analysis'!$B:$B,$B505,'Interim Analysis'!$C:$C,$C505,'Interim Analysis'!$F:$F,$F505,'Interim Analysis'!$G:$G,$H505,'Interim Analysis'!$E:$E,$E505),
SUMIFS('Interim Analysis'!C:C,'Interim Analysis'!$B:$B,$B505,'Interim Analysis'!$C:$C,$C505,'Interim Analysis'!$F:$F,$F505,'Interim Analysis'!$G:$G,$H505,'Interim Analysis'!$D:$D,$D505)
*(INDEX('Dimensional Maps'!D$39:D$63,MATCH($E505,'Dimensional Maps'!$C$8:$C$32,0),1)
/SUMIFS('Dimensional Maps'!D$39:D$63, 'Dimensional Maps'!$B$8:$B$32,$D505)))),0),0)</f>
        <v>0</v>
      </c>
      <c r="J505" s="115">
        <f>IFERROR(IF($G505 = "WholeBlg",IF(J$1&lt;2020, 0,
IF($H505="GWh",SUMIFS('Interim Analysis'!D:D,'Interim Analysis'!$B:$B,$B505,'Interim Analysis'!$C:$C,$C505,'Interim Analysis'!$F:$F,$F505,'Interim Analysis'!$G:$G,$H505,'Interim Analysis'!$E:$E,$E505),
SUMIFS('Interim Analysis'!D:D,'Interim Analysis'!$B:$B,$B505,'Interim Analysis'!$C:$C,$C505,'Interim Analysis'!$F:$F,$F505,'Interim Analysis'!$G:$G,$H505,'Interim Analysis'!$D:$D,$D505)
*(INDEX('Dimensional Maps'!E$39:E$63,MATCH($E505,'Dimensional Maps'!$C$8:$C$32,0),1)
/SUMIFS('Dimensional Maps'!E$39:E$63, 'Dimensional Maps'!$B$8:$B$32,$D505)))),0),0)</f>
        <v>0</v>
      </c>
      <c r="K505" s="115">
        <f>IFERROR(IF($G505 = "WholeBlg",IF(K$1&lt;2020, 0,
IF($H505="GWh",SUMIFS('Interim Analysis'!E:E,'Interim Analysis'!$B:$B,$B505,'Interim Analysis'!$C:$C,$C505,'Interim Analysis'!$F:$F,$F505,'Interim Analysis'!$G:$G,$H505,'Interim Analysis'!$E:$E,$E505),
SUMIFS('Interim Analysis'!E:E,'Interim Analysis'!$B:$B,$B505,'Interim Analysis'!$C:$C,$C505,'Interim Analysis'!$F:$F,$F505,'Interim Analysis'!$G:$G,$H505,'Interim Analysis'!$D:$D,$D505)
*(INDEX('Dimensional Maps'!F$39:F$63,MATCH($E505,'Dimensional Maps'!$C$8:$C$32,0),1)
/SUMIFS('Dimensional Maps'!F$39:F$63, 'Dimensional Maps'!$B$8:$B$32,$D505)))),0),0)</f>
        <v>0</v>
      </c>
      <c r="L505" s="115">
        <f>IFERROR(IF($G505 = "WholeBlg",IF(L$1&lt;2020, 0,
IF($H505="GWh",SUMIFS('Interim Analysis'!F:F,'Interim Analysis'!$B:$B,$B505,'Interim Analysis'!$C:$C,$C505,'Interim Analysis'!$F:$F,$F505,'Interim Analysis'!$G:$G,$H505,'Interim Analysis'!$E:$E,$E505),
SUMIFS('Interim Analysis'!F:F,'Interim Analysis'!$B:$B,$B505,'Interim Analysis'!$C:$C,$C505,'Interim Analysis'!$F:$F,$F505,'Interim Analysis'!$G:$G,$H505,'Interim Analysis'!$D:$D,$D505)
*(INDEX('Dimensional Maps'!G$39:G$63,MATCH($E505,'Dimensional Maps'!$C$8:$C$32,0),1)
/SUMIFS('Dimensional Maps'!G$39:G$63, 'Dimensional Maps'!$B$8:$B$32,$D505)))),0),0)</f>
        <v>0</v>
      </c>
      <c r="M505" s="115">
        <f>IFERROR(IF($G505 = "WholeBlg",IF(M$1&lt;2020, 0,
IF($H505="GWh",SUMIFS('Interim Analysis'!G:G,'Interim Analysis'!$B:$B,$B505,'Interim Analysis'!$C:$C,$C505,'Interim Analysis'!$F:$F,$F505,'Interim Analysis'!$G:$G,$H505,'Interim Analysis'!$E:$E,$E505),
SUMIFS('Interim Analysis'!G:G,'Interim Analysis'!$B:$B,$B505,'Interim Analysis'!$C:$C,$C505,'Interim Analysis'!$F:$F,$F505,'Interim Analysis'!$G:$G,$H505,'Interim Analysis'!$D:$D,$D505)
*(INDEX('Dimensional Maps'!H$39:H$63,MATCH($E505,'Dimensional Maps'!$C$8:$C$32,0),1)
/SUMIFS('Dimensional Maps'!H$39:H$63, 'Dimensional Maps'!$B$8:$B$32,$D505)))),0),0)</f>
        <v>0</v>
      </c>
      <c r="N505" s="115">
        <f>IFERROR(IF($G505 = "WholeBlg",IF(N$1&lt;2020, 0,
IF($H505="GWh",SUMIFS('Interim Analysis'!H:H,'Interim Analysis'!$B:$B,$B505,'Interim Analysis'!$C:$C,$C505,'Interim Analysis'!$F:$F,$F505,'Interim Analysis'!$G:$G,$H505,'Interim Analysis'!$E:$E,$E505),
SUMIFS('Interim Analysis'!H:H,'Interim Analysis'!$B:$B,$B505,'Interim Analysis'!$C:$C,$C505,'Interim Analysis'!$F:$F,$F505,'Interim Analysis'!$G:$G,$H505,'Interim Analysis'!$D:$D,$D505)
*(INDEX('Dimensional Maps'!I$39:I$63,MATCH($E505,'Dimensional Maps'!$C$8:$C$32,0),1)
/SUMIFS('Dimensional Maps'!I$39:I$63, 'Dimensional Maps'!$B$8:$B$32,$D505)))),0),0)</f>
        <v>2.4917429720510302E-2</v>
      </c>
      <c r="O505" s="115">
        <f>IFERROR(IF($G505 = "WholeBlg",IF(O$1&lt;2020, 0,
IF($H505="GWh",SUMIFS('Interim Analysis'!I:I,'Interim Analysis'!$B:$B,$B505,'Interim Analysis'!$C:$C,$C505,'Interim Analysis'!$F:$F,$F505,'Interim Analysis'!$G:$G,$H505,'Interim Analysis'!$E:$E,$E505),
SUMIFS('Interim Analysis'!I:I,'Interim Analysis'!$B:$B,$B505,'Interim Analysis'!$C:$C,$C505,'Interim Analysis'!$F:$F,$F505,'Interim Analysis'!$G:$G,$H505,'Interim Analysis'!$D:$D,$D505)
*(INDEX('Dimensional Maps'!J$39:J$63,MATCH($E505,'Dimensional Maps'!$C$8:$C$32,0),1)
/SUMIFS('Dimensional Maps'!J$39:J$63, 'Dimensional Maps'!$B$8:$B$32,$D505)))),0),0)</f>
        <v>4.89661610733238E-2</v>
      </c>
      <c r="P505" s="115">
        <f>IFERROR(IF($G505 = "WholeBlg",IF(P$1&lt;2020, 0,
IF($H505="GWh",SUMIFS('Interim Analysis'!J:J,'Interim Analysis'!$B:$B,$B505,'Interim Analysis'!$C:$C,$C505,'Interim Analysis'!$F:$F,$F505,'Interim Analysis'!$G:$G,$H505,'Interim Analysis'!$E:$E,$E505),
SUMIFS('Interim Analysis'!J:J,'Interim Analysis'!$B:$B,$B505,'Interim Analysis'!$C:$C,$C505,'Interim Analysis'!$F:$F,$F505,'Interim Analysis'!$G:$G,$H505,'Interim Analysis'!$D:$D,$D505)
*(INDEX('Dimensional Maps'!K$39:K$63,MATCH($E505,'Dimensional Maps'!$C$8:$C$32,0),1)
/SUMIFS('Dimensional Maps'!K$39:K$63, 'Dimensional Maps'!$B$8:$B$32,$D505)))),0),0)</f>
        <v>7.2363108752761418E-2</v>
      </c>
      <c r="Q505" s="115">
        <f>IFERROR(IF($G505 = "WholeBlg",IF(Q$1&lt;2020, 0,
IF($H505="GWh",SUMIFS('Interim Analysis'!K:K,'Interim Analysis'!$B:$B,$B505,'Interim Analysis'!$C:$C,$C505,'Interim Analysis'!$F:$F,$F505,'Interim Analysis'!$G:$G,$H505,'Interim Analysis'!$E:$E,$E505),
SUMIFS('Interim Analysis'!K:K,'Interim Analysis'!$B:$B,$B505,'Interim Analysis'!$C:$C,$C505,'Interim Analysis'!$F:$F,$F505,'Interim Analysis'!$G:$G,$H505,'Interim Analysis'!$D:$D,$D505)
*(INDEX('Dimensional Maps'!L$39:L$63,MATCH($E505,'Dimensional Maps'!$C$8:$C$32,0),1)
/SUMIFS('Dimensional Maps'!L$39:L$63, 'Dimensional Maps'!$B$8:$B$32,$D505)))),0),0)</f>
        <v>9.539592012966415E-2</v>
      </c>
      <c r="R505" s="115">
        <f>IFERROR(IF($G505 = "WholeBlg",IF(R$1&lt;2020, 0,
IF($H505="GWh",SUMIFS('Interim Analysis'!L:L,'Interim Analysis'!$B:$B,$B505,'Interim Analysis'!$C:$C,$C505,'Interim Analysis'!$F:$F,$F505,'Interim Analysis'!$G:$G,$H505,'Interim Analysis'!$E:$E,$E505),
SUMIFS('Interim Analysis'!L:L,'Interim Analysis'!$B:$B,$B505,'Interim Analysis'!$C:$C,$C505,'Interim Analysis'!$F:$F,$F505,'Interim Analysis'!$G:$G,$H505,'Interim Analysis'!$D:$D,$D505)
*(INDEX('Dimensional Maps'!M$39:M$63,MATCH($E505,'Dimensional Maps'!$C$8:$C$32,0),1)
/SUMIFS('Dimensional Maps'!M$39:M$63, 'Dimensional Maps'!$B$8:$B$32,$D505)))),0),0)</f>
        <v>0.11844730114969497</v>
      </c>
      <c r="S505" s="115">
        <f>IFERROR(IF($G505 = "WholeBlg",IF(S$1&lt;2020, 0,
IF($H505="GWh",SUMIFS('Interim Analysis'!M:M,'Interim Analysis'!$B:$B,$B505,'Interim Analysis'!$C:$C,$C505,'Interim Analysis'!$F:$F,$F505,'Interim Analysis'!$G:$G,$H505,'Interim Analysis'!$E:$E,$E505),
SUMIFS('Interim Analysis'!M:M,'Interim Analysis'!$B:$B,$B505,'Interim Analysis'!$C:$C,$C505,'Interim Analysis'!$F:$F,$F505,'Interim Analysis'!$G:$G,$H505,'Interim Analysis'!$D:$D,$D505)
*(INDEX('Dimensional Maps'!N$39:N$63,MATCH($E505,'Dimensional Maps'!$C$8:$C$32,0),1)
/SUMIFS('Dimensional Maps'!N$39:N$63, 'Dimensional Maps'!$B$8:$B$32,$D505)))),0),0)</f>
        <v>0.14210565984313675</v>
      </c>
      <c r="T505" s="115">
        <f>IFERROR(IF($G505 = "WholeBlg",IF(T$1&lt;2020, 0,
IF($H505="GWh",SUMIFS('Interim Analysis'!N:N,'Interim Analysis'!$B:$B,$B505,'Interim Analysis'!$C:$C,$C505,'Interim Analysis'!$F:$F,$F505,'Interim Analysis'!$G:$G,$H505,'Interim Analysis'!$E:$E,$E505),
SUMIFS('Interim Analysis'!N:N,'Interim Analysis'!$B:$B,$B505,'Interim Analysis'!$C:$C,$C505,'Interim Analysis'!$F:$F,$F505,'Interim Analysis'!$G:$G,$H505,'Interim Analysis'!$D:$D,$D505)
*(INDEX('Dimensional Maps'!O$39:O$63,MATCH($E505,'Dimensional Maps'!$C$8:$C$32,0),1)
/SUMIFS('Dimensional Maps'!O$39:O$63, 'Dimensional Maps'!$B$8:$B$32,$D505)))),0),0)</f>
        <v>0.16783466228223581</v>
      </c>
      <c r="U505" s="115">
        <f>IFERROR(IF($G505 = "WholeBlg",IF(U$1&lt;2020, 0,
IF($H505="GWh",SUMIFS('Interim Analysis'!O:O,'Interim Analysis'!$B:$B,$B505,'Interim Analysis'!$C:$C,$C505,'Interim Analysis'!$F:$F,$F505,'Interim Analysis'!$G:$G,$H505,'Interim Analysis'!$E:$E,$E505),
SUMIFS('Interim Analysis'!O:O,'Interim Analysis'!$B:$B,$B505,'Interim Analysis'!$C:$C,$C505,'Interim Analysis'!$F:$F,$F505,'Interim Analysis'!$G:$G,$H505,'Interim Analysis'!$D:$D,$D505)
*(INDEX('Dimensional Maps'!P$39:P$63,MATCH($E505,'Dimensional Maps'!$C$8:$C$32,0),1)
/SUMIFS('Dimensional Maps'!P$39:P$63, 'Dimensional Maps'!$B$8:$B$32,$D505)))),0),0)</f>
        <v>0.1973383707527433</v>
      </c>
      <c r="V505" s="115">
        <f>IFERROR(IF($G505 = "WholeBlg",IF(V$1&lt;2020, 0,
IF($H505="GWh",SUMIFS('Interim Analysis'!P:P,'Interim Analysis'!$B:$B,$B505,'Interim Analysis'!$C:$C,$C505,'Interim Analysis'!$F:$F,$F505,'Interim Analysis'!$G:$G,$H505,'Interim Analysis'!$E:$E,$E505),
SUMIFS('Interim Analysis'!P:P,'Interim Analysis'!$B:$B,$B505,'Interim Analysis'!$C:$C,$C505,'Interim Analysis'!$F:$F,$F505,'Interim Analysis'!$G:$G,$H505,'Interim Analysis'!$D:$D,$D505)
*(INDEX('Dimensional Maps'!Q$39:Q$63,MATCH($E505,'Dimensional Maps'!$C$8:$C$32,0),1)
/SUMIFS('Dimensional Maps'!Q$39:Q$63, 'Dimensional Maps'!$B$8:$B$32,$D505)))),0),0)</f>
        <v>0.23371752201041046</v>
      </c>
      <c r="W505" s="115">
        <f>IFERROR(IF($G505 = "WholeBlg",IF(W$1&lt;2020, 0,
IF($H505="GWh",SUMIFS('Interim Analysis'!Q:Q,'Interim Analysis'!$B:$B,$B505,'Interim Analysis'!$C:$C,$C505,'Interim Analysis'!$F:$F,$F505,'Interim Analysis'!$G:$G,$H505,'Interim Analysis'!$E:$E,$E505),
SUMIFS('Interim Analysis'!Q:Q,'Interim Analysis'!$B:$B,$B505,'Interim Analysis'!$C:$C,$C505,'Interim Analysis'!$F:$F,$F505,'Interim Analysis'!$G:$G,$H505,'Interim Analysis'!$D:$D,$D505)
*(INDEX('Dimensional Maps'!R$39:R$63,MATCH($E505,'Dimensional Maps'!$C$8:$C$32,0),1)
/SUMIFS('Dimensional Maps'!R$39:R$63, 'Dimensional Maps'!$B$8:$B$32,$D505)))),0),0)</f>
        <v>0.28259204725650111</v>
      </c>
    </row>
    <row r="506" spans="1:23" x14ac:dyDescent="0.25">
      <c r="A506" s="105" t="str">
        <f>Home!$C$20</f>
        <v>IOU Potential Program Savings ET</v>
      </c>
      <c r="B506" s="139" t="s">
        <v>236</v>
      </c>
      <c r="C506" s="139">
        <v>1</v>
      </c>
      <c r="D506" s="139" t="s">
        <v>44</v>
      </c>
      <c r="E506" s="139" t="s">
        <v>48</v>
      </c>
      <c r="F506" s="139" t="s">
        <v>167</v>
      </c>
      <c r="G506" s="139" t="s">
        <v>53</v>
      </c>
      <c r="H506" s="140" t="s">
        <v>18</v>
      </c>
      <c r="I506" s="115">
        <f>IFERROR(IF($G506 = "WholeBlg",IF(I$1&lt;2020, 0,
IF($H506="GWh",SUMIFS('Interim Analysis'!C:C,'Interim Analysis'!$B:$B,$B506,'Interim Analysis'!$C:$C,$C506,'Interim Analysis'!$F:$F,$F506,'Interim Analysis'!$G:$G,$H506,'Interim Analysis'!$E:$E,$E506),
SUMIFS('Interim Analysis'!C:C,'Interim Analysis'!$B:$B,$B506,'Interim Analysis'!$C:$C,$C506,'Interim Analysis'!$F:$F,$F506,'Interim Analysis'!$G:$G,$H506,'Interim Analysis'!$D:$D,$D506)
*(INDEX('Dimensional Maps'!D$39:D$63,MATCH($E506,'Dimensional Maps'!$C$8:$C$32,0),1)
/SUMIFS('Dimensional Maps'!D$39:D$63, 'Dimensional Maps'!$B$8:$B$32,$D506)))),0),0)</f>
        <v>0</v>
      </c>
      <c r="J506" s="115">
        <f>IFERROR(IF($G506 = "WholeBlg",IF(J$1&lt;2020, 0,
IF($H506="GWh",SUMIFS('Interim Analysis'!D:D,'Interim Analysis'!$B:$B,$B506,'Interim Analysis'!$C:$C,$C506,'Interim Analysis'!$F:$F,$F506,'Interim Analysis'!$G:$G,$H506,'Interim Analysis'!$E:$E,$E506),
SUMIFS('Interim Analysis'!D:D,'Interim Analysis'!$B:$B,$B506,'Interim Analysis'!$C:$C,$C506,'Interim Analysis'!$F:$F,$F506,'Interim Analysis'!$G:$G,$H506,'Interim Analysis'!$D:$D,$D506)
*(INDEX('Dimensional Maps'!E$39:E$63,MATCH($E506,'Dimensional Maps'!$C$8:$C$32,0),1)
/SUMIFS('Dimensional Maps'!E$39:E$63, 'Dimensional Maps'!$B$8:$B$32,$D506)))),0),0)</f>
        <v>0</v>
      </c>
      <c r="K506" s="115">
        <f>IFERROR(IF($G506 = "WholeBlg",IF(K$1&lt;2020, 0,
IF($H506="GWh",SUMIFS('Interim Analysis'!E:E,'Interim Analysis'!$B:$B,$B506,'Interim Analysis'!$C:$C,$C506,'Interim Analysis'!$F:$F,$F506,'Interim Analysis'!$G:$G,$H506,'Interim Analysis'!$E:$E,$E506),
SUMIFS('Interim Analysis'!E:E,'Interim Analysis'!$B:$B,$B506,'Interim Analysis'!$C:$C,$C506,'Interim Analysis'!$F:$F,$F506,'Interim Analysis'!$G:$G,$H506,'Interim Analysis'!$D:$D,$D506)
*(INDEX('Dimensional Maps'!F$39:F$63,MATCH($E506,'Dimensional Maps'!$C$8:$C$32,0),1)
/SUMIFS('Dimensional Maps'!F$39:F$63, 'Dimensional Maps'!$B$8:$B$32,$D506)))),0),0)</f>
        <v>0</v>
      </c>
      <c r="L506" s="115">
        <f>IFERROR(IF($G506 = "WholeBlg",IF(L$1&lt;2020, 0,
IF($H506="GWh",SUMIFS('Interim Analysis'!F:F,'Interim Analysis'!$B:$B,$B506,'Interim Analysis'!$C:$C,$C506,'Interim Analysis'!$F:$F,$F506,'Interim Analysis'!$G:$G,$H506,'Interim Analysis'!$E:$E,$E506),
SUMIFS('Interim Analysis'!F:F,'Interim Analysis'!$B:$B,$B506,'Interim Analysis'!$C:$C,$C506,'Interim Analysis'!$F:$F,$F506,'Interim Analysis'!$G:$G,$H506,'Interim Analysis'!$D:$D,$D506)
*(INDEX('Dimensional Maps'!G$39:G$63,MATCH($E506,'Dimensional Maps'!$C$8:$C$32,0),1)
/SUMIFS('Dimensional Maps'!G$39:G$63, 'Dimensional Maps'!$B$8:$B$32,$D506)))),0),0)</f>
        <v>0</v>
      </c>
      <c r="M506" s="115">
        <f>IFERROR(IF($G506 = "WholeBlg",IF(M$1&lt;2020, 0,
IF($H506="GWh",SUMIFS('Interim Analysis'!G:G,'Interim Analysis'!$B:$B,$B506,'Interim Analysis'!$C:$C,$C506,'Interim Analysis'!$F:$F,$F506,'Interim Analysis'!$G:$G,$H506,'Interim Analysis'!$E:$E,$E506),
SUMIFS('Interim Analysis'!G:G,'Interim Analysis'!$B:$B,$B506,'Interim Analysis'!$C:$C,$C506,'Interim Analysis'!$F:$F,$F506,'Interim Analysis'!$G:$G,$H506,'Interim Analysis'!$D:$D,$D506)
*(INDEX('Dimensional Maps'!H$39:H$63,MATCH($E506,'Dimensional Maps'!$C$8:$C$32,0),1)
/SUMIFS('Dimensional Maps'!H$39:H$63, 'Dimensional Maps'!$B$8:$B$32,$D506)))),0),0)</f>
        <v>0</v>
      </c>
      <c r="N506" s="115">
        <f>IFERROR(IF($G506 = "WholeBlg",IF(N$1&lt;2020, 0,
IF($H506="GWh",SUMIFS('Interim Analysis'!H:H,'Interim Analysis'!$B:$B,$B506,'Interim Analysis'!$C:$C,$C506,'Interim Analysis'!$F:$F,$F506,'Interim Analysis'!$G:$G,$H506,'Interim Analysis'!$E:$E,$E506),
SUMIFS('Interim Analysis'!H:H,'Interim Analysis'!$B:$B,$B506,'Interim Analysis'!$C:$C,$C506,'Interim Analysis'!$F:$F,$F506,'Interim Analysis'!$G:$G,$H506,'Interim Analysis'!$D:$D,$D506)
*(INDEX('Dimensional Maps'!I$39:I$63,MATCH($E506,'Dimensional Maps'!$C$8:$C$32,0),1)
/SUMIFS('Dimensional Maps'!I$39:I$63, 'Dimensional Maps'!$B$8:$B$32,$D506)))),0),0)</f>
        <v>0</v>
      </c>
      <c r="O506" s="115">
        <f>IFERROR(IF($G506 = "WholeBlg",IF(O$1&lt;2020, 0,
IF($H506="GWh",SUMIFS('Interim Analysis'!I:I,'Interim Analysis'!$B:$B,$B506,'Interim Analysis'!$C:$C,$C506,'Interim Analysis'!$F:$F,$F506,'Interim Analysis'!$G:$G,$H506,'Interim Analysis'!$E:$E,$E506),
SUMIFS('Interim Analysis'!I:I,'Interim Analysis'!$B:$B,$B506,'Interim Analysis'!$C:$C,$C506,'Interim Analysis'!$F:$F,$F506,'Interim Analysis'!$G:$G,$H506,'Interim Analysis'!$D:$D,$D506)
*(INDEX('Dimensional Maps'!J$39:J$63,MATCH($E506,'Dimensional Maps'!$C$8:$C$32,0),1)
/SUMIFS('Dimensional Maps'!J$39:J$63, 'Dimensional Maps'!$B$8:$B$32,$D506)))),0),0)</f>
        <v>0</v>
      </c>
      <c r="P506" s="115">
        <f>IFERROR(IF($G506 = "WholeBlg",IF(P$1&lt;2020, 0,
IF($H506="GWh",SUMIFS('Interim Analysis'!J:J,'Interim Analysis'!$B:$B,$B506,'Interim Analysis'!$C:$C,$C506,'Interim Analysis'!$F:$F,$F506,'Interim Analysis'!$G:$G,$H506,'Interim Analysis'!$E:$E,$E506),
SUMIFS('Interim Analysis'!J:J,'Interim Analysis'!$B:$B,$B506,'Interim Analysis'!$C:$C,$C506,'Interim Analysis'!$F:$F,$F506,'Interim Analysis'!$G:$G,$H506,'Interim Analysis'!$D:$D,$D506)
*(INDEX('Dimensional Maps'!K$39:K$63,MATCH($E506,'Dimensional Maps'!$C$8:$C$32,0),1)
/SUMIFS('Dimensional Maps'!K$39:K$63, 'Dimensional Maps'!$B$8:$B$32,$D506)))),0),0)</f>
        <v>0</v>
      </c>
      <c r="Q506" s="115">
        <f>IFERROR(IF($G506 = "WholeBlg",IF(Q$1&lt;2020, 0,
IF($H506="GWh",SUMIFS('Interim Analysis'!K:K,'Interim Analysis'!$B:$B,$B506,'Interim Analysis'!$C:$C,$C506,'Interim Analysis'!$F:$F,$F506,'Interim Analysis'!$G:$G,$H506,'Interim Analysis'!$E:$E,$E506),
SUMIFS('Interim Analysis'!K:K,'Interim Analysis'!$B:$B,$B506,'Interim Analysis'!$C:$C,$C506,'Interim Analysis'!$F:$F,$F506,'Interim Analysis'!$G:$G,$H506,'Interim Analysis'!$D:$D,$D506)
*(INDEX('Dimensional Maps'!L$39:L$63,MATCH($E506,'Dimensional Maps'!$C$8:$C$32,0),1)
/SUMIFS('Dimensional Maps'!L$39:L$63, 'Dimensional Maps'!$B$8:$B$32,$D506)))),0),0)</f>
        <v>0</v>
      </c>
      <c r="R506" s="115">
        <f>IFERROR(IF($G506 = "WholeBlg",IF(R$1&lt;2020, 0,
IF($H506="GWh",SUMIFS('Interim Analysis'!L:L,'Interim Analysis'!$B:$B,$B506,'Interim Analysis'!$C:$C,$C506,'Interim Analysis'!$F:$F,$F506,'Interim Analysis'!$G:$G,$H506,'Interim Analysis'!$E:$E,$E506),
SUMIFS('Interim Analysis'!L:L,'Interim Analysis'!$B:$B,$B506,'Interim Analysis'!$C:$C,$C506,'Interim Analysis'!$F:$F,$F506,'Interim Analysis'!$G:$G,$H506,'Interim Analysis'!$D:$D,$D506)
*(INDEX('Dimensional Maps'!M$39:M$63,MATCH($E506,'Dimensional Maps'!$C$8:$C$32,0),1)
/SUMIFS('Dimensional Maps'!M$39:M$63, 'Dimensional Maps'!$B$8:$B$32,$D506)))),0),0)</f>
        <v>0</v>
      </c>
      <c r="S506" s="115">
        <f>IFERROR(IF($G506 = "WholeBlg",IF(S$1&lt;2020, 0,
IF($H506="GWh",SUMIFS('Interim Analysis'!M:M,'Interim Analysis'!$B:$B,$B506,'Interim Analysis'!$C:$C,$C506,'Interim Analysis'!$F:$F,$F506,'Interim Analysis'!$G:$G,$H506,'Interim Analysis'!$E:$E,$E506),
SUMIFS('Interim Analysis'!M:M,'Interim Analysis'!$B:$B,$B506,'Interim Analysis'!$C:$C,$C506,'Interim Analysis'!$F:$F,$F506,'Interim Analysis'!$G:$G,$H506,'Interim Analysis'!$D:$D,$D506)
*(INDEX('Dimensional Maps'!N$39:N$63,MATCH($E506,'Dimensional Maps'!$C$8:$C$32,0),1)
/SUMIFS('Dimensional Maps'!N$39:N$63, 'Dimensional Maps'!$B$8:$B$32,$D506)))),0),0)</f>
        <v>0</v>
      </c>
      <c r="T506" s="115">
        <f>IFERROR(IF($G506 = "WholeBlg",IF(T$1&lt;2020, 0,
IF($H506="GWh",SUMIFS('Interim Analysis'!N:N,'Interim Analysis'!$B:$B,$B506,'Interim Analysis'!$C:$C,$C506,'Interim Analysis'!$F:$F,$F506,'Interim Analysis'!$G:$G,$H506,'Interim Analysis'!$E:$E,$E506),
SUMIFS('Interim Analysis'!N:N,'Interim Analysis'!$B:$B,$B506,'Interim Analysis'!$C:$C,$C506,'Interim Analysis'!$F:$F,$F506,'Interim Analysis'!$G:$G,$H506,'Interim Analysis'!$D:$D,$D506)
*(INDEX('Dimensional Maps'!O$39:O$63,MATCH($E506,'Dimensional Maps'!$C$8:$C$32,0),1)
/SUMIFS('Dimensional Maps'!O$39:O$63, 'Dimensional Maps'!$B$8:$B$32,$D506)))),0),0)</f>
        <v>0</v>
      </c>
      <c r="U506" s="115">
        <f>IFERROR(IF($G506 = "WholeBlg",IF(U$1&lt;2020, 0,
IF($H506="GWh",SUMIFS('Interim Analysis'!O:O,'Interim Analysis'!$B:$B,$B506,'Interim Analysis'!$C:$C,$C506,'Interim Analysis'!$F:$F,$F506,'Interim Analysis'!$G:$G,$H506,'Interim Analysis'!$E:$E,$E506),
SUMIFS('Interim Analysis'!O:O,'Interim Analysis'!$B:$B,$B506,'Interim Analysis'!$C:$C,$C506,'Interim Analysis'!$F:$F,$F506,'Interim Analysis'!$G:$G,$H506,'Interim Analysis'!$D:$D,$D506)
*(INDEX('Dimensional Maps'!P$39:P$63,MATCH($E506,'Dimensional Maps'!$C$8:$C$32,0),1)
/SUMIFS('Dimensional Maps'!P$39:P$63, 'Dimensional Maps'!$B$8:$B$32,$D506)))),0),0)</f>
        <v>0</v>
      </c>
      <c r="V506" s="115">
        <f>IFERROR(IF($G506 = "WholeBlg",IF(V$1&lt;2020, 0,
IF($H506="GWh",SUMIFS('Interim Analysis'!P:P,'Interim Analysis'!$B:$B,$B506,'Interim Analysis'!$C:$C,$C506,'Interim Analysis'!$F:$F,$F506,'Interim Analysis'!$G:$G,$H506,'Interim Analysis'!$E:$E,$E506),
SUMIFS('Interim Analysis'!P:P,'Interim Analysis'!$B:$B,$B506,'Interim Analysis'!$C:$C,$C506,'Interim Analysis'!$F:$F,$F506,'Interim Analysis'!$G:$G,$H506,'Interim Analysis'!$D:$D,$D506)
*(INDEX('Dimensional Maps'!Q$39:Q$63,MATCH($E506,'Dimensional Maps'!$C$8:$C$32,0),1)
/SUMIFS('Dimensional Maps'!Q$39:Q$63, 'Dimensional Maps'!$B$8:$B$32,$D506)))),0),0)</f>
        <v>0</v>
      </c>
      <c r="W506" s="115">
        <f>IFERROR(IF($G506 = "WholeBlg",IF(W$1&lt;2020, 0,
IF($H506="GWh",SUMIFS('Interim Analysis'!Q:Q,'Interim Analysis'!$B:$B,$B506,'Interim Analysis'!$C:$C,$C506,'Interim Analysis'!$F:$F,$F506,'Interim Analysis'!$G:$G,$H506,'Interim Analysis'!$E:$E,$E506),
SUMIFS('Interim Analysis'!Q:Q,'Interim Analysis'!$B:$B,$B506,'Interim Analysis'!$C:$C,$C506,'Interim Analysis'!$F:$F,$F506,'Interim Analysis'!$G:$G,$H506,'Interim Analysis'!$D:$D,$D506)
*(INDEX('Dimensional Maps'!R$39:R$63,MATCH($E506,'Dimensional Maps'!$C$8:$C$32,0),1)
/SUMIFS('Dimensional Maps'!R$39:R$63, 'Dimensional Maps'!$B$8:$B$32,$D506)))),0),0)</f>
        <v>0</v>
      </c>
    </row>
    <row r="507" spans="1:23" x14ac:dyDescent="0.25">
      <c r="A507" s="105" t="str">
        <f>Home!$C$20</f>
        <v>IOU Potential Program Savings ET</v>
      </c>
      <c r="B507" s="103" t="s">
        <v>236</v>
      </c>
      <c r="C507" s="103">
        <v>1</v>
      </c>
      <c r="D507" s="103" t="s">
        <v>44</v>
      </c>
      <c r="E507" s="103" t="s">
        <v>48</v>
      </c>
      <c r="F507" s="103" t="s">
        <v>186</v>
      </c>
      <c r="G507" s="103" t="s">
        <v>53</v>
      </c>
      <c r="H507" s="116" t="s">
        <v>18</v>
      </c>
      <c r="I507" s="115">
        <f>IFERROR(IF($G507 = "WholeBlg",IF(I$1&lt;2020, 0,
IF($H507="GWh",SUMIFS('Interim Analysis'!C:C,'Interim Analysis'!$B:$B,$B507,'Interim Analysis'!$C:$C,$C507,'Interim Analysis'!$F:$F,$F507,'Interim Analysis'!$G:$G,$H507,'Interim Analysis'!$E:$E,$E507),
SUMIFS('Interim Analysis'!C:C,'Interim Analysis'!$B:$B,$B507,'Interim Analysis'!$C:$C,$C507,'Interim Analysis'!$F:$F,$F507,'Interim Analysis'!$G:$G,$H507,'Interim Analysis'!$D:$D,$D507)
*(INDEX('Dimensional Maps'!D$39:D$63,MATCH($E507,'Dimensional Maps'!$C$8:$C$32,0),1)
/SUMIFS('Dimensional Maps'!D$39:D$63, 'Dimensional Maps'!$B$8:$B$32,$D507)))),0),0)</f>
        <v>0</v>
      </c>
      <c r="J507" s="115">
        <f>IFERROR(IF($G507 = "WholeBlg",IF(J$1&lt;2020, 0,
IF($H507="GWh",SUMIFS('Interim Analysis'!D:D,'Interim Analysis'!$B:$B,$B507,'Interim Analysis'!$C:$C,$C507,'Interim Analysis'!$F:$F,$F507,'Interim Analysis'!$G:$G,$H507,'Interim Analysis'!$E:$E,$E507),
SUMIFS('Interim Analysis'!D:D,'Interim Analysis'!$B:$B,$B507,'Interim Analysis'!$C:$C,$C507,'Interim Analysis'!$F:$F,$F507,'Interim Analysis'!$G:$G,$H507,'Interim Analysis'!$D:$D,$D507)
*(INDEX('Dimensional Maps'!E$39:E$63,MATCH($E507,'Dimensional Maps'!$C$8:$C$32,0),1)
/SUMIFS('Dimensional Maps'!E$39:E$63, 'Dimensional Maps'!$B$8:$B$32,$D507)))),0),0)</f>
        <v>0</v>
      </c>
      <c r="K507" s="115">
        <f>IFERROR(IF($G507 = "WholeBlg",IF(K$1&lt;2020, 0,
IF($H507="GWh",SUMIFS('Interim Analysis'!E:E,'Interim Analysis'!$B:$B,$B507,'Interim Analysis'!$C:$C,$C507,'Interim Analysis'!$F:$F,$F507,'Interim Analysis'!$G:$G,$H507,'Interim Analysis'!$E:$E,$E507),
SUMIFS('Interim Analysis'!E:E,'Interim Analysis'!$B:$B,$B507,'Interim Analysis'!$C:$C,$C507,'Interim Analysis'!$F:$F,$F507,'Interim Analysis'!$G:$G,$H507,'Interim Analysis'!$D:$D,$D507)
*(INDEX('Dimensional Maps'!F$39:F$63,MATCH($E507,'Dimensional Maps'!$C$8:$C$32,0),1)
/SUMIFS('Dimensional Maps'!F$39:F$63, 'Dimensional Maps'!$B$8:$B$32,$D507)))),0),0)</f>
        <v>0</v>
      </c>
      <c r="L507" s="115">
        <f>IFERROR(IF($G507 = "WholeBlg",IF(L$1&lt;2020, 0,
IF($H507="GWh",SUMIFS('Interim Analysis'!F:F,'Interim Analysis'!$B:$B,$B507,'Interim Analysis'!$C:$C,$C507,'Interim Analysis'!$F:$F,$F507,'Interim Analysis'!$G:$G,$H507,'Interim Analysis'!$E:$E,$E507),
SUMIFS('Interim Analysis'!F:F,'Interim Analysis'!$B:$B,$B507,'Interim Analysis'!$C:$C,$C507,'Interim Analysis'!$F:$F,$F507,'Interim Analysis'!$G:$G,$H507,'Interim Analysis'!$D:$D,$D507)
*(INDEX('Dimensional Maps'!G$39:G$63,MATCH($E507,'Dimensional Maps'!$C$8:$C$32,0),1)
/SUMIFS('Dimensional Maps'!G$39:G$63, 'Dimensional Maps'!$B$8:$B$32,$D507)))),0),0)</f>
        <v>0</v>
      </c>
      <c r="M507" s="115">
        <f>IFERROR(IF($G507 = "WholeBlg",IF(M$1&lt;2020, 0,
IF($H507="GWh",SUMIFS('Interim Analysis'!G:G,'Interim Analysis'!$B:$B,$B507,'Interim Analysis'!$C:$C,$C507,'Interim Analysis'!$F:$F,$F507,'Interim Analysis'!$G:$G,$H507,'Interim Analysis'!$E:$E,$E507),
SUMIFS('Interim Analysis'!G:G,'Interim Analysis'!$B:$B,$B507,'Interim Analysis'!$C:$C,$C507,'Interim Analysis'!$F:$F,$F507,'Interim Analysis'!$G:$G,$H507,'Interim Analysis'!$D:$D,$D507)
*(INDEX('Dimensional Maps'!H$39:H$63,MATCH($E507,'Dimensional Maps'!$C$8:$C$32,0),1)
/SUMIFS('Dimensional Maps'!H$39:H$63, 'Dimensional Maps'!$B$8:$B$32,$D507)))),0),0)</f>
        <v>0</v>
      </c>
      <c r="N507" s="115">
        <f>IFERROR(IF($G507 = "WholeBlg",IF(N$1&lt;2020, 0,
IF($H507="GWh",SUMIFS('Interim Analysis'!H:H,'Interim Analysis'!$B:$B,$B507,'Interim Analysis'!$C:$C,$C507,'Interim Analysis'!$F:$F,$F507,'Interim Analysis'!$G:$G,$H507,'Interim Analysis'!$E:$E,$E507),
SUMIFS('Interim Analysis'!H:H,'Interim Analysis'!$B:$B,$B507,'Interim Analysis'!$C:$C,$C507,'Interim Analysis'!$F:$F,$F507,'Interim Analysis'!$G:$G,$H507,'Interim Analysis'!$D:$D,$D507)
*(INDEX('Dimensional Maps'!I$39:I$63,MATCH($E507,'Dimensional Maps'!$C$8:$C$32,0),1)
/SUMIFS('Dimensional Maps'!I$39:I$63, 'Dimensional Maps'!$B$8:$B$32,$D507)))),0),0)</f>
        <v>0</v>
      </c>
      <c r="O507" s="115">
        <f>IFERROR(IF($G507 = "WholeBlg",IF(O$1&lt;2020, 0,
IF($H507="GWh",SUMIFS('Interim Analysis'!I:I,'Interim Analysis'!$B:$B,$B507,'Interim Analysis'!$C:$C,$C507,'Interim Analysis'!$F:$F,$F507,'Interim Analysis'!$G:$G,$H507,'Interim Analysis'!$E:$E,$E507),
SUMIFS('Interim Analysis'!I:I,'Interim Analysis'!$B:$B,$B507,'Interim Analysis'!$C:$C,$C507,'Interim Analysis'!$F:$F,$F507,'Interim Analysis'!$G:$G,$H507,'Interim Analysis'!$D:$D,$D507)
*(INDEX('Dimensional Maps'!J$39:J$63,MATCH($E507,'Dimensional Maps'!$C$8:$C$32,0),1)
/SUMIFS('Dimensional Maps'!J$39:J$63, 'Dimensional Maps'!$B$8:$B$32,$D507)))),0),0)</f>
        <v>0</v>
      </c>
      <c r="P507" s="115">
        <f>IFERROR(IF($G507 = "WholeBlg",IF(P$1&lt;2020, 0,
IF($H507="GWh",SUMIFS('Interim Analysis'!J:J,'Interim Analysis'!$B:$B,$B507,'Interim Analysis'!$C:$C,$C507,'Interim Analysis'!$F:$F,$F507,'Interim Analysis'!$G:$G,$H507,'Interim Analysis'!$E:$E,$E507),
SUMIFS('Interim Analysis'!J:J,'Interim Analysis'!$B:$B,$B507,'Interim Analysis'!$C:$C,$C507,'Interim Analysis'!$F:$F,$F507,'Interim Analysis'!$G:$G,$H507,'Interim Analysis'!$D:$D,$D507)
*(INDEX('Dimensional Maps'!K$39:K$63,MATCH($E507,'Dimensional Maps'!$C$8:$C$32,0),1)
/SUMIFS('Dimensional Maps'!K$39:K$63, 'Dimensional Maps'!$B$8:$B$32,$D507)))),0),0)</f>
        <v>0</v>
      </c>
      <c r="Q507" s="115">
        <f>IFERROR(IF($G507 = "WholeBlg",IF(Q$1&lt;2020, 0,
IF($H507="GWh",SUMIFS('Interim Analysis'!K:K,'Interim Analysis'!$B:$B,$B507,'Interim Analysis'!$C:$C,$C507,'Interim Analysis'!$F:$F,$F507,'Interim Analysis'!$G:$G,$H507,'Interim Analysis'!$E:$E,$E507),
SUMIFS('Interim Analysis'!K:K,'Interim Analysis'!$B:$B,$B507,'Interim Analysis'!$C:$C,$C507,'Interim Analysis'!$F:$F,$F507,'Interim Analysis'!$G:$G,$H507,'Interim Analysis'!$D:$D,$D507)
*(INDEX('Dimensional Maps'!L$39:L$63,MATCH($E507,'Dimensional Maps'!$C$8:$C$32,0),1)
/SUMIFS('Dimensional Maps'!L$39:L$63, 'Dimensional Maps'!$B$8:$B$32,$D507)))),0),0)</f>
        <v>0</v>
      </c>
      <c r="R507" s="115">
        <f>IFERROR(IF($G507 = "WholeBlg",IF(R$1&lt;2020, 0,
IF($H507="GWh",SUMIFS('Interim Analysis'!L:L,'Interim Analysis'!$B:$B,$B507,'Interim Analysis'!$C:$C,$C507,'Interim Analysis'!$F:$F,$F507,'Interim Analysis'!$G:$G,$H507,'Interim Analysis'!$E:$E,$E507),
SUMIFS('Interim Analysis'!L:L,'Interim Analysis'!$B:$B,$B507,'Interim Analysis'!$C:$C,$C507,'Interim Analysis'!$F:$F,$F507,'Interim Analysis'!$G:$G,$H507,'Interim Analysis'!$D:$D,$D507)
*(INDEX('Dimensional Maps'!M$39:M$63,MATCH($E507,'Dimensional Maps'!$C$8:$C$32,0),1)
/SUMIFS('Dimensional Maps'!M$39:M$63, 'Dimensional Maps'!$B$8:$B$32,$D507)))),0),0)</f>
        <v>0</v>
      </c>
      <c r="S507" s="115">
        <f>IFERROR(IF($G507 = "WholeBlg",IF(S$1&lt;2020, 0,
IF($H507="GWh",SUMIFS('Interim Analysis'!M:M,'Interim Analysis'!$B:$B,$B507,'Interim Analysis'!$C:$C,$C507,'Interim Analysis'!$F:$F,$F507,'Interim Analysis'!$G:$G,$H507,'Interim Analysis'!$E:$E,$E507),
SUMIFS('Interim Analysis'!M:M,'Interim Analysis'!$B:$B,$B507,'Interim Analysis'!$C:$C,$C507,'Interim Analysis'!$F:$F,$F507,'Interim Analysis'!$G:$G,$H507,'Interim Analysis'!$D:$D,$D507)
*(INDEX('Dimensional Maps'!N$39:N$63,MATCH($E507,'Dimensional Maps'!$C$8:$C$32,0),1)
/SUMIFS('Dimensional Maps'!N$39:N$63, 'Dimensional Maps'!$B$8:$B$32,$D507)))),0),0)</f>
        <v>0</v>
      </c>
      <c r="T507" s="115">
        <f>IFERROR(IF($G507 = "WholeBlg",IF(T$1&lt;2020, 0,
IF($H507="GWh",SUMIFS('Interim Analysis'!N:N,'Interim Analysis'!$B:$B,$B507,'Interim Analysis'!$C:$C,$C507,'Interim Analysis'!$F:$F,$F507,'Interim Analysis'!$G:$G,$H507,'Interim Analysis'!$E:$E,$E507),
SUMIFS('Interim Analysis'!N:N,'Interim Analysis'!$B:$B,$B507,'Interim Analysis'!$C:$C,$C507,'Interim Analysis'!$F:$F,$F507,'Interim Analysis'!$G:$G,$H507,'Interim Analysis'!$D:$D,$D507)
*(INDEX('Dimensional Maps'!O$39:O$63,MATCH($E507,'Dimensional Maps'!$C$8:$C$32,0),1)
/SUMIFS('Dimensional Maps'!O$39:O$63, 'Dimensional Maps'!$B$8:$B$32,$D507)))),0),0)</f>
        <v>0</v>
      </c>
      <c r="U507" s="115">
        <f>IFERROR(IF($G507 = "WholeBlg",IF(U$1&lt;2020, 0,
IF($H507="GWh",SUMIFS('Interim Analysis'!O:O,'Interim Analysis'!$B:$B,$B507,'Interim Analysis'!$C:$C,$C507,'Interim Analysis'!$F:$F,$F507,'Interim Analysis'!$G:$G,$H507,'Interim Analysis'!$E:$E,$E507),
SUMIFS('Interim Analysis'!O:O,'Interim Analysis'!$B:$B,$B507,'Interim Analysis'!$C:$C,$C507,'Interim Analysis'!$F:$F,$F507,'Interim Analysis'!$G:$G,$H507,'Interim Analysis'!$D:$D,$D507)
*(INDEX('Dimensional Maps'!P$39:P$63,MATCH($E507,'Dimensional Maps'!$C$8:$C$32,0),1)
/SUMIFS('Dimensional Maps'!P$39:P$63, 'Dimensional Maps'!$B$8:$B$32,$D507)))),0),0)</f>
        <v>0</v>
      </c>
      <c r="V507" s="115">
        <f>IFERROR(IF($G507 = "WholeBlg",IF(V$1&lt;2020, 0,
IF($H507="GWh",SUMIFS('Interim Analysis'!P:P,'Interim Analysis'!$B:$B,$B507,'Interim Analysis'!$C:$C,$C507,'Interim Analysis'!$F:$F,$F507,'Interim Analysis'!$G:$G,$H507,'Interim Analysis'!$E:$E,$E507),
SUMIFS('Interim Analysis'!P:P,'Interim Analysis'!$B:$B,$B507,'Interim Analysis'!$C:$C,$C507,'Interim Analysis'!$F:$F,$F507,'Interim Analysis'!$G:$G,$H507,'Interim Analysis'!$D:$D,$D507)
*(INDEX('Dimensional Maps'!Q$39:Q$63,MATCH($E507,'Dimensional Maps'!$C$8:$C$32,0),1)
/SUMIFS('Dimensional Maps'!Q$39:Q$63, 'Dimensional Maps'!$B$8:$B$32,$D507)))),0),0)</f>
        <v>0</v>
      </c>
      <c r="W507" s="115">
        <f>IFERROR(IF($G507 = "WholeBlg",IF(W$1&lt;2020, 0,
IF($H507="GWh",SUMIFS('Interim Analysis'!Q:Q,'Interim Analysis'!$B:$B,$B507,'Interim Analysis'!$C:$C,$C507,'Interim Analysis'!$F:$F,$F507,'Interim Analysis'!$G:$G,$H507,'Interim Analysis'!$E:$E,$E507),
SUMIFS('Interim Analysis'!Q:Q,'Interim Analysis'!$B:$B,$B507,'Interim Analysis'!$C:$C,$C507,'Interim Analysis'!$F:$F,$F507,'Interim Analysis'!$G:$G,$H507,'Interim Analysis'!$D:$D,$D507)
*(INDEX('Dimensional Maps'!R$39:R$63,MATCH($E507,'Dimensional Maps'!$C$8:$C$32,0),1)
/SUMIFS('Dimensional Maps'!R$39:R$63, 'Dimensional Maps'!$B$8:$B$32,$D507)))),0),0)</f>
        <v>0</v>
      </c>
    </row>
    <row r="508" spans="1:23" x14ac:dyDescent="0.25">
      <c r="A508" s="105" t="str">
        <f>Home!$C$20</f>
        <v>IOU Potential Program Savings ET</v>
      </c>
      <c r="B508" s="103" t="s">
        <v>236</v>
      </c>
      <c r="C508" s="103">
        <v>1</v>
      </c>
      <c r="D508" s="103" t="s">
        <v>44</v>
      </c>
      <c r="E508" s="103" t="s">
        <v>48</v>
      </c>
      <c r="F508" s="103" t="s">
        <v>167</v>
      </c>
      <c r="G508" s="103" t="s">
        <v>53</v>
      </c>
      <c r="H508" s="116" t="s">
        <v>20</v>
      </c>
      <c r="I508" s="115">
        <f>IFERROR(IF($G508 = "WholeBlg",IF(I$1&lt;2020, 0,
IF($H508="GWh",SUMIFS('Interim Analysis'!C:C,'Interim Analysis'!$B:$B,$B508,'Interim Analysis'!$C:$C,$C508,'Interim Analysis'!$F:$F,$F508,'Interim Analysis'!$G:$G,$H508,'Interim Analysis'!$E:$E,$E508),
SUMIFS('Interim Analysis'!C:C,'Interim Analysis'!$B:$B,$B508,'Interim Analysis'!$C:$C,$C508,'Interim Analysis'!$F:$F,$F508,'Interim Analysis'!$G:$G,$H508,'Interim Analysis'!$D:$D,$D508)
*(INDEX('Dimensional Maps'!D$39:D$63,MATCH($E508,'Dimensional Maps'!$C$8:$C$32,0),1)
/SUMIFS('Dimensional Maps'!D$39:D$63, 'Dimensional Maps'!$B$8:$B$32,$D508)))),0),0)</f>
        <v>0</v>
      </c>
      <c r="J508" s="115">
        <f>IFERROR(IF($G508 = "WholeBlg",IF(J$1&lt;2020, 0,
IF($H508="GWh",SUMIFS('Interim Analysis'!D:D,'Interim Analysis'!$B:$B,$B508,'Interim Analysis'!$C:$C,$C508,'Interim Analysis'!$F:$F,$F508,'Interim Analysis'!$G:$G,$H508,'Interim Analysis'!$E:$E,$E508),
SUMIFS('Interim Analysis'!D:D,'Interim Analysis'!$B:$B,$B508,'Interim Analysis'!$C:$C,$C508,'Interim Analysis'!$F:$F,$F508,'Interim Analysis'!$G:$G,$H508,'Interim Analysis'!$D:$D,$D508)
*(INDEX('Dimensional Maps'!E$39:E$63,MATCH($E508,'Dimensional Maps'!$C$8:$C$32,0),1)
/SUMIFS('Dimensional Maps'!E$39:E$63, 'Dimensional Maps'!$B$8:$B$32,$D508)))),0),0)</f>
        <v>0</v>
      </c>
      <c r="K508" s="115">
        <f>IFERROR(IF($G508 = "WholeBlg",IF(K$1&lt;2020, 0,
IF($H508="GWh",SUMIFS('Interim Analysis'!E:E,'Interim Analysis'!$B:$B,$B508,'Interim Analysis'!$C:$C,$C508,'Interim Analysis'!$F:$F,$F508,'Interim Analysis'!$G:$G,$H508,'Interim Analysis'!$E:$E,$E508),
SUMIFS('Interim Analysis'!E:E,'Interim Analysis'!$B:$B,$B508,'Interim Analysis'!$C:$C,$C508,'Interim Analysis'!$F:$F,$F508,'Interim Analysis'!$G:$G,$H508,'Interim Analysis'!$D:$D,$D508)
*(INDEX('Dimensional Maps'!F$39:F$63,MATCH($E508,'Dimensional Maps'!$C$8:$C$32,0),1)
/SUMIFS('Dimensional Maps'!F$39:F$63, 'Dimensional Maps'!$B$8:$B$32,$D508)))),0),0)</f>
        <v>0</v>
      </c>
      <c r="L508" s="115">
        <f>IFERROR(IF($G508 = "WholeBlg",IF(L$1&lt;2020, 0,
IF($H508="GWh",SUMIFS('Interim Analysis'!F:F,'Interim Analysis'!$B:$B,$B508,'Interim Analysis'!$C:$C,$C508,'Interim Analysis'!$F:$F,$F508,'Interim Analysis'!$G:$G,$H508,'Interim Analysis'!$E:$E,$E508),
SUMIFS('Interim Analysis'!F:F,'Interim Analysis'!$B:$B,$B508,'Interim Analysis'!$C:$C,$C508,'Interim Analysis'!$F:$F,$F508,'Interim Analysis'!$G:$G,$H508,'Interim Analysis'!$D:$D,$D508)
*(INDEX('Dimensional Maps'!G$39:G$63,MATCH($E508,'Dimensional Maps'!$C$8:$C$32,0),1)
/SUMIFS('Dimensional Maps'!G$39:G$63, 'Dimensional Maps'!$B$8:$B$32,$D508)))),0),0)</f>
        <v>0</v>
      </c>
      <c r="M508" s="115">
        <f>IFERROR(IF($G508 = "WholeBlg",IF(M$1&lt;2020, 0,
IF($H508="GWh",SUMIFS('Interim Analysis'!G:G,'Interim Analysis'!$B:$B,$B508,'Interim Analysis'!$C:$C,$C508,'Interim Analysis'!$F:$F,$F508,'Interim Analysis'!$G:$G,$H508,'Interim Analysis'!$E:$E,$E508),
SUMIFS('Interim Analysis'!G:G,'Interim Analysis'!$B:$B,$B508,'Interim Analysis'!$C:$C,$C508,'Interim Analysis'!$F:$F,$F508,'Interim Analysis'!$G:$G,$H508,'Interim Analysis'!$D:$D,$D508)
*(INDEX('Dimensional Maps'!H$39:H$63,MATCH($E508,'Dimensional Maps'!$C$8:$C$32,0),1)
/SUMIFS('Dimensional Maps'!H$39:H$63, 'Dimensional Maps'!$B$8:$B$32,$D508)))),0),0)</f>
        <v>0</v>
      </c>
      <c r="N508" s="115">
        <f>IFERROR(IF($G508 = "WholeBlg",IF(N$1&lt;2020, 0,
IF($H508="GWh",SUMIFS('Interim Analysis'!H:H,'Interim Analysis'!$B:$B,$B508,'Interim Analysis'!$C:$C,$C508,'Interim Analysis'!$F:$F,$F508,'Interim Analysis'!$G:$G,$H508,'Interim Analysis'!$E:$E,$E508),
SUMIFS('Interim Analysis'!H:H,'Interim Analysis'!$B:$B,$B508,'Interim Analysis'!$C:$C,$C508,'Interim Analysis'!$F:$F,$F508,'Interim Analysis'!$G:$G,$H508,'Interim Analysis'!$D:$D,$D508)
*(INDEX('Dimensional Maps'!I$39:I$63,MATCH($E508,'Dimensional Maps'!$C$8:$C$32,0),1)
/SUMIFS('Dimensional Maps'!I$39:I$63, 'Dimensional Maps'!$B$8:$B$32,$D508)))),0),0)</f>
        <v>2.6951643120813315E-2</v>
      </c>
      <c r="O508" s="115">
        <f>IFERROR(IF($G508 = "WholeBlg",IF(O$1&lt;2020, 0,
IF($H508="GWh",SUMIFS('Interim Analysis'!I:I,'Interim Analysis'!$B:$B,$B508,'Interim Analysis'!$C:$C,$C508,'Interim Analysis'!$F:$F,$F508,'Interim Analysis'!$G:$G,$H508,'Interim Analysis'!$E:$E,$E508),
SUMIFS('Interim Analysis'!I:I,'Interim Analysis'!$B:$B,$B508,'Interim Analysis'!$C:$C,$C508,'Interim Analysis'!$F:$F,$F508,'Interim Analysis'!$G:$G,$H508,'Interim Analysis'!$D:$D,$D508)
*(INDEX('Dimensional Maps'!J$39:J$63,MATCH($E508,'Dimensional Maps'!$C$8:$C$32,0),1)
/SUMIFS('Dimensional Maps'!J$39:J$63, 'Dimensional Maps'!$B$8:$B$32,$D508)))),0),0)</f>
        <v>5.2458626955387291E-2</v>
      </c>
      <c r="P508" s="115">
        <f>IFERROR(IF($G508 = "WholeBlg",IF(P$1&lt;2020, 0,
IF($H508="GWh",SUMIFS('Interim Analysis'!J:J,'Interim Analysis'!$B:$B,$B508,'Interim Analysis'!$C:$C,$C508,'Interim Analysis'!$F:$F,$F508,'Interim Analysis'!$G:$G,$H508,'Interim Analysis'!$E:$E,$E508),
SUMIFS('Interim Analysis'!J:J,'Interim Analysis'!$B:$B,$B508,'Interim Analysis'!$C:$C,$C508,'Interim Analysis'!$F:$F,$F508,'Interim Analysis'!$G:$G,$H508,'Interim Analysis'!$D:$D,$D508)
*(INDEX('Dimensional Maps'!K$39:K$63,MATCH($E508,'Dimensional Maps'!$C$8:$C$32,0),1)
/SUMIFS('Dimensional Maps'!K$39:K$63, 'Dimensional Maps'!$B$8:$B$32,$D508)))),0),0)</f>
        <v>7.6365687790720352E-2</v>
      </c>
      <c r="Q508" s="115">
        <f>IFERROR(IF($G508 = "WholeBlg",IF(Q$1&lt;2020, 0,
IF($H508="GWh",SUMIFS('Interim Analysis'!K:K,'Interim Analysis'!$B:$B,$B508,'Interim Analysis'!$C:$C,$C508,'Interim Analysis'!$F:$F,$F508,'Interim Analysis'!$G:$G,$H508,'Interim Analysis'!$E:$E,$E508),
SUMIFS('Interim Analysis'!K:K,'Interim Analysis'!$B:$B,$B508,'Interim Analysis'!$C:$C,$C508,'Interim Analysis'!$F:$F,$F508,'Interim Analysis'!$G:$G,$H508,'Interim Analysis'!$D:$D,$D508)
*(INDEX('Dimensional Maps'!L$39:L$63,MATCH($E508,'Dimensional Maps'!$C$8:$C$32,0),1)
/SUMIFS('Dimensional Maps'!L$39:L$63, 'Dimensional Maps'!$B$8:$B$32,$D508)))),0),0)</f>
        <v>9.8835333241552498E-2</v>
      </c>
      <c r="R508" s="115">
        <f>IFERROR(IF($G508 = "WholeBlg",IF(R$1&lt;2020, 0,
IF($H508="GWh",SUMIFS('Interim Analysis'!L:L,'Interim Analysis'!$B:$B,$B508,'Interim Analysis'!$C:$C,$C508,'Interim Analysis'!$F:$F,$F508,'Interim Analysis'!$G:$G,$H508,'Interim Analysis'!$E:$E,$E508),
SUMIFS('Interim Analysis'!L:L,'Interim Analysis'!$B:$B,$B508,'Interim Analysis'!$C:$C,$C508,'Interim Analysis'!$F:$F,$F508,'Interim Analysis'!$G:$G,$H508,'Interim Analysis'!$D:$D,$D508)
*(INDEX('Dimensional Maps'!M$39:M$63,MATCH($E508,'Dimensional Maps'!$C$8:$C$32,0),1)
/SUMIFS('Dimensional Maps'!M$39:M$63, 'Dimensional Maps'!$B$8:$B$32,$D508)))),0),0)</f>
        <v>0.12008623924655136</v>
      </c>
      <c r="S508" s="115">
        <f>IFERROR(IF($G508 = "WholeBlg",IF(S$1&lt;2020, 0,
IF($H508="GWh",SUMIFS('Interim Analysis'!M:M,'Interim Analysis'!$B:$B,$B508,'Interim Analysis'!$C:$C,$C508,'Interim Analysis'!$F:$F,$F508,'Interim Analysis'!$G:$G,$H508,'Interim Analysis'!$E:$E,$E508),
SUMIFS('Interim Analysis'!M:M,'Interim Analysis'!$B:$B,$B508,'Interim Analysis'!$C:$C,$C508,'Interim Analysis'!$F:$F,$F508,'Interim Analysis'!$G:$G,$H508,'Interim Analysis'!$D:$D,$D508)
*(INDEX('Dimensional Maps'!N$39:N$63,MATCH($E508,'Dimensional Maps'!$C$8:$C$32,0),1)
/SUMIFS('Dimensional Maps'!N$39:N$63, 'Dimensional Maps'!$B$8:$B$32,$D508)))),0),0)</f>
        <v>0.13997364825309758</v>
      </c>
      <c r="T508" s="115">
        <f>IFERROR(IF($G508 = "WholeBlg",IF(T$1&lt;2020, 0,
IF($H508="GWh",SUMIFS('Interim Analysis'!N:N,'Interim Analysis'!$B:$B,$B508,'Interim Analysis'!$C:$C,$C508,'Interim Analysis'!$F:$F,$F508,'Interim Analysis'!$G:$G,$H508,'Interim Analysis'!$E:$E,$E508),
SUMIFS('Interim Analysis'!N:N,'Interim Analysis'!$B:$B,$B508,'Interim Analysis'!$C:$C,$C508,'Interim Analysis'!$F:$F,$F508,'Interim Analysis'!$G:$G,$H508,'Interim Analysis'!$D:$D,$D508)
*(INDEX('Dimensional Maps'!O$39:O$63,MATCH($E508,'Dimensional Maps'!$C$8:$C$32,0),1)
/SUMIFS('Dimensional Maps'!O$39:O$63, 'Dimensional Maps'!$B$8:$B$32,$D508)))),0),0)</f>
        <v>0.15912293864597232</v>
      </c>
      <c r="U508" s="115">
        <f>IFERROR(IF($G508 = "WholeBlg",IF(U$1&lt;2020, 0,
IF($H508="GWh",SUMIFS('Interim Analysis'!O:O,'Interim Analysis'!$B:$B,$B508,'Interim Analysis'!$C:$C,$C508,'Interim Analysis'!$F:$F,$F508,'Interim Analysis'!$G:$G,$H508,'Interim Analysis'!$E:$E,$E508),
SUMIFS('Interim Analysis'!O:O,'Interim Analysis'!$B:$B,$B508,'Interim Analysis'!$C:$C,$C508,'Interim Analysis'!$F:$F,$F508,'Interim Analysis'!$G:$G,$H508,'Interim Analysis'!$D:$D,$D508)
*(INDEX('Dimensional Maps'!P$39:P$63,MATCH($E508,'Dimensional Maps'!$C$8:$C$32,0),1)
/SUMIFS('Dimensional Maps'!P$39:P$63, 'Dimensional Maps'!$B$8:$B$32,$D508)))),0),0)</f>
        <v>0.17764464535980742</v>
      </c>
      <c r="V508" s="115">
        <f>IFERROR(IF($G508 = "WholeBlg",IF(V$1&lt;2020, 0,
IF($H508="GWh",SUMIFS('Interim Analysis'!P:P,'Interim Analysis'!$B:$B,$B508,'Interim Analysis'!$C:$C,$C508,'Interim Analysis'!$F:$F,$F508,'Interim Analysis'!$G:$G,$H508,'Interim Analysis'!$E:$E,$E508),
SUMIFS('Interim Analysis'!P:P,'Interim Analysis'!$B:$B,$B508,'Interim Analysis'!$C:$C,$C508,'Interim Analysis'!$F:$F,$F508,'Interim Analysis'!$G:$G,$H508,'Interim Analysis'!$D:$D,$D508)
*(INDEX('Dimensional Maps'!Q$39:Q$63,MATCH($E508,'Dimensional Maps'!$C$8:$C$32,0),1)
/SUMIFS('Dimensional Maps'!Q$39:Q$63, 'Dimensional Maps'!$B$8:$B$32,$D508)))),0),0)</f>
        <v>0.19593195165128718</v>
      </c>
      <c r="W508" s="115">
        <f>IFERROR(IF($G508 = "WholeBlg",IF(W$1&lt;2020, 0,
IF($H508="GWh",SUMIFS('Interim Analysis'!Q:Q,'Interim Analysis'!$B:$B,$B508,'Interim Analysis'!$C:$C,$C508,'Interim Analysis'!$F:$F,$F508,'Interim Analysis'!$G:$G,$H508,'Interim Analysis'!$E:$E,$E508),
SUMIFS('Interim Analysis'!Q:Q,'Interim Analysis'!$B:$B,$B508,'Interim Analysis'!$C:$C,$C508,'Interim Analysis'!$F:$F,$F508,'Interim Analysis'!$G:$G,$H508,'Interim Analysis'!$D:$D,$D508)
*(INDEX('Dimensional Maps'!R$39:R$63,MATCH($E508,'Dimensional Maps'!$C$8:$C$32,0),1)
/SUMIFS('Dimensional Maps'!R$39:R$63, 'Dimensional Maps'!$B$8:$B$32,$D508)))),0),0)</f>
        <v>0.21383038813038824</v>
      </c>
    </row>
    <row r="509" spans="1:23" x14ac:dyDescent="0.25">
      <c r="A509" s="105" t="str">
        <f>Home!$C$20</f>
        <v>IOU Potential Program Savings ET</v>
      </c>
      <c r="B509" s="137" t="s">
        <v>236</v>
      </c>
      <c r="C509" s="137">
        <v>1</v>
      </c>
      <c r="D509" s="137" t="s">
        <v>44</v>
      </c>
      <c r="E509" s="137" t="s">
        <v>48</v>
      </c>
      <c r="F509" s="137" t="s">
        <v>186</v>
      </c>
      <c r="G509" s="137" t="s">
        <v>53</v>
      </c>
      <c r="H509" s="138" t="s">
        <v>20</v>
      </c>
      <c r="I509" s="115">
        <f>IFERROR(IF($G509 = "WholeBlg",IF(I$1&lt;2020, 0,
IF($H509="GWh",SUMIFS('Interim Analysis'!C:C,'Interim Analysis'!$B:$B,$B509,'Interim Analysis'!$C:$C,$C509,'Interim Analysis'!$F:$F,$F509,'Interim Analysis'!$G:$G,$H509,'Interim Analysis'!$E:$E,$E509),
SUMIFS('Interim Analysis'!C:C,'Interim Analysis'!$B:$B,$B509,'Interim Analysis'!$C:$C,$C509,'Interim Analysis'!$F:$F,$F509,'Interim Analysis'!$G:$G,$H509,'Interim Analysis'!$D:$D,$D509)
*(INDEX('Dimensional Maps'!D$39:D$63,MATCH($E509,'Dimensional Maps'!$C$8:$C$32,0),1)
/SUMIFS('Dimensional Maps'!D$39:D$63, 'Dimensional Maps'!$B$8:$B$32,$D509)))),0),0)</f>
        <v>0</v>
      </c>
      <c r="J509" s="115">
        <f>IFERROR(IF($G509 = "WholeBlg",IF(J$1&lt;2020, 0,
IF($H509="GWh",SUMIFS('Interim Analysis'!D:D,'Interim Analysis'!$B:$B,$B509,'Interim Analysis'!$C:$C,$C509,'Interim Analysis'!$F:$F,$F509,'Interim Analysis'!$G:$G,$H509,'Interim Analysis'!$E:$E,$E509),
SUMIFS('Interim Analysis'!D:D,'Interim Analysis'!$B:$B,$B509,'Interim Analysis'!$C:$C,$C509,'Interim Analysis'!$F:$F,$F509,'Interim Analysis'!$G:$G,$H509,'Interim Analysis'!$D:$D,$D509)
*(INDEX('Dimensional Maps'!E$39:E$63,MATCH($E509,'Dimensional Maps'!$C$8:$C$32,0),1)
/SUMIFS('Dimensional Maps'!E$39:E$63, 'Dimensional Maps'!$B$8:$B$32,$D509)))),0),0)</f>
        <v>0</v>
      </c>
      <c r="K509" s="115">
        <f>IFERROR(IF($G509 = "WholeBlg",IF(K$1&lt;2020, 0,
IF($H509="GWh",SUMIFS('Interim Analysis'!E:E,'Interim Analysis'!$B:$B,$B509,'Interim Analysis'!$C:$C,$C509,'Interim Analysis'!$F:$F,$F509,'Interim Analysis'!$G:$G,$H509,'Interim Analysis'!$E:$E,$E509),
SUMIFS('Interim Analysis'!E:E,'Interim Analysis'!$B:$B,$B509,'Interim Analysis'!$C:$C,$C509,'Interim Analysis'!$F:$F,$F509,'Interim Analysis'!$G:$G,$H509,'Interim Analysis'!$D:$D,$D509)
*(INDEX('Dimensional Maps'!F$39:F$63,MATCH($E509,'Dimensional Maps'!$C$8:$C$32,0),1)
/SUMIFS('Dimensional Maps'!F$39:F$63, 'Dimensional Maps'!$B$8:$B$32,$D509)))),0),0)</f>
        <v>0</v>
      </c>
      <c r="L509" s="115">
        <f>IFERROR(IF($G509 = "WholeBlg",IF(L$1&lt;2020, 0,
IF($H509="GWh",SUMIFS('Interim Analysis'!F:F,'Interim Analysis'!$B:$B,$B509,'Interim Analysis'!$C:$C,$C509,'Interim Analysis'!$F:$F,$F509,'Interim Analysis'!$G:$G,$H509,'Interim Analysis'!$E:$E,$E509),
SUMIFS('Interim Analysis'!F:F,'Interim Analysis'!$B:$B,$B509,'Interim Analysis'!$C:$C,$C509,'Interim Analysis'!$F:$F,$F509,'Interim Analysis'!$G:$G,$H509,'Interim Analysis'!$D:$D,$D509)
*(INDEX('Dimensional Maps'!G$39:G$63,MATCH($E509,'Dimensional Maps'!$C$8:$C$32,0),1)
/SUMIFS('Dimensional Maps'!G$39:G$63, 'Dimensional Maps'!$B$8:$B$32,$D509)))),0),0)</f>
        <v>0</v>
      </c>
      <c r="M509" s="115">
        <f>IFERROR(IF($G509 = "WholeBlg",IF(M$1&lt;2020, 0,
IF($H509="GWh",SUMIFS('Interim Analysis'!G:G,'Interim Analysis'!$B:$B,$B509,'Interim Analysis'!$C:$C,$C509,'Interim Analysis'!$F:$F,$F509,'Interim Analysis'!$G:$G,$H509,'Interim Analysis'!$E:$E,$E509),
SUMIFS('Interim Analysis'!G:G,'Interim Analysis'!$B:$B,$B509,'Interim Analysis'!$C:$C,$C509,'Interim Analysis'!$F:$F,$F509,'Interim Analysis'!$G:$G,$H509,'Interim Analysis'!$D:$D,$D509)
*(INDEX('Dimensional Maps'!H$39:H$63,MATCH($E509,'Dimensional Maps'!$C$8:$C$32,0),1)
/SUMIFS('Dimensional Maps'!H$39:H$63, 'Dimensional Maps'!$B$8:$B$32,$D509)))),0),0)</f>
        <v>0</v>
      </c>
      <c r="N509" s="115">
        <f>IFERROR(IF($G509 = "WholeBlg",IF(N$1&lt;2020, 0,
IF($H509="GWh",SUMIFS('Interim Analysis'!H:H,'Interim Analysis'!$B:$B,$B509,'Interim Analysis'!$C:$C,$C509,'Interim Analysis'!$F:$F,$F509,'Interim Analysis'!$G:$G,$H509,'Interim Analysis'!$E:$E,$E509),
SUMIFS('Interim Analysis'!H:H,'Interim Analysis'!$B:$B,$B509,'Interim Analysis'!$C:$C,$C509,'Interim Analysis'!$F:$F,$F509,'Interim Analysis'!$G:$G,$H509,'Interim Analysis'!$D:$D,$D509)
*(INDEX('Dimensional Maps'!I$39:I$63,MATCH($E509,'Dimensional Maps'!$C$8:$C$32,0),1)
/SUMIFS('Dimensional Maps'!I$39:I$63, 'Dimensional Maps'!$B$8:$B$32,$D509)))),0),0)</f>
        <v>0.21443747446641459</v>
      </c>
      <c r="O509" s="115">
        <f>IFERROR(IF($G509 = "WholeBlg",IF(O$1&lt;2020, 0,
IF($H509="GWh",SUMIFS('Interim Analysis'!I:I,'Interim Analysis'!$B:$B,$B509,'Interim Analysis'!$C:$C,$C509,'Interim Analysis'!$F:$F,$F509,'Interim Analysis'!$G:$G,$H509,'Interim Analysis'!$E:$E,$E509),
SUMIFS('Interim Analysis'!I:I,'Interim Analysis'!$B:$B,$B509,'Interim Analysis'!$C:$C,$C509,'Interim Analysis'!$F:$F,$F509,'Interim Analysis'!$G:$G,$H509,'Interim Analysis'!$D:$D,$D509)
*(INDEX('Dimensional Maps'!J$39:J$63,MATCH($E509,'Dimensional Maps'!$C$8:$C$32,0),1)
/SUMIFS('Dimensional Maps'!J$39:J$63, 'Dimensional Maps'!$B$8:$B$32,$D509)))),0),0)</f>
        <v>0.42437789749546728</v>
      </c>
      <c r="P509" s="115">
        <f>IFERROR(IF($G509 = "WholeBlg",IF(P$1&lt;2020, 0,
IF($H509="GWh",SUMIFS('Interim Analysis'!J:J,'Interim Analysis'!$B:$B,$B509,'Interim Analysis'!$C:$C,$C509,'Interim Analysis'!$F:$F,$F509,'Interim Analysis'!$G:$G,$H509,'Interim Analysis'!$E:$E,$E509),
SUMIFS('Interim Analysis'!J:J,'Interim Analysis'!$B:$B,$B509,'Interim Analysis'!$C:$C,$C509,'Interim Analysis'!$F:$F,$F509,'Interim Analysis'!$G:$G,$H509,'Interim Analysis'!$D:$D,$D509)
*(INDEX('Dimensional Maps'!K$39:K$63,MATCH($E509,'Dimensional Maps'!$C$8:$C$32,0),1)
/SUMIFS('Dimensional Maps'!K$39:K$63, 'Dimensional Maps'!$B$8:$B$32,$D509)))),0),0)</f>
        <v>0.62818864262276441</v>
      </c>
      <c r="Q509" s="115">
        <f>IFERROR(IF($G509 = "WholeBlg",IF(Q$1&lt;2020, 0,
IF($H509="GWh",SUMIFS('Interim Analysis'!K:K,'Interim Analysis'!$B:$B,$B509,'Interim Analysis'!$C:$C,$C509,'Interim Analysis'!$F:$F,$F509,'Interim Analysis'!$G:$G,$H509,'Interim Analysis'!$E:$E,$E509),
SUMIFS('Interim Analysis'!K:K,'Interim Analysis'!$B:$B,$B509,'Interim Analysis'!$C:$C,$C509,'Interim Analysis'!$F:$F,$F509,'Interim Analysis'!$G:$G,$H509,'Interim Analysis'!$D:$D,$D509)
*(INDEX('Dimensional Maps'!L$39:L$63,MATCH($E509,'Dimensional Maps'!$C$8:$C$32,0),1)
/SUMIFS('Dimensional Maps'!L$39:L$63, 'Dimensional Maps'!$B$8:$B$32,$D509)))),0),0)</f>
        <v>0.82810921221275169</v>
      </c>
      <c r="R509" s="115">
        <f>IFERROR(IF($G509 = "WholeBlg",IF(R$1&lt;2020, 0,
IF($H509="GWh",SUMIFS('Interim Analysis'!L:L,'Interim Analysis'!$B:$B,$B509,'Interim Analysis'!$C:$C,$C509,'Interim Analysis'!$F:$F,$F509,'Interim Analysis'!$G:$G,$H509,'Interim Analysis'!$E:$E,$E509),
SUMIFS('Interim Analysis'!L:L,'Interim Analysis'!$B:$B,$B509,'Interim Analysis'!$C:$C,$C509,'Interim Analysis'!$F:$F,$F509,'Interim Analysis'!$G:$G,$H509,'Interim Analysis'!$D:$D,$D509)
*(INDEX('Dimensional Maps'!M$39:M$63,MATCH($E509,'Dimensional Maps'!$C$8:$C$32,0),1)
/SUMIFS('Dimensional Maps'!M$39:M$63, 'Dimensional Maps'!$B$8:$B$32,$D509)))),0),0)</f>
        <v>1.0263430878885802</v>
      </c>
      <c r="S509" s="115">
        <f>IFERROR(IF($G509 = "WholeBlg",IF(S$1&lt;2020, 0,
IF($H509="GWh",SUMIFS('Interim Analysis'!M:M,'Interim Analysis'!$B:$B,$B509,'Interim Analysis'!$C:$C,$C509,'Interim Analysis'!$F:$F,$F509,'Interim Analysis'!$G:$G,$H509,'Interim Analysis'!$E:$E,$E509),
SUMIFS('Interim Analysis'!M:M,'Interim Analysis'!$B:$B,$B509,'Interim Analysis'!$C:$C,$C509,'Interim Analysis'!$F:$F,$F509,'Interim Analysis'!$G:$G,$H509,'Interim Analysis'!$D:$D,$D509)
*(INDEX('Dimensional Maps'!N$39:N$63,MATCH($E509,'Dimensional Maps'!$C$8:$C$32,0),1)
/SUMIFS('Dimensional Maps'!N$39:N$63, 'Dimensional Maps'!$B$8:$B$32,$D509)))),0),0)</f>
        <v>1.2238458456928227</v>
      </c>
      <c r="T509" s="115">
        <f>IFERROR(IF($G509 = "WholeBlg",IF(T$1&lt;2020, 0,
IF($H509="GWh",SUMIFS('Interim Analysis'!N:N,'Interim Analysis'!$B:$B,$B509,'Interim Analysis'!$C:$C,$C509,'Interim Analysis'!$F:$F,$F509,'Interim Analysis'!$G:$G,$H509,'Interim Analysis'!$E:$E,$E509),
SUMIFS('Interim Analysis'!N:N,'Interim Analysis'!$B:$B,$B509,'Interim Analysis'!$C:$C,$C509,'Interim Analysis'!$F:$F,$F509,'Interim Analysis'!$G:$G,$H509,'Interim Analysis'!$D:$D,$D509)
*(INDEX('Dimensional Maps'!O$39:O$63,MATCH($E509,'Dimensional Maps'!$C$8:$C$32,0),1)
/SUMIFS('Dimensional Maps'!O$39:O$63, 'Dimensional Maps'!$B$8:$B$32,$D509)))),0),0)</f>
        <v>1.4288755933263593</v>
      </c>
      <c r="U509" s="115">
        <f>IFERROR(IF($G509 = "WholeBlg",IF(U$1&lt;2020, 0,
IF($H509="GWh",SUMIFS('Interim Analysis'!O:O,'Interim Analysis'!$B:$B,$B509,'Interim Analysis'!$C:$C,$C509,'Interim Analysis'!$F:$F,$F509,'Interim Analysis'!$G:$G,$H509,'Interim Analysis'!$E:$E,$E509),
SUMIFS('Interim Analysis'!O:O,'Interim Analysis'!$B:$B,$B509,'Interim Analysis'!$C:$C,$C509,'Interim Analysis'!$F:$F,$F509,'Interim Analysis'!$G:$G,$H509,'Interim Analysis'!$D:$D,$D509)
*(INDEX('Dimensional Maps'!P$39:P$63,MATCH($E509,'Dimensional Maps'!$C$8:$C$32,0),1)
/SUMIFS('Dimensional Maps'!P$39:P$63, 'Dimensional Maps'!$B$8:$B$32,$D509)))),0),0)</f>
        <v>1.6475239123211245</v>
      </c>
      <c r="V509" s="115">
        <f>IFERROR(IF($G509 = "WholeBlg",IF(V$1&lt;2020, 0,
IF($H509="GWh",SUMIFS('Interim Analysis'!P:P,'Interim Analysis'!$B:$B,$B509,'Interim Analysis'!$C:$C,$C509,'Interim Analysis'!$F:$F,$F509,'Interim Analysis'!$G:$G,$H509,'Interim Analysis'!$E:$E,$E509),
SUMIFS('Interim Analysis'!P:P,'Interim Analysis'!$B:$B,$B509,'Interim Analysis'!$C:$C,$C509,'Interim Analysis'!$F:$F,$F509,'Interim Analysis'!$G:$G,$H509,'Interim Analysis'!$D:$D,$D509)
*(INDEX('Dimensional Maps'!Q$39:Q$63,MATCH($E509,'Dimensional Maps'!$C$8:$C$32,0),1)
/SUMIFS('Dimensional Maps'!Q$39:Q$63, 'Dimensional Maps'!$B$8:$B$32,$D509)))),0),0)</f>
        <v>1.8927207664083299</v>
      </c>
      <c r="W509" s="115">
        <f>IFERROR(IF($G509 = "WholeBlg",IF(W$1&lt;2020, 0,
IF($H509="GWh",SUMIFS('Interim Analysis'!Q:Q,'Interim Analysis'!$B:$B,$B509,'Interim Analysis'!$C:$C,$C509,'Interim Analysis'!$F:$F,$F509,'Interim Analysis'!$G:$G,$H509,'Interim Analysis'!$E:$E,$E509),
SUMIFS('Interim Analysis'!Q:Q,'Interim Analysis'!$B:$B,$B509,'Interim Analysis'!$C:$C,$C509,'Interim Analysis'!$F:$F,$F509,'Interim Analysis'!$G:$G,$H509,'Interim Analysis'!$D:$D,$D509)
*(INDEX('Dimensional Maps'!R$39:R$63,MATCH($E509,'Dimensional Maps'!$C$8:$C$32,0),1)
/SUMIFS('Dimensional Maps'!R$39:R$63, 'Dimensional Maps'!$B$8:$B$32,$D509)))),0),0)</f>
        <v>2.1789225302847126</v>
      </c>
    </row>
    <row r="510" spans="1:23" x14ac:dyDescent="0.25">
      <c r="A510" s="105" t="str">
        <f>Home!$C$20</f>
        <v>IOU Potential Program Savings ET</v>
      </c>
      <c r="B510" s="103" t="s">
        <v>238</v>
      </c>
      <c r="C510" s="103">
        <v>2</v>
      </c>
      <c r="D510" s="103" t="s">
        <v>44</v>
      </c>
      <c r="E510" s="103" t="s">
        <v>48</v>
      </c>
      <c r="F510" s="103" t="s">
        <v>167</v>
      </c>
      <c r="G510" s="103" t="s">
        <v>53</v>
      </c>
      <c r="H510" s="143" t="s">
        <v>18</v>
      </c>
      <c r="I510" s="115">
        <f>IFERROR(IF($G510 = "WholeBlg",IF(I$1&lt;2020, 0,
IF($H510="GWh",SUMIFS('Interim Analysis'!C:C,'Interim Analysis'!$B:$B,$B510,'Interim Analysis'!$C:$C,$C510,'Interim Analysis'!$F:$F,$F510,'Interim Analysis'!$G:$G,$H510,'Interim Analysis'!$E:$E,$E510),
SUMIFS('Interim Analysis'!C:C,'Interim Analysis'!$B:$B,$B510,'Interim Analysis'!$C:$C,$C510,'Interim Analysis'!$F:$F,$F510,'Interim Analysis'!$G:$G,$H510,'Interim Analysis'!$D:$D,$D510)
*(INDEX('Dimensional Maps'!D$39:D$63,MATCH($E510,'Dimensional Maps'!$C$8:$C$32,0),1)
/SUMIFS('Dimensional Maps'!D$39:D$63, 'Dimensional Maps'!$B$8:$B$32,$D510)))),0),0)</f>
        <v>0</v>
      </c>
      <c r="J510" s="115">
        <f>IFERROR(IF($G510 = "WholeBlg",IF(J$1&lt;2020, 0,
IF($H510="GWh",SUMIFS('Interim Analysis'!D:D,'Interim Analysis'!$B:$B,$B510,'Interim Analysis'!$C:$C,$C510,'Interim Analysis'!$F:$F,$F510,'Interim Analysis'!$G:$G,$H510,'Interim Analysis'!$E:$E,$E510),
SUMIFS('Interim Analysis'!D:D,'Interim Analysis'!$B:$B,$B510,'Interim Analysis'!$C:$C,$C510,'Interim Analysis'!$F:$F,$F510,'Interim Analysis'!$G:$G,$H510,'Interim Analysis'!$D:$D,$D510)
*(INDEX('Dimensional Maps'!E$39:E$63,MATCH($E510,'Dimensional Maps'!$C$8:$C$32,0),1)
/SUMIFS('Dimensional Maps'!E$39:E$63, 'Dimensional Maps'!$B$8:$B$32,$D510)))),0),0)</f>
        <v>0</v>
      </c>
      <c r="K510" s="115">
        <f>IFERROR(IF($G510 = "WholeBlg",IF(K$1&lt;2020, 0,
IF($H510="GWh",SUMIFS('Interim Analysis'!E:E,'Interim Analysis'!$B:$B,$B510,'Interim Analysis'!$C:$C,$C510,'Interim Analysis'!$F:$F,$F510,'Interim Analysis'!$G:$G,$H510,'Interim Analysis'!$E:$E,$E510),
SUMIFS('Interim Analysis'!E:E,'Interim Analysis'!$B:$B,$B510,'Interim Analysis'!$C:$C,$C510,'Interim Analysis'!$F:$F,$F510,'Interim Analysis'!$G:$G,$H510,'Interim Analysis'!$D:$D,$D510)
*(INDEX('Dimensional Maps'!F$39:F$63,MATCH($E510,'Dimensional Maps'!$C$8:$C$32,0),1)
/SUMIFS('Dimensional Maps'!F$39:F$63, 'Dimensional Maps'!$B$8:$B$32,$D510)))),0),0)</f>
        <v>0</v>
      </c>
      <c r="L510" s="115">
        <f>IFERROR(IF($G510 = "WholeBlg",IF(L$1&lt;2020, 0,
IF($H510="GWh",SUMIFS('Interim Analysis'!F:F,'Interim Analysis'!$B:$B,$B510,'Interim Analysis'!$C:$C,$C510,'Interim Analysis'!$F:$F,$F510,'Interim Analysis'!$G:$G,$H510,'Interim Analysis'!$E:$E,$E510),
SUMIFS('Interim Analysis'!F:F,'Interim Analysis'!$B:$B,$B510,'Interim Analysis'!$C:$C,$C510,'Interim Analysis'!$F:$F,$F510,'Interim Analysis'!$G:$G,$H510,'Interim Analysis'!$D:$D,$D510)
*(INDEX('Dimensional Maps'!G$39:G$63,MATCH($E510,'Dimensional Maps'!$C$8:$C$32,0),1)
/SUMIFS('Dimensional Maps'!G$39:G$63, 'Dimensional Maps'!$B$8:$B$32,$D510)))),0),0)</f>
        <v>0</v>
      </c>
      <c r="M510" s="115">
        <f>IFERROR(IF($G510 = "WholeBlg",IF(M$1&lt;2020, 0,
IF($H510="GWh",SUMIFS('Interim Analysis'!G:G,'Interim Analysis'!$B:$B,$B510,'Interim Analysis'!$C:$C,$C510,'Interim Analysis'!$F:$F,$F510,'Interim Analysis'!$G:$G,$H510,'Interim Analysis'!$E:$E,$E510),
SUMIFS('Interim Analysis'!G:G,'Interim Analysis'!$B:$B,$B510,'Interim Analysis'!$C:$C,$C510,'Interim Analysis'!$F:$F,$F510,'Interim Analysis'!$G:$G,$H510,'Interim Analysis'!$D:$D,$D510)
*(INDEX('Dimensional Maps'!H$39:H$63,MATCH($E510,'Dimensional Maps'!$C$8:$C$32,0),1)
/SUMIFS('Dimensional Maps'!H$39:H$63, 'Dimensional Maps'!$B$8:$B$32,$D510)))),0),0)</f>
        <v>0</v>
      </c>
      <c r="N510" s="115">
        <f>IFERROR(IF($G510 = "WholeBlg",IF(N$1&lt;2020, 0,
IF($H510="GWh",SUMIFS('Interim Analysis'!H:H,'Interim Analysis'!$B:$B,$B510,'Interim Analysis'!$C:$C,$C510,'Interim Analysis'!$F:$F,$F510,'Interim Analysis'!$G:$G,$H510,'Interim Analysis'!$E:$E,$E510),
SUMIFS('Interim Analysis'!H:H,'Interim Analysis'!$B:$B,$B510,'Interim Analysis'!$C:$C,$C510,'Interim Analysis'!$F:$F,$F510,'Interim Analysis'!$G:$G,$H510,'Interim Analysis'!$D:$D,$D510)
*(INDEX('Dimensional Maps'!I$39:I$63,MATCH($E510,'Dimensional Maps'!$C$8:$C$32,0),1)
/SUMIFS('Dimensional Maps'!I$39:I$63, 'Dimensional Maps'!$B$8:$B$32,$D510)))),0),0)</f>
        <v>0</v>
      </c>
      <c r="O510" s="115">
        <f>IFERROR(IF($G510 = "WholeBlg",IF(O$1&lt;2020, 0,
IF($H510="GWh",SUMIFS('Interim Analysis'!I:I,'Interim Analysis'!$B:$B,$B510,'Interim Analysis'!$C:$C,$C510,'Interim Analysis'!$F:$F,$F510,'Interim Analysis'!$G:$G,$H510,'Interim Analysis'!$E:$E,$E510),
SUMIFS('Interim Analysis'!I:I,'Interim Analysis'!$B:$B,$B510,'Interim Analysis'!$C:$C,$C510,'Interim Analysis'!$F:$F,$F510,'Interim Analysis'!$G:$G,$H510,'Interim Analysis'!$D:$D,$D510)
*(INDEX('Dimensional Maps'!J$39:J$63,MATCH($E510,'Dimensional Maps'!$C$8:$C$32,0),1)
/SUMIFS('Dimensional Maps'!J$39:J$63, 'Dimensional Maps'!$B$8:$B$32,$D510)))),0),0)</f>
        <v>0</v>
      </c>
      <c r="P510" s="115">
        <f>IFERROR(IF($G510 = "WholeBlg",IF(P$1&lt;2020, 0,
IF($H510="GWh",SUMIFS('Interim Analysis'!J:J,'Interim Analysis'!$B:$B,$B510,'Interim Analysis'!$C:$C,$C510,'Interim Analysis'!$F:$F,$F510,'Interim Analysis'!$G:$G,$H510,'Interim Analysis'!$E:$E,$E510),
SUMIFS('Interim Analysis'!J:J,'Interim Analysis'!$B:$B,$B510,'Interim Analysis'!$C:$C,$C510,'Interim Analysis'!$F:$F,$F510,'Interim Analysis'!$G:$G,$H510,'Interim Analysis'!$D:$D,$D510)
*(INDEX('Dimensional Maps'!K$39:K$63,MATCH($E510,'Dimensional Maps'!$C$8:$C$32,0),1)
/SUMIFS('Dimensional Maps'!K$39:K$63, 'Dimensional Maps'!$B$8:$B$32,$D510)))),0),0)</f>
        <v>0</v>
      </c>
      <c r="Q510" s="115">
        <f>IFERROR(IF($G510 = "WholeBlg",IF(Q$1&lt;2020, 0,
IF($H510="GWh",SUMIFS('Interim Analysis'!K:K,'Interim Analysis'!$B:$B,$B510,'Interim Analysis'!$C:$C,$C510,'Interim Analysis'!$F:$F,$F510,'Interim Analysis'!$G:$G,$H510,'Interim Analysis'!$E:$E,$E510),
SUMIFS('Interim Analysis'!K:K,'Interim Analysis'!$B:$B,$B510,'Interim Analysis'!$C:$C,$C510,'Interim Analysis'!$F:$F,$F510,'Interim Analysis'!$G:$G,$H510,'Interim Analysis'!$D:$D,$D510)
*(INDEX('Dimensional Maps'!L$39:L$63,MATCH($E510,'Dimensional Maps'!$C$8:$C$32,0),1)
/SUMIFS('Dimensional Maps'!L$39:L$63, 'Dimensional Maps'!$B$8:$B$32,$D510)))),0),0)</f>
        <v>0</v>
      </c>
      <c r="R510" s="115">
        <f>IFERROR(IF($G510 = "WholeBlg",IF(R$1&lt;2020, 0,
IF($H510="GWh",SUMIFS('Interim Analysis'!L:L,'Interim Analysis'!$B:$B,$B510,'Interim Analysis'!$C:$C,$C510,'Interim Analysis'!$F:$F,$F510,'Interim Analysis'!$G:$G,$H510,'Interim Analysis'!$E:$E,$E510),
SUMIFS('Interim Analysis'!L:L,'Interim Analysis'!$B:$B,$B510,'Interim Analysis'!$C:$C,$C510,'Interim Analysis'!$F:$F,$F510,'Interim Analysis'!$G:$G,$H510,'Interim Analysis'!$D:$D,$D510)
*(INDEX('Dimensional Maps'!M$39:M$63,MATCH($E510,'Dimensional Maps'!$C$8:$C$32,0),1)
/SUMIFS('Dimensional Maps'!M$39:M$63, 'Dimensional Maps'!$B$8:$B$32,$D510)))),0),0)</f>
        <v>0</v>
      </c>
      <c r="S510" s="115">
        <f>IFERROR(IF($G510 = "WholeBlg",IF(S$1&lt;2020, 0,
IF($H510="GWh",SUMIFS('Interim Analysis'!M:M,'Interim Analysis'!$B:$B,$B510,'Interim Analysis'!$C:$C,$C510,'Interim Analysis'!$F:$F,$F510,'Interim Analysis'!$G:$G,$H510,'Interim Analysis'!$E:$E,$E510),
SUMIFS('Interim Analysis'!M:M,'Interim Analysis'!$B:$B,$B510,'Interim Analysis'!$C:$C,$C510,'Interim Analysis'!$F:$F,$F510,'Interim Analysis'!$G:$G,$H510,'Interim Analysis'!$D:$D,$D510)
*(INDEX('Dimensional Maps'!N$39:N$63,MATCH($E510,'Dimensional Maps'!$C$8:$C$32,0),1)
/SUMIFS('Dimensional Maps'!N$39:N$63, 'Dimensional Maps'!$B$8:$B$32,$D510)))),0),0)</f>
        <v>0</v>
      </c>
      <c r="T510" s="115">
        <f>IFERROR(IF($G510 = "WholeBlg",IF(T$1&lt;2020, 0,
IF($H510="GWh",SUMIFS('Interim Analysis'!N:N,'Interim Analysis'!$B:$B,$B510,'Interim Analysis'!$C:$C,$C510,'Interim Analysis'!$F:$F,$F510,'Interim Analysis'!$G:$G,$H510,'Interim Analysis'!$E:$E,$E510),
SUMIFS('Interim Analysis'!N:N,'Interim Analysis'!$B:$B,$B510,'Interim Analysis'!$C:$C,$C510,'Interim Analysis'!$F:$F,$F510,'Interim Analysis'!$G:$G,$H510,'Interim Analysis'!$D:$D,$D510)
*(INDEX('Dimensional Maps'!O$39:O$63,MATCH($E510,'Dimensional Maps'!$C$8:$C$32,0),1)
/SUMIFS('Dimensional Maps'!O$39:O$63, 'Dimensional Maps'!$B$8:$B$32,$D510)))),0),0)</f>
        <v>0</v>
      </c>
      <c r="U510" s="115">
        <f>IFERROR(IF($G510 = "WholeBlg",IF(U$1&lt;2020, 0,
IF($H510="GWh",SUMIFS('Interim Analysis'!O:O,'Interim Analysis'!$B:$B,$B510,'Interim Analysis'!$C:$C,$C510,'Interim Analysis'!$F:$F,$F510,'Interim Analysis'!$G:$G,$H510,'Interim Analysis'!$E:$E,$E510),
SUMIFS('Interim Analysis'!O:O,'Interim Analysis'!$B:$B,$B510,'Interim Analysis'!$C:$C,$C510,'Interim Analysis'!$F:$F,$F510,'Interim Analysis'!$G:$G,$H510,'Interim Analysis'!$D:$D,$D510)
*(INDEX('Dimensional Maps'!P$39:P$63,MATCH($E510,'Dimensional Maps'!$C$8:$C$32,0),1)
/SUMIFS('Dimensional Maps'!P$39:P$63, 'Dimensional Maps'!$B$8:$B$32,$D510)))),0),0)</f>
        <v>0</v>
      </c>
      <c r="V510" s="115">
        <f>IFERROR(IF($G510 = "WholeBlg",IF(V$1&lt;2020, 0,
IF($H510="GWh",SUMIFS('Interim Analysis'!P:P,'Interim Analysis'!$B:$B,$B510,'Interim Analysis'!$C:$C,$C510,'Interim Analysis'!$F:$F,$F510,'Interim Analysis'!$G:$G,$H510,'Interim Analysis'!$E:$E,$E510),
SUMIFS('Interim Analysis'!P:P,'Interim Analysis'!$B:$B,$B510,'Interim Analysis'!$C:$C,$C510,'Interim Analysis'!$F:$F,$F510,'Interim Analysis'!$G:$G,$H510,'Interim Analysis'!$D:$D,$D510)
*(INDEX('Dimensional Maps'!Q$39:Q$63,MATCH($E510,'Dimensional Maps'!$C$8:$C$32,0),1)
/SUMIFS('Dimensional Maps'!Q$39:Q$63, 'Dimensional Maps'!$B$8:$B$32,$D510)))),0),0)</f>
        <v>0</v>
      </c>
      <c r="W510" s="115">
        <f>IFERROR(IF($G510 = "WholeBlg",IF(W$1&lt;2020, 0,
IF($H510="GWh",SUMIFS('Interim Analysis'!Q:Q,'Interim Analysis'!$B:$B,$B510,'Interim Analysis'!$C:$C,$C510,'Interim Analysis'!$F:$F,$F510,'Interim Analysis'!$G:$G,$H510,'Interim Analysis'!$E:$E,$E510),
SUMIFS('Interim Analysis'!Q:Q,'Interim Analysis'!$B:$B,$B510,'Interim Analysis'!$C:$C,$C510,'Interim Analysis'!$F:$F,$F510,'Interim Analysis'!$G:$G,$H510,'Interim Analysis'!$D:$D,$D510)
*(INDEX('Dimensional Maps'!R$39:R$63,MATCH($E510,'Dimensional Maps'!$C$8:$C$32,0),1)
/SUMIFS('Dimensional Maps'!R$39:R$63, 'Dimensional Maps'!$B$8:$B$32,$D510)))),0),0)</f>
        <v>0</v>
      </c>
    </row>
    <row r="511" spans="1:23" x14ac:dyDescent="0.25">
      <c r="A511" s="105" t="str">
        <f>Home!$C$20</f>
        <v>IOU Potential Program Savings ET</v>
      </c>
      <c r="B511" s="103" t="s">
        <v>238</v>
      </c>
      <c r="C511" s="103">
        <v>2</v>
      </c>
      <c r="D511" s="103" t="s">
        <v>44</v>
      </c>
      <c r="E511" s="103" t="s">
        <v>48</v>
      </c>
      <c r="F511" s="103" t="s">
        <v>186</v>
      </c>
      <c r="G511" s="103" t="s">
        <v>53</v>
      </c>
      <c r="H511" s="143" t="s">
        <v>18</v>
      </c>
      <c r="I511" s="115">
        <f>IFERROR(IF($G511 = "WholeBlg",IF(I$1&lt;2020, 0,
IF($H511="GWh",SUMIFS('Interim Analysis'!C:C,'Interim Analysis'!$B:$B,$B511,'Interim Analysis'!$C:$C,$C511,'Interim Analysis'!$F:$F,$F511,'Interim Analysis'!$G:$G,$H511,'Interim Analysis'!$E:$E,$E511),
SUMIFS('Interim Analysis'!C:C,'Interim Analysis'!$B:$B,$B511,'Interim Analysis'!$C:$C,$C511,'Interim Analysis'!$F:$F,$F511,'Interim Analysis'!$G:$G,$H511,'Interim Analysis'!$D:$D,$D511)
*(INDEX('Dimensional Maps'!D$39:D$63,MATCH($E511,'Dimensional Maps'!$C$8:$C$32,0),1)
/SUMIFS('Dimensional Maps'!D$39:D$63, 'Dimensional Maps'!$B$8:$B$32,$D511)))),0),0)</f>
        <v>0</v>
      </c>
      <c r="J511" s="115">
        <f>IFERROR(IF($G511 = "WholeBlg",IF(J$1&lt;2020, 0,
IF($H511="GWh",SUMIFS('Interim Analysis'!D:D,'Interim Analysis'!$B:$B,$B511,'Interim Analysis'!$C:$C,$C511,'Interim Analysis'!$F:$F,$F511,'Interim Analysis'!$G:$G,$H511,'Interim Analysis'!$E:$E,$E511),
SUMIFS('Interim Analysis'!D:D,'Interim Analysis'!$B:$B,$B511,'Interim Analysis'!$C:$C,$C511,'Interim Analysis'!$F:$F,$F511,'Interim Analysis'!$G:$G,$H511,'Interim Analysis'!$D:$D,$D511)
*(INDEX('Dimensional Maps'!E$39:E$63,MATCH($E511,'Dimensional Maps'!$C$8:$C$32,0),1)
/SUMIFS('Dimensional Maps'!E$39:E$63, 'Dimensional Maps'!$B$8:$B$32,$D511)))),0),0)</f>
        <v>0</v>
      </c>
      <c r="K511" s="115">
        <f>IFERROR(IF($G511 = "WholeBlg",IF(K$1&lt;2020, 0,
IF($H511="GWh",SUMIFS('Interim Analysis'!E:E,'Interim Analysis'!$B:$B,$B511,'Interim Analysis'!$C:$C,$C511,'Interim Analysis'!$F:$F,$F511,'Interim Analysis'!$G:$G,$H511,'Interim Analysis'!$E:$E,$E511),
SUMIFS('Interim Analysis'!E:E,'Interim Analysis'!$B:$B,$B511,'Interim Analysis'!$C:$C,$C511,'Interim Analysis'!$F:$F,$F511,'Interim Analysis'!$G:$G,$H511,'Interim Analysis'!$D:$D,$D511)
*(INDEX('Dimensional Maps'!F$39:F$63,MATCH($E511,'Dimensional Maps'!$C$8:$C$32,0),1)
/SUMIFS('Dimensional Maps'!F$39:F$63, 'Dimensional Maps'!$B$8:$B$32,$D511)))),0),0)</f>
        <v>0</v>
      </c>
      <c r="L511" s="115">
        <f>IFERROR(IF($G511 = "WholeBlg",IF(L$1&lt;2020, 0,
IF($H511="GWh",SUMIFS('Interim Analysis'!F:F,'Interim Analysis'!$B:$B,$B511,'Interim Analysis'!$C:$C,$C511,'Interim Analysis'!$F:$F,$F511,'Interim Analysis'!$G:$G,$H511,'Interim Analysis'!$E:$E,$E511),
SUMIFS('Interim Analysis'!F:F,'Interim Analysis'!$B:$B,$B511,'Interim Analysis'!$C:$C,$C511,'Interim Analysis'!$F:$F,$F511,'Interim Analysis'!$G:$G,$H511,'Interim Analysis'!$D:$D,$D511)
*(INDEX('Dimensional Maps'!G$39:G$63,MATCH($E511,'Dimensional Maps'!$C$8:$C$32,0),1)
/SUMIFS('Dimensional Maps'!G$39:G$63, 'Dimensional Maps'!$B$8:$B$32,$D511)))),0),0)</f>
        <v>0</v>
      </c>
      <c r="M511" s="115">
        <f>IFERROR(IF($G511 = "WholeBlg",IF(M$1&lt;2020, 0,
IF($H511="GWh",SUMIFS('Interim Analysis'!G:G,'Interim Analysis'!$B:$B,$B511,'Interim Analysis'!$C:$C,$C511,'Interim Analysis'!$F:$F,$F511,'Interim Analysis'!$G:$G,$H511,'Interim Analysis'!$E:$E,$E511),
SUMIFS('Interim Analysis'!G:G,'Interim Analysis'!$B:$B,$B511,'Interim Analysis'!$C:$C,$C511,'Interim Analysis'!$F:$F,$F511,'Interim Analysis'!$G:$G,$H511,'Interim Analysis'!$D:$D,$D511)
*(INDEX('Dimensional Maps'!H$39:H$63,MATCH($E511,'Dimensional Maps'!$C$8:$C$32,0),1)
/SUMIFS('Dimensional Maps'!H$39:H$63, 'Dimensional Maps'!$B$8:$B$32,$D511)))),0),0)</f>
        <v>0</v>
      </c>
      <c r="N511" s="115">
        <f>IFERROR(IF($G511 = "WholeBlg",IF(N$1&lt;2020, 0,
IF($H511="GWh",SUMIFS('Interim Analysis'!H:H,'Interim Analysis'!$B:$B,$B511,'Interim Analysis'!$C:$C,$C511,'Interim Analysis'!$F:$F,$F511,'Interim Analysis'!$G:$G,$H511,'Interim Analysis'!$E:$E,$E511),
SUMIFS('Interim Analysis'!H:H,'Interim Analysis'!$B:$B,$B511,'Interim Analysis'!$C:$C,$C511,'Interim Analysis'!$F:$F,$F511,'Interim Analysis'!$G:$G,$H511,'Interim Analysis'!$D:$D,$D511)
*(INDEX('Dimensional Maps'!I$39:I$63,MATCH($E511,'Dimensional Maps'!$C$8:$C$32,0),1)
/SUMIFS('Dimensional Maps'!I$39:I$63, 'Dimensional Maps'!$B$8:$B$32,$D511)))),0),0)</f>
        <v>0</v>
      </c>
      <c r="O511" s="115">
        <f>IFERROR(IF($G511 = "WholeBlg",IF(O$1&lt;2020, 0,
IF($H511="GWh",SUMIFS('Interim Analysis'!I:I,'Interim Analysis'!$B:$B,$B511,'Interim Analysis'!$C:$C,$C511,'Interim Analysis'!$F:$F,$F511,'Interim Analysis'!$G:$G,$H511,'Interim Analysis'!$E:$E,$E511),
SUMIFS('Interim Analysis'!I:I,'Interim Analysis'!$B:$B,$B511,'Interim Analysis'!$C:$C,$C511,'Interim Analysis'!$F:$F,$F511,'Interim Analysis'!$G:$G,$H511,'Interim Analysis'!$D:$D,$D511)
*(INDEX('Dimensional Maps'!J$39:J$63,MATCH($E511,'Dimensional Maps'!$C$8:$C$32,0),1)
/SUMIFS('Dimensional Maps'!J$39:J$63, 'Dimensional Maps'!$B$8:$B$32,$D511)))),0),0)</f>
        <v>0</v>
      </c>
      <c r="P511" s="115">
        <f>IFERROR(IF($G511 = "WholeBlg",IF(P$1&lt;2020, 0,
IF($H511="GWh",SUMIFS('Interim Analysis'!J:J,'Interim Analysis'!$B:$B,$B511,'Interim Analysis'!$C:$C,$C511,'Interim Analysis'!$F:$F,$F511,'Interim Analysis'!$G:$G,$H511,'Interim Analysis'!$E:$E,$E511),
SUMIFS('Interim Analysis'!J:J,'Interim Analysis'!$B:$B,$B511,'Interim Analysis'!$C:$C,$C511,'Interim Analysis'!$F:$F,$F511,'Interim Analysis'!$G:$G,$H511,'Interim Analysis'!$D:$D,$D511)
*(INDEX('Dimensional Maps'!K$39:K$63,MATCH($E511,'Dimensional Maps'!$C$8:$C$32,0),1)
/SUMIFS('Dimensional Maps'!K$39:K$63, 'Dimensional Maps'!$B$8:$B$32,$D511)))),0),0)</f>
        <v>0</v>
      </c>
      <c r="Q511" s="115">
        <f>IFERROR(IF($G511 = "WholeBlg",IF(Q$1&lt;2020, 0,
IF($H511="GWh",SUMIFS('Interim Analysis'!K:K,'Interim Analysis'!$B:$B,$B511,'Interim Analysis'!$C:$C,$C511,'Interim Analysis'!$F:$F,$F511,'Interim Analysis'!$G:$G,$H511,'Interim Analysis'!$E:$E,$E511),
SUMIFS('Interim Analysis'!K:K,'Interim Analysis'!$B:$B,$B511,'Interim Analysis'!$C:$C,$C511,'Interim Analysis'!$F:$F,$F511,'Interim Analysis'!$G:$G,$H511,'Interim Analysis'!$D:$D,$D511)
*(INDEX('Dimensional Maps'!L$39:L$63,MATCH($E511,'Dimensional Maps'!$C$8:$C$32,0),1)
/SUMIFS('Dimensional Maps'!L$39:L$63, 'Dimensional Maps'!$B$8:$B$32,$D511)))),0),0)</f>
        <v>0</v>
      </c>
      <c r="R511" s="115">
        <f>IFERROR(IF($G511 = "WholeBlg",IF(R$1&lt;2020, 0,
IF($H511="GWh",SUMIFS('Interim Analysis'!L:L,'Interim Analysis'!$B:$B,$B511,'Interim Analysis'!$C:$C,$C511,'Interim Analysis'!$F:$F,$F511,'Interim Analysis'!$G:$G,$H511,'Interim Analysis'!$E:$E,$E511),
SUMIFS('Interim Analysis'!L:L,'Interim Analysis'!$B:$B,$B511,'Interim Analysis'!$C:$C,$C511,'Interim Analysis'!$F:$F,$F511,'Interim Analysis'!$G:$G,$H511,'Interim Analysis'!$D:$D,$D511)
*(INDEX('Dimensional Maps'!M$39:M$63,MATCH($E511,'Dimensional Maps'!$C$8:$C$32,0),1)
/SUMIFS('Dimensional Maps'!M$39:M$63, 'Dimensional Maps'!$B$8:$B$32,$D511)))),0),0)</f>
        <v>0</v>
      </c>
      <c r="S511" s="115">
        <f>IFERROR(IF($G511 = "WholeBlg",IF(S$1&lt;2020, 0,
IF($H511="GWh",SUMIFS('Interim Analysis'!M:M,'Interim Analysis'!$B:$B,$B511,'Interim Analysis'!$C:$C,$C511,'Interim Analysis'!$F:$F,$F511,'Interim Analysis'!$G:$G,$H511,'Interim Analysis'!$E:$E,$E511),
SUMIFS('Interim Analysis'!M:M,'Interim Analysis'!$B:$B,$B511,'Interim Analysis'!$C:$C,$C511,'Interim Analysis'!$F:$F,$F511,'Interim Analysis'!$G:$G,$H511,'Interim Analysis'!$D:$D,$D511)
*(INDEX('Dimensional Maps'!N$39:N$63,MATCH($E511,'Dimensional Maps'!$C$8:$C$32,0),1)
/SUMIFS('Dimensional Maps'!N$39:N$63, 'Dimensional Maps'!$B$8:$B$32,$D511)))),0),0)</f>
        <v>0</v>
      </c>
      <c r="T511" s="115">
        <f>IFERROR(IF($G511 = "WholeBlg",IF(T$1&lt;2020, 0,
IF($H511="GWh",SUMIFS('Interim Analysis'!N:N,'Interim Analysis'!$B:$B,$B511,'Interim Analysis'!$C:$C,$C511,'Interim Analysis'!$F:$F,$F511,'Interim Analysis'!$G:$G,$H511,'Interim Analysis'!$E:$E,$E511),
SUMIFS('Interim Analysis'!N:N,'Interim Analysis'!$B:$B,$B511,'Interim Analysis'!$C:$C,$C511,'Interim Analysis'!$F:$F,$F511,'Interim Analysis'!$G:$G,$H511,'Interim Analysis'!$D:$D,$D511)
*(INDEX('Dimensional Maps'!O$39:O$63,MATCH($E511,'Dimensional Maps'!$C$8:$C$32,0),1)
/SUMIFS('Dimensional Maps'!O$39:O$63, 'Dimensional Maps'!$B$8:$B$32,$D511)))),0),0)</f>
        <v>0</v>
      </c>
      <c r="U511" s="115">
        <f>IFERROR(IF($G511 = "WholeBlg",IF(U$1&lt;2020, 0,
IF($H511="GWh",SUMIFS('Interim Analysis'!O:O,'Interim Analysis'!$B:$B,$B511,'Interim Analysis'!$C:$C,$C511,'Interim Analysis'!$F:$F,$F511,'Interim Analysis'!$G:$G,$H511,'Interim Analysis'!$E:$E,$E511),
SUMIFS('Interim Analysis'!O:O,'Interim Analysis'!$B:$B,$B511,'Interim Analysis'!$C:$C,$C511,'Interim Analysis'!$F:$F,$F511,'Interim Analysis'!$G:$G,$H511,'Interim Analysis'!$D:$D,$D511)
*(INDEX('Dimensional Maps'!P$39:P$63,MATCH($E511,'Dimensional Maps'!$C$8:$C$32,0),1)
/SUMIFS('Dimensional Maps'!P$39:P$63, 'Dimensional Maps'!$B$8:$B$32,$D511)))),0),0)</f>
        <v>0</v>
      </c>
      <c r="V511" s="115">
        <f>IFERROR(IF($G511 = "WholeBlg",IF(V$1&lt;2020, 0,
IF($H511="GWh",SUMIFS('Interim Analysis'!P:P,'Interim Analysis'!$B:$B,$B511,'Interim Analysis'!$C:$C,$C511,'Interim Analysis'!$F:$F,$F511,'Interim Analysis'!$G:$G,$H511,'Interim Analysis'!$E:$E,$E511),
SUMIFS('Interim Analysis'!P:P,'Interim Analysis'!$B:$B,$B511,'Interim Analysis'!$C:$C,$C511,'Interim Analysis'!$F:$F,$F511,'Interim Analysis'!$G:$G,$H511,'Interim Analysis'!$D:$D,$D511)
*(INDEX('Dimensional Maps'!Q$39:Q$63,MATCH($E511,'Dimensional Maps'!$C$8:$C$32,0),1)
/SUMIFS('Dimensional Maps'!Q$39:Q$63, 'Dimensional Maps'!$B$8:$B$32,$D511)))),0),0)</f>
        <v>0</v>
      </c>
      <c r="W511" s="115">
        <f>IFERROR(IF($G511 = "WholeBlg",IF(W$1&lt;2020, 0,
IF($H511="GWh",SUMIFS('Interim Analysis'!Q:Q,'Interim Analysis'!$B:$B,$B511,'Interim Analysis'!$C:$C,$C511,'Interim Analysis'!$F:$F,$F511,'Interim Analysis'!$G:$G,$H511,'Interim Analysis'!$E:$E,$E511),
SUMIFS('Interim Analysis'!Q:Q,'Interim Analysis'!$B:$B,$B511,'Interim Analysis'!$C:$C,$C511,'Interim Analysis'!$F:$F,$F511,'Interim Analysis'!$G:$G,$H511,'Interim Analysis'!$D:$D,$D511)
*(INDEX('Dimensional Maps'!R$39:R$63,MATCH($E511,'Dimensional Maps'!$C$8:$C$32,0),1)
/SUMIFS('Dimensional Maps'!R$39:R$63, 'Dimensional Maps'!$B$8:$B$32,$D511)))),0),0)</f>
        <v>0</v>
      </c>
    </row>
    <row r="512" spans="1:23" x14ac:dyDescent="0.25">
      <c r="A512" s="105" t="str">
        <f>Home!$C$20</f>
        <v>IOU Potential Program Savings ET</v>
      </c>
      <c r="B512" s="103" t="s">
        <v>238</v>
      </c>
      <c r="C512" s="103">
        <v>2</v>
      </c>
      <c r="D512" s="103" t="s">
        <v>44</v>
      </c>
      <c r="E512" s="103" t="s">
        <v>48</v>
      </c>
      <c r="F512" s="103" t="s">
        <v>167</v>
      </c>
      <c r="G512" s="103" t="s">
        <v>53</v>
      </c>
      <c r="H512" s="143" t="s">
        <v>20</v>
      </c>
      <c r="I512" s="115">
        <f>IFERROR(IF($G512 = "WholeBlg",IF(I$1&lt;2020, 0,
IF($H512="GWh",SUMIFS('Interim Analysis'!C:C,'Interim Analysis'!$B:$B,$B512,'Interim Analysis'!$C:$C,$C512,'Interim Analysis'!$F:$F,$F512,'Interim Analysis'!$G:$G,$H512,'Interim Analysis'!$E:$E,$E512),
SUMIFS('Interim Analysis'!C:C,'Interim Analysis'!$B:$B,$B512,'Interim Analysis'!$C:$C,$C512,'Interim Analysis'!$F:$F,$F512,'Interim Analysis'!$G:$G,$H512,'Interim Analysis'!$D:$D,$D512)
*(INDEX('Dimensional Maps'!D$39:D$63,MATCH($E512,'Dimensional Maps'!$C$8:$C$32,0),1)
/SUMIFS('Dimensional Maps'!D$39:D$63, 'Dimensional Maps'!$B$8:$B$32,$D512)))),0),0)</f>
        <v>0</v>
      </c>
      <c r="J512" s="115">
        <f>IFERROR(IF($G512 = "WholeBlg",IF(J$1&lt;2020, 0,
IF($H512="GWh",SUMIFS('Interim Analysis'!D:D,'Interim Analysis'!$B:$B,$B512,'Interim Analysis'!$C:$C,$C512,'Interim Analysis'!$F:$F,$F512,'Interim Analysis'!$G:$G,$H512,'Interim Analysis'!$E:$E,$E512),
SUMIFS('Interim Analysis'!D:D,'Interim Analysis'!$B:$B,$B512,'Interim Analysis'!$C:$C,$C512,'Interim Analysis'!$F:$F,$F512,'Interim Analysis'!$G:$G,$H512,'Interim Analysis'!$D:$D,$D512)
*(INDEX('Dimensional Maps'!E$39:E$63,MATCH($E512,'Dimensional Maps'!$C$8:$C$32,0),1)
/SUMIFS('Dimensional Maps'!E$39:E$63, 'Dimensional Maps'!$B$8:$B$32,$D512)))),0),0)</f>
        <v>0</v>
      </c>
      <c r="K512" s="115">
        <f>IFERROR(IF($G512 = "WholeBlg",IF(K$1&lt;2020, 0,
IF($H512="GWh",SUMIFS('Interim Analysis'!E:E,'Interim Analysis'!$B:$B,$B512,'Interim Analysis'!$C:$C,$C512,'Interim Analysis'!$F:$F,$F512,'Interim Analysis'!$G:$G,$H512,'Interim Analysis'!$E:$E,$E512),
SUMIFS('Interim Analysis'!E:E,'Interim Analysis'!$B:$B,$B512,'Interim Analysis'!$C:$C,$C512,'Interim Analysis'!$F:$F,$F512,'Interim Analysis'!$G:$G,$H512,'Interim Analysis'!$D:$D,$D512)
*(INDEX('Dimensional Maps'!F$39:F$63,MATCH($E512,'Dimensional Maps'!$C$8:$C$32,0),1)
/SUMIFS('Dimensional Maps'!F$39:F$63, 'Dimensional Maps'!$B$8:$B$32,$D512)))),0),0)</f>
        <v>0</v>
      </c>
      <c r="L512" s="115">
        <f>IFERROR(IF($G512 = "WholeBlg",IF(L$1&lt;2020, 0,
IF($H512="GWh",SUMIFS('Interim Analysis'!F:F,'Interim Analysis'!$B:$B,$B512,'Interim Analysis'!$C:$C,$C512,'Interim Analysis'!$F:$F,$F512,'Interim Analysis'!$G:$G,$H512,'Interim Analysis'!$E:$E,$E512),
SUMIFS('Interim Analysis'!F:F,'Interim Analysis'!$B:$B,$B512,'Interim Analysis'!$C:$C,$C512,'Interim Analysis'!$F:$F,$F512,'Interim Analysis'!$G:$G,$H512,'Interim Analysis'!$D:$D,$D512)
*(INDEX('Dimensional Maps'!G$39:G$63,MATCH($E512,'Dimensional Maps'!$C$8:$C$32,0),1)
/SUMIFS('Dimensional Maps'!G$39:G$63, 'Dimensional Maps'!$B$8:$B$32,$D512)))),0),0)</f>
        <v>0</v>
      </c>
      <c r="M512" s="115">
        <f>IFERROR(IF($G512 = "WholeBlg",IF(M$1&lt;2020, 0,
IF($H512="GWh",SUMIFS('Interim Analysis'!G:G,'Interim Analysis'!$B:$B,$B512,'Interim Analysis'!$C:$C,$C512,'Interim Analysis'!$F:$F,$F512,'Interim Analysis'!$G:$G,$H512,'Interim Analysis'!$E:$E,$E512),
SUMIFS('Interim Analysis'!G:G,'Interim Analysis'!$B:$B,$B512,'Interim Analysis'!$C:$C,$C512,'Interim Analysis'!$F:$F,$F512,'Interim Analysis'!$G:$G,$H512,'Interim Analysis'!$D:$D,$D512)
*(INDEX('Dimensional Maps'!H$39:H$63,MATCH($E512,'Dimensional Maps'!$C$8:$C$32,0),1)
/SUMIFS('Dimensional Maps'!H$39:H$63, 'Dimensional Maps'!$B$8:$B$32,$D512)))),0),0)</f>
        <v>0</v>
      </c>
      <c r="N512" s="115">
        <f>IFERROR(IF($G512 = "WholeBlg",IF(N$1&lt;2020, 0,
IF($H512="GWh",SUMIFS('Interim Analysis'!H:H,'Interim Analysis'!$B:$B,$B512,'Interim Analysis'!$C:$C,$C512,'Interim Analysis'!$F:$F,$F512,'Interim Analysis'!$G:$G,$H512,'Interim Analysis'!$E:$E,$E512),
SUMIFS('Interim Analysis'!H:H,'Interim Analysis'!$B:$B,$B512,'Interim Analysis'!$C:$C,$C512,'Interim Analysis'!$F:$F,$F512,'Interim Analysis'!$G:$G,$H512,'Interim Analysis'!$D:$D,$D512)
*(INDEX('Dimensional Maps'!I$39:I$63,MATCH($E512,'Dimensional Maps'!$C$8:$C$32,0),1)
/SUMIFS('Dimensional Maps'!I$39:I$63, 'Dimensional Maps'!$B$8:$B$32,$D512)))),0),0)</f>
        <v>2.6951762427994297E-2</v>
      </c>
      <c r="O512" s="115">
        <f>IFERROR(IF($G512 = "WholeBlg",IF(O$1&lt;2020, 0,
IF($H512="GWh",SUMIFS('Interim Analysis'!I:I,'Interim Analysis'!$B:$B,$B512,'Interim Analysis'!$C:$C,$C512,'Interim Analysis'!$F:$F,$F512,'Interim Analysis'!$G:$G,$H512,'Interim Analysis'!$E:$E,$E512),
SUMIFS('Interim Analysis'!I:I,'Interim Analysis'!$B:$B,$B512,'Interim Analysis'!$C:$C,$C512,'Interim Analysis'!$F:$F,$F512,'Interim Analysis'!$G:$G,$H512,'Interim Analysis'!$D:$D,$D512)
*(INDEX('Dimensional Maps'!J$39:J$63,MATCH($E512,'Dimensional Maps'!$C$8:$C$32,0),1)
/SUMIFS('Dimensional Maps'!J$39:J$63, 'Dimensional Maps'!$B$8:$B$32,$D512)))),0),0)</f>
        <v>5.2458943517586495E-2</v>
      </c>
      <c r="P512" s="115">
        <f>IFERROR(IF($G512 = "WholeBlg",IF(P$1&lt;2020, 0,
IF($H512="GWh",SUMIFS('Interim Analysis'!J:J,'Interim Analysis'!$B:$B,$B512,'Interim Analysis'!$C:$C,$C512,'Interim Analysis'!$F:$F,$F512,'Interim Analysis'!$G:$G,$H512,'Interim Analysis'!$E:$E,$E512),
SUMIFS('Interim Analysis'!J:J,'Interim Analysis'!$B:$B,$B512,'Interim Analysis'!$C:$C,$C512,'Interim Analysis'!$F:$F,$F512,'Interim Analysis'!$G:$G,$H512,'Interim Analysis'!$D:$D,$D512)
*(INDEX('Dimensional Maps'!K$39:K$63,MATCH($E512,'Dimensional Maps'!$C$8:$C$32,0),1)
/SUMIFS('Dimensional Maps'!K$39:K$63, 'Dimensional Maps'!$B$8:$B$32,$D512)))),0),0)</f>
        <v>7.6366326462287762E-2</v>
      </c>
      <c r="Q512" s="115">
        <f>IFERROR(IF($G512 = "WholeBlg",IF(Q$1&lt;2020, 0,
IF($H512="GWh",SUMIFS('Interim Analysis'!K:K,'Interim Analysis'!$B:$B,$B512,'Interim Analysis'!$C:$C,$C512,'Interim Analysis'!$F:$F,$F512,'Interim Analysis'!$G:$G,$H512,'Interim Analysis'!$E:$E,$E512),
SUMIFS('Interim Analysis'!K:K,'Interim Analysis'!$B:$B,$B512,'Interim Analysis'!$C:$C,$C512,'Interim Analysis'!$F:$F,$F512,'Interim Analysis'!$G:$G,$H512,'Interim Analysis'!$D:$D,$D512)
*(INDEX('Dimensional Maps'!L$39:L$63,MATCH($E512,'Dimensional Maps'!$C$8:$C$32,0),1)
/SUMIFS('Dimensional Maps'!L$39:L$63, 'Dimensional Maps'!$B$8:$B$32,$D512)))),0),0)</f>
        <v>9.8836500185715617E-2</v>
      </c>
      <c r="R512" s="115">
        <f>IFERROR(IF($G512 = "WholeBlg",IF(R$1&lt;2020, 0,
IF($H512="GWh",SUMIFS('Interim Analysis'!L:L,'Interim Analysis'!$B:$B,$B512,'Interim Analysis'!$C:$C,$C512,'Interim Analysis'!$F:$F,$F512,'Interim Analysis'!$G:$G,$H512,'Interim Analysis'!$E:$E,$E512),
SUMIFS('Interim Analysis'!L:L,'Interim Analysis'!$B:$B,$B512,'Interim Analysis'!$C:$C,$C512,'Interim Analysis'!$F:$F,$F512,'Interim Analysis'!$G:$G,$H512,'Interim Analysis'!$D:$D,$D512)
*(INDEX('Dimensional Maps'!M$39:M$63,MATCH($E512,'Dimensional Maps'!$C$8:$C$32,0),1)
/SUMIFS('Dimensional Maps'!M$39:M$63, 'Dimensional Maps'!$B$8:$B$32,$D512)))),0),0)</f>
        <v>0.12008828309414159</v>
      </c>
      <c r="S512" s="115">
        <f>IFERROR(IF($G512 = "WholeBlg",IF(S$1&lt;2020, 0,
IF($H512="GWh",SUMIFS('Interim Analysis'!M:M,'Interim Analysis'!$B:$B,$B512,'Interim Analysis'!$C:$C,$C512,'Interim Analysis'!$F:$F,$F512,'Interim Analysis'!$G:$G,$H512,'Interim Analysis'!$E:$E,$E512),
SUMIFS('Interim Analysis'!M:M,'Interim Analysis'!$B:$B,$B512,'Interim Analysis'!$C:$C,$C512,'Interim Analysis'!$F:$F,$F512,'Interim Analysis'!$G:$G,$H512,'Interim Analysis'!$D:$D,$D512)
*(INDEX('Dimensional Maps'!N$39:N$63,MATCH($E512,'Dimensional Maps'!$C$8:$C$32,0),1)
/SUMIFS('Dimensional Maps'!N$39:N$63, 'Dimensional Maps'!$B$8:$B$32,$D512)))),0),0)</f>
        <v>0.13997716403452937</v>
      </c>
      <c r="T512" s="115">
        <f>IFERROR(IF($G512 = "WholeBlg",IF(T$1&lt;2020, 0,
IF($H512="GWh",SUMIFS('Interim Analysis'!N:N,'Interim Analysis'!$B:$B,$B512,'Interim Analysis'!$C:$C,$C512,'Interim Analysis'!$F:$F,$F512,'Interim Analysis'!$G:$G,$H512,'Interim Analysis'!$E:$E,$E512),
SUMIFS('Interim Analysis'!N:N,'Interim Analysis'!$B:$B,$B512,'Interim Analysis'!$C:$C,$C512,'Interim Analysis'!$F:$F,$F512,'Interim Analysis'!$G:$G,$H512,'Interim Analysis'!$D:$D,$D512)
*(INDEX('Dimensional Maps'!O$39:O$63,MATCH($E512,'Dimensional Maps'!$C$8:$C$32,0),1)
/SUMIFS('Dimensional Maps'!O$39:O$63, 'Dimensional Maps'!$B$8:$B$32,$D512)))),0),0)</f>
        <v>0.15912899403359679</v>
      </c>
      <c r="U512" s="115">
        <f>IFERROR(IF($G512 = "WholeBlg",IF(U$1&lt;2020, 0,
IF($H512="GWh",SUMIFS('Interim Analysis'!O:O,'Interim Analysis'!$B:$B,$B512,'Interim Analysis'!$C:$C,$C512,'Interim Analysis'!$F:$F,$F512,'Interim Analysis'!$G:$G,$H512,'Interim Analysis'!$E:$E,$E512),
SUMIFS('Interim Analysis'!O:O,'Interim Analysis'!$B:$B,$B512,'Interim Analysis'!$C:$C,$C512,'Interim Analysis'!$F:$F,$F512,'Interim Analysis'!$G:$G,$H512,'Interim Analysis'!$D:$D,$D512)
*(INDEX('Dimensional Maps'!P$39:P$63,MATCH($E512,'Dimensional Maps'!$C$8:$C$32,0),1)
/SUMIFS('Dimensional Maps'!P$39:P$63, 'Dimensional Maps'!$B$8:$B$32,$D512)))),0),0)</f>
        <v>0.17765519145142744</v>
      </c>
      <c r="V512" s="115">
        <f>IFERROR(IF($G512 = "WholeBlg",IF(V$1&lt;2020, 0,
IF($H512="GWh",SUMIFS('Interim Analysis'!P:P,'Interim Analysis'!$B:$B,$B512,'Interim Analysis'!$C:$C,$C512,'Interim Analysis'!$F:$F,$F512,'Interim Analysis'!$G:$G,$H512,'Interim Analysis'!$E:$E,$E512),
SUMIFS('Interim Analysis'!P:P,'Interim Analysis'!$B:$B,$B512,'Interim Analysis'!$C:$C,$C512,'Interim Analysis'!$F:$F,$F512,'Interim Analysis'!$G:$G,$H512,'Interim Analysis'!$D:$D,$D512)
*(INDEX('Dimensional Maps'!Q$39:Q$63,MATCH($E512,'Dimensional Maps'!$C$8:$C$32,0),1)
/SUMIFS('Dimensional Maps'!Q$39:Q$63, 'Dimensional Maps'!$B$8:$B$32,$D512)))),0),0)</f>
        <v>0.1959506967592661</v>
      </c>
      <c r="W512" s="115">
        <f>IFERROR(IF($G512 = "WholeBlg",IF(W$1&lt;2020, 0,
IF($H512="GWh",SUMIFS('Interim Analysis'!Q:Q,'Interim Analysis'!$B:$B,$B512,'Interim Analysis'!$C:$C,$C512,'Interim Analysis'!$F:$F,$F512,'Interim Analysis'!$G:$G,$H512,'Interim Analysis'!$E:$E,$E512),
SUMIFS('Interim Analysis'!Q:Q,'Interim Analysis'!$B:$B,$B512,'Interim Analysis'!$C:$C,$C512,'Interim Analysis'!$F:$F,$F512,'Interim Analysis'!$G:$G,$H512,'Interim Analysis'!$D:$D,$D512)
*(INDEX('Dimensional Maps'!R$39:R$63,MATCH($E512,'Dimensional Maps'!$C$8:$C$32,0),1)
/SUMIFS('Dimensional Maps'!R$39:R$63, 'Dimensional Maps'!$B$8:$B$32,$D512)))),0),0)</f>
        <v>0.21386450547249206</v>
      </c>
    </row>
    <row r="513" spans="1:23" x14ac:dyDescent="0.25">
      <c r="A513" s="105" t="str">
        <f>Home!$C$20</f>
        <v>IOU Potential Program Savings ET</v>
      </c>
      <c r="B513" s="103" t="s">
        <v>238</v>
      </c>
      <c r="C513" s="103">
        <v>2</v>
      </c>
      <c r="D513" s="103" t="s">
        <v>44</v>
      </c>
      <c r="E513" s="103" t="s">
        <v>48</v>
      </c>
      <c r="F513" s="103" t="s">
        <v>186</v>
      </c>
      <c r="G513" s="103" t="s">
        <v>53</v>
      </c>
      <c r="H513" s="143" t="s">
        <v>20</v>
      </c>
      <c r="I513" s="115">
        <f>IFERROR(IF($G513 = "WholeBlg",IF(I$1&lt;2020, 0,
IF($H513="GWh",SUMIFS('Interim Analysis'!C:C,'Interim Analysis'!$B:$B,$B513,'Interim Analysis'!$C:$C,$C513,'Interim Analysis'!$F:$F,$F513,'Interim Analysis'!$G:$G,$H513,'Interim Analysis'!$E:$E,$E513),
SUMIFS('Interim Analysis'!C:C,'Interim Analysis'!$B:$B,$B513,'Interim Analysis'!$C:$C,$C513,'Interim Analysis'!$F:$F,$F513,'Interim Analysis'!$G:$G,$H513,'Interim Analysis'!$D:$D,$D513)
*(INDEX('Dimensional Maps'!D$39:D$63,MATCH($E513,'Dimensional Maps'!$C$8:$C$32,0),1)
/SUMIFS('Dimensional Maps'!D$39:D$63, 'Dimensional Maps'!$B$8:$B$32,$D513)))),0),0)</f>
        <v>0</v>
      </c>
      <c r="J513" s="115">
        <f>IFERROR(IF($G513 = "WholeBlg",IF(J$1&lt;2020, 0,
IF($H513="GWh",SUMIFS('Interim Analysis'!D:D,'Interim Analysis'!$B:$B,$B513,'Interim Analysis'!$C:$C,$C513,'Interim Analysis'!$F:$F,$F513,'Interim Analysis'!$G:$G,$H513,'Interim Analysis'!$E:$E,$E513),
SUMIFS('Interim Analysis'!D:D,'Interim Analysis'!$B:$B,$B513,'Interim Analysis'!$C:$C,$C513,'Interim Analysis'!$F:$F,$F513,'Interim Analysis'!$G:$G,$H513,'Interim Analysis'!$D:$D,$D513)
*(INDEX('Dimensional Maps'!E$39:E$63,MATCH($E513,'Dimensional Maps'!$C$8:$C$32,0),1)
/SUMIFS('Dimensional Maps'!E$39:E$63, 'Dimensional Maps'!$B$8:$B$32,$D513)))),0),0)</f>
        <v>0</v>
      </c>
      <c r="K513" s="115">
        <f>IFERROR(IF($G513 = "WholeBlg",IF(K$1&lt;2020, 0,
IF($H513="GWh",SUMIFS('Interim Analysis'!E:E,'Interim Analysis'!$B:$B,$B513,'Interim Analysis'!$C:$C,$C513,'Interim Analysis'!$F:$F,$F513,'Interim Analysis'!$G:$G,$H513,'Interim Analysis'!$E:$E,$E513),
SUMIFS('Interim Analysis'!E:E,'Interim Analysis'!$B:$B,$B513,'Interim Analysis'!$C:$C,$C513,'Interim Analysis'!$F:$F,$F513,'Interim Analysis'!$G:$G,$H513,'Interim Analysis'!$D:$D,$D513)
*(INDEX('Dimensional Maps'!F$39:F$63,MATCH($E513,'Dimensional Maps'!$C$8:$C$32,0),1)
/SUMIFS('Dimensional Maps'!F$39:F$63, 'Dimensional Maps'!$B$8:$B$32,$D513)))),0),0)</f>
        <v>0</v>
      </c>
      <c r="L513" s="115">
        <f>IFERROR(IF($G513 = "WholeBlg",IF(L$1&lt;2020, 0,
IF($H513="GWh",SUMIFS('Interim Analysis'!F:F,'Interim Analysis'!$B:$B,$B513,'Interim Analysis'!$C:$C,$C513,'Interim Analysis'!$F:$F,$F513,'Interim Analysis'!$G:$G,$H513,'Interim Analysis'!$E:$E,$E513),
SUMIFS('Interim Analysis'!F:F,'Interim Analysis'!$B:$B,$B513,'Interim Analysis'!$C:$C,$C513,'Interim Analysis'!$F:$F,$F513,'Interim Analysis'!$G:$G,$H513,'Interim Analysis'!$D:$D,$D513)
*(INDEX('Dimensional Maps'!G$39:G$63,MATCH($E513,'Dimensional Maps'!$C$8:$C$32,0),1)
/SUMIFS('Dimensional Maps'!G$39:G$63, 'Dimensional Maps'!$B$8:$B$32,$D513)))),0),0)</f>
        <v>0</v>
      </c>
      <c r="M513" s="115">
        <f>IFERROR(IF($G513 = "WholeBlg",IF(M$1&lt;2020, 0,
IF($H513="GWh",SUMIFS('Interim Analysis'!G:G,'Interim Analysis'!$B:$B,$B513,'Interim Analysis'!$C:$C,$C513,'Interim Analysis'!$F:$F,$F513,'Interim Analysis'!$G:$G,$H513,'Interim Analysis'!$E:$E,$E513),
SUMIFS('Interim Analysis'!G:G,'Interim Analysis'!$B:$B,$B513,'Interim Analysis'!$C:$C,$C513,'Interim Analysis'!$F:$F,$F513,'Interim Analysis'!$G:$G,$H513,'Interim Analysis'!$D:$D,$D513)
*(INDEX('Dimensional Maps'!H$39:H$63,MATCH($E513,'Dimensional Maps'!$C$8:$C$32,0),1)
/SUMIFS('Dimensional Maps'!H$39:H$63, 'Dimensional Maps'!$B$8:$B$32,$D513)))),0),0)</f>
        <v>0</v>
      </c>
      <c r="N513" s="115">
        <f>IFERROR(IF($G513 = "WholeBlg",IF(N$1&lt;2020, 0,
IF($H513="GWh",SUMIFS('Interim Analysis'!H:H,'Interim Analysis'!$B:$B,$B513,'Interim Analysis'!$C:$C,$C513,'Interim Analysis'!$F:$F,$F513,'Interim Analysis'!$G:$G,$H513,'Interim Analysis'!$E:$E,$E513),
SUMIFS('Interim Analysis'!H:H,'Interim Analysis'!$B:$B,$B513,'Interim Analysis'!$C:$C,$C513,'Interim Analysis'!$F:$F,$F513,'Interim Analysis'!$G:$G,$H513,'Interim Analysis'!$D:$D,$D513)
*(INDEX('Dimensional Maps'!I$39:I$63,MATCH($E513,'Dimensional Maps'!$C$8:$C$32,0),1)
/SUMIFS('Dimensional Maps'!I$39:I$63, 'Dimensional Maps'!$B$8:$B$32,$D513)))),0),0)</f>
        <v>0.22262900641110622</v>
      </c>
      <c r="O513" s="115">
        <f>IFERROR(IF($G513 = "WholeBlg",IF(O$1&lt;2020, 0,
IF($H513="GWh",SUMIFS('Interim Analysis'!I:I,'Interim Analysis'!$B:$B,$B513,'Interim Analysis'!$C:$C,$C513,'Interim Analysis'!$F:$F,$F513,'Interim Analysis'!$G:$G,$H513,'Interim Analysis'!$E:$E,$E513),
SUMIFS('Interim Analysis'!I:I,'Interim Analysis'!$B:$B,$B513,'Interim Analysis'!$C:$C,$C513,'Interim Analysis'!$F:$F,$F513,'Interim Analysis'!$G:$G,$H513,'Interim Analysis'!$D:$D,$D513)
*(INDEX('Dimensional Maps'!J$39:J$63,MATCH($E513,'Dimensional Maps'!$C$8:$C$32,0),1)
/SUMIFS('Dimensional Maps'!J$39:J$63, 'Dimensional Maps'!$B$8:$B$32,$D513)))),0),0)</f>
        <v>0.44050350914498082</v>
      </c>
      <c r="P513" s="115">
        <f>IFERROR(IF($G513 = "WholeBlg",IF(P$1&lt;2020, 0,
IF($H513="GWh",SUMIFS('Interim Analysis'!J:J,'Interim Analysis'!$B:$B,$B513,'Interim Analysis'!$C:$C,$C513,'Interim Analysis'!$F:$F,$F513,'Interim Analysis'!$G:$G,$H513,'Interim Analysis'!$E:$E,$E513),
SUMIFS('Interim Analysis'!J:J,'Interim Analysis'!$B:$B,$B513,'Interim Analysis'!$C:$C,$C513,'Interim Analysis'!$F:$F,$F513,'Interim Analysis'!$G:$G,$H513,'Interim Analysis'!$D:$D,$D513)
*(INDEX('Dimensional Maps'!K$39:K$63,MATCH($E513,'Dimensional Maps'!$C$8:$C$32,0),1)
/SUMIFS('Dimensional Maps'!K$39:K$63, 'Dimensional Maps'!$B$8:$B$32,$D513)))),0),0)</f>
        <v>0.65317744885086437</v>
      </c>
      <c r="Q513" s="115">
        <f>IFERROR(IF($G513 = "WholeBlg",IF(Q$1&lt;2020, 0,
IF($H513="GWh",SUMIFS('Interim Analysis'!K:K,'Interim Analysis'!$B:$B,$B513,'Interim Analysis'!$C:$C,$C513,'Interim Analysis'!$F:$F,$F513,'Interim Analysis'!$G:$G,$H513,'Interim Analysis'!$E:$E,$E513),
SUMIFS('Interim Analysis'!K:K,'Interim Analysis'!$B:$B,$B513,'Interim Analysis'!$C:$C,$C513,'Interim Analysis'!$F:$F,$F513,'Interim Analysis'!$G:$G,$H513,'Interim Analysis'!$D:$D,$D513)
*(INDEX('Dimensional Maps'!L$39:L$63,MATCH($E513,'Dimensional Maps'!$C$8:$C$32,0),1)
/SUMIFS('Dimensional Maps'!L$39:L$63, 'Dimensional Maps'!$B$8:$B$32,$D513)))),0),0)</f>
        <v>0.86299315983381208</v>
      </c>
      <c r="R513" s="115">
        <f>IFERROR(IF($G513 = "WholeBlg",IF(R$1&lt;2020, 0,
IF($H513="GWh",SUMIFS('Interim Analysis'!L:L,'Interim Analysis'!$B:$B,$B513,'Interim Analysis'!$C:$C,$C513,'Interim Analysis'!$F:$F,$F513,'Interim Analysis'!$G:$G,$H513,'Interim Analysis'!$E:$E,$E513),
SUMIFS('Interim Analysis'!L:L,'Interim Analysis'!$B:$B,$B513,'Interim Analysis'!$C:$C,$C513,'Interim Analysis'!$F:$F,$F513,'Interim Analysis'!$G:$G,$H513,'Interim Analysis'!$D:$D,$D513)
*(INDEX('Dimensional Maps'!M$39:M$63,MATCH($E513,'Dimensional Maps'!$C$8:$C$32,0),1)
/SUMIFS('Dimensional Maps'!M$39:M$63, 'Dimensional Maps'!$B$8:$B$32,$D513)))),0),0)</f>
        <v>1.0731403916581255</v>
      </c>
      <c r="S513" s="115">
        <f>IFERROR(IF($G513 = "WholeBlg",IF(S$1&lt;2020, 0,
IF($H513="GWh",SUMIFS('Interim Analysis'!M:M,'Interim Analysis'!$B:$B,$B513,'Interim Analysis'!$C:$C,$C513,'Interim Analysis'!$F:$F,$F513,'Interim Analysis'!$G:$G,$H513,'Interim Analysis'!$E:$E,$E513),
SUMIFS('Interim Analysis'!M:M,'Interim Analysis'!$B:$B,$B513,'Interim Analysis'!$C:$C,$C513,'Interim Analysis'!$F:$F,$F513,'Interim Analysis'!$G:$G,$H513,'Interim Analysis'!$D:$D,$D513)
*(INDEX('Dimensional Maps'!N$39:N$63,MATCH($E513,'Dimensional Maps'!$C$8:$C$32,0),1)
/SUMIFS('Dimensional Maps'!N$39:N$63, 'Dimensional Maps'!$B$8:$B$32,$D513)))),0),0)</f>
        <v>1.2859529786440913</v>
      </c>
      <c r="T513" s="115">
        <f>IFERROR(IF($G513 = "WholeBlg",IF(T$1&lt;2020, 0,
IF($H513="GWh",SUMIFS('Interim Analysis'!N:N,'Interim Analysis'!$B:$B,$B513,'Interim Analysis'!$C:$C,$C513,'Interim Analysis'!$F:$F,$F513,'Interim Analysis'!$G:$G,$H513,'Interim Analysis'!$E:$E,$E513),
SUMIFS('Interim Analysis'!N:N,'Interim Analysis'!$B:$B,$B513,'Interim Analysis'!$C:$C,$C513,'Interim Analysis'!$F:$F,$F513,'Interim Analysis'!$G:$G,$H513,'Interim Analysis'!$D:$D,$D513)
*(INDEX('Dimensional Maps'!O$39:O$63,MATCH($E513,'Dimensional Maps'!$C$8:$C$32,0),1)
/SUMIFS('Dimensional Maps'!O$39:O$63, 'Dimensional Maps'!$B$8:$B$32,$D513)))),0),0)</f>
        <v>1.5127636540148055</v>
      </c>
      <c r="U513" s="115">
        <f>IFERROR(IF($G513 = "WholeBlg",IF(U$1&lt;2020, 0,
IF($H513="GWh",SUMIFS('Interim Analysis'!O:O,'Interim Analysis'!$B:$B,$B513,'Interim Analysis'!$C:$C,$C513,'Interim Analysis'!$F:$F,$F513,'Interim Analysis'!$G:$G,$H513,'Interim Analysis'!$E:$E,$E513),
SUMIFS('Interim Analysis'!O:O,'Interim Analysis'!$B:$B,$B513,'Interim Analysis'!$C:$C,$C513,'Interim Analysis'!$F:$F,$F513,'Interim Analysis'!$G:$G,$H513,'Interim Analysis'!$D:$D,$D513)
*(INDEX('Dimensional Maps'!P$39:P$63,MATCH($E513,'Dimensional Maps'!$C$8:$C$32,0),1)
/SUMIFS('Dimensional Maps'!P$39:P$63, 'Dimensional Maps'!$B$8:$B$32,$D513)))),0),0)</f>
        <v>1.7657550946843426</v>
      </c>
      <c r="V513" s="115">
        <f>IFERROR(IF($G513 = "WholeBlg",IF(V$1&lt;2020, 0,
IF($H513="GWh",SUMIFS('Interim Analysis'!P:P,'Interim Analysis'!$B:$B,$B513,'Interim Analysis'!$C:$C,$C513,'Interim Analysis'!$F:$F,$F513,'Interim Analysis'!$G:$G,$H513,'Interim Analysis'!$E:$E,$E513),
SUMIFS('Interim Analysis'!P:P,'Interim Analysis'!$B:$B,$B513,'Interim Analysis'!$C:$C,$C513,'Interim Analysis'!$F:$F,$F513,'Interim Analysis'!$G:$G,$H513,'Interim Analysis'!$D:$D,$D513)
*(INDEX('Dimensional Maps'!Q$39:Q$63,MATCH($E513,'Dimensional Maps'!$C$8:$C$32,0),1)
/SUMIFS('Dimensional Maps'!Q$39:Q$63, 'Dimensional Maps'!$B$8:$B$32,$D513)))),0),0)</f>
        <v>2.0685353689240458</v>
      </c>
      <c r="W513" s="115">
        <f>IFERROR(IF($G513 = "WholeBlg",IF(W$1&lt;2020, 0,
IF($H513="GWh",SUMIFS('Interim Analysis'!Q:Q,'Interim Analysis'!$B:$B,$B513,'Interim Analysis'!$C:$C,$C513,'Interim Analysis'!$F:$F,$F513,'Interim Analysis'!$G:$G,$H513,'Interim Analysis'!$E:$E,$E513),
SUMIFS('Interim Analysis'!Q:Q,'Interim Analysis'!$B:$B,$B513,'Interim Analysis'!$C:$C,$C513,'Interim Analysis'!$F:$F,$F513,'Interim Analysis'!$G:$G,$H513,'Interim Analysis'!$D:$D,$D513)
*(INDEX('Dimensional Maps'!R$39:R$63,MATCH($E513,'Dimensional Maps'!$C$8:$C$32,0),1)
/SUMIFS('Dimensional Maps'!R$39:R$63, 'Dimensional Maps'!$B$8:$B$32,$D513)))),0),0)</f>
        <v>2.4565745124387059</v>
      </c>
    </row>
    <row r="514" spans="1:23" x14ac:dyDescent="0.25">
      <c r="A514" s="105" t="str">
        <f>Home!$C$20</f>
        <v>IOU Potential Program Savings ET</v>
      </c>
      <c r="B514" s="103" t="s">
        <v>237</v>
      </c>
      <c r="C514" s="103">
        <v>2</v>
      </c>
      <c r="D514" s="103" t="s">
        <v>44</v>
      </c>
      <c r="E514" s="103" t="s">
        <v>48</v>
      </c>
      <c r="F514" s="103" t="s">
        <v>167</v>
      </c>
      <c r="G514" s="103" t="s">
        <v>53</v>
      </c>
      <c r="H514" s="143" t="s">
        <v>18</v>
      </c>
      <c r="I514" s="115">
        <f>IFERROR(IF($G514 = "WholeBlg",IF(I$1&lt;2020, 0,
IF($H514="GWh",SUMIFS('Interim Analysis'!C:C,'Interim Analysis'!$B:$B,$B514,'Interim Analysis'!$C:$C,$C514,'Interim Analysis'!$F:$F,$F514,'Interim Analysis'!$G:$G,$H514,'Interim Analysis'!$E:$E,$E514),
SUMIFS('Interim Analysis'!C:C,'Interim Analysis'!$B:$B,$B514,'Interim Analysis'!$C:$C,$C514,'Interim Analysis'!$F:$F,$F514,'Interim Analysis'!$G:$G,$H514,'Interim Analysis'!$D:$D,$D514)
*(INDEX('Dimensional Maps'!D$39:D$63,MATCH($E514,'Dimensional Maps'!$C$8:$C$32,0),1)
/SUMIFS('Dimensional Maps'!D$39:D$63, 'Dimensional Maps'!$B$8:$B$32,$D514)))),0),0)</f>
        <v>0</v>
      </c>
      <c r="J514" s="115">
        <f>IFERROR(IF($G514 = "WholeBlg",IF(J$1&lt;2020, 0,
IF($H514="GWh",SUMIFS('Interim Analysis'!D:D,'Interim Analysis'!$B:$B,$B514,'Interim Analysis'!$C:$C,$C514,'Interim Analysis'!$F:$F,$F514,'Interim Analysis'!$G:$G,$H514,'Interim Analysis'!$E:$E,$E514),
SUMIFS('Interim Analysis'!D:D,'Interim Analysis'!$B:$B,$B514,'Interim Analysis'!$C:$C,$C514,'Interim Analysis'!$F:$F,$F514,'Interim Analysis'!$G:$G,$H514,'Interim Analysis'!$D:$D,$D514)
*(INDEX('Dimensional Maps'!E$39:E$63,MATCH($E514,'Dimensional Maps'!$C$8:$C$32,0),1)
/SUMIFS('Dimensional Maps'!E$39:E$63, 'Dimensional Maps'!$B$8:$B$32,$D514)))),0),0)</f>
        <v>0</v>
      </c>
      <c r="K514" s="115">
        <f>IFERROR(IF($G514 = "WholeBlg",IF(K$1&lt;2020, 0,
IF($H514="GWh",SUMIFS('Interim Analysis'!E:E,'Interim Analysis'!$B:$B,$B514,'Interim Analysis'!$C:$C,$C514,'Interim Analysis'!$F:$F,$F514,'Interim Analysis'!$G:$G,$H514,'Interim Analysis'!$E:$E,$E514),
SUMIFS('Interim Analysis'!E:E,'Interim Analysis'!$B:$B,$B514,'Interim Analysis'!$C:$C,$C514,'Interim Analysis'!$F:$F,$F514,'Interim Analysis'!$G:$G,$H514,'Interim Analysis'!$D:$D,$D514)
*(INDEX('Dimensional Maps'!F$39:F$63,MATCH($E514,'Dimensional Maps'!$C$8:$C$32,0),1)
/SUMIFS('Dimensional Maps'!F$39:F$63, 'Dimensional Maps'!$B$8:$B$32,$D514)))),0),0)</f>
        <v>0</v>
      </c>
      <c r="L514" s="115">
        <f>IFERROR(IF($G514 = "WholeBlg",IF(L$1&lt;2020, 0,
IF($H514="GWh",SUMIFS('Interim Analysis'!F:F,'Interim Analysis'!$B:$B,$B514,'Interim Analysis'!$C:$C,$C514,'Interim Analysis'!$F:$F,$F514,'Interim Analysis'!$G:$G,$H514,'Interim Analysis'!$E:$E,$E514),
SUMIFS('Interim Analysis'!F:F,'Interim Analysis'!$B:$B,$B514,'Interim Analysis'!$C:$C,$C514,'Interim Analysis'!$F:$F,$F514,'Interim Analysis'!$G:$G,$H514,'Interim Analysis'!$D:$D,$D514)
*(INDEX('Dimensional Maps'!G$39:G$63,MATCH($E514,'Dimensional Maps'!$C$8:$C$32,0),1)
/SUMIFS('Dimensional Maps'!G$39:G$63, 'Dimensional Maps'!$B$8:$B$32,$D514)))),0),0)</f>
        <v>0</v>
      </c>
      <c r="M514" s="115">
        <f>IFERROR(IF($G514 = "WholeBlg",IF(M$1&lt;2020, 0,
IF($H514="GWh",SUMIFS('Interim Analysis'!G:G,'Interim Analysis'!$B:$B,$B514,'Interim Analysis'!$C:$C,$C514,'Interim Analysis'!$F:$F,$F514,'Interim Analysis'!$G:$G,$H514,'Interim Analysis'!$E:$E,$E514),
SUMIFS('Interim Analysis'!G:G,'Interim Analysis'!$B:$B,$B514,'Interim Analysis'!$C:$C,$C514,'Interim Analysis'!$F:$F,$F514,'Interim Analysis'!$G:$G,$H514,'Interim Analysis'!$D:$D,$D514)
*(INDEX('Dimensional Maps'!H$39:H$63,MATCH($E514,'Dimensional Maps'!$C$8:$C$32,0),1)
/SUMIFS('Dimensional Maps'!H$39:H$63, 'Dimensional Maps'!$B$8:$B$32,$D514)))),0),0)</f>
        <v>0</v>
      </c>
      <c r="N514" s="115">
        <f>IFERROR(IF($G514 = "WholeBlg",IF(N$1&lt;2020, 0,
IF($H514="GWh",SUMIFS('Interim Analysis'!H:H,'Interim Analysis'!$B:$B,$B514,'Interim Analysis'!$C:$C,$C514,'Interim Analysis'!$F:$F,$F514,'Interim Analysis'!$G:$G,$H514,'Interim Analysis'!$E:$E,$E514),
SUMIFS('Interim Analysis'!H:H,'Interim Analysis'!$B:$B,$B514,'Interim Analysis'!$C:$C,$C514,'Interim Analysis'!$F:$F,$F514,'Interim Analysis'!$G:$G,$H514,'Interim Analysis'!$D:$D,$D514)
*(INDEX('Dimensional Maps'!I$39:I$63,MATCH($E514,'Dimensional Maps'!$C$8:$C$32,0),1)
/SUMIFS('Dimensional Maps'!I$39:I$63, 'Dimensional Maps'!$B$8:$B$32,$D514)))),0),0)</f>
        <v>0</v>
      </c>
      <c r="O514" s="115">
        <f>IFERROR(IF($G514 = "WholeBlg",IF(O$1&lt;2020, 0,
IF($H514="GWh",SUMIFS('Interim Analysis'!I:I,'Interim Analysis'!$B:$B,$B514,'Interim Analysis'!$C:$C,$C514,'Interim Analysis'!$F:$F,$F514,'Interim Analysis'!$G:$G,$H514,'Interim Analysis'!$E:$E,$E514),
SUMIFS('Interim Analysis'!I:I,'Interim Analysis'!$B:$B,$B514,'Interim Analysis'!$C:$C,$C514,'Interim Analysis'!$F:$F,$F514,'Interim Analysis'!$G:$G,$H514,'Interim Analysis'!$D:$D,$D514)
*(INDEX('Dimensional Maps'!J$39:J$63,MATCH($E514,'Dimensional Maps'!$C$8:$C$32,0),1)
/SUMIFS('Dimensional Maps'!J$39:J$63, 'Dimensional Maps'!$B$8:$B$32,$D514)))),0),0)</f>
        <v>0</v>
      </c>
      <c r="P514" s="115">
        <f>IFERROR(IF($G514 = "WholeBlg",IF(P$1&lt;2020, 0,
IF($H514="GWh",SUMIFS('Interim Analysis'!J:J,'Interim Analysis'!$B:$B,$B514,'Interim Analysis'!$C:$C,$C514,'Interim Analysis'!$F:$F,$F514,'Interim Analysis'!$G:$G,$H514,'Interim Analysis'!$E:$E,$E514),
SUMIFS('Interim Analysis'!J:J,'Interim Analysis'!$B:$B,$B514,'Interim Analysis'!$C:$C,$C514,'Interim Analysis'!$F:$F,$F514,'Interim Analysis'!$G:$G,$H514,'Interim Analysis'!$D:$D,$D514)
*(INDEX('Dimensional Maps'!K$39:K$63,MATCH($E514,'Dimensional Maps'!$C$8:$C$32,0),1)
/SUMIFS('Dimensional Maps'!K$39:K$63, 'Dimensional Maps'!$B$8:$B$32,$D514)))),0),0)</f>
        <v>0</v>
      </c>
      <c r="Q514" s="115">
        <f>IFERROR(IF($G514 = "WholeBlg",IF(Q$1&lt;2020, 0,
IF($H514="GWh",SUMIFS('Interim Analysis'!K:K,'Interim Analysis'!$B:$B,$B514,'Interim Analysis'!$C:$C,$C514,'Interim Analysis'!$F:$F,$F514,'Interim Analysis'!$G:$G,$H514,'Interim Analysis'!$E:$E,$E514),
SUMIFS('Interim Analysis'!K:K,'Interim Analysis'!$B:$B,$B514,'Interim Analysis'!$C:$C,$C514,'Interim Analysis'!$F:$F,$F514,'Interim Analysis'!$G:$G,$H514,'Interim Analysis'!$D:$D,$D514)
*(INDEX('Dimensional Maps'!L$39:L$63,MATCH($E514,'Dimensional Maps'!$C$8:$C$32,0),1)
/SUMIFS('Dimensional Maps'!L$39:L$63, 'Dimensional Maps'!$B$8:$B$32,$D514)))),0),0)</f>
        <v>0</v>
      </c>
      <c r="R514" s="115">
        <f>IFERROR(IF($G514 = "WholeBlg",IF(R$1&lt;2020, 0,
IF($H514="GWh",SUMIFS('Interim Analysis'!L:L,'Interim Analysis'!$B:$B,$B514,'Interim Analysis'!$C:$C,$C514,'Interim Analysis'!$F:$F,$F514,'Interim Analysis'!$G:$G,$H514,'Interim Analysis'!$E:$E,$E514),
SUMIFS('Interim Analysis'!L:L,'Interim Analysis'!$B:$B,$B514,'Interim Analysis'!$C:$C,$C514,'Interim Analysis'!$F:$F,$F514,'Interim Analysis'!$G:$G,$H514,'Interim Analysis'!$D:$D,$D514)
*(INDEX('Dimensional Maps'!M$39:M$63,MATCH($E514,'Dimensional Maps'!$C$8:$C$32,0),1)
/SUMIFS('Dimensional Maps'!M$39:M$63, 'Dimensional Maps'!$B$8:$B$32,$D514)))),0),0)</f>
        <v>0</v>
      </c>
      <c r="S514" s="115">
        <f>IFERROR(IF($G514 = "WholeBlg",IF(S$1&lt;2020, 0,
IF($H514="GWh",SUMIFS('Interim Analysis'!M:M,'Interim Analysis'!$B:$B,$B514,'Interim Analysis'!$C:$C,$C514,'Interim Analysis'!$F:$F,$F514,'Interim Analysis'!$G:$G,$H514,'Interim Analysis'!$E:$E,$E514),
SUMIFS('Interim Analysis'!M:M,'Interim Analysis'!$B:$B,$B514,'Interim Analysis'!$C:$C,$C514,'Interim Analysis'!$F:$F,$F514,'Interim Analysis'!$G:$G,$H514,'Interim Analysis'!$D:$D,$D514)
*(INDEX('Dimensional Maps'!N$39:N$63,MATCH($E514,'Dimensional Maps'!$C$8:$C$32,0),1)
/SUMIFS('Dimensional Maps'!N$39:N$63, 'Dimensional Maps'!$B$8:$B$32,$D514)))),0),0)</f>
        <v>0</v>
      </c>
      <c r="T514" s="115">
        <f>IFERROR(IF($G514 = "WholeBlg",IF(T$1&lt;2020, 0,
IF($H514="GWh",SUMIFS('Interim Analysis'!N:N,'Interim Analysis'!$B:$B,$B514,'Interim Analysis'!$C:$C,$C514,'Interim Analysis'!$F:$F,$F514,'Interim Analysis'!$G:$G,$H514,'Interim Analysis'!$E:$E,$E514),
SUMIFS('Interim Analysis'!N:N,'Interim Analysis'!$B:$B,$B514,'Interim Analysis'!$C:$C,$C514,'Interim Analysis'!$F:$F,$F514,'Interim Analysis'!$G:$G,$H514,'Interim Analysis'!$D:$D,$D514)
*(INDEX('Dimensional Maps'!O$39:O$63,MATCH($E514,'Dimensional Maps'!$C$8:$C$32,0),1)
/SUMIFS('Dimensional Maps'!O$39:O$63, 'Dimensional Maps'!$B$8:$B$32,$D514)))),0),0)</f>
        <v>0</v>
      </c>
      <c r="U514" s="115">
        <f>IFERROR(IF($G514 = "WholeBlg",IF(U$1&lt;2020, 0,
IF($H514="GWh",SUMIFS('Interim Analysis'!O:O,'Interim Analysis'!$B:$B,$B514,'Interim Analysis'!$C:$C,$C514,'Interim Analysis'!$F:$F,$F514,'Interim Analysis'!$G:$G,$H514,'Interim Analysis'!$E:$E,$E514),
SUMIFS('Interim Analysis'!O:O,'Interim Analysis'!$B:$B,$B514,'Interim Analysis'!$C:$C,$C514,'Interim Analysis'!$F:$F,$F514,'Interim Analysis'!$G:$G,$H514,'Interim Analysis'!$D:$D,$D514)
*(INDEX('Dimensional Maps'!P$39:P$63,MATCH($E514,'Dimensional Maps'!$C$8:$C$32,0),1)
/SUMIFS('Dimensional Maps'!P$39:P$63, 'Dimensional Maps'!$B$8:$B$32,$D514)))),0),0)</f>
        <v>0</v>
      </c>
      <c r="V514" s="115">
        <f>IFERROR(IF($G514 = "WholeBlg",IF(V$1&lt;2020, 0,
IF($H514="GWh",SUMIFS('Interim Analysis'!P:P,'Interim Analysis'!$B:$B,$B514,'Interim Analysis'!$C:$C,$C514,'Interim Analysis'!$F:$F,$F514,'Interim Analysis'!$G:$G,$H514,'Interim Analysis'!$E:$E,$E514),
SUMIFS('Interim Analysis'!P:P,'Interim Analysis'!$B:$B,$B514,'Interim Analysis'!$C:$C,$C514,'Interim Analysis'!$F:$F,$F514,'Interim Analysis'!$G:$G,$H514,'Interim Analysis'!$D:$D,$D514)
*(INDEX('Dimensional Maps'!Q$39:Q$63,MATCH($E514,'Dimensional Maps'!$C$8:$C$32,0),1)
/SUMIFS('Dimensional Maps'!Q$39:Q$63, 'Dimensional Maps'!$B$8:$B$32,$D514)))),0),0)</f>
        <v>0</v>
      </c>
      <c r="W514" s="115">
        <f>IFERROR(IF($G514 = "WholeBlg",IF(W$1&lt;2020, 0,
IF($H514="GWh",SUMIFS('Interim Analysis'!Q:Q,'Interim Analysis'!$B:$B,$B514,'Interim Analysis'!$C:$C,$C514,'Interim Analysis'!$F:$F,$F514,'Interim Analysis'!$G:$G,$H514,'Interim Analysis'!$E:$E,$E514),
SUMIFS('Interim Analysis'!Q:Q,'Interim Analysis'!$B:$B,$B514,'Interim Analysis'!$C:$C,$C514,'Interim Analysis'!$F:$F,$F514,'Interim Analysis'!$G:$G,$H514,'Interim Analysis'!$D:$D,$D514)
*(INDEX('Dimensional Maps'!R$39:R$63,MATCH($E514,'Dimensional Maps'!$C$8:$C$32,0),1)
/SUMIFS('Dimensional Maps'!R$39:R$63, 'Dimensional Maps'!$B$8:$B$32,$D514)))),0),0)</f>
        <v>0</v>
      </c>
    </row>
    <row r="515" spans="1:23" x14ac:dyDescent="0.25">
      <c r="A515" s="105" t="str">
        <f>Home!$C$20</f>
        <v>IOU Potential Program Savings ET</v>
      </c>
      <c r="B515" s="103" t="s">
        <v>237</v>
      </c>
      <c r="C515" s="103">
        <v>2</v>
      </c>
      <c r="D515" s="103" t="s">
        <v>44</v>
      </c>
      <c r="E515" s="103" t="s">
        <v>48</v>
      </c>
      <c r="F515" s="103" t="s">
        <v>186</v>
      </c>
      <c r="G515" s="103" t="s">
        <v>53</v>
      </c>
      <c r="H515" s="143" t="s">
        <v>18</v>
      </c>
      <c r="I515" s="115">
        <f>IFERROR(IF($G515 = "WholeBlg",IF(I$1&lt;2020, 0,
IF($H515="GWh",SUMIFS('Interim Analysis'!C:C,'Interim Analysis'!$B:$B,$B515,'Interim Analysis'!$C:$C,$C515,'Interim Analysis'!$F:$F,$F515,'Interim Analysis'!$G:$G,$H515,'Interim Analysis'!$E:$E,$E515),
SUMIFS('Interim Analysis'!C:C,'Interim Analysis'!$B:$B,$B515,'Interim Analysis'!$C:$C,$C515,'Interim Analysis'!$F:$F,$F515,'Interim Analysis'!$G:$G,$H515,'Interim Analysis'!$D:$D,$D515)
*(INDEX('Dimensional Maps'!D$39:D$63,MATCH($E515,'Dimensional Maps'!$C$8:$C$32,0),1)
/SUMIFS('Dimensional Maps'!D$39:D$63, 'Dimensional Maps'!$B$8:$B$32,$D515)))),0),0)</f>
        <v>0</v>
      </c>
      <c r="J515" s="115">
        <f>IFERROR(IF($G515 = "WholeBlg",IF(J$1&lt;2020, 0,
IF($H515="GWh",SUMIFS('Interim Analysis'!D:D,'Interim Analysis'!$B:$B,$B515,'Interim Analysis'!$C:$C,$C515,'Interim Analysis'!$F:$F,$F515,'Interim Analysis'!$G:$G,$H515,'Interim Analysis'!$E:$E,$E515),
SUMIFS('Interim Analysis'!D:D,'Interim Analysis'!$B:$B,$B515,'Interim Analysis'!$C:$C,$C515,'Interim Analysis'!$F:$F,$F515,'Interim Analysis'!$G:$G,$H515,'Interim Analysis'!$D:$D,$D515)
*(INDEX('Dimensional Maps'!E$39:E$63,MATCH($E515,'Dimensional Maps'!$C$8:$C$32,0),1)
/SUMIFS('Dimensional Maps'!E$39:E$63, 'Dimensional Maps'!$B$8:$B$32,$D515)))),0),0)</f>
        <v>0</v>
      </c>
      <c r="K515" s="115">
        <f>IFERROR(IF($G515 = "WholeBlg",IF(K$1&lt;2020, 0,
IF($H515="GWh",SUMIFS('Interim Analysis'!E:E,'Interim Analysis'!$B:$B,$B515,'Interim Analysis'!$C:$C,$C515,'Interim Analysis'!$F:$F,$F515,'Interim Analysis'!$G:$G,$H515,'Interim Analysis'!$E:$E,$E515),
SUMIFS('Interim Analysis'!E:E,'Interim Analysis'!$B:$B,$B515,'Interim Analysis'!$C:$C,$C515,'Interim Analysis'!$F:$F,$F515,'Interim Analysis'!$G:$G,$H515,'Interim Analysis'!$D:$D,$D515)
*(INDEX('Dimensional Maps'!F$39:F$63,MATCH($E515,'Dimensional Maps'!$C$8:$C$32,0),1)
/SUMIFS('Dimensional Maps'!F$39:F$63, 'Dimensional Maps'!$B$8:$B$32,$D515)))),0),0)</f>
        <v>0</v>
      </c>
      <c r="L515" s="115">
        <f>IFERROR(IF($G515 = "WholeBlg",IF(L$1&lt;2020, 0,
IF($H515="GWh",SUMIFS('Interim Analysis'!F:F,'Interim Analysis'!$B:$B,$B515,'Interim Analysis'!$C:$C,$C515,'Interim Analysis'!$F:$F,$F515,'Interim Analysis'!$G:$G,$H515,'Interim Analysis'!$E:$E,$E515),
SUMIFS('Interim Analysis'!F:F,'Interim Analysis'!$B:$B,$B515,'Interim Analysis'!$C:$C,$C515,'Interim Analysis'!$F:$F,$F515,'Interim Analysis'!$G:$G,$H515,'Interim Analysis'!$D:$D,$D515)
*(INDEX('Dimensional Maps'!G$39:G$63,MATCH($E515,'Dimensional Maps'!$C$8:$C$32,0),1)
/SUMIFS('Dimensional Maps'!G$39:G$63, 'Dimensional Maps'!$B$8:$B$32,$D515)))),0),0)</f>
        <v>0</v>
      </c>
      <c r="M515" s="115">
        <f>IFERROR(IF($G515 = "WholeBlg",IF(M$1&lt;2020, 0,
IF($H515="GWh",SUMIFS('Interim Analysis'!G:G,'Interim Analysis'!$B:$B,$B515,'Interim Analysis'!$C:$C,$C515,'Interim Analysis'!$F:$F,$F515,'Interim Analysis'!$G:$G,$H515,'Interim Analysis'!$E:$E,$E515),
SUMIFS('Interim Analysis'!G:G,'Interim Analysis'!$B:$B,$B515,'Interim Analysis'!$C:$C,$C515,'Interim Analysis'!$F:$F,$F515,'Interim Analysis'!$G:$G,$H515,'Interim Analysis'!$D:$D,$D515)
*(INDEX('Dimensional Maps'!H$39:H$63,MATCH($E515,'Dimensional Maps'!$C$8:$C$32,0),1)
/SUMIFS('Dimensional Maps'!H$39:H$63, 'Dimensional Maps'!$B$8:$B$32,$D515)))),0),0)</f>
        <v>0</v>
      </c>
      <c r="N515" s="115">
        <f>IFERROR(IF($G515 = "WholeBlg",IF(N$1&lt;2020, 0,
IF($H515="GWh",SUMIFS('Interim Analysis'!H:H,'Interim Analysis'!$B:$B,$B515,'Interim Analysis'!$C:$C,$C515,'Interim Analysis'!$F:$F,$F515,'Interim Analysis'!$G:$G,$H515,'Interim Analysis'!$E:$E,$E515),
SUMIFS('Interim Analysis'!H:H,'Interim Analysis'!$B:$B,$B515,'Interim Analysis'!$C:$C,$C515,'Interim Analysis'!$F:$F,$F515,'Interim Analysis'!$G:$G,$H515,'Interim Analysis'!$D:$D,$D515)
*(INDEX('Dimensional Maps'!I$39:I$63,MATCH($E515,'Dimensional Maps'!$C$8:$C$32,0),1)
/SUMIFS('Dimensional Maps'!I$39:I$63, 'Dimensional Maps'!$B$8:$B$32,$D515)))),0),0)</f>
        <v>0</v>
      </c>
      <c r="O515" s="115">
        <f>IFERROR(IF($G515 = "WholeBlg",IF(O$1&lt;2020, 0,
IF($H515="GWh",SUMIFS('Interim Analysis'!I:I,'Interim Analysis'!$B:$B,$B515,'Interim Analysis'!$C:$C,$C515,'Interim Analysis'!$F:$F,$F515,'Interim Analysis'!$G:$G,$H515,'Interim Analysis'!$E:$E,$E515),
SUMIFS('Interim Analysis'!I:I,'Interim Analysis'!$B:$B,$B515,'Interim Analysis'!$C:$C,$C515,'Interim Analysis'!$F:$F,$F515,'Interim Analysis'!$G:$G,$H515,'Interim Analysis'!$D:$D,$D515)
*(INDEX('Dimensional Maps'!J$39:J$63,MATCH($E515,'Dimensional Maps'!$C$8:$C$32,0),1)
/SUMIFS('Dimensional Maps'!J$39:J$63, 'Dimensional Maps'!$B$8:$B$32,$D515)))),0),0)</f>
        <v>0</v>
      </c>
      <c r="P515" s="115">
        <f>IFERROR(IF($G515 = "WholeBlg",IF(P$1&lt;2020, 0,
IF($H515="GWh",SUMIFS('Interim Analysis'!J:J,'Interim Analysis'!$B:$B,$B515,'Interim Analysis'!$C:$C,$C515,'Interim Analysis'!$F:$F,$F515,'Interim Analysis'!$G:$G,$H515,'Interim Analysis'!$E:$E,$E515),
SUMIFS('Interim Analysis'!J:J,'Interim Analysis'!$B:$B,$B515,'Interim Analysis'!$C:$C,$C515,'Interim Analysis'!$F:$F,$F515,'Interim Analysis'!$G:$G,$H515,'Interim Analysis'!$D:$D,$D515)
*(INDEX('Dimensional Maps'!K$39:K$63,MATCH($E515,'Dimensional Maps'!$C$8:$C$32,0),1)
/SUMIFS('Dimensional Maps'!K$39:K$63, 'Dimensional Maps'!$B$8:$B$32,$D515)))),0),0)</f>
        <v>0</v>
      </c>
      <c r="Q515" s="115">
        <f>IFERROR(IF($G515 = "WholeBlg",IF(Q$1&lt;2020, 0,
IF($H515="GWh",SUMIFS('Interim Analysis'!K:K,'Interim Analysis'!$B:$B,$B515,'Interim Analysis'!$C:$C,$C515,'Interim Analysis'!$F:$F,$F515,'Interim Analysis'!$G:$G,$H515,'Interim Analysis'!$E:$E,$E515),
SUMIFS('Interim Analysis'!K:K,'Interim Analysis'!$B:$B,$B515,'Interim Analysis'!$C:$C,$C515,'Interim Analysis'!$F:$F,$F515,'Interim Analysis'!$G:$G,$H515,'Interim Analysis'!$D:$D,$D515)
*(INDEX('Dimensional Maps'!L$39:L$63,MATCH($E515,'Dimensional Maps'!$C$8:$C$32,0),1)
/SUMIFS('Dimensional Maps'!L$39:L$63, 'Dimensional Maps'!$B$8:$B$32,$D515)))),0),0)</f>
        <v>0</v>
      </c>
      <c r="R515" s="115">
        <f>IFERROR(IF($G515 = "WholeBlg",IF(R$1&lt;2020, 0,
IF($H515="GWh",SUMIFS('Interim Analysis'!L:L,'Interim Analysis'!$B:$B,$B515,'Interim Analysis'!$C:$C,$C515,'Interim Analysis'!$F:$F,$F515,'Interim Analysis'!$G:$G,$H515,'Interim Analysis'!$E:$E,$E515),
SUMIFS('Interim Analysis'!L:L,'Interim Analysis'!$B:$B,$B515,'Interim Analysis'!$C:$C,$C515,'Interim Analysis'!$F:$F,$F515,'Interim Analysis'!$G:$G,$H515,'Interim Analysis'!$D:$D,$D515)
*(INDEX('Dimensional Maps'!M$39:M$63,MATCH($E515,'Dimensional Maps'!$C$8:$C$32,0),1)
/SUMIFS('Dimensional Maps'!M$39:M$63, 'Dimensional Maps'!$B$8:$B$32,$D515)))),0),0)</f>
        <v>0</v>
      </c>
      <c r="S515" s="115">
        <f>IFERROR(IF($G515 = "WholeBlg",IF(S$1&lt;2020, 0,
IF($H515="GWh",SUMIFS('Interim Analysis'!M:M,'Interim Analysis'!$B:$B,$B515,'Interim Analysis'!$C:$C,$C515,'Interim Analysis'!$F:$F,$F515,'Interim Analysis'!$G:$G,$H515,'Interim Analysis'!$E:$E,$E515),
SUMIFS('Interim Analysis'!M:M,'Interim Analysis'!$B:$B,$B515,'Interim Analysis'!$C:$C,$C515,'Interim Analysis'!$F:$F,$F515,'Interim Analysis'!$G:$G,$H515,'Interim Analysis'!$D:$D,$D515)
*(INDEX('Dimensional Maps'!N$39:N$63,MATCH($E515,'Dimensional Maps'!$C$8:$C$32,0),1)
/SUMIFS('Dimensional Maps'!N$39:N$63, 'Dimensional Maps'!$B$8:$B$32,$D515)))),0),0)</f>
        <v>0</v>
      </c>
      <c r="T515" s="115">
        <f>IFERROR(IF($G515 = "WholeBlg",IF(T$1&lt;2020, 0,
IF($H515="GWh",SUMIFS('Interim Analysis'!N:N,'Interim Analysis'!$B:$B,$B515,'Interim Analysis'!$C:$C,$C515,'Interim Analysis'!$F:$F,$F515,'Interim Analysis'!$G:$G,$H515,'Interim Analysis'!$E:$E,$E515),
SUMIFS('Interim Analysis'!N:N,'Interim Analysis'!$B:$B,$B515,'Interim Analysis'!$C:$C,$C515,'Interim Analysis'!$F:$F,$F515,'Interim Analysis'!$G:$G,$H515,'Interim Analysis'!$D:$D,$D515)
*(INDEX('Dimensional Maps'!O$39:O$63,MATCH($E515,'Dimensional Maps'!$C$8:$C$32,0),1)
/SUMIFS('Dimensional Maps'!O$39:O$63, 'Dimensional Maps'!$B$8:$B$32,$D515)))),0),0)</f>
        <v>0</v>
      </c>
      <c r="U515" s="115">
        <f>IFERROR(IF($G515 = "WholeBlg",IF(U$1&lt;2020, 0,
IF($H515="GWh",SUMIFS('Interim Analysis'!O:O,'Interim Analysis'!$B:$B,$B515,'Interim Analysis'!$C:$C,$C515,'Interim Analysis'!$F:$F,$F515,'Interim Analysis'!$G:$G,$H515,'Interim Analysis'!$E:$E,$E515),
SUMIFS('Interim Analysis'!O:O,'Interim Analysis'!$B:$B,$B515,'Interim Analysis'!$C:$C,$C515,'Interim Analysis'!$F:$F,$F515,'Interim Analysis'!$G:$G,$H515,'Interim Analysis'!$D:$D,$D515)
*(INDEX('Dimensional Maps'!P$39:P$63,MATCH($E515,'Dimensional Maps'!$C$8:$C$32,0),1)
/SUMIFS('Dimensional Maps'!P$39:P$63, 'Dimensional Maps'!$B$8:$B$32,$D515)))),0),0)</f>
        <v>0</v>
      </c>
      <c r="V515" s="115">
        <f>IFERROR(IF($G515 = "WholeBlg",IF(V$1&lt;2020, 0,
IF($H515="GWh",SUMIFS('Interim Analysis'!P:P,'Interim Analysis'!$B:$B,$B515,'Interim Analysis'!$C:$C,$C515,'Interim Analysis'!$F:$F,$F515,'Interim Analysis'!$G:$G,$H515,'Interim Analysis'!$E:$E,$E515),
SUMIFS('Interim Analysis'!P:P,'Interim Analysis'!$B:$B,$B515,'Interim Analysis'!$C:$C,$C515,'Interim Analysis'!$F:$F,$F515,'Interim Analysis'!$G:$G,$H515,'Interim Analysis'!$D:$D,$D515)
*(INDEX('Dimensional Maps'!Q$39:Q$63,MATCH($E515,'Dimensional Maps'!$C$8:$C$32,0),1)
/SUMIFS('Dimensional Maps'!Q$39:Q$63, 'Dimensional Maps'!$B$8:$B$32,$D515)))),0),0)</f>
        <v>0</v>
      </c>
      <c r="W515" s="115">
        <f>IFERROR(IF($G515 = "WholeBlg",IF(W$1&lt;2020, 0,
IF($H515="GWh",SUMIFS('Interim Analysis'!Q:Q,'Interim Analysis'!$B:$B,$B515,'Interim Analysis'!$C:$C,$C515,'Interim Analysis'!$F:$F,$F515,'Interim Analysis'!$G:$G,$H515,'Interim Analysis'!$E:$E,$E515),
SUMIFS('Interim Analysis'!Q:Q,'Interim Analysis'!$B:$B,$B515,'Interim Analysis'!$C:$C,$C515,'Interim Analysis'!$F:$F,$F515,'Interim Analysis'!$G:$G,$H515,'Interim Analysis'!$D:$D,$D515)
*(INDEX('Dimensional Maps'!R$39:R$63,MATCH($E515,'Dimensional Maps'!$C$8:$C$32,0),1)
/SUMIFS('Dimensional Maps'!R$39:R$63, 'Dimensional Maps'!$B$8:$B$32,$D515)))),0),0)</f>
        <v>0</v>
      </c>
    </row>
    <row r="516" spans="1:23" x14ac:dyDescent="0.25">
      <c r="A516" s="105" t="str">
        <f>Home!$C$20</f>
        <v>IOU Potential Program Savings ET</v>
      </c>
      <c r="B516" s="103" t="s">
        <v>237</v>
      </c>
      <c r="C516" s="103">
        <v>2</v>
      </c>
      <c r="D516" s="103" t="s">
        <v>44</v>
      </c>
      <c r="E516" s="103" t="s">
        <v>48</v>
      </c>
      <c r="F516" s="103" t="s">
        <v>167</v>
      </c>
      <c r="G516" s="103" t="s">
        <v>53</v>
      </c>
      <c r="H516" s="143" t="s">
        <v>20</v>
      </c>
      <c r="I516" s="115">
        <f>IFERROR(IF($G516 = "WholeBlg",IF(I$1&lt;2020, 0,
IF($H516="GWh",SUMIFS('Interim Analysis'!C:C,'Interim Analysis'!$B:$B,$B516,'Interim Analysis'!$C:$C,$C516,'Interim Analysis'!$F:$F,$F516,'Interim Analysis'!$G:$G,$H516,'Interim Analysis'!$E:$E,$E516),
SUMIFS('Interim Analysis'!C:C,'Interim Analysis'!$B:$B,$B516,'Interim Analysis'!$C:$C,$C516,'Interim Analysis'!$F:$F,$F516,'Interim Analysis'!$G:$G,$H516,'Interim Analysis'!$D:$D,$D516)
*(INDEX('Dimensional Maps'!D$39:D$63,MATCH($E516,'Dimensional Maps'!$C$8:$C$32,0),1)
/SUMIFS('Dimensional Maps'!D$39:D$63, 'Dimensional Maps'!$B$8:$B$32,$D516)))),0),0)</f>
        <v>0</v>
      </c>
      <c r="J516" s="115">
        <f>IFERROR(IF($G516 = "WholeBlg",IF(J$1&lt;2020, 0,
IF($H516="GWh",SUMIFS('Interim Analysis'!D:D,'Interim Analysis'!$B:$B,$B516,'Interim Analysis'!$C:$C,$C516,'Interim Analysis'!$F:$F,$F516,'Interim Analysis'!$G:$G,$H516,'Interim Analysis'!$E:$E,$E516),
SUMIFS('Interim Analysis'!D:D,'Interim Analysis'!$B:$B,$B516,'Interim Analysis'!$C:$C,$C516,'Interim Analysis'!$F:$F,$F516,'Interim Analysis'!$G:$G,$H516,'Interim Analysis'!$D:$D,$D516)
*(INDEX('Dimensional Maps'!E$39:E$63,MATCH($E516,'Dimensional Maps'!$C$8:$C$32,0),1)
/SUMIFS('Dimensional Maps'!E$39:E$63, 'Dimensional Maps'!$B$8:$B$32,$D516)))),0),0)</f>
        <v>0</v>
      </c>
      <c r="K516" s="115">
        <f>IFERROR(IF($G516 = "WholeBlg",IF(K$1&lt;2020, 0,
IF($H516="GWh",SUMIFS('Interim Analysis'!E:E,'Interim Analysis'!$B:$B,$B516,'Interim Analysis'!$C:$C,$C516,'Interim Analysis'!$F:$F,$F516,'Interim Analysis'!$G:$G,$H516,'Interim Analysis'!$E:$E,$E516),
SUMIFS('Interim Analysis'!E:E,'Interim Analysis'!$B:$B,$B516,'Interim Analysis'!$C:$C,$C516,'Interim Analysis'!$F:$F,$F516,'Interim Analysis'!$G:$G,$H516,'Interim Analysis'!$D:$D,$D516)
*(INDEX('Dimensional Maps'!F$39:F$63,MATCH($E516,'Dimensional Maps'!$C$8:$C$32,0),1)
/SUMIFS('Dimensional Maps'!F$39:F$63, 'Dimensional Maps'!$B$8:$B$32,$D516)))),0),0)</f>
        <v>0</v>
      </c>
      <c r="L516" s="115">
        <f>IFERROR(IF($G516 = "WholeBlg",IF(L$1&lt;2020, 0,
IF($H516="GWh",SUMIFS('Interim Analysis'!F:F,'Interim Analysis'!$B:$B,$B516,'Interim Analysis'!$C:$C,$C516,'Interim Analysis'!$F:$F,$F516,'Interim Analysis'!$G:$G,$H516,'Interim Analysis'!$E:$E,$E516),
SUMIFS('Interim Analysis'!F:F,'Interim Analysis'!$B:$B,$B516,'Interim Analysis'!$C:$C,$C516,'Interim Analysis'!$F:$F,$F516,'Interim Analysis'!$G:$G,$H516,'Interim Analysis'!$D:$D,$D516)
*(INDEX('Dimensional Maps'!G$39:G$63,MATCH($E516,'Dimensional Maps'!$C$8:$C$32,0),1)
/SUMIFS('Dimensional Maps'!G$39:G$63, 'Dimensional Maps'!$B$8:$B$32,$D516)))),0),0)</f>
        <v>0</v>
      </c>
      <c r="M516" s="115">
        <f>IFERROR(IF($G516 = "WholeBlg",IF(M$1&lt;2020, 0,
IF($H516="GWh",SUMIFS('Interim Analysis'!G:G,'Interim Analysis'!$B:$B,$B516,'Interim Analysis'!$C:$C,$C516,'Interim Analysis'!$F:$F,$F516,'Interim Analysis'!$G:$G,$H516,'Interim Analysis'!$E:$E,$E516),
SUMIFS('Interim Analysis'!G:G,'Interim Analysis'!$B:$B,$B516,'Interim Analysis'!$C:$C,$C516,'Interim Analysis'!$F:$F,$F516,'Interim Analysis'!$G:$G,$H516,'Interim Analysis'!$D:$D,$D516)
*(INDEX('Dimensional Maps'!H$39:H$63,MATCH($E516,'Dimensional Maps'!$C$8:$C$32,0),1)
/SUMIFS('Dimensional Maps'!H$39:H$63, 'Dimensional Maps'!$B$8:$B$32,$D516)))),0),0)</f>
        <v>0</v>
      </c>
      <c r="N516" s="115">
        <f>IFERROR(IF($G516 = "WholeBlg",IF(N$1&lt;2020, 0,
IF($H516="GWh",SUMIFS('Interim Analysis'!H:H,'Interim Analysis'!$B:$B,$B516,'Interim Analysis'!$C:$C,$C516,'Interim Analysis'!$F:$F,$F516,'Interim Analysis'!$G:$G,$H516,'Interim Analysis'!$E:$E,$E516),
SUMIFS('Interim Analysis'!H:H,'Interim Analysis'!$B:$B,$B516,'Interim Analysis'!$C:$C,$C516,'Interim Analysis'!$F:$F,$F516,'Interim Analysis'!$G:$G,$H516,'Interim Analysis'!$D:$D,$D516)
*(INDEX('Dimensional Maps'!I$39:I$63,MATCH($E516,'Dimensional Maps'!$C$8:$C$32,0),1)
/SUMIFS('Dimensional Maps'!I$39:I$63, 'Dimensional Maps'!$B$8:$B$32,$D516)))),0),0)</f>
        <v>2.6951762427994297E-2</v>
      </c>
      <c r="O516" s="115">
        <f>IFERROR(IF($G516 = "WholeBlg",IF(O$1&lt;2020, 0,
IF($H516="GWh",SUMIFS('Interim Analysis'!I:I,'Interim Analysis'!$B:$B,$B516,'Interim Analysis'!$C:$C,$C516,'Interim Analysis'!$F:$F,$F516,'Interim Analysis'!$G:$G,$H516,'Interim Analysis'!$E:$E,$E516),
SUMIFS('Interim Analysis'!I:I,'Interim Analysis'!$B:$B,$B516,'Interim Analysis'!$C:$C,$C516,'Interim Analysis'!$F:$F,$F516,'Interim Analysis'!$G:$G,$H516,'Interim Analysis'!$D:$D,$D516)
*(INDEX('Dimensional Maps'!J$39:J$63,MATCH($E516,'Dimensional Maps'!$C$8:$C$32,0),1)
/SUMIFS('Dimensional Maps'!J$39:J$63, 'Dimensional Maps'!$B$8:$B$32,$D516)))),0),0)</f>
        <v>5.2458943517586495E-2</v>
      </c>
      <c r="P516" s="115">
        <f>IFERROR(IF($G516 = "WholeBlg",IF(P$1&lt;2020, 0,
IF($H516="GWh",SUMIFS('Interim Analysis'!J:J,'Interim Analysis'!$B:$B,$B516,'Interim Analysis'!$C:$C,$C516,'Interim Analysis'!$F:$F,$F516,'Interim Analysis'!$G:$G,$H516,'Interim Analysis'!$E:$E,$E516),
SUMIFS('Interim Analysis'!J:J,'Interim Analysis'!$B:$B,$B516,'Interim Analysis'!$C:$C,$C516,'Interim Analysis'!$F:$F,$F516,'Interim Analysis'!$G:$G,$H516,'Interim Analysis'!$D:$D,$D516)
*(INDEX('Dimensional Maps'!K$39:K$63,MATCH($E516,'Dimensional Maps'!$C$8:$C$32,0),1)
/SUMIFS('Dimensional Maps'!K$39:K$63, 'Dimensional Maps'!$B$8:$B$32,$D516)))),0),0)</f>
        <v>7.6366326462287762E-2</v>
      </c>
      <c r="Q516" s="115">
        <f>IFERROR(IF($G516 = "WholeBlg",IF(Q$1&lt;2020, 0,
IF($H516="GWh",SUMIFS('Interim Analysis'!K:K,'Interim Analysis'!$B:$B,$B516,'Interim Analysis'!$C:$C,$C516,'Interim Analysis'!$F:$F,$F516,'Interim Analysis'!$G:$G,$H516,'Interim Analysis'!$E:$E,$E516),
SUMIFS('Interim Analysis'!K:K,'Interim Analysis'!$B:$B,$B516,'Interim Analysis'!$C:$C,$C516,'Interim Analysis'!$F:$F,$F516,'Interim Analysis'!$G:$G,$H516,'Interim Analysis'!$D:$D,$D516)
*(INDEX('Dimensional Maps'!L$39:L$63,MATCH($E516,'Dimensional Maps'!$C$8:$C$32,0),1)
/SUMIFS('Dimensional Maps'!L$39:L$63, 'Dimensional Maps'!$B$8:$B$32,$D516)))),0),0)</f>
        <v>9.8836500185715617E-2</v>
      </c>
      <c r="R516" s="115">
        <f>IFERROR(IF($G516 = "WholeBlg",IF(R$1&lt;2020, 0,
IF($H516="GWh",SUMIFS('Interim Analysis'!L:L,'Interim Analysis'!$B:$B,$B516,'Interim Analysis'!$C:$C,$C516,'Interim Analysis'!$F:$F,$F516,'Interim Analysis'!$G:$G,$H516,'Interim Analysis'!$E:$E,$E516),
SUMIFS('Interim Analysis'!L:L,'Interim Analysis'!$B:$B,$B516,'Interim Analysis'!$C:$C,$C516,'Interim Analysis'!$F:$F,$F516,'Interim Analysis'!$G:$G,$H516,'Interim Analysis'!$D:$D,$D516)
*(INDEX('Dimensional Maps'!M$39:M$63,MATCH($E516,'Dimensional Maps'!$C$8:$C$32,0),1)
/SUMIFS('Dimensional Maps'!M$39:M$63, 'Dimensional Maps'!$B$8:$B$32,$D516)))),0),0)</f>
        <v>0.12008828309414159</v>
      </c>
      <c r="S516" s="115">
        <f>IFERROR(IF($G516 = "WholeBlg",IF(S$1&lt;2020, 0,
IF($H516="GWh",SUMIFS('Interim Analysis'!M:M,'Interim Analysis'!$B:$B,$B516,'Interim Analysis'!$C:$C,$C516,'Interim Analysis'!$F:$F,$F516,'Interim Analysis'!$G:$G,$H516,'Interim Analysis'!$E:$E,$E516),
SUMIFS('Interim Analysis'!M:M,'Interim Analysis'!$B:$B,$B516,'Interim Analysis'!$C:$C,$C516,'Interim Analysis'!$F:$F,$F516,'Interim Analysis'!$G:$G,$H516,'Interim Analysis'!$D:$D,$D516)
*(INDEX('Dimensional Maps'!N$39:N$63,MATCH($E516,'Dimensional Maps'!$C$8:$C$32,0),1)
/SUMIFS('Dimensional Maps'!N$39:N$63, 'Dimensional Maps'!$B$8:$B$32,$D516)))),0),0)</f>
        <v>0.13997716403452937</v>
      </c>
      <c r="T516" s="115">
        <f>IFERROR(IF($G516 = "WholeBlg",IF(T$1&lt;2020, 0,
IF($H516="GWh",SUMIFS('Interim Analysis'!N:N,'Interim Analysis'!$B:$B,$B516,'Interim Analysis'!$C:$C,$C516,'Interim Analysis'!$F:$F,$F516,'Interim Analysis'!$G:$G,$H516,'Interim Analysis'!$E:$E,$E516),
SUMIFS('Interim Analysis'!N:N,'Interim Analysis'!$B:$B,$B516,'Interim Analysis'!$C:$C,$C516,'Interim Analysis'!$F:$F,$F516,'Interim Analysis'!$G:$G,$H516,'Interim Analysis'!$D:$D,$D516)
*(INDEX('Dimensional Maps'!O$39:O$63,MATCH($E516,'Dimensional Maps'!$C$8:$C$32,0),1)
/SUMIFS('Dimensional Maps'!O$39:O$63, 'Dimensional Maps'!$B$8:$B$32,$D516)))),0),0)</f>
        <v>0.15912899403359679</v>
      </c>
      <c r="U516" s="115">
        <f>IFERROR(IF($G516 = "WholeBlg",IF(U$1&lt;2020, 0,
IF($H516="GWh",SUMIFS('Interim Analysis'!O:O,'Interim Analysis'!$B:$B,$B516,'Interim Analysis'!$C:$C,$C516,'Interim Analysis'!$F:$F,$F516,'Interim Analysis'!$G:$G,$H516,'Interim Analysis'!$E:$E,$E516),
SUMIFS('Interim Analysis'!O:O,'Interim Analysis'!$B:$B,$B516,'Interim Analysis'!$C:$C,$C516,'Interim Analysis'!$F:$F,$F516,'Interim Analysis'!$G:$G,$H516,'Interim Analysis'!$D:$D,$D516)
*(INDEX('Dimensional Maps'!P$39:P$63,MATCH($E516,'Dimensional Maps'!$C$8:$C$32,0),1)
/SUMIFS('Dimensional Maps'!P$39:P$63, 'Dimensional Maps'!$B$8:$B$32,$D516)))),0),0)</f>
        <v>0.17765519145142744</v>
      </c>
      <c r="V516" s="115">
        <f>IFERROR(IF($G516 = "WholeBlg",IF(V$1&lt;2020, 0,
IF($H516="GWh",SUMIFS('Interim Analysis'!P:P,'Interim Analysis'!$B:$B,$B516,'Interim Analysis'!$C:$C,$C516,'Interim Analysis'!$F:$F,$F516,'Interim Analysis'!$G:$G,$H516,'Interim Analysis'!$E:$E,$E516),
SUMIFS('Interim Analysis'!P:P,'Interim Analysis'!$B:$B,$B516,'Interim Analysis'!$C:$C,$C516,'Interim Analysis'!$F:$F,$F516,'Interim Analysis'!$G:$G,$H516,'Interim Analysis'!$D:$D,$D516)
*(INDEX('Dimensional Maps'!Q$39:Q$63,MATCH($E516,'Dimensional Maps'!$C$8:$C$32,0),1)
/SUMIFS('Dimensional Maps'!Q$39:Q$63, 'Dimensional Maps'!$B$8:$B$32,$D516)))),0),0)</f>
        <v>0.1959506967592661</v>
      </c>
      <c r="W516" s="115">
        <f>IFERROR(IF($G516 = "WholeBlg",IF(W$1&lt;2020, 0,
IF($H516="GWh",SUMIFS('Interim Analysis'!Q:Q,'Interim Analysis'!$B:$B,$B516,'Interim Analysis'!$C:$C,$C516,'Interim Analysis'!$F:$F,$F516,'Interim Analysis'!$G:$G,$H516,'Interim Analysis'!$E:$E,$E516),
SUMIFS('Interim Analysis'!Q:Q,'Interim Analysis'!$B:$B,$B516,'Interim Analysis'!$C:$C,$C516,'Interim Analysis'!$F:$F,$F516,'Interim Analysis'!$G:$G,$H516,'Interim Analysis'!$D:$D,$D516)
*(INDEX('Dimensional Maps'!R$39:R$63,MATCH($E516,'Dimensional Maps'!$C$8:$C$32,0),1)
/SUMIFS('Dimensional Maps'!R$39:R$63, 'Dimensional Maps'!$B$8:$B$32,$D516)))),0),0)</f>
        <v>0.21386450547249206</v>
      </c>
    </row>
    <row r="517" spans="1:23" x14ac:dyDescent="0.25">
      <c r="A517" s="105" t="str">
        <f>Home!$C$20</f>
        <v>IOU Potential Program Savings ET</v>
      </c>
      <c r="B517" s="103" t="s">
        <v>237</v>
      </c>
      <c r="C517" s="103">
        <v>2</v>
      </c>
      <c r="D517" s="103" t="s">
        <v>44</v>
      </c>
      <c r="E517" s="103" t="s">
        <v>48</v>
      </c>
      <c r="F517" s="103" t="s">
        <v>186</v>
      </c>
      <c r="G517" s="103" t="s">
        <v>53</v>
      </c>
      <c r="H517" s="143" t="s">
        <v>20</v>
      </c>
      <c r="I517" s="115">
        <f>IFERROR(IF($G517 = "WholeBlg",IF(I$1&lt;2020, 0,
IF($H517="GWh",SUMIFS('Interim Analysis'!C:C,'Interim Analysis'!$B:$B,$B517,'Interim Analysis'!$C:$C,$C517,'Interim Analysis'!$F:$F,$F517,'Interim Analysis'!$G:$G,$H517,'Interim Analysis'!$E:$E,$E517),
SUMIFS('Interim Analysis'!C:C,'Interim Analysis'!$B:$B,$B517,'Interim Analysis'!$C:$C,$C517,'Interim Analysis'!$F:$F,$F517,'Interim Analysis'!$G:$G,$H517,'Interim Analysis'!$D:$D,$D517)
*(INDEX('Dimensional Maps'!D$39:D$63,MATCH($E517,'Dimensional Maps'!$C$8:$C$32,0),1)
/SUMIFS('Dimensional Maps'!D$39:D$63, 'Dimensional Maps'!$B$8:$B$32,$D517)))),0),0)</f>
        <v>0</v>
      </c>
      <c r="J517" s="115">
        <f>IFERROR(IF($G517 = "WholeBlg",IF(J$1&lt;2020, 0,
IF($H517="GWh",SUMIFS('Interim Analysis'!D:D,'Interim Analysis'!$B:$B,$B517,'Interim Analysis'!$C:$C,$C517,'Interim Analysis'!$F:$F,$F517,'Interim Analysis'!$G:$G,$H517,'Interim Analysis'!$E:$E,$E517),
SUMIFS('Interim Analysis'!D:D,'Interim Analysis'!$B:$B,$B517,'Interim Analysis'!$C:$C,$C517,'Interim Analysis'!$F:$F,$F517,'Interim Analysis'!$G:$G,$H517,'Interim Analysis'!$D:$D,$D517)
*(INDEX('Dimensional Maps'!E$39:E$63,MATCH($E517,'Dimensional Maps'!$C$8:$C$32,0),1)
/SUMIFS('Dimensional Maps'!E$39:E$63, 'Dimensional Maps'!$B$8:$B$32,$D517)))),0),0)</f>
        <v>0</v>
      </c>
      <c r="K517" s="115">
        <f>IFERROR(IF($G517 = "WholeBlg",IF(K$1&lt;2020, 0,
IF($H517="GWh",SUMIFS('Interim Analysis'!E:E,'Interim Analysis'!$B:$B,$B517,'Interim Analysis'!$C:$C,$C517,'Interim Analysis'!$F:$F,$F517,'Interim Analysis'!$G:$G,$H517,'Interim Analysis'!$E:$E,$E517),
SUMIFS('Interim Analysis'!E:E,'Interim Analysis'!$B:$B,$B517,'Interim Analysis'!$C:$C,$C517,'Interim Analysis'!$F:$F,$F517,'Interim Analysis'!$G:$G,$H517,'Interim Analysis'!$D:$D,$D517)
*(INDEX('Dimensional Maps'!F$39:F$63,MATCH($E517,'Dimensional Maps'!$C$8:$C$32,0),1)
/SUMIFS('Dimensional Maps'!F$39:F$63, 'Dimensional Maps'!$B$8:$B$32,$D517)))),0),0)</f>
        <v>0</v>
      </c>
      <c r="L517" s="115">
        <f>IFERROR(IF($G517 = "WholeBlg",IF(L$1&lt;2020, 0,
IF($H517="GWh",SUMIFS('Interim Analysis'!F:F,'Interim Analysis'!$B:$B,$B517,'Interim Analysis'!$C:$C,$C517,'Interim Analysis'!$F:$F,$F517,'Interim Analysis'!$G:$G,$H517,'Interim Analysis'!$E:$E,$E517),
SUMIFS('Interim Analysis'!F:F,'Interim Analysis'!$B:$B,$B517,'Interim Analysis'!$C:$C,$C517,'Interim Analysis'!$F:$F,$F517,'Interim Analysis'!$G:$G,$H517,'Interim Analysis'!$D:$D,$D517)
*(INDEX('Dimensional Maps'!G$39:G$63,MATCH($E517,'Dimensional Maps'!$C$8:$C$32,0),1)
/SUMIFS('Dimensional Maps'!G$39:G$63, 'Dimensional Maps'!$B$8:$B$32,$D517)))),0),0)</f>
        <v>0</v>
      </c>
      <c r="M517" s="115">
        <f>IFERROR(IF($G517 = "WholeBlg",IF(M$1&lt;2020, 0,
IF($H517="GWh",SUMIFS('Interim Analysis'!G:G,'Interim Analysis'!$B:$B,$B517,'Interim Analysis'!$C:$C,$C517,'Interim Analysis'!$F:$F,$F517,'Interim Analysis'!$G:$G,$H517,'Interim Analysis'!$E:$E,$E517),
SUMIFS('Interim Analysis'!G:G,'Interim Analysis'!$B:$B,$B517,'Interim Analysis'!$C:$C,$C517,'Interim Analysis'!$F:$F,$F517,'Interim Analysis'!$G:$G,$H517,'Interim Analysis'!$D:$D,$D517)
*(INDEX('Dimensional Maps'!H$39:H$63,MATCH($E517,'Dimensional Maps'!$C$8:$C$32,0),1)
/SUMIFS('Dimensional Maps'!H$39:H$63, 'Dimensional Maps'!$B$8:$B$32,$D517)))),0),0)</f>
        <v>0</v>
      </c>
      <c r="N517" s="115">
        <f>IFERROR(IF($G517 = "WholeBlg",IF(N$1&lt;2020, 0,
IF($H517="GWh",SUMIFS('Interim Analysis'!H:H,'Interim Analysis'!$B:$B,$B517,'Interim Analysis'!$C:$C,$C517,'Interim Analysis'!$F:$F,$F517,'Interim Analysis'!$G:$G,$H517,'Interim Analysis'!$E:$E,$E517),
SUMIFS('Interim Analysis'!H:H,'Interim Analysis'!$B:$B,$B517,'Interim Analysis'!$C:$C,$C517,'Interim Analysis'!$F:$F,$F517,'Interim Analysis'!$G:$G,$H517,'Interim Analysis'!$D:$D,$D517)
*(INDEX('Dimensional Maps'!I$39:I$63,MATCH($E517,'Dimensional Maps'!$C$8:$C$32,0),1)
/SUMIFS('Dimensional Maps'!I$39:I$63, 'Dimensional Maps'!$B$8:$B$32,$D517)))),0),0)</f>
        <v>0.20787437223618699</v>
      </c>
      <c r="O517" s="115">
        <f>IFERROR(IF($G517 = "WholeBlg",IF(O$1&lt;2020, 0,
IF($H517="GWh",SUMIFS('Interim Analysis'!I:I,'Interim Analysis'!$B:$B,$B517,'Interim Analysis'!$C:$C,$C517,'Interim Analysis'!$F:$F,$F517,'Interim Analysis'!$G:$G,$H517,'Interim Analysis'!$E:$E,$E517),
SUMIFS('Interim Analysis'!I:I,'Interim Analysis'!$B:$B,$B517,'Interim Analysis'!$C:$C,$C517,'Interim Analysis'!$F:$F,$F517,'Interim Analysis'!$G:$G,$H517,'Interim Analysis'!$D:$D,$D517)
*(INDEX('Dimensional Maps'!J$39:J$63,MATCH($E517,'Dimensional Maps'!$C$8:$C$32,0),1)
/SUMIFS('Dimensional Maps'!J$39:J$63, 'Dimensional Maps'!$B$8:$B$32,$D517)))),0),0)</f>
        <v>0.41127067928633443</v>
      </c>
      <c r="P517" s="115">
        <f>IFERROR(IF($G517 = "WholeBlg",IF(P$1&lt;2020, 0,
IF($H517="GWh",SUMIFS('Interim Analysis'!J:J,'Interim Analysis'!$B:$B,$B517,'Interim Analysis'!$C:$C,$C517,'Interim Analysis'!$F:$F,$F517,'Interim Analysis'!$G:$G,$H517,'Interim Analysis'!$E:$E,$E517),
SUMIFS('Interim Analysis'!J:J,'Interim Analysis'!$B:$B,$B517,'Interim Analysis'!$C:$C,$C517,'Interim Analysis'!$F:$F,$F517,'Interim Analysis'!$G:$G,$H517,'Interim Analysis'!$D:$D,$D517)
*(INDEX('Dimensional Maps'!K$39:K$63,MATCH($E517,'Dimensional Maps'!$C$8:$C$32,0),1)
/SUMIFS('Dimensional Maps'!K$39:K$63, 'Dimensional Maps'!$B$8:$B$32,$D517)))),0),0)</f>
        <v>0.60981253799294899</v>
      </c>
      <c r="Q517" s="115">
        <f>IFERROR(IF($G517 = "WholeBlg",IF(Q$1&lt;2020, 0,
IF($H517="GWh",SUMIFS('Interim Analysis'!K:K,'Interim Analysis'!$B:$B,$B517,'Interim Analysis'!$C:$C,$C517,'Interim Analysis'!$F:$F,$F517,'Interim Analysis'!$G:$G,$H517,'Interim Analysis'!$E:$E,$E517),
SUMIFS('Interim Analysis'!K:K,'Interim Analysis'!$B:$B,$B517,'Interim Analysis'!$C:$C,$C517,'Interim Analysis'!$F:$F,$F517,'Interim Analysis'!$G:$G,$H517,'Interim Analysis'!$D:$D,$D517)
*(INDEX('Dimensional Maps'!L$39:L$63,MATCH($E517,'Dimensional Maps'!$C$8:$C$32,0),1)
/SUMIFS('Dimensional Maps'!L$39:L$63, 'Dimensional Maps'!$B$8:$B$32,$D517)))),0),0)</f>
        <v>0.80501321056861819</v>
      </c>
      <c r="R517" s="115">
        <f>IFERROR(IF($G517 = "WholeBlg",IF(R$1&lt;2020, 0,
IF($H517="GWh",SUMIFS('Interim Analysis'!L:L,'Interim Analysis'!$B:$B,$B517,'Interim Analysis'!$C:$C,$C517,'Interim Analysis'!$F:$F,$F517,'Interim Analysis'!$G:$G,$H517,'Interim Analysis'!$E:$E,$E517),
SUMIFS('Interim Analysis'!L:L,'Interim Analysis'!$B:$B,$B517,'Interim Analysis'!$C:$C,$C517,'Interim Analysis'!$F:$F,$F517,'Interim Analysis'!$G:$G,$H517,'Interim Analysis'!$D:$D,$D517)
*(INDEX('Dimensional Maps'!M$39:M$63,MATCH($E517,'Dimensional Maps'!$C$8:$C$32,0),1)
/SUMIFS('Dimensional Maps'!M$39:M$63, 'Dimensional Maps'!$B$8:$B$32,$D517)))),0),0)</f>
        <v>1.0007283981415529</v>
      </c>
      <c r="S517" s="115">
        <f>IFERROR(IF($G517 = "WholeBlg",IF(S$1&lt;2020, 0,
IF($H517="GWh",SUMIFS('Interim Analysis'!M:M,'Interim Analysis'!$B:$B,$B517,'Interim Analysis'!$C:$C,$C517,'Interim Analysis'!$F:$F,$F517,'Interim Analysis'!$G:$G,$H517,'Interim Analysis'!$E:$E,$E517),
SUMIFS('Interim Analysis'!M:M,'Interim Analysis'!$B:$B,$B517,'Interim Analysis'!$C:$C,$C517,'Interim Analysis'!$F:$F,$F517,'Interim Analysis'!$G:$G,$H517,'Interim Analysis'!$D:$D,$D517)
*(INDEX('Dimensional Maps'!N$39:N$63,MATCH($E517,'Dimensional Maps'!$C$8:$C$32,0),1)
/SUMIFS('Dimensional Maps'!N$39:N$63, 'Dimensional Maps'!$B$8:$B$32,$D517)))),0),0)</f>
        <v>1.1983826839520693</v>
      </c>
      <c r="T517" s="115">
        <f>IFERROR(IF($G517 = "WholeBlg",IF(T$1&lt;2020, 0,
IF($H517="GWh",SUMIFS('Interim Analysis'!N:N,'Interim Analysis'!$B:$B,$B517,'Interim Analysis'!$C:$C,$C517,'Interim Analysis'!$F:$F,$F517,'Interim Analysis'!$G:$G,$H517,'Interim Analysis'!$E:$E,$E517),
SUMIFS('Interim Analysis'!N:N,'Interim Analysis'!$B:$B,$B517,'Interim Analysis'!$C:$C,$C517,'Interim Analysis'!$F:$F,$F517,'Interim Analysis'!$G:$G,$H517,'Interim Analysis'!$D:$D,$D517)
*(INDEX('Dimensional Maps'!O$39:O$63,MATCH($E517,'Dimensional Maps'!$C$8:$C$32,0),1)
/SUMIFS('Dimensional Maps'!O$39:O$63, 'Dimensional Maps'!$B$8:$B$32,$D517)))),0),0)</f>
        <v>1.4090021587743415</v>
      </c>
      <c r="U517" s="115">
        <f>IFERROR(IF($G517 = "WholeBlg",IF(U$1&lt;2020, 0,
IF($H517="GWh",SUMIFS('Interim Analysis'!O:O,'Interim Analysis'!$B:$B,$B517,'Interim Analysis'!$C:$C,$C517,'Interim Analysis'!$F:$F,$F517,'Interim Analysis'!$G:$G,$H517,'Interim Analysis'!$E:$E,$E517),
SUMIFS('Interim Analysis'!O:O,'Interim Analysis'!$B:$B,$B517,'Interim Analysis'!$C:$C,$C517,'Interim Analysis'!$F:$F,$F517,'Interim Analysis'!$G:$G,$H517,'Interim Analysis'!$D:$D,$D517)
*(INDEX('Dimensional Maps'!P$39:P$63,MATCH($E517,'Dimensional Maps'!$C$8:$C$32,0),1)
/SUMIFS('Dimensional Maps'!P$39:P$63, 'Dimensional Maps'!$B$8:$B$32,$D517)))),0),0)</f>
        <v>1.643331353791279</v>
      </c>
      <c r="V517" s="115">
        <f>IFERROR(IF($G517 = "WholeBlg",IF(V$1&lt;2020, 0,
IF($H517="GWh",SUMIFS('Interim Analysis'!P:P,'Interim Analysis'!$B:$B,$B517,'Interim Analysis'!$C:$C,$C517,'Interim Analysis'!$F:$F,$F517,'Interim Analysis'!$G:$G,$H517,'Interim Analysis'!$E:$E,$E517),
SUMIFS('Interim Analysis'!P:P,'Interim Analysis'!$B:$B,$B517,'Interim Analysis'!$C:$C,$C517,'Interim Analysis'!$F:$F,$F517,'Interim Analysis'!$G:$G,$H517,'Interim Analysis'!$D:$D,$D517)
*(INDEX('Dimensional Maps'!Q$39:Q$63,MATCH($E517,'Dimensional Maps'!$C$8:$C$32,0),1)
/SUMIFS('Dimensional Maps'!Q$39:Q$63, 'Dimensional Maps'!$B$8:$B$32,$D517)))),0),0)</f>
        <v>1.923016203136132</v>
      </c>
      <c r="W517" s="115">
        <f>IFERROR(IF($G517 = "WholeBlg",IF(W$1&lt;2020, 0,
IF($H517="GWh",SUMIFS('Interim Analysis'!Q:Q,'Interim Analysis'!$B:$B,$B517,'Interim Analysis'!$C:$C,$C517,'Interim Analysis'!$F:$F,$F517,'Interim Analysis'!$G:$G,$H517,'Interim Analysis'!$E:$E,$E517),
SUMIFS('Interim Analysis'!Q:Q,'Interim Analysis'!$B:$B,$B517,'Interim Analysis'!$C:$C,$C517,'Interim Analysis'!$F:$F,$F517,'Interim Analysis'!$G:$G,$H517,'Interim Analysis'!$D:$D,$D517)
*(INDEX('Dimensional Maps'!R$39:R$63,MATCH($E517,'Dimensional Maps'!$C$8:$C$32,0),1)
/SUMIFS('Dimensional Maps'!R$39:R$63, 'Dimensional Maps'!$B$8:$B$32,$D517)))),0),0)</f>
        <v>2.2813290262645007</v>
      </c>
    </row>
    <row r="518" spans="1:23" x14ac:dyDescent="0.25">
      <c r="A518" s="105" t="str">
        <f>Home!$C$20</f>
        <v>IOU Potential Program Savings ET</v>
      </c>
      <c r="B518" s="103" t="s">
        <v>236</v>
      </c>
      <c r="C518" s="103">
        <v>2</v>
      </c>
      <c r="D518" s="103" t="s">
        <v>44</v>
      </c>
      <c r="E518" s="103" t="s">
        <v>48</v>
      </c>
      <c r="F518" s="103" t="s">
        <v>167</v>
      </c>
      <c r="G518" s="103" t="s">
        <v>53</v>
      </c>
      <c r="H518" s="143" t="s">
        <v>18</v>
      </c>
      <c r="I518" s="115">
        <f>IFERROR(IF($G518 = "WholeBlg",IF(I$1&lt;2020, 0,
IF($H518="GWh",SUMIFS('Interim Analysis'!C:C,'Interim Analysis'!$B:$B,$B518,'Interim Analysis'!$C:$C,$C518,'Interim Analysis'!$F:$F,$F518,'Interim Analysis'!$G:$G,$H518,'Interim Analysis'!$E:$E,$E518),
SUMIFS('Interim Analysis'!C:C,'Interim Analysis'!$B:$B,$B518,'Interim Analysis'!$C:$C,$C518,'Interim Analysis'!$F:$F,$F518,'Interim Analysis'!$G:$G,$H518,'Interim Analysis'!$D:$D,$D518)
*(INDEX('Dimensional Maps'!D$39:D$63,MATCH($E518,'Dimensional Maps'!$C$8:$C$32,0),1)
/SUMIFS('Dimensional Maps'!D$39:D$63, 'Dimensional Maps'!$B$8:$B$32,$D518)))),0),0)</f>
        <v>0</v>
      </c>
      <c r="J518" s="115">
        <f>IFERROR(IF($G518 = "WholeBlg",IF(J$1&lt;2020, 0,
IF($H518="GWh",SUMIFS('Interim Analysis'!D:D,'Interim Analysis'!$B:$B,$B518,'Interim Analysis'!$C:$C,$C518,'Interim Analysis'!$F:$F,$F518,'Interim Analysis'!$G:$G,$H518,'Interim Analysis'!$E:$E,$E518),
SUMIFS('Interim Analysis'!D:D,'Interim Analysis'!$B:$B,$B518,'Interim Analysis'!$C:$C,$C518,'Interim Analysis'!$F:$F,$F518,'Interim Analysis'!$G:$G,$H518,'Interim Analysis'!$D:$D,$D518)
*(INDEX('Dimensional Maps'!E$39:E$63,MATCH($E518,'Dimensional Maps'!$C$8:$C$32,0),1)
/SUMIFS('Dimensional Maps'!E$39:E$63, 'Dimensional Maps'!$B$8:$B$32,$D518)))),0),0)</f>
        <v>0</v>
      </c>
      <c r="K518" s="115">
        <f>IFERROR(IF($G518 = "WholeBlg",IF(K$1&lt;2020, 0,
IF($H518="GWh",SUMIFS('Interim Analysis'!E:E,'Interim Analysis'!$B:$B,$B518,'Interim Analysis'!$C:$C,$C518,'Interim Analysis'!$F:$F,$F518,'Interim Analysis'!$G:$G,$H518,'Interim Analysis'!$E:$E,$E518),
SUMIFS('Interim Analysis'!E:E,'Interim Analysis'!$B:$B,$B518,'Interim Analysis'!$C:$C,$C518,'Interim Analysis'!$F:$F,$F518,'Interim Analysis'!$G:$G,$H518,'Interim Analysis'!$D:$D,$D518)
*(INDEX('Dimensional Maps'!F$39:F$63,MATCH($E518,'Dimensional Maps'!$C$8:$C$32,0),1)
/SUMIFS('Dimensional Maps'!F$39:F$63, 'Dimensional Maps'!$B$8:$B$32,$D518)))),0),0)</f>
        <v>0</v>
      </c>
      <c r="L518" s="115">
        <f>IFERROR(IF($G518 = "WholeBlg",IF(L$1&lt;2020, 0,
IF($H518="GWh",SUMIFS('Interim Analysis'!F:F,'Interim Analysis'!$B:$B,$B518,'Interim Analysis'!$C:$C,$C518,'Interim Analysis'!$F:$F,$F518,'Interim Analysis'!$G:$G,$H518,'Interim Analysis'!$E:$E,$E518),
SUMIFS('Interim Analysis'!F:F,'Interim Analysis'!$B:$B,$B518,'Interim Analysis'!$C:$C,$C518,'Interim Analysis'!$F:$F,$F518,'Interim Analysis'!$G:$G,$H518,'Interim Analysis'!$D:$D,$D518)
*(INDEX('Dimensional Maps'!G$39:G$63,MATCH($E518,'Dimensional Maps'!$C$8:$C$32,0),1)
/SUMIFS('Dimensional Maps'!G$39:G$63, 'Dimensional Maps'!$B$8:$B$32,$D518)))),0),0)</f>
        <v>0</v>
      </c>
      <c r="M518" s="115">
        <f>IFERROR(IF($G518 = "WholeBlg",IF(M$1&lt;2020, 0,
IF($H518="GWh",SUMIFS('Interim Analysis'!G:G,'Interim Analysis'!$B:$B,$B518,'Interim Analysis'!$C:$C,$C518,'Interim Analysis'!$F:$F,$F518,'Interim Analysis'!$G:$G,$H518,'Interim Analysis'!$E:$E,$E518),
SUMIFS('Interim Analysis'!G:G,'Interim Analysis'!$B:$B,$B518,'Interim Analysis'!$C:$C,$C518,'Interim Analysis'!$F:$F,$F518,'Interim Analysis'!$G:$G,$H518,'Interim Analysis'!$D:$D,$D518)
*(INDEX('Dimensional Maps'!H$39:H$63,MATCH($E518,'Dimensional Maps'!$C$8:$C$32,0),1)
/SUMIFS('Dimensional Maps'!H$39:H$63, 'Dimensional Maps'!$B$8:$B$32,$D518)))),0),0)</f>
        <v>0</v>
      </c>
      <c r="N518" s="115">
        <f>IFERROR(IF($G518 = "WholeBlg",IF(N$1&lt;2020, 0,
IF($H518="GWh",SUMIFS('Interim Analysis'!H:H,'Interim Analysis'!$B:$B,$B518,'Interim Analysis'!$C:$C,$C518,'Interim Analysis'!$F:$F,$F518,'Interim Analysis'!$G:$G,$H518,'Interim Analysis'!$E:$E,$E518),
SUMIFS('Interim Analysis'!H:H,'Interim Analysis'!$B:$B,$B518,'Interim Analysis'!$C:$C,$C518,'Interim Analysis'!$F:$F,$F518,'Interim Analysis'!$G:$G,$H518,'Interim Analysis'!$D:$D,$D518)
*(INDEX('Dimensional Maps'!I$39:I$63,MATCH($E518,'Dimensional Maps'!$C$8:$C$32,0),1)
/SUMIFS('Dimensional Maps'!I$39:I$63, 'Dimensional Maps'!$B$8:$B$32,$D518)))),0),0)</f>
        <v>0</v>
      </c>
      <c r="O518" s="115">
        <f>IFERROR(IF($G518 = "WholeBlg",IF(O$1&lt;2020, 0,
IF($H518="GWh",SUMIFS('Interim Analysis'!I:I,'Interim Analysis'!$B:$B,$B518,'Interim Analysis'!$C:$C,$C518,'Interim Analysis'!$F:$F,$F518,'Interim Analysis'!$G:$G,$H518,'Interim Analysis'!$E:$E,$E518),
SUMIFS('Interim Analysis'!I:I,'Interim Analysis'!$B:$B,$B518,'Interim Analysis'!$C:$C,$C518,'Interim Analysis'!$F:$F,$F518,'Interim Analysis'!$G:$G,$H518,'Interim Analysis'!$D:$D,$D518)
*(INDEX('Dimensional Maps'!J$39:J$63,MATCH($E518,'Dimensional Maps'!$C$8:$C$32,0),1)
/SUMIFS('Dimensional Maps'!J$39:J$63, 'Dimensional Maps'!$B$8:$B$32,$D518)))),0),0)</f>
        <v>0</v>
      </c>
      <c r="P518" s="115">
        <f>IFERROR(IF($G518 = "WholeBlg",IF(P$1&lt;2020, 0,
IF($H518="GWh",SUMIFS('Interim Analysis'!J:J,'Interim Analysis'!$B:$B,$B518,'Interim Analysis'!$C:$C,$C518,'Interim Analysis'!$F:$F,$F518,'Interim Analysis'!$G:$G,$H518,'Interim Analysis'!$E:$E,$E518),
SUMIFS('Interim Analysis'!J:J,'Interim Analysis'!$B:$B,$B518,'Interim Analysis'!$C:$C,$C518,'Interim Analysis'!$F:$F,$F518,'Interim Analysis'!$G:$G,$H518,'Interim Analysis'!$D:$D,$D518)
*(INDEX('Dimensional Maps'!K$39:K$63,MATCH($E518,'Dimensional Maps'!$C$8:$C$32,0),1)
/SUMIFS('Dimensional Maps'!K$39:K$63, 'Dimensional Maps'!$B$8:$B$32,$D518)))),0),0)</f>
        <v>0</v>
      </c>
      <c r="Q518" s="115">
        <f>IFERROR(IF($G518 = "WholeBlg",IF(Q$1&lt;2020, 0,
IF($H518="GWh",SUMIFS('Interim Analysis'!K:K,'Interim Analysis'!$B:$B,$B518,'Interim Analysis'!$C:$C,$C518,'Interim Analysis'!$F:$F,$F518,'Interim Analysis'!$G:$G,$H518,'Interim Analysis'!$E:$E,$E518),
SUMIFS('Interim Analysis'!K:K,'Interim Analysis'!$B:$B,$B518,'Interim Analysis'!$C:$C,$C518,'Interim Analysis'!$F:$F,$F518,'Interim Analysis'!$G:$G,$H518,'Interim Analysis'!$D:$D,$D518)
*(INDEX('Dimensional Maps'!L$39:L$63,MATCH($E518,'Dimensional Maps'!$C$8:$C$32,0),1)
/SUMIFS('Dimensional Maps'!L$39:L$63, 'Dimensional Maps'!$B$8:$B$32,$D518)))),0),0)</f>
        <v>0</v>
      </c>
      <c r="R518" s="115">
        <f>IFERROR(IF($G518 = "WholeBlg",IF(R$1&lt;2020, 0,
IF($H518="GWh",SUMIFS('Interim Analysis'!L:L,'Interim Analysis'!$B:$B,$B518,'Interim Analysis'!$C:$C,$C518,'Interim Analysis'!$F:$F,$F518,'Interim Analysis'!$G:$G,$H518,'Interim Analysis'!$E:$E,$E518),
SUMIFS('Interim Analysis'!L:L,'Interim Analysis'!$B:$B,$B518,'Interim Analysis'!$C:$C,$C518,'Interim Analysis'!$F:$F,$F518,'Interim Analysis'!$G:$G,$H518,'Interim Analysis'!$D:$D,$D518)
*(INDEX('Dimensional Maps'!M$39:M$63,MATCH($E518,'Dimensional Maps'!$C$8:$C$32,0),1)
/SUMIFS('Dimensional Maps'!M$39:M$63, 'Dimensional Maps'!$B$8:$B$32,$D518)))),0),0)</f>
        <v>0</v>
      </c>
      <c r="S518" s="115">
        <f>IFERROR(IF($G518 = "WholeBlg",IF(S$1&lt;2020, 0,
IF($H518="GWh",SUMIFS('Interim Analysis'!M:M,'Interim Analysis'!$B:$B,$B518,'Interim Analysis'!$C:$C,$C518,'Interim Analysis'!$F:$F,$F518,'Interim Analysis'!$G:$G,$H518,'Interim Analysis'!$E:$E,$E518),
SUMIFS('Interim Analysis'!M:M,'Interim Analysis'!$B:$B,$B518,'Interim Analysis'!$C:$C,$C518,'Interim Analysis'!$F:$F,$F518,'Interim Analysis'!$G:$G,$H518,'Interim Analysis'!$D:$D,$D518)
*(INDEX('Dimensional Maps'!N$39:N$63,MATCH($E518,'Dimensional Maps'!$C$8:$C$32,0),1)
/SUMIFS('Dimensional Maps'!N$39:N$63, 'Dimensional Maps'!$B$8:$B$32,$D518)))),0),0)</f>
        <v>0</v>
      </c>
      <c r="T518" s="115">
        <f>IFERROR(IF($G518 = "WholeBlg",IF(T$1&lt;2020, 0,
IF($H518="GWh",SUMIFS('Interim Analysis'!N:N,'Interim Analysis'!$B:$B,$B518,'Interim Analysis'!$C:$C,$C518,'Interim Analysis'!$F:$F,$F518,'Interim Analysis'!$G:$G,$H518,'Interim Analysis'!$E:$E,$E518),
SUMIFS('Interim Analysis'!N:N,'Interim Analysis'!$B:$B,$B518,'Interim Analysis'!$C:$C,$C518,'Interim Analysis'!$F:$F,$F518,'Interim Analysis'!$G:$G,$H518,'Interim Analysis'!$D:$D,$D518)
*(INDEX('Dimensional Maps'!O$39:O$63,MATCH($E518,'Dimensional Maps'!$C$8:$C$32,0),1)
/SUMIFS('Dimensional Maps'!O$39:O$63, 'Dimensional Maps'!$B$8:$B$32,$D518)))),0),0)</f>
        <v>0</v>
      </c>
      <c r="U518" s="115">
        <f>IFERROR(IF($G518 = "WholeBlg",IF(U$1&lt;2020, 0,
IF($H518="GWh",SUMIFS('Interim Analysis'!O:O,'Interim Analysis'!$B:$B,$B518,'Interim Analysis'!$C:$C,$C518,'Interim Analysis'!$F:$F,$F518,'Interim Analysis'!$G:$G,$H518,'Interim Analysis'!$E:$E,$E518),
SUMIFS('Interim Analysis'!O:O,'Interim Analysis'!$B:$B,$B518,'Interim Analysis'!$C:$C,$C518,'Interim Analysis'!$F:$F,$F518,'Interim Analysis'!$G:$G,$H518,'Interim Analysis'!$D:$D,$D518)
*(INDEX('Dimensional Maps'!P$39:P$63,MATCH($E518,'Dimensional Maps'!$C$8:$C$32,0),1)
/SUMIFS('Dimensional Maps'!P$39:P$63, 'Dimensional Maps'!$B$8:$B$32,$D518)))),0),0)</f>
        <v>0</v>
      </c>
      <c r="V518" s="115">
        <f>IFERROR(IF($G518 = "WholeBlg",IF(V$1&lt;2020, 0,
IF($H518="GWh",SUMIFS('Interim Analysis'!P:P,'Interim Analysis'!$B:$B,$B518,'Interim Analysis'!$C:$C,$C518,'Interim Analysis'!$F:$F,$F518,'Interim Analysis'!$G:$G,$H518,'Interim Analysis'!$E:$E,$E518),
SUMIFS('Interim Analysis'!P:P,'Interim Analysis'!$B:$B,$B518,'Interim Analysis'!$C:$C,$C518,'Interim Analysis'!$F:$F,$F518,'Interim Analysis'!$G:$G,$H518,'Interim Analysis'!$D:$D,$D518)
*(INDEX('Dimensional Maps'!Q$39:Q$63,MATCH($E518,'Dimensional Maps'!$C$8:$C$32,0),1)
/SUMIFS('Dimensional Maps'!Q$39:Q$63, 'Dimensional Maps'!$B$8:$B$32,$D518)))),0),0)</f>
        <v>0</v>
      </c>
      <c r="W518" s="115">
        <f>IFERROR(IF($G518 = "WholeBlg",IF(W$1&lt;2020, 0,
IF($H518="GWh",SUMIFS('Interim Analysis'!Q:Q,'Interim Analysis'!$B:$B,$B518,'Interim Analysis'!$C:$C,$C518,'Interim Analysis'!$F:$F,$F518,'Interim Analysis'!$G:$G,$H518,'Interim Analysis'!$E:$E,$E518),
SUMIFS('Interim Analysis'!Q:Q,'Interim Analysis'!$B:$B,$B518,'Interim Analysis'!$C:$C,$C518,'Interim Analysis'!$F:$F,$F518,'Interim Analysis'!$G:$G,$H518,'Interim Analysis'!$D:$D,$D518)
*(INDEX('Dimensional Maps'!R$39:R$63,MATCH($E518,'Dimensional Maps'!$C$8:$C$32,0),1)
/SUMIFS('Dimensional Maps'!R$39:R$63, 'Dimensional Maps'!$B$8:$B$32,$D518)))),0),0)</f>
        <v>0</v>
      </c>
    </row>
    <row r="519" spans="1:23" x14ac:dyDescent="0.25">
      <c r="A519" s="105" t="str">
        <f>Home!$C$20</f>
        <v>IOU Potential Program Savings ET</v>
      </c>
      <c r="B519" s="103" t="s">
        <v>236</v>
      </c>
      <c r="C519" s="103">
        <v>2</v>
      </c>
      <c r="D519" s="103" t="s">
        <v>44</v>
      </c>
      <c r="E519" s="103" t="s">
        <v>48</v>
      </c>
      <c r="F519" s="103" t="s">
        <v>186</v>
      </c>
      <c r="G519" s="103" t="s">
        <v>53</v>
      </c>
      <c r="H519" s="143" t="s">
        <v>18</v>
      </c>
      <c r="I519" s="115">
        <f>IFERROR(IF($G519 = "WholeBlg",IF(I$1&lt;2020, 0,
IF($H519="GWh",SUMIFS('Interim Analysis'!C:C,'Interim Analysis'!$B:$B,$B519,'Interim Analysis'!$C:$C,$C519,'Interim Analysis'!$F:$F,$F519,'Interim Analysis'!$G:$G,$H519,'Interim Analysis'!$E:$E,$E519),
SUMIFS('Interim Analysis'!C:C,'Interim Analysis'!$B:$B,$B519,'Interim Analysis'!$C:$C,$C519,'Interim Analysis'!$F:$F,$F519,'Interim Analysis'!$G:$G,$H519,'Interim Analysis'!$D:$D,$D519)
*(INDEX('Dimensional Maps'!D$39:D$63,MATCH($E519,'Dimensional Maps'!$C$8:$C$32,0),1)
/SUMIFS('Dimensional Maps'!D$39:D$63, 'Dimensional Maps'!$B$8:$B$32,$D519)))),0),0)</f>
        <v>0</v>
      </c>
      <c r="J519" s="115">
        <f>IFERROR(IF($G519 = "WholeBlg",IF(J$1&lt;2020, 0,
IF($H519="GWh",SUMIFS('Interim Analysis'!D:D,'Interim Analysis'!$B:$B,$B519,'Interim Analysis'!$C:$C,$C519,'Interim Analysis'!$F:$F,$F519,'Interim Analysis'!$G:$G,$H519,'Interim Analysis'!$E:$E,$E519),
SUMIFS('Interim Analysis'!D:D,'Interim Analysis'!$B:$B,$B519,'Interim Analysis'!$C:$C,$C519,'Interim Analysis'!$F:$F,$F519,'Interim Analysis'!$G:$G,$H519,'Interim Analysis'!$D:$D,$D519)
*(INDEX('Dimensional Maps'!E$39:E$63,MATCH($E519,'Dimensional Maps'!$C$8:$C$32,0),1)
/SUMIFS('Dimensional Maps'!E$39:E$63, 'Dimensional Maps'!$B$8:$B$32,$D519)))),0),0)</f>
        <v>0</v>
      </c>
      <c r="K519" s="115">
        <f>IFERROR(IF($G519 = "WholeBlg",IF(K$1&lt;2020, 0,
IF($H519="GWh",SUMIFS('Interim Analysis'!E:E,'Interim Analysis'!$B:$B,$B519,'Interim Analysis'!$C:$C,$C519,'Interim Analysis'!$F:$F,$F519,'Interim Analysis'!$G:$G,$H519,'Interim Analysis'!$E:$E,$E519),
SUMIFS('Interim Analysis'!E:E,'Interim Analysis'!$B:$B,$B519,'Interim Analysis'!$C:$C,$C519,'Interim Analysis'!$F:$F,$F519,'Interim Analysis'!$G:$G,$H519,'Interim Analysis'!$D:$D,$D519)
*(INDEX('Dimensional Maps'!F$39:F$63,MATCH($E519,'Dimensional Maps'!$C$8:$C$32,0),1)
/SUMIFS('Dimensional Maps'!F$39:F$63, 'Dimensional Maps'!$B$8:$B$32,$D519)))),0),0)</f>
        <v>0</v>
      </c>
      <c r="L519" s="115">
        <f>IFERROR(IF($G519 = "WholeBlg",IF(L$1&lt;2020, 0,
IF($H519="GWh",SUMIFS('Interim Analysis'!F:F,'Interim Analysis'!$B:$B,$B519,'Interim Analysis'!$C:$C,$C519,'Interim Analysis'!$F:$F,$F519,'Interim Analysis'!$G:$G,$H519,'Interim Analysis'!$E:$E,$E519),
SUMIFS('Interim Analysis'!F:F,'Interim Analysis'!$B:$B,$B519,'Interim Analysis'!$C:$C,$C519,'Interim Analysis'!$F:$F,$F519,'Interim Analysis'!$G:$G,$H519,'Interim Analysis'!$D:$D,$D519)
*(INDEX('Dimensional Maps'!G$39:G$63,MATCH($E519,'Dimensional Maps'!$C$8:$C$32,0),1)
/SUMIFS('Dimensional Maps'!G$39:G$63, 'Dimensional Maps'!$B$8:$B$32,$D519)))),0),0)</f>
        <v>0</v>
      </c>
      <c r="M519" s="115">
        <f>IFERROR(IF($G519 = "WholeBlg",IF(M$1&lt;2020, 0,
IF($H519="GWh",SUMIFS('Interim Analysis'!G:G,'Interim Analysis'!$B:$B,$B519,'Interim Analysis'!$C:$C,$C519,'Interim Analysis'!$F:$F,$F519,'Interim Analysis'!$G:$G,$H519,'Interim Analysis'!$E:$E,$E519),
SUMIFS('Interim Analysis'!G:G,'Interim Analysis'!$B:$B,$B519,'Interim Analysis'!$C:$C,$C519,'Interim Analysis'!$F:$F,$F519,'Interim Analysis'!$G:$G,$H519,'Interim Analysis'!$D:$D,$D519)
*(INDEX('Dimensional Maps'!H$39:H$63,MATCH($E519,'Dimensional Maps'!$C$8:$C$32,0),1)
/SUMIFS('Dimensional Maps'!H$39:H$63, 'Dimensional Maps'!$B$8:$B$32,$D519)))),0),0)</f>
        <v>0</v>
      </c>
      <c r="N519" s="115">
        <f>IFERROR(IF($G519 = "WholeBlg",IF(N$1&lt;2020, 0,
IF($H519="GWh",SUMIFS('Interim Analysis'!H:H,'Interim Analysis'!$B:$B,$B519,'Interim Analysis'!$C:$C,$C519,'Interim Analysis'!$F:$F,$F519,'Interim Analysis'!$G:$G,$H519,'Interim Analysis'!$E:$E,$E519),
SUMIFS('Interim Analysis'!H:H,'Interim Analysis'!$B:$B,$B519,'Interim Analysis'!$C:$C,$C519,'Interim Analysis'!$F:$F,$F519,'Interim Analysis'!$G:$G,$H519,'Interim Analysis'!$D:$D,$D519)
*(INDEX('Dimensional Maps'!I$39:I$63,MATCH($E519,'Dimensional Maps'!$C$8:$C$32,0),1)
/SUMIFS('Dimensional Maps'!I$39:I$63, 'Dimensional Maps'!$B$8:$B$32,$D519)))),0),0)</f>
        <v>0</v>
      </c>
      <c r="O519" s="115">
        <f>IFERROR(IF($G519 = "WholeBlg",IF(O$1&lt;2020, 0,
IF($H519="GWh",SUMIFS('Interim Analysis'!I:I,'Interim Analysis'!$B:$B,$B519,'Interim Analysis'!$C:$C,$C519,'Interim Analysis'!$F:$F,$F519,'Interim Analysis'!$G:$G,$H519,'Interim Analysis'!$E:$E,$E519),
SUMIFS('Interim Analysis'!I:I,'Interim Analysis'!$B:$B,$B519,'Interim Analysis'!$C:$C,$C519,'Interim Analysis'!$F:$F,$F519,'Interim Analysis'!$G:$G,$H519,'Interim Analysis'!$D:$D,$D519)
*(INDEX('Dimensional Maps'!J$39:J$63,MATCH($E519,'Dimensional Maps'!$C$8:$C$32,0),1)
/SUMIFS('Dimensional Maps'!J$39:J$63, 'Dimensional Maps'!$B$8:$B$32,$D519)))),0),0)</f>
        <v>0</v>
      </c>
      <c r="P519" s="115">
        <f>IFERROR(IF($G519 = "WholeBlg",IF(P$1&lt;2020, 0,
IF($H519="GWh",SUMIFS('Interim Analysis'!J:J,'Interim Analysis'!$B:$B,$B519,'Interim Analysis'!$C:$C,$C519,'Interim Analysis'!$F:$F,$F519,'Interim Analysis'!$G:$G,$H519,'Interim Analysis'!$E:$E,$E519),
SUMIFS('Interim Analysis'!J:J,'Interim Analysis'!$B:$B,$B519,'Interim Analysis'!$C:$C,$C519,'Interim Analysis'!$F:$F,$F519,'Interim Analysis'!$G:$G,$H519,'Interim Analysis'!$D:$D,$D519)
*(INDEX('Dimensional Maps'!K$39:K$63,MATCH($E519,'Dimensional Maps'!$C$8:$C$32,0),1)
/SUMIFS('Dimensional Maps'!K$39:K$63, 'Dimensional Maps'!$B$8:$B$32,$D519)))),0),0)</f>
        <v>0</v>
      </c>
      <c r="Q519" s="115">
        <f>IFERROR(IF($G519 = "WholeBlg",IF(Q$1&lt;2020, 0,
IF($H519="GWh",SUMIFS('Interim Analysis'!K:K,'Interim Analysis'!$B:$B,$B519,'Interim Analysis'!$C:$C,$C519,'Interim Analysis'!$F:$F,$F519,'Interim Analysis'!$G:$G,$H519,'Interim Analysis'!$E:$E,$E519),
SUMIFS('Interim Analysis'!K:K,'Interim Analysis'!$B:$B,$B519,'Interim Analysis'!$C:$C,$C519,'Interim Analysis'!$F:$F,$F519,'Interim Analysis'!$G:$G,$H519,'Interim Analysis'!$D:$D,$D519)
*(INDEX('Dimensional Maps'!L$39:L$63,MATCH($E519,'Dimensional Maps'!$C$8:$C$32,0),1)
/SUMIFS('Dimensional Maps'!L$39:L$63, 'Dimensional Maps'!$B$8:$B$32,$D519)))),0),0)</f>
        <v>0</v>
      </c>
      <c r="R519" s="115">
        <f>IFERROR(IF($G519 = "WholeBlg",IF(R$1&lt;2020, 0,
IF($H519="GWh",SUMIFS('Interim Analysis'!L:L,'Interim Analysis'!$B:$B,$B519,'Interim Analysis'!$C:$C,$C519,'Interim Analysis'!$F:$F,$F519,'Interim Analysis'!$G:$G,$H519,'Interim Analysis'!$E:$E,$E519),
SUMIFS('Interim Analysis'!L:L,'Interim Analysis'!$B:$B,$B519,'Interim Analysis'!$C:$C,$C519,'Interim Analysis'!$F:$F,$F519,'Interim Analysis'!$G:$G,$H519,'Interim Analysis'!$D:$D,$D519)
*(INDEX('Dimensional Maps'!M$39:M$63,MATCH($E519,'Dimensional Maps'!$C$8:$C$32,0),1)
/SUMIFS('Dimensional Maps'!M$39:M$63, 'Dimensional Maps'!$B$8:$B$32,$D519)))),0),0)</f>
        <v>0</v>
      </c>
      <c r="S519" s="115">
        <f>IFERROR(IF($G519 = "WholeBlg",IF(S$1&lt;2020, 0,
IF($H519="GWh",SUMIFS('Interim Analysis'!M:M,'Interim Analysis'!$B:$B,$B519,'Interim Analysis'!$C:$C,$C519,'Interim Analysis'!$F:$F,$F519,'Interim Analysis'!$G:$G,$H519,'Interim Analysis'!$E:$E,$E519),
SUMIFS('Interim Analysis'!M:M,'Interim Analysis'!$B:$B,$B519,'Interim Analysis'!$C:$C,$C519,'Interim Analysis'!$F:$F,$F519,'Interim Analysis'!$G:$G,$H519,'Interim Analysis'!$D:$D,$D519)
*(INDEX('Dimensional Maps'!N$39:N$63,MATCH($E519,'Dimensional Maps'!$C$8:$C$32,0),1)
/SUMIFS('Dimensional Maps'!N$39:N$63, 'Dimensional Maps'!$B$8:$B$32,$D519)))),0),0)</f>
        <v>0</v>
      </c>
      <c r="T519" s="115">
        <f>IFERROR(IF($G519 = "WholeBlg",IF(T$1&lt;2020, 0,
IF($H519="GWh",SUMIFS('Interim Analysis'!N:N,'Interim Analysis'!$B:$B,$B519,'Interim Analysis'!$C:$C,$C519,'Interim Analysis'!$F:$F,$F519,'Interim Analysis'!$G:$G,$H519,'Interim Analysis'!$E:$E,$E519),
SUMIFS('Interim Analysis'!N:N,'Interim Analysis'!$B:$B,$B519,'Interim Analysis'!$C:$C,$C519,'Interim Analysis'!$F:$F,$F519,'Interim Analysis'!$G:$G,$H519,'Interim Analysis'!$D:$D,$D519)
*(INDEX('Dimensional Maps'!O$39:O$63,MATCH($E519,'Dimensional Maps'!$C$8:$C$32,0),1)
/SUMIFS('Dimensional Maps'!O$39:O$63, 'Dimensional Maps'!$B$8:$B$32,$D519)))),0),0)</f>
        <v>0</v>
      </c>
      <c r="U519" s="115">
        <f>IFERROR(IF($G519 = "WholeBlg",IF(U$1&lt;2020, 0,
IF($H519="GWh",SUMIFS('Interim Analysis'!O:O,'Interim Analysis'!$B:$B,$B519,'Interim Analysis'!$C:$C,$C519,'Interim Analysis'!$F:$F,$F519,'Interim Analysis'!$G:$G,$H519,'Interim Analysis'!$E:$E,$E519),
SUMIFS('Interim Analysis'!O:O,'Interim Analysis'!$B:$B,$B519,'Interim Analysis'!$C:$C,$C519,'Interim Analysis'!$F:$F,$F519,'Interim Analysis'!$G:$G,$H519,'Interim Analysis'!$D:$D,$D519)
*(INDEX('Dimensional Maps'!P$39:P$63,MATCH($E519,'Dimensional Maps'!$C$8:$C$32,0),1)
/SUMIFS('Dimensional Maps'!P$39:P$63, 'Dimensional Maps'!$B$8:$B$32,$D519)))),0),0)</f>
        <v>0</v>
      </c>
      <c r="V519" s="115">
        <f>IFERROR(IF($G519 = "WholeBlg",IF(V$1&lt;2020, 0,
IF($H519="GWh",SUMIFS('Interim Analysis'!P:P,'Interim Analysis'!$B:$B,$B519,'Interim Analysis'!$C:$C,$C519,'Interim Analysis'!$F:$F,$F519,'Interim Analysis'!$G:$G,$H519,'Interim Analysis'!$E:$E,$E519),
SUMIFS('Interim Analysis'!P:P,'Interim Analysis'!$B:$B,$B519,'Interim Analysis'!$C:$C,$C519,'Interim Analysis'!$F:$F,$F519,'Interim Analysis'!$G:$G,$H519,'Interim Analysis'!$D:$D,$D519)
*(INDEX('Dimensional Maps'!Q$39:Q$63,MATCH($E519,'Dimensional Maps'!$C$8:$C$32,0),1)
/SUMIFS('Dimensional Maps'!Q$39:Q$63, 'Dimensional Maps'!$B$8:$B$32,$D519)))),0),0)</f>
        <v>0</v>
      </c>
      <c r="W519" s="115">
        <f>IFERROR(IF($G519 = "WholeBlg",IF(W$1&lt;2020, 0,
IF($H519="GWh",SUMIFS('Interim Analysis'!Q:Q,'Interim Analysis'!$B:$B,$B519,'Interim Analysis'!$C:$C,$C519,'Interim Analysis'!$F:$F,$F519,'Interim Analysis'!$G:$G,$H519,'Interim Analysis'!$E:$E,$E519),
SUMIFS('Interim Analysis'!Q:Q,'Interim Analysis'!$B:$B,$B519,'Interim Analysis'!$C:$C,$C519,'Interim Analysis'!$F:$F,$F519,'Interim Analysis'!$G:$G,$H519,'Interim Analysis'!$D:$D,$D519)
*(INDEX('Dimensional Maps'!R$39:R$63,MATCH($E519,'Dimensional Maps'!$C$8:$C$32,0),1)
/SUMIFS('Dimensional Maps'!R$39:R$63, 'Dimensional Maps'!$B$8:$B$32,$D519)))),0),0)</f>
        <v>0</v>
      </c>
    </row>
    <row r="520" spans="1:23" x14ac:dyDescent="0.25">
      <c r="A520" s="105" t="str">
        <f>Home!$C$20</f>
        <v>IOU Potential Program Savings ET</v>
      </c>
      <c r="B520" s="103" t="s">
        <v>236</v>
      </c>
      <c r="C520" s="103">
        <v>2</v>
      </c>
      <c r="D520" s="103" t="s">
        <v>44</v>
      </c>
      <c r="E520" s="103" t="s">
        <v>48</v>
      </c>
      <c r="F520" s="103" t="s">
        <v>167</v>
      </c>
      <c r="G520" s="103" t="s">
        <v>53</v>
      </c>
      <c r="H520" s="143" t="s">
        <v>20</v>
      </c>
      <c r="I520" s="115">
        <f>IFERROR(IF($G520 = "WholeBlg",IF(I$1&lt;2020, 0,
IF($H520="GWh",SUMIFS('Interim Analysis'!C:C,'Interim Analysis'!$B:$B,$B520,'Interim Analysis'!$C:$C,$C520,'Interim Analysis'!$F:$F,$F520,'Interim Analysis'!$G:$G,$H520,'Interim Analysis'!$E:$E,$E520),
SUMIFS('Interim Analysis'!C:C,'Interim Analysis'!$B:$B,$B520,'Interim Analysis'!$C:$C,$C520,'Interim Analysis'!$F:$F,$F520,'Interim Analysis'!$G:$G,$H520,'Interim Analysis'!$D:$D,$D520)
*(INDEX('Dimensional Maps'!D$39:D$63,MATCH($E520,'Dimensional Maps'!$C$8:$C$32,0),1)
/SUMIFS('Dimensional Maps'!D$39:D$63, 'Dimensional Maps'!$B$8:$B$32,$D520)))),0),0)</f>
        <v>0</v>
      </c>
      <c r="J520" s="115">
        <f>IFERROR(IF($G520 = "WholeBlg",IF(J$1&lt;2020, 0,
IF($H520="GWh",SUMIFS('Interim Analysis'!D:D,'Interim Analysis'!$B:$B,$B520,'Interim Analysis'!$C:$C,$C520,'Interim Analysis'!$F:$F,$F520,'Interim Analysis'!$G:$G,$H520,'Interim Analysis'!$E:$E,$E520),
SUMIFS('Interim Analysis'!D:D,'Interim Analysis'!$B:$B,$B520,'Interim Analysis'!$C:$C,$C520,'Interim Analysis'!$F:$F,$F520,'Interim Analysis'!$G:$G,$H520,'Interim Analysis'!$D:$D,$D520)
*(INDEX('Dimensional Maps'!E$39:E$63,MATCH($E520,'Dimensional Maps'!$C$8:$C$32,0),1)
/SUMIFS('Dimensional Maps'!E$39:E$63, 'Dimensional Maps'!$B$8:$B$32,$D520)))),0),0)</f>
        <v>0</v>
      </c>
      <c r="K520" s="115">
        <f>IFERROR(IF($G520 = "WholeBlg",IF(K$1&lt;2020, 0,
IF($H520="GWh",SUMIFS('Interim Analysis'!E:E,'Interim Analysis'!$B:$B,$B520,'Interim Analysis'!$C:$C,$C520,'Interim Analysis'!$F:$F,$F520,'Interim Analysis'!$G:$G,$H520,'Interim Analysis'!$E:$E,$E520),
SUMIFS('Interim Analysis'!E:E,'Interim Analysis'!$B:$B,$B520,'Interim Analysis'!$C:$C,$C520,'Interim Analysis'!$F:$F,$F520,'Interim Analysis'!$G:$G,$H520,'Interim Analysis'!$D:$D,$D520)
*(INDEX('Dimensional Maps'!F$39:F$63,MATCH($E520,'Dimensional Maps'!$C$8:$C$32,0),1)
/SUMIFS('Dimensional Maps'!F$39:F$63, 'Dimensional Maps'!$B$8:$B$32,$D520)))),0),0)</f>
        <v>0</v>
      </c>
      <c r="L520" s="115">
        <f>IFERROR(IF($G520 = "WholeBlg",IF(L$1&lt;2020, 0,
IF($H520="GWh",SUMIFS('Interim Analysis'!F:F,'Interim Analysis'!$B:$B,$B520,'Interim Analysis'!$C:$C,$C520,'Interim Analysis'!$F:$F,$F520,'Interim Analysis'!$G:$G,$H520,'Interim Analysis'!$E:$E,$E520),
SUMIFS('Interim Analysis'!F:F,'Interim Analysis'!$B:$B,$B520,'Interim Analysis'!$C:$C,$C520,'Interim Analysis'!$F:$F,$F520,'Interim Analysis'!$G:$G,$H520,'Interim Analysis'!$D:$D,$D520)
*(INDEX('Dimensional Maps'!G$39:G$63,MATCH($E520,'Dimensional Maps'!$C$8:$C$32,0),1)
/SUMIFS('Dimensional Maps'!G$39:G$63, 'Dimensional Maps'!$B$8:$B$32,$D520)))),0),0)</f>
        <v>0</v>
      </c>
      <c r="M520" s="115">
        <f>IFERROR(IF($G520 = "WholeBlg",IF(M$1&lt;2020, 0,
IF($H520="GWh",SUMIFS('Interim Analysis'!G:G,'Interim Analysis'!$B:$B,$B520,'Interim Analysis'!$C:$C,$C520,'Interim Analysis'!$F:$F,$F520,'Interim Analysis'!$G:$G,$H520,'Interim Analysis'!$E:$E,$E520),
SUMIFS('Interim Analysis'!G:G,'Interim Analysis'!$B:$B,$B520,'Interim Analysis'!$C:$C,$C520,'Interim Analysis'!$F:$F,$F520,'Interim Analysis'!$G:$G,$H520,'Interim Analysis'!$D:$D,$D520)
*(INDEX('Dimensional Maps'!H$39:H$63,MATCH($E520,'Dimensional Maps'!$C$8:$C$32,0),1)
/SUMIFS('Dimensional Maps'!H$39:H$63, 'Dimensional Maps'!$B$8:$B$32,$D520)))),0),0)</f>
        <v>0</v>
      </c>
      <c r="N520" s="115">
        <f>IFERROR(IF($G520 = "WholeBlg",IF(N$1&lt;2020, 0,
IF($H520="GWh",SUMIFS('Interim Analysis'!H:H,'Interim Analysis'!$B:$B,$B520,'Interim Analysis'!$C:$C,$C520,'Interim Analysis'!$F:$F,$F520,'Interim Analysis'!$G:$G,$H520,'Interim Analysis'!$E:$E,$E520),
SUMIFS('Interim Analysis'!H:H,'Interim Analysis'!$B:$B,$B520,'Interim Analysis'!$C:$C,$C520,'Interim Analysis'!$F:$F,$F520,'Interim Analysis'!$G:$G,$H520,'Interim Analysis'!$D:$D,$D520)
*(INDEX('Dimensional Maps'!I$39:I$63,MATCH($E520,'Dimensional Maps'!$C$8:$C$32,0),1)
/SUMIFS('Dimensional Maps'!I$39:I$63, 'Dimensional Maps'!$B$8:$B$32,$D520)))),0),0)</f>
        <v>2.6951762427994297E-2</v>
      </c>
      <c r="O520" s="115">
        <f>IFERROR(IF($G520 = "WholeBlg",IF(O$1&lt;2020, 0,
IF($H520="GWh",SUMIFS('Interim Analysis'!I:I,'Interim Analysis'!$B:$B,$B520,'Interim Analysis'!$C:$C,$C520,'Interim Analysis'!$F:$F,$F520,'Interim Analysis'!$G:$G,$H520,'Interim Analysis'!$E:$E,$E520),
SUMIFS('Interim Analysis'!I:I,'Interim Analysis'!$B:$B,$B520,'Interim Analysis'!$C:$C,$C520,'Interim Analysis'!$F:$F,$F520,'Interim Analysis'!$G:$G,$H520,'Interim Analysis'!$D:$D,$D520)
*(INDEX('Dimensional Maps'!J$39:J$63,MATCH($E520,'Dimensional Maps'!$C$8:$C$32,0),1)
/SUMIFS('Dimensional Maps'!J$39:J$63, 'Dimensional Maps'!$B$8:$B$32,$D520)))),0),0)</f>
        <v>5.2458943517586495E-2</v>
      </c>
      <c r="P520" s="115">
        <f>IFERROR(IF($G520 = "WholeBlg",IF(P$1&lt;2020, 0,
IF($H520="GWh",SUMIFS('Interim Analysis'!J:J,'Interim Analysis'!$B:$B,$B520,'Interim Analysis'!$C:$C,$C520,'Interim Analysis'!$F:$F,$F520,'Interim Analysis'!$G:$G,$H520,'Interim Analysis'!$E:$E,$E520),
SUMIFS('Interim Analysis'!J:J,'Interim Analysis'!$B:$B,$B520,'Interim Analysis'!$C:$C,$C520,'Interim Analysis'!$F:$F,$F520,'Interim Analysis'!$G:$G,$H520,'Interim Analysis'!$D:$D,$D520)
*(INDEX('Dimensional Maps'!K$39:K$63,MATCH($E520,'Dimensional Maps'!$C$8:$C$32,0),1)
/SUMIFS('Dimensional Maps'!K$39:K$63, 'Dimensional Maps'!$B$8:$B$32,$D520)))),0),0)</f>
        <v>7.6366326462287762E-2</v>
      </c>
      <c r="Q520" s="115">
        <f>IFERROR(IF($G520 = "WholeBlg",IF(Q$1&lt;2020, 0,
IF($H520="GWh",SUMIFS('Interim Analysis'!K:K,'Interim Analysis'!$B:$B,$B520,'Interim Analysis'!$C:$C,$C520,'Interim Analysis'!$F:$F,$F520,'Interim Analysis'!$G:$G,$H520,'Interim Analysis'!$E:$E,$E520),
SUMIFS('Interim Analysis'!K:K,'Interim Analysis'!$B:$B,$B520,'Interim Analysis'!$C:$C,$C520,'Interim Analysis'!$F:$F,$F520,'Interim Analysis'!$G:$G,$H520,'Interim Analysis'!$D:$D,$D520)
*(INDEX('Dimensional Maps'!L$39:L$63,MATCH($E520,'Dimensional Maps'!$C$8:$C$32,0),1)
/SUMIFS('Dimensional Maps'!L$39:L$63, 'Dimensional Maps'!$B$8:$B$32,$D520)))),0),0)</f>
        <v>9.8836500185715617E-2</v>
      </c>
      <c r="R520" s="115">
        <f>IFERROR(IF($G520 = "WholeBlg",IF(R$1&lt;2020, 0,
IF($H520="GWh",SUMIFS('Interim Analysis'!L:L,'Interim Analysis'!$B:$B,$B520,'Interim Analysis'!$C:$C,$C520,'Interim Analysis'!$F:$F,$F520,'Interim Analysis'!$G:$G,$H520,'Interim Analysis'!$E:$E,$E520),
SUMIFS('Interim Analysis'!L:L,'Interim Analysis'!$B:$B,$B520,'Interim Analysis'!$C:$C,$C520,'Interim Analysis'!$F:$F,$F520,'Interim Analysis'!$G:$G,$H520,'Interim Analysis'!$D:$D,$D520)
*(INDEX('Dimensional Maps'!M$39:M$63,MATCH($E520,'Dimensional Maps'!$C$8:$C$32,0),1)
/SUMIFS('Dimensional Maps'!M$39:M$63, 'Dimensional Maps'!$B$8:$B$32,$D520)))),0),0)</f>
        <v>0.12008828309414159</v>
      </c>
      <c r="S520" s="115">
        <f>IFERROR(IF($G520 = "WholeBlg",IF(S$1&lt;2020, 0,
IF($H520="GWh",SUMIFS('Interim Analysis'!M:M,'Interim Analysis'!$B:$B,$B520,'Interim Analysis'!$C:$C,$C520,'Interim Analysis'!$F:$F,$F520,'Interim Analysis'!$G:$G,$H520,'Interim Analysis'!$E:$E,$E520),
SUMIFS('Interim Analysis'!M:M,'Interim Analysis'!$B:$B,$B520,'Interim Analysis'!$C:$C,$C520,'Interim Analysis'!$F:$F,$F520,'Interim Analysis'!$G:$G,$H520,'Interim Analysis'!$D:$D,$D520)
*(INDEX('Dimensional Maps'!N$39:N$63,MATCH($E520,'Dimensional Maps'!$C$8:$C$32,0),1)
/SUMIFS('Dimensional Maps'!N$39:N$63, 'Dimensional Maps'!$B$8:$B$32,$D520)))),0),0)</f>
        <v>0.13997716403452937</v>
      </c>
      <c r="T520" s="115">
        <f>IFERROR(IF($G520 = "WholeBlg",IF(T$1&lt;2020, 0,
IF($H520="GWh",SUMIFS('Interim Analysis'!N:N,'Interim Analysis'!$B:$B,$B520,'Interim Analysis'!$C:$C,$C520,'Interim Analysis'!$F:$F,$F520,'Interim Analysis'!$G:$G,$H520,'Interim Analysis'!$E:$E,$E520),
SUMIFS('Interim Analysis'!N:N,'Interim Analysis'!$B:$B,$B520,'Interim Analysis'!$C:$C,$C520,'Interim Analysis'!$F:$F,$F520,'Interim Analysis'!$G:$G,$H520,'Interim Analysis'!$D:$D,$D520)
*(INDEX('Dimensional Maps'!O$39:O$63,MATCH($E520,'Dimensional Maps'!$C$8:$C$32,0),1)
/SUMIFS('Dimensional Maps'!O$39:O$63, 'Dimensional Maps'!$B$8:$B$32,$D520)))),0),0)</f>
        <v>0.15912899403359679</v>
      </c>
      <c r="U520" s="115">
        <f>IFERROR(IF($G520 = "WholeBlg",IF(U$1&lt;2020, 0,
IF($H520="GWh",SUMIFS('Interim Analysis'!O:O,'Interim Analysis'!$B:$B,$B520,'Interim Analysis'!$C:$C,$C520,'Interim Analysis'!$F:$F,$F520,'Interim Analysis'!$G:$G,$H520,'Interim Analysis'!$E:$E,$E520),
SUMIFS('Interim Analysis'!O:O,'Interim Analysis'!$B:$B,$B520,'Interim Analysis'!$C:$C,$C520,'Interim Analysis'!$F:$F,$F520,'Interim Analysis'!$G:$G,$H520,'Interim Analysis'!$D:$D,$D520)
*(INDEX('Dimensional Maps'!P$39:P$63,MATCH($E520,'Dimensional Maps'!$C$8:$C$32,0),1)
/SUMIFS('Dimensional Maps'!P$39:P$63, 'Dimensional Maps'!$B$8:$B$32,$D520)))),0),0)</f>
        <v>0.17765519145142744</v>
      </c>
      <c r="V520" s="115">
        <f>IFERROR(IF($G520 = "WholeBlg",IF(V$1&lt;2020, 0,
IF($H520="GWh",SUMIFS('Interim Analysis'!P:P,'Interim Analysis'!$B:$B,$B520,'Interim Analysis'!$C:$C,$C520,'Interim Analysis'!$F:$F,$F520,'Interim Analysis'!$G:$G,$H520,'Interim Analysis'!$E:$E,$E520),
SUMIFS('Interim Analysis'!P:P,'Interim Analysis'!$B:$B,$B520,'Interim Analysis'!$C:$C,$C520,'Interim Analysis'!$F:$F,$F520,'Interim Analysis'!$G:$G,$H520,'Interim Analysis'!$D:$D,$D520)
*(INDEX('Dimensional Maps'!Q$39:Q$63,MATCH($E520,'Dimensional Maps'!$C$8:$C$32,0),1)
/SUMIFS('Dimensional Maps'!Q$39:Q$63, 'Dimensional Maps'!$B$8:$B$32,$D520)))),0),0)</f>
        <v>0.1959506967592661</v>
      </c>
      <c r="W520" s="115">
        <f>IFERROR(IF($G520 = "WholeBlg",IF(W$1&lt;2020, 0,
IF($H520="GWh",SUMIFS('Interim Analysis'!Q:Q,'Interim Analysis'!$B:$B,$B520,'Interim Analysis'!$C:$C,$C520,'Interim Analysis'!$F:$F,$F520,'Interim Analysis'!$G:$G,$H520,'Interim Analysis'!$E:$E,$E520),
SUMIFS('Interim Analysis'!Q:Q,'Interim Analysis'!$B:$B,$B520,'Interim Analysis'!$C:$C,$C520,'Interim Analysis'!$F:$F,$F520,'Interim Analysis'!$G:$G,$H520,'Interim Analysis'!$D:$D,$D520)
*(INDEX('Dimensional Maps'!R$39:R$63,MATCH($E520,'Dimensional Maps'!$C$8:$C$32,0),1)
/SUMIFS('Dimensional Maps'!R$39:R$63, 'Dimensional Maps'!$B$8:$B$32,$D520)))),0),0)</f>
        <v>0.21386450547249206</v>
      </c>
    </row>
    <row r="521" spans="1:23" x14ac:dyDescent="0.25">
      <c r="A521" s="105" t="str">
        <f>Home!$C$20</f>
        <v>IOU Potential Program Savings ET</v>
      </c>
      <c r="B521" s="103" t="s">
        <v>236</v>
      </c>
      <c r="C521" s="103">
        <v>2</v>
      </c>
      <c r="D521" s="103" t="s">
        <v>44</v>
      </c>
      <c r="E521" s="103" t="s">
        <v>48</v>
      </c>
      <c r="F521" s="103" t="s">
        <v>186</v>
      </c>
      <c r="G521" s="103" t="s">
        <v>53</v>
      </c>
      <c r="H521" s="143" t="s">
        <v>20</v>
      </c>
      <c r="I521" s="115">
        <f>IFERROR(IF($G521 = "WholeBlg",IF(I$1&lt;2020, 0,
IF($H521="GWh",SUMIFS('Interim Analysis'!C:C,'Interim Analysis'!$B:$B,$B521,'Interim Analysis'!$C:$C,$C521,'Interim Analysis'!$F:$F,$F521,'Interim Analysis'!$G:$G,$H521,'Interim Analysis'!$E:$E,$E521),
SUMIFS('Interim Analysis'!C:C,'Interim Analysis'!$B:$B,$B521,'Interim Analysis'!$C:$C,$C521,'Interim Analysis'!$F:$F,$F521,'Interim Analysis'!$G:$G,$H521,'Interim Analysis'!$D:$D,$D521)
*(INDEX('Dimensional Maps'!D$39:D$63,MATCH($E521,'Dimensional Maps'!$C$8:$C$32,0),1)
/SUMIFS('Dimensional Maps'!D$39:D$63, 'Dimensional Maps'!$B$8:$B$32,$D521)))),0),0)</f>
        <v>0</v>
      </c>
      <c r="J521" s="115">
        <f>IFERROR(IF($G521 = "WholeBlg",IF(J$1&lt;2020, 0,
IF($H521="GWh",SUMIFS('Interim Analysis'!D:D,'Interim Analysis'!$B:$B,$B521,'Interim Analysis'!$C:$C,$C521,'Interim Analysis'!$F:$F,$F521,'Interim Analysis'!$G:$G,$H521,'Interim Analysis'!$E:$E,$E521),
SUMIFS('Interim Analysis'!D:D,'Interim Analysis'!$B:$B,$B521,'Interim Analysis'!$C:$C,$C521,'Interim Analysis'!$F:$F,$F521,'Interim Analysis'!$G:$G,$H521,'Interim Analysis'!$D:$D,$D521)
*(INDEX('Dimensional Maps'!E$39:E$63,MATCH($E521,'Dimensional Maps'!$C$8:$C$32,0),1)
/SUMIFS('Dimensional Maps'!E$39:E$63, 'Dimensional Maps'!$B$8:$B$32,$D521)))),0),0)</f>
        <v>0</v>
      </c>
      <c r="K521" s="115">
        <f>IFERROR(IF($G521 = "WholeBlg",IF(K$1&lt;2020, 0,
IF($H521="GWh",SUMIFS('Interim Analysis'!E:E,'Interim Analysis'!$B:$B,$B521,'Interim Analysis'!$C:$C,$C521,'Interim Analysis'!$F:$F,$F521,'Interim Analysis'!$G:$G,$H521,'Interim Analysis'!$E:$E,$E521),
SUMIFS('Interim Analysis'!E:E,'Interim Analysis'!$B:$B,$B521,'Interim Analysis'!$C:$C,$C521,'Interim Analysis'!$F:$F,$F521,'Interim Analysis'!$G:$G,$H521,'Interim Analysis'!$D:$D,$D521)
*(INDEX('Dimensional Maps'!F$39:F$63,MATCH($E521,'Dimensional Maps'!$C$8:$C$32,0),1)
/SUMIFS('Dimensional Maps'!F$39:F$63, 'Dimensional Maps'!$B$8:$B$32,$D521)))),0),0)</f>
        <v>0</v>
      </c>
      <c r="L521" s="115">
        <f>IFERROR(IF($G521 = "WholeBlg",IF(L$1&lt;2020, 0,
IF($H521="GWh",SUMIFS('Interim Analysis'!F:F,'Interim Analysis'!$B:$B,$B521,'Interim Analysis'!$C:$C,$C521,'Interim Analysis'!$F:$F,$F521,'Interim Analysis'!$G:$G,$H521,'Interim Analysis'!$E:$E,$E521),
SUMIFS('Interim Analysis'!F:F,'Interim Analysis'!$B:$B,$B521,'Interim Analysis'!$C:$C,$C521,'Interim Analysis'!$F:$F,$F521,'Interim Analysis'!$G:$G,$H521,'Interim Analysis'!$D:$D,$D521)
*(INDEX('Dimensional Maps'!G$39:G$63,MATCH($E521,'Dimensional Maps'!$C$8:$C$32,0),1)
/SUMIFS('Dimensional Maps'!G$39:G$63, 'Dimensional Maps'!$B$8:$B$32,$D521)))),0),0)</f>
        <v>0</v>
      </c>
      <c r="M521" s="115">
        <f>IFERROR(IF($G521 = "WholeBlg",IF(M$1&lt;2020, 0,
IF($H521="GWh",SUMIFS('Interim Analysis'!G:G,'Interim Analysis'!$B:$B,$B521,'Interim Analysis'!$C:$C,$C521,'Interim Analysis'!$F:$F,$F521,'Interim Analysis'!$G:$G,$H521,'Interim Analysis'!$E:$E,$E521),
SUMIFS('Interim Analysis'!G:G,'Interim Analysis'!$B:$B,$B521,'Interim Analysis'!$C:$C,$C521,'Interim Analysis'!$F:$F,$F521,'Interim Analysis'!$G:$G,$H521,'Interim Analysis'!$D:$D,$D521)
*(INDEX('Dimensional Maps'!H$39:H$63,MATCH($E521,'Dimensional Maps'!$C$8:$C$32,0),1)
/SUMIFS('Dimensional Maps'!H$39:H$63, 'Dimensional Maps'!$B$8:$B$32,$D521)))),0),0)</f>
        <v>0</v>
      </c>
      <c r="N521" s="115">
        <f>IFERROR(IF($G521 = "WholeBlg",IF(N$1&lt;2020, 0,
IF($H521="GWh",SUMIFS('Interim Analysis'!H:H,'Interim Analysis'!$B:$B,$B521,'Interim Analysis'!$C:$C,$C521,'Interim Analysis'!$F:$F,$F521,'Interim Analysis'!$G:$G,$H521,'Interim Analysis'!$E:$E,$E521),
SUMIFS('Interim Analysis'!H:H,'Interim Analysis'!$B:$B,$B521,'Interim Analysis'!$C:$C,$C521,'Interim Analysis'!$F:$F,$F521,'Interim Analysis'!$G:$G,$H521,'Interim Analysis'!$D:$D,$D521)
*(INDEX('Dimensional Maps'!I$39:I$63,MATCH($E521,'Dimensional Maps'!$C$8:$C$32,0),1)
/SUMIFS('Dimensional Maps'!I$39:I$63, 'Dimensional Maps'!$B$8:$B$32,$D521)))),0),0)</f>
        <v>0.21499885536820815</v>
      </c>
      <c r="O521" s="115">
        <f>IFERROR(IF($G521 = "WholeBlg",IF(O$1&lt;2020, 0,
IF($H521="GWh",SUMIFS('Interim Analysis'!I:I,'Interim Analysis'!$B:$B,$B521,'Interim Analysis'!$C:$C,$C521,'Interim Analysis'!$F:$F,$F521,'Interim Analysis'!$G:$G,$H521,'Interim Analysis'!$E:$E,$E521),
SUMIFS('Interim Analysis'!I:I,'Interim Analysis'!$B:$B,$B521,'Interim Analysis'!$C:$C,$C521,'Interim Analysis'!$F:$F,$F521,'Interim Analysis'!$G:$G,$H521,'Interim Analysis'!$D:$D,$D521)
*(INDEX('Dimensional Maps'!J$39:J$63,MATCH($E521,'Dimensional Maps'!$C$8:$C$32,0),1)
/SUMIFS('Dimensional Maps'!J$39:J$63, 'Dimensional Maps'!$B$8:$B$32,$D521)))),0),0)</f>
        <v>0.42589032118891268</v>
      </c>
      <c r="P521" s="115">
        <f>IFERROR(IF($G521 = "WholeBlg",IF(P$1&lt;2020, 0,
IF($H521="GWh",SUMIFS('Interim Analysis'!J:J,'Interim Analysis'!$B:$B,$B521,'Interim Analysis'!$C:$C,$C521,'Interim Analysis'!$F:$F,$F521,'Interim Analysis'!$G:$G,$H521,'Interim Analysis'!$E:$E,$E521),
SUMIFS('Interim Analysis'!J:J,'Interim Analysis'!$B:$B,$B521,'Interim Analysis'!$C:$C,$C521,'Interim Analysis'!$F:$F,$F521,'Interim Analysis'!$G:$G,$H521,'Interim Analysis'!$D:$D,$D521)
*(INDEX('Dimensional Maps'!K$39:K$63,MATCH($E521,'Dimensional Maps'!$C$8:$C$32,0),1)
/SUMIFS('Dimensional Maps'!K$39:K$63, 'Dimensional Maps'!$B$8:$B$32,$D521)))),0),0)</f>
        <v>0.63128888455084797</v>
      </c>
      <c r="Q521" s="115">
        <f>IFERROR(IF($G521 = "WholeBlg",IF(Q$1&lt;2020, 0,
IF($H521="GWh",SUMIFS('Interim Analysis'!K:K,'Interim Analysis'!$B:$B,$B521,'Interim Analysis'!$C:$C,$C521,'Interim Analysis'!$F:$F,$F521,'Interim Analysis'!$G:$G,$H521,'Interim Analysis'!$E:$E,$E521),
SUMIFS('Interim Analysis'!K:K,'Interim Analysis'!$B:$B,$B521,'Interim Analysis'!$C:$C,$C521,'Interim Analysis'!$F:$F,$F521,'Interim Analysis'!$G:$G,$H521,'Interim Analysis'!$D:$D,$D521)
*(INDEX('Dimensional Maps'!L$39:L$63,MATCH($E521,'Dimensional Maps'!$C$8:$C$32,0),1)
/SUMIFS('Dimensional Maps'!L$39:L$63, 'Dimensional Maps'!$B$8:$B$32,$D521)))),0),0)</f>
        <v>0.83387766292208521</v>
      </c>
      <c r="R521" s="115">
        <f>IFERROR(IF($G521 = "WholeBlg",IF(R$1&lt;2020, 0,
IF($H521="GWh",SUMIFS('Interim Analysis'!L:L,'Interim Analysis'!$B:$B,$B521,'Interim Analysis'!$C:$C,$C521,'Interim Analysis'!$F:$F,$F521,'Interim Analysis'!$G:$G,$H521,'Interim Analysis'!$E:$E,$E521),
SUMIFS('Interim Analysis'!L:L,'Interim Analysis'!$B:$B,$B521,'Interim Analysis'!$C:$C,$C521,'Interim Analysis'!$F:$F,$F521,'Interim Analysis'!$G:$G,$H521,'Interim Analysis'!$D:$D,$D521)
*(INDEX('Dimensional Maps'!M$39:M$63,MATCH($E521,'Dimensional Maps'!$C$8:$C$32,0),1)
/SUMIFS('Dimensional Maps'!M$39:M$63, 'Dimensional Maps'!$B$8:$B$32,$D521)))),0),0)</f>
        <v>1.0366346154178763</v>
      </c>
      <c r="S521" s="115">
        <f>IFERROR(IF($G521 = "WholeBlg",IF(S$1&lt;2020, 0,
IF($H521="GWh",SUMIFS('Interim Analysis'!M:M,'Interim Analysis'!$B:$B,$B521,'Interim Analysis'!$C:$C,$C521,'Interim Analysis'!$F:$F,$F521,'Interim Analysis'!$G:$G,$H521,'Interim Analysis'!$E:$E,$E521),
SUMIFS('Interim Analysis'!M:M,'Interim Analysis'!$B:$B,$B521,'Interim Analysis'!$C:$C,$C521,'Interim Analysis'!$F:$F,$F521,'Interim Analysis'!$G:$G,$H521,'Interim Analysis'!$D:$D,$D521)
*(INDEX('Dimensional Maps'!N$39:N$63,MATCH($E521,'Dimensional Maps'!$C$8:$C$32,0),1)
/SUMIFS('Dimensional Maps'!N$39:N$63, 'Dimensional Maps'!$B$8:$B$32,$D521)))),0),0)</f>
        <v>1.2419079153776322</v>
      </c>
      <c r="T521" s="115">
        <f>IFERROR(IF($G521 = "WholeBlg",IF(T$1&lt;2020, 0,
IF($H521="GWh",SUMIFS('Interim Analysis'!N:N,'Interim Analysis'!$B:$B,$B521,'Interim Analysis'!$C:$C,$C521,'Interim Analysis'!$F:$F,$F521,'Interim Analysis'!$G:$G,$H521,'Interim Analysis'!$E:$E,$E521),
SUMIFS('Interim Analysis'!N:N,'Interim Analysis'!$B:$B,$B521,'Interim Analysis'!$C:$C,$C521,'Interim Analysis'!$F:$F,$F521,'Interim Analysis'!$G:$G,$H521,'Interim Analysis'!$D:$D,$D521)
*(INDEX('Dimensional Maps'!O$39:O$63,MATCH($E521,'Dimensional Maps'!$C$8:$C$32,0),1)
/SUMIFS('Dimensional Maps'!O$39:O$63, 'Dimensional Maps'!$B$8:$B$32,$D521)))),0),0)</f>
        <v>1.4606372998887063</v>
      </c>
      <c r="U521" s="115">
        <f>IFERROR(IF($G521 = "WholeBlg",IF(U$1&lt;2020, 0,
IF($H521="GWh",SUMIFS('Interim Analysis'!O:O,'Interim Analysis'!$B:$B,$B521,'Interim Analysis'!$C:$C,$C521,'Interim Analysis'!$F:$F,$F521,'Interim Analysis'!$G:$G,$H521,'Interim Analysis'!$E:$E,$E521),
SUMIFS('Interim Analysis'!O:O,'Interim Analysis'!$B:$B,$B521,'Interim Analysis'!$C:$C,$C521,'Interim Analysis'!$F:$F,$F521,'Interim Analysis'!$G:$G,$H521,'Interim Analysis'!$D:$D,$D521)
*(INDEX('Dimensional Maps'!P$39:P$63,MATCH($E521,'Dimensional Maps'!$C$8:$C$32,0),1)
/SUMIFS('Dimensional Maps'!P$39:P$63, 'Dimensional Maps'!$B$8:$B$32,$D521)))),0),0)</f>
        <v>1.7039949284601867</v>
      </c>
      <c r="V521" s="115">
        <f>IFERROR(IF($G521 = "WholeBlg",IF(V$1&lt;2020, 0,
IF($H521="GWh",SUMIFS('Interim Analysis'!P:P,'Interim Analysis'!$B:$B,$B521,'Interim Analysis'!$C:$C,$C521,'Interim Analysis'!$F:$F,$F521,'Interim Analysis'!$G:$G,$H521,'Interim Analysis'!$E:$E,$E521),
SUMIFS('Interim Analysis'!P:P,'Interim Analysis'!$B:$B,$B521,'Interim Analysis'!$C:$C,$C521,'Interim Analysis'!$F:$F,$F521,'Interim Analysis'!$G:$G,$H521,'Interim Analysis'!$D:$D,$D521)
*(INDEX('Dimensional Maps'!Q$39:Q$63,MATCH($E521,'Dimensional Maps'!$C$8:$C$32,0),1)
/SUMIFS('Dimensional Maps'!Q$39:Q$63, 'Dimensional Maps'!$B$8:$B$32,$D521)))),0),0)</f>
        <v>1.9951612787448225</v>
      </c>
      <c r="W521" s="115">
        <f>IFERROR(IF($G521 = "WholeBlg",IF(W$1&lt;2020, 0,
IF($H521="GWh",SUMIFS('Interim Analysis'!Q:Q,'Interim Analysis'!$B:$B,$B521,'Interim Analysis'!$C:$C,$C521,'Interim Analysis'!$F:$F,$F521,'Interim Analysis'!$G:$G,$H521,'Interim Analysis'!$E:$E,$E521),
SUMIFS('Interim Analysis'!Q:Q,'Interim Analysis'!$B:$B,$B521,'Interim Analysis'!$C:$C,$C521,'Interim Analysis'!$F:$F,$F521,'Interim Analysis'!$G:$G,$H521,'Interim Analysis'!$D:$D,$D521)
*(INDEX('Dimensional Maps'!R$39:R$63,MATCH($E521,'Dimensional Maps'!$C$8:$C$32,0),1)
/SUMIFS('Dimensional Maps'!R$39:R$63, 'Dimensional Maps'!$B$8:$B$32,$D521)))),0),0)</f>
        <v>2.3690874838878186</v>
      </c>
    </row>
    <row r="522" spans="1:23" x14ac:dyDescent="0.25">
      <c r="A522" s="105" t="str">
        <f>Home!$C$20</f>
        <v>IOU Potential Program Savings ET</v>
      </c>
      <c r="B522" s="139" t="s">
        <v>238</v>
      </c>
      <c r="C522" s="139">
        <v>1</v>
      </c>
      <c r="D522" s="139" t="s">
        <v>47</v>
      </c>
      <c r="E522" s="139" t="s">
        <v>223</v>
      </c>
      <c r="F522" s="139" t="s">
        <v>167</v>
      </c>
      <c r="G522" s="139" t="s">
        <v>53</v>
      </c>
      <c r="H522" s="140" t="s">
        <v>18</v>
      </c>
      <c r="I522" s="115">
        <f>IFERROR(IF($G522 = "WholeBlg",IF(I$1&lt;2020, 0,
IF($H522="GWh",SUMIFS('Interim Analysis'!C:C,'Interim Analysis'!$B:$B,$B522,'Interim Analysis'!$C:$C,$C522,'Interim Analysis'!$F:$F,$F522,'Interim Analysis'!$G:$G,$H522,'Interim Analysis'!$E:$E,$E522),
SUMIFS('Interim Analysis'!C:C,'Interim Analysis'!$B:$B,$B522,'Interim Analysis'!$C:$C,$C522,'Interim Analysis'!$F:$F,$F522,'Interim Analysis'!$G:$G,$H522,'Interim Analysis'!$D:$D,$D522)
*(INDEX('Dimensional Maps'!D$39:D$63,MATCH($E522,'Dimensional Maps'!$C$8:$C$32,0),1)
/SUMIFS('Dimensional Maps'!D$39:D$63, 'Dimensional Maps'!$B$8:$B$32,$D522)))),0),0)</f>
        <v>0</v>
      </c>
      <c r="J522" s="115">
        <f>IFERROR(IF($G522 = "WholeBlg",IF(J$1&lt;2020, 0,
IF($H522="GWh",SUMIFS('Interim Analysis'!D:D,'Interim Analysis'!$B:$B,$B522,'Interim Analysis'!$C:$C,$C522,'Interim Analysis'!$F:$F,$F522,'Interim Analysis'!$G:$G,$H522,'Interim Analysis'!$E:$E,$E522),
SUMIFS('Interim Analysis'!D:D,'Interim Analysis'!$B:$B,$B522,'Interim Analysis'!$C:$C,$C522,'Interim Analysis'!$F:$F,$F522,'Interim Analysis'!$G:$G,$H522,'Interim Analysis'!$D:$D,$D522)
*(INDEX('Dimensional Maps'!E$39:E$63,MATCH($E522,'Dimensional Maps'!$C$8:$C$32,0),1)
/SUMIFS('Dimensional Maps'!E$39:E$63, 'Dimensional Maps'!$B$8:$B$32,$D522)))),0),0)</f>
        <v>0</v>
      </c>
      <c r="K522" s="115">
        <f>IFERROR(IF($G522 = "WholeBlg",IF(K$1&lt;2020, 0,
IF($H522="GWh",SUMIFS('Interim Analysis'!E:E,'Interim Analysis'!$B:$B,$B522,'Interim Analysis'!$C:$C,$C522,'Interim Analysis'!$F:$F,$F522,'Interim Analysis'!$G:$G,$H522,'Interim Analysis'!$E:$E,$E522),
SUMIFS('Interim Analysis'!E:E,'Interim Analysis'!$B:$B,$B522,'Interim Analysis'!$C:$C,$C522,'Interim Analysis'!$F:$F,$F522,'Interim Analysis'!$G:$G,$H522,'Interim Analysis'!$D:$D,$D522)
*(INDEX('Dimensional Maps'!F$39:F$63,MATCH($E522,'Dimensional Maps'!$C$8:$C$32,0),1)
/SUMIFS('Dimensional Maps'!F$39:F$63, 'Dimensional Maps'!$B$8:$B$32,$D522)))),0),0)</f>
        <v>0</v>
      </c>
      <c r="L522" s="115">
        <f>IFERROR(IF($G522 = "WholeBlg",IF(L$1&lt;2020, 0,
IF($H522="GWh",SUMIFS('Interim Analysis'!F:F,'Interim Analysis'!$B:$B,$B522,'Interim Analysis'!$C:$C,$C522,'Interim Analysis'!$F:$F,$F522,'Interim Analysis'!$G:$G,$H522,'Interim Analysis'!$E:$E,$E522),
SUMIFS('Interim Analysis'!F:F,'Interim Analysis'!$B:$B,$B522,'Interim Analysis'!$C:$C,$C522,'Interim Analysis'!$F:$F,$F522,'Interim Analysis'!$G:$G,$H522,'Interim Analysis'!$D:$D,$D522)
*(INDEX('Dimensional Maps'!G$39:G$63,MATCH($E522,'Dimensional Maps'!$C$8:$C$32,0),1)
/SUMIFS('Dimensional Maps'!G$39:G$63, 'Dimensional Maps'!$B$8:$B$32,$D522)))),0),0)</f>
        <v>0</v>
      </c>
      <c r="M522" s="115">
        <f>IFERROR(IF($G522 = "WholeBlg",IF(M$1&lt;2020, 0,
IF($H522="GWh",SUMIFS('Interim Analysis'!G:G,'Interim Analysis'!$B:$B,$B522,'Interim Analysis'!$C:$C,$C522,'Interim Analysis'!$F:$F,$F522,'Interim Analysis'!$G:$G,$H522,'Interim Analysis'!$E:$E,$E522),
SUMIFS('Interim Analysis'!G:G,'Interim Analysis'!$B:$B,$B522,'Interim Analysis'!$C:$C,$C522,'Interim Analysis'!$F:$F,$F522,'Interim Analysis'!$G:$G,$H522,'Interim Analysis'!$D:$D,$D522)
*(INDEX('Dimensional Maps'!H$39:H$63,MATCH($E522,'Dimensional Maps'!$C$8:$C$32,0),1)
/SUMIFS('Dimensional Maps'!H$39:H$63, 'Dimensional Maps'!$B$8:$B$32,$D522)))),0),0)</f>
        <v>0</v>
      </c>
      <c r="N522" s="115">
        <f>IFERROR(IF($G522 = "WholeBlg",IF(N$1&lt;2020, 0,
IF($H522="GWh",SUMIFS('Interim Analysis'!H:H,'Interim Analysis'!$B:$B,$B522,'Interim Analysis'!$C:$C,$C522,'Interim Analysis'!$F:$F,$F522,'Interim Analysis'!$G:$G,$H522,'Interim Analysis'!$E:$E,$E522),
SUMIFS('Interim Analysis'!H:H,'Interim Analysis'!$B:$B,$B522,'Interim Analysis'!$C:$C,$C522,'Interim Analysis'!$F:$F,$F522,'Interim Analysis'!$G:$G,$H522,'Interim Analysis'!$D:$D,$D522)
*(INDEX('Dimensional Maps'!I$39:I$63,MATCH($E522,'Dimensional Maps'!$C$8:$C$32,0),1)
/SUMIFS('Dimensional Maps'!I$39:I$63, 'Dimensional Maps'!$B$8:$B$32,$D522)))),0),0)</f>
        <v>0</v>
      </c>
      <c r="O522" s="115">
        <f>IFERROR(IF($G522 = "WholeBlg",IF(O$1&lt;2020, 0,
IF($H522="GWh",SUMIFS('Interim Analysis'!I:I,'Interim Analysis'!$B:$B,$B522,'Interim Analysis'!$C:$C,$C522,'Interim Analysis'!$F:$F,$F522,'Interim Analysis'!$G:$G,$H522,'Interim Analysis'!$E:$E,$E522),
SUMIFS('Interim Analysis'!I:I,'Interim Analysis'!$B:$B,$B522,'Interim Analysis'!$C:$C,$C522,'Interim Analysis'!$F:$F,$F522,'Interim Analysis'!$G:$G,$H522,'Interim Analysis'!$D:$D,$D522)
*(INDEX('Dimensional Maps'!J$39:J$63,MATCH($E522,'Dimensional Maps'!$C$8:$C$32,0),1)
/SUMIFS('Dimensional Maps'!J$39:J$63, 'Dimensional Maps'!$B$8:$B$32,$D522)))),0),0)</f>
        <v>0</v>
      </c>
      <c r="P522" s="115">
        <f>IFERROR(IF($G522 = "WholeBlg",IF(P$1&lt;2020, 0,
IF($H522="GWh",SUMIFS('Interim Analysis'!J:J,'Interim Analysis'!$B:$B,$B522,'Interim Analysis'!$C:$C,$C522,'Interim Analysis'!$F:$F,$F522,'Interim Analysis'!$G:$G,$H522,'Interim Analysis'!$E:$E,$E522),
SUMIFS('Interim Analysis'!J:J,'Interim Analysis'!$B:$B,$B522,'Interim Analysis'!$C:$C,$C522,'Interim Analysis'!$F:$F,$F522,'Interim Analysis'!$G:$G,$H522,'Interim Analysis'!$D:$D,$D522)
*(INDEX('Dimensional Maps'!K$39:K$63,MATCH($E522,'Dimensional Maps'!$C$8:$C$32,0),1)
/SUMIFS('Dimensional Maps'!K$39:K$63, 'Dimensional Maps'!$B$8:$B$32,$D522)))),0),0)</f>
        <v>0</v>
      </c>
      <c r="Q522" s="115">
        <f>IFERROR(IF($G522 = "WholeBlg",IF(Q$1&lt;2020, 0,
IF($H522="GWh",SUMIFS('Interim Analysis'!K:K,'Interim Analysis'!$B:$B,$B522,'Interim Analysis'!$C:$C,$C522,'Interim Analysis'!$F:$F,$F522,'Interim Analysis'!$G:$G,$H522,'Interim Analysis'!$E:$E,$E522),
SUMIFS('Interim Analysis'!K:K,'Interim Analysis'!$B:$B,$B522,'Interim Analysis'!$C:$C,$C522,'Interim Analysis'!$F:$F,$F522,'Interim Analysis'!$G:$G,$H522,'Interim Analysis'!$D:$D,$D522)
*(INDEX('Dimensional Maps'!L$39:L$63,MATCH($E522,'Dimensional Maps'!$C$8:$C$32,0),1)
/SUMIFS('Dimensional Maps'!L$39:L$63, 'Dimensional Maps'!$B$8:$B$32,$D522)))),0),0)</f>
        <v>0</v>
      </c>
      <c r="R522" s="115">
        <f>IFERROR(IF($G522 = "WholeBlg",IF(R$1&lt;2020, 0,
IF($H522="GWh",SUMIFS('Interim Analysis'!L:L,'Interim Analysis'!$B:$B,$B522,'Interim Analysis'!$C:$C,$C522,'Interim Analysis'!$F:$F,$F522,'Interim Analysis'!$G:$G,$H522,'Interim Analysis'!$E:$E,$E522),
SUMIFS('Interim Analysis'!L:L,'Interim Analysis'!$B:$B,$B522,'Interim Analysis'!$C:$C,$C522,'Interim Analysis'!$F:$F,$F522,'Interim Analysis'!$G:$G,$H522,'Interim Analysis'!$D:$D,$D522)
*(INDEX('Dimensional Maps'!M$39:M$63,MATCH($E522,'Dimensional Maps'!$C$8:$C$32,0),1)
/SUMIFS('Dimensional Maps'!M$39:M$63, 'Dimensional Maps'!$B$8:$B$32,$D522)))),0),0)</f>
        <v>0</v>
      </c>
      <c r="S522" s="115">
        <f>IFERROR(IF($G522 = "WholeBlg",IF(S$1&lt;2020, 0,
IF($H522="GWh",SUMIFS('Interim Analysis'!M:M,'Interim Analysis'!$B:$B,$B522,'Interim Analysis'!$C:$C,$C522,'Interim Analysis'!$F:$F,$F522,'Interim Analysis'!$G:$G,$H522,'Interim Analysis'!$E:$E,$E522),
SUMIFS('Interim Analysis'!M:M,'Interim Analysis'!$B:$B,$B522,'Interim Analysis'!$C:$C,$C522,'Interim Analysis'!$F:$F,$F522,'Interim Analysis'!$G:$G,$H522,'Interim Analysis'!$D:$D,$D522)
*(INDEX('Dimensional Maps'!N$39:N$63,MATCH($E522,'Dimensional Maps'!$C$8:$C$32,0),1)
/SUMIFS('Dimensional Maps'!N$39:N$63, 'Dimensional Maps'!$B$8:$B$32,$D522)))),0),0)</f>
        <v>0</v>
      </c>
      <c r="T522" s="115">
        <f>IFERROR(IF($G522 = "WholeBlg",IF(T$1&lt;2020, 0,
IF($H522="GWh",SUMIFS('Interim Analysis'!N:N,'Interim Analysis'!$B:$B,$B522,'Interim Analysis'!$C:$C,$C522,'Interim Analysis'!$F:$F,$F522,'Interim Analysis'!$G:$G,$H522,'Interim Analysis'!$E:$E,$E522),
SUMIFS('Interim Analysis'!N:N,'Interim Analysis'!$B:$B,$B522,'Interim Analysis'!$C:$C,$C522,'Interim Analysis'!$F:$F,$F522,'Interim Analysis'!$G:$G,$H522,'Interim Analysis'!$D:$D,$D522)
*(INDEX('Dimensional Maps'!O$39:O$63,MATCH($E522,'Dimensional Maps'!$C$8:$C$32,0),1)
/SUMIFS('Dimensional Maps'!O$39:O$63, 'Dimensional Maps'!$B$8:$B$32,$D522)))),0),0)</f>
        <v>0</v>
      </c>
      <c r="U522" s="115">
        <f>IFERROR(IF($G522 = "WholeBlg",IF(U$1&lt;2020, 0,
IF($H522="GWh",SUMIFS('Interim Analysis'!O:O,'Interim Analysis'!$B:$B,$B522,'Interim Analysis'!$C:$C,$C522,'Interim Analysis'!$F:$F,$F522,'Interim Analysis'!$G:$G,$H522,'Interim Analysis'!$E:$E,$E522),
SUMIFS('Interim Analysis'!O:O,'Interim Analysis'!$B:$B,$B522,'Interim Analysis'!$C:$C,$C522,'Interim Analysis'!$F:$F,$F522,'Interim Analysis'!$G:$G,$H522,'Interim Analysis'!$D:$D,$D522)
*(INDEX('Dimensional Maps'!P$39:P$63,MATCH($E522,'Dimensional Maps'!$C$8:$C$32,0),1)
/SUMIFS('Dimensional Maps'!P$39:P$63, 'Dimensional Maps'!$B$8:$B$32,$D522)))),0),0)</f>
        <v>0</v>
      </c>
      <c r="V522" s="115">
        <f>IFERROR(IF($G522 = "WholeBlg",IF(V$1&lt;2020, 0,
IF($H522="GWh",SUMIFS('Interim Analysis'!P:P,'Interim Analysis'!$B:$B,$B522,'Interim Analysis'!$C:$C,$C522,'Interim Analysis'!$F:$F,$F522,'Interim Analysis'!$G:$G,$H522,'Interim Analysis'!$E:$E,$E522),
SUMIFS('Interim Analysis'!P:P,'Interim Analysis'!$B:$B,$B522,'Interim Analysis'!$C:$C,$C522,'Interim Analysis'!$F:$F,$F522,'Interim Analysis'!$G:$G,$H522,'Interim Analysis'!$D:$D,$D522)
*(INDEX('Dimensional Maps'!Q$39:Q$63,MATCH($E522,'Dimensional Maps'!$C$8:$C$32,0),1)
/SUMIFS('Dimensional Maps'!Q$39:Q$63, 'Dimensional Maps'!$B$8:$B$32,$D522)))),0),0)</f>
        <v>0</v>
      </c>
      <c r="W522" s="115">
        <f>IFERROR(IF($G522 = "WholeBlg",IF(W$1&lt;2020, 0,
IF($H522="GWh",SUMIFS('Interim Analysis'!Q:Q,'Interim Analysis'!$B:$B,$B522,'Interim Analysis'!$C:$C,$C522,'Interim Analysis'!$F:$F,$F522,'Interim Analysis'!$G:$G,$H522,'Interim Analysis'!$E:$E,$E522),
SUMIFS('Interim Analysis'!Q:Q,'Interim Analysis'!$B:$B,$B522,'Interim Analysis'!$C:$C,$C522,'Interim Analysis'!$F:$F,$F522,'Interim Analysis'!$G:$G,$H522,'Interim Analysis'!$D:$D,$D522)
*(INDEX('Dimensional Maps'!R$39:R$63,MATCH($E522,'Dimensional Maps'!$C$8:$C$32,0),1)
/SUMIFS('Dimensional Maps'!R$39:R$63, 'Dimensional Maps'!$B$8:$B$32,$D522)))),0),0)</f>
        <v>0</v>
      </c>
    </row>
    <row r="523" spans="1:23" x14ac:dyDescent="0.25">
      <c r="A523" s="105" t="str">
        <f>Home!$C$20</f>
        <v>IOU Potential Program Savings ET</v>
      </c>
      <c r="B523" s="103" t="s">
        <v>238</v>
      </c>
      <c r="C523" s="103">
        <v>1</v>
      </c>
      <c r="D523" s="103" t="s">
        <v>47</v>
      </c>
      <c r="E523" s="103" t="s">
        <v>223</v>
      </c>
      <c r="F523" s="103" t="s">
        <v>186</v>
      </c>
      <c r="G523" s="103" t="s">
        <v>53</v>
      </c>
      <c r="H523" s="116" t="s">
        <v>18</v>
      </c>
      <c r="I523" s="115">
        <f>IFERROR(IF($G523 = "WholeBlg",IF(I$1&lt;2020, 0,
IF($H523="GWh",SUMIFS('Interim Analysis'!C:C,'Interim Analysis'!$B:$B,$B523,'Interim Analysis'!$C:$C,$C523,'Interim Analysis'!$F:$F,$F523,'Interim Analysis'!$G:$G,$H523,'Interim Analysis'!$E:$E,$E523),
SUMIFS('Interim Analysis'!C:C,'Interim Analysis'!$B:$B,$B523,'Interim Analysis'!$C:$C,$C523,'Interim Analysis'!$F:$F,$F523,'Interim Analysis'!$G:$G,$H523,'Interim Analysis'!$D:$D,$D523)
*(INDEX('Dimensional Maps'!D$39:D$63,MATCH($E523,'Dimensional Maps'!$C$8:$C$32,0),1)
/SUMIFS('Dimensional Maps'!D$39:D$63, 'Dimensional Maps'!$B$8:$B$32,$D523)))),0),0)</f>
        <v>0</v>
      </c>
      <c r="J523" s="115">
        <f>IFERROR(IF($G523 = "WholeBlg",IF(J$1&lt;2020, 0,
IF($H523="GWh",SUMIFS('Interim Analysis'!D:D,'Interim Analysis'!$B:$B,$B523,'Interim Analysis'!$C:$C,$C523,'Interim Analysis'!$F:$F,$F523,'Interim Analysis'!$G:$G,$H523,'Interim Analysis'!$E:$E,$E523),
SUMIFS('Interim Analysis'!D:D,'Interim Analysis'!$B:$B,$B523,'Interim Analysis'!$C:$C,$C523,'Interim Analysis'!$F:$F,$F523,'Interim Analysis'!$G:$G,$H523,'Interim Analysis'!$D:$D,$D523)
*(INDEX('Dimensional Maps'!E$39:E$63,MATCH($E523,'Dimensional Maps'!$C$8:$C$32,0),1)
/SUMIFS('Dimensional Maps'!E$39:E$63, 'Dimensional Maps'!$B$8:$B$32,$D523)))),0),0)</f>
        <v>0</v>
      </c>
      <c r="K523" s="115">
        <f>IFERROR(IF($G523 = "WholeBlg",IF(K$1&lt;2020, 0,
IF($H523="GWh",SUMIFS('Interim Analysis'!E:E,'Interim Analysis'!$B:$B,$B523,'Interim Analysis'!$C:$C,$C523,'Interim Analysis'!$F:$F,$F523,'Interim Analysis'!$G:$G,$H523,'Interim Analysis'!$E:$E,$E523),
SUMIFS('Interim Analysis'!E:E,'Interim Analysis'!$B:$B,$B523,'Interim Analysis'!$C:$C,$C523,'Interim Analysis'!$F:$F,$F523,'Interim Analysis'!$G:$G,$H523,'Interim Analysis'!$D:$D,$D523)
*(INDEX('Dimensional Maps'!F$39:F$63,MATCH($E523,'Dimensional Maps'!$C$8:$C$32,0),1)
/SUMIFS('Dimensional Maps'!F$39:F$63, 'Dimensional Maps'!$B$8:$B$32,$D523)))),0),0)</f>
        <v>0</v>
      </c>
      <c r="L523" s="115">
        <f>IFERROR(IF($G523 = "WholeBlg",IF(L$1&lt;2020, 0,
IF($H523="GWh",SUMIFS('Interim Analysis'!F:F,'Interim Analysis'!$B:$B,$B523,'Interim Analysis'!$C:$C,$C523,'Interim Analysis'!$F:$F,$F523,'Interim Analysis'!$G:$G,$H523,'Interim Analysis'!$E:$E,$E523),
SUMIFS('Interim Analysis'!F:F,'Interim Analysis'!$B:$B,$B523,'Interim Analysis'!$C:$C,$C523,'Interim Analysis'!$F:$F,$F523,'Interim Analysis'!$G:$G,$H523,'Interim Analysis'!$D:$D,$D523)
*(INDEX('Dimensional Maps'!G$39:G$63,MATCH($E523,'Dimensional Maps'!$C$8:$C$32,0),1)
/SUMIFS('Dimensional Maps'!G$39:G$63, 'Dimensional Maps'!$B$8:$B$32,$D523)))),0),0)</f>
        <v>0</v>
      </c>
      <c r="M523" s="115">
        <f>IFERROR(IF($G523 = "WholeBlg",IF(M$1&lt;2020, 0,
IF($H523="GWh",SUMIFS('Interim Analysis'!G:G,'Interim Analysis'!$B:$B,$B523,'Interim Analysis'!$C:$C,$C523,'Interim Analysis'!$F:$F,$F523,'Interim Analysis'!$G:$G,$H523,'Interim Analysis'!$E:$E,$E523),
SUMIFS('Interim Analysis'!G:G,'Interim Analysis'!$B:$B,$B523,'Interim Analysis'!$C:$C,$C523,'Interim Analysis'!$F:$F,$F523,'Interim Analysis'!$G:$G,$H523,'Interim Analysis'!$D:$D,$D523)
*(INDEX('Dimensional Maps'!H$39:H$63,MATCH($E523,'Dimensional Maps'!$C$8:$C$32,0),1)
/SUMIFS('Dimensional Maps'!H$39:H$63, 'Dimensional Maps'!$B$8:$B$32,$D523)))),0),0)</f>
        <v>0</v>
      </c>
      <c r="N523" s="115">
        <f>IFERROR(IF($G523 = "WholeBlg",IF(N$1&lt;2020, 0,
IF($H523="GWh",SUMIFS('Interim Analysis'!H:H,'Interim Analysis'!$B:$B,$B523,'Interim Analysis'!$C:$C,$C523,'Interim Analysis'!$F:$F,$F523,'Interim Analysis'!$G:$G,$H523,'Interim Analysis'!$E:$E,$E523),
SUMIFS('Interim Analysis'!H:H,'Interim Analysis'!$B:$B,$B523,'Interim Analysis'!$C:$C,$C523,'Interim Analysis'!$F:$F,$F523,'Interim Analysis'!$G:$G,$H523,'Interim Analysis'!$D:$D,$D523)
*(INDEX('Dimensional Maps'!I$39:I$63,MATCH($E523,'Dimensional Maps'!$C$8:$C$32,0),1)
/SUMIFS('Dimensional Maps'!I$39:I$63, 'Dimensional Maps'!$B$8:$B$32,$D523)))),0),0)</f>
        <v>0</v>
      </c>
      <c r="O523" s="115">
        <f>IFERROR(IF($G523 = "WholeBlg",IF(O$1&lt;2020, 0,
IF($H523="GWh",SUMIFS('Interim Analysis'!I:I,'Interim Analysis'!$B:$B,$B523,'Interim Analysis'!$C:$C,$C523,'Interim Analysis'!$F:$F,$F523,'Interim Analysis'!$G:$G,$H523,'Interim Analysis'!$E:$E,$E523),
SUMIFS('Interim Analysis'!I:I,'Interim Analysis'!$B:$B,$B523,'Interim Analysis'!$C:$C,$C523,'Interim Analysis'!$F:$F,$F523,'Interim Analysis'!$G:$G,$H523,'Interim Analysis'!$D:$D,$D523)
*(INDEX('Dimensional Maps'!J$39:J$63,MATCH($E523,'Dimensional Maps'!$C$8:$C$32,0),1)
/SUMIFS('Dimensional Maps'!J$39:J$63, 'Dimensional Maps'!$B$8:$B$32,$D523)))),0),0)</f>
        <v>0</v>
      </c>
      <c r="P523" s="115">
        <f>IFERROR(IF($G523 = "WholeBlg",IF(P$1&lt;2020, 0,
IF($H523="GWh",SUMIFS('Interim Analysis'!J:J,'Interim Analysis'!$B:$B,$B523,'Interim Analysis'!$C:$C,$C523,'Interim Analysis'!$F:$F,$F523,'Interim Analysis'!$G:$G,$H523,'Interim Analysis'!$E:$E,$E523),
SUMIFS('Interim Analysis'!J:J,'Interim Analysis'!$B:$B,$B523,'Interim Analysis'!$C:$C,$C523,'Interim Analysis'!$F:$F,$F523,'Interim Analysis'!$G:$G,$H523,'Interim Analysis'!$D:$D,$D523)
*(INDEX('Dimensional Maps'!K$39:K$63,MATCH($E523,'Dimensional Maps'!$C$8:$C$32,0),1)
/SUMIFS('Dimensional Maps'!K$39:K$63, 'Dimensional Maps'!$B$8:$B$32,$D523)))),0),0)</f>
        <v>0</v>
      </c>
      <c r="Q523" s="115">
        <f>IFERROR(IF($G523 = "WholeBlg",IF(Q$1&lt;2020, 0,
IF($H523="GWh",SUMIFS('Interim Analysis'!K:K,'Interim Analysis'!$B:$B,$B523,'Interim Analysis'!$C:$C,$C523,'Interim Analysis'!$F:$F,$F523,'Interim Analysis'!$G:$G,$H523,'Interim Analysis'!$E:$E,$E523),
SUMIFS('Interim Analysis'!K:K,'Interim Analysis'!$B:$B,$B523,'Interim Analysis'!$C:$C,$C523,'Interim Analysis'!$F:$F,$F523,'Interim Analysis'!$G:$G,$H523,'Interim Analysis'!$D:$D,$D523)
*(INDEX('Dimensional Maps'!L$39:L$63,MATCH($E523,'Dimensional Maps'!$C$8:$C$32,0),1)
/SUMIFS('Dimensional Maps'!L$39:L$63, 'Dimensional Maps'!$B$8:$B$32,$D523)))),0),0)</f>
        <v>0</v>
      </c>
      <c r="R523" s="115">
        <f>IFERROR(IF($G523 = "WholeBlg",IF(R$1&lt;2020, 0,
IF($H523="GWh",SUMIFS('Interim Analysis'!L:L,'Interim Analysis'!$B:$B,$B523,'Interim Analysis'!$C:$C,$C523,'Interim Analysis'!$F:$F,$F523,'Interim Analysis'!$G:$G,$H523,'Interim Analysis'!$E:$E,$E523),
SUMIFS('Interim Analysis'!L:L,'Interim Analysis'!$B:$B,$B523,'Interim Analysis'!$C:$C,$C523,'Interim Analysis'!$F:$F,$F523,'Interim Analysis'!$G:$G,$H523,'Interim Analysis'!$D:$D,$D523)
*(INDEX('Dimensional Maps'!M$39:M$63,MATCH($E523,'Dimensional Maps'!$C$8:$C$32,0),1)
/SUMIFS('Dimensional Maps'!M$39:M$63, 'Dimensional Maps'!$B$8:$B$32,$D523)))),0),0)</f>
        <v>0</v>
      </c>
      <c r="S523" s="115">
        <f>IFERROR(IF($G523 = "WholeBlg",IF(S$1&lt;2020, 0,
IF($H523="GWh",SUMIFS('Interim Analysis'!M:M,'Interim Analysis'!$B:$B,$B523,'Interim Analysis'!$C:$C,$C523,'Interim Analysis'!$F:$F,$F523,'Interim Analysis'!$G:$G,$H523,'Interim Analysis'!$E:$E,$E523),
SUMIFS('Interim Analysis'!M:M,'Interim Analysis'!$B:$B,$B523,'Interim Analysis'!$C:$C,$C523,'Interim Analysis'!$F:$F,$F523,'Interim Analysis'!$G:$G,$H523,'Interim Analysis'!$D:$D,$D523)
*(INDEX('Dimensional Maps'!N$39:N$63,MATCH($E523,'Dimensional Maps'!$C$8:$C$32,0),1)
/SUMIFS('Dimensional Maps'!N$39:N$63, 'Dimensional Maps'!$B$8:$B$32,$D523)))),0),0)</f>
        <v>0</v>
      </c>
      <c r="T523" s="115">
        <f>IFERROR(IF($G523 = "WholeBlg",IF(T$1&lt;2020, 0,
IF($H523="GWh",SUMIFS('Interim Analysis'!N:N,'Interim Analysis'!$B:$B,$B523,'Interim Analysis'!$C:$C,$C523,'Interim Analysis'!$F:$F,$F523,'Interim Analysis'!$G:$G,$H523,'Interim Analysis'!$E:$E,$E523),
SUMIFS('Interim Analysis'!N:N,'Interim Analysis'!$B:$B,$B523,'Interim Analysis'!$C:$C,$C523,'Interim Analysis'!$F:$F,$F523,'Interim Analysis'!$G:$G,$H523,'Interim Analysis'!$D:$D,$D523)
*(INDEX('Dimensional Maps'!O$39:O$63,MATCH($E523,'Dimensional Maps'!$C$8:$C$32,0),1)
/SUMIFS('Dimensional Maps'!O$39:O$63, 'Dimensional Maps'!$B$8:$B$32,$D523)))),0),0)</f>
        <v>0</v>
      </c>
      <c r="U523" s="115">
        <f>IFERROR(IF($G523 = "WholeBlg",IF(U$1&lt;2020, 0,
IF($H523="GWh",SUMIFS('Interim Analysis'!O:O,'Interim Analysis'!$B:$B,$B523,'Interim Analysis'!$C:$C,$C523,'Interim Analysis'!$F:$F,$F523,'Interim Analysis'!$G:$G,$H523,'Interim Analysis'!$E:$E,$E523),
SUMIFS('Interim Analysis'!O:O,'Interim Analysis'!$B:$B,$B523,'Interim Analysis'!$C:$C,$C523,'Interim Analysis'!$F:$F,$F523,'Interim Analysis'!$G:$G,$H523,'Interim Analysis'!$D:$D,$D523)
*(INDEX('Dimensional Maps'!P$39:P$63,MATCH($E523,'Dimensional Maps'!$C$8:$C$32,0),1)
/SUMIFS('Dimensional Maps'!P$39:P$63, 'Dimensional Maps'!$B$8:$B$32,$D523)))),0),0)</f>
        <v>0</v>
      </c>
      <c r="V523" s="115">
        <f>IFERROR(IF($G523 = "WholeBlg",IF(V$1&lt;2020, 0,
IF($H523="GWh",SUMIFS('Interim Analysis'!P:P,'Interim Analysis'!$B:$B,$B523,'Interim Analysis'!$C:$C,$C523,'Interim Analysis'!$F:$F,$F523,'Interim Analysis'!$G:$G,$H523,'Interim Analysis'!$E:$E,$E523),
SUMIFS('Interim Analysis'!P:P,'Interim Analysis'!$B:$B,$B523,'Interim Analysis'!$C:$C,$C523,'Interim Analysis'!$F:$F,$F523,'Interim Analysis'!$G:$G,$H523,'Interim Analysis'!$D:$D,$D523)
*(INDEX('Dimensional Maps'!Q$39:Q$63,MATCH($E523,'Dimensional Maps'!$C$8:$C$32,0),1)
/SUMIFS('Dimensional Maps'!Q$39:Q$63, 'Dimensional Maps'!$B$8:$B$32,$D523)))),0),0)</f>
        <v>0</v>
      </c>
      <c r="W523" s="115">
        <f>IFERROR(IF($G523 = "WholeBlg",IF(W$1&lt;2020, 0,
IF($H523="GWh",SUMIFS('Interim Analysis'!Q:Q,'Interim Analysis'!$B:$B,$B523,'Interim Analysis'!$C:$C,$C523,'Interim Analysis'!$F:$F,$F523,'Interim Analysis'!$G:$G,$H523,'Interim Analysis'!$E:$E,$E523),
SUMIFS('Interim Analysis'!Q:Q,'Interim Analysis'!$B:$B,$B523,'Interim Analysis'!$C:$C,$C523,'Interim Analysis'!$F:$F,$F523,'Interim Analysis'!$G:$G,$H523,'Interim Analysis'!$D:$D,$D523)
*(INDEX('Dimensional Maps'!R$39:R$63,MATCH($E523,'Dimensional Maps'!$C$8:$C$32,0),1)
/SUMIFS('Dimensional Maps'!R$39:R$63, 'Dimensional Maps'!$B$8:$B$32,$D523)))),0),0)</f>
        <v>0</v>
      </c>
    </row>
    <row r="524" spans="1:23" x14ac:dyDescent="0.25">
      <c r="A524" s="105" t="str">
        <f>Home!$C$20</f>
        <v>IOU Potential Program Savings ET</v>
      </c>
      <c r="B524" s="103" t="s">
        <v>238</v>
      </c>
      <c r="C524" s="103">
        <v>1</v>
      </c>
      <c r="D524" s="103" t="s">
        <v>47</v>
      </c>
      <c r="E524" s="103" t="s">
        <v>223</v>
      </c>
      <c r="F524" s="103" t="s">
        <v>167</v>
      </c>
      <c r="G524" s="103" t="s">
        <v>53</v>
      </c>
      <c r="H524" s="116" t="s">
        <v>20</v>
      </c>
      <c r="I524" s="115">
        <f>IFERROR(IF($G524 = "WholeBlg",IF(I$1&lt;2020, 0,
IF($H524="GWh",SUMIFS('Interim Analysis'!C:C,'Interim Analysis'!$B:$B,$B524,'Interim Analysis'!$C:$C,$C524,'Interim Analysis'!$F:$F,$F524,'Interim Analysis'!$G:$G,$H524,'Interim Analysis'!$E:$E,$E524),
SUMIFS('Interim Analysis'!C:C,'Interim Analysis'!$B:$B,$B524,'Interim Analysis'!$C:$C,$C524,'Interim Analysis'!$F:$F,$F524,'Interim Analysis'!$G:$G,$H524,'Interim Analysis'!$D:$D,$D524)
*(INDEX('Dimensional Maps'!D$39:D$63,MATCH($E524,'Dimensional Maps'!$C$8:$C$32,0),1)
/SUMIFS('Dimensional Maps'!D$39:D$63, 'Dimensional Maps'!$B$8:$B$32,$D524)))),0),0)</f>
        <v>0</v>
      </c>
      <c r="J524" s="115">
        <f>IFERROR(IF($G524 = "WholeBlg",IF(J$1&lt;2020, 0,
IF($H524="GWh",SUMIFS('Interim Analysis'!D:D,'Interim Analysis'!$B:$B,$B524,'Interim Analysis'!$C:$C,$C524,'Interim Analysis'!$F:$F,$F524,'Interim Analysis'!$G:$G,$H524,'Interim Analysis'!$E:$E,$E524),
SUMIFS('Interim Analysis'!D:D,'Interim Analysis'!$B:$B,$B524,'Interim Analysis'!$C:$C,$C524,'Interim Analysis'!$F:$F,$F524,'Interim Analysis'!$G:$G,$H524,'Interim Analysis'!$D:$D,$D524)
*(INDEX('Dimensional Maps'!E$39:E$63,MATCH($E524,'Dimensional Maps'!$C$8:$C$32,0),1)
/SUMIFS('Dimensional Maps'!E$39:E$63, 'Dimensional Maps'!$B$8:$B$32,$D524)))),0),0)</f>
        <v>0</v>
      </c>
      <c r="K524" s="115">
        <f>IFERROR(IF($G524 = "WholeBlg",IF(K$1&lt;2020, 0,
IF($H524="GWh",SUMIFS('Interim Analysis'!E:E,'Interim Analysis'!$B:$B,$B524,'Interim Analysis'!$C:$C,$C524,'Interim Analysis'!$F:$F,$F524,'Interim Analysis'!$G:$G,$H524,'Interim Analysis'!$E:$E,$E524),
SUMIFS('Interim Analysis'!E:E,'Interim Analysis'!$B:$B,$B524,'Interim Analysis'!$C:$C,$C524,'Interim Analysis'!$F:$F,$F524,'Interim Analysis'!$G:$G,$H524,'Interim Analysis'!$D:$D,$D524)
*(INDEX('Dimensional Maps'!F$39:F$63,MATCH($E524,'Dimensional Maps'!$C$8:$C$32,0),1)
/SUMIFS('Dimensional Maps'!F$39:F$63, 'Dimensional Maps'!$B$8:$B$32,$D524)))),0),0)</f>
        <v>0</v>
      </c>
      <c r="L524" s="115">
        <f>IFERROR(IF($G524 = "WholeBlg",IF(L$1&lt;2020, 0,
IF($H524="GWh",SUMIFS('Interim Analysis'!F:F,'Interim Analysis'!$B:$B,$B524,'Interim Analysis'!$C:$C,$C524,'Interim Analysis'!$F:$F,$F524,'Interim Analysis'!$G:$G,$H524,'Interim Analysis'!$E:$E,$E524),
SUMIFS('Interim Analysis'!F:F,'Interim Analysis'!$B:$B,$B524,'Interim Analysis'!$C:$C,$C524,'Interim Analysis'!$F:$F,$F524,'Interim Analysis'!$G:$G,$H524,'Interim Analysis'!$D:$D,$D524)
*(INDEX('Dimensional Maps'!G$39:G$63,MATCH($E524,'Dimensional Maps'!$C$8:$C$32,0),1)
/SUMIFS('Dimensional Maps'!G$39:G$63, 'Dimensional Maps'!$B$8:$B$32,$D524)))),0),0)</f>
        <v>0</v>
      </c>
      <c r="M524" s="115">
        <f>IFERROR(IF($G524 = "WholeBlg",IF(M$1&lt;2020, 0,
IF($H524="GWh",SUMIFS('Interim Analysis'!G:G,'Interim Analysis'!$B:$B,$B524,'Interim Analysis'!$C:$C,$C524,'Interim Analysis'!$F:$F,$F524,'Interim Analysis'!$G:$G,$H524,'Interim Analysis'!$E:$E,$E524),
SUMIFS('Interim Analysis'!G:G,'Interim Analysis'!$B:$B,$B524,'Interim Analysis'!$C:$C,$C524,'Interim Analysis'!$F:$F,$F524,'Interim Analysis'!$G:$G,$H524,'Interim Analysis'!$D:$D,$D524)
*(INDEX('Dimensional Maps'!H$39:H$63,MATCH($E524,'Dimensional Maps'!$C$8:$C$32,0),1)
/SUMIFS('Dimensional Maps'!H$39:H$63, 'Dimensional Maps'!$B$8:$B$32,$D524)))),0),0)</f>
        <v>0</v>
      </c>
      <c r="N524" s="115">
        <f>IFERROR(IF($G524 = "WholeBlg",IF(N$1&lt;2020, 0,
IF($H524="GWh",SUMIFS('Interim Analysis'!H:H,'Interim Analysis'!$B:$B,$B524,'Interim Analysis'!$C:$C,$C524,'Interim Analysis'!$F:$F,$F524,'Interim Analysis'!$G:$G,$H524,'Interim Analysis'!$E:$E,$E524),
SUMIFS('Interim Analysis'!H:H,'Interim Analysis'!$B:$B,$B524,'Interim Analysis'!$C:$C,$C524,'Interim Analysis'!$F:$F,$F524,'Interim Analysis'!$G:$G,$H524,'Interim Analysis'!$D:$D,$D524)
*(INDEX('Dimensional Maps'!I$39:I$63,MATCH($E524,'Dimensional Maps'!$C$8:$C$32,0),1)
/SUMIFS('Dimensional Maps'!I$39:I$63, 'Dimensional Maps'!$B$8:$B$32,$D524)))),0),0)</f>
        <v>8.5093963771718691E-3</v>
      </c>
      <c r="O524" s="115">
        <f>IFERROR(IF($G524 = "WholeBlg",IF(O$1&lt;2020, 0,
IF($H524="GWh",SUMIFS('Interim Analysis'!I:I,'Interim Analysis'!$B:$B,$B524,'Interim Analysis'!$C:$C,$C524,'Interim Analysis'!$F:$F,$F524,'Interim Analysis'!$G:$G,$H524,'Interim Analysis'!$E:$E,$E524),
SUMIFS('Interim Analysis'!I:I,'Interim Analysis'!$B:$B,$B524,'Interim Analysis'!$C:$C,$C524,'Interim Analysis'!$F:$F,$F524,'Interim Analysis'!$G:$G,$H524,'Interim Analysis'!$D:$D,$D524)
*(INDEX('Dimensional Maps'!J$39:J$63,MATCH($E524,'Dimensional Maps'!$C$8:$C$32,0),1)
/SUMIFS('Dimensional Maps'!J$39:J$63, 'Dimensional Maps'!$B$8:$B$32,$D524)))),0),0)</f>
        <v>1.6799978645801635E-2</v>
      </c>
      <c r="P524" s="115">
        <f>IFERROR(IF($G524 = "WholeBlg",IF(P$1&lt;2020, 0,
IF($H524="GWh",SUMIFS('Interim Analysis'!J:J,'Interim Analysis'!$B:$B,$B524,'Interim Analysis'!$C:$C,$C524,'Interim Analysis'!$F:$F,$F524,'Interim Analysis'!$G:$G,$H524,'Interim Analysis'!$E:$E,$E524),
SUMIFS('Interim Analysis'!J:J,'Interim Analysis'!$B:$B,$B524,'Interim Analysis'!$C:$C,$C524,'Interim Analysis'!$F:$F,$F524,'Interim Analysis'!$G:$G,$H524,'Interim Analysis'!$D:$D,$D524)
*(INDEX('Dimensional Maps'!K$39:K$63,MATCH($E524,'Dimensional Maps'!$C$8:$C$32,0),1)
/SUMIFS('Dimensional Maps'!K$39:K$63, 'Dimensional Maps'!$B$8:$B$32,$D524)))),0),0)</f>
        <v>2.4932996339943402E-2</v>
      </c>
      <c r="Q524" s="115">
        <f>IFERROR(IF($G524 = "WholeBlg",IF(Q$1&lt;2020, 0,
IF($H524="GWh",SUMIFS('Interim Analysis'!K:K,'Interim Analysis'!$B:$B,$B524,'Interim Analysis'!$C:$C,$C524,'Interim Analysis'!$F:$F,$F524,'Interim Analysis'!$G:$G,$H524,'Interim Analysis'!$E:$E,$E524),
SUMIFS('Interim Analysis'!K:K,'Interim Analysis'!$B:$B,$B524,'Interim Analysis'!$C:$C,$C524,'Interim Analysis'!$F:$F,$F524,'Interim Analysis'!$G:$G,$H524,'Interim Analysis'!$D:$D,$D524)
*(INDEX('Dimensional Maps'!L$39:L$63,MATCH($E524,'Dimensional Maps'!$C$8:$C$32,0),1)
/SUMIFS('Dimensional Maps'!L$39:L$63, 'Dimensional Maps'!$B$8:$B$32,$D524)))),0),0)</f>
        <v>3.2948505692756022E-2</v>
      </c>
      <c r="R524" s="115">
        <f>IFERROR(IF($G524 = "WholeBlg",IF(R$1&lt;2020, 0,
IF($H524="GWh",SUMIFS('Interim Analysis'!L:L,'Interim Analysis'!$B:$B,$B524,'Interim Analysis'!$C:$C,$C524,'Interim Analysis'!$F:$F,$F524,'Interim Analysis'!$G:$G,$H524,'Interim Analysis'!$E:$E,$E524),
SUMIFS('Interim Analysis'!L:L,'Interim Analysis'!$B:$B,$B524,'Interim Analysis'!$C:$C,$C524,'Interim Analysis'!$F:$F,$F524,'Interim Analysis'!$G:$G,$H524,'Interim Analysis'!$D:$D,$D524)
*(INDEX('Dimensional Maps'!M$39:M$63,MATCH($E524,'Dimensional Maps'!$C$8:$C$32,0),1)
/SUMIFS('Dimensional Maps'!M$39:M$63, 'Dimensional Maps'!$B$8:$B$32,$D524)))),0),0)</f>
        <v>4.0787982921010456E-2</v>
      </c>
      <c r="S524" s="115">
        <f>IFERROR(IF($G524 = "WholeBlg",IF(S$1&lt;2020, 0,
IF($H524="GWh",SUMIFS('Interim Analysis'!M:M,'Interim Analysis'!$B:$B,$B524,'Interim Analysis'!$C:$C,$C524,'Interim Analysis'!$F:$F,$F524,'Interim Analysis'!$G:$G,$H524,'Interim Analysis'!$E:$E,$E524),
SUMIFS('Interim Analysis'!M:M,'Interim Analysis'!$B:$B,$B524,'Interim Analysis'!$C:$C,$C524,'Interim Analysis'!$F:$F,$F524,'Interim Analysis'!$G:$G,$H524,'Interim Analysis'!$D:$D,$D524)
*(INDEX('Dimensional Maps'!N$39:N$63,MATCH($E524,'Dimensional Maps'!$C$8:$C$32,0),1)
/SUMIFS('Dimensional Maps'!N$39:N$63, 'Dimensional Maps'!$B$8:$B$32,$D524)))),0),0)</f>
        <v>4.8540984934584863E-2</v>
      </c>
      <c r="T524" s="115">
        <f>IFERROR(IF($G524 = "WholeBlg",IF(T$1&lt;2020, 0,
IF($H524="GWh",SUMIFS('Interim Analysis'!N:N,'Interim Analysis'!$B:$B,$B524,'Interim Analysis'!$C:$C,$C524,'Interim Analysis'!$F:$F,$F524,'Interim Analysis'!$G:$G,$H524,'Interim Analysis'!$E:$E,$E524),
SUMIFS('Interim Analysis'!N:N,'Interim Analysis'!$B:$B,$B524,'Interim Analysis'!$C:$C,$C524,'Interim Analysis'!$F:$F,$F524,'Interim Analysis'!$G:$G,$H524,'Interim Analysis'!$D:$D,$D524)
*(INDEX('Dimensional Maps'!O$39:O$63,MATCH($E524,'Dimensional Maps'!$C$8:$C$32,0),1)
/SUMIFS('Dimensional Maps'!O$39:O$63, 'Dimensional Maps'!$B$8:$B$32,$D524)))),0),0)</f>
        <v>5.6163121941964232E-2</v>
      </c>
      <c r="U524" s="115">
        <f>IFERROR(IF($G524 = "WholeBlg",IF(U$1&lt;2020, 0,
IF($H524="GWh",SUMIFS('Interim Analysis'!O:O,'Interim Analysis'!$B:$B,$B524,'Interim Analysis'!$C:$C,$C524,'Interim Analysis'!$F:$F,$F524,'Interim Analysis'!$G:$G,$H524,'Interim Analysis'!$E:$E,$E524),
SUMIFS('Interim Analysis'!O:O,'Interim Analysis'!$B:$B,$B524,'Interim Analysis'!$C:$C,$C524,'Interim Analysis'!$F:$F,$F524,'Interim Analysis'!$G:$G,$H524,'Interim Analysis'!$D:$D,$D524)
*(INDEX('Dimensional Maps'!P$39:P$63,MATCH($E524,'Dimensional Maps'!$C$8:$C$32,0),1)
/SUMIFS('Dimensional Maps'!P$39:P$63, 'Dimensional Maps'!$B$8:$B$32,$D524)))),0),0)</f>
        <v>6.3655415504266746E-2</v>
      </c>
      <c r="V524" s="115">
        <f>IFERROR(IF($G524 = "WholeBlg",IF(V$1&lt;2020, 0,
IF($H524="GWh",SUMIFS('Interim Analysis'!P:P,'Interim Analysis'!$B:$B,$B524,'Interim Analysis'!$C:$C,$C524,'Interim Analysis'!$F:$F,$F524,'Interim Analysis'!$G:$G,$H524,'Interim Analysis'!$E:$E,$E524),
SUMIFS('Interim Analysis'!P:P,'Interim Analysis'!$B:$B,$B524,'Interim Analysis'!$C:$C,$C524,'Interim Analysis'!$F:$F,$F524,'Interim Analysis'!$G:$G,$H524,'Interim Analysis'!$D:$D,$D524)
*(INDEX('Dimensional Maps'!Q$39:Q$63,MATCH($E524,'Dimensional Maps'!$C$8:$C$32,0),1)
/SUMIFS('Dimensional Maps'!Q$39:Q$63, 'Dimensional Maps'!$B$8:$B$32,$D524)))),0),0)</f>
        <v>7.1103954378452433E-2</v>
      </c>
      <c r="W524" s="115">
        <f>IFERROR(IF($G524 = "WholeBlg",IF(W$1&lt;2020, 0,
IF($H524="GWh",SUMIFS('Interim Analysis'!Q:Q,'Interim Analysis'!$B:$B,$B524,'Interim Analysis'!$C:$C,$C524,'Interim Analysis'!$F:$F,$F524,'Interim Analysis'!$G:$G,$H524,'Interim Analysis'!$E:$E,$E524),
SUMIFS('Interim Analysis'!Q:Q,'Interim Analysis'!$B:$B,$B524,'Interim Analysis'!$C:$C,$C524,'Interim Analysis'!$F:$F,$F524,'Interim Analysis'!$G:$G,$H524,'Interim Analysis'!$D:$D,$D524)
*(INDEX('Dimensional Maps'!R$39:R$63,MATCH($E524,'Dimensional Maps'!$C$8:$C$32,0),1)
/SUMIFS('Dimensional Maps'!R$39:R$63, 'Dimensional Maps'!$B$8:$B$32,$D524)))),0),0)</f>
        <v>7.8521401186438994E-2</v>
      </c>
    </row>
    <row r="525" spans="1:23" x14ac:dyDescent="0.25">
      <c r="A525" s="105" t="str">
        <f>Home!$C$20</f>
        <v>IOU Potential Program Savings ET</v>
      </c>
      <c r="B525" s="103" t="s">
        <v>238</v>
      </c>
      <c r="C525" s="103">
        <v>1</v>
      </c>
      <c r="D525" s="103" t="s">
        <v>47</v>
      </c>
      <c r="E525" s="103" t="s">
        <v>223</v>
      </c>
      <c r="F525" s="103" t="s">
        <v>186</v>
      </c>
      <c r="G525" s="103" t="s">
        <v>53</v>
      </c>
      <c r="H525" s="116" t="s">
        <v>20</v>
      </c>
      <c r="I525" s="115">
        <f>IFERROR(IF($G525 = "WholeBlg",IF(I$1&lt;2020, 0,
IF($H525="GWh",SUMIFS('Interim Analysis'!C:C,'Interim Analysis'!$B:$B,$B525,'Interim Analysis'!$C:$C,$C525,'Interim Analysis'!$F:$F,$F525,'Interim Analysis'!$G:$G,$H525,'Interim Analysis'!$E:$E,$E525),
SUMIFS('Interim Analysis'!C:C,'Interim Analysis'!$B:$B,$B525,'Interim Analysis'!$C:$C,$C525,'Interim Analysis'!$F:$F,$F525,'Interim Analysis'!$G:$G,$H525,'Interim Analysis'!$D:$D,$D525)
*(INDEX('Dimensional Maps'!D$39:D$63,MATCH($E525,'Dimensional Maps'!$C$8:$C$32,0),1)
/SUMIFS('Dimensional Maps'!D$39:D$63, 'Dimensional Maps'!$B$8:$B$32,$D525)))),0),0)</f>
        <v>0</v>
      </c>
      <c r="J525" s="115">
        <f>IFERROR(IF($G525 = "WholeBlg",IF(J$1&lt;2020, 0,
IF($H525="GWh",SUMIFS('Interim Analysis'!D:D,'Interim Analysis'!$B:$B,$B525,'Interim Analysis'!$C:$C,$C525,'Interim Analysis'!$F:$F,$F525,'Interim Analysis'!$G:$G,$H525,'Interim Analysis'!$E:$E,$E525),
SUMIFS('Interim Analysis'!D:D,'Interim Analysis'!$B:$B,$B525,'Interim Analysis'!$C:$C,$C525,'Interim Analysis'!$F:$F,$F525,'Interim Analysis'!$G:$G,$H525,'Interim Analysis'!$D:$D,$D525)
*(INDEX('Dimensional Maps'!E$39:E$63,MATCH($E525,'Dimensional Maps'!$C$8:$C$32,0),1)
/SUMIFS('Dimensional Maps'!E$39:E$63, 'Dimensional Maps'!$B$8:$B$32,$D525)))),0),0)</f>
        <v>0</v>
      </c>
      <c r="K525" s="115">
        <f>IFERROR(IF($G525 = "WholeBlg",IF(K$1&lt;2020, 0,
IF($H525="GWh",SUMIFS('Interim Analysis'!E:E,'Interim Analysis'!$B:$B,$B525,'Interim Analysis'!$C:$C,$C525,'Interim Analysis'!$F:$F,$F525,'Interim Analysis'!$G:$G,$H525,'Interim Analysis'!$E:$E,$E525),
SUMIFS('Interim Analysis'!E:E,'Interim Analysis'!$B:$B,$B525,'Interim Analysis'!$C:$C,$C525,'Interim Analysis'!$F:$F,$F525,'Interim Analysis'!$G:$G,$H525,'Interim Analysis'!$D:$D,$D525)
*(INDEX('Dimensional Maps'!F$39:F$63,MATCH($E525,'Dimensional Maps'!$C$8:$C$32,0),1)
/SUMIFS('Dimensional Maps'!F$39:F$63, 'Dimensional Maps'!$B$8:$B$32,$D525)))),0),0)</f>
        <v>0</v>
      </c>
      <c r="L525" s="115">
        <f>IFERROR(IF($G525 = "WholeBlg",IF(L$1&lt;2020, 0,
IF($H525="GWh",SUMIFS('Interim Analysis'!F:F,'Interim Analysis'!$B:$B,$B525,'Interim Analysis'!$C:$C,$C525,'Interim Analysis'!$F:$F,$F525,'Interim Analysis'!$G:$G,$H525,'Interim Analysis'!$E:$E,$E525),
SUMIFS('Interim Analysis'!F:F,'Interim Analysis'!$B:$B,$B525,'Interim Analysis'!$C:$C,$C525,'Interim Analysis'!$F:$F,$F525,'Interim Analysis'!$G:$G,$H525,'Interim Analysis'!$D:$D,$D525)
*(INDEX('Dimensional Maps'!G$39:G$63,MATCH($E525,'Dimensional Maps'!$C$8:$C$32,0),1)
/SUMIFS('Dimensional Maps'!G$39:G$63, 'Dimensional Maps'!$B$8:$B$32,$D525)))),0),0)</f>
        <v>0</v>
      </c>
      <c r="M525" s="115">
        <f>IFERROR(IF($G525 = "WholeBlg",IF(M$1&lt;2020, 0,
IF($H525="GWh",SUMIFS('Interim Analysis'!G:G,'Interim Analysis'!$B:$B,$B525,'Interim Analysis'!$C:$C,$C525,'Interim Analysis'!$F:$F,$F525,'Interim Analysis'!$G:$G,$H525,'Interim Analysis'!$E:$E,$E525),
SUMIFS('Interim Analysis'!G:G,'Interim Analysis'!$B:$B,$B525,'Interim Analysis'!$C:$C,$C525,'Interim Analysis'!$F:$F,$F525,'Interim Analysis'!$G:$G,$H525,'Interim Analysis'!$D:$D,$D525)
*(INDEX('Dimensional Maps'!H$39:H$63,MATCH($E525,'Dimensional Maps'!$C$8:$C$32,0),1)
/SUMIFS('Dimensional Maps'!H$39:H$63, 'Dimensional Maps'!$B$8:$B$32,$D525)))),0),0)</f>
        <v>0</v>
      </c>
      <c r="N525" s="115">
        <f>IFERROR(IF($G525 = "WholeBlg",IF(N$1&lt;2020, 0,
IF($H525="GWh",SUMIFS('Interim Analysis'!H:H,'Interim Analysis'!$B:$B,$B525,'Interim Analysis'!$C:$C,$C525,'Interim Analysis'!$F:$F,$F525,'Interim Analysis'!$G:$G,$H525,'Interim Analysis'!$E:$E,$E525),
SUMIFS('Interim Analysis'!H:H,'Interim Analysis'!$B:$B,$B525,'Interim Analysis'!$C:$C,$C525,'Interim Analysis'!$F:$F,$F525,'Interim Analysis'!$G:$G,$H525,'Interim Analysis'!$D:$D,$D525)
*(INDEX('Dimensional Maps'!I$39:I$63,MATCH($E525,'Dimensional Maps'!$C$8:$C$32,0),1)
/SUMIFS('Dimensional Maps'!I$39:I$63, 'Dimensional Maps'!$B$8:$B$32,$D525)))),0),0)</f>
        <v>2.7491923334837395E-2</v>
      </c>
      <c r="O525" s="115">
        <f>IFERROR(IF($G525 = "WholeBlg",IF(O$1&lt;2020, 0,
IF($H525="GWh",SUMIFS('Interim Analysis'!I:I,'Interim Analysis'!$B:$B,$B525,'Interim Analysis'!$C:$C,$C525,'Interim Analysis'!$F:$F,$F525,'Interim Analysis'!$G:$G,$H525,'Interim Analysis'!$E:$E,$E525),
SUMIFS('Interim Analysis'!I:I,'Interim Analysis'!$B:$B,$B525,'Interim Analysis'!$C:$C,$C525,'Interim Analysis'!$F:$F,$F525,'Interim Analysis'!$G:$G,$H525,'Interim Analysis'!$D:$D,$D525)
*(INDEX('Dimensional Maps'!J$39:J$63,MATCH($E525,'Dimensional Maps'!$C$8:$C$32,0),1)
/SUMIFS('Dimensional Maps'!J$39:J$63, 'Dimensional Maps'!$B$8:$B$32,$D525)))),0),0)</f>
        <v>5.4373929847049092E-2</v>
      </c>
      <c r="P525" s="115">
        <f>IFERROR(IF($G525 = "WholeBlg",IF(P$1&lt;2020, 0,
IF($H525="GWh",SUMIFS('Interim Analysis'!J:J,'Interim Analysis'!$B:$B,$B525,'Interim Analysis'!$C:$C,$C525,'Interim Analysis'!$F:$F,$F525,'Interim Analysis'!$G:$G,$H525,'Interim Analysis'!$E:$E,$E525),
SUMIFS('Interim Analysis'!J:J,'Interim Analysis'!$B:$B,$B525,'Interim Analysis'!$C:$C,$C525,'Interim Analysis'!$F:$F,$F525,'Interim Analysis'!$G:$G,$H525,'Interim Analysis'!$D:$D,$D525)
*(INDEX('Dimensional Maps'!K$39:K$63,MATCH($E525,'Dimensional Maps'!$C$8:$C$32,0),1)
/SUMIFS('Dimensional Maps'!K$39:K$63, 'Dimensional Maps'!$B$8:$B$32,$D525)))),0),0)</f>
        <v>8.0940368035281943E-2</v>
      </c>
      <c r="Q525" s="115">
        <f>IFERROR(IF($G525 = "WholeBlg",IF(Q$1&lt;2020, 0,
IF($H525="GWh",SUMIFS('Interim Analysis'!K:K,'Interim Analysis'!$B:$B,$B525,'Interim Analysis'!$C:$C,$C525,'Interim Analysis'!$F:$F,$F525,'Interim Analysis'!$G:$G,$H525,'Interim Analysis'!$E:$E,$E525),
SUMIFS('Interim Analysis'!K:K,'Interim Analysis'!$B:$B,$B525,'Interim Analysis'!$C:$C,$C525,'Interim Analysis'!$F:$F,$F525,'Interim Analysis'!$G:$G,$H525,'Interim Analysis'!$D:$D,$D525)
*(INDEX('Dimensional Maps'!L$39:L$63,MATCH($E525,'Dimensional Maps'!$C$8:$C$32,0),1)
/SUMIFS('Dimensional Maps'!L$39:L$63, 'Dimensional Maps'!$B$8:$B$32,$D525)))),0),0)</f>
        <v>0.10747506252743586</v>
      </c>
      <c r="R525" s="115">
        <f>IFERROR(IF($G525 = "WholeBlg",IF(R$1&lt;2020, 0,
IF($H525="GWh",SUMIFS('Interim Analysis'!L:L,'Interim Analysis'!$B:$B,$B525,'Interim Analysis'!$C:$C,$C525,'Interim Analysis'!$F:$F,$F525,'Interim Analysis'!$G:$G,$H525,'Interim Analysis'!$E:$E,$E525),
SUMIFS('Interim Analysis'!L:L,'Interim Analysis'!$B:$B,$B525,'Interim Analysis'!$C:$C,$C525,'Interim Analysis'!$F:$F,$F525,'Interim Analysis'!$G:$G,$H525,'Interim Analysis'!$D:$D,$D525)
*(INDEX('Dimensional Maps'!M$39:M$63,MATCH($E525,'Dimensional Maps'!$C$8:$C$32,0),1)
/SUMIFS('Dimensional Maps'!M$39:M$63, 'Dimensional Maps'!$B$8:$B$32,$D525)))),0),0)</f>
        <v>0.1340091956510652</v>
      </c>
      <c r="S525" s="115">
        <f>IFERROR(IF($G525 = "WholeBlg",IF(S$1&lt;2020, 0,
IF($H525="GWh",SUMIFS('Interim Analysis'!M:M,'Interim Analysis'!$B:$B,$B525,'Interim Analysis'!$C:$C,$C525,'Interim Analysis'!$F:$F,$F525,'Interim Analysis'!$G:$G,$H525,'Interim Analysis'!$E:$E,$E525),
SUMIFS('Interim Analysis'!M:M,'Interim Analysis'!$B:$B,$B525,'Interim Analysis'!$C:$C,$C525,'Interim Analysis'!$F:$F,$F525,'Interim Analysis'!$G:$G,$H525,'Interim Analysis'!$D:$D,$D525)
*(INDEX('Dimensional Maps'!N$39:N$63,MATCH($E525,'Dimensional Maps'!$C$8:$C$32,0),1)
/SUMIFS('Dimensional Maps'!N$39:N$63, 'Dimensional Maps'!$B$8:$B$32,$D525)))),0),0)</f>
        <v>0.1611625531773542</v>
      </c>
      <c r="T525" s="115">
        <f>IFERROR(IF($G525 = "WholeBlg",IF(T$1&lt;2020, 0,
IF($H525="GWh",SUMIFS('Interim Analysis'!N:N,'Interim Analysis'!$B:$B,$B525,'Interim Analysis'!$C:$C,$C525,'Interim Analysis'!$F:$F,$F525,'Interim Analysis'!$G:$G,$H525,'Interim Analysis'!$E:$E,$E525),
SUMIFS('Interim Analysis'!N:N,'Interim Analysis'!$B:$B,$B525,'Interim Analysis'!$C:$C,$C525,'Interim Analysis'!$F:$F,$F525,'Interim Analysis'!$G:$G,$H525,'Interim Analysis'!$D:$D,$D525)
*(INDEX('Dimensional Maps'!O$39:O$63,MATCH($E525,'Dimensional Maps'!$C$8:$C$32,0),1)
/SUMIFS('Dimensional Maps'!O$39:O$63, 'Dimensional Maps'!$B$8:$B$32,$D525)))),0),0)</f>
        <v>0.18940576613253443</v>
      </c>
      <c r="U525" s="115">
        <f>IFERROR(IF($G525 = "WholeBlg",IF(U$1&lt;2020, 0,
IF($H525="GWh",SUMIFS('Interim Analysis'!O:O,'Interim Analysis'!$B:$B,$B525,'Interim Analysis'!$C:$C,$C525,'Interim Analysis'!$F:$F,$F525,'Interim Analysis'!$G:$G,$H525,'Interim Analysis'!$E:$E,$E525),
SUMIFS('Interim Analysis'!O:O,'Interim Analysis'!$B:$B,$B525,'Interim Analysis'!$C:$C,$C525,'Interim Analysis'!$F:$F,$F525,'Interim Analysis'!$G:$G,$H525,'Interim Analysis'!$D:$D,$D525)
*(INDEX('Dimensional Maps'!P$39:P$63,MATCH($E525,'Dimensional Maps'!$C$8:$C$32,0),1)
/SUMIFS('Dimensional Maps'!P$39:P$63, 'Dimensional Maps'!$B$8:$B$32,$D525)))),0),0)</f>
        <v>0.21961349337997563</v>
      </c>
      <c r="V525" s="115">
        <f>IFERROR(IF($G525 = "WholeBlg",IF(V$1&lt;2020, 0,
IF($H525="GWh",SUMIFS('Interim Analysis'!P:P,'Interim Analysis'!$B:$B,$B525,'Interim Analysis'!$C:$C,$C525,'Interim Analysis'!$F:$F,$F525,'Interim Analysis'!$G:$G,$H525,'Interim Analysis'!$E:$E,$E525),
SUMIFS('Interim Analysis'!P:P,'Interim Analysis'!$B:$B,$B525,'Interim Analysis'!$C:$C,$C525,'Interim Analysis'!$F:$F,$F525,'Interim Analysis'!$G:$G,$H525,'Interim Analysis'!$D:$D,$D525)
*(INDEX('Dimensional Maps'!Q$39:Q$63,MATCH($E525,'Dimensional Maps'!$C$8:$C$32,0),1)
/SUMIFS('Dimensional Maps'!Q$39:Q$63, 'Dimensional Maps'!$B$8:$B$32,$D525)))),0),0)</f>
        <v>0.2535849314868881</v>
      </c>
      <c r="W525" s="115">
        <f>IFERROR(IF($G525 = "WholeBlg",IF(W$1&lt;2020, 0,
IF($H525="GWh",SUMIFS('Interim Analysis'!Q:Q,'Interim Analysis'!$B:$B,$B525,'Interim Analysis'!$C:$C,$C525,'Interim Analysis'!$F:$F,$F525,'Interim Analysis'!$G:$G,$H525,'Interim Analysis'!$E:$E,$E525),
SUMIFS('Interim Analysis'!Q:Q,'Interim Analysis'!$B:$B,$B525,'Interim Analysis'!$C:$C,$C525,'Interim Analysis'!$F:$F,$F525,'Interim Analysis'!$G:$G,$H525,'Interim Analysis'!$D:$D,$D525)
*(INDEX('Dimensional Maps'!R$39:R$63,MATCH($E525,'Dimensional Maps'!$C$8:$C$32,0),1)
/SUMIFS('Dimensional Maps'!R$39:R$63, 'Dimensional Maps'!$B$8:$B$32,$D525)))),0),0)</f>
        <v>0.2938496433630714</v>
      </c>
    </row>
    <row r="526" spans="1:23" x14ac:dyDescent="0.25">
      <c r="A526" s="105" t="str">
        <f>Home!$C$20</f>
        <v>IOU Potential Program Savings ET</v>
      </c>
      <c r="B526" s="103" t="s">
        <v>237</v>
      </c>
      <c r="C526" s="103">
        <v>1</v>
      </c>
      <c r="D526" s="103" t="s">
        <v>47</v>
      </c>
      <c r="E526" s="103" t="s">
        <v>223</v>
      </c>
      <c r="F526" s="103" t="s">
        <v>167</v>
      </c>
      <c r="G526" s="103" t="s">
        <v>53</v>
      </c>
      <c r="H526" s="116" t="s">
        <v>18</v>
      </c>
      <c r="I526" s="115">
        <f>IFERROR(IF($G526 = "WholeBlg",IF(I$1&lt;2020, 0,
IF($H526="GWh",SUMIFS('Interim Analysis'!C:C,'Interim Analysis'!$B:$B,$B526,'Interim Analysis'!$C:$C,$C526,'Interim Analysis'!$F:$F,$F526,'Interim Analysis'!$G:$G,$H526,'Interim Analysis'!$E:$E,$E526),
SUMIFS('Interim Analysis'!C:C,'Interim Analysis'!$B:$B,$B526,'Interim Analysis'!$C:$C,$C526,'Interim Analysis'!$F:$F,$F526,'Interim Analysis'!$G:$G,$H526,'Interim Analysis'!$D:$D,$D526)
*(INDEX('Dimensional Maps'!D$39:D$63,MATCH($E526,'Dimensional Maps'!$C$8:$C$32,0),1)
/SUMIFS('Dimensional Maps'!D$39:D$63, 'Dimensional Maps'!$B$8:$B$32,$D526)))),0),0)</f>
        <v>0</v>
      </c>
      <c r="J526" s="115">
        <f>IFERROR(IF($G526 = "WholeBlg",IF(J$1&lt;2020, 0,
IF($H526="GWh",SUMIFS('Interim Analysis'!D:D,'Interim Analysis'!$B:$B,$B526,'Interim Analysis'!$C:$C,$C526,'Interim Analysis'!$F:$F,$F526,'Interim Analysis'!$G:$G,$H526,'Interim Analysis'!$E:$E,$E526),
SUMIFS('Interim Analysis'!D:D,'Interim Analysis'!$B:$B,$B526,'Interim Analysis'!$C:$C,$C526,'Interim Analysis'!$F:$F,$F526,'Interim Analysis'!$G:$G,$H526,'Interim Analysis'!$D:$D,$D526)
*(INDEX('Dimensional Maps'!E$39:E$63,MATCH($E526,'Dimensional Maps'!$C$8:$C$32,0),1)
/SUMIFS('Dimensional Maps'!E$39:E$63, 'Dimensional Maps'!$B$8:$B$32,$D526)))),0),0)</f>
        <v>0</v>
      </c>
      <c r="K526" s="115">
        <f>IFERROR(IF($G526 = "WholeBlg",IF(K$1&lt;2020, 0,
IF($H526="GWh",SUMIFS('Interim Analysis'!E:E,'Interim Analysis'!$B:$B,$B526,'Interim Analysis'!$C:$C,$C526,'Interim Analysis'!$F:$F,$F526,'Interim Analysis'!$G:$G,$H526,'Interim Analysis'!$E:$E,$E526),
SUMIFS('Interim Analysis'!E:E,'Interim Analysis'!$B:$B,$B526,'Interim Analysis'!$C:$C,$C526,'Interim Analysis'!$F:$F,$F526,'Interim Analysis'!$G:$G,$H526,'Interim Analysis'!$D:$D,$D526)
*(INDEX('Dimensional Maps'!F$39:F$63,MATCH($E526,'Dimensional Maps'!$C$8:$C$32,0),1)
/SUMIFS('Dimensional Maps'!F$39:F$63, 'Dimensional Maps'!$B$8:$B$32,$D526)))),0),0)</f>
        <v>0</v>
      </c>
      <c r="L526" s="115">
        <f>IFERROR(IF($G526 = "WholeBlg",IF(L$1&lt;2020, 0,
IF($H526="GWh",SUMIFS('Interim Analysis'!F:F,'Interim Analysis'!$B:$B,$B526,'Interim Analysis'!$C:$C,$C526,'Interim Analysis'!$F:$F,$F526,'Interim Analysis'!$G:$G,$H526,'Interim Analysis'!$E:$E,$E526),
SUMIFS('Interim Analysis'!F:F,'Interim Analysis'!$B:$B,$B526,'Interim Analysis'!$C:$C,$C526,'Interim Analysis'!$F:$F,$F526,'Interim Analysis'!$G:$G,$H526,'Interim Analysis'!$D:$D,$D526)
*(INDEX('Dimensional Maps'!G$39:G$63,MATCH($E526,'Dimensional Maps'!$C$8:$C$32,0),1)
/SUMIFS('Dimensional Maps'!G$39:G$63, 'Dimensional Maps'!$B$8:$B$32,$D526)))),0),0)</f>
        <v>0</v>
      </c>
      <c r="M526" s="115">
        <f>IFERROR(IF($G526 = "WholeBlg",IF(M$1&lt;2020, 0,
IF($H526="GWh",SUMIFS('Interim Analysis'!G:G,'Interim Analysis'!$B:$B,$B526,'Interim Analysis'!$C:$C,$C526,'Interim Analysis'!$F:$F,$F526,'Interim Analysis'!$G:$G,$H526,'Interim Analysis'!$E:$E,$E526),
SUMIFS('Interim Analysis'!G:G,'Interim Analysis'!$B:$B,$B526,'Interim Analysis'!$C:$C,$C526,'Interim Analysis'!$F:$F,$F526,'Interim Analysis'!$G:$G,$H526,'Interim Analysis'!$D:$D,$D526)
*(INDEX('Dimensional Maps'!H$39:H$63,MATCH($E526,'Dimensional Maps'!$C$8:$C$32,0),1)
/SUMIFS('Dimensional Maps'!H$39:H$63, 'Dimensional Maps'!$B$8:$B$32,$D526)))),0),0)</f>
        <v>0</v>
      </c>
      <c r="N526" s="115">
        <f>IFERROR(IF($G526 = "WholeBlg",IF(N$1&lt;2020, 0,
IF($H526="GWh",SUMIFS('Interim Analysis'!H:H,'Interim Analysis'!$B:$B,$B526,'Interim Analysis'!$C:$C,$C526,'Interim Analysis'!$F:$F,$F526,'Interim Analysis'!$G:$G,$H526,'Interim Analysis'!$E:$E,$E526),
SUMIFS('Interim Analysis'!H:H,'Interim Analysis'!$B:$B,$B526,'Interim Analysis'!$C:$C,$C526,'Interim Analysis'!$F:$F,$F526,'Interim Analysis'!$G:$G,$H526,'Interim Analysis'!$D:$D,$D526)
*(INDEX('Dimensional Maps'!I$39:I$63,MATCH($E526,'Dimensional Maps'!$C$8:$C$32,0),1)
/SUMIFS('Dimensional Maps'!I$39:I$63, 'Dimensional Maps'!$B$8:$B$32,$D526)))),0),0)</f>
        <v>0</v>
      </c>
      <c r="O526" s="115">
        <f>IFERROR(IF($G526 = "WholeBlg",IF(O$1&lt;2020, 0,
IF($H526="GWh",SUMIFS('Interim Analysis'!I:I,'Interim Analysis'!$B:$B,$B526,'Interim Analysis'!$C:$C,$C526,'Interim Analysis'!$F:$F,$F526,'Interim Analysis'!$G:$G,$H526,'Interim Analysis'!$E:$E,$E526),
SUMIFS('Interim Analysis'!I:I,'Interim Analysis'!$B:$B,$B526,'Interim Analysis'!$C:$C,$C526,'Interim Analysis'!$F:$F,$F526,'Interim Analysis'!$G:$G,$H526,'Interim Analysis'!$D:$D,$D526)
*(INDEX('Dimensional Maps'!J$39:J$63,MATCH($E526,'Dimensional Maps'!$C$8:$C$32,0),1)
/SUMIFS('Dimensional Maps'!J$39:J$63, 'Dimensional Maps'!$B$8:$B$32,$D526)))),0),0)</f>
        <v>0</v>
      </c>
      <c r="P526" s="115">
        <f>IFERROR(IF($G526 = "WholeBlg",IF(P$1&lt;2020, 0,
IF($H526="GWh",SUMIFS('Interim Analysis'!J:J,'Interim Analysis'!$B:$B,$B526,'Interim Analysis'!$C:$C,$C526,'Interim Analysis'!$F:$F,$F526,'Interim Analysis'!$G:$G,$H526,'Interim Analysis'!$E:$E,$E526),
SUMIFS('Interim Analysis'!J:J,'Interim Analysis'!$B:$B,$B526,'Interim Analysis'!$C:$C,$C526,'Interim Analysis'!$F:$F,$F526,'Interim Analysis'!$G:$G,$H526,'Interim Analysis'!$D:$D,$D526)
*(INDEX('Dimensional Maps'!K$39:K$63,MATCH($E526,'Dimensional Maps'!$C$8:$C$32,0),1)
/SUMIFS('Dimensional Maps'!K$39:K$63, 'Dimensional Maps'!$B$8:$B$32,$D526)))),0),0)</f>
        <v>0</v>
      </c>
      <c r="Q526" s="115">
        <f>IFERROR(IF($G526 = "WholeBlg",IF(Q$1&lt;2020, 0,
IF($H526="GWh",SUMIFS('Interim Analysis'!K:K,'Interim Analysis'!$B:$B,$B526,'Interim Analysis'!$C:$C,$C526,'Interim Analysis'!$F:$F,$F526,'Interim Analysis'!$G:$G,$H526,'Interim Analysis'!$E:$E,$E526),
SUMIFS('Interim Analysis'!K:K,'Interim Analysis'!$B:$B,$B526,'Interim Analysis'!$C:$C,$C526,'Interim Analysis'!$F:$F,$F526,'Interim Analysis'!$G:$G,$H526,'Interim Analysis'!$D:$D,$D526)
*(INDEX('Dimensional Maps'!L$39:L$63,MATCH($E526,'Dimensional Maps'!$C$8:$C$32,0),1)
/SUMIFS('Dimensional Maps'!L$39:L$63, 'Dimensional Maps'!$B$8:$B$32,$D526)))),0),0)</f>
        <v>0</v>
      </c>
      <c r="R526" s="115">
        <f>IFERROR(IF($G526 = "WholeBlg",IF(R$1&lt;2020, 0,
IF($H526="GWh",SUMIFS('Interim Analysis'!L:L,'Interim Analysis'!$B:$B,$B526,'Interim Analysis'!$C:$C,$C526,'Interim Analysis'!$F:$F,$F526,'Interim Analysis'!$G:$G,$H526,'Interim Analysis'!$E:$E,$E526),
SUMIFS('Interim Analysis'!L:L,'Interim Analysis'!$B:$B,$B526,'Interim Analysis'!$C:$C,$C526,'Interim Analysis'!$F:$F,$F526,'Interim Analysis'!$G:$G,$H526,'Interim Analysis'!$D:$D,$D526)
*(INDEX('Dimensional Maps'!M$39:M$63,MATCH($E526,'Dimensional Maps'!$C$8:$C$32,0),1)
/SUMIFS('Dimensional Maps'!M$39:M$63, 'Dimensional Maps'!$B$8:$B$32,$D526)))),0),0)</f>
        <v>0</v>
      </c>
      <c r="S526" s="115">
        <f>IFERROR(IF($G526 = "WholeBlg",IF(S$1&lt;2020, 0,
IF($H526="GWh",SUMIFS('Interim Analysis'!M:M,'Interim Analysis'!$B:$B,$B526,'Interim Analysis'!$C:$C,$C526,'Interim Analysis'!$F:$F,$F526,'Interim Analysis'!$G:$G,$H526,'Interim Analysis'!$E:$E,$E526),
SUMIFS('Interim Analysis'!M:M,'Interim Analysis'!$B:$B,$B526,'Interim Analysis'!$C:$C,$C526,'Interim Analysis'!$F:$F,$F526,'Interim Analysis'!$G:$G,$H526,'Interim Analysis'!$D:$D,$D526)
*(INDEX('Dimensional Maps'!N$39:N$63,MATCH($E526,'Dimensional Maps'!$C$8:$C$32,0),1)
/SUMIFS('Dimensional Maps'!N$39:N$63, 'Dimensional Maps'!$B$8:$B$32,$D526)))),0),0)</f>
        <v>0</v>
      </c>
      <c r="T526" s="115">
        <f>IFERROR(IF($G526 = "WholeBlg",IF(T$1&lt;2020, 0,
IF($H526="GWh",SUMIFS('Interim Analysis'!N:N,'Interim Analysis'!$B:$B,$B526,'Interim Analysis'!$C:$C,$C526,'Interim Analysis'!$F:$F,$F526,'Interim Analysis'!$G:$G,$H526,'Interim Analysis'!$E:$E,$E526),
SUMIFS('Interim Analysis'!N:N,'Interim Analysis'!$B:$B,$B526,'Interim Analysis'!$C:$C,$C526,'Interim Analysis'!$F:$F,$F526,'Interim Analysis'!$G:$G,$H526,'Interim Analysis'!$D:$D,$D526)
*(INDEX('Dimensional Maps'!O$39:O$63,MATCH($E526,'Dimensional Maps'!$C$8:$C$32,0),1)
/SUMIFS('Dimensional Maps'!O$39:O$63, 'Dimensional Maps'!$B$8:$B$32,$D526)))),0),0)</f>
        <v>0</v>
      </c>
      <c r="U526" s="115">
        <f>IFERROR(IF($G526 = "WholeBlg",IF(U$1&lt;2020, 0,
IF($H526="GWh",SUMIFS('Interim Analysis'!O:O,'Interim Analysis'!$B:$B,$B526,'Interim Analysis'!$C:$C,$C526,'Interim Analysis'!$F:$F,$F526,'Interim Analysis'!$G:$G,$H526,'Interim Analysis'!$E:$E,$E526),
SUMIFS('Interim Analysis'!O:O,'Interim Analysis'!$B:$B,$B526,'Interim Analysis'!$C:$C,$C526,'Interim Analysis'!$F:$F,$F526,'Interim Analysis'!$G:$G,$H526,'Interim Analysis'!$D:$D,$D526)
*(INDEX('Dimensional Maps'!P$39:P$63,MATCH($E526,'Dimensional Maps'!$C$8:$C$32,0),1)
/SUMIFS('Dimensional Maps'!P$39:P$63, 'Dimensional Maps'!$B$8:$B$32,$D526)))),0),0)</f>
        <v>0</v>
      </c>
      <c r="V526" s="115">
        <f>IFERROR(IF($G526 = "WholeBlg",IF(V$1&lt;2020, 0,
IF($H526="GWh",SUMIFS('Interim Analysis'!P:P,'Interim Analysis'!$B:$B,$B526,'Interim Analysis'!$C:$C,$C526,'Interim Analysis'!$F:$F,$F526,'Interim Analysis'!$G:$G,$H526,'Interim Analysis'!$E:$E,$E526),
SUMIFS('Interim Analysis'!P:P,'Interim Analysis'!$B:$B,$B526,'Interim Analysis'!$C:$C,$C526,'Interim Analysis'!$F:$F,$F526,'Interim Analysis'!$G:$G,$H526,'Interim Analysis'!$D:$D,$D526)
*(INDEX('Dimensional Maps'!Q$39:Q$63,MATCH($E526,'Dimensional Maps'!$C$8:$C$32,0),1)
/SUMIFS('Dimensional Maps'!Q$39:Q$63, 'Dimensional Maps'!$B$8:$B$32,$D526)))),0),0)</f>
        <v>0</v>
      </c>
      <c r="W526" s="115">
        <f>IFERROR(IF($G526 = "WholeBlg",IF(W$1&lt;2020, 0,
IF($H526="GWh",SUMIFS('Interim Analysis'!Q:Q,'Interim Analysis'!$B:$B,$B526,'Interim Analysis'!$C:$C,$C526,'Interim Analysis'!$F:$F,$F526,'Interim Analysis'!$G:$G,$H526,'Interim Analysis'!$E:$E,$E526),
SUMIFS('Interim Analysis'!Q:Q,'Interim Analysis'!$B:$B,$B526,'Interim Analysis'!$C:$C,$C526,'Interim Analysis'!$F:$F,$F526,'Interim Analysis'!$G:$G,$H526,'Interim Analysis'!$D:$D,$D526)
*(INDEX('Dimensional Maps'!R$39:R$63,MATCH($E526,'Dimensional Maps'!$C$8:$C$32,0),1)
/SUMIFS('Dimensional Maps'!R$39:R$63, 'Dimensional Maps'!$B$8:$B$32,$D526)))),0),0)</f>
        <v>0</v>
      </c>
    </row>
    <row r="527" spans="1:23" x14ac:dyDescent="0.25">
      <c r="A527" s="105" t="str">
        <f>Home!$C$20</f>
        <v>IOU Potential Program Savings ET</v>
      </c>
      <c r="B527" s="103" t="s">
        <v>237</v>
      </c>
      <c r="C527" s="103">
        <v>1</v>
      </c>
      <c r="D527" s="103" t="s">
        <v>47</v>
      </c>
      <c r="E527" s="103" t="s">
        <v>223</v>
      </c>
      <c r="F527" s="103" t="s">
        <v>167</v>
      </c>
      <c r="G527" s="103" t="s">
        <v>53</v>
      </c>
      <c r="H527" s="116" t="s">
        <v>20</v>
      </c>
      <c r="I527" s="115">
        <f>IFERROR(IF($G527 = "WholeBlg",IF(I$1&lt;2020, 0,
IF($H527="GWh",SUMIFS('Interim Analysis'!C:C,'Interim Analysis'!$B:$B,$B527,'Interim Analysis'!$C:$C,$C527,'Interim Analysis'!$F:$F,$F527,'Interim Analysis'!$G:$G,$H527,'Interim Analysis'!$E:$E,$E527),
SUMIFS('Interim Analysis'!C:C,'Interim Analysis'!$B:$B,$B527,'Interim Analysis'!$C:$C,$C527,'Interim Analysis'!$F:$F,$F527,'Interim Analysis'!$G:$G,$H527,'Interim Analysis'!$D:$D,$D527)
*(INDEX('Dimensional Maps'!D$39:D$63,MATCH($E527,'Dimensional Maps'!$C$8:$C$32,0),1)
/SUMIFS('Dimensional Maps'!D$39:D$63, 'Dimensional Maps'!$B$8:$B$32,$D527)))),0),0)</f>
        <v>0</v>
      </c>
      <c r="J527" s="115">
        <f>IFERROR(IF($G527 = "WholeBlg",IF(J$1&lt;2020, 0,
IF($H527="GWh",SUMIFS('Interim Analysis'!D:D,'Interim Analysis'!$B:$B,$B527,'Interim Analysis'!$C:$C,$C527,'Interim Analysis'!$F:$F,$F527,'Interim Analysis'!$G:$G,$H527,'Interim Analysis'!$E:$E,$E527),
SUMIFS('Interim Analysis'!D:D,'Interim Analysis'!$B:$B,$B527,'Interim Analysis'!$C:$C,$C527,'Interim Analysis'!$F:$F,$F527,'Interim Analysis'!$G:$G,$H527,'Interim Analysis'!$D:$D,$D527)
*(INDEX('Dimensional Maps'!E$39:E$63,MATCH($E527,'Dimensional Maps'!$C$8:$C$32,0),1)
/SUMIFS('Dimensional Maps'!E$39:E$63, 'Dimensional Maps'!$B$8:$B$32,$D527)))),0),0)</f>
        <v>0</v>
      </c>
      <c r="K527" s="115">
        <f>IFERROR(IF($G527 = "WholeBlg",IF(K$1&lt;2020, 0,
IF($H527="GWh",SUMIFS('Interim Analysis'!E:E,'Interim Analysis'!$B:$B,$B527,'Interim Analysis'!$C:$C,$C527,'Interim Analysis'!$F:$F,$F527,'Interim Analysis'!$G:$G,$H527,'Interim Analysis'!$E:$E,$E527),
SUMIFS('Interim Analysis'!E:E,'Interim Analysis'!$B:$B,$B527,'Interim Analysis'!$C:$C,$C527,'Interim Analysis'!$F:$F,$F527,'Interim Analysis'!$G:$G,$H527,'Interim Analysis'!$D:$D,$D527)
*(INDEX('Dimensional Maps'!F$39:F$63,MATCH($E527,'Dimensional Maps'!$C$8:$C$32,0),1)
/SUMIFS('Dimensional Maps'!F$39:F$63, 'Dimensional Maps'!$B$8:$B$32,$D527)))),0),0)</f>
        <v>0</v>
      </c>
      <c r="L527" s="115">
        <f>IFERROR(IF($G527 = "WholeBlg",IF(L$1&lt;2020, 0,
IF($H527="GWh",SUMIFS('Interim Analysis'!F:F,'Interim Analysis'!$B:$B,$B527,'Interim Analysis'!$C:$C,$C527,'Interim Analysis'!$F:$F,$F527,'Interim Analysis'!$G:$G,$H527,'Interim Analysis'!$E:$E,$E527),
SUMIFS('Interim Analysis'!F:F,'Interim Analysis'!$B:$B,$B527,'Interim Analysis'!$C:$C,$C527,'Interim Analysis'!$F:$F,$F527,'Interim Analysis'!$G:$G,$H527,'Interim Analysis'!$D:$D,$D527)
*(INDEX('Dimensional Maps'!G$39:G$63,MATCH($E527,'Dimensional Maps'!$C$8:$C$32,0),1)
/SUMIFS('Dimensional Maps'!G$39:G$63, 'Dimensional Maps'!$B$8:$B$32,$D527)))),0),0)</f>
        <v>0</v>
      </c>
      <c r="M527" s="115">
        <f>IFERROR(IF($G527 = "WholeBlg",IF(M$1&lt;2020, 0,
IF($H527="GWh",SUMIFS('Interim Analysis'!G:G,'Interim Analysis'!$B:$B,$B527,'Interim Analysis'!$C:$C,$C527,'Interim Analysis'!$F:$F,$F527,'Interim Analysis'!$G:$G,$H527,'Interim Analysis'!$E:$E,$E527),
SUMIFS('Interim Analysis'!G:G,'Interim Analysis'!$B:$B,$B527,'Interim Analysis'!$C:$C,$C527,'Interim Analysis'!$F:$F,$F527,'Interim Analysis'!$G:$G,$H527,'Interim Analysis'!$D:$D,$D527)
*(INDEX('Dimensional Maps'!H$39:H$63,MATCH($E527,'Dimensional Maps'!$C$8:$C$32,0),1)
/SUMIFS('Dimensional Maps'!H$39:H$63, 'Dimensional Maps'!$B$8:$B$32,$D527)))),0),0)</f>
        <v>0</v>
      </c>
      <c r="N527" s="115">
        <f>IFERROR(IF($G527 = "WholeBlg",IF(N$1&lt;2020, 0,
IF($H527="GWh",SUMIFS('Interim Analysis'!H:H,'Interim Analysis'!$B:$B,$B527,'Interim Analysis'!$C:$C,$C527,'Interim Analysis'!$F:$F,$F527,'Interim Analysis'!$G:$G,$H527,'Interim Analysis'!$E:$E,$E527),
SUMIFS('Interim Analysis'!H:H,'Interim Analysis'!$B:$B,$B527,'Interim Analysis'!$C:$C,$C527,'Interim Analysis'!$F:$F,$F527,'Interim Analysis'!$G:$G,$H527,'Interim Analysis'!$D:$D,$D527)
*(INDEX('Dimensional Maps'!I$39:I$63,MATCH($E527,'Dimensional Maps'!$C$8:$C$32,0),1)
/SUMIFS('Dimensional Maps'!I$39:I$63, 'Dimensional Maps'!$B$8:$B$32,$D527)))),0),0)</f>
        <v>8.5093963771718691E-3</v>
      </c>
      <c r="O527" s="115">
        <f>IFERROR(IF($G527 = "WholeBlg",IF(O$1&lt;2020, 0,
IF($H527="GWh",SUMIFS('Interim Analysis'!I:I,'Interim Analysis'!$B:$B,$B527,'Interim Analysis'!$C:$C,$C527,'Interim Analysis'!$F:$F,$F527,'Interim Analysis'!$G:$G,$H527,'Interim Analysis'!$E:$E,$E527),
SUMIFS('Interim Analysis'!I:I,'Interim Analysis'!$B:$B,$B527,'Interim Analysis'!$C:$C,$C527,'Interim Analysis'!$F:$F,$F527,'Interim Analysis'!$G:$G,$H527,'Interim Analysis'!$D:$D,$D527)
*(INDEX('Dimensional Maps'!J$39:J$63,MATCH($E527,'Dimensional Maps'!$C$8:$C$32,0),1)
/SUMIFS('Dimensional Maps'!J$39:J$63, 'Dimensional Maps'!$B$8:$B$32,$D527)))),0),0)</f>
        <v>1.6799978645801635E-2</v>
      </c>
      <c r="P527" s="115">
        <f>IFERROR(IF($G527 = "WholeBlg",IF(P$1&lt;2020, 0,
IF($H527="GWh",SUMIFS('Interim Analysis'!J:J,'Interim Analysis'!$B:$B,$B527,'Interim Analysis'!$C:$C,$C527,'Interim Analysis'!$F:$F,$F527,'Interim Analysis'!$G:$G,$H527,'Interim Analysis'!$E:$E,$E527),
SUMIFS('Interim Analysis'!J:J,'Interim Analysis'!$B:$B,$B527,'Interim Analysis'!$C:$C,$C527,'Interim Analysis'!$F:$F,$F527,'Interim Analysis'!$G:$G,$H527,'Interim Analysis'!$D:$D,$D527)
*(INDEX('Dimensional Maps'!K$39:K$63,MATCH($E527,'Dimensional Maps'!$C$8:$C$32,0),1)
/SUMIFS('Dimensional Maps'!K$39:K$63, 'Dimensional Maps'!$B$8:$B$32,$D527)))),0),0)</f>
        <v>2.4932996339943402E-2</v>
      </c>
      <c r="Q527" s="115">
        <f>IFERROR(IF($G527 = "WholeBlg",IF(Q$1&lt;2020, 0,
IF($H527="GWh",SUMIFS('Interim Analysis'!K:K,'Interim Analysis'!$B:$B,$B527,'Interim Analysis'!$C:$C,$C527,'Interim Analysis'!$F:$F,$F527,'Interim Analysis'!$G:$G,$H527,'Interim Analysis'!$E:$E,$E527),
SUMIFS('Interim Analysis'!K:K,'Interim Analysis'!$B:$B,$B527,'Interim Analysis'!$C:$C,$C527,'Interim Analysis'!$F:$F,$F527,'Interim Analysis'!$G:$G,$H527,'Interim Analysis'!$D:$D,$D527)
*(INDEX('Dimensional Maps'!L$39:L$63,MATCH($E527,'Dimensional Maps'!$C$8:$C$32,0),1)
/SUMIFS('Dimensional Maps'!L$39:L$63, 'Dimensional Maps'!$B$8:$B$32,$D527)))),0),0)</f>
        <v>3.2948505692756022E-2</v>
      </c>
      <c r="R527" s="115">
        <f>IFERROR(IF($G527 = "WholeBlg",IF(R$1&lt;2020, 0,
IF($H527="GWh",SUMIFS('Interim Analysis'!L:L,'Interim Analysis'!$B:$B,$B527,'Interim Analysis'!$C:$C,$C527,'Interim Analysis'!$F:$F,$F527,'Interim Analysis'!$G:$G,$H527,'Interim Analysis'!$E:$E,$E527),
SUMIFS('Interim Analysis'!L:L,'Interim Analysis'!$B:$B,$B527,'Interim Analysis'!$C:$C,$C527,'Interim Analysis'!$F:$F,$F527,'Interim Analysis'!$G:$G,$H527,'Interim Analysis'!$D:$D,$D527)
*(INDEX('Dimensional Maps'!M$39:M$63,MATCH($E527,'Dimensional Maps'!$C$8:$C$32,0),1)
/SUMIFS('Dimensional Maps'!M$39:M$63, 'Dimensional Maps'!$B$8:$B$32,$D527)))),0),0)</f>
        <v>4.0787982921010456E-2</v>
      </c>
      <c r="S527" s="115">
        <f>IFERROR(IF($G527 = "WholeBlg",IF(S$1&lt;2020, 0,
IF($H527="GWh",SUMIFS('Interim Analysis'!M:M,'Interim Analysis'!$B:$B,$B527,'Interim Analysis'!$C:$C,$C527,'Interim Analysis'!$F:$F,$F527,'Interim Analysis'!$G:$G,$H527,'Interim Analysis'!$E:$E,$E527),
SUMIFS('Interim Analysis'!M:M,'Interim Analysis'!$B:$B,$B527,'Interim Analysis'!$C:$C,$C527,'Interim Analysis'!$F:$F,$F527,'Interim Analysis'!$G:$G,$H527,'Interim Analysis'!$D:$D,$D527)
*(INDEX('Dimensional Maps'!N$39:N$63,MATCH($E527,'Dimensional Maps'!$C$8:$C$32,0),1)
/SUMIFS('Dimensional Maps'!N$39:N$63, 'Dimensional Maps'!$B$8:$B$32,$D527)))),0),0)</f>
        <v>4.8540984934584863E-2</v>
      </c>
      <c r="T527" s="115">
        <f>IFERROR(IF($G527 = "WholeBlg",IF(T$1&lt;2020, 0,
IF($H527="GWh",SUMIFS('Interim Analysis'!N:N,'Interim Analysis'!$B:$B,$B527,'Interim Analysis'!$C:$C,$C527,'Interim Analysis'!$F:$F,$F527,'Interim Analysis'!$G:$G,$H527,'Interim Analysis'!$E:$E,$E527),
SUMIFS('Interim Analysis'!N:N,'Interim Analysis'!$B:$B,$B527,'Interim Analysis'!$C:$C,$C527,'Interim Analysis'!$F:$F,$F527,'Interim Analysis'!$G:$G,$H527,'Interim Analysis'!$D:$D,$D527)
*(INDEX('Dimensional Maps'!O$39:O$63,MATCH($E527,'Dimensional Maps'!$C$8:$C$32,0),1)
/SUMIFS('Dimensional Maps'!O$39:O$63, 'Dimensional Maps'!$B$8:$B$32,$D527)))),0),0)</f>
        <v>5.6163121941964232E-2</v>
      </c>
      <c r="U527" s="115">
        <f>IFERROR(IF($G527 = "WholeBlg",IF(U$1&lt;2020, 0,
IF($H527="GWh",SUMIFS('Interim Analysis'!O:O,'Interim Analysis'!$B:$B,$B527,'Interim Analysis'!$C:$C,$C527,'Interim Analysis'!$F:$F,$F527,'Interim Analysis'!$G:$G,$H527,'Interim Analysis'!$E:$E,$E527),
SUMIFS('Interim Analysis'!O:O,'Interim Analysis'!$B:$B,$B527,'Interim Analysis'!$C:$C,$C527,'Interim Analysis'!$F:$F,$F527,'Interim Analysis'!$G:$G,$H527,'Interim Analysis'!$D:$D,$D527)
*(INDEX('Dimensional Maps'!P$39:P$63,MATCH($E527,'Dimensional Maps'!$C$8:$C$32,0),1)
/SUMIFS('Dimensional Maps'!P$39:P$63, 'Dimensional Maps'!$B$8:$B$32,$D527)))),0),0)</f>
        <v>6.3655415504266746E-2</v>
      </c>
      <c r="V527" s="115">
        <f>IFERROR(IF($G527 = "WholeBlg",IF(V$1&lt;2020, 0,
IF($H527="GWh",SUMIFS('Interim Analysis'!P:P,'Interim Analysis'!$B:$B,$B527,'Interim Analysis'!$C:$C,$C527,'Interim Analysis'!$F:$F,$F527,'Interim Analysis'!$G:$G,$H527,'Interim Analysis'!$E:$E,$E527),
SUMIFS('Interim Analysis'!P:P,'Interim Analysis'!$B:$B,$B527,'Interim Analysis'!$C:$C,$C527,'Interim Analysis'!$F:$F,$F527,'Interim Analysis'!$G:$G,$H527,'Interim Analysis'!$D:$D,$D527)
*(INDEX('Dimensional Maps'!Q$39:Q$63,MATCH($E527,'Dimensional Maps'!$C$8:$C$32,0),1)
/SUMIFS('Dimensional Maps'!Q$39:Q$63, 'Dimensional Maps'!$B$8:$B$32,$D527)))),0),0)</f>
        <v>7.1103954378452433E-2</v>
      </c>
      <c r="W527" s="115">
        <f>IFERROR(IF($G527 = "WholeBlg",IF(W$1&lt;2020, 0,
IF($H527="GWh",SUMIFS('Interim Analysis'!Q:Q,'Interim Analysis'!$B:$B,$B527,'Interim Analysis'!$C:$C,$C527,'Interim Analysis'!$F:$F,$F527,'Interim Analysis'!$G:$G,$H527,'Interim Analysis'!$E:$E,$E527),
SUMIFS('Interim Analysis'!Q:Q,'Interim Analysis'!$B:$B,$B527,'Interim Analysis'!$C:$C,$C527,'Interim Analysis'!$F:$F,$F527,'Interim Analysis'!$G:$G,$H527,'Interim Analysis'!$D:$D,$D527)
*(INDEX('Dimensional Maps'!R$39:R$63,MATCH($E527,'Dimensional Maps'!$C$8:$C$32,0),1)
/SUMIFS('Dimensional Maps'!R$39:R$63, 'Dimensional Maps'!$B$8:$B$32,$D527)))),0),0)</f>
        <v>7.8521401186438994E-2</v>
      </c>
    </row>
    <row r="528" spans="1:23" x14ac:dyDescent="0.25">
      <c r="A528" s="105" t="str">
        <f>Home!$C$20</f>
        <v>IOU Potential Program Savings ET</v>
      </c>
      <c r="B528" s="103" t="s">
        <v>237</v>
      </c>
      <c r="C528" s="103">
        <v>1</v>
      </c>
      <c r="D528" s="103" t="s">
        <v>47</v>
      </c>
      <c r="E528" s="103" t="s">
        <v>223</v>
      </c>
      <c r="F528" s="103" t="s">
        <v>186</v>
      </c>
      <c r="G528" s="103" t="s">
        <v>53</v>
      </c>
      <c r="H528" s="116" t="s">
        <v>18</v>
      </c>
      <c r="I528" s="115">
        <f>IFERROR(IF($G528 = "WholeBlg",IF(I$1&lt;2020, 0,
IF($H528="GWh",SUMIFS('Interim Analysis'!C:C,'Interim Analysis'!$B:$B,$B528,'Interim Analysis'!$C:$C,$C528,'Interim Analysis'!$F:$F,$F528,'Interim Analysis'!$G:$G,$H528,'Interim Analysis'!$E:$E,$E528),
SUMIFS('Interim Analysis'!C:C,'Interim Analysis'!$B:$B,$B528,'Interim Analysis'!$C:$C,$C528,'Interim Analysis'!$F:$F,$F528,'Interim Analysis'!$G:$G,$H528,'Interim Analysis'!$D:$D,$D528)
*(INDEX('Dimensional Maps'!D$39:D$63,MATCH($E528,'Dimensional Maps'!$C$8:$C$32,0),1)
/SUMIFS('Dimensional Maps'!D$39:D$63, 'Dimensional Maps'!$B$8:$B$32,$D528)))),0),0)</f>
        <v>0</v>
      </c>
      <c r="J528" s="115">
        <f>IFERROR(IF($G528 = "WholeBlg",IF(J$1&lt;2020, 0,
IF($H528="GWh",SUMIFS('Interim Analysis'!D:D,'Interim Analysis'!$B:$B,$B528,'Interim Analysis'!$C:$C,$C528,'Interim Analysis'!$F:$F,$F528,'Interim Analysis'!$G:$G,$H528,'Interim Analysis'!$E:$E,$E528),
SUMIFS('Interim Analysis'!D:D,'Interim Analysis'!$B:$B,$B528,'Interim Analysis'!$C:$C,$C528,'Interim Analysis'!$F:$F,$F528,'Interim Analysis'!$G:$G,$H528,'Interim Analysis'!$D:$D,$D528)
*(INDEX('Dimensional Maps'!E$39:E$63,MATCH($E528,'Dimensional Maps'!$C$8:$C$32,0),1)
/SUMIFS('Dimensional Maps'!E$39:E$63, 'Dimensional Maps'!$B$8:$B$32,$D528)))),0),0)</f>
        <v>0</v>
      </c>
      <c r="K528" s="115">
        <f>IFERROR(IF($G528 = "WholeBlg",IF(K$1&lt;2020, 0,
IF($H528="GWh",SUMIFS('Interim Analysis'!E:E,'Interim Analysis'!$B:$B,$B528,'Interim Analysis'!$C:$C,$C528,'Interim Analysis'!$F:$F,$F528,'Interim Analysis'!$G:$G,$H528,'Interim Analysis'!$E:$E,$E528),
SUMIFS('Interim Analysis'!E:E,'Interim Analysis'!$B:$B,$B528,'Interim Analysis'!$C:$C,$C528,'Interim Analysis'!$F:$F,$F528,'Interim Analysis'!$G:$G,$H528,'Interim Analysis'!$D:$D,$D528)
*(INDEX('Dimensional Maps'!F$39:F$63,MATCH($E528,'Dimensional Maps'!$C$8:$C$32,0),1)
/SUMIFS('Dimensional Maps'!F$39:F$63, 'Dimensional Maps'!$B$8:$B$32,$D528)))),0),0)</f>
        <v>0</v>
      </c>
      <c r="L528" s="115">
        <f>IFERROR(IF($G528 = "WholeBlg",IF(L$1&lt;2020, 0,
IF($H528="GWh",SUMIFS('Interim Analysis'!F:F,'Interim Analysis'!$B:$B,$B528,'Interim Analysis'!$C:$C,$C528,'Interim Analysis'!$F:$F,$F528,'Interim Analysis'!$G:$G,$H528,'Interim Analysis'!$E:$E,$E528),
SUMIFS('Interim Analysis'!F:F,'Interim Analysis'!$B:$B,$B528,'Interim Analysis'!$C:$C,$C528,'Interim Analysis'!$F:$F,$F528,'Interim Analysis'!$G:$G,$H528,'Interim Analysis'!$D:$D,$D528)
*(INDEX('Dimensional Maps'!G$39:G$63,MATCH($E528,'Dimensional Maps'!$C$8:$C$32,0),1)
/SUMIFS('Dimensional Maps'!G$39:G$63, 'Dimensional Maps'!$B$8:$B$32,$D528)))),0),0)</f>
        <v>0</v>
      </c>
      <c r="M528" s="115">
        <f>IFERROR(IF($G528 = "WholeBlg",IF(M$1&lt;2020, 0,
IF($H528="GWh",SUMIFS('Interim Analysis'!G:G,'Interim Analysis'!$B:$B,$B528,'Interim Analysis'!$C:$C,$C528,'Interim Analysis'!$F:$F,$F528,'Interim Analysis'!$G:$G,$H528,'Interim Analysis'!$E:$E,$E528),
SUMIFS('Interim Analysis'!G:G,'Interim Analysis'!$B:$B,$B528,'Interim Analysis'!$C:$C,$C528,'Interim Analysis'!$F:$F,$F528,'Interim Analysis'!$G:$G,$H528,'Interim Analysis'!$D:$D,$D528)
*(INDEX('Dimensional Maps'!H$39:H$63,MATCH($E528,'Dimensional Maps'!$C$8:$C$32,0),1)
/SUMIFS('Dimensional Maps'!H$39:H$63, 'Dimensional Maps'!$B$8:$B$32,$D528)))),0),0)</f>
        <v>0</v>
      </c>
      <c r="N528" s="115">
        <f>IFERROR(IF($G528 = "WholeBlg",IF(N$1&lt;2020, 0,
IF($H528="GWh",SUMIFS('Interim Analysis'!H:H,'Interim Analysis'!$B:$B,$B528,'Interim Analysis'!$C:$C,$C528,'Interim Analysis'!$F:$F,$F528,'Interim Analysis'!$G:$G,$H528,'Interim Analysis'!$E:$E,$E528),
SUMIFS('Interim Analysis'!H:H,'Interim Analysis'!$B:$B,$B528,'Interim Analysis'!$C:$C,$C528,'Interim Analysis'!$F:$F,$F528,'Interim Analysis'!$G:$G,$H528,'Interim Analysis'!$D:$D,$D528)
*(INDEX('Dimensional Maps'!I$39:I$63,MATCH($E528,'Dimensional Maps'!$C$8:$C$32,0),1)
/SUMIFS('Dimensional Maps'!I$39:I$63, 'Dimensional Maps'!$B$8:$B$32,$D528)))),0),0)</f>
        <v>0</v>
      </c>
      <c r="O528" s="115">
        <f>IFERROR(IF($G528 = "WholeBlg",IF(O$1&lt;2020, 0,
IF($H528="GWh",SUMIFS('Interim Analysis'!I:I,'Interim Analysis'!$B:$B,$B528,'Interim Analysis'!$C:$C,$C528,'Interim Analysis'!$F:$F,$F528,'Interim Analysis'!$G:$G,$H528,'Interim Analysis'!$E:$E,$E528),
SUMIFS('Interim Analysis'!I:I,'Interim Analysis'!$B:$B,$B528,'Interim Analysis'!$C:$C,$C528,'Interim Analysis'!$F:$F,$F528,'Interim Analysis'!$G:$G,$H528,'Interim Analysis'!$D:$D,$D528)
*(INDEX('Dimensional Maps'!J$39:J$63,MATCH($E528,'Dimensional Maps'!$C$8:$C$32,0),1)
/SUMIFS('Dimensional Maps'!J$39:J$63, 'Dimensional Maps'!$B$8:$B$32,$D528)))),0),0)</f>
        <v>0</v>
      </c>
      <c r="P528" s="115">
        <f>IFERROR(IF($G528 = "WholeBlg",IF(P$1&lt;2020, 0,
IF($H528="GWh",SUMIFS('Interim Analysis'!J:J,'Interim Analysis'!$B:$B,$B528,'Interim Analysis'!$C:$C,$C528,'Interim Analysis'!$F:$F,$F528,'Interim Analysis'!$G:$G,$H528,'Interim Analysis'!$E:$E,$E528),
SUMIFS('Interim Analysis'!J:J,'Interim Analysis'!$B:$B,$B528,'Interim Analysis'!$C:$C,$C528,'Interim Analysis'!$F:$F,$F528,'Interim Analysis'!$G:$G,$H528,'Interim Analysis'!$D:$D,$D528)
*(INDEX('Dimensional Maps'!K$39:K$63,MATCH($E528,'Dimensional Maps'!$C$8:$C$32,0),1)
/SUMIFS('Dimensional Maps'!K$39:K$63, 'Dimensional Maps'!$B$8:$B$32,$D528)))),0),0)</f>
        <v>0</v>
      </c>
      <c r="Q528" s="115">
        <f>IFERROR(IF($G528 = "WholeBlg",IF(Q$1&lt;2020, 0,
IF($H528="GWh",SUMIFS('Interim Analysis'!K:K,'Interim Analysis'!$B:$B,$B528,'Interim Analysis'!$C:$C,$C528,'Interim Analysis'!$F:$F,$F528,'Interim Analysis'!$G:$G,$H528,'Interim Analysis'!$E:$E,$E528),
SUMIFS('Interim Analysis'!K:K,'Interim Analysis'!$B:$B,$B528,'Interim Analysis'!$C:$C,$C528,'Interim Analysis'!$F:$F,$F528,'Interim Analysis'!$G:$G,$H528,'Interim Analysis'!$D:$D,$D528)
*(INDEX('Dimensional Maps'!L$39:L$63,MATCH($E528,'Dimensional Maps'!$C$8:$C$32,0),1)
/SUMIFS('Dimensional Maps'!L$39:L$63, 'Dimensional Maps'!$B$8:$B$32,$D528)))),0),0)</f>
        <v>0</v>
      </c>
      <c r="R528" s="115">
        <f>IFERROR(IF($G528 = "WholeBlg",IF(R$1&lt;2020, 0,
IF($H528="GWh",SUMIFS('Interim Analysis'!L:L,'Interim Analysis'!$B:$B,$B528,'Interim Analysis'!$C:$C,$C528,'Interim Analysis'!$F:$F,$F528,'Interim Analysis'!$G:$G,$H528,'Interim Analysis'!$E:$E,$E528),
SUMIFS('Interim Analysis'!L:L,'Interim Analysis'!$B:$B,$B528,'Interim Analysis'!$C:$C,$C528,'Interim Analysis'!$F:$F,$F528,'Interim Analysis'!$G:$G,$H528,'Interim Analysis'!$D:$D,$D528)
*(INDEX('Dimensional Maps'!M$39:M$63,MATCH($E528,'Dimensional Maps'!$C$8:$C$32,0),1)
/SUMIFS('Dimensional Maps'!M$39:M$63, 'Dimensional Maps'!$B$8:$B$32,$D528)))),0),0)</f>
        <v>0</v>
      </c>
      <c r="S528" s="115">
        <f>IFERROR(IF($G528 = "WholeBlg",IF(S$1&lt;2020, 0,
IF($H528="GWh",SUMIFS('Interim Analysis'!M:M,'Interim Analysis'!$B:$B,$B528,'Interim Analysis'!$C:$C,$C528,'Interim Analysis'!$F:$F,$F528,'Interim Analysis'!$G:$G,$H528,'Interim Analysis'!$E:$E,$E528),
SUMIFS('Interim Analysis'!M:M,'Interim Analysis'!$B:$B,$B528,'Interim Analysis'!$C:$C,$C528,'Interim Analysis'!$F:$F,$F528,'Interim Analysis'!$G:$G,$H528,'Interim Analysis'!$D:$D,$D528)
*(INDEX('Dimensional Maps'!N$39:N$63,MATCH($E528,'Dimensional Maps'!$C$8:$C$32,0),1)
/SUMIFS('Dimensional Maps'!N$39:N$63, 'Dimensional Maps'!$B$8:$B$32,$D528)))),0),0)</f>
        <v>0</v>
      </c>
      <c r="T528" s="115">
        <f>IFERROR(IF($G528 = "WholeBlg",IF(T$1&lt;2020, 0,
IF($H528="GWh",SUMIFS('Interim Analysis'!N:N,'Interim Analysis'!$B:$B,$B528,'Interim Analysis'!$C:$C,$C528,'Interim Analysis'!$F:$F,$F528,'Interim Analysis'!$G:$G,$H528,'Interim Analysis'!$E:$E,$E528),
SUMIFS('Interim Analysis'!N:N,'Interim Analysis'!$B:$B,$B528,'Interim Analysis'!$C:$C,$C528,'Interim Analysis'!$F:$F,$F528,'Interim Analysis'!$G:$G,$H528,'Interim Analysis'!$D:$D,$D528)
*(INDEX('Dimensional Maps'!O$39:O$63,MATCH($E528,'Dimensional Maps'!$C$8:$C$32,0),1)
/SUMIFS('Dimensional Maps'!O$39:O$63, 'Dimensional Maps'!$B$8:$B$32,$D528)))),0),0)</f>
        <v>0</v>
      </c>
      <c r="U528" s="115">
        <f>IFERROR(IF($G528 = "WholeBlg",IF(U$1&lt;2020, 0,
IF($H528="GWh",SUMIFS('Interim Analysis'!O:O,'Interim Analysis'!$B:$B,$B528,'Interim Analysis'!$C:$C,$C528,'Interim Analysis'!$F:$F,$F528,'Interim Analysis'!$G:$G,$H528,'Interim Analysis'!$E:$E,$E528),
SUMIFS('Interim Analysis'!O:O,'Interim Analysis'!$B:$B,$B528,'Interim Analysis'!$C:$C,$C528,'Interim Analysis'!$F:$F,$F528,'Interim Analysis'!$G:$G,$H528,'Interim Analysis'!$D:$D,$D528)
*(INDEX('Dimensional Maps'!P$39:P$63,MATCH($E528,'Dimensional Maps'!$C$8:$C$32,0),1)
/SUMIFS('Dimensional Maps'!P$39:P$63, 'Dimensional Maps'!$B$8:$B$32,$D528)))),0),0)</f>
        <v>0</v>
      </c>
      <c r="V528" s="115">
        <f>IFERROR(IF($G528 = "WholeBlg",IF(V$1&lt;2020, 0,
IF($H528="GWh",SUMIFS('Interim Analysis'!P:P,'Interim Analysis'!$B:$B,$B528,'Interim Analysis'!$C:$C,$C528,'Interim Analysis'!$F:$F,$F528,'Interim Analysis'!$G:$G,$H528,'Interim Analysis'!$E:$E,$E528),
SUMIFS('Interim Analysis'!P:P,'Interim Analysis'!$B:$B,$B528,'Interim Analysis'!$C:$C,$C528,'Interim Analysis'!$F:$F,$F528,'Interim Analysis'!$G:$G,$H528,'Interim Analysis'!$D:$D,$D528)
*(INDEX('Dimensional Maps'!Q$39:Q$63,MATCH($E528,'Dimensional Maps'!$C$8:$C$32,0),1)
/SUMIFS('Dimensional Maps'!Q$39:Q$63, 'Dimensional Maps'!$B$8:$B$32,$D528)))),0),0)</f>
        <v>0</v>
      </c>
      <c r="W528" s="115">
        <f>IFERROR(IF($G528 = "WholeBlg",IF(W$1&lt;2020, 0,
IF($H528="GWh",SUMIFS('Interim Analysis'!Q:Q,'Interim Analysis'!$B:$B,$B528,'Interim Analysis'!$C:$C,$C528,'Interim Analysis'!$F:$F,$F528,'Interim Analysis'!$G:$G,$H528,'Interim Analysis'!$E:$E,$E528),
SUMIFS('Interim Analysis'!Q:Q,'Interim Analysis'!$B:$B,$B528,'Interim Analysis'!$C:$C,$C528,'Interim Analysis'!$F:$F,$F528,'Interim Analysis'!$G:$G,$H528,'Interim Analysis'!$D:$D,$D528)
*(INDEX('Dimensional Maps'!R$39:R$63,MATCH($E528,'Dimensional Maps'!$C$8:$C$32,0),1)
/SUMIFS('Dimensional Maps'!R$39:R$63, 'Dimensional Maps'!$B$8:$B$32,$D528)))),0),0)</f>
        <v>0</v>
      </c>
    </row>
    <row r="529" spans="1:23" x14ac:dyDescent="0.25">
      <c r="A529" s="105" t="str">
        <f>Home!$C$20</f>
        <v>IOU Potential Program Savings ET</v>
      </c>
      <c r="B529" s="103" t="s">
        <v>237</v>
      </c>
      <c r="C529" s="103">
        <v>1</v>
      </c>
      <c r="D529" s="103" t="s">
        <v>47</v>
      </c>
      <c r="E529" s="103" t="s">
        <v>223</v>
      </c>
      <c r="F529" s="103" t="s">
        <v>186</v>
      </c>
      <c r="G529" s="103" t="s">
        <v>53</v>
      </c>
      <c r="H529" s="116" t="s">
        <v>20</v>
      </c>
      <c r="I529" s="115">
        <f>IFERROR(IF($G529 = "WholeBlg",IF(I$1&lt;2020, 0,
IF($H529="GWh",SUMIFS('Interim Analysis'!C:C,'Interim Analysis'!$B:$B,$B529,'Interim Analysis'!$C:$C,$C529,'Interim Analysis'!$F:$F,$F529,'Interim Analysis'!$G:$G,$H529,'Interim Analysis'!$E:$E,$E529),
SUMIFS('Interim Analysis'!C:C,'Interim Analysis'!$B:$B,$B529,'Interim Analysis'!$C:$C,$C529,'Interim Analysis'!$F:$F,$F529,'Interim Analysis'!$G:$G,$H529,'Interim Analysis'!$D:$D,$D529)
*(INDEX('Dimensional Maps'!D$39:D$63,MATCH($E529,'Dimensional Maps'!$C$8:$C$32,0),1)
/SUMIFS('Dimensional Maps'!D$39:D$63, 'Dimensional Maps'!$B$8:$B$32,$D529)))),0),0)</f>
        <v>0</v>
      </c>
      <c r="J529" s="115">
        <f>IFERROR(IF($G529 = "WholeBlg",IF(J$1&lt;2020, 0,
IF($H529="GWh",SUMIFS('Interim Analysis'!D:D,'Interim Analysis'!$B:$B,$B529,'Interim Analysis'!$C:$C,$C529,'Interim Analysis'!$F:$F,$F529,'Interim Analysis'!$G:$G,$H529,'Interim Analysis'!$E:$E,$E529),
SUMIFS('Interim Analysis'!D:D,'Interim Analysis'!$B:$B,$B529,'Interim Analysis'!$C:$C,$C529,'Interim Analysis'!$F:$F,$F529,'Interim Analysis'!$G:$G,$H529,'Interim Analysis'!$D:$D,$D529)
*(INDEX('Dimensional Maps'!E$39:E$63,MATCH($E529,'Dimensional Maps'!$C$8:$C$32,0),1)
/SUMIFS('Dimensional Maps'!E$39:E$63, 'Dimensional Maps'!$B$8:$B$32,$D529)))),0),0)</f>
        <v>0</v>
      </c>
      <c r="K529" s="115">
        <f>IFERROR(IF($G529 = "WholeBlg",IF(K$1&lt;2020, 0,
IF($H529="GWh",SUMIFS('Interim Analysis'!E:E,'Interim Analysis'!$B:$B,$B529,'Interim Analysis'!$C:$C,$C529,'Interim Analysis'!$F:$F,$F529,'Interim Analysis'!$G:$G,$H529,'Interim Analysis'!$E:$E,$E529),
SUMIFS('Interim Analysis'!E:E,'Interim Analysis'!$B:$B,$B529,'Interim Analysis'!$C:$C,$C529,'Interim Analysis'!$F:$F,$F529,'Interim Analysis'!$G:$G,$H529,'Interim Analysis'!$D:$D,$D529)
*(INDEX('Dimensional Maps'!F$39:F$63,MATCH($E529,'Dimensional Maps'!$C$8:$C$32,0),1)
/SUMIFS('Dimensional Maps'!F$39:F$63, 'Dimensional Maps'!$B$8:$B$32,$D529)))),0),0)</f>
        <v>0</v>
      </c>
      <c r="L529" s="115">
        <f>IFERROR(IF($G529 = "WholeBlg",IF(L$1&lt;2020, 0,
IF($H529="GWh",SUMIFS('Interim Analysis'!F:F,'Interim Analysis'!$B:$B,$B529,'Interim Analysis'!$C:$C,$C529,'Interim Analysis'!$F:$F,$F529,'Interim Analysis'!$G:$G,$H529,'Interim Analysis'!$E:$E,$E529),
SUMIFS('Interim Analysis'!F:F,'Interim Analysis'!$B:$B,$B529,'Interim Analysis'!$C:$C,$C529,'Interim Analysis'!$F:$F,$F529,'Interim Analysis'!$G:$G,$H529,'Interim Analysis'!$D:$D,$D529)
*(INDEX('Dimensional Maps'!G$39:G$63,MATCH($E529,'Dimensional Maps'!$C$8:$C$32,0),1)
/SUMIFS('Dimensional Maps'!G$39:G$63, 'Dimensional Maps'!$B$8:$B$32,$D529)))),0),0)</f>
        <v>0</v>
      </c>
      <c r="M529" s="115">
        <f>IFERROR(IF($G529 = "WholeBlg",IF(M$1&lt;2020, 0,
IF($H529="GWh",SUMIFS('Interim Analysis'!G:G,'Interim Analysis'!$B:$B,$B529,'Interim Analysis'!$C:$C,$C529,'Interim Analysis'!$F:$F,$F529,'Interim Analysis'!$G:$G,$H529,'Interim Analysis'!$E:$E,$E529),
SUMIFS('Interim Analysis'!G:G,'Interim Analysis'!$B:$B,$B529,'Interim Analysis'!$C:$C,$C529,'Interim Analysis'!$F:$F,$F529,'Interim Analysis'!$G:$G,$H529,'Interim Analysis'!$D:$D,$D529)
*(INDEX('Dimensional Maps'!H$39:H$63,MATCH($E529,'Dimensional Maps'!$C$8:$C$32,0),1)
/SUMIFS('Dimensional Maps'!H$39:H$63, 'Dimensional Maps'!$B$8:$B$32,$D529)))),0),0)</f>
        <v>0</v>
      </c>
      <c r="N529" s="115">
        <f>IFERROR(IF($G529 = "WholeBlg",IF(N$1&lt;2020, 0,
IF($H529="GWh",SUMIFS('Interim Analysis'!H:H,'Interim Analysis'!$B:$B,$B529,'Interim Analysis'!$C:$C,$C529,'Interim Analysis'!$F:$F,$F529,'Interim Analysis'!$G:$G,$H529,'Interim Analysis'!$E:$E,$E529),
SUMIFS('Interim Analysis'!H:H,'Interim Analysis'!$B:$B,$B529,'Interim Analysis'!$C:$C,$C529,'Interim Analysis'!$F:$F,$F529,'Interim Analysis'!$G:$G,$H529,'Interim Analysis'!$D:$D,$D529)
*(INDEX('Dimensional Maps'!I$39:I$63,MATCH($E529,'Dimensional Maps'!$C$8:$C$32,0),1)
/SUMIFS('Dimensional Maps'!I$39:I$63, 'Dimensional Maps'!$B$8:$B$32,$D529)))),0),0)</f>
        <v>2.589234619574968E-2</v>
      </c>
      <c r="O529" s="115">
        <f>IFERROR(IF($G529 = "WholeBlg",IF(O$1&lt;2020, 0,
IF($H529="GWh",SUMIFS('Interim Analysis'!I:I,'Interim Analysis'!$B:$B,$B529,'Interim Analysis'!$C:$C,$C529,'Interim Analysis'!$F:$F,$F529,'Interim Analysis'!$G:$G,$H529,'Interim Analysis'!$E:$E,$E529),
SUMIFS('Interim Analysis'!I:I,'Interim Analysis'!$B:$B,$B529,'Interim Analysis'!$C:$C,$C529,'Interim Analysis'!$F:$F,$F529,'Interim Analysis'!$G:$G,$H529,'Interim Analysis'!$D:$D,$D529)
*(INDEX('Dimensional Maps'!J$39:J$63,MATCH($E529,'Dimensional Maps'!$C$8:$C$32,0),1)
/SUMIFS('Dimensional Maps'!J$39:J$63, 'Dimensional Maps'!$B$8:$B$32,$D529)))),0),0)</f>
        <v>5.119418387602382E-2</v>
      </c>
      <c r="P529" s="115">
        <f>IFERROR(IF($G529 = "WholeBlg",IF(P$1&lt;2020, 0,
IF($H529="GWh",SUMIFS('Interim Analysis'!J:J,'Interim Analysis'!$B:$B,$B529,'Interim Analysis'!$C:$C,$C529,'Interim Analysis'!$F:$F,$F529,'Interim Analysis'!$G:$G,$H529,'Interim Analysis'!$E:$E,$E529),
SUMIFS('Interim Analysis'!J:J,'Interim Analysis'!$B:$B,$B529,'Interim Analysis'!$C:$C,$C529,'Interim Analysis'!$F:$F,$F529,'Interim Analysis'!$G:$G,$H529,'Interim Analysis'!$D:$D,$D529)
*(INDEX('Dimensional Maps'!K$39:K$63,MATCH($E529,'Dimensional Maps'!$C$8:$C$32,0),1)
/SUMIFS('Dimensional Maps'!K$39:K$63, 'Dimensional Maps'!$B$8:$B$32,$D529)))),0),0)</f>
        <v>7.6185173809304604E-2</v>
      </c>
      <c r="Q529" s="115">
        <f>IFERROR(IF($G529 = "WholeBlg",IF(Q$1&lt;2020, 0,
IF($H529="GWh",SUMIFS('Interim Analysis'!K:K,'Interim Analysis'!$B:$B,$B529,'Interim Analysis'!$C:$C,$C529,'Interim Analysis'!$F:$F,$F529,'Interim Analysis'!$G:$G,$H529,'Interim Analysis'!$E:$E,$E529),
SUMIFS('Interim Analysis'!K:K,'Interim Analysis'!$B:$B,$B529,'Interim Analysis'!$C:$C,$C529,'Interim Analysis'!$F:$F,$F529,'Interim Analysis'!$G:$G,$H529,'Interim Analysis'!$D:$D,$D529)
*(INDEX('Dimensional Maps'!L$39:L$63,MATCH($E529,'Dimensional Maps'!$C$8:$C$32,0),1)
/SUMIFS('Dimensional Maps'!L$39:L$63, 'Dimensional Maps'!$B$8:$B$32,$D529)))),0),0)</f>
        <v>0.10110909395693234</v>
      </c>
      <c r="R529" s="115">
        <f>IFERROR(IF($G529 = "WholeBlg",IF(R$1&lt;2020, 0,
IF($H529="GWh",SUMIFS('Interim Analysis'!L:L,'Interim Analysis'!$B:$B,$B529,'Interim Analysis'!$C:$C,$C529,'Interim Analysis'!$F:$F,$F529,'Interim Analysis'!$G:$G,$H529,'Interim Analysis'!$E:$E,$E529),
SUMIFS('Interim Analysis'!L:L,'Interim Analysis'!$B:$B,$B529,'Interim Analysis'!$C:$C,$C529,'Interim Analysis'!$F:$F,$F529,'Interim Analysis'!$G:$G,$H529,'Interim Analysis'!$D:$D,$D529)
*(INDEX('Dimensional Maps'!M$39:M$63,MATCH($E529,'Dimensional Maps'!$C$8:$C$32,0),1)
/SUMIFS('Dimensional Maps'!M$39:M$63, 'Dimensional Maps'!$B$8:$B$32,$D529)))),0),0)</f>
        <v>0.12598866715565338</v>
      </c>
      <c r="S529" s="115">
        <f>IFERROR(IF($G529 = "WholeBlg",IF(S$1&lt;2020, 0,
IF($H529="GWh",SUMIFS('Interim Analysis'!M:M,'Interim Analysis'!$B:$B,$B529,'Interim Analysis'!$C:$C,$C529,'Interim Analysis'!$F:$F,$F529,'Interim Analysis'!$G:$G,$H529,'Interim Analysis'!$E:$E,$E529),
SUMIFS('Interim Analysis'!M:M,'Interim Analysis'!$B:$B,$B529,'Interim Analysis'!$C:$C,$C529,'Interim Analysis'!$F:$F,$F529,'Interim Analysis'!$G:$G,$H529,'Interim Analysis'!$D:$D,$D529)
*(INDEX('Dimensional Maps'!N$39:N$63,MATCH($E529,'Dimensional Maps'!$C$8:$C$32,0),1)
/SUMIFS('Dimensional Maps'!N$39:N$63, 'Dimensional Maps'!$B$8:$B$32,$D529)))),0),0)</f>
        <v>0.15142161840280999</v>
      </c>
      <c r="T529" s="115">
        <f>IFERROR(IF($G529 = "WholeBlg",IF(T$1&lt;2020, 0,
IF($H529="GWh",SUMIFS('Interim Analysis'!N:N,'Interim Analysis'!$B:$B,$B529,'Interim Analysis'!$C:$C,$C529,'Interim Analysis'!$F:$F,$F529,'Interim Analysis'!$G:$G,$H529,'Interim Analysis'!$E:$E,$E529),
SUMIFS('Interim Analysis'!N:N,'Interim Analysis'!$B:$B,$B529,'Interim Analysis'!$C:$C,$C529,'Interim Analysis'!$F:$F,$F529,'Interim Analysis'!$G:$G,$H529,'Interim Analysis'!$D:$D,$D529)
*(INDEX('Dimensional Maps'!O$39:O$63,MATCH($E529,'Dimensional Maps'!$C$8:$C$32,0),1)
/SUMIFS('Dimensional Maps'!O$39:O$63, 'Dimensional Maps'!$B$8:$B$32,$D529)))),0),0)</f>
        <v>0.17785206942903381</v>
      </c>
      <c r="U529" s="115">
        <f>IFERROR(IF($G529 = "WholeBlg",IF(U$1&lt;2020, 0,
IF($H529="GWh",SUMIFS('Interim Analysis'!O:O,'Interim Analysis'!$B:$B,$B529,'Interim Analysis'!$C:$C,$C529,'Interim Analysis'!$F:$F,$F529,'Interim Analysis'!$G:$G,$H529,'Interim Analysis'!$E:$E,$E529),
SUMIFS('Interim Analysis'!O:O,'Interim Analysis'!$B:$B,$B529,'Interim Analysis'!$C:$C,$C529,'Interim Analysis'!$F:$F,$F529,'Interim Analysis'!$G:$G,$H529,'Interim Analysis'!$D:$D,$D529)
*(INDEX('Dimensional Maps'!P$39:P$63,MATCH($E529,'Dimensional Maps'!$C$8:$C$32,0),1)
/SUMIFS('Dimensional Maps'!P$39:P$63, 'Dimensional Maps'!$B$8:$B$32,$D529)))),0),0)</f>
        <v>0.20609004880157331</v>
      </c>
      <c r="V529" s="115">
        <f>IFERROR(IF($G529 = "WholeBlg",IF(V$1&lt;2020, 0,
IF($H529="GWh",SUMIFS('Interim Analysis'!P:P,'Interim Analysis'!$B:$B,$B529,'Interim Analysis'!$C:$C,$C529,'Interim Analysis'!$F:$F,$F529,'Interim Analysis'!$G:$G,$H529,'Interim Analysis'!$E:$E,$E529),
SUMIFS('Interim Analysis'!P:P,'Interim Analysis'!$B:$B,$B529,'Interim Analysis'!$C:$C,$C529,'Interim Analysis'!$F:$F,$F529,'Interim Analysis'!$G:$G,$H529,'Interim Analysis'!$D:$D,$D529)
*(INDEX('Dimensional Maps'!Q$39:Q$63,MATCH($E529,'Dimensional Maps'!$C$8:$C$32,0),1)
/SUMIFS('Dimensional Maps'!Q$39:Q$63, 'Dimensional Maps'!$B$8:$B$32,$D529)))),0),0)</f>
        <v>0.23779224962041876</v>
      </c>
      <c r="W529" s="115">
        <f>IFERROR(IF($G529 = "WholeBlg",IF(W$1&lt;2020, 0,
IF($H529="GWh",SUMIFS('Interim Analysis'!Q:Q,'Interim Analysis'!$B:$B,$B529,'Interim Analysis'!$C:$C,$C529,'Interim Analysis'!$F:$F,$F529,'Interim Analysis'!$G:$G,$H529,'Interim Analysis'!$E:$E,$E529),
SUMIFS('Interim Analysis'!Q:Q,'Interim Analysis'!$B:$B,$B529,'Interim Analysis'!$C:$C,$C529,'Interim Analysis'!$F:$F,$F529,'Interim Analysis'!$G:$G,$H529,'Interim Analysis'!$D:$D,$D529)
*(INDEX('Dimensional Maps'!R$39:R$63,MATCH($E529,'Dimensional Maps'!$C$8:$C$32,0),1)
/SUMIFS('Dimensional Maps'!R$39:R$63, 'Dimensional Maps'!$B$8:$B$32,$D529)))),0),0)</f>
        <v>0.27532920245457709</v>
      </c>
    </row>
    <row r="530" spans="1:23" x14ac:dyDescent="0.25">
      <c r="A530" s="105" t="str">
        <f>Home!$C$20</f>
        <v>IOU Potential Program Savings ET</v>
      </c>
      <c r="B530" s="103" t="s">
        <v>236</v>
      </c>
      <c r="C530" s="103">
        <v>1</v>
      </c>
      <c r="D530" s="103" t="s">
        <v>47</v>
      </c>
      <c r="E530" s="103" t="s">
        <v>223</v>
      </c>
      <c r="F530" s="103" t="s">
        <v>167</v>
      </c>
      <c r="G530" s="103" t="s">
        <v>53</v>
      </c>
      <c r="H530" s="116" t="s">
        <v>18</v>
      </c>
      <c r="I530" s="115">
        <f>IFERROR(IF($G530 = "WholeBlg",IF(I$1&lt;2020, 0,
IF($H530="GWh",SUMIFS('Interim Analysis'!C:C,'Interim Analysis'!$B:$B,$B530,'Interim Analysis'!$C:$C,$C530,'Interim Analysis'!$F:$F,$F530,'Interim Analysis'!$G:$G,$H530,'Interim Analysis'!$E:$E,$E530),
SUMIFS('Interim Analysis'!C:C,'Interim Analysis'!$B:$B,$B530,'Interim Analysis'!$C:$C,$C530,'Interim Analysis'!$F:$F,$F530,'Interim Analysis'!$G:$G,$H530,'Interim Analysis'!$D:$D,$D530)
*(INDEX('Dimensional Maps'!D$39:D$63,MATCH($E530,'Dimensional Maps'!$C$8:$C$32,0),1)
/SUMIFS('Dimensional Maps'!D$39:D$63, 'Dimensional Maps'!$B$8:$B$32,$D530)))),0),0)</f>
        <v>0</v>
      </c>
      <c r="J530" s="115">
        <f>IFERROR(IF($G530 = "WholeBlg",IF(J$1&lt;2020, 0,
IF($H530="GWh",SUMIFS('Interim Analysis'!D:D,'Interim Analysis'!$B:$B,$B530,'Interim Analysis'!$C:$C,$C530,'Interim Analysis'!$F:$F,$F530,'Interim Analysis'!$G:$G,$H530,'Interim Analysis'!$E:$E,$E530),
SUMIFS('Interim Analysis'!D:D,'Interim Analysis'!$B:$B,$B530,'Interim Analysis'!$C:$C,$C530,'Interim Analysis'!$F:$F,$F530,'Interim Analysis'!$G:$G,$H530,'Interim Analysis'!$D:$D,$D530)
*(INDEX('Dimensional Maps'!E$39:E$63,MATCH($E530,'Dimensional Maps'!$C$8:$C$32,0),1)
/SUMIFS('Dimensional Maps'!E$39:E$63, 'Dimensional Maps'!$B$8:$B$32,$D530)))),0),0)</f>
        <v>0</v>
      </c>
      <c r="K530" s="115">
        <f>IFERROR(IF($G530 = "WholeBlg",IF(K$1&lt;2020, 0,
IF($H530="GWh",SUMIFS('Interim Analysis'!E:E,'Interim Analysis'!$B:$B,$B530,'Interim Analysis'!$C:$C,$C530,'Interim Analysis'!$F:$F,$F530,'Interim Analysis'!$G:$G,$H530,'Interim Analysis'!$E:$E,$E530),
SUMIFS('Interim Analysis'!E:E,'Interim Analysis'!$B:$B,$B530,'Interim Analysis'!$C:$C,$C530,'Interim Analysis'!$F:$F,$F530,'Interim Analysis'!$G:$G,$H530,'Interim Analysis'!$D:$D,$D530)
*(INDEX('Dimensional Maps'!F$39:F$63,MATCH($E530,'Dimensional Maps'!$C$8:$C$32,0),1)
/SUMIFS('Dimensional Maps'!F$39:F$63, 'Dimensional Maps'!$B$8:$B$32,$D530)))),0),0)</f>
        <v>0</v>
      </c>
      <c r="L530" s="115">
        <f>IFERROR(IF($G530 = "WholeBlg",IF(L$1&lt;2020, 0,
IF($H530="GWh",SUMIFS('Interim Analysis'!F:F,'Interim Analysis'!$B:$B,$B530,'Interim Analysis'!$C:$C,$C530,'Interim Analysis'!$F:$F,$F530,'Interim Analysis'!$G:$G,$H530,'Interim Analysis'!$E:$E,$E530),
SUMIFS('Interim Analysis'!F:F,'Interim Analysis'!$B:$B,$B530,'Interim Analysis'!$C:$C,$C530,'Interim Analysis'!$F:$F,$F530,'Interim Analysis'!$G:$G,$H530,'Interim Analysis'!$D:$D,$D530)
*(INDEX('Dimensional Maps'!G$39:G$63,MATCH($E530,'Dimensional Maps'!$C$8:$C$32,0),1)
/SUMIFS('Dimensional Maps'!G$39:G$63, 'Dimensional Maps'!$B$8:$B$32,$D530)))),0),0)</f>
        <v>0</v>
      </c>
      <c r="M530" s="115">
        <f>IFERROR(IF($G530 = "WholeBlg",IF(M$1&lt;2020, 0,
IF($H530="GWh",SUMIFS('Interim Analysis'!G:G,'Interim Analysis'!$B:$B,$B530,'Interim Analysis'!$C:$C,$C530,'Interim Analysis'!$F:$F,$F530,'Interim Analysis'!$G:$G,$H530,'Interim Analysis'!$E:$E,$E530),
SUMIFS('Interim Analysis'!G:G,'Interim Analysis'!$B:$B,$B530,'Interim Analysis'!$C:$C,$C530,'Interim Analysis'!$F:$F,$F530,'Interim Analysis'!$G:$G,$H530,'Interim Analysis'!$D:$D,$D530)
*(INDEX('Dimensional Maps'!H$39:H$63,MATCH($E530,'Dimensional Maps'!$C$8:$C$32,0),1)
/SUMIFS('Dimensional Maps'!H$39:H$63, 'Dimensional Maps'!$B$8:$B$32,$D530)))),0),0)</f>
        <v>0</v>
      </c>
      <c r="N530" s="115">
        <f>IFERROR(IF($G530 = "WholeBlg",IF(N$1&lt;2020, 0,
IF($H530="GWh",SUMIFS('Interim Analysis'!H:H,'Interim Analysis'!$B:$B,$B530,'Interim Analysis'!$C:$C,$C530,'Interim Analysis'!$F:$F,$F530,'Interim Analysis'!$G:$G,$H530,'Interim Analysis'!$E:$E,$E530),
SUMIFS('Interim Analysis'!H:H,'Interim Analysis'!$B:$B,$B530,'Interim Analysis'!$C:$C,$C530,'Interim Analysis'!$F:$F,$F530,'Interim Analysis'!$G:$G,$H530,'Interim Analysis'!$D:$D,$D530)
*(INDEX('Dimensional Maps'!I$39:I$63,MATCH($E530,'Dimensional Maps'!$C$8:$C$32,0),1)
/SUMIFS('Dimensional Maps'!I$39:I$63, 'Dimensional Maps'!$B$8:$B$32,$D530)))),0),0)</f>
        <v>0</v>
      </c>
      <c r="O530" s="115">
        <f>IFERROR(IF($G530 = "WholeBlg",IF(O$1&lt;2020, 0,
IF($H530="GWh",SUMIFS('Interim Analysis'!I:I,'Interim Analysis'!$B:$B,$B530,'Interim Analysis'!$C:$C,$C530,'Interim Analysis'!$F:$F,$F530,'Interim Analysis'!$G:$G,$H530,'Interim Analysis'!$E:$E,$E530),
SUMIFS('Interim Analysis'!I:I,'Interim Analysis'!$B:$B,$B530,'Interim Analysis'!$C:$C,$C530,'Interim Analysis'!$F:$F,$F530,'Interim Analysis'!$G:$G,$H530,'Interim Analysis'!$D:$D,$D530)
*(INDEX('Dimensional Maps'!J$39:J$63,MATCH($E530,'Dimensional Maps'!$C$8:$C$32,0),1)
/SUMIFS('Dimensional Maps'!J$39:J$63, 'Dimensional Maps'!$B$8:$B$32,$D530)))),0),0)</f>
        <v>0</v>
      </c>
      <c r="P530" s="115">
        <f>IFERROR(IF($G530 = "WholeBlg",IF(P$1&lt;2020, 0,
IF($H530="GWh",SUMIFS('Interim Analysis'!J:J,'Interim Analysis'!$B:$B,$B530,'Interim Analysis'!$C:$C,$C530,'Interim Analysis'!$F:$F,$F530,'Interim Analysis'!$G:$G,$H530,'Interim Analysis'!$E:$E,$E530),
SUMIFS('Interim Analysis'!J:J,'Interim Analysis'!$B:$B,$B530,'Interim Analysis'!$C:$C,$C530,'Interim Analysis'!$F:$F,$F530,'Interim Analysis'!$G:$G,$H530,'Interim Analysis'!$D:$D,$D530)
*(INDEX('Dimensional Maps'!K$39:K$63,MATCH($E530,'Dimensional Maps'!$C$8:$C$32,0),1)
/SUMIFS('Dimensional Maps'!K$39:K$63, 'Dimensional Maps'!$B$8:$B$32,$D530)))),0),0)</f>
        <v>0</v>
      </c>
      <c r="Q530" s="115">
        <f>IFERROR(IF($G530 = "WholeBlg",IF(Q$1&lt;2020, 0,
IF($H530="GWh",SUMIFS('Interim Analysis'!K:K,'Interim Analysis'!$B:$B,$B530,'Interim Analysis'!$C:$C,$C530,'Interim Analysis'!$F:$F,$F530,'Interim Analysis'!$G:$G,$H530,'Interim Analysis'!$E:$E,$E530),
SUMIFS('Interim Analysis'!K:K,'Interim Analysis'!$B:$B,$B530,'Interim Analysis'!$C:$C,$C530,'Interim Analysis'!$F:$F,$F530,'Interim Analysis'!$G:$G,$H530,'Interim Analysis'!$D:$D,$D530)
*(INDEX('Dimensional Maps'!L$39:L$63,MATCH($E530,'Dimensional Maps'!$C$8:$C$32,0),1)
/SUMIFS('Dimensional Maps'!L$39:L$63, 'Dimensional Maps'!$B$8:$B$32,$D530)))),0),0)</f>
        <v>0</v>
      </c>
      <c r="R530" s="115">
        <f>IFERROR(IF($G530 = "WholeBlg",IF(R$1&lt;2020, 0,
IF($H530="GWh",SUMIFS('Interim Analysis'!L:L,'Interim Analysis'!$B:$B,$B530,'Interim Analysis'!$C:$C,$C530,'Interim Analysis'!$F:$F,$F530,'Interim Analysis'!$G:$G,$H530,'Interim Analysis'!$E:$E,$E530),
SUMIFS('Interim Analysis'!L:L,'Interim Analysis'!$B:$B,$B530,'Interim Analysis'!$C:$C,$C530,'Interim Analysis'!$F:$F,$F530,'Interim Analysis'!$G:$G,$H530,'Interim Analysis'!$D:$D,$D530)
*(INDEX('Dimensional Maps'!M$39:M$63,MATCH($E530,'Dimensional Maps'!$C$8:$C$32,0),1)
/SUMIFS('Dimensional Maps'!M$39:M$63, 'Dimensional Maps'!$B$8:$B$32,$D530)))),0),0)</f>
        <v>0</v>
      </c>
      <c r="S530" s="115">
        <f>IFERROR(IF($G530 = "WholeBlg",IF(S$1&lt;2020, 0,
IF($H530="GWh",SUMIFS('Interim Analysis'!M:M,'Interim Analysis'!$B:$B,$B530,'Interim Analysis'!$C:$C,$C530,'Interim Analysis'!$F:$F,$F530,'Interim Analysis'!$G:$G,$H530,'Interim Analysis'!$E:$E,$E530),
SUMIFS('Interim Analysis'!M:M,'Interim Analysis'!$B:$B,$B530,'Interim Analysis'!$C:$C,$C530,'Interim Analysis'!$F:$F,$F530,'Interim Analysis'!$G:$G,$H530,'Interim Analysis'!$D:$D,$D530)
*(INDEX('Dimensional Maps'!N$39:N$63,MATCH($E530,'Dimensional Maps'!$C$8:$C$32,0),1)
/SUMIFS('Dimensional Maps'!N$39:N$63, 'Dimensional Maps'!$B$8:$B$32,$D530)))),0),0)</f>
        <v>0</v>
      </c>
      <c r="T530" s="115">
        <f>IFERROR(IF($G530 = "WholeBlg",IF(T$1&lt;2020, 0,
IF($H530="GWh",SUMIFS('Interim Analysis'!N:N,'Interim Analysis'!$B:$B,$B530,'Interim Analysis'!$C:$C,$C530,'Interim Analysis'!$F:$F,$F530,'Interim Analysis'!$G:$G,$H530,'Interim Analysis'!$E:$E,$E530),
SUMIFS('Interim Analysis'!N:N,'Interim Analysis'!$B:$B,$B530,'Interim Analysis'!$C:$C,$C530,'Interim Analysis'!$F:$F,$F530,'Interim Analysis'!$G:$G,$H530,'Interim Analysis'!$D:$D,$D530)
*(INDEX('Dimensional Maps'!O$39:O$63,MATCH($E530,'Dimensional Maps'!$C$8:$C$32,0),1)
/SUMIFS('Dimensional Maps'!O$39:O$63, 'Dimensional Maps'!$B$8:$B$32,$D530)))),0),0)</f>
        <v>0</v>
      </c>
      <c r="U530" s="115">
        <f>IFERROR(IF($G530 = "WholeBlg",IF(U$1&lt;2020, 0,
IF($H530="GWh",SUMIFS('Interim Analysis'!O:O,'Interim Analysis'!$B:$B,$B530,'Interim Analysis'!$C:$C,$C530,'Interim Analysis'!$F:$F,$F530,'Interim Analysis'!$G:$G,$H530,'Interim Analysis'!$E:$E,$E530),
SUMIFS('Interim Analysis'!O:O,'Interim Analysis'!$B:$B,$B530,'Interim Analysis'!$C:$C,$C530,'Interim Analysis'!$F:$F,$F530,'Interim Analysis'!$G:$G,$H530,'Interim Analysis'!$D:$D,$D530)
*(INDEX('Dimensional Maps'!P$39:P$63,MATCH($E530,'Dimensional Maps'!$C$8:$C$32,0),1)
/SUMIFS('Dimensional Maps'!P$39:P$63, 'Dimensional Maps'!$B$8:$B$32,$D530)))),0),0)</f>
        <v>0</v>
      </c>
      <c r="V530" s="115">
        <f>IFERROR(IF($G530 = "WholeBlg",IF(V$1&lt;2020, 0,
IF($H530="GWh",SUMIFS('Interim Analysis'!P:P,'Interim Analysis'!$B:$B,$B530,'Interim Analysis'!$C:$C,$C530,'Interim Analysis'!$F:$F,$F530,'Interim Analysis'!$G:$G,$H530,'Interim Analysis'!$E:$E,$E530),
SUMIFS('Interim Analysis'!P:P,'Interim Analysis'!$B:$B,$B530,'Interim Analysis'!$C:$C,$C530,'Interim Analysis'!$F:$F,$F530,'Interim Analysis'!$G:$G,$H530,'Interim Analysis'!$D:$D,$D530)
*(INDEX('Dimensional Maps'!Q$39:Q$63,MATCH($E530,'Dimensional Maps'!$C$8:$C$32,0),1)
/SUMIFS('Dimensional Maps'!Q$39:Q$63, 'Dimensional Maps'!$B$8:$B$32,$D530)))),0),0)</f>
        <v>0</v>
      </c>
      <c r="W530" s="115">
        <f>IFERROR(IF($G530 = "WholeBlg",IF(W$1&lt;2020, 0,
IF($H530="GWh",SUMIFS('Interim Analysis'!Q:Q,'Interim Analysis'!$B:$B,$B530,'Interim Analysis'!$C:$C,$C530,'Interim Analysis'!$F:$F,$F530,'Interim Analysis'!$G:$G,$H530,'Interim Analysis'!$E:$E,$E530),
SUMIFS('Interim Analysis'!Q:Q,'Interim Analysis'!$B:$B,$B530,'Interim Analysis'!$C:$C,$C530,'Interim Analysis'!$F:$F,$F530,'Interim Analysis'!$G:$G,$H530,'Interim Analysis'!$D:$D,$D530)
*(INDEX('Dimensional Maps'!R$39:R$63,MATCH($E530,'Dimensional Maps'!$C$8:$C$32,0),1)
/SUMIFS('Dimensional Maps'!R$39:R$63, 'Dimensional Maps'!$B$8:$B$32,$D530)))),0),0)</f>
        <v>0</v>
      </c>
    </row>
    <row r="531" spans="1:23" x14ac:dyDescent="0.25">
      <c r="A531" s="105" t="str">
        <f>Home!$C$20</f>
        <v>IOU Potential Program Savings ET</v>
      </c>
      <c r="B531" s="103" t="s">
        <v>236</v>
      </c>
      <c r="C531" s="103">
        <v>1</v>
      </c>
      <c r="D531" s="103" t="s">
        <v>47</v>
      </c>
      <c r="E531" s="103" t="s">
        <v>223</v>
      </c>
      <c r="F531" s="103" t="s">
        <v>186</v>
      </c>
      <c r="G531" s="103" t="s">
        <v>53</v>
      </c>
      <c r="H531" s="116" t="s">
        <v>18</v>
      </c>
      <c r="I531" s="115">
        <f>IFERROR(IF($G531 = "WholeBlg",IF(I$1&lt;2020, 0,
IF($H531="GWh",SUMIFS('Interim Analysis'!C:C,'Interim Analysis'!$B:$B,$B531,'Interim Analysis'!$C:$C,$C531,'Interim Analysis'!$F:$F,$F531,'Interim Analysis'!$G:$G,$H531,'Interim Analysis'!$E:$E,$E531),
SUMIFS('Interim Analysis'!C:C,'Interim Analysis'!$B:$B,$B531,'Interim Analysis'!$C:$C,$C531,'Interim Analysis'!$F:$F,$F531,'Interim Analysis'!$G:$G,$H531,'Interim Analysis'!$D:$D,$D531)
*(INDEX('Dimensional Maps'!D$39:D$63,MATCH($E531,'Dimensional Maps'!$C$8:$C$32,0),1)
/SUMIFS('Dimensional Maps'!D$39:D$63, 'Dimensional Maps'!$B$8:$B$32,$D531)))),0),0)</f>
        <v>0</v>
      </c>
      <c r="J531" s="115">
        <f>IFERROR(IF($G531 = "WholeBlg",IF(J$1&lt;2020, 0,
IF($H531="GWh",SUMIFS('Interim Analysis'!D:D,'Interim Analysis'!$B:$B,$B531,'Interim Analysis'!$C:$C,$C531,'Interim Analysis'!$F:$F,$F531,'Interim Analysis'!$G:$G,$H531,'Interim Analysis'!$E:$E,$E531),
SUMIFS('Interim Analysis'!D:D,'Interim Analysis'!$B:$B,$B531,'Interim Analysis'!$C:$C,$C531,'Interim Analysis'!$F:$F,$F531,'Interim Analysis'!$G:$G,$H531,'Interim Analysis'!$D:$D,$D531)
*(INDEX('Dimensional Maps'!E$39:E$63,MATCH($E531,'Dimensional Maps'!$C$8:$C$32,0),1)
/SUMIFS('Dimensional Maps'!E$39:E$63, 'Dimensional Maps'!$B$8:$B$32,$D531)))),0),0)</f>
        <v>0</v>
      </c>
      <c r="K531" s="115">
        <f>IFERROR(IF($G531 = "WholeBlg",IF(K$1&lt;2020, 0,
IF($H531="GWh",SUMIFS('Interim Analysis'!E:E,'Interim Analysis'!$B:$B,$B531,'Interim Analysis'!$C:$C,$C531,'Interim Analysis'!$F:$F,$F531,'Interim Analysis'!$G:$G,$H531,'Interim Analysis'!$E:$E,$E531),
SUMIFS('Interim Analysis'!E:E,'Interim Analysis'!$B:$B,$B531,'Interim Analysis'!$C:$C,$C531,'Interim Analysis'!$F:$F,$F531,'Interim Analysis'!$G:$G,$H531,'Interim Analysis'!$D:$D,$D531)
*(INDEX('Dimensional Maps'!F$39:F$63,MATCH($E531,'Dimensional Maps'!$C$8:$C$32,0),1)
/SUMIFS('Dimensional Maps'!F$39:F$63, 'Dimensional Maps'!$B$8:$B$32,$D531)))),0),0)</f>
        <v>0</v>
      </c>
      <c r="L531" s="115">
        <f>IFERROR(IF($G531 = "WholeBlg",IF(L$1&lt;2020, 0,
IF($H531="GWh",SUMIFS('Interim Analysis'!F:F,'Interim Analysis'!$B:$B,$B531,'Interim Analysis'!$C:$C,$C531,'Interim Analysis'!$F:$F,$F531,'Interim Analysis'!$G:$G,$H531,'Interim Analysis'!$E:$E,$E531),
SUMIFS('Interim Analysis'!F:F,'Interim Analysis'!$B:$B,$B531,'Interim Analysis'!$C:$C,$C531,'Interim Analysis'!$F:$F,$F531,'Interim Analysis'!$G:$G,$H531,'Interim Analysis'!$D:$D,$D531)
*(INDEX('Dimensional Maps'!G$39:G$63,MATCH($E531,'Dimensional Maps'!$C$8:$C$32,0),1)
/SUMIFS('Dimensional Maps'!G$39:G$63, 'Dimensional Maps'!$B$8:$B$32,$D531)))),0),0)</f>
        <v>0</v>
      </c>
      <c r="M531" s="115">
        <f>IFERROR(IF($G531 = "WholeBlg",IF(M$1&lt;2020, 0,
IF($H531="GWh",SUMIFS('Interim Analysis'!G:G,'Interim Analysis'!$B:$B,$B531,'Interim Analysis'!$C:$C,$C531,'Interim Analysis'!$F:$F,$F531,'Interim Analysis'!$G:$G,$H531,'Interim Analysis'!$E:$E,$E531),
SUMIFS('Interim Analysis'!G:G,'Interim Analysis'!$B:$B,$B531,'Interim Analysis'!$C:$C,$C531,'Interim Analysis'!$F:$F,$F531,'Interim Analysis'!$G:$G,$H531,'Interim Analysis'!$D:$D,$D531)
*(INDEX('Dimensional Maps'!H$39:H$63,MATCH($E531,'Dimensional Maps'!$C$8:$C$32,0),1)
/SUMIFS('Dimensional Maps'!H$39:H$63, 'Dimensional Maps'!$B$8:$B$32,$D531)))),0),0)</f>
        <v>0</v>
      </c>
      <c r="N531" s="115">
        <f>IFERROR(IF($G531 = "WholeBlg",IF(N$1&lt;2020, 0,
IF($H531="GWh",SUMIFS('Interim Analysis'!H:H,'Interim Analysis'!$B:$B,$B531,'Interim Analysis'!$C:$C,$C531,'Interim Analysis'!$F:$F,$F531,'Interim Analysis'!$G:$G,$H531,'Interim Analysis'!$E:$E,$E531),
SUMIFS('Interim Analysis'!H:H,'Interim Analysis'!$B:$B,$B531,'Interim Analysis'!$C:$C,$C531,'Interim Analysis'!$F:$F,$F531,'Interim Analysis'!$G:$G,$H531,'Interim Analysis'!$D:$D,$D531)
*(INDEX('Dimensional Maps'!I$39:I$63,MATCH($E531,'Dimensional Maps'!$C$8:$C$32,0),1)
/SUMIFS('Dimensional Maps'!I$39:I$63, 'Dimensional Maps'!$B$8:$B$32,$D531)))),0),0)</f>
        <v>0</v>
      </c>
      <c r="O531" s="115">
        <f>IFERROR(IF($G531 = "WholeBlg",IF(O$1&lt;2020, 0,
IF($H531="GWh",SUMIFS('Interim Analysis'!I:I,'Interim Analysis'!$B:$B,$B531,'Interim Analysis'!$C:$C,$C531,'Interim Analysis'!$F:$F,$F531,'Interim Analysis'!$G:$G,$H531,'Interim Analysis'!$E:$E,$E531),
SUMIFS('Interim Analysis'!I:I,'Interim Analysis'!$B:$B,$B531,'Interim Analysis'!$C:$C,$C531,'Interim Analysis'!$F:$F,$F531,'Interim Analysis'!$G:$G,$H531,'Interim Analysis'!$D:$D,$D531)
*(INDEX('Dimensional Maps'!J$39:J$63,MATCH($E531,'Dimensional Maps'!$C$8:$C$32,0),1)
/SUMIFS('Dimensional Maps'!J$39:J$63, 'Dimensional Maps'!$B$8:$B$32,$D531)))),0),0)</f>
        <v>0</v>
      </c>
      <c r="P531" s="115">
        <f>IFERROR(IF($G531 = "WholeBlg",IF(P$1&lt;2020, 0,
IF($H531="GWh",SUMIFS('Interim Analysis'!J:J,'Interim Analysis'!$B:$B,$B531,'Interim Analysis'!$C:$C,$C531,'Interim Analysis'!$F:$F,$F531,'Interim Analysis'!$G:$G,$H531,'Interim Analysis'!$E:$E,$E531),
SUMIFS('Interim Analysis'!J:J,'Interim Analysis'!$B:$B,$B531,'Interim Analysis'!$C:$C,$C531,'Interim Analysis'!$F:$F,$F531,'Interim Analysis'!$G:$G,$H531,'Interim Analysis'!$D:$D,$D531)
*(INDEX('Dimensional Maps'!K$39:K$63,MATCH($E531,'Dimensional Maps'!$C$8:$C$32,0),1)
/SUMIFS('Dimensional Maps'!K$39:K$63, 'Dimensional Maps'!$B$8:$B$32,$D531)))),0),0)</f>
        <v>0</v>
      </c>
      <c r="Q531" s="115">
        <f>IFERROR(IF($G531 = "WholeBlg",IF(Q$1&lt;2020, 0,
IF($H531="GWh",SUMIFS('Interim Analysis'!K:K,'Interim Analysis'!$B:$B,$B531,'Interim Analysis'!$C:$C,$C531,'Interim Analysis'!$F:$F,$F531,'Interim Analysis'!$G:$G,$H531,'Interim Analysis'!$E:$E,$E531),
SUMIFS('Interim Analysis'!K:K,'Interim Analysis'!$B:$B,$B531,'Interim Analysis'!$C:$C,$C531,'Interim Analysis'!$F:$F,$F531,'Interim Analysis'!$G:$G,$H531,'Interim Analysis'!$D:$D,$D531)
*(INDEX('Dimensional Maps'!L$39:L$63,MATCH($E531,'Dimensional Maps'!$C$8:$C$32,0),1)
/SUMIFS('Dimensional Maps'!L$39:L$63, 'Dimensional Maps'!$B$8:$B$32,$D531)))),0),0)</f>
        <v>0</v>
      </c>
      <c r="R531" s="115">
        <f>IFERROR(IF($G531 = "WholeBlg",IF(R$1&lt;2020, 0,
IF($H531="GWh",SUMIFS('Interim Analysis'!L:L,'Interim Analysis'!$B:$B,$B531,'Interim Analysis'!$C:$C,$C531,'Interim Analysis'!$F:$F,$F531,'Interim Analysis'!$G:$G,$H531,'Interim Analysis'!$E:$E,$E531),
SUMIFS('Interim Analysis'!L:L,'Interim Analysis'!$B:$B,$B531,'Interim Analysis'!$C:$C,$C531,'Interim Analysis'!$F:$F,$F531,'Interim Analysis'!$G:$G,$H531,'Interim Analysis'!$D:$D,$D531)
*(INDEX('Dimensional Maps'!M$39:M$63,MATCH($E531,'Dimensional Maps'!$C$8:$C$32,0),1)
/SUMIFS('Dimensional Maps'!M$39:M$63, 'Dimensional Maps'!$B$8:$B$32,$D531)))),0),0)</f>
        <v>0</v>
      </c>
      <c r="S531" s="115">
        <f>IFERROR(IF($G531 = "WholeBlg",IF(S$1&lt;2020, 0,
IF($H531="GWh",SUMIFS('Interim Analysis'!M:M,'Interim Analysis'!$B:$B,$B531,'Interim Analysis'!$C:$C,$C531,'Interim Analysis'!$F:$F,$F531,'Interim Analysis'!$G:$G,$H531,'Interim Analysis'!$E:$E,$E531),
SUMIFS('Interim Analysis'!M:M,'Interim Analysis'!$B:$B,$B531,'Interim Analysis'!$C:$C,$C531,'Interim Analysis'!$F:$F,$F531,'Interim Analysis'!$G:$G,$H531,'Interim Analysis'!$D:$D,$D531)
*(INDEX('Dimensional Maps'!N$39:N$63,MATCH($E531,'Dimensional Maps'!$C$8:$C$32,0),1)
/SUMIFS('Dimensional Maps'!N$39:N$63, 'Dimensional Maps'!$B$8:$B$32,$D531)))),0),0)</f>
        <v>0</v>
      </c>
      <c r="T531" s="115">
        <f>IFERROR(IF($G531 = "WholeBlg",IF(T$1&lt;2020, 0,
IF($H531="GWh",SUMIFS('Interim Analysis'!N:N,'Interim Analysis'!$B:$B,$B531,'Interim Analysis'!$C:$C,$C531,'Interim Analysis'!$F:$F,$F531,'Interim Analysis'!$G:$G,$H531,'Interim Analysis'!$E:$E,$E531),
SUMIFS('Interim Analysis'!N:N,'Interim Analysis'!$B:$B,$B531,'Interim Analysis'!$C:$C,$C531,'Interim Analysis'!$F:$F,$F531,'Interim Analysis'!$G:$G,$H531,'Interim Analysis'!$D:$D,$D531)
*(INDEX('Dimensional Maps'!O$39:O$63,MATCH($E531,'Dimensional Maps'!$C$8:$C$32,0),1)
/SUMIFS('Dimensional Maps'!O$39:O$63, 'Dimensional Maps'!$B$8:$B$32,$D531)))),0),0)</f>
        <v>0</v>
      </c>
      <c r="U531" s="115">
        <f>IFERROR(IF($G531 = "WholeBlg",IF(U$1&lt;2020, 0,
IF($H531="GWh",SUMIFS('Interim Analysis'!O:O,'Interim Analysis'!$B:$B,$B531,'Interim Analysis'!$C:$C,$C531,'Interim Analysis'!$F:$F,$F531,'Interim Analysis'!$G:$G,$H531,'Interim Analysis'!$E:$E,$E531),
SUMIFS('Interim Analysis'!O:O,'Interim Analysis'!$B:$B,$B531,'Interim Analysis'!$C:$C,$C531,'Interim Analysis'!$F:$F,$F531,'Interim Analysis'!$G:$G,$H531,'Interim Analysis'!$D:$D,$D531)
*(INDEX('Dimensional Maps'!P$39:P$63,MATCH($E531,'Dimensional Maps'!$C$8:$C$32,0),1)
/SUMIFS('Dimensional Maps'!P$39:P$63, 'Dimensional Maps'!$B$8:$B$32,$D531)))),0),0)</f>
        <v>0</v>
      </c>
      <c r="V531" s="115">
        <f>IFERROR(IF($G531 = "WholeBlg",IF(V$1&lt;2020, 0,
IF($H531="GWh",SUMIFS('Interim Analysis'!P:P,'Interim Analysis'!$B:$B,$B531,'Interim Analysis'!$C:$C,$C531,'Interim Analysis'!$F:$F,$F531,'Interim Analysis'!$G:$G,$H531,'Interim Analysis'!$E:$E,$E531),
SUMIFS('Interim Analysis'!P:P,'Interim Analysis'!$B:$B,$B531,'Interim Analysis'!$C:$C,$C531,'Interim Analysis'!$F:$F,$F531,'Interim Analysis'!$G:$G,$H531,'Interim Analysis'!$D:$D,$D531)
*(INDEX('Dimensional Maps'!Q$39:Q$63,MATCH($E531,'Dimensional Maps'!$C$8:$C$32,0),1)
/SUMIFS('Dimensional Maps'!Q$39:Q$63, 'Dimensional Maps'!$B$8:$B$32,$D531)))),0),0)</f>
        <v>0</v>
      </c>
      <c r="W531" s="115">
        <f>IFERROR(IF($G531 = "WholeBlg",IF(W$1&lt;2020, 0,
IF($H531="GWh",SUMIFS('Interim Analysis'!Q:Q,'Interim Analysis'!$B:$B,$B531,'Interim Analysis'!$C:$C,$C531,'Interim Analysis'!$F:$F,$F531,'Interim Analysis'!$G:$G,$H531,'Interim Analysis'!$E:$E,$E531),
SUMIFS('Interim Analysis'!Q:Q,'Interim Analysis'!$B:$B,$B531,'Interim Analysis'!$C:$C,$C531,'Interim Analysis'!$F:$F,$F531,'Interim Analysis'!$G:$G,$H531,'Interim Analysis'!$D:$D,$D531)
*(INDEX('Dimensional Maps'!R$39:R$63,MATCH($E531,'Dimensional Maps'!$C$8:$C$32,0),1)
/SUMIFS('Dimensional Maps'!R$39:R$63, 'Dimensional Maps'!$B$8:$B$32,$D531)))),0),0)</f>
        <v>0</v>
      </c>
    </row>
    <row r="532" spans="1:23" x14ac:dyDescent="0.25">
      <c r="A532" s="105" t="str">
        <f>Home!$C$20</f>
        <v>IOU Potential Program Savings ET</v>
      </c>
      <c r="B532" s="103" t="s">
        <v>236</v>
      </c>
      <c r="C532" s="103">
        <v>1</v>
      </c>
      <c r="D532" s="103" t="s">
        <v>47</v>
      </c>
      <c r="E532" s="103" t="s">
        <v>223</v>
      </c>
      <c r="F532" s="103" t="s">
        <v>167</v>
      </c>
      <c r="G532" s="103" t="s">
        <v>53</v>
      </c>
      <c r="H532" s="116" t="s">
        <v>20</v>
      </c>
      <c r="I532" s="115">
        <f>IFERROR(IF($G532 = "WholeBlg",IF(I$1&lt;2020, 0,
IF($H532="GWh",SUMIFS('Interim Analysis'!C:C,'Interim Analysis'!$B:$B,$B532,'Interim Analysis'!$C:$C,$C532,'Interim Analysis'!$F:$F,$F532,'Interim Analysis'!$G:$G,$H532,'Interim Analysis'!$E:$E,$E532),
SUMIFS('Interim Analysis'!C:C,'Interim Analysis'!$B:$B,$B532,'Interim Analysis'!$C:$C,$C532,'Interim Analysis'!$F:$F,$F532,'Interim Analysis'!$G:$G,$H532,'Interim Analysis'!$D:$D,$D532)
*(INDEX('Dimensional Maps'!D$39:D$63,MATCH($E532,'Dimensional Maps'!$C$8:$C$32,0),1)
/SUMIFS('Dimensional Maps'!D$39:D$63, 'Dimensional Maps'!$B$8:$B$32,$D532)))),0),0)</f>
        <v>0</v>
      </c>
      <c r="J532" s="115">
        <f>IFERROR(IF($G532 = "WholeBlg",IF(J$1&lt;2020, 0,
IF($H532="GWh",SUMIFS('Interim Analysis'!D:D,'Interim Analysis'!$B:$B,$B532,'Interim Analysis'!$C:$C,$C532,'Interim Analysis'!$F:$F,$F532,'Interim Analysis'!$G:$G,$H532,'Interim Analysis'!$E:$E,$E532),
SUMIFS('Interim Analysis'!D:D,'Interim Analysis'!$B:$B,$B532,'Interim Analysis'!$C:$C,$C532,'Interim Analysis'!$F:$F,$F532,'Interim Analysis'!$G:$G,$H532,'Interim Analysis'!$D:$D,$D532)
*(INDEX('Dimensional Maps'!E$39:E$63,MATCH($E532,'Dimensional Maps'!$C$8:$C$32,0),1)
/SUMIFS('Dimensional Maps'!E$39:E$63, 'Dimensional Maps'!$B$8:$B$32,$D532)))),0),0)</f>
        <v>0</v>
      </c>
      <c r="K532" s="115">
        <f>IFERROR(IF($G532 = "WholeBlg",IF(K$1&lt;2020, 0,
IF($H532="GWh",SUMIFS('Interim Analysis'!E:E,'Interim Analysis'!$B:$B,$B532,'Interim Analysis'!$C:$C,$C532,'Interim Analysis'!$F:$F,$F532,'Interim Analysis'!$G:$G,$H532,'Interim Analysis'!$E:$E,$E532),
SUMIFS('Interim Analysis'!E:E,'Interim Analysis'!$B:$B,$B532,'Interim Analysis'!$C:$C,$C532,'Interim Analysis'!$F:$F,$F532,'Interim Analysis'!$G:$G,$H532,'Interim Analysis'!$D:$D,$D532)
*(INDEX('Dimensional Maps'!F$39:F$63,MATCH($E532,'Dimensional Maps'!$C$8:$C$32,0),1)
/SUMIFS('Dimensional Maps'!F$39:F$63, 'Dimensional Maps'!$B$8:$B$32,$D532)))),0),0)</f>
        <v>0</v>
      </c>
      <c r="L532" s="115">
        <f>IFERROR(IF($G532 = "WholeBlg",IF(L$1&lt;2020, 0,
IF($H532="GWh",SUMIFS('Interim Analysis'!F:F,'Interim Analysis'!$B:$B,$B532,'Interim Analysis'!$C:$C,$C532,'Interim Analysis'!$F:$F,$F532,'Interim Analysis'!$G:$G,$H532,'Interim Analysis'!$E:$E,$E532),
SUMIFS('Interim Analysis'!F:F,'Interim Analysis'!$B:$B,$B532,'Interim Analysis'!$C:$C,$C532,'Interim Analysis'!$F:$F,$F532,'Interim Analysis'!$G:$G,$H532,'Interim Analysis'!$D:$D,$D532)
*(INDEX('Dimensional Maps'!G$39:G$63,MATCH($E532,'Dimensional Maps'!$C$8:$C$32,0),1)
/SUMIFS('Dimensional Maps'!G$39:G$63, 'Dimensional Maps'!$B$8:$B$32,$D532)))),0),0)</f>
        <v>0</v>
      </c>
      <c r="M532" s="115">
        <f>IFERROR(IF($G532 = "WholeBlg",IF(M$1&lt;2020, 0,
IF($H532="GWh",SUMIFS('Interim Analysis'!G:G,'Interim Analysis'!$B:$B,$B532,'Interim Analysis'!$C:$C,$C532,'Interim Analysis'!$F:$F,$F532,'Interim Analysis'!$G:$G,$H532,'Interim Analysis'!$E:$E,$E532),
SUMIFS('Interim Analysis'!G:G,'Interim Analysis'!$B:$B,$B532,'Interim Analysis'!$C:$C,$C532,'Interim Analysis'!$F:$F,$F532,'Interim Analysis'!$G:$G,$H532,'Interim Analysis'!$D:$D,$D532)
*(INDEX('Dimensional Maps'!H$39:H$63,MATCH($E532,'Dimensional Maps'!$C$8:$C$32,0),1)
/SUMIFS('Dimensional Maps'!H$39:H$63, 'Dimensional Maps'!$B$8:$B$32,$D532)))),0),0)</f>
        <v>0</v>
      </c>
      <c r="N532" s="115">
        <f>IFERROR(IF($G532 = "WholeBlg",IF(N$1&lt;2020, 0,
IF($H532="GWh",SUMIFS('Interim Analysis'!H:H,'Interim Analysis'!$B:$B,$B532,'Interim Analysis'!$C:$C,$C532,'Interim Analysis'!$F:$F,$F532,'Interim Analysis'!$G:$G,$H532,'Interim Analysis'!$E:$E,$E532),
SUMIFS('Interim Analysis'!H:H,'Interim Analysis'!$B:$B,$B532,'Interim Analysis'!$C:$C,$C532,'Interim Analysis'!$F:$F,$F532,'Interim Analysis'!$G:$G,$H532,'Interim Analysis'!$D:$D,$D532)
*(INDEX('Dimensional Maps'!I$39:I$63,MATCH($E532,'Dimensional Maps'!$C$8:$C$32,0),1)
/SUMIFS('Dimensional Maps'!I$39:I$63, 'Dimensional Maps'!$B$8:$B$32,$D532)))),0),0)</f>
        <v>8.5093963771718691E-3</v>
      </c>
      <c r="O532" s="115">
        <f>IFERROR(IF($G532 = "WholeBlg",IF(O$1&lt;2020, 0,
IF($H532="GWh",SUMIFS('Interim Analysis'!I:I,'Interim Analysis'!$B:$B,$B532,'Interim Analysis'!$C:$C,$C532,'Interim Analysis'!$F:$F,$F532,'Interim Analysis'!$G:$G,$H532,'Interim Analysis'!$E:$E,$E532),
SUMIFS('Interim Analysis'!I:I,'Interim Analysis'!$B:$B,$B532,'Interim Analysis'!$C:$C,$C532,'Interim Analysis'!$F:$F,$F532,'Interim Analysis'!$G:$G,$H532,'Interim Analysis'!$D:$D,$D532)
*(INDEX('Dimensional Maps'!J$39:J$63,MATCH($E532,'Dimensional Maps'!$C$8:$C$32,0),1)
/SUMIFS('Dimensional Maps'!J$39:J$63, 'Dimensional Maps'!$B$8:$B$32,$D532)))),0),0)</f>
        <v>1.6799978645801635E-2</v>
      </c>
      <c r="P532" s="115">
        <f>IFERROR(IF($G532 = "WholeBlg",IF(P$1&lt;2020, 0,
IF($H532="GWh",SUMIFS('Interim Analysis'!J:J,'Interim Analysis'!$B:$B,$B532,'Interim Analysis'!$C:$C,$C532,'Interim Analysis'!$F:$F,$F532,'Interim Analysis'!$G:$G,$H532,'Interim Analysis'!$E:$E,$E532),
SUMIFS('Interim Analysis'!J:J,'Interim Analysis'!$B:$B,$B532,'Interim Analysis'!$C:$C,$C532,'Interim Analysis'!$F:$F,$F532,'Interim Analysis'!$G:$G,$H532,'Interim Analysis'!$D:$D,$D532)
*(INDEX('Dimensional Maps'!K$39:K$63,MATCH($E532,'Dimensional Maps'!$C$8:$C$32,0),1)
/SUMIFS('Dimensional Maps'!K$39:K$63, 'Dimensional Maps'!$B$8:$B$32,$D532)))),0),0)</f>
        <v>2.4932996339943402E-2</v>
      </c>
      <c r="Q532" s="115">
        <f>IFERROR(IF($G532 = "WholeBlg",IF(Q$1&lt;2020, 0,
IF($H532="GWh",SUMIFS('Interim Analysis'!K:K,'Interim Analysis'!$B:$B,$B532,'Interim Analysis'!$C:$C,$C532,'Interim Analysis'!$F:$F,$F532,'Interim Analysis'!$G:$G,$H532,'Interim Analysis'!$E:$E,$E532),
SUMIFS('Interim Analysis'!K:K,'Interim Analysis'!$B:$B,$B532,'Interim Analysis'!$C:$C,$C532,'Interim Analysis'!$F:$F,$F532,'Interim Analysis'!$G:$G,$H532,'Interim Analysis'!$D:$D,$D532)
*(INDEX('Dimensional Maps'!L$39:L$63,MATCH($E532,'Dimensional Maps'!$C$8:$C$32,0),1)
/SUMIFS('Dimensional Maps'!L$39:L$63, 'Dimensional Maps'!$B$8:$B$32,$D532)))),0),0)</f>
        <v>3.2948505692756022E-2</v>
      </c>
      <c r="R532" s="115">
        <f>IFERROR(IF($G532 = "WholeBlg",IF(R$1&lt;2020, 0,
IF($H532="GWh",SUMIFS('Interim Analysis'!L:L,'Interim Analysis'!$B:$B,$B532,'Interim Analysis'!$C:$C,$C532,'Interim Analysis'!$F:$F,$F532,'Interim Analysis'!$G:$G,$H532,'Interim Analysis'!$E:$E,$E532),
SUMIFS('Interim Analysis'!L:L,'Interim Analysis'!$B:$B,$B532,'Interim Analysis'!$C:$C,$C532,'Interim Analysis'!$F:$F,$F532,'Interim Analysis'!$G:$G,$H532,'Interim Analysis'!$D:$D,$D532)
*(INDEX('Dimensional Maps'!M$39:M$63,MATCH($E532,'Dimensional Maps'!$C$8:$C$32,0),1)
/SUMIFS('Dimensional Maps'!M$39:M$63, 'Dimensional Maps'!$B$8:$B$32,$D532)))),0),0)</f>
        <v>4.0787982921010456E-2</v>
      </c>
      <c r="S532" s="115">
        <f>IFERROR(IF($G532 = "WholeBlg",IF(S$1&lt;2020, 0,
IF($H532="GWh",SUMIFS('Interim Analysis'!M:M,'Interim Analysis'!$B:$B,$B532,'Interim Analysis'!$C:$C,$C532,'Interim Analysis'!$F:$F,$F532,'Interim Analysis'!$G:$G,$H532,'Interim Analysis'!$E:$E,$E532),
SUMIFS('Interim Analysis'!M:M,'Interim Analysis'!$B:$B,$B532,'Interim Analysis'!$C:$C,$C532,'Interim Analysis'!$F:$F,$F532,'Interim Analysis'!$G:$G,$H532,'Interim Analysis'!$D:$D,$D532)
*(INDEX('Dimensional Maps'!N$39:N$63,MATCH($E532,'Dimensional Maps'!$C$8:$C$32,0),1)
/SUMIFS('Dimensional Maps'!N$39:N$63, 'Dimensional Maps'!$B$8:$B$32,$D532)))),0),0)</f>
        <v>4.8540984934584863E-2</v>
      </c>
      <c r="T532" s="115">
        <f>IFERROR(IF($G532 = "WholeBlg",IF(T$1&lt;2020, 0,
IF($H532="GWh",SUMIFS('Interim Analysis'!N:N,'Interim Analysis'!$B:$B,$B532,'Interim Analysis'!$C:$C,$C532,'Interim Analysis'!$F:$F,$F532,'Interim Analysis'!$G:$G,$H532,'Interim Analysis'!$E:$E,$E532),
SUMIFS('Interim Analysis'!N:N,'Interim Analysis'!$B:$B,$B532,'Interim Analysis'!$C:$C,$C532,'Interim Analysis'!$F:$F,$F532,'Interim Analysis'!$G:$G,$H532,'Interim Analysis'!$D:$D,$D532)
*(INDEX('Dimensional Maps'!O$39:O$63,MATCH($E532,'Dimensional Maps'!$C$8:$C$32,0),1)
/SUMIFS('Dimensional Maps'!O$39:O$63, 'Dimensional Maps'!$B$8:$B$32,$D532)))),0),0)</f>
        <v>5.6163121941964232E-2</v>
      </c>
      <c r="U532" s="115">
        <f>IFERROR(IF($G532 = "WholeBlg",IF(U$1&lt;2020, 0,
IF($H532="GWh",SUMIFS('Interim Analysis'!O:O,'Interim Analysis'!$B:$B,$B532,'Interim Analysis'!$C:$C,$C532,'Interim Analysis'!$F:$F,$F532,'Interim Analysis'!$G:$G,$H532,'Interim Analysis'!$E:$E,$E532),
SUMIFS('Interim Analysis'!O:O,'Interim Analysis'!$B:$B,$B532,'Interim Analysis'!$C:$C,$C532,'Interim Analysis'!$F:$F,$F532,'Interim Analysis'!$G:$G,$H532,'Interim Analysis'!$D:$D,$D532)
*(INDEX('Dimensional Maps'!P$39:P$63,MATCH($E532,'Dimensional Maps'!$C$8:$C$32,0),1)
/SUMIFS('Dimensional Maps'!P$39:P$63, 'Dimensional Maps'!$B$8:$B$32,$D532)))),0),0)</f>
        <v>6.3655415504266746E-2</v>
      </c>
      <c r="V532" s="115">
        <f>IFERROR(IF($G532 = "WholeBlg",IF(V$1&lt;2020, 0,
IF($H532="GWh",SUMIFS('Interim Analysis'!P:P,'Interim Analysis'!$B:$B,$B532,'Interim Analysis'!$C:$C,$C532,'Interim Analysis'!$F:$F,$F532,'Interim Analysis'!$G:$G,$H532,'Interim Analysis'!$E:$E,$E532),
SUMIFS('Interim Analysis'!P:P,'Interim Analysis'!$B:$B,$B532,'Interim Analysis'!$C:$C,$C532,'Interim Analysis'!$F:$F,$F532,'Interim Analysis'!$G:$G,$H532,'Interim Analysis'!$D:$D,$D532)
*(INDEX('Dimensional Maps'!Q$39:Q$63,MATCH($E532,'Dimensional Maps'!$C$8:$C$32,0),1)
/SUMIFS('Dimensional Maps'!Q$39:Q$63, 'Dimensional Maps'!$B$8:$B$32,$D532)))),0),0)</f>
        <v>7.1103954378452433E-2</v>
      </c>
      <c r="W532" s="115">
        <f>IFERROR(IF($G532 = "WholeBlg",IF(W$1&lt;2020, 0,
IF($H532="GWh",SUMIFS('Interim Analysis'!Q:Q,'Interim Analysis'!$B:$B,$B532,'Interim Analysis'!$C:$C,$C532,'Interim Analysis'!$F:$F,$F532,'Interim Analysis'!$G:$G,$H532,'Interim Analysis'!$E:$E,$E532),
SUMIFS('Interim Analysis'!Q:Q,'Interim Analysis'!$B:$B,$B532,'Interim Analysis'!$C:$C,$C532,'Interim Analysis'!$F:$F,$F532,'Interim Analysis'!$G:$G,$H532,'Interim Analysis'!$D:$D,$D532)
*(INDEX('Dimensional Maps'!R$39:R$63,MATCH($E532,'Dimensional Maps'!$C$8:$C$32,0),1)
/SUMIFS('Dimensional Maps'!R$39:R$63, 'Dimensional Maps'!$B$8:$B$32,$D532)))),0),0)</f>
        <v>7.8521401186438994E-2</v>
      </c>
    </row>
    <row r="533" spans="1:23" x14ac:dyDescent="0.25">
      <c r="A533" s="105" t="str">
        <f>Home!$C$20</f>
        <v>IOU Potential Program Savings ET</v>
      </c>
      <c r="B533" s="137" t="s">
        <v>236</v>
      </c>
      <c r="C533" s="137">
        <v>1</v>
      </c>
      <c r="D533" s="137" t="s">
        <v>47</v>
      </c>
      <c r="E533" s="137" t="s">
        <v>223</v>
      </c>
      <c r="F533" s="137" t="s">
        <v>186</v>
      </c>
      <c r="G533" s="137" t="s">
        <v>53</v>
      </c>
      <c r="H533" s="138" t="s">
        <v>20</v>
      </c>
      <c r="I533" s="115">
        <f>IFERROR(IF($G533 = "WholeBlg",IF(I$1&lt;2020, 0,
IF($H533="GWh",SUMIFS('Interim Analysis'!C:C,'Interim Analysis'!$B:$B,$B533,'Interim Analysis'!$C:$C,$C533,'Interim Analysis'!$F:$F,$F533,'Interim Analysis'!$G:$G,$H533,'Interim Analysis'!$E:$E,$E533),
SUMIFS('Interim Analysis'!C:C,'Interim Analysis'!$B:$B,$B533,'Interim Analysis'!$C:$C,$C533,'Interim Analysis'!$F:$F,$F533,'Interim Analysis'!$G:$G,$H533,'Interim Analysis'!$D:$D,$D533)
*(INDEX('Dimensional Maps'!D$39:D$63,MATCH($E533,'Dimensional Maps'!$C$8:$C$32,0),1)
/SUMIFS('Dimensional Maps'!D$39:D$63, 'Dimensional Maps'!$B$8:$B$32,$D533)))),0),0)</f>
        <v>0</v>
      </c>
      <c r="J533" s="115">
        <f>IFERROR(IF($G533 = "WholeBlg",IF(J$1&lt;2020, 0,
IF($H533="GWh",SUMIFS('Interim Analysis'!D:D,'Interim Analysis'!$B:$B,$B533,'Interim Analysis'!$C:$C,$C533,'Interim Analysis'!$F:$F,$F533,'Interim Analysis'!$G:$G,$H533,'Interim Analysis'!$E:$E,$E533),
SUMIFS('Interim Analysis'!D:D,'Interim Analysis'!$B:$B,$B533,'Interim Analysis'!$C:$C,$C533,'Interim Analysis'!$F:$F,$F533,'Interim Analysis'!$G:$G,$H533,'Interim Analysis'!$D:$D,$D533)
*(INDEX('Dimensional Maps'!E$39:E$63,MATCH($E533,'Dimensional Maps'!$C$8:$C$32,0),1)
/SUMIFS('Dimensional Maps'!E$39:E$63, 'Dimensional Maps'!$B$8:$B$32,$D533)))),0),0)</f>
        <v>0</v>
      </c>
      <c r="K533" s="115">
        <f>IFERROR(IF($G533 = "WholeBlg",IF(K$1&lt;2020, 0,
IF($H533="GWh",SUMIFS('Interim Analysis'!E:E,'Interim Analysis'!$B:$B,$B533,'Interim Analysis'!$C:$C,$C533,'Interim Analysis'!$F:$F,$F533,'Interim Analysis'!$G:$G,$H533,'Interim Analysis'!$E:$E,$E533),
SUMIFS('Interim Analysis'!E:E,'Interim Analysis'!$B:$B,$B533,'Interim Analysis'!$C:$C,$C533,'Interim Analysis'!$F:$F,$F533,'Interim Analysis'!$G:$G,$H533,'Interim Analysis'!$D:$D,$D533)
*(INDEX('Dimensional Maps'!F$39:F$63,MATCH($E533,'Dimensional Maps'!$C$8:$C$32,0),1)
/SUMIFS('Dimensional Maps'!F$39:F$63, 'Dimensional Maps'!$B$8:$B$32,$D533)))),0),0)</f>
        <v>0</v>
      </c>
      <c r="L533" s="115">
        <f>IFERROR(IF($G533 = "WholeBlg",IF(L$1&lt;2020, 0,
IF($H533="GWh",SUMIFS('Interim Analysis'!F:F,'Interim Analysis'!$B:$B,$B533,'Interim Analysis'!$C:$C,$C533,'Interim Analysis'!$F:$F,$F533,'Interim Analysis'!$G:$G,$H533,'Interim Analysis'!$E:$E,$E533),
SUMIFS('Interim Analysis'!F:F,'Interim Analysis'!$B:$B,$B533,'Interim Analysis'!$C:$C,$C533,'Interim Analysis'!$F:$F,$F533,'Interim Analysis'!$G:$G,$H533,'Interim Analysis'!$D:$D,$D533)
*(INDEX('Dimensional Maps'!G$39:G$63,MATCH($E533,'Dimensional Maps'!$C$8:$C$32,0),1)
/SUMIFS('Dimensional Maps'!G$39:G$63, 'Dimensional Maps'!$B$8:$B$32,$D533)))),0),0)</f>
        <v>0</v>
      </c>
      <c r="M533" s="115">
        <f>IFERROR(IF($G533 = "WholeBlg",IF(M$1&lt;2020, 0,
IF($H533="GWh",SUMIFS('Interim Analysis'!G:G,'Interim Analysis'!$B:$B,$B533,'Interim Analysis'!$C:$C,$C533,'Interim Analysis'!$F:$F,$F533,'Interim Analysis'!$G:$G,$H533,'Interim Analysis'!$E:$E,$E533),
SUMIFS('Interim Analysis'!G:G,'Interim Analysis'!$B:$B,$B533,'Interim Analysis'!$C:$C,$C533,'Interim Analysis'!$F:$F,$F533,'Interim Analysis'!$G:$G,$H533,'Interim Analysis'!$D:$D,$D533)
*(INDEX('Dimensional Maps'!H$39:H$63,MATCH($E533,'Dimensional Maps'!$C$8:$C$32,0),1)
/SUMIFS('Dimensional Maps'!H$39:H$63, 'Dimensional Maps'!$B$8:$B$32,$D533)))),0),0)</f>
        <v>0</v>
      </c>
      <c r="N533" s="115">
        <f>IFERROR(IF($G533 = "WholeBlg",IF(N$1&lt;2020, 0,
IF($H533="GWh",SUMIFS('Interim Analysis'!H:H,'Interim Analysis'!$B:$B,$B533,'Interim Analysis'!$C:$C,$C533,'Interim Analysis'!$F:$F,$F533,'Interim Analysis'!$G:$G,$H533,'Interim Analysis'!$E:$E,$E533),
SUMIFS('Interim Analysis'!H:H,'Interim Analysis'!$B:$B,$B533,'Interim Analysis'!$C:$C,$C533,'Interim Analysis'!$F:$F,$F533,'Interim Analysis'!$G:$G,$H533,'Interim Analysis'!$D:$D,$D533)
*(INDEX('Dimensional Maps'!I$39:I$63,MATCH($E533,'Dimensional Maps'!$C$8:$C$32,0),1)
/SUMIFS('Dimensional Maps'!I$39:I$63, 'Dimensional Maps'!$B$8:$B$32,$D533)))),0),0)</f>
        <v>2.6667411901174706E-2</v>
      </c>
      <c r="O533" s="115">
        <f>IFERROR(IF($G533 = "WholeBlg",IF(O$1&lt;2020, 0,
IF($H533="GWh",SUMIFS('Interim Analysis'!I:I,'Interim Analysis'!$B:$B,$B533,'Interim Analysis'!$C:$C,$C533,'Interim Analysis'!$F:$F,$F533,'Interim Analysis'!$G:$G,$H533,'Interim Analysis'!$E:$E,$E533),
SUMIFS('Interim Analysis'!I:I,'Interim Analysis'!$B:$B,$B533,'Interim Analysis'!$C:$C,$C533,'Interim Analysis'!$F:$F,$F533,'Interim Analysis'!$G:$G,$H533,'Interim Analysis'!$D:$D,$D533)
*(INDEX('Dimensional Maps'!J$39:J$63,MATCH($E533,'Dimensional Maps'!$C$8:$C$32,0),1)
/SUMIFS('Dimensional Maps'!J$39:J$63, 'Dimensional Maps'!$B$8:$B$32,$D533)))),0),0)</f>
        <v>5.2738090600535727E-2</v>
      </c>
      <c r="P533" s="115">
        <f>IFERROR(IF($G533 = "WholeBlg",IF(P$1&lt;2020, 0,
IF($H533="GWh",SUMIFS('Interim Analysis'!J:J,'Interim Analysis'!$B:$B,$B533,'Interim Analysis'!$C:$C,$C533,'Interim Analysis'!$F:$F,$F533,'Interim Analysis'!$G:$G,$H533,'Interim Analysis'!$E:$E,$E533),
SUMIFS('Interim Analysis'!J:J,'Interim Analysis'!$B:$B,$B533,'Interim Analysis'!$C:$C,$C533,'Interim Analysis'!$F:$F,$F533,'Interim Analysis'!$G:$G,$H533,'Interim Analysis'!$D:$D,$D533)
*(INDEX('Dimensional Maps'!K$39:K$63,MATCH($E533,'Dimensional Maps'!$C$8:$C$32,0),1)
/SUMIFS('Dimensional Maps'!K$39:K$63, 'Dimensional Maps'!$B$8:$B$32,$D533)))),0),0)</f>
        <v>7.8496449961450429E-2</v>
      </c>
      <c r="Q533" s="115">
        <f>IFERROR(IF($G533 = "WholeBlg",IF(Q$1&lt;2020, 0,
IF($H533="GWh",SUMIFS('Interim Analysis'!K:K,'Interim Analysis'!$B:$B,$B533,'Interim Analysis'!$C:$C,$C533,'Interim Analysis'!$F:$F,$F533,'Interim Analysis'!$G:$G,$H533,'Interim Analysis'!$E:$E,$E533),
SUMIFS('Interim Analysis'!K:K,'Interim Analysis'!$B:$B,$B533,'Interim Analysis'!$C:$C,$C533,'Interim Analysis'!$F:$F,$F533,'Interim Analysis'!$G:$G,$H533,'Interim Analysis'!$D:$D,$D533)
*(INDEX('Dimensional Maps'!L$39:L$63,MATCH($E533,'Dimensional Maps'!$C$8:$C$32,0),1)
/SUMIFS('Dimensional Maps'!L$39:L$63, 'Dimensional Maps'!$B$8:$B$32,$D533)))),0),0)</f>
        <v>0.10421623422135604</v>
      </c>
      <c r="R533" s="115">
        <f>IFERROR(IF($G533 = "WholeBlg",IF(R$1&lt;2020, 0,
IF($H533="GWh",SUMIFS('Interim Analysis'!L:L,'Interim Analysis'!$B:$B,$B533,'Interim Analysis'!$C:$C,$C533,'Interim Analysis'!$F:$F,$F533,'Interim Analysis'!$G:$G,$H533,'Interim Analysis'!$E:$E,$E533),
SUMIFS('Interim Analysis'!L:L,'Interim Analysis'!$B:$B,$B533,'Interim Analysis'!$C:$C,$C533,'Interim Analysis'!$F:$F,$F533,'Interim Analysis'!$G:$G,$H533,'Interim Analysis'!$D:$D,$D533)
*(INDEX('Dimensional Maps'!M$39:M$63,MATCH($E533,'Dimensional Maps'!$C$8:$C$32,0),1)
/SUMIFS('Dimensional Maps'!M$39:M$63, 'Dimensional Maps'!$B$8:$B$32,$D533)))),0),0)</f>
        <v>0.12991842168640524</v>
      </c>
      <c r="S533" s="115">
        <f>IFERROR(IF($G533 = "WholeBlg",IF(S$1&lt;2020, 0,
IF($H533="GWh",SUMIFS('Interim Analysis'!M:M,'Interim Analysis'!$B:$B,$B533,'Interim Analysis'!$C:$C,$C533,'Interim Analysis'!$F:$F,$F533,'Interim Analysis'!$G:$G,$H533,'Interim Analysis'!$E:$E,$E533),
SUMIFS('Interim Analysis'!M:M,'Interim Analysis'!$B:$B,$B533,'Interim Analysis'!$C:$C,$C533,'Interim Analysis'!$F:$F,$F533,'Interim Analysis'!$G:$G,$H533,'Interim Analysis'!$D:$D,$D533)
*(INDEX('Dimensional Maps'!N$39:N$63,MATCH($E533,'Dimensional Maps'!$C$8:$C$32,0),1)
/SUMIFS('Dimensional Maps'!N$39:N$63, 'Dimensional Maps'!$B$8:$B$32,$D533)))),0),0)</f>
        <v>0.15620904903826574</v>
      </c>
      <c r="T533" s="115">
        <f>IFERROR(IF($G533 = "WholeBlg",IF(T$1&lt;2020, 0,
IF($H533="GWh",SUMIFS('Interim Analysis'!N:N,'Interim Analysis'!$B:$B,$B533,'Interim Analysis'!$C:$C,$C533,'Interim Analysis'!$F:$F,$F533,'Interim Analysis'!$G:$G,$H533,'Interim Analysis'!$E:$E,$E533),
SUMIFS('Interim Analysis'!N:N,'Interim Analysis'!$B:$B,$B533,'Interim Analysis'!$C:$C,$C533,'Interim Analysis'!$F:$F,$F533,'Interim Analysis'!$G:$G,$H533,'Interim Analysis'!$D:$D,$D533)
*(INDEX('Dimensional Maps'!O$39:O$63,MATCH($E533,'Dimensional Maps'!$C$8:$C$32,0),1)
/SUMIFS('Dimensional Maps'!O$39:O$63, 'Dimensional Maps'!$B$8:$B$32,$D533)))),0),0)</f>
        <v>0.18354541463007859</v>
      </c>
      <c r="U533" s="115">
        <f>IFERROR(IF($G533 = "WholeBlg",IF(U$1&lt;2020, 0,
IF($H533="GWh",SUMIFS('Interim Analysis'!O:O,'Interim Analysis'!$B:$B,$B533,'Interim Analysis'!$C:$C,$C533,'Interim Analysis'!$F:$F,$F533,'Interim Analysis'!$G:$G,$H533,'Interim Analysis'!$E:$E,$E533),
SUMIFS('Interim Analysis'!O:O,'Interim Analysis'!$B:$B,$B533,'Interim Analysis'!$C:$C,$C533,'Interim Analysis'!$F:$F,$F533,'Interim Analysis'!$G:$G,$H533,'Interim Analysis'!$D:$D,$D533)
*(INDEX('Dimensional Maps'!P$39:P$63,MATCH($E533,'Dimensional Maps'!$C$8:$C$32,0),1)
/SUMIFS('Dimensional Maps'!P$39:P$63, 'Dimensional Maps'!$B$8:$B$32,$D533)))),0),0)</f>
        <v>0.2127640699296888</v>
      </c>
      <c r="V533" s="115">
        <f>IFERROR(IF($G533 = "WholeBlg",IF(V$1&lt;2020, 0,
IF($H533="GWh",SUMIFS('Interim Analysis'!P:P,'Interim Analysis'!$B:$B,$B533,'Interim Analysis'!$C:$C,$C533,'Interim Analysis'!$F:$F,$F533,'Interim Analysis'!$G:$G,$H533,'Interim Analysis'!$E:$E,$E533),
SUMIFS('Interim Analysis'!P:P,'Interim Analysis'!$B:$B,$B533,'Interim Analysis'!$C:$C,$C533,'Interim Analysis'!$F:$F,$F533,'Interim Analysis'!$G:$G,$H533,'Interim Analysis'!$D:$D,$D533)
*(INDEX('Dimensional Maps'!Q$39:Q$63,MATCH($E533,'Dimensional Maps'!$C$8:$C$32,0),1)
/SUMIFS('Dimensional Maps'!Q$39:Q$63, 'Dimensional Maps'!$B$8:$B$32,$D533)))),0),0)</f>
        <v>0.24559596279219917</v>
      </c>
      <c r="W533" s="115">
        <f>IFERROR(IF($G533 = "WholeBlg",IF(W$1&lt;2020, 0,
IF($H533="GWh",SUMIFS('Interim Analysis'!Q:Q,'Interim Analysis'!$B:$B,$B533,'Interim Analysis'!$C:$C,$C533,'Interim Analysis'!$F:$F,$F533,'Interim Analysis'!$G:$G,$H533,'Interim Analysis'!$E:$E,$E533),
SUMIFS('Interim Analysis'!Q:Q,'Interim Analysis'!$B:$B,$B533,'Interim Analysis'!$C:$C,$C533,'Interim Analysis'!$F:$F,$F533,'Interim Analysis'!$G:$G,$H533,'Interim Analysis'!$D:$D,$D533)
*(INDEX('Dimensional Maps'!R$39:R$63,MATCH($E533,'Dimensional Maps'!$C$8:$C$32,0),1)
/SUMIFS('Dimensional Maps'!R$39:R$63, 'Dimensional Maps'!$B$8:$B$32,$D533)))),0),0)</f>
        <v>0.28449762053203703</v>
      </c>
    </row>
    <row r="534" spans="1:23" x14ac:dyDescent="0.25">
      <c r="A534" s="105" t="str">
        <f>Home!$C$20</f>
        <v>IOU Potential Program Savings ET</v>
      </c>
      <c r="B534" s="103" t="s">
        <v>238</v>
      </c>
      <c r="C534" s="103">
        <v>2</v>
      </c>
      <c r="D534" s="103" t="s">
        <v>47</v>
      </c>
      <c r="E534" s="103" t="s">
        <v>223</v>
      </c>
      <c r="F534" s="103" t="s">
        <v>167</v>
      </c>
      <c r="G534" s="103" t="s">
        <v>53</v>
      </c>
      <c r="H534" s="143" t="s">
        <v>18</v>
      </c>
      <c r="I534" s="115">
        <f>IFERROR(IF($G534 = "WholeBlg",IF(I$1&lt;2020, 0,
IF($H534="GWh",SUMIFS('Interim Analysis'!C:C,'Interim Analysis'!$B:$B,$B534,'Interim Analysis'!$C:$C,$C534,'Interim Analysis'!$F:$F,$F534,'Interim Analysis'!$G:$G,$H534,'Interim Analysis'!$E:$E,$E534),
SUMIFS('Interim Analysis'!C:C,'Interim Analysis'!$B:$B,$B534,'Interim Analysis'!$C:$C,$C534,'Interim Analysis'!$F:$F,$F534,'Interim Analysis'!$G:$G,$H534,'Interim Analysis'!$D:$D,$D534)
*(INDEX('Dimensional Maps'!D$39:D$63,MATCH($E534,'Dimensional Maps'!$C$8:$C$32,0),1)
/SUMIFS('Dimensional Maps'!D$39:D$63, 'Dimensional Maps'!$B$8:$B$32,$D534)))),0),0)</f>
        <v>0</v>
      </c>
      <c r="J534" s="115">
        <f>IFERROR(IF($G534 = "WholeBlg",IF(J$1&lt;2020, 0,
IF($H534="GWh",SUMIFS('Interim Analysis'!D:D,'Interim Analysis'!$B:$B,$B534,'Interim Analysis'!$C:$C,$C534,'Interim Analysis'!$F:$F,$F534,'Interim Analysis'!$G:$G,$H534,'Interim Analysis'!$E:$E,$E534),
SUMIFS('Interim Analysis'!D:D,'Interim Analysis'!$B:$B,$B534,'Interim Analysis'!$C:$C,$C534,'Interim Analysis'!$F:$F,$F534,'Interim Analysis'!$G:$G,$H534,'Interim Analysis'!$D:$D,$D534)
*(INDEX('Dimensional Maps'!E$39:E$63,MATCH($E534,'Dimensional Maps'!$C$8:$C$32,0),1)
/SUMIFS('Dimensional Maps'!E$39:E$63, 'Dimensional Maps'!$B$8:$B$32,$D534)))),0),0)</f>
        <v>0</v>
      </c>
      <c r="K534" s="115">
        <f>IFERROR(IF($G534 = "WholeBlg",IF(K$1&lt;2020, 0,
IF($H534="GWh",SUMIFS('Interim Analysis'!E:E,'Interim Analysis'!$B:$B,$B534,'Interim Analysis'!$C:$C,$C534,'Interim Analysis'!$F:$F,$F534,'Interim Analysis'!$G:$G,$H534,'Interim Analysis'!$E:$E,$E534),
SUMIFS('Interim Analysis'!E:E,'Interim Analysis'!$B:$B,$B534,'Interim Analysis'!$C:$C,$C534,'Interim Analysis'!$F:$F,$F534,'Interim Analysis'!$G:$G,$H534,'Interim Analysis'!$D:$D,$D534)
*(INDEX('Dimensional Maps'!F$39:F$63,MATCH($E534,'Dimensional Maps'!$C$8:$C$32,0),1)
/SUMIFS('Dimensional Maps'!F$39:F$63, 'Dimensional Maps'!$B$8:$B$32,$D534)))),0),0)</f>
        <v>0</v>
      </c>
      <c r="L534" s="115">
        <f>IFERROR(IF($G534 = "WholeBlg",IF(L$1&lt;2020, 0,
IF($H534="GWh",SUMIFS('Interim Analysis'!F:F,'Interim Analysis'!$B:$B,$B534,'Interim Analysis'!$C:$C,$C534,'Interim Analysis'!$F:$F,$F534,'Interim Analysis'!$G:$G,$H534,'Interim Analysis'!$E:$E,$E534),
SUMIFS('Interim Analysis'!F:F,'Interim Analysis'!$B:$B,$B534,'Interim Analysis'!$C:$C,$C534,'Interim Analysis'!$F:$F,$F534,'Interim Analysis'!$G:$G,$H534,'Interim Analysis'!$D:$D,$D534)
*(INDEX('Dimensional Maps'!G$39:G$63,MATCH($E534,'Dimensional Maps'!$C$8:$C$32,0),1)
/SUMIFS('Dimensional Maps'!G$39:G$63, 'Dimensional Maps'!$B$8:$B$32,$D534)))),0),0)</f>
        <v>0</v>
      </c>
      <c r="M534" s="115">
        <f>IFERROR(IF($G534 = "WholeBlg",IF(M$1&lt;2020, 0,
IF($H534="GWh",SUMIFS('Interim Analysis'!G:G,'Interim Analysis'!$B:$B,$B534,'Interim Analysis'!$C:$C,$C534,'Interim Analysis'!$F:$F,$F534,'Interim Analysis'!$G:$G,$H534,'Interim Analysis'!$E:$E,$E534),
SUMIFS('Interim Analysis'!G:G,'Interim Analysis'!$B:$B,$B534,'Interim Analysis'!$C:$C,$C534,'Interim Analysis'!$F:$F,$F534,'Interim Analysis'!$G:$G,$H534,'Interim Analysis'!$D:$D,$D534)
*(INDEX('Dimensional Maps'!H$39:H$63,MATCH($E534,'Dimensional Maps'!$C$8:$C$32,0),1)
/SUMIFS('Dimensional Maps'!H$39:H$63, 'Dimensional Maps'!$B$8:$B$32,$D534)))),0),0)</f>
        <v>0</v>
      </c>
      <c r="N534" s="115">
        <f>IFERROR(IF($G534 = "WholeBlg",IF(N$1&lt;2020, 0,
IF($H534="GWh",SUMIFS('Interim Analysis'!H:H,'Interim Analysis'!$B:$B,$B534,'Interim Analysis'!$C:$C,$C534,'Interim Analysis'!$F:$F,$F534,'Interim Analysis'!$G:$G,$H534,'Interim Analysis'!$E:$E,$E534),
SUMIFS('Interim Analysis'!H:H,'Interim Analysis'!$B:$B,$B534,'Interim Analysis'!$C:$C,$C534,'Interim Analysis'!$F:$F,$F534,'Interim Analysis'!$G:$G,$H534,'Interim Analysis'!$D:$D,$D534)
*(INDEX('Dimensional Maps'!I$39:I$63,MATCH($E534,'Dimensional Maps'!$C$8:$C$32,0),1)
/SUMIFS('Dimensional Maps'!I$39:I$63, 'Dimensional Maps'!$B$8:$B$32,$D534)))),0),0)</f>
        <v>0</v>
      </c>
      <c r="O534" s="115">
        <f>IFERROR(IF($G534 = "WholeBlg",IF(O$1&lt;2020, 0,
IF($H534="GWh",SUMIFS('Interim Analysis'!I:I,'Interim Analysis'!$B:$B,$B534,'Interim Analysis'!$C:$C,$C534,'Interim Analysis'!$F:$F,$F534,'Interim Analysis'!$G:$G,$H534,'Interim Analysis'!$E:$E,$E534),
SUMIFS('Interim Analysis'!I:I,'Interim Analysis'!$B:$B,$B534,'Interim Analysis'!$C:$C,$C534,'Interim Analysis'!$F:$F,$F534,'Interim Analysis'!$G:$G,$H534,'Interim Analysis'!$D:$D,$D534)
*(INDEX('Dimensional Maps'!J$39:J$63,MATCH($E534,'Dimensional Maps'!$C$8:$C$32,0),1)
/SUMIFS('Dimensional Maps'!J$39:J$63, 'Dimensional Maps'!$B$8:$B$32,$D534)))),0),0)</f>
        <v>0</v>
      </c>
      <c r="P534" s="115">
        <f>IFERROR(IF($G534 = "WholeBlg",IF(P$1&lt;2020, 0,
IF($H534="GWh",SUMIFS('Interim Analysis'!J:J,'Interim Analysis'!$B:$B,$B534,'Interim Analysis'!$C:$C,$C534,'Interim Analysis'!$F:$F,$F534,'Interim Analysis'!$G:$G,$H534,'Interim Analysis'!$E:$E,$E534),
SUMIFS('Interim Analysis'!J:J,'Interim Analysis'!$B:$B,$B534,'Interim Analysis'!$C:$C,$C534,'Interim Analysis'!$F:$F,$F534,'Interim Analysis'!$G:$G,$H534,'Interim Analysis'!$D:$D,$D534)
*(INDEX('Dimensional Maps'!K$39:K$63,MATCH($E534,'Dimensional Maps'!$C$8:$C$32,0),1)
/SUMIFS('Dimensional Maps'!K$39:K$63, 'Dimensional Maps'!$B$8:$B$32,$D534)))),0),0)</f>
        <v>0</v>
      </c>
      <c r="Q534" s="115">
        <f>IFERROR(IF($G534 = "WholeBlg",IF(Q$1&lt;2020, 0,
IF($H534="GWh",SUMIFS('Interim Analysis'!K:K,'Interim Analysis'!$B:$B,$B534,'Interim Analysis'!$C:$C,$C534,'Interim Analysis'!$F:$F,$F534,'Interim Analysis'!$G:$G,$H534,'Interim Analysis'!$E:$E,$E534),
SUMIFS('Interim Analysis'!K:K,'Interim Analysis'!$B:$B,$B534,'Interim Analysis'!$C:$C,$C534,'Interim Analysis'!$F:$F,$F534,'Interim Analysis'!$G:$G,$H534,'Interim Analysis'!$D:$D,$D534)
*(INDEX('Dimensional Maps'!L$39:L$63,MATCH($E534,'Dimensional Maps'!$C$8:$C$32,0),1)
/SUMIFS('Dimensional Maps'!L$39:L$63, 'Dimensional Maps'!$B$8:$B$32,$D534)))),0),0)</f>
        <v>0</v>
      </c>
      <c r="R534" s="115">
        <f>IFERROR(IF($G534 = "WholeBlg",IF(R$1&lt;2020, 0,
IF($H534="GWh",SUMIFS('Interim Analysis'!L:L,'Interim Analysis'!$B:$B,$B534,'Interim Analysis'!$C:$C,$C534,'Interim Analysis'!$F:$F,$F534,'Interim Analysis'!$G:$G,$H534,'Interim Analysis'!$E:$E,$E534),
SUMIFS('Interim Analysis'!L:L,'Interim Analysis'!$B:$B,$B534,'Interim Analysis'!$C:$C,$C534,'Interim Analysis'!$F:$F,$F534,'Interim Analysis'!$G:$G,$H534,'Interim Analysis'!$D:$D,$D534)
*(INDEX('Dimensional Maps'!M$39:M$63,MATCH($E534,'Dimensional Maps'!$C$8:$C$32,0),1)
/SUMIFS('Dimensional Maps'!M$39:M$63, 'Dimensional Maps'!$B$8:$B$32,$D534)))),0),0)</f>
        <v>0</v>
      </c>
      <c r="S534" s="115">
        <f>IFERROR(IF($G534 = "WholeBlg",IF(S$1&lt;2020, 0,
IF($H534="GWh",SUMIFS('Interim Analysis'!M:M,'Interim Analysis'!$B:$B,$B534,'Interim Analysis'!$C:$C,$C534,'Interim Analysis'!$F:$F,$F534,'Interim Analysis'!$G:$G,$H534,'Interim Analysis'!$E:$E,$E534),
SUMIFS('Interim Analysis'!M:M,'Interim Analysis'!$B:$B,$B534,'Interim Analysis'!$C:$C,$C534,'Interim Analysis'!$F:$F,$F534,'Interim Analysis'!$G:$G,$H534,'Interim Analysis'!$D:$D,$D534)
*(INDEX('Dimensional Maps'!N$39:N$63,MATCH($E534,'Dimensional Maps'!$C$8:$C$32,0),1)
/SUMIFS('Dimensional Maps'!N$39:N$63, 'Dimensional Maps'!$B$8:$B$32,$D534)))),0),0)</f>
        <v>0</v>
      </c>
      <c r="T534" s="115">
        <f>IFERROR(IF($G534 = "WholeBlg",IF(T$1&lt;2020, 0,
IF($H534="GWh",SUMIFS('Interim Analysis'!N:N,'Interim Analysis'!$B:$B,$B534,'Interim Analysis'!$C:$C,$C534,'Interim Analysis'!$F:$F,$F534,'Interim Analysis'!$G:$G,$H534,'Interim Analysis'!$E:$E,$E534),
SUMIFS('Interim Analysis'!N:N,'Interim Analysis'!$B:$B,$B534,'Interim Analysis'!$C:$C,$C534,'Interim Analysis'!$F:$F,$F534,'Interim Analysis'!$G:$G,$H534,'Interim Analysis'!$D:$D,$D534)
*(INDEX('Dimensional Maps'!O$39:O$63,MATCH($E534,'Dimensional Maps'!$C$8:$C$32,0),1)
/SUMIFS('Dimensional Maps'!O$39:O$63, 'Dimensional Maps'!$B$8:$B$32,$D534)))),0),0)</f>
        <v>0</v>
      </c>
      <c r="U534" s="115">
        <f>IFERROR(IF($G534 = "WholeBlg",IF(U$1&lt;2020, 0,
IF($H534="GWh",SUMIFS('Interim Analysis'!O:O,'Interim Analysis'!$B:$B,$B534,'Interim Analysis'!$C:$C,$C534,'Interim Analysis'!$F:$F,$F534,'Interim Analysis'!$G:$G,$H534,'Interim Analysis'!$E:$E,$E534),
SUMIFS('Interim Analysis'!O:O,'Interim Analysis'!$B:$B,$B534,'Interim Analysis'!$C:$C,$C534,'Interim Analysis'!$F:$F,$F534,'Interim Analysis'!$G:$G,$H534,'Interim Analysis'!$D:$D,$D534)
*(INDEX('Dimensional Maps'!P$39:P$63,MATCH($E534,'Dimensional Maps'!$C$8:$C$32,0),1)
/SUMIFS('Dimensional Maps'!P$39:P$63, 'Dimensional Maps'!$B$8:$B$32,$D534)))),0),0)</f>
        <v>0</v>
      </c>
      <c r="V534" s="115">
        <f>IFERROR(IF($G534 = "WholeBlg",IF(V$1&lt;2020, 0,
IF($H534="GWh",SUMIFS('Interim Analysis'!P:P,'Interim Analysis'!$B:$B,$B534,'Interim Analysis'!$C:$C,$C534,'Interim Analysis'!$F:$F,$F534,'Interim Analysis'!$G:$G,$H534,'Interim Analysis'!$E:$E,$E534),
SUMIFS('Interim Analysis'!P:P,'Interim Analysis'!$B:$B,$B534,'Interim Analysis'!$C:$C,$C534,'Interim Analysis'!$F:$F,$F534,'Interim Analysis'!$G:$G,$H534,'Interim Analysis'!$D:$D,$D534)
*(INDEX('Dimensional Maps'!Q$39:Q$63,MATCH($E534,'Dimensional Maps'!$C$8:$C$32,0),1)
/SUMIFS('Dimensional Maps'!Q$39:Q$63, 'Dimensional Maps'!$B$8:$B$32,$D534)))),0),0)</f>
        <v>0</v>
      </c>
      <c r="W534" s="115">
        <f>IFERROR(IF($G534 = "WholeBlg",IF(W$1&lt;2020, 0,
IF($H534="GWh",SUMIFS('Interim Analysis'!Q:Q,'Interim Analysis'!$B:$B,$B534,'Interim Analysis'!$C:$C,$C534,'Interim Analysis'!$F:$F,$F534,'Interim Analysis'!$G:$G,$H534,'Interim Analysis'!$E:$E,$E534),
SUMIFS('Interim Analysis'!Q:Q,'Interim Analysis'!$B:$B,$B534,'Interim Analysis'!$C:$C,$C534,'Interim Analysis'!$F:$F,$F534,'Interim Analysis'!$G:$G,$H534,'Interim Analysis'!$D:$D,$D534)
*(INDEX('Dimensional Maps'!R$39:R$63,MATCH($E534,'Dimensional Maps'!$C$8:$C$32,0),1)
/SUMIFS('Dimensional Maps'!R$39:R$63, 'Dimensional Maps'!$B$8:$B$32,$D534)))),0),0)</f>
        <v>0</v>
      </c>
    </row>
    <row r="535" spans="1:23" x14ac:dyDescent="0.25">
      <c r="A535" s="105" t="str">
        <f>Home!$C$20</f>
        <v>IOU Potential Program Savings ET</v>
      </c>
      <c r="B535" s="103" t="s">
        <v>238</v>
      </c>
      <c r="C535" s="103">
        <v>2</v>
      </c>
      <c r="D535" s="103" t="s">
        <v>47</v>
      </c>
      <c r="E535" s="103" t="s">
        <v>223</v>
      </c>
      <c r="F535" s="103" t="s">
        <v>186</v>
      </c>
      <c r="G535" s="103" t="s">
        <v>53</v>
      </c>
      <c r="H535" s="143" t="s">
        <v>18</v>
      </c>
      <c r="I535" s="115">
        <f>IFERROR(IF($G535 = "WholeBlg",IF(I$1&lt;2020, 0,
IF($H535="GWh",SUMIFS('Interim Analysis'!C:C,'Interim Analysis'!$B:$B,$B535,'Interim Analysis'!$C:$C,$C535,'Interim Analysis'!$F:$F,$F535,'Interim Analysis'!$G:$G,$H535,'Interim Analysis'!$E:$E,$E535),
SUMIFS('Interim Analysis'!C:C,'Interim Analysis'!$B:$B,$B535,'Interim Analysis'!$C:$C,$C535,'Interim Analysis'!$F:$F,$F535,'Interim Analysis'!$G:$G,$H535,'Interim Analysis'!$D:$D,$D535)
*(INDEX('Dimensional Maps'!D$39:D$63,MATCH($E535,'Dimensional Maps'!$C$8:$C$32,0),1)
/SUMIFS('Dimensional Maps'!D$39:D$63, 'Dimensional Maps'!$B$8:$B$32,$D535)))),0),0)</f>
        <v>0</v>
      </c>
      <c r="J535" s="115">
        <f>IFERROR(IF($G535 = "WholeBlg",IF(J$1&lt;2020, 0,
IF($H535="GWh",SUMIFS('Interim Analysis'!D:D,'Interim Analysis'!$B:$B,$B535,'Interim Analysis'!$C:$C,$C535,'Interim Analysis'!$F:$F,$F535,'Interim Analysis'!$G:$G,$H535,'Interim Analysis'!$E:$E,$E535),
SUMIFS('Interim Analysis'!D:D,'Interim Analysis'!$B:$B,$B535,'Interim Analysis'!$C:$C,$C535,'Interim Analysis'!$F:$F,$F535,'Interim Analysis'!$G:$G,$H535,'Interim Analysis'!$D:$D,$D535)
*(INDEX('Dimensional Maps'!E$39:E$63,MATCH($E535,'Dimensional Maps'!$C$8:$C$32,0),1)
/SUMIFS('Dimensional Maps'!E$39:E$63, 'Dimensional Maps'!$B$8:$B$32,$D535)))),0),0)</f>
        <v>0</v>
      </c>
      <c r="K535" s="115">
        <f>IFERROR(IF($G535 = "WholeBlg",IF(K$1&lt;2020, 0,
IF($H535="GWh",SUMIFS('Interim Analysis'!E:E,'Interim Analysis'!$B:$B,$B535,'Interim Analysis'!$C:$C,$C535,'Interim Analysis'!$F:$F,$F535,'Interim Analysis'!$G:$G,$H535,'Interim Analysis'!$E:$E,$E535),
SUMIFS('Interim Analysis'!E:E,'Interim Analysis'!$B:$B,$B535,'Interim Analysis'!$C:$C,$C535,'Interim Analysis'!$F:$F,$F535,'Interim Analysis'!$G:$G,$H535,'Interim Analysis'!$D:$D,$D535)
*(INDEX('Dimensional Maps'!F$39:F$63,MATCH($E535,'Dimensional Maps'!$C$8:$C$32,0),1)
/SUMIFS('Dimensional Maps'!F$39:F$63, 'Dimensional Maps'!$B$8:$B$32,$D535)))),0),0)</f>
        <v>0</v>
      </c>
      <c r="L535" s="115">
        <f>IFERROR(IF($G535 = "WholeBlg",IF(L$1&lt;2020, 0,
IF($H535="GWh",SUMIFS('Interim Analysis'!F:F,'Interim Analysis'!$B:$B,$B535,'Interim Analysis'!$C:$C,$C535,'Interim Analysis'!$F:$F,$F535,'Interim Analysis'!$G:$G,$H535,'Interim Analysis'!$E:$E,$E535),
SUMIFS('Interim Analysis'!F:F,'Interim Analysis'!$B:$B,$B535,'Interim Analysis'!$C:$C,$C535,'Interim Analysis'!$F:$F,$F535,'Interim Analysis'!$G:$G,$H535,'Interim Analysis'!$D:$D,$D535)
*(INDEX('Dimensional Maps'!G$39:G$63,MATCH($E535,'Dimensional Maps'!$C$8:$C$32,0),1)
/SUMIFS('Dimensional Maps'!G$39:G$63, 'Dimensional Maps'!$B$8:$B$32,$D535)))),0),0)</f>
        <v>0</v>
      </c>
      <c r="M535" s="115">
        <f>IFERROR(IF($G535 = "WholeBlg",IF(M$1&lt;2020, 0,
IF($H535="GWh",SUMIFS('Interim Analysis'!G:G,'Interim Analysis'!$B:$B,$B535,'Interim Analysis'!$C:$C,$C535,'Interim Analysis'!$F:$F,$F535,'Interim Analysis'!$G:$G,$H535,'Interim Analysis'!$E:$E,$E535),
SUMIFS('Interim Analysis'!G:G,'Interim Analysis'!$B:$B,$B535,'Interim Analysis'!$C:$C,$C535,'Interim Analysis'!$F:$F,$F535,'Interim Analysis'!$G:$G,$H535,'Interim Analysis'!$D:$D,$D535)
*(INDEX('Dimensional Maps'!H$39:H$63,MATCH($E535,'Dimensional Maps'!$C$8:$C$32,0),1)
/SUMIFS('Dimensional Maps'!H$39:H$63, 'Dimensional Maps'!$B$8:$B$32,$D535)))),0),0)</f>
        <v>0</v>
      </c>
      <c r="N535" s="115">
        <f>IFERROR(IF($G535 = "WholeBlg",IF(N$1&lt;2020, 0,
IF($H535="GWh",SUMIFS('Interim Analysis'!H:H,'Interim Analysis'!$B:$B,$B535,'Interim Analysis'!$C:$C,$C535,'Interim Analysis'!$F:$F,$F535,'Interim Analysis'!$G:$G,$H535,'Interim Analysis'!$E:$E,$E535),
SUMIFS('Interim Analysis'!H:H,'Interim Analysis'!$B:$B,$B535,'Interim Analysis'!$C:$C,$C535,'Interim Analysis'!$F:$F,$F535,'Interim Analysis'!$G:$G,$H535,'Interim Analysis'!$D:$D,$D535)
*(INDEX('Dimensional Maps'!I$39:I$63,MATCH($E535,'Dimensional Maps'!$C$8:$C$32,0),1)
/SUMIFS('Dimensional Maps'!I$39:I$63, 'Dimensional Maps'!$B$8:$B$32,$D535)))),0),0)</f>
        <v>0</v>
      </c>
      <c r="O535" s="115">
        <f>IFERROR(IF($G535 = "WholeBlg",IF(O$1&lt;2020, 0,
IF($H535="GWh",SUMIFS('Interim Analysis'!I:I,'Interim Analysis'!$B:$B,$B535,'Interim Analysis'!$C:$C,$C535,'Interim Analysis'!$F:$F,$F535,'Interim Analysis'!$G:$G,$H535,'Interim Analysis'!$E:$E,$E535),
SUMIFS('Interim Analysis'!I:I,'Interim Analysis'!$B:$B,$B535,'Interim Analysis'!$C:$C,$C535,'Interim Analysis'!$F:$F,$F535,'Interim Analysis'!$G:$G,$H535,'Interim Analysis'!$D:$D,$D535)
*(INDEX('Dimensional Maps'!J$39:J$63,MATCH($E535,'Dimensional Maps'!$C$8:$C$32,0),1)
/SUMIFS('Dimensional Maps'!J$39:J$63, 'Dimensional Maps'!$B$8:$B$32,$D535)))),0),0)</f>
        <v>0</v>
      </c>
      <c r="P535" s="115">
        <f>IFERROR(IF($G535 = "WholeBlg",IF(P$1&lt;2020, 0,
IF($H535="GWh",SUMIFS('Interim Analysis'!J:J,'Interim Analysis'!$B:$B,$B535,'Interim Analysis'!$C:$C,$C535,'Interim Analysis'!$F:$F,$F535,'Interim Analysis'!$G:$G,$H535,'Interim Analysis'!$E:$E,$E535),
SUMIFS('Interim Analysis'!J:J,'Interim Analysis'!$B:$B,$B535,'Interim Analysis'!$C:$C,$C535,'Interim Analysis'!$F:$F,$F535,'Interim Analysis'!$G:$G,$H535,'Interim Analysis'!$D:$D,$D535)
*(INDEX('Dimensional Maps'!K$39:K$63,MATCH($E535,'Dimensional Maps'!$C$8:$C$32,0),1)
/SUMIFS('Dimensional Maps'!K$39:K$63, 'Dimensional Maps'!$B$8:$B$32,$D535)))),0),0)</f>
        <v>0</v>
      </c>
      <c r="Q535" s="115">
        <f>IFERROR(IF($G535 = "WholeBlg",IF(Q$1&lt;2020, 0,
IF($H535="GWh",SUMIFS('Interim Analysis'!K:K,'Interim Analysis'!$B:$B,$B535,'Interim Analysis'!$C:$C,$C535,'Interim Analysis'!$F:$F,$F535,'Interim Analysis'!$G:$G,$H535,'Interim Analysis'!$E:$E,$E535),
SUMIFS('Interim Analysis'!K:K,'Interim Analysis'!$B:$B,$B535,'Interim Analysis'!$C:$C,$C535,'Interim Analysis'!$F:$F,$F535,'Interim Analysis'!$G:$G,$H535,'Interim Analysis'!$D:$D,$D535)
*(INDEX('Dimensional Maps'!L$39:L$63,MATCH($E535,'Dimensional Maps'!$C$8:$C$32,0),1)
/SUMIFS('Dimensional Maps'!L$39:L$63, 'Dimensional Maps'!$B$8:$B$32,$D535)))),0),0)</f>
        <v>0</v>
      </c>
      <c r="R535" s="115">
        <f>IFERROR(IF($G535 = "WholeBlg",IF(R$1&lt;2020, 0,
IF($H535="GWh",SUMIFS('Interim Analysis'!L:L,'Interim Analysis'!$B:$B,$B535,'Interim Analysis'!$C:$C,$C535,'Interim Analysis'!$F:$F,$F535,'Interim Analysis'!$G:$G,$H535,'Interim Analysis'!$E:$E,$E535),
SUMIFS('Interim Analysis'!L:L,'Interim Analysis'!$B:$B,$B535,'Interim Analysis'!$C:$C,$C535,'Interim Analysis'!$F:$F,$F535,'Interim Analysis'!$G:$G,$H535,'Interim Analysis'!$D:$D,$D535)
*(INDEX('Dimensional Maps'!M$39:M$63,MATCH($E535,'Dimensional Maps'!$C$8:$C$32,0),1)
/SUMIFS('Dimensional Maps'!M$39:M$63, 'Dimensional Maps'!$B$8:$B$32,$D535)))),0),0)</f>
        <v>0</v>
      </c>
      <c r="S535" s="115">
        <f>IFERROR(IF($G535 = "WholeBlg",IF(S$1&lt;2020, 0,
IF($H535="GWh",SUMIFS('Interim Analysis'!M:M,'Interim Analysis'!$B:$B,$B535,'Interim Analysis'!$C:$C,$C535,'Interim Analysis'!$F:$F,$F535,'Interim Analysis'!$G:$G,$H535,'Interim Analysis'!$E:$E,$E535),
SUMIFS('Interim Analysis'!M:M,'Interim Analysis'!$B:$B,$B535,'Interim Analysis'!$C:$C,$C535,'Interim Analysis'!$F:$F,$F535,'Interim Analysis'!$G:$G,$H535,'Interim Analysis'!$D:$D,$D535)
*(INDEX('Dimensional Maps'!N$39:N$63,MATCH($E535,'Dimensional Maps'!$C$8:$C$32,0),1)
/SUMIFS('Dimensional Maps'!N$39:N$63, 'Dimensional Maps'!$B$8:$B$32,$D535)))),0),0)</f>
        <v>0</v>
      </c>
      <c r="T535" s="115">
        <f>IFERROR(IF($G535 = "WholeBlg",IF(T$1&lt;2020, 0,
IF($H535="GWh",SUMIFS('Interim Analysis'!N:N,'Interim Analysis'!$B:$B,$B535,'Interim Analysis'!$C:$C,$C535,'Interim Analysis'!$F:$F,$F535,'Interim Analysis'!$G:$G,$H535,'Interim Analysis'!$E:$E,$E535),
SUMIFS('Interim Analysis'!N:N,'Interim Analysis'!$B:$B,$B535,'Interim Analysis'!$C:$C,$C535,'Interim Analysis'!$F:$F,$F535,'Interim Analysis'!$G:$G,$H535,'Interim Analysis'!$D:$D,$D535)
*(INDEX('Dimensional Maps'!O$39:O$63,MATCH($E535,'Dimensional Maps'!$C$8:$C$32,0),1)
/SUMIFS('Dimensional Maps'!O$39:O$63, 'Dimensional Maps'!$B$8:$B$32,$D535)))),0),0)</f>
        <v>0</v>
      </c>
      <c r="U535" s="115">
        <f>IFERROR(IF($G535 = "WholeBlg",IF(U$1&lt;2020, 0,
IF($H535="GWh",SUMIFS('Interim Analysis'!O:O,'Interim Analysis'!$B:$B,$B535,'Interim Analysis'!$C:$C,$C535,'Interim Analysis'!$F:$F,$F535,'Interim Analysis'!$G:$G,$H535,'Interim Analysis'!$E:$E,$E535),
SUMIFS('Interim Analysis'!O:O,'Interim Analysis'!$B:$B,$B535,'Interim Analysis'!$C:$C,$C535,'Interim Analysis'!$F:$F,$F535,'Interim Analysis'!$G:$G,$H535,'Interim Analysis'!$D:$D,$D535)
*(INDEX('Dimensional Maps'!P$39:P$63,MATCH($E535,'Dimensional Maps'!$C$8:$C$32,0),1)
/SUMIFS('Dimensional Maps'!P$39:P$63, 'Dimensional Maps'!$B$8:$B$32,$D535)))),0),0)</f>
        <v>0</v>
      </c>
      <c r="V535" s="115">
        <f>IFERROR(IF($G535 = "WholeBlg",IF(V$1&lt;2020, 0,
IF($H535="GWh",SUMIFS('Interim Analysis'!P:P,'Interim Analysis'!$B:$B,$B535,'Interim Analysis'!$C:$C,$C535,'Interim Analysis'!$F:$F,$F535,'Interim Analysis'!$G:$G,$H535,'Interim Analysis'!$E:$E,$E535),
SUMIFS('Interim Analysis'!P:P,'Interim Analysis'!$B:$B,$B535,'Interim Analysis'!$C:$C,$C535,'Interim Analysis'!$F:$F,$F535,'Interim Analysis'!$G:$G,$H535,'Interim Analysis'!$D:$D,$D535)
*(INDEX('Dimensional Maps'!Q$39:Q$63,MATCH($E535,'Dimensional Maps'!$C$8:$C$32,0),1)
/SUMIFS('Dimensional Maps'!Q$39:Q$63, 'Dimensional Maps'!$B$8:$B$32,$D535)))),0),0)</f>
        <v>0</v>
      </c>
      <c r="W535" s="115">
        <f>IFERROR(IF($G535 = "WholeBlg",IF(W$1&lt;2020, 0,
IF($H535="GWh",SUMIFS('Interim Analysis'!Q:Q,'Interim Analysis'!$B:$B,$B535,'Interim Analysis'!$C:$C,$C535,'Interim Analysis'!$F:$F,$F535,'Interim Analysis'!$G:$G,$H535,'Interim Analysis'!$E:$E,$E535),
SUMIFS('Interim Analysis'!Q:Q,'Interim Analysis'!$B:$B,$B535,'Interim Analysis'!$C:$C,$C535,'Interim Analysis'!$F:$F,$F535,'Interim Analysis'!$G:$G,$H535,'Interim Analysis'!$D:$D,$D535)
*(INDEX('Dimensional Maps'!R$39:R$63,MATCH($E535,'Dimensional Maps'!$C$8:$C$32,0),1)
/SUMIFS('Dimensional Maps'!R$39:R$63, 'Dimensional Maps'!$B$8:$B$32,$D535)))),0),0)</f>
        <v>0</v>
      </c>
    </row>
    <row r="536" spans="1:23" x14ac:dyDescent="0.25">
      <c r="A536" s="105" t="str">
        <f>Home!$C$20</f>
        <v>IOU Potential Program Savings ET</v>
      </c>
      <c r="B536" s="103" t="s">
        <v>237</v>
      </c>
      <c r="C536" s="103">
        <v>2</v>
      </c>
      <c r="D536" s="103" t="s">
        <v>46</v>
      </c>
      <c r="E536" s="103" t="s">
        <v>46</v>
      </c>
      <c r="F536" s="103" t="s">
        <v>167</v>
      </c>
      <c r="G536" s="103" t="s">
        <v>53</v>
      </c>
      <c r="H536" s="143" t="s">
        <v>18</v>
      </c>
      <c r="I536" s="115">
        <f>IFERROR(IF($G536 = "WholeBlg",IF(I$1&lt;2020, 0,
IF($H536="GWh",SUMIFS('Interim Analysis'!C:C,'Interim Analysis'!$B:$B,$B536,'Interim Analysis'!$C:$C,$C536,'Interim Analysis'!$F:$F,$F536,'Interim Analysis'!$G:$G,$H536,'Interim Analysis'!$E:$E,$E536),
SUMIFS('Interim Analysis'!C:C,'Interim Analysis'!$B:$B,$B536,'Interim Analysis'!$C:$C,$C536,'Interim Analysis'!$F:$F,$F536,'Interim Analysis'!$G:$G,$H536,'Interim Analysis'!$D:$D,$D536)
*(INDEX('Dimensional Maps'!D$39:D$63,MATCH($E536,'Dimensional Maps'!$C$8:$C$32,0),1)
/SUMIFS('Dimensional Maps'!D$39:D$63, 'Dimensional Maps'!$B$8:$B$32,$D536)))),0),0)</f>
        <v>0</v>
      </c>
      <c r="J536" s="115">
        <f>IFERROR(IF($G536 = "WholeBlg",IF(J$1&lt;2020, 0,
IF($H536="GWh",SUMIFS('Interim Analysis'!D:D,'Interim Analysis'!$B:$B,$B536,'Interim Analysis'!$C:$C,$C536,'Interim Analysis'!$F:$F,$F536,'Interim Analysis'!$G:$G,$H536,'Interim Analysis'!$E:$E,$E536),
SUMIFS('Interim Analysis'!D:D,'Interim Analysis'!$B:$B,$B536,'Interim Analysis'!$C:$C,$C536,'Interim Analysis'!$F:$F,$F536,'Interim Analysis'!$G:$G,$H536,'Interim Analysis'!$D:$D,$D536)
*(INDEX('Dimensional Maps'!E$39:E$63,MATCH($E536,'Dimensional Maps'!$C$8:$C$32,0),1)
/SUMIFS('Dimensional Maps'!E$39:E$63, 'Dimensional Maps'!$B$8:$B$32,$D536)))),0),0)</f>
        <v>0</v>
      </c>
      <c r="K536" s="115">
        <f>IFERROR(IF($G536 = "WholeBlg",IF(K$1&lt;2020, 0,
IF($H536="GWh",SUMIFS('Interim Analysis'!E:E,'Interim Analysis'!$B:$B,$B536,'Interim Analysis'!$C:$C,$C536,'Interim Analysis'!$F:$F,$F536,'Interim Analysis'!$G:$G,$H536,'Interim Analysis'!$E:$E,$E536),
SUMIFS('Interim Analysis'!E:E,'Interim Analysis'!$B:$B,$B536,'Interim Analysis'!$C:$C,$C536,'Interim Analysis'!$F:$F,$F536,'Interim Analysis'!$G:$G,$H536,'Interim Analysis'!$D:$D,$D536)
*(INDEX('Dimensional Maps'!F$39:F$63,MATCH($E536,'Dimensional Maps'!$C$8:$C$32,0),1)
/SUMIFS('Dimensional Maps'!F$39:F$63, 'Dimensional Maps'!$B$8:$B$32,$D536)))),0),0)</f>
        <v>0</v>
      </c>
      <c r="L536" s="115">
        <f>IFERROR(IF($G536 = "WholeBlg",IF(L$1&lt;2020, 0,
IF($H536="GWh",SUMIFS('Interim Analysis'!F:F,'Interim Analysis'!$B:$B,$B536,'Interim Analysis'!$C:$C,$C536,'Interim Analysis'!$F:$F,$F536,'Interim Analysis'!$G:$G,$H536,'Interim Analysis'!$E:$E,$E536),
SUMIFS('Interim Analysis'!F:F,'Interim Analysis'!$B:$B,$B536,'Interim Analysis'!$C:$C,$C536,'Interim Analysis'!$F:$F,$F536,'Interim Analysis'!$G:$G,$H536,'Interim Analysis'!$D:$D,$D536)
*(INDEX('Dimensional Maps'!G$39:G$63,MATCH($E536,'Dimensional Maps'!$C$8:$C$32,0),1)
/SUMIFS('Dimensional Maps'!G$39:G$63, 'Dimensional Maps'!$B$8:$B$32,$D536)))),0),0)</f>
        <v>0</v>
      </c>
      <c r="M536" s="115">
        <f>IFERROR(IF($G536 = "WholeBlg",IF(M$1&lt;2020, 0,
IF($H536="GWh",SUMIFS('Interim Analysis'!G:G,'Interim Analysis'!$B:$B,$B536,'Interim Analysis'!$C:$C,$C536,'Interim Analysis'!$F:$F,$F536,'Interim Analysis'!$G:$G,$H536,'Interim Analysis'!$E:$E,$E536),
SUMIFS('Interim Analysis'!G:G,'Interim Analysis'!$B:$B,$B536,'Interim Analysis'!$C:$C,$C536,'Interim Analysis'!$F:$F,$F536,'Interim Analysis'!$G:$G,$H536,'Interim Analysis'!$D:$D,$D536)
*(INDEX('Dimensional Maps'!H$39:H$63,MATCH($E536,'Dimensional Maps'!$C$8:$C$32,0),1)
/SUMIFS('Dimensional Maps'!H$39:H$63, 'Dimensional Maps'!$B$8:$B$32,$D536)))),0),0)</f>
        <v>0</v>
      </c>
      <c r="N536" s="115">
        <f>IFERROR(IF($G536 = "WholeBlg",IF(N$1&lt;2020, 0,
IF($H536="GWh",SUMIFS('Interim Analysis'!H:H,'Interim Analysis'!$B:$B,$B536,'Interim Analysis'!$C:$C,$C536,'Interim Analysis'!$F:$F,$F536,'Interim Analysis'!$G:$G,$H536,'Interim Analysis'!$E:$E,$E536),
SUMIFS('Interim Analysis'!H:H,'Interim Analysis'!$B:$B,$B536,'Interim Analysis'!$C:$C,$C536,'Interim Analysis'!$F:$F,$F536,'Interim Analysis'!$G:$G,$H536,'Interim Analysis'!$D:$D,$D536)
*(INDEX('Dimensional Maps'!I$39:I$63,MATCH($E536,'Dimensional Maps'!$C$8:$C$32,0),1)
/SUMIFS('Dimensional Maps'!I$39:I$63, 'Dimensional Maps'!$B$8:$B$32,$D536)))),0),0)</f>
        <v>0.60986851098853778</v>
      </c>
      <c r="O536" s="115">
        <f>IFERROR(IF($G536 = "WholeBlg",IF(O$1&lt;2020, 0,
IF($H536="GWh",SUMIFS('Interim Analysis'!I:I,'Interim Analysis'!$B:$B,$B536,'Interim Analysis'!$C:$C,$C536,'Interim Analysis'!$F:$F,$F536,'Interim Analysis'!$G:$G,$H536,'Interim Analysis'!$E:$E,$E536),
SUMIFS('Interim Analysis'!I:I,'Interim Analysis'!$B:$B,$B536,'Interim Analysis'!$C:$C,$C536,'Interim Analysis'!$F:$F,$F536,'Interim Analysis'!$G:$G,$H536,'Interim Analysis'!$D:$D,$D536)
*(INDEX('Dimensional Maps'!J$39:J$63,MATCH($E536,'Dimensional Maps'!$C$8:$C$32,0),1)
/SUMIFS('Dimensional Maps'!J$39:J$63, 'Dimensional Maps'!$B$8:$B$32,$D536)))),0),0)</f>
        <v>1.2070206809782209</v>
      </c>
      <c r="P536" s="115">
        <f>IFERROR(IF($G536 = "WholeBlg",IF(P$1&lt;2020, 0,
IF($H536="GWh",SUMIFS('Interim Analysis'!J:J,'Interim Analysis'!$B:$B,$B536,'Interim Analysis'!$C:$C,$C536,'Interim Analysis'!$F:$F,$F536,'Interim Analysis'!$G:$G,$H536,'Interim Analysis'!$E:$E,$E536),
SUMIFS('Interim Analysis'!J:J,'Interim Analysis'!$B:$B,$B536,'Interim Analysis'!$C:$C,$C536,'Interim Analysis'!$F:$F,$F536,'Interim Analysis'!$G:$G,$H536,'Interim Analysis'!$D:$D,$D536)
*(INDEX('Dimensional Maps'!K$39:K$63,MATCH($E536,'Dimensional Maps'!$C$8:$C$32,0),1)
/SUMIFS('Dimensional Maps'!K$39:K$63, 'Dimensional Maps'!$B$8:$B$32,$D536)))),0),0)</f>
        <v>1.7978329169333236</v>
      </c>
      <c r="Q536" s="115">
        <f>IFERROR(IF($G536 = "WholeBlg",IF(Q$1&lt;2020, 0,
IF($H536="GWh",SUMIFS('Interim Analysis'!K:K,'Interim Analysis'!$B:$B,$B536,'Interim Analysis'!$C:$C,$C536,'Interim Analysis'!$F:$F,$F536,'Interim Analysis'!$G:$G,$H536,'Interim Analysis'!$E:$E,$E536),
SUMIFS('Interim Analysis'!K:K,'Interim Analysis'!$B:$B,$B536,'Interim Analysis'!$C:$C,$C536,'Interim Analysis'!$F:$F,$F536,'Interim Analysis'!$G:$G,$H536,'Interim Analysis'!$D:$D,$D536)
*(INDEX('Dimensional Maps'!L$39:L$63,MATCH($E536,'Dimensional Maps'!$C$8:$C$32,0),1)
/SUMIFS('Dimensional Maps'!L$39:L$63, 'Dimensional Maps'!$B$8:$B$32,$D536)))),0),0)</f>
        <v>2.3825928778267746</v>
      </c>
      <c r="R536" s="115">
        <f>IFERROR(IF($G536 = "WholeBlg",IF(R$1&lt;2020, 0,
IF($H536="GWh",SUMIFS('Interim Analysis'!L:L,'Interim Analysis'!$B:$B,$B536,'Interim Analysis'!$C:$C,$C536,'Interim Analysis'!$F:$F,$F536,'Interim Analysis'!$G:$G,$H536,'Interim Analysis'!$E:$E,$E536),
SUMIFS('Interim Analysis'!L:L,'Interim Analysis'!$B:$B,$B536,'Interim Analysis'!$C:$C,$C536,'Interim Analysis'!$F:$F,$F536,'Interim Analysis'!$G:$G,$H536,'Interim Analysis'!$D:$D,$D536)
*(INDEX('Dimensional Maps'!M$39:M$63,MATCH($E536,'Dimensional Maps'!$C$8:$C$32,0),1)
/SUMIFS('Dimensional Maps'!M$39:M$63, 'Dimensional Maps'!$B$8:$B$32,$D536)))),0),0)</f>
        <v>2.9666766307143346</v>
      </c>
      <c r="S536" s="115">
        <f>IFERROR(IF($G536 = "WholeBlg",IF(S$1&lt;2020, 0,
IF($H536="GWh",SUMIFS('Interim Analysis'!M:M,'Interim Analysis'!$B:$B,$B536,'Interim Analysis'!$C:$C,$C536,'Interim Analysis'!$F:$F,$F536,'Interim Analysis'!$G:$G,$H536,'Interim Analysis'!$E:$E,$E536),
SUMIFS('Interim Analysis'!M:M,'Interim Analysis'!$B:$B,$B536,'Interim Analysis'!$C:$C,$C536,'Interim Analysis'!$F:$F,$F536,'Interim Analysis'!$G:$G,$H536,'Interim Analysis'!$D:$D,$D536)
*(INDEX('Dimensional Maps'!N$39:N$63,MATCH($E536,'Dimensional Maps'!$C$8:$C$32,0),1)
/SUMIFS('Dimensional Maps'!N$39:N$63, 'Dimensional Maps'!$B$8:$B$32,$D536)))),0),0)</f>
        <v>3.5582995057363895</v>
      </c>
      <c r="T536" s="115">
        <f>IFERROR(IF($G536 = "WholeBlg",IF(T$1&lt;2020, 0,
IF($H536="GWh",SUMIFS('Interim Analysis'!N:N,'Interim Analysis'!$B:$B,$B536,'Interim Analysis'!$C:$C,$C536,'Interim Analysis'!$F:$F,$F536,'Interim Analysis'!$G:$G,$H536,'Interim Analysis'!$E:$E,$E536),
SUMIFS('Interim Analysis'!N:N,'Interim Analysis'!$B:$B,$B536,'Interim Analysis'!$C:$C,$C536,'Interim Analysis'!$F:$F,$F536,'Interim Analysis'!$G:$G,$H536,'Interim Analysis'!$D:$D,$D536)
*(INDEX('Dimensional Maps'!O$39:O$63,MATCH($E536,'Dimensional Maps'!$C$8:$C$32,0),1)
/SUMIFS('Dimensional Maps'!O$39:O$63, 'Dimensional Maps'!$B$8:$B$32,$D536)))),0),0)</f>
        <v>4.1714893150708487</v>
      </c>
      <c r="U536" s="115">
        <f>IFERROR(IF($G536 = "WholeBlg",IF(U$1&lt;2020, 0,
IF($H536="GWh",SUMIFS('Interim Analysis'!O:O,'Interim Analysis'!$B:$B,$B536,'Interim Analysis'!$C:$C,$C536,'Interim Analysis'!$F:$F,$F536,'Interim Analysis'!$G:$G,$H536,'Interim Analysis'!$E:$E,$E536),
SUMIFS('Interim Analysis'!O:O,'Interim Analysis'!$B:$B,$B536,'Interim Analysis'!$C:$C,$C536,'Interim Analysis'!$F:$F,$F536,'Interim Analysis'!$G:$G,$H536,'Interim Analysis'!$D:$D,$D536)
*(INDEX('Dimensional Maps'!P$39:P$63,MATCH($E536,'Dimensional Maps'!$C$8:$C$32,0),1)
/SUMIFS('Dimensional Maps'!P$39:P$63, 'Dimensional Maps'!$B$8:$B$32,$D536)))),0),0)</f>
        <v>4.8300688299931256</v>
      </c>
      <c r="V536" s="115">
        <f>IFERROR(IF($G536 = "WholeBlg",IF(V$1&lt;2020, 0,
IF($H536="GWh",SUMIFS('Interim Analysis'!P:P,'Interim Analysis'!$B:$B,$B536,'Interim Analysis'!$C:$C,$C536,'Interim Analysis'!$F:$F,$F536,'Interim Analysis'!$G:$G,$H536,'Interim Analysis'!$E:$E,$E536),
SUMIFS('Interim Analysis'!P:P,'Interim Analysis'!$B:$B,$B536,'Interim Analysis'!$C:$C,$C536,'Interim Analysis'!$F:$F,$F536,'Interim Analysis'!$G:$G,$H536,'Interim Analysis'!$D:$D,$D536)
*(INDEX('Dimensional Maps'!Q$39:Q$63,MATCH($E536,'Dimensional Maps'!$C$8:$C$32,0),1)
/SUMIFS('Dimensional Maps'!Q$39:Q$63, 'Dimensional Maps'!$B$8:$B$32,$D536)))),0),0)</f>
        <v>5.5783438920099284</v>
      </c>
      <c r="W536" s="115">
        <f>IFERROR(IF($G536 = "WholeBlg",IF(W$1&lt;2020, 0,
IF($H536="GWh",SUMIFS('Interim Analysis'!Q:Q,'Interim Analysis'!$B:$B,$B536,'Interim Analysis'!$C:$C,$C536,'Interim Analysis'!$F:$F,$F536,'Interim Analysis'!$G:$G,$H536,'Interim Analysis'!$E:$E,$E536),
SUMIFS('Interim Analysis'!Q:Q,'Interim Analysis'!$B:$B,$B536,'Interim Analysis'!$C:$C,$C536,'Interim Analysis'!$F:$F,$F536,'Interim Analysis'!$G:$G,$H536,'Interim Analysis'!$D:$D,$D536)
*(INDEX('Dimensional Maps'!R$39:R$63,MATCH($E536,'Dimensional Maps'!$C$8:$C$32,0),1)
/SUMIFS('Dimensional Maps'!R$39:R$63, 'Dimensional Maps'!$B$8:$B$32,$D536)))),0),0)</f>
        <v>6.4942170803933967</v>
      </c>
    </row>
    <row r="537" spans="1:23" x14ac:dyDescent="0.25">
      <c r="A537" s="105" t="str">
        <f>Home!$C$20</f>
        <v>IOU Potential Program Savings ET</v>
      </c>
      <c r="B537" s="103" t="s">
        <v>237</v>
      </c>
      <c r="C537" s="103">
        <v>2</v>
      </c>
      <c r="D537" s="103" t="s">
        <v>46</v>
      </c>
      <c r="E537" s="103" t="s">
        <v>46</v>
      </c>
      <c r="F537" s="103" t="s">
        <v>186</v>
      </c>
      <c r="G537" s="103" t="s">
        <v>53</v>
      </c>
      <c r="H537" s="143" t="s">
        <v>18</v>
      </c>
      <c r="I537" s="115">
        <f>IFERROR(IF($G537 = "WholeBlg",IF(I$1&lt;2020, 0,
IF($H537="GWh",SUMIFS('Interim Analysis'!C:C,'Interim Analysis'!$B:$B,$B537,'Interim Analysis'!$C:$C,$C537,'Interim Analysis'!$F:$F,$F537,'Interim Analysis'!$G:$G,$H537,'Interim Analysis'!$E:$E,$E537),
SUMIFS('Interim Analysis'!C:C,'Interim Analysis'!$B:$B,$B537,'Interim Analysis'!$C:$C,$C537,'Interim Analysis'!$F:$F,$F537,'Interim Analysis'!$G:$G,$H537,'Interim Analysis'!$D:$D,$D537)
*(INDEX('Dimensional Maps'!D$39:D$63,MATCH($E537,'Dimensional Maps'!$C$8:$C$32,0),1)
/SUMIFS('Dimensional Maps'!D$39:D$63, 'Dimensional Maps'!$B$8:$B$32,$D537)))),0),0)</f>
        <v>0</v>
      </c>
      <c r="J537" s="115">
        <f>IFERROR(IF($G537 = "WholeBlg",IF(J$1&lt;2020, 0,
IF($H537="GWh",SUMIFS('Interim Analysis'!D:D,'Interim Analysis'!$B:$B,$B537,'Interim Analysis'!$C:$C,$C537,'Interim Analysis'!$F:$F,$F537,'Interim Analysis'!$G:$G,$H537,'Interim Analysis'!$E:$E,$E537),
SUMIFS('Interim Analysis'!D:D,'Interim Analysis'!$B:$B,$B537,'Interim Analysis'!$C:$C,$C537,'Interim Analysis'!$F:$F,$F537,'Interim Analysis'!$G:$G,$H537,'Interim Analysis'!$D:$D,$D537)
*(INDEX('Dimensional Maps'!E$39:E$63,MATCH($E537,'Dimensional Maps'!$C$8:$C$32,0),1)
/SUMIFS('Dimensional Maps'!E$39:E$63, 'Dimensional Maps'!$B$8:$B$32,$D537)))),0),0)</f>
        <v>0</v>
      </c>
      <c r="K537" s="115">
        <f>IFERROR(IF($G537 = "WholeBlg",IF(K$1&lt;2020, 0,
IF($H537="GWh",SUMIFS('Interim Analysis'!E:E,'Interim Analysis'!$B:$B,$B537,'Interim Analysis'!$C:$C,$C537,'Interim Analysis'!$F:$F,$F537,'Interim Analysis'!$G:$G,$H537,'Interim Analysis'!$E:$E,$E537),
SUMIFS('Interim Analysis'!E:E,'Interim Analysis'!$B:$B,$B537,'Interim Analysis'!$C:$C,$C537,'Interim Analysis'!$F:$F,$F537,'Interim Analysis'!$G:$G,$H537,'Interim Analysis'!$D:$D,$D537)
*(INDEX('Dimensional Maps'!F$39:F$63,MATCH($E537,'Dimensional Maps'!$C$8:$C$32,0),1)
/SUMIFS('Dimensional Maps'!F$39:F$63, 'Dimensional Maps'!$B$8:$B$32,$D537)))),0),0)</f>
        <v>0</v>
      </c>
      <c r="L537" s="115">
        <f>IFERROR(IF($G537 = "WholeBlg",IF(L$1&lt;2020, 0,
IF($H537="GWh",SUMIFS('Interim Analysis'!F:F,'Interim Analysis'!$B:$B,$B537,'Interim Analysis'!$C:$C,$C537,'Interim Analysis'!$F:$F,$F537,'Interim Analysis'!$G:$G,$H537,'Interim Analysis'!$E:$E,$E537),
SUMIFS('Interim Analysis'!F:F,'Interim Analysis'!$B:$B,$B537,'Interim Analysis'!$C:$C,$C537,'Interim Analysis'!$F:$F,$F537,'Interim Analysis'!$G:$G,$H537,'Interim Analysis'!$D:$D,$D537)
*(INDEX('Dimensional Maps'!G$39:G$63,MATCH($E537,'Dimensional Maps'!$C$8:$C$32,0),1)
/SUMIFS('Dimensional Maps'!G$39:G$63, 'Dimensional Maps'!$B$8:$B$32,$D537)))),0),0)</f>
        <v>0</v>
      </c>
      <c r="M537" s="115">
        <f>IFERROR(IF($G537 = "WholeBlg",IF(M$1&lt;2020, 0,
IF($H537="GWh",SUMIFS('Interim Analysis'!G:G,'Interim Analysis'!$B:$B,$B537,'Interim Analysis'!$C:$C,$C537,'Interim Analysis'!$F:$F,$F537,'Interim Analysis'!$G:$G,$H537,'Interim Analysis'!$E:$E,$E537),
SUMIFS('Interim Analysis'!G:G,'Interim Analysis'!$B:$B,$B537,'Interim Analysis'!$C:$C,$C537,'Interim Analysis'!$F:$F,$F537,'Interim Analysis'!$G:$G,$H537,'Interim Analysis'!$D:$D,$D537)
*(INDEX('Dimensional Maps'!H$39:H$63,MATCH($E537,'Dimensional Maps'!$C$8:$C$32,0),1)
/SUMIFS('Dimensional Maps'!H$39:H$63, 'Dimensional Maps'!$B$8:$B$32,$D537)))),0),0)</f>
        <v>0</v>
      </c>
      <c r="N537" s="115">
        <f>IFERROR(IF($G537 = "WholeBlg",IF(N$1&lt;2020, 0,
IF($H537="GWh",SUMIFS('Interim Analysis'!H:H,'Interim Analysis'!$B:$B,$B537,'Interim Analysis'!$C:$C,$C537,'Interim Analysis'!$F:$F,$F537,'Interim Analysis'!$G:$G,$H537,'Interim Analysis'!$E:$E,$E537),
SUMIFS('Interim Analysis'!H:H,'Interim Analysis'!$B:$B,$B537,'Interim Analysis'!$C:$C,$C537,'Interim Analysis'!$F:$F,$F537,'Interim Analysis'!$G:$G,$H537,'Interim Analysis'!$D:$D,$D537)
*(INDEX('Dimensional Maps'!I$39:I$63,MATCH($E537,'Dimensional Maps'!$C$8:$C$32,0),1)
/SUMIFS('Dimensional Maps'!I$39:I$63, 'Dimensional Maps'!$B$8:$B$32,$D537)))),0),0)</f>
        <v>1.0635744895403314</v>
      </c>
      <c r="O537" s="115">
        <f>IFERROR(IF($G537 = "WholeBlg",IF(O$1&lt;2020, 0,
IF($H537="GWh",SUMIFS('Interim Analysis'!I:I,'Interim Analysis'!$B:$B,$B537,'Interim Analysis'!$C:$C,$C537,'Interim Analysis'!$F:$F,$F537,'Interim Analysis'!$G:$G,$H537,'Interim Analysis'!$E:$E,$E537),
SUMIFS('Interim Analysis'!I:I,'Interim Analysis'!$B:$B,$B537,'Interim Analysis'!$C:$C,$C537,'Interim Analysis'!$F:$F,$F537,'Interim Analysis'!$G:$G,$H537,'Interim Analysis'!$D:$D,$D537)
*(INDEX('Dimensional Maps'!J$39:J$63,MATCH($E537,'Dimensional Maps'!$C$8:$C$32,0),1)
/SUMIFS('Dimensional Maps'!J$39:J$63, 'Dimensional Maps'!$B$8:$B$32,$D537)))),0),0)</f>
        <v>2.0942194059519115</v>
      </c>
      <c r="P537" s="115">
        <f>IFERROR(IF($G537 = "WholeBlg",IF(P$1&lt;2020, 0,
IF($H537="GWh",SUMIFS('Interim Analysis'!J:J,'Interim Analysis'!$B:$B,$B537,'Interim Analysis'!$C:$C,$C537,'Interim Analysis'!$F:$F,$F537,'Interim Analysis'!$G:$G,$H537,'Interim Analysis'!$E:$E,$E537),
SUMIFS('Interim Analysis'!J:J,'Interim Analysis'!$B:$B,$B537,'Interim Analysis'!$C:$C,$C537,'Interim Analysis'!$F:$F,$F537,'Interim Analysis'!$G:$G,$H537,'Interim Analysis'!$D:$D,$D537)
*(INDEX('Dimensional Maps'!K$39:K$63,MATCH($E537,'Dimensional Maps'!$C$8:$C$32,0),1)
/SUMIFS('Dimensional Maps'!K$39:K$63, 'Dimensional Maps'!$B$8:$B$32,$D537)))),0),0)</f>
        <v>3.104383254294615</v>
      </c>
      <c r="Q537" s="115">
        <f>IFERROR(IF($G537 = "WholeBlg",IF(Q$1&lt;2020, 0,
IF($H537="GWh",SUMIFS('Interim Analysis'!K:K,'Interim Analysis'!$B:$B,$B537,'Interim Analysis'!$C:$C,$C537,'Interim Analysis'!$F:$F,$F537,'Interim Analysis'!$G:$G,$H537,'Interim Analysis'!$E:$E,$E537),
SUMIFS('Interim Analysis'!K:K,'Interim Analysis'!$B:$B,$B537,'Interim Analysis'!$C:$C,$C537,'Interim Analysis'!$F:$F,$F537,'Interim Analysis'!$G:$G,$H537,'Interim Analysis'!$D:$D,$D537)
*(INDEX('Dimensional Maps'!L$39:L$63,MATCH($E537,'Dimensional Maps'!$C$8:$C$32,0),1)
/SUMIFS('Dimensional Maps'!L$39:L$63, 'Dimensional Maps'!$B$8:$B$32,$D537)))),0),0)</f>
        <v>4.0921718030358409</v>
      </c>
      <c r="R537" s="115">
        <f>IFERROR(IF($G537 = "WholeBlg",IF(R$1&lt;2020, 0,
IF($H537="GWh",SUMIFS('Interim Analysis'!L:L,'Interim Analysis'!$B:$B,$B537,'Interim Analysis'!$C:$C,$C537,'Interim Analysis'!$F:$F,$F537,'Interim Analysis'!$G:$G,$H537,'Interim Analysis'!$E:$E,$E537),
SUMIFS('Interim Analysis'!L:L,'Interim Analysis'!$B:$B,$B537,'Interim Analysis'!$C:$C,$C537,'Interim Analysis'!$F:$F,$F537,'Interim Analysis'!$G:$G,$H537,'Interim Analysis'!$D:$D,$D537)
*(INDEX('Dimensional Maps'!M$39:M$63,MATCH($E537,'Dimensional Maps'!$C$8:$C$32,0),1)
/SUMIFS('Dimensional Maps'!M$39:M$63, 'Dimensional Maps'!$B$8:$B$32,$D537)))),0),0)</f>
        <v>5.0636140465553678</v>
      </c>
      <c r="S537" s="115">
        <f>IFERROR(IF($G537 = "WholeBlg",IF(S$1&lt;2020, 0,
IF($H537="GWh",SUMIFS('Interim Analysis'!M:M,'Interim Analysis'!$B:$B,$B537,'Interim Analysis'!$C:$C,$C537,'Interim Analysis'!$F:$F,$F537,'Interim Analysis'!$G:$G,$H537,'Interim Analysis'!$E:$E,$E537),
SUMIFS('Interim Analysis'!M:M,'Interim Analysis'!$B:$B,$B537,'Interim Analysis'!$C:$C,$C537,'Interim Analysis'!$F:$F,$F537,'Interim Analysis'!$G:$G,$H537,'Interim Analysis'!$D:$D,$D537)
*(INDEX('Dimensional Maps'!N$39:N$63,MATCH($E537,'Dimensional Maps'!$C$8:$C$32,0),1)
/SUMIFS('Dimensional Maps'!N$39:N$63, 'Dimensional Maps'!$B$8:$B$32,$D537)))),0),0)</f>
        <v>6.0361008558408784</v>
      </c>
      <c r="T537" s="115">
        <f>IFERROR(IF($G537 = "WholeBlg",IF(T$1&lt;2020, 0,
IF($H537="GWh",SUMIFS('Interim Analysis'!N:N,'Interim Analysis'!$B:$B,$B537,'Interim Analysis'!$C:$C,$C537,'Interim Analysis'!$F:$F,$F537,'Interim Analysis'!$G:$G,$H537,'Interim Analysis'!$E:$E,$E537),
SUMIFS('Interim Analysis'!N:N,'Interim Analysis'!$B:$B,$B537,'Interim Analysis'!$C:$C,$C537,'Interim Analysis'!$F:$F,$F537,'Interim Analysis'!$G:$G,$H537,'Interim Analysis'!$D:$D,$D537)
*(INDEX('Dimensional Maps'!O$39:O$63,MATCH($E537,'Dimensional Maps'!$C$8:$C$32,0),1)
/SUMIFS('Dimensional Maps'!O$39:O$63, 'Dimensional Maps'!$B$8:$B$32,$D537)))),0),0)</f>
        <v>7.035388271657129</v>
      </c>
      <c r="U537" s="115">
        <f>IFERROR(IF($G537 = "WholeBlg",IF(U$1&lt;2020, 0,
IF($H537="GWh",SUMIFS('Interim Analysis'!O:O,'Interim Analysis'!$B:$B,$B537,'Interim Analysis'!$C:$C,$C537,'Interim Analysis'!$F:$F,$F537,'Interim Analysis'!$G:$G,$H537,'Interim Analysis'!$E:$E,$E537),
SUMIFS('Interim Analysis'!O:O,'Interim Analysis'!$B:$B,$B537,'Interim Analysis'!$C:$C,$C537,'Interim Analysis'!$F:$F,$F537,'Interim Analysis'!$G:$G,$H537,'Interim Analysis'!$D:$D,$D537)
*(INDEX('Dimensional Maps'!P$39:P$63,MATCH($E537,'Dimensional Maps'!$C$8:$C$32,0),1)
/SUMIFS('Dimensional Maps'!P$39:P$63, 'Dimensional Maps'!$B$8:$B$32,$D537)))),0),0)</f>
        <v>8.1011841682974151</v>
      </c>
      <c r="V537" s="115">
        <f>IFERROR(IF($G537 = "WholeBlg",IF(V$1&lt;2020, 0,
IF($H537="GWh",SUMIFS('Interim Analysis'!P:P,'Interim Analysis'!$B:$B,$B537,'Interim Analysis'!$C:$C,$C537,'Interim Analysis'!$F:$F,$F537,'Interim Analysis'!$G:$G,$H537,'Interim Analysis'!$E:$E,$E537),
SUMIFS('Interim Analysis'!P:P,'Interim Analysis'!$B:$B,$B537,'Interim Analysis'!$C:$C,$C537,'Interim Analysis'!$F:$F,$F537,'Interim Analysis'!$G:$G,$H537,'Interim Analysis'!$D:$D,$D537)
*(INDEX('Dimensional Maps'!Q$39:Q$63,MATCH($E537,'Dimensional Maps'!$C$8:$C$32,0),1)
/SUMIFS('Dimensional Maps'!Q$39:Q$63, 'Dimensional Maps'!$B$8:$B$32,$D537)))),0),0)</f>
        <v>9.304646002798993</v>
      </c>
      <c r="W537" s="115">
        <f>IFERROR(IF($G537 = "WholeBlg",IF(W$1&lt;2020, 0,
IF($H537="GWh",SUMIFS('Interim Analysis'!Q:Q,'Interim Analysis'!$B:$B,$B537,'Interim Analysis'!$C:$C,$C537,'Interim Analysis'!$F:$F,$F537,'Interim Analysis'!$G:$G,$H537,'Interim Analysis'!$E:$E,$E537),
SUMIFS('Interim Analysis'!Q:Q,'Interim Analysis'!$B:$B,$B537,'Interim Analysis'!$C:$C,$C537,'Interim Analysis'!$F:$F,$F537,'Interim Analysis'!$G:$G,$H537,'Interim Analysis'!$D:$D,$D537)
*(INDEX('Dimensional Maps'!R$39:R$63,MATCH($E537,'Dimensional Maps'!$C$8:$C$32,0),1)
/SUMIFS('Dimensional Maps'!R$39:R$63, 'Dimensional Maps'!$B$8:$B$32,$D537)))),0),0)</f>
        <v>10.772951682031568</v>
      </c>
    </row>
    <row r="538" spans="1:23" x14ac:dyDescent="0.25">
      <c r="A538" s="105" t="str">
        <f>Home!$C$20</f>
        <v>IOU Potential Program Savings ET</v>
      </c>
      <c r="B538" s="103" t="s">
        <v>237</v>
      </c>
      <c r="C538" s="103">
        <v>2</v>
      </c>
      <c r="D538" s="103" t="s">
        <v>46</v>
      </c>
      <c r="E538" s="103" t="s">
        <v>46</v>
      </c>
      <c r="F538" s="103" t="s">
        <v>167</v>
      </c>
      <c r="G538" s="103" t="s">
        <v>53</v>
      </c>
      <c r="H538" s="143" t="s">
        <v>20</v>
      </c>
      <c r="I538" s="115">
        <f>IFERROR(IF($G538 = "WholeBlg",IF(I$1&lt;2020, 0,
IF($H538="GWh",SUMIFS('Interim Analysis'!C:C,'Interim Analysis'!$B:$B,$B538,'Interim Analysis'!$C:$C,$C538,'Interim Analysis'!$F:$F,$F538,'Interim Analysis'!$G:$G,$H538,'Interim Analysis'!$E:$E,$E538),
SUMIFS('Interim Analysis'!C:C,'Interim Analysis'!$B:$B,$B538,'Interim Analysis'!$C:$C,$C538,'Interim Analysis'!$F:$F,$F538,'Interim Analysis'!$G:$G,$H538,'Interim Analysis'!$D:$D,$D538)
*(INDEX('Dimensional Maps'!D$39:D$63,MATCH($E538,'Dimensional Maps'!$C$8:$C$32,0),1)
/SUMIFS('Dimensional Maps'!D$39:D$63, 'Dimensional Maps'!$B$8:$B$32,$D538)))),0),0)</f>
        <v>0</v>
      </c>
      <c r="J538" s="115">
        <f>IFERROR(IF($G538 = "WholeBlg",IF(J$1&lt;2020, 0,
IF($H538="GWh",SUMIFS('Interim Analysis'!D:D,'Interim Analysis'!$B:$B,$B538,'Interim Analysis'!$C:$C,$C538,'Interim Analysis'!$F:$F,$F538,'Interim Analysis'!$G:$G,$H538,'Interim Analysis'!$E:$E,$E538),
SUMIFS('Interim Analysis'!D:D,'Interim Analysis'!$B:$B,$B538,'Interim Analysis'!$C:$C,$C538,'Interim Analysis'!$F:$F,$F538,'Interim Analysis'!$G:$G,$H538,'Interim Analysis'!$D:$D,$D538)
*(INDEX('Dimensional Maps'!E$39:E$63,MATCH($E538,'Dimensional Maps'!$C$8:$C$32,0),1)
/SUMIFS('Dimensional Maps'!E$39:E$63, 'Dimensional Maps'!$B$8:$B$32,$D538)))),0),0)</f>
        <v>0</v>
      </c>
      <c r="K538" s="115">
        <f>IFERROR(IF($G538 = "WholeBlg",IF(K$1&lt;2020, 0,
IF($H538="GWh",SUMIFS('Interim Analysis'!E:E,'Interim Analysis'!$B:$B,$B538,'Interim Analysis'!$C:$C,$C538,'Interim Analysis'!$F:$F,$F538,'Interim Analysis'!$G:$G,$H538,'Interim Analysis'!$E:$E,$E538),
SUMIFS('Interim Analysis'!E:E,'Interim Analysis'!$B:$B,$B538,'Interim Analysis'!$C:$C,$C538,'Interim Analysis'!$F:$F,$F538,'Interim Analysis'!$G:$G,$H538,'Interim Analysis'!$D:$D,$D538)
*(INDEX('Dimensional Maps'!F$39:F$63,MATCH($E538,'Dimensional Maps'!$C$8:$C$32,0),1)
/SUMIFS('Dimensional Maps'!F$39:F$63, 'Dimensional Maps'!$B$8:$B$32,$D538)))),0),0)</f>
        <v>0</v>
      </c>
      <c r="L538" s="115">
        <f>IFERROR(IF($G538 = "WholeBlg",IF(L$1&lt;2020, 0,
IF($H538="GWh",SUMIFS('Interim Analysis'!F:F,'Interim Analysis'!$B:$B,$B538,'Interim Analysis'!$C:$C,$C538,'Interim Analysis'!$F:$F,$F538,'Interim Analysis'!$G:$G,$H538,'Interim Analysis'!$E:$E,$E538),
SUMIFS('Interim Analysis'!F:F,'Interim Analysis'!$B:$B,$B538,'Interim Analysis'!$C:$C,$C538,'Interim Analysis'!$F:$F,$F538,'Interim Analysis'!$G:$G,$H538,'Interim Analysis'!$D:$D,$D538)
*(INDEX('Dimensional Maps'!G$39:G$63,MATCH($E538,'Dimensional Maps'!$C$8:$C$32,0),1)
/SUMIFS('Dimensional Maps'!G$39:G$63, 'Dimensional Maps'!$B$8:$B$32,$D538)))),0),0)</f>
        <v>0</v>
      </c>
      <c r="M538" s="115">
        <f>IFERROR(IF($G538 = "WholeBlg",IF(M$1&lt;2020, 0,
IF($H538="GWh",SUMIFS('Interim Analysis'!G:G,'Interim Analysis'!$B:$B,$B538,'Interim Analysis'!$C:$C,$C538,'Interim Analysis'!$F:$F,$F538,'Interim Analysis'!$G:$G,$H538,'Interim Analysis'!$E:$E,$E538),
SUMIFS('Interim Analysis'!G:G,'Interim Analysis'!$B:$B,$B538,'Interim Analysis'!$C:$C,$C538,'Interim Analysis'!$F:$F,$F538,'Interim Analysis'!$G:$G,$H538,'Interim Analysis'!$D:$D,$D538)
*(INDEX('Dimensional Maps'!H$39:H$63,MATCH($E538,'Dimensional Maps'!$C$8:$C$32,0),1)
/SUMIFS('Dimensional Maps'!H$39:H$63, 'Dimensional Maps'!$B$8:$B$32,$D538)))),0),0)</f>
        <v>0</v>
      </c>
      <c r="N538" s="115">
        <f>IFERROR(IF($G538 = "WholeBlg",IF(N$1&lt;2020, 0,
IF($H538="GWh",SUMIFS('Interim Analysis'!H:H,'Interim Analysis'!$B:$B,$B538,'Interim Analysis'!$C:$C,$C538,'Interim Analysis'!$F:$F,$F538,'Interim Analysis'!$G:$G,$H538,'Interim Analysis'!$E:$E,$E538),
SUMIFS('Interim Analysis'!H:H,'Interim Analysis'!$B:$B,$B538,'Interim Analysis'!$C:$C,$C538,'Interim Analysis'!$F:$F,$F538,'Interim Analysis'!$G:$G,$H538,'Interim Analysis'!$D:$D,$D538)
*(INDEX('Dimensional Maps'!I$39:I$63,MATCH($E538,'Dimensional Maps'!$C$8:$C$32,0),1)
/SUMIFS('Dimensional Maps'!I$39:I$63, 'Dimensional Maps'!$B$8:$B$32,$D538)))),0),0)</f>
        <v>2.3176726383861188E-2</v>
      </c>
      <c r="O538" s="115">
        <f>IFERROR(IF($G538 = "WholeBlg",IF(O$1&lt;2020, 0,
IF($H538="GWh",SUMIFS('Interim Analysis'!I:I,'Interim Analysis'!$B:$B,$B538,'Interim Analysis'!$C:$C,$C538,'Interim Analysis'!$F:$F,$F538,'Interim Analysis'!$G:$G,$H538,'Interim Analysis'!$E:$E,$E538),
SUMIFS('Interim Analysis'!I:I,'Interim Analysis'!$B:$B,$B538,'Interim Analysis'!$C:$C,$C538,'Interim Analysis'!$F:$F,$F538,'Interim Analysis'!$G:$G,$H538,'Interim Analysis'!$D:$D,$D538)
*(INDEX('Dimensional Maps'!J$39:J$63,MATCH($E538,'Dimensional Maps'!$C$8:$C$32,0),1)
/SUMIFS('Dimensional Maps'!J$39:J$63, 'Dimensional Maps'!$B$8:$B$32,$D538)))),0),0)</f>
        <v>4.5129178647834084E-2</v>
      </c>
      <c r="P538" s="115">
        <f>IFERROR(IF($G538 = "WholeBlg",IF(P$1&lt;2020, 0,
IF($H538="GWh",SUMIFS('Interim Analysis'!J:J,'Interim Analysis'!$B:$B,$B538,'Interim Analysis'!$C:$C,$C538,'Interim Analysis'!$F:$F,$F538,'Interim Analysis'!$G:$G,$H538,'Interim Analysis'!$E:$E,$E538),
SUMIFS('Interim Analysis'!J:J,'Interim Analysis'!$B:$B,$B538,'Interim Analysis'!$C:$C,$C538,'Interim Analysis'!$F:$F,$F538,'Interim Analysis'!$G:$G,$H538,'Interim Analysis'!$D:$D,$D538)
*(INDEX('Dimensional Maps'!K$39:K$63,MATCH($E538,'Dimensional Maps'!$C$8:$C$32,0),1)
/SUMIFS('Dimensional Maps'!K$39:K$63, 'Dimensional Maps'!$B$8:$B$32,$D538)))),0),0)</f>
        <v>6.5902992716667788E-2</v>
      </c>
      <c r="Q538" s="115">
        <f>IFERROR(IF($G538 = "WholeBlg",IF(Q$1&lt;2020, 0,
IF($H538="GWh",SUMIFS('Interim Analysis'!K:K,'Interim Analysis'!$B:$B,$B538,'Interim Analysis'!$C:$C,$C538,'Interim Analysis'!$F:$F,$F538,'Interim Analysis'!$G:$G,$H538,'Interim Analysis'!$E:$E,$E538),
SUMIFS('Interim Analysis'!K:K,'Interim Analysis'!$B:$B,$B538,'Interim Analysis'!$C:$C,$C538,'Interim Analysis'!$F:$F,$F538,'Interim Analysis'!$G:$G,$H538,'Interim Analysis'!$D:$D,$D538)
*(INDEX('Dimensional Maps'!L$39:L$63,MATCH($E538,'Dimensional Maps'!$C$8:$C$32,0),1)
/SUMIFS('Dimensional Maps'!L$39:L$63, 'Dimensional Maps'!$B$8:$B$32,$D538)))),0),0)</f>
        <v>8.5511511006514218E-2</v>
      </c>
      <c r="R538" s="115">
        <f>IFERROR(IF($G538 = "WholeBlg",IF(R$1&lt;2020, 0,
IF($H538="GWh",SUMIFS('Interim Analysis'!L:L,'Interim Analysis'!$B:$B,$B538,'Interim Analysis'!$C:$C,$C538,'Interim Analysis'!$F:$F,$F538,'Interim Analysis'!$G:$G,$H538,'Interim Analysis'!$E:$E,$E538),
SUMIFS('Interim Analysis'!L:L,'Interim Analysis'!$B:$B,$B538,'Interim Analysis'!$C:$C,$C538,'Interim Analysis'!$F:$F,$F538,'Interim Analysis'!$G:$G,$H538,'Interim Analysis'!$D:$D,$D538)
*(INDEX('Dimensional Maps'!M$39:M$63,MATCH($E538,'Dimensional Maps'!$C$8:$C$32,0),1)
/SUMIFS('Dimensional Maps'!M$39:M$63, 'Dimensional Maps'!$B$8:$B$32,$D538)))),0),0)</f>
        <v>0.10396301127433935</v>
      </c>
      <c r="S538" s="115">
        <f>IFERROR(IF($G538 = "WholeBlg",IF(S$1&lt;2020, 0,
IF($H538="GWh",SUMIFS('Interim Analysis'!M:M,'Interim Analysis'!$B:$B,$B538,'Interim Analysis'!$C:$C,$C538,'Interim Analysis'!$F:$F,$F538,'Interim Analysis'!$G:$G,$H538,'Interim Analysis'!$E:$E,$E538),
SUMIFS('Interim Analysis'!M:M,'Interim Analysis'!$B:$B,$B538,'Interim Analysis'!$C:$C,$C538,'Interim Analysis'!$F:$F,$F538,'Interim Analysis'!$G:$G,$H538,'Interim Analysis'!$D:$D,$D538)
*(INDEX('Dimensional Maps'!N$39:N$63,MATCH($E538,'Dimensional Maps'!$C$8:$C$32,0),1)
/SUMIFS('Dimensional Maps'!N$39:N$63, 'Dimensional Maps'!$B$8:$B$32,$D538)))),0),0)</f>
        <v>0.12128099998000777</v>
      </c>
      <c r="T538" s="115">
        <f>IFERROR(IF($G538 = "WholeBlg",IF(T$1&lt;2020, 0,
IF($H538="GWh",SUMIFS('Interim Analysis'!N:N,'Interim Analysis'!$B:$B,$B538,'Interim Analysis'!$C:$C,$C538,'Interim Analysis'!$F:$F,$F538,'Interim Analysis'!$G:$G,$H538,'Interim Analysis'!$E:$E,$E538),
SUMIFS('Interim Analysis'!N:N,'Interim Analysis'!$B:$B,$B538,'Interim Analysis'!$C:$C,$C538,'Interim Analysis'!$F:$F,$F538,'Interim Analysis'!$G:$G,$H538,'Interim Analysis'!$D:$D,$D538)
*(INDEX('Dimensional Maps'!O$39:O$63,MATCH($E538,'Dimensional Maps'!$C$8:$C$32,0),1)
/SUMIFS('Dimensional Maps'!O$39:O$63, 'Dimensional Maps'!$B$8:$B$32,$D538)))),0),0)</f>
        <v>0.13750791277646479</v>
      </c>
      <c r="U538" s="115">
        <f>IFERROR(IF($G538 = "WholeBlg",IF(U$1&lt;2020, 0,
IF($H538="GWh",SUMIFS('Interim Analysis'!O:O,'Interim Analysis'!$B:$B,$B538,'Interim Analysis'!$C:$C,$C538,'Interim Analysis'!$F:$F,$F538,'Interim Analysis'!$G:$G,$H538,'Interim Analysis'!$E:$E,$E538),
SUMIFS('Interim Analysis'!O:O,'Interim Analysis'!$B:$B,$B538,'Interim Analysis'!$C:$C,$C538,'Interim Analysis'!$F:$F,$F538,'Interim Analysis'!$G:$G,$H538,'Interim Analysis'!$D:$D,$D538)
*(INDEX('Dimensional Maps'!P$39:P$63,MATCH($E538,'Dimensional Maps'!$C$8:$C$32,0),1)
/SUMIFS('Dimensional Maps'!P$39:P$63, 'Dimensional Maps'!$B$8:$B$32,$D538)))),0),0)</f>
        <v>0.15269870120596302</v>
      </c>
      <c r="V538" s="115">
        <f>IFERROR(IF($G538 = "WholeBlg",IF(V$1&lt;2020, 0,
IF($H538="GWh",SUMIFS('Interim Analysis'!P:P,'Interim Analysis'!$B:$B,$B538,'Interim Analysis'!$C:$C,$C538,'Interim Analysis'!$F:$F,$F538,'Interim Analysis'!$G:$G,$H538,'Interim Analysis'!$E:$E,$E538),
SUMIFS('Interim Analysis'!P:P,'Interim Analysis'!$B:$B,$B538,'Interim Analysis'!$C:$C,$C538,'Interim Analysis'!$F:$F,$F538,'Interim Analysis'!$G:$G,$H538,'Interim Analysis'!$D:$D,$D538)
*(INDEX('Dimensional Maps'!Q$39:Q$63,MATCH($E538,'Dimensional Maps'!$C$8:$C$32,0),1)
/SUMIFS('Dimensional Maps'!Q$39:Q$63, 'Dimensional Maps'!$B$8:$B$32,$D538)))),0),0)</f>
        <v>0.16691365796585769</v>
      </c>
      <c r="W538" s="115">
        <f>IFERROR(IF($G538 = "WholeBlg",IF(W$1&lt;2020, 0,
IF($H538="GWh",SUMIFS('Interim Analysis'!Q:Q,'Interim Analysis'!$B:$B,$B538,'Interim Analysis'!$C:$C,$C538,'Interim Analysis'!$F:$F,$F538,'Interim Analysis'!$G:$G,$H538,'Interim Analysis'!$E:$E,$E538),
SUMIFS('Interim Analysis'!Q:Q,'Interim Analysis'!$B:$B,$B538,'Interim Analysis'!$C:$C,$C538,'Interim Analysis'!$F:$F,$F538,'Interim Analysis'!$G:$G,$H538,'Interim Analysis'!$D:$D,$D538)
*(INDEX('Dimensional Maps'!R$39:R$63,MATCH($E538,'Dimensional Maps'!$C$8:$C$32,0),1)
/SUMIFS('Dimensional Maps'!R$39:R$63, 'Dimensional Maps'!$B$8:$B$32,$D538)))),0),0)</f>
        <v>0.18021379627953588</v>
      </c>
    </row>
    <row r="539" spans="1:23" x14ac:dyDescent="0.25">
      <c r="A539" s="105" t="str">
        <f>Home!$C$20</f>
        <v>IOU Potential Program Savings ET</v>
      </c>
      <c r="B539" s="103" t="s">
        <v>237</v>
      </c>
      <c r="C539" s="103">
        <v>2</v>
      </c>
      <c r="D539" s="103" t="s">
        <v>46</v>
      </c>
      <c r="E539" s="103" t="s">
        <v>46</v>
      </c>
      <c r="F539" s="103" t="s">
        <v>186</v>
      </c>
      <c r="G539" s="103" t="s">
        <v>53</v>
      </c>
      <c r="H539" s="143" t="s">
        <v>20</v>
      </c>
      <c r="I539" s="115">
        <f>IFERROR(IF($G539 = "WholeBlg",IF(I$1&lt;2020, 0,
IF($H539="GWh",SUMIFS('Interim Analysis'!C:C,'Interim Analysis'!$B:$B,$B539,'Interim Analysis'!$C:$C,$C539,'Interim Analysis'!$F:$F,$F539,'Interim Analysis'!$G:$G,$H539,'Interim Analysis'!$E:$E,$E539),
SUMIFS('Interim Analysis'!C:C,'Interim Analysis'!$B:$B,$B539,'Interim Analysis'!$C:$C,$C539,'Interim Analysis'!$F:$F,$F539,'Interim Analysis'!$G:$G,$H539,'Interim Analysis'!$D:$D,$D539)
*(INDEX('Dimensional Maps'!D$39:D$63,MATCH($E539,'Dimensional Maps'!$C$8:$C$32,0),1)
/SUMIFS('Dimensional Maps'!D$39:D$63, 'Dimensional Maps'!$B$8:$B$32,$D539)))),0),0)</f>
        <v>0</v>
      </c>
      <c r="J539" s="115">
        <f>IFERROR(IF($G539 = "WholeBlg",IF(J$1&lt;2020, 0,
IF($H539="GWh",SUMIFS('Interim Analysis'!D:D,'Interim Analysis'!$B:$B,$B539,'Interim Analysis'!$C:$C,$C539,'Interim Analysis'!$F:$F,$F539,'Interim Analysis'!$G:$G,$H539,'Interim Analysis'!$E:$E,$E539),
SUMIFS('Interim Analysis'!D:D,'Interim Analysis'!$B:$B,$B539,'Interim Analysis'!$C:$C,$C539,'Interim Analysis'!$F:$F,$F539,'Interim Analysis'!$G:$G,$H539,'Interim Analysis'!$D:$D,$D539)
*(INDEX('Dimensional Maps'!E$39:E$63,MATCH($E539,'Dimensional Maps'!$C$8:$C$32,0),1)
/SUMIFS('Dimensional Maps'!E$39:E$63, 'Dimensional Maps'!$B$8:$B$32,$D539)))),0),0)</f>
        <v>0</v>
      </c>
      <c r="K539" s="115">
        <f>IFERROR(IF($G539 = "WholeBlg",IF(K$1&lt;2020, 0,
IF($H539="GWh",SUMIFS('Interim Analysis'!E:E,'Interim Analysis'!$B:$B,$B539,'Interim Analysis'!$C:$C,$C539,'Interim Analysis'!$F:$F,$F539,'Interim Analysis'!$G:$G,$H539,'Interim Analysis'!$E:$E,$E539),
SUMIFS('Interim Analysis'!E:E,'Interim Analysis'!$B:$B,$B539,'Interim Analysis'!$C:$C,$C539,'Interim Analysis'!$F:$F,$F539,'Interim Analysis'!$G:$G,$H539,'Interim Analysis'!$D:$D,$D539)
*(INDEX('Dimensional Maps'!F$39:F$63,MATCH($E539,'Dimensional Maps'!$C$8:$C$32,0),1)
/SUMIFS('Dimensional Maps'!F$39:F$63, 'Dimensional Maps'!$B$8:$B$32,$D539)))),0),0)</f>
        <v>0</v>
      </c>
      <c r="L539" s="115">
        <f>IFERROR(IF($G539 = "WholeBlg",IF(L$1&lt;2020, 0,
IF($H539="GWh",SUMIFS('Interim Analysis'!F:F,'Interim Analysis'!$B:$B,$B539,'Interim Analysis'!$C:$C,$C539,'Interim Analysis'!$F:$F,$F539,'Interim Analysis'!$G:$G,$H539,'Interim Analysis'!$E:$E,$E539),
SUMIFS('Interim Analysis'!F:F,'Interim Analysis'!$B:$B,$B539,'Interim Analysis'!$C:$C,$C539,'Interim Analysis'!$F:$F,$F539,'Interim Analysis'!$G:$G,$H539,'Interim Analysis'!$D:$D,$D539)
*(INDEX('Dimensional Maps'!G$39:G$63,MATCH($E539,'Dimensional Maps'!$C$8:$C$32,0),1)
/SUMIFS('Dimensional Maps'!G$39:G$63, 'Dimensional Maps'!$B$8:$B$32,$D539)))),0),0)</f>
        <v>0</v>
      </c>
      <c r="M539" s="115">
        <f>IFERROR(IF($G539 = "WholeBlg",IF(M$1&lt;2020, 0,
IF($H539="GWh",SUMIFS('Interim Analysis'!G:G,'Interim Analysis'!$B:$B,$B539,'Interim Analysis'!$C:$C,$C539,'Interim Analysis'!$F:$F,$F539,'Interim Analysis'!$G:$G,$H539,'Interim Analysis'!$E:$E,$E539),
SUMIFS('Interim Analysis'!G:G,'Interim Analysis'!$B:$B,$B539,'Interim Analysis'!$C:$C,$C539,'Interim Analysis'!$F:$F,$F539,'Interim Analysis'!$G:$G,$H539,'Interim Analysis'!$D:$D,$D539)
*(INDEX('Dimensional Maps'!H$39:H$63,MATCH($E539,'Dimensional Maps'!$C$8:$C$32,0),1)
/SUMIFS('Dimensional Maps'!H$39:H$63, 'Dimensional Maps'!$B$8:$B$32,$D539)))),0),0)</f>
        <v>0</v>
      </c>
      <c r="N539" s="115">
        <f>IFERROR(IF($G539 = "WholeBlg",IF(N$1&lt;2020, 0,
IF($H539="GWh",SUMIFS('Interim Analysis'!H:H,'Interim Analysis'!$B:$B,$B539,'Interim Analysis'!$C:$C,$C539,'Interim Analysis'!$F:$F,$F539,'Interim Analysis'!$G:$G,$H539,'Interim Analysis'!$E:$E,$E539),
SUMIFS('Interim Analysis'!H:H,'Interim Analysis'!$B:$B,$B539,'Interim Analysis'!$C:$C,$C539,'Interim Analysis'!$F:$F,$F539,'Interim Analysis'!$G:$G,$H539,'Interim Analysis'!$D:$D,$D539)
*(INDEX('Dimensional Maps'!I$39:I$63,MATCH($E539,'Dimensional Maps'!$C$8:$C$32,0),1)
/SUMIFS('Dimensional Maps'!I$39:I$63, 'Dimensional Maps'!$B$8:$B$32,$D539)))),0),0)</f>
        <v>2.3436675798468799E-2</v>
      </c>
      <c r="O539" s="115">
        <f>IFERROR(IF($G539 = "WholeBlg",IF(O$1&lt;2020, 0,
IF($H539="GWh",SUMIFS('Interim Analysis'!I:I,'Interim Analysis'!$B:$B,$B539,'Interim Analysis'!$C:$C,$C539,'Interim Analysis'!$F:$F,$F539,'Interim Analysis'!$G:$G,$H539,'Interim Analysis'!$E:$E,$E539),
SUMIFS('Interim Analysis'!I:I,'Interim Analysis'!$B:$B,$B539,'Interim Analysis'!$C:$C,$C539,'Interim Analysis'!$F:$F,$F539,'Interim Analysis'!$G:$G,$H539,'Interim Analysis'!$D:$D,$D539)
*(INDEX('Dimensional Maps'!J$39:J$63,MATCH($E539,'Dimensional Maps'!$C$8:$C$32,0),1)
/SUMIFS('Dimensional Maps'!J$39:J$63, 'Dimensional Maps'!$B$8:$B$32,$D539)))),0),0)</f>
        <v>4.6043227945944135E-2</v>
      </c>
      <c r="P539" s="115">
        <f>IFERROR(IF($G539 = "WholeBlg",IF(P$1&lt;2020, 0,
IF($H539="GWh",SUMIFS('Interim Analysis'!J:J,'Interim Analysis'!$B:$B,$B539,'Interim Analysis'!$C:$C,$C539,'Interim Analysis'!$F:$F,$F539,'Interim Analysis'!$G:$G,$H539,'Interim Analysis'!$E:$E,$E539),
SUMIFS('Interim Analysis'!J:J,'Interim Analysis'!$B:$B,$B539,'Interim Analysis'!$C:$C,$C539,'Interim Analysis'!$F:$F,$F539,'Interim Analysis'!$G:$G,$H539,'Interim Analysis'!$D:$D,$D539)
*(INDEX('Dimensional Maps'!K$39:K$63,MATCH($E539,'Dimensional Maps'!$C$8:$C$32,0),1)
/SUMIFS('Dimensional Maps'!K$39:K$63, 'Dimensional Maps'!$B$8:$B$32,$D539)))),0),0)</f>
        <v>6.8032950592559843E-2</v>
      </c>
      <c r="Q539" s="115">
        <f>IFERROR(IF($G539 = "WholeBlg",IF(Q$1&lt;2020, 0,
IF($H539="GWh",SUMIFS('Interim Analysis'!K:K,'Interim Analysis'!$B:$B,$B539,'Interim Analysis'!$C:$C,$C539,'Interim Analysis'!$F:$F,$F539,'Interim Analysis'!$G:$G,$H539,'Interim Analysis'!$E:$E,$E539),
SUMIFS('Interim Analysis'!K:K,'Interim Analysis'!$B:$B,$B539,'Interim Analysis'!$C:$C,$C539,'Interim Analysis'!$F:$F,$F539,'Interim Analysis'!$G:$G,$H539,'Interim Analysis'!$D:$D,$D539)
*(INDEX('Dimensional Maps'!L$39:L$63,MATCH($E539,'Dimensional Maps'!$C$8:$C$32,0),1)
/SUMIFS('Dimensional Maps'!L$39:L$63, 'Dimensional Maps'!$B$8:$B$32,$D539)))),0),0)</f>
        <v>8.9647747079249454E-2</v>
      </c>
      <c r="R539" s="115">
        <f>IFERROR(IF($G539 = "WholeBlg",IF(R$1&lt;2020, 0,
IF($H539="GWh",SUMIFS('Interim Analysis'!L:L,'Interim Analysis'!$B:$B,$B539,'Interim Analysis'!$C:$C,$C539,'Interim Analysis'!$F:$F,$F539,'Interim Analysis'!$G:$G,$H539,'Interim Analysis'!$E:$E,$E539),
SUMIFS('Interim Analysis'!L:L,'Interim Analysis'!$B:$B,$B539,'Interim Analysis'!$C:$C,$C539,'Interim Analysis'!$F:$F,$F539,'Interim Analysis'!$G:$G,$H539,'Interim Analysis'!$D:$D,$D539)
*(INDEX('Dimensional Maps'!M$39:M$63,MATCH($E539,'Dimensional Maps'!$C$8:$C$32,0),1)
/SUMIFS('Dimensional Maps'!M$39:M$63, 'Dimensional Maps'!$B$8:$B$32,$D539)))),0),0)</f>
        <v>0.11124558690594925</v>
      </c>
      <c r="S539" s="115">
        <f>IFERROR(IF($G539 = "WholeBlg",IF(S$1&lt;2020, 0,
IF($H539="GWh",SUMIFS('Interim Analysis'!M:M,'Interim Analysis'!$B:$B,$B539,'Interim Analysis'!$C:$C,$C539,'Interim Analysis'!$F:$F,$F539,'Interim Analysis'!$G:$G,$H539,'Interim Analysis'!$E:$E,$E539),
SUMIFS('Interim Analysis'!M:M,'Interim Analysis'!$B:$B,$B539,'Interim Analysis'!$C:$C,$C539,'Interim Analysis'!$F:$F,$F539,'Interim Analysis'!$G:$G,$H539,'Interim Analysis'!$D:$D,$D539)
*(INDEX('Dimensional Maps'!N$39:N$63,MATCH($E539,'Dimensional Maps'!$C$8:$C$32,0),1)
/SUMIFS('Dimensional Maps'!N$39:N$63, 'Dimensional Maps'!$B$8:$B$32,$D539)))),0),0)</f>
        <v>0.13338246455887881</v>
      </c>
      <c r="T539" s="115">
        <f>IFERROR(IF($G539 = "WholeBlg",IF(T$1&lt;2020, 0,
IF($H539="GWh",SUMIFS('Interim Analysis'!N:N,'Interim Analysis'!$B:$B,$B539,'Interim Analysis'!$C:$C,$C539,'Interim Analysis'!$F:$F,$F539,'Interim Analysis'!$G:$G,$H539,'Interim Analysis'!$E:$E,$E539),
SUMIFS('Interim Analysis'!N:N,'Interim Analysis'!$B:$B,$B539,'Interim Analysis'!$C:$C,$C539,'Interim Analysis'!$F:$F,$F539,'Interim Analysis'!$G:$G,$H539,'Interim Analysis'!$D:$D,$D539)
*(INDEX('Dimensional Maps'!O$39:O$63,MATCH($E539,'Dimensional Maps'!$C$8:$C$32,0),1)
/SUMIFS('Dimensional Maps'!O$39:O$63, 'Dimensional Maps'!$B$8:$B$32,$D539)))),0),0)</f>
        <v>0.1574303209508589</v>
      </c>
      <c r="U539" s="115">
        <f>IFERROR(IF($G539 = "WholeBlg",IF(U$1&lt;2020, 0,
IF($H539="GWh",SUMIFS('Interim Analysis'!O:O,'Interim Analysis'!$B:$B,$B539,'Interim Analysis'!$C:$C,$C539,'Interim Analysis'!$F:$F,$F539,'Interim Analysis'!$G:$G,$H539,'Interim Analysis'!$E:$E,$E539),
SUMIFS('Interim Analysis'!O:O,'Interim Analysis'!$B:$B,$B539,'Interim Analysis'!$C:$C,$C539,'Interim Analysis'!$F:$F,$F539,'Interim Analysis'!$G:$G,$H539,'Interim Analysis'!$D:$D,$D539)
*(INDEX('Dimensional Maps'!P$39:P$63,MATCH($E539,'Dimensional Maps'!$C$8:$C$32,0),1)
/SUMIFS('Dimensional Maps'!P$39:P$63, 'Dimensional Maps'!$B$8:$B$32,$D539)))),0),0)</f>
        <v>0.18498284184396474</v>
      </c>
      <c r="V539" s="115">
        <f>IFERROR(IF($G539 = "WholeBlg",IF(V$1&lt;2020, 0,
IF($H539="GWh",SUMIFS('Interim Analysis'!P:P,'Interim Analysis'!$B:$B,$B539,'Interim Analysis'!$C:$C,$C539,'Interim Analysis'!$F:$F,$F539,'Interim Analysis'!$G:$G,$H539,'Interim Analysis'!$E:$E,$E539),
SUMIFS('Interim Analysis'!P:P,'Interim Analysis'!$B:$B,$B539,'Interim Analysis'!$C:$C,$C539,'Interim Analysis'!$F:$F,$F539,'Interim Analysis'!$G:$G,$H539,'Interim Analysis'!$D:$D,$D539)
*(INDEX('Dimensional Maps'!Q$39:Q$63,MATCH($E539,'Dimensional Maps'!$C$8:$C$32,0),1)
/SUMIFS('Dimensional Maps'!Q$39:Q$63, 'Dimensional Maps'!$B$8:$B$32,$D539)))),0),0)</f>
        <v>0.21891396387920675</v>
      </c>
      <c r="W539" s="115">
        <f>IFERROR(IF($G539 = "WholeBlg",IF(W$1&lt;2020, 0,
IF($H539="GWh",SUMIFS('Interim Analysis'!Q:Q,'Interim Analysis'!$B:$B,$B539,'Interim Analysis'!$C:$C,$C539,'Interim Analysis'!$F:$F,$F539,'Interim Analysis'!$G:$G,$H539,'Interim Analysis'!$E:$E,$E539),
SUMIFS('Interim Analysis'!Q:Q,'Interim Analysis'!$B:$B,$B539,'Interim Analysis'!$C:$C,$C539,'Interim Analysis'!$F:$F,$F539,'Interim Analysis'!$G:$G,$H539,'Interim Analysis'!$D:$D,$D539)
*(INDEX('Dimensional Maps'!R$39:R$63,MATCH($E539,'Dimensional Maps'!$C$8:$C$32,0),1)
/SUMIFS('Dimensional Maps'!R$39:R$63, 'Dimensional Maps'!$B$8:$B$32,$D539)))),0),0)</f>
        <v>0.26445456137455858</v>
      </c>
    </row>
    <row r="540" spans="1:23" x14ac:dyDescent="0.25">
      <c r="A540" s="105" t="str">
        <f>Home!$C$20</f>
        <v>IOU Potential Program Savings ET</v>
      </c>
      <c r="B540" s="103" t="s">
        <v>238</v>
      </c>
      <c r="C540" s="103">
        <v>2</v>
      </c>
      <c r="D540" s="103" t="s">
        <v>47</v>
      </c>
      <c r="E540" s="103" t="s">
        <v>223</v>
      </c>
      <c r="F540" s="103" t="s">
        <v>167</v>
      </c>
      <c r="G540" s="103" t="s">
        <v>53</v>
      </c>
      <c r="H540" s="143" t="s">
        <v>20</v>
      </c>
      <c r="I540" s="115">
        <f>IFERROR(IF($G540 = "WholeBlg",IF(I$1&lt;2020, 0,
IF($H540="GWh",SUMIFS('Interim Analysis'!C:C,'Interim Analysis'!$B:$B,$B540,'Interim Analysis'!$C:$C,$C540,'Interim Analysis'!$F:$F,$F540,'Interim Analysis'!$G:$G,$H540,'Interim Analysis'!$E:$E,$E540),
SUMIFS('Interim Analysis'!C:C,'Interim Analysis'!$B:$B,$B540,'Interim Analysis'!$C:$C,$C540,'Interim Analysis'!$F:$F,$F540,'Interim Analysis'!$G:$G,$H540,'Interim Analysis'!$D:$D,$D540)
*(INDEX('Dimensional Maps'!D$39:D$63,MATCH($E540,'Dimensional Maps'!$C$8:$C$32,0),1)
/SUMIFS('Dimensional Maps'!D$39:D$63, 'Dimensional Maps'!$B$8:$B$32,$D540)))),0),0)</f>
        <v>0</v>
      </c>
      <c r="J540" s="115">
        <f>IFERROR(IF($G540 = "WholeBlg",IF(J$1&lt;2020, 0,
IF($H540="GWh",SUMIFS('Interim Analysis'!D:D,'Interim Analysis'!$B:$B,$B540,'Interim Analysis'!$C:$C,$C540,'Interim Analysis'!$F:$F,$F540,'Interim Analysis'!$G:$G,$H540,'Interim Analysis'!$E:$E,$E540),
SUMIFS('Interim Analysis'!D:D,'Interim Analysis'!$B:$B,$B540,'Interim Analysis'!$C:$C,$C540,'Interim Analysis'!$F:$F,$F540,'Interim Analysis'!$G:$G,$H540,'Interim Analysis'!$D:$D,$D540)
*(INDEX('Dimensional Maps'!E$39:E$63,MATCH($E540,'Dimensional Maps'!$C$8:$C$32,0),1)
/SUMIFS('Dimensional Maps'!E$39:E$63, 'Dimensional Maps'!$B$8:$B$32,$D540)))),0),0)</f>
        <v>0</v>
      </c>
      <c r="K540" s="115">
        <f>IFERROR(IF($G540 = "WholeBlg",IF(K$1&lt;2020, 0,
IF($H540="GWh",SUMIFS('Interim Analysis'!E:E,'Interim Analysis'!$B:$B,$B540,'Interim Analysis'!$C:$C,$C540,'Interim Analysis'!$F:$F,$F540,'Interim Analysis'!$G:$G,$H540,'Interim Analysis'!$E:$E,$E540),
SUMIFS('Interim Analysis'!E:E,'Interim Analysis'!$B:$B,$B540,'Interim Analysis'!$C:$C,$C540,'Interim Analysis'!$F:$F,$F540,'Interim Analysis'!$G:$G,$H540,'Interim Analysis'!$D:$D,$D540)
*(INDEX('Dimensional Maps'!F$39:F$63,MATCH($E540,'Dimensional Maps'!$C$8:$C$32,0),1)
/SUMIFS('Dimensional Maps'!F$39:F$63, 'Dimensional Maps'!$B$8:$B$32,$D540)))),0),0)</f>
        <v>0</v>
      </c>
      <c r="L540" s="115">
        <f>IFERROR(IF($G540 = "WholeBlg",IF(L$1&lt;2020, 0,
IF($H540="GWh",SUMIFS('Interim Analysis'!F:F,'Interim Analysis'!$B:$B,$B540,'Interim Analysis'!$C:$C,$C540,'Interim Analysis'!$F:$F,$F540,'Interim Analysis'!$G:$G,$H540,'Interim Analysis'!$E:$E,$E540),
SUMIFS('Interim Analysis'!F:F,'Interim Analysis'!$B:$B,$B540,'Interim Analysis'!$C:$C,$C540,'Interim Analysis'!$F:$F,$F540,'Interim Analysis'!$G:$G,$H540,'Interim Analysis'!$D:$D,$D540)
*(INDEX('Dimensional Maps'!G$39:G$63,MATCH($E540,'Dimensional Maps'!$C$8:$C$32,0),1)
/SUMIFS('Dimensional Maps'!G$39:G$63, 'Dimensional Maps'!$B$8:$B$32,$D540)))),0),0)</f>
        <v>0</v>
      </c>
      <c r="M540" s="115">
        <f>IFERROR(IF($G540 = "WholeBlg",IF(M$1&lt;2020, 0,
IF($H540="GWh",SUMIFS('Interim Analysis'!G:G,'Interim Analysis'!$B:$B,$B540,'Interim Analysis'!$C:$C,$C540,'Interim Analysis'!$F:$F,$F540,'Interim Analysis'!$G:$G,$H540,'Interim Analysis'!$E:$E,$E540),
SUMIFS('Interim Analysis'!G:G,'Interim Analysis'!$B:$B,$B540,'Interim Analysis'!$C:$C,$C540,'Interim Analysis'!$F:$F,$F540,'Interim Analysis'!$G:$G,$H540,'Interim Analysis'!$D:$D,$D540)
*(INDEX('Dimensional Maps'!H$39:H$63,MATCH($E540,'Dimensional Maps'!$C$8:$C$32,0),1)
/SUMIFS('Dimensional Maps'!H$39:H$63, 'Dimensional Maps'!$B$8:$B$32,$D540)))),0),0)</f>
        <v>0</v>
      </c>
      <c r="N540" s="115">
        <f>IFERROR(IF($G540 = "WholeBlg",IF(N$1&lt;2020, 0,
IF($H540="GWh",SUMIFS('Interim Analysis'!H:H,'Interim Analysis'!$B:$B,$B540,'Interim Analysis'!$C:$C,$C540,'Interim Analysis'!$F:$F,$F540,'Interim Analysis'!$G:$G,$H540,'Interim Analysis'!$E:$E,$E540),
SUMIFS('Interim Analysis'!H:H,'Interim Analysis'!$B:$B,$B540,'Interim Analysis'!$C:$C,$C540,'Interim Analysis'!$F:$F,$F540,'Interim Analysis'!$G:$G,$H540,'Interim Analysis'!$D:$D,$D540)
*(INDEX('Dimensional Maps'!I$39:I$63,MATCH($E540,'Dimensional Maps'!$C$8:$C$32,0),1)
/SUMIFS('Dimensional Maps'!I$39:I$63, 'Dimensional Maps'!$B$8:$B$32,$D540)))),0),0)</f>
        <v>8.5094364940963927E-3</v>
      </c>
      <c r="O540" s="115">
        <f>IFERROR(IF($G540 = "WholeBlg",IF(O$1&lt;2020, 0,
IF($H540="GWh",SUMIFS('Interim Analysis'!I:I,'Interim Analysis'!$B:$B,$B540,'Interim Analysis'!$C:$C,$C540,'Interim Analysis'!$F:$F,$F540,'Interim Analysis'!$G:$G,$H540,'Interim Analysis'!$E:$E,$E540),
SUMIFS('Interim Analysis'!I:I,'Interim Analysis'!$B:$B,$B540,'Interim Analysis'!$C:$C,$C540,'Interim Analysis'!$F:$F,$F540,'Interim Analysis'!$G:$G,$H540,'Interim Analysis'!$D:$D,$D540)
*(INDEX('Dimensional Maps'!J$39:J$63,MATCH($E540,'Dimensional Maps'!$C$8:$C$32,0),1)
/SUMIFS('Dimensional Maps'!J$39:J$63, 'Dimensional Maps'!$B$8:$B$32,$D540)))),0),0)</f>
        <v>1.6800094298384305E-2</v>
      </c>
      <c r="P540" s="115">
        <f>IFERROR(IF($G540 = "WholeBlg",IF(P$1&lt;2020, 0,
IF($H540="GWh",SUMIFS('Interim Analysis'!J:J,'Interim Analysis'!$B:$B,$B540,'Interim Analysis'!$C:$C,$C540,'Interim Analysis'!$F:$F,$F540,'Interim Analysis'!$G:$G,$H540,'Interim Analysis'!$E:$E,$E540),
SUMIFS('Interim Analysis'!J:J,'Interim Analysis'!$B:$B,$B540,'Interim Analysis'!$C:$C,$C540,'Interim Analysis'!$F:$F,$F540,'Interim Analysis'!$G:$G,$H540,'Interim Analysis'!$D:$D,$D540)
*(INDEX('Dimensional Maps'!K$39:K$63,MATCH($E540,'Dimensional Maps'!$C$8:$C$32,0),1)
/SUMIFS('Dimensional Maps'!K$39:K$63, 'Dimensional Maps'!$B$8:$B$32,$D540)))),0),0)</f>
        <v>2.4933248077240656E-2</v>
      </c>
      <c r="Q540" s="115">
        <f>IFERROR(IF($G540 = "WholeBlg",IF(Q$1&lt;2020, 0,
IF($H540="GWh",SUMIFS('Interim Analysis'!K:K,'Interim Analysis'!$B:$B,$B540,'Interim Analysis'!$C:$C,$C540,'Interim Analysis'!$F:$F,$F540,'Interim Analysis'!$G:$G,$H540,'Interim Analysis'!$E:$E,$E540),
SUMIFS('Interim Analysis'!K:K,'Interim Analysis'!$B:$B,$B540,'Interim Analysis'!$C:$C,$C540,'Interim Analysis'!$F:$F,$F540,'Interim Analysis'!$G:$G,$H540,'Interim Analysis'!$D:$D,$D540)
*(INDEX('Dimensional Maps'!L$39:L$63,MATCH($E540,'Dimensional Maps'!$C$8:$C$32,0),1)
/SUMIFS('Dimensional Maps'!L$39:L$63, 'Dimensional Maps'!$B$8:$B$32,$D540)))),0),0)</f>
        <v>3.2948998380511081E-2</v>
      </c>
      <c r="R540" s="115">
        <f>IFERROR(IF($G540 = "WholeBlg",IF(R$1&lt;2020, 0,
IF($H540="GWh",SUMIFS('Interim Analysis'!L:L,'Interim Analysis'!$B:$B,$B540,'Interim Analysis'!$C:$C,$C540,'Interim Analysis'!$F:$F,$F540,'Interim Analysis'!$G:$G,$H540,'Interim Analysis'!$E:$E,$E540),
SUMIFS('Interim Analysis'!L:L,'Interim Analysis'!$B:$B,$B540,'Interim Analysis'!$C:$C,$C540,'Interim Analysis'!$F:$F,$F540,'Interim Analysis'!$G:$G,$H540,'Interim Analysis'!$D:$D,$D540)
*(INDEX('Dimensional Maps'!M$39:M$63,MATCH($E540,'Dimensional Maps'!$C$8:$C$32,0),1)
/SUMIFS('Dimensional Maps'!M$39:M$63, 'Dimensional Maps'!$B$8:$B$32,$D540)))),0),0)</f>
        <v>4.0788899485664699E-2</v>
      </c>
      <c r="S540" s="115">
        <f>IFERROR(IF($G540 = "WholeBlg",IF(S$1&lt;2020, 0,
IF($H540="GWh",SUMIFS('Interim Analysis'!M:M,'Interim Analysis'!$B:$B,$B540,'Interim Analysis'!$C:$C,$C540,'Interim Analysis'!$F:$F,$F540,'Interim Analysis'!$G:$G,$H540,'Interim Analysis'!$E:$E,$E540),
SUMIFS('Interim Analysis'!M:M,'Interim Analysis'!$B:$B,$B540,'Interim Analysis'!$C:$C,$C540,'Interim Analysis'!$F:$F,$F540,'Interim Analysis'!$G:$G,$H540,'Interim Analysis'!$D:$D,$D540)
*(INDEX('Dimensional Maps'!N$39:N$63,MATCH($E540,'Dimensional Maps'!$C$8:$C$32,0),1)
/SUMIFS('Dimensional Maps'!N$39:N$63, 'Dimensional Maps'!$B$8:$B$32,$D540)))),0),0)</f>
        <v>4.854265550959095E-2</v>
      </c>
      <c r="T540" s="115">
        <f>IFERROR(IF($G540 = "WholeBlg",IF(T$1&lt;2020, 0,
IF($H540="GWh",SUMIFS('Interim Analysis'!N:N,'Interim Analysis'!$B:$B,$B540,'Interim Analysis'!$C:$C,$C540,'Interim Analysis'!$F:$F,$F540,'Interim Analysis'!$G:$G,$H540,'Interim Analysis'!$E:$E,$E540),
SUMIFS('Interim Analysis'!N:N,'Interim Analysis'!$B:$B,$B540,'Interim Analysis'!$C:$C,$C540,'Interim Analysis'!$F:$F,$F540,'Interim Analysis'!$G:$G,$H540,'Interim Analysis'!$D:$D,$D540)
*(INDEX('Dimensional Maps'!O$39:O$63,MATCH($E540,'Dimensional Maps'!$C$8:$C$32,0),1)
/SUMIFS('Dimensional Maps'!O$39:O$63, 'Dimensional Maps'!$B$8:$B$32,$D540)))),0),0)</f>
        <v>5.6166150819839278E-2</v>
      </c>
      <c r="U540" s="115">
        <f>IFERROR(IF($G540 = "WholeBlg",IF(U$1&lt;2020, 0,
IF($H540="GWh",SUMIFS('Interim Analysis'!O:O,'Interim Analysis'!$B:$B,$B540,'Interim Analysis'!$C:$C,$C540,'Interim Analysis'!$F:$F,$F540,'Interim Analysis'!$G:$G,$H540,'Interim Analysis'!$E:$E,$E540),
SUMIFS('Interim Analysis'!O:O,'Interim Analysis'!$B:$B,$B540,'Interim Analysis'!$C:$C,$C540,'Interim Analysis'!$F:$F,$F540,'Interim Analysis'!$G:$G,$H540,'Interim Analysis'!$D:$D,$D540)
*(INDEX('Dimensional Maps'!P$39:P$63,MATCH($E540,'Dimensional Maps'!$C$8:$C$32,0),1)
/SUMIFS('Dimensional Maps'!P$39:P$63, 'Dimensional Maps'!$B$8:$B$32,$D540)))),0),0)</f>
        <v>6.3660938483175819E-2</v>
      </c>
      <c r="V540" s="115">
        <f>IFERROR(IF($G540 = "WholeBlg",IF(V$1&lt;2020, 0,
IF($H540="GWh",SUMIFS('Interim Analysis'!P:P,'Interim Analysis'!$B:$B,$B540,'Interim Analysis'!$C:$C,$C540,'Interim Analysis'!$F:$F,$F540,'Interim Analysis'!$G:$G,$H540,'Interim Analysis'!$E:$E,$E540),
SUMIFS('Interim Analysis'!P:P,'Interim Analysis'!$B:$B,$B540,'Interim Analysis'!$C:$C,$C540,'Interim Analysis'!$F:$F,$F540,'Interim Analysis'!$G:$G,$H540,'Interim Analysis'!$D:$D,$D540)
*(INDEX('Dimensional Maps'!Q$39:Q$63,MATCH($E540,'Dimensional Maps'!$C$8:$C$32,0),1)
/SUMIFS('Dimensional Maps'!Q$39:Q$63, 'Dimensional Maps'!$B$8:$B$32,$D540)))),0),0)</f>
        <v>7.1114172112274457E-2</v>
      </c>
      <c r="W540" s="115">
        <f>IFERROR(IF($G540 = "WholeBlg",IF(W$1&lt;2020, 0,
IF($H540="GWh",SUMIFS('Interim Analysis'!Q:Q,'Interim Analysis'!$B:$B,$B540,'Interim Analysis'!$C:$C,$C540,'Interim Analysis'!$F:$F,$F540,'Interim Analysis'!$G:$G,$H540,'Interim Analysis'!$E:$E,$E540),
SUMIFS('Interim Analysis'!Q:Q,'Interim Analysis'!$B:$B,$B540,'Interim Analysis'!$C:$C,$C540,'Interim Analysis'!$F:$F,$F540,'Interim Analysis'!$G:$G,$H540,'Interim Analysis'!$D:$D,$D540)
*(INDEX('Dimensional Maps'!R$39:R$63,MATCH($E540,'Dimensional Maps'!$C$8:$C$32,0),1)
/SUMIFS('Dimensional Maps'!R$39:R$63, 'Dimensional Maps'!$B$8:$B$32,$D540)))),0),0)</f>
        <v>7.8540678750277995E-2</v>
      </c>
    </row>
    <row r="541" spans="1:23" x14ac:dyDescent="0.25">
      <c r="A541" s="105" t="str">
        <f>Home!$C$20</f>
        <v>IOU Potential Program Savings ET</v>
      </c>
      <c r="B541" s="103" t="s">
        <v>238</v>
      </c>
      <c r="C541" s="103">
        <v>2</v>
      </c>
      <c r="D541" s="103" t="s">
        <v>47</v>
      </c>
      <c r="E541" s="103" t="s">
        <v>223</v>
      </c>
      <c r="F541" s="103" t="s">
        <v>186</v>
      </c>
      <c r="G541" s="103" t="s">
        <v>53</v>
      </c>
      <c r="H541" s="143" t="s">
        <v>20</v>
      </c>
      <c r="I541" s="115">
        <f>IFERROR(IF($G541 = "WholeBlg",IF(I$1&lt;2020, 0,
IF($H541="GWh",SUMIFS('Interim Analysis'!C:C,'Interim Analysis'!$B:$B,$B541,'Interim Analysis'!$C:$C,$C541,'Interim Analysis'!$F:$F,$F541,'Interim Analysis'!$G:$G,$H541,'Interim Analysis'!$E:$E,$E541),
SUMIFS('Interim Analysis'!C:C,'Interim Analysis'!$B:$B,$B541,'Interim Analysis'!$C:$C,$C541,'Interim Analysis'!$F:$F,$F541,'Interim Analysis'!$G:$G,$H541,'Interim Analysis'!$D:$D,$D541)
*(INDEX('Dimensional Maps'!D$39:D$63,MATCH($E541,'Dimensional Maps'!$C$8:$C$32,0),1)
/SUMIFS('Dimensional Maps'!D$39:D$63, 'Dimensional Maps'!$B$8:$B$32,$D541)))),0),0)</f>
        <v>0</v>
      </c>
      <c r="J541" s="115">
        <f>IFERROR(IF($G541 = "WholeBlg",IF(J$1&lt;2020, 0,
IF($H541="GWh",SUMIFS('Interim Analysis'!D:D,'Interim Analysis'!$B:$B,$B541,'Interim Analysis'!$C:$C,$C541,'Interim Analysis'!$F:$F,$F541,'Interim Analysis'!$G:$G,$H541,'Interim Analysis'!$E:$E,$E541),
SUMIFS('Interim Analysis'!D:D,'Interim Analysis'!$B:$B,$B541,'Interim Analysis'!$C:$C,$C541,'Interim Analysis'!$F:$F,$F541,'Interim Analysis'!$G:$G,$H541,'Interim Analysis'!$D:$D,$D541)
*(INDEX('Dimensional Maps'!E$39:E$63,MATCH($E541,'Dimensional Maps'!$C$8:$C$32,0),1)
/SUMIFS('Dimensional Maps'!E$39:E$63, 'Dimensional Maps'!$B$8:$B$32,$D541)))),0),0)</f>
        <v>0</v>
      </c>
      <c r="K541" s="115">
        <f>IFERROR(IF($G541 = "WholeBlg",IF(K$1&lt;2020, 0,
IF($H541="GWh",SUMIFS('Interim Analysis'!E:E,'Interim Analysis'!$B:$B,$B541,'Interim Analysis'!$C:$C,$C541,'Interim Analysis'!$F:$F,$F541,'Interim Analysis'!$G:$G,$H541,'Interim Analysis'!$E:$E,$E541),
SUMIFS('Interim Analysis'!E:E,'Interim Analysis'!$B:$B,$B541,'Interim Analysis'!$C:$C,$C541,'Interim Analysis'!$F:$F,$F541,'Interim Analysis'!$G:$G,$H541,'Interim Analysis'!$D:$D,$D541)
*(INDEX('Dimensional Maps'!F$39:F$63,MATCH($E541,'Dimensional Maps'!$C$8:$C$32,0),1)
/SUMIFS('Dimensional Maps'!F$39:F$63, 'Dimensional Maps'!$B$8:$B$32,$D541)))),0),0)</f>
        <v>0</v>
      </c>
      <c r="L541" s="115">
        <f>IFERROR(IF($G541 = "WholeBlg",IF(L$1&lt;2020, 0,
IF($H541="GWh",SUMIFS('Interim Analysis'!F:F,'Interim Analysis'!$B:$B,$B541,'Interim Analysis'!$C:$C,$C541,'Interim Analysis'!$F:$F,$F541,'Interim Analysis'!$G:$G,$H541,'Interim Analysis'!$E:$E,$E541),
SUMIFS('Interim Analysis'!F:F,'Interim Analysis'!$B:$B,$B541,'Interim Analysis'!$C:$C,$C541,'Interim Analysis'!$F:$F,$F541,'Interim Analysis'!$G:$G,$H541,'Interim Analysis'!$D:$D,$D541)
*(INDEX('Dimensional Maps'!G$39:G$63,MATCH($E541,'Dimensional Maps'!$C$8:$C$32,0),1)
/SUMIFS('Dimensional Maps'!G$39:G$63, 'Dimensional Maps'!$B$8:$B$32,$D541)))),0),0)</f>
        <v>0</v>
      </c>
      <c r="M541" s="115">
        <f>IFERROR(IF($G541 = "WholeBlg",IF(M$1&lt;2020, 0,
IF($H541="GWh",SUMIFS('Interim Analysis'!G:G,'Interim Analysis'!$B:$B,$B541,'Interim Analysis'!$C:$C,$C541,'Interim Analysis'!$F:$F,$F541,'Interim Analysis'!$G:$G,$H541,'Interim Analysis'!$E:$E,$E541),
SUMIFS('Interim Analysis'!G:G,'Interim Analysis'!$B:$B,$B541,'Interim Analysis'!$C:$C,$C541,'Interim Analysis'!$F:$F,$F541,'Interim Analysis'!$G:$G,$H541,'Interim Analysis'!$D:$D,$D541)
*(INDEX('Dimensional Maps'!H$39:H$63,MATCH($E541,'Dimensional Maps'!$C$8:$C$32,0),1)
/SUMIFS('Dimensional Maps'!H$39:H$63, 'Dimensional Maps'!$B$8:$B$32,$D541)))),0),0)</f>
        <v>0</v>
      </c>
      <c r="N541" s="115">
        <f>IFERROR(IF($G541 = "WholeBlg",IF(N$1&lt;2020, 0,
IF($H541="GWh",SUMIFS('Interim Analysis'!H:H,'Interim Analysis'!$B:$B,$B541,'Interim Analysis'!$C:$C,$C541,'Interim Analysis'!$F:$F,$F541,'Interim Analysis'!$G:$G,$H541,'Interim Analysis'!$E:$E,$E541),
SUMIFS('Interim Analysis'!H:H,'Interim Analysis'!$B:$B,$B541,'Interim Analysis'!$C:$C,$C541,'Interim Analysis'!$F:$F,$F541,'Interim Analysis'!$G:$G,$H541,'Interim Analysis'!$D:$D,$D541)
*(INDEX('Dimensional Maps'!I$39:I$63,MATCH($E541,'Dimensional Maps'!$C$8:$C$32,0),1)
/SUMIFS('Dimensional Maps'!I$39:I$63, 'Dimensional Maps'!$B$8:$B$32,$D541)))),0),0)</f>
        <v>2.7552360246637739E-2</v>
      </c>
      <c r="O541" s="115">
        <f>IFERROR(IF($G541 = "WholeBlg",IF(O$1&lt;2020, 0,
IF($H541="GWh",SUMIFS('Interim Analysis'!I:I,'Interim Analysis'!$B:$B,$B541,'Interim Analysis'!$C:$C,$C541,'Interim Analysis'!$F:$F,$F541,'Interim Analysis'!$G:$G,$H541,'Interim Analysis'!$E:$E,$E541),
SUMIFS('Interim Analysis'!I:I,'Interim Analysis'!$B:$B,$B541,'Interim Analysis'!$C:$C,$C541,'Interim Analysis'!$F:$F,$F541,'Interim Analysis'!$G:$G,$H541,'Interim Analysis'!$D:$D,$D541)
*(INDEX('Dimensional Maps'!J$39:J$63,MATCH($E541,'Dimensional Maps'!$C$8:$C$32,0),1)
/SUMIFS('Dimensional Maps'!J$39:J$63, 'Dimensional Maps'!$B$8:$B$32,$D541)))),0),0)</f>
        <v>5.4547581587057449E-2</v>
      </c>
      <c r="P541" s="115">
        <f>IFERROR(IF($G541 = "WholeBlg",IF(P$1&lt;2020, 0,
IF($H541="GWh",SUMIFS('Interim Analysis'!J:J,'Interim Analysis'!$B:$B,$B541,'Interim Analysis'!$C:$C,$C541,'Interim Analysis'!$F:$F,$F541,'Interim Analysis'!$G:$G,$H541,'Interim Analysis'!$E:$E,$E541),
SUMIFS('Interim Analysis'!J:J,'Interim Analysis'!$B:$B,$B541,'Interim Analysis'!$C:$C,$C541,'Interim Analysis'!$F:$F,$F541,'Interim Analysis'!$G:$G,$H541,'Interim Analysis'!$D:$D,$D541)
*(INDEX('Dimensional Maps'!K$39:K$63,MATCH($E541,'Dimensional Maps'!$C$8:$C$32,0),1)
/SUMIFS('Dimensional Maps'!K$39:K$63, 'Dimensional Maps'!$B$8:$B$32,$D541)))),0),0)</f>
        <v>8.1317015852964913E-2</v>
      </c>
      <c r="Q541" s="115">
        <f>IFERROR(IF($G541 = "WholeBlg",IF(Q$1&lt;2020, 0,
IF($H541="GWh",SUMIFS('Interim Analysis'!K:K,'Interim Analysis'!$B:$B,$B541,'Interim Analysis'!$C:$C,$C541,'Interim Analysis'!$F:$F,$F541,'Interim Analysis'!$G:$G,$H541,'Interim Analysis'!$E:$E,$E541),
SUMIFS('Interim Analysis'!K:K,'Interim Analysis'!$B:$B,$B541,'Interim Analysis'!$C:$C,$C541,'Interim Analysis'!$F:$F,$F541,'Interim Analysis'!$G:$G,$H541,'Interim Analysis'!$D:$D,$D541)
*(INDEX('Dimensional Maps'!L$39:L$63,MATCH($E541,'Dimensional Maps'!$C$8:$C$32,0),1)
/SUMIFS('Dimensional Maps'!L$39:L$63, 'Dimensional Maps'!$B$8:$B$32,$D541)))),0),0)</f>
        <v>0.10820930596377369</v>
      </c>
      <c r="R541" s="115">
        <f>IFERROR(IF($G541 = "WholeBlg",IF(R$1&lt;2020, 0,
IF($H541="GWh",SUMIFS('Interim Analysis'!L:L,'Interim Analysis'!$B:$B,$B541,'Interim Analysis'!$C:$C,$C541,'Interim Analysis'!$F:$F,$F541,'Interim Analysis'!$G:$G,$H541,'Interim Analysis'!$E:$E,$E541),
SUMIFS('Interim Analysis'!L:L,'Interim Analysis'!$B:$B,$B541,'Interim Analysis'!$C:$C,$C541,'Interim Analysis'!$F:$F,$F541,'Interim Analysis'!$G:$G,$H541,'Interim Analysis'!$D:$D,$D541)
*(INDEX('Dimensional Maps'!M$39:M$63,MATCH($E541,'Dimensional Maps'!$C$8:$C$32,0),1)
/SUMIFS('Dimensional Maps'!M$39:M$63, 'Dimensional Maps'!$B$8:$B$32,$D541)))),0),0)</f>
        <v>0.13536844404984857</v>
      </c>
      <c r="S541" s="115">
        <f>IFERROR(IF($G541 = "WholeBlg",IF(S$1&lt;2020, 0,
IF($H541="GWh",SUMIFS('Interim Analysis'!M:M,'Interim Analysis'!$B:$B,$B541,'Interim Analysis'!$C:$C,$C541,'Interim Analysis'!$F:$F,$F541,'Interim Analysis'!$G:$G,$H541,'Interim Analysis'!$E:$E,$E541),
SUMIFS('Interim Analysis'!M:M,'Interim Analysis'!$B:$B,$B541,'Interim Analysis'!$C:$C,$C541,'Interim Analysis'!$F:$F,$F541,'Interim Analysis'!$G:$G,$H541,'Interim Analysis'!$D:$D,$D541)
*(INDEX('Dimensional Maps'!N$39:N$63,MATCH($E541,'Dimensional Maps'!$C$8:$C$32,0),1)
/SUMIFS('Dimensional Maps'!N$39:N$63, 'Dimensional Maps'!$B$8:$B$32,$D541)))),0),0)</f>
        <v>0.16362531997522775</v>
      </c>
      <c r="T541" s="115">
        <f>IFERROR(IF($G541 = "WholeBlg",IF(T$1&lt;2020, 0,
IF($H541="GWh",SUMIFS('Interim Analysis'!N:N,'Interim Analysis'!$B:$B,$B541,'Interim Analysis'!$C:$C,$C541,'Interim Analysis'!$F:$F,$F541,'Interim Analysis'!$G:$G,$H541,'Interim Analysis'!$E:$E,$E541),
SUMIFS('Interim Analysis'!N:N,'Interim Analysis'!$B:$B,$B541,'Interim Analysis'!$C:$C,$C541,'Interim Analysis'!$F:$F,$F541,'Interim Analysis'!$G:$G,$H541,'Interim Analysis'!$D:$D,$D541)
*(INDEX('Dimensional Maps'!O$39:O$63,MATCH($E541,'Dimensional Maps'!$C$8:$C$32,0),1)
/SUMIFS('Dimensional Maps'!O$39:O$63, 'Dimensional Maps'!$B$8:$B$32,$D541)))),0),0)</f>
        <v>0.19384620344595418</v>
      </c>
      <c r="U541" s="115">
        <f>IFERROR(IF($G541 = "WholeBlg",IF(U$1&lt;2020, 0,
IF($H541="GWh",SUMIFS('Interim Analysis'!O:O,'Interim Analysis'!$B:$B,$B541,'Interim Analysis'!$C:$C,$C541,'Interim Analysis'!$F:$F,$F541,'Interim Analysis'!$G:$G,$H541,'Interim Analysis'!$E:$E,$E541),
SUMIFS('Interim Analysis'!O:O,'Interim Analysis'!$B:$B,$B541,'Interim Analysis'!$C:$C,$C541,'Interim Analysis'!$F:$F,$F541,'Interim Analysis'!$G:$G,$H541,'Interim Analysis'!$D:$D,$D541)
*(INDEX('Dimensional Maps'!P$39:P$63,MATCH($E541,'Dimensional Maps'!$C$8:$C$32,0),1)
/SUMIFS('Dimensional Maps'!P$39:P$63, 'Dimensional Maps'!$B$8:$B$32,$D541)))),0),0)</f>
        <v>0.22766365703257663</v>
      </c>
      <c r="V541" s="115">
        <f>IFERROR(IF($G541 = "WholeBlg",IF(V$1&lt;2020, 0,
IF($H541="GWh",SUMIFS('Interim Analysis'!P:P,'Interim Analysis'!$B:$B,$B541,'Interim Analysis'!$C:$C,$C541,'Interim Analysis'!$F:$F,$F541,'Interim Analysis'!$G:$G,$H541,'Interim Analysis'!$E:$E,$E541),
SUMIFS('Interim Analysis'!P:P,'Interim Analysis'!$B:$B,$B541,'Interim Analysis'!$C:$C,$C541,'Interim Analysis'!$F:$F,$F541,'Interim Analysis'!$G:$G,$H541,'Interim Analysis'!$D:$D,$D541)
*(INDEX('Dimensional Maps'!Q$39:Q$63,MATCH($E541,'Dimensional Maps'!$C$8:$C$32,0),1)
/SUMIFS('Dimensional Maps'!Q$39:Q$63, 'Dimensional Maps'!$B$8:$B$32,$D541)))),0),0)</f>
        <v>0.26839556861815705</v>
      </c>
      <c r="W541" s="115">
        <f>IFERROR(IF($G541 = "WholeBlg",IF(W$1&lt;2020, 0,
IF($H541="GWh",SUMIFS('Interim Analysis'!Q:Q,'Interim Analysis'!$B:$B,$B541,'Interim Analysis'!$C:$C,$C541,'Interim Analysis'!$F:$F,$F541,'Interim Analysis'!$G:$G,$H541,'Interim Analysis'!$E:$E,$E541),
SUMIFS('Interim Analysis'!Q:Q,'Interim Analysis'!$B:$B,$B541,'Interim Analysis'!$C:$C,$C541,'Interim Analysis'!$F:$F,$F541,'Interim Analysis'!$G:$G,$H541,'Interim Analysis'!$D:$D,$D541)
*(INDEX('Dimensional Maps'!R$39:R$63,MATCH($E541,'Dimensional Maps'!$C$8:$C$32,0),1)
/SUMIFS('Dimensional Maps'!R$39:R$63, 'Dimensional Maps'!$B$8:$B$32,$D541)))),0),0)</f>
        <v>0.3216279714051869</v>
      </c>
    </row>
    <row r="542" spans="1:23" x14ac:dyDescent="0.25">
      <c r="A542" s="105" t="str">
        <f>Home!$C$20</f>
        <v>IOU Potential Program Savings ET</v>
      </c>
      <c r="B542" s="103" t="s">
        <v>237</v>
      </c>
      <c r="C542" s="103">
        <v>2</v>
      </c>
      <c r="D542" s="103" t="s">
        <v>47</v>
      </c>
      <c r="E542" s="103" t="s">
        <v>223</v>
      </c>
      <c r="F542" s="103" t="s">
        <v>167</v>
      </c>
      <c r="G542" s="103" t="s">
        <v>53</v>
      </c>
      <c r="H542" s="143" t="s">
        <v>18</v>
      </c>
      <c r="I542" s="115">
        <f>IFERROR(IF($G542 = "WholeBlg",IF(I$1&lt;2020, 0,
IF($H542="GWh",SUMIFS('Interim Analysis'!C:C,'Interim Analysis'!$B:$B,$B542,'Interim Analysis'!$C:$C,$C542,'Interim Analysis'!$F:$F,$F542,'Interim Analysis'!$G:$G,$H542,'Interim Analysis'!$E:$E,$E542),
SUMIFS('Interim Analysis'!C:C,'Interim Analysis'!$B:$B,$B542,'Interim Analysis'!$C:$C,$C542,'Interim Analysis'!$F:$F,$F542,'Interim Analysis'!$G:$G,$H542,'Interim Analysis'!$D:$D,$D542)
*(INDEX('Dimensional Maps'!D$39:D$63,MATCH($E542,'Dimensional Maps'!$C$8:$C$32,0),1)
/SUMIFS('Dimensional Maps'!D$39:D$63, 'Dimensional Maps'!$B$8:$B$32,$D542)))),0),0)</f>
        <v>0</v>
      </c>
      <c r="J542" s="115">
        <f>IFERROR(IF($G542 = "WholeBlg",IF(J$1&lt;2020, 0,
IF($H542="GWh",SUMIFS('Interim Analysis'!D:D,'Interim Analysis'!$B:$B,$B542,'Interim Analysis'!$C:$C,$C542,'Interim Analysis'!$F:$F,$F542,'Interim Analysis'!$G:$G,$H542,'Interim Analysis'!$E:$E,$E542),
SUMIFS('Interim Analysis'!D:D,'Interim Analysis'!$B:$B,$B542,'Interim Analysis'!$C:$C,$C542,'Interim Analysis'!$F:$F,$F542,'Interim Analysis'!$G:$G,$H542,'Interim Analysis'!$D:$D,$D542)
*(INDEX('Dimensional Maps'!E$39:E$63,MATCH($E542,'Dimensional Maps'!$C$8:$C$32,0),1)
/SUMIFS('Dimensional Maps'!E$39:E$63, 'Dimensional Maps'!$B$8:$B$32,$D542)))),0),0)</f>
        <v>0</v>
      </c>
      <c r="K542" s="115">
        <f>IFERROR(IF($G542 = "WholeBlg",IF(K$1&lt;2020, 0,
IF($H542="GWh",SUMIFS('Interim Analysis'!E:E,'Interim Analysis'!$B:$B,$B542,'Interim Analysis'!$C:$C,$C542,'Interim Analysis'!$F:$F,$F542,'Interim Analysis'!$G:$G,$H542,'Interim Analysis'!$E:$E,$E542),
SUMIFS('Interim Analysis'!E:E,'Interim Analysis'!$B:$B,$B542,'Interim Analysis'!$C:$C,$C542,'Interim Analysis'!$F:$F,$F542,'Interim Analysis'!$G:$G,$H542,'Interim Analysis'!$D:$D,$D542)
*(INDEX('Dimensional Maps'!F$39:F$63,MATCH($E542,'Dimensional Maps'!$C$8:$C$32,0),1)
/SUMIFS('Dimensional Maps'!F$39:F$63, 'Dimensional Maps'!$B$8:$B$32,$D542)))),0),0)</f>
        <v>0</v>
      </c>
      <c r="L542" s="115">
        <f>IFERROR(IF($G542 = "WholeBlg",IF(L$1&lt;2020, 0,
IF($H542="GWh",SUMIFS('Interim Analysis'!F:F,'Interim Analysis'!$B:$B,$B542,'Interim Analysis'!$C:$C,$C542,'Interim Analysis'!$F:$F,$F542,'Interim Analysis'!$G:$G,$H542,'Interim Analysis'!$E:$E,$E542),
SUMIFS('Interim Analysis'!F:F,'Interim Analysis'!$B:$B,$B542,'Interim Analysis'!$C:$C,$C542,'Interim Analysis'!$F:$F,$F542,'Interim Analysis'!$G:$G,$H542,'Interim Analysis'!$D:$D,$D542)
*(INDEX('Dimensional Maps'!G$39:G$63,MATCH($E542,'Dimensional Maps'!$C$8:$C$32,0),1)
/SUMIFS('Dimensional Maps'!G$39:G$63, 'Dimensional Maps'!$B$8:$B$32,$D542)))),0),0)</f>
        <v>0</v>
      </c>
      <c r="M542" s="115">
        <f>IFERROR(IF($G542 = "WholeBlg",IF(M$1&lt;2020, 0,
IF($H542="GWh",SUMIFS('Interim Analysis'!G:G,'Interim Analysis'!$B:$B,$B542,'Interim Analysis'!$C:$C,$C542,'Interim Analysis'!$F:$F,$F542,'Interim Analysis'!$G:$G,$H542,'Interim Analysis'!$E:$E,$E542),
SUMIFS('Interim Analysis'!G:G,'Interim Analysis'!$B:$B,$B542,'Interim Analysis'!$C:$C,$C542,'Interim Analysis'!$F:$F,$F542,'Interim Analysis'!$G:$G,$H542,'Interim Analysis'!$D:$D,$D542)
*(INDEX('Dimensional Maps'!H$39:H$63,MATCH($E542,'Dimensional Maps'!$C$8:$C$32,0),1)
/SUMIFS('Dimensional Maps'!H$39:H$63, 'Dimensional Maps'!$B$8:$B$32,$D542)))),0),0)</f>
        <v>0</v>
      </c>
      <c r="N542" s="115">
        <f>IFERROR(IF($G542 = "WholeBlg",IF(N$1&lt;2020, 0,
IF($H542="GWh",SUMIFS('Interim Analysis'!H:H,'Interim Analysis'!$B:$B,$B542,'Interim Analysis'!$C:$C,$C542,'Interim Analysis'!$F:$F,$F542,'Interim Analysis'!$G:$G,$H542,'Interim Analysis'!$E:$E,$E542),
SUMIFS('Interim Analysis'!H:H,'Interim Analysis'!$B:$B,$B542,'Interim Analysis'!$C:$C,$C542,'Interim Analysis'!$F:$F,$F542,'Interim Analysis'!$G:$G,$H542,'Interim Analysis'!$D:$D,$D542)
*(INDEX('Dimensional Maps'!I$39:I$63,MATCH($E542,'Dimensional Maps'!$C$8:$C$32,0),1)
/SUMIFS('Dimensional Maps'!I$39:I$63, 'Dimensional Maps'!$B$8:$B$32,$D542)))),0),0)</f>
        <v>0</v>
      </c>
      <c r="O542" s="115">
        <f>IFERROR(IF($G542 = "WholeBlg",IF(O$1&lt;2020, 0,
IF($H542="GWh",SUMIFS('Interim Analysis'!I:I,'Interim Analysis'!$B:$B,$B542,'Interim Analysis'!$C:$C,$C542,'Interim Analysis'!$F:$F,$F542,'Interim Analysis'!$G:$G,$H542,'Interim Analysis'!$E:$E,$E542),
SUMIFS('Interim Analysis'!I:I,'Interim Analysis'!$B:$B,$B542,'Interim Analysis'!$C:$C,$C542,'Interim Analysis'!$F:$F,$F542,'Interim Analysis'!$G:$G,$H542,'Interim Analysis'!$D:$D,$D542)
*(INDEX('Dimensional Maps'!J$39:J$63,MATCH($E542,'Dimensional Maps'!$C$8:$C$32,0),1)
/SUMIFS('Dimensional Maps'!J$39:J$63, 'Dimensional Maps'!$B$8:$B$32,$D542)))),0),0)</f>
        <v>0</v>
      </c>
      <c r="P542" s="115">
        <f>IFERROR(IF($G542 = "WholeBlg",IF(P$1&lt;2020, 0,
IF($H542="GWh",SUMIFS('Interim Analysis'!J:J,'Interim Analysis'!$B:$B,$B542,'Interim Analysis'!$C:$C,$C542,'Interim Analysis'!$F:$F,$F542,'Interim Analysis'!$G:$G,$H542,'Interim Analysis'!$E:$E,$E542),
SUMIFS('Interim Analysis'!J:J,'Interim Analysis'!$B:$B,$B542,'Interim Analysis'!$C:$C,$C542,'Interim Analysis'!$F:$F,$F542,'Interim Analysis'!$G:$G,$H542,'Interim Analysis'!$D:$D,$D542)
*(INDEX('Dimensional Maps'!K$39:K$63,MATCH($E542,'Dimensional Maps'!$C$8:$C$32,0),1)
/SUMIFS('Dimensional Maps'!K$39:K$63, 'Dimensional Maps'!$B$8:$B$32,$D542)))),0),0)</f>
        <v>0</v>
      </c>
      <c r="Q542" s="115">
        <f>IFERROR(IF($G542 = "WholeBlg",IF(Q$1&lt;2020, 0,
IF($H542="GWh",SUMIFS('Interim Analysis'!K:K,'Interim Analysis'!$B:$B,$B542,'Interim Analysis'!$C:$C,$C542,'Interim Analysis'!$F:$F,$F542,'Interim Analysis'!$G:$G,$H542,'Interim Analysis'!$E:$E,$E542),
SUMIFS('Interim Analysis'!K:K,'Interim Analysis'!$B:$B,$B542,'Interim Analysis'!$C:$C,$C542,'Interim Analysis'!$F:$F,$F542,'Interim Analysis'!$G:$G,$H542,'Interim Analysis'!$D:$D,$D542)
*(INDEX('Dimensional Maps'!L$39:L$63,MATCH($E542,'Dimensional Maps'!$C$8:$C$32,0),1)
/SUMIFS('Dimensional Maps'!L$39:L$63, 'Dimensional Maps'!$B$8:$B$32,$D542)))),0),0)</f>
        <v>0</v>
      </c>
      <c r="R542" s="115">
        <f>IFERROR(IF($G542 = "WholeBlg",IF(R$1&lt;2020, 0,
IF($H542="GWh",SUMIFS('Interim Analysis'!L:L,'Interim Analysis'!$B:$B,$B542,'Interim Analysis'!$C:$C,$C542,'Interim Analysis'!$F:$F,$F542,'Interim Analysis'!$G:$G,$H542,'Interim Analysis'!$E:$E,$E542),
SUMIFS('Interim Analysis'!L:L,'Interim Analysis'!$B:$B,$B542,'Interim Analysis'!$C:$C,$C542,'Interim Analysis'!$F:$F,$F542,'Interim Analysis'!$G:$G,$H542,'Interim Analysis'!$D:$D,$D542)
*(INDEX('Dimensional Maps'!M$39:M$63,MATCH($E542,'Dimensional Maps'!$C$8:$C$32,0),1)
/SUMIFS('Dimensional Maps'!M$39:M$63, 'Dimensional Maps'!$B$8:$B$32,$D542)))),0),0)</f>
        <v>0</v>
      </c>
      <c r="S542" s="115">
        <f>IFERROR(IF($G542 = "WholeBlg",IF(S$1&lt;2020, 0,
IF($H542="GWh",SUMIFS('Interim Analysis'!M:M,'Interim Analysis'!$B:$B,$B542,'Interim Analysis'!$C:$C,$C542,'Interim Analysis'!$F:$F,$F542,'Interim Analysis'!$G:$G,$H542,'Interim Analysis'!$E:$E,$E542),
SUMIFS('Interim Analysis'!M:M,'Interim Analysis'!$B:$B,$B542,'Interim Analysis'!$C:$C,$C542,'Interim Analysis'!$F:$F,$F542,'Interim Analysis'!$G:$G,$H542,'Interim Analysis'!$D:$D,$D542)
*(INDEX('Dimensional Maps'!N$39:N$63,MATCH($E542,'Dimensional Maps'!$C$8:$C$32,0),1)
/SUMIFS('Dimensional Maps'!N$39:N$63, 'Dimensional Maps'!$B$8:$B$32,$D542)))),0),0)</f>
        <v>0</v>
      </c>
      <c r="T542" s="115">
        <f>IFERROR(IF($G542 = "WholeBlg",IF(T$1&lt;2020, 0,
IF($H542="GWh",SUMIFS('Interim Analysis'!N:N,'Interim Analysis'!$B:$B,$B542,'Interim Analysis'!$C:$C,$C542,'Interim Analysis'!$F:$F,$F542,'Interim Analysis'!$G:$G,$H542,'Interim Analysis'!$E:$E,$E542),
SUMIFS('Interim Analysis'!N:N,'Interim Analysis'!$B:$B,$B542,'Interim Analysis'!$C:$C,$C542,'Interim Analysis'!$F:$F,$F542,'Interim Analysis'!$G:$G,$H542,'Interim Analysis'!$D:$D,$D542)
*(INDEX('Dimensional Maps'!O$39:O$63,MATCH($E542,'Dimensional Maps'!$C$8:$C$32,0),1)
/SUMIFS('Dimensional Maps'!O$39:O$63, 'Dimensional Maps'!$B$8:$B$32,$D542)))),0),0)</f>
        <v>0</v>
      </c>
      <c r="U542" s="115">
        <f>IFERROR(IF($G542 = "WholeBlg",IF(U$1&lt;2020, 0,
IF($H542="GWh",SUMIFS('Interim Analysis'!O:O,'Interim Analysis'!$B:$B,$B542,'Interim Analysis'!$C:$C,$C542,'Interim Analysis'!$F:$F,$F542,'Interim Analysis'!$G:$G,$H542,'Interim Analysis'!$E:$E,$E542),
SUMIFS('Interim Analysis'!O:O,'Interim Analysis'!$B:$B,$B542,'Interim Analysis'!$C:$C,$C542,'Interim Analysis'!$F:$F,$F542,'Interim Analysis'!$G:$G,$H542,'Interim Analysis'!$D:$D,$D542)
*(INDEX('Dimensional Maps'!P$39:P$63,MATCH($E542,'Dimensional Maps'!$C$8:$C$32,0),1)
/SUMIFS('Dimensional Maps'!P$39:P$63, 'Dimensional Maps'!$B$8:$B$32,$D542)))),0),0)</f>
        <v>0</v>
      </c>
      <c r="V542" s="115">
        <f>IFERROR(IF($G542 = "WholeBlg",IF(V$1&lt;2020, 0,
IF($H542="GWh",SUMIFS('Interim Analysis'!P:P,'Interim Analysis'!$B:$B,$B542,'Interim Analysis'!$C:$C,$C542,'Interim Analysis'!$F:$F,$F542,'Interim Analysis'!$G:$G,$H542,'Interim Analysis'!$E:$E,$E542),
SUMIFS('Interim Analysis'!P:P,'Interim Analysis'!$B:$B,$B542,'Interim Analysis'!$C:$C,$C542,'Interim Analysis'!$F:$F,$F542,'Interim Analysis'!$G:$G,$H542,'Interim Analysis'!$D:$D,$D542)
*(INDEX('Dimensional Maps'!Q$39:Q$63,MATCH($E542,'Dimensional Maps'!$C$8:$C$32,0),1)
/SUMIFS('Dimensional Maps'!Q$39:Q$63, 'Dimensional Maps'!$B$8:$B$32,$D542)))),0),0)</f>
        <v>0</v>
      </c>
      <c r="W542" s="115">
        <f>IFERROR(IF($G542 = "WholeBlg",IF(W$1&lt;2020, 0,
IF($H542="GWh",SUMIFS('Interim Analysis'!Q:Q,'Interim Analysis'!$B:$B,$B542,'Interim Analysis'!$C:$C,$C542,'Interim Analysis'!$F:$F,$F542,'Interim Analysis'!$G:$G,$H542,'Interim Analysis'!$E:$E,$E542),
SUMIFS('Interim Analysis'!Q:Q,'Interim Analysis'!$B:$B,$B542,'Interim Analysis'!$C:$C,$C542,'Interim Analysis'!$F:$F,$F542,'Interim Analysis'!$G:$G,$H542,'Interim Analysis'!$D:$D,$D542)
*(INDEX('Dimensional Maps'!R$39:R$63,MATCH($E542,'Dimensional Maps'!$C$8:$C$32,0),1)
/SUMIFS('Dimensional Maps'!R$39:R$63, 'Dimensional Maps'!$B$8:$B$32,$D542)))),0),0)</f>
        <v>0</v>
      </c>
    </row>
    <row r="543" spans="1:23" x14ac:dyDescent="0.25">
      <c r="A543" s="105" t="str">
        <f>Home!$C$20</f>
        <v>IOU Potential Program Savings ET</v>
      </c>
      <c r="B543" s="103" t="s">
        <v>237</v>
      </c>
      <c r="C543" s="103">
        <v>2</v>
      </c>
      <c r="D543" s="103" t="s">
        <v>47</v>
      </c>
      <c r="E543" s="103" t="s">
        <v>223</v>
      </c>
      <c r="F543" s="103" t="s">
        <v>186</v>
      </c>
      <c r="G543" s="103" t="s">
        <v>53</v>
      </c>
      <c r="H543" s="143" t="s">
        <v>18</v>
      </c>
      <c r="I543" s="115">
        <f>IFERROR(IF($G543 = "WholeBlg",IF(I$1&lt;2020, 0,
IF($H543="GWh",SUMIFS('Interim Analysis'!C:C,'Interim Analysis'!$B:$B,$B543,'Interim Analysis'!$C:$C,$C543,'Interim Analysis'!$F:$F,$F543,'Interim Analysis'!$G:$G,$H543,'Interim Analysis'!$E:$E,$E543),
SUMIFS('Interim Analysis'!C:C,'Interim Analysis'!$B:$B,$B543,'Interim Analysis'!$C:$C,$C543,'Interim Analysis'!$F:$F,$F543,'Interim Analysis'!$G:$G,$H543,'Interim Analysis'!$D:$D,$D543)
*(INDEX('Dimensional Maps'!D$39:D$63,MATCH($E543,'Dimensional Maps'!$C$8:$C$32,0),1)
/SUMIFS('Dimensional Maps'!D$39:D$63, 'Dimensional Maps'!$B$8:$B$32,$D543)))),0),0)</f>
        <v>0</v>
      </c>
      <c r="J543" s="115">
        <f>IFERROR(IF($G543 = "WholeBlg",IF(J$1&lt;2020, 0,
IF($H543="GWh",SUMIFS('Interim Analysis'!D:D,'Interim Analysis'!$B:$B,$B543,'Interim Analysis'!$C:$C,$C543,'Interim Analysis'!$F:$F,$F543,'Interim Analysis'!$G:$G,$H543,'Interim Analysis'!$E:$E,$E543),
SUMIFS('Interim Analysis'!D:D,'Interim Analysis'!$B:$B,$B543,'Interim Analysis'!$C:$C,$C543,'Interim Analysis'!$F:$F,$F543,'Interim Analysis'!$G:$G,$H543,'Interim Analysis'!$D:$D,$D543)
*(INDEX('Dimensional Maps'!E$39:E$63,MATCH($E543,'Dimensional Maps'!$C$8:$C$32,0),1)
/SUMIFS('Dimensional Maps'!E$39:E$63, 'Dimensional Maps'!$B$8:$B$32,$D543)))),0),0)</f>
        <v>0</v>
      </c>
      <c r="K543" s="115">
        <f>IFERROR(IF($G543 = "WholeBlg",IF(K$1&lt;2020, 0,
IF($H543="GWh",SUMIFS('Interim Analysis'!E:E,'Interim Analysis'!$B:$B,$B543,'Interim Analysis'!$C:$C,$C543,'Interim Analysis'!$F:$F,$F543,'Interim Analysis'!$G:$G,$H543,'Interim Analysis'!$E:$E,$E543),
SUMIFS('Interim Analysis'!E:E,'Interim Analysis'!$B:$B,$B543,'Interim Analysis'!$C:$C,$C543,'Interim Analysis'!$F:$F,$F543,'Interim Analysis'!$G:$G,$H543,'Interim Analysis'!$D:$D,$D543)
*(INDEX('Dimensional Maps'!F$39:F$63,MATCH($E543,'Dimensional Maps'!$C$8:$C$32,0),1)
/SUMIFS('Dimensional Maps'!F$39:F$63, 'Dimensional Maps'!$B$8:$B$32,$D543)))),0),0)</f>
        <v>0</v>
      </c>
      <c r="L543" s="115">
        <f>IFERROR(IF($G543 = "WholeBlg",IF(L$1&lt;2020, 0,
IF($H543="GWh",SUMIFS('Interim Analysis'!F:F,'Interim Analysis'!$B:$B,$B543,'Interim Analysis'!$C:$C,$C543,'Interim Analysis'!$F:$F,$F543,'Interim Analysis'!$G:$G,$H543,'Interim Analysis'!$E:$E,$E543),
SUMIFS('Interim Analysis'!F:F,'Interim Analysis'!$B:$B,$B543,'Interim Analysis'!$C:$C,$C543,'Interim Analysis'!$F:$F,$F543,'Interim Analysis'!$G:$G,$H543,'Interim Analysis'!$D:$D,$D543)
*(INDEX('Dimensional Maps'!G$39:G$63,MATCH($E543,'Dimensional Maps'!$C$8:$C$32,0),1)
/SUMIFS('Dimensional Maps'!G$39:G$63, 'Dimensional Maps'!$B$8:$B$32,$D543)))),0),0)</f>
        <v>0</v>
      </c>
      <c r="M543" s="115">
        <f>IFERROR(IF($G543 = "WholeBlg",IF(M$1&lt;2020, 0,
IF($H543="GWh",SUMIFS('Interim Analysis'!G:G,'Interim Analysis'!$B:$B,$B543,'Interim Analysis'!$C:$C,$C543,'Interim Analysis'!$F:$F,$F543,'Interim Analysis'!$G:$G,$H543,'Interim Analysis'!$E:$E,$E543),
SUMIFS('Interim Analysis'!G:G,'Interim Analysis'!$B:$B,$B543,'Interim Analysis'!$C:$C,$C543,'Interim Analysis'!$F:$F,$F543,'Interim Analysis'!$G:$G,$H543,'Interim Analysis'!$D:$D,$D543)
*(INDEX('Dimensional Maps'!H$39:H$63,MATCH($E543,'Dimensional Maps'!$C$8:$C$32,0),1)
/SUMIFS('Dimensional Maps'!H$39:H$63, 'Dimensional Maps'!$B$8:$B$32,$D543)))),0),0)</f>
        <v>0</v>
      </c>
      <c r="N543" s="115">
        <f>IFERROR(IF($G543 = "WholeBlg",IF(N$1&lt;2020, 0,
IF($H543="GWh",SUMIFS('Interim Analysis'!H:H,'Interim Analysis'!$B:$B,$B543,'Interim Analysis'!$C:$C,$C543,'Interim Analysis'!$F:$F,$F543,'Interim Analysis'!$G:$G,$H543,'Interim Analysis'!$E:$E,$E543),
SUMIFS('Interim Analysis'!H:H,'Interim Analysis'!$B:$B,$B543,'Interim Analysis'!$C:$C,$C543,'Interim Analysis'!$F:$F,$F543,'Interim Analysis'!$G:$G,$H543,'Interim Analysis'!$D:$D,$D543)
*(INDEX('Dimensional Maps'!I$39:I$63,MATCH($E543,'Dimensional Maps'!$C$8:$C$32,0),1)
/SUMIFS('Dimensional Maps'!I$39:I$63, 'Dimensional Maps'!$B$8:$B$32,$D543)))),0),0)</f>
        <v>0</v>
      </c>
      <c r="O543" s="115">
        <f>IFERROR(IF($G543 = "WholeBlg",IF(O$1&lt;2020, 0,
IF($H543="GWh",SUMIFS('Interim Analysis'!I:I,'Interim Analysis'!$B:$B,$B543,'Interim Analysis'!$C:$C,$C543,'Interim Analysis'!$F:$F,$F543,'Interim Analysis'!$G:$G,$H543,'Interim Analysis'!$E:$E,$E543),
SUMIFS('Interim Analysis'!I:I,'Interim Analysis'!$B:$B,$B543,'Interim Analysis'!$C:$C,$C543,'Interim Analysis'!$F:$F,$F543,'Interim Analysis'!$G:$G,$H543,'Interim Analysis'!$D:$D,$D543)
*(INDEX('Dimensional Maps'!J$39:J$63,MATCH($E543,'Dimensional Maps'!$C$8:$C$32,0),1)
/SUMIFS('Dimensional Maps'!J$39:J$63, 'Dimensional Maps'!$B$8:$B$32,$D543)))),0),0)</f>
        <v>0</v>
      </c>
      <c r="P543" s="115">
        <f>IFERROR(IF($G543 = "WholeBlg",IF(P$1&lt;2020, 0,
IF($H543="GWh",SUMIFS('Interim Analysis'!J:J,'Interim Analysis'!$B:$B,$B543,'Interim Analysis'!$C:$C,$C543,'Interim Analysis'!$F:$F,$F543,'Interim Analysis'!$G:$G,$H543,'Interim Analysis'!$E:$E,$E543),
SUMIFS('Interim Analysis'!J:J,'Interim Analysis'!$B:$B,$B543,'Interim Analysis'!$C:$C,$C543,'Interim Analysis'!$F:$F,$F543,'Interim Analysis'!$G:$G,$H543,'Interim Analysis'!$D:$D,$D543)
*(INDEX('Dimensional Maps'!K$39:K$63,MATCH($E543,'Dimensional Maps'!$C$8:$C$32,0),1)
/SUMIFS('Dimensional Maps'!K$39:K$63, 'Dimensional Maps'!$B$8:$B$32,$D543)))),0),0)</f>
        <v>0</v>
      </c>
      <c r="Q543" s="115">
        <f>IFERROR(IF($G543 = "WholeBlg",IF(Q$1&lt;2020, 0,
IF($H543="GWh",SUMIFS('Interim Analysis'!K:K,'Interim Analysis'!$B:$B,$B543,'Interim Analysis'!$C:$C,$C543,'Interim Analysis'!$F:$F,$F543,'Interim Analysis'!$G:$G,$H543,'Interim Analysis'!$E:$E,$E543),
SUMIFS('Interim Analysis'!K:K,'Interim Analysis'!$B:$B,$B543,'Interim Analysis'!$C:$C,$C543,'Interim Analysis'!$F:$F,$F543,'Interim Analysis'!$G:$G,$H543,'Interim Analysis'!$D:$D,$D543)
*(INDEX('Dimensional Maps'!L$39:L$63,MATCH($E543,'Dimensional Maps'!$C$8:$C$32,0),1)
/SUMIFS('Dimensional Maps'!L$39:L$63, 'Dimensional Maps'!$B$8:$B$32,$D543)))),0),0)</f>
        <v>0</v>
      </c>
      <c r="R543" s="115">
        <f>IFERROR(IF($G543 = "WholeBlg",IF(R$1&lt;2020, 0,
IF($H543="GWh",SUMIFS('Interim Analysis'!L:L,'Interim Analysis'!$B:$B,$B543,'Interim Analysis'!$C:$C,$C543,'Interim Analysis'!$F:$F,$F543,'Interim Analysis'!$G:$G,$H543,'Interim Analysis'!$E:$E,$E543),
SUMIFS('Interim Analysis'!L:L,'Interim Analysis'!$B:$B,$B543,'Interim Analysis'!$C:$C,$C543,'Interim Analysis'!$F:$F,$F543,'Interim Analysis'!$G:$G,$H543,'Interim Analysis'!$D:$D,$D543)
*(INDEX('Dimensional Maps'!M$39:M$63,MATCH($E543,'Dimensional Maps'!$C$8:$C$32,0),1)
/SUMIFS('Dimensional Maps'!M$39:M$63, 'Dimensional Maps'!$B$8:$B$32,$D543)))),0),0)</f>
        <v>0</v>
      </c>
      <c r="S543" s="115">
        <f>IFERROR(IF($G543 = "WholeBlg",IF(S$1&lt;2020, 0,
IF($H543="GWh",SUMIFS('Interim Analysis'!M:M,'Interim Analysis'!$B:$B,$B543,'Interim Analysis'!$C:$C,$C543,'Interim Analysis'!$F:$F,$F543,'Interim Analysis'!$G:$G,$H543,'Interim Analysis'!$E:$E,$E543),
SUMIFS('Interim Analysis'!M:M,'Interim Analysis'!$B:$B,$B543,'Interim Analysis'!$C:$C,$C543,'Interim Analysis'!$F:$F,$F543,'Interim Analysis'!$G:$G,$H543,'Interim Analysis'!$D:$D,$D543)
*(INDEX('Dimensional Maps'!N$39:N$63,MATCH($E543,'Dimensional Maps'!$C$8:$C$32,0),1)
/SUMIFS('Dimensional Maps'!N$39:N$63, 'Dimensional Maps'!$B$8:$B$32,$D543)))),0),0)</f>
        <v>0</v>
      </c>
      <c r="T543" s="115">
        <f>IFERROR(IF($G543 = "WholeBlg",IF(T$1&lt;2020, 0,
IF($H543="GWh",SUMIFS('Interim Analysis'!N:N,'Interim Analysis'!$B:$B,$B543,'Interim Analysis'!$C:$C,$C543,'Interim Analysis'!$F:$F,$F543,'Interim Analysis'!$G:$G,$H543,'Interim Analysis'!$E:$E,$E543),
SUMIFS('Interim Analysis'!N:N,'Interim Analysis'!$B:$B,$B543,'Interim Analysis'!$C:$C,$C543,'Interim Analysis'!$F:$F,$F543,'Interim Analysis'!$G:$G,$H543,'Interim Analysis'!$D:$D,$D543)
*(INDEX('Dimensional Maps'!O$39:O$63,MATCH($E543,'Dimensional Maps'!$C$8:$C$32,0),1)
/SUMIFS('Dimensional Maps'!O$39:O$63, 'Dimensional Maps'!$B$8:$B$32,$D543)))),0),0)</f>
        <v>0</v>
      </c>
      <c r="U543" s="115">
        <f>IFERROR(IF($G543 = "WholeBlg",IF(U$1&lt;2020, 0,
IF($H543="GWh",SUMIFS('Interim Analysis'!O:O,'Interim Analysis'!$B:$B,$B543,'Interim Analysis'!$C:$C,$C543,'Interim Analysis'!$F:$F,$F543,'Interim Analysis'!$G:$G,$H543,'Interim Analysis'!$E:$E,$E543),
SUMIFS('Interim Analysis'!O:O,'Interim Analysis'!$B:$B,$B543,'Interim Analysis'!$C:$C,$C543,'Interim Analysis'!$F:$F,$F543,'Interim Analysis'!$G:$G,$H543,'Interim Analysis'!$D:$D,$D543)
*(INDEX('Dimensional Maps'!P$39:P$63,MATCH($E543,'Dimensional Maps'!$C$8:$C$32,0),1)
/SUMIFS('Dimensional Maps'!P$39:P$63, 'Dimensional Maps'!$B$8:$B$32,$D543)))),0),0)</f>
        <v>0</v>
      </c>
      <c r="V543" s="115">
        <f>IFERROR(IF($G543 = "WholeBlg",IF(V$1&lt;2020, 0,
IF($H543="GWh",SUMIFS('Interim Analysis'!P:P,'Interim Analysis'!$B:$B,$B543,'Interim Analysis'!$C:$C,$C543,'Interim Analysis'!$F:$F,$F543,'Interim Analysis'!$G:$G,$H543,'Interim Analysis'!$E:$E,$E543),
SUMIFS('Interim Analysis'!P:P,'Interim Analysis'!$B:$B,$B543,'Interim Analysis'!$C:$C,$C543,'Interim Analysis'!$F:$F,$F543,'Interim Analysis'!$G:$G,$H543,'Interim Analysis'!$D:$D,$D543)
*(INDEX('Dimensional Maps'!Q$39:Q$63,MATCH($E543,'Dimensional Maps'!$C$8:$C$32,0),1)
/SUMIFS('Dimensional Maps'!Q$39:Q$63, 'Dimensional Maps'!$B$8:$B$32,$D543)))),0),0)</f>
        <v>0</v>
      </c>
      <c r="W543" s="115">
        <f>IFERROR(IF($G543 = "WholeBlg",IF(W$1&lt;2020, 0,
IF($H543="GWh",SUMIFS('Interim Analysis'!Q:Q,'Interim Analysis'!$B:$B,$B543,'Interim Analysis'!$C:$C,$C543,'Interim Analysis'!$F:$F,$F543,'Interim Analysis'!$G:$G,$H543,'Interim Analysis'!$E:$E,$E543),
SUMIFS('Interim Analysis'!Q:Q,'Interim Analysis'!$B:$B,$B543,'Interim Analysis'!$C:$C,$C543,'Interim Analysis'!$F:$F,$F543,'Interim Analysis'!$G:$G,$H543,'Interim Analysis'!$D:$D,$D543)
*(INDEX('Dimensional Maps'!R$39:R$63,MATCH($E543,'Dimensional Maps'!$C$8:$C$32,0),1)
/SUMIFS('Dimensional Maps'!R$39:R$63, 'Dimensional Maps'!$B$8:$B$32,$D543)))),0),0)</f>
        <v>0</v>
      </c>
    </row>
    <row r="544" spans="1:23" x14ac:dyDescent="0.25">
      <c r="A544" s="105" t="str">
        <f>Home!$C$20</f>
        <v>IOU Potential Program Savings ET</v>
      </c>
      <c r="B544" s="103" t="s">
        <v>237</v>
      </c>
      <c r="C544" s="103">
        <v>2</v>
      </c>
      <c r="D544" s="103" t="s">
        <v>47</v>
      </c>
      <c r="E544" s="103" t="s">
        <v>223</v>
      </c>
      <c r="F544" s="103" t="s">
        <v>167</v>
      </c>
      <c r="G544" s="103" t="s">
        <v>53</v>
      </c>
      <c r="H544" s="143" t="s">
        <v>20</v>
      </c>
      <c r="I544" s="115">
        <f>IFERROR(IF($G544 = "WholeBlg",IF(I$1&lt;2020, 0,
IF($H544="GWh",SUMIFS('Interim Analysis'!C:C,'Interim Analysis'!$B:$B,$B544,'Interim Analysis'!$C:$C,$C544,'Interim Analysis'!$F:$F,$F544,'Interim Analysis'!$G:$G,$H544,'Interim Analysis'!$E:$E,$E544),
SUMIFS('Interim Analysis'!C:C,'Interim Analysis'!$B:$B,$B544,'Interim Analysis'!$C:$C,$C544,'Interim Analysis'!$F:$F,$F544,'Interim Analysis'!$G:$G,$H544,'Interim Analysis'!$D:$D,$D544)
*(INDEX('Dimensional Maps'!D$39:D$63,MATCH($E544,'Dimensional Maps'!$C$8:$C$32,0),1)
/SUMIFS('Dimensional Maps'!D$39:D$63, 'Dimensional Maps'!$B$8:$B$32,$D544)))),0),0)</f>
        <v>0</v>
      </c>
      <c r="J544" s="115">
        <f>IFERROR(IF($G544 = "WholeBlg",IF(J$1&lt;2020, 0,
IF($H544="GWh",SUMIFS('Interim Analysis'!D:D,'Interim Analysis'!$B:$B,$B544,'Interim Analysis'!$C:$C,$C544,'Interim Analysis'!$F:$F,$F544,'Interim Analysis'!$G:$G,$H544,'Interim Analysis'!$E:$E,$E544),
SUMIFS('Interim Analysis'!D:D,'Interim Analysis'!$B:$B,$B544,'Interim Analysis'!$C:$C,$C544,'Interim Analysis'!$F:$F,$F544,'Interim Analysis'!$G:$G,$H544,'Interim Analysis'!$D:$D,$D544)
*(INDEX('Dimensional Maps'!E$39:E$63,MATCH($E544,'Dimensional Maps'!$C$8:$C$32,0),1)
/SUMIFS('Dimensional Maps'!E$39:E$63, 'Dimensional Maps'!$B$8:$B$32,$D544)))),0),0)</f>
        <v>0</v>
      </c>
      <c r="K544" s="115">
        <f>IFERROR(IF($G544 = "WholeBlg",IF(K$1&lt;2020, 0,
IF($H544="GWh",SUMIFS('Interim Analysis'!E:E,'Interim Analysis'!$B:$B,$B544,'Interim Analysis'!$C:$C,$C544,'Interim Analysis'!$F:$F,$F544,'Interim Analysis'!$G:$G,$H544,'Interim Analysis'!$E:$E,$E544),
SUMIFS('Interim Analysis'!E:E,'Interim Analysis'!$B:$B,$B544,'Interim Analysis'!$C:$C,$C544,'Interim Analysis'!$F:$F,$F544,'Interim Analysis'!$G:$G,$H544,'Interim Analysis'!$D:$D,$D544)
*(INDEX('Dimensional Maps'!F$39:F$63,MATCH($E544,'Dimensional Maps'!$C$8:$C$32,0),1)
/SUMIFS('Dimensional Maps'!F$39:F$63, 'Dimensional Maps'!$B$8:$B$32,$D544)))),0),0)</f>
        <v>0</v>
      </c>
      <c r="L544" s="115">
        <f>IFERROR(IF($G544 = "WholeBlg",IF(L$1&lt;2020, 0,
IF($H544="GWh",SUMIFS('Interim Analysis'!F:F,'Interim Analysis'!$B:$B,$B544,'Interim Analysis'!$C:$C,$C544,'Interim Analysis'!$F:$F,$F544,'Interim Analysis'!$G:$G,$H544,'Interim Analysis'!$E:$E,$E544),
SUMIFS('Interim Analysis'!F:F,'Interim Analysis'!$B:$B,$B544,'Interim Analysis'!$C:$C,$C544,'Interim Analysis'!$F:$F,$F544,'Interim Analysis'!$G:$G,$H544,'Interim Analysis'!$D:$D,$D544)
*(INDEX('Dimensional Maps'!G$39:G$63,MATCH($E544,'Dimensional Maps'!$C$8:$C$32,0),1)
/SUMIFS('Dimensional Maps'!G$39:G$63, 'Dimensional Maps'!$B$8:$B$32,$D544)))),0),0)</f>
        <v>0</v>
      </c>
      <c r="M544" s="115">
        <f>IFERROR(IF($G544 = "WholeBlg",IF(M$1&lt;2020, 0,
IF($H544="GWh",SUMIFS('Interim Analysis'!G:G,'Interim Analysis'!$B:$B,$B544,'Interim Analysis'!$C:$C,$C544,'Interim Analysis'!$F:$F,$F544,'Interim Analysis'!$G:$G,$H544,'Interim Analysis'!$E:$E,$E544),
SUMIFS('Interim Analysis'!G:G,'Interim Analysis'!$B:$B,$B544,'Interim Analysis'!$C:$C,$C544,'Interim Analysis'!$F:$F,$F544,'Interim Analysis'!$G:$G,$H544,'Interim Analysis'!$D:$D,$D544)
*(INDEX('Dimensional Maps'!H$39:H$63,MATCH($E544,'Dimensional Maps'!$C$8:$C$32,0),1)
/SUMIFS('Dimensional Maps'!H$39:H$63, 'Dimensional Maps'!$B$8:$B$32,$D544)))),0),0)</f>
        <v>0</v>
      </c>
      <c r="N544" s="115">
        <f>IFERROR(IF($G544 = "WholeBlg",IF(N$1&lt;2020, 0,
IF($H544="GWh",SUMIFS('Interim Analysis'!H:H,'Interim Analysis'!$B:$B,$B544,'Interim Analysis'!$C:$C,$C544,'Interim Analysis'!$F:$F,$F544,'Interim Analysis'!$G:$G,$H544,'Interim Analysis'!$E:$E,$E544),
SUMIFS('Interim Analysis'!H:H,'Interim Analysis'!$B:$B,$B544,'Interim Analysis'!$C:$C,$C544,'Interim Analysis'!$F:$F,$F544,'Interim Analysis'!$G:$G,$H544,'Interim Analysis'!$D:$D,$D544)
*(INDEX('Dimensional Maps'!I$39:I$63,MATCH($E544,'Dimensional Maps'!$C$8:$C$32,0),1)
/SUMIFS('Dimensional Maps'!I$39:I$63, 'Dimensional Maps'!$B$8:$B$32,$D544)))),0),0)</f>
        <v>8.5094364940963927E-3</v>
      </c>
      <c r="O544" s="115">
        <f>IFERROR(IF($G544 = "WholeBlg",IF(O$1&lt;2020, 0,
IF($H544="GWh",SUMIFS('Interim Analysis'!I:I,'Interim Analysis'!$B:$B,$B544,'Interim Analysis'!$C:$C,$C544,'Interim Analysis'!$F:$F,$F544,'Interim Analysis'!$G:$G,$H544,'Interim Analysis'!$E:$E,$E544),
SUMIFS('Interim Analysis'!I:I,'Interim Analysis'!$B:$B,$B544,'Interim Analysis'!$C:$C,$C544,'Interim Analysis'!$F:$F,$F544,'Interim Analysis'!$G:$G,$H544,'Interim Analysis'!$D:$D,$D544)
*(INDEX('Dimensional Maps'!J$39:J$63,MATCH($E544,'Dimensional Maps'!$C$8:$C$32,0),1)
/SUMIFS('Dimensional Maps'!J$39:J$63, 'Dimensional Maps'!$B$8:$B$32,$D544)))),0),0)</f>
        <v>1.6800094298384305E-2</v>
      </c>
      <c r="P544" s="115">
        <f>IFERROR(IF($G544 = "WholeBlg",IF(P$1&lt;2020, 0,
IF($H544="GWh",SUMIFS('Interim Analysis'!J:J,'Interim Analysis'!$B:$B,$B544,'Interim Analysis'!$C:$C,$C544,'Interim Analysis'!$F:$F,$F544,'Interim Analysis'!$G:$G,$H544,'Interim Analysis'!$E:$E,$E544),
SUMIFS('Interim Analysis'!J:J,'Interim Analysis'!$B:$B,$B544,'Interim Analysis'!$C:$C,$C544,'Interim Analysis'!$F:$F,$F544,'Interim Analysis'!$G:$G,$H544,'Interim Analysis'!$D:$D,$D544)
*(INDEX('Dimensional Maps'!K$39:K$63,MATCH($E544,'Dimensional Maps'!$C$8:$C$32,0),1)
/SUMIFS('Dimensional Maps'!K$39:K$63, 'Dimensional Maps'!$B$8:$B$32,$D544)))),0),0)</f>
        <v>2.4933248077240656E-2</v>
      </c>
      <c r="Q544" s="115">
        <f>IFERROR(IF($G544 = "WholeBlg",IF(Q$1&lt;2020, 0,
IF($H544="GWh",SUMIFS('Interim Analysis'!K:K,'Interim Analysis'!$B:$B,$B544,'Interim Analysis'!$C:$C,$C544,'Interim Analysis'!$F:$F,$F544,'Interim Analysis'!$G:$G,$H544,'Interim Analysis'!$E:$E,$E544),
SUMIFS('Interim Analysis'!K:K,'Interim Analysis'!$B:$B,$B544,'Interim Analysis'!$C:$C,$C544,'Interim Analysis'!$F:$F,$F544,'Interim Analysis'!$G:$G,$H544,'Interim Analysis'!$D:$D,$D544)
*(INDEX('Dimensional Maps'!L$39:L$63,MATCH($E544,'Dimensional Maps'!$C$8:$C$32,0),1)
/SUMIFS('Dimensional Maps'!L$39:L$63, 'Dimensional Maps'!$B$8:$B$32,$D544)))),0),0)</f>
        <v>3.2948998380511081E-2</v>
      </c>
      <c r="R544" s="115">
        <f>IFERROR(IF($G544 = "WholeBlg",IF(R$1&lt;2020, 0,
IF($H544="GWh",SUMIFS('Interim Analysis'!L:L,'Interim Analysis'!$B:$B,$B544,'Interim Analysis'!$C:$C,$C544,'Interim Analysis'!$F:$F,$F544,'Interim Analysis'!$G:$G,$H544,'Interim Analysis'!$E:$E,$E544),
SUMIFS('Interim Analysis'!L:L,'Interim Analysis'!$B:$B,$B544,'Interim Analysis'!$C:$C,$C544,'Interim Analysis'!$F:$F,$F544,'Interim Analysis'!$G:$G,$H544,'Interim Analysis'!$D:$D,$D544)
*(INDEX('Dimensional Maps'!M$39:M$63,MATCH($E544,'Dimensional Maps'!$C$8:$C$32,0),1)
/SUMIFS('Dimensional Maps'!M$39:M$63, 'Dimensional Maps'!$B$8:$B$32,$D544)))),0),0)</f>
        <v>4.0788899485664699E-2</v>
      </c>
      <c r="S544" s="115">
        <f>IFERROR(IF($G544 = "WholeBlg",IF(S$1&lt;2020, 0,
IF($H544="GWh",SUMIFS('Interim Analysis'!M:M,'Interim Analysis'!$B:$B,$B544,'Interim Analysis'!$C:$C,$C544,'Interim Analysis'!$F:$F,$F544,'Interim Analysis'!$G:$G,$H544,'Interim Analysis'!$E:$E,$E544),
SUMIFS('Interim Analysis'!M:M,'Interim Analysis'!$B:$B,$B544,'Interim Analysis'!$C:$C,$C544,'Interim Analysis'!$F:$F,$F544,'Interim Analysis'!$G:$G,$H544,'Interim Analysis'!$D:$D,$D544)
*(INDEX('Dimensional Maps'!N$39:N$63,MATCH($E544,'Dimensional Maps'!$C$8:$C$32,0),1)
/SUMIFS('Dimensional Maps'!N$39:N$63, 'Dimensional Maps'!$B$8:$B$32,$D544)))),0),0)</f>
        <v>4.854265550959095E-2</v>
      </c>
      <c r="T544" s="115">
        <f>IFERROR(IF($G544 = "WholeBlg",IF(T$1&lt;2020, 0,
IF($H544="GWh",SUMIFS('Interim Analysis'!N:N,'Interim Analysis'!$B:$B,$B544,'Interim Analysis'!$C:$C,$C544,'Interim Analysis'!$F:$F,$F544,'Interim Analysis'!$G:$G,$H544,'Interim Analysis'!$E:$E,$E544),
SUMIFS('Interim Analysis'!N:N,'Interim Analysis'!$B:$B,$B544,'Interim Analysis'!$C:$C,$C544,'Interim Analysis'!$F:$F,$F544,'Interim Analysis'!$G:$G,$H544,'Interim Analysis'!$D:$D,$D544)
*(INDEX('Dimensional Maps'!O$39:O$63,MATCH($E544,'Dimensional Maps'!$C$8:$C$32,0),1)
/SUMIFS('Dimensional Maps'!O$39:O$63, 'Dimensional Maps'!$B$8:$B$32,$D544)))),0),0)</f>
        <v>5.6166150819839278E-2</v>
      </c>
      <c r="U544" s="115">
        <f>IFERROR(IF($G544 = "WholeBlg",IF(U$1&lt;2020, 0,
IF($H544="GWh",SUMIFS('Interim Analysis'!O:O,'Interim Analysis'!$B:$B,$B544,'Interim Analysis'!$C:$C,$C544,'Interim Analysis'!$F:$F,$F544,'Interim Analysis'!$G:$G,$H544,'Interim Analysis'!$E:$E,$E544),
SUMIFS('Interim Analysis'!O:O,'Interim Analysis'!$B:$B,$B544,'Interim Analysis'!$C:$C,$C544,'Interim Analysis'!$F:$F,$F544,'Interim Analysis'!$G:$G,$H544,'Interim Analysis'!$D:$D,$D544)
*(INDEX('Dimensional Maps'!P$39:P$63,MATCH($E544,'Dimensional Maps'!$C$8:$C$32,0),1)
/SUMIFS('Dimensional Maps'!P$39:P$63, 'Dimensional Maps'!$B$8:$B$32,$D544)))),0),0)</f>
        <v>6.3660938483175819E-2</v>
      </c>
      <c r="V544" s="115">
        <f>IFERROR(IF($G544 = "WholeBlg",IF(V$1&lt;2020, 0,
IF($H544="GWh",SUMIFS('Interim Analysis'!P:P,'Interim Analysis'!$B:$B,$B544,'Interim Analysis'!$C:$C,$C544,'Interim Analysis'!$F:$F,$F544,'Interim Analysis'!$G:$G,$H544,'Interim Analysis'!$E:$E,$E544),
SUMIFS('Interim Analysis'!P:P,'Interim Analysis'!$B:$B,$B544,'Interim Analysis'!$C:$C,$C544,'Interim Analysis'!$F:$F,$F544,'Interim Analysis'!$G:$G,$H544,'Interim Analysis'!$D:$D,$D544)
*(INDEX('Dimensional Maps'!Q$39:Q$63,MATCH($E544,'Dimensional Maps'!$C$8:$C$32,0),1)
/SUMIFS('Dimensional Maps'!Q$39:Q$63, 'Dimensional Maps'!$B$8:$B$32,$D544)))),0),0)</f>
        <v>7.1114172112274457E-2</v>
      </c>
      <c r="W544" s="115">
        <f>IFERROR(IF($G544 = "WholeBlg",IF(W$1&lt;2020, 0,
IF($H544="GWh",SUMIFS('Interim Analysis'!Q:Q,'Interim Analysis'!$B:$B,$B544,'Interim Analysis'!$C:$C,$C544,'Interim Analysis'!$F:$F,$F544,'Interim Analysis'!$G:$G,$H544,'Interim Analysis'!$E:$E,$E544),
SUMIFS('Interim Analysis'!Q:Q,'Interim Analysis'!$B:$B,$B544,'Interim Analysis'!$C:$C,$C544,'Interim Analysis'!$F:$F,$F544,'Interim Analysis'!$G:$G,$H544,'Interim Analysis'!$D:$D,$D544)
*(INDEX('Dimensional Maps'!R$39:R$63,MATCH($E544,'Dimensional Maps'!$C$8:$C$32,0),1)
/SUMIFS('Dimensional Maps'!R$39:R$63, 'Dimensional Maps'!$B$8:$B$32,$D544)))),0),0)</f>
        <v>7.8540678750277995E-2</v>
      </c>
    </row>
    <row r="545" spans="1:23" x14ac:dyDescent="0.25">
      <c r="A545" s="105" t="str">
        <f>Home!$C$20</f>
        <v>IOU Potential Program Savings ET</v>
      </c>
      <c r="B545" s="103" t="s">
        <v>237</v>
      </c>
      <c r="C545" s="103">
        <v>2</v>
      </c>
      <c r="D545" s="103" t="s">
        <v>47</v>
      </c>
      <c r="E545" s="103" t="s">
        <v>223</v>
      </c>
      <c r="F545" s="103" t="s">
        <v>186</v>
      </c>
      <c r="G545" s="103" t="s">
        <v>53</v>
      </c>
      <c r="H545" s="143" t="s">
        <v>20</v>
      </c>
      <c r="I545" s="115">
        <f>IFERROR(IF($G545 = "WholeBlg",IF(I$1&lt;2020, 0,
IF($H545="GWh",SUMIFS('Interim Analysis'!C:C,'Interim Analysis'!$B:$B,$B545,'Interim Analysis'!$C:$C,$C545,'Interim Analysis'!$F:$F,$F545,'Interim Analysis'!$G:$G,$H545,'Interim Analysis'!$E:$E,$E545),
SUMIFS('Interim Analysis'!C:C,'Interim Analysis'!$B:$B,$B545,'Interim Analysis'!$C:$C,$C545,'Interim Analysis'!$F:$F,$F545,'Interim Analysis'!$G:$G,$H545,'Interim Analysis'!$D:$D,$D545)
*(INDEX('Dimensional Maps'!D$39:D$63,MATCH($E545,'Dimensional Maps'!$C$8:$C$32,0),1)
/SUMIFS('Dimensional Maps'!D$39:D$63, 'Dimensional Maps'!$B$8:$B$32,$D545)))),0),0)</f>
        <v>0</v>
      </c>
      <c r="J545" s="115">
        <f>IFERROR(IF($G545 = "WholeBlg",IF(J$1&lt;2020, 0,
IF($H545="GWh",SUMIFS('Interim Analysis'!D:D,'Interim Analysis'!$B:$B,$B545,'Interim Analysis'!$C:$C,$C545,'Interim Analysis'!$F:$F,$F545,'Interim Analysis'!$G:$G,$H545,'Interim Analysis'!$E:$E,$E545),
SUMIFS('Interim Analysis'!D:D,'Interim Analysis'!$B:$B,$B545,'Interim Analysis'!$C:$C,$C545,'Interim Analysis'!$F:$F,$F545,'Interim Analysis'!$G:$G,$H545,'Interim Analysis'!$D:$D,$D545)
*(INDEX('Dimensional Maps'!E$39:E$63,MATCH($E545,'Dimensional Maps'!$C$8:$C$32,0),1)
/SUMIFS('Dimensional Maps'!E$39:E$63, 'Dimensional Maps'!$B$8:$B$32,$D545)))),0),0)</f>
        <v>0</v>
      </c>
      <c r="K545" s="115">
        <f>IFERROR(IF($G545 = "WholeBlg",IF(K$1&lt;2020, 0,
IF($H545="GWh",SUMIFS('Interim Analysis'!E:E,'Interim Analysis'!$B:$B,$B545,'Interim Analysis'!$C:$C,$C545,'Interim Analysis'!$F:$F,$F545,'Interim Analysis'!$G:$G,$H545,'Interim Analysis'!$E:$E,$E545),
SUMIFS('Interim Analysis'!E:E,'Interim Analysis'!$B:$B,$B545,'Interim Analysis'!$C:$C,$C545,'Interim Analysis'!$F:$F,$F545,'Interim Analysis'!$G:$G,$H545,'Interim Analysis'!$D:$D,$D545)
*(INDEX('Dimensional Maps'!F$39:F$63,MATCH($E545,'Dimensional Maps'!$C$8:$C$32,0),1)
/SUMIFS('Dimensional Maps'!F$39:F$63, 'Dimensional Maps'!$B$8:$B$32,$D545)))),0),0)</f>
        <v>0</v>
      </c>
      <c r="L545" s="115">
        <f>IFERROR(IF($G545 = "WholeBlg",IF(L$1&lt;2020, 0,
IF($H545="GWh",SUMIFS('Interim Analysis'!F:F,'Interim Analysis'!$B:$B,$B545,'Interim Analysis'!$C:$C,$C545,'Interim Analysis'!$F:$F,$F545,'Interim Analysis'!$G:$G,$H545,'Interim Analysis'!$E:$E,$E545),
SUMIFS('Interim Analysis'!F:F,'Interim Analysis'!$B:$B,$B545,'Interim Analysis'!$C:$C,$C545,'Interim Analysis'!$F:$F,$F545,'Interim Analysis'!$G:$G,$H545,'Interim Analysis'!$D:$D,$D545)
*(INDEX('Dimensional Maps'!G$39:G$63,MATCH($E545,'Dimensional Maps'!$C$8:$C$32,0),1)
/SUMIFS('Dimensional Maps'!G$39:G$63, 'Dimensional Maps'!$B$8:$B$32,$D545)))),0),0)</f>
        <v>0</v>
      </c>
      <c r="M545" s="115">
        <f>IFERROR(IF($G545 = "WholeBlg",IF(M$1&lt;2020, 0,
IF($H545="GWh",SUMIFS('Interim Analysis'!G:G,'Interim Analysis'!$B:$B,$B545,'Interim Analysis'!$C:$C,$C545,'Interim Analysis'!$F:$F,$F545,'Interim Analysis'!$G:$G,$H545,'Interim Analysis'!$E:$E,$E545),
SUMIFS('Interim Analysis'!G:G,'Interim Analysis'!$B:$B,$B545,'Interim Analysis'!$C:$C,$C545,'Interim Analysis'!$F:$F,$F545,'Interim Analysis'!$G:$G,$H545,'Interim Analysis'!$D:$D,$D545)
*(INDEX('Dimensional Maps'!H$39:H$63,MATCH($E545,'Dimensional Maps'!$C$8:$C$32,0),1)
/SUMIFS('Dimensional Maps'!H$39:H$63, 'Dimensional Maps'!$B$8:$B$32,$D545)))),0),0)</f>
        <v>0</v>
      </c>
      <c r="N545" s="115">
        <f>IFERROR(IF($G545 = "WholeBlg",IF(N$1&lt;2020, 0,
IF($H545="GWh",SUMIFS('Interim Analysis'!H:H,'Interim Analysis'!$B:$B,$B545,'Interim Analysis'!$C:$C,$C545,'Interim Analysis'!$F:$F,$F545,'Interim Analysis'!$G:$G,$H545,'Interim Analysis'!$E:$E,$E545),
SUMIFS('Interim Analysis'!H:H,'Interim Analysis'!$B:$B,$B545,'Interim Analysis'!$C:$C,$C545,'Interim Analysis'!$F:$F,$F545,'Interim Analysis'!$G:$G,$H545,'Interim Analysis'!$D:$D,$D545)
*(INDEX('Dimensional Maps'!I$39:I$63,MATCH($E545,'Dimensional Maps'!$C$8:$C$32,0),1)
/SUMIFS('Dimensional Maps'!I$39:I$63, 'Dimensional Maps'!$B$8:$B$32,$D545)))),0),0)</f>
        <v>2.5949266674694618E-2</v>
      </c>
      <c r="O545" s="115">
        <f>IFERROR(IF($G545 = "WholeBlg",IF(O$1&lt;2020, 0,
IF($H545="GWh",SUMIFS('Interim Analysis'!I:I,'Interim Analysis'!$B:$B,$B545,'Interim Analysis'!$C:$C,$C545,'Interim Analysis'!$F:$F,$F545,'Interim Analysis'!$G:$G,$H545,'Interim Analysis'!$E:$E,$E545),
SUMIFS('Interim Analysis'!I:I,'Interim Analysis'!$B:$B,$B545,'Interim Analysis'!$C:$C,$C545,'Interim Analysis'!$F:$F,$F545,'Interim Analysis'!$G:$G,$H545,'Interim Analysis'!$D:$D,$D545)
*(INDEX('Dimensional Maps'!J$39:J$63,MATCH($E545,'Dimensional Maps'!$C$8:$C$32,0),1)
/SUMIFS('Dimensional Maps'!J$39:J$63, 'Dimensional Maps'!$B$8:$B$32,$D545)))),0),0)</f>
        <v>5.1357664185544341E-2</v>
      </c>
      <c r="P545" s="115">
        <f>IFERROR(IF($G545 = "WholeBlg",IF(P$1&lt;2020, 0,
IF($H545="GWh",SUMIFS('Interim Analysis'!J:J,'Interim Analysis'!$B:$B,$B545,'Interim Analysis'!$C:$C,$C545,'Interim Analysis'!$F:$F,$F545,'Interim Analysis'!$G:$G,$H545,'Interim Analysis'!$E:$E,$E545),
SUMIFS('Interim Analysis'!J:J,'Interim Analysis'!$B:$B,$B545,'Interim Analysis'!$C:$C,$C545,'Interim Analysis'!$F:$F,$F545,'Interim Analysis'!$G:$G,$H545,'Interim Analysis'!$D:$D,$D545)
*(INDEX('Dimensional Maps'!K$39:K$63,MATCH($E545,'Dimensional Maps'!$C$8:$C$32,0),1)
/SUMIFS('Dimensional Maps'!K$39:K$63, 'Dimensional Maps'!$B$8:$B$32,$D545)))),0),0)</f>
        <v>7.6539611327832213E-2</v>
      </c>
      <c r="Q545" s="115">
        <f>IFERROR(IF($G545 = "WholeBlg",IF(Q$1&lt;2020, 0,
IF($H545="GWh",SUMIFS('Interim Analysis'!K:K,'Interim Analysis'!$B:$B,$B545,'Interim Analysis'!$C:$C,$C545,'Interim Analysis'!$F:$F,$F545,'Interim Analysis'!$G:$G,$H545,'Interim Analysis'!$E:$E,$E545),
SUMIFS('Interim Analysis'!K:K,'Interim Analysis'!$B:$B,$B545,'Interim Analysis'!$C:$C,$C545,'Interim Analysis'!$F:$F,$F545,'Interim Analysis'!$G:$G,$H545,'Interim Analysis'!$D:$D,$D545)
*(INDEX('Dimensional Maps'!L$39:L$63,MATCH($E545,'Dimensional Maps'!$C$8:$C$32,0),1)
/SUMIFS('Dimensional Maps'!L$39:L$63, 'Dimensional Maps'!$B$8:$B$32,$D545)))),0),0)</f>
        <v>0.10179941185496856</v>
      </c>
      <c r="R545" s="115">
        <f>IFERROR(IF($G545 = "WholeBlg",IF(R$1&lt;2020, 0,
IF($H545="GWh",SUMIFS('Interim Analysis'!L:L,'Interim Analysis'!$B:$B,$B545,'Interim Analysis'!$C:$C,$C545,'Interim Analysis'!$F:$F,$F545,'Interim Analysis'!$G:$G,$H545,'Interim Analysis'!$E:$E,$E545),
SUMIFS('Interim Analysis'!L:L,'Interim Analysis'!$B:$B,$B545,'Interim Analysis'!$C:$C,$C545,'Interim Analysis'!$F:$F,$F545,'Interim Analysis'!$G:$G,$H545,'Interim Analysis'!$D:$D,$D545)
*(INDEX('Dimensional Maps'!M$39:M$63,MATCH($E545,'Dimensional Maps'!$C$8:$C$32,0),1)
/SUMIFS('Dimensional Maps'!M$39:M$63, 'Dimensional Maps'!$B$8:$B$32,$D545)))),0),0)</f>
        <v>0.1272649922687567</v>
      </c>
      <c r="S545" s="115">
        <f>IFERROR(IF($G545 = "WholeBlg",IF(S$1&lt;2020, 0,
IF($H545="GWh",SUMIFS('Interim Analysis'!M:M,'Interim Analysis'!$B:$B,$B545,'Interim Analysis'!$C:$C,$C545,'Interim Analysis'!$F:$F,$F545,'Interim Analysis'!$G:$G,$H545,'Interim Analysis'!$E:$E,$E545),
SUMIFS('Interim Analysis'!M:M,'Interim Analysis'!$B:$B,$B545,'Interim Analysis'!$C:$C,$C545,'Interim Analysis'!$F:$F,$F545,'Interim Analysis'!$G:$G,$H545,'Interim Analysis'!$D:$D,$D545)
*(INDEX('Dimensional Maps'!N$39:N$63,MATCH($E545,'Dimensional Maps'!$C$8:$C$32,0),1)
/SUMIFS('Dimensional Maps'!N$39:N$63, 'Dimensional Maps'!$B$8:$B$32,$D545)))),0),0)</f>
        <v>0.15373145957595544</v>
      </c>
      <c r="T545" s="115">
        <f>IFERROR(IF($G545 = "WholeBlg",IF(T$1&lt;2020, 0,
IF($H545="GWh",SUMIFS('Interim Analysis'!N:N,'Interim Analysis'!$B:$B,$B545,'Interim Analysis'!$C:$C,$C545,'Interim Analysis'!$F:$F,$F545,'Interim Analysis'!$G:$G,$H545,'Interim Analysis'!$E:$E,$E545),
SUMIFS('Interim Analysis'!N:N,'Interim Analysis'!$B:$B,$B545,'Interim Analysis'!$C:$C,$C545,'Interim Analysis'!$F:$F,$F545,'Interim Analysis'!$G:$G,$H545,'Interim Analysis'!$D:$D,$D545)
*(INDEX('Dimensional Maps'!O$39:O$63,MATCH($E545,'Dimensional Maps'!$C$8:$C$32,0),1)
/SUMIFS('Dimensional Maps'!O$39:O$63, 'Dimensional Maps'!$B$8:$B$32,$D545)))),0),0)</f>
        <v>0.1820124615272784</v>
      </c>
      <c r="U545" s="115">
        <f>IFERROR(IF($G545 = "WholeBlg",IF(U$1&lt;2020, 0,
IF($H545="GWh",SUMIFS('Interim Analysis'!O:O,'Interim Analysis'!$B:$B,$B545,'Interim Analysis'!$C:$C,$C545,'Interim Analysis'!$F:$F,$F545,'Interim Analysis'!$G:$G,$H545,'Interim Analysis'!$E:$E,$E545),
SUMIFS('Interim Analysis'!O:O,'Interim Analysis'!$B:$B,$B545,'Interim Analysis'!$C:$C,$C545,'Interim Analysis'!$F:$F,$F545,'Interim Analysis'!$G:$G,$H545,'Interim Analysis'!$D:$D,$D545)
*(INDEX('Dimensional Maps'!P$39:P$63,MATCH($E545,'Dimensional Maps'!$C$8:$C$32,0),1)
/SUMIFS('Dimensional Maps'!P$39:P$63, 'Dimensional Maps'!$B$8:$B$32,$D545)))),0),0)</f>
        <v>0.21362439324242016</v>
      </c>
      <c r="V545" s="115">
        <f>IFERROR(IF($G545 = "WholeBlg",IF(V$1&lt;2020, 0,
IF($H545="GWh",SUMIFS('Interim Analysis'!P:P,'Interim Analysis'!$B:$B,$B545,'Interim Analysis'!$C:$C,$C545,'Interim Analysis'!$F:$F,$F545,'Interim Analysis'!$G:$G,$H545,'Interim Analysis'!$E:$E,$E545),
SUMIFS('Interim Analysis'!P:P,'Interim Analysis'!$B:$B,$B545,'Interim Analysis'!$C:$C,$C545,'Interim Analysis'!$F:$F,$F545,'Interim Analysis'!$G:$G,$H545,'Interim Analysis'!$D:$D,$D545)
*(INDEX('Dimensional Maps'!Q$39:Q$63,MATCH($E545,'Dimensional Maps'!$C$8:$C$32,0),1)
/SUMIFS('Dimensional Maps'!Q$39:Q$63, 'Dimensional Maps'!$B$8:$B$32,$D545)))),0),0)</f>
        <v>0.25163432951439174</v>
      </c>
      <c r="W545" s="115">
        <f>IFERROR(IF($G545 = "WholeBlg",IF(W$1&lt;2020, 0,
IF($H545="GWh",SUMIFS('Interim Analysis'!Q:Q,'Interim Analysis'!$B:$B,$B545,'Interim Analysis'!$C:$C,$C545,'Interim Analysis'!$F:$F,$F545,'Interim Analysis'!$G:$G,$H545,'Interim Analysis'!$E:$E,$E545),
SUMIFS('Interim Analysis'!Q:Q,'Interim Analysis'!$B:$B,$B545,'Interim Analysis'!$C:$C,$C545,'Interim Analysis'!$F:$F,$F545,'Interim Analysis'!$G:$G,$H545,'Interim Analysis'!$D:$D,$D545)
*(INDEX('Dimensional Maps'!R$39:R$63,MATCH($E545,'Dimensional Maps'!$C$8:$C$32,0),1)
/SUMIFS('Dimensional Maps'!R$39:R$63, 'Dimensional Maps'!$B$8:$B$32,$D545)))),0),0)</f>
        <v>0.30125780842859784</v>
      </c>
    </row>
    <row r="546" spans="1:23" x14ac:dyDescent="0.25">
      <c r="A546" s="105" t="str">
        <f>Home!$C$20</f>
        <v>IOU Potential Program Savings ET</v>
      </c>
      <c r="B546" s="103" t="s">
        <v>236</v>
      </c>
      <c r="C546" s="103">
        <v>2</v>
      </c>
      <c r="D546" s="103" t="s">
        <v>47</v>
      </c>
      <c r="E546" s="103" t="s">
        <v>223</v>
      </c>
      <c r="F546" s="103" t="s">
        <v>167</v>
      </c>
      <c r="G546" s="103" t="s">
        <v>53</v>
      </c>
      <c r="H546" s="143" t="s">
        <v>18</v>
      </c>
      <c r="I546" s="115">
        <f>IFERROR(IF($G546 = "WholeBlg",IF(I$1&lt;2020, 0,
IF($H546="GWh",SUMIFS('Interim Analysis'!C:C,'Interim Analysis'!$B:$B,$B546,'Interim Analysis'!$C:$C,$C546,'Interim Analysis'!$F:$F,$F546,'Interim Analysis'!$G:$G,$H546,'Interim Analysis'!$E:$E,$E546),
SUMIFS('Interim Analysis'!C:C,'Interim Analysis'!$B:$B,$B546,'Interim Analysis'!$C:$C,$C546,'Interim Analysis'!$F:$F,$F546,'Interim Analysis'!$G:$G,$H546,'Interim Analysis'!$D:$D,$D546)
*(INDEX('Dimensional Maps'!D$39:D$63,MATCH($E546,'Dimensional Maps'!$C$8:$C$32,0),1)
/SUMIFS('Dimensional Maps'!D$39:D$63, 'Dimensional Maps'!$B$8:$B$32,$D546)))),0),0)</f>
        <v>0</v>
      </c>
      <c r="J546" s="115">
        <f>IFERROR(IF($G546 = "WholeBlg",IF(J$1&lt;2020, 0,
IF($H546="GWh",SUMIFS('Interim Analysis'!D:D,'Interim Analysis'!$B:$B,$B546,'Interim Analysis'!$C:$C,$C546,'Interim Analysis'!$F:$F,$F546,'Interim Analysis'!$G:$G,$H546,'Interim Analysis'!$E:$E,$E546),
SUMIFS('Interim Analysis'!D:D,'Interim Analysis'!$B:$B,$B546,'Interim Analysis'!$C:$C,$C546,'Interim Analysis'!$F:$F,$F546,'Interim Analysis'!$G:$G,$H546,'Interim Analysis'!$D:$D,$D546)
*(INDEX('Dimensional Maps'!E$39:E$63,MATCH($E546,'Dimensional Maps'!$C$8:$C$32,0),1)
/SUMIFS('Dimensional Maps'!E$39:E$63, 'Dimensional Maps'!$B$8:$B$32,$D546)))),0),0)</f>
        <v>0</v>
      </c>
      <c r="K546" s="115">
        <f>IFERROR(IF($G546 = "WholeBlg",IF(K$1&lt;2020, 0,
IF($H546="GWh",SUMIFS('Interim Analysis'!E:E,'Interim Analysis'!$B:$B,$B546,'Interim Analysis'!$C:$C,$C546,'Interim Analysis'!$F:$F,$F546,'Interim Analysis'!$G:$G,$H546,'Interim Analysis'!$E:$E,$E546),
SUMIFS('Interim Analysis'!E:E,'Interim Analysis'!$B:$B,$B546,'Interim Analysis'!$C:$C,$C546,'Interim Analysis'!$F:$F,$F546,'Interim Analysis'!$G:$G,$H546,'Interim Analysis'!$D:$D,$D546)
*(INDEX('Dimensional Maps'!F$39:F$63,MATCH($E546,'Dimensional Maps'!$C$8:$C$32,0),1)
/SUMIFS('Dimensional Maps'!F$39:F$63, 'Dimensional Maps'!$B$8:$B$32,$D546)))),0),0)</f>
        <v>0</v>
      </c>
      <c r="L546" s="115">
        <f>IFERROR(IF($G546 = "WholeBlg",IF(L$1&lt;2020, 0,
IF($H546="GWh",SUMIFS('Interim Analysis'!F:F,'Interim Analysis'!$B:$B,$B546,'Interim Analysis'!$C:$C,$C546,'Interim Analysis'!$F:$F,$F546,'Interim Analysis'!$G:$G,$H546,'Interim Analysis'!$E:$E,$E546),
SUMIFS('Interim Analysis'!F:F,'Interim Analysis'!$B:$B,$B546,'Interim Analysis'!$C:$C,$C546,'Interim Analysis'!$F:$F,$F546,'Interim Analysis'!$G:$G,$H546,'Interim Analysis'!$D:$D,$D546)
*(INDEX('Dimensional Maps'!G$39:G$63,MATCH($E546,'Dimensional Maps'!$C$8:$C$32,0),1)
/SUMIFS('Dimensional Maps'!G$39:G$63, 'Dimensional Maps'!$B$8:$B$32,$D546)))),0),0)</f>
        <v>0</v>
      </c>
      <c r="M546" s="115">
        <f>IFERROR(IF($G546 = "WholeBlg",IF(M$1&lt;2020, 0,
IF($H546="GWh",SUMIFS('Interim Analysis'!G:G,'Interim Analysis'!$B:$B,$B546,'Interim Analysis'!$C:$C,$C546,'Interim Analysis'!$F:$F,$F546,'Interim Analysis'!$G:$G,$H546,'Interim Analysis'!$E:$E,$E546),
SUMIFS('Interim Analysis'!G:G,'Interim Analysis'!$B:$B,$B546,'Interim Analysis'!$C:$C,$C546,'Interim Analysis'!$F:$F,$F546,'Interim Analysis'!$G:$G,$H546,'Interim Analysis'!$D:$D,$D546)
*(INDEX('Dimensional Maps'!H$39:H$63,MATCH($E546,'Dimensional Maps'!$C$8:$C$32,0),1)
/SUMIFS('Dimensional Maps'!H$39:H$63, 'Dimensional Maps'!$B$8:$B$32,$D546)))),0),0)</f>
        <v>0</v>
      </c>
      <c r="N546" s="115">
        <f>IFERROR(IF($G546 = "WholeBlg",IF(N$1&lt;2020, 0,
IF($H546="GWh",SUMIFS('Interim Analysis'!H:H,'Interim Analysis'!$B:$B,$B546,'Interim Analysis'!$C:$C,$C546,'Interim Analysis'!$F:$F,$F546,'Interim Analysis'!$G:$G,$H546,'Interim Analysis'!$E:$E,$E546),
SUMIFS('Interim Analysis'!H:H,'Interim Analysis'!$B:$B,$B546,'Interim Analysis'!$C:$C,$C546,'Interim Analysis'!$F:$F,$F546,'Interim Analysis'!$G:$G,$H546,'Interim Analysis'!$D:$D,$D546)
*(INDEX('Dimensional Maps'!I$39:I$63,MATCH($E546,'Dimensional Maps'!$C$8:$C$32,0),1)
/SUMIFS('Dimensional Maps'!I$39:I$63, 'Dimensional Maps'!$B$8:$B$32,$D546)))),0),0)</f>
        <v>0</v>
      </c>
      <c r="O546" s="115">
        <f>IFERROR(IF($G546 = "WholeBlg",IF(O$1&lt;2020, 0,
IF($H546="GWh",SUMIFS('Interim Analysis'!I:I,'Interim Analysis'!$B:$B,$B546,'Interim Analysis'!$C:$C,$C546,'Interim Analysis'!$F:$F,$F546,'Interim Analysis'!$G:$G,$H546,'Interim Analysis'!$E:$E,$E546),
SUMIFS('Interim Analysis'!I:I,'Interim Analysis'!$B:$B,$B546,'Interim Analysis'!$C:$C,$C546,'Interim Analysis'!$F:$F,$F546,'Interim Analysis'!$G:$G,$H546,'Interim Analysis'!$D:$D,$D546)
*(INDEX('Dimensional Maps'!J$39:J$63,MATCH($E546,'Dimensional Maps'!$C$8:$C$32,0),1)
/SUMIFS('Dimensional Maps'!J$39:J$63, 'Dimensional Maps'!$B$8:$B$32,$D546)))),0),0)</f>
        <v>0</v>
      </c>
      <c r="P546" s="115">
        <f>IFERROR(IF($G546 = "WholeBlg",IF(P$1&lt;2020, 0,
IF($H546="GWh",SUMIFS('Interim Analysis'!J:J,'Interim Analysis'!$B:$B,$B546,'Interim Analysis'!$C:$C,$C546,'Interim Analysis'!$F:$F,$F546,'Interim Analysis'!$G:$G,$H546,'Interim Analysis'!$E:$E,$E546),
SUMIFS('Interim Analysis'!J:J,'Interim Analysis'!$B:$B,$B546,'Interim Analysis'!$C:$C,$C546,'Interim Analysis'!$F:$F,$F546,'Interim Analysis'!$G:$G,$H546,'Interim Analysis'!$D:$D,$D546)
*(INDEX('Dimensional Maps'!K$39:K$63,MATCH($E546,'Dimensional Maps'!$C$8:$C$32,0),1)
/SUMIFS('Dimensional Maps'!K$39:K$63, 'Dimensional Maps'!$B$8:$B$32,$D546)))),0),0)</f>
        <v>0</v>
      </c>
      <c r="Q546" s="115">
        <f>IFERROR(IF($G546 = "WholeBlg",IF(Q$1&lt;2020, 0,
IF($H546="GWh",SUMIFS('Interim Analysis'!K:K,'Interim Analysis'!$B:$B,$B546,'Interim Analysis'!$C:$C,$C546,'Interim Analysis'!$F:$F,$F546,'Interim Analysis'!$G:$G,$H546,'Interim Analysis'!$E:$E,$E546),
SUMIFS('Interim Analysis'!K:K,'Interim Analysis'!$B:$B,$B546,'Interim Analysis'!$C:$C,$C546,'Interim Analysis'!$F:$F,$F546,'Interim Analysis'!$G:$G,$H546,'Interim Analysis'!$D:$D,$D546)
*(INDEX('Dimensional Maps'!L$39:L$63,MATCH($E546,'Dimensional Maps'!$C$8:$C$32,0),1)
/SUMIFS('Dimensional Maps'!L$39:L$63, 'Dimensional Maps'!$B$8:$B$32,$D546)))),0),0)</f>
        <v>0</v>
      </c>
      <c r="R546" s="115">
        <f>IFERROR(IF($G546 = "WholeBlg",IF(R$1&lt;2020, 0,
IF($H546="GWh",SUMIFS('Interim Analysis'!L:L,'Interim Analysis'!$B:$B,$B546,'Interim Analysis'!$C:$C,$C546,'Interim Analysis'!$F:$F,$F546,'Interim Analysis'!$G:$G,$H546,'Interim Analysis'!$E:$E,$E546),
SUMIFS('Interim Analysis'!L:L,'Interim Analysis'!$B:$B,$B546,'Interim Analysis'!$C:$C,$C546,'Interim Analysis'!$F:$F,$F546,'Interim Analysis'!$G:$G,$H546,'Interim Analysis'!$D:$D,$D546)
*(INDEX('Dimensional Maps'!M$39:M$63,MATCH($E546,'Dimensional Maps'!$C$8:$C$32,0),1)
/SUMIFS('Dimensional Maps'!M$39:M$63, 'Dimensional Maps'!$B$8:$B$32,$D546)))),0),0)</f>
        <v>0</v>
      </c>
      <c r="S546" s="115">
        <f>IFERROR(IF($G546 = "WholeBlg",IF(S$1&lt;2020, 0,
IF($H546="GWh",SUMIFS('Interim Analysis'!M:M,'Interim Analysis'!$B:$B,$B546,'Interim Analysis'!$C:$C,$C546,'Interim Analysis'!$F:$F,$F546,'Interim Analysis'!$G:$G,$H546,'Interim Analysis'!$E:$E,$E546),
SUMIFS('Interim Analysis'!M:M,'Interim Analysis'!$B:$B,$B546,'Interim Analysis'!$C:$C,$C546,'Interim Analysis'!$F:$F,$F546,'Interim Analysis'!$G:$G,$H546,'Interim Analysis'!$D:$D,$D546)
*(INDEX('Dimensional Maps'!N$39:N$63,MATCH($E546,'Dimensional Maps'!$C$8:$C$32,0),1)
/SUMIFS('Dimensional Maps'!N$39:N$63, 'Dimensional Maps'!$B$8:$B$32,$D546)))),0),0)</f>
        <v>0</v>
      </c>
      <c r="T546" s="115">
        <f>IFERROR(IF($G546 = "WholeBlg",IF(T$1&lt;2020, 0,
IF($H546="GWh",SUMIFS('Interim Analysis'!N:N,'Interim Analysis'!$B:$B,$B546,'Interim Analysis'!$C:$C,$C546,'Interim Analysis'!$F:$F,$F546,'Interim Analysis'!$G:$G,$H546,'Interim Analysis'!$E:$E,$E546),
SUMIFS('Interim Analysis'!N:N,'Interim Analysis'!$B:$B,$B546,'Interim Analysis'!$C:$C,$C546,'Interim Analysis'!$F:$F,$F546,'Interim Analysis'!$G:$G,$H546,'Interim Analysis'!$D:$D,$D546)
*(INDEX('Dimensional Maps'!O$39:O$63,MATCH($E546,'Dimensional Maps'!$C$8:$C$32,0),1)
/SUMIFS('Dimensional Maps'!O$39:O$63, 'Dimensional Maps'!$B$8:$B$32,$D546)))),0),0)</f>
        <v>0</v>
      </c>
      <c r="U546" s="115">
        <f>IFERROR(IF($G546 = "WholeBlg",IF(U$1&lt;2020, 0,
IF($H546="GWh",SUMIFS('Interim Analysis'!O:O,'Interim Analysis'!$B:$B,$B546,'Interim Analysis'!$C:$C,$C546,'Interim Analysis'!$F:$F,$F546,'Interim Analysis'!$G:$G,$H546,'Interim Analysis'!$E:$E,$E546),
SUMIFS('Interim Analysis'!O:O,'Interim Analysis'!$B:$B,$B546,'Interim Analysis'!$C:$C,$C546,'Interim Analysis'!$F:$F,$F546,'Interim Analysis'!$G:$G,$H546,'Interim Analysis'!$D:$D,$D546)
*(INDEX('Dimensional Maps'!P$39:P$63,MATCH($E546,'Dimensional Maps'!$C$8:$C$32,0),1)
/SUMIFS('Dimensional Maps'!P$39:P$63, 'Dimensional Maps'!$B$8:$B$32,$D546)))),0),0)</f>
        <v>0</v>
      </c>
      <c r="V546" s="115">
        <f>IFERROR(IF($G546 = "WholeBlg",IF(V$1&lt;2020, 0,
IF($H546="GWh",SUMIFS('Interim Analysis'!P:P,'Interim Analysis'!$B:$B,$B546,'Interim Analysis'!$C:$C,$C546,'Interim Analysis'!$F:$F,$F546,'Interim Analysis'!$G:$G,$H546,'Interim Analysis'!$E:$E,$E546),
SUMIFS('Interim Analysis'!P:P,'Interim Analysis'!$B:$B,$B546,'Interim Analysis'!$C:$C,$C546,'Interim Analysis'!$F:$F,$F546,'Interim Analysis'!$G:$G,$H546,'Interim Analysis'!$D:$D,$D546)
*(INDEX('Dimensional Maps'!Q$39:Q$63,MATCH($E546,'Dimensional Maps'!$C$8:$C$32,0),1)
/SUMIFS('Dimensional Maps'!Q$39:Q$63, 'Dimensional Maps'!$B$8:$B$32,$D546)))),0),0)</f>
        <v>0</v>
      </c>
      <c r="W546" s="115">
        <f>IFERROR(IF($G546 = "WholeBlg",IF(W$1&lt;2020, 0,
IF($H546="GWh",SUMIFS('Interim Analysis'!Q:Q,'Interim Analysis'!$B:$B,$B546,'Interim Analysis'!$C:$C,$C546,'Interim Analysis'!$F:$F,$F546,'Interim Analysis'!$G:$G,$H546,'Interim Analysis'!$E:$E,$E546),
SUMIFS('Interim Analysis'!Q:Q,'Interim Analysis'!$B:$B,$B546,'Interim Analysis'!$C:$C,$C546,'Interim Analysis'!$F:$F,$F546,'Interim Analysis'!$G:$G,$H546,'Interim Analysis'!$D:$D,$D546)
*(INDEX('Dimensional Maps'!R$39:R$63,MATCH($E546,'Dimensional Maps'!$C$8:$C$32,0),1)
/SUMIFS('Dimensional Maps'!R$39:R$63, 'Dimensional Maps'!$B$8:$B$32,$D546)))),0),0)</f>
        <v>0</v>
      </c>
    </row>
    <row r="547" spans="1:23" x14ac:dyDescent="0.25">
      <c r="A547" s="105" t="str">
        <f>Home!$C$20</f>
        <v>IOU Potential Program Savings ET</v>
      </c>
      <c r="B547" s="103" t="s">
        <v>236</v>
      </c>
      <c r="C547" s="103">
        <v>2</v>
      </c>
      <c r="D547" s="103" t="s">
        <v>47</v>
      </c>
      <c r="E547" s="103" t="s">
        <v>223</v>
      </c>
      <c r="F547" s="103" t="s">
        <v>186</v>
      </c>
      <c r="G547" s="103" t="s">
        <v>53</v>
      </c>
      <c r="H547" s="143" t="s">
        <v>18</v>
      </c>
      <c r="I547" s="115">
        <f>IFERROR(IF($G547 = "WholeBlg",IF(I$1&lt;2020, 0,
IF($H547="GWh",SUMIFS('Interim Analysis'!C:C,'Interim Analysis'!$B:$B,$B547,'Interim Analysis'!$C:$C,$C547,'Interim Analysis'!$F:$F,$F547,'Interim Analysis'!$G:$G,$H547,'Interim Analysis'!$E:$E,$E547),
SUMIFS('Interim Analysis'!C:C,'Interim Analysis'!$B:$B,$B547,'Interim Analysis'!$C:$C,$C547,'Interim Analysis'!$F:$F,$F547,'Interim Analysis'!$G:$G,$H547,'Interim Analysis'!$D:$D,$D547)
*(INDEX('Dimensional Maps'!D$39:D$63,MATCH($E547,'Dimensional Maps'!$C$8:$C$32,0),1)
/SUMIFS('Dimensional Maps'!D$39:D$63, 'Dimensional Maps'!$B$8:$B$32,$D547)))),0),0)</f>
        <v>0</v>
      </c>
      <c r="J547" s="115">
        <f>IFERROR(IF($G547 = "WholeBlg",IF(J$1&lt;2020, 0,
IF($H547="GWh",SUMIFS('Interim Analysis'!D:D,'Interim Analysis'!$B:$B,$B547,'Interim Analysis'!$C:$C,$C547,'Interim Analysis'!$F:$F,$F547,'Interim Analysis'!$G:$G,$H547,'Interim Analysis'!$E:$E,$E547),
SUMIFS('Interim Analysis'!D:D,'Interim Analysis'!$B:$B,$B547,'Interim Analysis'!$C:$C,$C547,'Interim Analysis'!$F:$F,$F547,'Interim Analysis'!$G:$G,$H547,'Interim Analysis'!$D:$D,$D547)
*(INDEX('Dimensional Maps'!E$39:E$63,MATCH($E547,'Dimensional Maps'!$C$8:$C$32,0),1)
/SUMIFS('Dimensional Maps'!E$39:E$63, 'Dimensional Maps'!$B$8:$B$32,$D547)))),0),0)</f>
        <v>0</v>
      </c>
      <c r="K547" s="115">
        <f>IFERROR(IF($G547 = "WholeBlg",IF(K$1&lt;2020, 0,
IF($H547="GWh",SUMIFS('Interim Analysis'!E:E,'Interim Analysis'!$B:$B,$B547,'Interim Analysis'!$C:$C,$C547,'Interim Analysis'!$F:$F,$F547,'Interim Analysis'!$G:$G,$H547,'Interim Analysis'!$E:$E,$E547),
SUMIFS('Interim Analysis'!E:E,'Interim Analysis'!$B:$B,$B547,'Interim Analysis'!$C:$C,$C547,'Interim Analysis'!$F:$F,$F547,'Interim Analysis'!$G:$G,$H547,'Interim Analysis'!$D:$D,$D547)
*(INDEX('Dimensional Maps'!F$39:F$63,MATCH($E547,'Dimensional Maps'!$C$8:$C$32,0),1)
/SUMIFS('Dimensional Maps'!F$39:F$63, 'Dimensional Maps'!$B$8:$B$32,$D547)))),0),0)</f>
        <v>0</v>
      </c>
      <c r="L547" s="115">
        <f>IFERROR(IF($G547 = "WholeBlg",IF(L$1&lt;2020, 0,
IF($H547="GWh",SUMIFS('Interim Analysis'!F:F,'Interim Analysis'!$B:$B,$B547,'Interim Analysis'!$C:$C,$C547,'Interim Analysis'!$F:$F,$F547,'Interim Analysis'!$G:$G,$H547,'Interim Analysis'!$E:$E,$E547),
SUMIFS('Interim Analysis'!F:F,'Interim Analysis'!$B:$B,$B547,'Interim Analysis'!$C:$C,$C547,'Interim Analysis'!$F:$F,$F547,'Interim Analysis'!$G:$G,$H547,'Interim Analysis'!$D:$D,$D547)
*(INDEX('Dimensional Maps'!G$39:G$63,MATCH($E547,'Dimensional Maps'!$C$8:$C$32,0),1)
/SUMIFS('Dimensional Maps'!G$39:G$63, 'Dimensional Maps'!$B$8:$B$32,$D547)))),0),0)</f>
        <v>0</v>
      </c>
      <c r="M547" s="115">
        <f>IFERROR(IF($G547 = "WholeBlg",IF(M$1&lt;2020, 0,
IF($H547="GWh",SUMIFS('Interim Analysis'!G:G,'Interim Analysis'!$B:$B,$B547,'Interim Analysis'!$C:$C,$C547,'Interim Analysis'!$F:$F,$F547,'Interim Analysis'!$G:$G,$H547,'Interim Analysis'!$E:$E,$E547),
SUMIFS('Interim Analysis'!G:G,'Interim Analysis'!$B:$B,$B547,'Interim Analysis'!$C:$C,$C547,'Interim Analysis'!$F:$F,$F547,'Interim Analysis'!$G:$G,$H547,'Interim Analysis'!$D:$D,$D547)
*(INDEX('Dimensional Maps'!H$39:H$63,MATCH($E547,'Dimensional Maps'!$C$8:$C$32,0),1)
/SUMIFS('Dimensional Maps'!H$39:H$63, 'Dimensional Maps'!$B$8:$B$32,$D547)))),0),0)</f>
        <v>0</v>
      </c>
      <c r="N547" s="115">
        <f>IFERROR(IF($G547 = "WholeBlg",IF(N$1&lt;2020, 0,
IF($H547="GWh",SUMIFS('Interim Analysis'!H:H,'Interim Analysis'!$B:$B,$B547,'Interim Analysis'!$C:$C,$C547,'Interim Analysis'!$F:$F,$F547,'Interim Analysis'!$G:$G,$H547,'Interim Analysis'!$E:$E,$E547),
SUMIFS('Interim Analysis'!H:H,'Interim Analysis'!$B:$B,$B547,'Interim Analysis'!$C:$C,$C547,'Interim Analysis'!$F:$F,$F547,'Interim Analysis'!$G:$G,$H547,'Interim Analysis'!$D:$D,$D547)
*(INDEX('Dimensional Maps'!I$39:I$63,MATCH($E547,'Dimensional Maps'!$C$8:$C$32,0),1)
/SUMIFS('Dimensional Maps'!I$39:I$63, 'Dimensional Maps'!$B$8:$B$32,$D547)))),0),0)</f>
        <v>0</v>
      </c>
      <c r="O547" s="115">
        <f>IFERROR(IF($G547 = "WholeBlg",IF(O$1&lt;2020, 0,
IF($H547="GWh",SUMIFS('Interim Analysis'!I:I,'Interim Analysis'!$B:$B,$B547,'Interim Analysis'!$C:$C,$C547,'Interim Analysis'!$F:$F,$F547,'Interim Analysis'!$G:$G,$H547,'Interim Analysis'!$E:$E,$E547),
SUMIFS('Interim Analysis'!I:I,'Interim Analysis'!$B:$B,$B547,'Interim Analysis'!$C:$C,$C547,'Interim Analysis'!$F:$F,$F547,'Interim Analysis'!$G:$G,$H547,'Interim Analysis'!$D:$D,$D547)
*(INDEX('Dimensional Maps'!J$39:J$63,MATCH($E547,'Dimensional Maps'!$C$8:$C$32,0),1)
/SUMIFS('Dimensional Maps'!J$39:J$63, 'Dimensional Maps'!$B$8:$B$32,$D547)))),0),0)</f>
        <v>0</v>
      </c>
      <c r="P547" s="115">
        <f>IFERROR(IF($G547 = "WholeBlg",IF(P$1&lt;2020, 0,
IF($H547="GWh",SUMIFS('Interim Analysis'!J:J,'Interim Analysis'!$B:$B,$B547,'Interim Analysis'!$C:$C,$C547,'Interim Analysis'!$F:$F,$F547,'Interim Analysis'!$G:$G,$H547,'Interim Analysis'!$E:$E,$E547),
SUMIFS('Interim Analysis'!J:J,'Interim Analysis'!$B:$B,$B547,'Interim Analysis'!$C:$C,$C547,'Interim Analysis'!$F:$F,$F547,'Interim Analysis'!$G:$G,$H547,'Interim Analysis'!$D:$D,$D547)
*(INDEX('Dimensional Maps'!K$39:K$63,MATCH($E547,'Dimensional Maps'!$C$8:$C$32,0),1)
/SUMIFS('Dimensional Maps'!K$39:K$63, 'Dimensional Maps'!$B$8:$B$32,$D547)))),0),0)</f>
        <v>0</v>
      </c>
      <c r="Q547" s="115">
        <f>IFERROR(IF($G547 = "WholeBlg",IF(Q$1&lt;2020, 0,
IF($H547="GWh",SUMIFS('Interim Analysis'!K:K,'Interim Analysis'!$B:$B,$B547,'Interim Analysis'!$C:$C,$C547,'Interim Analysis'!$F:$F,$F547,'Interim Analysis'!$G:$G,$H547,'Interim Analysis'!$E:$E,$E547),
SUMIFS('Interim Analysis'!K:K,'Interim Analysis'!$B:$B,$B547,'Interim Analysis'!$C:$C,$C547,'Interim Analysis'!$F:$F,$F547,'Interim Analysis'!$G:$G,$H547,'Interim Analysis'!$D:$D,$D547)
*(INDEX('Dimensional Maps'!L$39:L$63,MATCH($E547,'Dimensional Maps'!$C$8:$C$32,0),1)
/SUMIFS('Dimensional Maps'!L$39:L$63, 'Dimensional Maps'!$B$8:$B$32,$D547)))),0),0)</f>
        <v>0</v>
      </c>
      <c r="R547" s="115">
        <f>IFERROR(IF($G547 = "WholeBlg",IF(R$1&lt;2020, 0,
IF($H547="GWh",SUMIFS('Interim Analysis'!L:L,'Interim Analysis'!$B:$B,$B547,'Interim Analysis'!$C:$C,$C547,'Interim Analysis'!$F:$F,$F547,'Interim Analysis'!$G:$G,$H547,'Interim Analysis'!$E:$E,$E547),
SUMIFS('Interim Analysis'!L:L,'Interim Analysis'!$B:$B,$B547,'Interim Analysis'!$C:$C,$C547,'Interim Analysis'!$F:$F,$F547,'Interim Analysis'!$G:$G,$H547,'Interim Analysis'!$D:$D,$D547)
*(INDEX('Dimensional Maps'!M$39:M$63,MATCH($E547,'Dimensional Maps'!$C$8:$C$32,0),1)
/SUMIFS('Dimensional Maps'!M$39:M$63, 'Dimensional Maps'!$B$8:$B$32,$D547)))),0),0)</f>
        <v>0</v>
      </c>
      <c r="S547" s="115">
        <f>IFERROR(IF($G547 = "WholeBlg",IF(S$1&lt;2020, 0,
IF($H547="GWh",SUMIFS('Interim Analysis'!M:M,'Interim Analysis'!$B:$B,$B547,'Interim Analysis'!$C:$C,$C547,'Interim Analysis'!$F:$F,$F547,'Interim Analysis'!$G:$G,$H547,'Interim Analysis'!$E:$E,$E547),
SUMIFS('Interim Analysis'!M:M,'Interim Analysis'!$B:$B,$B547,'Interim Analysis'!$C:$C,$C547,'Interim Analysis'!$F:$F,$F547,'Interim Analysis'!$G:$G,$H547,'Interim Analysis'!$D:$D,$D547)
*(INDEX('Dimensional Maps'!N$39:N$63,MATCH($E547,'Dimensional Maps'!$C$8:$C$32,0),1)
/SUMIFS('Dimensional Maps'!N$39:N$63, 'Dimensional Maps'!$B$8:$B$32,$D547)))),0),0)</f>
        <v>0</v>
      </c>
      <c r="T547" s="115">
        <f>IFERROR(IF($G547 = "WholeBlg",IF(T$1&lt;2020, 0,
IF($H547="GWh",SUMIFS('Interim Analysis'!N:N,'Interim Analysis'!$B:$B,$B547,'Interim Analysis'!$C:$C,$C547,'Interim Analysis'!$F:$F,$F547,'Interim Analysis'!$G:$G,$H547,'Interim Analysis'!$E:$E,$E547),
SUMIFS('Interim Analysis'!N:N,'Interim Analysis'!$B:$B,$B547,'Interim Analysis'!$C:$C,$C547,'Interim Analysis'!$F:$F,$F547,'Interim Analysis'!$G:$G,$H547,'Interim Analysis'!$D:$D,$D547)
*(INDEX('Dimensional Maps'!O$39:O$63,MATCH($E547,'Dimensional Maps'!$C$8:$C$32,0),1)
/SUMIFS('Dimensional Maps'!O$39:O$63, 'Dimensional Maps'!$B$8:$B$32,$D547)))),0),0)</f>
        <v>0</v>
      </c>
      <c r="U547" s="115">
        <f>IFERROR(IF($G547 = "WholeBlg",IF(U$1&lt;2020, 0,
IF($H547="GWh",SUMIFS('Interim Analysis'!O:O,'Interim Analysis'!$B:$B,$B547,'Interim Analysis'!$C:$C,$C547,'Interim Analysis'!$F:$F,$F547,'Interim Analysis'!$G:$G,$H547,'Interim Analysis'!$E:$E,$E547),
SUMIFS('Interim Analysis'!O:O,'Interim Analysis'!$B:$B,$B547,'Interim Analysis'!$C:$C,$C547,'Interim Analysis'!$F:$F,$F547,'Interim Analysis'!$G:$G,$H547,'Interim Analysis'!$D:$D,$D547)
*(INDEX('Dimensional Maps'!P$39:P$63,MATCH($E547,'Dimensional Maps'!$C$8:$C$32,0),1)
/SUMIFS('Dimensional Maps'!P$39:P$63, 'Dimensional Maps'!$B$8:$B$32,$D547)))),0),0)</f>
        <v>0</v>
      </c>
      <c r="V547" s="115">
        <f>IFERROR(IF($G547 = "WholeBlg",IF(V$1&lt;2020, 0,
IF($H547="GWh",SUMIFS('Interim Analysis'!P:P,'Interim Analysis'!$B:$B,$B547,'Interim Analysis'!$C:$C,$C547,'Interim Analysis'!$F:$F,$F547,'Interim Analysis'!$G:$G,$H547,'Interim Analysis'!$E:$E,$E547),
SUMIFS('Interim Analysis'!P:P,'Interim Analysis'!$B:$B,$B547,'Interim Analysis'!$C:$C,$C547,'Interim Analysis'!$F:$F,$F547,'Interim Analysis'!$G:$G,$H547,'Interim Analysis'!$D:$D,$D547)
*(INDEX('Dimensional Maps'!Q$39:Q$63,MATCH($E547,'Dimensional Maps'!$C$8:$C$32,0),1)
/SUMIFS('Dimensional Maps'!Q$39:Q$63, 'Dimensional Maps'!$B$8:$B$32,$D547)))),0),0)</f>
        <v>0</v>
      </c>
      <c r="W547" s="115">
        <f>IFERROR(IF($G547 = "WholeBlg",IF(W$1&lt;2020, 0,
IF($H547="GWh",SUMIFS('Interim Analysis'!Q:Q,'Interim Analysis'!$B:$B,$B547,'Interim Analysis'!$C:$C,$C547,'Interim Analysis'!$F:$F,$F547,'Interim Analysis'!$G:$G,$H547,'Interim Analysis'!$E:$E,$E547),
SUMIFS('Interim Analysis'!Q:Q,'Interim Analysis'!$B:$B,$B547,'Interim Analysis'!$C:$C,$C547,'Interim Analysis'!$F:$F,$F547,'Interim Analysis'!$G:$G,$H547,'Interim Analysis'!$D:$D,$D547)
*(INDEX('Dimensional Maps'!R$39:R$63,MATCH($E547,'Dimensional Maps'!$C$8:$C$32,0),1)
/SUMIFS('Dimensional Maps'!R$39:R$63, 'Dimensional Maps'!$B$8:$B$32,$D547)))),0),0)</f>
        <v>0</v>
      </c>
    </row>
    <row r="548" spans="1:23" x14ac:dyDescent="0.25">
      <c r="A548" s="105" t="str">
        <f>Home!$C$20</f>
        <v>IOU Potential Program Savings ET</v>
      </c>
      <c r="B548" s="103" t="s">
        <v>236</v>
      </c>
      <c r="C548" s="103">
        <v>2</v>
      </c>
      <c r="D548" s="103" t="s">
        <v>47</v>
      </c>
      <c r="E548" s="103" t="s">
        <v>223</v>
      </c>
      <c r="F548" s="103" t="s">
        <v>167</v>
      </c>
      <c r="G548" s="103" t="s">
        <v>53</v>
      </c>
      <c r="H548" s="143" t="s">
        <v>20</v>
      </c>
      <c r="I548" s="115">
        <f>IFERROR(IF($G548 = "WholeBlg",IF(I$1&lt;2020, 0,
IF($H548="GWh",SUMIFS('Interim Analysis'!C:C,'Interim Analysis'!$B:$B,$B548,'Interim Analysis'!$C:$C,$C548,'Interim Analysis'!$F:$F,$F548,'Interim Analysis'!$G:$G,$H548,'Interim Analysis'!$E:$E,$E548),
SUMIFS('Interim Analysis'!C:C,'Interim Analysis'!$B:$B,$B548,'Interim Analysis'!$C:$C,$C548,'Interim Analysis'!$F:$F,$F548,'Interim Analysis'!$G:$G,$H548,'Interim Analysis'!$D:$D,$D548)
*(INDEX('Dimensional Maps'!D$39:D$63,MATCH($E548,'Dimensional Maps'!$C$8:$C$32,0),1)
/SUMIFS('Dimensional Maps'!D$39:D$63, 'Dimensional Maps'!$B$8:$B$32,$D548)))),0),0)</f>
        <v>0</v>
      </c>
      <c r="J548" s="115">
        <f>IFERROR(IF($G548 = "WholeBlg",IF(J$1&lt;2020, 0,
IF($H548="GWh",SUMIFS('Interim Analysis'!D:D,'Interim Analysis'!$B:$B,$B548,'Interim Analysis'!$C:$C,$C548,'Interim Analysis'!$F:$F,$F548,'Interim Analysis'!$G:$G,$H548,'Interim Analysis'!$E:$E,$E548),
SUMIFS('Interim Analysis'!D:D,'Interim Analysis'!$B:$B,$B548,'Interim Analysis'!$C:$C,$C548,'Interim Analysis'!$F:$F,$F548,'Interim Analysis'!$G:$G,$H548,'Interim Analysis'!$D:$D,$D548)
*(INDEX('Dimensional Maps'!E$39:E$63,MATCH($E548,'Dimensional Maps'!$C$8:$C$32,0),1)
/SUMIFS('Dimensional Maps'!E$39:E$63, 'Dimensional Maps'!$B$8:$B$32,$D548)))),0),0)</f>
        <v>0</v>
      </c>
      <c r="K548" s="115">
        <f>IFERROR(IF($G548 = "WholeBlg",IF(K$1&lt;2020, 0,
IF($H548="GWh",SUMIFS('Interim Analysis'!E:E,'Interim Analysis'!$B:$B,$B548,'Interim Analysis'!$C:$C,$C548,'Interim Analysis'!$F:$F,$F548,'Interim Analysis'!$G:$G,$H548,'Interim Analysis'!$E:$E,$E548),
SUMIFS('Interim Analysis'!E:E,'Interim Analysis'!$B:$B,$B548,'Interim Analysis'!$C:$C,$C548,'Interim Analysis'!$F:$F,$F548,'Interim Analysis'!$G:$G,$H548,'Interim Analysis'!$D:$D,$D548)
*(INDEX('Dimensional Maps'!F$39:F$63,MATCH($E548,'Dimensional Maps'!$C$8:$C$32,0),1)
/SUMIFS('Dimensional Maps'!F$39:F$63, 'Dimensional Maps'!$B$8:$B$32,$D548)))),0),0)</f>
        <v>0</v>
      </c>
      <c r="L548" s="115">
        <f>IFERROR(IF($G548 = "WholeBlg",IF(L$1&lt;2020, 0,
IF($H548="GWh",SUMIFS('Interim Analysis'!F:F,'Interim Analysis'!$B:$B,$B548,'Interim Analysis'!$C:$C,$C548,'Interim Analysis'!$F:$F,$F548,'Interim Analysis'!$G:$G,$H548,'Interim Analysis'!$E:$E,$E548),
SUMIFS('Interim Analysis'!F:F,'Interim Analysis'!$B:$B,$B548,'Interim Analysis'!$C:$C,$C548,'Interim Analysis'!$F:$F,$F548,'Interim Analysis'!$G:$G,$H548,'Interim Analysis'!$D:$D,$D548)
*(INDEX('Dimensional Maps'!G$39:G$63,MATCH($E548,'Dimensional Maps'!$C$8:$C$32,0),1)
/SUMIFS('Dimensional Maps'!G$39:G$63, 'Dimensional Maps'!$B$8:$B$32,$D548)))),0),0)</f>
        <v>0</v>
      </c>
      <c r="M548" s="115">
        <f>IFERROR(IF($G548 = "WholeBlg",IF(M$1&lt;2020, 0,
IF($H548="GWh",SUMIFS('Interim Analysis'!G:G,'Interim Analysis'!$B:$B,$B548,'Interim Analysis'!$C:$C,$C548,'Interim Analysis'!$F:$F,$F548,'Interim Analysis'!$G:$G,$H548,'Interim Analysis'!$E:$E,$E548),
SUMIFS('Interim Analysis'!G:G,'Interim Analysis'!$B:$B,$B548,'Interim Analysis'!$C:$C,$C548,'Interim Analysis'!$F:$F,$F548,'Interim Analysis'!$G:$G,$H548,'Interim Analysis'!$D:$D,$D548)
*(INDEX('Dimensional Maps'!H$39:H$63,MATCH($E548,'Dimensional Maps'!$C$8:$C$32,0),1)
/SUMIFS('Dimensional Maps'!H$39:H$63, 'Dimensional Maps'!$B$8:$B$32,$D548)))),0),0)</f>
        <v>0</v>
      </c>
      <c r="N548" s="115">
        <f>IFERROR(IF($G548 = "WholeBlg",IF(N$1&lt;2020, 0,
IF($H548="GWh",SUMIFS('Interim Analysis'!H:H,'Interim Analysis'!$B:$B,$B548,'Interim Analysis'!$C:$C,$C548,'Interim Analysis'!$F:$F,$F548,'Interim Analysis'!$G:$G,$H548,'Interim Analysis'!$E:$E,$E548),
SUMIFS('Interim Analysis'!H:H,'Interim Analysis'!$B:$B,$B548,'Interim Analysis'!$C:$C,$C548,'Interim Analysis'!$F:$F,$F548,'Interim Analysis'!$G:$G,$H548,'Interim Analysis'!$D:$D,$D548)
*(INDEX('Dimensional Maps'!I$39:I$63,MATCH($E548,'Dimensional Maps'!$C$8:$C$32,0),1)
/SUMIFS('Dimensional Maps'!I$39:I$63, 'Dimensional Maps'!$B$8:$B$32,$D548)))),0),0)</f>
        <v>8.5094364940963927E-3</v>
      </c>
      <c r="O548" s="115">
        <f>IFERROR(IF($G548 = "WholeBlg",IF(O$1&lt;2020, 0,
IF($H548="GWh",SUMIFS('Interim Analysis'!I:I,'Interim Analysis'!$B:$B,$B548,'Interim Analysis'!$C:$C,$C548,'Interim Analysis'!$F:$F,$F548,'Interim Analysis'!$G:$G,$H548,'Interim Analysis'!$E:$E,$E548),
SUMIFS('Interim Analysis'!I:I,'Interim Analysis'!$B:$B,$B548,'Interim Analysis'!$C:$C,$C548,'Interim Analysis'!$F:$F,$F548,'Interim Analysis'!$G:$G,$H548,'Interim Analysis'!$D:$D,$D548)
*(INDEX('Dimensional Maps'!J$39:J$63,MATCH($E548,'Dimensional Maps'!$C$8:$C$32,0),1)
/SUMIFS('Dimensional Maps'!J$39:J$63, 'Dimensional Maps'!$B$8:$B$32,$D548)))),0),0)</f>
        <v>1.6800094298384305E-2</v>
      </c>
      <c r="P548" s="115">
        <f>IFERROR(IF($G548 = "WholeBlg",IF(P$1&lt;2020, 0,
IF($H548="GWh",SUMIFS('Interim Analysis'!J:J,'Interim Analysis'!$B:$B,$B548,'Interim Analysis'!$C:$C,$C548,'Interim Analysis'!$F:$F,$F548,'Interim Analysis'!$G:$G,$H548,'Interim Analysis'!$E:$E,$E548),
SUMIFS('Interim Analysis'!J:J,'Interim Analysis'!$B:$B,$B548,'Interim Analysis'!$C:$C,$C548,'Interim Analysis'!$F:$F,$F548,'Interim Analysis'!$G:$G,$H548,'Interim Analysis'!$D:$D,$D548)
*(INDEX('Dimensional Maps'!K$39:K$63,MATCH($E548,'Dimensional Maps'!$C$8:$C$32,0),1)
/SUMIFS('Dimensional Maps'!K$39:K$63, 'Dimensional Maps'!$B$8:$B$32,$D548)))),0),0)</f>
        <v>2.4933248077240656E-2</v>
      </c>
      <c r="Q548" s="115">
        <f>IFERROR(IF($G548 = "WholeBlg",IF(Q$1&lt;2020, 0,
IF($H548="GWh",SUMIFS('Interim Analysis'!K:K,'Interim Analysis'!$B:$B,$B548,'Interim Analysis'!$C:$C,$C548,'Interim Analysis'!$F:$F,$F548,'Interim Analysis'!$G:$G,$H548,'Interim Analysis'!$E:$E,$E548),
SUMIFS('Interim Analysis'!K:K,'Interim Analysis'!$B:$B,$B548,'Interim Analysis'!$C:$C,$C548,'Interim Analysis'!$F:$F,$F548,'Interim Analysis'!$G:$G,$H548,'Interim Analysis'!$D:$D,$D548)
*(INDEX('Dimensional Maps'!L$39:L$63,MATCH($E548,'Dimensional Maps'!$C$8:$C$32,0),1)
/SUMIFS('Dimensional Maps'!L$39:L$63, 'Dimensional Maps'!$B$8:$B$32,$D548)))),0),0)</f>
        <v>3.2948998380511081E-2</v>
      </c>
      <c r="R548" s="115">
        <f>IFERROR(IF($G548 = "WholeBlg",IF(R$1&lt;2020, 0,
IF($H548="GWh",SUMIFS('Interim Analysis'!L:L,'Interim Analysis'!$B:$B,$B548,'Interim Analysis'!$C:$C,$C548,'Interim Analysis'!$F:$F,$F548,'Interim Analysis'!$G:$G,$H548,'Interim Analysis'!$E:$E,$E548),
SUMIFS('Interim Analysis'!L:L,'Interim Analysis'!$B:$B,$B548,'Interim Analysis'!$C:$C,$C548,'Interim Analysis'!$F:$F,$F548,'Interim Analysis'!$G:$G,$H548,'Interim Analysis'!$D:$D,$D548)
*(INDEX('Dimensional Maps'!M$39:M$63,MATCH($E548,'Dimensional Maps'!$C$8:$C$32,0),1)
/SUMIFS('Dimensional Maps'!M$39:M$63, 'Dimensional Maps'!$B$8:$B$32,$D548)))),0),0)</f>
        <v>4.0788899485664699E-2</v>
      </c>
      <c r="S548" s="115">
        <f>IFERROR(IF($G548 = "WholeBlg",IF(S$1&lt;2020, 0,
IF($H548="GWh",SUMIFS('Interim Analysis'!M:M,'Interim Analysis'!$B:$B,$B548,'Interim Analysis'!$C:$C,$C548,'Interim Analysis'!$F:$F,$F548,'Interim Analysis'!$G:$G,$H548,'Interim Analysis'!$E:$E,$E548),
SUMIFS('Interim Analysis'!M:M,'Interim Analysis'!$B:$B,$B548,'Interim Analysis'!$C:$C,$C548,'Interim Analysis'!$F:$F,$F548,'Interim Analysis'!$G:$G,$H548,'Interim Analysis'!$D:$D,$D548)
*(INDEX('Dimensional Maps'!N$39:N$63,MATCH($E548,'Dimensional Maps'!$C$8:$C$32,0),1)
/SUMIFS('Dimensional Maps'!N$39:N$63, 'Dimensional Maps'!$B$8:$B$32,$D548)))),0),0)</f>
        <v>4.854265550959095E-2</v>
      </c>
      <c r="T548" s="115">
        <f>IFERROR(IF($G548 = "WholeBlg",IF(T$1&lt;2020, 0,
IF($H548="GWh",SUMIFS('Interim Analysis'!N:N,'Interim Analysis'!$B:$B,$B548,'Interim Analysis'!$C:$C,$C548,'Interim Analysis'!$F:$F,$F548,'Interim Analysis'!$G:$G,$H548,'Interim Analysis'!$E:$E,$E548),
SUMIFS('Interim Analysis'!N:N,'Interim Analysis'!$B:$B,$B548,'Interim Analysis'!$C:$C,$C548,'Interim Analysis'!$F:$F,$F548,'Interim Analysis'!$G:$G,$H548,'Interim Analysis'!$D:$D,$D548)
*(INDEX('Dimensional Maps'!O$39:O$63,MATCH($E548,'Dimensional Maps'!$C$8:$C$32,0),1)
/SUMIFS('Dimensional Maps'!O$39:O$63, 'Dimensional Maps'!$B$8:$B$32,$D548)))),0),0)</f>
        <v>5.6166150819839278E-2</v>
      </c>
      <c r="U548" s="115">
        <f>IFERROR(IF($G548 = "WholeBlg",IF(U$1&lt;2020, 0,
IF($H548="GWh",SUMIFS('Interim Analysis'!O:O,'Interim Analysis'!$B:$B,$B548,'Interim Analysis'!$C:$C,$C548,'Interim Analysis'!$F:$F,$F548,'Interim Analysis'!$G:$G,$H548,'Interim Analysis'!$E:$E,$E548),
SUMIFS('Interim Analysis'!O:O,'Interim Analysis'!$B:$B,$B548,'Interim Analysis'!$C:$C,$C548,'Interim Analysis'!$F:$F,$F548,'Interim Analysis'!$G:$G,$H548,'Interim Analysis'!$D:$D,$D548)
*(INDEX('Dimensional Maps'!P$39:P$63,MATCH($E548,'Dimensional Maps'!$C$8:$C$32,0),1)
/SUMIFS('Dimensional Maps'!P$39:P$63, 'Dimensional Maps'!$B$8:$B$32,$D548)))),0),0)</f>
        <v>6.3660938483175819E-2</v>
      </c>
      <c r="V548" s="115">
        <f>IFERROR(IF($G548 = "WholeBlg",IF(V$1&lt;2020, 0,
IF($H548="GWh",SUMIFS('Interim Analysis'!P:P,'Interim Analysis'!$B:$B,$B548,'Interim Analysis'!$C:$C,$C548,'Interim Analysis'!$F:$F,$F548,'Interim Analysis'!$G:$G,$H548,'Interim Analysis'!$E:$E,$E548),
SUMIFS('Interim Analysis'!P:P,'Interim Analysis'!$B:$B,$B548,'Interim Analysis'!$C:$C,$C548,'Interim Analysis'!$F:$F,$F548,'Interim Analysis'!$G:$G,$H548,'Interim Analysis'!$D:$D,$D548)
*(INDEX('Dimensional Maps'!Q$39:Q$63,MATCH($E548,'Dimensional Maps'!$C$8:$C$32,0),1)
/SUMIFS('Dimensional Maps'!Q$39:Q$63, 'Dimensional Maps'!$B$8:$B$32,$D548)))),0),0)</f>
        <v>7.1114172112274457E-2</v>
      </c>
      <c r="W548" s="115">
        <f>IFERROR(IF($G548 = "WholeBlg",IF(W$1&lt;2020, 0,
IF($H548="GWh",SUMIFS('Interim Analysis'!Q:Q,'Interim Analysis'!$B:$B,$B548,'Interim Analysis'!$C:$C,$C548,'Interim Analysis'!$F:$F,$F548,'Interim Analysis'!$G:$G,$H548,'Interim Analysis'!$E:$E,$E548),
SUMIFS('Interim Analysis'!Q:Q,'Interim Analysis'!$B:$B,$B548,'Interim Analysis'!$C:$C,$C548,'Interim Analysis'!$F:$F,$F548,'Interim Analysis'!$G:$G,$H548,'Interim Analysis'!$D:$D,$D548)
*(INDEX('Dimensional Maps'!R$39:R$63,MATCH($E548,'Dimensional Maps'!$C$8:$C$32,0),1)
/SUMIFS('Dimensional Maps'!R$39:R$63, 'Dimensional Maps'!$B$8:$B$32,$D548)))),0),0)</f>
        <v>7.8540678750277995E-2</v>
      </c>
    </row>
    <row r="549" spans="1:23" x14ac:dyDescent="0.25">
      <c r="A549" s="105" t="str">
        <f>Home!$C$20</f>
        <v>IOU Potential Program Savings ET</v>
      </c>
      <c r="B549" s="103" t="s">
        <v>236</v>
      </c>
      <c r="C549" s="103">
        <v>2</v>
      </c>
      <c r="D549" s="103" t="s">
        <v>47</v>
      </c>
      <c r="E549" s="103" t="s">
        <v>223</v>
      </c>
      <c r="F549" s="103" t="s">
        <v>186</v>
      </c>
      <c r="G549" s="103" t="s">
        <v>53</v>
      </c>
      <c r="H549" s="143" t="s">
        <v>20</v>
      </c>
      <c r="I549" s="115">
        <f>IFERROR(IF($G549 = "WholeBlg",IF(I$1&lt;2020, 0,
IF($H549="GWh",SUMIFS('Interim Analysis'!C:C,'Interim Analysis'!$B:$B,$B549,'Interim Analysis'!$C:$C,$C549,'Interim Analysis'!$F:$F,$F549,'Interim Analysis'!$G:$G,$H549,'Interim Analysis'!$E:$E,$E549),
SUMIFS('Interim Analysis'!C:C,'Interim Analysis'!$B:$B,$B549,'Interim Analysis'!$C:$C,$C549,'Interim Analysis'!$F:$F,$F549,'Interim Analysis'!$G:$G,$H549,'Interim Analysis'!$D:$D,$D549)
*(INDEX('Dimensional Maps'!D$39:D$63,MATCH($E549,'Dimensional Maps'!$C$8:$C$32,0),1)
/SUMIFS('Dimensional Maps'!D$39:D$63, 'Dimensional Maps'!$B$8:$B$32,$D549)))),0),0)</f>
        <v>0</v>
      </c>
      <c r="J549" s="115">
        <f>IFERROR(IF($G549 = "WholeBlg",IF(J$1&lt;2020, 0,
IF($H549="GWh",SUMIFS('Interim Analysis'!D:D,'Interim Analysis'!$B:$B,$B549,'Interim Analysis'!$C:$C,$C549,'Interim Analysis'!$F:$F,$F549,'Interim Analysis'!$G:$G,$H549,'Interim Analysis'!$E:$E,$E549),
SUMIFS('Interim Analysis'!D:D,'Interim Analysis'!$B:$B,$B549,'Interim Analysis'!$C:$C,$C549,'Interim Analysis'!$F:$F,$F549,'Interim Analysis'!$G:$G,$H549,'Interim Analysis'!$D:$D,$D549)
*(INDEX('Dimensional Maps'!E$39:E$63,MATCH($E549,'Dimensional Maps'!$C$8:$C$32,0),1)
/SUMIFS('Dimensional Maps'!E$39:E$63, 'Dimensional Maps'!$B$8:$B$32,$D549)))),0),0)</f>
        <v>0</v>
      </c>
      <c r="K549" s="115">
        <f>IFERROR(IF($G549 = "WholeBlg",IF(K$1&lt;2020, 0,
IF($H549="GWh",SUMIFS('Interim Analysis'!E:E,'Interim Analysis'!$B:$B,$B549,'Interim Analysis'!$C:$C,$C549,'Interim Analysis'!$F:$F,$F549,'Interim Analysis'!$G:$G,$H549,'Interim Analysis'!$E:$E,$E549),
SUMIFS('Interim Analysis'!E:E,'Interim Analysis'!$B:$B,$B549,'Interim Analysis'!$C:$C,$C549,'Interim Analysis'!$F:$F,$F549,'Interim Analysis'!$G:$G,$H549,'Interim Analysis'!$D:$D,$D549)
*(INDEX('Dimensional Maps'!F$39:F$63,MATCH($E549,'Dimensional Maps'!$C$8:$C$32,0),1)
/SUMIFS('Dimensional Maps'!F$39:F$63, 'Dimensional Maps'!$B$8:$B$32,$D549)))),0),0)</f>
        <v>0</v>
      </c>
      <c r="L549" s="115">
        <f>IFERROR(IF($G549 = "WholeBlg",IF(L$1&lt;2020, 0,
IF($H549="GWh",SUMIFS('Interim Analysis'!F:F,'Interim Analysis'!$B:$B,$B549,'Interim Analysis'!$C:$C,$C549,'Interim Analysis'!$F:$F,$F549,'Interim Analysis'!$G:$G,$H549,'Interim Analysis'!$E:$E,$E549),
SUMIFS('Interim Analysis'!F:F,'Interim Analysis'!$B:$B,$B549,'Interim Analysis'!$C:$C,$C549,'Interim Analysis'!$F:$F,$F549,'Interim Analysis'!$G:$G,$H549,'Interim Analysis'!$D:$D,$D549)
*(INDEX('Dimensional Maps'!G$39:G$63,MATCH($E549,'Dimensional Maps'!$C$8:$C$32,0),1)
/SUMIFS('Dimensional Maps'!G$39:G$63, 'Dimensional Maps'!$B$8:$B$32,$D549)))),0),0)</f>
        <v>0</v>
      </c>
      <c r="M549" s="115">
        <f>IFERROR(IF($G549 = "WholeBlg",IF(M$1&lt;2020, 0,
IF($H549="GWh",SUMIFS('Interim Analysis'!G:G,'Interim Analysis'!$B:$B,$B549,'Interim Analysis'!$C:$C,$C549,'Interim Analysis'!$F:$F,$F549,'Interim Analysis'!$G:$G,$H549,'Interim Analysis'!$E:$E,$E549),
SUMIFS('Interim Analysis'!G:G,'Interim Analysis'!$B:$B,$B549,'Interim Analysis'!$C:$C,$C549,'Interim Analysis'!$F:$F,$F549,'Interim Analysis'!$G:$G,$H549,'Interim Analysis'!$D:$D,$D549)
*(INDEX('Dimensional Maps'!H$39:H$63,MATCH($E549,'Dimensional Maps'!$C$8:$C$32,0),1)
/SUMIFS('Dimensional Maps'!H$39:H$63, 'Dimensional Maps'!$B$8:$B$32,$D549)))),0),0)</f>
        <v>0</v>
      </c>
      <c r="N549" s="115">
        <f>IFERROR(IF($G549 = "WholeBlg",IF(N$1&lt;2020, 0,
IF($H549="GWh",SUMIFS('Interim Analysis'!H:H,'Interim Analysis'!$B:$B,$B549,'Interim Analysis'!$C:$C,$C549,'Interim Analysis'!$F:$F,$F549,'Interim Analysis'!$G:$G,$H549,'Interim Analysis'!$E:$E,$E549),
SUMIFS('Interim Analysis'!H:H,'Interim Analysis'!$B:$B,$B549,'Interim Analysis'!$C:$C,$C549,'Interim Analysis'!$F:$F,$F549,'Interim Analysis'!$G:$G,$H549,'Interim Analysis'!$D:$D,$D549)
*(INDEX('Dimensional Maps'!I$39:I$63,MATCH($E549,'Dimensional Maps'!$C$8:$C$32,0),1)
/SUMIFS('Dimensional Maps'!I$39:I$63, 'Dimensional Maps'!$B$8:$B$32,$D549)))),0),0)</f>
        <v>2.6726036247001116E-2</v>
      </c>
      <c r="O549" s="115">
        <f>IFERROR(IF($G549 = "WholeBlg",IF(O$1&lt;2020, 0,
IF($H549="GWh",SUMIFS('Interim Analysis'!I:I,'Interim Analysis'!$B:$B,$B549,'Interim Analysis'!$C:$C,$C549,'Interim Analysis'!$F:$F,$F549,'Interim Analysis'!$G:$G,$H549,'Interim Analysis'!$E:$E,$E549),
SUMIFS('Interim Analysis'!I:I,'Interim Analysis'!$B:$B,$B549,'Interim Analysis'!$C:$C,$C549,'Interim Analysis'!$F:$F,$F549,'Interim Analysis'!$G:$G,$H549,'Interim Analysis'!$D:$D,$D549)
*(INDEX('Dimensional Maps'!J$39:J$63,MATCH($E549,'Dimensional Maps'!$C$8:$C$32,0),1)
/SUMIFS('Dimensional Maps'!J$39:J$63, 'Dimensional Maps'!$B$8:$B$32,$D549)))),0),0)</f>
        <v>5.2906512815970842E-2</v>
      </c>
      <c r="P549" s="115">
        <f>IFERROR(IF($G549 = "WholeBlg",IF(P$1&lt;2020, 0,
IF($H549="GWh",SUMIFS('Interim Analysis'!J:J,'Interim Analysis'!$B:$B,$B549,'Interim Analysis'!$C:$C,$C549,'Interim Analysis'!$F:$F,$F549,'Interim Analysis'!$G:$G,$H549,'Interim Analysis'!$E:$E,$E549),
SUMIFS('Interim Analysis'!J:J,'Interim Analysis'!$B:$B,$B549,'Interim Analysis'!$C:$C,$C549,'Interim Analysis'!$F:$F,$F549,'Interim Analysis'!$G:$G,$H549,'Interim Analysis'!$D:$D,$D549)
*(INDEX('Dimensional Maps'!K$39:K$63,MATCH($E549,'Dimensional Maps'!$C$8:$C$32,0),1)
/SUMIFS('Dimensional Maps'!K$39:K$63, 'Dimensional Maps'!$B$8:$B$32,$D549)))),0),0)</f>
        <v>7.8861693366007221E-2</v>
      </c>
      <c r="Q549" s="115">
        <f>IFERROR(IF($G549 = "WholeBlg",IF(Q$1&lt;2020, 0,
IF($H549="GWh",SUMIFS('Interim Analysis'!K:K,'Interim Analysis'!$B:$B,$B549,'Interim Analysis'!$C:$C,$C549,'Interim Analysis'!$F:$F,$F549,'Interim Analysis'!$G:$G,$H549,'Interim Analysis'!$E:$E,$E549),
SUMIFS('Interim Analysis'!K:K,'Interim Analysis'!$B:$B,$B549,'Interim Analysis'!$C:$C,$C549,'Interim Analysis'!$F:$F,$F549,'Interim Analysis'!$G:$G,$H549,'Interim Analysis'!$D:$D,$D549)
*(INDEX('Dimensional Maps'!L$39:L$63,MATCH($E549,'Dimensional Maps'!$C$8:$C$32,0),1)
/SUMIFS('Dimensional Maps'!L$39:L$63, 'Dimensional Maps'!$B$8:$B$32,$D549)))),0),0)</f>
        <v>0.10492808902383403</v>
      </c>
      <c r="R549" s="115">
        <f>IFERROR(IF($G549 = "WholeBlg",IF(R$1&lt;2020, 0,
IF($H549="GWh",SUMIFS('Interim Analysis'!L:L,'Interim Analysis'!$B:$B,$B549,'Interim Analysis'!$C:$C,$C549,'Interim Analysis'!$F:$F,$F549,'Interim Analysis'!$G:$G,$H549,'Interim Analysis'!$E:$E,$E549),
SUMIFS('Interim Analysis'!L:L,'Interim Analysis'!$B:$B,$B549,'Interim Analysis'!$C:$C,$C549,'Interim Analysis'!$F:$F,$F549,'Interim Analysis'!$G:$G,$H549,'Interim Analysis'!$D:$D,$D549)
*(INDEX('Dimensional Maps'!M$39:M$63,MATCH($E549,'Dimensional Maps'!$C$8:$C$32,0),1)
/SUMIFS('Dimensional Maps'!M$39:M$63, 'Dimensional Maps'!$B$8:$B$32,$D549)))),0),0)</f>
        <v>0.13123567699349073</v>
      </c>
      <c r="S549" s="115">
        <f>IFERROR(IF($G549 = "WholeBlg",IF(S$1&lt;2020, 0,
IF($H549="GWh",SUMIFS('Interim Analysis'!M:M,'Interim Analysis'!$B:$B,$B549,'Interim Analysis'!$C:$C,$C549,'Interim Analysis'!$F:$F,$F549,'Interim Analysis'!$G:$G,$H549,'Interim Analysis'!$E:$E,$E549),
SUMIFS('Interim Analysis'!M:M,'Interim Analysis'!$B:$B,$B549,'Interim Analysis'!$C:$C,$C549,'Interim Analysis'!$F:$F,$F549,'Interim Analysis'!$G:$G,$H549,'Interim Analysis'!$D:$D,$D549)
*(INDEX('Dimensional Maps'!N$39:N$63,MATCH($E549,'Dimensional Maps'!$C$8:$C$32,0),1)
/SUMIFS('Dimensional Maps'!N$39:N$63, 'Dimensional Maps'!$B$8:$B$32,$D549)))),0),0)</f>
        <v>0.15859473142623337</v>
      </c>
      <c r="T549" s="115">
        <f>IFERROR(IF($G549 = "WholeBlg",IF(T$1&lt;2020, 0,
IF($H549="GWh",SUMIFS('Interim Analysis'!N:N,'Interim Analysis'!$B:$B,$B549,'Interim Analysis'!$C:$C,$C549,'Interim Analysis'!$F:$F,$F549,'Interim Analysis'!$G:$G,$H549,'Interim Analysis'!$E:$E,$E549),
SUMIFS('Interim Analysis'!N:N,'Interim Analysis'!$B:$B,$B549,'Interim Analysis'!$C:$C,$C549,'Interim Analysis'!$F:$F,$F549,'Interim Analysis'!$G:$G,$H549,'Interim Analysis'!$D:$D,$D549)
*(INDEX('Dimensional Maps'!O$39:O$63,MATCH($E549,'Dimensional Maps'!$C$8:$C$32,0),1)
/SUMIFS('Dimensional Maps'!O$39:O$63, 'Dimensional Maps'!$B$8:$B$32,$D549)))),0),0)</f>
        <v>0.18784520021835951</v>
      </c>
      <c r="U549" s="115">
        <f>IFERROR(IF($G549 = "WholeBlg",IF(U$1&lt;2020, 0,
IF($H549="GWh",SUMIFS('Interim Analysis'!O:O,'Interim Analysis'!$B:$B,$B549,'Interim Analysis'!$C:$C,$C549,'Interim Analysis'!$F:$F,$F549,'Interim Analysis'!$G:$G,$H549,'Interim Analysis'!$E:$E,$E549),
SUMIFS('Interim Analysis'!O:O,'Interim Analysis'!$B:$B,$B549,'Interim Analysis'!$C:$C,$C549,'Interim Analysis'!$F:$F,$F549,'Interim Analysis'!$G:$G,$H549,'Interim Analysis'!$D:$D,$D549)
*(INDEX('Dimensional Maps'!P$39:P$63,MATCH($E549,'Dimensional Maps'!$C$8:$C$32,0),1)
/SUMIFS('Dimensional Maps'!P$39:P$63, 'Dimensional Maps'!$B$8:$B$32,$D549)))),0),0)</f>
        <v>0.22055522459995505</v>
      </c>
      <c r="V549" s="115">
        <f>IFERROR(IF($G549 = "WholeBlg",IF(V$1&lt;2020, 0,
IF($H549="GWh",SUMIFS('Interim Analysis'!P:P,'Interim Analysis'!$B:$B,$B549,'Interim Analysis'!$C:$C,$C549,'Interim Analysis'!$F:$F,$F549,'Interim Analysis'!$G:$G,$H549,'Interim Analysis'!$E:$E,$E549),
SUMIFS('Interim Analysis'!P:P,'Interim Analysis'!$B:$B,$B549,'Interim Analysis'!$C:$C,$C549,'Interim Analysis'!$F:$F,$F549,'Interim Analysis'!$G:$G,$H549,'Interim Analysis'!$D:$D,$D549)
*(INDEX('Dimensional Maps'!Q$39:Q$63,MATCH($E549,'Dimensional Maps'!$C$8:$C$32,0),1)
/SUMIFS('Dimensional Maps'!Q$39:Q$63, 'Dimensional Maps'!$B$8:$B$32,$D549)))),0),0)</f>
        <v>0.25992030363751883</v>
      </c>
      <c r="W549" s="115">
        <f>IFERROR(IF($G549 = "WholeBlg",IF(W$1&lt;2020, 0,
IF($H549="GWh",SUMIFS('Interim Analysis'!Q:Q,'Interim Analysis'!$B:$B,$B549,'Interim Analysis'!$C:$C,$C549,'Interim Analysis'!$F:$F,$F549,'Interim Analysis'!$G:$G,$H549,'Interim Analysis'!$E:$E,$E549),
SUMIFS('Interim Analysis'!Q:Q,'Interim Analysis'!$B:$B,$B549,'Interim Analysis'!$C:$C,$C549,'Interim Analysis'!$F:$F,$F549,'Interim Analysis'!$G:$G,$H549,'Interim Analysis'!$D:$D,$D549)
*(INDEX('Dimensional Maps'!R$39:R$63,MATCH($E549,'Dimensional Maps'!$C$8:$C$32,0),1)
/SUMIFS('Dimensional Maps'!R$39:R$63, 'Dimensional Maps'!$B$8:$B$32,$D549)))),0),0)</f>
        <v>0.31134952421139506</v>
      </c>
    </row>
    <row r="550" spans="1:23" x14ac:dyDescent="0.25">
      <c r="A550" s="105" t="str">
        <f>Home!$C$20</f>
        <v>IOU Potential Program Savings ET</v>
      </c>
      <c r="B550" s="139" t="s">
        <v>238</v>
      </c>
      <c r="C550" s="139">
        <v>1</v>
      </c>
      <c r="D550" s="139" t="s">
        <v>44</v>
      </c>
      <c r="E550" s="139" t="s">
        <v>213</v>
      </c>
      <c r="F550" s="139" t="s">
        <v>167</v>
      </c>
      <c r="G550" s="139" t="s">
        <v>53</v>
      </c>
      <c r="H550" s="140" t="s">
        <v>18</v>
      </c>
      <c r="I550" s="115">
        <f>IFERROR(IF($G550 = "WholeBlg",IF(I$1&lt;2020, 0,
IF($H550="GWh",SUMIFS('Interim Analysis'!C:C,'Interim Analysis'!$B:$B,$B550,'Interim Analysis'!$C:$C,$C550,'Interim Analysis'!$F:$F,$F550,'Interim Analysis'!$G:$G,$H550,'Interim Analysis'!$E:$E,$E550),
SUMIFS('Interim Analysis'!C:C,'Interim Analysis'!$B:$B,$B550,'Interim Analysis'!$C:$C,$C550,'Interim Analysis'!$F:$F,$F550,'Interim Analysis'!$G:$G,$H550,'Interim Analysis'!$D:$D,$D550)
*(INDEX('Dimensional Maps'!D$39:D$63,MATCH($E550,'Dimensional Maps'!$C$8:$C$32,0),1)
/SUMIFS('Dimensional Maps'!D$39:D$63, 'Dimensional Maps'!$B$8:$B$32,$D550)))),0),0)</f>
        <v>0</v>
      </c>
      <c r="J550" s="115">
        <f>IFERROR(IF($G550 = "WholeBlg",IF(J$1&lt;2020, 0,
IF($H550="GWh",SUMIFS('Interim Analysis'!D:D,'Interim Analysis'!$B:$B,$B550,'Interim Analysis'!$C:$C,$C550,'Interim Analysis'!$F:$F,$F550,'Interim Analysis'!$G:$G,$H550,'Interim Analysis'!$E:$E,$E550),
SUMIFS('Interim Analysis'!D:D,'Interim Analysis'!$B:$B,$B550,'Interim Analysis'!$C:$C,$C550,'Interim Analysis'!$F:$F,$F550,'Interim Analysis'!$G:$G,$H550,'Interim Analysis'!$D:$D,$D550)
*(INDEX('Dimensional Maps'!E$39:E$63,MATCH($E550,'Dimensional Maps'!$C$8:$C$32,0),1)
/SUMIFS('Dimensional Maps'!E$39:E$63, 'Dimensional Maps'!$B$8:$B$32,$D550)))),0),0)</f>
        <v>0</v>
      </c>
      <c r="K550" s="115">
        <f>IFERROR(IF($G550 = "WholeBlg",IF(K$1&lt;2020, 0,
IF($H550="GWh",SUMIFS('Interim Analysis'!E:E,'Interim Analysis'!$B:$B,$B550,'Interim Analysis'!$C:$C,$C550,'Interim Analysis'!$F:$F,$F550,'Interim Analysis'!$G:$G,$H550,'Interim Analysis'!$E:$E,$E550),
SUMIFS('Interim Analysis'!E:E,'Interim Analysis'!$B:$B,$B550,'Interim Analysis'!$C:$C,$C550,'Interim Analysis'!$F:$F,$F550,'Interim Analysis'!$G:$G,$H550,'Interim Analysis'!$D:$D,$D550)
*(INDEX('Dimensional Maps'!F$39:F$63,MATCH($E550,'Dimensional Maps'!$C$8:$C$32,0),1)
/SUMIFS('Dimensional Maps'!F$39:F$63, 'Dimensional Maps'!$B$8:$B$32,$D550)))),0),0)</f>
        <v>0</v>
      </c>
      <c r="L550" s="115">
        <f>IFERROR(IF($G550 = "WholeBlg",IF(L$1&lt;2020, 0,
IF($H550="GWh",SUMIFS('Interim Analysis'!F:F,'Interim Analysis'!$B:$B,$B550,'Interim Analysis'!$C:$C,$C550,'Interim Analysis'!$F:$F,$F550,'Interim Analysis'!$G:$G,$H550,'Interim Analysis'!$E:$E,$E550),
SUMIFS('Interim Analysis'!F:F,'Interim Analysis'!$B:$B,$B550,'Interim Analysis'!$C:$C,$C550,'Interim Analysis'!$F:$F,$F550,'Interim Analysis'!$G:$G,$H550,'Interim Analysis'!$D:$D,$D550)
*(INDEX('Dimensional Maps'!G$39:G$63,MATCH($E550,'Dimensional Maps'!$C$8:$C$32,0),1)
/SUMIFS('Dimensional Maps'!G$39:G$63, 'Dimensional Maps'!$B$8:$B$32,$D550)))),0),0)</f>
        <v>0</v>
      </c>
      <c r="M550" s="115">
        <f>IFERROR(IF($G550 = "WholeBlg",IF(M$1&lt;2020, 0,
IF($H550="GWh",SUMIFS('Interim Analysis'!G:G,'Interim Analysis'!$B:$B,$B550,'Interim Analysis'!$C:$C,$C550,'Interim Analysis'!$F:$F,$F550,'Interim Analysis'!$G:$G,$H550,'Interim Analysis'!$E:$E,$E550),
SUMIFS('Interim Analysis'!G:G,'Interim Analysis'!$B:$B,$B550,'Interim Analysis'!$C:$C,$C550,'Interim Analysis'!$F:$F,$F550,'Interim Analysis'!$G:$G,$H550,'Interim Analysis'!$D:$D,$D550)
*(INDEX('Dimensional Maps'!H$39:H$63,MATCH($E550,'Dimensional Maps'!$C$8:$C$32,0),1)
/SUMIFS('Dimensional Maps'!H$39:H$63, 'Dimensional Maps'!$B$8:$B$32,$D550)))),0),0)</f>
        <v>0</v>
      </c>
      <c r="N550" s="115">
        <f>IFERROR(IF($G550 = "WholeBlg",IF(N$1&lt;2020, 0,
IF($H550="GWh",SUMIFS('Interim Analysis'!H:H,'Interim Analysis'!$B:$B,$B550,'Interim Analysis'!$C:$C,$C550,'Interim Analysis'!$F:$F,$F550,'Interim Analysis'!$G:$G,$H550,'Interim Analysis'!$E:$E,$E550),
SUMIFS('Interim Analysis'!H:H,'Interim Analysis'!$B:$B,$B550,'Interim Analysis'!$C:$C,$C550,'Interim Analysis'!$F:$F,$F550,'Interim Analysis'!$G:$G,$H550,'Interim Analysis'!$D:$D,$D550)
*(INDEX('Dimensional Maps'!I$39:I$63,MATCH($E550,'Dimensional Maps'!$C$8:$C$32,0),1)
/SUMIFS('Dimensional Maps'!I$39:I$63, 'Dimensional Maps'!$B$8:$B$32,$D550)))),0),0)</f>
        <v>0</v>
      </c>
      <c r="O550" s="115">
        <f>IFERROR(IF($G550 = "WholeBlg",IF(O$1&lt;2020, 0,
IF($H550="GWh",SUMIFS('Interim Analysis'!I:I,'Interim Analysis'!$B:$B,$B550,'Interim Analysis'!$C:$C,$C550,'Interim Analysis'!$F:$F,$F550,'Interim Analysis'!$G:$G,$H550,'Interim Analysis'!$E:$E,$E550),
SUMIFS('Interim Analysis'!I:I,'Interim Analysis'!$B:$B,$B550,'Interim Analysis'!$C:$C,$C550,'Interim Analysis'!$F:$F,$F550,'Interim Analysis'!$G:$G,$H550,'Interim Analysis'!$D:$D,$D550)
*(INDEX('Dimensional Maps'!J$39:J$63,MATCH($E550,'Dimensional Maps'!$C$8:$C$32,0),1)
/SUMIFS('Dimensional Maps'!J$39:J$63, 'Dimensional Maps'!$B$8:$B$32,$D550)))),0),0)</f>
        <v>0</v>
      </c>
      <c r="P550" s="115">
        <f>IFERROR(IF($G550 = "WholeBlg",IF(P$1&lt;2020, 0,
IF($H550="GWh",SUMIFS('Interim Analysis'!J:J,'Interim Analysis'!$B:$B,$B550,'Interim Analysis'!$C:$C,$C550,'Interim Analysis'!$F:$F,$F550,'Interim Analysis'!$G:$G,$H550,'Interim Analysis'!$E:$E,$E550),
SUMIFS('Interim Analysis'!J:J,'Interim Analysis'!$B:$B,$B550,'Interim Analysis'!$C:$C,$C550,'Interim Analysis'!$F:$F,$F550,'Interim Analysis'!$G:$G,$H550,'Interim Analysis'!$D:$D,$D550)
*(INDEX('Dimensional Maps'!K$39:K$63,MATCH($E550,'Dimensional Maps'!$C$8:$C$32,0),1)
/SUMIFS('Dimensional Maps'!K$39:K$63, 'Dimensional Maps'!$B$8:$B$32,$D550)))),0),0)</f>
        <v>0</v>
      </c>
      <c r="Q550" s="115">
        <f>IFERROR(IF($G550 = "WholeBlg",IF(Q$1&lt;2020, 0,
IF($H550="GWh",SUMIFS('Interim Analysis'!K:K,'Interim Analysis'!$B:$B,$B550,'Interim Analysis'!$C:$C,$C550,'Interim Analysis'!$F:$F,$F550,'Interim Analysis'!$G:$G,$H550,'Interim Analysis'!$E:$E,$E550),
SUMIFS('Interim Analysis'!K:K,'Interim Analysis'!$B:$B,$B550,'Interim Analysis'!$C:$C,$C550,'Interim Analysis'!$F:$F,$F550,'Interim Analysis'!$G:$G,$H550,'Interim Analysis'!$D:$D,$D550)
*(INDEX('Dimensional Maps'!L$39:L$63,MATCH($E550,'Dimensional Maps'!$C$8:$C$32,0),1)
/SUMIFS('Dimensional Maps'!L$39:L$63, 'Dimensional Maps'!$B$8:$B$32,$D550)))),0),0)</f>
        <v>0</v>
      </c>
      <c r="R550" s="115">
        <f>IFERROR(IF($G550 = "WholeBlg",IF(R$1&lt;2020, 0,
IF($H550="GWh",SUMIFS('Interim Analysis'!L:L,'Interim Analysis'!$B:$B,$B550,'Interim Analysis'!$C:$C,$C550,'Interim Analysis'!$F:$F,$F550,'Interim Analysis'!$G:$G,$H550,'Interim Analysis'!$E:$E,$E550),
SUMIFS('Interim Analysis'!L:L,'Interim Analysis'!$B:$B,$B550,'Interim Analysis'!$C:$C,$C550,'Interim Analysis'!$F:$F,$F550,'Interim Analysis'!$G:$G,$H550,'Interim Analysis'!$D:$D,$D550)
*(INDEX('Dimensional Maps'!M$39:M$63,MATCH($E550,'Dimensional Maps'!$C$8:$C$32,0),1)
/SUMIFS('Dimensional Maps'!M$39:M$63, 'Dimensional Maps'!$B$8:$B$32,$D550)))),0),0)</f>
        <v>0</v>
      </c>
      <c r="S550" s="115">
        <f>IFERROR(IF($G550 = "WholeBlg",IF(S$1&lt;2020, 0,
IF($H550="GWh",SUMIFS('Interim Analysis'!M:M,'Interim Analysis'!$B:$B,$B550,'Interim Analysis'!$C:$C,$C550,'Interim Analysis'!$F:$F,$F550,'Interim Analysis'!$G:$G,$H550,'Interim Analysis'!$E:$E,$E550),
SUMIFS('Interim Analysis'!M:M,'Interim Analysis'!$B:$B,$B550,'Interim Analysis'!$C:$C,$C550,'Interim Analysis'!$F:$F,$F550,'Interim Analysis'!$G:$G,$H550,'Interim Analysis'!$D:$D,$D550)
*(INDEX('Dimensional Maps'!N$39:N$63,MATCH($E550,'Dimensional Maps'!$C$8:$C$32,0),1)
/SUMIFS('Dimensional Maps'!N$39:N$63, 'Dimensional Maps'!$B$8:$B$32,$D550)))),0),0)</f>
        <v>0</v>
      </c>
      <c r="T550" s="115">
        <f>IFERROR(IF($G550 = "WholeBlg",IF(T$1&lt;2020, 0,
IF($H550="GWh",SUMIFS('Interim Analysis'!N:N,'Interim Analysis'!$B:$B,$B550,'Interim Analysis'!$C:$C,$C550,'Interim Analysis'!$F:$F,$F550,'Interim Analysis'!$G:$G,$H550,'Interim Analysis'!$E:$E,$E550),
SUMIFS('Interim Analysis'!N:N,'Interim Analysis'!$B:$B,$B550,'Interim Analysis'!$C:$C,$C550,'Interim Analysis'!$F:$F,$F550,'Interim Analysis'!$G:$G,$H550,'Interim Analysis'!$D:$D,$D550)
*(INDEX('Dimensional Maps'!O$39:O$63,MATCH($E550,'Dimensional Maps'!$C$8:$C$32,0),1)
/SUMIFS('Dimensional Maps'!O$39:O$63, 'Dimensional Maps'!$B$8:$B$32,$D550)))),0),0)</f>
        <v>0</v>
      </c>
      <c r="U550" s="115">
        <f>IFERROR(IF($G550 = "WholeBlg",IF(U$1&lt;2020, 0,
IF($H550="GWh",SUMIFS('Interim Analysis'!O:O,'Interim Analysis'!$B:$B,$B550,'Interim Analysis'!$C:$C,$C550,'Interim Analysis'!$F:$F,$F550,'Interim Analysis'!$G:$G,$H550,'Interim Analysis'!$E:$E,$E550),
SUMIFS('Interim Analysis'!O:O,'Interim Analysis'!$B:$B,$B550,'Interim Analysis'!$C:$C,$C550,'Interim Analysis'!$F:$F,$F550,'Interim Analysis'!$G:$G,$H550,'Interim Analysis'!$D:$D,$D550)
*(INDEX('Dimensional Maps'!P$39:P$63,MATCH($E550,'Dimensional Maps'!$C$8:$C$32,0),1)
/SUMIFS('Dimensional Maps'!P$39:P$63, 'Dimensional Maps'!$B$8:$B$32,$D550)))),0),0)</f>
        <v>0</v>
      </c>
      <c r="V550" s="115">
        <f>IFERROR(IF($G550 = "WholeBlg",IF(V$1&lt;2020, 0,
IF($H550="GWh",SUMIFS('Interim Analysis'!P:P,'Interim Analysis'!$B:$B,$B550,'Interim Analysis'!$C:$C,$C550,'Interim Analysis'!$F:$F,$F550,'Interim Analysis'!$G:$G,$H550,'Interim Analysis'!$E:$E,$E550),
SUMIFS('Interim Analysis'!P:P,'Interim Analysis'!$B:$B,$B550,'Interim Analysis'!$C:$C,$C550,'Interim Analysis'!$F:$F,$F550,'Interim Analysis'!$G:$G,$H550,'Interim Analysis'!$D:$D,$D550)
*(INDEX('Dimensional Maps'!Q$39:Q$63,MATCH($E550,'Dimensional Maps'!$C$8:$C$32,0),1)
/SUMIFS('Dimensional Maps'!Q$39:Q$63, 'Dimensional Maps'!$B$8:$B$32,$D550)))),0),0)</f>
        <v>0</v>
      </c>
      <c r="W550" s="115">
        <f>IFERROR(IF($G550 = "WholeBlg",IF(W$1&lt;2020, 0,
IF($H550="GWh",SUMIFS('Interim Analysis'!Q:Q,'Interim Analysis'!$B:$B,$B550,'Interim Analysis'!$C:$C,$C550,'Interim Analysis'!$F:$F,$F550,'Interim Analysis'!$G:$G,$H550,'Interim Analysis'!$E:$E,$E550),
SUMIFS('Interim Analysis'!Q:Q,'Interim Analysis'!$B:$B,$B550,'Interim Analysis'!$C:$C,$C550,'Interim Analysis'!$F:$F,$F550,'Interim Analysis'!$G:$G,$H550,'Interim Analysis'!$D:$D,$D550)
*(INDEX('Dimensional Maps'!R$39:R$63,MATCH($E550,'Dimensional Maps'!$C$8:$C$32,0),1)
/SUMIFS('Dimensional Maps'!R$39:R$63, 'Dimensional Maps'!$B$8:$B$32,$D550)))),0),0)</f>
        <v>0</v>
      </c>
    </row>
    <row r="551" spans="1:23" x14ac:dyDescent="0.25">
      <c r="A551" s="105" t="str">
        <f>Home!$C$20</f>
        <v>IOU Potential Program Savings ET</v>
      </c>
      <c r="B551" s="103" t="s">
        <v>238</v>
      </c>
      <c r="C551" s="103">
        <v>1</v>
      </c>
      <c r="D551" s="103" t="s">
        <v>44</v>
      </c>
      <c r="E551" s="103" t="s">
        <v>213</v>
      </c>
      <c r="F551" s="103" t="s">
        <v>186</v>
      </c>
      <c r="G551" s="103" t="s">
        <v>53</v>
      </c>
      <c r="H551" s="116" t="s">
        <v>18</v>
      </c>
      <c r="I551" s="115">
        <f>IFERROR(IF($G551 = "WholeBlg",IF(I$1&lt;2020, 0,
IF($H551="GWh",SUMIFS('Interim Analysis'!C:C,'Interim Analysis'!$B:$B,$B551,'Interim Analysis'!$C:$C,$C551,'Interim Analysis'!$F:$F,$F551,'Interim Analysis'!$G:$G,$H551,'Interim Analysis'!$E:$E,$E551),
SUMIFS('Interim Analysis'!C:C,'Interim Analysis'!$B:$B,$B551,'Interim Analysis'!$C:$C,$C551,'Interim Analysis'!$F:$F,$F551,'Interim Analysis'!$G:$G,$H551,'Interim Analysis'!$D:$D,$D551)
*(INDEX('Dimensional Maps'!D$39:D$63,MATCH($E551,'Dimensional Maps'!$C$8:$C$32,0),1)
/SUMIFS('Dimensional Maps'!D$39:D$63, 'Dimensional Maps'!$B$8:$B$32,$D551)))),0),0)</f>
        <v>0</v>
      </c>
      <c r="J551" s="115">
        <f>IFERROR(IF($G551 = "WholeBlg",IF(J$1&lt;2020, 0,
IF($H551="GWh",SUMIFS('Interim Analysis'!D:D,'Interim Analysis'!$B:$B,$B551,'Interim Analysis'!$C:$C,$C551,'Interim Analysis'!$F:$F,$F551,'Interim Analysis'!$G:$G,$H551,'Interim Analysis'!$E:$E,$E551),
SUMIFS('Interim Analysis'!D:D,'Interim Analysis'!$B:$B,$B551,'Interim Analysis'!$C:$C,$C551,'Interim Analysis'!$F:$F,$F551,'Interim Analysis'!$G:$G,$H551,'Interim Analysis'!$D:$D,$D551)
*(INDEX('Dimensional Maps'!E$39:E$63,MATCH($E551,'Dimensional Maps'!$C$8:$C$32,0),1)
/SUMIFS('Dimensional Maps'!E$39:E$63, 'Dimensional Maps'!$B$8:$B$32,$D551)))),0),0)</f>
        <v>0</v>
      </c>
      <c r="K551" s="115">
        <f>IFERROR(IF($G551 = "WholeBlg",IF(K$1&lt;2020, 0,
IF($H551="GWh",SUMIFS('Interim Analysis'!E:E,'Interim Analysis'!$B:$B,$B551,'Interim Analysis'!$C:$C,$C551,'Interim Analysis'!$F:$F,$F551,'Interim Analysis'!$G:$G,$H551,'Interim Analysis'!$E:$E,$E551),
SUMIFS('Interim Analysis'!E:E,'Interim Analysis'!$B:$B,$B551,'Interim Analysis'!$C:$C,$C551,'Interim Analysis'!$F:$F,$F551,'Interim Analysis'!$G:$G,$H551,'Interim Analysis'!$D:$D,$D551)
*(INDEX('Dimensional Maps'!F$39:F$63,MATCH($E551,'Dimensional Maps'!$C$8:$C$32,0),1)
/SUMIFS('Dimensional Maps'!F$39:F$63, 'Dimensional Maps'!$B$8:$B$32,$D551)))),0),0)</f>
        <v>0</v>
      </c>
      <c r="L551" s="115">
        <f>IFERROR(IF($G551 = "WholeBlg",IF(L$1&lt;2020, 0,
IF($H551="GWh",SUMIFS('Interim Analysis'!F:F,'Interim Analysis'!$B:$B,$B551,'Interim Analysis'!$C:$C,$C551,'Interim Analysis'!$F:$F,$F551,'Interim Analysis'!$G:$G,$H551,'Interim Analysis'!$E:$E,$E551),
SUMIFS('Interim Analysis'!F:F,'Interim Analysis'!$B:$B,$B551,'Interim Analysis'!$C:$C,$C551,'Interim Analysis'!$F:$F,$F551,'Interim Analysis'!$G:$G,$H551,'Interim Analysis'!$D:$D,$D551)
*(INDEX('Dimensional Maps'!G$39:G$63,MATCH($E551,'Dimensional Maps'!$C$8:$C$32,0),1)
/SUMIFS('Dimensional Maps'!G$39:G$63, 'Dimensional Maps'!$B$8:$B$32,$D551)))),0),0)</f>
        <v>0</v>
      </c>
      <c r="M551" s="115">
        <f>IFERROR(IF($G551 = "WholeBlg",IF(M$1&lt;2020, 0,
IF($H551="GWh",SUMIFS('Interim Analysis'!G:G,'Interim Analysis'!$B:$B,$B551,'Interim Analysis'!$C:$C,$C551,'Interim Analysis'!$F:$F,$F551,'Interim Analysis'!$G:$G,$H551,'Interim Analysis'!$E:$E,$E551),
SUMIFS('Interim Analysis'!G:G,'Interim Analysis'!$B:$B,$B551,'Interim Analysis'!$C:$C,$C551,'Interim Analysis'!$F:$F,$F551,'Interim Analysis'!$G:$G,$H551,'Interim Analysis'!$D:$D,$D551)
*(INDEX('Dimensional Maps'!H$39:H$63,MATCH($E551,'Dimensional Maps'!$C$8:$C$32,0),1)
/SUMIFS('Dimensional Maps'!H$39:H$63, 'Dimensional Maps'!$B$8:$B$32,$D551)))),0),0)</f>
        <v>0</v>
      </c>
      <c r="N551" s="115">
        <f>IFERROR(IF($G551 = "WholeBlg",IF(N$1&lt;2020, 0,
IF($H551="GWh",SUMIFS('Interim Analysis'!H:H,'Interim Analysis'!$B:$B,$B551,'Interim Analysis'!$C:$C,$C551,'Interim Analysis'!$F:$F,$F551,'Interim Analysis'!$G:$G,$H551,'Interim Analysis'!$E:$E,$E551),
SUMIFS('Interim Analysis'!H:H,'Interim Analysis'!$B:$B,$B551,'Interim Analysis'!$C:$C,$C551,'Interim Analysis'!$F:$F,$F551,'Interim Analysis'!$G:$G,$H551,'Interim Analysis'!$D:$D,$D551)
*(INDEX('Dimensional Maps'!I$39:I$63,MATCH($E551,'Dimensional Maps'!$C$8:$C$32,0),1)
/SUMIFS('Dimensional Maps'!I$39:I$63, 'Dimensional Maps'!$B$8:$B$32,$D551)))),0),0)</f>
        <v>0</v>
      </c>
      <c r="O551" s="115">
        <f>IFERROR(IF($G551 = "WholeBlg",IF(O$1&lt;2020, 0,
IF($H551="GWh",SUMIFS('Interim Analysis'!I:I,'Interim Analysis'!$B:$B,$B551,'Interim Analysis'!$C:$C,$C551,'Interim Analysis'!$F:$F,$F551,'Interim Analysis'!$G:$G,$H551,'Interim Analysis'!$E:$E,$E551),
SUMIFS('Interim Analysis'!I:I,'Interim Analysis'!$B:$B,$B551,'Interim Analysis'!$C:$C,$C551,'Interim Analysis'!$F:$F,$F551,'Interim Analysis'!$G:$G,$H551,'Interim Analysis'!$D:$D,$D551)
*(INDEX('Dimensional Maps'!J$39:J$63,MATCH($E551,'Dimensional Maps'!$C$8:$C$32,0),1)
/SUMIFS('Dimensional Maps'!J$39:J$63, 'Dimensional Maps'!$B$8:$B$32,$D551)))),0),0)</f>
        <v>0</v>
      </c>
      <c r="P551" s="115">
        <f>IFERROR(IF($G551 = "WholeBlg",IF(P$1&lt;2020, 0,
IF($H551="GWh",SUMIFS('Interim Analysis'!J:J,'Interim Analysis'!$B:$B,$B551,'Interim Analysis'!$C:$C,$C551,'Interim Analysis'!$F:$F,$F551,'Interim Analysis'!$G:$G,$H551,'Interim Analysis'!$E:$E,$E551),
SUMIFS('Interim Analysis'!J:J,'Interim Analysis'!$B:$B,$B551,'Interim Analysis'!$C:$C,$C551,'Interim Analysis'!$F:$F,$F551,'Interim Analysis'!$G:$G,$H551,'Interim Analysis'!$D:$D,$D551)
*(INDEX('Dimensional Maps'!K$39:K$63,MATCH($E551,'Dimensional Maps'!$C$8:$C$32,0),1)
/SUMIFS('Dimensional Maps'!K$39:K$63, 'Dimensional Maps'!$B$8:$B$32,$D551)))),0),0)</f>
        <v>0</v>
      </c>
      <c r="Q551" s="115">
        <f>IFERROR(IF($G551 = "WholeBlg",IF(Q$1&lt;2020, 0,
IF($H551="GWh",SUMIFS('Interim Analysis'!K:K,'Interim Analysis'!$B:$B,$B551,'Interim Analysis'!$C:$C,$C551,'Interim Analysis'!$F:$F,$F551,'Interim Analysis'!$G:$G,$H551,'Interim Analysis'!$E:$E,$E551),
SUMIFS('Interim Analysis'!K:K,'Interim Analysis'!$B:$B,$B551,'Interim Analysis'!$C:$C,$C551,'Interim Analysis'!$F:$F,$F551,'Interim Analysis'!$G:$G,$H551,'Interim Analysis'!$D:$D,$D551)
*(INDEX('Dimensional Maps'!L$39:L$63,MATCH($E551,'Dimensional Maps'!$C$8:$C$32,0),1)
/SUMIFS('Dimensional Maps'!L$39:L$63, 'Dimensional Maps'!$B$8:$B$32,$D551)))),0),0)</f>
        <v>0</v>
      </c>
      <c r="R551" s="115">
        <f>IFERROR(IF($G551 = "WholeBlg",IF(R$1&lt;2020, 0,
IF($H551="GWh",SUMIFS('Interim Analysis'!L:L,'Interim Analysis'!$B:$B,$B551,'Interim Analysis'!$C:$C,$C551,'Interim Analysis'!$F:$F,$F551,'Interim Analysis'!$G:$G,$H551,'Interim Analysis'!$E:$E,$E551),
SUMIFS('Interim Analysis'!L:L,'Interim Analysis'!$B:$B,$B551,'Interim Analysis'!$C:$C,$C551,'Interim Analysis'!$F:$F,$F551,'Interim Analysis'!$G:$G,$H551,'Interim Analysis'!$D:$D,$D551)
*(INDEX('Dimensional Maps'!M$39:M$63,MATCH($E551,'Dimensional Maps'!$C$8:$C$32,0),1)
/SUMIFS('Dimensional Maps'!M$39:M$63, 'Dimensional Maps'!$B$8:$B$32,$D551)))),0),0)</f>
        <v>0</v>
      </c>
      <c r="S551" s="115">
        <f>IFERROR(IF($G551 = "WholeBlg",IF(S$1&lt;2020, 0,
IF($H551="GWh",SUMIFS('Interim Analysis'!M:M,'Interim Analysis'!$B:$B,$B551,'Interim Analysis'!$C:$C,$C551,'Interim Analysis'!$F:$F,$F551,'Interim Analysis'!$G:$G,$H551,'Interim Analysis'!$E:$E,$E551),
SUMIFS('Interim Analysis'!M:M,'Interim Analysis'!$B:$B,$B551,'Interim Analysis'!$C:$C,$C551,'Interim Analysis'!$F:$F,$F551,'Interim Analysis'!$G:$G,$H551,'Interim Analysis'!$D:$D,$D551)
*(INDEX('Dimensional Maps'!N$39:N$63,MATCH($E551,'Dimensional Maps'!$C$8:$C$32,0),1)
/SUMIFS('Dimensional Maps'!N$39:N$63, 'Dimensional Maps'!$B$8:$B$32,$D551)))),0),0)</f>
        <v>0</v>
      </c>
      <c r="T551" s="115">
        <f>IFERROR(IF($G551 = "WholeBlg",IF(T$1&lt;2020, 0,
IF($H551="GWh",SUMIFS('Interim Analysis'!N:N,'Interim Analysis'!$B:$B,$B551,'Interim Analysis'!$C:$C,$C551,'Interim Analysis'!$F:$F,$F551,'Interim Analysis'!$G:$G,$H551,'Interim Analysis'!$E:$E,$E551),
SUMIFS('Interim Analysis'!N:N,'Interim Analysis'!$B:$B,$B551,'Interim Analysis'!$C:$C,$C551,'Interim Analysis'!$F:$F,$F551,'Interim Analysis'!$G:$G,$H551,'Interim Analysis'!$D:$D,$D551)
*(INDEX('Dimensional Maps'!O$39:O$63,MATCH($E551,'Dimensional Maps'!$C$8:$C$32,0),1)
/SUMIFS('Dimensional Maps'!O$39:O$63, 'Dimensional Maps'!$B$8:$B$32,$D551)))),0),0)</f>
        <v>0</v>
      </c>
      <c r="U551" s="115">
        <f>IFERROR(IF($G551 = "WholeBlg",IF(U$1&lt;2020, 0,
IF($H551="GWh",SUMIFS('Interim Analysis'!O:O,'Interim Analysis'!$B:$B,$B551,'Interim Analysis'!$C:$C,$C551,'Interim Analysis'!$F:$F,$F551,'Interim Analysis'!$G:$G,$H551,'Interim Analysis'!$E:$E,$E551),
SUMIFS('Interim Analysis'!O:O,'Interim Analysis'!$B:$B,$B551,'Interim Analysis'!$C:$C,$C551,'Interim Analysis'!$F:$F,$F551,'Interim Analysis'!$G:$G,$H551,'Interim Analysis'!$D:$D,$D551)
*(INDEX('Dimensional Maps'!P$39:P$63,MATCH($E551,'Dimensional Maps'!$C$8:$C$32,0),1)
/SUMIFS('Dimensional Maps'!P$39:P$63, 'Dimensional Maps'!$B$8:$B$32,$D551)))),0),0)</f>
        <v>0</v>
      </c>
      <c r="V551" s="115">
        <f>IFERROR(IF($G551 = "WholeBlg",IF(V$1&lt;2020, 0,
IF($H551="GWh",SUMIFS('Interim Analysis'!P:P,'Interim Analysis'!$B:$B,$B551,'Interim Analysis'!$C:$C,$C551,'Interim Analysis'!$F:$F,$F551,'Interim Analysis'!$G:$G,$H551,'Interim Analysis'!$E:$E,$E551),
SUMIFS('Interim Analysis'!P:P,'Interim Analysis'!$B:$B,$B551,'Interim Analysis'!$C:$C,$C551,'Interim Analysis'!$F:$F,$F551,'Interim Analysis'!$G:$G,$H551,'Interim Analysis'!$D:$D,$D551)
*(INDEX('Dimensional Maps'!Q$39:Q$63,MATCH($E551,'Dimensional Maps'!$C$8:$C$32,0),1)
/SUMIFS('Dimensional Maps'!Q$39:Q$63, 'Dimensional Maps'!$B$8:$B$32,$D551)))),0),0)</f>
        <v>0</v>
      </c>
      <c r="W551" s="115">
        <f>IFERROR(IF($G551 = "WholeBlg",IF(W$1&lt;2020, 0,
IF($H551="GWh",SUMIFS('Interim Analysis'!Q:Q,'Interim Analysis'!$B:$B,$B551,'Interim Analysis'!$C:$C,$C551,'Interim Analysis'!$F:$F,$F551,'Interim Analysis'!$G:$G,$H551,'Interim Analysis'!$E:$E,$E551),
SUMIFS('Interim Analysis'!Q:Q,'Interim Analysis'!$B:$B,$B551,'Interim Analysis'!$C:$C,$C551,'Interim Analysis'!$F:$F,$F551,'Interim Analysis'!$G:$G,$H551,'Interim Analysis'!$D:$D,$D551)
*(INDEX('Dimensional Maps'!R$39:R$63,MATCH($E551,'Dimensional Maps'!$C$8:$C$32,0),1)
/SUMIFS('Dimensional Maps'!R$39:R$63, 'Dimensional Maps'!$B$8:$B$32,$D551)))),0),0)</f>
        <v>0</v>
      </c>
    </row>
    <row r="552" spans="1:23" x14ac:dyDescent="0.25">
      <c r="A552" s="105" t="str">
        <f>Home!$C$20</f>
        <v>IOU Potential Program Savings ET</v>
      </c>
      <c r="B552" s="103" t="s">
        <v>238</v>
      </c>
      <c r="C552" s="103">
        <v>1</v>
      </c>
      <c r="D552" s="103" t="s">
        <v>44</v>
      </c>
      <c r="E552" s="103" t="s">
        <v>213</v>
      </c>
      <c r="F552" s="103" t="s">
        <v>167</v>
      </c>
      <c r="G552" s="103" t="s">
        <v>53</v>
      </c>
      <c r="H552" s="116" t="s">
        <v>20</v>
      </c>
      <c r="I552" s="115">
        <f>IFERROR(IF($G552 = "WholeBlg",IF(I$1&lt;2020, 0,
IF($H552="GWh",SUMIFS('Interim Analysis'!C:C,'Interim Analysis'!$B:$B,$B552,'Interim Analysis'!$C:$C,$C552,'Interim Analysis'!$F:$F,$F552,'Interim Analysis'!$G:$G,$H552,'Interim Analysis'!$E:$E,$E552),
SUMIFS('Interim Analysis'!C:C,'Interim Analysis'!$B:$B,$B552,'Interim Analysis'!$C:$C,$C552,'Interim Analysis'!$F:$F,$F552,'Interim Analysis'!$G:$G,$H552,'Interim Analysis'!$D:$D,$D552)
*(INDEX('Dimensional Maps'!D$39:D$63,MATCH($E552,'Dimensional Maps'!$C$8:$C$32,0),1)
/SUMIFS('Dimensional Maps'!D$39:D$63, 'Dimensional Maps'!$B$8:$B$32,$D552)))),0),0)</f>
        <v>0</v>
      </c>
      <c r="J552" s="115">
        <f>IFERROR(IF($G552 = "WholeBlg",IF(J$1&lt;2020, 0,
IF($H552="GWh",SUMIFS('Interim Analysis'!D:D,'Interim Analysis'!$B:$B,$B552,'Interim Analysis'!$C:$C,$C552,'Interim Analysis'!$F:$F,$F552,'Interim Analysis'!$G:$G,$H552,'Interim Analysis'!$E:$E,$E552),
SUMIFS('Interim Analysis'!D:D,'Interim Analysis'!$B:$B,$B552,'Interim Analysis'!$C:$C,$C552,'Interim Analysis'!$F:$F,$F552,'Interim Analysis'!$G:$G,$H552,'Interim Analysis'!$D:$D,$D552)
*(INDEX('Dimensional Maps'!E$39:E$63,MATCH($E552,'Dimensional Maps'!$C$8:$C$32,0),1)
/SUMIFS('Dimensional Maps'!E$39:E$63, 'Dimensional Maps'!$B$8:$B$32,$D552)))),0),0)</f>
        <v>0</v>
      </c>
      <c r="K552" s="115">
        <f>IFERROR(IF($G552 = "WholeBlg",IF(K$1&lt;2020, 0,
IF($H552="GWh",SUMIFS('Interim Analysis'!E:E,'Interim Analysis'!$B:$B,$B552,'Interim Analysis'!$C:$C,$C552,'Interim Analysis'!$F:$F,$F552,'Interim Analysis'!$G:$G,$H552,'Interim Analysis'!$E:$E,$E552),
SUMIFS('Interim Analysis'!E:E,'Interim Analysis'!$B:$B,$B552,'Interim Analysis'!$C:$C,$C552,'Interim Analysis'!$F:$F,$F552,'Interim Analysis'!$G:$G,$H552,'Interim Analysis'!$D:$D,$D552)
*(INDEX('Dimensional Maps'!F$39:F$63,MATCH($E552,'Dimensional Maps'!$C$8:$C$32,0),1)
/SUMIFS('Dimensional Maps'!F$39:F$63, 'Dimensional Maps'!$B$8:$B$32,$D552)))),0),0)</f>
        <v>0</v>
      </c>
      <c r="L552" s="115">
        <f>IFERROR(IF($G552 = "WholeBlg",IF(L$1&lt;2020, 0,
IF($H552="GWh",SUMIFS('Interim Analysis'!F:F,'Interim Analysis'!$B:$B,$B552,'Interim Analysis'!$C:$C,$C552,'Interim Analysis'!$F:$F,$F552,'Interim Analysis'!$G:$G,$H552,'Interim Analysis'!$E:$E,$E552),
SUMIFS('Interim Analysis'!F:F,'Interim Analysis'!$B:$B,$B552,'Interim Analysis'!$C:$C,$C552,'Interim Analysis'!$F:$F,$F552,'Interim Analysis'!$G:$G,$H552,'Interim Analysis'!$D:$D,$D552)
*(INDEX('Dimensional Maps'!G$39:G$63,MATCH($E552,'Dimensional Maps'!$C$8:$C$32,0),1)
/SUMIFS('Dimensional Maps'!G$39:G$63, 'Dimensional Maps'!$B$8:$B$32,$D552)))),0),0)</f>
        <v>0</v>
      </c>
      <c r="M552" s="115">
        <f>IFERROR(IF($G552 = "WholeBlg",IF(M$1&lt;2020, 0,
IF($H552="GWh",SUMIFS('Interim Analysis'!G:G,'Interim Analysis'!$B:$B,$B552,'Interim Analysis'!$C:$C,$C552,'Interim Analysis'!$F:$F,$F552,'Interim Analysis'!$G:$G,$H552,'Interim Analysis'!$E:$E,$E552),
SUMIFS('Interim Analysis'!G:G,'Interim Analysis'!$B:$B,$B552,'Interim Analysis'!$C:$C,$C552,'Interim Analysis'!$F:$F,$F552,'Interim Analysis'!$G:$G,$H552,'Interim Analysis'!$D:$D,$D552)
*(INDEX('Dimensional Maps'!H$39:H$63,MATCH($E552,'Dimensional Maps'!$C$8:$C$32,0),1)
/SUMIFS('Dimensional Maps'!H$39:H$63, 'Dimensional Maps'!$B$8:$B$32,$D552)))),0),0)</f>
        <v>0</v>
      </c>
      <c r="N552" s="115">
        <f>IFERROR(IF($G552 = "WholeBlg",IF(N$1&lt;2020, 0,
IF($H552="GWh",SUMIFS('Interim Analysis'!H:H,'Interim Analysis'!$B:$B,$B552,'Interim Analysis'!$C:$C,$C552,'Interim Analysis'!$F:$F,$F552,'Interim Analysis'!$G:$G,$H552,'Interim Analysis'!$E:$E,$E552),
SUMIFS('Interim Analysis'!H:H,'Interim Analysis'!$B:$B,$B552,'Interim Analysis'!$C:$C,$C552,'Interim Analysis'!$F:$F,$F552,'Interim Analysis'!$G:$G,$H552,'Interim Analysis'!$D:$D,$D552)
*(INDEX('Dimensional Maps'!I$39:I$63,MATCH($E552,'Dimensional Maps'!$C$8:$C$32,0),1)
/SUMIFS('Dimensional Maps'!I$39:I$63, 'Dimensional Maps'!$B$8:$B$32,$D552)))),0),0)</f>
        <v>5.2845850873486262E-3</v>
      </c>
      <c r="O552" s="115">
        <f>IFERROR(IF($G552 = "WholeBlg",IF(O$1&lt;2020, 0,
IF($H552="GWh",SUMIFS('Interim Analysis'!I:I,'Interim Analysis'!$B:$B,$B552,'Interim Analysis'!$C:$C,$C552,'Interim Analysis'!$F:$F,$F552,'Interim Analysis'!$G:$G,$H552,'Interim Analysis'!$E:$E,$E552),
SUMIFS('Interim Analysis'!I:I,'Interim Analysis'!$B:$B,$B552,'Interim Analysis'!$C:$C,$C552,'Interim Analysis'!$F:$F,$F552,'Interim Analysis'!$G:$G,$H552,'Interim Analysis'!$D:$D,$D552)
*(INDEX('Dimensional Maps'!J$39:J$63,MATCH($E552,'Dimensional Maps'!$C$8:$C$32,0),1)
/SUMIFS('Dimensional Maps'!J$39:J$63, 'Dimensional Maps'!$B$8:$B$32,$D552)))),0),0)</f>
        <v>1.0272326295976389E-2</v>
      </c>
      <c r="P552" s="115">
        <f>IFERROR(IF($G552 = "WholeBlg",IF(P$1&lt;2020, 0,
IF($H552="GWh",SUMIFS('Interim Analysis'!J:J,'Interim Analysis'!$B:$B,$B552,'Interim Analysis'!$C:$C,$C552,'Interim Analysis'!$F:$F,$F552,'Interim Analysis'!$G:$G,$H552,'Interim Analysis'!$E:$E,$E552),
SUMIFS('Interim Analysis'!J:J,'Interim Analysis'!$B:$B,$B552,'Interim Analysis'!$C:$C,$C552,'Interim Analysis'!$F:$F,$F552,'Interim Analysis'!$G:$G,$H552,'Interim Analysis'!$D:$D,$D552)
*(INDEX('Dimensional Maps'!K$39:K$63,MATCH($E552,'Dimensional Maps'!$C$8:$C$32,0),1)
/SUMIFS('Dimensional Maps'!K$39:K$63, 'Dimensional Maps'!$B$8:$B$32,$D552)))),0),0)</f>
        <v>1.4965140090983504E-2</v>
      </c>
      <c r="Q552" s="115">
        <f>IFERROR(IF($G552 = "WholeBlg",IF(Q$1&lt;2020, 0,
IF($H552="GWh",SUMIFS('Interim Analysis'!K:K,'Interim Analysis'!$B:$B,$B552,'Interim Analysis'!$C:$C,$C552,'Interim Analysis'!$F:$F,$F552,'Interim Analysis'!$G:$G,$H552,'Interim Analysis'!$E:$E,$E552),
SUMIFS('Interim Analysis'!K:K,'Interim Analysis'!$B:$B,$B552,'Interim Analysis'!$C:$C,$C552,'Interim Analysis'!$F:$F,$F552,'Interim Analysis'!$G:$G,$H552,'Interim Analysis'!$D:$D,$D552)
*(INDEX('Dimensional Maps'!L$39:L$63,MATCH($E552,'Dimensional Maps'!$C$8:$C$32,0),1)
/SUMIFS('Dimensional Maps'!L$39:L$63, 'Dimensional Maps'!$B$8:$B$32,$D552)))),0),0)</f>
        <v>1.9305049088205479E-2</v>
      </c>
      <c r="R552" s="115">
        <f>IFERROR(IF($G552 = "WholeBlg",IF(R$1&lt;2020, 0,
IF($H552="GWh",SUMIFS('Interim Analysis'!L:L,'Interim Analysis'!$B:$B,$B552,'Interim Analysis'!$C:$C,$C552,'Interim Analysis'!$F:$F,$F552,'Interim Analysis'!$G:$G,$H552,'Interim Analysis'!$E:$E,$E552),
SUMIFS('Interim Analysis'!L:L,'Interim Analysis'!$B:$B,$B552,'Interim Analysis'!$C:$C,$C552,'Interim Analysis'!$F:$F,$F552,'Interim Analysis'!$G:$G,$H552,'Interim Analysis'!$D:$D,$D552)
*(INDEX('Dimensional Maps'!M$39:M$63,MATCH($E552,'Dimensional Maps'!$C$8:$C$32,0),1)
/SUMIFS('Dimensional Maps'!M$39:M$63, 'Dimensional Maps'!$B$8:$B$32,$D552)))),0),0)</f>
        <v>2.3410103032507092E-2</v>
      </c>
      <c r="S552" s="115">
        <f>IFERROR(IF($G552 = "WholeBlg",IF(S$1&lt;2020, 0,
IF($H552="GWh",SUMIFS('Interim Analysis'!M:M,'Interim Analysis'!$B:$B,$B552,'Interim Analysis'!$C:$C,$C552,'Interim Analysis'!$F:$F,$F552,'Interim Analysis'!$G:$G,$H552,'Interim Analysis'!$E:$E,$E552),
SUMIFS('Interim Analysis'!M:M,'Interim Analysis'!$B:$B,$B552,'Interim Analysis'!$C:$C,$C552,'Interim Analysis'!$F:$F,$F552,'Interim Analysis'!$G:$G,$H552,'Interim Analysis'!$D:$D,$D552)
*(INDEX('Dimensional Maps'!N$39:N$63,MATCH($E552,'Dimensional Maps'!$C$8:$C$32,0),1)
/SUMIFS('Dimensional Maps'!N$39:N$63, 'Dimensional Maps'!$B$8:$B$32,$D552)))),0),0)</f>
        <v>2.7192854113082286E-2</v>
      </c>
      <c r="T552" s="115">
        <f>IFERROR(IF($G552 = "WholeBlg",IF(T$1&lt;2020, 0,
IF($H552="GWh",SUMIFS('Interim Analysis'!N:N,'Interim Analysis'!$B:$B,$B552,'Interim Analysis'!$C:$C,$C552,'Interim Analysis'!$F:$F,$F552,'Interim Analysis'!$G:$G,$H552,'Interim Analysis'!$E:$E,$E552),
SUMIFS('Interim Analysis'!N:N,'Interim Analysis'!$B:$B,$B552,'Interim Analysis'!$C:$C,$C552,'Interim Analysis'!$F:$F,$F552,'Interim Analysis'!$G:$G,$H552,'Interim Analysis'!$D:$D,$D552)
*(INDEX('Dimensional Maps'!O$39:O$63,MATCH($E552,'Dimensional Maps'!$C$8:$C$32,0),1)
/SUMIFS('Dimensional Maps'!O$39:O$63, 'Dimensional Maps'!$B$8:$B$32,$D552)))),0),0)</f>
        <v>3.0805504962897887E-2</v>
      </c>
      <c r="U552" s="115">
        <f>IFERROR(IF($G552 = "WholeBlg",IF(U$1&lt;2020, 0,
IF($H552="GWh",SUMIFS('Interim Analysis'!O:O,'Interim Analysis'!$B:$B,$B552,'Interim Analysis'!$C:$C,$C552,'Interim Analysis'!$F:$F,$F552,'Interim Analysis'!$G:$G,$H552,'Interim Analysis'!$E:$E,$E552),
SUMIFS('Interim Analysis'!O:O,'Interim Analysis'!$B:$B,$B552,'Interim Analysis'!$C:$C,$C552,'Interim Analysis'!$F:$F,$F552,'Interim Analysis'!$G:$G,$H552,'Interim Analysis'!$D:$D,$D552)
*(INDEX('Dimensional Maps'!P$39:P$63,MATCH($E552,'Dimensional Maps'!$C$8:$C$32,0),1)
/SUMIFS('Dimensional Maps'!P$39:P$63, 'Dimensional Maps'!$B$8:$B$32,$D552)))),0),0)</f>
        <v>3.4234507256778672E-2</v>
      </c>
      <c r="V552" s="115">
        <f>IFERROR(IF($G552 = "WholeBlg",IF(V$1&lt;2020, 0,
IF($H552="GWh",SUMIFS('Interim Analysis'!P:P,'Interim Analysis'!$B:$B,$B552,'Interim Analysis'!$C:$C,$C552,'Interim Analysis'!$F:$F,$F552,'Interim Analysis'!$G:$G,$H552,'Interim Analysis'!$E:$E,$E552),
SUMIFS('Interim Analysis'!P:P,'Interim Analysis'!$B:$B,$B552,'Interim Analysis'!$C:$C,$C552,'Interim Analysis'!$F:$F,$F552,'Interim Analysis'!$G:$G,$H552,'Interim Analysis'!$D:$D,$D552)
*(INDEX('Dimensional Maps'!Q$39:Q$63,MATCH($E552,'Dimensional Maps'!$C$8:$C$32,0),1)
/SUMIFS('Dimensional Maps'!Q$39:Q$63, 'Dimensional Maps'!$B$8:$B$32,$D552)))),0),0)</f>
        <v>3.7551395685945663E-2</v>
      </c>
      <c r="W552" s="115">
        <f>IFERROR(IF($G552 = "WholeBlg",IF(W$1&lt;2020, 0,
IF($H552="GWh",SUMIFS('Interim Analysis'!Q:Q,'Interim Analysis'!$B:$B,$B552,'Interim Analysis'!$C:$C,$C552,'Interim Analysis'!$F:$F,$F552,'Interim Analysis'!$G:$G,$H552,'Interim Analysis'!$E:$E,$E552),
SUMIFS('Interim Analysis'!Q:Q,'Interim Analysis'!$B:$B,$B552,'Interim Analysis'!$C:$C,$C552,'Interim Analysis'!$F:$F,$F552,'Interim Analysis'!$G:$G,$H552,'Interim Analysis'!$D:$D,$D552)
*(INDEX('Dimensional Maps'!R$39:R$63,MATCH($E552,'Dimensional Maps'!$C$8:$C$32,0),1)
/SUMIFS('Dimensional Maps'!R$39:R$63, 'Dimensional Maps'!$B$8:$B$32,$D552)))),0),0)</f>
        <v>4.0668275858115603E-2</v>
      </c>
    </row>
    <row r="553" spans="1:23" x14ac:dyDescent="0.25">
      <c r="A553" s="105" t="str">
        <f>Home!$C$20</f>
        <v>IOU Potential Program Savings ET</v>
      </c>
      <c r="B553" s="103" t="s">
        <v>238</v>
      </c>
      <c r="C553" s="103">
        <v>1</v>
      </c>
      <c r="D553" s="103" t="s">
        <v>44</v>
      </c>
      <c r="E553" s="103" t="s">
        <v>213</v>
      </c>
      <c r="F553" s="103" t="s">
        <v>186</v>
      </c>
      <c r="G553" s="103" t="s">
        <v>53</v>
      </c>
      <c r="H553" s="116" t="s">
        <v>20</v>
      </c>
      <c r="I553" s="115">
        <f>IFERROR(IF($G553 = "WholeBlg",IF(I$1&lt;2020, 0,
IF($H553="GWh",SUMIFS('Interim Analysis'!C:C,'Interim Analysis'!$B:$B,$B553,'Interim Analysis'!$C:$C,$C553,'Interim Analysis'!$F:$F,$F553,'Interim Analysis'!$G:$G,$H553,'Interim Analysis'!$E:$E,$E553),
SUMIFS('Interim Analysis'!C:C,'Interim Analysis'!$B:$B,$B553,'Interim Analysis'!$C:$C,$C553,'Interim Analysis'!$F:$F,$F553,'Interim Analysis'!$G:$G,$H553,'Interim Analysis'!$D:$D,$D553)
*(INDEX('Dimensional Maps'!D$39:D$63,MATCH($E553,'Dimensional Maps'!$C$8:$C$32,0),1)
/SUMIFS('Dimensional Maps'!D$39:D$63, 'Dimensional Maps'!$B$8:$B$32,$D553)))),0),0)</f>
        <v>0</v>
      </c>
      <c r="J553" s="115">
        <f>IFERROR(IF($G553 = "WholeBlg",IF(J$1&lt;2020, 0,
IF($H553="GWh",SUMIFS('Interim Analysis'!D:D,'Interim Analysis'!$B:$B,$B553,'Interim Analysis'!$C:$C,$C553,'Interim Analysis'!$F:$F,$F553,'Interim Analysis'!$G:$G,$H553,'Interim Analysis'!$E:$E,$E553),
SUMIFS('Interim Analysis'!D:D,'Interim Analysis'!$B:$B,$B553,'Interim Analysis'!$C:$C,$C553,'Interim Analysis'!$F:$F,$F553,'Interim Analysis'!$G:$G,$H553,'Interim Analysis'!$D:$D,$D553)
*(INDEX('Dimensional Maps'!E$39:E$63,MATCH($E553,'Dimensional Maps'!$C$8:$C$32,0),1)
/SUMIFS('Dimensional Maps'!E$39:E$63, 'Dimensional Maps'!$B$8:$B$32,$D553)))),0),0)</f>
        <v>0</v>
      </c>
      <c r="K553" s="115">
        <f>IFERROR(IF($G553 = "WholeBlg",IF(K$1&lt;2020, 0,
IF($H553="GWh",SUMIFS('Interim Analysis'!E:E,'Interim Analysis'!$B:$B,$B553,'Interim Analysis'!$C:$C,$C553,'Interim Analysis'!$F:$F,$F553,'Interim Analysis'!$G:$G,$H553,'Interim Analysis'!$E:$E,$E553),
SUMIFS('Interim Analysis'!E:E,'Interim Analysis'!$B:$B,$B553,'Interim Analysis'!$C:$C,$C553,'Interim Analysis'!$F:$F,$F553,'Interim Analysis'!$G:$G,$H553,'Interim Analysis'!$D:$D,$D553)
*(INDEX('Dimensional Maps'!F$39:F$63,MATCH($E553,'Dimensional Maps'!$C$8:$C$32,0),1)
/SUMIFS('Dimensional Maps'!F$39:F$63, 'Dimensional Maps'!$B$8:$B$32,$D553)))),0),0)</f>
        <v>0</v>
      </c>
      <c r="L553" s="115">
        <f>IFERROR(IF($G553 = "WholeBlg",IF(L$1&lt;2020, 0,
IF($H553="GWh",SUMIFS('Interim Analysis'!F:F,'Interim Analysis'!$B:$B,$B553,'Interim Analysis'!$C:$C,$C553,'Interim Analysis'!$F:$F,$F553,'Interim Analysis'!$G:$G,$H553,'Interim Analysis'!$E:$E,$E553),
SUMIFS('Interim Analysis'!F:F,'Interim Analysis'!$B:$B,$B553,'Interim Analysis'!$C:$C,$C553,'Interim Analysis'!$F:$F,$F553,'Interim Analysis'!$G:$G,$H553,'Interim Analysis'!$D:$D,$D553)
*(INDEX('Dimensional Maps'!G$39:G$63,MATCH($E553,'Dimensional Maps'!$C$8:$C$32,0),1)
/SUMIFS('Dimensional Maps'!G$39:G$63, 'Dimensional Maps'!$B$8:$B$32,$D553)))),0),0)</f>
        <v>0</v>
      </c>
      <c r="M553" s="115">
        <f>IFERROR(IF($G553 = "WholeBlg",IF(M$1&lt;2020, 0,
IF($H553="GWh",SUMIFS('Interim Analysis'!G:G,'Interim Analysis'!$B:$B,$B553,'Interim Analysis'!$C:$C,$C553,'Interim Analysis'!$F:$F,$F553,'Interim Analysis'!$G:$G,$H553,'Interim Analysis'!$E:$E,$E553),
SUMIFS('Interim Analysis'!G:G,'Interim Analysis'!$B:$B,$B553,'Interim Analysis'!$C:$C,$C553,'Interim Analysis'!$F:$F,$F553,'Interim Analysis'!$G:$G,$H553,'Interim Analysis'!$D:$D,$D553)
*(INDEX('Dimensional Maps'!H$39:H$63,MATCH($E553,'Dimensional Maps'!$C$8:$C$32,0),1)
/SUMIFS('Dimensional Maps'!H$39:H$63, 'Dimensional Maps'!$B$8:$B$32,$D553)))),0),0)</f>
        <v>0</v>
      </c>
      <c r="N553" s="115">
        <f>IFERROR(IF($G553 = "WholeBlg",IF(N$1&lt;2020, 0,
IF($H553="GWh",SUMIFS('Interim Analysis'!H:H,'Interim Analysis'!$B:$B,$B553,'Interim Analysis'!$C:$C,$C553,'Interim Analysis'!$F:$F,$F553,'Interim Analysis'!$G:$G,$H553,'Interim Analysis'!$E:$E,$E553),
SUMIFS('Interim Analysis'!H:H,'Interim Analysis'!$B:$B,$B553,'Interim Analysis'!$C:$C,$C553,'Interim Analysis'!$F:$F,$F553,'Interim Analysis'!$G:$G,$H553,'Interim Analysis'!$D:$D,$D553)
*(INDEX('Dimensional Maps'!I$39:I$63,MATCH($E553,'Dimensional Maps'!$C$8:$C$32,0),1)
/SUMIFS('Dimensional Maps'!I$39:I$63, 'Dimensional Maps'!$B$8:$B$32,$D553)))),0),0)</f>
        <v>4.3538346516696927E-2</v>
      </c>
      <c r="O553" s="115">
        <f>IFERROR(IF($G553 = "WholeBlg",IF(O$1&lt;2020, 0,
IF($H553="GWh",SUMIFS('Interim Analysis'!I:I,'Interim Analysis'!$B:$B,$B553,'Interim Analysis'!$C:$C,$C553,'Interim Analysis'!$F:$F,$F553,'Interim Analysis'!$G:$G,$H553,'Interim Analysis'!$E:$E,$E553),
SUMIFS('Interim Analysis'!I:I,'Interim Analysis'!$B:$B,$B553,'Interim Analysis'!$C:$C,$C553,'Interim Analysis'!$F:$F,$F553,'Interim Analysis'!$G:$G,$H553,'Interim Analysis'!$D:$D,$D553)
*(INDEX('Dimensional Maps'!J$39:J$63,MATCH($E553,'Dimensional Maps'!$C$8:$C$32,0),1)
/SUMIFS('Dimensional Maps'!J$39:J$63, 'Dimensional Maps'!$B$8:$B$32,$D553)))),0),0)</f>
        <v>8.5952145623272982E-2</v>
      </c>
      <c r="P553" s="115">
        <f>IFERROR(IF($G553 = "WholeBlg",IF(P$1&lt;2020, 0,
IF($H553="GWh",SUMIFS('Interim Analysis'!J:J,'Interim Analysis'!$B:$B,$B553,'Interim Analysis'!$C:$C,$C553,'Interim Analysis'!$F:$F,$F553,'Interim Analysis'!$G:$G,$H553,'Interim Analysis'!$E:$E,$E553),
SUMIFS('Interim Analysis'!J:J,'Interim Analysis'!$B:$B,$B553,'Interim Analysis'!$C:$C,$C553,'Interim Analysis'!$F:$F,$F553,'Interim Analysis'!$G:$G,$H553,'Interim Analysis'!$D:$D,$D553)
*(INDEX('Dimensional Maps'!K$39:K$63,MATCH($E553,'Dimensional Maps'!$C$8:$C$32,0),1)
/SUMIFS('Dimensional Maps'!K$39:K$63, 'Dimensional Maps'!$B$8:$B$32,$D553)))),0),0)</f>
        <v>0.12737245913873288</v>
      </c>
      <c r="Q553" s="115">
        <f>IFERROR(IF($G553 = "WholeBlg",IF(Q$1&lt;2020, 0,
IF($H553="GWh",SUMIFS('Interim Analysis'!K:K,'Interim Analysis'!$B:$B,$B553,'Interim Analysis'!$C:$C,$C553,'Interim Analysis'!$F:$F,$F553,'Interim Analysis'!$G:$G,$H553,'Interim Analysis'!$E:$E,$E553),
SUMIFS('Interim Analysis'!K:K,'Interim Analysis'!$B:$B,$B553,'Interim Analysis'!$C:$C,$C553,'Interim Analysis'!$F:$F,$F553,'Interim Analysis'!$G:$G,$H553,'Interim Analysis'!$D:$D,$D553)
*(INDEX('Dimensional Maps'!L$39:L$63,MATCH($E553,'Dimensional Maps'!$C$8:$C$32,0),1)
/SUMIFS('Dimensional Maps'!L$39:L$63, 'Dimensional Maps'!$B$8:$B$32,$D553)))),0),0)</f>
        <v>0.1673981258434204</v>
      </c>
      <c r="R553" s="115">
        <f>IFERROR(IF($G553 = "WholeBlg",IF(R$1&lt;2020, 0,
IF($H553="GWh",SUMIFS('Interim Analysis'!L:L,'Interim Analysis'!$B:$B,$B553,'Interim Analysis'!$C:$C,$C553,'Interim Analysis'!$F:$F,$F553,'Interim Analysis'!$G:$G,$H553,'Interim Analysis'!$E:$E,$E553),
SUMIFS('Interim Analysis'!L:L,'Interim Analysis'!$B:$B,$B553,'Interim Analysis'!$C:$C,$C553,'Interim Analysis'!$F:$F,$F553,'Interim Analysis'!$G:$G,$H553,'Interim Analysis'!$D:$D,$D553)
*(INDEX('Dimensional Maps'!M$39:M$63,MATCH($E553,'Dimensional Maps'!$C$8:$C$32,0),1)
/SUMIFS('Dimensional Maps'!M$39:M$63, 'Dimensional Maps'!$B$8:$B$32,$D553)))),0),0)</f>
        <v>0.20712443336492659</v>
      </c>
      <c r="S553" s="115">
        <f>IFERROR(IF($G553 = "WholeBlg",IF(S$1&lt;2020, 0,
IF($H553="GWh",SUMIFS('Interim Analysis'!M:M,'Interim Analysis'!$B:$B,$B553,'Interim Analysis'!$C:$C,$C553,'Interim Analysis'!$F:$F,$F553,'Interim Analysis'!$G:$G,$H553,'Interim Analysis'!$E:$E,$E553),
SUMIFS('Interim Analysis'!M:M,'Interim Analysis'!$B:$B,$B553,'Interim Analysis'!$C:$C,$C553,'Interim Analysis'!$F:$F,$F553,'Interim Analysis'!$G:$G,$H553,'Interim Analysis'!$D:$D,$D553)
*(INDEX('Dimensional Maps'!N$39:N$63,MATCH($E553,'Dimensional Maps'!$C$8:$C$32,0),1)
/SUMIFS('Dimensional Maps'!N$39:N$63, 'Dimensional Maps'!$B$8:$B$32,$D553)))),0),0)</f>
        <v>0.24618788407257952</v>
      </c>
      <c r="T553" s="115">
        <f>IFERROR(IF($G553 = "WholeBlg",IF(T$1&lt;2020, 0,
IF($H553="GWh",SUMIFS('Interim Analysis'!N:N,'Interim Analysis'!$B:$B,$B553,'Interim Analysis'!$C:$C,$C553,'Interim Analysis'!$F:$F,$F553,'Interim Analysis'!$G:$G,$H553,'Interim Analysis'!$E:$E,$E553),
SUMIFS('Interim Analysis'!N:N,'Interim Analysis'!$B:$B,$B553,'Interim Analysis'!$C:$C,$C553,'Interim Analysis'!$F:$F,$F553,'Interim Analysis'!$G:$G,$H553,'Interim Analysis'!$D:$D,$D553)
*(INDEX('Dimensional Maps'!O$39:O$63,MATCH($E553,'Dimensional Maps'!$C$8:$C$32,0),1)
/SUMIFS('Dimensional Maps'!O$39:O$63, 'Dimensional Maps'!$B$8:$B$32,$D553)))),0),0)</f>
        <v>0.28649108100200005</v>
      </c>
      <c r="U553" s="115">
        <f>IFERROR(IF($G553 = "WholeBlg",IF(U$1&lt;2020, 0,
IF($H553="GWh",SUMIFS('Interim Analysis'!O:O,'Interim Analysis'!$B:$B,$B553,'Interim Analysis'!$C:$C,$C553,'Interim Analysis'!$F:$F,$F553,'Interim Analysis'!$G:$G,$H553,'Interim Analysis'!$E:$E,$E553),
SUMIFS('Interim Analysis'!O:O,'Interim Analysis'!$B:$B,$B553,'Interim Analysis'!$C:$C,$C553,'Interim Analysis'!$F:$F,$F553,'Interim Analysis'!$G:$G,$H553,'Interim Analysis'!$D:$D,$D553)
*(INDEX('Dimensional Maps'!P$39:P$63,MATCH($E553,'Dimensional Maps'!$C$8:$C$32,0),1)
/SUMIFS('Dimensional Maps'!P$39:P$63, 'Dimensional Maps'!$B$8:$B$32,$D553)))),0),0)</f>
        <v>0.32898981803327171</v>
      </c>
      <c r="V553" s="115">
        <f>IFERROR(IF($G553 = "WholeBlg",IF(V$1&lt;2020, 0,
IF($H553="GWh",SUMIFS('Interim Analysis'!P:P,'Interim Analysis'!$B:$B,$B553,'Interim Analysis'!$C:$C,$C553,'Interim Analysis'!$F:$F,$F553,'Interim Analysis'!$G:$G,$H553,'Interim Analysis'!$E:$E,$E553),
SUMIFS('Interim Analysis'!P:P,'Interim Analysis'!$B:$B,$B553,'Interim Analysis'!$C:$C,$C553,'Interim Analysis'!$F:$F,$F553,'Interim Analysis'!$G:$G,$H553,'Interim Analysis'!$D:$D,$D553)
*(INDEX('Dimensional Maps'!Q$39:Q$63,MATCH($E553,'Dimensional Maps'!$C$8:$C$32,0),1)
/SUMIFS('Dimensional Maps'!Q$39:Q$63, 'Dimensional Maps'!$B$8:$B$32,$D553)))),0),0)</f>
        <v>0.37605020240842979</v>
      </c>
      <c r="W553" s="115">
        <f>IFERROR(IF($G553 = "WholeBlg",IF(W$1&lt;2020, 0,
IF($H553="GWh",SUMIFS('Interim Analysis'!Q:Q,'Interim Analysis'!$B:$B,$B553,'Interim Analysis'!$C:$C,$C553,'Interim Analysis'!$F:$F,$F553,'Interim Analysis'!$G:$G,$H553,'Interim Analysis'!$E:$E,$E553),
SUMIFS('Interim Analysis'!Q:Q,'Interim Analysis'!$B:$B,$B553,'Interim Analysis'!$C:$C,$C553,'Interim Analysis'!$F:$F,$F553,'Interim Analysis'!$G:$G,$H553,'Interim Analysis'!$D:$D,$D553)
*(INDEX('Dimensional Maps'!R$39:R$63,MATCH($E553,'Dimensional Maps'!$C$8:$C$32,0),1)
/SUMIFS('Dimensional Maps'!R$39:R$63, 'Dimensional Maps'!$B$8:$B$32,$D553)))),0),0)</f>
        <v>0.42966019847795578</v>
      </c>
    </row>
    <row r="554" spans="1:23" x14ac:dyDescent="0.25">
      <c r="A554" s="105" t="str">
        <f>Home!$C$20</f>
        <v>IOU Potential Program Savings ET</v>
      </c>
      <c r="B554" s="103" t="s">
        <v>237</v>
      </c>
      <c r="C554" s="103">
        <v>1</v>
      </c>
      <c r="D554" s="103" t="s">
        <v>44</v>
      </c>
      <c r="E554" s="103" t="s">
        <v>213</v>
      </c>
      <c r="F554" s="103" t="s">
        <v>167</v>
      </c>
      <c r="G554" s="103" t="s">
        <v>53</v>
      </c>
      <c r="H554" s="116" t="s">
        <v>18</v>
      </c>
      <c r="I554" s="115">
        <f>IFERROR(IF($G554 = "WholeBlg",IF(I$1&lt;2020, 0,
IF($H554="GWh",SUMIFS('Interim Analysis'!C:C,'Interim Analysis'!$B:$B,$B554,'Interim Analysis'!$C:$C,$C554,'Interim Analysis'!$F:$F,$F554,'Interim Analysis'!$G:$G,$H554,'Interim Analysis'!$E:$E,$E554),
SUMIFS('Interim Analysis'!C:C,'Interim Analysis'!$B:$B,$B554,'Interim Analysis'!$C:$C,$C554,'Interim Analysis'!$F:$F,$F554,'Interim Analysis'!$G:$G,$H554,'Interim Analysis'!$D:$D,$D554)
*(INDEX('Dimensional Maps'!D$39:D$63,MATCH($E554,'Dimensional Maps'!$C$8:$C$32,0),1)
/SUMIFS('Dimensional Maps'!D$39:D$63, 'Dimensional Maps'!$B$8:$B$32,$D554)))),0),0)</f>
        <v>0</v>
      </c>
      <c r="J554" s="115">
        <f>IFERROR(IF($G554 = "WholeBlg",IF(J$1&lt;2020, 0,
IF($H554="GWh",SUMIFS('Interim Analysis'!D:D,'Interim Analysis'!$B:$B,$B554,'Interim Analysis'!$C:$C,$C554,'Interim Analysis'!$F:$F,$F554,'Interim Analysis'!$G:$G,$H554,'Interim Analysis'!$E:$E,$E554),
SUMIFS('Interim Analysis'!D:D,'Interim Analysis'!$B:$B,$B554,'Interim Analysis'!$C:$C,$C554,'Interim Analysis'!$F:$F,$F554,'Interim Analysis'!$G:$G,$H554,'Interim Analysis'!$D:$D,$D554)
*(INDEX('Dimensional Maps'!E$39:E$63,MATCH($E554,'Dimensional Maps'!$C$8:$C$32,0),1)
/SUMIFS('Dimensional Maps'!E$39:E$63, 'Dimensional Maps'!$B$8:$B$32,$D554)))),0),0)</f>
        <v>0</v>
      </c>
      <c r="K554" s="115">
        <f>IFERROR(IF($G554 = "WholeBlg",IF(K$1&lt;2020, 0,
IF($H554="GWh",SUMIFS('Interim Analysis'!E:E,'Interim Analysis'!$B:$B,$B554,'Interim Analysis'!$C:$C,$C554,'Interim Analysis'!$F:$F,$F554,'Interim Analysis'!$G:$G,$H554,'Interim Analysis'!$E:$E,$E554),
SUMIFS('Interim Analysis'!E:E,'Interim Analysis'!$B:$B,$B554,'Interim Analysis'!$C:$C,$C554,'Interim Analysis'!$F:$F,$F554,'Interim Analysis'!$G:$G,$H554,'Interim Analysis'!$D:$D,$D554)
*(INDEX('Dimensional Maps'!F$39:F$63,MATCH($E554,'Dimensional Maps'!$C$8:$C$32,0),1)
/SUMIFS('Dimensional Maps'!F$39:F$63, 'Dimensional Maps'!$B$8:$B$32,$D554)))),0),0)</f>
        <v>0</v>
      </c>
      <c r="L554" s="115">
        <f>IFERROR(IF($G554 = "WholeBlg",IF(L$1&lt;2020, 0,
IF($H554="GWh",SUMIFS('Interim Analysis'!F:F,'Interim Analysis'!$B:$B,$B554,'Interim Analysis'!$C:$C,$C554,'Interim Analysis'!$F:$F,$F554,'Interim Analysis'!$G:$G,$H554,'Interim Analysis'!$E:$E,$E554),
SUMIFS('Interim Analysis'!F:F,'Interim Analysis'!$B:$B,$B554,'Interim Analysis'!$C:$C,$C554,'Interim Analysis'!$F:$F,$F554,'Interim Analysis'!$G:$G,$H554,'Interim Analysis'!$D:$D,$D554)
*(INDEX('Dimensional Maps'!G$39:G$63,MATCH($E554,'Dimensional Maps'!$C$8:$C$32,0),1)
/SUMIFS('Dimensional Maps'!G$39:G$63, 'Dimensional Maps'!$B$8:$B$32,$D554)))),0),0)</f>
        <v>0</v>
      </c>
      <c r="M554" s="115">
        <f>IFERROR(IF($G554 = "WholeBlg",IF(M$1&lt;2020, 0,
IF($H554="GWh",SUMIFS('Interim Analysis'!G:G,'Interim Analysis'!$B:$B,$B554,'Interim Analysis'!$C:$C,$C554,'Interim Analysis'!$F:$F,$F554,'Interim Analysis'!$G:$G,$H554,'Interim Analysis'!$E:$E,$E554),
SUMIFS('Interim Analysis'!G:G,'Interim Analysis'!$B:$B,$B554,'Interim Analysis'!$C:$C,$C554,'Interim Analysis'!$F:$F,$F554,'Interim Analysis'!$G:$G,$H554,'Interim Analysis'!$D:$D,$D554)
*(INDEX('Dimensional Maps'!H$39:H$63,MATCH($E554,'Dimensional Maps'!$C$8:$C$32,0),1)
/SUMIFS('Dimensional Maps'!H$39:H$63, 'Dimensional Maps'!$B$8:$B$32,$D554)))),0),0)</f>
        <v>0</v>
      </c>
      <c r="N554" s="115">
        <f>IFERROR(IF($G554 = "WholeBlg",IF(N$1&lt;2020, 0,
IF($H554="GWh",SUMIFS('Interim Analysis'!H:H,'Interim Analysis'!$B:$B,$B554,'Interim Analysis'!$C:$C,$C554,'Interim Analysis'!$F:$F,$F554,'Interim Analysis'!$G:$G,$H554,'Interim Analysis'!$E:$E,$E554),
SUMIFS('Interim Analysis'!H:H,'Interim Analysis'!$B:$B,$B554,'Interim Analysis'!$C:$C,$C554,'Interim Analysis'!$F:$F,$F554,'Interim Analysis'!$G:$G,$H554,'Interim Analysis'!$D:$D,$D554)
*(INDEX('Dimensional Maps'!I$39:I$63,MATCH($E554,'Dimensional Maps'!$C$8:$C$32,0),1)
/SUMIFS('Dimensional Maps'!I$39:I$63, 'Dimensional Maps'!$B$8:$B$32,$D554)))),0),0)</f>
        <v>0</v>
      </c>
      <c r="O554" s="115">
        <f>IFERROR(IF($G554 = "WholeBlg",IF(O$1&lt;2020, 0,
IF($H554="GWh",SUMIFS('Interim Analysis'!I:I,'Interim Analysis'!$B:$B,$B554,'Interim Analysis'!$C:$C,$C554,'Interim Analysis'!$F:$F,$F554,'Interim Analysis'!$G:$G,$H554,'Interim Analysis'!$E:$E,$E554),
SUMIFS('Interim Analysis'!I:I,'Interim Analysis'!$B:$B,$B554,'Interim Analysis'!$C:$C,$C554,'Interim Analysis'!$F:$F,$F554,'Interim Analysis'!$G:$G,$H554,'Interim Analysis'!$D:$D,$D554)
*(INDEX('Dimensional Maps'!J$39:J$63,MATCH($E554,'Dimensional Maps'!$C$8:$C$32,0),1)
/SUMIFS('Dimensional Maps'!J$39:J$63, 'Dimensional Maps'!$B$8:$B$32,$D554)))),0),0)</f>
        <v>0</v>
      </c>
      <c r="P554" s="115">
        <f>IFERROR(IF($G554 = "WholeBlg",IF(P$1&lt;2020, 0,
IF($H554="GWh",SUMIFS('Interim Analysis'!J:J,'Interim Analysis'!$B:$B,$B554,'Interim Analysis'!$C:$C,$C554,'Interim Analysis'!$F:$F,$F554,'Interim Analysis'!$G:$G,$H554,'Interim Analysis'!$E:$E,$E554),
SUMIFS('Interim Analysis'!J:J,'Interim Analysis'!$B:$B,$B554,'Interim Analysis'!$C:$C,$C554,'Interim Analysis'!$F:$F,$F554,'Interim Analysis'!$G:$G,$H554,'Interim Analysis'!$D:$D,$D554)
*(INDEX('Dimensional Maps'!K$39:K$63,MATCH($E554,'Dimensional Maps'!$C$8:$C$32,0),1)
/SUMIFS('Dimensional Maps'!K$39:K$63, 'Dimensional Maps'!$B$8:$B$32,$D554)))),0),0)</f>
        <v>0</v>
      </c>
      <c r="Q554" s="115">
        <f>IFERROR(IF($G554 = "WholeBlg",IF(Q$1&lt;2020, 0,
IF($H554="GWh",SUMIFS('Interim Analysis'!K:K,'Interim Analysis'!$B:$B,$B554,'Interim Analysis'!$C:$C,$C554,'Interim Analysis'!$F:$F,$F554,'Interim Analysis'!$G:$G,$H554,'Interim Analysis'!$E:$E,$E554),
SUMIFS('Interim Analysis'!K:K,'Interim Analysis'!$B:$B,$B554,'Interim Analysis'!$C:$C,$C554,'Interim Analysis'!$F:$F,$F554,'Interim Analysis'!$G:$G,$H554,'Interim Analysis'!$D:$D,$D554)
*(INDEX('Dimensional Maps'!L$39:L$63,MATCH($E554,'Dimensional Maps'!$C$8:$C$32,0),1)
/SUMIFS('Dimensional Maps'!L$39:L$63, 'Dimensional Maps'!$B$8:$B$32,$D554)))),0),0)</f>
        <v>0</v>
      </c>
      <c r="R554" s="115">
        <f>IFERROR(IF($G554 = "WholeBlg",IF(R$1&lt;2020, 0,
IF($H554="GWh",SUMIFS('Interim Analysis'!L:L,'Interim Analysis'!$B:$B,$B554,'Interim Analysis'!$C:$C,$C554,'Interim Analysis'!$F:$F,$F554,'Interim Analysis'!$G:$G,$H554,'Interim Analysis'!$E:$E,$E554),
SUMIFS('Interim Analysis'!L:L,'Interim Analysis'!$B:$B,$B554,'Interim Analysis'!$C:$C,$C554,'Interim Analysis'!$F:$F,$F554,'Interim Analysis'!$G:$G,$H554,'Interim Analysis'!$D:$D,$D554)
*(INDEX('Dimensional Maps'!M$39:M$63,MATCH($E554,'Dimensional Maps'!$C$8:$C$32,0),1)
/SUMIFS('Dimensional Maps'!M$39:M$63, 'Dimensional Maps'!$B$8:$B$32,$D554)))),0),0)</f>
        <v>0</v>
      </c>
      <c r="S554" s="115">
        <f>IFERROR(IF($G554 = "WholeBlg",IF(S$1&lt;2020, 0,
IF($H554="GWh",SUMIFS('Interim Analysis'!M:M,'Interim Analysis'!$B:$B,$B554,'Interim Analysis'!$C:$C,$C554,'Interim Analysis'!$F:$F,$F554,'Interim Analysis'!$G:$G,$H554,'Interim Analysis'!$E:$E,$E554),
SUMIFS('Interim Analysis'!M:M,'Interim Analysis'!$B:$B,$B554,'Interim Analysis'!$C:$C,$C554,'Interim Analysis'!$F:$F,$F554,'Interim Analysis'!$G:$G,$H554,'Interim Analysis'!$D:$D,$D554)
*(INDEX('Dimensional Maps'!N$39:N$63,MATCH($E554,'Dimensional Maps'!$C$8:$C$32,0),1)
/SUMIFS('Dimensional Maps'!N$39:N$63, 'Dimensional Maps'!$B$8:$B$32,$D554)))),0),0)</f>
        <v>0</v>
      </c>
      <c r="T554" s="115">
        <f>IFERROR(IF($G554 = "WholeBlg",IF(T$1&lt;2020, 0,
IF($H554="GWh",SUMIFS('Interim Analysis'!N:N,'Interim Analysis'!$B:$B,$B554,'Interim Analysis'!$C:$C,$C554,'Interim Analysis'!$F:$F,$F554,'Interim Analysis'!$G:$G,$H554,'Interim Analysis'!$E:$E,$E554),
SUMIFS('Interim Analysis'!N:N,'Interim Analysis'!$B:$B,$B554,'Interim Analysis'!$C:$C,$C554,'Interim Analysis'!$F:$F,$F554,'Interim Analysis'!$G:$G,$H554,'Interim Analysis'!$D:$D,$D554)
*(INDEX('Dimensional Maps'!O$39:O$63,MATCH($E554,'Dimensional Maps'!$C$8:$C$32,0),1)
/SUMIFS('Dimensional Maps'!O$39:O$63, 'Dimensional Maps'!$B$8:$B$32,$D554)))),0),0)</f>
        <v>0</v>
      </c>
      <c r="U554" s="115">
        <f>IFERROR(IF($G554 = "WholeBlg",IF(U$1&lt;2020, 0,
IF($H554="GWh",SUMIFS('Interim Analysis'!O:O,'Interim Analysis'!$B:$B,$B554,'Interim Analysis'!$C:$C,$C554,'Interim Analysis'!$F:$F,$F554,'Interim Analysis'!$G:$G,$H554,'Interim Analysis'!$E:$E,$E554),
SUMIFS('Interim Analysis'!O:O,'Interim Analysis'!$B:$B,$B554,'Interim Analysis'!$C:$C,$C554,'Interim Analysis'!$F:$F,$F554,'Interim Analysis'!$G:$G,$H554,'Interim Analysis'!$D:$D,$D554)
*(INDEX('Dimensional Maps'!P$39:P$63,MATCH($E554,'Dimensional Maps'!$C$8:$C$32,0),1)
/SUMIFS('Dimensional Maps'!P$39:P$63, 'Dimensional Maps'!$B$8:$B$32,$D554)))),0),0)</f>
        <v>0</v>
      </c>
      <c r="V554" s="115">
        <f>IFERROR(IF($G554 = "WholeBlg",IF(V$1&lt;2020, 0,
IF($H554="GWh",SUMIFS('Interim Analysis'!P:P,'Interim Analysis'!$B:$B,$B554,'Interim Analysis'!$C:$C,$C554,'Interim Analysis'!$F:$F,$F554,'Interim Analysis'!$G:$G,$H554,'Interim Analysis'!$E:$E,$E554),
SUMIFS('Interim Analysis'!P:P,'Interim Analysis'!$B:$B,$B554,'Interim Analysis'!$C:$C,$C554,'Interim Analysis'!$F:$F,$F554,'Interim Analysis'!$G:$G,$H554,'Interim Analysis'!$D:$D,$D554)
*(INDEX('Dimensional Maps'!Q$39:Q$63,MATCH($E554,'Dimensional Maps'!$C$8:$C$32,0),1)
/SUMIFS('Dimensional Maps'!Q$39:Q$63, 'Dimensional Maps'!$B$8:$B$32,$D554)))),0),0)</f>
        <v>0</v>
      </c>
      <c r="W554" s="115">
        <f>IFERROR(IF($G554 = "WholeBlg",IF(W$1&lt;2020, 0,
IF($H554="GWh",SUMIFS('Interim Analysis'!Q:Q,'Interim Analysis'!$B:$B,$B554,'Interim Analysis'!$C:$C,$C554,'Interim Analysis'!$F:$F,$F554,'Interim Analysis'!$G:$G,$H554,'Interim Analysis'!$E:$E,$E554),
SUMIFS('Interim Analysis'!Q:Q,'Interim Analysis'!$B:$B,$B554,'Interim Analysis'!$C:$C,$C554,'Interim Analysis'!$F:$F,$F554,'Interim Analysis'!$G:$G,$H554,'Interim Analysis'!$D:$D,$D554)
*(INDEX('Dimensional Maps'!R$39:R$63,MATCH($E554,'Dimensional Maps'!$C$8:$C$32,0),1)
/SUMIFS('Dimensional Maps'!R$39:R$63, 'Dimensional Maps'!$B$8:$B$32,$D554)))),0),0)</f>
        <v>0</v>
      </c>
    </row>
    <row r="555" spans="1:23" x14ac:dyDescent="0.25">
      <c r="A555" s="105" t="str">
        <f>Home!$C$20</f>
        <v>IOU Potential Program Savings ET</v>
      </c>
      <c r="B555" s="103" t="s">
        <v>237</v>
      </c>
      <c r="C555" s="103">
        <v>1</v>
      </c>
      <c r="D555" s="103" t="s">
        <v>44</v>
      </c>
      <c r="E555" s="103" t="s">
        <v>213</v>
      </c>
      <c r="F555" s="103" t="s">
        <v>167</v>
      </c>
      <c r="G555" s="103" t="s">
        <v>53</v>
      </c>
      <c r="H555" s="116" t="s">
        <v>20</v>
      </c>
      <c r="I555" s="115">
        <f>IFERROR(IF($G555 = "WholeBlg",IF(I$1&lt;2020, 0,
IF($H555="GWh",SUMIFS('Interim Analysis'!C:C,'Interim Analysis'!$B:$B,$B555,'Interim Analysis'!$C:$C,$C555,'Interim Analysis'!$F:$F,$F555,'Interim Analysis'!$G:$G,$H555,'Interim Analysis'!$E:$E,$E555),
SUMIFS('Interim Analysis'!C:C,'Interim Analysis'!$B:$B,$B555,'Interim Analysis'!$C:$C,$C555,'Interim Analysis'!$F:$F,$F555,'Interim Analysis'!$G:$G,$H555,'Interim Analysis'!$D:$D,$D555)
*(INDEX('Dimensional Maps'!D$39:D$63,MATCH($E555,'Dimensional Maps'!$C$8:$C$32,0),1)
/SUMIFS('Dimensional Maps'!D$39:D$63, 'Dimensional Maps'!$B$8:$B$32,$D555)))),0),0)</f>
        <v>0</v>
      </c>
      <c r="J555" s="115">
        <f>IFERROR(IF($G555 = "WholeBlg",IF(J$1&lt;2020, 0,
IF($H555="GWh",SUMIFS('Interim Analysis'!D:D,'Interim Analysis'!$B:$B,$B555,'Interim Analysis'!$C:$C,$C555,'Interim Analysis'!$F:$F,$F555,'Interim Analysis'!$G:$G,$H555,'Interim Analysis'!$E:$E,$E555),
SUMIFS('Interim Analysis'!D:D,'Interim Analysis'!$B:$B,$B555,'Interim Analysis'!$C:$C,$C555,'Interim Analysis'!$F:$F,$F555,'Interim Analysis'!$G:$G,$H555,'Interim Analysis'!$D:$D,$D555)
*(INDEX('Dimensional Maps'!E$39:E$63,MATCH($E555,'Dimensional Maps'!$C$8:$C$32,0),1)
/SUMIFS('Dimensional Maps'!E$39:E$63, 'Dimensional Maps'!$B$8:$B$32,$D555)))),0),0)</f>
        <v>0</v>
      </c>
      <c r="K555" s="115">
        <f>IFERROR(IF($G555 = "WholeBlg",IF(K$1&lt;2020, 0,
IF($H555="GWh",SUMIFS('Interim Analysis'!E:E,'Interim Analysis'!$B:$B,$B555,'Interim Analysis'!$C:$C,$C555,'Interim Analysis'!$F:$F,$F555,'Interim Analysis'!$G:$G,$H555,'Interim Analysis'!$E:$E,$E555),
SUMIFS('Interim Analysis'!E:E,'Interim Analysis'!$B:$B,$B555,'Interim Analysis'!$C:$C,$C555,'Interim Analysis'!$F:$F,$F555,'Interim Analysis'!$G:$G,$H555,'Interim Analysis'!$D:$D,$D555)
*(INDEX('Dimensional Maps'!F$39:F$63,MATCH($E555,'Dimensional Maps'!$C$8:$C$32,0),1)
/SUMIFS('Dimensional Maps'!F$39:F$63, 'Dimensional Maps'!$B$8:$B$32,$D555)))),0),0)</f>
        <v>0</v>
      </c>
      <c r="L555" s="115">
        <f>IFERROR(IF($G555 = "WholeBlg",IF(L$1&lt;2020, 0,
IF($H555="GWh",SUMIFS('Interim Analysis'!F:F,'Interim Analysis'!$B:$B,$B555,'Interim Analysis'!$C:$C,$C555,'Interim Analysis'!$F:$F,$F555,'Interim Analysis'!$G:$G,$H555,'Interim Analysis'!$E:$E,$E555),
SUMIFS('Interim Analysis'!F:F,'Interim Analysis'!$B:$B,$B555,'Interim Analysis'!$C:$C,$C555,'Interim Analysis'!$F:$F,$F555,'Interim Analysis'!$G:$G,$H555,'Interim Analysis'!$D:$D,$D555)
*(INDEX('Dimensional Maps'!G$39:G$63,MATCH($E555,'Dimensional Maps'!$C$8:$C$32,0),1)
/SUMIFS('Dimensional Maps'!G$39:G$63, 'Dimensional Maps'!$B$8:$B$32,$D555)))),0),0)</f>
        <v>0</v>
      </c>
      <c r="M555" s="115">
        <f>IFERROR(IF($G555 = "WholeBlg",IF(M$1&lt;2020, 0,
IF($H555="GWh",SUMIFS('Interim Analysis'!G:G,'Interim Analysis'!$B:$B,$B555,'Interim Analysis'!$C:$C,$C555,'Interim Analysis'!$F:$F,$F555,'Interim Analysis'!$G:$G,$H555,'Interim Analysis'!$E:$E,$E555),
SUMIFS('Interim Analysis'!G:G,'Interim Analysis'!$B:$B,$B555,'Interim Analysis'!$C:$C,$C555,'Interim Analysis'!$F:$F,$F555,'Interim Analysis'!$G:$G,$H555,'Interim Analysis'!$D:$D,$D555)
*(INDEX('Dimensional Maps'!H$39:H$63,MATCH($E555,'Dimensional Maps'!$C$8:$C$32,0),1)
/SUMIFS('Dimensional Maps'!H$39:H$63, 'Dimensional Maps'!$B$8:$B$32,$D555)))),0),0)</f>
        <v>0</v>
      </c>
      <c r="N555" s="115">
        <f>IFERROR(IF($G555 = "WholeBlg",IF(N$1&lt;2020, 0,
IF($H555="GWh",SUMIFS('Interim Analysis'!H:H,'Interim Analysis'!$B:$B,$B555,'Interim Analysis'!$C:$C,$C555,'Interim Analysis'!$F:$F,$F555,'Interim Analysis'!$G:$G,$H555,'Interim Analysis'!$E:$E,$E555),
SUMIFS('Interim Analysis'!H:H,'Interim Analysis'!$B:$B,$B555,'Interim Analysis'!$C:$C,$C555,'Interim Analysis'!$F:$F,$F555,'Interim Analysis'!$G:$G,$H555,'Interim Analysis'!$D:$D,$D555)
*(INDEX('Dimensional Maps'!I$39:I$63,MATCH($E555,'Dimensional Maps'!$C$8:$C$32,0),1)
/SUMIFS('Dimensional Maps'!I$39:I$63, 'Dimensional Maps'!$B$8:$B$32,$D555)))),0),0)</f>
        <v>5.2845850873486262E-3</v>
      </c>
      <c r="O555" s="115">
        <f>IFERROR(IF($G555 = "WholeBlg",IF(O$1&lt;2020, 0,
IF($H555="GWh",SUMIFS('Interim Analysis'!I:I,'Interim Analysis'!$B:$B,$B555,'Interim Analysis'!$C:$C,$C555,'Interim Analysis'!$F:$F,$F555,'Interim Analysis'!$G:$G,$H555,'Interim Analysis'!$E:$E,$E555),
SUMIFS('Interim Analysis'!I:I,'Interim Analysis'!$B:$B,$B555,'Interim Analysis'!$C:$C,$C555,'Interim Analysis'!$F:$F,$F555,'Interim Analysis'!$G:$G,$H555,'Interim Analysis'!$D:$D,$D555)
*(INDEX('Dimensional Maps'!J$39:J$63,MATCH($E555,'Dimensional Maps'!$C$8:$C$32,0),1)
/SUMIFS('Dimensional Maps'!J$39:J$63, 'Dimensional Maps'!$B$8:$B$32,$D555)))),0),0)</f>
        <v>1.0272326295976389E-2</v>
      </c>
      <c r="P555" s="115">
        <f>IFERROR(IF($G555 = "WholeBlg",IF(P$1&lt;2020, 0,
IF($H555="GWh",SUMIFS('Interim Analysis'!J:J,'Interim Analysis'!$B:$B,$B555,'Interim Analysis'!$C:$C,$C555,'Interim Analysis'!$F:$F,$F555,'Interim Analysis'!$G:$G,$H555,'Interim Analysis'!$E:$E,$E555),
SUMIFS('Interim Analysis'!J:J,'Interim Analysis'!$B:$B,$B555,'Interim Analysis'!$C:$C,$C555,'Interim Analysis'!$F:$F,$F555,'Interim Analysis'!$G:$G,$H555,'Interim Analysis'!$D:$D,$D555)
*(INDEX('Dimensional Maps'!K$39:K$63,MATCH($E555,'Dimensional Maps'!$C$8:$C$32,0),1)
/SUMIFS('Dimensional Maps'!K$39:K$63, 'Dimensional Maps'!$B$8:$B$32,$D555)))),0),0)</f>
        <v>1.4965140090983504E-2</v>
      </c>
      <c r="Q555" s="115">
        <f>IFERROR(IF($G555 = "WholeBlg",IF(Q$1&lt;2020, 0,
IF($H555="GWh",SUMIFS('Interim Analysis'!K:K,'Interim Analysis'!$B:$B,$B555,'Interim Analysis'!$C:$C,$C555,'Interim Analysis'!$F:$F,$F555,'Interim Analysis'!$G:$G,$H555,'Interim Analysis'!$E:$E,$E555),
SUMIFS('Interim Analysis'!K:K,'Interim Analysis'!$B:$B,$B555,'Interim Analysis'!$C:$C,$C555,'Interim Analysis'!$F:$F,$F555,'Interim Analysis'!$G:$G,$H555,'Interim Analysis'!$D:$D,$D555)
*(INDEX('Dimensional Maps'!L$39:L$63,MATCH($E555,'Dimensional Maps'!$C$8:$C$32,0),1)
/SUMIFS('Dimensional Maps'!L$39:L$63, 'Dimensional Maps'!$B$8:$B$32,$D555)))),0),0)</f>
        <v>1.9305049088205479E-2</v>
      </c>
      <c r="R555" s="115">
        <f>IFERROR(IF($G555 = "WholeBlg",IF(R$1&lt;2020, 0,
IF($H555="GWh",SUMIFS('Interim Analysis'!L:L,'Interim Analysis'!$B:$B,$B555,'Interim Analysis'!$C:$C,$C555,'Interim Analysis'!$F:$F,$F555,'Interim Analysis'!$G:$G,$H555,'Interim Analysis'!$E:$E,$E555),
SUMIFS('Interim Analysis'!L:L,'Interim Analysis'!$B:$B,$B555,'Interim Analysis'!$C:$C,$C555,'Interim Analysis'!$F:$F,$F555,'Interim Analysis'!$G:$G,$H555,'Interim Analysis'!$D:$D,$D555)
*(INDEX('Dimensional Maps'!M$39:M$63,MATCH($E555,'Dimensional Maps'!$C$8:$C$32,0),1)
/SUMIFS('Dimensional Maps'!M$39:M$63, 'Dimensional Maps'!$B$8:$B$32,$D555)))),0),0)</f>
        <v>2.3410103032507092E-2</v>
      </c>
      <c r="S555" s="115">
        <f>IFERROR(IF($G555 = "WholeBlg",IF(S$1&lt;2020, 0,
IF($H555="GWh",SUMIFS('Interim Analysis'!M:M,'Interim Analysis'!$B:$B,$B555,'Interim Analysis'!$C:$C,$C555,'Interim Analysis'!$F:$F,$F555,'Interim Analysis'!$G:$G,$H555,'Interim Analysis'!$E:$E,$E555),
SUMIFS('Interim Analysis'!M:M,'Interim Analysis'!$B:$B,$B555,'Interim Analysis'!$C:$C,$C555,'Interim Analysis'!$F:$F,$F555,'Interim Analysis'!$G:$G,$H555,'Interim Analysis'!$D:$D,$D555)
*(INDEX('Dimensional Maps'!N$39:N$63,MATCH($E555,'Dimensional Maps'!$C$8:$C$32,0),1)
/SUMIFS('Dimensional Maps'!N$39:N$63, 'Dimensional Maps'!$B$8:$B$32,$D555)))),0),0)</f>
        <v>2.7192854113082286E-2</v>
      </c>
      <c r="T555" s="115">
        <f>IFERROR(IF($G555 = "WholeBlg",IF(T$1&lt;2020, 0,
IF($H555="GWh",SUMIFS('Interim Analysis'!N:N,'Interim Analysis'!$B:$B,$B555,'Interim Analysis'!$C:$C,$C555,'Interim Analysis'!$F:$F,$F555,'Interim Analysis'!$G:$G,$H555,'Interim Analysis'!$E:$E,$E555),
SUMIFS('Interim Analysis'!N:N,'Interim Analysis'!$B:$B,$B555,'Interim Analysis'!$C:$C,$C555,'Interim Analysis'!$F:$F,$F555,'Interim Analysis'!$G:$G,$H555,'Interim Analysis'!$D:$D,$D555)
*(INDEX('Dimensional Maps'!O$39:O$63,MATCH($E555,'Dimensional Maps'!$C$8:$C$32,0),1)
/SUMIFS('Dimensional Maps'!O$39:O$63, 'Dimensional Maps'!$B$8:$B$32,$D555)))),0),0)</f>
        <v>3.0805504962897887E-2</v>
      </c>
      <c r="U555" s="115">
        <f>IFERROR(IF($G555 = "WholeBlg",IF(U$1&lt;2020, 0,
IF($H555="GWh",SUMIFS('Interim Analysis'!O:O,'Interim Analysis'!$B:$B,$B555,'Interim Analysis'!$C:$C,$C555,'Interim Analysis'!$F:$F,$F555,'Interim Analysis'!$G:$G,$H555,'Interim Analysis'!$E:$E,$E555),
SUMIFS('Interim Analysis'!O:O,'Interim Analysis'!$B:$B,$B555,'Interim Analysis'!$C:$C,$C555,'Interim Analysis'!$F:$F,$F555,'Interim Analysis'!$G:$G,$H555,'Interim Analysis'!$D:$D,$D555)
*(INDEX('Dimensional Maps'!P$39:P$63,MATCH($E555,'Dimensional Maps'!$C$8:$C$32,0),1)
/SUMIFS('Dimensional Maps'!P$39:P$63, 'Dimensional Maps'!$B$8:$B$32,$D555)))),0),0)</f>
        <v>3.4234507256778672E-2</v>
      </c>
      <c r="V555" s="115">
        <f>IFERROR(IF($G555 = "WholeBlg",IF(V$1&lt;2020, 0,
IF($H555="GWh",SUMIFS('Interim Analysis'!P:P,'Interim Analysis'!$B:$B,$B555,'Interim Analysis'!$C:$C,$C555,'Interim Analysis'!$F:$F,$F555,'Interim Analysis'!$G:$G,$H555,'Interim Analysis'!$E:$E,$E555),
SUMIFS('Interim Analysis'!P:P,'Interim Analysis'!$B:$B,$B555,'Interim Analysis'!$C:$C,$C555,'Interim Analysis'!$F:$F,$F555,'Interim Analysis'!$G:$G,$H555,'Interim Analysis'!$D:$D,$D555)
*(INDEX('Dimensional Maps'!Q$39:Q$63,MATCH($E555,'Dimensional Maps'!$C$8:$C$32,0),1)
/SUMIFS('Dimensional Maps'!Q$39:Q$63, 'Dimensional Maps'!$B$8:$B$32,$D555)))),0),0)</f>
        <v>3.7551395685945663E-2</v>
      </c>
      <c r="W555" s="115">
        <f>IFERROR(IF($G555 = "WholeBlg",IF(W$1&lt;2020, 0,
IF($H555="GWh",SUMIFS('Interim Analysis'!Q:Q,'Interim Analysis'!$B:$B,$B555,'Interim Analysis'!$C:$C,$C555,'Interim Analysis'!$F:$F,$F555,'Interim Analysis'!$G:$G,$H555,'Interim Analysis'!$E:$E,$E555),
SUMIFS('Interim Analysis'!Q:Q,'Interim Analysis'!$B:$B,$B555,'Interim Analysis'!$C:$C,$C555,'Interim Analysis'!$F:$F,$F555,'Interim Analysis'!$G:$G,$H555,'Interim Analysis'!$D:$D,$D555)
*(INDEX('Dimensional Maps'!R$39:R$63,MATCH($E555,'Dimensional Maps'!$C$8:$C$32,0),1)
/SUMIFS('Dimensional Maps'!R$39:R$63, 'Dimensional Maps'!$B$8:$B$32,$D555)))),0),0)</f>
        <v>4.0668275858115603E-2</v>
      </c>
    </row>
    <row r="556" spans="1:23" x14ac:dyDescent="0.25">
      <c r="A556" s="105" t="str">
        <f>Home!$C$20</f>
        <v>IOU Potential Program Savings ET</v>
      </c>
      <c r="B556" s="103" t="s">
        <v>237</v>
      </c>
      <c r="C556" s="103">
        <v>1</v>
      </c>
      <c r="D556" s="103" t="s">
        <v>44</v>
      </c>
      <c r="E556" s="103" t="s">
        <v>213</v>
      </c>
      <c r="F556" s="103" t="s">
        <v>186</v>
      </c>
      <c r="G556" s="103" t="s">
        <v>53</v>
      </c>
      <c r="H556" s="116" t="s">
        <v>18</v>
      </c>
      <c r="I556" s="115">
        <f>IFERROR(IF($G556 = "WholeBlg",IF(I$1&lt;2020, 0,
IF($H556="GWh",SUMIFS('Interim Analysis'!C:C,'Interim Analysis'!$B:$B,$B556,'Interim Analysis'!$C:$C,$C556,'Interim Analysis'!$F:$F,$F556,'Interim Analysis'!$G:$G,$H556,'Interim Analysis'!$E:$E,$E556),
SUMIFS('Interim Analysis'!C:C,'Interim Analysis'!$B:$B,$B556,'Interim Analysis'!$C:$C,$C556,'Interim Analysis'!$F:$F,$F556,'Interim Analysis'!$G:$G,$H556,'Interim Analysis'!$D:$D,$D556)
*(INDEX('Dimensional Maps'!D$39:D$63,MATCH($E556,'Dimensional Maps'!$C$8:$C$32,0),1)
/SUMIFS('Dimensional Maps'!D$39:D$63, 'Dimensional Maps'!$B$8:$B$32,$D556)))),0),0)</f>
        <v>0</v>
      </c>
      <c r="J556" s="115">
        <f>IFERROR(IF($G556 = "WholeBlg",IF(J$1&lt;2020, 0,
IF($H556="GWh",SUMIFS('Interim Analysis'!D:D,'Interim Analysis'!$B:$B,$B556,'Interim Analysis'!$C:$C,$C556,'Interim Analysis'!$F:$F,$F556,'Interim Analysis'!$G:$G,$H556,'Interim Analysis'!$E:$E,$E556),
SUMIFS('Interim Analysis'!D:D,'Interim Analysis'!$B:$B,$B556,'Interim Analysis'!$C:$C,$C556,'Interim Analysis'!$F:$F,$F556,'Interim Analysis'!$G:$G,$H556,'Interim Analysis'!$D:$D,$D556)
*(INDEX('Dimensional Maps'!E$39:E$63,MATCH($E556,'Dimensional Maps'!$C$8:$C$32,0),1)
/SUMIFS('Dimensional Maps'!E$39:E$63, 'Dimensional Maps'!$B$8:$B$32,$D556)))),0),0)</f>
        <v>0</v>
      </c>
      <c r="K556" s="115">
        <f>IFERROR(IF($G556 = "WholeBlg",IF(K$1&lt;2020, 0,
IF($H556="GWh",SUMIFS('Interim Analysis'!E:E,'Interim Analysis'!$B:$B,$B556,'Interim Analysis'!$C:$C,$C556,'Interim Analysis'!$F:$F,$F556,'Interim Analysis'!$G:$G,$H556,'Interim Analysis'!$E:$E,$E556),
SUMIFS('Interim Analysis'!E:E,'Interim Analysis'!$B:$B,$B556,'Interim Analysis'!$C:$C,$C556,'Interim Analysis'!$F:$F,$F556,'Interim Analysis'!$G:$G,$H556,'Interim Analysis'!$D:$D,$D556)
*(INDEX('Dimensional Maps'!F$39:F$63,MATCH($E556,'Dimensional Maps'!$C$8:$C$32,0),1)
/SUMIFS('Dimensional Maps'!F$39:F$63, 'Dimensional Maps'!$B$8:$B$32,$D556)))),0),0)</f>
        <v>0</v>
      </c>
      <c r="L556" s="115">
        <f>IFERROR(IF($G556 = "WholeBlg",IF(L$1&lt;2020, 0,
IF($H556="GWh",SUMIFS('Interim Analysis'!F:F,'Interim Analysis'!$B:$B,$B556,'Interim Analysis'!$C:$C,$C556,'Interim Analysis'!$F:$F,$F556,'Interim Analysis'!$G:$G,$H556,'Interim Analysis'!$E:$E,$E556),
SUMIFS('Interim Analysis'!F:F,'Interim Analysis'!$B:$B,$B556,'Interim Analysis'!$C:$C,$C556,'Interim Analysis'!$F:$F,$F556,'Interim Analysis'!$G:$G,$H556,'Interim Analysis'!$D:$D,$D556)
*(INDEX('Dimensional Maps'!G$39:G$63,MATCH($E556,'Dimensional Maps'!$C$8:$C$32,0),1)
/SUMIFS('Dimensional Maps'!G$39:G$63, 'Dimensional Maps'!$B$8:$B$32,$D556)))),0),0)</f>
        <v>0</v>
      </c>
      <c r="M556" s="115">
        <f>IFERROR(IF($G556 = "WholeBlg",IF(M$1&lt;2020, 0,
IF($H556="GWh",SUMIFS('Interim Analysis'!G:G,'Interim Analysis'!$B:$B,$B556,'Interim Analysis'!$C:$C,$C556,'Interim Analysis'!$F:$F,$F556,'Interim Analysis'!$G:$G,$H556,'Interim Analysis'!$E:$E,$E556),
SUMIFS('Interim Analysis'!G:G,'Interim Analysis'!$B:$B,$B556,'Interim Analysis'!$C:$C,$C556,'Interim Analysis'!$F:$F,$F556,'Interim Analysis'!$G:$G,$H556,'Interim Analysis'!$D:$D,$D556)
*(INDEX('Dimensional Maps'!H$39:H$63,MATCH($E556,'Dimensional Maps'!$C$8:$C$32,0),1)
/SUMIFS('Dimensional Maps'!H$39:H$63, 'Dimensional Maps'!$B$8:$B$32,$D556)))),0),0)</f>
        <v>0</v>
      </c>
      <c r="N556" s="115">
        <f>IFERROR(IF($G556 = "WholeBlg",IF(N$1&lt;2020, 0,
IF($H556="GWh",SUMIFS('Interim Analysis'!H:H,'Interim Analysis'!$B:$B,$B556,'Interim Analysis'!$C:$C,$C556,'Interim Analysis'!$F:$F,$F556,'Interim Analysis'!$G:$G,$H556,'Interim Analysis'!$E:$E,$E556),
SUMIFS('Interim Analysis'!H:H,'Interim Analysis'!$B:$B,$B556,'Interim Analysis'!$C:$C,$C556,'Interim Analysis'!$F:$F,$F556,'Interim Analysis'!$G:$G,$H556,'Interim Analysis'!$D:$D,$D556)
*(INDEX('Dimensional Maps'!I$39:I$63,MATCH($E556,'Dimensional Maps'!$C$8:$C$32,0),1)
/SUMIFS('Dimensional Maps'!I$39:I$63, 'Dimensional Maps'!$B$8:$B$32,$D556)))),0),0)</f>
        <v>0</v>
      </c>
      <c r="O556" s="115">
        <f>IFERROR(IF($G556 = "WholeBlg",IF(O$1&lt;2020, 0,
IF($H556="GWh",SUMIFS('Interim Analysis'!I:I,'Interim Analysis'!$B:$B,$B556,'Interim Analysis'!$C:$C,$C556,'Interim Analysis'!$F:$F,$F556,'Interim Analysis'!$G:$G,$H556,'Interim Analysis'!$E:$E,$E556),
SUMIFS('Interim Analysis'!I:I,'Interim Analysis'!$B:$B,$B556,'Interim Analysis'!$C:$C,$C556,'Interim Analysis'!$F:$F,$F556,'Interim Analysis'!$G:$G,$H556,'Interim Analysis'!$D:$D,$D556)
*(INDEX('Dimensional Maps'!J$39:J$63,MATCH($E556,'Dimensional Maps'!$C$8:$C$32,0),1)
/SUMIFS('Dimensional Maps'!J$39:J$63, 'Dimensional Maps'!$B$8:$B$32,$D556)))),0),0)</f>
        <v>0</v>
      </c>
      <c r="P556" s="115">
        <f>IFERROR(IF($G556 = "WholeBlg",IF(P$1&lt;2020, 0,
IF($H556="GWh",SUMIFS('Interim Analysis'!J:J,'Interim Analysis'!$B:$B,$B556,'Interim Analysis'!$C:$C,$C556,'Interim Analysis'!$F:$F,$F556,'Interim Analysis'!$G:$G,$H556,'Interim Analysis'!$E:$E,$E556),
SUMIFS('Interim Analysis'!J:J,'Interim Analysis'!$B:$B,$B556,'Interim Analysis'!$C:$C,$C556,'Interim Analysis'!$F:$F,$F556,'Interim Analysis'!$G:$G,$H556,'Interim Analysis'!$D:$D,$D556)
*(INDEX('Dimensional Maps'!K$39:K$63,MATCH($E556,'Dimensional Maps'!$C$8:$C$32,0),1)
/SUMIFS('Dimensional Maps'!K$39:K$63, 'Dimensional Maps'!$B$8:$B$32,$D556)))),0),0)</f>
        <v>0</v>
      </c>
      <c r="Q556" s="115">
        <f>IFERROR(IF($G556 = "WholeBlg",IF(Q$1&lt;2020, 0,
IF($H556="GWh",SUMIFS('Interim Analysis'!K:K,'Interim Analysis'!$B:$B,$B556,'Interim Analysis'!$C:$C,$C556,'Interim Analysis'!$F:$F,$F556,'Interim Analysis'!$G:$G,$H556,'Interim Analysis'!$E:$E,$E556),
SUMIFS('Interim Analysis'!K:K,'Interim Analysis'!$B:$B,$B556,'Interim Analysis'!$C:$C,$C556,'Interim Analysis'!$F:$F,$F556,'Interim Analysis'!$G:$G,$H556,'Interim Analysis'!$D:$D,$D556)
*(INDEX('Dimensional Maps'!L$39:L$63,MATCH($E556,'Dimensional Maps'!$C$8:$C$32,0),1)
/SUMIFS('Dimensional Maps'!L$39:L$63, 'Dimensional Maps'!$B$8:$B$32,$D556)))),0),0)</f>
        <v>0</v>
      </c>
      <c r="R556" s="115">
        <f>IFERROR(IF($G556 = "WholeBlg",IF(R$1&lt;2020, 0,
IF($H556="GWh",SUMIFS('Interim Analysis'!L:L,'Interim Analysis'!$B:$B,$B556,'Interim Analysis'!$C:$C,$C556,'Interim Analysis'!$F:$F,$F556,'Interim Analysis'!$G:$G,$H556,'Interim Analysis'!$E:$E,$E556),
SUMIFS('Interim Analysis'!L:L,'Interim Analysis'!$B:$B,$B556,'Interim Analysis'!$C:$C,$C556,'Interim Analysis'!$F:$F,$F556,'Interim Analysis'!$G:$G,$H556,'Interim Analysis'!$D:$D,$D556)
*(INDEX('Dimensional Maps'!M$39:M$63,MATCH($E556,'Dimensional Maps'!$C$8:$C$32,0),1)
/SUMIFS('Dimensional Maps'!M$39:M$63, 'Dimensional Maps'!$B$8:$B$32,$D556)))),0),0)</f>
        <v>0</v>
      </c>
      <c r="S556" s="115">
        <f>IFERROR(IF($G556 = "WholeBlg",IF(S$1&lt;2020, 0,
IF($H556="GWh",SUMIFS('Interim Analysis'!M:M,'Interim Analysis'!$B:$B,$B556,'Interim Analysis'!$C:$C,$C556,'Interim Analysis'!$F:$F,$F556,'Interim Analysis'!$G:$G,$H556,'Interim Analysis'!$E:$E,$E556),
SUMIFS('Interim Analysis'!M:M,'Interim Analysis'!$B:$B,$B556,'Interim Analysis'!$C:$C,$C556,'Interim Analysis'!$F:$F,$F556,'Interim Analysis'!$G:$G,$H556,'Interim Analysis'!$D:$D,$D556)
*(INDEX('Dimensional Maps'!N$39:N$63,MATCH($E556,'Dimensional Maps'!$C$8:$C$32,0),1)
/SUMIFS('Dimensional Maps'!N$39:N$63, 'Dimensional Maps'!$B$8:$B$32,$D556)))),0),0)</f>
        <v>0</v>
      </c>
      <c r="T556" s="115">
        <f>IFERROR(IF($G556 = "WholeBlg",IF(T$1&lt;2020, 0,
IF($H556="GWh",SUMIFS('Interim Analysis'!N:N,'Interim Analysis'!$B:$B,$B556,'Interim Analysis'!$C:$C,$C556,'Interim Analysis'!$F:$F,$F556,'Interim Analysis'!$G:$G,$H556,'Interim Analysis'!$E:$E,$E556),
SUMIFS('Interim Analysis'!N:N,'Interim Analysis'!$B:$B,$B556,'Interim Analysis'!$C:$C,$C556,'Interim Analysis'!$F:$F,$F556,'Interim Analysis'!$G:$G,$H556,'Interim Analysis'!$D:$D,$D556)
*(INDEX('Dimensional Maps'!O$39:O$63,MATCH($E556,'Dimensional Maps'!$C$8:$C$32,0),1)
/SUMIFS('Dimensional Maps'!O$39:O$63, 'Dimensional Maps'!$B$8:$B$32,$D556)))),0),0)</f>
        <v>0</v>
      </c>
      <c r="U556" s="115">
        <f>IFERROR(IF($G556 = "WholeBlg",IF(U$1&lt;2020, 0,
IF($H556="GWh",SUMIFS('Interim Analysis'!O:O,'Interim Analysis'!$B:$B,$B556,'Interim Analysis'!$C:$C,$C556,'Interim Analysis'!$F:$F,$F556,'Interim Analysis'!$G:$G,$H556,'Interim Analysis'!$E:$E,$E556),
SUMIFS('Interim Analysis'!O:O,'Interim Analysis'!$B:$B,$B556,'Interim Analysis'!$C:$C,$C556,'Interim Analysis'!$F:$F,$F556,'Interim Analysis'!$G:$G,$H556,'Interim Analysis'!$D:$D,$D556)
*(INDEX('Dimensional Maps'!P$39:P$63,MATCH($E556,'Dimensional Maps'!$C$8:$C$32,0),1)
/SUMIFS('Dimensional Maps'!P$39:P$63, 'Dimensional Maps'!$B$8:$B$32,$D556)))),0),0)</f>
        <v>0</v>
      </c>
      <c r="V556" s="115">
        <f>IFERROR(IF($G556 = "WholeBlg",IF(V$1&lt;2020, 0,
IF($H556="GWh",SUMIFS('Interim Analysis'!P:P,'Interim Analysis'!$B:$B,$B556,'Interim Analysis'!$C:$C,$C556,'Interim Analysis'!$F:$F,$F556,'Interim Analysis'!$G:$G,$H556,'Interim Analysis'!$E:$E,$E556),
SUMIFS('Interim Analysis'!P:P,'Interim Analysis'!$B:$B,$B556,'Interim Analysis'!$C:$C,$C556,'Interim Analysis'!$F:$F,$F556,'Interim Analysis'!$G:$G,$H556,'Interim Analysis'!$D:$D,$D556)
*(INDEX('Dimensional Maps'!Q$39:Q$63,MATCH($E556,'Dimensional Maps'!$C$8:$C$32,0),1)
/SUMIFS('Dimensional Maps'!Q$39:Q$63, 'Dimensional Maps'!$B$8:$B$32,$D556)))),0),0)</f>
        <v>0</v>
      </c>
      <c r="W556" s="115">
        <f>IFERROR(IF($G556 = "WholeBlg",IF(W$1&lt;2020, 0,
IF($H556="GWh",SUMIFS('Interim Analysis'!Q:Q,'Interim Analysis'!$B:$B,$B556,'Interim Analysis'!$C:$C,$C556,'Interim Analysis'!$F:$F,$F556,'Interim Analysis'!$G:$G,$H556,'Interim Analysis'!$E:$E,$E556),
SUMIFS('Interim Analysis'!Q:Q,'Interim Analysis'!$B:$B,$B556,'Interim Analysis'!$C:$C,$C556,'Interim Analysis'!$F:$F,$F556,'Interim Analysis'!$G:$G,$H556,'Interim Analysis'!$D:$D,$D556)
*(INDEX('Dimensional Maps'!R$39:R$63,MATCH($E556,'Dimensional Maps'!$C$8:$C$32,0),1)
/SUMIFS('Dimensional Maps'!R$39:R$63, 'Dimensional Maps'!$B$8:$B$32,$D556)))),0),0)</f>
        <v>0</v>
      </c>
    </row>
    <row r="557" spans="1:23" x14ac:dyDescent="0.25">
      <c r="A557" s="105" t="str">
        <f>Home!$C$20</f>
        <v>IOU Potential Program Savings ET</v>
      </c>
      <c r="B557" s="103" t="s">
        <v>237</v>
      </c>
      <c r="C557" s="103">
        <v>1</v>
      </c>
      <c r="D557" s="103" t="s">
        <v>44</v>
      </c>
      <c r="E557" s="103" t="s">
        <v>213</v>
      </c>
      <c r="F557" s="103" t="s">
        <v>186</v>
      </c>
      <c r="G557" s="103" t="s">
        <v>53</v>
      </c>
      <c r="H557" s="116" t="s">
        <v>20</v>
      </c>
      <c r="I557" s="115">
        <f>IFERROR(IF($G557 = "WholeBlg",IF(I$1&lt;2020, 0,
IF($H557="GWh",SUMIFS('Interim Analysis'!C:C,'Interim Analysis'!$B:$B,$B557,'Interim Analysis'!$C:$C,$C557,'Interim Analysis'!$F:$F,$F557,'Interim Analysis'!$G:$G,$H557,'Interim Analysis'!$E:$E,$E557),
SUMIFS('Interim Analysis'!C:C,'Interim Analysis'!$B:$B,$B557,'Interim Analysis'!$C:$C,$C557,'Interim Analysis'!$F:$F,$F557,'Interim Analysis'!$G:$G,$H557,'Interim Analysis'!$D:$D,$D557)
*(INDEX('Dimensional Maps'!D$39:D$63,MATCH($E557,'Dimensional Maps'!$C$8:$C$32,0),1)
/SUMIFS('Dimensional Maps'!D$39:D$63, 'Dimensional Maps'!$B$8:$B$32,$D557)))),0),0)</f>
        <v>0</v>
      </c>
      <c r="J557" s="115">
        <f>IFERROR(IF($G557 = "WholeBlg",IF(J$1&lt;2020, 0,
IF($H557="GWh",SUMIFS('Interim Analysis'!D:D,'Interim Analysis'!$B:$B,$B557,'Interim Analysis'!$C:$C,$C557,'Interim Analysis'!$F:$F,$F557,'Interim Analysis'!$G:$G,$H557,'Interim Analysis'!$E:$E,$E557),
SUMIFS('Interim Analysis'!D:D,'Interim Analysis'!$B:$B,$B557,'Interim Analysis'!$C:$C,$C557,'Interim Analysis'!$F:$F,$F557,'Interim Analysis'!$G:$G,$H557,'Interim Analysis'!$D:$D,$D557)
*(INDEX('Dimensional Maps'!E$39:E$63,MATCH($E557,'Dimensional Maps'!$C$8:$C$32,0),1)
/SUMIFS('Dimensional Maps'!E$39:E$63, 'Dimensional Maps'!$B$8:$B$32,$D557)))),0),0)</f>
        <v>0</v>
      </c>
      <c r="K557" s="115">
        <f>IFERROR(IF($G557 = "WholeBlg",IF(K$1&lt;2020, 0,
IF($H557="GWh",SUMIFS('Interim Analysis'!E:E,'Interim Analysis'!$B:$B,$B557,'Interim Analysis'!$C:$C,$C557,'Interim Analysis'!$F:$F,$F557,'Interim Analysis'!$G:$G,$H557,'Interim Analysis'!$E:$E,$E557),
SUMIFS('Interim Analysis'!E:E,'Interim Analysis'!$B:$B,$B557,'Interim Analysis'!$C:$C,$C557,'Interim Analysis'!$F:$F,$F557,'Interim Analysis'!$G:$G,$H557,'Interim Analysis'!$D:$D,$D557)
*(INDEX('Dimensional Maps'!F$39:F$63,MATCH($E557,'Dimensional Maps'!$C$8:$C$32,0),1)
/SUMIFS('Dimensional Maps'!F$39:F$63, 'Dimensional Maps'!$B$8:$B$32,$D557)))),0),0)</f>
        <v>0</v>
      </c>
      <c r="L557" s="115">
        <f>IFERROR(IF($G557 = "WholeBlg",IF(L$1&lt;2020, 0,
IF($H557="GWh",SUMIFS('Interim Analysis'!F:F,'Interim Analysis'!$B:$B,$B557,'Interim Analysis'!$C:$C,$C557,'Interim Analysis'!$F:$F,$F557,'Interim Analysis'!$G:$G,$H557,'Interim Analysis'!$E:$E,$E557),
SUMIFS('Interim Analysis'!F:F,'Interim Analysis'!$B:$B,$B557,'Interim Analysis'!$C:$C,$C557,'Interim Analysis'!$F:$F,$F557,'Interim Analysis'!$G:$G,$H557,'Interim Analysis'!$D:$D,$D557)
*(INDEX('Dimensional Maps'!G$39:G$63,MATCH($E557,'Dimensional Maps'!$C$8:$C$32,0),1)
/SUMIFS('Dimensional Maps'!G$39:G$63, 'Dimensional Maps'!$B$8:$B$32,$D557)))),0),0)</f>
        <v>0</v>
      </c>
      <c r="M557" s="115">
        <f>IFERROR(IF($G557 = "WholeBlg",IF(M$1&lt;2020, 0,
IF($H557="GWh",SUMIFS('Interim Analysis'!G:G,'Interim Analysis'!$B:$B,$B557,'Interim Analysis'!$C:$C,$C557,'Interim Analysis'!$F:$F,$F557,'Interim Analysis'!$G:$G,$H557,'Interim Analysis'!$E:$E,$E557),
SUMIFS('Interim Analysis'!G:G,'Interim Analysis'!$B:$B,$B557,'Interim Analysis'!$C:$C,$C557,'Interim Analysis'!$F:$F,$F557,'Interim Analysis'!$G:$G,$H557,'Interim Analysis'!$D:$D,$D557)
*(INDEX('Dimensional Maps'!H$39:H$63,MATCH($E557,'Dimensional Maps'!$C$8:$C$32,0),1)
/SUMIFS('Dimensional Maps'!H$39:H$63, 'Dimensional Maps'!$B$8:$B$32,$D557)))),0),0)</f>
        <v>0</v>
      </c>
      <c r="N557" s="115">
        <f>IFERROR(IF($G557 = "WholeBlg",IF(N$1&lt;2020, 0,
IF($H557="GWh",SUMIFS('Interim Analysis'!H:H,'Interim Analysis'!$B:$B,$B557,'Interim Analysis'!$C:$C,$C557,'Interim Analysis'!$F:$F,$F557,'Interim Analysis'!$G:$G,$H557,'Interim Analysis'!$E:$E,$E557),
SUMIFS('Interim Analysis'!H:H,'Interim Analysis'!$B:$B,$B557,'Interim Analysis'!$C:$C,$C557,'Interim Analysis'!$F:$F,$F557,'Interim Analysis'!$G:$G,$H557,'Interim Analysis'!$D:$D,$D557)
*(INDEX('Dimensional Maps'!I$39:I$63,MATCH($E557,'Dimensional Maps'!$C$8:$C$32,0),1)
/SUMIFS('Dimensional Maps'!I$39:I$63, 'Dimensional Maps'!$B$8:$B$32,$D557)))),0),0)</f>
        <v>4.065286278845133E-2</v>
      </c>
      <c r="O557" s="115">
        <f>IFERROR(IF($G557 = "WholeBlg",IF(O$1&lt;2020, 0,
IF($H557="GWh",SUMIFS('Interim Analysis'!I:I,'Interim Analysis'!$B:$B,$B557,'Interim Analysis'!$C:$C,$C557,'Interim Analysis'!$F:$F,$F557,'Interim Analysis'!$G:$G,$H557,'Interim Analysis'!$E:$E,$E557),
SUMIFS('Interim Analysis'!I:I,'Interim Analysis'!$B:$B,$B557,'Interim Analysis'!$C:$C,$C557,'Interim Analysis'!$F:$F,$F557,'Interim Analysis'!$G:$G,$H557,'Interim Analysis'!$D:$D,$D557)
*(INDEX('Dimensional Maps'!J$39:J$63,MATCH($E557,'Dimensional Maps'!$C$8:$C$32,0),1)
/SUMIFS('Dimensional Maps'!J$39:J$63, 'Dimensional Maps'!$B$8:$B$32,$D557)))),0),0)</f>
        <v>8.024817008550672E-2</v>
      </c>
      <c r="P557" s="115">
        <f>IFERROR(IF($G557 = "WholeBlg",IF(P$1&lt;2020, 0,
IF($H557="GWh",SUMIFS('Interim Analysis'!J:J,'Interim Analysis'!$B:$B,$B557,'Interim Analysis'!$C:$C,$C557,'Interim Analysis'!$F:$F,$F557,'Interim Analysis'!$G:$G,$H557,'Interim Analysis'!$E:$E,$E557),
SUMIFS('Interim Analysis'!J:J,'Interim Analysis'!$B:$B,$B557,'Interim Analysis'!$C:$C,$C557,'Interim Analysis'!$F:$F,$F557,'Interim Analysis'!$G:$G,$H557,'Interim Analysis'!$D:$D,$D557)
*(INDEX('Dimensional Maps'!K$39:K$63,MATCH($E557,'Dimensional Maps'!$C$8:$C$32,0),1)
/SUMIFS('Dimensional Maps'!K$39:K$63, 'Dimensional Maps'!$B$8:$B$32,$D557)))),0),0)</f>
        <v>0.11891612933654816</v>
      </c>
      <c r="Q557" s="115">
        <f>IFERROR(IF($G557 = "WholeBlg",IF(Q$1&lt;2020, 0,
IF($H557="GWh",SUMIFS('Interim Analysis'!K:K,'Interim Analysis'!$B:$B,$B557,'Interim Analysis'!$C:$C,$C557,'Interim Analysis'!$F:$F,$F557,'Interim Analysis'!$G:$G,$H557,'Interim Analysis'!$E:$E,$E557),
SUMIFS('Interim Analysis'!K:K,'Interim Analysis'!$B:$B,$B557,'Interim Analysis'!$C:$C,$C557,'Interim Analysis'!$F:$F,$F557,'Interim Analysis'!$G:$G,$H557,'Interim Analysis'!$D:$D,$D557)
*(INDEX('Dimensional Maps'!L$39:L$63,MATCH($E557,'Dimensional Maps'!$C$8:$C$32,0),1)
/SUMIFS('Dimensional Maps'!L$39:L$63, 'Dimensional Maps'!$B$8:$B$32,$D557)))),0),0)</f>
        <v>0.15615237814546329</v>
      </c>
      <c r="R557" s="115">
        <f>IFERROR(IF($G557 = "WholeBlg",IF(R$1&lt;2020, 0,
IF($H557="GWh",SUMIFS('Interim Analysis'!L:L,'Interim Analysis'!$B:$B,$B557,'Interim Analysis'!$C:$C,$C557,'Interim Analysis'!$F:$F,$F557,'Interim Analysis'!$G:$G,$H557,'Interim Analysis'!$E:$E,$E557),
SUMIFS('Interim Analysis'!L:L,'Interim Analysis'!$B:$B,$B557,'Interim Analysis'!$C:$C,$C557,'Interim Analysis'!$F:$F,$F557,'Interim Analysis'!$G:$G,$H557,'Interim Analysis'!$D:$D,$D557)
*(INDEX('Dimensional Maps'!M$39:M$63,MATCH($E557,'Dimensional Maps'!$C$8:$C$32,0),1)
/SUMIFS('Dimensional Maps'!M$39:M$63, 'Dimensional Maps'!$B$8:$B$32,$D557)))),0),0)</f>
        <v>0.19314995407198257</v>
      </c>
      <c r="S557" s="115">
        <f>IFERROR(IF($G557 = "WholeBlg",IF(S$1&lt;2020, 0,
IF($H557="GWh",SUMIFS('Interim Analysis'!M:M,'Interim Analysis'!$B:$B,$B557,'Interim Analysis'!$C:$C,$C557,'Interim Analysis'!$F:$F,$F557,'Interim Analysis'!$G:$G,$H557,'Interim Analysis'!$E:$E,$E557),
SUMIFS('Interim Analysis'!M:M,'Interim Analysis'!$B:$B,$B557,'Interim Analysis'!$C:$C,$C557,'Interim Analysis'!$F:$F,$F557,'Interim Analysis'!$G:$G,$H557,'Interim Analysis'!$D:$D,$D557)
*(INDEX('Dimensional Maps'!N$39:N$63,MATCH($E557,'Dimensional Maps'!$C$8:$C$32,0),1)
/SUMIFS('Dimensional Maps'!N$39:N$63, 'Dimensional Maps'!$B$8:$B$32,$D557)))),0),0)</f>
        <v>0.22942824630629208</v>
      </c>
      <c r="T557" s="115">
        <f>IFERROR(IF($G557 = "WholeBlg",IF(T$1&lt;2020, 0,
IF($H557="GWh",SUMIFS('Interim Analysis'!N:N,'Interim Analysis'!$B:$B,$B557,'Interim Analysis'!$C:$C,$C557,'Interim Analysis'!$F:$F,$F557,'Interim Analysis'!$G:$G,$H557,'Interim Analysis'!$E:$E,$E557),
SUMIFS('Interim Analysis'!N:N,'Interim Analysis'!$B:$B,$B557,'Interim Analysis'!$C:$C,$C557,'Interim Analysis'!$F:$F,$F557,'Interim Analysis'!$G:$G,$H557,'Interim Analysis'!$D:$D,$D557)
*(INDEX('Dimensional Maps'!O$39:O$63,MATCH($E557,'Dimensional Maps'!$C$8:$C$32,0),1)
/SUMIFS('Dimensional Maps'!O$39:O$63, 'Dimensional Maps'!$B$8:$B$32,$D557)))),0),0)</f>
        <v>0.26685154627270968</v>
      </c>
      <c r="U557" s="115">
        <f>IFERROR(IF($G557 = "WholeBlg",IF(U$1&lt;2020, 0,
IF($H557="GWh",SUMIFS('Interim Analysis'!O:O,'Interim Analysis'!$B:$B,$B557,'Interim Analysis'!$C:$C,$C557,'Interim Analysis'!$F:$F,$F557,'Interim Analysis'!$G:$G,$H557,'Interim Analysis'!$E:$E,$E557),
SUMIFS('Interim Analysis'!O:O,'Interim Analysis'!$B:$B,$B557,'Interim Analysis'!$C:$C,$C557,'Interim Analysis'!$F:$F,$F557,'Interim Analysis'!$G:$G,$H557,'Interim Analysis'!$D:$D,$D557)
*(INDEX('Dimensional Maps'!P$39:P$63,MATCH($E557,'Dimensional Maps'!$C$8:$C$32,0),1)
/SUMIFS('Dimensional Maps'!P$39:P$63, 'Dimensional Maps'!$B$8:$B$32,$D557)))),0),0)</f>
        <v>0.3062088716935093</v>
      </c>
      <c r="V557" s="115">
        <f>IFERROR(IF($G557 = "WholeBlg",IF(V$1&lt;2020, 0,
IF($H557="GWh",SUMIFS('Interim Analysis'!P:P,'Interim Analysis'!$B:$B,$B557,'Interim Analysis'!$C:$C,$C557,'Interim Analysis'!$F:$F,$F557,'Interim Analysis'!$G:$G,$H557,'Interim Analysis'!$E:$E,$E557),
SUMIFS('Interim Analysis'!P:P,'Interim Analysis'!$B:$B,$B557,'Interim Analysis'!$C:$C,$C557,'Interim Analysis'!$F:$F,$F557,'Interim Analysis'!$G:$G,$H557,'Interim Analysis'!$D:$D,$D557)
*(INDEX('Dimensional Maps'!Q$39:Q$63,MATCH($E557,'Dimensional Maps'!$C$8:$C$32,0),1)
/SUMIFS('Dimensional Maps'!Q$39:Q$63, 'Dimensional Maps'!$B$8:$B$32,$D557)))),0),0)</f>
        <v>0.3496687526515187</v>
      </c>
      <c r="W557" s="115">
        <f>IFERROR(IF($G557 = "WholeBlg",IF(W$1&lt;2020, 0,
IF($H557="GWh",SUMIFS('Interim Analysis'!Q:Q,'Interim Analysis'!$B:$B,$B557,'Interim Analysis'!$C:$C,$C557,'Interim Analysis'!$F:$F,$F557,'Interim Analysis'!$G:$G,$H557,'Interim Analysis'!$E:$E,$E557),
SUMIFS('Interim Analysis'!Q:Q,'Interim Analysis'!$B:$B,$B557,'Interim Analysis'!$C:$C,$C557,'Interim Analysis'!$F:$F,$F557,'Interim Analysis'!$G:$G,$H557,'Interim Analysis'!$D:$D,$D557)
*(INDEX('Dimensional Maps'!R$39:R$63,MATCH($E557,'Dimensional Maps'!$C$8:$C$32,0),1)
/SUMIFS('Dimensional Maps'!R$39:R$63, 'Dimensional Maps'!$B$8:$B$32,$D557)))),0),0)</f>
        <v>0.39915697658509192</v>
      </c>
    </row>
    <row r="558" spans="1:23" x14ac:dyDescent="0.25">
      <c r="A558" s="105" t="str">
        <f>Home!$C$20</f>
        <v>IOU Potential Program Savings ET</v>
      </c>
      <c r="B558" s="103" t="s">
        <v>236</v>
      </c>
      <c r="C558" s="103">
        <v>1</v>
      </c>
      <c r="D558" s="103" t="s">
        <v>44</v>
      </c>
      <c r="E558" s="103" t="s">
        <v>213</v>
      </c>
      <c r="F558" s="103" t="s">
        <v>167</v>
      </c>
      <c r="G558" s="103" t="s">
        <v>53</v>
      </c>
      <c r="H558" s="116" t="s">
        <v>18</v>
      </c>
      <c r="I558" s="115">
        <f>IFERROR(IF($G558 = "WholeBlg",IF(I$1&lt;2020, 0,
IF($H558="GWh",SUMIFS('Interim Analysis'!C:C,'Interim Analysis'!$B:$B,$B558,'Interim Analysis'!$C:$C,$C558,'Interim Analysis'!$F:$F,$F558,'Interim Analysis'!$G:$G,$H558,'Interim Analysis'!$E:$E,$E558),
SUMIFS('Interim Analysis'!C:C,'Interim Analysis'!$B:$B,$B558,'Interim Analysis'!$C:$C,$C558,'Interim Analysis'!$F:$F,$F558,'Interim Analysis'!$G:$G,$H558,'Interim Analysis'!$D:$D,$D558)
*(INDEX('Dimensional Maps'!D$39:D$63,MATCH($E558,'Dimensional Maps'!$C$8:$C$32,0),1)
/SUMIFS('Dimensional Maps'!D$39:D$63, 'Dimensional Maps'!$B$8:$B$32,$D558)))),0),0)</f>
        <v>0</v>
      </c>
      <c r="J558" s="115">
        <f>IFERROR(IF($G558 = "WholeBlg",IF(J$1&lt;2020, 0,
IF($H558="GWh",SUMIFS('Interim Analysis'!D:D,'Interim Analysis'!$B:$B,$B558,'Interim Analysis'!$C:$C,$C558,'Interim Analysis'!$F:$F,$F558,'Interim Analysis'!$G:$G,$H558,'Interim Analysis'!$E:$E,$E558),
SUMIFS('Interim Analysis'!D:D,'Interim Analysis'!$B:$B,$B558,'Interim Analysis'!$C:$C,$C558,'Interim Analysis'!$F:$F,$F558,'Interim Analysis'!$G:$G,$H558,'Interim Analysis'!$D:$D,$D558)
*(INDEX('Dimensional Maps'!E$39:E$63,MATCH($E558,'Dimensional Maps'!$C$8:$C$32,0),1)
/SUMIFS('Dimensional Maps'!E$39:E$63, 'Dimensional Maps'!$B$8:$B$32,$D558)))),0),0)</f>
        <v>0</v>
      </c>
      <c r="K558" s="115">
        <f>IFERROR(IF($G558 = "WholeBlg",IF(K$1&lt;2020, 0,
IF($H558="GWh",SUMIFS('Interim Analysis'!E:E,'Interim Analysis'!$B:$B,$B558,'Interim Analysis'!$C:$C,$C558,'Interim Analysis'!$F:$F,$F558,'Interim Analysis'!$G:$G,$H558,'Interim Analysis'!$E:$E,$E558),
SUMIFS('Interim Analysis'!E:E,'Interim Analysis'!$B:$B,$B558,'Interim Analysis'!$C:$C,$C558,'Interim Analysis'!$F:$F,$F558,'Interim Analysis'!$G:$G,$H558,'Interim Analysis'!$D:$D,$D558)
*(INDEX('Dimensional Maps'!F$39:F$63,MATCH($E558,'Dimensional Maps'!$C$8:$C$32,0),1)
/SUMIFS('Dimensional Maps'!F$39:F$63, 'Dimensional Maps'!$B$8:$B$32,$D558)))),0),0)</f>
        <v>0</v>
      </c>
      <c r="L558" s="115">
        <f>IFERROR(IF($G558 = "WholeBlg",IF(L$1&lt;2020, 0,
IF($H558="GWh",SUMIFS('Interim Analysis'!F:F,'Interim Analysis'!$B:$B,$B558,'Interim Analysis'!$C:$C,$C558,'Interim Analysis'!$F:$F,$F558,'Interim Analysis'!$G:$G,$H558,'Interim Analysis'!$E:$E,$E558),
SUMIFS('Interim Analysis'!F:F,'Interim Analysis'!$B:$B,$B558,'Interim Analysis'!$C:$C,$C558,'Interim Analysis'!$F:$F,$F558,'Interim Analysis'!$G:$G,$H558,'Interim Analysis'!$D:$D,$D558)
*(INDEX('Dimensional Maps'!G$39:G$63,MATCH($E558,'Dimensional Maps'!$C$8:$C$32,0),1)
/SUMIFS('Dimensional Maps'!G$39:G$63, 'Dimensional Maps'!$B$8:$B$32,$D558)))),0),0)</f>
        <v>0</v>
      </c>
      <c r="M558" s="115">
        <f>IFERROR(IF($G558 = "WholeBlg",IF(M$1&lt;2020, 0,
IF($H558="GWh",SUMIFS('Interim Analysis'!G:G,'Interim Analysis'!$B:$B,$B558,'Interim Analysis'!$C:$C,$C558,'Interim Analysis'!$F:$F,$F558,'Interim Analysis'!$G:$G,$H558,'Interim Analysis'!$E:$E,$E558),
SUMIFS('Interim Analysis'!G:G,'Interim Analysis'!$B:$B,$B558,'Interim Analysis'!$C:$C,$C558,'Interim Analysis'!$F:$F,$F558,'Interim Analysis'!$G:$G,$H558,'Interim Analysis'!$D:$D,$D558)
*(INDEX('Dimensional Maps'!H$39:H$63,MATCH($E558,'Dimensional Maps'!$C$8:$C$32,0),1)
/SUMIFS('Dimensional Maps'!H$39:H$63, 'Dimensional Maps'!$B$8:$B$32,$D558)))),0),0)</f>
        <v>0</v>
      </c>
      <c r="N558" s="115">
        <f>IFERROR(IF($G558 = "WholeBlg",IF(N$1&lt;2020, 0,
IF($H558="GWh",SUMIFS('Interim Analysis'!H:H,'Interim Analysis'!$B:$B,$B558,'Interim Analysis'!$C:$C,$C558,'Interim Analysis'!$F:$F,$F558,'Interim Analysis'!$G:$G,$H558,'Interim Analysis'!$E:$E,$E558),
SUMIFS('Interim Analysis'!H:H,'Interim Analysis'!$B:$B,$B558,'Interim Analysis'!$C:$C,$C558,'Interim Analysis'!$F:$F,$F558,'Interim Analysis'!$G:$G,$H558,'Interim Analysis'!$D:$D,$D558)
*(INDEX('Dimensional Maps'!I$39:I$63,MATCH($E558,'Dimensional Maps'!$C$8:$C$32,0),1)
/SUMIFS('Dimensional Maps'!I$39:I$63, 'Dimensional Maps'!$B$8:$B$32,$D558)))),0),0)</f>
        <v>0</v>
      </c>
      <c r="O558" s="115">
        <f>IFERROR(IF($G558 = "WholeBlg",IF(O$1&lt;2020, 0,
IF($H558="GWh",SUMIFS('Interim Analysis'!I:I,'Interim Analysis'!$B:$B,$B558,'Interim Analysis'!$C:$C,$C558,'Interim Analysis'!$F:$F,$F558,'Interim Analysis'!$G:$G,$H558,'Interim Analysis'!$E:$E,$E558),
SUMIFS('Interim Analysis'!I:I,'Interim Analysis'!$B:$B,$B558,'Interim Analysis'!$C:$C,$C558,'Interim Analysis'!$F:$F,$F558,'Interim Analysis'!$G:$G,$H558,'Interim Analysis'!$D:$D,$D558)
*(INDEX('Dimensional Maps'!J$39:J$63,MATCH($E558,'Dimensional Maps'!$C$8:$C$32,0),1)
/SUMIFS('Dimensional Maps'!J$39:J$63, 'Dimensional Maps'!$B$8:$B$32,$D558)))),0),0)</f>
        <v>0</v>
      </c>
      <c r="P558" s="115">
        <f>IFERROR(IF($G558 = "WholeBlg",IF(P$1&lt;2020, 0,
IF($H558="GWh",SUMIFS('Interim Analysis'!J:J,'Interim Analysis'!$B:$B,$B558,'Interim Analysis'!$C:$C,$C558,'Interim Analysis'!$F:$F,$F558,'Interim Analysis'!$G:$G,$H558,'Interim Analysis'!$E:$E,$E558),
SUMIFS('Interim Analysis'!J:J,'Interim Analysis'!$B:$B,$B558,'Interim Analysis'!$C:$C,$C558,'Interim Analysis'!$F:$F,$F558,'Interim Analysis'!$G:$G,$H558,'Interim Analysis'!$D:$D,$D558)
*(INDEX('Dimensional Maps'!K$39:K$63,MATCH($E558,'Dimensional Maps'!$C$8:$C$32,0),1)
/SUMIFS('Dimensional Maps'!K$39:K$63, 'Dimensional Maps'!$B$8:$B$32,$D558)))),0),0)</f>
        <v>0</v>
      </c>
      <c r="Q558" s="115">
        <f>IFERROR(IF($G558 = "WholeBlg",IF(Q$1&lt;2020, 0,
IF($H558="GWh",SUMIFS('Interim Analysis'!K:K,'Interim Analysis'!$B:$B,$B558,'Interim Analysis'!$C:$C,$C558,'Interim Analysis'!$F:$F,$F558,'Interim Analysis'!$G:$G,$H558,'Interim Analysis'!$E:$E,$E558),
SUMIFS('Interim Analysis'!K:K,'Interim Analysis'!$B:$B,$B558,'Interim Analysis'!$C:$C,$C558,'Interim Analysis'!$F:$F,$F558,'Interim Analysis'!$G:$G,$H558,'Interim Analysis'!$D:$D,$D558)
*(INDEX('Dimensional Maps'!L$39:L$63,MATCH($E558,'Dimensional Maps'!$C$8:$C$32,0),1)
/SUMIFS('Dimensional Maps'!L$39:L$63, 'Dimensional Maps'!$B$8:$B$32,$D558)))),0),0)</f>
        <v>0</v>
      </c>
      <c r="R558" s="115">
        <f>IFERROR(IF($G558 = "WholeBlg",IF(R$1&lt;2020, 0,
IF($H558="GWh",SUMIFS('Interim Analysis'!L:L,'Interim Analysis'!$B:$B,$B558,'Interim Analysis'!$C:$C,$C558,'Interim Analysis'!$F:$F,$F558,'Interim Analysis'!$G:$G,$H558,'Interim Analysis'!$E:$E,$E558),
SUMIFS('Interim Analysis'!L:L,'Interim Analysis'!$B:$B,$B558,'Interim Analysis'!$C:$C,$C558,'Interim Analysis'!$F:$F,$F558,'Interim Analysis'!$G:$G,$H558,'Interim Analysis'!$D:$D,$D558)
*(INDEX('Dimensional Maps'!M$39:M$63,MATCH($E558,'Dimensional Maps'!$C$8:$C$32,0),1)
/SUMIFS('Dimensional Maps'!M$39:M$63, 'Dimensional Maps'!$B$8:$B$32,$D558)))),0),0)</f>
        <v>0</v>
      </c>
      <c r="S558" s="115">
        <f>IFERROR(IF($G558 = "WholeBlg",IF(S$1&lt;2020, 0,
IF($H558="GWh",SUMIFS('Interim Analysis'!M:M,'Interim Analysis'!$B:$B,$B558,'Interim Analysis'!$C:$C,$C558,'Interim Analysis'!$F:$F,$F558,'Interim Analysis'!$G:$G,$H558,'Interim Analysis'!$E:$E,$E558),
SUMIFS('Interim Analysis'!M:M,'Interim Analysis'!$B:$B,$B558,'Interim Analysis'!$C:$C,$C558,'Interim Analysis'!$F:$F,$F558,'Interim Analysis'!$G:$G,$H558,'Interim Analysis'!$D:$D,$D558)
*(INDEX('Dimensional Maps'!N$39:N$63,MATCH($E558,'Dimensional Maps'!$C$8:$C$32,0),1)
/SUMIFS('Dimensional Maps'!N$39:N$63, 'Dimensional Maps'!$B$8:$B$32,$D558)))),0),0)</f>
        <v>0</v>
      </c>
      <c r="T558" s="115">
        <f>IFERROR(IF($G558 = "WholeBlg",IF(T$1&lt;2020, 0,
IF($H558="GWh",SUMIFS('Interim Analysis'!N:N,'Interim Analysis'!$B:$B,$B558,'Interim Analysis'!$C:$C,$C558,'Interim Analysis'!$F:$F,$F558,'Interim Analysis'!$G:$G,$H558,'Interim Analysis'!$E:$E,$E558),
SUMIFS('Interim Analysis'!N:N,'Interim Analysis'!$B:$B,$B558,'Interim Analysis'!$C:$C,$C558,'Interim Analysis'!$F:$F,$F558,'Interim Analysis'!$G:$G,$H558,'Interim Analysis'!$D:$D,$D558)
*(INDEX('Dimensional Maps'!O$39:O$63,MATCH($E558,'Dimensional Maps'!$C$8:$C$32,0),1)
/SUMIFS('Dimensional Maps'!O$39:O$63, 'Dimensional Maps'!$B$8:$B$32,$D558)))),0),0)</f>
        <v>0</v>
      </c>
      <c r="U558" s="115">
        <f>IFERROR(IF($G558 = "WholeBlg",IF(U$1&lt;2020, 0,
IF($H558="GWh",SUMIFS('Interim Analysis'!O:O,'Interim Analysis'!$B:$B,$B558,'Interim Analysis'!$C:$C,$C558,'Interim Analysis'!$F:$F,$F558,'Interim Analysis'!$G:$G,$H558,'Interim Analysis'!$E:$E,$E558),
SUMIFS('Interim Analysis'!O:O,'Interim Analysis'!$B:$B,$B558,'Interim Analysis'!$C:$C,$C558,'Interim Analysis'!$F:$F,$F558,'Interim Analysis'!$G:$G,$H558,'Interim Analysis'!$D:$D,$D558)
*(INDEX('Dimensional Maps'!P$39:P$63,MATCH($E558,'Dimensional Maps'!$C$8:$C$32,0),1)
/SUMIFS('Dimensional Maps'!P$39:P$63, 'Dimensional Maps'!$B$8:$B$32,$D558)))),0),0)</f>
        <v>0</v>
      </c>
      <c r="V558" s="115">
        <f>IFERROR(IF($G558 = "WholeBlg",IF(V$1&lt;2020, 0,
IF($H558="GWh",SUMIFS('Interim Analysis'!P:P,'Interim Analysis'!$B:$B,$B558,'Interim Analysis'!$C:$C,$C558,'Interim Analysis'!$F:$F,$F558,'Interim Analysis'!$G:$G,$H558,'Interim Analysis'!$E:$E,$E558),
SUMIFS('Interim Analysis'!P:P,'Interim Analysis'!$B:$B,$B558,'Interim Analysis'!$C:$C,$C558,'Interim Analysis'!$F:$F,$F558,'Interim Analysis'!$G:$G,$H558,'Interim Analysis'!$D:$D,$D558)
*(INDEX('Dimensional Maps'!Q$39:Q$63,MATCH($E558,'Dimensional Maps'!$C$8:$C$32,0),1)
/SUMIFS('Dimensional Maps'!Q$39:Q$63, 'Dimensional Maps'!$B$8:$B$32,$D558)))),0),0)</f>
        <v>0</v>
      </c>
      <c r="W558" s="115">
        <f>IFERROR(IF($G558 = "WholeBlg",IF(W$1&lt;2020, 0,
IF($H558="GWh",SUMIFS('Interim Analysis'!Q:Q,'Interim Analysis'!$B:$B,$B558,'Interim Analysis'!$C:$C,$C558,'Interim Analysis'!$F:$F,$F558,'Interim Analysis'!$G:$G,$H558,'Interim Analysis'!$E:$E,$E558),
SUMIFS('Interim Analysis'!Q:Q,'Interim Analysis'!$B:$B,$B558,'Interim Analysis'!$C:$C,$C558,'Interim Analysis'!$F:$F,$F558,'Interim Analysis'!$G:$G,$H558,'Interim Analysis'!$D:$D,$D558)
*(INDEX('Dimensional Maps'!R$39:R$63,MATCH($E558,'Dimensional Maps'!$C$8:$C$32,0),1)
/SUMIFS('Dimensional Maps'!R$39:R$63, 'Dimensional Maps'!$B$8:$B$32,$D558)))),0),0)</f>
        <v>0</v>
      </c>
    </row>
    <row r="559" spans="1:23" x14ac:dyDescent="0.25">
      <c r="A559" s="105" t="str">
        <f>Home!$C$20</f>
        <v>IOU Potential Program Savings ET</v>
      </c>
      <c r="B559" s="103" t="s">
        <v>236</v>
      </c>
      <c r="C559" s="103">
        <v>1</v>
      </c>
      <c r="D559" s="103" t="s">
        <v>44</v>
      </c>
      <c r="E559" s="103" t="s">
        <v>213</v>
      </c>
      <c r="F559" s="103" t="s">
        <v>186</v>
      </c>
      <c r="G559" s="103" t="s">
        <v>53</v>
      </c>
      <c r="H559" s="116" t="s">
        <v>18</v>
      </c>
      <c r="I559" s="115">
        <f>IFERROR(IF($G559 = "WholeBlg",IF(I$1&lt;2020, 0,
IF($H559="GWh",SUMIFS('Interim Analysis'!C:C,'Interim Analysis'!$B:$B,$B559,'Interim Analysis'!$C:$C,$C559,'Interim Analysis'!$F:$F,$F559,'Interim Analysis'!$G:$G,$H559,'Interim Analysis'!$E:$E,$E559),
SUMIFS('Interim Analysis'!C:C,'Interim Analysis'!$B:$B,$B559,'Interim Analysis'!$C:$C,$C559,'Interim Analysis'!$F:$F,$F559,'Interim Analysis'!$G:$G,$H559,'Interim Analysis'!$D:$D,$D559)
*(INDEX('Dimensional Maps'!D$39:D$63,MATCH($E559,'Dimensional Maps'!$C$8:$C$32,0),1)
/SUMIFS('Dimensional Maps'!D$39:D$63, 'Dimensional Maps'!$B$8:$B$32,$D559)))),0),0)</f>
        <v>0</v>
      </c>
      <c r="J559" s="115">
        <f>IFERROR(IF($G559 = "WholeBlg",IF(J$1&lt;2020, 0,
IF($H559="GWh",SUMIFS('Interim Analysis'!D:D,'Interim Analysis'!$B:$B,$B559,'Interim Analysis'!$C:$C,$C559,'Interim Analysis'!$F:$F,$F559,'Interim Analysis'!$G:$G,$H559,'Interim Analysis'!$E:$E,$E559),
SUMIFS('Interim Analysis'!D:D,'Interim Analysis'!$B:$B,$B559,'Interim Analysis'!$C:$C,$C559,'Interim Analysis'!$F:$F,$F559,'Interim Analysis'!$G:$G,$H559,'Interim Analysis'!$D:$D,$D559)
*(INDEX('Dimensional Maps'!E$39:E$63,MATCH($E559,'Dimensional Maps'!$C$8:$C$32,0),1)
/SUMIFS('Dimensional Maps'!E$39:E$63, 'Dimensional Maps'!$B$8:$B$32,$D559)))),0),0)</f>
        <v>0</v>
      </c>
      <c r="K559" s="115">
        <f>IFERROR(IF($G559 = "WholeBlg",IF(K$1&lt;2020, 0,
IF($H559="GWh",SUMIFS('Interim Analysis'!E:E,'Interim Analysis'!$B:$B,$B559,'Interim Analysis'!$C:$C,$C559,'Interim Analysis'!$F:$F,$F559,'Interim Analysis'!$G:$G,$H559,'Interim Analysis'!$E:$E,$E559),
SUMIFS('Interim Analysis'!E:E,'Interim Analysis'!$B:$B,$B559,'Interim Analysis'!$C:$C,$C559,'Interim Analysis'!$F:$F,$F559,'Interim Analysis'!$G:$G,$H559,'Interim Analysis'!$D:$D,$D559)
*(INDEX('Dimensional Maps'!F$39:F$63,MATCH($E559,'Dimensional Maps'!$C$8:$C$32,0),1)
/SUMIFS('Dimensional Maps'!F$39:F$63, 'Dimensional Maps'!$B$8:$B$32,$D559)))),0),0)</f>
        <v>0</v>
      </c>
      <c r="L559" s="115">
        <f>IFERROR(IF($G559 = "WholeBlg",IF(L$1&lt;2020, 0,
IF($H559="GWh",SUMIFS('Interim Analysis'!F:F,'Interim Analysis'!$B:$B,$B559,'Interim Analysis'!$C:$C,$C559,'Interim Analysis'!$F:$F,$F559,'Interim Analysis'!$G:$G,$H559,'Interim Analysis'!$E:$E,$E559),
SUMIFS('Interim Analysis'!F:F,'Interim Analysis'!$B:$B,$B559,'Interim Analysis'!$C:$C,$C559,'Interim Analysis'!$F:$F,$F559,'Interim Analysis'!$G:$G,$H559,'Interim Analysis'!$D:$D,$D559)
*(INDEX('Dimensional Maps'!G$39:G$63,MATCH($E559,'Dimensional Maps'!$C$8:$C$32,0),1)
/SUMIFS('Dimensional Maps'!G$39:G$63, 'Dimensional Maps'!$B$8:$B$32,$D559)))),0),0)</f>
        <v>0</v>
      </c>
      <c r="M559" s="115">
        <f>IFERROR(IF($G559 = "WholeBlg",IF(M$1&lt;2020, 0,
IF($H559="GWh",SUMIFS('Interim Analysis'!G:G,'Interim Analysis'!$B:$B,$B559,'Interim Analysis'!$C:$C,$C559,'Interim Analysis'!$F:$F,$F559,'Interim Analysis'!$G:$G,$H559,'Interim Analysis'!$E:$E,$E559),
SUMIFS('Interim Analysis'!G:G,'Interim Analysis'!$B:$B,$B559,'Interim Analysis'!$C:$C,$C559,'Interim Analysis'!$F:$F,$F559,'Interim Analysis'!$G:$G,$H559,'Interim Analysis'!$D:$D,$D559)
*(INDEX('Dimensional Maps'!H$39:H$63,MATCH($E559,'Dimensional Maps'!$C$8:$C$32,0),1)
/SUMIFS('Dimensional Maps'!H$39:H$63, 'Dimensional Maps'!$B$8:$B$32,$D559)))),0),0)</f>
        <v>0</v>
      </c>
      <c r="N559" s="115">
        <f>IFERROR(IF($G559 = "WholeBlg",IF(N$1&lt;2020, 0,
IF($H559="GWh",SUMIFS('Interim Analysis'!H:H,'Interim Analysis'!$B:$B,$B559,'Interim Analysis'!$C:$C,$C559,'Interim Analysis'!$F:$F,$F559,'Interim Analysis'!$G:$G,$H559,'Interim Analysis'!$E:$E,$E559),
SUMIFS('Interim Analysis'!H:H,'Interim Analysis'!$B:$B,$B559,'Interim Analysis'!$C:$C,$C559,'Interim Analysis'!$F:$F,$F559,'Interim Analysis'!$G:$G,$H559,'Interim Analysis'!$D:$D,$D559)
*(INDEX('Dimensional Maps'!I$39:I$63,MATCH($E559,'Dimensional Maps'!$C$8:$C$32,0),1)
/SUMIFS('Dimensional Maps'!I$39:I$63, 'Dimensional Maps'!$B$8:$B$32,$D559)))),0),0)</f>
        <v>0</v>
      </c>
      <c r="O559" s="115">
        <f>IFERROR(IF($G559 = "WholeBlg",IF(O$1&lt;2020, 0,
IF($H559="GWh",SUMIFS('Interim Analysis'!I:I,'Interim Analysis'!$B:$B,$B559,'Interim Analysis'!$C:$C,$C559,'Interim Analysis'!$F:$F,$F559,'Interim Analysis'!$G:$G,$H559,'Interim Analysis'!$E:$E,$E559),
SUMIFS('Interim Analysis'!I:I,'Interim Analysis'!$B:$B,$B559,'Interim Analysis'!$C:$C,$C559,'Interim Analysis'!$F:$F,$F559,'Interim Analysis'!$G:$G,$H559,'Interim Analysis'!$D:$D,$D559)
*(INDEX('Dimensional Maps'!J$39:J$63,MATCH($E559,'Dimensional Maps'!$C$8:$C$32,0),1)
/SUMIFS('Dimensional Maps'!J$39:J$63, 'Dimensional Maps'!$B$8:$B$32,$D559)))),0),0)</f>
        <v>0</v>
      </c>
      <c r="P559" s="115">
        <f>IFERROR(IF($G559 = "WholeBlg",IF(P$1&lt;2020, 0,
IF($H559="GWh",SUMIFS('Interim Analysis'!J:J,'Interim Analysis'!$B:$B,$B559,'Interim Analysis'!$C:$C,$C559,'Interim Analysis'!$F:$F,$F559,'Interim Analysis'!$G:$G,$H559,'Interim Analysis'!$E:$E,$E559),
SUMIFS('Interim Analysis'!J:J,'Interim Analysis'!$B:$B,$B559,'Interim Analysis'!$C:$C,$C559,'Interim Analysis'!$F:$F,$F559,'Interim Analysis'!$G:$G,$H559,'Interim Analysis'!$D:$D,$D559)
*(INDEX('Dimensional Maps'!K$39:K$63,MATCH($E559,'Dimensional Maps'!$C$8:$C$32,0),1)
/SUMIFS('Dimensional Maps'!K$39:K$63, 'Dimensional Maps'!$B$8:$B$32,$D559)))),0),0)</f>
        <v>0</v>
      </c>
      <c r="Q559" s="115">
        <f>IFERROR(IF($G559 = "WholeBlg",IF(Q$1&lt;2020, 0,
IF($H559="GWh",SUMIFS('Interim Analysis'!K:K,'Interim Analysis'!$B:$B,$B559,'Interim Analysis'!$C:$C,$C559,'Interim Analysis'!$F:$F,$F559,'Interim Analysis'!$G:$G,$H559,'Interim Analysis'!$E:$E,$E559),
SUMIFS('Interim Analysis'!K:K,'Interim Analysis'!$B:$B,$B559,'Interim Analysis'!$C:$C,$C559,'Interim Analysis'!$F:$F,$F559,'Interim Analysis'!$G:$G,$H559,'Interim Analysis'!$D:$D,$D559)
*(INDEX('Dimensional Maps'!L$39:L$63,MATCH($E559,'Dimensional Maps'!$C$8:$C$32,0),1)
/SUMIFS('Dimensional Maps'!L$39:L$63, 'Dimensional Maps'!$B$8:$B$32,$D559)))),0),0)</f>
        <v>0</v>
      </c>
      <c r="R559" s="115">
        <f>IFERROR(IF($G559 = "WholeBlg",IF(R$1&lt;2020, 0,
IF($H559="GWh",SUMIFS('Interim Analysis'!L:L,'Interim Analysis'!$B:$B,$B559,'Interim Analysis'!$C:$C,$C559,'Interim Analysis'!$F:$F,$F559,'Interim Analysis'!$G:$G,$H559,'Interim Analysis'!$E:$E,$E559),
SUMIFS('Interim Analysis'!L:L,'Interim Analysis'!$B:$B,$B559,'Interim Analysis'!$C:$C,$C559,'Interim Analysis'!$F:$F,$F559,'Interim Analysis'!$G:$G,$H559,'Interim Analysis'!$D:$D,$D559)
*(INDEX('Dimensional Maps'!M$39:M$63,MATCH($E559,'Dimensional Maps'!$C$8:$C$32,0),1)
/SUMIFS('Dimensional Maps'!M$39:M$63, 'Dimensional Maps'!$B$8:$B$32,$D559)))),0),0)</f>
        <v>0</v>
      </c>
      <c r="S559" s="115">
        <f>IFERROR(IF($G559 = "WholeBlg",IF(S$1&lt;2020, 0,
IF($H559="GWh",SUMIFS('Interim Analysis'!M:M,'Interim Analysis'!$B:$B,$B559,'Interim Analysis'!$C:$C,$C559,'Interim Analysis'!$F:$F,$F559,'Interim Analysis'!$G:$G,$H559,'Interim Analysis'!$E:$E,$E559),
SUMIFS('Interim Analysis'!M:M,'Interim Analysis'!$B:$B,$B559,'Interim Analysis'!$C:$C,$C559,'Interim Analysis'!$F:$F,$F559,'Interim Analysis'!$G:$G,$H559,'Interim Analysis'!$D:$D,$D559)
*(INDEX('Dimensional Maps'!N$39:N$63,MATCH($E559,'Dimensional Maps'!$C$8:$C$32,0),1)
/SUMIFS('Dimensional Maps'!N$39:N$63, 'Dimensional Maps'!$B$8:$B$32,$D559)))),0),0)</f>
        <v>0</v>
      </c>
      <c r="T559" s="115">
        <f>IFERROR(IF($G559 = "WholeBlg",IF(T$1&lt;2020, 0,
IF($H559="GWh",SUMIFS('Interim Analysis'!N:N,'Interim Analysis'!$B:$B,$B559,'Interim Analysis'!$C:$C,$C559,'Interim Analysis'!$F:$F,$F559,'Interim Analysis'!$G:$G,$H559,'Interim Analysis'!$E:$E,$E559),
SUMIFS('Interim Analysis'!N:N,'Interim Analysis'!$B:$B,$B559,'Interim Analysis'!$C:$C,$C559,'Interim Analysis'!$F:$F,$F559,'Interim Analysis'!$G:$G,$H559,'Interim Analysis'!$D:$D,$D559)
*(INDEX('Dimensional Maps'!O$39:O$63,MATCH($E559,'Dimensional Maps'!$C$8:$C$32,0),1)
/SUMIFS('Dimensional Maps'!O$39:O$63, 'Dimensional Maps'!$B$8:$B$32,$D559)))),0),0)</f>
        <v>0</v>
      </c>
      <c r="U559" s="115">
        <f>IFERROR(IF($G559 = "WholeBlg",IF(U$1&lt;2020, 0,
IF($H559="GWh",SUMIFS('Interim Analysis'!O:O,'Interim Analysis'!$B:$B,$B559,'Interim Analysis'!$C:$C,$C559,'Interim Analysis'!$F:$F,$F559,'Interim Analysis'!$G:$G,$H559,'Interim Analysis'!$E:$E,$E559),
SUMIFS('Interim Analysis'!O:O,'Interim Analysis'!$B:$B,$B559,'Interim Analysis'!$C:$C,$C559,'Interim Analysis'!$F:$F,$F559,'Interim Analysis'!$G:$G,$H559,'Interim Analysis'!$D:$D,$D559)
*(INDEX('Dimensional Maps'!P$39:P$63,MATCH($E559,'Dimensional Maps'!$C$8:$C$32,0),1)
/SUMIFS('Dimensional Maps'!P$39:P$63, 'Dimensional Maps'!$B$8:$B$32,$D559)))),0),0)</f>
        <v>0</v>
      </c>
      <c r="V559" s="115">
        <f>IFERROR(IF($G559 = "WholeBlg",IF(V$1&lt;2020, 0,
IF($H559="GWh",SUMIFS('Interim Analysis'!P:P,'Interim Analysis'!$B:$B,$B559,'Interim Analysis'!$C:$C,$C559,'Interim Analysis'!$F:$F,$F559,'Interim Analysis'!$G:$G,$H559,'Interim Analysis'!$E:$E,$E559),
SUMIFS('Interim Analysis'!P:P,'Interim Analysis'!$B:$B,$B559,'Interim Analysis'!$C:$C,$C559,'Interim Analysis'!$F:$F,$F559,'Interim Analysis'!$G:$G,$H559,'Interim Analysis'!$D:$D,$D559)
*(INDEX('Dimensional Maps'!Q$39:Q$63,MATCH($E559,'Dimensional Maps'!$C$8:$C$32,0),1)
/SUMIFS('Dimensional Maps'!Q$39:Q$63, 'Dimensional Maps'!$B$8:$B$32,$D559)))),0),0)</f>
        <v>0</v>
      </c>
      <c r="W559" s="115">
        <f>IFERROR(IF($G559 = "WholeBlg",IF(W$1&lt;2020, 0,
IF($H559="GWh",SUMIFS('Interim Analysis'!Q:Q,'Interim Analysis'!$B:$B,$B559,'Interim Analysis'!$C:$C,$C559,'Interim Analysis'!$F:$F,$F559,'Interim Analysis'!$G:$G,$H559,'Interim Analysis'!$E:$E,$E559),
SUMIFS('Interim Analysis'!Q:Q,'Interim Analysis'!$B:$B,$B559,'Interim Analysis'!$C:$C,$C559,'Interim Analysis'!$F:$F,$F559,'Interim Analysis'!$G:$G,$H559,'Interim Analysis'!$D:$D,$D559)
*(INDEX('Dimensional Maps'!R$39:R$63,MATCH($E559,'Dimensional Maps'!$C$8:$C$32,0),1)
/SUMIFS('Dimensional Maps'!R$39:R$63, 'Dimensional Maps'!$B$8:$B$32,$D559)))),0),0)</f>
        <v>0</v>
      </c>
    </row>
    <row r="560" spans="1:23" x14ac:dyDescent="0.25">
      <c r="A560" s="105" t="str">
        <f>Home!$C$20</f>
        <v>IOU Potential Program Savings ET</v>
      </c>
      <c r="B560" s="103" t="s">
        <v>236</v>
      </c>
      <c r="C560" s="103">
        <v>1</v>
      </c>
      <c r="D560" s="103" t="s">
        <v>44</v>
      </c>
      <c r="E560" s="103" t="s">
        <v>213</v>
      </c>
      <c r="F560" s="103" t="s">
        <v>167</v>
      </c>
      <c r="G560" s="103" t="s">
        <v>53</v>
      </c>
      <c r="H560" s="116" t="s">
        <v>20</v>
      </c>
      <c r="I560" s="115">
        <f>IFERROR(IF($G560 = "WholeBlg",IF(I$1&lt;2020, 0,
IF($H560="GWh",SUMIFS('Interim Analysis'!C:C,'Interim Analysis'!$B:$B,$B560,'Interim Analysis'!$C:$C,$C560,'Interim Analysis'!$F:$F,$F560,'Interim Analysis'!$G:$G,$H560,'Interim Analysis'!$E:$E,$E560),
SUMIFS('Interim Analysis'!C:C,'Interim Analysis'!$B:$B,$B560,'Interim Analysis'!$C:$C,$C560,'Interim Analysis'!$F:$F,$F560,'Interim Analysis'!$G:$G,$H560,'Interim Analysis'!$D:$D,$D560)
*(INDEX('Dimensional Maps'!D$39:D$63,MATCH($E560,'Dimensional Maps'!$C$8:$C$32,0),1)
/SUMIFS('Dimensional Maps'!D$39:D$63, 'Dimensional Maps'!$B$8:$B$32,$D560)))),0),0)</f>
        <v>0</v>
      </c>
      <c r="J560" s="115">
        <f>IFERROR(IF($G560 = "WholeBlg",IF(J$1&lt;2020, 0,
IF($H560="GWh",SUMIFS('Interim Analysis'!D:D,'Interim Analysis'!$B:$B,$B560,'Interim Analysis'!$C:$C,$C560,'Interim Analysis'!$F:$F,$F560,'Interim Analysis'!$G:$G,$H560,'Interim Analysis'!$E:$E,$E560),
SUMIFS('Interim Analysis'!D:D,'Interim Analysis'!$B:$B,$B560,'Interim Analysis'!$C:$C,$C560,'Interim Analysis'!$F:$F,$F560,'Interim Analysis'!$G:$G,$H560,'Interim Analysis'!$D:$D,$D560)
*(INDEX('Dimensional Maps'!E$39:E$63,MATCH($E560,'Dimensional Maps'!$C$8:$C$32,0),1)
/SUMIFS('Dimensional Maps'!E$39:E$63, 'Dimensional Maps'!$B$8:$B$32,$D560)))),0),0)</f>
        <v>0</v>
      </c>
      <c r="K560" s="115">
        <f>IFERROR(IF($G560 = "WholeBlg",IF(K$1&lt;2020, 0,
IF($H560="GWh",SUMIFS('Interim Analysis'!E:E,'Interim Analysis'!$B:$B,$B560,'Interim Analysis'!$C:$C,$C560,'Interim Analysis'!$F:$F,$F560,'Interim Analysis'!$G:$G,$H560,'Interim Analysis'!$E:$E,$E560),
SUMIFS('Interim Analysis'!E:E,'Interim Analysis'!$B:$B,$B560,'Interim Analysis'!$C:$C,$C560,'Interim Analysis'!$F:$F,$F560,'Interim Analysis'!$G:$G,$H560,'Interim Analysis'!$D:$D,$D560)
*(INDEX('Dimensional Maps'!F$39:F$63,MATCH($E560,'Dimensional Maps'!$C$8:$C$32,0),1)
/SUMIFS('Dimensional Maps'!F$39:F$63, 'Dimensional Maps'!$B$8:$B$32,$D560)))),0),0)</f>
        <v>0</v>
      </c>
      <c r="L560" s="115">
        <f>IFERROR(IF($G560 = "WholeBlg",IF(L$1&lt;2020, 0,
IF($H560="GWh",SUMIFS('Interim Analysis'!F:F,'Interim Analysis'!$B:$B,$B560,'Interim Analysis'!$C:$C,$C560,'Interim Analysis'!$F:$F,$F560,'Interim Analysis'!$G:$G,$H560,'Interim Analysis'!$E:$E,$E560),
SUMIFS('Interim Analysis'!F:F,'Interim Analysis'!$B:$B,$B560,'Interim Analysis'!$C:$C,$C560,'Interim Analysis'!$F:$F,$F560,'Interim Analysis'!$G:$G,$H560,'Interim Analysis'!$D:$D,$D560)
*(INDEX('Dimensional Maps'!G$39:G$63,MATCH($E560,'Dimensional Maps'!$C$8:$C$32,0),1)
/SUMIFS('Dimensional Maps'!G$39:G$63, 'Dimensional Maps'!$B$8:$B$32,$D560)))),0),0)</f>
        <v>0</v>
      </c>
      <c r="M560" s="115">
        <f>IFERROR(IF($G560 = "WholeBlg",IF(M$1&lt;2020, 0,
IF($H560="GWh",SUMIFS('Interim Analysis'!G:G,'Interim Analysis'!$B:$B,$B560,'Interim Analysis'!$C:$C,$C560,'Interim Analysis'!$F:$F,$F560,'Interim Analysis'!$G:$G,$H560,'Interim Analysis'!$E:$E,$E560),
SUMIFS('Interim Analysis'!G:G,'Interim Analysis'!$B:$B,$B560,'Interim Analysis'!$C:$C,$C560,'Interim Analysis'!$F:$F,$F560,'Interim Analysis'!$G:$G,$H560,'Interim Analysis'!$D:$D,$D560)
*(INDEX('Dimensional Maps'!H$39:H$63,MATCH($E560,'Dimensional Maps'!$C$8:$C$32,0),1)
/SUMIFS('Dimensional Maps'!H$39:H$63, 'Dimensional Maps'!$B$8:$B$32,$D560)))),0),0)</f>
        <v>0</v>
      </c>
      <c r="N560" s="115">
        <f>IFERROR(IF($G560 = "WholeBlg",IF(N$1&lt;2020, 0,
IF($H560="GWh",SUMIFS('Interim Analysis'!H:H,'Interim Analysis'!$B:$B,$B560,'Interim Analysis'!$C:$C,$C560,'Interim Analysis'!$F:$F,$F560,'Interim Analysis'!$G:$G,$H560,'Interim Analysis'!$E:$E,$E560),
SUMIFS('Interim Analysis'!H:H,'Interim Analysis'!$B:$B,$B560,'Interim Analysis'!$C:$C,$C560,'Interim Analysis'!$F:$F,$F560,'Interim Analysis'!$G:$G,$H560,'Interim Analysis'!$D:$D,$D560)
*(INDEX('Dimensional Maps'!I$39:I$63,MATCH($E560,'Dimensional Maps'!$C$8:$C$32,0),1)
/SUMIFS('Dimensional Maps'!I$39:I$63, 'Dimensional Maps'!$B$8:$B$32,$D560)))),0),0)</f>
        <v>5.2845850873486262E-3</v>
      </c>
      <c r="O560" s="115">
        <f>IFERROR(IF($G560 = "WholeBlg",IF(O$1&lt;2020, 0,
IF($H560="GWh",SUMIFS('Interim Analysis'!I:I,'Interim Analysis'!$B:$B,$B560,'Interim Analysis'!$C:$C,$C560,'Interim Analysis'!$F:$F,$F560,'Interim Analysis'!$G:$G,$H560,'Interim Analysis'!$E:$E,$E560),
SUMIFS('Interim Analysis'!I:I,'Interim Analysis'!$B:$B,$B560,'Interim Analysis'!$C:$C,$C560,'Interim Analysis'!$F:$F,$F560,'Interim Analysis'!$G:$G,$H560,'Interim Analysis'!$D:$D,$D560)
*(INDEX('Dimensional Maps'!J$39:J$63,MATCH($E560,'Dimensional Maps'!$C$8:$C$32,0),1)
/SUMIFS('Dimensional Maps'!J$39:J$63, 'Dimensional Maps'!$B$8:$B$32,$D560)))),0),0)</f>
        <v>1.0272326295976389E-2</v>
      </c>
      <c r="P560" s="115">
        <f>IFERROR(IF($G560 = "WholeBlg",IF(P$1&lt;2020, 0,
IF($H560="GWh",SUMIFS('Interim Analysis'!J:J,'Interim Analysis'!$B:$B,$B560,'Interim Analysis'!$C:$C,$C560,'Interim Analysis'!$F:$F,$F560,'Interim Analysis'!$G:$G,$H560,'Interim Analysis'!$E:$E,$E560),
SUMIFS('Interim Analysis'!J:J,'Interim Analysis'!$B:$B,$B560,'Interim Analysis'!$C:$C,$C560,'Interim Analysis'!$F:$F,$F560,'Interim Analysis'!$G:$G,$H560,'Interim Analysis'!$D:$D,$D560)
*(INDEX('Dimensional Maps'!K$39:K$63,MATCH($E560,'Dimensional Maps'!$C$8:$C$32,0),1)
/SUMIFS('Dimensional Maps'!K$39:K$63, 'Dimensional Maps'!$B$8:$B$32,$D560)))),0),0)</f>
        <v>1.4965140090983504E-2</v>
      </c>
      <c r="Q560" s="115">
        <f>IFERROR(IF($G560 = "WholeBlg",IF(Q$1&lt;2020, 0,
IF($H560="GWh",SUMIFS('Interim Analysis'!K:K,'Interim Analysis'!$B:$B,$B560,'Interim Analysis'!$C:$C,$C560,'Interim Analysis'!$F:$F,$F560,'Interim Analysis'!$G:$G,$H560,'Interim Analysis'!$E:$E,$E560),
SUMIFS('Interim Analysis'!K:K,'Interim Analysis'!$B:$B,$B560,'Interim Analysis'!$C:$C,$C560,'Interim Analysis'!$F:$F,$F560,'Interim Analysis'!$G:$G,$H560,'Interim Analysis'!$D:$D,$D560)
*(INDEX('Dimensional Maps'!L$39:L$63,MATCH($E560,'Dimensional Maps'!$C$8:$C$32,0),1)
/SUMIFS('Dimensional Maps'!L$39:L$63, 'Dimensional Maps'!$B$8:$B$32,$D560)))),0),0)</f>
        <v>1.9305049088205479E-2</v>
      </c>
      <c r="R560" s="115">
        <f>IFERROR(IF($G560 = "WholeBlg",IF(R$1&lt;2020, 0,
IF($H560="GWh",SUMIFS('Interim Analysis'!L:L,'Interim Analysis'!$B:$B,$B560,'Interim Analysis'!$C:$C,$C560,'Interim Analysis'!$F:$F,$F560,'Interim Analysis'!$G:$G,$H560,'Interim Analysis'!$E:$E,$E560),
SUMIFS('Interim Analysis'!L:L,'Interim Analysis'!$B:$B,$B560,'Interim Analysis'!$C:$C,$C560,'Interim Analysis'!$F:$F,$F560,'Interim Analysis'!$G:$G,$H560,'Interim Analysis'!$D:$D,$D560)
*(INDEX('Dimensional Maps'!M$39:M$63,MATCH($E560,'Dimensional Maps'!$C$8:$C$32,0),1)
/SUMIFS('Dimensional Maps'!M$39:M$63, 'Dimensional Maps'!$B$8:$B$32,$D560)))),0),0)</f>
        <v>2.3410103032507092E-2</v>
      </c>
      <c r="S560" s="115">
        <f>IFERROR(IF($G560 = "WholeBlg",IF(S$1&lt;2020, 0,
IF($H560="GWh",SUMIFS('Interim Analysis'!M:M,'Interim Analysis'!$B:$B,$B560,'Interim Analysis'!$C:$C,$C560,'Interim Analysis'!$F:$F,$F560,'Interim Analysis'!$G:$G,$H560,'Interim Analysis'!$E:$E,$E560),
SUMIFS('Interim Analysis'!M:M,'Interim Analysis'!$B:$B,$B560,'Interim Analysis'!$C:$C,$C560,'Interim Analysis'!$F:$F,$F560,'Interim Analysis'!$G:$G,$H560,'Interim Analysis'!$D:$D,$D560)
*(INDEX('Dimensional Maps'!N$39:N$63,MATCH($E560,'Dimensional Maps'!$C$8:$C$32,0),1)
/SUMIFS('Dimensional Maps'!N$39:N$63, 'Dimensional Maps'!$B$8:$B$32,$D560)))),0),0)</f>
        <v>2.7192854113082286E-2</v>
      </c>
      <c r="T560" s="115">
        <f>IFERROR(IF($G560 = "WholeBlg",IF(T$1&lt;2020, 0,
IF($H560="GWh",SUMIFS('Interim Analysis'!N:N,'Interim Analysis'!$B:$B,$B560,'Interim Analysis'!$C:$C,$C560,'Interim Analysis'!$F:$F,$F560,'Interim Analysis'!$G:$G,$H560,'Interim Analysis'!$E:$E,$E560),
SUMIFS('Interim Analysis'!N:N,'Interim Analysis'!$B:$B,$B560,'Interim Analysis'!$C:$C,$C560,'Interim Analysis'!$F:$F,$F560,'Interim Analysis'!$G:$G,$H560,'Interim Analysis'!$D:$D,$D560)
*(INDEX('Dimensional Maps'!O$39:O$63,MATCH($E560,'Dimensional Maps'!$C$8:$C$32,0),1)
/SUMIFS('Dimensional Maps'!O$39:O$63, 'Dimensional Maps'!$B$8:$B$32,$D560)))),0),0)</f>
        <v>3.0805504962897887E-2</v>
      </c>
      <c r="U560" s="115">
        <f>IFERROR(IF($G560 = "WholeBlg",IF(U$1&lt;2020, 0,
IF($H560="GWh",SUMIFS('Interim Analysis'!O:O,'Interim Analysis'!$B:$B,$B560,'Interim Analysis'!$C:$C,$C560,'Interim Analysis'!$F:$F,$F560,'Interim Analysis'!$G:$G,$H560,'Interim Analysis'!$E:$E,$E560),
SUMIFS('Interim Analysis'!O:O,'Interim Analysis'!$B:$B,$B560,'Interim Analysis'!$C:$C,$C560,'Interim Analysis'!$F:$F,$F560,'Interim Analysis'!$G:$G,$H560,'Interim Analysis'!$D:$D,$D560)
*(INDEX('Dimensional Maps'!P$39:P$63,MATCH($E560,'Dimensional Maps'!$C$8:$C$32,0),1)
/SUMIFS('Dimensional Maps'!P$39:P$63, 'Dimensional Maps'!$B$8:$B$32,$D560)))),0),0)</f>
        <v>3.4234507256778672E-2</v>
      </c>
      <c r="V560" s="115">
        <f>IFERROR(IF($G560 = "WholeBlg",IF(V$1&lt;2020, 0,
IF($H560="GWh",SUMIFS('Interim Analysis'!P:P,'Interim Analysis'!$B:$B,$B560,'Interim Analysis'!$C:$C,$C560,'Interim Analysis'!$F:$F,$F560,'Interim Analysis'!$G:$G,$H560,'Interim Analysis'!$E:$E,$E560),
SUMIFS('Interim Analysis'!P:P,'Interim Analysis'!$B:$B,$B560,'Interim Analysis'!$C:$C,$C560,'Interim Analysis'!$F:$F,$F560,'Interim Analysis'!$G:$G,$H560,'Interim Analysis'!$D:$D,$D560)
*(INDEX('Dimensional Maps'!Q$39:Q$63,MATCH($E560,'Dimensional Maps'!$C$8:$C$32,0),1)
/SUMIFS('Dimensional Maps'!Q$39:Q$63, 'Dimensional Maps'!$B$8:$B$32,$D560)))),0),0)</f>
        <v>3.7551395685945663E-2</v>
      </c>
      <c r="W560" s="115">
        <f>IFERROR(IF($G560 = "WholeBlg",IF(W$1&lt;2020, 0,
IF($H560="GWh",SUMIFS('Interim Analysis'!Q:Q,'Interim Analysis'!$B:$B,$B560,'Interim Analysis'!$C:$C,$C560,'Interim Analysis'!$F:$F,$F560,'Interim Analysis'!$G:$G,$H560,'Interim Analysis'!$E:$E,$E560),
SUMIFS('Interim Analysis'!Q:Q,'Interim Analysis'!$B:$B,$B560,'Interim Analysis'!$C:$C,$C560,'Interim Analysis'!$F:$F,$F560,'Interim Analysis'!$G:$G,$H560,'Interim Analysis'!$D:$D,$D560)
*(INDEX('Dimensional Maps'!R$39:R$63,MATCH($E560,'Dimensional Maps'!$C$8:$C$32,0),1)
/SUMIFS('Dimensional Maps'!R$39:R$63, 'Dimensional Maps'!$B$8:$B$32,$D560)))),0),0)</f>
        <v>4.0668275858115603E-2</v>
      </c>
    </row>
    <row r="561" spans="1:23" x14ac:dyDescent="0.25">
      <c r="A561" s="105" t="str">
        <f>Home!$C$20</f>
        <v>IOU Potential Program Savings ET</v>
      </c>
      <c r="B561" s="137" t="s">
        <v>236</v>
      </c>
      <c r="C561" s="137">
        <v>1</v>
      </c>
      <c r="D561" s="137" t="s">
        <v>44</v>
      </c>
      <c r="E561" s="137" t="s">
        <v>213</v>
      </c>
      <c r="F561" s="137" t="s">
        <v>186</v>
      </c>
      <c r="G561" s="137" t="s">
        <v>53</v>
      </c>
      <c r="H561" s="138" t="s">
        <v>20</v>
      </c>
      <c r="I561" s="115">
        <f>IFERROR(IF($G561 = "WholeBlg",IF(I$1&lt;2020, 0,
IF($H561="GWh",SUMIFS('Interim Analysis'!C:C,'Interim Analysis'!$B:$B,$B561,'Interim Analysis'!$C:$C,$C561,'Interim Analysis'!$F:$F,$F561,'Interim Analysis'!$G:$G,$H561,'Interim Analysis'!$E:$E,$E561),
SUMIFS('Interim Analysis'!C:C,'Interim Analysis'!$B:$B,$B561,'Interim Analysis'!$C:$C,$C561,'Interim Analysis'!$F:$F,$F561,'Interim Analysis'!$G:$G,$H561,'Interim Analysis'!$D:$D,$D561)
*(INDEX('Dimensional Maps'!D$39:D$63,MATCH($E561,'Dimensional Maps'!$C$8:$C$32,0),1)
/SUMIFS('Dimensional Maps'!D$39:D$63, 'Dimensional Maps'!$B$8:$B$32,$D561)))),0),0)</f>
        <v>0</v>
      </c>
      <c r="J561" s="115">
        <f>IFERROR(IF($G561 = "WholeBlg",IF(J$1&lt;2020, 0,
IF($H561="GWh",SUMIFS('Interim Analysis'!D:D,'Interim Analysis'!$B:$B,$B561,'Interim Analysis'!$C:$C,$C561,'Interim Analysis'!$F:$F,$F561,'Interim Analysis'!$G:$G,$H561,'Interim Analysis'!$E:$E,$E561),
SUMIFS('Interim Analysis'!D:D,'Interim Analysis'!$B:$B,$B561,'Interim Analysis'!$C:$C,$C561,'Interim Analysis'!$F:$F,$F561,'Interim Analysis'!$G:$G,$H561,'Interim Analysis'!$D:$D,$D561)
*(INDEX('Dimensional Maps'!E$39:E$63,MATCH($E561,'Dimensional Maps'!$C$8:$C$32,0),1)
/SUMIFS('Dimensional Maps'!E$39:E$63, 'Dimensional Maps'!$B$8:$B$32,$D561)))),0),0)</f>
        <v>0</v>
      </c>
      <c r="K561" s="115">
        <f>IFERROR(IF($G561 = "WholeBlg",IF(K$1&lt;2020, 0,
IF($H561="GWh",SUMIFS('Interim Analysis'!E:E,'Interim Analysis'!$B:$B,$B561,'Interim Analysis'!$C:$C,$C561,'Interim Analysis'!$F:$F,$F561,'Interim Analysis'!$G:$G,$H561,'Interim Analysis'!$E:$E,$E561),
SUMIFS('Interim Analysis'!E:E,'Interim Analysis'!$B:$B,$B561,'Interim Analysis'!$C:$C,$C561,'Interim Analysis'!$F:$F,$F561,'Interim Analysis'!$G:$G,$H561,'Interim Analysis'!$D:$D,$D561)
*(INDEX('Dimensional Maps'!F$39:F$63,MATCH($E561,'Dimensional Maps'!$C$8:$C$32,0),1)
/SUMIFS('Dimensional Maps'!F$39:F$63, 'Dimensional Maps'!$B$8:$B$32,$D561)))),0),0)</f>
        <v>0</v>
      </c>
      <c r="L561" s="115">
        <f>IFERROR(IF($G561 = "WholeBlg",IF(L$1&lt;2020, 0,
IF($H561="GWh",SUMIFS('Interim Analysis'!F:F,'Interim Analysis'!$B:$B,$B561,'Interim Analysis'!$C:$C,$C561,'Interim Analysis'!$F:$F,$F561,'Interim Analysis'!$G:$G,$H561,'Interim Analysis'!$E:$E,$E561),
SUMIFS('Interim Analysis'!F:F,'Interim Analysis'!$B:$B,$B561,'Interim Analysis'!$C:$C,$C561,'Interim Analysis'!$F:$F,$F561,'Interim Analysis'!$G:$G,$H561,'Interim Analysis'!$D:$D,$D561)
*(INDEX('Dimensional Maps'!G$39:G$63,MATCH($E561,'Dimensional Maps'!$C$8:$C$32,0),1)
/SUMIFS('Dimensional Maps'!G$39:G$63, 'Dimensional Maps'!$B$8:$B$32,$D561)))),0),0)</f>
        <v>0</v>
      </c>
      <c r="M561" s="115">
        <f>IFERROR(IF($G561 = "WholeBlg",IF(M$1&lt;2020, 0,
IF($H561="GWh",SUMIFS('Interim Analysis'!G:G,'Interim Analysis'!$B:$B,$B561,'Interim Analysis'!$C:$C,$C561,'Interim Analysis'!$F:$F,$F561,'Interim Analysis'!$G:$G,$H561,'Interim Analysis'!$E:$E,$E561),
SUMIFS('Interim Analysis'!G:G,'Interim Analysis'!$B:$B,$B561,'Interim Analysis'!$C:$C,$C561,'Interim Analysis'!$F:$F,$F561,'Interim Analysis'!$G:$G,$H561,'Interim Analysis'!$D:$D,$D561)
*(INDEX('Dimensional Maps'!H$39:H$63,MATCH($E561,'Dimensional Maps'!$C$8:$C$32,0),1)
/SUMIFS('Dimensional Maps'!H$39:H$63, 'Dimensional Maps'!$B$8:$B$32,$D561)))),0),0)</f>
        <v>0</v>
      </c>
      <c r="N561" s="115">
        <f>IFERROR(IF($G561 = "WholeBlg",IF(N$1&lt;2020, 0,
IF($H561="GWh",SUMIFS('Interim Analysis'!H:H,'Interim Analysis'!$B:$B,$B561,'Interim Analysis'!$C:$C,$C561,'Interim Analysis'!$F:$F,$F561,'Interim Analysis'!$G:$G,$H561,'Interim Analysis'!$E:$E,$E561),
SUMIFS('Interim Analysis'!H:H,'Interim Analysis'!$B:$B,$B561,'Interim Analysis'!$C:$C,$C561,'Interim Analysis'!$F:$F,$F561,'Interim Analysis'!$G:$G,$H561,'Interim Analysis'!$D:$D,$D561)
*(INDEX('Dimensional Maps'!I$39:I$63,MATCH($E561,'Dimensional Maps'!$C$8:$C$32,0),1)
/SUMIFS('Dimensional Maps'!I$39:I$63, 'Dimensional Maps'!$B$8:$B$32,$D561)))),0),0)</f>
        <v>4.204615928810649E-2</v>
      </c>
      <c r="O561" s="115">
        <f>IFERROR(IF($G561 = "WholeBlg",IF(O$1&lt;2020, 0,
IF($H561="GWh",SUMIFS('Interim Analysis'!I:I,'Interim Analysis'!$B:$B,$B561,'Interim Analysis'!$C:$C,$C561,'Interim Analysis'!$F:$F,$F561,'Interim Analysis'!$G:$G,$H561,'Interim Analysis'!$E:$E,$E561),
SUMIFS('Interim Analysis'!I:I,'Interim Analysis'!$B:$B,$B561,'Interim Analysis'!$C:$C,$C561,'Interim Analysis'!$F:$F,$F561,'Interim Analysis'!$G:$G,$H561,'Interim Analysis'!$D:$D,$D561)
*(INDEX('Dimensional Maps'!J$39:J$63,MATCH($E561,'Dimensional Maps'!$C$8:$C$32,0),1)
/SUMIFS('Dimensional Maps'!J$39:J$63, 'Dimensional Maps'!$B$8:$B$32,$D561)))),0),0)</f>
        <v>8.3100692657876993E-2</v>
      </c>
      <c r="P561" s="115">
        <f>IFERROR(IF($G561 = "WholeBlg",IF(P$1&lt;2020, 0,
IF($H561="GWh",SUMIFS('Interim Analysis'!J:J,'Interim Analysis'!$B:$B,$B561,'Interim Analysis'!$C:$C,$C561,'Interim Analysis'!$F:$F,$F561,'Interim Analysis'!$G:$G,$H561,'Interim Analysis'!$E:$E,$E561),
SUMIFS('Interim Analysis'!J:J,'Interim Analysis'!$B:$B,$B561,'Interim Analysis'!$C:$C,$C561,'Interim Analysis'!$F:$F,$F561,'Interim Analysis'!$G:$G,$H561,'Interim Analysis'!$D:$D,$D561)
*(INDEX('Dimensional Maps'!K$39:K$63,MATCH($E561,'Dimensional Maps'!$C$8:$C$32,0),1)
/SUMIFS('Dimensional Maps'!K$39:K$63, 'Dimensional Maps'!$B$8:$B$32,$D561)))),0),0)</f>
        <v>0.12310412323107242</v>
      </c>
      <c r="Q561" s="115">
        <f>IFERROR(IF($G561 = "WholeBlg",IF(Q$1&lt;2020, 0,
IF($H561="GWh",SUMIFS('Interim Analysis'!K:K,'Interim Analysis'!$B:$B,$B561,'Interim Analysis'!$C:$C,$C561,'Interim Analysis'!$F:$F,$F561,'Interim Analysis'!$G:$G,$H561,'Interim Analysis'!$E:$E,$E561),
SUMIFS('Interim Analysis'!K:K,'Interim Analysis'!$B:$B,$B561,'Interim Analysis'!$C:$C,$C561,'Interim Analysis'!$F:$F,$F561,'Interim Analysis'!$G:$G,$H561,'Interim Analysis'!$D:$D,$D561)
*(INDEX('Dimensional Maps'!L$39:L$63,MATCH($E561,'Dimensional Maps'!$C$8:$C$32,0),1)
/SUMIFS('Dimensional Maps'!L$39:L$63, 'Dimensional Maps'!$B$8:$B$32,$D561)))),0),0)</f>
        <v>0.16175074710469223</v>
      </c>
      <c r="R561" s="115">
        <f>IFERROR(IF($G561 = "WholeBlg",IF(R$1&lt;2020, 0,
IF($H561="GWh",SUMIFS('Interim Analysis'!L:L,'Interim Analysis'!$B:$B,$B561,'Interim Analysis'!$C:$C,$C561,'Interim Analysis'!$F:$F,$F561,'Interim Analysis'!$G:$G,$H561,'Interim Analysis'!$E:$E,$E561),
SUMIFS('Interim Analysis'!L:L,'Interim Analysis'!$B:$B,$B561,'Interim Analysis'!$C:$C,$C561,'Interim Analysis'!$F:$F,$F561,'Interim Analysis'!$G:$G,$H561,'Interim Analysis'!$D:$D,$D561)
*(INDEX('Dimensional Maps'!M$39:M$63,MATCH($E561,'Dimensional Maps'!$C$8:$C$32,0),1)
/SUMIFS('Dimensional Maps'!M$39:M$63, 'Dimensional Maps'!$B$8:$B$32,$D561)))),0),0)</f>
        <v>0.20007952272402554</v>
      </c>
      <c r="S561" s="115">
        <f>IFERROR(IF($G561 = "WholeBlg",IF(S$1&lt;2020, 0,
IF($H561="GWh",SUMIFS('Interim Analysis'!M:M,'Interim Analysis'!$B:$B,$B561,'Interim Analysis'!$C:$C,$C561,'Interim Analysis'!$F:$F,$F561,'Interim Analysis'!$G:$G,$H561,'Interim Analysis'!$E:$E,$E561),
SUMIFS('Interim Analysis'!M:M,'Interim Analysis'!$B:$B,$B561,'Interim Analysis'!$C:$C,$C561,'Interim Analysis'!$F:$F,$F561,'Interim Analysis'!$G:$G,$H561,'Interim Analysis'!$D:$D,$D561)
*(INDEX('Dimensional Maps'!N$39:N$63,MATCH($E561,'Dimensional Maps'!$C$8:$C$32,0),1)
/SUMIFS('Dimensional Maps'!N$39:N$63, 'Dimensional Maps'!$B$8:$B$32,$D561)))),0),0)</f>
        <v>0.237758049134011</v>
      </c>
      <c r="T561" s="115">
        <f>IFERROR(IF($G561 = "WholeBlg",IF(T$1&lt;2020, 0,
IF($H561="GWh",SUMIFS('Interim Analysis'!N:N,'Interim Analysis'!$B:$B,$B561,'Interim Analysis'!$C:$C,$C561,'Interim Analysis'!$F:$F,$F561,'Interim Analysis'!$G:$G,$H561,'Interim Analysis'!$E:$E,$E561),
SUMIFS('Interim Analysis'!N:N,'Interim Analysis'!$B:$B,$B561,'Interim Analysis'!$C:$C,$C561,'Interim Analysis'!$F:$F,$F561,'Interim Analysis'!$G:$G,$H561,'Interim Analysis'!$D:$D,$D561)
*(INDEX('Dimensional Maps'!O$39:O$63,MATCH($E561,'Dimensional Maps'!$C$8:$C$32,0),1)
/SUMIFS('Dimensional Maps'!O$39:O$63, 'Dimensional Maps'!$B$8:$B$32,$D561)))),0),0)</f>
        <v>0.27662406536817047</v>
      </c>
      <c r="U561" s="115">
        <f>IFERROR(IF($G561 = "WholeBlg",IF(U$1&lt;2020, 0,
IF($H561="GWh",SUMIFS('Interim Analysis'!O:O,'Interim Analysis'!$B:$B,$B561,'Interim Analysis'!$C:$C,$C561,'Interim Analysis'!$F:$F,$F561,'Interim Analysis'!$G:$G,$H561,'Interim Analysis'!$E:$E,$E561),
SUMIFS('Interim Analysis'!O:O,'Interim Analysis'!$B:$B,$B561,'Interim Analysis'!$C:$C,$C561,'Interim Analysis'!$F:$F,$F561,'Interim Analysis'!$G:$G,$H561,'Interim Analysis'!$D:$D,$D561)
*(INDEX('Dimensional Maps'!P$39:P$63,MATCH($E561,'Dimensional Maps'!$C$8:$C$32,0),1)
/SUMIFS('Dimensional Maps'!P$39:P$63, 'Dimensional Maps'!$B$8:$B$32,$D561)))),0),0)</f>
        <v>0.31749996864715563</v>
      </c>
      <c r="V561" s="115">
        <f>IFERROR(IF($G561 = "WholeBlg",IF(V$1&lt;2020, 0,
IF($H561="GWh",SUMIFS('Interim Analysis'!P:P,'Interim Analysis'!$B:$B,$B561,'Interim Analysis'!$C:$C,$C561,'Interim Analysis'!$F:$F,$F561,'Interim Analysis'!$G:$G,$H561,'Interim Analysis'!$E:$E,$E561),
SUMIFS('Interim Analysis'!P:P,'Interim Analysis'!$B:$B,$B561,'Interim Analysis'!$C:$C,$C561,'Interim Analysis'!$F:$F,$F561,'Interim Analysis'!$G:$G,$H561,'Interim Analysis'!$D:$D,$D561)
*(INDEX('Dimensional Maps'!Q$39:Q$63,MATCH($E561,'Dimensional Maps'!$C$8:$C$32,0),1)
/SUMIFS('Dimensional Maps'!Q$39:Q$63, 'Dimensional Maps'!$B$8:$B$32,$D561)))),0),0)</f>
        <v>0.3627499538661314</v>
      </c>
      <c r="W561" s="115">
        <f>IFERROR(IF($G561 = "WholeBlg",IF(W$1&lt;2020, 0,
IF($H561="GWh",SUMIFS('Interim Analysis'!Q:Q,'Interim Analysis'!$B:$B,$B561,'Interim Analysis'!$C:$C,$C561,'Interim Analysis'!$F:$F,$F561,'Interim Analysis'!$G:$G,$H561,'Interim Analysis'!$E:$E,$E561),
SUMIFS('Interim Analysis'!Q:Q,'Interim Analysis'!$B:$B,$B561,'Interim Analysis'!$C:$C,$C561,'Interim Analysis'!$F:$F,$F561,'Interim Analysis'!$G:$G,$H561,'Interim Analysis'!$D:$D,$D561)
*(INDEX('Dimensional Maps'!R$39:R$63,MATCH($E561,'Dimensional Maps'!$C$8:$C$32,0),1)
/SUMIFS('Dimensional Maps'!R$39:R$63, 'Dimensional Maps'!$B$8:$B$32,$D561)))),0),0)</f>
        <v>0.41440799556070584</v>
      </c>
    </row>
    <row r="562" spans="1:23" x14ac:dyDescent="0.25">
      <c r="A562" s="105" t="str">
        <f>Home!$C$20</f>
        <v>IOU Potential Program Savings ET</v>
      </c>
      <c r="B562" s="103" t="s">
        <v>238</v>
      </c>
      <c r="C562" s="103">
        <v>2</v>
      </c>
      <c r="D562" s="103" t="s">
        <v>44</v>
      </c>
      <c r="E562" s="103" t="s">
        <v>213</v>
      </c>
      <c r="F562" s="103" t="s">
        <v>167</v>
      </c>
      <c r="G562" s="103" t="s">
        <v>53</v>
      </c>
      <c r="H562" s="143" t="s">
        <v>18</v>
      </c>
      <c r="I562" s="115">
        <f>IFERROR(IF($G562 = "WholeBlg",IF(I$1&lt;2020, 0,
IF($H562="GWh",SUMIFS('Interim Analysis'!C:C,'Interim Analysis'!$B:$B,$B562,'Interim Analysis'!$C:$C,$C562,'Interim Analysis'!$F:$F,$F562,'Interim Analysis'!$G:$G,$H562,'Interim Analysis'!$E:$E,$E562),
SUMIFS('Interim Analysis'!C:C,'Interim Analysis'!$B:$B,$B562,'Interim Analysis'!$C:$C,$C562,'Interim Analysis'!$F:$F,$F562,'Interim Analysis'!$G:$G,$H562,'Interim Analysis'!$D:$D,$D562)
*(INDEX('Dimensional Maps'!D$39:D$63,MATCH($E562,'Dimensional Maps'!$C$8:$C$32,0),1)
/SUMIFS('Dimensional Maps'!D$39:D$63, 'Dimensional Maps'!$B$8:$B$32,$D562)))),0),0)</f>
        <v>0</v>
      </c>
      <c r="J562" s="115">
        <f>IFERROR(IF($G562 = "WholeBlg",IF(J$1&lt;2020, 0,
IF($H562="GWh",SUMIFS('Interim Analysis'!D:D,'Interim Analysis'!$B:$B,$B562,'Interim Analysis'!$C:$C,$C562,'Interim Analysis'!$F:$F,$F562,'Interim Analysis'!$G:$G,$H562,'Interim Analysis'!$E:$E,$E562),
SUMIFS('Interim Analysis'!D:D,'Interim Analysis'!$B:$B,$B562,'Interim Analysis'!$C:$C,$C562,'Interim Analysis'!$F:$F,$F562,'Interim Analysis'!$G:$G,$H562,'Interim Analysis'!$D:$D,$D562)
*(INDEX('Dimensional Maps'!E$39:E$63,MATCH($E562,'Dimensional Maps'!$C$8:$C$32,0),1)
/SUMIFS('Dimensional Maps'!E$39:E$63, 'Dimensional Maps'!$B$8:$B$32,$D562)))),0),0)</f>
        <v>0</v>
      </c>
      <c r="K562" s="115">
        <f>IFERROR(IF($G562 = "WholeBlg",IF(K$1&lt;2020, 0,
IF($H562="GWh",SUMIFS('Interim Analysis'!E:E,'Interim Analysis'!$B:$B,$B562,'Interim Analysis'!$C:$C,$C562,'Interim Analysis'!$F:$F,$F562,'Interim Analysis'!$G:$G,$H562,'Interim Analysis'!$E:$E,$E562),
SUMIFS('Interim Analysis'!E:E,'Interim Analysis'!$B:$B,$B562,'Interim Analysis'!$C:$C,$C562,'Interim Analysis'!$F:$F,$F562,'Interim Analysis'!$G:$G,$H562,'Interim Analysis'!$D:$D,$D562)
*(INDEX('Dimensional Maps'!F$39:F$63,MATCH($E562,'Dimensional Maps'!$C$8:$C$32,0),1)
/SUMIFS('Dimensional Maps'!F$39:F$63, 'Dimensional Maps'!$B$8:$B$32,$D562)))),0),0)</f>
        <v>0</v>
      </c>
      <c r="L562" s="115">
        <f>IFERROR(IF($G562 = "WholeBlg",IF(L$1&lt;2020, 0,
IF($H562="GWh",SUMIFS('Interim Analysis'!F:F,'Interim Analysis'!$B:$B,$B562,'Interim Analysis'!$C:$C,$C562,'Interim Analysis'!$F:$F,$F562,'Interim Analysis'!$G:$G,$H562,'Interim Analysis'!$E:$E,$E562),
SUMIFS('Interim Analysis'!F:F,'Interim Analysis'!$B:$B,$B562,'Interim Analysis'!$C:$C,$C562,'Interim Analysis'!$F:$F,$F562,'Interim Analysis'!$G:$G,$H562,'Interim Analysis'!$D:$D,$D562)
*(INDEX('Dimensional Maps'!G$39:G$63,MATCH($E562,'Dimensional Maps'!$C$8:$C$32,0),1)
/SUMIFS('Dimensional Maps'!G$39:G$63, 'Dimensional Maps'!$B$8:$B$32,$D562)))),0),0)</f>
        <v>0</v>
      </c>
      <c r="M562" s="115">
        <f>IFERROR(IF($G562 = "WholeBlg",IF(M$1&lt;2020, 0,
IF($H562="GWh",SUMIFS('Interim Analysis'!G:G,'Interim Analysis'!$B:$B,$B562,'Interim Analysis'!$C:$C,$C562,'Interim Analysis'!$F:$F,$F562,'Interim Analysis'!$G:$G,$H562,'Interim Analysis'!$E:$E,$E562),
SUMIFS('Interim Analysis'!G:G,'Interim Analysis'!$B:$B,$B562,'Interim Analysis'!$C:$C,$C562,'Interim Analysis'!$F:$F,$F562,'Interim Analysis'!$G:$G,$H562,'Interim Analysis'!$D:$D,$D562)
*(INDEX('Dimensional Maps'!H$39:H$63,MATCH($E562,'Dimensional Maps'!$C$8:$C$32,0),1)
/SUMIFS('Dimensional Maps'!H$39:H$63, 'Dimensional Maps'!$B$8:$B$32,$D562)))),0),0)</f>
        <v>0</v>
      </c>
      <c r="N562" s="115">
        <f>IFERROR(IF($G562 = "WholeBlg",IF(N$1&lt;2020, 0,
IF($H562="GWh",SUMIFS('Interim Analysis'!H:H,'Interim Analysis'!$B:$B,$B562,'Interim Analysis'!$C:$C,$C562,'Interim Analysis'!$F:$F,$F562,'Interim Analysis'!$G:$G,$H562,'Interim Analysis'!$E:$E,$E562),
SUMIFS('Interim Analysis'!H:H,'Interim Analysis'!$B:$B,$B562,'Interim Analysis'!$C:$C,$C562,'Interim Analysis'!$F:$F,$F562,'Interim Analysis'!$G:$G,$H562,'Interim Analysis'!$D:$D,$D562)
*(INDEX('Dimensional Maps'!I$39:I$63,MATCH($E562,'Dimensional Maps'!$C$8:$C$32,0),1)
/SUMIFS('Dimensional Maps'!I$39:I$63, 'Dimensional Maps'!$B$8:$B$32,$D562)))),0),0)</f>
        <v>0</v>
      </c>
      <c r="O562" s="115">
        <f>IFERROR(IF($G562 = "WholeBlg",IF(O$1&lt;2020, 0,
IF($H562="GWh",SUMIFS('Interim Analysis'!I:I,'Interim Analysis'!$B:$B,$B562,'Interim Analysis'!$C:$C,$C562,'Interim Analysis'!$F:$F,$F562,'Interim Analysis'!$G:$G,$H562,'Interim Analysis'!$E:$E,$E562),
SUMIFS('Interim Analysis'!I:I,'Interim Analysis'!$B:$B,$B562,'Interim Analysis'!$C:$C,$C562,'Interim Analysis'!$F:$F,$F562,'Interim Analysis'!$G:$G,$H562,'Interim Analysis'!$D:$D,$D562)
*(INDEX('Dimensional Maps'!J$39:J$63,MATCH($E562,'Dimensional Maps'!$C$8:$C$32,0),1)
/SUMIFS('Dimensional Maps'!J$39:J$63, 'Dimensional Maps'!$B$8:$B$32,$D562)))),0),0)</f>
        <v>0</v>
      </c>
      <c r="P562" s="115">
        <f>IFERROR(IF($G562 = "WholeBlg",IF(P$1&lt;2020, 0,
IF($H562="GWh",SUMIFS('Interim Analysis'!J:J,'Interim Analysis'!$B:$B,$B562,'Interim Analysis'!$C:$C,$C562,'Interim Analysis'!$F:$F,$F562,'Interim Analysis'!$G:$G,$H562,'Interim Analysis'!$E:$E,$E562),
SUMIFS('Interim Analysis'!J:J,'Interim Analysis'!$B:$B,$B562,'Interim Analysis'!$C:$C,$C562,'Interim Analysis'!$F:$F,$F562,'Interim Analysis'!$G:$G,$H562,'Interim Analysis'!$D:$D,$D562)
*(INDEX('Dimensional Maps'!K$39:K$63,MATCH($E562,'Dimensional Maps'!$C$8:$C$32,0),1)
/SUMIFS('Dimensional Maps'!K$39:K$63, 'Dimensional Maps'!$B$8:$B$32,$D562)))),0),0)</f>
        <v>0</v>
      </c>
      <c r="Q562" s="115">
        <f>IFERROR(IF($G562 = "WholeBlg",IF(Q$1&lt;2020, 0,
IF($H562="GWh",SUMIFS('Interim Analysis'!K:K,'Interim Analysis'!$B:$B,$B562,'Interim Analysis'!$C:$C,$C562,'Interim Analysis'!$F:$F,$F562,'Interim Analysis'!$G:$G,$H562,'Interim Analysis'!$E:$E,$E562),
SUMIFS('Interim Analysis'!K:K,'Interim Analysis'!$B:$B,$B562,'Interim Analysis'!$C:$C,$C562,'Interim Analysis'!$F:$F,$F562,'Interim Analysis'!$G:$G,$H562,'Interim Analysis'!$D:$D,$D562)
*(INDEX('Dimensional Maps'!L$39:L$63,MATCH($E562,'Dimensional Maps'!$C$8:$C$32,0),1)
/SUMIFS('Dimensional Maps'!L$39:L$63, 'Dimensional Maps'!$B$8:$B$32,$D562)))),0),0)</f>
        <v>0</v>
      </c>
      <c r="R562" s="115">
        <f>IFERROR(IF($G562 = "WholeBlg",IF(R$1&lt;2020, 0,
IF($H562="GWh",SUMIFS('Interim Analysis'!L:L,'Interim Analysis'!$B:$B,$B562,'Interim Analysis'!$C:$C,$C562,'Interim Analysis'!$F:$F,$F562,'Interim Analysis'!$G:$G,$H562,'Interim Analysis'!$E:$E,$E562),
SUMIFS('Interim Analysis'!L:L,'Interim Analysis'!$B:$B,$B562,'Interim Analysis'!$C:$C,$C562,'Interim Analysis'!$F:$F,$F562,'Interim Analysis'!$G:$G,$H562,'Interim Analysis'!$D:$D,$D562)
*(INDEX('Dimensional Maps'!M$39:M$63,MATCH($E562,'Dimensional Maps'!$C$8:$C$32,0),1)
/SUMIFS('Dimensional Maps'!M$39:M$63, 'Dimensional Maps'!$B$8:$B$32,$D562)))),0),0)</f>
        <v>0</v>
      </c>
      <c r="S562" s="115">
        <f>IFERROR(IF($G562 = "WholeBlg",IF(S$1&lt;2020, 0,
IF($H562="GWh",SUMIFS('Interim Analysis'!M:M,'Interim Analysis'!$B:$B,$B562,'Interim Analysis'!$C:$C,$C562,'Interim Analysis'!$F:$F,$F562,'Interim Analysis'!$G:$G,$H562,'Interim Analysis'!$E:$E,$E562),
SUMIFS('Interim Analysis'!M:M,'Interim Analysis'!$B:$B,$B562,'Interim Analysis'!$C:$C,$C562,'Interim Analysis'!$F:$F,$F562,'Interim Analysis'!$G:$G,$H562,'Interim Analysis'!$D:$D,$D562)
*(INDEX('Dimensional Maps'!N$39:N$63,MATCH($E562,'Dimensional Maps'!$C$8:$C$32,0),1)
/SUMIFS('Dimensional Maps'!N$39:N$63, 'Dimensional Maps'!$B$8:$B$32,$D562)))),0),0)</f>
        <v>0</v>
      </c>
      <c r="T562" s="115">
        <f>IFERROR(IF($G562 = "WholeBlg",IF(T$1&lt;2020, 0,
IF($H562="GWh",SUMIFS('Interim Analysis'!N:N,'Interim Analysis'!$B:$B,$B562,'Interim Analysis'!$C:$C,$C562,'Interim Analysis'!$F:$F,$F562,'Interim Analysis'!$G:$G,$H562,'Interim Analysis'!$E:$E,$E562),
SUMIFS('Interim Analysis'!N:N,'Interim Analysis'!$B:$B,$B562,'Interim Analysis'!$C:$C,$C562,'Interim Analysis'!$F:$F,$F562,'Interim Analysis'!$G:$G,$H562,'Interim Analysis'!$D:$D,$D562)
*(INDEX('Dimensional Maps'!O$39:O$63,MATCH($E562,'Dimensional Maps'!$C$8:$C$32,0),1)
/SUMIFS('Dimensional Maps'!O$39:O$63, 'Dimensional Maps'!$B$8:$B$32,$D562)))),0),0)</f>
        <v>0</v>
      </c>
      <c r="U562" s="115">
        <f>IFERROR(IF($G562 = "WholeBlg",IF(U$1&lt;2020, 0,
IF($H562="GWh",SUMIFS('Interim Analysis'!O:O,'Interim Analysis'!$B:$B,$B562,'Interim Analysis'!$C:$C,$C562,'Interim Analysis'!$F:$F,$F562,'Interim Analysis'!$G:$G,$H562,'Interim Analysis'!$E:$E,$E562),
SUMIFS('Interim Analysis'!O:O,'Interim Analysis'!$B:$B,$B562,'Interim Analysis'!$C:$C,$C562,'Interim Analysis'!$F:$F,$F562,'Interim Analysis'!$G:$G,$H562,'Interim Analysis'!$D:$D,$D562)
*(INDEX('Dimensional Maps'!P$39:P$63,MATCH($E562,'Dimensional Maps'!$C$8:$C$32,0),1)
/SUMIFS('Dimensional Maps'!P$39:P$63, 'Dimensional Maps'!$B$8:$B$32,$D562)))),0),0)</f>
        <v>0</v>
      </c>
      <c r="V562" s="115">
        <f>IFERROR(IF($G562 = "WholeBlg",IF(V$1&lt;2020, 0,
IF($H562="GWh",SUMIFS('Interim Analysis'!P:P,'Interim Analysis'!$B:$B,$B562,'Interim Analysis'!$C:$C,$C562,'Interim Analysis'!$F:$F,$F562,'Interim Analysis'!$G:$G,$H562,'Interim Analysis'!$E:$E,$E562),
SUMIFS('Interim Analysis'!P:P,'Interim Analysis'!$B:$B,$B562,'Interim Analysis'!$C:$C,$C562,'Interim Analysis'!$F:$F,$F562,'Interim Analysis'!$G:$G,$H562,'Interim Analysis'!$D:$D,$D562)
*(INDEX('Dimensional Maps'!Q$39:Q$63,MATCH($E562,'Dimensional Maps'!$C$8:$C$32,0),1)
/SUMIFS('Dimensional Maps'!Q$39:Q$63, 'Dimensional Maps'!$B$8:$B$32,$D562)))),0),0)</f>
        <v>0</v>
      </c>
      <c r="W562" s="115">
        <f>IFERROR(IF($G562 = "WholeBlg",IF(W$1&lt;2020, 0,
IF($H562="GWh",SUMIFS('Interim Analysis'!Q:Q,'Interim Analysis'!$B:$B,$B562,'Interim Analysis'!$C:$C,$C562,'Interim Analysis'!$F:$F,$F562,'Interim Analysis'!$G:$G,$H562,'Interim Analysis'!$E:$E,$E562),
SUMIFS('Interim Analysis'!Q:Q,'Interim Analysis'!$B:$B,$B562,'Interim Analysis'!$C:$C,$C562,'Interim Analysis'!$F:$F,$F562,'Interim Analysis'!$G:$G,$H562,'Interim Analysis'!$D:$D,$D562)
*(INDEX('Dimensional Maps'!R$39:R$63,MATCH($E562,'Dimensional Maps'!$C$8:$C$32,0),1)
/SUMIFS('Dimensional Maps'!R$39:R$63, 'Dimensional Maps'!$B$8:$B$32,$D562)))),0),0)</f>
        <v>0</v>
      </c>
    </row>
    <row r="563" spans="1:23" x14ac:dyDescent="0.25">
      <c r="A563" s="105" t="str">
        <f>Home!$C$20</f>
        <v>IOU Potential Program Savings ET</v>
      </c>
      <c r="B563" s="103" t="s">
        <v>238</v>
      </c>
      <c r="C563" s="103">
        <v>2</v>
      </c>
      <c r="D563" s="103" t="s">
        <v>44</v>
      </c>
      <c r="E563" s="103" t="s">
        <v>213</v>
      </c>
      <c r="F563" s="103" t="s">
        <v>186</v>
      </c>
      <c r="G563" s="103" t="s">
        <v>53</v>
      </c>
      <c r="H563" s="143" t="s">
        <v>18</v>
      </c>
      <c r="I563" s="115">
        <f>IFERROR(IF($G563 = "WholeBlg",IF(I$1&lt;2020, 0,
IF($H563="GWh",SUMIFS('Interim Analysis'!C:C,'Interim Analysis'!$B:$B,$B563,'Interim Analysis'!$C:$C,$C563,'Interim Analysis'!$F:$F,$F563,'Interim Analysis'!$G:$G,$H563,'Interim Analysis'!$E:$E,$E563),
SUMIFS('Interim Analysis'!C:C,'Interim Analysis'!$B:$B,$B563,'Interim Analysis'!$C:$C,$C563,'Interim Analysis'!$F:$F,$F563,'Interim Analysis'!$G:$G,$H563,'Interim Analysis'!$D:$D,$D563)
*(INDEX('Dimensional Maps'!D$39:D$63,MATCH($E563,'Dimensional Maps'!$C$8:$C$32,0),1)
/SUMIFS('Dimensional Maps'!D$39:D$63, 'Dimensional Maps'!$B$8:$B$32,$D563)))),0),0)</f>
        <v>0</v>
      </c>
      <c r="J563" s="115">
        <f>IFERROR(IF($G563 = "WholeBlg",IF(J$1&lt;2020, 0,
IF($H563="GWh",SUMIFS('Interim Analysis'!D:D,'Interim Analysis'!$B:$B,$B563,'Interim Analysis'!$C:$C,$C563,'Interim Analysis'!$F:$F,$F563,'Interim Analysis'!$G:$G,$H563,'Interim Analysis'!$E:$E,$E563),
SUMIFS('Interim Analysis'!D:D,'Interim Analysis'!$B:$B,$B563,'Interim Analysis'!$C:$C,$C563,'Interim Analysis'!$F:$F,$F563,'Interim Analysis'!$G:$G,$H563,'Interim Analysis'!$D:$D,$D563)
*(INDEX('Dimensional Maps'!E$39:E$63,MATCH($E563,'Dimensional Maps'!$C$8:$C$32,0),1)
/SUMIFS('Dimensional Maps'!E$39:E$63, 'Dimensional Maps'!$B$8:$B$32,$D563)))),0),0)</f>
        <v>0</v>
      </c>
      <c r="K563" s="115">
        <f>IFERROR(IF($G563 = "WholeBlg",IF(K$1&lt;2020, 0,
IF($H563="GWh",SUMIFS('Interim Analysis'!E:E,'Interim Analysis'!$B:$B,$B563,'Interim Analysis'!$C:$C,$C563,'Interim Analysis'!$F:$F,$F563,'Interim Analysis'!$G:$G,$H563,'Interim Analysis'!$E:$E,$E563),
SUMIFS('Interim Analysis'!E:E,'Interim Analysis'!$B:$B,$B563,'Interim Analysis'!$C:$C,$C563,'Interim Analysis'!$F:$F,$F563,'Interim Analysis'!$G:$G,$H563,'Interim Analysis'!$D:$D,$D563)
*(INDEX('Dimensional Maps'!F$39:F$63,MATCH($E563,'Dimensional Maps'!$C$8:$C$32,0),1)
/SUMIFS('Dimensional Maps'!F$39:F$63, 'Dimensional Maps'!$B$8:$B$32,$D563)))),0),0)</f>
        <v>0</v>
      </c>
      <c r="L563" s="115">
        <f>IFERROR(IF($G563 = "WholeBlg",IF(L$1&lt;2020, 0,
IF($H563="GWh",SUMIFS('Interim Analysis'!F:F,'Interim Analysis'!$B:$B,$B563,'Interim Analysis'!$C:$C,$C563,'Interim Analysis'!$F:$F,$F563,'Interim Analysis'!$G:$G,$H563,'Interim Analysis'!$E:$E,$E563),
SUMIFS('Interim Analysis'!F:F,'Interim Analysis'!$B:$B,$B563,'Interim Analysis'!$C:$C,$C563,'Interim Analysis'!$F:$F,$F563,'Interim Analysis'!$G:$G,$H563,'Interim Analysis'!$D:$D,$D563)
*(INDEX('Dimensional Maps'!G$39:G$63,MATCH($E563,'Dimensional Maps'!$C$8:$C$32,0),1)
/SUMIFS('Dimensional Maps'!G$39:G$63, 'Dimensional Maps'!$B$8:$B$32,$D563)))),0),0)</f>
        <v>0</v>
      </c>
      <c r="M563" s="115">
        <f>IFERROR(IF($G563 = "WholeBlg",IF(M$1&lt;2020, 0,
IF($H563="GWh",SUMIFS('Interim Analysis'!G:G,'Interim Analysis'!$B:$B,$B563,'Interim Analysis'!$C:$C,$C563,'Interim Analysis'!$F:$F,$F563,'Interim Analysis'!$G:$G,$H563,'Interim Analysis'!$E:$E,$E563),
SUMIFS('Interim Analysis'!G:G,'Interim Analysis'!$B:$B,$B563,'Interim Analysis'!$C:$C,$C563,'Interim Analysis'!$F:$F,$F563,'Interim Analysis'!$G:$G,$H563,'Interim Analysis'!$D:$D,$D563)
*(INDEX('Dimensional Maps'!H$39:H$63,MATCH($E563,'Dimensional Maps'!$C$8:$C$32,0),1)
/SUMIFS('Dimensional Maps'!H$39:H$63, 'Dimensional Maps'!$B$8:$B$32,$D563)))),0),0)</f>
        <v>0</v>
      </c>
      <c r="N563" s="115">
        <f>IFERROR(IF($G563 = "WholeBlg",IF(N$1&lt;2020, 0,
IF($H563="GWh",SUMIFS('Interim Analysis'!H:H,'Interim Analysis'!$B:$B,$B563,'Interim Analysis'!$C:$C,$C563,'Interim Analysis'!$F:$F,$F563,'Interim Analysis'!$G:$G,$H563,'Interim Analysis'!$E:$E,$E563),
SUMIFS('Interim Analysis'!H:H,'Interim Analysis'!$B:$B,$B563,'Interim Analysis'!$C:$C,$C563,'Interim Analysis'!$F:$F,$F563,'Interim Analysis'!$G:$G,$H563,'Interim Analysis'!$D:$D,$D563)
*(INDEX('Dimensional Maps'!I$39:I$63,MATCH($E563,'Dimensional Maps'!$C$8:$C$32,0),1)
/SUMIFS('Dimensional Maps'!I$39:I$63, 'Dimensional Maps'!$B$8:$B$32,$D563)))),0),0)</f>
        <v>0</v>
      </c>
      <c r="O563" s="115">
        <f>IFERROR(IF($G563 = "WholeBlg",IF(O$1&lt;2020, 0,
IF($H563="GWh",SUMIFS('Interim Analysis'!I:I,'Interim Analysis'!$B:$B,$B563,'Interim Analysis'!$C:$C,$C563,'Interim Analysis'!$F:$F,$F563,'Interim Analysis'!$G:$G,$H563,'Interim Analysis'!$E:$E,$E563),
SUMIFS('Interim Analysis'!I:I,'Interim Analysis'!$B:$B,$B563,'Interim Analysis'!$C:$C,$C563,'Interim Analysis'!$F:$F,$F563,'Interim Analysis'!$G:$G,$H563,'Interim Analysis'!$D:$D,$D563)
*(INDEX('Dimensional Maps'!J$39:J$63,MATCH($E563,'Dimensional Maps'!$C$8:$C$32,0),1)
/SUMIFS('Dimensional Maps'!J$39:J$63, 'Dimensional Maps'!$B$8:$B$32,$D563)))),0),0)</f>
        <v>0</v>
      </c>
      <c r="P563" s="115">
        <f>IFERROR(IF($G563 = "WholeBlg",IF(P$1&lt;2020, 0,
IF($H563="GWh",SUMIFS('Interim Analysis'!J:J,'Interim Analysis'!$B:$B,$B563,'Interim Analysis'!$C:$C,$C563,'Interim Analysis'!$F:$F,$F563,'Interim Analysis'!$G:$G,$H563,'Interim Analysis'!$E:$E,$E563),
SUMIFS('Interim Analysis'!J:J,'Interim Analysis'!$B:$B,$B563,'Interim Analysis'!$C:$C,$C563,'Interim Analysis'!$F:$F,$F563,'Interim Analysis'!$G:$G,$H563,'Interim Analysis'!$D:$D,$D563)
*(INDEX('Dimensional Maps'!K$39:K$63,MATCH($E563,'Dimensional Maps'!$C$8:$C$32,0),1)
/SUMIFS('Dimensional Maps'!K$39:K$63, 'Dimensional Maps'!$B$8:$B$32,$D563)))),0),0)</f>
        <v>0</v>
      </c>
      <c r="Q563" s="115">
        <f>IFERROR(IF($G563 = "WholeBlg",IF(Q$1&lt;2020, 0,
IF($H563="GWh",SUMIFS('Interim Analysis'!K:K,'Interim Analysis'!$B:$B,$B563,'Interim Analysis'!$C:$C,$C563,'Interim Analysis'!$F:$F,$F563,'Interim Analysis'!$G:$G,$H563,'Interim Analysis'!$E:$E,$E563),
SUMIFS('Interim Analysis'!K:K,'Interim Analysis'!$B:$B,$B563,'Interim Analysis'!$C:$C,$C563,'Interim Analysis'!$F:$F,$F563,'Interim Analysis'!$G:$G,$H563,'Interim Analysis'!$D:$D,$D563)
*(INDEX('Dimensional Maps'!L$39:L$63,MATCH($E563,'Dimensional Maps'!$C$8:$C$32,0),1)
/SUMIFS('Dimensional Maps'!L$39:L$63, 'Dimensional Maps'!$B$8:$B$32,$D563)))),0),0)</f>
        <v>0</v>
      </c>
      <c r="R563" s="115">
        <f>IFERROR(IF($G563 = "WholeBlg",IF(R$1&lt;2020, 0,
IF($H563="GWh",SUMIFS('Interim Analysis'!L:L,'Interim Analysis'!$B:$B,$B563,'Interim Analysis'!$C:$C,$C563,'Interim Analysis'!$F:$F,$F563,'Interim Analysis'!$G:$G,$H563,'Interim Analysis'!$E:$E,$E563),
SUMIFS('Interim Analysis'!L:L,'Interim Analysis'!$B:$B,$B563,'Interim Analysis'!$C:$C,$C563,'Interim Analysis'!$F:$F,$F563,'Interim Analysis'!$G:$G,$H563,'Interim Analysis'!$D:$D,$D563)
*(INDEX('Dimensional Maps'!M$39:M$63,MATCH($E563,'Dimensional Maps'!$C$8:$C$32,0),1)
/SUMIFS('Dimensional Maps'!M$39:M$63, 'Dimensional Maps'!$B$8:$B$32,$D563)))),0),0)</f>
        <v>0</v>
      </c>
      <c r="S563" s="115">
        <f>IFERROR(IF($G563 = "WholeBlg",IF(S$1&lt;2020, 0,
IF($H563="GWh",SUMIFS('Interim Analysis'!M:M,'Interim Analysis'!$B:$B,$B563,'Interim Analysis'!$C:$C,$C563,'Interim Analysis'!$F:$F,$F563,'Interim Analysis'!$G:$G,$H563,'Interim Analysis'!$E:$E,$E563),
SUMIFS('Interim Analysis'!M:M,'Interim Analysis'!$B:$B,$B563,'Interim Analysis'!$C:$C,$C563,'Interim Analysis'!$F:$F,$F563,'Interim Analysis'!$G:$G,$H563,'Interim Analysis'!$D:$D,$D563)
*(INDEX('Dimensional Maps'!N$39:N$63,MATCH($E563,'Dimensional Maps'!$C$8:$C$32,0),1)
/SUMIFS('Dimensional Maps'!N$39:N$63, 'Dimensional Maps'!$B$8:$B$32,$D563)))),0),0)</f>
        <v>0</v>
      </c>
      <c r="T563" s="115">
        <f>IFERROR(IF($G563 = "WholeBlg",IF(T$1&lt;2020, 0,
IF($H563="GWh",SUMIFS('Interim Analysis'!N:N,'Interim Analysis'!$B:$B,$B563,'Interim Analysis'!$C:$C,$C563,'Interim Analysis'!$F:$F,$F563,'Interim Analysis'!$G:$G,$H563,'Interim Analysis'!$E:$E,$E563),
SUMIFS('Interim Analysis'!N:N,'Interim Analysis'!$B:$B,$B563,'Interim Analysis'!$C:$C,$C563,'Interim Analysis'!$F:$F,$F563,'Interim Analysis'!$G:$G,$H563,'Interim Analysis'!$D:$D,$D563)
*(INDEX('Dimensional Maps'!O$39:O$63,MATCH($E563,'Dimensional Maps'!$C$8:$C$32,0),1)
/SUMIFS('Dimensional Maps'!O$39:O$63, 'Dimensional Maps'!$B$8:$B$32,$D563)))),0),0)</f>
        <v>0</v>
      </c>
      <c r="U563" s="115">
        <f>IFERROR(IF($G563 = "WholeBlg",IF(U$1&lt;2020, 0,
IF($H563="GWh",SUMIFS('Interim Analysis'!O:O,'Interim Analysis'!$B:$B,$B563,'Interim Analysis'!$C:$C,$C563,'Interim Analysis'!$F:$F,$F563,'Interim Analysis'!$G:$G,$H563,'Interim Analysis'!$E:$E,$E563),
SUMIFS('Interim Analysis'!O:O,'Interim Analysis'!$B:$B,$B563,'Interim Analysis'!$C:$C,$C563,'Interim Analysis'!$F:$F,$F563,'Interim Analysis'!$G:$G,$H563,'Interim Analysis'!$D:$D,$D563)
*(INDEX('Dimensional Maps'!P$39:P$63,MATCH($E563,'Dimensional Maps'!$C$8:$C$32,0),1)
/SUMIFS('Dimensional Maps'!P$39:P$63, 'Dimensional Maps'!$B$8:$B$32,$D563)))),0),0)</f>
        <v>0</v>
      </c>
      <c r="V563" s="115">
        <f>IFERROR(IF($G563 = "WholeBlg",IF(V$1&lt;2020, 0,
IF($H563="GWh",SUMIFS('Interim Analysis'!P:P,'Interim Analysis'!$B:$B,$B563,'Interim Analysis'!$C:$C,$C563,'Interim Analysis'!$F:$F,$F563,'Interim Analysis'!$G:$G,$H563,'Interim Analysis'!$E:$E,$E563),
SUMIFS('Interim Analysis'!P:P,'Interim Analysis'!$B:$B,$B563,'Interim Analysis'!$C:$C,$C563,'Interim Analysis'!$F:$F,$F563,'Interim Analysis'!$G:$G,$H563,'Interim Analysis'!$D:$D,$D563)
*(INDEX('Dimensional Maps'!Q$39:Q$63,MATCH($E563,'Dimensional Maps'!$C$8:$C$32,0),1)
/SUMIFS('Dimensional Maps'!Q$39:Q$63, 'Dimensional Maps'!$B$8:$B$32,$D563)))),0),0)</f>
        <v>0</v>
      </c>
      <c r="W563" s="115">
        <f>IFERROR(IF($G563 = "WholeBlg",IF(W$1&lt;2020, 0,
IF($H563="GWh",SUMIFS('Interim Analysis'!Q:Q,'Interim Analysis'!$B:$B,$B563,'Interim Analysis'!$C:$C,$C563,'Interim Analysis'!$F:$F,$F563,'Interim Analysis'!$G:$G,$H563,'Interim Analysis'!$E:$E,$E563),
SUMIFS('Interim Analysis'!Q:Q,'Interim Analysis'!$B:$B,$B563,'Interim Analysis'!$C:$C,$C563,'Interim Analysis'!$F:$F,$F563,'Interim Analysis'!$G:$G,$H563,'Interim Analysis'!$D:$D,$D563)
*(INDEX('Dimensional Maps'!R$39:R$63,MATCH($E563,'Dimensional Maps'!$C$8:$C$32,0),1)
/SUMIFS('Dimensional Maps'!R$39:R$63, 'Dimensional Maps'!$B$8:$B$32,$D563)))),0),0)</f>
        <v>0</v>
      </c>
    </row>
    <row r="564" spans="1:23" x14ac:dyDescent="0.25">
      <c r="A564" s="105" t="str">
        <f>Home!$C$20</f>
        <v>IOU Potential Program Savings ET</v>
      </c>
      <c r="B564" s="103" t="s">
        <v>238</v>
      </c>
      <c r="C564" s="103">
        <v>2</v>
      </c>
      <c r="D564" s="103" t="s">
        <v>44</v>
      </c>
      <c r="E564" s="103" t="s">
        <v>213</v>
      </c>
      <c r="F564" s="103" t="s">
        <v>167</v>
      </c>
      <c r="G564" s="103" t="s">
        <v>53</v>
      </c>
      <c r="H564" s="143" t="s">
        <v>20</v>
      </c>
      <c r="I564" s="115">
        <f>IFERROR(IF($G564 = "WholeBlg",IF(I$1&lt;2020, 0,
IF($H564="GWh",SUMIFS('Interim Analysis'!C:C,'Interim Analysis'!$B:$B,$B564,'Interim Analysis'!$C:$C,$C564,'Interim Analysis'!$F:$F,$F564,'Interim Analysis'!$G:$G,$H564,'Interim Analysis'!$E:$E,$E564),
SUMIFS('Interim Analysis'!C:C,'Interim Analysis'!$B:$B,$B564,'Interim Analysis'!$C:$C,$C564,'Interim Analysis'!$F:$F,$F564,'Interim Analysis'!$G:$G,$H564,'Interim Analysis'!$D:$D,$D564)
*(INDEX('Dimensional Maps'!D$39:D$63,MATCH($E564,'Dimensional Maps'!$C$8:$C$32,0),1)
/SUMIFS('Dimensional Maps'!D$39:D$63, 'Dimensional Maps'!$B$8:$B$32,$D564)))),0),0)</f>
        <v>0</v>
      </c>
      <c r="J564" s="115">
        <f>IFERROR(IF($G564 = "WholeBlg",IF(J$1&lt;2020, 0,
IF($H564="GWh",SUMIFS('Interim Analysis'!D:D,'Interim Analysis'!$B:$B,$B564,'Interim Analysis'!$C:$C,$C564,'Interim Analysis'!$F:$F,$F564,'Interim Analysis'!$G:$G,$H564,'Interim Analysis'!$E:$E,$E564),
SUMIFS('Interim Analysis'!D:D,'Interim Analysis'!$B:$B,$B564,'Interim Analysis'!$C:$C,$C564,'Interim Analysis'!$F:$F,$F564,'Interim Analysis'!$G:$G,$H564,'Interim Analysis'!$D:$D,$D564)
*(INDEX('Dimensional Maps'!E$39:E$63,MATCH($E564,'Dimensional Maps'!$C$8:$C$32,0),1)
/SUMIFS('Dimensional Maps'!E$39:E$63, 'Dimensional Maps'!$B$8:$B$32,$D564)))),0),0)</f>
        <v>0</v>
      </c>
      <c r="K564" s="115">
        <f>IFERROR(IF($G564 = "WholeBlg",IF(K$1&lt;2020, 0,
IF($H564="GWh",SUMIFS('Interim Analysis'!E:E,'Interim Analysis'!$B:$B,$B564,'Interim Analysis'!$C:$C,$C564,'Interim Analysis'!$F:$F,$F564,'Interim Analysis'!$G:$G,$H564,'Interim Analysis'!$E:$E,$E564),
SUMIFS('Interim Analysis'!E:E,'Interim Analysis'!$B:$B,$B564,'Interim Analysis'!$C:$C,$C564,'Interim Analysis'!$F:$F,$F564,'Interim Analysis'!$G:$G,$H564,'Interim Analysis'!$D:$D,$D564)
*(INDEX('Dimensional Maps'!F$39:F$63,MATCH($E564,'Dimensional Maps'!$C$8:$C$32,0),1)
/SUMIFS('Dimensional Maps'!F$39:F$63, 'Dimensional Maps'!$B$8:$B$32,$D564)))),0),0)</f>
        <v>0</v>
      </c>
      <c r="L564" s="115">
        <f>IFERROR(IF($G564 = "WholeBlg",IF(L$1&lt;2020, 0,
IF($H564="GWh",SUMIFS('Interim Analysis'!F:F,'Interim Analysis'!$B:$B,$B564,'Interim Analysis'!$C:$C,$C564,'Interim Analysis'!$F:$F,$F564,'Interim Analysis'!$G:$G,$H564,'Interim Analysis'!$E:$E,$E564),
SUMIFS('Interim Analysis'!F:F,'Interim Analysis'!$B:$B,$B564,'Interim Analysis'!$C:$C,$C564,'Interim Analysis'!$F:$F,$F564,'Interim Analysis'!$G:$G,$H564,'Interim Analysis'!$D:$D,$D564)
*(INDEX('Dimensional Maps'!G$39:G$63,MATCH($E564,'Dimensional Maps'!$C$8:$C$32,0),1)
/SUMIFS('Dimensional Maps'!G$39:G$63, 'Dimensional Maps'!$B$8:$B$32,$D564)))),0),0)</f>
        <v>0</v>
      </c>
      <c r="M564" s="115">
        <f>IFERROR(IF($G564 = "WholeBlg",IF(M$1&lt;2020, 0,
IF($H564="GWh",SUMIFS('Interim Analysis'!G:G,'Interim Analysis'!$B:$B,$B564,'Interim Analysis'!$C:$C,$C564,'Interim Analysis'!$F:$F,$F564,'Interim Analysis'!$G:$G,$H564,'Interim Analysis'!$E:$E,$E564),
SUMIFS('Interim Analysis'!G:G,'Interim Analysis'!$B:$B,$B564,'Interim Analysis'!$C:$C,$C564,'Interim Analysis'!$F:$F,$F564,'Interim Analysis'!$G:$G,$H564,'Interim Analysis'!$D:$D,$D564)
*(INDEX('Dimensional Maps'!H$39:H$63,MATCH($E564,'Dimensional Maps'!$C$8:$C$32,0),1)
/SUMIFS('Dimensional Maps'!H$39:H$63, 'Dimensional Maps'!$B$8:$B$32,$D564)))),0),0)</f>
        <v>0</v>
      </c>
      <c r="N564" s="115">
        <f>IFERROR(IF($G564 = "WholeBlg",IF(N$1&lt;2020, 0,
IF($H564="GWh",SUMIFS('Interim Analysis'!H:H,'Interim Analysis'!$B:$B,$B564,'Interim Analysis'!$C:$C,$C564,'Interim Analysis'!$F:$F,$F564,'Interim Analysis'!$G:$G,$H564,'Interim Analysis'!$E:$E,$E564),
SUMIFS('Interim Analysis'!H:H,'Interim Analysis'!$B:$B,$B564,'Interim Analysis'!$C:$C,$C564,'Interim Analysis'!$F:$F,$F564,'Interim Analysis'!$G:$G,$H564,'Interim Analysis'!$D:$D,$D564)
*(INDEX('Dimensional Maps'!I$39:I$63,MATCH($E564,'Dimensional Maps'!$C$8:$C$32,0),1)
/SUMIFS('Dimensional Maps'!I$39:I$63, 'Dimensional Maps'!$B$8:$B$32,$D564)))),0),0)</f>
        <v>5.2846084806885641E-3</v>
      </c>
      <c r="O564" s="115">
        <f>IFERROR(IF($G564 = "WholeBlg",IF(O$1&lt;2020, 0,
IF($H564="GWh",SUMIFS('Interim Analysis'!I:I,'Interim Analysis'!$B:$B,$B564,'Interim Analysis'!$C:$C,$C564,'Interim Analysis'!$F:$F,$F564,'Interim Analysis'!$G:$G,$H564,'Interim Analysis'!$E:$E,$E564),
SUMIFS('Interim Analysis'!I:I,'Interim Analysis'!$B:$B,$B564,'Interim Analysis'!$C:$C,$C564,'Interim Analysis'!$F:$F,$F564,'Interim Analysis'!$G:$G,$H564,'Interim Analysis'!$D:$D,$D564)
*(INDEX('Dimensional Maps'!J$39:J$63,MATCH($E564,'Dimensional Maps'!$C$8:$C$32,0),1)
/SUMIFS('Dimensional Maps'!J$39:J$63, 'Dimensional Maps'!$B$8:$B$32,$D564)))),0),0)</f>
        <v>1.0272388284449818E-2</v>
      </c>
      <c r="P564" s="115">
        <f>IFERROR(IF($G564 = "WholeBlg",IF(P$1&lt;2020, 0,
IF($H564="GWh",SUMIFS('Interim Analysis'!J:J,'Interim Analysis'!$B:$B,$B564,'Interim Analysis'!$C:$C,$C564,'Interim Analysis'!$F:$F,$F564,'Interim Analysis'!$G:$G,$H564,'Interim Analysis'!$E:$E,$E564),
SUMIFS('Interim Analysis'!J:J,'Interim Analysis'!$B:$B,$B564,'Interim Analysis'!$C:$C,$C564,'Interim Analysis'!$F:$F,$F564,'Interim Analysis'!$G:$G,$H564,'Interim Analysis'!$D:$D,$D564)
*(INDEX('Dimensional Maps'!K$39:K$63,MATCH($E564,'Dimensional Maps'!$C$8:$C$32,0),1)
/SUMIFS('Dimensional Maps'!K$39:K$63, 'Dimensional Maps'!$B$8:$B$32,$D564)))),0),0)</f>
        <v>1.4965265249412045E-2</v>
      </c>
      <c r="Q564" s="115">
        <f>IFERROR(IF($G564 = "WholeBlg",IF(Q$1&lt;2020, 0,
IF($H564="GWh",SUMIFS('Interim Analysis'!K:K,'Interim Analysis'!$B:$B,$B564,'Interim Analysis'!$C:$C,$C564,'Interim Analysis'!$F:$F,$F564,'Interim Analysis'!$G:$G,$H564,'Interim Analysis'!$E:$E,$E564),
SUMIFS('Interim Analysis'!K:K,'Interim Analysis'!$B:$B,$B564,'Interim Analysis'!$C:$C,$C564,'Interim Analysis'!$F:$F,$F564,'Interim Analysis'!$G:$G,$H564,'Interim Analysis'!$D:$D,$D564)
*(INDEX('Dimensional Maps'!L$39:L$63,MATCH($E564,'Dimensional Maps'!$C$8:$C$32,0),1)
/SUMIFS('Dimensional Maps'!L$39:L$63, 'Dimensional Maps'!$B$8:$B$32,$D564)))),0),0)</f>
        <v>1.9305277022018348E-2</v>
      </c>
      <c r="R564" s="115">
        <f>IFERROR(IF($G564 = "WholeBlg",IF(R$1&lt;2020, 0,
IF($H564="GWh",SUMIFS('Interim Analysis'!L:L,'Interim Analysis'!$B:$B,$B564,'Interim Analysis'!$C:$C,$C564,'Interim Analysis'!$F:$F,$F564,'Interim Analysis'!$G:$G,$H564,'Interim Analysis'!$E:$E,$E564),
SUMIFS('Interim Analysis'!L:L,'Interim Analysis'!$B:$B,$B564,'Interim Analysis'!$C:$C,$C564,'Interim Analysis'!$F:$F,$F564,'Interim Analysis'!$G:$G,$H564,'Interim Analysis'!$D:$D,$D564)
*(INDEX('Dimensional Maps'!M$39:M$63,MATCH($E564,'Dimensional Maps'!$C$8:$C$32,0),1)
/SUMIFS('Dimensional Maps'!M$39:M$63, 'Dimensional Maps'!$B$8:$B$32,$D564)))),0),0)</f>
        <v>2.3410501468522492E-2</v>
      </c>
      <c r="S564" s="115">
        <f>IFERROR(IF($G564 = "WholeBlg",IF(S$1&lt;2020, 0,
IF($H564="GWh",SUMIFS('Interim Analysis'!M:M,'Interim Analysis'!$B:$B,$B564,'Interim Analysis'!$C:$C,$C564,'Interim Analysis'!$F:$F,$F564,'Interim Analysis'!$G:$G,$H564,'Interim Analysis'!$E:$E,$E564),
SUMIFS('Interim Analysis'!M:M,'Interim Analysis'!$B:$B,$B564,'Interim Analysis'!$C:$C,$C564,'Interim Analysis'!$F:$F,$F564,'Interim Analysis'!$G:$G,$H564,'Interim Analysis'!$D:$D,$D564)
*(INDEX('Dimensional Maps'!N$39:N$63,MATCH($E564,'Dimensional Maps'!$C$8:$C$32,0),1)
/SUMIFS('Dimensional Maps'!N$39:N$63, 'Dimensional Maps'!$B$8:$B$32,$D564)))),0),0)</f>
        <v>2.7193537128298091E-2</v>
      </c>
      <c r="T564" s="115">
        <f>IFERROR(IF($G564 = "WholeBlg",IF(T$1&lt;2020, 0,
IF($H564="GWh",SUMIFS('Interim Analysis'!N:N,'Interim Analysis'!$B:$B,$B564,'Interim Analysis'!$C:$C,$C564,'Interim Analysis'!$F:$F,$F564,'Interim Analysis'!$G:$G,$H564,'Interim Analysis'!$E:$E,$E564),
SUMIFS('Interim Analysis'!N:N,'Interim Analysis'!$B:$B,$B564,'Interim Analysis'!$C:$C,$C564,'Interim Analysis'!$F:$F,$F564,'Interim Analysis'!$G:$G,$H564,'Interim Analysis'!$D:$D,$D564)
*(INDEX('Dimensional Maps'!O$39:O$63,MATCH($E564,'Dimensional Maps'!$C$8:$C$32,0),1)
/SUMIFS('Dimensional Maps'!O$39:O$63, 'Dimensional Maps'!$B$8:$B$32,$D564)))),0),0)</f>
        <v>3.0806677259457422E-2</v>
      </c>
      <c r="U564" s="115">
        <f>IFERROR(IF($G564 = "WholeBlg",IF(U$1&lt;2020, 0,
IF($H564="GWh",SUMIFS('Interim Analysis'!O:O,'Interim Analysis'!$B:$B,$B564,'Interim Analysis'!$C:$C,$C564,'Interim Analysis'!$F:$F,$F564,'Interim Analysis'!$G:$G,$H564,'Interim Analysis'!$E:$E,$E564),
SUMIFS('Interim Analysis'!O:O,'Interim Analysis'!$B:$B,$B564,'Interim Analysis'!$C:$C,$C564,'Interim Analysis'!$F:$F,$F564,'Interim Analysis'!$G:$G,$H564,'Interim Analysis'!$D:$D,$D564)
*(INDEX('Dimensional Maps'!P$39:P$63,MATCH($E564,'Dimensional Maps'!$C$8:$C$32,0),1)
/SUMIFS('Dimensional Maps'!P$39:P$63, 'Dimensional Maps'!$B$8:$B$32,$D564)))),0),0)</f>
        <v>3.4236539630168629E-2</v>
      </c>
      <c r="V564" s="115">
        <f>IFERROR(IF($G564 = "WholeBlg",IF(V$1&lt;2020, 0,
IF($H564="GWh",SUMIFS('Interim Analysis'!P:P,'Interim Analysis'!$B:$B,$B564,'Interim Analysis'!$C:$C,$C564,'Interim Analysis'!$F:$F,$F564,'Interim Analysis'!$G:$G,$H564,'Interim Analysis'!$E:$E,$E564),
SUMIFS('Interim Analysis'!P:P,'Interim Analysis'!$B:$B,$B564,'Interim Analysis'!$C:$C,$C564,'Interim Analysis'!$F:$F,$F564,'Interim Analysis'!$G:$G,$H564,'Interim Analysis'!$D:$D,$D564)
*(INDEX('Dimensional Maps'!Q$39:Q$63,MATCH($E564,'Dimensional Maps'!$C$8:$C$32,0),1)
/SUMIFS('Dimensional Maps'!Q$39:Q$63, 'Dimensional Maps'!$B$8:$B$32,$D564)))),0),0)</f>
        <v>3.7554988285115727E-2</v>
      </c>
      <c r="W564" s="115">
        <f>IFERROR(IF($G564 = "WholeBlg",IF(W$1&lt;2020, 0,
IF($H564="GWh",SUMIFS('Interim Analysis'!Q:Q,'Interim Analysis'!$B:$B,$B564,'Interim Analysis'!$C:$C,$C564,'Interim Analysis'!$F:$F,$F564,'Interim Analysis'!$G:$G,$H564,'Interim Analysis'!$E:$E,$E564),
SUMIFS('Interim Analysis'!Q:Q,'Interim Analysis'!$B:$B,$B564,'Interim Analysis'!$C:$C,$C564,'Interim Analysis'!$F:$F,$F564,'Interim Analysis'!$G:$G,$H564,'Interim Analysis'!$D:$D,$D564)
*(INDEX('Dimensional Maps'!R$39:R$63,MATCH($E564,'Dimensional Maps'!$C$8:$C$32,0),1)
/SUMIFS('Dimensional Maps'!R$39:R$63, 'Dimensional Maps'!$B$8:$B$32,$D564)))),0),0)</f>
        <v>4.0674764615360799E-2</v>
      </c>
    </row>
    <row r="565" spans="1:23" x14ac:dyDescent="0.25">
      <c r="A565" s="105" t="str">
        <f>Home!$C$20</f>
        <v>IOU Potential Program Savings ET</v>
      </c>
      <c r="B565" s="103" t="s">
        <v>238</v>
      </c>
      <c r="C565" s="103">
        <v>2</v>
      </c>
      <c r="D565" s="103" t="s">
        <v>44</v>
      </c>
      <c r="E565" s="103" t="s">
        <v>213</v>
      </c>
      <c r="F565" s="103" t="s">
        <v>186</v>
      </c>
      <c r="G565" s="103" t="s">
        <v>53</v>
      </c>
      <c r="H565" s="143" t="s">
        <v>20</v>
      </c>
      <c r="I565" s="115">
        <f>IFERROR(IF($G565 = "WholeBlg",IF(I$1&lt;2020, 0,
IF($H565="GWh",SUMIFS('Interim Analysis'!C:C,'Interim Analysis'!$B:$B,$B565,'Interim Analysis'!$C:$C,$C565,'Interim Analysis'!$F:$F,$F565,'Interim Analysis'!$G:$G,$H565,'Interim Analysis'!$E:$E,$E565),
SUMIFS('Interim Analysis'!C:C,'Interim Analysis'!$B:$B,$B565,'Interim Analysis'!$C:$C,$C565,'Interim Analysis'!$F:$F,$F565,'Interim Analysis'!$G:$G,$H565,'Interim Analysis'!$D:$D,$D565)
*(INDEX('Dimensional Maps'!D$39:D$63,MATCH($E565,'Dimensional Maps'!$C$8:$C$32,0),1)
/SUMIFS('Dimensional Maps'!D$39:D$63, 'Dimensional Maps'!$B$8:$B$32,$D565)))),0),0)</f>
        <v>0</v>
      </c>
      <c r="J565" s="115">
        <f>IFERROR(IF($G565 = "WholeBlg",IF(J$1&lt;2020, 0,
IF($H565="GWh",SUMIFS('Interim Analysis'!D:D,'Interim Analysis'!$B:$B,$B565,'Interim Analysis'!$C:$C,$C565,'Interim Analysis'!$F:$F,$F565,'Interim Analysis'!$G:$G,$H565,'Interim Analysis'!$E:$E,$E565),
SUMIFS('Interim Analysis'!D:D,'Interim Analysis'!$B:$B,$B565,'Interim Analysis'!$C:$C,$C565,'Interim Analysis'!$F:$F,$F565,'Interim Analysis'!$G:$G,$H565,'Interim Analysis'!$D:$D,$D565)
*(INDEX('Dimensional Maps'!E$39:E$63,MATCH($E565,'Dimensional Maps'!$C$8:$C$32,0),1)
/SUMIFS('Dimensional Maps'!E$39:E$63, 'Dimensional Maps'!$B$8:$B$32,$D565)))),0),0)</f>
        <v>0</v>
      </c>
      <c r="K565" s="115">
        <f>IFERROR(IF($G565 = "WholeBlg",IF(K$1&lt;2020, 0,
IF($H565="GWh",SUMIFS('Interim Analysis'!E:E,'Interim Analysis'!$B:$B,$B565,'Interim Analysis'!$C:$C,$C565,'Interim Analysis'!$F:$F,$F565,'Interim Analysis'!$G:$G,$H565,'Interim Analysis'!$E:$E,$E565),
SUMIFS('Interim Analysis'!E:E,'Interim Analysis'!$B:$B,$B565,'Interim Analysis'!$C:$C,$C565,'Interim Analysis'!$F:$F,$F565,'Interim Analysis'!$G:$G,$H565,'Interim Analysis'!$D:$D,$D565)
*(INDEX('Dimensional Maps'!F$39:F$63,MATCH($E565,'Dimensional Maps'!$C$8:$C$32,0),1)
/SUMIFS('Dimensional Maps'!F$39:F$63, 'Dimensional Maps'!$B$8:$B$32,$D565)))),0),0)</f>
        <v>0</v>
      </c>
      <c r="L565" s="115">
        <f>IFERROR(IF($G565 = "WholeBlg",IF(L$1&lt;2020, 0,
IF($H565="GWh",SUMIFS('Interim Analysis'!F:F,'Interim Analysis'!$B:$B,$B565,'Interim Analysis'!$C:$C,$C565,'Interim Analysis'!$F:$F,$F565,'Interim Analysis'!$G:$G,$H565,'Interim Analysis'!$E:$E,$E565),
SUMIFS('Interim Analysis'!F:F,'Interim Analysis'!$B:$B,$B565,'Interim Analysis'!$C:$C,$C565,'Interim Analysis'!$F:$F,$F565,'Interim Analysis'!$G:$G,$H565,'Interim Analysis'!$D:$D,$D565)
*(INDEX('Dimensional Maps'!G$39:G$63,MATCH($E565,'Dimensional Maps'!$C$8:$C$32,0),1)
/SUMIFS('Dimensional Maps'!G$39:G$63, 'Dimensional Maps'!$B$8:$B$32,$D565)))),0),0)</f>
        <v>0</v>
      </c>
      <c r="M565" s="115">
        <f>IFERROR(IF($G565 = "WholeBlg",IF(M$1&lt;2020, 0,
IF($H565="GWh",SUMIFS('Interim Analysis'!G:G,'Interim Analysis'!$B:$B,$B565,'Interim Analysis'!$C:$C,$C565,'Interim Analysis'!$F:$F,$F565,'Interim Analysis'!$G:$G,$H565,'Interim Analysis'!$E:$E,$E565),
SUMIFS('Interim Analysis'!G:G,'Interim Analysis'!$B:$B,$B565,'Interim Analysis'!$C:$C,$C565,'Interim Analysis'!$F:$F,$F565,'Interim Analysis'!$G:$G,$H565,'Interim Analysis'!$D:$D,$D565)
*(INDEX('Dimensional Maps'!H$39:H$63,MATCH($E565,'Dimensional Maps'!$C$8:$C$32,0),1)
/SUMIFS('Dimensional Maps'!H$39:H$63, 'Dimensional Maps'!$B$8:$B$32,$D565)))),0),0)</f>
        <v>0</v>
      </c>
      <c r="N565" s="115">
        <f>IFERROR(IF($G565 = "WholeBlg",IF(N$1&lt;2020, 0,
IF($H565="GWh",SUMIFS('Interim Analysis'!H:H,'Interim Analysis'!$B:$B,$B565,'Interim Analysis'!$C:$C,$C565,'Interim Analysis'!$F:$F,$F565,'Interim Analysis'!$G:$G,$H565,'Interim Analysis'!$E:$E,$E565),
SUMIFS('Interim Analysis'!H:H,'Interim Analysis'!$B:$B,$B565,'Interim Analysis'!$C:$C,$C565,'Interim Analysis'!$F:$F,$F565,'Interim Analysis'!$G:$G,$H565,'Interim Analysis'!$D:$D,$D565)
*(INDEX('Dimensional Maps'!I$39:I$63,MATCH($E565,'Dimensional Maps'!$C$8:$C$32,0),1)
/SUMIFS('Dimensional Maps'!I$39:I$63, 'Dimensional Maps'!$B$8:$B$32,$D565)))),0),0)</f>
        <v>4.3652326576809855E-2</v>
      </c>
      <c r="O565" s="115">
        <f>IFERROR(IF($G565 = "WholeBlg",IF(O$1&lt;2020, 0,
IF($H565="GWh",SUMIFS('Interim Analysis'!I:I,'Interim Analysis'!$B:$B,$B565,'Interim Analysis'!$C:$C,$C565,'Interim Analysis'!$F:$F,$F565,'Interim Analysis'!$G:$G,$H565,'Interim Analysis'!$E:$E,$E565),
SUMIFS('Interim Analysis'!I:I,'Interim Analysis'!$B:$B,$B565,'Interim Analysis'!$C:$C,$C565,'Interim Analysis'!$F:$F,$F565,'Interim Analysis'!$G:$G,$H565,'Interim Analysis'!$D:$D,$D565)
*(INDEX('Dimensional Maps'!J$39:J$63,MATCH($E565,'Dimensional Maps'!$C$8:$C$32,0),1)
/SUMIFS('Dimensional Maps'!J$39:J$63, 'Dimensional Maps'!$B$8:$B$32,$D565)))),0),0)</f>
        <v>8.625837241809782E-2</v>
      </c>
      <c r="P565" s="115">
        <f>IFERROR(IF($G565 = "WholeBlg",IF(P$1&lt;2020, 0,
IF($H565="GWh",SUMIFS('Interim Analysis'!J:J,'Interim Analysis'!$B:$B,$B565,'Interim Analysis'!$C:$C,$C565,'Interim Analysis'!$F:$F,$F565,'Interim Analysis'!$G:$G,$H565,'Interim Analysis'!$E:$E,$E565),
SUMIFS('Interim Analysis'!J:J,'Interim Analysis'!$B:$B,$B565,'Interim Analysis'!$C:$C,$C565,'Interim Analysis'!$F:$F,$F565,'Interim Analysis'!$G:$G,$H565,'Interim Analysis'!$D:$D,$D565)
*(INDEX('Dimensional Maps'!K$39:K$63,MATCH($E565,'Dimensional Maps'!$C$8:$C$32,0),1)
/SUMIFS('Dimensional Maps'!K$39:K$63, 'Dimensional Maps'!$B$8:$B$32,$D565)))),0),0)</f>
        <v>0.12800109982787586</v>
      </c>
      <c r="Q565" s="115">
        <f>IFERROR(IF($G565 = "WholeBlg",IF(Q$1&lt;2020, 0,
IF($H565="GWh",SUMIFS('Interim Analysis'!K:K,'Interim Analysis'!$B:$B,$B565,'Interim Analysis'!$C:$C,$C565,'Interim Analysis'!$F:$F,$F565,'Interim Analysis'!$G:$G,$H565,'Interim Analysis'!$E:$E,$E565),
SUMIFS('Interim Analysis'!K:K,'Interim Analysis'!$B:$B,$B565,'Interim Analysis'!$C:$C,$C565,'Interim Analysis'!$F:$F,$F565,'Interim Analysis'!$G:$G,$H565,'Interim Analysis'!$D:$D,$D565)
*(INDEX('Dimensional Maps'!L$39:L$63,MATCH($E565,'Dimensional Maps'!$C$8:$C$32,0),1)
/SUMIFS('Dimensional Maps'!L$39:L$63, 'Dimensional Maps'!$B$8:$B$32,$D565)))),0),0)</f>
        <v>0.16856446745274919</v>
      </c>
      <c r="R565" s="115">
        <f>IFERROR(IF($G565 = "WholeBlg",IF(R$1&lt;2020, 0,
IF($H565="GWh",SUMIFS('Interim Analysis'!L:L,'Interim Analysis'!$B:$B,$B565,'Interim Analysis'!$C:$C,$C565,'Interim Analysis'!$F:$F,$F565,'Interim Analysis'!$G:$G,$H565,'Interim Analysis'!$E:$E,$E565),
SUMIFS('Interim Analysis'!L:L,'Interim Analysis'!$B:$B,$B565,'Interim Analysis'!$C:$C,$C565,'Interim Analysis'!$F:$F,$F565,'Interim Analysis'!$G:$G,$H565,'Interim Analysis'!$D:$D,$D565)
*(INDEX('Dimensional Maps'!M$39:M$63,MATCH($E565,'Dimensional Maps'!$C$8:$C$32,0),1)
/SUMIFS('Dimensional Maps'!M$39:M$63, 'Dimensional Maps'!$B$8:$B$32,$D565)))),0),0)</f>
        <v>0.20920238067812752</v>
      </c>
      <c r="S565" s="115">
        <f>IFERROR(IF($G565 = "WholeBlg",IF(S$1&lt;2020, 0,
IF($H565="GWh",SUMIFS('Interim Analysis'!M:M,'Interim Analysis'!$B:$B,$B565,'Interim Analysis'!$C:$C,$C565,'Interim Analysis'!$F:$F,$F565,'Interim Analysis'!$G:$G,$H565,'Interim Analysis'!$E:$E,$E565),
SUMIFS('Interim Analysis'!M:M,'Interim Analysis'!$B:$B,$B565,'Interim Analysis'!$C:$C,$C565,'Interim Analysis'!$F:$F,$F565,'Interim Analysis'!$G:$G,$H565,'Interim Analysis'!$D:$D,$D565)
*(INDEX('Dimensional Maps'!N$39:N$63,MATCH($E565,'Dimensional Maps'!$C$8:$C$32,0),1)
/SUMIFS('Dimensional Maps'!N$39:N$63, 'Dimensional Maps'!$B$8:$B$32,$D565)))),0),0)</f>
        <v>0.24982367882076367</v>
      </c>
      <c r="T565" s="115">
        <f>IFERROR(IF($G565 = "WholeBlg",IF(T$1&lt;2020, 0,
IF($H565="GWh",SUMIFS('Interim Analysis'!N:N,'Interim Analysis'!$B:$B,$B565,'Interim Analysis'!$C:$C,$C565,'Interim Analysis'!$F:$F,$F565,'Interim Analysis'!$G:$G,$H565,'Interim Analysis'!$E:$E,$E565),
SUMIFS('Interim Analysis'!N:N,'Interim Analysis'!$B:$B,$B565,'Interim Analysis'!$C:$C,$C565,'Interim Analysis'!$F:$F,$F565,'Interim Analysis'!$G:$G,$H565,'Interim Analysis'!$D:$D,$D565)
*(INDEX('Dimensional Maps'!O$39:O$63,MATCH($E565,'Dimensional Maps'!$C$8:$C$32,0),1)
/SUMIFS('Dimensional Maps'!O$39:O$63, 'Dimensional Maps'!$B$8:$B$32,$D565)))),0),0)</f>
        <v>0.29286442701467913</v>
      </c>
      <c r="U565" s="115">
        <f>IFERROR(IF($G565 = "WholeBlg",IF(U$1&lt;2020, 0,
IF($H565="GWh",SUMIFS('Interim Analysis'!O:O,'Interim Analysis'!$B:$B,$B565,'Interim Analysis'!$C:$C,$C565,'Interim Analysis'!$F:$F,$F565,'Interim Analysis'!$G:$G,$H565,'Interim Analysis'!$E:$E,$E565),
SUMIFS('Interim Analysis'!O:O,'Interim Analysis'!$B:$B,$B565,'Interim Analysis'!$C:$C,$C565,'Interim Analysis'!$F:$F,$F565,'Interim Analysis'!$G:$G,$H565,'Interim Analysis'!$D:$D,$D565)
*(INDEX('Dimensional Maps'!P$39:P$63,MATCH($E565,'Dimensional Maps'!$C$8:$C$32,0),1)
/SUMIFS('Dimensional Maps'!P$39:P$63, 'Dimensional Maps'!$B$8:$B$32,$D565)))),0),0)</f>
        <v>0.34028470422076657</v>
      </c>
      <c r="V565" s="115">
        <f>IFERROR(IF($G565 = "WholeBlg",IF(V$1&lt;2020, 0,
IF($H565="GWh",SUMIFS('Interim Analysis'!P:P,'Interim Analysis'!$B:$B,$B565,'Interim Analysis'!$C:$C,$C565,'Interim Analysis'!$F:$F,$F565,'Interim Analysis'!$G:$G,$H565,'Interim Analysis'!$E:$E,$E565),
SUMIFS('Interim Analysis'!P:P,'Interim Analysis'!$B:$B,$B565,'Interim Analysis'!$C:$C,$C565,'Interim Analysis'!$F:$F,$F565,'Interim Analysis'!$G:$G,$H565,'Interim Analysis'!$D:$D,$D565)
*(INDEX('Dimensional Maps'!Q$39:Q$63,MATCH($E565,'Dimensional Maps'!$C$8:$C$32,0),1)
/SUMIFS('Dimensional Maps'!Q$39:Q$63, 'Dimensional Maps'!$B$8:$B$32,$D565)))),0),0)</f>
        <v>0.39644575310047508</v>
      </c>
      <c r="W565" s="115">
        <f>IFERROR(IF($G565 = "WholeBlg",IF(W$1&lt;2020, 0,
IF($H565="GWh",SUMIFS('Interim Analysis'!Q:Q,'Interim Analysis'!$B:$B,$B565,'Interim Analysis'!$C:$C,$C565,'Interim Analysis'!$F:$F,$F565,'Interim Analysis'!$G:$G,$H565,'Interim Analysis'!$E:$E,$E565),
SUMIFS('Interim Analysis'!Q:Q,'Interim Analysis'!$B:$B,$B565,'Interim Analysis'!$C:$C,$C565,'Interim Analysis'!$F:$F,$F565,'Interim Analysis'!$G:$G,$H565,'Interim Analysis'!$D:$D,$D565)
*(INDEX('Dimensional Maps'!R$39:R$63,MATCH($E565,'Dimensional Maps'!$C$8:$C$32,0),1)
/SUMIFS('Dimensional Maps'!R$39:R$63, 'Dimensional Maps'!$B$8:$B$32,$D565)))),0),0)</f>
        <v>0.46721446288052315</v>
      </c>
    </row>
    <row r="566" spans="1:23" x14ac:dyDescent="0.25">
      <c r="A566" s="105" t="str">
        <f>Home!$C$20</f>
        <v>IOU Potential Program Savings ET</v>
      </c>
      <c r="B566" s="103" t="s">
        <v>237</v>
      </c>
      <c r="C566" s="103">
        <v>2</v>
      </c>
      <c r="D566" s="103" t="s">
        <v>44</v>
      </c>
      <c r="E566" s="103" t="s">
        <v>213</v>
      </c>
      <c r="F566" s="103" t="s">
        <v>167</v>
      </c>
      <c r="G566" s="103" t="s">
        <v>53</v>
      </c>
      <c r="H566" s="143" t="s">
        <v>18</v>
      </c>
      <c r="I566" s="115">
        <f>IFERROR(IF($G566 = "WholeBlg",IF(I$1&lt;2020, 0,
IF($H566="GWh",SUMIFS('Interim Analysis'!C:C,'Interim Analysis'!$B:$B,$B566,'Interim Analysis'!$C:$C,$C566,'Interim Analysis'!$F:$F,$F566,'Interim Analysis'!$G:$G,$H566,'Interim Analysis'!$E:$E,$E566),
SUMIFS('Interim Analysis'!C:C,'Interim Analysis'!$B:$B,$B566,'Interim Analysis'!$C:$C,$C566,'Interim Analysis'!$F:$F,$F566,'Interim Analysis'!$G:$G,$H566,'Interim Analysis'!$D:$D,$D566)
*(INDEX('Dimensional Maps'!D$39:D$63,MATCH($E566,'Dimensional Maps'!$C$8:$C$32,0),1)
/SUMIFS('Dimensional Maps'!D$39:D$63, 'Dimensional Maps'!$B$8:$B$32,$D566)))),0),0)</f>
        <v>0</v>
      </c>
      <c r="J566" s="115">
        <f>IFERROR(IF($G566 = "WholeBlg",IF(J$1&lt;2020, 0,
IF($H566="GWh",SUMIFS('Interim Analysis'!D:D,'Interim Analysis'!$B:$B,$B566,'Interim Analysis'!$C:$C,$C566,'Interim Analysis'!$F:$F,$F566,'Interim Analysis'!$G:$G,$H566,'Interim Analysis'!$E:$E,$E566),
SUMIFS('Interim Analysis'!D:D,'Interim Analysis'!$B:$B,$B566,'Interim Analysis'!$C:$C,$C566,'Interim Analysis'!$F:$F,$F566,'Interim Analysis'!$G:$G,$H566,'Interim Analysis'!$D:$D,$D566)
*(INDEX('Dimensional Maps'!E$39:E$63,MATCH($E566,'Dimensional Maps'!$C$8:$C$32,0),1)
/SUMIFS('Dimensional Maps'!E$39:E$63, 'Dimensional Maps'!$B$8:$B$32,$D566)))),0),0)</f>
        <v>0</v>
      </c>
      <c r="K566" s="115">
        <f>IFERROR(IF($G566 = "WholeBlg",IF(K$1&lt;2020, 0,
IF($H566="GWh",SUMIFS('Interim Analysis'!E:E,'Interim Analysis'!$B:$B,$B566,'Interim Analysis'!$C:$C,$C566,'Interim Analysis'!$F:$F,$F566,'Interim Analysis'!$G:$G,$H566,'Interim Analysis'!$E:$E,$E566),
SUMIFS('Interim Analysis'!E:E,'Interim Analysis'!$B:$B,$B566,'Interim Analysis'!$C:$C,$C566,'Interim Analysis'!$F:$F,$F566,'Interim Analysis'!$G:$G,$H566,'Interim Analysis'!$D:$D,$D566)
*(INDEX('Dimensional Maps'!F$39:F$63,MATCH($E566,'Dimensional Maps'!$C$8:$C$32,0),1)
/SUMIFS('Dimensional Maps'!F$39:F$63, 'Dimensional Maps'!$B$8:$B$32,$D566)))),0),0)</f>
        <v>0</v>
      </c>
      <c r="L566" s="115">
        <f>IFERROR(IF($G566 = "WholeBlg",IF(L$1&lt;2020, 0,
IF($H566="GWh",SUMIFS('Interim Analysis'!F:F,'Interim Analysis'!$B:$B,$B566,'Interim Analysis'!$C:$C,$C566,'Interim Analysis'!$F:$F,$F566,'Interim Analysis'!$G:$G,$H566,'Interim Analysis'!$E:$E,$E566),
SUMIFS('Interim Analysis'!F:F,'Interim Analysis'!$B:$B,$B566,'Interim Analysis'!$C:$C,$C566,'Interim Analysis'!$F:$F,$F566,'Interim Analysis'!$G:$G,$H566,'Interim Analysis'!$D:$D,$D566)
*(INDEX('Dimensional Maps'!G$39:G$63,MATCH($E566,'Dimensional Maps'!$C$8:$C$32,0),1)
/SUMIFS('Dimensional Maps'!G$39:G$63, 'Dimensional Maps'!$B$8:$B$32,$D566)))),0),0)</f>
        <v>0</v>
      </c>
      <c r="M566" s="115">
        <f>IFERROR(IF($G566 = "WholeBlg",IF(M$1&lt;2020, 0,
IF($H566="GWh",SUMIFS('Interim Analysis'!G:G,'Interim Analysis'!$B:$B,$B566,'Interim Analysis'!$C:$C,$C566,'Interim Analysis'!$F:$F,$F566,'Interim Analysis'!$G:$G,$H566,'Interim Analysis'!$E:$E,$E566),
SUMIFS('Interim Analysis'!G:G,'Interim Analysis'!$B:$B,$B566,'Interim Analysis'!$C:$C,$C566,'Interim Analysis'!$F:$F,$F566,'Interim Analysis'!$G:$G,$H566,'Interim Analysis'!$D:$D,$D566)
*(INDEX('Dimensional Maps'!H$39:H$63,MATCH($E566,'Dimensional Maps'!$C$8:$C$32,0),1)
/SUMIFS('Dimensional Maps'!H$39:H$63, 'Dimensional Maps'!$B$8:$B$32,$D566)))),0),0)</f>
        <v>0</v>
      </c>
      <c r="N566" s="115">
        <f>IFERROR(IF($G566 = "WholeBlg",IF(N$1&lt;2020, 0,
IF($H566="GWh",SUMIFS('Interim Analysis'!H:H,'Interim Analysis'!$B:$B,$B566,'Interim Analysis'!$C:$C,$C566,'Interim Analysis'!$F:$F,$F566,'Interim Analysis'!$G:$G,$H566,'Interim Analysis'!$E:$E,$E566),
SUMIFS('Interim Analysis'!H:H,'Interim Analysis'!$B:$B,$B566,'Interim Analysis'!$C:$C,$C566,'Interim Analysis'!$F:$F,$F566,'Interim Analysis'!$G:$G,$H566,'Interim Analysis'!$D:$D,$D566)
*(INDEX('Dimensional Maps'!I$39:I$63,MATCH($E566,'Dimensional Maps'!$C$8:$C$32,0),1)
/SUMIFS('Dimensional Maps'!I$39:I$63, 'Dimensional Maps'!$B$8:$B$32,$D566)))),0),0)</f>
        <v>0</v>
      </c>
      <c r="O566" s="115">
        <f>IFERROR(IF($G566 = "WholeBlg",IF(O$1&lt;2020, 0,
IF($H566="GWh",SUMIFS('Interim Analysis'!I:I,'Interim Analysis'!$B:$B,$B566,'Interim Analysis'!$C:$C,$C566,'Interim Analysis'!$F:$F,$F566,'Interim Analysis'!$G:$G,$H566,'Interim Analysis'!$E:$E,$E566),
SUMIFS('Interim Analysis'!I:I,'Interim Analysis'!$B:$B,$B566,'Interim Analysis'!$C:$C,$C566,'Interim Analysis'!$F:$F,$F566,'Interim Analysis'!$G:$G,$H566,'Interim Analysis'!$D:$D,$D566)
*(INDEX('Dimensional Maps'!J$39:J$63,MATCH($E566,'Dimensional Maps'!$C$8:$C$32,0),1)
/SUMIFS('Dimensional Maps'!J$39:J$63, 'Dimensional Maps'!$B$8:$B$32,$D566)))),0),0)</f>
        <v>0</v>
      </c>
      <c r="P566" s="115">
        <f>IFERROR(IF($G566 = "WholeBlg",IF(P$1&lt;2020, 0,
IF($H566="GWh",SUMIFS('Interim Analysis'!J:J,'Interim Analysis'!$B:$B,$B566,'Interim Analysis'!$C:$C,$C566,'Interim Analysis'!$F:$F,$F566,'Interim Analysis'!$G:$G,$H566,'Interim Analysis'!$E:$E,$E566),
SUMIFS('Interim Analysis'!J:J,'Interim Analysis'!$B:$B,$B566,'Interim Analysis'!$C:$C,$C566,'Interim Analysis'!$F:$F,$F566,'Interim Analysis'!$G:$G,$H566,'Interim Analysis'!$D:$D,$D566)
*(INDEX('Dimensional Maps'!K$39:K$63,MATCH($E566,'Dimensional Maps'!$C$8:$C$32,0),1)
/SUMIFS('Dimensional Maps'!K$39:K$63, 'Dimensional Maps'!$B$8:$B$32,$D566)))),0),0)</f>
        <v>0</v>
      </c>
      <c r="Q566" s="115">
        <f>IFERROR(IF($G566 = "WholeBlg",IF(Q$1&lt;2020, 0,
IF($H566="GWh",SUMIFS('Interim Analysis'!K:K,'Interim Analysis'!$B:$B,$B566,'Interim Analysis'!$C:$C,$C566,'Interim Analysis'!$F:$F,$F566,'Interim Analysis'!$G:$G,$H566,'Interim Analysis'!$E:$E,$E566),
SUMIFS('Interim Analysis'!K:K,'Interim Analysis'!$B:$B,$B566,'Interim Analysis'!$C:$C,$C566,'Interim Analysis'!$F:$F,$F566,'Interim Analysis'!$G:$G,$H566,'Interim Analysis'!$D:$D,$D566)
*(INDEX('Dimensional Maps'!L$39:L$63,MATCH($E566,'Dimensional Maps'!$C$8:$C$32,0),1)
/SUMIFS('Dimensional Maps'!L$39:L$63, 'Dimensional Maps'!$B$8:$B$32,$D566)))),0),0)</f>
        <v>0</v>
      </c>
      <c r="R566" s="115">
        <f>IFERROR(IF($G566 = "WholeBlg",IF(R$1&lt;2020, 0,
IF($H566="GWh",SUMIFS('Interim Analysis'!L:L,'Interim Analysis'!$B:$B,$B566,'Interim Analysis'!$C:$C,$C566,'Interim Analysis'!$F:$F,$F566,'Interim Analysis'!$G:$G,$H566,'Interim Analysis'!$E:$E,$E566),
SUMIFS('Interim Analysis'!L:L,'Interim Analysis'!$B:$B,$B566,'Interim Analysis'!$C:$C,$C566,'Interim Analysis'!$F:$F,$F566,'Interim Analysis'!$G:$G,$H566,'Interim Analysis'!$D:$D,$D566)
*(INDEX('Dimensional Maps'!M$39:M$63,MATCH($E566,'Dimensional Maps'!$C$8:$C$32,0),1)
/SUMIFS('Dimensional Maps'!M$39:M$63, 'Dimensional Maps'!$B$8:$B$32,$D566)))),0),0)</f>
        <v>0</v>
      </c>
      <c r="S566" s="115">
        <f>IFERROR(IF($G566 = "WholeBlg",IF(S$1&lt;2020, 0,
IF($H566="GWh",SUMIFS('Interim Analysis'!M:M,'Interim Analysis'!$B:$B,$B566,'Interim Analysis'!$C:$C,$C566,'Interim Analysis'!$F:$F,$F566,'Interim Analysis'!$G:$G,$H566,'Interim Analysis'!$E:$E,$E566),
SUMIFS('Interim Analysis'!M:M,'Interim Analysis'!$B:$B,$B566,'Interim Analysis'!$C:$C,$C566,'Interim Analysis'!$F:$F,$F566,'Interim Analysis'!$G:$G,$H566,'Interim Analysis'!$D:$D,$D566)
*(INDEX('Dimensional Maps'!N$39:N$63,MATCH($E566,'Dimensional Maps'!$C$8:$C$32,0),1)
/SUMIFS('Dimensional Maps'!N$39:N$63, 'Dimensional Maps'!$B$8:$B$32,$D566)))),0),0)</f>
        <v>0</v>
      </c>
      <c r="T566" s="115">
        <f>IFERROR(IF($G566 = "WholeBlg",IF(T$1&lt;2020, 0,
IF($H566="GWh",SUMIFS('Interim Analysis'!N:N,'Interim Analysis'!$B:$B,$B566,'Interim Analysis'!$C:$C,$C566,'Interim Analysis'!$F:$F,$F566,'Interim Analysis'!$G:$G,$H566,'Interim Analysis'!$E:$E,$E566),
SUMIFS('Interim Analysis'!N:N,'Interim Analysis'!$B:$B,$B566,'Interim Analysis'!$C:$C,$C566,'Interim Analysis'!$F:$F,$F566,'Interim Analysis'!$G:$G,$H566,'Interim Analysis'!$D:$D,$D566)
*(INDEX('Dimensional Maps'!O$39:O$63,MATCH($E566,'Dimensional Maps'!$C$8:$C$32,0),1)
/SUMIFS('Dimensional Maps'!O$39:O$63, 'Dimensional Maps'!$B$8:$B$32,$D566)))),0),0)</f>
        <v>0</v>
      </c>
      <c r="U566" s="115">
        <f>IFERROR(IF($G566 = "WholeBlg",IF(U$1&lt;2020, 0,
IF($H566="GWh",SUMIFS('Interim Analysis'!O:O,'Interim Analysis'!$B:$B,$B566,'Interim Analysis'!$C:$C,$C566,'Interim Analysis'!$F:$F,$F566,'Interim Analysis'!$G:$G,$H566,'Interim Analysis'!$E:$E,$E566),
SUMIFS('Interim Analysis'!O:O,'Interim Analysis'!$B:$B,$B566,'Interim Analysis'!$C:$C,$C566,'Interim Analysis'!$F:$F,$F566,'Interim Analysis'!$G:$G,$H566,'Interim Analysis'!$D:$D,$D566)
*(INDEX('Dimensional Maps'!P$39:P$63,MATCH($E566,'Dimensional Maps'!$C$8:$C$32,0),1)
/SUMIFS('Dimensional Maps'!P$39:P$63, 'Dimensional Maps'!$B$8:$B$32,$D566)))),0),0)</f>
        <v>0</v>
      </c>
      <c r="V566" s="115">
        <f>IFERROR(IF($G566 = "WholeBlg",IF(V$1&lt;2020, 0,
IF($H566="GWh",SUMIFS('Interim Analysis'!P:P,'Interim Analysis'!$B:$B,$B566,'Interim Analysis'!$C:$C,$C566,'Interim Analysis'!$F:$F,$F566,'Interim Analysis'!$G:$G,$H566,'Interim Analysis'!$E:$E,$E566),
SUMIFS('Interim Analysis'!P:P,'Interim Analysis'!$B:$B,$B566,'Interim Analysis'!$C:$C,$C566,'Interim Analysis'!$F:$F,$F566,'Interim Analysis'!$G:$G,$H566,'Interim Analysis'!$D:$D,$D566)
*(INDEX('Dimensional Maps'!Q$39:Q$63,MATCH($E566,'Dimensional Maps'!$C$8:$C$32,0),1)
/SUMIFS('Dimensional Maps'!Q$39:Q$63, 'Dimensional Maps'!$B$8:$B$32,$D566)))),0),0)</f>
        <v>0</v>
      </c>
      <c r="W566" s="115">
        <f>IFERROR(IF($G566 = "WholeBlg",IF(W$1&lt;2020, 0,
IF($H566="GWh",SUMIFS('Interim Analysis'!Q:Q,'Interim Analysis'!$B:$B,$B566,'Interim Analysis'!$C:$C,$C566,'Interim Analysis'!$F:$F,$F566,'Interim Analysis'!$G:$G,$H566,'Interim Analysis'!$E:$E,$E566),
SUMIFS('Interim Analysis'!Q:Q,'Interim Analysis'!$B:$B,$B566,'Interim Analysis'!$C:$C,$C566,'Interim Analysis'!$F:$F,$F566,'Interim Analysis'!$G:$G,$H566,'Interim Analysis'!$D:$D,$D566)
*(INDEX('Dimensional Maps'!R$39:R$63,MATCH($E566,'Dimensional Maps'!$C$8:$C$32,0),1)
/SUMIFS('Dimensional Maps'!R$39:R$63, 'Dimensional Maps'!$B$8:$B$32,$D566)))),0),0)</f>
        <v>0</v>
      </c>
    </row>
    <row r="567" spans="1:23" x14ac:dyDescent="0.25">
      <c r="A567" s="105" t="str">
        <f>Home!$C$20</f>
        <v>IOU Potential Program Savings ET</v>
      </c>
      <c r="B567" s="103" t="s">
        <v>237</v>
      </c>
      <c r="C567" s="103">
        <v>2</v>
      </c>
      <c r="D567" s="103" t="s">
        <v>44</v>
      </c>
      <c r="E567" s="103" t="s">
        <v>213</v>
      </c>
      <c r="F567" s="103" t="s">
        <v>186</v>
      </c>
      <c r="G567" s="103" t="s">
        <v>53</v>
      </c>
      <c r="H567" s="143" t="s">
        <v>18</v>
      </c>
      <c r="I567" s="115">
        <f>IFERROR(IF($G567 = "WholeBlg",IF(I$1&lt;2020, 0,
IF($H567="GWh",SUMIFS('Interim Analysis'!C:C,'Interim Analysis'!$B:$B,$B567,'Interim Analysis'!$C:$C,$C567,'Interim Analysis'!$F:$F,$F567,'Interim Analysis'!$G:$G,$H567,'Interim Analysis'!$E:$E,$E567),
SUMIFS('Interim Analysis'!C:C,'Interim Analysis'!$B:$B,$B567,'Interim Analysis'!$C:$C,$C567,'Interim Analysis'!$F:$F,$F567,'Interim Analysis'!$G:$G,$H567,'Interim Analysis'!$D:$D,$D567)
*(INDEX('Dimensional Maps'!D$39:D$63,MATCH($E567,'Dimensional Maps'!$C$8:$C$32,0),1)
/SUMIFS('Dimensional Maps'!D$39:D$63, 'Dimensional Maps'!$B$8:$B$32,$D567)))),0),0)</f>
        <v>0</v>
      </c>
      <c r="J567" s="115">
        <f>IFERROR(IF($G567 = "WholeBlg",IF(J$1&lt;2020, 0,
IF($H567="GWh",SUMIFS('Interim Analysis'!D:D,'Interim Analysis'!$B:$B,$B567,'Interim Analysis'!$C:$C,$C567,'Interim Analysis'!$F:$F,$F567,'Interim Analysis'!$G:$G,$H567,'Interim Analysis'!$E:$E,$E567),
SUMIFS('Interim Analysis'!D:D,'Interim Analysis'!$B:$B,$B567,'Interim Analysis'!$C:$C,$C567,'Interim Analysis'!$F:$F,$F567,'Interim Analysis'!$G:$G,$H567,'Interim Analysis'!$D:$D,$D567)
*(INDEX('Dimensional Maps'!E$39:E$63,MATCH($E567,'Dimensional Maps'!$C$8:$C$32,0),1)
/SUMIFS('Dimensional Maps'!E$39:E$63, 'Dimensional Maps'!$B$8:$B$32,$D567)))),0),0)</f>
        <v>0</v>
      </c>
      <c r="K567" s="115">
        <f>IFERROR(IF($G567 = "WholeBlg",IF(K$1&lt;2020, 0,
IF($H567="GWh",SUMIFS('Interim Analysis'!E:E,'Interim Analysis'!$B:$B,$B567,'Interim Analysis'!$C:$C,$C567,'Interim Analysis'!$F:$F,$F567,'Interim Analysis'!$G:$G,$H567,'Interim Analysis'!$E:$E,$E567),
SUMIFS('Interim Analysis'!E:E,'Interim Analysis'!$B:$B,$B567,'Interim Analysis'!$C:$C,$C567,'Interim Analysis'!$F:$F,$F567,'Interim Analysis'!$G:$G,$H567,'Interim Analysis'!$D:$D,$D567)
*(INDEX('Dimensional Maps'!F$39:F$63,MATCH($E567,'Dimensional Maps'!$C$8:$C$32,0),1)
/SUMIFS('Dimensional Maps'!F$39:F$63, 'Dimensional Maps'!$B$8:$B$32,$D567)))),0),0)</f>
        <v>0</v>
      </c>
      <c r="L567" s="115">
        <f>IFERROR(IF($G567 = "WholeBlg",IF(L$1&lt;2020, 0,
IF($H567="GWh",SUMIFS('Interim Analysis'!F:F,'Interim Analysis'!$B:$B,$B567,'Interim Analysis'!$C:$C,$C567,'Interim Analysis'!$F:$F,$F567,'Interim Analysis'!$G:$G,$H567,'Interim Analysis'!$E:$E,$E567),
SUMIFS('Interim Analysis'!F:F,'Interim Analysis'!$B:$B,$B567,'Interim Analysis'!$C:$C,$C567,'Interim Analysis'!$F:$F,$F567,'Interim Analysis'!$G:$G,$H567,'Interim Analysis'!$D:$D,$D567)
*(INDEX('Dimensional Maps'!G$39:G$63,MATCH($E567,'Dimensional Maps'!$C$8:$C$32,0),1)
/SUMIFS('Dimensional Maps'!G$39:G$63, 'Dimensional Maps'!$B$8:$B$32,$D567)))),0),0)</f>
        <v>0</v>
      </c>
      <c r="M567" s="115">
        <f>IFERROR(IF($G567 = "WholeBlg",IF(M$1&lt;2020, 0,
IF($H567="GWh",SUMIFS('Interim Analysis'!G:G,'Interim Analysis'!$B:$B,$B567,'Interim Analysis'!$C:$C,$C567,'Interim Analysis'!$F:$F,$F567,'Interim Analysis'!$G:$G,$H567,'Interim Analysis'!$E:$E,$E567),
SUMIFS('Interim Analysis'!G:G,'Interim Analysis'!$B:$B,$B567,'Interim Analysis'!$C:$C,$C567,'Interim Analysis'!$F:$F,$F567,'Interim Analysis'!$G:$G,$H567,'Interim Analysis'!$D:$D,$D567)
*(INDEX('Dimensional Maps'!H$39:H$63,MATCH($E567,'Dimensional Maps'!$C$8:$C$32,0),1)
/SUMIFS('Dimensional Maps'!H$39:H$63, 'Dimensional Maps'!$B$8:$B$32,$D567)))),0),0)</f>
        <v>0</v>
      </c>
      <c r="N567" s="115">
        <f>IFERROR(IF($G567 = "WholeBlg",IF(N$1&lt;2020, 0,
IF($H567="GWh",SUMIFS('Interim Analysis'!H:H,'Interim Analysis'!$B:$B,$B567,'Interim Analysis'!$C:$C,$C567,'Interim Analysis'!$F:$F,$F567,'Interim Analysis'!$G:$G,$H567,'Interim Analysis'!$E:$E,$E567),
SUMIFS('Interim Analysis'!H:H,'Interim Analysis'!$B:$B,$B567,'Interim Analysis'!$C:$C,$C567,'Interim Analysis'!$F:$F,$F567,'Interim Analysis'!$G:$G,$H567,'Interim Analysis'!$D:$D,$D567)
*(INDEX('Dimensional Maps'!I$39:I$63,MATCH($E567,'Dimensional Maps'!$C$8:$C$32,0),1)
/SUMIFS('Dimensional Maps'!I$39:I$63, 'Dimensional Maps'!$B$8:$B$32,$D567)))),0),0)</f>
        <v>0</v>
      </c>
      <c r="O567" s="115">
        <f>IFERROR(IF($G567 = "WholeBlg",IF(O$1&lt;2020, 0,
IF($H567="GWh",SUMIFS('Interim Analysis'!I:I,'Interim Analysis'!$B:$B,$B567,'Interim Analysis'!$C:$C,$C567,'Interim Analysis'!$F:$F,$F567,'Interim Analysis'!$G:$G,$H567,'Interim Analysis'!$E:$E,$E567),
SUMIFS('Interim Analysis'!I:I,'Interim Analysis'!$B:$B,$B567,'Interim Analysis'!$C:$C,$C567,'Interim Analysis'!$F:$F,$F567,'Interim Analysis'!$G:$G,$H567,'Interim Analysis'!$D:$D,$D567)
*(INDEX('Dimensional Maps'!J$39:J$63,MATCH($E567,'Dimensional Maps'!$C$8:$C$32,0),1)
/SUMIFS('Dimensional Maps'!J$39:J$63, 'Dimensional Maps'!$B$8:$B$32,$D567)))),0),0)</f>
        <v>0</v>
      </c>
      <c r="P567" s="115">
        <f>IFERROR(IF($G567 = "WholeBlg",IF(P$1&lt;2020, 0,
IF($H567="GWh",SUMIFS('Interim Analysis'!J:J,'Interim Analysis'!$B:$B,$B567,'Interim Analysis'!$C:$C,$C567,'Interim Analysis'!$F:$F,$F567,'Interim Analysis'!$G:$G,$H567,'Interim Analysis'!$E:$E,$E567),
SUMIFS('Interim Analysis'!J:J,'Interim Analysis'!$B:$B,$B567,'Interim Analysis'!$C:$C,$C567,'Interim Analysis'!$F:$F,$F567,'Interim Analysis'!$G:$G,$H567,'Interim Analysis'!$D:$D,$D567)
*(INDEX('Dimensional Maps'!K$39:K$63,MATCH($E567,'Dimensional Maps'!$C$8:$C$32,0),1)
/SUMIFS('Dimensional Maps'!K$39:K$63, 'Dimensional Maps'!$B$8:$B$32,$D567)))),0),0)</f>
        <v>0</v>
      </c>
      <c r="Q567" s="115">
        <f>IFERROR(IF($G567 = "WholeBlg",IF(Q$1&lt;2020, 0,
IF($H567="GWh",SUMIFS('Interim Analysis'!K:K,'Interim Analysis'!$B:$B,$B567,'Interim Analysis'!$C:$C,$C567,'Interim Analysis'!$F:$F,$F567,'Interim Analysis'!$G:$G,$H567,'Interim Analysis'!$E:$E,$E567),
SUMIFS('Interim Analysis'!K:K,'Interim Analysis'!$B:$B,$B567,'Interim Analysis'!$C:$C,$C567,'Interim Analysis'!$F:$F,$F567,'Interim Analysis'!$G:$G,$H567,'Interim Analysis'!$D:$D,$D567)
*(INDEX('Dimensional Maps'!L$39:L$63,MATCH($E567,'Dimensional Maps'!$C$8:$C$32,0),1)
/SUMIFS('Dimensional Maps'!L$39:L$63, 'Dimensional Maps'!$B$8:$B$32,$D567)))),0),0)</f>
        <v>0</v>
      </c>
      <c r="R567" s="115">
        <f>IFERROR(IF($G567 = "WholeBlg",IF(R$1&lt;2020, 0,
IF($H567="GWh",SUMIFS('Interim Analysis'!L:L,'Interim Analysis'!$B:$B,$B567,'Interim Analysis'!$C:$C,$C567,'Interim Analysis'!$F:$F,$F567,'Interim Analysis'!$G:$G,$H567,'Interim Analysis'!$E:$E,$E567),
SUMIFS('Interim Analysis'!L:L,'Interim Analysis'!$B:$B,$B567,'Interim Analysis'!$C:$C,$C567,'Interim Analysis'!$F:$F,$F567,'Interim Analysis'!$G:$G,$H567,'Interim Analysis'!$D:$D,$D567)
*(INDEX('Dimensional Maps'!M$39:M$63,MATCH($E567,'Dimensional Maps'!$C$8:$C$32,0),1)
/SUMIFS('Dimensional Maps'!M$39:M$63, 'Dimensional Maps'!$B$8:$B$32,$D567)))),0),0)</f>
        <v>0</v>
      </c>
      <c r="S567" s="115">
        <f>IFERROR(IF($G567 = "WholeBlg",IF(S$1&lt;2020, 0,
IF($H567="GWh",SUMIFS('Interim Analysis'!M:M,'Interim Analysis'!$B:$B,$B567,'Interim Analysis'!$C:$C,$C567,'Interim Analysis'!$F:$F,$F567,'Interim Analysis'!$G:$G,$H567,'Interim Analysis'!$E:$E,$E567),
SUMIFS('Interim Analysis'!M:M,'Interim Analysis'!$B:$B,$B567,'Interim Analysis'!$C:$C,$C567,'Interim Analysis'!$F:$F,$F567,'Interim Analysis'!$G:$G,$H567,'Interim Analysis'!$D:$D,$D567)
*(INDEX('Dimensional Maps'!N$39:N$63,MATCH($E567,'Dimensional Maps'!$C$8:$C$32,0),1)
/SUMIFS('Dimensional Maps'!N$39:N$63, 'Dimensional Maps'!$B$8:$B$32,$D567)))),0),0)</f>
        <v>0</v>
      </c>
      <c r="T567" s="115">
        <f>IFERROR(IF($G567 = "WholeBlg",IF(T$1&lt;2020, 0,
IF($H567="GWh",SUMIFS('Interim Analysis'!N:N,'Interim Analysis'!$B:$B,$B567,'Interim Analysis'!$C:$C,$C567,'Interim Analysis'!$F:$F,$F567,'Interim Analysis'!$G:$G,$H567,'Interim Analysis'!$E:$E,$E567),
SUMIFS('Interim Analysis'!N:N,'Interim Analysis'!$B:$B,$B567,'Interim Analysis'!$C:$C,$C567,'Interim Analysis'!$F:$F,$F567,'Interim Analysis'!$G:$G,$H567,'Interim Analysis'!$D:$D,$D567)
*(INDEX('Dimensional Maps'!O$39:O$63,MATCH($E567,'Dimensional Maps'!$C$8:$C$32,0),1)
/SUMIFS('Dimensional Maps'!O$39:O$63, 'Dimensional Maps'!$B$8:$B$32,$D567)))),0),0)</f>
        <v>0</v>
      </c>
      <c r="U567" s="115">
        <f>IFERROR(IF($G567 = "WholeBlg",IF(U$1&lt;2020, 0,
IF($H567="GWh",SUMIFS('Interim Analysis'!O:O,'Interim Analysis'!$B:$B,$B567,'Interim Analysis'!$C:$C,$C567,'Interim Analysis'!$F:$F,$F567,'Interim Analysis'!$G:$G,$H567,'Interim Analysis'!$E:$E,$E567),
SUMIFS('Interim Analysis'!O:O,'Interim Analysis'!$B:$B,$B567,'Interim Analysis'!$C:$C,$C567,'Interim Analysis'!$F:$F,$F567,'Interim Analysis'!$G:$G,$H567,'Interim Analysis'!$D:$D,$D567)
*(INDEX('Dimensional Maps'!P$39:P$63,MATCH($E567,'Dimensional Maps'!$C$8:$C$32,0),1)
/SUMIFS('Dimensional Maps'!P$39:P$63, 'Dimensional Maps'!$B$8:$B$32,$D567)))),0),0)</f>
        <v>0</v>
      </c>
      <c r="V567" s="115">
        <f>IFERROR(IF($G567 = "WholeBlg",IF(V$1&lt;2020, 0,
IF($H567="GWh",SUMIFS('Interim Analysis'!P:P,'Interim Analysis'!$B:$B,$B567,'Interim Analysis'!$C:$C,$C567,'Interim Analysis'!$F:$F,$F567,'Interim Analysis'!$G:$G,$H567,'Interim Analysis'!$E:$E,$E567),
SUMIFS('Interim Analysis'!P:P,'Interim Analysis'!$B:$B,$B567,'Interim Analysis'!$C:$C,$C567,'Interim Analysis'!$F:$F,$F567,'Interim Analysis'!$G:$G,$H567,'Interim Analysis'!$D:$D,$D567)
*(INDEX('Dimensional Maps'!Q$39:Q$63,MATCH($E567,'Dimensional Maps'!$C$8:$C$32,0),1)
/SUMIFS('Dimensional Maps'!Q$39:Q$63, 'Dimensional Maps'!$B$8:$B$32,$D567)))),0),0)</f>
        <v>0</v>
      </c>
      <c r="W567" s="115">
        <f>IFERROR(IF($G567 = "WholeBlg",IF(W$1&lt;2020, 0,
IF($H567="GWh",SUMIFS('Interim Analysis'!Q:Q,'Interim Analysis'!$B:$B,$B567,'Interim Analysis'!$C:$C,$C567,'Interim Analysis'!$F:$F,$F567,'Interim Analysis'!$G:$G,$H567,'Interim Analysis'!$E:$E,$E567),
SUMIFS('Interim Analysis'!Q:Q,'Interim Analysis'!$B:$B,$B567,'Interim Analysis'!$C:$C,$C567,'Interim Analysis'!$F:$F,$F567,'Interim Analysis'!$G:$G,$H567,'Interim Analysis'!$D:$D,$D567)
*(INDEX('Dimensional Maps'!R$39:R$63,MATCH($E567,'Dimensional Maps'!$C$8:$C$32,0),1)
/SUMIFS('Dimensional Maps'!R$39:R$63, 'Dimensional Maps'!$B$8:$B$32,$D567)))),0),0)</f>
        <v>0</v>
      </c>
    </row>
    <row r="568" spans="1:23" x14ac:dyDescent="0.25">
      <c r="A568" s="105" t="str">
        <f>Home!$C$20</f>
        <v>IOU Potential Program Savings ET</v>
      </c>
      <c r="B568" s="103" t="s">
        <v>237</v>
      </c>
      <c r="C568" s="103">
        <v>2</v>
      </c>
      <c r="D568" s="103" t="s">
        <v>44</v>
      </c>
      <c r="E568" s="103" t="s">
        <v>213</v>
      </c>
      <c r="F568" s="103" t="s">
        <v>167</v>
      </c>
      <c r="G568" s="103" t="s">
        <v>53</v>
      </c>
      <c r="H568" s="143" t="s">
        <v>20</v>
      </c>
      <c r="I568" s="115">
        <f>IFERROR(IF($G568 = "WholeBlg",IF(I$1&lt;2020, 0,
IF($H568="GWh",SUMIFS('Interim Analysis'!C:C,'Interim Analysis'!$B:$B,$B568,'Interim Analysis'!$C:$C,$C568,'Interim Analysis'!$F:$F,$F568,'Interim Analysis'!$G:$G,$H568,'Interim Analysis'!$E:$E,$E568),
SUMIFS('Interim Analysis'!C:C,'Interim Analysis'!$B:$B,$B568,'Interim Analysis'!$C:$C,$C568,'Interim Analysis'!$F:$F,$F568,'Interim Analysis'!$G:$G,$H568,'Interim Analysis'!$D:$D,$D568)
*(INDEX('Dimensional Maps'!D$39:D$63,MATCH($E568,'Dimensional Maps'!$C$8:$C$32,0),1)
/SUMIFS('Dimensional Maps'!D$39:D$63, 'Dimensional Maps'!$B$8:$B$32,$D568)))),0),0)</f>
        <v>0</v>
      </c>
      <c r="J568" s="115">
        <f>IFERROR(IF($G568 = "WholeBlg",IF(J$1&lt;2020, 0,
IF($H568="GWh",SUMIFS('Interim Analysis'!D:D,'Interim Analysis'!$B:$B,$B568,'Interim Analysis'!$C:$C,$C568,'Interim Analysis'!$F:$F,$F568,'Interim Analysis'!$G:$G,$H568,'Interim Analysis'!$E:$E,$E568),
SUMIFS('Interim Analysis'!D:D,'Interim Analysis'!$B:$B,$B568,'Interim Analysis'!$C:$C,$C568,'Interim Analysis'!$F:$F,$F568,'Interim Analysis'!$G:$G,$H568,'Interim Analysis'!$D:$D,$D568)
*(INDEX('Dimensional Maps'!E$39:E$63,MATCH($E568,'Dimensional Maps'!$C$8:$C$32,0),1)
/SUMIFS('Dimensional Maps'!E$39:E$63, 'Dimensional Maps'!$B$8:$B$32,$D568)))),0),0)</f>
        <v>0</v>
      </c>
      <c r="K568" s="115">
        <f>IFERROR(IF($G568 = "WholeBlg",IF(K$1&lt;2020, 0,
IF($H568="GWh",SUMIFS('Interim Analysis'!E:E,'Interim Analysis'!$B:$B,$B568,'Interim Analysis'!$C:$C,$C568,'Interim Analysis'!$F:$F,$F568,'Interim Analysis'!$G:$G,$H568,'Interim Analysis'!$E:$E,$E568),
SUMIFS('Interim Analysis'!E:E,'Interim Analysis'!$B:$B,$B568,'Interim Analysis'!$C:$C,$C568,'Interim Analysis'!$F:$F,$F568,'Interim Analysis'!$G:$G,$H568,'Interim Analysis'!$D:$D,$D568)
*(INDEX('Dimensional Maps'!F$39:F$63,MATCH($E568,'Dimensional Maps'!$C$8:$C$32,0),1)
/SUMIFS('Dimensional Maps'!F$39:F$63, 'Dimensional Maps'!$B$8:$B$32,$D568)))),0),0)</f>
        <v>0</v>
      </c>
      <c r="L568" s="115">
        <f>IFERROR(IF($G568 = "WholeBlg",IF(L$1&lt;2020, 0,
IF($H568="GWh",SUMIFS('Interim Analysis'!F:F,'Interim Analysis'!$B:$B,$B568,'Interim Analysis'!$C:$C,$C568,'Interim Analysis'!$F:$F,$F568,'Interim Analysis'!$G:$G,$H568,'Interim Analysis'!$E:$E,$E568),
SUMIFS('Interim Analysis'!F:F,'Interim Analysis'!$B:$B,$B568,'Interim Analysis'!$C:$C,$C568,'Interim Analysis'!$F:$F,$F568,'Interim Analysis'!$G:$G,$H568,'Interim Analysis'!$D:$D,$D568)
*(INDEX('Dimensional Maps'!G$39:G$63,MATCH($E568,'Dimensional Maps'!$C$8:$C$32,0),1)
/SUMIFS('Dimensional Maps'!G$39:G$63, 'Dimensional Maps'!$B$8:$B$32,$D568)))),0),0)</f>
        <v>0</v>
      </c>
      <c r="M568" s="115">
        <f>IFERROR(IF($G568 = "WholeBlg",IF(M$1&lt;2020, 0,
IF($H568="GWh",SUMIFS('Interim Analysis'!G:G,'Interim Analysis'!$B:$B,$B568,'Interim Analysis'!$C:$C,$C568,'Interim Analysis'!$F:$F,$F568,'Interim Analysis'!$G:$G,$H568,'Interim Analysis'!$E:$E,$E568),
SUMIFS('Interim Analysis'!G:G,'Interim Analysis'!$B:$B,$B568,'Interim Analysis'!$C:$C,$C568,'Interim Analysis'!$F:$F,$F568,'Interim Analysis'!$G:$G,$H568,'Interim Analysis'!$D:$D,$D568)
*(INDEX('Dimensional Maps'!H$39:H$63,MATCH($E568,'Dimensional Maps'!$C$8:$C$32,0),1)
/SUMIFS('Dimensional Maps'!H$39:H$63, 'Dimensional Maps'!$B$8:$B$32,$D568)))),0),0)</f>
        <v>0</v>
      </c>
      <c r="N568" s="115">
        <f>IFERROR(IF($G568 = "WholeBlg",IF(N$1&lt;2020, 0,
IF($H568="GWh",SUMIFS('Interim Analysis'!H:H,'Interim Analysis'!$B:$B,$B568,'Interim Analysis'!$C:$C,$C568,'Interim Analysis'!$F:$F,$F568,'Interim Analysis'!$G:$G,$H568,'Interim Analysis'!$E:$E,$E568),
SUMIFS('Interim Analysis'!H:H,'Interim Analysis'!$B:$B,$B568,'Interim Analysis'!$C:$C,$C568,'Interim Analysis'!$F:$F,$F568,'Interim Analysis'!$G:$G,$H568,'Interim Analysis'!$D:$D,$D568)
*(INDEX('Dimensional Maps'!I$39:I$63,MATCH($E568,'Dimensional Maps'!$C$8:$C$32,0),1)
/SUMIFS('Dimensional Maps'!I$39:I$63, 'Dimensional Maps'!$B$8:$B$32,$D568)))),0),0)</f>
        <v>5.2846084806885641E-3</v>
      </c>
      <c r="O568" s="115">
        <f>IFERROR(IF($G568 = "WholeBlg",IF(O$1&lt;2020, 0,
IF($H568="GWh",SUMIFS('Interim Analysis'!I:I,'Interim Analysis'!$B:$B,$B568,'Interim Analysis'!$C:$C,$C568,'Interim Analysis'!$F:$F,$F568,'Interim Analysis'!$G:$G,$H568,'Interim Analysis'!$E:$E,$E568),
SUMIFS('Interim Analysis'!I:I,'Interim Analysis'!$B:$B,$B568,'Interim Analysis'!$C:$C,$C568,'Interim Analysis'!$F:$F,$F568,'Interim Analysis'!$G:$G,$H568,'Interim Analysis'!$D:$D,$D568)
*(INDEX('Dimensional Maps'!J$39:J$63,MATCH($E568,'Dimensional Maps'!$C$8:$C$32,0),1)
/SUMIFS('Dimensional Maps'!J$39:J$63, 'Dimensional Maps'!$B$8:$B$32,$D568)))),0),0)</f>
        <v>1.0272388284449818E-2</v>
      </c>
      <c r="P568" s="115">
        <f>IFERROR(IF($G568 = "WholeBlg",IF(P$1&lt;2020, 0,
IF($H568="GWh",SUMIFS('Interim Analysis'!J:J,'Interim Analysis'!$B:$B,$B568,'Interim Analysis'!$C:$C,$C568,'Interim Analysis'!$F:$F,$F568,'Interim Analysis'!$G:$G,$H568,'Interim Analysis'!$E:$E,$E568),
SUMIFS('Interim Analysis'!J:J,'Interim Analysis'!$B:$B,$B568,'Interim Analysis'!$C:$C,$C568,'Interim Analysis'!$F:$F,$F568,'Interim Analysis'!$G:$G,$H568,'Interim Analysis'!$D:$D,$D568)
*(INDEX('Dimensional Maps'!K$39:K$63,MATCH($E568,'Dimensional Maps'!$C$8:$C$32,0),1)
/SUMIFS('Dimensional Maps'!K$39:K$63, 'Dimensional Maps'!$B$8:$B$32,$D568)))),0),0)</f>
        <v>1.4965265249412045E-2</v>
      </c>
      <c r="Q568" s="115">
        <f>IFERROR(IF($G568 = "WholeBlg",IF(Q$1&lt;2020, 0,
IF($H568="GWh",SUMIFS('Interim Analysis'!K:K,'Interim Analysis'!$B:$B,$B568,'Interim Analysis'!$C:$C,$C568,'Interim Analysis'!$F:$F,$F568,'Interim Analysis'!$G:$G,$H568,'Interim Analysis'!$E:$E,$E568),
SUMIFS('Interim Analysis'!K:K,'Interim Analysis'!$B:$B,$B568,'Interim Analysis'!$C:$C,$C568,'Interim Analysis'!$F:$F,$F568,'Interim Analysis'!$G:$G,$H568,'Interim Analysis'!$D:$D,$D568)
*(INDEX('Dimensional Maps'!L$39:L$63,MATCH($E568,'Dimensional Maps'!$C$8:$C$32,0),1)
/SUMIFS('Dimensional Maps'!L$39:L$63, 'Dimensional Maps'!$B$8:$B$32,$D568)))),0),0)</f>
        <v>1.9305277022018348E-2</v>
      </c>
      <c r="R568" s="115">
        <f>IFERROR(IF($G568 = "WholeBlg",IF(R$1&lt;2020, 0,
IF($H568="GWh",SUMIFS('Interim Analysis'!L:L,'Interim Analysis'!$B:$B,$B568,'Interim Analysis'!$C:$C,$C568,'Interim Analysis'!$F:$F,$F568,'Interim Analysis'!$G:$G,$H568,'Interim Analysis'!$E:$E,$E568),
SUMIFS('Interim Analysis'!L:L,'Interim Analysis'!$B:$B,$B568,'Interim Analysis'!$C:$C,$C568,'Interim Analysis'!$F:$F,$F568,'Interim Analysis'!$G:$G,$H568,'Interim Analysis'!$D:$D,$D568)
*(INDEX('Dimensional Maps'!M$39:M$63,MATCH($E568,'Dimensional Maps'!$C$8:$C$32,0),1)
/SUMIFS('Dimensional Maps'!M$39:M$63, 'Dimensional Maps'!$B$8:$B$32,$D568)))),0),0)</f>
        <v>2.3410501468522492E-2</v>
      </c>
      <c r="S568" s="115">
        <f>IFERROR(IF($G568 = "WholeBlg",IF(S$1&lt;2020, 0,
IF($H568="GWh",SUMIFS('Interim Analysis'!M:M,'Interim Analysis'!$B:$B,$B568,'Interim Analysis'!$C:$C,$C568,'Interim Analysis'!$F:$F,$F568,'Interim Analysis'!$G:$G,$H568,'Interim Analysis'!$E:$E,$E568),
SUMIFS('Interim Analysis'!M:M,'Interim Analysis'!$B:$B,$B568,'Interim Analysis'!$C:$C,$C568,'Interim Analysis'!$F:$F,$F568,'Interim Analysis'!$G:$G,$H568,'Interim Analysis'!$D:$D,$D568)
*(INDEX('Dimensional Maps'!N$39:N$63,MATCH($E568,'Dimensional Maps'!$C$8:$C$32,0),1)
/SUMIFS('Dimensional Maps'!N$39:N$63, 'Dimensional Maps'!$B$8:$B$32,$D568)))),0),0)</f>
        <v>2.7193537128298091E-2</v>
      </c>
      <c r="T568" s="115">
        <f>IFERROR(IF($G568 = "WholeBlg",IF(T$1&lt;2020, 0,
IF($H568="GWh",SUMIFS('Interim Analysis'!N:N,'Interim Analysis'!$B:$B,$B568,'Interim Analysis'!$C:$C,$C568,'Interim Analysis'!$F:$F,$F568,'Interim Analysis'!$G:$G,$H568,'Interim Analysis'!$E:$E,$E568),
SUMIFS('Interim Analysis'!N:N,'Interim Analysis'!$B:$B,$B568,'Interim Analysis'!$C:$C,$C568,'Interim Analysis'!$F:$F,$F568,'Interim Analysis'!$G:$G,$H568,'Interim Analysis'!$D:$D,$D568)
*(INDEX('Dimensional Maps'!O$39:O$63,MATCH($E568,'Dimensional Maps'!$C$8:$C$32,0),1)
/SUMIFS('Dimensional Maps'!O$39:O$63, 'Dimensional Maps'!$B$8:$B$32,$D568)))),0),0)</f>
        <v>3.0806677259457422E-2</v>
      </c>
      <c r="U568" s="115">
        <f>IFERROR(IF($G568 = "WholeBlg",IF(U$1&lt;2020, 0,
IF($H568="GWh",SUMIFS('Interim Analysis'!O:O,'Interim Analysis'!$B:$B,$B568,'Interim Analysis'!$C:$C,$C568,'Interim Analysis'!$F:$F,$F568,'Interim Analysis'!$G:$G,$H568,'Interim Analysis'!$E:$E,$E568),
SUMIFS('Interim Analysis'!O:O,'Interim Analysis'!$B:$B,$B568,'Interim Analysis'!$C:$C,$C568,'Interim Analysis'!$F:$F,$F568,'Interim Analysis'!$G:$G,$H568,'Interim Analysis'!$D:$D,$D568)
*(INDEX('Dimensional Maps'!P$39:P$63,MATCH($E568,'Dimensional Maps'!$C$8:$C$32,0),1)
/SUMIFS('Dimensional Maps'!P$39:P$63, 'Dimensional Maps'!$B$8:$B$32,$D568)))),0),0)</f>
        <v>3.4236539630168629E-2</v>
      </c>
      <c r="V568" s="115">
        <f>IFERROR(IF($G568 = "WholeBlg",IF(V$1&lt;2020, 0,
IF($H568="GWh",SUMIFS('Interim Analysis'!P:P,'Interim Analysis'!$B:$B,$B568,'Interim Analysis'!$C:$C,$C568,'Interim Analysis'!$F:$F,$F568,'Interim Analysis'!$G:$G,$H568,'Interim Analysis'!$E:$E,$E568),
SUMIFS('Interim Analysis'!P:P,'Interim Analysis'!$B:$B,$B568,'Interim Analysis'!$C:$C,$C568,'Interim Analysis'!$F:$F,$F568,'Interim Analysis'!$G:$G,$H568,'Interim Analysis'!$D:$D,$D568)
*(INDEX('Dimensional Maps'!Q$39:Q$63,MATCH($E568,'Dimensional Maps'!$C$8:$C$32,0),1)
/SUMIFS('Dimensional Maps'!Q$39:Q$63, 'Dimensional Maps'!$B$8:$B$32,$D568)))),0),0)</f>
        <v>3.7554988285115727E-2</v>
      </c>
      <c r="W568" s="115">
        <f>IFERROR(IF($G568 = "WholeBlg",IF(W$1&lt;2020, 0,
IF($H568="GWh",SUMIFS('Interim Analysis'!Q:Q,'Interim Analysis'!$B:$B,$B568,'Interim Analysis'!$C:$C,$C568,'Interim Analysis'!$F:$F,$F568,'Interim Analysis'!$G:$G,$H568,'Interim Analysis'!$E:$E,$E568),
SUMIFS('Interim Analysis'!Q:Q,'Interim Analysis'!$B:$B,$B568,'Interim Analysis'!$C:$C,$C568,'Interim Analysis'!$F:$F,$F568,'Interim Analysis'!$G:$G,$H568,'Interim Analysis'!$D:$D,$D568)
*(INDEX('Dimensional Maps'!R$39:R$63,MATCH($E568,'Dimensional Maps'!$C$8:$C$32,0),1)
/SUMIFS('Dimensional Maps'!R$39:R$63, 'Dimensional Maps'!$B$8:$B$32,$D568)))),0),0)</f>
        <v>4.0674764615360799E-2</v>
      </c>
    </row>
    <row r="569" spans="1:23" x14ac:dyDescent="0.25">
      <c r="A569" s="105" t="str">
        <f>Home!$C$20</f>
        <v>IOU Potential Program Savings ET</v>
      </c>
      <c r="B569" s="103" t="s">
        <v>237</v>
      </c>
      <c r="C569" s="103">
        <v>2</v>
      </c>
      <c r="D569" s="103" t="s">
        <v>44</v>
      </c>
      <c r="E569" s="103" t="s">
        <v>213</v>
      </c>
      <c r="F569" s="103" t="s">
        <v>186</v>
      </c>
      <c r="G569" s="103" t="s">
        <v>53</v>
      </c>
      <c r="H569" s="143" t="s">
        <v>20</v>
      </c>
      <c r="I569" s="115">
        <f>IFERROR(IF($G569 = "WholeBlg",IF(I$1&lt;2020, 0,
IF($H569="GWh",SUMIFS('Interim Analysis'!C:C,'Interim Analysis'!$B:$B,$B569,'Interim Analysis'!$C:$C,$C569,'Interim Analysis'!$F:$F,$F569,'Interim Analysis'!$G:$G,$H569,'Interim Analysis'!$E:$E,$E569),
SUMIFS('Interim Analysis'!C:C,'Interim Analysis'!$B:$B,$B569,'Interim Analysis'!$C:$C,$C569,'Interim Analysis'!$F:$F,$F569,'Interim Analysis'!$G:$G,$H569,'Interim Analysis'!$D:$D,$D569)
*(INDEX('Dimensional Maps'!D$39:D$63,MATCH($E569,'Dimensional Maps'!$C$8:$C$32,0),1)
/SUMIFS('Dimensional Maps'!D$39:D$63, 'Dimensional Maps'!$B$8:$B$32,$D569)))),0),0)</f>
        <v>0</v>
      </c>
      <c r="J569" s="115">
        <f>IFERROR(IF($G569 = "WholeBlg",IF(J$1&lt;2020, 0,
IF($H569="GWh",SUMIFS('Interim Analysis'!D:D,'Interim Analysis'!$B:$B,$B569,'Interim Analysis'!$C:$C,$C569,'Interim Analysis'!$F:$F,$F569,'Interim Analysis'!$G:$G,$H569,'Interim Analysis'!$E:$E,$E569),
SUMIFS('Interim Analysis'!D:D,'Interim Analysis'!$B:$B,$B569,'Interim Analysis'!$C:$C,$C569,'Interim Analysis'!$F:$F,$F569,'Interim Analysis'!$G:$G,$H569,'Interim Analysis'!$D:$D,$D569)
*(INDEX('Dimensional Maps'!E$39:E$63,MATCH($E569,'Dimensional Maps'!$C$8:$C$32,0),1)
/SUMIFS('Dimensional Maps'!E$39:E$63, 'Dimensional Maps'!$B$8:$B$32,$D569)))),0),0)</f>
        <v>0</v>
      </c>
      <c r="K569" s="115">
        <f>IFERROR(IF($G569 = "WholeBlg",IF(K$1&lt;2020, 0,
IF($H569="GWh",SUMIFS('Interim Analysis'!E:E,'Interim Analysis'!$B:$B,$B569,'Interim Analysis'!$C:$C,$C569,'Interim Analysis'!$F:$F,$F569,'Interim Analysis'!$G:$G,$H569,'Interim Analysis'!$E:$E,$E569),
SUMIFS('Interim Analysis'!E:E,'Interim Analysis'!$B:$B,$B569,'Interim Analysis'!$C:$C,$C569,'Interim Analysis'!$F:$F,$F569,'Interim Analysis'!$G:$G,$H569,'Interim Analysis'!$D:$D,$D569)
*(INDEX('Dimensional Maps'!F$39:F$63,MATCH($E569,'Dimensional Maps'!$C$8:$C$32,0),1)
/SUMIFS('Dimensional Maps'!F$39:F$63, 'Dimensional Maps'!$B$8:$B$32,$D569)))),0),0)</f>
        <v>0</v>
      </c>
      <c r="L569" s="115">
        <f>IFERROR(IF($G569 = "WholeBlg",IF(L$1&lt;2020, 0,
IF($H569="GWh",SUMIFS('Interim Analysis'!F:F,'Interim Analysis'!$B:$B,$B569,'Interim Analysis'!$C:$C,$C569,'Interim Analysis'!$F:$F,$F569,'Interim Analysis'!$G:$G,$H569,'Interim Analysis'!$E:$E,$E569),
SUMIFS('Interim Analysis'!F:F,'Interim Analysis'!$B:$B,$B569,'Interim Analysis'!$C:$C,$C569,'Interim Analysis'!$F:$F,$F569,'Interim Analysis'!$G:$G,$H569,'Interim Analysis'!$D:$D,$D569)
*(INDEX('Dimensional Maps'!G$39:G$63,MATCH($E569,'Dimensional Maps'!$C$8:$C$32,0),1)
/SUMIFS('Dimensional Maps'!G$39:G$63, 'Dimensional Maps'!$B$8:$B$32,$D569)))),0),0)</f>
        <v>0</v>
      </c>
      <c r="M569" s="115">
        <f>IFERROR(IF($G569 = "WholeBlg",IF(M$1&lt;2020, 0,
IF($H569="GWh",SUMIFS('Interim Analysis'!G:G,'Interim Analysis'!$B:$B,$B569,'Interim Analysis'!$C:$C,$C569,'Interim Analysis'!$F:$F,$F569,'Interim Analysis'!$G:$G,$H569,'Interim Analysis'!$E:$E,$E569),
SUMIFS('Interim Analysis'!G:G,'Interim Analysis'!$B:$B,$B569,'Interim Analysis'!$C:$C,$C569,'Interim Analysis'!$F:$F,$F569,'Interim Analysis'!$G:$G,$H569,'Interim Analysis'!$D:$D,$D569)
*(INDEX('Dimensional Maps'!H$39:H$63,MATCH($E569,'Dimensional Maps'!$C$8:$C$32,0),1)
/SUMIFS('Dimensional Maps'!H$39:H$63, 'Dimensional Maps'!$B$8:$B$32,$D569)))),0),0)</f>
        <v>0</v>
      </c>
      <c r="N569" s="115">
        <f>IFERROR(IF($G569 = "WholeBlg",IF(N$1&lt;2020, 0,
IF($H569="GWh",SUMIFS('Interim Analysis'!H:H,'Interim Analysis'!$B:$B,$B569,'Interim Analysis'!$C:$C,$C569,'Interim Analysis'!$F:$F,$F569,'Interim Analysis'!$G:$G,$H569,'Interim Analysis'!$E:$E,$E569),
SUMIFS('Interim Analysis'!H:H,'Interim Analysis'!$B:$B,$B569,'Interim Analysis'!$C:$C,$C569,'Interim Analysis'!$F:$F,$F569,'Interim Analysis'!$G:$G,$H569,'Interim Analysis'!$D:$D,$D569)
*(INDEX('Dimensional Maps'!I$39:I$63,MATCH($E569,'Dimensional Maps'!$C$8:$C$32,0),1)
/SUMIFS('Dimensional Maps'!I$39:I$63, 'Dimensional Maps'!$B$8:$B$32,$D569)))),0),0)</f>
        <v>4.0759288872928678E-2</v>
      </c>
      <c r="O569" s="115">
        <f>IFERROR(IF($G569 = "WholeBlg",IF(O$1&lt;2020, 0,
IF($H569="GWh",SUMIFS('Interim Analysis'!I:I,'Interim Analysis'!$B:$B,$B569,'Interim Analysis'!$C:$C,$C569,'Interim Analysis'!$F:$F,$F569,'Interim Analysis'!$G:$G,$H569,'Interim Analysis'!$E:$E,$E569),
SUMIFS('Interim Analysis'!I:I,'Interim Analysis'!$B:$B,$B569,'Interim Analysis'!$C:$C,$C569,'Interim Analysis'!$F:$F,$F569,'Interim Analysis'!$G:$G,$H569,'Interim Analysis'!$D:$D,$D569)
*(INDEX('Dimensional Maps'!J$39:J$63,MATCH($E569,'Dimensional Maps'!$C$8:$C$32,0),1)
/SUMIFS('Dimensional Maps'!J$39:J$63, 'Dimensional Maps'!$B$8:$B$32,$D569)))),0),0)</f>
        <v>8.0534067679467247E-2</v>
      </c>
      <c r="P569" s="115">
        <f>IFERROR(IF($G569 = "WholeBlg",IF(P$1&lt;2020, 0,
IF($H569="GWh",SUMIFS('Interim Analysis'!J:J,'Interim Analysis'!$B:$B,$B569,'Interim Analysis'!$C:$C,$C569,'Interim Analysis'!$F:$F,$F569,'Interim Analysis'!$G:$G,$H569,'Interim Analysis'!$E:$E,$E569),
SUMIFS('Interim Analysis'!J:J,'Interim Analysis'!$B:$B,$B569,'Interim Analysis'!$C:$C,$C569,'Interim Analysis'!$F:$F,$F569,'Interim Analysis'!$G:$G,$H569,'Interim Analysis'!$D:$D,$D569)
*(INDEX('Dimensional Maps'!K$39:K$63,MATCH($E569,'Dimensional Maps'!$C$8:$C$32,0),1)
/SUMIFS('Dimensional Maps'!K$39:K$63, 'Dimensional Maps'!$B$8:$B$32,$D569)))),0),0)</f>
        <v>0.11950301665994591</v>
      </c>
      <c r="Q569" s="115">
        <f>IFERROR(IF($G569 = "WholeBlg",IF(Q$1&lt;2020, 0,
IF($H569="GWh",SUMIFS('Interim Analysis'!K:K,'Interim Analysis'!$B:$B,$B569,'Interim Analysis'!$C:$C,$C569,'Interim Analysis'!$F:$F,$F569,'Interim Analysis'!$G:$G,$H569,'Interim Analysis'!$E:$E,$E569),
SUMIFS('Interim Analysis'!K:K,'Interim Analysis'!$B:$B,$B569,'Interim Analysis'!$C:$C,$C569,'Interim Analysis'!$F:$F,$F569,'Interim Analysis'!$G:$G,$H569,'Interim Analysis'!$D:$D,$D569)
*(INDEX('Dimensional Maps'!L$39:L$63,MATCH($E569,'Dimensional Maps'!$C$8:$C$32,0),1)
/SUMIFS('Dimensional Maps'!L$39:L$63, 'Dimensional Maps'!$B$8:$B$32,$D569)))),0),0)</f>
        <v>0.15723951179179485</v>
      </c>
      <c r="R569" s="115">
        <f>IFERROR(IF($G569 = "WholeBlg",IF(R$1&lt;2020, 0,
IF($H569="GWh",SUMIFS('Interim Analysis'!L:L,'Interim Analysis'!$B:$B,$B569,'Interim Analysis'!$C:$C,$C569,'Interim Analysis'!$F:$F,$F569,'Interim Analysis'!$G:$G,$H569,'Interim Analysis'!$E:$E,$E569),
SUMIFS('Interim Analysis'!L:L,'Interim Analysis'!$B:$B,$B569,'Interim Analysis'!$C:$C,$C569,'Interim Analysis'!$F:$F,$F569,'Interim Analysis'!$G:$G,$H569,'Interim Analysis'!$D:$D,$D569)
*(INDEX('Dimensional Maps'!M$39:M$63,MATCH($E569,'Dimensional Maps'!$C$8:$C$32,0),1)
/SUMIFS('Dimensional Maps'!M$39:M$63, 'Dimensional Maps'!$B$8:$B$32,$D569)))),0),0)</f>
        <v>0.1950860902551107</v>
      </c>
      <c r="S569" s="115">
        <f>IFERROR(IF($G569 = "WholeBlg",IF(S$1&lt;2020, 0,
IF($H569="GWh",SUMIFS('Interim Analysis'!M:M,'Interim Analysis'!$B:$B,$B569,'Interim Analysis'!$C:$C,$C569,'Interim Analysis'!$F:$F,$F569,'Interim Analysis'!$G:$G,$H569,'Interim Analysis'!$E:$E,$E569),
SUMIFS('Interim Analysis'!M:M,'Interim Analysis'!$B:$B,$B569,'Interim Analysis'!$C:$C,$C569,'Interim Analysis'!$F:$F,$F569,'Interim Analysis'!$G:$G,$H569,'Interim Analysis'!$D:$D,$D569)
*(INDEX('Dimensional Maps'!N$39:N$63,MATCH($E569,'Dimensional Maps'!$C$8:$C$32,0),1)
/SUMIFS('Dimensional Maps'!N$39:N$63, 'Dimensional Maps'!$B$8:$B$32,$D569)))),0),0)</f>
        <v>0.23281128914657309</v>
      </c>
      <c r="T569" s="115">
        <f>IFERROR(IF($G569 = "WholeBlg",IF(T$1&lt;2020, 0,
IF($H569="GWh",SUMIFS('Interim Analysis'!N:N,'Interim Analysis'!$B:$B,$B569,'Interim Analysis'!$C:$C,$C569,'Interim Analysis'!$F:$F,$F569,'Interim Analysis'!$G:$G,$H569,'Interim Analysis'!$E:$E,$E569),
SUMIFS('Interim Analysis'!N:N,'Interim Analysis'!$B:$B,$B569,'Interim Analysis'!$C:$C,$C569,'Interim Analysis'!$F:$F,$F569,'Interim Analysis'!$G:$G,$H569,'Interim Analysis'!$D:$D,$D569)
*(INDEX('Dimensional Maps'!O$39:O$63,MATCH($E569,'Dimensional Maps'!$C$8:$C$32,0),1)
/SUMIFS('Dimensional Maps'!O$39:O$63, 'Dimensional Maps'!$B$8:$B$32,$D569)))),0),0)</f>
        <v>0.27277665535971091</v>
      </c>
      <c r="U569" s="115">
        <f>IFERROR(IF($G569 = "WholeBlg",IF(U$1&lt;2020, 0,
IF($H569="GWh",SUMIFS('Interim Analysis'!O:O,'Interim Analysis'!$B:$B,$B569,'Interim Analysis'!$C:$C,$C569,'Interim Analysis'!$F:$F,$F569,'Interim Analysis'!$G:$G,$H569,'Interim Analysis'!$E:$E,$E569),
SUMIFS('Interim Analysis'!O:O,'Interim Analysis'!$B:$B,$B569,'Interim Analysis'!$C:$C,$C569,'Interim Analysis'!$F:$F,$F569,'Interim Analysis'!$G:$G,$H569,'Interim Analysis'!$D:$D,$D569)
*(INDEX('Dimensional Maps'!P$39:P$63,MATCH($E569,'Dimensional Maps'!$C$8:$C$32,0),1)
/SUMIFS('Dimensional Maps'!P$39:P$63, 'Dimensional Maps'!$B$8:$B$32,$D569)))),0),0)</f>
        <v>0.31669200635184547</v>
      </c>
      <c r="V569" s="115">
        <f>IFERROR(IF($G569 = "WholeBlg",IF(V$1&lt;2020, 0,
IF($H569="GWh",SUMIFS('Interim Analysis'!P:P,'Interim Analysis'!$B:$B,$B569,'Interim Analysis'!$C:$C,$C569,'Interim Analysis'!$F:$F,$F569,'Interim Analysis'!$G:$G,$H569,'Interim Analysis'!$E:$E,$E569),
SUMIFS('Interim Analysis'!P:P,'Interim Analysis'!$B:$B,$B569,'Interim Analysis'!$C:$C,$C569,'Interim Analysis'!$F:$F,$F569,'Interim Analysis'!$G:$G,$H569,'Interim Analysis'!$D:$D,$D569)
*(INDEX('Dimensional Maps'!Q$39:Q$63,MATCH($E569,'Dimensional Maps'!$C$8:$C$32,0),1)
/SUMIFS('Dimensional Maps'!Q$39:Q$63, 'Dimensional Maps'!$B$8:$B$32,$D569)))),0),0)</f>
        <v>0.36855623468177373</v>
      </c>
      <c r="W569" s="115">
        <f>IFERROR(IF($G569 = "WholeBlg",IF(W$1&lt;2020, 0,
IF($H569="GWh",SUMIFS('Interim Analysis'!Q:Q,'Interim Analysis'!$B:$B,$B569,'Interim Analysis'!$C:$C,$C569,'Interim Analysis'!$F:$F,$F569,'Interim Analysis'!$G:$G,$H569,'Interim Analysis'!$E:$E,$E569),
SUMIFS('Interim Analysis'!Q:Q,'Interim Analysis'!$B:$B,$B569,'Interim Analysis'!$C:$C,$C569,'Interim Analysis'!$F:$F,$F569,'Interim Analysis'!$G:$G,$H569,'Interim Analysis'!$D:$D,$D569)
*(INDEX('Dimensional Maps'!R$39:R$63,MATCH($E569,'Dimensional Maps'!$C$8:$C$32,0),1)
/SUMIFS('Dimensional Maps'!R$39:R$63, 'Dimensional Maps'!$B$8:$B$32,$D569)))),0),0)</f>
        <v>0.43388462685049944</v>
      </c>
    </row>
    <row r="570" spans="1:23" x14ac:dyDescent="0.25">
      <c r="A570" s="105" t="str">
        <f>Home!$C$20</f>
        <v>IOU Potential Program Savings ET</v>
      </c>
      <c r="B570" s="103" t="s">
        <v>236</v>
      </c>
      <c r="C570" s="103">
        <v>2</v>
      </c>
      <c r="D570" s="103" t="s">
        <v>46</v>
      </c>
      <c r="E570" s="103" t="s">
        <v>46</v>
      </c>
      <c r="F570" s="103" t="s">
        <v>167</v>
      </c>
      <c r="G570" s="103" t="s">
        <v>53</v>
      </c>
      <c r="H570" s="143" t="s">
        <v>18</v>
      </c>
      <c r="I570" s="115">
        <f>IFERROR(IF($G570 = "WholeBlg",IF(I$1&lt;2020, 0,
IF($H570="GWh",SUMIFS('Interim Analysis'!C:C,'Interim Analysis'!$B:$B,$B570,'Interim Analysis'!$C:$C,$C570,'Interim Analysis'!$F:$F,$F570,'Interim Analysis'!$G:$G,$H570,'Interim Analysis'!$E:$E,$E570),
SUMIFS('Interim Analysis'!C:C,'Interim Analysis'!$B:$B,$B570,'Interim Analysis'!$C:$C,$C570,'Interim Analysis'!$F:$F,$F570,'Interim Analysis'!$G:$G,$H570,'Interim Analysis'!$D:$D,$D570)
*(INDEX('Dimensional Maps'!D$39:D$63,MATCH($E570,'Dimensional Maps'!$C$8:$C$32,0),1)
/SUMIFS('Dimensional Maps'!D$39:D$63, 'Dimensional Maps'!$B$8:$B$32,$D570)))),0),0)</f>
        <v>0</v>
      </c>
      <c r="J570" s="115">
        <f>IFERROR(IF($G570 = "WholeBlg",IF(J$1&lt;2020, 0,
IF($H570="GWh",SUMIFS('Interim Analysis'!D:D,'Interim Analysis'!$B:$B,$B570,'Interim Analysis'!$C:$C,$C570,'Interim Analysis'!$F:$F,$F570,'Interim Analysis'!$G:$G,$H570,'Interim Analysis'!$E:$E,$E570),
SUMIFS('Interim Analysis'!D:D,'Interim Analysis'!$B:$B,$B570,'Interim Analysis'!$C:$C,$C570,'Interim Analysis'!$F:$F,$F570,'Interim Analysis'!$G:$G,$H570,'Interim Analysis'!$D:$D,$D570)
*(INDEX('Dimensional Maps'!E$39:E$63,MATCH($E570,'Dimensional Maps'!$C$8:$C$32,0),1)
/SUMIFS('Dimensional Maps'!E$39:E$63, 'Dimensional Maps'!$B$8:$B$32,$D570)))),0),0)</f>
        <v>0</v>
      </c>
      <c r="K570" s="115">
        <f>IFERROR(IF($G570 = "WholeBlg",IF(K$1&lt;2020, 0,
IF($H570="GWh",SUMIFS('Interim Analysis'!E:E,'Interim Analysis'!$B:$B,$B570,'Interim Analysis'!$C:$C,$C570,'Interim Analysis'!$F:$F,$F570,'Interim Analysis'!$G:$G,$H570,'Interim Analysis'!$E:$E,$E570),
SUMIFS('Interim Analysis'!E:E,'Interim Analysis'!$B:$B,$B570,'Interim Analysis'!$C:$C,$C570,'Interim Analysis'!$F:$F,$F570,'Interim Analysis'!$G:$G,$H570,'Interim Analysis'!$D:$D,$D570)
*(INDEX('Dimensional Maps'!F$39:F$63,MATCH($E570,'Dimensional Maps'!$C$8:$C$32,0),1)
/SUMIFS('Dimensional Maps'!F$39:F$63, 'Dimensional Maps'!$B$8:$B$32,$D570)))),0),0)</f>
        <v>0</v>
      </c>
      <c r="L570" s="115">
        <f>IFERROR(IF($G570 = "WholeBlg",IF(L$1&lt;2020, 0,
IF($H570="GWh",SUMIFS('Interim Analysis'!F:F,'Interim Analysis'!$B:$B,$B570,'Interim Analysis'!$C:$C,$C570,'Interim Analysis'!$F:$F,$F570,'Interim Analysis'!$G:$G,$H570,'Interim Analysis'!$E:$E,$E570),
SUMIFS('Interim Analysis'!F:F,'Interim Analysis'!$B:$B,$B570,'Interim Analysis'!$C:$C,$C570,'Interim Analysis'!$F:$F,$F570,'Interim Analysis'!$G:$G,$H570,'Interim Analysis'!$D:$D,$D570)
*(INDEX('Dimensional Maps'!G$39:G$63,MATCH($E570,'Dimensional Maps'!$C$8:$C$32,0),1)
/SUMIFS('Dimensional Maps'!G$39:G$63, 'Dimensional Maps'!$B$8:$B$32,$D570)))),0),0)</f>
        <v>0</v>
      </c>
      <c r="M570" s="115">
        <f>IFERROR(IF($G570 = "WholeBlg",IF(M$1&lt;2020, 0,
IF($H570="GWh",SUMIFS('Interim Analysis'!G:G,'Interim Analysis'!$B:$B,$B570,'Interim Analysis'!$C:$C,$C570,'Interim Analysis'!$F:$F,$F570,'Interim Analysis'!$G:$G,$H570,'Interim Analysis'!$E:$E,$E570),
SUMIFS('Interim Analysis'!G:G,'Interim Analysis'!$B:$B,$B570,'Interim Analysis'!$C:$C,$C570,'Interim Analysis'!$F:$F,$F570,'Interim Analysis'!$G:$G,$H570,'Interim Analysis'!$D:$D,$D570)
*(INDEX('Dimensional Maps'!H$39:H$63,MATCH($E570,'Dimensional Maps'!$C$8:$C$32,0),1)
/SUMIFS('Dimensional Maps'!H$39:H$63, 'Dimensional Maps'!$B$8:$B$32,$D570)))),0),0)</f>
        <v>0</v>
      </c>
      <c r="N570" s="115">
        <f>IFERROR(IF($G570 = "WholeBlg",IF(N$1&lt;2020, 0,
IF($H570="GWh",SUMIFS('Interim Analysis'!H:H,'Interim Analysis'!$B:$B,$B570,'Interim Analysis'!$C:$C,$C570,'Interim Analysis'!$F:$F,$F570,'Interim Analysis'!$G:$G,$H570,'Interim Analysis'!$E:$E,$E570),
SUMIFS('Interim Analysis'!H:H,'Interim Analysis'!$B:$B,$B570,'Interim Analysis'!$C:$C,$C570,'Interim Analysis'!$F:$F,$F570,'Interim Analysis'!$G:$G,$H570,'Interim Analysis'!$D:$D,$D570)
*(INDEX('Dimensional Maps'!I$39:I$63,MATCH($E570,'Dimensional Maps'!$C$8:$C$32,0),1)
/SUMIFS('Dimensional Maps'!I$39:I$63, 'Dimensional Maps'!$B$8:$B$32,$D570)))),0),0)</f>
        <v>0.61315889010349767</v>
      </c>
      <c r="O570" s="115">
        <f>IFERROR(IF($G570 = "WholeBlg",IF(O$1&lt;2020, 0,
IF($H570="GWh",SUMIFS('Interim Analysis'!I:I,'Interim Analysis'!$B:$B,$B570,'Interim Analysis'!$C:$C,$C570,'Interim Analysis'!$F:$F,$F570,'Interim Analysis'!$G:$G,$H570,'Interim Analysis'!$E:$E,$E570),
SUMIFS('Interim Analysis'!I:I,'Interim Analysis'!$B:$B,$B570,'Interim Analysis'!$C:$C,$C570,'Interim Analysis'!$F:$F,$F570,'Interim Analysis'!$G:$G,$H570,'Interim Analysis'!$D:$D,$D570)
*(INDEX('Dimensional Maps'!J$39:J$63,MATCH($E570,'Dimensional Maps'!$C$8:$C$32,0),1)
/SUMIFS('Dimensional Maps'!J$39:J$63, 'Dimensional Maps'!$B$8:$B$32,$D570)))),0),0)</f>
        <v>1.214306881956815</v>
      </c>
      <c r="P570" s="115">
        <f>IFERROR(IF($G570 = "WholeBlg",IF(P$1&lt;2020, 0,
IF($H570="GWh",SUMIFS('Interim Analysis'!J:J,'Interim Analysis'!$B:$B,$B570,'Interim Analysis'!$C:$C,$C570,'Interim Analysis'!$F:$F,$F570,'Interim Analysis'!$G:$G,$H570,'Interim Analysis'!$E:$E,$E570),
SUMIFS('Interim Analysis'!J:J,'Interim Analysis'!$B:$B,$B570,'Interim Analysis'!$C:$C,$C570,'Interim Analysis'!$F:$F,$F570,'Interim Analysis'!$G:$G,$H570,'Interim Analysis'!$D:$D,$D570)
*(INDEX('Dimensional Maps'!K$39:K$63,MATCH($E570,'Dimensional Maps'!$C$8:$C$32,0),1)
/SUMIFS('Dimensional Maps'!K$39:K$63, 'Dimensional Maps'!$B$8:$B$32,$D570)))),0),0)</f>
        <v>1.8098773716654037</v>
      </c>
      <c r="Q570" s="115">
        <f>IFERROR(IF($G570 = "WholeBlg",IF(Q$1&lt;2020, 0,
IF($H570="GWh",SUMIFS('Interim Analysis'!K:K,'Interim Analysis'!$B:$B,$B570,'Interim Analysis'!$C:$C,$C570,'Interim Analysis'!$F:$F,$F570,'Interim Analysis'!$G:$G,$H570,'Interim Analysis'!$E:$E,$E570),
SUMIFS('Interim Analysis'!K:K,'Interim Analysis'!$B:$B,$B570,'Interim Analysis'!$C:$C,$C570,'Interim Analysis'!$F:$F,$F570,'Interim Analysis'!$G:$G,$H570,'Interim Analysis'!$D:$D,$D570)
*(INDEX('Dimensional Maps'!L$39:L$63,MATCH($E570,'Dimensional Maps'!$C$8:$C$32,0),1)
/SUMIFS('Dimensional Maps'!L$39:L$63, 'Dimensional Maps'!$B$8:$B$32,$D570)))),0),0)</f>
        <v>2.4002117749340437</v>
      </c>
      <c r="R570" s="115">
        <f>IFERROR(IF($G570 = "WholeBlg",IF(R$1&lt;2020, 0,
IF($H570="GWh",SUMIFS('Interim Analysis'!L:L,'Interim Analysis'!$B:$B,$B570,'Interim Analysis'!$C:$C,$C570,'Interim Analysis'!$F:$F,$F570,'Interim Analysis'!$G:$G,$H570,'Interim Analysis'!$E:$E,$E570),
SUMIFS('Interim Analysis'!L:L,'Interim Analysis'!$B:$B,$B570,'Interim Analysis'!$C:$C,$C570,'Interim Analysis'!$F:$F,$F570,'Interim Analysis'!$G:$G,$H570,'Interim Analysis'!$D:$D,$D570)
*(INDEX('Dimensional Maps'!M$39:M$63,MATCH($E570,'Dimensional Maps'!$C$8:$C$32,0),1)
/SUMIFS('Dimensional Maps'!M$39:M$63, 'Dimensional Maps'!$B$8:$B$32,$D570)))),0),0)</f>
        <v>2.9906247731205005</v>
      </c>
      <c r="S570" s="115">
        <f>IFERROR(IF($G570 = "WholeBlg",IF(S$1&lt;2020, 0,
IF($H570="GWh",SUMIFS('Interim Analysis'!M:M,'Interim Analysis'!$B:$B,$B570,'Interim Analysis'!$C:$C,$C570,'Interim Analysis'!$F:$F,$F570,'Interim Analysis'!$G:$G,$H570,'Interim Analysis'!$E:$E,$E570),
SUMIFS('Interim Analysis'!M:M,'Interim Analysis'!$B:$B,$B570,'Interim Analysis'!$C:$C,$C570,'Interim Analysis'!$F:$F,$F570,'Interim Analysis'!$G:$G,$H570,'Interim Analysis'!$D:$D,$D570)
*(INDEX('Dimensional Maps'!N$39:N$63,MATCH($E570,'Dimensional Maps'!$C$8:$C$32,0),1)
/SUMIFS('Dimensional Maps'!N$39:N$63, 'Dimensional Maps'!$B$8:$B$32,$D570)))),0),0)</f>
        <v>3.5895090232835609</v>
      </c>
      <c r="T570" s="115">
        <f>IFERROR(IF($G570 = "WholeBlg",IF(T$1&lt;2020, 0,
IF($H570="GWh",SUMIFS('Interim Analysis'!N:N,'Interim Analysis'!$B:$B,$B570,'Interim Analysis'!$C:$C,$C570,'Interim Analysis'!$F:$F,$F570,'Interim Analysis'!$G:$G,$H570,'Interim Analysis'!$E:$E,$E570),
SUMIFS('Interim Analysis'!N:N,'Interim Analysis'!$B:$B,$B570,'Interim Analysis'!$C:$C,$C570,'Interim Analysis'!$F:$F,$F570,'Interim Analysis'!$G:$G,$H570,'Interim Analysis'!$D:$D,$D570)
*(INDEX('Dimensional Maps'!O$39:O$63,MATCH($E570,'Dimensional Maps'!$C$8:$C$32,0),1)
/SUMIFS('Dimensional Maps'!O$39:O$63, 'Dimensional Maps'!$B$8:$B$32,$D570)))),0),0)</f>
        <v>4.2109016602762548</v>
      </c>
      <c r="U570" s="115">
        <f>IFERROR(IF($G570 = "WholeBlg",IF(U$1&lt;2020, 0,
IF($H570="GWh",SUMIFS('Interim Analysis'!O:O,'Interim Analysis'!$B:$B,$B570,'Interim Analysis'!$C:$C,$C570,'Interim Analysis'!$F:$F,$F570,'Interim Analysis'!$G:$G,$H570,'Interim Analysis'!$E:$E,$E570),
SUMIFS('Interim Analysis'!O:O,'Interim Analysis'!$B:$B,$B570,'Interim Analysis'!$C:$C,$C570,'Interim Analysis'!$F:$F,$F570,'Interim Analysis'!$G:$G,$H570,'Interim Analysis'!$D:$D,$D570)
*(INDEX('Dimensional Maps'!P$39:P$63,MATCH($E570,'Dimensional Maps'!$C$8:$C$32,0),1)
/SUMIFS('Dimensional Maps'!P$39:P$63, 'Dimensional Maps'!$B$8:$B$32,$D570)))),0),0)</f>
        <v>4.8790490917372464</v>
      </c>
      <c r="V570" s="115">
        <f>IFERROR(IF($G570 = "WholeBlg",IF(V$1&lt;2020, 0,
IF($H570="GWh",SUMIFS('Interim Analysis'!P:P,'Interim Analysis'!$B:$B,$B570,'Interim Analysis'!$C:$C,$C570,'Interim Analysis'!$F:$F,$F570,'Interim Analysis'!$G:$G,$H570,'Interim Analysis'!$E:$E,$E570),
SUMIFS('Interim Analysis'!P:P,'Interim Analysis'!$B:$B,$B570,'Interim Analysis'!$C:$C,$C570,'Interim Analysis'!$F:$F,$F570,'Interim Analysis'!$G:$G,$H570,'Interim Analysis'!$D:$D,$D570)
*(INDEX('Dimensional Maps'!Q$39:Q$63,MATCH($E570,'Dimensional Maps'!$C$8:$C$32,0),1)
/SUMIFS('Dimensional Maps'!Q$39:Q$63, 'Dimensional Maps'!$B$8:$B$32,$D570)))),0),0)</f>
        <v>5.6377304208809171</v>
      </c>
      <c r="W570" s="115">
        <f>IFERROR(IF($G570 = "WholeBlg",IF(W$1&lt;2020, 0,
IF($H570="GWh",SUMIFS('Interim Analysis'!Q:Q,'Interim Analysis'!$B:$B,$B570,'Interim Analysis'!$C:$C,$C570,'Interim Analysis'!$F:$F,$F570,'Interim Analysis'!$G:$G,$H570,'Interim Analysis'!$E:$E,$E570),
SUMIFS('Interim Analysis'!Q:Q,'Interim Analysis'!$B:$B,$B570,'Interim Analysis'!$C:$C,$C570,'Interim Analysis'!$F:$F,$F570,'Interim Analysis'!$G:$G,$H570,'Interim Analysis'!$D:$D,$D570)
*(INDEX('Dimensional Maps'!R$39:R$63,MATCH($E570,'Dimensional Maps'!$C$8:$C$32,0),1)
/SUMIFS('Dimensional Maps'!R$39:R$63, 'Dimensional Maps'!$B$8:$B$32,$D570)))),0),0)</f>
        <v>6.5676598571807201</v>
      </c>
    </row>
    <row r="571" spans="1:23" x14ac:dyDescent="0.25">
      <c r="A571" s="105" t="str">
        <f>Home!$C$20</f>
        <v>IOU Potential Program Savings ET</v>
      </c>
      <c r="B571" s="103" t="s">
        <v>236</v>
      </c>
      <c r="C571" s="103">
        <v>2</v>
      </c>
      <c r="D571" s="103" t="s">
        <v>46</v>
      </c>
      <c r="E571" s="103" t="s">
        <v>46</v>
      </c>
      <c r="F571" s="103" t="s">
        <v>186</v>
      </c>
      <c r="G571" s="103" t="s">
        <v>53</v>
      </c>
      <c r="H571" s="143" t="s">
        <v>18</v>
      </c>
      <c r="I571" s="115">
        <f>IFERROR(IF($G571 = "WholeBlg",IF(I$1&lt;2020, 0,
IF($H571="GWh",SUMIFS('Interim Analysis'!C:C,'Interim Analysis'!$B:$B,$B571,'Interim Analysis'!$C:$C,$C571,'Interim Analysis'!$F:$F,$F571,'Interim Analysis'!$G:$G,$H571,'Interim Analysis'!$E:$E,$E571),
SUMIFS('Interim Analysis'!C:C,'Interim Analysis'!$B:$B,$B571,'Interim Analysis'!$C:$C,$C571,'Interim Analysis'!$F:$F,$F571,'Interim Analysis'!$G:$G,$H571,'Interim Analysis'!$D:$D,$D571)
*(INDEX('Dimensional Maps'!D$39:D$63,MATCH($E571,'Dimensional Maps'!$C$8:$C$32,0),1)
/SUMIFS('Dimensional Maps'!D$39:D$63, 'Dimensional Maps'!$B$8:$B$32,$D571)))),0),0)</f>
        <v>0</v>
      </c>
      <c r="J571" s="115">
        <f>IFERROR(IF($G571 = "WholeBlg",IF(J$1&lt;2020, 0,
IF($H571="GWh",SUMIFS('Interim Analysis'!D:D,'Interim Analysis'!$B:$B,$B571,'Interim Analysis'!$C:$C,$C571,'Interim Analysis'!$F:$F,$F571,'Interim Analysis'!$G:$G,$H571,'Interim Analysis'!$E:$E,$E571),
SUMIFS('Interim Analysis'!D:D,'Interim Analysis'!$B:$B,$B571,'Interim Analysis'!$C:$C,$C571,'Interim Analysis'!$F:$F,$F571,'Interim Analysis'!$G:$G,$H571,'Interim Analysis'!$D:$D,$D571)
*(INDEX('Dimensional Maps'!E$39:E$63,MATCH($E571,'Dimensional Maps'!$C$8:$C$32,0),1)
/SUMIFS('Dimensional Maps'!E$39:E$63, 'Dimensional Maps'!$B$8:$B$32,$D571)))),0),0)</f>
        <v>0</v>
      </c>
      <c r="K571" s="115">
        <f>IFERROR(IF($G571 = "WholeBlg",IF(K$1&lt;2020, 0,
IF($H571="GWh",SUMIFS('Interim Analysis'!E:E,'Interim Analysis'!$B:$B,$B571,'Interim Analysis'!$C:$C,$C571,'Interim Analysis'!$F:$F,$F571,'Interim Analysis'!$G:$G,$H571,'Interim Analysis'!$E:$E,$E571),
SUMIFS('Interim Analysis'!E:E,'Interim Analysis'!$B:$B,$B571,'Interim Analysis'!$C:$C,$C571,'Interim Analysis'!$F:$F,$F571,'Interim Analysis'!$G:$G,$H571,'Interim Analysis'!$D:$D,$D571)
*(INDEX('Dimensional Maps'!F$39:F$63,MATCH($E571,'Dimensional Maps'!$C$8:$C$32,0),1)
/SUMIFS('Dimensional Maps'!F$39:F$63, 'Dimensional Maps'!$B$8:$B$32,$D571)))),0),0)</f>
        <v>0</v>
      </c>
      <c r="L571" s="115">
        <f>IFERROR(IF($G571 = "WholeBlg",IF(L$1&lt;2020, 0,
IF($H571="GWh",SUMIFS('Interim Analysis'!F:F,'Interim Analysis'!$B:$B,$B571,'Interim Analysis'!$C:$C,$C571,'Interim Analysis'!$F:$F,$F571,'Interim Analysis'!$G:$G,$H571,'Interim Analysis'!$E:$E,$E571),
SUMIFS('Interim Analysis'!F:F,'Interim Analysis'!$B:$B,$B571,'Interim Analysis'!$C:$C,$C571,'Interim Analysis'!$F:$F,$F571,'Interim Analysis'!$G:$G,$H571,'Interim Analysis'!$D:$D,$D571)
*(INDEX('Dimensional Maps'!G$39:G$63,MATCH($E571,'Dimensional Maps'!$C$8:$C$32,0),1)
/SUMIFS('Dimensional Maps'!G$39:G$63, 'Dimensional Maps'!$B$8:$B$32,$D571)))),0),0)</f>
        <v>0</v>
      </c>
      <c r="M571" s="115">
        <f>IFERROR(IF($G571 = "WholeBlg",IF(M$1&lt;2020, 0,
IF($H571="GWh",SUMIFS('Interim Analysis'!G:G,'Interim Analysis'!$B:$B,$B571,'Interim Analysis'!$C:$C,$C571,'Interim Analysis'!$F:$F,$F571,'Interim Analysis'!$G:$G,$H571,'Interim Analysis'!$E:$E,$E571),
SUMIFS('Interim Analysis'!G:G,'Interim Analysis'!$B:$B,$B571,'Interim Analysis'!$C:$C,$C571,'Interim Analysis'!$F:$F,$F571,'Interim Analysis'!$G:$G,$H571,'Interim Analysis'!$D:$D,$D571)
*(INDEX('Dimensional Maps'!H$39:H$63,MATCH($E571,'Dimensional Maps'!$C$8:$C$32,0),1)
/SUMIFS('Dimensional Maps'!H$39:H$63, 'Dimensional Maps'!$B$8:$B$32,$D571)))),0),0)</f>
        <v>0</v>
      </c>
      <c r="N571" s="115">
        <f>IFERROR(IF($G571 = "WholeBlg",IF(N$1&lt;2020, 0,
IF($H571="GWh",SUMIFS('Interim Analysis'!H:H,'Interim Analysis'!$B:$B,$B571,'Interim Analysis'!$C:$C,$C571,'Interim Analysis'!$F:$F,$F571,'Interim Analysis'!$G:$G,$H571,'Interim Analysis'!$E:$E,$E571),
SUMIFS('Interim Analysis'!H:H,'Interim Analysis'!$B:$B,$B571,'Interim Analysis'!$C:$C,$C571,'Interim Analysis'!$F:$F,$F571,'Interim Analysis'!$G:$G,$H571,'Interim Analysis'!$D:$D,$D571)
*(INDEX('Dimensional Maps'!I$39:I$63,MATCH($E571,'Dimensional Maps'!$C$8:$C$32,0),1)
/SUMIFS('Dimensional Maps'!I$39:I$63, 'Dimensional Maps'!$B$8:$B$32,$D571)))),0),0)</f>
        <v>1.1070811425214493</v>
      </c>
      <c r="O571" s="115">
        <f>IFERROR(IF($G571 = "WholeBlg",IF(O$1&lt;2020, 0,
IF($H571="GWh",SUMIFS('Interim Analysis'!I:I,'Interim Analysis'!$B:$B,$B571,'Interim Analysis'!$C:$C,$C571,'Interim Analysis'!$F:$F,$F571,'Interim Analysis'!$G:$G,$H571,'Interim Analysis'!$E:$E,$E571),
SUMIFS('Interim Analysis'!I:I,'Interim Analysis'!$B:$B,$B571,'Interim Analysis'!$C:$C,$C571,'Interim Analysis'!$F:$F,$F571,'Interim Analysis'!$G:$G,$H571,'Interim Analysis'!$D:$D,$D571)
*(INDEX('Dimensional Maps'!J$39:J$63,MATCH($E571,'Dimensional Maps'!$C$8:$C$32,0),1)
/SUMIFS('Dimensional Maps'!J$39:J$63, 'Dimensional Maps'!$B$8:$B$32,$D571)))),0),0)</f>
        <v>2.1864959096041598</v>
      </c>
      <c r="P571" s="115">
        <f>IFERROR(IF($G571 = "WholeBlg",IF(P$1&lt;2020, 0,
IF($H571="GWh",SUMIFS('Interim Analysis'!J:J,'Interim Analysis'!$B:$B,$B571,'Interim Analysis'!$C:$C,$C571,'Interim Analysis'!$F:$F,$F571,'Interim Analysis'!$G:$G,$H571,'Interim Analysis'!$E:$E,$E571),
SUMIFS('Interim Analysis'!J:J,'Interim Analysis'!$B:$B,$B571,'Interim Analysis'!$C:$C,$C571,'Interim Analysis'!$F:$F,$F571,'Interim Analysis'!$G:$G,$H571,'Interim Analysis'!$D:$D,$D571)
*(INDEX('Dimensional Maps'!K$39:K$63,MATCH($E571,'Dimensional Maps'!$C$8:$C$32,0),1)
/SUMIFS('Dimensional Maps'!K$39:K$63, 'Dimensional Maps'!$B$8:$B$32,$D571)))),0),0)</f>
        <v>3.2513853011457439</v>
      </c>
      <c r="Q571" s="115">
        <f>IFERROR(IF($G571 = "WholeBlg",IF(Q$1&lt;2020, 0,
IF($H571="GWh",SUMIFS('Interim Analysis'!K:K,'Interim Analysis'!$B:$B,$B571,'Interim Analysis'!$C:$C,$C571,'Interim Analysis'!$F:$F,$F571,'Interim Analysis'!$G:$G,$H571,'Interim Analysis'!$E:$E,$E571),
SUMIFS('Interim Analysis'!K:K,'Interim Analysis'!$B:$B,$B571,'Interim Analysis'!$C:$C,$C571,'Interim Analysis'!$F:$F,$F571,'Interim Analysis'!$G:$G,$H571,'Interim Analysis'!$D:$D,$D571)
*(INDEX('Dimensional Maps'!L$39:L$63,MATCH($E571,'Dimensional Maps'!$C$8:$C$32,0),1)
/SUMIFS('Dimensional Maps'!L$39:L$63, 'Dimensional Maps'!$B$8:$B$32,$D571)))),0),0)</f>
        <v>4.3027966288406532</v>
      </c>
      <c r="R571" s="115">
        <f>IFERROR(IF($G571 = "WholeBlg",IF(R$1&lt;2020, 0,
IF($H571="GWh",SUMIFS('Interim Analysis'!L:L,'Interim Analysis'!$B:$B,$B571,'Interim Analysis'!$C:$C,$C571,'Interim Analysis'!$F:$F,$F571,'Interim Analysis'!$G:$G,$H571,'Interim Analysis'!$E:$E,$E571),
SUMIFS('Interim Analysis'!L:L,'Interim Analysis'!$B:$B,$B571,'Interim Analysis'!$C:$C,$C571,'Interim Analysis'!$F:$F,$F571,'Interim Analysis'!$G:$G,$H571,'Interim Analysis'!$D:$D,$D571)
*(INDEX('Dimensional Maps'!M$39:M$63,MATCH($E571,'Dimensional Maps'!$C$8:$C$32,0),1)
/SUMIFS('Dimensional Maps'!M$39:M$63, 'Dimensional Maps'!$B$8:$B$32,$D571)))),0),0)</f>
        <v>5.3456748359118897</v>
      </c>
      <c r="S571" s="115">
        <f>IFERROR(IF($G571 = "WholeBlg",IF(S$1&lt;2020, 0,
IF($H571="GWh",SUMIFS('Interim Analysis'!M:M,'Interim Analysis'!$B:$B,$B571,'Interim Analysis'!$C:$C,$C571,'Interim Analysis'!$F:$F,$F571,'Interim Analysis'!$G:$G,$H571,'Interim Analysis'!$E:$E,$E571),
SUMIFS('Interim Analysis'!M:M,'Interim Analysis'!$B:$B,$B571,'Interim Analysis'!$C:$C,$C571,'Interim Analysis'!$F:$F,$F571,'Interim Analysis'!$G:$G,$H571,'Interim Analysis'!$D:$D,$D571)
*(INDEX('Dimensional Maps'!N$39:N$63,MATCH($E571,'Dimensional Maps'!$C$8:$C$32,0),1)
/SUMIFS('Dimensional Maps'!N$39:N$63, 'Dimensional Maps'!$B$8:$B$32,$D571)))),0),0)</f>
        <v>6.3964729860420562</v>
      </c>
      <c r="T571" s="115">
        <f>IFERROR(IF($G571 = "WholeBlg",IF(T$1&lt;2020, 0,
IF($H571="GWh",SUMIFS('Interim Analysis'!N:N,'Interim Analysis'!$B:$B,$B571,'Interim Analysis'!$C:$C,$C571,'Interim Analysis'!$F:$F,$F571,'Interim Analysis'!$G:$G,$H571,'Interim Analysis'!$E:$E,$E571),
SUMIFS('Interim Analysis'!N:N,'Interim Analysis'!$B:$B,$B571,'Interim Analysis'!$C:$C,$C571,'Interim Analysis'!$F:$F,$F571,'Interim Analysis'!$G:$G,$H571,'Interim Analysis'!$D:$D,$D571)
*(INDEX('Dimensional Maps'!O$39:O$63,MATCH($E571,'Dimensional Maps'!$C$8:$C$32,0),1)
/SUMIFS('Dimensional Maps'!O$39:O$63, 'Dimensional Maps'!$B$8:$B$32,$D571)))),0),0)</f>
        <v>7.4825948082691678</v>
      </c>
      <c r="U571" s="115">
        <f>IFERROR(IF($G571 = "WholeBlg",IF(U$1&lt;2020, 0,
IF($H571="GWh",SUMIFS('Interim Analysis'!O:O,'Interim Analysis'!$B:$B,$B571,'Interim Analysis'!$C:$C,$C571,'Interim Analysis'!$F:$F,$F571,'Interim Analysis'!$G:$G,$H571,'Interim Analysis'!$E:$E,$E571),
SUMIFS('Interim Analysis'!O:O,'Interim Analysis'!$B:$B,$B571,'Interim Analysis'!$C:$C,$C571,'Interim Analysis'!$F:$F,$F571,'Interim Analysis'!$G:$G,$H571,'Interim Analysis'!$D:$D,$D571)
*(INDEX('Dimensional Maps'!P$39:P$63,MATCH($E571,'Dimensional Maps'!$C$8:$C$32,0),1)
/SUMIFS('Dimensional Maps'!P$39:P$63, 'Dimensional Maps'!$B$8:$B$32,$D571)))),0),0)</f>
        <v>8.6473759645792576</v>
      </c>
      <c r="V571" s="115">
        <f>IFERROR(IF($G571 = "WholeBlg",IF(V$1&lt;2020, 0,
IF($H571="GWh",SUMIFS('Interim Analysis'!P:P,'Interim Analysis'!$B:$B,$B571,'Interim Analysis'!$C:$C,$C571,'Interim Analysis'!$F:$F,$F571,'Interim Analysis'!$G:$G,$H571,'Interim Analysis'!$E:$E,$E571),
SUMIFS('Interim Analysis'!P:P,'Interim Analysis'!$B:$B,$B571,'Interim Analysis'!$C:$C,$C571,'Interim Analysis'!$F:$F,$F571,'Interim Analysis'!$G:$G,$H571,'Interim Analysis'!$D:$D,$D571)
*(INDEX('Dimensional Maps'!Q$39:Q$63,MATCH($E571,'Dimensional Maps'!$C$8:$C$32,0),1)
/SUMIFS('Dimensional Maps'!Q$39:Q$63, 'Dimensional Maps'!$B$8:$B$32,$D571)))),0),0)</f>
        <v>9.9704985581451222</v>
      </c>
      <c r="W571" s="115">
        <f>IFERROR(IF($G571 = "WholeBlg",IF(W$1&lt;2020, 0,
IF($H571="GWh",SUMIFS('Interim Analysis'!Q:Q,'Interim Analysis'!$B:$B,$B571,'Interim Analysis'!$C:$C,$C571,'Interim Analysis'!$F:$F,$F571,'Interim Analysis'!$G:$G,$H571,'Interim Analysis'!$E:$E,$E571),
SUMIFS('Interim Analysis'!Q:Q,'Interim Analysis'!$B:$B,$B571,'Interim Analysis'!$C:$C,$C571,'Interim Analysis'!$F:$F,$F571,'Interim Analysis'!$G:$G,$H571,'Interim Analysis'!$D:$D,$D571)
*(INDEX('Dimensional Maps'!R$39:R$63,MATCH($E571,'Dimensional Maps'!$C$8:$C$32,0),1)
/SUMIFS('Dimensional Maps'!R$39:R$63, 'Dimensional Maps'!$B$8:$B$32,$D571)))),0),0)</f>
        <v>11.594076981327026</v>
      </c>
    </row>
    <row r="572" spans="1:23" x14ac:dyDescent="0.25">
      <c r="A572" s="105" t="str">
        <f>Home!$C$20</f>
        <v>IOU Potential Program Savings ET</v>
      </c>
      <c r="B572" s="103" t="s">
        <v>236</v>
      </c>
      <c r="C572" s="103">
        <v>2</v>
      </c>
      <c r="D572" s="103" t="s">
        <v>44</v>
      </c>
      <c r="E572" s="103" t="s">
        <v>213</v>
      </c>
      <c r="F572" s="103" t="s">
        <v>167</v>
      </c>
      <c r="G572" s="103" t="s">
        <v>53</v>
      </c>
      <c r="H572" s="143" t="s">
        <v>18</v>
      </c>
      <c r="I572" s="115">
        <f>IFERROR(IF($G572 = "WholeBlg",IF(I$1&lt;2020, 0,
IF($H572="GWh",SUMIFS('Interim Analysis'!C:C,'Interim Analysis'!$B:$B,$B572,'Interim Analysis'!$C:$C,$C572,'Interim Analysis'!$F:$F,$F572,'Interim Analysis'!$G:$G,$H572,'Interim Analysis'!$E:$E,$E572),
SUMIFS('Interim Analysis'!C:C,'Interim Analysis'!$B:$B,$B572,'Interim Analysis'!$C:$C,$C572,'Interim Analysis'!$F:$F,$F572,'Interim Analysis'!$G:$G,$H572,'Interim Analysis'!$D:$D,$D572)
*(INDEX('Dimensional Maps'!D$39:D$63,MATCH($E572,'Dimensional Maps'!$C$8:$C$32,0),1)
/SUMIFS('Dimensional Maps'!D$39:D$63, 'Dimensional Maps'!$B$8:$B$32,$D572)))),0),0)</f>
        <v>0</v>
      </c>
      <c r="J572" s="115">
        <f>IFERROR(IF($G572 = "WholeBlg",IF(J$1&lt;2020, 0,
IF($H572="GWh",SUMIFS('Interim Analysis'!D:D,'Interim Analysis'!$B:$B,$B572,'Interim Analysis'!$C:$C,$C572,'Interim Analysis'!$F:$F,$F572,'Interim Analysis'!$G:$G,$H572,'Interim Analysis'!$E:$E,$E572),
SUMIFS('Interim Analysis'!D:D,'Interim Analysis'!$B:$B,$B572,'Interim Analysis'!$C:$C,$C572,'Interim Analysis'!$F:$F,$F572,'Interim Analysis'!$G:$G,$H572,'Interim Analysis'!$D:$D,$D572)
*(INDEX('Dimensional Maps'!E$39:E$63,MATCH($E572,'Dimensional Maps'!$C$8:$C$32,0),1)
/SUMIFS('Dimensional Maps'!E$39:E$63, 'Dimensional Maps'!$B$8:$B$32,$D572)))),0),0)</f>
        <v>0</v>
      </c>
      <c r="K572" s="115">
        <f>IFERROR(IF($G572 = "WholeBlg",IF(K$1&lt;2020, 0,
IF($H572="GWh",SUMIFS('Interim Analysis'!E:E,'Interim Analysis'!$B:$B,$B572,'Interim Analysis'!$C:$C,$C572,'Interim Analysis'!$F:$F,$F572,'Interim Analysis'!$G:$G,$H572,'Interim Analysis'!$E:$E,$E572),
SUMIFS('Interim Analysis'!E:E,'Interim Analysis'!$B:$B,$B572,'Interim Analysis'!$C:$C,$C572,'Interim Analysis'!$F:$F,$F572,'Interim Analysis'!$G:$G,$H572,'Interim Analysis'!$D:$D,$D572)
*(INDEX('Dimensional Maps'!F$39:F$63,MATCH($E572,'Dimensional Maps'!$C$8:$C$32,0),1)
/SUMIFS('Dimensional Maps'!F$39:F$63, 'Dimensional Maps'!$B$8:$B$32,$D572)))),0),0)</f>
        <v>0</v>
      </c>
      <c r="L572" s="115">
        <f>IFERROR(IF($G572 = "WholeBlg",IF(L$1&lt;2020, 0,
IF($H572="GWh",SUMIFS('Interim Analysis'!F:F,'Interim Analysis'!$B:$B,$B572,'Interim Analysis'!$C:$C,$C572,'Interim Analysis'!$F:$F,$F572,'Interim Analysis'!$G:$G,$H572,'Interim Analysis'!$E:$E,$E572),
SUMIFS('Interim Analysis'!F:F,'Interim Analysis'!$B:$B,$B572,'Interim Analysis'!$C:$C,$C572,'Interim Analysis'!$F:$F,$F572,'Interim Analysis'!$G:$G,$H572,'Interim Analysis'!$D:$D,$D572)
*(INDEX('Dimensional Maps'!G$39:G$63,MATCH($E572,'Dimensional Maps'!$C$8:$C$32,0),1)
/SUMIFS('Dimensional Maps'!G$39:G$63, 'Dimensional Maps'!$B$8:$B$32,$D572)))),0),0)</f>
        <v>0</v>
      </c>
      <c r="M572" s="115">
        <f>IFERROR(IF($G572 = "WholeBlg",IF(M$1&lt;2020, 0,
IF($H572="GWh",SUMIFS('Interim Analysis'!G:G,'Interim Analysis'!$B:$B,$B572,'Interim Analysis'!$C:$C,$C572,'Interim Analysis'!$F:$F,$F572,'Interim Analysis'!$G:$G,$H572,'Interim Analysis'!$E:$E,$E572),
SUMIFS('Interim Analysis'!G:G,'Interim Analysis'!$B:$B,$B572,'Interim Analysis'!$C:$C,$C572,'Interim Analysis'!$F:$F,$F572,'Interim Analysis'!$G:$G,$H572,'Interim Analysis'!$D:$D,$D572)
*(INDEX('Dimensional Maps'!H$39:H$63,MATCH($E572,'Dimensional Maps'!$C$8:$C$32,0),1)
/SUMIFS('Dimensional Maps'!H$39:H$63, 'Dimensional Maps'!$B$8:$B$32,$D572)))),0),0)</f>
        <v>0</v>
      </c>
      <c r="N572" s="115">
        <f>IFERROR(IF($G572 = "WholeBlg",IF(N$1&lt;2020, 0,
IF($H572="GWh",SUMIFS('Interim Analysis'!H:H,'Interim Analysis'!$B:$B,$B572,'Interim Analysis'!$C:$C,$C572,'Interim Analysis'!$F:$F,$F572,'Interim Analysis'!$G:$G,$H572,'Interim Analysis'!$E:$E,$E572),
SUMIFS('Interim Analysis'!H:H,'Interim Analysis'!$B:$B,$B572,'Interim Analysis'!$C:$C,$C572,'Interim Analysis'!$F:$F,$F572,'Interim Analysis'!$G:$G,$H572,'Interim Analysis'!$D:$D,$D572)
*(INDEX('Dimensional Maps'!I$39:I$63,MATCH($E572,'Dimensional Maps'!$C$8:$C$32,0),1)
/SUMIFS('Dimensional Maps'!I$39:I$63, 'Dimensional Maps'!$B$8:$B$32,$D572)))),0),0)</f>
        <v>0</v>
      </c>
      <c r="O572" s="115">
        <f>IFERROR(IF($G572 = "WholeBlg",IF(O$1&lt;2020, 0,
IF($H572="GWh",SUMIFS('Interim Analysis'!I:I,'Interim Analysis'!$B:$B,$B572,'Interim Analysis'!$C:$C,$C572,'Interim Analysis'!$F:$F,$F572,'Interim Analysis'!$G:$G,$H572,'Interim Analysis'!$E:$E,$E572),
SUMIFS('Interim Analysis'!I:I,'Interim Analysis'!$B:$B,$B572,'Interim Analysis'!$C:$C,$C572,'Interim Analysis'!$F:$F,$F572,'Interim Analysis'!$G:$G,$H572,'Interim Analysis'!$D:$D,$D572)
*(INDEX('Dimensional Maps'!J$39:J$63,MATCH($E572,'Dimensional Maps'!$C$8:$C$32,0),1)
/SUMIFS('Dimensional Maps'!J$39:J$63, 'Dimensional Maps'!$B$8:$B$32,$D572)))),0),0)</f>
        <v>0</v>
      </c>
      <c r="P572" s="115">
        <f>IFERROR(IF($G572 = "WholeBlg",IF(P$1&lt;2020, 0,
IF($H572="GWh",SUMIFS('Interim Analysis'!J:J,'Interim Analysis'!$B:$B,$B572,'Interim Analysis'!$C:$C,$C572,'Interim Analysis'!$F:$F,$F572,'Interim Analysis'!$G:$G,$H572,'Interim Analysis'!$E:$E,$E572),
SUMIFS('Interim Analysis'!J:J,'Interim Analysis'!$B:$B,$B572,'Interim Analysis'!$C:$C,$C572,'Interim Analysis'!$F:$F,$F572,'Interim Analysis'!$G:$G,$H572,'Interim Analysis'!$D:$D,$D572)
*(INDEX('Dimensional Maps'!K$39:K$63,MATCH($E572,'Dimensional Maps'!$C$8:$C$32,0),1)
/SUMIFS('Dimensional Maps'!K$39:K$63, 'Dimensional Maps'!$B$8:$B$32,$D572)))),0),0)</f>
        <v>0</v>
      </c>
      <c r="Q572" s="115">
        <f>IFERROR(IF($G572 = "WholeBlg",IF(Q$1&lt;2020, 0,
IF($H572="GWh",SUMIFS('Interim Analysis'!K:K,'Interim Analysis'!$B:$B,$B572,'Interim Analysis'!$C:$C,$C572,'Interim Analysis'!$F:$F,$F572,'Interim Analysis'!$G:$G,$H572,'Interim Analysis'!$E:$E,$E572),
SUMIFS('Interim Analysis'!K:K,'Interim Analysis'!$B:$B,$B572,'Interim Analysis'!$C:$C,$C572,'Interim Analysis'!$F:$F,$F572,'Interim Analysis'!$G:$G,$H572,'Interim Analysis'!$D:$D,$D572)
*(INDEX('Dimensional Maps'!L$39:L$63,MATCH($E572,'Dimensional Maps'!$C$8:$C$32,0),1)
/SUMIFS('Dimensional Maps'!L$39:L$63, 'Dimensional Maps'!$B$8:$B$32,$D572)))),0),0)</f>
        <v>0</v>
      </c>
      <c r="R572" s="115">
        <f>IFERROR(IF($G572 = "WholeBlg",IF(R$1&lt;2020, 0,
IF($H572="GWh",SUMIFS('Interim Analysis'!L:L,'Interim Analysis'!$B:$B,$B572,'Interim Analysis'!$C:$C,$C572,'Interim Analysis'!$F:$F,$F572,'Interim Analysis'!$G:$G,$H572,'Interim Analysis'!$E:$E,$E572),
SUMIFS('Interim Analysis'!L:L,'Interim Analysis'!$B:$B,$B572,'Interim Analysis'!$C:$C,$C572,'Interim Analysis'!$F:$F,$F572,'Interim Analysis'!$G:$G,$H572,'Interim Analysis'!$D:$D,$D572)
*(INDEX('Dimensional Maps'!M$39:M$63,MATCH($E572,'Dimensional Maps'!$C$8:$C$32,0),1)
/SUMIFS('Dimensional Maps'!M$39:M$63, 'Dimensional Maps'!$B$8:$B$32,$D572)))),0),0)</f>
        <v>0</v>
      </c>
      <c r="S572" s="115">
        <f>IFERROR(IF($G572 = "WholeBlg",IF(S$1&lt;2020, 0,
IF($H572="GWh",SUMIFS('Interim Analysis'!M:M,'Interim Analysis'!$B:$B,$B572,'Interim Analysis'!$C:$C,$C572,'Interim Analysis'!$F:$F,$F572,'Interim Analysis'!$G:$G,$H572,'Interim Analysis'!$E:$E,$E572),
SUMIFS('Interim Analysis'!M:M,'Interim Analysis'!$B:$B,$B572,'Interim Analysis'!$C:$C,$C572,'Interim Analysis'!$F:$F,$F572,'Interim Analysis'!$G:$G,$H572,'Interim Analysis'!$D:$D,$D572)
*(INDEX('Dimensional Maps'!N$39:N$63,MATCH($E572,'Dimensional Maps'!$C$8:$C$32,0),1)
/SUMIFS('Dimensional Maps'!N$39:N$63, 'Dimensional Maps'!$B$8:$B$32,$D572)))),0),0)</f>
        <v>0</v>
      </c>
      <c r="T572" s="115">
        <f>IFERROR(IF($G572 = "WholeBlg",IF(T$1&lt;2020, 0,
IF($H572="GWh",SUMIFS('Interim Analysis'!N:N,'Interim Analysis'!$B:$B,$B572,'Interim Analysis'!$C:$C,$C572,'Interim Analysis'!$F:$F,$F572,'Interim Analysis'!$G:$G,$H572,'Interim Analysis'!$E:$E,$E572),
SUMIFS('Interim Analysis'!N:N,'Interim Analysis'!$B:$B,$B572,'Interim Analysis'!$C:$C,$C572,'Interim Analysis'!$F:$F,$F572,'Interim Analysis'!$G:$G,$H572,'Interim Analysis'!$D:$D,$D572)
*(INDEX('Dimensional Maps'!O$39:O$63,MATCH($E572,'Dimensional Maps'!$C$8:$C$32,0),1)
/SUMIFS('Dimensional Maps'!O$39:O$63, 'Dimensional Maps'!$B$8:$B$32,$D572)))),0),0)</f>
        <v>0</v>
      </c>
      <c r="U572" s="115">
        <f>IFERROR(IF($G572 = "WholeBlg",IF(U$1&lt;2020, 0,
IF($H572="GWh",SUMIFS('Interim Analysis'!O:O,'Interim Analysis'!$B:$B,$B572,'Interim Analysis'!$C:$C,$C572,'Interim Analysis'!$F:$F,$F572,'Interim Analysis'!$G:$G,$H572,'Interim Analysis'!$E:$E,$E572),
SUMIFS('Interim Analysis'!O:O,'Interim Analysis'!$B:$B,$B572,'Interim Analysis'!$C:$C,$C572,'Interim Analysis'!$F:$F,$F572,'Interim Analysis'!$G:$G,$H572,'Interim Analysis'!$D:$D,$D572)
*(INDEX('Dimensional Maps'!P$39:P$63,MATCH($E572,'Dimensional Maps'!$C$8:$C$32,0),1)
/SUMIFS('Dimensional Maps'!P$39:P$63, 'Dimensional Maps'!$B$8:$B$32,$D572)))),0),0)</f>
        <v>0</v>
      </c>
      <c r="V572" s="115">
        <f>IFERROR(IF($G572 = "WholeBlg",IF(V$1&lt;2020, 0,
IF($H572="GWh",SUMIFS('Interim Analysis'!P:P,'Interim Analysis'!$B:$B,$B572,'Interim Analysis'!$C:$C,$C572,'Interim Analysis'!$F:$F,$F572,'Interim Analysis'!$G:$G,$H572,'Interim Analysis'!$E:$E,$E572),
SUMIFS('Interim Analysis'!P:P,'Interim Analysis'!$B:$B,$B572,'Interim Analysis'!$C:$C,$C572,'Interim Analysis'!$F:$F,$F572,'Interim Analysis'!$G:$G,$H572,'Interim Analysis'!$D:$D,$D572)
*(INDEX('Dimensional Maps'!Q$39:Q$63,MATCH($E572,'Dimensional Maps'!$C$8:$C$32,0),1)
/SUMIFS('Dimensional Maps'!Q$39:Q$63, 'Dimensional Maps'!$B$8:$B$32,$D572)))),0),0)</f>
        <v>0</v>
      </c>
      <c r="W572" s="115">
        <f>IFERROR(IF($G572 = "WholeBlg",IF(W$1&lt;2020, 0,
IF($H572="GWh",SUMIFS('Interim Analysis'!Q:Q,'Interim Analysis'!$B:$B,$B572,'Interim Analysis'!$C:$C,$C572,'Interim Analysis'!$F:$F,$F572,'Interim Analysis'!$G:$G,$H572,'Interim Analysis'!$E:$E,$E572),
SUMIFS('Interim Analysis'!Q:Q,'Interim Analysis'!$B:$B,$B572,'Interim Analysis'!$C:$C,$C572,'Interim Analysis'!$F:$F,$F572,'Interim Analysis'!$G:$G,$H572,'Interim Analysis'!$D:$D,$D572)
*(INDEX('Dimensional Maps'!R$39:R$63,MATCH($E572,'Dimensional Maps'!$C$8:$C$32,0),1)
/SUMIFS('Dimensional Maps'!R$39:R$63, 'Dimensional Maps'!$B$8:$B$32,$D572)))),0),0)</f>
        <v>0</v>
      </c>
    </row>
    <row r="573" spans="1:23" x14ac:dyDescent="0.25">
      <c r="A573" s="105" t="str">
        <f>Home!$C$20</f>
        <v>IOU Potential Program Savings ET</v>
      </c>
      <c r="B573" s="103" t="s">
        <v>236</v>
      </c>
      <c r="C573" s="103">
        <v>2</v>
      </c>
      <c r="D573" s="103" t="s">
        <v>44</v>
      </c>
      <c r="E573" s="103" t="s">
        <v>213</v>
      </c>
      <c r="F573" s="103" t="s">
        <v>186</v>
      </c>
      <c r="G573" s="103" t="s">
        <v>53</v>
      </c>
      <c r="H573" s="143" t="s">
        <v>18</v>
      </c>
      <c r="I573" s="115">
        <f>IFERROR(IF($G573 = "WholeBlg",IF(I$1&lt;2020, 0,
IF($H573="GWh",SUMIFS('Interim Analysis'!C:C,'Interim Analysis'!$B:$B,$B573,'Interim Analysis'!$C:$C,$C573,'Interim Analysis'!$F:$F,$F573,'Interim Analysis'!$G:$G,$H573,'Interim Analysis'!$E:$E,$E573),
SUMIFS('Interim Analysis'!C:C,'Interim Analysis'!$B:$B,$B573,'Interim Analysis'!$C:$C,$C573,'Interim Analysis'!$F:$F,$F573,'Interim Analysis'!$G:$G,$H573,'Interim Analysis'!$D:$D,$D573)
*(INDEX('Dimensional Maps'!D$39:D$63,MATCH($E573,'Dimensional Maps'!$C$8:$C$32,0),1)
/SUMIFS('Dimensional Maps'!D$39:D$63, 'Dimensional Maps'!$B$8:$B$32,$D573)))),0),0)</f>
        <v>0</v>
      </c>
      <c r="J573" s="115">
        <f>IFERROR(IF($G573 = "WholeBlg",IF(J$1&lt;2020, 0,
IF($H573="GWh",SUMIFS('Interim Analysis'!D:D,'Interim Analysis'!$B:$B,$B573,'Interim Analysis'!$C:$C,$C573,'Interim Analysis'!$F:$F,$F573,'Interim Analysis'!$G:$G,$H573,'Interim Analysis'!$E:$E,$E573),
SUMIFS('Interim Analysis'!D:D,'Interim Analysis'!$B:$B,$B573,'Interim Analysis'!$C:$C,$C573,'Interim Analysis'!$F:$F,$F573,'Interim Analysis'!$G:$G,$H573,'Interim Analysis'!$D:$D,$D573)
*(INDEX('Dimensional Maps'!E$39:E$63,MATCH($E573,'Dimensional Maps'!$C$8:$C$32,0),1)
/SUMIFS('Dimensional Maps'!E$39:E$63, 'Dimensional Maps'!$B$8:$B$32,$D573)))),0),0)</f>
        <v>0</v>
      </c>
      <c r="K573" s="115">
        <f>IFERROR(IF($G573 = "WholeBlg",IF(K$1&lt;2020, 0,
IF($H573="GWh",SUMIFS('Interim Analysis'!E:E,'Interim Analysis'!$B:$B,$B573,'Interim Analysis'!$C:$C,$C573,'Interim Analysis'!$F:$F,$F573,'Interim Analysis'!$G:$G,$H573,'Interim Analysis'!$E:$E,$E573),
SUMIFS('Interim Analysis'!E:E,'Interim Analysis'!$B:$B,$B573,'Interim Analysis'!$C:$C,$C573,'Interim Analysis'!$F:$F,$F573,'Interim Analysis'!$G:$G,$H573,'Interim Analysis'!$D:$D,$D573)
*(INDEX('Dimensional Maps'!F$39:F$63,MATCH($E573,'Dimensional Maps'!$C$8:$C$32,0),1)
/SUMIFS('Dimensional Maps'!F$39:F$63, 'Dimensional Maps'!$B$8:$B$32,$D573)))),0),0)</f>
        <v>0</v>
      </c>
      <c r="L573" s="115">
        <f>IFERROR(IF($G573 = "WholeBlg",IF(L$1&lt;2020, 0,
IF($H573="GWh",SUMIFS('Interim Analysis'!F:F,'Interim Analysis'!$B:$B,$B573,'Interim Analysis'!$C:$C,$C573,'Interim Analysis'!$F:$F,$F573,'Interim Analysis'!$G:$G,$H573,'Interim Analysis'!$E:$E,$E573),
SUMIFS('Interim Analysis'!F:F,'Interim Analysis'!$B:$B,$B573,'Interim Analysis'!$C:$C,$C573,'Interim Analysis'!$F:$F,$F573,'Interim Analysis'!$G:$G,$H573,'Interim Analysis'!$D:$D,$D573)
*(INDEX('Dimensional Maps'!G$39:G$63,MATCH($E573,'Dimensional Maps'!$C$8:$C$32,0),1)
/SUMIFS('Dimensional Maps'!G$39:G$63, 'Dimensional Maps'!$B$8:$B$32,$D573)))),0),0)</f>
        <v>0</v>
      </c>
      <c r="M573" s="115">
        <f>IFERROR(IF($G573 = "WholeBlg",IF(M$1&lt;2020, 0,
IF($H573="GWh",SUMIFS('Interim Analysis'!G:G,'Interim Analysis'!$B:$B,$B573,'Interim Analysis'!$C:$C,$C573,'Interim Analysis'!$F:$F,$F573,'Interim Analysis'!$G:$G,$H573,'Interim Analysis'!$E:$E,$E573),
SUMIFS('Interim Analysis'!G:G,'Interim Analysis'!$B:$B,$B573,'Interim Analysis'!$C:$C,$C573,'Interim Analysis'!$F:$F,$F573,'Interim Analysis'!$G:$G,$H573,'Interim Analysis'!$D:$D,$D573)
*(INDEX('Dimensional Maps'!H$39:H$63,MATCH($E573,'Dimensional Maps'!$C$8:$C$32,0),1)
/SUMIFS('Dimensional Maps'!H$39:H$63, 'Dimensional Maps'!$B$8:$B$32,$D573)))),0),0)</f>
        <v>0</v>
      </c>
      <c r="N573" s="115">
        <f>IFERROR(IF($G573 = "WholeBlg",IF(N$1&lt;2020, 0,
IF($H573="GWh",SUMIFS('Interim Analysis'!H:H,'Interim Analysis'!$B:$B,$B573,'Interim Analysis'!$C:$C,$C573,'Interim Analysis'!$F:$F,$F573,'Interim Analysis'!$G:$G,$H573,'Interim Analysis'!$E:$E,$E573),
SUMIFS('Interim Analysis'!H:H,'Interim Analysis'!$B:$B,$B573,'Interim Analysis'!$C:$C,$C573,'Interim Analysis'!$F:$F,$F573,'Interim Analysis'!$G:$G,$H573,'Interim Analysis'!$D:$D,$D573)
*(INDEX('Dimensional Maps'!I$39:I$63,MATCH($E573,'Dimensional Maps'!$C$8:$C$32,0),1)
/SUMIFS('Dimensional Maps'!I$39:I$63, 'Dimensional Maps'!$B$8:$B$32,$D573)))),0),0)</f>
        <v>0</v>
      </c>
      <c r="O573" s="115">
        <f>IFERROR(IF($G573 = "WholeBlg",IF(O$1&lt;2020, 0,
IF($H573="GWh",SUMIFS('Interim Analysis'!I:I,'Interim Analysis'!$B:$B,$B573,'Interim Analysis'!$C:$C,$C573,'Interim Analysis'!$F:$F,$F573,'Interim Analysis'!$G:$G,$H573,'Interim Analysis'!$E:$E,$E573),
SUMIFS('Interim Analysis'!I:I,'Interim Analysis'!$B:$B,$B573,'Interim Analysis'!$C:$C,$C573,'Interim Analysis'!$F:$F,$F573,'Interim Analysis'!$G:$G,$H573,'Interim Analysis'!$D:$D,$D573)
*(INDEX('Dimensional Maps'!J$39:J$63,MATCH($E573,'Dimensional Maps'!$C$8:$C$32,0),1)
/SUMIFS('Dimensional Maps'!J$39:J$63, 'Dimensional Maps'!$B$8:$B$32,$D573)))),0),0)</f>
        <v>0</v>
      </c>
      <c r="P573" s="115">
        <f>IFERROR(IF($G573 = "WholeBlg",IF(P$1&lt;2020, 0,
IF($H573="GWh",SUMIFS('Interim Analysis'!J:J,'Interim Analysis'!$B:$B,$B573,'Interim Analysis'!$C:$C,$C573,'Interim Analysis'!$F:$F,$F573,'Interim Analysis'!$G:$G,$H573,'Interim Analysis'!$E:$E,$E573),
SUMIFS('Interim Analysis'!J:J,'Interim Analysis'!$B:$B,$B573,'Interim Analysis'!$C:$C,$C573,'Interim Analysis'!$F:$F,$F573,'Interim Analysis'!$G:$G,$H573,'Interim Analysis'!$D:$D,$D573)
*(INDEX('Dimensional Maps'!K$39:K$63,MATCH($E573,'Dimensional Maps'!$C$8:$C$32,0),1)
/SUMIFS('Dimensional Maps'!K$39:K$63, 'Dimensional Maps'!$B$8:$B$32,$D573)))),0),0)</f>
        <v>0</v>
      </c>
      <c r="Q573" s="115">
        <f>IFERROR(IF($G573 = "WholeBlg",IF(Q$1&lt;2020, 0,
IF($H573="GWh",SUMIFS('Interim Analysis'!K:K,'Interim Analysis'!$B:$B,$B573,'Interim Analysis'!$C:$C,$C573,'Interim Analysis'!$F:$F,$F573,'Interim Analysis'!$G:$G,$H573,'Interim Analysis'!$E:$E,$E573),
SUMIFS('Interim Analysis'!K:K,'Interim Analysis'!$B:$B,$B573,'Interim Analysis'!$C:$C,$C573,'Interim Analysis'!$F:$F,$F573,'Interim Analysis'!$G:$G,$H573,'Interim Analysis'!$D:$D,$D573)
*(INDEX('Dimensional Maps'!L$39:L$63,MATCH($E573,'Dimensional Maps'!$C$8:$C$32,0),1)
/SUMIFS('Dimensional Maps'!L$39:L$63, 'Dimensional Maps'!$B$8:$B$32,$D573)))),0),0)</f>
        <v>0</v>
      </c>
      <c r="R573" s="115">
        <f>IFERROR(IF($G573 = "WholeBlg",IF(R$1&lt;2020, 0,
IF($H573="GWh",SUMIFS('Interim Analysis'!L:L,'Interim Analysis'!$B:$B,$B573,'Interim Analysis'!$C:$C,$C573,'Interim Analysis'!$F:$F,$F573,'Interim Analysis'!$G:$G,$H573,'Interim Analysis'!$E:$E,$E573),
SUMIFS('Interim Analysis'!L:L,'Interim Analysis'!$B:$B,$B573,'Interim Analysis'!$C:$C,$C573,'Interim Analysis'!$F:$F,$F573,'Interim Analysis'!$G:$G,$H573,'Interim Analysis'!$D:$D,$D573)
*(INDEX('Dimensional Maps'!M$39:M$63,MATCH($E573,'Dimensional Maps'!$C$8:$C$32,0),1)
/SUMIFS('Dimensional Maps'!M$39:M$63, 'Dimensional Maps'!$B$8:$B$32,$D573)))),0),0)</f>
        <v>0</v>
      </c>
      <c r="S573" s="115">
        <f>IFERROR(IF($G573 = "WholeBlg",IF(S$1&lt;2020, 0,
IF($H573="GWh",SUMIFS('Interim Analysis'!M:M,'Interim Analysis'!$B:$B,$B573,'Interim Analysis'!$C:$C,$C573,'Interim Analysis'!$F:$F,$F573,'Interim Analysis'!$G:$G,$H573,'Interim Analysis'!$E:$E,$E573),
SUMIFS('Interim Analysis'!M:M,'Interim Analysis'!$B:$B,$B573,'Interim Analysis'!$C:$C,$C573,'Interim Analysis'!$F:$F,$F573,'Interim Analysis'!$G:$G,$H573,'Interim Analysis'!$D:$D,$D573)
*(INDEX('Dimensional Maps'!N$39:N$63,MATCH($E573,'Dimensional Maps'!$C$8:$C$32,0),1)
/SUMIFS('Dimensional Maps'!N$39:N$63, 'Dimensional Maps'!$B$8:$B$32,$D573)))),0),0)</f>
        <v>0</v>
      </c>
      <c r="T573" s="115">
        <f>IFERROR(IF($G573 = "WholeBlg",IF(T$1&lt;2020, 0,
IF($H573="GWh",SUMIFS('Interim Analysis'!N:N,'Interim Analysis'!$B:$B,$B573,'Interim Analysis'!$C:$C,$C573,'Interim Analysis'!$F:$F,$F573,'Interim Analysis'!$G:$G,$H573,'Interim Analysis'!$E:$E,$E573),
SUMIFS('Interim Analysis'!N:N,'Interim Analysis'!$B:$B,$B573,'Interim Analysis'!$C:$C,$C573,'Interim Analysis'!$F:$F,$F573,'Interim Analysis'!$G:$G,$H573,'Interim Analysis'!$D:$D,$D573)
*(INDEX('Dimensional Maps'!O$39:O$63,MATCH($E573,'Dimensional Maps'!$C$8:$C$32,0),1)
/SUMIFS('Dimensional Maps'!O$39:O$63, 'Dimensional Maps'!$B$8:$B$32,$D573)))),0),0)</f>
        <v>0</v>
      </c>
      <c r="U573" s="115">
        <f>IFERROR(IF($G573 = "WholeBlg",IF(U$1&lt;2020, 0,
IF($H573="GWh",SUMIFS('Interim Analysis'!O:O,'Interim Analysis'!$B:$B,$B573,'Interim Analysis'!$C:$C,$C573,'Interim Analysis'!$F:$F,$F573,'Interim Analysis'!$G:$G,$H573,'Interim Analysis'!$E:$E,$E573),
SUMIFS('Interim Analysis'!O:O,'Interim Analysis'!$B:$B,$B573,'Interim Analysis'!$C:$C,$C573,'Interim Analysis'!$F:$F,$F573,'Interim Analysis'!$G:$G,$H573,'Interim Analysis'!$D:$D,$D573)
*(INDEX('Dimensional Maps'!P$39:P$63,MATCH($E573,'Dimensional Maps'!$C$8:$C$32,0),1)
/SUMIFS('Dimensional Maps'!P$39:P$63, 'Dimensional Maps'!$B$8:$B$32,$D573)))),0),0)</f>
        <v>0</v>
      </c>
      <c r="V573" s="115">
        <f>IFERROR(IF($G573 = "WholeBlg",IF(V$1&lt;2020, 0,
IF($H573="GWh",SUMIFS('Interim Analysis'!P:P,'Interim Analysis'!$B:$B,$B573,'Interim Analysis'!$C:$C,$C573,'Interim Analysis'!$F:$F,$F573,'Interim Analysis'!$G:$G,$H573,'Interim Analysis'!$E:$E,$E573),
SUMIFS('Interim Analysis'!P:P,'Interim Analysis'!$B:$B,$B573,'Interim Analysis'!$C:$C,$C573,'Interim Analysis'!$F:$F,$F573,'Interim Analysis'!$G:$G,$H573,'Interim Analysis'!$D:$D,$D573)
*(INDEX('Dimensional Maps'!Q$39:Q$63,MATCH($E573,'Dimensional Maps'!$C$8:$C$32,0),1)
/SUMIFS('Dimensional Maps'!Q$39:Q$63, 'Dimensional Maps'!$B$8:$B$32,$D573)))),0),0)</f>
        <v>0</v>
      </c>
      <c r="W573" s="115">
        <f>IFERROR(IF($G573 = "WholeBlg",IF(W$1&lt;2020, 0,
IF($H573="GWh",SUMIFS('Interim Analysis'!Q:Q,'Interim Analysis'!$B:$B,$B573,'Interim Analysis'!$C:$C,$C573,'Interim Analysis'!$F:$F,$F573,'Interim Analysis'!$G:$G,$H573,'Interim Analysis'!$E:$E,$E573),
SUMIFS('Interim Analysis'!Q:Q,'Interim Analysis'!$B:$B,$B573,'Interim Analysis'!$C:$C,$C573,'Interim Analysis'!$F:$F,$F573,'Interim Analysis'!$G:$G,$H573,'Interim Analysis'!$D:$D,$D573)
*(INDEX('Dimensional Maps'!R$39:R$63,MATCH($E573,'Dimensional Maps'!$C$8:$C$32,0),1)
/SUMIFS('Dimensional Maps'!R$39:R$63, 'Dimensional Maps'!$B$8:$B$32,$D573)))),0),0)</f>
        <v>0</v>
      </c>
    </row>
    <row r="574" spans="1:23" x14ac:dyDescent="0.25">
      <c r="A574" s="105" t="str">
        <f>Home!$C$20</f>
        <v>IOU Potential Program Savings ET</v>
      </c>
      <c r="B574" s="103" t="s">
        <v>236</v>
      </c>
      <c r="C574" s="103">
        <v>2</v>
      </c>
      <c r="D574" s="103" t="s">
        <v>44</v>
      </c>
      <c r="E574" s="103" t="s">
        <v>213</v>
      </c>
      <c r="F574" s="103" t="s">
        <v>167</v>
      </c>
      <c r="G574" s="103" t="s">
        <v>53</v>
      </c>
      <c r="H574" s="143" t="s">
        <v>20</v>
      </c>
      <c r="I574" s="115">
        <f>IFERROR(IF($G574 = "WholeBlg",IF(I$1&lt;2020, 0,
IF($H574="GWh",SUMIFS('Interim Analysis'!C:C,'Interim Analysis'!$B:$B,$B574,'Interim Analysis'!$C:$C,$C574,'Interim Analysis'!$F:$F,$F574,'Interim Analysis'!$G:$G,$H574,'Interim Analysis'!$E:$E,$E574),
SUMIFS('Interim Analysis'!C:C,'Interim Analysis'!$B:$B,$B574,'Interim Analysis'!$C:$C,$C574,'Interim Analysis'!$F:$F,$F574,'Interim Analysis'!$G:$G,$H574,'Interim Analysis'!$D:$D,$D574)
*(INDEX('Dimensional Maps'!D$39:D$63,MATCH($E574,'Dimensional Maps'!$C$8:$C$32,0),1)
/SUMIFS('Dimensional Maps'!D$39:D$63, 'Dimensional Maps'!$B$8:$B$32,$D574)))),0),0)</f>
        <v>0</v>
      </c>
      <c r="J574" s="115">
        <f>IFERROR(IF($G574 = "WholeBlg",IF(J$1&lt;2020, 0,
IF($H574="GWh",SUMIFS('Interim Analysis'!D:D,'Interim Analysis'!$B:$B,$B574,'Interim Analysis'!$C:$C,$C574,'Interim Analysis'!$F:$F,$F574,'Interim Analysis'!$G:$G,$H574,'Interim Analysis'!$E:$E,$E574),
SUMIFS('Interim Analysis'!D:D,'Interim Analysis'!$B:$B,$B574,'Interim Analysis'!$C:$C,$C574,'Interim Analysis'!$F:$F,$F574,'Interim Analysis'!$G:$G,$H574,'Interim Analysis'!$D:$D,$D574)
*(INDEX('Dimensional Maps'!E$39:E$63,MATCH($E574,'Dimensional Maps'!$C$8:$C$32,0),1)
/SUMIFS('Dimensional Maps'!E$39:E$63, 'Dimensional Maps'!$B$8:$B$32,$D574)))),0),0)</f>
        <v>0</v>
      </c>
      <c r="K574" s="115">
        <f>IFERROR(IF($G574 = "WholeBlg",IF(K$1&lt;2020, 0,
IF($H574="GWh",SUMIFS('Interim Analysis'!E:E,'Interim Analysis'!$B:$B,$B574,'Interim Analysis'!$C:$C,$C574,'Interim Analysis'!$F:$F,$F574,'Interim Analysis'!$G:$G,$H574,'Interim Analysis'!$E:$E,$E574),
SUMIFS('Interim Analysis'!E:E,'Interim Analysis'!$B:$B,$B574,'Interim Analysis'!$C:$C,$C574,'Interim Analysis'!$F:$F,$F574,'Interim Analysis'!$G:$G,$H574,'Interim Analysis'!$D:$D,$D574)
*(INDEX('Dimensional Maps'!F$39:F$63,MATCH($E574,'Dimensional Maps'!$C$8:$C$32,0),1)
/SUMIFS('Dimensional Maps'!F$39:F$63, 'Dimensional Maps'!$B$8:$B$32,$D574)))),0),0)</f>
        <v>0</v>
      </c>
      <c r="L574" s="115">
        <f>IFERROR(IF($G574 = "WholeBlg",IF(L$1&lt;2020, 0,
IF($H574="GWh",SUMIFS('Interim Analysis'!F:F,'Interim Analysis'!$B:$B,$B574,'Interim Analysis'!$C:$C,$C574,'Interim Analysis'!$F:$F,$F574,'Interim Analysis'!$G:$G,$H574,'Interim Analysis'!$E:$E,$E574),
SUMIFS('Interim Analysis'!F:F,'Interim Analysis'!$B:$B,$B574,'Interim Analysis'!$C:$C,$C574,'Interim Analysis'!$F:$F,$F574,'Interim Analysis'!$G:$G,$H574,'Interim Analysis'!$D:$D,$D574)
*(INDEX('Dimensional Maps'!G$39:G$63,MATCH($E574,'Dimensional Maps'!$C$8:$C$32,0),1)
/SUMIFS('Dimensional Maps'!G$39:G$63, 'Dimensional Maps'!$B$8:$B$32,$D574)))),0),0)</f>
        <v>0</v>
      </c>
      <c r="M574" s="115">
        <f>IFERROR(IF($G574 = "WholeBlg",IF(M$1&lt;2020, 0,
IF($H574="GWh",SUMIFS('Interim Analysis'!G:G,'Interim Analysis'!$B:$B,$B574,'Interim Analysis'!$C:$C,$C574,'Interim Analysis'!$F:$F,$F574,'Interim Analysis'!$G:$G,$H574,'Interim Analysis'!$E:$E,$E574),
SUMIFS('Interim Analysis'!G:G,'Interim Analysis'!$B:$B,$B574,'Interim Analysis'!$C:$C,$C574,'Interim Analysis'!$F:$F,$F574,'Interim Analysis'!$G:$G,$H574,'Interim Analysis'!$D:$D,$D574)
*(INDEX('Dimensional Maps'!H$39:H$63,MATCH($E574,'Dimensional Maps'!$C$8:$C$32,0),1)
/SUMIFS('Dimensional Maps'!H$39:H$63, 'Dimensional Maps'!$B$8:$B$32,$D574)))),0),0)</f>
        <v>0</v>
      </c>
      <c r="N574" s="115">
        <f>IFERROR(IF($G574 = "WholeBlg",IF(N$1&lt;2020, 0,
IF($H574="GWh",SUMIFS('Interim Analysis'!H:H,'Interim Analysis'!$B:$B,$B574,'Interim Analysis'!$C:$C,$C574,'Interim Analysis'!$F:$F,$F574,'Interim Analysis'!$G:$G,$H574,'Interim Analysis'!$E:$E,$E574),
SUMIFS('Interim Analysis'!H:H,'Interim Analysis'!$B:$B,$B574,'Interim Analysis'!$C:$C,$C574,'Interim Analysis'!$F:$F,$F574,'Interim Analysis'!$G:$G,$H574,'Interim Analysis'!$D:$D,$D574)
*(INDEX('Dimensional Maps'!I$39:I$63,MATCH($E574,'Dimensional Maps'!$C$8:$C$32,0),1)
/SUMIFS('Dimensional Maps'!I$39:I$63, 'Dimensional Maps'!$B$8:$B$32,$D574)))),0),0)</f>
        <v>5.2846084806885641E-3</v>
      </c>
      <c r="O574" s="115">
        <f>IFERROR(IF($G574 = "WholeBlg",IF(O$1&lt;2020, 0,
IF($H574="GWh",SUMIFS('Interim Analysis'!I:I,'Interim Analysis'!$B:$B,$B574,'Interim Analysis'!$C:$C,$C574,'Interim Analysis'!$F:$F,$F574,'Interim Analysis'!$G:$G,$H574,'Interim Analysis'!$E:$E,$E574),
SUMIFS('Interim Analysis'!I:I,'Interim Analysis'!$B:$B,$B574,'Interim Analysis'!$C:$C,$C574,'Interim Analysis'!$F:$F,$F574,'Interim Analysis'!$G:$G,$H574,'Interim Analysis'!$D:$D,$D574)
*(INDEX('Dimensional Maps'!J$39:J$63,MATCH($E574,'Dimensional Maps'!$C$8:$C$32,0),1)
/SUMIFS('Dimensional Maps'!J$39:J$63, 'Dimensional Maps'!$B$8:$B$32,$D574)))),0),0)</f>
        <v>1.0272388284449818E-2</v>
      </c>
      <c r="P574" s="115">
        <f>IFERROR(IF($G574 = "WholeBlg",IF(P$1&lt;2020, 0,
IF($H574="GWh",SUMIFS('Interim Analysis'!J:J,'Interim Analysis'!$B:$B,$B574,'Interim Analysis'!$C:$C,$C574,'Interim Analysis'!$F:$F,$F574,'Interim Analysis'!$G:$G,$H574,'Interim Analysis'!$E:$E,$E574),
SUMIFS('Interim Analysis'!J:J,'Interim Analysis'!$B:$B,$B574,'Interim Analysis'!$C:$C,$C574,'Interim Analysis'!$F:$F,$F574,'Interim Analysis'!$G:$G,$H574,'Interim Analysis'!$D:$D,$D574)
*(INDEX('Dimensional Maps'!K$39:K$63,MATCH($E574,'Dimensional Maps'!$C$8:$C$32,0),1)
/SUMIFS('Dimensional Maps'!K$39:K$63, 'Dimensional Maps'!$B$8:$B$32,$D574)))),0),0)</f>
        <v>1.4965265249412045E-2</v>
      </c>
      <c r="Q574" s="115">
        <f>IFERROR(IF($G574 = "WholeBlg",IF(Q$1&lt;2020, 0,
IF($H574="GWh",SUMIFS('Interim Analysis'!K:K,'Interim Analysis'!$B:$B,$B574,'Interim Analysis'!$C:$C,$C574,'Interim Analysis'!$F:$F,$F574,'Interim Analysis'!$G:$G,$H574,'Interim Analysis'!$E:$E,$E574),
SUMIFS('Interim Analysis'!K:K,'Interim Analysis'!$B:$B,$B574,'Interim Analysis'!$C:$C,$C574,'Interim Analysis'!$F:$F,$F574,'Interim Analysis'!$G:$G,$H574,'Interim Analysis'!$D:$D,$D574)
*(INDEX('Dimensional Maps'!L$39:L$63,MATCH($E574,'Dimensional Maps'!$C$8:$C$32,0),1)
/SUMIFS('Dimensional Maps'!L$39:L$63, 'Dimensional Maps'!$B$8:$B$32,$D574)))),0),0)</f>
        <v>1.9305277022018348E-2</v>
      </c>
      <c r="R574" s="115">
        <f>IFERROR(IF($G574 = "WholeBlg",IF(R$1&lt;2020, 0,
IF($H574="GWh",SUMIFS('Interim Analysis'!L:L,'Interim Analysis'!$B:$B,$B574,'Interim Analysis'!$C:$C,$C574,'Interim Analysis'!$F:$F,$F574,'Interim Analysis'!$G:$G,$H574,'Interim Analysis'!$E:$E,$E574),
SUMIFS('Interim Analysis'!L:L,'Interim Analysis'!$B:$B,$B574,'Interim Analysis'!$C:$C,$C574,'Interim Analysis'!$F:$F,$F574,'Interim Analysis'!$G:$G,$H574,'Interim Analysis'!$D:$D,$D574)
*(INDEX('Dimensional Maps'!M$39:M$63,MATCH($E574,'Dimensional Maps'!$C$8:$C$32,0),1)
/SUMIFS('Dimensional Maps'!M$39:M$63, 'Dimensional Maps'!$B$8:$B$32,$D574)))),0),0)</f>
        <v>2.3410501468522492E-2</v>
      </c>
      <c r="S574" s="115">
        <f>IFERROR(IF($G574 = "WholeBlg",IF(S$1&lt;2020, 0,
IF($H574="GWh",SUMIFS('Interim Analysis'!M:M,'Interim Analysis'!$B:$B,$B574,'Interim Analysis'!$C:$C,$C574,'Interim Analysis'!$F:$F,$F574,'Interim Analysis'!$G:$G,$H574,'Interim Analysis'!$E:$E,$E574),
SUMIFS('Interim Analysis'!M:M,'Interim Analysis'!$B:$B,$B574,'Interim Analysis'!$C:$C,$C574,'Interim Analysis'!$F:$F,$F574,'Interim Analysis'!$G:$G,$H574,'Interim Analysis'!$D:$D,$D574)
*(INDEX('Dimensional Maps'!N$39:N$63,MATCH($E574,'Dimensional Maps'!$C$8:$C$32,0),1)
/SUMIFS('Dimensional Maps'!N$39:N$63, 'Dimensional Maps'!$B$8:$B$32,$D574)))),0),0)</f>
        <v>2.7193537128298091E-2</v>
      </c>
      <c r="T574" s="115">
        <f>IFERROR(IF($G574 = "WholeBlg",IF(T$1&lt;2020, 0,
IF($H574="GWh",SUMIFS('Interim Analysis'!N:N,'Interim Analysis'!$B:$B,$B574,'Interim Analysis'!$C:$C,$C574,'Interim Analysis'!$F:$F,$F574,'Interim Analysis'!$G:$G,$H574,'Interim Analysis'!$E:$E,$E574),
SUMIFS('Interim Analysis'!N:N,'Interim Analysis'!$B:$B,$B574,'Interim Analysis'!$C:$C,$C574,'Interim Analysis'!$F:$F,$F574,'Interim Analysis'!$G:$G,$H574,'Interim Analysis'!$D:$D,$D574)
*(INDEX('Dimensional Maps'!O$39:O$63,MATCH($E574,'Dimensional Maps'!$C$8:$C$32,0),1)
/SUMIFS('Dimensional Maps'!O$39:O$63, 'Dimensional Maps'!$B$8:$B$32,$D574)))),0),0)</f>
        <v>3.0806677259457422E-2</v>
      </c>
      <c r="U574" s="115">
        <f>IFERROR(IF($G574 = "WholeBlg",IF(U$1&lt;2020, 0,
IF($H574="GWh",SUMIFS('Interim Analysis'!O:O,'Interim Analysis'!$B:$B,$B574,'Interim Analysis'!$C:$C,$C574,'Interim Analysis'!$F:$F,$F574,'Interim Analysis'!$G:$G,$H574,'Interim Analysis'!$E:$E,$E574),
SUMIFS('Interim Analysis'!O:O,'Interim Analysis'!$B:$B,$B574,'Interim Analysis'!$C:$C,$C574,'Interim Analysis'!$F:$F,$F574,'Interim Analysis'!$G:$G,$H574,'Interim Analysis'!$D:$D,$D574)
*(INDEX('Dimensional Maps'!P$39:P$63,MATCH($E574,'Dimensional Maps'!$C$8:$C$32,0),1)
/SUMIFS('Dimensional Maps'!P$39:P$63, 'Dimensional Maps'!$B$8:$B$32,$D574)))),0),0)</f>
        <v>3.4236539630168629E-2</v>
      </c>
      <c r="V574" s="115">
        <f>IFERROR(IF($G574 = "WholeBlg",IF(V$1&lt;2020, 0,
IF($H574="GWh",SUMIFS('Interim Analysis'!P:P,'Interim Analysis'!$B:$B,$B574,'Interim Analysis'!$C:$C,$C574,'Interim Analysis'!$F:$F,$F574,'Interim Analysis'!$G:$G,$H574,'Interim Analysis'!$E:$E,$E574),
SUMIFS('Interim Analysis'!P:P,'Interim Analysis'!$B:$B,$B574,'Interim Analysis'!$C:$C,$C574,'Interim Analysis'!$F:$F,$F574,'Interim Analysis'!$G:$G,$H574,'Interim Analysis'!$D:$D,$D574)
*(INDEX('Dimensional Maps'!Q$39:Q$63,MATCH($E574,'Dimensional Maps'!$C$8:$C$32,0),1)
/SUMIFS('Dimensional Maps'!Q$39:Q$63, 'Dimensional Maps'!$B$8:$B$32,$D574)))),0),0)</f>
        <v>3.7554988285115727E-2</v>
      </c>
      <c r="W574" s="115">
        <f>IFERROR(IF($G574 = "WholeBlg",IF(W$1&lt;2020, 0,
IF($H574="GWh",SUMIFS('Interim Analysis'!Q:Q,'Interim Analysis'!$B:$B,$B574,'Interim Analysis'!$C:$C,$C574,'Interim Analysis'!$F:$F,$F574,'Interim Analysis'!$G:$G,$H574,'Interim Analysis'!$E:$E,$E574),
SUMIFS('Interim Analysis'!Q:Q,'Interim Analysis'!$B:$B,$B574,'Interim Analysis'!$C:$C,$C574,'Interim Analysis'!$F:$F,$F574,'Interim Analysis'!$G:$G,$H574,'Interim Analysis'!$D:$D,$D574)
*(INDEX('Dimensional Maps'!R$39:R$63,MATCH($E574,'Dimensional Maps'!$C$8:$C$32,0),1)
/SUMIFS('Dimensional Maps'!R$39:R$63, 'Dimensional Maps'!$B$8:$B$32,$D574)))),0),0)</f>
        <v>4.0674764615360799E-2</v>
      </c>
    </row>
    <row r="575" spans="1:23" x14ac:dyDescent="0.25">
      <c r="A575" s="105" t="str">
        <f>Home!$C$20</f>
        <v>IOU Potential Program Savings ET</v>
      </c>
      <c r="B575" s="103" t="s">
        <v>236</v>
      </c>
      <c r="C575" s="103">
        <v>2</v>
      </c>
      <c r="D575" s="103" t="s">
        <v>44</v>
      </c>
      <c r="E575" s="103" t="s">
        <v>213</v>
      </c>
      <c r="F575" s="103" t="s">
        <v>186</v>
      </c>
      <c r="G575" s="103" t="s">
        <v>53</v>
      </c>
      <c r="H575" s="143" t="s">
        <v>20</v>
      </c>
      <c r="I575" s="115">
        <f>IFERROR(IF($G575 = "WholeBlg",IF(I$1&lt;2020, 0,
IF($H575="GWh",SUMIFS('Interim Analysis'!C:C,'Interim Analysis'!$B:$B,$B575,'Interim Analysis'!$C:$C,$C575,'Interim Analysis'!$F:$F,$F575,'Interim Analysis'!$G:$G,$H575,'Interim Analysis'!$E:$E,$E575),
SUMIFS('Interim Analysis'!C:C,'Interim Analysis'!$B:$B,$B575,'Interim Analysis'!$C:$C,$C575,'Interim Analysis'!$F:$F,$F575,'Interim Analysis'!$G:$G,$H575,'Interim Analysis'!$D:$D,$D575)
*(INDEX('Dimensional Maps'!D$39:D$63,MATCH($E575,'Dimensional Maps'!$C$8:$C$32,0),1)
/SUMIFS('Dimensional Maps'!D$39:D$63, 'Dimensional Maps'!$B$8:$B$32,$D575)))),0),0)</f>
        <v>0</v>
      </c>
      <c r="J575" s="115">
        <f>IFERROR(IF($G575 = "WholeBlg",IF(J$1&lt;2020, 0,
IF($H575="GWh",SUMIFS('Interim Analysis'!D:D,'Interim Analysis'!$B:$B,$B575,'Interim Analysis'!$C:$C,$C575,'Interim Analysis'!$F:$F,$F575,'Interim Analysis'!$G:$G,$H575,'Interim Analysis'!$E:$E,$E575),
SUMIFS('Interim Analysis'!D:D,'Interim Analysis'!$B:$B,$B575,'Interim Analysis'!$C:$C,$C575,'Interim Analysis'!$F:$F,$F575,'Interim Analysis'!$G:$G,$H575,'Interim Analysis'!$D:$D,$D575)
*(INDEX('Dimensional Maps'!E$39:E$63,MATCH($E575,'Dimensional Maps'!$C$8:$C$32,0),1)
/SUMIFS('Dimensional Maps'!E$39:E$63, 'Dimensional Maps'!$B$8:$B$32,$D575)))),0),0)</f>
        <v>0</v>
      </c>
      <c r="K575" s="115">
        <f>IFERROR(IF($G575 = "WholeBlg",IF(K$1&lt;2020, 0,
IF($H575="GWh",SUMIFS('Interim Analysis'!E:E,'Interim Analysis'!$B:$B,$B575,'Interim Analysis'!$C:$C,$C575,'Interim Analysis'!$F:$F,$F575,'Interim Analysis'!$G:$G,$H575,'Interim Analysis'!$E:$E,$E575),
SUMIFS('Interim Analysis'!E:E,'Interim Analysis'!$B:$B,$B575,'Interim Analysis'!$C:$C,$C575,'Interim Analysis'!$F:$F,$F575,'Interim Analysis'!$G:$G,$H575,'Interim Analysis'!$D:$D,$D575)
*(INDEX('Dimensional Maps'!F$39:F$63,MATCH($E575,'Dimensional Maps'!$C$8:$C$32,0),1)
/SUMIFS('Dimensional Maps'!F$39:F$63, 'Dimensional Maps'!$B$8:$B$32,$D575)))),0),0)</f>
        <v>0</v>
      </c>
      <c r="L575" s="115">
        <f>IFERROR(IF($G575 = "WholeBlg",IF(L$1&lt;2020, 0,
IF($H575="GWh",SUMIFS('Interim Analysis'!F:F,'Interim Analysis'!$B:$B,$B575,'Interim Analysis'!$C:$C,$C575,'Interim Analysis'!$F:$F,$F575,'Interim Analysis'!$G:$G,$H575,'Interim Analysis'!$E:$E,$E575),
SUMIFS('Interim Analysis'!F:F,'Interim Analysis'!$B:$B,$B575,'Interim Analysis'!$C:$C,$C575,'Interim Analysis'!$F:$F,$F575,'Interim Analysis'!$G:$G,$H575,'Interim Analysis'!$D:$D,$D575)
*(INDEX('Dimensional Maps'!G$39:G$63,MATCH($E575,'Dimensional Maps'!$C$8:$C$32,0),1)
/SUMIFS('Dimensional Maps'!G$39:G$63, 'Dimensional Maps'!$B$8:$B$32,$D575)))),0),0)</f>
        <v>0</v>
      </c>
      <c r="M575" s="115">
        <f>IFERROR(IF($G575 = "WholeBlg",IF(M$1&lt;2020, 0,
IF($H575="GWh",SUMIFS('Interim Analysis'!G:G,'Interim Analysis'!$B:$B,$B575,'Interim Analysis'!$C:$C,$C575,'Interim Analysis'!$F:$F,$F575,'Interim Analysis'!$G:$G,$H575,'Interim Analysis'!$E:$E,$E575),
SUMIFS('Interim Analysis'!G:G,'Interim Analysis'!$B:$B,$B575,'Interim Analysis'!$C:$C,$C575,'Interim Analysis'!$F:$F,$F575,'Interim Analysis'!$G:$G,$H575,'Interim Analysis'!$D:$D,$D575)
*(INDEX('Dimensional Maps'!H$39:H$63,MATCH($E575,'Dimensional Maps'!$C$8:$C$32,0),1)
/SUMIFS('Dimensional Maps'!H$39:H$63, 'Dimensional Maps'!$B$8:$B$32,$D575)))),0),0)</f>
        <v>0</v>
      </c>
      <c r="N575" s="115">
        <f>IFERROR(IF($G575 = "WholeBlg",IF(N$1&lt;2020, 0,
IF($H575="GWh",SUMIFS('Interim Analysis'!H:H,'Interim Analysis'!$B:$B,$B575,'Interim Analysis'!$C:$C,$C575,'Interim Analysis'!$F:$F,$F575,'Interim Analysis'!$G:$G,$H575,'Interim Analysis'!$E:$E,$E575),
SUMIFS('Interim Analysis'!H:H,'Interim Analysis'!$B:$B,$B575,'Interim Analysis'!$C:$C,$C575,'Interim Analysis'!$F:$F,$F575,'Interim Analysis'!$G:$G,$H575,'Interim Analysis'!$D:$D,$D575)
*(INDEX('Dimensional Maps'!I$39:I$63,MATCH($E575,'Dimensional Maps'!$C$8:$C$32,0),1)
/SUMIFS('Dimensional Maps'!I$39:I$63, 'Dimensional Maps'!$B$8:$B$32,$D575)))),0),0)</f>
        <v>4.2156232916220449E-2</v>
      </c>
      <c r="O575" s="115">
        <f>IFERROR(IF($G575 = "WholeBlg",IF(O$1&lt;2020, 0,
IF($H575="GWh",SUMIFS('Interim Analysis'!I:I,'Interim Analysis'!$B:$B,$B575,'Interim Analysis'!$C:$C,$C575,'Interim Analysis'!$F:$F,$F575,'Interim Analysis'!$G:$G,$H575,'Interim Analysis'!$E:$E,$E575),
SUMIFS('Interim Analysis'!I:I,'Interim Analysis'!$B:$B,$B575,'Interim Analysis'!$C:$C,$C575,'Interim Analysis'!$F:$F,$F575,'Interim Analysis'!$G:$G,$H575,'Interim Analysis'!$D:$D,$D575)
*(INDEX('Dimensional Maps'!J$39:J$63,MATCH($E575,'Dimensional Maps'!$C$8:$C$32,0),1)
/SUMIFS('Dimensional Maps'!J$39:J$63, 'Dimensional Maps'!$B$8:$B$32,$D575)))),0),0)</f>
        <v>8.3396851947178441E-2</v>
      </c>
      <c r="P575" s="115">
        <f>IFERROR(IF($G575 = "WholeBlg",IF(P$1&lt;2020, 0,
IF($H575="GWh",SUMIFS('Interim Analysis'!J:J,'Interim Analysis'!$B:$B,$B575,'Interim Analysis'!$C:$C,$C575,'Interim Analysis'!$F:$F,$F575,'Interim Analysis'!$G:$G,$H575,'Interim Analysis'!$E:$E,$E575),
SUMIFS('Interim Analysis'!J:J,'Interim Analysis'!$B:$B,$B575,'Interim Analysis'!$C:$C,$C575,'Interim Analysis'!$F:$F,$F575,'Interim Analysis'!$G:$G,$H575,'Interim Analysis'!$D:$D,$D575)
*(INDEX('Dimensional Maps'!K$39:K$63,MATCH($E575,'Dimensional Maps'!$C$8:$C$32,0),1)
/SUMIFS('Dimensional Maps'!K$39:K$63, 'Dimensional Maps'!$B$8:$B$32,$D575)))),0),0)</f>
        <v>0.12371166774631147</v>
      </c>
      <c r="Q575" s="115">
        <f>IFERROR(IF($G575 = "WholeBlg",IF(Q$1&lt;2020, 0,
IF($H575="GWh",SUMIFS('Interim Analysis'!K:K,'Interim Analysis'!$B:$B,$B575,'Interim Analysis'!$C:$C,$C575,'Interim Analysis'!$F:$F,$F575,'Interim Analysis'!$G:$G,$H575,'Interim Analysis'!$E:$E,$E575),
SUMIFS('Interim Analysis'!K:K,'Interim Analysis'!$B:$B,$B575,'Interim Analysis'!$C:$C,$C575,'Interim Analysis'!$F:$F,$F575,'Interim Analysis'!$G:$G,$H575,'Interim Analysis'!$D:$D,$D575)
*(INDEX('Dimensional Maps'!L$39:L$63,MATCH($E575,'Dimensional Maps'!$C$8:$C$32,0),1)
/SUMIFS('Dimensional Maps'!L$39:L$63, 'Dimensional Maps'!$B$8:$B$32,$D575)))),0),0)</f>
        <v>0.16287747193531948</v>
      </c>
      <c r="R575" s="115">
        <f>IFERROR(IF($G575 = "WholeBlg",IF(R$1&lt;2020, 0,
IF($H575="GWh",SUMIFS('Interim Analysis'!L:L,'Interim Analysis'!$B:$B,$B575,'Interim Analysis'!$C:$C,$C575,'Interim Analysis'!$F:$F,$F575,'Interim Analysis'!$G:$G,$H575,'Interim Analysis'!$E:$E,$E575),
SUMIFS('Interim Analysis'!L:L,'Interim Analysis'!$B:$B,$B575,'Interim Analysis'!$C:$C,$C575,'Interim Analysis'!$F:$F,$F575,'Interim Analysis'!$G:$G,$H575,'Interim Analysis'!$D:$D,$D575)
*(INDEX('Dimensional Maps'!M$39:M$63,MATCH($E575,'Dimensional Maps'!$C$8:$C$32,0),1)
/SUMIFS('Dimensional Maps'!M$39:M$63, 'Dimensional Maps'!$B$8:$B$32,$D575)))),0),0)</f>
        <v>0.20208579522730594</v>
      </c>
      <c r="S575" s="115">
        <f>IFERROR(IF($G575 = "WholeBlg",IF(S$1&lt;2020, 0,
IF($H575="GWh",SUMIFS('Interim Analysis'!M:M,'Interim Analysis'!$B:$B,$B575,'Interim Analysis'!$C:$C,$C575,'Interim Analysis'!$F:$F,$F575,'Interim Analysis'!$G:$G,$H575,'Interim Analysis'!$E:$E,$E575),
SUMIFS('Interim Analysis'!M:M,'Interim Analysis'!$B:$B,$B575,'Interim Analysis'!$C:$C,$C575,'Interim Analysis'!$F:$F,$F575,'Interim Analysis'!$G:$G,$H575,'Interim Analysis'!$D:$D,$D575)
*(INDEX('Dimensional Maps'!N$39:N$63,MATCH($E575,'Dimensional Maps'!$C$8:$C$32,0),1)
/SUMIFS('Dimensional Maps'!N$39:N$63, 'Dimensional Maps'!$B$8:$B$32,$D575)))),0),0)</f>
        <v>0.24126698979569358</v>
      </c>
      <c r="T575" s="115">
        <f>IFERROR(IF($G575 = "WholeBlg",IF(T$1&lt;2020, 0,
IF($H575="GWh",SUMIFS('Interim Analysis'!N:N,'Interim Analysis'!$B:$B,$B575,'Interim Analysis'!$C:$C,$C575,'Interim Analysis'!$F:$F,$F575,'Interim Analysis'!$G:$G,$H575,'Interim Analysis'!$E:$E,$E575),
SUMIFS('Interim Analysis'!N:N,'Interim Analysis'!$B:$B,$B575,'Interim Analysis'!$C:$C,$C575,'Interim Analysis'!$F:$F,$F575,'Interim Analysis'!$G:$G,$H575,'Interim Analysis'!$D:$D,$D575)
*(INDEX('Dimensional Maps'!O$39:O$63,MATCH($E575,'Dimensional Maps'!$C$8:$C$32,0),1)
/SUMIFS('Dimensional Maps'!O$39:O$63, 'Dimensional Maps'!$B$8:$B$32,$D575)))),0),0)</f>
        <v>0.28277299284187291</v>
      </c>
      <c r="U575" s="115">
        <f>IFERROR(IF($G575 = "WholeBlg",IF(U$1&lt;2020, 0,
IF($H575="GWh",SUMIFS('Interim Analysis'!O:O,'Interim Analysis'!$B:$B,$B575,'Interim Analysis'!$C:$C,$C575,'Interim Analysis'!$F:$F,$F575,'Interim Analysis'!$G:$G,$H575,'Interim Analysis'!$E:$E,$E575),
SUMIFS('Interim Analysis'!O:O,'Interim Analysis'!$B:$B,$B575,'Interim Analysis'!$C:$C,$C575,'Interim Analysis'!$F:$F,$F575,'Interim Analysis'!$G:$G,$H575,'Interim Analysis'!$D:$D,$D575)
*(INDEX('Dimensional Maps'!P$39:P$63,MATCH($E575,'Dimensional Maps'!$C$8:$C$32,0),1)
/SUMIFS('Dimensional Maps'!P$39:P$63, 'Dimensional Maps'!$B$8:$B$32,$D575)))),0),0)</f>
        <v>0.32838269133150511</v>
      </c>
      <c r="V575" s="115">
        <f>IFERROR(IF($G575 = "WholeBlg",IF(V$1&lt;2020, 0,
IF($H575="GWh",SUMIFS('Interim Analysis'!P:P,'Interim Analysis'!$B:$B,$B575,'Interim Analysis'!$C:$C,$C575,'Interim Analysis'!$F:$F,$F575,'Interim Analysis'!$G:$G,$H575,'Interim Analysis'!$E:$E,$E575),
SUMIFS('Interim Analysis'!P:P,'Interim Analysis'!$B:$B,$B575,'Interim Analysis'!$C:$C,$C575,'Interim Analysis'!$F:$F,$F575,'Interim Analysis'!$G:$G,$H575,'Interim Analysis'!$D:$D,$D575)
*(INDEX('Dimensional Maps'!Q$39:Q$63,MATCH($E575,'Dimensional Maps'!$C$8:$C$32,0),1)
/SUMIFS('Dimensional Maps'!Q$39:Q$63, 'Dimensional Maps'!$B$8:$B$32,$D575)))),0),0)</f>
        <v>0.38238322031705213</v>
      </c>
      <c r="W575" s="115">
        <f>IFERROR(IF($G575 = "WholeBlg",IF(W$1&lt;2020, 0,
IF($H575="GWh",SUMIFS('Interim Analysis'!Q:Q,'Interim Analysis'!$B:$B,$B575,'Interim Analysis'!$C:$C,$C575,'Interim Analysis'!$F:$F,$F575,'Interim Analysis'!$G:$G,$H575,'Interim Analysis'!$E:$E,$E575),
SUMIFS('Interim Analysis'!Q:Q,'Interim Analysis'!$B:$B,$B575,'Interim Analysis'!$C:$C,$C575,'Interim Analysis'!$F:$F,$F575,'Interim Analysis'!$G:$G,$H575,'Interim Analysis'!$D:$D,$D575)
*(INDEX('Dimensional Maps'!R$39:R$63,MATCH($E575,'Dimensional Maps'!$C$8:$C$32,0),1)
/SUMIFS('Dimensional Maps'!R$39:R$63, 'Dimensional Maps'!$B$8:$B$32,$D575)))),0),0)</f>
        <v>0.45057535633339951</v>
      </c>
    </row>
    <row r="576" spans="1:23" x14ac:dyDescent="0.25">
      <c r="A576" s="105" t="str">
        <f>Home!$C$20</f>
        <v>IOU Potential Program Savings ET</v>
      </c>
      <c r="B576" s="141" t="s">
        <v>238</v>
      </c>
      <c r="C576" s="141">
        <v>1</v>
      </c>
      <c r="D576" s="141" t="s">
        <v>47</v>
      </c>
      <c r="E576" s="141" t="s">
        <v>222</v>
      </c>
      <c r="F576" s="141" t="s">
        <v>167</v>
      </c>
      <c r="G576" s="141" t="s">
        <v>53</v>
      </c>
      <c r="H576" s="142" t="s">
        <v>18</v>
      </c>
      <c r="I576" s="115">
        <f>IFERROR(IF($G576 = "WholeBlg",IF(I$1&lt;2020, 0,
IF($H576="GWh",SUMIFS('Interim Analysis'!C:C,'Interim Analysis'!$B:$B,$B576,'Interim Analysis'!$C:$C,$C576,'Interim Analysis'!$F:$F,$F576,'Interim Analysis'!$G:$G,$H576,'Interim Analysis'!$E:$E,$E576),
SUMIFS('Interim Analysis'!C:C,'Interim Analysis'!$B:$B,$B576,'Interim Analysis'!$C:$C,$C576,'Interim Analysis'!$F:$F,$F576,'Interim Analysis'!$G:$G,$H576,'Interim Analysis'!$D:$D,$D576)
*(INDEX('Dimensional Maps'!D$39:D$63,MATCH($E576,'Dimensional Maps'!$C$8:$C$32,0),1)
/SUMIFS('Dimensional Maps'!D$39:D$63, 'Dimensional Maps'!$B$8:$B$32,$D576)))),0),0)</f>
        <v>0</v>
      </c>
      <c r="J576" s="115">
        <f>IFERROR(IF($G576 = "WholeBlg",IF(J$1&lt;2020, 0,
IF($H576="GWh",SUMIFS('Interim Analysis'!D:D,'Interim Analysis'!$B:$B,$B576,'Interim Analysis'!$C:$C,$C576,'Interim Analysis'!$F:$F,$F576,'Interim Analysis'!$G:$G,$H576,'Interim Analysis'!$E:$E,$E576),
SUMIFS('Interim Analysis'!D:D,'Interim Analysis'!$B:$B,$B576,'Interim Analysis'!$C:$C,$C576,'Interim Analysis'!$F:$F,$F576,'Interim Analysis'!$G:$G,$H576,'Interim Analysis'!$D:$D,$D576)
*(INDEX('Dimensional Maps'!E$39:E$63,MATCH($E576,'Dimensional Maps'!$C$8:$C$32,0),1)
/SUMIFS('Dimensional Maps'!E$39:E$63, 'Dimensional Maps'!$B$8:$B$32,$D576)))),0),0)</f>
        <v>0</v>
      </c>
      <c r="K576" s="115">
        <f>IFERROR(IF($G576 = "WholeBlg",IF(K$1&lt;2020, 0,
IF($H576="GWh",SUMIFS('Interim Analysis'!E:E,'Interim Analysis'!$B:$B,$B576,'Interim Analysis'!$C:$C,$C576,'Interim Analysis'!$F:$F,$F576,'Interim Analysis'!$G:$G,$H576,'Interim Analysis'!$E:$E,$E576),
SUMIFS('Interim Analysis'!E:E,'Interim Analysis'!$B:$B,$B576,'Interim Analysis'!$C:$C,$C576,'Interim Analysis'!$F:$F,$F576,'Interim Analysis'!$G:$G,$H576,'Interim Analysis'!$D:$D,$D576)
*(INDEX('Dimensional Maps'!F$39:F$63,MATCH($E576,'Dimensional Maps'!$C$8:$C$32,0),1)
/SUMIFS('Dimensional Maps'!F$39:F$63, 'Dimensional Maps'!$B$8:$B$32,$D576)))),0),0)</f>
        <v>0</v>
      </c>
      <c r="L576" s="115">
        <f>IFERROR(IF($G576 = "WholeBlg",IF(L$1&lt;2020, 0,
IF($H576="GWh",SUMIFS('Interim Analysis'!F:F,'Interim Analysis'!$B:$B,$B576,'Interim Analysis'!$C:$C,$C576,'Interim Analysis'!$F:$F,$F576,'Interim Analysis'!$G:$G,$H576,'Interim Analysis'!$E:$E,$E576),
SUMIFS('Interim Analysis'!F:F,'Interim Analysis'!$B:$B,$B576,'Interim Analysis'!$C:$C,$C576,'Interim Analysis'!$F:$F,$F576,'Interim Analysis'!$G:$G,$H576,'Interim Analysis'!$D:$D,$D576)
*(INDEX('Dimensional Maps'!G$39:G$63,MATCH($E576,'Dimensional Maps'!$C$8:$C$32,0),1)
/SUMIFS('Dimensional Maps'!G$39:G$63, 'Dimensional Maps'!$B$8:$B$32,$D576)))),0),0)</f>
        <v>0</v>
      </c>
      <c r="M576" s="115">
        <f>IFERROR(IF($G576 = "WholeBlg",IF(M$1&lt;2020, 0,
IF($H576="GWh",SUMIFS('Interim Analysis'!G:G,'Interim Analysis'!$B:$B,$B576,'Interim Analysis'!$C:$C,$C576,'Interim Analysis'!$F:$F,$F576,'Interim Analysis'!$G:$G,$H576,'Interim Analysis'!$E:$E,$E576),
SUMIFS('Interim Analysis'!G:G,'Interim Analysis'!$B:$B,$B576,'Interim Analysis'!$C:$C,$C576,'Interim Analysis'!$F:$F,$F576,'Interim Analysis'!$G:$G,$H576,'Interim Analysis'!$D:$D,$D576)
*(INDEX('Dimensional Maps'!H$39:H$63,MATCH($E576,'Dimensional Maps'!$C$8:$C$32,0),1)
/SUMIFS('Dimensional Maps'!H$39:H$63, 'Dimensional Maps'!$B$8:$B$32,$D576)))),0),0)</f>
        <v>0</v>
      </c>
      <c r="N576" s="115">
        <f>IFERROR(IF($G576 = "WholeBlg",IF(N$1&lt;2020, 0,
IF($H576="GWh",SUMIFS('Interim Analysis'!H:H,'Interim Analysis'!$B:$B,$B576,'Interim Analysis'!$C:$C,$C576,'Interim Analysis'!$F:$F,$F576,'Interim Analysis'!$G:$G,$H576,'Interim Analysis'!$E:$E,$E576),
SUMIFS('Interim Analysis'!H:H,'Interim Analysis'!$B:$B,$B576,'Interim Analysis'!$C:$C,$C576,'Interim Analysis'!$F:$F,$F576,'Interim Analysis'!$G:$G,$H576,'Interim Analysis'!$D:$D,$D576)
*(INDEX('Dimensional Maps'!I$39:I$63,MATCH($E576,'Dimensional Maps'!$C$8:$C$32,0),1)
/SUMIFS('Dimensional Maps'!I$39:I$63, 'Dimensional Maps'!$B$8:$B$32,$D576)))),0),0)</f>
        <v>0</v>
      </c>
      <c r="O576" s="115">
        <f>IFERROR(IF($G576 = "WholeBlg",IF(O$1&lt;2020, 0,
IF($H576="GWh",SUMIFS('Interim Analysis'!I:I,'Interim Analysis'!$B:$B,$B576,'Interim Analysis'!$C:$C,$C576,'Interim Analysis'!$F:$F,$F576,'Interim Analysis'!$G:$G,$H576,'Interim Analysis'!$E:$E,$E576),
SUMIFS('Interim Analysis'!I:I,'Interim Analysis'!$B:$B,$B576,'Interim Analysis'!$C:$C,$C576,'Interim Analysis'!$F:$F,$F576,'Interim Analysis'!$G:$G,$H576,'Interim Analysis'!$D:$D,$D576)
*(INDEX('Dimensional Maps'!J$39:J$63,MATCH($E576,'Dimensional Maps'!$C$8:$C$32,0),1)
/SUMIFS('Dimensional Maps'!J$39:J$63, 'Dimensional Maps'!$B$8:$B$32,$D576)))),0),0)</f>
        <v>0</v>
      </c>
      <c r="P576" s="115">
        <f>IFERROR(IF($G576 = "WholeBlg",IF(P$1&lt;2020, 0,
IF($H576="GWh",SUMIFS('Interim Analysis'!J:J,'Interim Analysis'!$B:$B,$B576,'Interim Analysis'!$C:$C,$C576,'Interim Analysis'!$F:$F,$F576,'Interim Analysis'!$G:$G,$H576,'Interim Analysis'!$E:$E,$E576),
SUMIFS('Interim Analysis'!J:J,'Interim Analysis'!$B:$B,$B576,'Interim Analysis'!$C:$C,$C576,'Interim Analysis'!$F:$F,$F576,'Interim Analysis'!$G:$G,$H576,'Interim Analysis'!$D:$D,$D576)
*(INDEX('Dimensional Maps'!K$39:K$63,MATCH($E576,'Dimensional Maps'!$C$8:$C$32,0),1)
/SUMIFS('Dimensional Maps'!K$39:K$63, 'Dimensional Maps'!$B$8:$B$32,$D576)))),0),0)</f>
        <v>0</v>
      </c>
      <c r="Q576" s="115">
        <f>IFERROR(IF($G576 = "WholeBlg",IF(Q$1&lt;2020, 0,
IF($H576="GWh",SUMIFS('Interim Analysis'!K:K,'Interim Analysis'!$B:$B,$B576,'Interim Analysis'!$C:$C,$C576,'Interim Analysis'!$F:$F,$F576,'Interim Analysis'!$G:$G,$H576,'Interim Analysis'!$E:$E,$E576),
SUMIFS('Interim Analysis'!K:K,'Interim Analysis'!$B:$B,$B576,'Interim Analysis'!$C:$C,$C576,'Interim Analysis'!$F:$F,$F576,'Interim Analysis'!$G:$G,$H576,'Interim Analysis'!$D:$D,$D576)
*(INDEX('Dimensional Maps'!L$39:L$63,MATCH($E576,'Dimensional Maps'!$C$8:$C$32,0),1)
/SUMIFS('Dimensional Maps'!L$39:L$63, 'Dimensional Maps'!$B$8:$B$32,$D576)))),0),0)</f>
        <v>0</v>
      </c>
      <c r="R576" s="115">
        <f>IFERROR(IF($G576 = "WholeBlg",IF(R$1&lt;2020, 0,
IF($H576="GWh",SUMIFS('Interim Analysis'!L:L,'Interim Analysis'!$B:$B,$B576,'Interim Analysis'!$C:$C,$C576,'Interim Analysis'!$F:$F,$F576,'Interim Analysis'!$G:$G,$H576,'Interim Analysis'!$E:$E,$E576),
SUMIFS('Interim Analysis'!L:L,'Interim Analysis'!$B:$B,$B576,'Interim Analysis'!$C:$C,$C576,'Interim Analysis'!$F:$F,$F576,'Interim Analysis'!$G:$G,$H576,'Interim Analysis'!$D:$D,$D576)
*(INDEX('Dimensional Maps'!M$39:M$63,MATCH($E576,'Dimensional Maps'!$C$8:$C$32,0),1)
/SUMIFS('Dimensional Maps'!M$39:M$63, 'Dimensional Maps'!$B$8:$B$32,$D576)))),0),0)</f>
        <v>0</v>
      </c>
      <c r="S576" s="115">
        <f>IFERROR(IF($G576 = "WholeBlg",IF(S$1&lt;2020, 0,
IF($H576="GWh",SUMIFS('Interim Analysis'!M:M,'Interim Analysis'!$B:$B,$B576,'Interim Analysis'!$C:$C,$C576,'Interim Analysis'!$F:$F,$F576,'Interim Analysis'!$G:$G,$H576,'Interim Analysis'!$E:$E,$E576),
SUMIFS('Interim Analysis'!M:M,'Interim Analysis'!$B:$B,$B576,'Interim Analysis'!$C:$C,$C576,'Interim Analysis'!$F:$F,$F576,'Interim Analysis'!$G:$G,$H576,'Interim Analysis'!$D:$D,$D576)
*(INDEX('Dimensional Maps'!N$39:N$63,MATCH($E576,'Dimensional Maps'!$C$8:$C$32,0),1)
/SUMIFS('Dimensional Maps'!N$39:N$63, 'Dimensional Maps'!$B$8:$B$32,$D576)))),0),0)</f>
        <v>0</v>
      </c>
      <c r="T576" s="115">
        <f>IFERROR(IF($G576 = "WholeBlg",IF(T$1&lt;2020, 0,
IF($H576="GWh",SUMIFS('Interim Analysis'!N:N,'Interim Analysis'!$B:$B,$B576,'Interim Analysis'!$C:$C,$C576,'Interim Analysis'!$F:$F,$F576,'Interim Analysis'!$G:$G,$H576,'Interim Analysis'!$E:$E,$E576),
SUMIFS('Interim Analysis'!N:N,'Interim Analysis'!$B:$B,$B576,'Interim Analysis'!$C:$C,$C576,'Interim Analysis'!$F:$F,$F576,'Interim Analysis'!$G:$G,$H576,'Interim Analysis'!$D:$D,$D576)
*(INDEX('Dimensional Maps'!O$39:O$63,MATCH($E576,'Dimensional Maps'!$C$8:$C$32,0),1)
/SUMIFS('Dimensional Maps'!O$39:O$63, 'Dimensional Maps'!$B$8:$B$32,$D576)))),0),0)</f>
        <v>0</v>
      </c>
      <c r="U576" s="115">
        <f>IFERROR(IF($G576 = "WholeBlg",IF(U$1&lt;2020, 0,
IF($H576="GWh",SUMIFS('Interim Analysis'!O:O,'Interim Analysis'!$B:$B,$B576,'Interim Analysis'!$C:$C,$C576,'Interim Analysis'!$F:$F,$F576,'Interim Analysis'!$G:$G,$H576,'Interim Analysis'!$E:$E,$E576),
SUMIFS('Interim Analysis'!O:O,'Interim Analysis'!$B:$B,$B576,'Interim Analysis'!$C:$C,$C576,'Interim Analysis'!$F:$F,$F576,'Interim Analysis'!$G:$G,$H576,'Interim Analysis'!$D:$D,$D576)
*(INDEX('Dimensional Maps'!P$39:P$63,MATCH($E576,'Dimensional Maps'!$C$8:$C$32,0),1)
/SUMIFS('Dimensional Maps'!P$39:P$63, 'Dimensional Maps'!$B$8:$B$32,$D576)))),0),0)</f>
        <v>0</v>
      </c>
      <c r="V576" s="115">
        <f>IFERROR(IF($G576 = "WholeBlg",IF(V$1&lt;2020, 0,
IF($H576="GWh",SUMIFS('Interim Analysis'!P:P,'Interim Analysis'!$B:$B,$B576,'Interim Analysis'!$C:$C,$C576,'Interim Analysis'!$F:$F,$F576,'Interim Analysis'!$G:$G,$H576,'Interim Analysis'!$E:$E,$E576),
SUMIFS('Interim Analysis'!P:P,'Interim Analysis'!$B:$B,$B576,'Interim Analysis'!$C:$C,$C576,'Interim Analysis'!$F:$F,$F576,'Interim Analysis'!$G:$G,$H576,'Interim Analysis'!$D:$D,$D576)
*(INDEX('Dimensional Maps'!Q$39:Q$63,MATCH($E576,'Dimensional Maps'!$C$8:$C$32,0),1)
/SUMIFS('Dimensional Maps'!Q$39:Q$63, 'Dimensional Maps'!$B$8:$B$32,$D576)))),0),0)</f>
        <v>0</v>
      </c>
      <c r="W576" s="115">
        <f>IFERROR(IF($G576 = "WholeBlg",IF(W$1&lt;2020, 0,
IF($H576="GWh",SUMIFS('Interim Analysis'!Q:Q,'Interim Analysis'!$B:$B,$B576,'Interim Analysis'!$C:$C,$C576,'Interim Analysis'!$F:$F,$F576,'Interim Analysis'!$G:$G,$H576,'Interim Analysis'!$E:$E,$E576),
SUMIFS('Interim Analysis'!Q:Q,'Interim Analysis'!$B:$B,$B576,'Interim Analysis'!$C:$C,$C576,'Interim Analysis'!$F:$F,$F576,'Interim Analysis'!$G:$G,$H576,'Interim Analysis'!$D:$D,$D576)
*(INDEX('Dimensional Maps'!R$39:R$63,MATCH($E576,'Dimensional Maps'!$C$8:$C$32,0),1)
/SUMIFS('Dimensional Maps'!R$39:R$63, 'Dimensional Maps'!$B$8:$B$32,$D576)))),0),0)</f>
        <v>0</v>
      </c>
    </row>
    <row r="577" spans="1:23" x14ac:dyDescent="0.25">
      <c r="A577" s="105" t="str">
        <f>Home!$C$20</f>
        <v>IOU Potential Program Savings ET</v>
      </c>
      <c r="B577" s="103" t="s">
        <v>236</v>
      </c>
      <c r="C577" s="103">
        <v>2</v>
      </c>
      <c r="D577" s="103" t="s">
        <v>46</v>
      </c>
      <c r="E577" s="103" t="s">
        <v>46</v>
      </c>
      <c r="F577" s="103" t="s">
        <v>167</v>
      </c>
      <c r="G577" s="103" t="s">
        <v>53</v>
      </c>
      <c r="H577" s="143" t="s">
        <v>20</v>
      </c>
      <c r="I577" s="115">
        <f>IFERROR(IF($G577 = "WholeBlg",IF(I$1&lt;2020, 0,
IF($H577="GWh",SUMIFS('Interim Analysis'!C:C,'Interim Analysis'!$B:$B,$B577,'Interim Analysis'!$C:$C,$C577,'Interim Analysis'!$F:$F,$F577,'Interim Analysis'!$G:$G,$H577,'Interim Analysis'!$E:$E,$E577),
SUMIFS('Interim Analysis'!C:C,'Interim Analysis'!$B:$B,$B577,'Interim Analysis'!$C:$C,$C577,'Interim Analysis'!$F:$F,$F577,'Interim Analysis'!$G:$G,$H577,'Interim Analysis'!$D:$D,$D577)
*(INDEX('Dimensional Maps'!D$39:D$63,MATCH($E577,'Dimensional Maps'!$C$8:$C$32,0),1)
/SUMIFS('Dimensional Maps'!D$39:D$63, 'Dimensional Maps'!$B$8:$B$32,$D577)))),0),0)</f>
        <v>0</v>
      </c>
      <c r="J577" s="115">
        <f>IFERROR(IF($G577 = "WholeBlg",IF(J$1&lt;2020, 0,
IF($H577="GWh",SUMIFS('Interim Analysis'!D:D,'Interim Analysis'!$B:$B,$B577,'Interim Analysis'!$C:$C,$C577,'Interim Analysis'!$F:$F,$F577,'Interim Analysis'!$G:$G,$H577,'Interim Analysis'!$E:$E,$E577),
SUMIFS('Interim Analysis'!D:D,'Interim Analysis'!$B:$B,$B577,'Interim Analysis'!$C:$C,$C577,'Interim Analysis'!$F:$F,$F577,'Interim Analysis'!$G:$G,$H577,'Interim Analysis'!$D:$D,$D577)
*(INDEX('Dimensional Maps'!E$39:E$63,MATCH($E577,'Dimensional Maps'!$C$8:$C$32,0),1)
/SUMIFS('Dimensional Maps'!E$39:E$63, 'Dimensional Maps'!$B$8:$B$32,$D577)))),0),0)</f>
        <v>0</v>
      </c>
      <c r="K577" s="115">
        <f>IFERROR(IF($G577 = "WholeBlg",IF(K$1&lt;2020, 0,
IF($H577="GWh",SUMIFS('Interim Analysis'!E:E,'Interim Analysis'!$B:$B,$B577,'Interim Analysis'!$C:$C,$C577,'Interim Analysis'!$F:$F,$F577,'Interim Analysis'!$G:$G,$H577,'Interim Analysis'!$E:$E,$E577),
SUMIFS('Interim Analysis'!E:E,'Interim Analysis'!$B:$B,$B577,'Interim Analysis'!$C:$C,$C577,'Interim Analysis'!$F:$F,$F577,'Interim Analysis'!$G:$G,$H577,'Interim Analysis'!$D:$D,$D577)
*(INDEX('Dimensional Maps'!F$39:F$63,MATCH($E577,'Dimensional Maps'!$C$8:$C$32,0),1)
/SUMIFS('Dimensional Maps'!F$39:F$63, 'Dimensional Maps'!$B$8:$B$32,$D577)))),0),0)</f>
        <v>0</v>
      </c>
      <c r="L577" s="115">
        <f>IFERROR(IF($G577 = "WholeBlg",IF(L$1&lt;2020, 0,
IF($H577="GWh",SUMIFS('Interim Analysis'!F:F,'Interim Analysis'!$B:$B,$B577,'Interim Analysis'!$C:$C,$C577,'Interim Analysis'!$F:$F,$F577,'Interim Analysis'!$G:$G,$H577,'Interim Analysis'!$E:$E,$E577),
SUMIFS('Interim Analysis'!F:F,'Interim Analysis'!$B:$B,$B577,'Interim Analysis'!$C:$C,$C577,'Interim Analysis'!$F:$F,$F577,'Interim Analysis'!$G:$G,$H577,'Interim Analysis'!$D:$D,$D577)
*(INDEX('Dimensional Maps'!G$39:G$63,MATCH($E577,'Dimensional Maps'!$C$8:$C$32,0),1)
/SUMIFS('Dimensional Maps'!G$39:G$63, 'Dimensional Maps'!$B$8:$B$32,$D577)))),0),0)</f>
        <v>0</v>
      </c>
      <c r="M577" s="115">
        <f>IFERROR(IF($G577 = "WholeBlg",IF(M$1&lt;2020, 0,
IF($H577="GWh",SUMIFS('Interim Analysis'!G:G,'Interim Analysis'!$B:$B,$B577,'Interim Analysis'!$C:$C,$C577,'Interim Analysis'!$F:$F,$F577,'Interim Analysis'!$G:$G,$H577,'Interim Analysis'!$E:$E,$E577),
SUMIFS('Interim Analysis'!G:G,'Interim Analysis'!$B:$B,$B577,'Interim Analysis'!$C:$C,$C577,'Interim Analysis'!$F:$F,$F577,'Interim Analysis'!$G:$G,$H577,'Interim Analysis'!$D:$D,$D577)
*(INDEX('Dimensional Maps'!H$39:H$63,MATCH($E577,'Dimensional Maps'!$C$8:$C$32,0),1)
/SUMIFS('Dimensional Maps'!H$39:H$63, 'Dimensional Maps'!$B$8:$B$32,$D577)))),0),0)</f>
        <v>0</v>
      </c>
      <c r="N577" s="115">
        <f>IFERROR(IF($G577 = "WholeBlg",IF(N$1&lt;2020, 0,
IF($H577="GWh",SUMIFS('Interim Analysis'!H:H,'Interim Analysis'!$B:$B,$B577,'Interim Analysis'!$C:$C,$C577,'Interim Analysis'!$F:$F,$F577,'Interim Analysis'!$G:$G,$H577,'Interim Analysis'!$E:$E,$E577),
SUMIFS('Interim Analysis'!H:H,'Interim Analysis'!$B:$B,$B577,'Interim Analysis'!$C:$C,$C577,'Interim Analysis'!$F:$F,$F577,'Interim Analysis'!$G:$G,$H577,'Interim Analysis'!$D:$D,$D577)
*(INDEX('Dimensional Maps'!I$39:I$63,MATCH($E577,'Dimensional Maps'!$C$8:$C$32,0),1)
/SUMIFS('Dimensional Maps'!I$39:I$63, 'Dimensional Maps'!$B$8:$B$32,$D577)))),0),0)</f>
        <v>2.3176726383861188E-2</v>
      </c>
      <c r="O577" s="115">
        <f>IFERROR(IF($G577 = "WholeBlg",IF(O$1&lt;2020, 0,
IF($H577="GWh",SUMIFS('Interim Analysis'!I:I,'Interim Analysis'!$B:$B,$B577,'Interim Analysis'!$C:$C,$C577,'Interim Analysis'!$F:$F,$F577,'Interim Analysis'!$G:$G,$H577,'Interim Analysis'!$E:$E,$E577),
SUMIFS('Interim Analysis'!I:I,'Interim Analysis'!$B:$B,$B577,'Interim Analysis'!$C:$C,$C577,'Interim Analysis'!$F:$F,$F577,'Interim Analysis'!$G:$G,$H577,'Interim Analysis'!$D:$D,$D577)
*(INDEX('Dimensional Maps'!J$39:J$63,MATCH($E577,'Dimensional Maps'!$C$8:$C$32,0),1)
/SUMIFS('Dimensional Maps'!J$39:J$63, 'Dimensional Maps'!$B$8:$B$32,$D577)))),0),0)</f>
        <v>4.5129178647834084E-2</v>
      </c>
      <c r="P577" s="115">
        <f>IFERROR(IF($G577 = "WholeBlg",IF(P$1&lt;2020, 0,
IF($H577="GWh",SUMIFS('Interim Analysis'!J:J,'Interim Analysis'!$B:$B,$B577,'Interim Analysis'!$C:$C,$C577,'Interim Analysis'!$F:$F,$F577,'Interim Analysis'!$G:$G,$H577,'Interim Analysis'!$E:$E,$E577),
SUMIFS('Interim Analysis'!J:J,'Interim Analysis'!$B:$B,$B577,'Interim Analysis'!$C:$C,$C577,'Interim Analysis'!$F:$F,$F577,'Interim Analysis'!$G:$G,$H577,'Interim Analysis'!$D:$D,$D577)
*(INDEX('Dimensional Maps'!K$39:K$63,MATCH($E577,'Dimensional Maps'!$C$8:$C$32,0),1)
/SUMIFS('Dimensional Maps'!K$39:K$63, 'Dimensional Maps'!$B$8:$B$32,$D577)))),0),0)</f>
        <v>6.5902992716667788E-2</v>
      </c>
      <c r="Q577" s="115">
        <f>IFERROR(IF($G577 = "WholeBlg",IF(Q$1&lt;2020, 0,
IF($H577="GWh",SUMIFS('Interim Analysis'!K:K,'Interim Analysis'!$B:$B,$B577,'Interim Analysis'!$C:$C,$C577,'Interim Analysis'!$F:$F,$F577,'Interim Analysis'!$G:$G,$H577,'Interim Analysis'!$E:$E,$E577),
SUMIFS('Interim Analysis'!K:K,'Interim Analysis'!$B:$B,$B577,'Interim Analysis'!$C:$C,$C577,'Interim Analysis'!$F:$F,$F577,'Interim Analysis'!$G:$G,$H577,'Interim Analysis'!$D:$D,$D577)
*(INDEX('Dimensional Maps'!L$39:L$63,MATCH($E577,'Dimensional Maps'!$C$8:$C$32,0),1)
/SUMIFS('Dimensional Maps'!L$39:L$63, 'Dimensional Maps'!$B$8:$B$32,$D577)))),0),0)</f>
        <v>8.5511511006514218E-2</v>
      </c>
      <c r="R577" s="115">
        <f>IFERROR(IF($G577 = "WholeBlg",IF(R$1&lt;2020, 0,
IF($H577="GWh",SUMIFS('Interim Analysis'!L:L,'Interim Analysis'!$B:$B,$B577,'Interim Analysis'!$C:$C,$C577,'Interim Analysis'!$F:$F,$F577,'Interim Analysis'!$G:$G,$H577,'Interim Analysis'!$E:$E,$E577),
SUMIFS('Interim Analysis'!L:L,'Interim Analysis'!$B:$B,$B577,'Interim Analysis'!$C:$C,$C577,'Interim Analysis'!$F:$F,$F577,'Interim Analysis'!$G:$G,$H577,'Interim Analysis'!$D:$D,$D577)
*(INDEX('Dimensional Maps'!M$39:M$63,MATCH($E577,'Dimensional Maps'!$C$8:$C$32,0),1)
/SUMIFS('Dimensional Maps'!M$39:M$63, 'Dimensional Maps'!$B$8:$B$32,$D577)))),0),0)</f>
        <v>0.10396301127433935</v>
      </c>
      <c r="S577" s="115">
        <f>IFERROR(IF($G577 = "WholeBlg",IF(S$1&lt;2020, 0,
IF($H577="GWh",SUMIFS('Interim Analysis'!M:M,'Interim Analysis'!$B:$B,$B577,'Interim Analysis'!$C:$C,$C577,'Interim Analysis'!$F:$F,$F577,'Interim Analysis'!$G:$G,$H577,'Interim Analysis'!$E:$E,$E577),
SUMIFS('Interim Analysis'!M:M,'Interim Analysis'!$B:$B,$B577,'Interim Analysis'!$C:$C,$C577,'Interim Analysis'!$F:$F,$F577,'Interim Analysis'!$G:$G,$H577,'Interim Analysis'!$D:$D,$D577)
*(INDEX('Dimensional Maps'!N$39:N$63,MATCH($E577,'Dimensional Maps'!$C$8:$C$32,0),1)
/SUMIFS('Dimensional Maps'!N$39:N$63, 'Dimensional Maps'!$B$8:$B$32,$D577)))),0),0)</f>
        <v>0.12128099998000777</v>
      </c>
      <c r="T577" s="115">
        <f>IFERROR(IF($G577 = "WholeBlg",IF(T$1&lt;2020, 0,
IF($H577="GWh",SUMIFS('Interim Analysis'!N:N,'Interim Analysis'!$B:$B,$B577,'Interim Analysis'!$C:$C,$C577,'Interim Analysis'!$F:$F,$F577,'Interim Analysis'!$G:$G,$H577,'Interim Analysis'!$E:$E,$E577),
SUMIFS('Interim Analysis'!N:N,'Interim Analysis'!$B:$B,$B577,'Interim Analysis'!$C:$C,$C577,'Interim Analysis'!$F:$F,$F577,'Interim Analysis'!$G:$G,$H577,'Interim Analysis'!$D:$D,$D577)
*(INDEX('Dimensional Maps'!O$39:O$63,MATCH($E577,'Dimensional Maps'!$C$8:$C$32,0),1)
/SUMIFS('Dimensional Maps'!O$39:O$63, 'Dimensional Maps'!$B$8:$B$32,$D577)))),0),0)</f>
        <v>0.13750791277646479</v>
      </c>
      <c r="U577" s="115">
        <f>IFERROR(IF($G577 = "WholeBlg",IF(U$1&lt;2020, 0,
IF($H577="GWh",SUMIFS('Interim Analysis'!O:O,'Interim Analysis'!$B:$B,$B577,'Interim Analysis'!$C:$C,$C577,'Interim Analysis'!$F:$F,$F577,'Interim Analysis'!$G:$G,$H577,'Interim Analysis'!$E:$E,$E577),
SUMIFS('Interim Analysis'!O:O,'Interim Analysis'!$B:$B,$B577,'Interim Analysis'!$C:$C,$C577,'Interim Analysis'!$F:$F,$F577,'Interim Analysis'!$G:$G,$H577,'Interim Analysis'!$D:$D,$D577)
*(INDEX('Dimensional Maps'!P$39:P$63,MATCH($E577,'Dimensional Maps'!$C$8:$C$32,0),1)
/SUMIFS('Dimensional Maps'!P$39:P$63, 'Dimensional Maps'!$B$8:$B$32,$D577)))),0),0)</f>
        <v>0.15269870120596302</v>
      </c>
      <c r="V577" s="115">
        <f>IFERROR(IF($G577 = "WholeBlg",IF(V$1&lt;2020, 0,
IF($H577="GWh",SUMIFS('Interim Analysis'!P:P,'Interim Analysis'!$B:$B,$B577,'Interim Analysis'!$C:$C,$C577,'Interim Analysis'!$F:$F,$F577,'Interim Analysis'!$G:$G,$H577,'Interim Analysis'!$E:$E,$E577),
SUMIFS('Interim Analysis'!P:P,'Interim Analysis'!$B:$B,$B577,'Interim Analysis'!$C:$C,$C577,'Interim Analysis'!$F:$F,$F577,'Interim Analysis'!$G:$G,$H577,'Interim Analysis'!$D:$D,$D577)
*(INDEX('Dimensional Maps'!Q$39:Q$63,MATCH($E577,'Dimensional Maps'!$C$8:$C$32,0),1)
/SUMIFS('Dimensional Maps'!Q$39:Q$63, 'Dimensional Maps'!$B$8:$B$32,$D577)))),0),0)</f>
        <v>0.16691365796585769</v>
      </c>
      <c r="W577" s="115">
        <f>IFERROR(IF($G577 = "WholeBlg",IF(W$1&lt;2020, 0,
IF($H577="GWh",SUMIFS('Interim Analysis'!Q:Q,'Interim Analysis'!$B:$B,$B577,'Interim Analysis'!$C:$C,$C577,'Interim Analysis'!$F:$F,$F577,'Interim Analysis'!$G:$G,$H577,'Interim Analysis'!$E:$E,$E577),
SUMIFS('Interim Analysis'!Q:Q,'Interim Analysis'!$B:$B,$B577,'Interim Analysis'!$C:$C,$C577,'Interim Analysis'!$F:$F,$F577,'Interim Analysis'!$G:$G,$H577,'Interim Analysis'!$D:$D,$D577)
*(INDEX('Dimensional Maps'!R$39:R$63,MATCH($E577,'Dimensional Maps'!$C$8:$C$32,0),1)
/SUMIFS('Dimensional Maps'!R$39:R$63, 'Dimensional Maps'!$B$8:$B$32,$D577)))),0),0)</f>
        <v>0.18021379627953588</v>
      </c>
    </row>
    <row r="578" spans="1:23" x14ac:dyDescent="0.25">
      <c r="A578" s="105" t="str">
        <f>Home!$C$20</f>
        <v>IOU Potential Program Savings ET</v>
      </c>
      <c r="B578" s="139" t="s">
        <v>238</v>
      </c>
      <c r="C578" s="139">
        <v>1</v>
      </c>
      <c r="D578" s="139" t="s">
        <v>47</v>
      </c>
      <c r="E578" s="139" t="s">
        <v>222</v>
      </c>
      <c r="F578" s="139" t="s">
        <v>186</v>
      </c>
      <c r="G578" s="139" t="s">
        <v>53</v>
      </c>
      <c r="H578" s="140" t="s">
        <v>18</v>
      </c>
      <c r="I578" s="115">
        <f>IFERROR(IF($G578 = "WholeBlg",IF(I$1&lt;2020, 0,
IF($H578="GWh",SUMIFS('Interim Analysis'!C:C,'Interim Analysis'!$B:$B,$B578,'Interim Analysis'!$C:$C,$C578,'Interim Analysis'!$F:$F,$F578,'Interim Analysis'!$G:$G,$H578,'Interim Analysis'!$E:$E,$E578),
SUMIFS('Interim Analysis'!C:C,'Interim Analysis'!$B:$B,$B578,'Interim Analysis'!$C:$C,$C578,'Interim Analysis'!$F:$F,$F578,'Interim Analysis'!$G:$G,$H578,'Interim Analysis'!$D:$D,$D578)
*(INDEX('Dimensional Maps'!D$39:D$63,MATCH($E578,'Dimensional Maps'!$C$8:$C$32,0),1)
/SUMIFS('Dimensional Maps'!D$39:D$63, 'Dimensional Maps'!$B$8:$B$32,$D578)))),0),0)</f>
        <v>0</v>
      </c>
      <c r="J578" s="115">
        <f>IFERROR(IF($G578 = "WholeBlg",IF(J$1&lt;2020, 0,
IF($H578="GWh",SUMIFS('Interim Analysis'!D:D,'Interim Analysis'!$B:$B,$B578,'Interim Analysis'!$C:$C,$C578,'Interim Analysis'!$F:$F,$F578,'Interim Analysis'!$G:$G,$H578,'Interim Analysis'!$E:$E,$E578),
SUMIFS('Interim Analysis'!D:D,'Interim Analysis'!$B:$B,$B578,'Interim Analysis'!$C:$C,$C578,'Interim Analysis'!$F:$F,$F578,'Interim Analysis'!$G:$G,$H578,'Interim Analysis'!$D:$D,$D578)
*(INDEX('Dimensional Maps'!E$39:E$63,MATCH($E578,'Dimensional Maps'!$C$8:$C$32,0),1)
/SUMIFS('Dimensional Maps'!E$39:E$63, 'Dimensional Maps'!$B$8:$B$32,$D578)))),0),0)</f>
        <v>0</v>
      </c>
      <c r="K578" s="115">
        <f>IFERROR(IF($G578 = "WholeBlg",IF(K$1&lt;2020, 0,
IF($H578="GWh",SUMIFS('Interim Analysis'!E:E,'Interim Analysis'!$B:$B,$B578,'Interim Analysis'!$C:$C,$C578,'Interim Analysis'!$F:$F,$F578,'Interim Analysis'!$G:$G,$H578,'Interim Analysis'!$E:$E,$E578),
SUMIFS('Interim Analysis'!E:E,'Interim Analysis'!$B:$B,$B578,'Interim Analysis'!$C:$C,$C578,'Interim Analysis'!$F:$F,$F578,'Interim Analysis'!$G:$G,$H578,'Interim Analysis'!$D:$D,$D578)
*(INDEX('Dimensional Maps'!F$39:F$63,MATCH($E578,'Dimensional Maps'!$C$8:$C$32,0),1)
/SUMIFS('Dimensional Maps'!F$39:F$63, 'Dimensional Maps'!$B$8:$B$32,$D578)))),0),0)</f>
        <v>0</v>
      </c>
      <c r="L578" s="115">
        <f>IFERROR(IF($G578 = "WholeBlg",IF(L$1&lt;2020, 0,
IF($H578="GWh",SUMIFS('Interim Analysis'!F:F,'Interim Analysis'!$B:$B,$B578,'Interim Analysis'!$C:$C,$C578,'Interim Analysis'!$F:$F,$F578,'Interim Analysis'!$G:$G,$H578,'Interim Analysis'!$E:$E,$E578),
SUMIFS('Interim Analysis'!F:F,'Interim Analysis'!$B:$B,$B578,'Interim Analysis'!$C:$C,$C578,'Interim Analysis'!$F:$F,$F578,'Interim Analysis'!$G:$G,$H578,'Interim Analysis'!$D:$D,$D578)
*(INDEX('Dimensional Maps'!G$39:G$63,MATCH($E578,'Dimensional Maps'!$C$8:$C$32,0),1)
/SUMIFS('Dimensional Maps'!G$39:G$63, 'Dimensional Maps'!$B$8:$B$32,$D578)))),0),0)</f>
        <v>0</v>
      </c>
      <c r="M578" s="115">
        <f>IFERROR(IF($G578 = "WholeBlg",IF(M$1&lt;2020, 0,
IF($H578="GWh",SUMIFS('Interim Analysis'!G:G,'Interim Analysis'!$B:$B,$B578,'Interim Analysis'!$C:$C,$C578,'Interim Analysis'!$F:$F,$F578,'Interim Analysis'!$G:$G,$H578,'Interim Analysis'!$E:$E,$E578),
SUMIFS('Interim Analysis'!G:G,'Interim Analysis'!$B:$B,$B578,'Interim Analysis'!$C:$C,$C578,'Interim Analysis'!$F:$F,$F578,'Interim Analysis'!$G:$G,$H578,'Interim Analysis'!$D:$D,$D578)
*(INDEX('Dimensional Maps'!H$39:H$63,MATCH($E578,'Dimensional Maps'!$C$8:$C$32,0),1)
/SUMIFS('Dimensional Maps'!H$39:H$63, 'Dimensional Maps'!$B$8:$B$32,$D578)))),0),0)</f>
        <v>0</v>
      </c>
      <c r="N578" s="115">
        <f>IFERROR(IF($G578 = "WholeBlg",IF(N$1&lt;2020, 0,
IF($H578="GWh",SUMIFS('Interim Analysis'!H:H,'Interim Analysis'!$B:$B,$B578,'Interim Analysis'!$C:$C,$C578,'Interim Analysis'!$F:$F,$F578,'Interim Analysis'!$G:$G,$H578,'Interim Analysis'!$E:$E,$E578),
SUMIFS('Interim Analysis'!H:H,'Interim Analysis'!$B:$B,$B578,'Interim Analysis'!$C:$C,$C578,'Interim Analysis'!$F:$F,$F578,'Interim Analysis'!$G:$G,$H578,'Interim Analysis'!$D:$D,$D578)
*(INDEX('Dimensional Maps'!I$39:I$63,MATCH($E578,'Dimensional Maps'!$C$8:$C$32,0),1)
/SUMIFS('Dimensional Maps'!I$39:I$63, 'Dimensional Maps'!$B$8:$B$32,$D578)))),0),0)</f>
        <v>0</v>
      </c>
      <c r="O578" s="115">
        <f>IFERROR(IF($G578 = "WholeBlg",IF(O$1&lt;2020, 0,
IF($H578="GWh",SUMIFS('Interim Analysis'!I:I,'Interim Analysis'!$B:$B,$B578,'Interim Analysis'!$C:$C,$C578,'Interim Analysis'!$F:$F,$F578,'Interim Analysis'!$G:$G,$H578,'Interim Analysis'!$E:$E,$E578),
SUMIFS('Interim Analysis'!I:I,'Interim Analysis'!$B:$B,$B578,'Interim Analysis'!$C:$C,$C578,'Interim Analysis'!$F:$F,$F578,'Interim Analysis'!$G:$G,$H578,'Interim Analysis'!$D:$D,$D578)
*(INDEX('Dimensional Maps'!J$39:J$63,MATCH($E578,'Dimensional Maps'!$C$8:$C$32,0),1)
/SUMIFS('Dimensional Maps'!J$39:J$63, 'Dimensional Maps'!$B$8:$B$32,$D578)))),0),0)</f>
        <v>0</v>
      </c>
      <c r="P578" s="115">
        <f>IFERROR(IF($G578 = "WholeBlg",IF(P$1&lt;2020, 0,
IF($H578="GWh",SUMIFS('Interim Analysis'!J:J,'Interim Analysis'!$B:$B,$B578,'Interim Analysis'!$C:$C,$C578,'Interim Analysis'!$F:$F,$F578,'Interim Analysis'!$G:$G,$H578,'Interim Analysis'!$E:$E,$E578),
SUMIFS('Interim Analysis'!J:J,'Interim Analysis'!$B:$B,$B578,'Interim Analysis'!$C:$C,$C578,'Interim Analysis'!$F:$F,$F578,'Interim Analysis'!$G:$G,$H578,'Interim Analysis'!$D:$D,$D578)
*(INDEX('Dimensional Maps'!K$39:K$63,MATCH($E578,'Dimensional Maps'!$C$8:$C$32,0),1)
/SUMIFS('Dimensional Maps'!K$39:K$63, 'Dimensional Maps'!$B$8:$B$32,$D578)))),0),0)</f>
        <v>0</v>
      </c>
      <c r="Q578" s="115">
        <f>IFERROR(IF($G578 = "WholeBlg",IF(Q$1&lt;2020, 0,
IF($H578="GWh",SUMIFS('Interim Analysis'!K:K,'Interim Analysis'!$B:$B,$B578,'Interim Analysis'!$C:$C,$C578,'Interim Analysis'!$F:$F,$F578,'Interim Analysis'!$G:$G,$H578,'Interim Analysis'!$E:$E,$E578),
SUMIFS('Interim Analysis'!K:K,'Interim Analysis'!$B:$B,$B578,'Interim Analysis'!$C:$C,$C578,'Interim Analysis'!$F:$F,$F578,'Interim Analysis'!$G:$G,$H578,'Interim Analysis'!$D:$D,$D578)
*(INDEX('Dimensional Maps'!L$39:L$63,MATCH($E578,'Dimensional Maps'!$C$8:$C$32,0),1)
/SUMIFS('Dimensional Maps'!L$39:L$63, 'Dimensional Maps'!$B$8:$B$32,$D578)))),0),0)</f>
        <v>0</v>
      </c>
      <c r="R578" s="115">
        <f>IFERROR(IF($G578 = "WholeBlg",IF(R$1&lt;2020, 0,
IF($H578="GWh",SUMIFS('Interim Analysis'!L:L,'Interim Analysis'!$B:$B,$B578,'Interim Analysis'!$C:$C,$C578,'Interim Analysis'!$F:$F,$F578,'Interim Analysis'!$G:$G,$H578,'Interim Analysis'!$E:$E,$E578),
SUMIFS('Interim Analysis'!L:L,'Interim Analysis'!$B:$B,$B578,'Interim Analysis'!$C:$C,$C578,'Interim Analysis'!$F:$F,$F578,'Interim Analysis'!$G:$G,$H578,'Interim Analysis'!$D:$D,$D578)
*(INDEX('Dimensional Maps'!M$39:M$63,MATCH($E578,'Dimensional Maps'!$C$8:$C$32,0),1)
/SUMIFS('Dimensional Maps'!M$39:M$63, 'Dimensional Maps'!$B$8:$B$32,$D578)))),0),0)</f>
        <v>0</v>
      </c>
      <c r="S578" s="115">
        <f>IFERROR(IF($G578 = "WholeBlg",IF(S$1&lt;2020, 0,
IF($H578="GWh",SUMIFS('Interim Analysis'!M:M,'Interim Analysis'!$B:$B,$B578,'Interim Analysis'!$C:$C,$C578,'Interim Analysis'!$F:$F,$F578,'Interim Analysis'!$G:$G,$H578,'Interim Analysis'!$E:$E,$E578),
SUMIFS('Interim Analysis'!M:M,'Interim Analysis'!$B:$B,$B578,'Interim Analysis'!$C:$C,$C578,'Interim Analysis'!$F:$F,$F578,'Interim Analysis'!$G:$G,$H578,'Interim Analysis'!$D:$D,$D578)
*(INDEX('Dimensional Maps'!N$39:N$63,MATCH($E578,'Dimensional Maps'!$C$8:$C$32,0),1)
/SUMIFS('Dimensional Maps'!N$39:N$63, 'Dimensional Maps'!$B$8:$B$32,$D578)))),0),0)</f>
        <v>0</v>
      </c>
      <c r="T578" s="115">
        <f>IFERROR(IF($G578 = "WholeBlg",IF(T$1&lt;2020, 0,
IF($H578="GWh",SUMIFS('Interim Analysis'!N:N,'Interim Analysis'!$B:$B,$B578,'Interim Analysis'!$C:$C,$C578,'Interim Analysis'!$F:$F,$F578,'Interim Analysis'!$G:$G,$H578,'Interim Analysis'!$E:$E,$E578),
SUMIFS('Interim Analysis'!N:N,'Interim Analysis'!$B:$B,$B578,'Interim Analysis'!$C:$C,$C578,'Interim Analysis'!$F:$F,$F578,'Interim Analysis'!$G:$G,$H578,'Interim Analysis'!$D:$D,$D578)
*(INDEX('Dimensional Maps'!O$39:O$63,MATCH($E578,'Dimensional Maps'!$C$8:$C$32,0),1)
/SUMIFS('Dimensional Maps'!O$39:O$63, 'Dimensional Maps'!$B$8:$B$32,$D578)))),0),0)</f>
        <v>0</v>
      </c>
      <c r="U578" s="115">
        <f>IFERROR(IF($G578 = "WholeBlg",IF(U$1&lt;2020, 0,
IF($H578="GWh",SUMIFS('Interim Analysis'!O:O,'Interim Analysis'!$B:$B,$B578,'Interim Analysis'!$C:$C,$C578,'Interim Analysis'!$F:$F,$F578,'Interim Analysis'!$G:$G,$H578,'Interim Analysis'!$E:$E,$E578),
SUMIFS('Interim Analysis'!O:O,'Interim Analysis'!$B:$B,$B578,'Interim Analysis'!$C:$C,$C578,'Interim Analysis'!$F:$F,$F578,'Interim Analysis'!$G:$G,$H578,'Interim Analysis'!$D:$D,$D578)
*(INDEX('Dimensional Maps'!P$39:P$63,MATCH($E578,'Dimensional Maps'!$C$8:$C$32,0),1)
/SUMIFS('Dimensional Maps'!P$39:P$63, 'Dimensional Maps'!$B$8:$B$32,$D578)))),0),0)</f>
        <v>0</v>
      </c>
      <c r="V578" s="115">
        <f>IFERROR(IF($G578 = "WholeBlg",IF(V$1&lt;2020, 0,
IF($H578="GWh",SUMIFS('Interim Analysis'!P:P,'Interim Analysis'!$B:$B,$B578,'Interim Analysis'!$C:$C,$C578,'Interim Analysis'!$F:$F,$F578,'Interim Analysis'!$G:$G,$H578,'Interim Analysis'!$E:$E,$E578),
SUMIFS('Interim Analysis'!P:P,'Interim Analysis'!$B:$B,$B578,'Interim Analysis'!$C:$C,$C578,'Interim Analysis'!$F:$F,$F578,'Interim Analysis'!$G:$G,$H578,'Interim Analysis'!$D:$D,$D578)
*(INDEX('Dimensional Maps'!Q$39:Q$63,MATCH($E578,'Dimensional Maps'!$C$8:$C$32,0),1)
/SUMIFS('Dimensional Maps'!Q$39:Q$63, 'Dimensional Maps'!$B$8:$B$32,$D578)))),0),0)</f>
        <v>0</v>
      </c>
      <c r="W578" s="115">
        <f>IFERROR(IF($G578 = "WholeBlg",IF(W$1&lt;2020, 0,
IF($H578="GWh",SUMIFS('Interim Analysis'!Q:Q,'Interim Analysis'!$B:$B,$B578,'Interim Analysis'!$C:$C,$C578,'Interim Analysis'!$F:$F,$F578,'Interim Analysis'!$G:$G,$H578,'Interim Analysis'!$E:$E,$E578),
SUMIFS('Interim Analysis'!Q:Q,'Interim Analysis'!$B:$B,$B578,'Interim Analysis'!$C:$C,$C578,'Interim Analysis'!$F:$F,$F578,'Interim Analysis'!$G:$G,$H578,'Interim Analysis'!$D:$D,$D578)
*(INDEX('Dimensional Maps'!R$39:R$63,MATCH($E578,'Dimensional Maps'!$C$8:$C$32,0),1)
/SUMIFS('Dimensional Maps'!R$39:R$63, 'Dimensional Maps'!$B$8:$B$32,$D578)))),0),0)</f>
        <v>0</v>
      </c>
    </row>
    <row r="579" spans="1:23" x14ac:dyDescent="0.25">
      <c r="A579" s="105" t="str">
        <f>Home!$C$20</f>
        <v>IOU Potential Program Savings ET</v>
      </c>
      <c r="B579" s="103" t="s">
        <v>238</v>
      </c>
      <c r="C579" s="103">
        <v>1</v>
      </c>
      <c r="D579" s="103" t="s">
        <v>47</v>
      </c>
      <c r="E579" s="103" t="s">
        <v>222</v>
      </c>
      <c r="F579" s="103" t="s">
        <v>167</v>
      </c>
      <c r="G579" s="103" t="s">
        <v>53</v>
      </c>
      <c r="H579" s="116" t="s">
        <v>20</v>
      </c>
      <c r="I579" s="115">
        <f>IFERROR(IF($G579 = "WholeBlg",IF(I$1&lt;2020, 0,
IF($H579="GWh",SUMIFS('Interim Analysis'!C:C,'Interim Analysis'!$B:$B,$B579,'Interim Analysis'!$C:$C,$C579,'Interim Analysis'!$F:$F,$F579,'Interim Analysis'!$G:$G,$H579,'Interim Analysis'!$E:$E,$E579),
SUMIFS('Interim Analysis'!C:C,'Interim Analysis'!$B:$B,$B579,'Interim Analysis'!$C:$C,$C579,'Interim Analysis'!$F:$F,$F579,'Interim Analysis'!$G:$G,$H579,'Interim Analysis'!$D:$D,$D579)
*(INDEX('Dimensional Maps'!D$39:D$63,MATCH($E579,'Dimensional Maps'!$C$8:$C$32,0),1)
/SUMIFS('Dimensional Maps'!D$39:D$63, 'Dimensional Maps'!$B$8:$B$32,$D579)))),0),0)</f>
        <v>0</v>
      </c>
      <c r="J579" s="115">
        <f>IFERROR(IF($G579 = "WholeBlg",IF(J$1&lt;2020, 0,
IF($H579="GWh",SUMIFS('Interim Analysis'!D:D,'Interim Analysis'!$B:$B,$B579,'Interim Analysis'!$C:$C,$C579,'Interim Analysis'!$F:$F,$F579,'Interim Analysis'!$G:$G,$H579,'Interim Analysis'!$E:$E,$E579),
SUMIFS('Interim Analysis'!D:D,'Interim Analysis'!$B:$B,$B579,'Interim Analysis'!$C:$C,$C579,'Interim Analysis'!$F:$F,$F579,'Interim Analysis'!$G:$G,$H579,'Interim Analysis'!$D:$D,$D579)
*(INDEX('Dimensional Maps'!E$39:E$63,MATCH($E579,'Dimensional Maps'!$C$8:$C$32,0),1)
/SUMIFS('Dimensional Maps'!E$39:E$63, 'Dimensional Maps'!$B$8:$B$32,$D579)))),0),0)</f>
        <v>0</v>
      </c>
      <c r="K579" s="115">
        <f>IFERROR(IF($G579 = "WholeBlg",IF(K$1&lt;2020, 0,
IF($H579="GWh",SUMIFS('Interim Analysis'!E:E,'Interim Analysis'!$B:$B,$B579,'Interim Analysis'!$C:$C,$C579,'Interim Analysis'!$F:$F,$F579,'Interim Analysis'!$G:$G,$H579,'Interim Analysis'!$E:$E,$E579),
SUMIFS('Interim Analysis'!E:E,'Interim Analysis'!$B:$B,$B579,'Interim Analysis'!$C:$C,$C579,'Interim Analysis'!$F:$F,$F579,'Interim Analysis'!$G:$G,$H579,'Interim Analysis'!$D:$D,$D579)
*(INDEX('Dimensional Maps'!F$39:F$63,MATCH($E579,'Dimensional Maps'!$C$8:$C$32,0),1)
/SUMIFS('Dimensional Maps'!F$39:F$63, 'Dimensional Maps'!$B$8:$B$32,$D579)))),0),0)</f>
        <v>0</v>
      </c>
      <c r="L579" s="115">
        <f>IFERROR(IF($G579 = "WholeBlg",IF(L$1&lt;2020, 0,
IF($H579="GWh",SUMIFS('Interim Analysis'!F:F,'Interim Analysis'!$B:$B,$B579,'Interim Analysis'!$C:$C,$C579,'Interim Analysis'!$F:$F,$F579,'Interim Analysis'!$G:$G,$H579,'Interim Analysis'!$E:$E,$E579),
SUMIFS('Interim Analysis'!F:F,'Interim Analysis'!$B:$B,$B579,'Interim Analysis'!$C:$C,$C579,'Interim Analysis'!$F:$F,$F579,'Interim Analysis'!$G:$G,$H579,'Interim Analysis'!$D:$D,$D579)
*(INDEX('Dimensional Maps'!G$39:G$63,MATCH($E579,'Dimensional Maps'!$C$8:$C$32,0),1)
/SUMIFS('Dimensional Maps'!G$39:G$63, 'Dimensional Maps'!$B$8:$B$32,$D579)))),0),0)</f>
        <v>0</v>
      </c>
      <c r="M579" s="115">
        <f>IFERROR(IF($G579 = "WholeBlg",IF(M$1&lt;2020, 0,
IF($H579="GWh",SUMIFS('Interim Analysis'!G:G,'Interim Analysis'!$B:$B,$B579,'Interim Analysis'!$C:$C,$C579,'Interim Analysis'!$F:$F,$F579,'Interim Analysis'!$G:$G,$H579,'Interim Analysis'!$E:$E,$E579),
SUMIFS('Interim Analysis'!G:G,'Interim Analysis'!$B:$B,$B579,'Interim Analysis'!$C:$C,$C579,'Interim Analysis'!$F:$F,$F579,'Interim Analysis'!$G:$G,$H579,'Interim Analysis'!$D:$D,$D579)
*(INDEX('Dimensional Maps'!H$39:H$63,MATCH($E579,'Dimensional Maps'!$C$8:$C$32,0),1)
/SUMIFS('Dimensional Maps'!H$39:H$63, 'Dimensional Maps'!$B$8:$B$32,$D579)))),0),0)</f>
        <v>0</v>
      </c>
      <c r="N579" s="115">
        <f>IFERROR(IF($G579 = "WholeBlg",IF(N$1&lt;2020, 0,
IF($H579="GWh",SUMIFS('Interim Analysis'!H:H,'Interim Analysis'!$B:$B,$B579,'Interim Analysis'!$C:$C,$C579,'Interim Analysis'!$F:$F,$F579,'Interim Analysis'!$G:$G,$H579,'Interim Analysis'!$E:$E,$E579),
SUMIFS('Interim Analysis'!H:H,'Interim Analysis'!$B:$B,$B579,'Interim Analysis'!$C:$C,$C579,'Interim Analysis'!$F:$F,$F579,'Interim Analysis'!$G:$G,$H579,'Interim Analysis'!$D:$D,$D579)
*(INDEX('Dimensional Maps'!I$39:I$63,MATCH($E579,'Dimensional Maps'!$C$8:$C$32,0),1)
/SUMIFS('Dimensional Maps'!I$39:I$63, 'Dimensional Maps'!$B$8:$B$32,$D579)))),0),0)</f>
        <v>5.8340729196620566E-3</v>
      </c>
      <c r="O579" s="115">
        <f>IFERROR(IF($G579 = "WholeBlg",IF(O$1&lt;2020, 0,
IF($H579="GWh",SUMIFS('Interim Analysis'!I:I,'Interim Analysis'!$B:$B,$B579,'Interim Analysis'!$C:$C,$C579,'Interim Analysis'!$F:$F,$F579,'Interim Analysis'!$G:$G,$H579,'Interim Analysis'!$E:$E,$E579),
SUMIFS('Interim Analysis'!I:I,'Interim Analysis'!$B:$B,$B579,'Interim Analysis'!$C:$C,$C579,'Interim Analysis'!$F:$F,$F579,'Interim Analysis'!$G:$G,$H579,'Interim Analysis'!$D:$D,$D579)
*(INDEX('Dimensional Maps'!J$39:J$63,MATCH($E579,'Dimensional Maps'!$C$8:$C$32,0),1)
/SUMIFS('Dimensional Maps'!J$39:J$63, 'Dimensional Maps'!$B$8:$B$32,$D579)))),0),0)</f>
        <v>1.3476786993571545E-2</v>
      </c>
      <c r="P579" s="115">
        <f>IFERROR(IF($G579 = "WholeBlg",IF(P$1&lt;2020, 0,
IF($H579="GWh",SUMIFS('Interim Analysis'!J:J,'Interim Analysis'!$B:$B,$B579,'Interim Analysis'!$C:$C,$C579,'Interim Analysis'!$F:$F,$F579,'Interim Analysis'!$G:$G,$H579,'Interim Analysis'!$E:$E,$E579),
SUMIFS('Interim Analysis'!J:J,'Interim Analysis'!$B:$B,$B579,'Interim Analysis'!$C:$C,$C579,'Interim Analysis'!$F:$F,$F579,'Interim Analysis'!$G:$G,$H579,'Interim Analysis'!$D:$D,$D579)
*(INDEX('Dimensional Maps'!K$39:K$63,MATCH($E579,'Dimensional Maps'!$C$8:$C$32,0),1)
/SUMIFS('Dimensional Maps'!K$39:K$63, 'Dimensional Maps'!$B$8:$B$32,$D579)))),0),0)</f>
        <v>1.9975184367279863E-2</v>
      </c>
      <c r="Q579" s="115">
        <f>IFERROR(IF($G579 = "WholeBlg",IF(Q$1&lt;2020, 0,
IF($H579="GWh",SUMIFS('Interim Analysis'!K:K,'Interim Analysis'!$B:$B,$B579,'Interim Analysis'!$C:$C,$C579,'Interim Analysis'!$F:$F,$F579,'Interim Analysis'!$G:$G,$H579,'Interim Analysis'!$E:$E,$E579),
SUMIFS('Interim Analysis'!K:K,'Interim Analysis'!$B:$B,$B579,'Interim Analysis'!$C:$C,$C579,'Interim Analysis'!$F:$F,$F579,'Interim Analysis'!$G:$G,$H579,'Interim Analysis'!$D:$D,$D579)
*(INDEX('Dimensional Maps'!L$39:L$63,MATCH($E579,'Dimensional Maps'!$C$8:$C$32,0),1)
/SUMIFS('Dimensional Maps'!L$39:L$63, 'Dimensional Maps'!$B$8:$B$32,$D579)))),0),0)</f>
        <v>2.6379857912474953E-2</v>
      </c>
      <c r="R579" s="115">
        <f>IFERROR(IF($G579 = "WholeBlg",IF(R$1&lt;2020, 0,
IF($H579="GWh",SUMIFS('Interim Analysis'!L:L,'Interim Analysis'!$B:$B,$B579,'Interim Analysis'!$C:$C,$C579,'Interim Analysis'!$F:$F,$F579,'Interim Analysis'!$G:$G,$H579,'Interim Analysis'!$E:$E,$E579),
SUMIFS('Interim Analysis'!L:L,'Interim Analysis'!$B:$B,$B579,'Interim Analysis'!$C:$C,$C579,'Interim Analysis'!$F:$F,$F579,'Interim Analysis'!$G:$G,$H579,'Interim Analysis'!$D:$D,$D579)
*(INDEX('Dimensional Maps'!M$39:M$63,MATCH($E579,'Dimensional Maps'!$C$8:$C$32,0),1)
/SUMIFS('Dimensional Maps'!M$39:M$63, 'Dimensional Maps'!$B$8:$B$32,$D579)))),0),0)</f>
        <v>3.2692856763745455E-2</v>
      </c>
      <c r="S579" s="115">
        <f>IFERROR(IF($G579 = "WholeBlg",IF(S$1&lt;2020, 0,
IF($H579="GWh",SUMIFS('Interim Analysis'!M:M,'Interim Analysis'!$B:$B,$B579,'Interim Analysis'!$C:$C,$C579,'Interim Analysis'!$F:$F,$F579,'Interim Analysis'!$G:$G,$H579,'Interim Analysis'!$E:$E,$E579),
SUMIFS('Interim Analysis'!M:M,'Interim Analysis'!$B:$B,$B579,'Interim Analysis'!$C:$C,$C579,'Interim Analysis'!$F:$F,$F579,'Interim Analysis'!$G:$G,$H579,'Interim Analysis'!$D:$D,$D579)
*(INDEX('Dimensional Maps'!N$39:N$63,MATCH($E579,'Dimensional Maps'!$C$8:$C$32,0),1)
/SUMIFS('Dimensional Maps'!N$39:N$63, 'Dimensional Maps'!$B$8:$B$32,$D579)))),0),0)</f>
        <v>3.8882319564948087E-2</v>
      </c>
      <c r="T579" s="115">
        <f>IFERROR(IF($G579 = "WholeBlg",IF(T$1&lt;2020, 0,
IF($H579="GWh",SUMIFS('Interim Analysis'!N:N,'Interim Analysis'!$B:$B,$B579,'Interim Analysis'!$C:$C,$C579,'Interim Analysis'!$F:$F,$F579,'Interim Analysis'!$G:$G,$H579,'Interim Analysis'!$E:$E,$E579),
SUMIFS('Interim Analysis'!N:N,'Interim Analysis'!$B:$B,$B579,'Interim Analysis'!$C:$C,$C579,'Interim Analysis'!$F:$F,$F579,'Interim Analysis'!$G:$G,$H579,'Interim Analysis'!$D:$D,$D579)
*(INDEX('Dimensional Maps'!O$39:O$63,MATCH($E579,'Dimensional Maps'!$C$8:$C$32,0),1)
/SUMIFS('Dimensional Maps'!O$39:O$63, 'Dimensional Maps'!$B$8:$B$32,$D579)))),0),0)</f>
        <v>4.4987806861675445E-2</v>
      </c>
      <c r="U579" s="115">
        <f>IFERROR(IF($G579 = "WholeBlg",IF(U$1&lt;2020, 0,
IF($H579="GWh",SUMIFS('Interim Analysis'!O:O,'Interim Analysis'!$B:$B,$B579,'Interim Analysis'!$C:$C,$C579,'Interim Analysis'!$F:$F,$F579,'Interim Analysis'!$G:$G,$H579,'Interim Analysis'!$E:$E,$E579),
SUMIFS('Interim Analysis'!O:O,'Interim Analysis'!$B:$B,$B579,'Interim Analysis'!$C:$C,$C579,'Interim Analysis'!$F:$F,$F579,'Interim Analysis'!$G:$G,$H579,'Interim Analysis'!$D:$D,$D579)
*(INDEX('Dimensional Maps'!P$39:P$63,MATCH($E579,'Dimensional Maps'!$C$8:$C$32,0),1)
/SUMIFS('Dimensional Maps'!P$39:P$63, 'Dimensional Maps'!$B$8:$B$32,$D579)))),0),0)</f>
        <v>5.1013758913061799E-2</v>
      </c>
      <c r="V579" s="115">
        <f>IFERROR(IF($G579 = "WholeBlg",IF(V$1&lt;2020, 0,
IF($H579="GWh",SUMIFS('Interim Analysis'!P:P,'Interim Analysis'!$B:$B,$B579,'Interim Analysis'!$C:$C,$C579,'Interim Analysis'!$F:$F,$F579,'Interim Analysis'!$G:$G,$H579,'Interim Analysis'!$E:$E,$E579),
SUMIFS('Interim Analysis'!P:P,'Interim Analysis'!$B:$B,$B579,'Interim Analysis'!$C:$C,$C579,'Interim Analysis'!$F:$F,$F579,'Interim Analysis'!$G:$G,$H579,'Interim Analysis'!$D:$D,$D579)
*(INDEX('Dimensional Maps'!Q$39:Q$63,MATCH($E579,'Dimensional Maps'!$C$8:$C$32,0),1)
/SUMIFS('Dimensional Maps'!Q$39:Q$63, 'Dimensional Maps'!$B$8:$B$32,$D579)))),0),0)</f>
        <v>5.6983054115554148E-2</v>
      </c>
      <c r="W579" s="115">
        <f>IFERROR(IF($G579 = "WholeBlg",IF(W$1&lt;2020, 0,
IF($H579="GWh",SUMIFS('Interim Analysis'!Q:Q,'Interim Analysis'!$B:$B,$B579,'Interim Analysis'!$C:$C,$C579,'Interim Analysis'!$F:$F,$F579,'Interim Analysis'!$G:$G,$H579,'Interim Analysis'!$E:$E,$E579),
SUMIFS('Interim Analysis'!Q:Q,'Interim Analysis'!$B:$B,$B579,'Interim Analysis'!$C:$C,$C579,'Interim Analysis'!$F:$F,$F579,'Interim Analysis'!$G:$G,$H579,'Interim Analysis'!$D:$D,$D579)
*(INDEX('Dimensional Maps'!R$39:R$63,MATCH($E579,'Dimensional Maps'!$C$8:$C$32,0),1)
/SUMIFS('Dimensional Maps'!R$39:R$63, 'Dimensional Maps'!$B$8:$B$32,$D579)))),0),0)</f>
        <v>6.2937383465326985E-2</v>
      </c>
    </row>
    <row r="580" spans="1:23" x14ac:dyDescent="0.25">
      <c r="A580" s="105" t="str">
        <f>Home!$C$20</f>
        <v>IOU Potential Program Savings ET</v>
      </c>
      <c r="B580" s="103" t="s">
        <v>238</v>
      </c>
      <c r="C580" s="103">
        <v>1</v>
      </c>
      <c r="D580" s="103" t="s">
        <v>47</v>
      </c>
      <c r="E580" s="103" t="s">
        <v>222</v>
      </c>
      <c r="F580" s="103" t="s">
        <v>186</v>
      </c>
      <c r="G580" s="103" t="s">
        <v>53</v>
      </c>
      <c r="H580" s="116" t="s">
        <v>20</v>
      </c>
      <c r="I580" s="115">
        <f>IFERROR(IF($G580 = "WholeBlg",IF(I$1&lt;2020, 0,
IF($H580="GWh",SUMIFS('Interim Analysis'!C:C,'Interim Analysis'!$B:$B,$B580,'Interim Analysis'!$C:$C,$C580,'Interim Analysis'!$F:$F,$F580,'Interim Analysis'!$G:$G,$H580,'Interim Analysis'!$E:$E,$E580),
SUMIFS('Interim Analysis'!C:C,'Interim Analysis'!$B:$B,$B580,'Interim Analysis'!$C:$C,$C580,'Interim Analysis'!$F:$F,$F580,'Interim Analysis'!$G:$G,$H580,'Interim Analysis'!$D:$D,$D580)
*(INDEX('Dimensional Maps'!D$39:D$63,MATCH($E580,'Dimensional Maps'!$C$8:$C$32,0),1)
/SUMIFS('Dimensional Maps'!D$39:D$63, 'Dimensional Maps'!$B$8:$B$32,$D580)))),0),0)</f>
        <v>0</v>
      </c>
      <c r="J580" s="115">
        <f>IFERROR(IF($G580 = "WholeBlg",IF(J$1&lt;2020, 0,
IF($H580="GWh",SUMIFS('Interim Analysis'!D:D,'Interim Analysis'!$B:$B,$B580,'Interim Analysis'!$C:$C,$C580,'Interim Analysis'!$F:$F,$F580,'Interim Analysis'!$G:$G,$H580,'Interim Analysis'!$E:$E,$E580),
SUMIFS('Interim Analysis'!D:D,'Interim Analysis'!$B:$B,$B580,'Interim Analysis'!$C:$C,$C580,'Interim Analysis'!$F:$F,$F580,'Interim Analysis'!$G:$G,$H580,'Interim Analysis'!$D:$D,$D580)
*(INDEX('Dimensional Maps'!E$39:E$63,MATCH($E580,'Dimensional Maps'!$C$8:$C$32,0),1)
/SUMIFS('Dimensional Maps'!E$39:E$63, 'Dimensional Maps'!$B$8:$B$32,$D580)))),0),0)</f>
        <v>0</v>
      </c>
      <c r="K580" s="115">
        <f>IFERROR(IF($G580 = "WholeBlg",IF(K$1&lt;2020, 0,
IF($H580="GWh",SUMIFS('Interim Analysis'!E:E,'Interim Analysis'!$B:$B,$B580,'Interim Analysis'!$C:$C,$C580,'Interim Analysis'!$F:$F,$F580,'Interim Analysis'!$G:$G,$H580,'Interim Analysis'!$E:$E,$E580),
SUMIFS('Interim Analysis'!E:E,'Interim Analysis'!$B:$B,$B580,'Interim Analysis'!$C:$C,$C580,'Interim Analysis'!$F:$F,$F580,'Interim Analysis'!$G:$G,$H580,'Interim Analysis'!$D:$D,$D580)
*(INDEX('Dimensional Maps'!F$39:F$63,MATCH($E580,'Dimensional Maps'!$C$8:$C$32,0),1)
/SUMIFS('Dimensional Maps'!F$39:F$63, 'Dimensional Maps'!$B$8:$B$32,$D580)))),0),0)</f>
        <v>0</v>
      </c>
      <c r="L580" s="115">
        <f>IFERROR(IF($G580 = "WholeBlg",IF(L$1&lt;2020, 0,
IF($H580="GWh",SUMIFS('Interim Analysis'!F:F,'Interim Analysis'!$B:$B,$B580,'Interim Analysis'!$C:$C,$C580,'Interim Analysis'!$F:$F,$F580,'Interim Analysis'!$G:$G,$H580,'Interim Analysis'!$E:$E,$E580),
SUMIFS('Interim Analysis'!F:F,'Interim Analysis'!$B:$B,$B580,'Interim Analysis'!$C:$C,$C580,'Interim Analysis'!$F:$F,$F580,'Interim Analysis'!$G:$G,$H580,'Interim Analysis'!$D:$D,$D580)
*(INDEX('Dimensional Maps'!G$39:G$63,MATCH($E580,'Dimensional Maps'!$C$8:$C$32,0),1)
/SUMIFS('Dimensional Maps'!G$39:G$63, 'Dimensional Maps'!$B$8:$B$32,$D580)))),0),0)</f>
        <v>0</v>
      </c>
      <c r="M580" s="115">
        <f>IFERROR(IF($G580 = "WholeBlg",IF(M$1&lt;2020, 0,
IF($H580="GWh",SUMIFS('Interim Analysis'!G:G,'Interim Analysis'!$B:$B,$B580,'Interim Analysis'!$C:$C,$C580,'Interim Analysis'!$F:$F,$F580,'Interim Analysis'!$G:$G,$H580,'Interim Analysis'!$E:$E,$E580),
SUMIFS('Interim Analysis'!G:G,'Interim Analysis'!$B:$B,$B580,'Interim Analysis'!$C:$C,$C580,'Interim Analysis'!$F:$F,$F580,'Interim Analysis'!$G:$G,$H580,'Interim Analysis'!$D:$D,$D580)
*(INDEX('Dimensional Maps'!H$39:H$63,MATCH($E580,'Dimensional Maps'!$C$8:$C$32,0),1)
/SUMIFS('Dimensional Maps'!H$39:H$63, 'Dimensional Maps'!$B$8:$B$32,$D580)))),0),0)</f>
        <v>0</v>
      </c>
      <c r="N580" s="115">
        <f>IFERROR(IF($G580 = "WholeBlg",IF(N$1&lt;2020, 0,
IF($H580="GWh",SUMIFS('Interim Analysis'!H:H,'Interim Analysis'!$B:$B,$B580,'Interim Analysis'!$C:$C,$C580,'Interim Analysis'!$F:$F,$F580,'Interim Analysis'!$G:$G,$H580,'Interim Analysis'!$E:$E,$E580),
SUMIFS('Interim Analysis'!H:H,'Interim Analysis'!$B:$B,$B580,'Interim Analysis'!$C:$C,$C580,'Interim Analysis'!$F:$F,$F580,'Interim Analysis'!$G:$G,$H580,'Interim Analysis'!$D:$D,$D580)
*(INDEX('Dimensional Maps'!I$39:I$63,MATCH($E580,'Dimensional Maps'!$C$8:$C$32,0),1)
/SUMIFS('Dimensional Maps'!I$39:I$63, 'Dimensional Maps'!$B$8:$B$32,$D580)))),0),0)</f>
        <v>1.8848562028145457E-2</v>
      </c>
      <c r="O580" s="115">
        <f>IFERROR(IF($G580 = "WholeBlg",IF(O$1&lt;2020, 0,
IF($H580="GWh",SUMIFS('Interim Analysis'!I:I,'Interim Analysis'!$B:$B,$B580,'Interim Analysis'!$C:$C,$C580,'Interim Analysis'!$F:$F,$F580,'Interim Analysis'!$G:$G,$H580,'Interim Analysis'!$E:$E,$E580),
SUMIFS('Interim Analysis'!I:I,'Interim Analysis'!$B:$B,$B580,'Interim Analysis'!$C:$C,$C580,'Interim Analysis'!$F:$F,$F580,'Interim Analysis'!$G:$G,$H580,'Interim Analysis'!$D:$D,$D580)
*(INDEX('Dimensional Maps'!J$39:J$63,MATCH($E580,'Dimensional Maps'!$C$8:$C$32,0),1)
/SUMIFS('Dimensional Maps'!J$39:J$63, 'Dimensional Maps'!$B$8:$B$32,$D580)))),0),0)</f>
        <v>4.3618262022922759E-2</v>
      </c>
      <c r="P580" s="115">
        <f>IFERROR(IF($G580 = "WholeBlg",IF(P$1&lt;2020, 0,
IF($H580="GWh",SUMIFS('Interim Analysis'!J:J,'Interim Analysis'!$B:$B,$B580,'Interim Analysis'!$C:$C,$C580,'Interim Analysis'!$F:$F,$F580,'Interim Analysis'!$G:$G,$H580,'Interim Analysis'!$E:$E,$E580),
SUMIFS('Interim Analysis'!J:J,'Interim Analysis'!$B:$B,$B580,'Interim Analysis'!$C:$C,$C580,'Interim Analysis'!$F:$F,$F580,'Interim Analysis'!$G:$G,$H580,'Interim Analysis'!$D:$D,$D580)
*(INDEX('Dimensional Maps'!K$39:K$63,MATCH($E580,'Dimensional Maps'!$C$8:$C$32,0),1)
/SUMIFS('Dimensional Maps'!K$39:K$63, 'Dimensional Maps'!$B$8:$B$32,$D580)))),0),0)</f>
        <v>6.4845747066111056E-2</v>
      </c>
      <c r="Q580" s="115">
        <f>IFERROR(IF($G580 = "WholeBlg",IF(Q$1&lt;2020, 0,
IF($H580="GWh",SUMIFS('Interim Analysis'!K:K,'Interim Analysis'!$B:$B,$B580,'Interim Analysis'!$C:$C,$C580,'Interim Analysis'!$F:$F,$F580,'Interim Analysis'!$G:$G,$H580,'Interim Analysis'!$E:$E,$E580),
SUMIFS('Interim Analysis'!K:K,'Interim Analysis'!$B:$B,$B580,'Interim Analysis'!$C:$C,$C580,'Interim Analysis'!$F:$F,$F580,'Interim Analysis'!$G:$G,$H580,'Interim Analysis'!$D:$D,$D580)
*(INDEX('Dimensional Maps'!L$39:L$63,MATCH($E580,'Dimensional Maps'!$C$8:$C$32,0),1)
/SUMIFS('Dimensional Maps'!L$39:L$63, 'Dimensional Maps'!$B$8:$B$32,$D580)))),0),0)</f>
        <v>8.6048724183308084E-2</v>
      </c>
      <c r="R580" s="115">
        <f>IFERROR(IF($G580 = "WholeBlg",IF(R$1&lt;2020, 0,
IF($H580="GWh",SUMIFS('Interim Analysis'!L:L,'Interim Analysis'!$B:$B,$B580,'Interim Analysis'!$C:$C,$C580,'Interim Analysis'!$F:$F,$F580,'Interim Analysis'!$G:$G,$H580,'Interim Analysis'!$E:$E,$E580),
SUMIFS('Interim Analysis'!L:L,'Interim Analysis'!$B:$B,$B580,'Interim Analysis'!$C:$C,$C580,'Interim Analysis'!$F:$F,$F580,'Interim Analysis'!$G:$G,$H580,'Interim Analysis'!$D:$D,$D580)
*(INDEX('Dimensional Maps'!M$39:M$63,MATCH($E580,'Dimensional Maps'!$C$8:$C$32,0),1)
/SUMIFS('Dimensional Maps'!M$39:M$63, 'Dimensional Maps'!$B$8:$B$32,$D580)))),0),0)</f>
        <v>0.1074126035339744</v>
      </c>
      <c r="S580" s="115">
        <f>IFERROR(IF($G580 = "WholeBlg",IF(S$1&lt;2020, 0,
IF($H580="GWh",SUMIFS('Interim Analysis'!M:M,'Interim Analysis'!$B:$B,$B580,'Interim Analysis'!$C:$C,$C580,'Interim Analysis'!$F:$F,$F580,'Interim Analysis'!$G:$G,$H580,'Interim Analysis'!$E:$E,$E580),
SUMIFS('Interim Analysis'!M:M,'Interim Analysis'!$B:$B,$B580,'Interim Analysis'!$C:$C,$C580,'Interim Analysis'!$F:$F,$F580,'Interim Analysis'!$G:$G,$H580,'Interim Analysis'!$D:$D,$D580)
*(INDEX('Dimensional Maps'!N$39:N$63,MATCH($E580,'Dimensional Maps'!$C$8:$C$32,0),1)
/SUMIFS('Dimensional Maps'!N$39:N$63, 'Dimensional Maps'!$B$8:$B$32,$D580)))),0),0)</f>
        <v>0.12909449412675822</v>
      </c>
      <c r="T580" s="115">
        <f>IFERROR(IF($G580 = "WholeBlg",IF(T$1&lt;2020, 0,
IF($H580="GWh",SUMIFS('Interim Analysis'!N:N,'Interim Analysis'!$B:$B,$B580,'Interim Analysis'!$C:$C,$C580,'Interim Analysis'!$F:$F,$F580,'Interim Analysis'!$G:$G,$H580,'Interim Analysis'!$E:$E,$E580),
SUMIFS('Interim Analysis'!N:N,'Interim Analysis'!$B:$B,$B580,'Interim Analysis'!$C:$C,$C580,'Interim Analysis'!$F:$F,$F580,'Interim Analysis'!$G:$G,$H580,'Interim Analysis'!$D:$D,$D580)
*(INDEX('Dimensional Maps'!O$39:O$63,MATCH($E580,'Dimensional Maps'!$C$8:$C$32,0),1)
/SUMIFS('Dimensional Maps'!O$39:O$63, 'Dimensional Maps'!$B$8:$B$32,$D580)))),0),0)</f>
        <v>0.15171788409595874</v>
      </c>
      <c r="U580" s="115">
        <f>IFERROR(IF($G580 = "WholeBlg",IF(U$1&lt;2020, 0,
IF($H580="GWh",SUMIFS('Interim Analysis'!O:O,'Interim Analysis'!$B:$B,$B580,'Interim Analysis'!$C:$C,$C580,'Interim Analysis'!$F:$F,$F580,'Interim Analysis'!$G:$G,$H580,'Interim Analysis'!$E:$E,$E580),
SUMIFS('Interim Analysis'!O:O,'Interim Analysis'!$B:$B,$B580,'Interim Analysis'!$C:$C,$C580,'Interim Analysis'!$F:$F,$F580,'Interim Analysis'!$G:$G,$H580,'Interim Analysis'!$D:$D,$D580)
*(INDEX('Dimensional Maps'!P$39:P$63,MATCH($E580,'Dimensional Maps'!$C$8:$C$32,0),1)
/SUMIFS('Dimensional Maps'!P$39:P$63, 'Dimensional Maps'!$B$8:$B$32,$D580)))),0),0)</f>
        <v>0.17599931940732405</v>
      </c>
      <c r="V580" s="115">
        <f>IFERROR(IF($G580 = "WholeBlg",IF(V$1&lt;2020, 0,
IF($H580="GWh",SUMIFS('Interim Analysis'!P:P,'Interim Analysis'!$B:$B,$B580,'Interim Analysis'!$C:$C,$C580,'Interim Analysis'!$F:$F,$F580,'Interim Analysis'!$G:$G,$H580,'Interim Analysis'!$E:$E,$E580),
SUMIFS('Interim Analysis'!P:P,'Interim Analysis'!$B:$B,$B580,'Interim Analysis'!$C:$C,$C580,'Interim Analysis'!$F:$F,$F580,'Interim Analysis'!$G:$G,$H580,'Interim Analysis'!$D:$D,$D580)
*(INDEX('Dimensional Maps'!Q$39:Q$63,MATCH($E580,'Dimensional Maps'!$C$8:$C$32,0),1)
/SUMIFS('Dimensional Maps'!Q$39:Q$63, 'Dimensional Maps'!$B$8:$B$32,$D580)))),0),0)</f>
        <v>0.2032241947739748</v>
      </c>
      <c r="W580" s="115">
        <f>IFERROR(IF($G580 = "WholeBlg",IF(W$1&lt;2020, 0,
IF($H580="GWh",SUMIFS('Interim Analysis'!Q:Q,'Interim Analysis'!$B:$B,$B580,'Interim Analysis'!$C:$C,$C580,'Interim Analysis'!$F:$F,$F580,'Interim Analysis'!$G:$G,$H580,'Interim Analysis'!$E:$E,$E580),
SUMIFS('Interim Analysis'!Q:Q,'Interim Analysis'!$B:$B,$B580,'Interim Analysis'!$C:$C,$C580,'Interim Analysis'!$F:$F,$F580,'Interim Analysis'!$G:$G,$H580,'Interim Analysis'!$D:$D,$D580)
*(INDEX('Dimensional Maps'!R$39:R$63,MATCH($E580,'Dimensional Maps'!$C$8:$C$32,0),1)
/SUMIFS('Dimensional Maps'!R$39:R$63, 'Dimensional Maps'!$B$8:$B$32,$D580)))),0),0)</f>
        <v>0.23552977157882429</v>
      </c>
    </row>
    <row r="581" spans="1:23" x14ac:dyDescent="0.25">
      <c r="A581" s="105" t="str">
        <f>Home!$C$20</f>
        <v>IOU Potential Program Savings ET</v>
      </c>
      <c r="B581" s="103" t="s">
        <v>237</v>
      </c>
      <c r="C581" s="103">
        <v>1</v>
      </c>
      <c r="D581" s="103" t="s">
        <v>47</v>
      </c>
      <c r="E581" s="103" t="s">
        <v>222</v>
      </c>
      <c r="F581" s="103" t="s">
        <v>167</v>
      </c>
      <c r="G581" s="103" t="s">
        <v>53</v>
      </c>
      <c r="H581" s="116" t="s">
        <v>18</v>
      </c>
      <c r="I581" s="115">
        <f>IFERROR(IF($G581 = "WholeBlg",IF(I$1&lt;2020, 0,
IF($H581="GWh",SUMIFS('Interim Analysis'!C:C,'Interim Analysis'!$B:$B,$B581,'Interim Analysis'!$C:$C,$C581,'Interim Analysis'!$F:$F,$F581,'Interim Analysis'!$G:$G,$H581,'Interim Analysis'!$E:$E,$E581),
SUMIFS('Interim Analysis'!C:C,'Interim Analysis'!$B:$B,$B581,'Interim Analysis'!$C:$C,$C581,'Interim Analysis'!$F:$F,$F581,'Interim Analysis'!$G:$G,$H581,'Interim Analysis'!$D:$D,$D581)
*(INDEX('Dimensional Maps'!D$39:D$63,MATCH($E581,'Dimensional Maps'!$C$8:$C$32,0),1)
/SUMIFS('Dimensional Maps'!D$39:D$63, 'Dimensional Maps'!$B$8:$B$32,$D581)))),0),0)</f>
        <v>0</v>
      </c>
      <c r="J581" s="115">
        <f>IFERROR(IF($G581 = "WholeBlg",IF(J$1&lt;2020, 0,
IF($H581="GWh",SUMIFS('Interim Analysis'!D:D,'Interim Analysis'!$B:$B,$B581,'Interim Analysis'!$C:$C,$C581,'Interim Analysis'!$F:$F,$F581,'Interim Analysis'!$G:$G,$H581,'Interim Analysis'!$E:$E,$E581),
SUMIFS('Interim Analysis'!D:D,'Interim Analysis'!$B:$B,$B581,'Interim Analysis'!$C:$C,$C581,'Interim Analysis'!$F:$F,$F581,'Interim Analysis'!$G:$G,$H581,'Interim Analysis'!$D:$D,$D581)
*(INDEX('Dimensional Maps'!E$39:E$63,MATCH($E581,'Dimensional Maps'!$C$8:$C$32,0),1)
/SUMIFS('Dimensional Maps'!E$39:E$63, 'Dimensional Maps'!$B$8:$B$32,$D581)))),0),0)</f>
        <v>0</v>
      </c>
      <c r="K581" s="115">
        <f>IFERROR(IF($G581 = "WholeBlg",IF(K$1&lt;2020, 0,
IF($H581="GWh",SUMIFS('Interim Analysis'!E:E,'Interim Analysis'!$B:$B,$B581,'Interim Analysis'!$C:$C,$C581,'Interim Analysis'!$F:$F,$F581,'Interim Analysis'!$G:$G,$H581,'Interim Analysis'!$E:$E,$E581),
SUMIFS('Interim Analysis'!E:E,'Interim Analysis'!$B:$B,$B581,'Interim Analysis'!$C:$C,$C581,'Interim Analysis'!$F:$F,$F581,'Interim Analysis'!$G:$G,$H581,'Interim Analysis'!$D:$D,$D581)
*(INDEX('Dimensional Maps'!F$39:F$63,MATCH($E581,'Dimensional Maps'!$C$8:$C$32,0),1)
/SUMIFS('Dimensional Maps'!F$39:F$63, 'Dimensional Maps'!$B$8:$B$32,$D581)))),0),0)</f>
        <v>0</v>
      </c>
      <c r="L581" s="115">
        <f>IFERROR(IF($G581 = "WholeBlg",IF(L$1&lt;2020, 0,
IF($H581="GWh",SUMIFS('Interim Analysis'!F:F,'Interim Analysis'!$B:$B,$B581,'Interim Analysis'!$C:$C,$C581,'Interim Analysis'!$F:$F,$F581,'Interim Analysis'!$G:$G,$H581,'Interim Analysis'!$E:$E,$E581),
SUMIFS('Interim Analysis'!F:F,'Interim Analysis'!$B:$B,$B581,'Interim Analysis'!$C:$C,$C581,'Interim Analysis'!$F:$F,$F581,'Interim Analysis'!$G:$G,$H581,'Interim Analysis'!$D:$D,$D581)
*(INDEX('Dimensional Maps'!G$39:G$63,MATCH($E581,'Dimensional Maps'!$C$8:$C$32,0),1)
/SUMIFS('Dimensional Maps'!G$39:G$63, 'Dimensional Maps'!$B$8:$B$32,$D581)))),0),0)</f>
        <v>0</v>
      </c>
      <c r="M581" s="115">
        <f>IFERROR(IF($G581 = "WholeBlg",IF(M$1&lt;2020, 0,
IF($H581="GWh",SUMIFS('Interim Analysis'!G:G,'Interim Analysis'!$B:$B,$B581,'Interim Analysis'!$C:$C,$C581,'Interim Analysis'!$F:$F,$F581,'Interim Analysis'!$G:$G,$H581,'Interim Analysis'!$E:$E,$E581),
SUMIFS('Interim Analysis'!G:G,'Interim Analysis'!$B:$B,$B581,'Interim Analysis'!$C:$C,$C581,'Interim Analysis'!$F:$F,$F581,'Interim Analysis'!$G:$G,$H581,'Interim Analysis'!$D:$D,$D581)
*(INDEX('Dimensional Maps'!H$39:H$63,MATCH($E581,'Dimensional Maps'!$C$8:$C$32,0),1)
/SUMIFS('Dimensional Maps'!H$39:H$63, 'Dimensional Maps'!$B$8:$B$32,$D581)))),0),0)</f>
        <v>0</v>
      </c>
      <c r="N581" s="115">
        <f>IFERROR(IF($G581 = "WholeBlg",IF(N$1&lt;2020, 0,
IF($H581="GWh",SUMIFS('Interim Analysis'!H:H,'Interim Analysis'!$B:$B,$B581,'Interim Analysis'!$C:$C,$C581,'Interim Analysis'!$F:$F,$F581,'Interim Analysis'!$G:$G,$H581,'Interim Analysis'!$E:$E,$E581),
SUMIFS('Interim Analysis'!H:H,'Interim Analysis'!$B:$B,$B581,'Interim Analysis'!$C:$C,$C581,'Interim Analysis'!$F:$F,$F581,'Interim Analysis'!$G:$G,$H581,'Interim Analysis'!$D:$D,$D581)
*(INDEX('Dimensional Maps'!I$39:I$63,MATCH($E581,'Dimensional Maps'!$C$8:$C$32,0),1)
/SUMIFS('Dimensional Maps'!I$39:I$63, 'Dimensional Maps'!$B$8:$B$32,$D581)))),0),0)</f>
        <v>0</v>
      </c>
      <c r="O581" s="115">
        <f>IFERROR(IF($G581 = "WholeBlg",IF(O$1&lt;2020, 0,
IF($H581="GWh",SUMIFS('Interim Analysis'!I:I,'Interim Analysis'!$B:$B,$B581,'Interim Analysis'!$C:$C,$C581,'Interim Analysis'!$F:$F,$F581,'Interim Analysis'!$G:$G,$H581,'Interim Analysis'!$E:$E,$E581),
SUMIFS('Interim Analysis'!I:I,'Interim Analysis'!$B:$B,$B581,'Interim Analysis'!$C:$C,$C581,'Interim Analysis'!$F:$F,$F581,'Interim Analysis'!$G:$G,$H581,'Interim Analysis'!$D:$D,$D581)
*(INDEX('Dimensional Maps'!J$39:J$63,MATCH($E581,'Dimensional Maps'!$C$8:$C$32,0),1)
/SUMIFS('Dimensional Maps'!J$39:J$63, 'Dimensional Maps'!$B$8:$B$32,$D581)))),0),0)</f>
        <v>0</v>
      </c>
      <c r="P581" s="115">
        <f>IFERROR(IF($G581 = "WholeBlg",IF(P$1&lt;2020, 0,
IF($H581="GWh",SUMIFS('Interim Analysis'!J:J,'Interim Analysis'!$B:$B,$B581,'Interim Analysis'!$C:$C,$C581,'Interim Analysis'!$F:$F,$F581,'Interim Analysis'!$G:$G,$H581,'Interim Analysis'!$E:$E,$E581),
SUMIFS('Interim Analysis'!J:J,'Interim Analysis'!$B:$B,$B581,'Interim Analysis'!$C:$C,$C581,'Interim Analysis'!$F:$F,$F581,'Interim Analysis'!$G:$G,$H581,'Interim Analysis'!$D:$D,$D581)
*(INDEX('Dimensional Maps'!K$39:K$63,MATCH($E581,'Dimensional Maps'!$C$8:$C$32,0),1)
/SUMIFS('Dimensional Maps'!K$39:K$63, 'Dimensional Maps'!$B$8:$B$32,$D581)))),0),0)</f>
        <v>0</v>
      </c>
      <c r="Q581" s="115">
        <f>IFERROR(IF($G581 = "WholeBlg",IF(Q$1&lt;2020, 0,
IF($H581="GWh",SUMIFS('Interim Analysis'!K:K,'Interim Analysis'!$B:$B,$B581,'Interim Analysis'!$C:$C,$C581,'Interim Analysis'!$F:$F,$F581,'Interim Analysis'!$G:$G,$H581,'Interim Analysis'!$E:$E,$E581),
SUMIFS('Interim Analysis'!K:K,'Interim Analysis'!$B:$B,$B581,'Interim Analysis'!$C:$C,$C581,'Interim Analysis'!$F:$F,$F581,'Interim Analysis'!$G:$G,$H581,'Interim Analysis'!$D:$D,$D581)
*(INDEX('Dimensional Maps'!L$39:L$63,MATCH($E581,'Dimensional Maps'!$C$8:$C$32,0),1)
/SUMIFS('Dimensional Maps'!L$39:L$63, 'Dimensional Maps'!$B$8:$B$32,$D581)))),0),0)</f>
        <v>0</v>
      </c>
      <c r="R581" s="115">
        <f>IFERROR(IF($G581 = "WholeBlg",IF(R$1&lt;2020, 0,
IF($H581="GWh",SUMIFS('Interim Analysis'!L:L,'Interim Analysis'!$B:$B,$B581,'Interim Analysis'!$C:$C,$C581,'Interim Analysis'!$F:$F,$F581,'Interim Analysis'!$G:$G,$H581,'Interim Analysis'!$E:$E,$E581),
SUMIFS('Interim Analysis'!L:L,'Interim Analysis'!$B:$B,$B581,'Interim Analysis'!$C:$C,$C581,'Interim Analysis'!$F:$F,$F581,'Interim Analysis'!$G:$G,$H581,'Interim Analysis'!$D:$D,$D581)
*(INDEX('Dimensional Maps'!M$39:M$63,MATCH($E581,'Dimensional Maps'!$C$8:$C$32,0),1)
/SUMIFS('Dimensional Maps'!M$39:M$63, 'Dimensional Maps'!$B$8:$B$32,$D581)))),0),0)</f>
        <v>0</v>
      </c>
      <c r="S581" s="115">
        <f>IFERROR(IF($G581 = "WholeBlg",IF(S$1&lt;2020, 0,
IF($H581="GWh",SUMIFS('Interim Analysis'!M:M,'Interim Analysis'!$B:$B,$B581,'Interim Analysis'!$C:$C,$C581,'Interim Analysis'!$F:$F,$F581,'Interim Analysis'!$G:$G,$H581,'Interim Analysis'!$E:$E,$E581),
SUMIFS('Interim Analysis'!M:M,'Interim Analysis'!$B:$B,$B581,'Interim Analysis'!$C:$C,$C581,'Interim Analysis'!$F:$F,$F581,'Interim Analysis'!$G:$G,$H581,'Interim Analysis'!$D:$D,$D581)
*(INDEX('Dimensional Maps'!N$39:N$63,MATCH($E581,'Dimensional Maps'!$C$8:$C$32,0),1)
/SUMIFS('Dimensional Maps'!N$39:N$63, 'Dimensional Maps'!$B$8:$B$32,$D581)))),0),0)</f>
        <v>0</v>
      </c>
      <c r="T581" s="115">
        <f>IFERROR(IF($G581 = "WholeBlg",IF(T$1&lt;2020, 0,
IF($H581="GWh",SUMIFS('Interim Analysis'!N:N,'Interim Analysis'!$B:$B,$B581,'Interim Analysis'!$C:$C,$C581,'Interim Analysis'!$F:$F,$F581,'Interim Analysis'!$G:$G,$H581,'Interim Analysis'!$E:$E,$E581),
SUMIFS('Interim Analysis'!N:N,'Interim Analysis'!$B:$B,$B581,'Interim Analysis'!$C:$C,$C581,'Interim Analysis'!$F:$F,$F581,'Interim Analysis'!$G:$G,$H581,'Interim Analysis'!$D:$D,$D581)
*(INDEX('Dimensional Maps'!O$39:O$63,MATCH($E581,'Dimensional Maps'!$C$8:$C$32,0),1)
/SUMIFS('Dimensional Maps'!O$39:O$63, 'Dimensional Maps'!$B$8:$B$32,$D581)))),0),0)</f>
        <v>0</v>
      </c>
      <c r="U581" s="115">
        <f>IFERROR(IF($G581 = "WholeBlg",IF(U$1&lt;2020, 0,
IF($H581="GWh",SUMIFS('Interim Analysis'!O:O,'Interim Analysis'!$B:$B,$B581,'Interim Analysis'!$C:$C,$C581,'Interim Analysis'!$F:$F,$F581,'Interim Analysis'!$G:$G,$H581,'Interim Analysis'!$E:$E,$E581),
SUMIFS('Interim Analysis'!O:O,'Interim Analysis'!$B:$B,$B581,'Interim Analysis'!$C:$C,$C581,'Interim Analysis'!$F:$F,$F581,'Interim Analysis'!$G:$G,$H581,'Interim Analysis'!$D:$D,$D581)
*(INDEX('Dimensional Maps'!P$39:P$63,MATCH($E581,'Dimensional Maps'!$C$8:$C$32,0),1)
/SUMIFS('Dimensional Maps'!P$39:P$63, 'Dimensional Maps'!$B$8:$B$32,$D581)))),0),0)</f>
        <v>0</v>
      </c>
      <c r="V581" s="115">
        <f>IFERROR(IF($G581 = "WholeBlg",IF(V$1&lt;2020, 0,
IF($H581="GWh",SUMIFS('Interim Analysis'!P:P,'Interim Analysis'!$B:$B,$B581,'Interim Analysis'!$C:$C,$C581,'Interim Analysis'!$F:$F,$F581,'Interim Analysis'!$G:$G,$H581,'Interim Analysis'!$E:$E,$E581),
SUMIFS('Interim Analysis'!P:P,'Interim Analysis'!$B:$B,$B581,'Interim Analysis'!$C:$C,$C581,'Interim Analysis'!$F:$F,$F581,'Interim Analysis'!$G:$G,$H581,'Interim Analysis'!$D:$D,$D581)
*(INDEX('Dimensional Maps'!Q$39:Q$63,MATCH($E581,'Dimensional Maps'!$C$8:$C$32,0),1)
/SUMIFS('Dimensional Maps'!Q$39:Q$63, 'Dimensional Maps'!$B$8:$B$32,$D581)))),0),0)</f>
        <v>0</v>
      </c>
      <c r="W581" s="115">
        <f>IFERROR(IF($G581 = "WholeBlg",IF(W$1&lt;2020, 0,
IF($H581="GWh",SUMIFS('Interim Analysis'!Q:Q,'Interim Analysis'!$B:$B,$B581,'Interim Analysis'!$C:$C,$C581,'Interim Analysis'!$F:$F,$F581,'Interim Analysis'!$G:$G,$H581,'Interim Analysis'!$E:$E,$E581),
SUMIFS('Interim Analysis'!Q:Q,'Interim Analysis'!$B:$B,$B581,'Interim Analysis'!$C:$C,$C581,'Interim Analysis'!$F:$F,$F581,'Interim Analysis'!$G:$G,$H581,'Interim Analysis'!$D:$D,$D581)
*(INDEX('Dimensional Maps'!R$39:R$63,MATCH($E581,'Dimensional Maps'!$C$8:$C$32,0),1)
/SUMIFS('Dimensional Maps'!R$39:R$63, 'Dimensional Maps'!$B$8:$B$32,$D581)))),0),0)</f>
        <v>0</v>
      </c>
    </row>
    <row r="582" spans="1:23" x14ac:dyDescent="0.25">
      <c r="A582" s="105" t="str">
        <f>Home!$C$20</f>
        <v>IOU Potential Program Savings ET</v>
      </c>
      <c r="B582" s="103" t="s">
        <v>237</v>
      </c>
      <c r="C582" s="103">
        <v>1</v>
      </c>
      <c r="D582" s="103" t="s">
        <v>47</v>
      </c>
      <c r="E582" s="103" t="s">
        <v>222</v>
      </c>
      <c r="F582" s="103" t="s">
        <v>167</v>
      </c>
      <c r="G582" s="103" t="s">
        <v>53</v>
      </c>
      <c r="H582" s="116" t="s">
        <v>20</v>
      </c>
      <c r="I582" s="115">
        <f>IFERROR(IF($G582 = "WholeBlg",IF(I$1&lt;2020, 0,
IF($H582="GWh",SUMIFS('Interim Analysis'!C:C,'Interim Analysis'!$B:$B,$B582,'Interim Analysis'!$C:$C,$C582,'Interim Analysis'!$F:$F,$F582,'Interim Analysis'!$G:$G,$H582,'Interim Analysis'!$E:$E,$E582),
SUMIFS('Interim Analysis'!C:C,'Interim Analysis'!$B:$B,$B582,'Interim Analysis'!$C:$C,$C582,'Interim Analysis'!$F:$F,$F582,'Interim Analysis'!$G:$G,$H582,'Interim Analysis'!$D:$D,$D582)
*(INDEX('Dimensional Maps'!D$39:D$63,MATCH($E582,'Dimensional Maps'!$C$8:$C$32,0),1)
/SUMIFS('Dimensional Maps'!D$39:D$63, 'Dimensional Maps'!$B$8:$B$32,$D582)))),0),0)</f>
        <v>0</v>
      </c>
      <c r="J582" s="115">
        <f>IFERROR(IF($G582 = "WholeBlg",IF(J$1&lt;2020, 0,
IF($H582="GWh",SUMIFS('Interim Analysis'!D:D,'Interim Analysis'!$B:$B,$B582,'Interim Analysis'!$C:$C,$C582,'Interim Analysis'!$F:$F,$F582,'Interim Analysis'!$G:$G,$H582,'Interim Analysis'!$E:$E,$E582),
SUMIFS('Interim Analysis'!D:D,'Interim Analysis'!$B:$B,$B582,'Interim Analysis'!$C:$C,$C582,'Interim Analysis'!$F:$F,$F582,'Interim Analysis'!$G:$G,$H582,'Interim Analysis'!$D:$D,$D582)
*(INDEX('Dimensional Maps'!E$39:E$63,MATCH($E582,'Dimensional Maps'!$C$8:$C$32,0),1)
/SUMIFS('Dimensional Maps'!E$39:E$63, 'Dimensional Maps'!$B$8:$B$32,$D582)))),0),0)</f>
        <v>0</v>
      </c>
      <c r="K582" s="115">
        <f>IFERROR(IF($G582 = "WholeBlg",IF(K$1&lt;2020, 0,
IF($H582="GWh",SUMIFS('Interim Analysis'!E:E,'Interim Analysis'!$B:$B,$B582,'Interim Analysis'!$C:$C,$C582,'Interim Analysis'!$F:$F,$F582,'Interim Analysis'!$G:$G,$H582,'Interim Analysis'!$E:$E,$E582),
SUMIFS('Interim Analysis'!E:E,'Interim Analysis'!$B:$B,$B582,'Interim Analysis'!$C:$C,$C582,'Interim Analysis'!$F:$F,$F582,'Interim Analysis'!$G:$G,$H582,'Interim Analysis'!$D:$D,$D582)
*(INDEX('Dimensional Maps'!F$39:F$63,MATCH($E582,'Dimensional Maps'!$C$8:$C$32,0),1)
/SUMIFS('Dimensional Maps'!F$39:F$63, 'Dimensional Maps'!$B$8:$B$32,$D582)))),0),0)</f>
        <v>0</v>
      </c>
      <c r="L582" s="115">
        <f>IFERROR(IF($G582 = "WholeBlg",IF(L$1&lt;2020, 0,
IF($H582="GWh",SUMIFS('Interim Analysis'!F:F,'Interim Analysis'!$B:$B,$B582,'Interim Analysis'!$C:$C,$C582,'Interim Analysis'!$F:$F,$F582,'Interim Analysis'!$G:$G,$H582,'Interim Analysis'!$E:$E,$E582),
SUMIFS('Interim Analysis'!F:F,'Interim Analysis'!$B:$B,$B582,'Interim Analysis'!$C:$C,$C582,'Interim Analysis'!$F:$F,$F582,'Interim Analysis'!$G:$G,$H582,'Interim Analysis'!$D:$D,$D582)
*(INDEX('Dimensional Maps'!G$39:G$63,MATCH($E582,'Dimensional Maps'!$C$8:$C$32,0),1)
/SUMIFS('Dimensional Maps'!G$39:G$63, 'Dimensional Maps'!$B$8:$B$32,$D582)))),0),0)</f>
        <v>0</v>
      </c>
      <c r="M582" s="115">
        <f>IFERROR(IF($G582 = "WholeBlg",IF(M$1&lt;2020, 0,
IF($H582="GWh",SUMIFS('Interim Analysis'!G:G,'Interim Analysis'!$B:$B,$B582,'Interim Analysis'!$C:$C,$C582,'Interim Analysis'!$F:$F,$F582,'Interim Analysis'!$G:$G,$H582,'Interim Analysis'!$E:$E,$E582),
SUMIFS('Interim Analysis'!G:G,'Interim Analysis'!$B:$B,$B582,'Interim Analysis'!$C:$C,$C582,'Interim Analysis'!$F:$F,$F582,'Interim Analysis'!$G:$G,$H582,'Interim Analysis'!$D:$D,$D582)
*(INDEX('Dimensional Maps'!H$39:H$63,MATCH($E582,'Dimensional Maps'!$C$8:$C$32,0),1)
/SUMIFS('Dimensional Maps'!H$39:H$63, 'Dimensional Maps'!$B$8:$B$32,$D582)))),0),0)</f>
        <v>0</v>
      </c>
      <c r="N582" s="115">
        <f>IFERROR(IF($G582 = "WholeBlg",IF(N$1&lt;2020, 0,
IF($H582="GWh",SUMIFS('Interim Analysis'!H:H,'Interim Analysis'!$B:$B,$B582,'Interim Analysis'!$C:$C,$C582,'Interim Analysis'!$F:$F,$F582,'Interim Analysis'!$G:$G,$H582,'Interim Analysis'!$E:$E,$E582),
SUMIFS('Interim Analysis'!H:H,'Interim Analysis'!$B:$B,$B582,'Interim Analysis'!$C:$C,$C582,'Interim Analysis'!$F:$F,$F582,'Interim Analysis'!$G:$G,$H582,'Interim Analysis'!$D:$D,$D582)
*(INDEX('Dimensional Maps'!I$39:I$63,MATCH($E582,'Dimensional Maps'!$C$8:$C$32,0),1)
/SUMIFS('Dimensional Maps'!I$39:I$63, 'Dimensional Maps'!$B$8:$B$32,$D582)))),0),0)</f>
        <v>5.8340729196620566E-3</v>
      </c>
      <c r="O582" s="115">
        <f>IFERROR(IF($G582 = "WholeBlg",IF(O$1&lt;2020, 0,
IF($H582="GWh",SUMIFS('Interim Analysis'!I:I,'Interim Analysis'!$B:$B,$B582,'Interim Analysis'!$C:$C,$C582,'Interim Analysis'!$F:$F,$F582,'Interim Analysis'!$G:$G,$H582,'Interim Analysis'!$E:$E,$E582),
SUMIFS('Interim Analysis'!I:I,'Interim Analysis'!$B:$B,$B582,'Interim Analysis'!$C:$C,$C582,'Interim Analysis'!$F:$F,$F582,'Interim Analysis'!$G:$G,$H582,'Interim Analysis'!$D:$D,$D582)
*(INDEX('Dimensional Maps'!J$39:J$63,MATCH($E582,'Dimensional Maps'!$C$8:$C$32,0),1)
/SUMIFS('Dimensional Maps'!J$39:J$63, 'Dimensional Maps'!$B$8:$B$32,$D582)))),0),0)</f>
        <v>1.3476786993571545E-2</v>
      </c>
      <c r="P582" s="115">
        <f>IFERROR(IF($G582 = "WholeBlg",IF(P$1&lt;2020, 0,
IF($H582="GWh",SUMIFS('Interim Analysis'!J:J,'Interim Analysis'!$B:$B,$B582,'Interim Analysis'!$C:$C,$C582,'Interim Analysis'!$F:$F,$F582,'Interim Analysis'!$G:$G,$H582,'Interim Analysis'!$E:$E,$E582),
SUMIFS('Interim Analysis'!J:J,'Interim Analysis'!$B:$B,$B582,'Interim Analysis'!$C:$C,$C582,'Interim Analysis'!$F:$F,$F582,'Interim Analysis'!$G:$G,$H582,'Interim Analysis'!$D:$D,$D582)
*(INDEX('Dimensional Maps'!K$39:K$63,MATCH($E582,'Dimensional Maps'!$C$8:$C$32,0),1)
/SUMIFS('Dimensional Maps'!K$39:K$63, 'Dimensional Maps'!$B$8:$B$32,$D582)))),0),0)</f>
        <v>1.9975184367279863E-2</v>
      </c>
      <c r="Q582" s="115">
        <f>IFERROR(IF($G582 = "WholeBlg",IF(Q$1&lt;2020, 0,
IF($H582="GWh",SUMIFS('Interim Analysis'!K:K,'Interim Analysis'!$B:$B,$B582,'Interim Analysis'!$C:$C,$C582,'Interim Analysis'!$F:$F,$F582,'Interim Analysis'!$G:$G,$H582,'Interim Analysis'!$E:$E,$E582),
SUMIFS('Interim Analysis'!K:K,'Interim Analysis'!$B:$B,$B582,'Interim Analysis'!$C:$C,$C582,'Interim Analysis'!$F:$F,$F582,'Interim Analysis'!$G:$G,$H582,'Interim Analysis'!$D:$D,$D582)
*(INDEX('Dimensional Maps'!L$39:L$63,MATCH($E582,'Dimensional Maps'!$C$8:$C$32,0),1)
/SUMIFS('Dimensional Maps'!L$39:L$63, 'Dimensional Maps'!$B$8:$B$32,$D582)))),0),0)</f>
        <v>2.6379857912474953E-2</v>
      </c>
      <c r="R582" s="115">
        <f>IFERROR(IF($G582 = "WholeBlg",IF(R$1&lt;2020, 0,
IF($H582="GWh",SUMIFS('Interim Analysis'!L:L,'Interim Analysis'!$B:$B,$B582,'Interim Analysis'!$C:$C,$C582,'Interim Analysis'!$F:$F,$F582,'Interim Analysis'!$G:$G,$H582,'Interim Analysis'!$E:$E,$E582),
SUMIFS('Interim Analysis'!L:L,'Interim Analysis'!$B:$B,$B582,'Interim Analysis'!$C:$C,$C582,'Interim Analysis'!$F:$F,$F582,'Interim Analysis'!$G:$G,$H582,'Interim Analysis'!$D:$D,$D582)
*(INDEX('Dimensional Maps'!M$39:M$63,MATCH($E582,'Dimensional Maps'!$C$8:$C$32,0),1)
/SUMIFS('Dimensional Maps'!M$39:M$63, 'Dimensional Maps'!$B$8:$B$32,$D582)))),0),0)</f>
        <v>3.2692856763745455E-2</v>
      </c>
      <c r="S582" s="115">
        <f>IFERROR(IF($G582 = "WholeBlg",IF(S$1&lt;2020, 0,
IF($H582="GWh",SUMIFS('Interim Analysis'!M:M,'Interim Analysis'!$B:$B,$B582,'Interim Analysis'!$C:$C,$C582,'Interim Analysis'!$F:$F,$F582,'Interim Analysis'!$G:$G,$H582,'Interim Analysis'!$E:$E,$E582),
SUMIFS('Interim Analysis'!M:M,'Interim Analysis'!$B:$B,$B582,'Interim Analysis'!$C:$C,$C582,'Interim Analysis'!$F:$F,$F582,'Interim Analysis'!$G:$G,$H582,'Interim Analysis'!$D:$D,$D582)
*(INDEX('Dimensional Maps'!N$39:N$63,MATCH($E582,'Dimensional Maps'!$C$8:$C$32,0),1)
/SUMIFS('Dimensional Maps'!N$39:N$63, 'Dimensional Maps'!$B$8:$B$32,$D582)))),0),0)</f>
        <v>3.8882319564948087E-2</v>
      </c>
      <c r="T582" s="115">
        <f>IFERROR(IF($G582 = "WholeBlg",IF(T$1&lt;2020, 0,
IF($H582="GWh",SUMIFS('Interim Analysis'!N:N,'Interim Analysis'!$B:$B,$B582,'Interim Analysis'!$C:$C,$C582,'Interim Analysis'!$F:$F,$F582,'Interim Analysis'!$G:$G,$H582,'Interim Analysis'!$E:$E,$E582),
SUMIFS('Interim Analysis'!N:N,'Interim Analysis'!$B:$B,$B582,'Interim Analysis'!$C:$C,$C582,'Interim Analysis'!$F:$F,$F582,'Interim Analysis'!$G:$G,$H582,'Interim Analysis'!$D:$D,$D582)
*(INDEX('Dimensional Maps'!O$39:O$63,MATCH($E582,'Dimensional Maps'!$C$8:$C$32,0),1)
/SUMIFS('Dimensional Maps'!O$39:O$63, 'Dimensional Maps'!$B$8:$B$32,$D582)))),0),0)</f>
        <v>4.4987806861675445E-2</v>
      </c>
      <c r="U582" s="115">
        <f>IFERROR(IF($G582 = "WholeBlg",IF(U$1&lt;2020, 0,
IF($H582="GWh",SUMIFS('Interim Analysis'!O:O,'Interim Analysis'!$B:$B,$B582,'Interim Analysis'!$C:$C,$C582,'Interim Analysis'!$F:$F,$F582,'Interim Analysis'!$G:$G,$H582,'Interim Analysis'!$E:$E,$E582),
SUMIFS('Interim Analysis'!O:O,'Interim Analysis'!$B:$B,$B582,'Interim Analysis'!$C:$C,$C582,'Interim Analysis'!$F:$F,$F582,'Interim Analysis'!$G:$G,$H582,'Interim Analysis'!$D:$D,$D582)
*(INDEX('Dimensional Maps'!P$39:P$63,MATCH($E582,'Dimensional Maps'!$C$8:$C$32,0),1)
/SUMIFS('Dimensional Maps'!P$39:P$63, 'Dimensional Maps'!$B$8:$B$32,$D582)))),0),0)</f>
        <v>5.1013758913061799E-2</v>
      </c>
      <c r="V582" s="115">
        <f>IFERROR(IF($G582 = "WholeBlg",IF(V$1&lt;2020, 0,
IF($H582="GWh",SUMIFS('Interim Analysis'!P:P,'Interim Analysis'!$B:$B,$B582,'Interim Analysis'!$C:$C,$C582,'Interim Analysis'!$F:$F,$F582,'Interim Analysis'!$G:$G,$H582,'Interim Analysis'!$E:$E,$E582),
SUMIFS('Interim Analysis'!P:P,'Interim Analysis'!$B:$B,$B582,'Interim Analysis'!$C:$C,$C582,'Interim Analysis'!$F:$F,$F582,'Interim Analysis'!$G:$G,$H582,'Interim Analysis'!$D:$D,$D582)
*(INDEX('Dimensional Maps'!Q$39:Q$63,MATCH($E582,'Dimensional Maps'!$C$8:$C$32,0),1)
/SUMIFS('Dimensional Maps'!Q$39:Q$63, 'Dimensional Maps'!$B$8:$B$32,$D582)))),0),0)</f>
        <v>5.6983054115554148E-2</v>
      </c>
      <c r="W582" s="115">
        <f>IFERROR(IF($G582 = "WholeBlg",IF(W$1&lt;2020, 0,
IF($H582="GWh",SUMIFS('Interim Analysis'!Q:Q,'Interim Analysis'!$B:$B,$B582,'Interim Analysis'!$C:$C,$C582,'Interim Analysis'!$F:$F,$F582,'Interim Analysis'!$G:$G,$H582,'Interim Analysis'!$E:$E,$E582),
SUMIFS('Interim Analysis'!Q:Q,'Interim Analysis'!$B:$B,$B582,'Interim Analysis'!$C:$C,$C582,'Interim Analysis'!$F:$F,$F582,'Interim Analysis'!$G:$G,$H582,'Interim Analysis'!$D:$D,$D582)
*(INDEX('Dimensional Maps'!R$39:R$63,MATCH($E582,'Dimensional Maps'!$C$8:$C$32,0),1)
/SUMIFS('Dimensional Maps'!R$39:R$63, 'Dimensional Maps'!$B$8:$B$32,$D582)))),0),0)</f>
        <v>6.2937383465326985E-2</v>
      </c>
    </row>
    <row r="583" spans="1:23" x14ac:dyDescent="0.25">
      <c r="A583" s="105" t="str">
        <f>Home!$C$20</f>
        <v>IOU Potential Program Savings ET</v>
      </c>
      <c r="B583" s="103" t="s">
        <v>237</v>
      </c>
      <c r="C583" s="103">
        <v>1</v>
      </c>
      <c r="D583" s="103" t="s">
        <v>47</v>
      </c>
      <c r="E583" s="103" t="s">
        <v>222</v>
      </c>
      <c r="F583" s="103" t="s">
        <v>186</v>
      </c>
      <c r="G583" s="103" t="s">
        <v>53</v>
      </c>
      <c r="H583" s="116" t="s">
        <v>18</v>
      </c>
      <c r="I583" s="115">
        <f>IFERROR(IF($G583 = "WholeBlg",IF(I$1&lt;2020, 0,
IF($H583="GWh",SUMIFS('Interim Analysis'!C:C,'Interim Analysis'!$B:$B,$B583,'Interim Analysis'!$C:$C,$C583,'Interim Analysis'!$F:$F,$F583,'Interim Analysis'!$G:$G,$H583,'Interim Analysis'!$E:$E,$E583),
SUMIFS('Interim Analysis'!C:C,'Interim Analysis'!$B:$B,$B583,'Interim Analysis'!$C:$C,$C583,'Interim Analysis'!$F:$F,$F583,'Interim Analysis'!$G:$G,$H583,'Interim Analysis'!$D:$D,$D583)
*(INDEX('Dimensional Maps'!D$39:D$63,MATCH($E583,'Dimensional Maps'!$C$8:$C$32,0),1)
/SUMIFS('Dimensional Maps'!D$39:D$63, 'Dimensional Maps'!$B$8:$B$32,$D583)))),0),0)</f>
        <v>0</v>
      </c>
      <c r="J583" s="115">
        <f>IFERROR(IF($G583 = "WholeBlg",IF(J$1&lt;2020, 0,
IF($H583="GWh",SUMIFS('Interim Analysis'!D:D,'Interim Analysis'!$B:$B,$B583,'Interim Analysis'!$C:$C,$C583,'Interim Analysis'!$F:$F,$F583,'Interim Analysis'!$G:$G,$H583,'Interim Analysis'!$E:$E,$E583),
SUMIFS('Interim Analysis'!D:D,'Interim Analysis'!$B:$B,$B583,'Interim Analysis'!$C:$C,$C583,'Interim Analysis'!$F:$F,$F583,'Interim Analysis'!$G:$G,$H583,'Interim Analysis'!$D:$D,$D583)
*(INDEX('Dimensional Maps'!E$39:E$63,MATCH($E583,'Dimensional Maps'!$C$8:$C$32,0),1)
/SUMIFS('Dimensional Maps'!E$39:E$63, 'Dimensional Maps'!$B$8:$B$32,$D583)))),0),0)</f>
        <v>0</v>
      </c>
      <c r="K583" s="115">
        <f>IFERROR(IF($G583 = "WholeBlg",IF(K$1&lt;2020, 0,
IF($H583="GWh",SUMIFS('Interim Analysis'!E:E,'Interim Analysis'!$B:$B,$B583,'Interim Analysis'!$C:$C,$C583,'Interim Analysis'!$F:$F,$F583,'Interim Analysis'!$G:$G,$H583,'Interim Analysis'!$E:$E,$E583),
SUMIFS('Interim Analysis'!E:E,'Interim Analysis'!$B:$B,$B583,'Interim Analysis'!$C:$C,$C583,'Interim Analysis'!$F:$F,$F583,'Interim Analysis'!$G:$G,$H583,'Interim Analysis'!$D:$D,$D583)
*(INDEX('Dimensional Maps'!F$39:F$63,MATCH($E583,'Dimensional Maps'!$C$8:$C$32,0),1)
/SUMIFS('Dimensional Maps'!F$39:F$63, 'Dimensional Maps'!$B$8:$B$32,$D583)))),0),0)</f>
        <v>0</v>
      </c>
      <c r="L583" s="115">
        <f>IFERROR(IF($G583 = "WholeBlg",IF(L$1&lt;2020, 0,
IF($H583="GWh",SUMIFS('Interim Analysis'!F:F,'Interim Analysis'!$B:$B,$B583,'Interim Analysis'!$C:$C,$C583,'Interim Analysis'!$F:$F,$F583,'Interim Analysis'!$G:$G,$H583,'Interim Analysis'!$E:$E,$E583),
SUMIFS('Interim Analysis'!F:F,'Interim Analysis'!$B:$B,$B583,'Interim Analysis'!$C:$C,$C583,'Interim Analysis'!$F:$F,$F583,'Interim Analysis'!$G:$G,$H583,'Interim Analysis'!$D:$D,$D583)
*(INDEX('Dimensional Maps'!G$39:G$63,MATCH($E583,'Dimensional Maps'!$C$8:$C$32,0),1)
/SUMIFS('Dimensional Maps'!G$39:G$63, 'Dimensional Maps'!$B$8:$B$32,$D583)))),0),0)</f>
        <v>0</v>
      </c>
      <c r="M583" s="115">
        <f>IFERROR(IF($G583 = "WholeBlg",IF(M$1&lt;2020, 0,
IF($H583="GWh",SUMIFS('Interim Analysis'!G:G,'Interim Analysis'!$B:$B,$B583,'Interim Analysis'!$C:$C,$C583,'Interim Analysis'!$F:$F,$F583,'Interim Analysis'!$G:$G,$H583,'Interim Analysis'!$E:$E,$E583),
SUMIFS('Interim Analysis'!G:G,'Interim Analysis'!$B:$B,$B583,'Interim Analysis'!$C:$C,$C583,'Interim Analysis'!$F:$F,$F583,'Interim Analysis'!$G:$G,$H583,'Interim Analysis'!$D:$D,$D583)
*(INDEX('Dimensional Maps'!H$39:H$63,MATCH($E583,'Dimensional Maps'!$C$8:$C$32,0),1)
/SUMIFS('Dimensional Maps'!H$39:H$63, 'Dimensional Maps'!$B$8:$B$32,$D583)))),0),0)</f>
        <v>0</v>
      </c>
      <c r="N583" s="115">
        <f>IFERROR(IF($G583 = "WholeBlg",IF(N$1&lt;2020, 0,
IF($H583="GWh",SUMIFS('Interim Analysis'!H:H,'Interim Analysis'!$B:$B,$B583,'Interim Analysis'!$C:$C,$C583,'Interim Analysis'!$F:$F,$F583,'Interim Analysis'!$G:$G,$H583,'Interim Analysis'!$E:$E,$E583),
SUMIFS('Interim Analysis'!H:H,'Interim Analysis'!$B:$B,$B583,'Interim Analysis'!$C:$C,$C583,'Interim Analysis'!$F:$F,$F583,'Interim Analysis'!$G:$G,$H583,'Interim Analysis'!$D:$D,$D583)
*(INDEX('Dimensional Maps'!I$39:I$63,MATCH($E583,'Dimensional Maps'!$C$8:$C$32,0),1)
/SUMIFS('Dimensional Maps'!I$39:I$63, 'Dimensional Maps'!$B$8:$B$32,$D583)))),0),0)</f>
        <v>0</v>
      </c>
      <c r="O583" s="115">
        <f>IFERROR(IF($G583 = "WholeBlg",IF(O$1&lt;2020, 0,
IF($H583="GWh",SUMIFS('Interim Analysis'!I:I,'Interim Analysis'!$B:$B,$B583,'Interim Analysis'!$C:$C,$C583,'Interim Analysis'!$F:$F,$F583,'Interim Analysis'!$G:$G,$H583,'Interim Analysis'!$E:$E,$E583),
SUMIFS('Interim Analysis'!I:I,'Interim Analysis'!$B:$B,$B583,'Interim Analysis'!$C:$C,$C583,'Interim Analysis'!$F:$F,$F583,'Interim Analysis'!$G:$G,$H583,'Interim Analysis'!$D:$D,$D583)
*(INDEX('Dimensional Maps'!J$39:J$63,MATCH($E583,'Dimensional Maps'!$C$8:$C$32,0),1)
/SUMIFS('Dimensional Maps'!J$39:J$63, 'Dimensional Maps'!$B$8:$B$32,$D583)))),0),0)</f>
        <v>0</v>
      </c>
      <c r="P583" s="115">
        <f>IFERROR(IF($G583 = "WholeBlg",IF(P$1&lt;2020, 0,
IF($H583="GWh",SUMIFS('Interim Analysis'!J:J,'Interim Analysis'!$B:$B,$B583,'Interim Analysis'!$C:$C,$C583,'Interim Analysis'!$F:$F,$F583,'Interim Analysis'!$G:$G,$H583,'Interim Analysis'!$E:$E,$E583),
SUMIFS('Interim Analysis'!J:J,'Interim Analysis'!$B:$B,$B583,'Interim Analysis'!$C:$C,$C583,'Interim Analysis'!$F:$F,$F583,'Interim Analysis'!$G:$G,$H583,'Interim Analysis'!$D:$D,$D583)
*(INDEX('Dimensional Maps'!K$39:K$63,MATCH($E583,'Dimensional Maps'!$C$8:$C$32,0),1)
/SUMIFS('Dimensional Maps'!K$39:K$63, 'Dimensional Maps'!$B$8:$B$32,$D583)))),0),0)</f>
        <v>0</v>
      </c>
      <c r="Q583" s="115">
        <f>IFERROR(IF($G583 = "WholeBlg",IF(Q$1&lt;2020, 0,
IF($H583="GWh",SUMIFS('Interim Analysis'!K:K,'Interim Analysis'!$B:$B,$B583,'Interim Analysis'!$C:$C,$C583,'Interim Analysis'!$F:$F,$F583,'Interim Analysis'!$G:$G,$H583,'Interim Analysis'!$E:$E,$E583),
SUMIFS('Interim Analysis'!K:K,'Interim Analysis'!$B:$B,$B583,'Interim Analysis'!$C:$C,$C583,'Interim Analysis'!$F:$F,$F583,'Interim Analysis'!$G:$G,$H583,'Interim Analysis'!$D:$D,$D583)
*(INDEX('Dimensional Maps'!L$39:L$63,MATCH($E583,'Dimensional Maps'!$C$8:$C$32,0),1)
/SUMIFS('Dimensional Maps'!L$39:L$63, 'Dimensional Maps'!$B$8:$B$32,$D583)))),0),0)</f>
        <v>0</v>
      </c>
      <c r="R583" s="115">
        <f>IFERROR(IF($G583 = "WholeBlg",IF(R$1&lt;2020, 0,
IF($H583="GWh",SUMIFS('Interim Analysis'!L:L,'Interim Analysis'!$B:$B,$B583,'Interim Analysis'!$C:$C,$C583,'Interim Analysis'!$F:$F,$F583,'Interim Analysis'!$G:$G,$H583,'Interim Analysis'!$E:$E,$E583),
SUMIFS('Interim Analysis'!L:L,'Interim Analysis'!$B:$B,$B583,'Interim Analysis'!$C:$C,$C583,'Interim Analysis'!$F:$F,$F583,'Interim Analysis'!$G:$G,$H583,'Interim Analysis'!$D:$D,$D583)
*(INDEX('Dimensional Maps'!M$39:M$63,MATCH($E583,'Dimensional Maps'!$C$8:$C$32,0),1)
/SUMIFS('Dimensional Maps'!M$39:M$63, 'Dimensional Maps'!$B$8:$B$32,$D583)))),0),0)</f>
        <v>0</v>
      </c>
      <c r="S583" s="115">
        <f>IFERROR(IF($G583 = "WholeBlg",IF(S$1&lt;2020, 0,
IF($H583="GWh",SUMIFS('Interim Analysis'!M:M,'Interim Analysis'!$B:$B,$B583,'Interim Analysis'!$C:$C,$C583,'Interim Analysis'!$F:$F,$F583,'Interim Analysis'!$G:$G,$H583,'Interim Analysis'!$E:$E,$E583),
SUMIFS('Interim Analysis'!M:M,'Interim Analysis'!$B:$B,$B583,'Interim Analysis'!$C:$C,$C583,'Interim Analysis'!$F:$F,$F583,'Interim Analysis'!$G:$G,$H583,'Interim Analysis'!$D:$D,$D583)
*(INDEX('Dimensional Maps'!N$39:N$63,MATCH($E583,'Dimensional Maps'!$C$8:$C$32,0),1)
/SUMIFS('Dimensional Maps'!N$39:N$63, 'Dimensional Maps'!$B$8:$B$32,$D583)))),0),0)</f>
        <v>0</v>
      </c>
      <c r="T583" s="115">
        <f>IFERROR(IF($G583 = "WholeBlg",IF(T$1&lt;2020, 0,
IF($H583="GWh",SUMIFS('Interim Analysis'!N:N,'Interim Analysis'!$B:$B,$B583,'Interim Analysis'!$C:$C,$C583,'Interim Analysis'!$F:$F,$F583,'Interim Analysis'!$G:$G,$H583,'Interim Analysis'!$E:$E,$E583),
SUMIFS('Interim Analysis'!N:N,'Interim Analysis'!$B:$B,$B583,'Interim Analysis'!$C:$C,$C583,'Interim Analysis'!$F:$F,$F583,'Interim Analysis'!$G:$G,$H583,'Interim Analysis'!$D:$D,$D583)
*(INDEX('Dimensional Maps'!O$39:O$63,MATCH($E583,'Dimensional Maps'!$C$8:$C$32,0),1)
/SUMIFS('Dimensional Maps'!O$39:O$63, 'Dimensional Maps'!$B$8:$B$32,$D583)))),0),0)</f>
        <v>0</v>
      </c>
      <c r="U583" s="115">
        <f>IFERROR(IF($G583 = "WholeBlg",IF(U$1&lt;2020, 0,
IF($H583="GWh",SUMIFS('Interim Analysis'!O:O,'Interim Analysis'!$B:$B,$B583,'Interim Analysis'!$C:$C,$C583,'Interim Analysis'!$F:$F,$F583,'Interim Analysis'!$G:$G,$H583,'Interim Analysis'!$E:$E,$E583),
SUMIFS('Interim Analysis'!O:O,'Interim Analysis'!$B:$B,$B583,'Interim Analysis'!$C:$C,$C583,'Interim Analysis'!$F:$F,$F583,'Interim Analysis'!$G:$G,$H583,'Interim Analysis'!$D:$D,$D583)
*(INDEX('Dimensional Maps'!P$39:P$63,MATCH($E583,'Dimensional Maps'!$C$8:$C$32,0),1)
/SUMIFS('Dimensional Maps'!P$39:P$63, 'Dimensional Maps'!$B$8:$B$32,$D583)))),0),0)</f>
        <v>0</v>
      </c>
      <c r="V583" s="115">
        <f>IFERROR(IF($G583 = "WholeBlg",IF(V$1&lt;2020, 0,
IF($H583="GWh",SUMIFS('Interim Analysis'!P:P,'Interim Analysis'!$B:$B,$B583,'Interim Analysis'!$C:$C,$C583,'Interim Analysis'!$F:$F,$F583,'Interim Analysis'!$G:$G,$H583,'Interim Analysis'!$E:$E,$E583),
SUMIFS('Interim Analysis'!P:P,'Interim Analysis'!$B:$B,$B583,'Interim Analysis'!$C:$C,$C583,'Interim Analysis'!$F:$F,$F583,'Interim Analysis'!$G:$G,$H583,'Interim Analysis'!$D:$D,$D583)
*(INDEX('Dimensional Maps'!Q$39:Q$63,MATCH($E583,'Dimensional Maps'!$C$8:$C$32,0),1)
/SUMIFS('Dimensional Maps'!Q$39:Q$63, 'Dimensional Maps'!$B$8:$B$32,$D583)))),0),0)</f>
        <v>0</v>
      </c>
      <c r="W583" s="115">
        <f>IFERROR(IF($G583 = "WholeBlg",IF(W$1&lt;2020, 0,
IF($H583="GWh",SUMIFS('Interim Analysis'!Q:Q,'Interim Analysis'!$B:$B,$B583,'Interim Analysis'!$C:$C,$C583,'Interim Analysis'!$F:$F,$F583,'Interim Analysis'!$G:$G,$H583,'Interim Analysis'!$E:$E,$E583),
SUMIFS('Interim Analysis'!Q:Q,'Interim Analysis'!$B:$B,$B583,'Interim Analysis'!$C:$C,$C583,'Interim Analysis'!$F:$F,$F583,'Interim Analysis'!$G:$G,$H583,'Interim Analysis'!$D:$D,$D583)
*(INDEX('Dimensional Maps'!R$39:R$63,MATCH($E583,'Dimensional Maps'!$C$8:$C$32,0),1)
/SUMIFS('Dimensional Maps'!R$39:R$63, 'Dimensional Maps'!$B$8:$B$32,$D583)))),0),0)</f>
        <v>0</v>
      </c>
    </row>
    <row r="584" spans="1:23" x14ac:dyDescent="0.25">
      <c r="A584" s="105" t="str">
        <f>Home!$C$20</f>
        <v>IOU Potential Program Savings ET</v>
      </c>
      <c r="B584" s="103" t="s">
        <v>237</v>
      </c>
      <c r="C584" s="103">
        <v>1</v>
      </c>
      <c r="D584" s="103" t="s">
        <v>47</v>
      </c>
      <c r="E584" s="103" t="s">
        <v>222</v>
      </c>
      <c r="F584" s="103" t="s">
        <v>186</v>
      </c>
      <c r="G584" s="103" t="s">
        <v>53</v>
      </c>
      <c r="H584" s="116" t="s">
        <v>20</v>
      </c>
      <c r="I584" s="115">
        <f>IFERROR(IF($G584 = "WholeBlg",IF(I$1&lt;2020, 0,
IF($H584="GWh",SUMIFS('Interim Analysis'!C:C,'Interim Analysis'!$B:$B,$B584,'Interim Analysis'!$C:$C,$C584,'Interim Analysis'!$F:$F,$F584,'Interim Analysis'!$G:$G,$H584,'Interim Analysis'!$E:$E,$E584),
SUMIFS('Interim Analysis'!C:C,'Interim Analysis'!$B:$B,$B584,'Interim Analysis'!$C:$C,$C584,'Interim Analysis'!$F:$F,$F584,'Interim Analysis'!$G:$G,$H584,'Interim Analysis'!$D:$D,$D584)
*(INDEX('Dimensional Maps'!D$39:D$63,MATCH($E584,'Dimensional Maps'!$C$8:$C$32,0),1)
/SUMIFS('Dimensional Maps'!D$39:D$63, 'Dimensional Maps'!$B$8:$B$32,$D584)))),0),0)</f>
        <v>0</v>
      </c>
      <c r="J584" s="115">
        <f>IFERROR(IF($G584 = "WholeBlg",IF(J$1&lt;2020, 0,
IF($H584="GWh",SUMIFS('Interim Analysis'!D:D,'Interim Analysis'!$B:$B,$B584,'Interim Analysis'!$C:$C,$C584,'Interim Analysis'!$F:$F,$F584,'Interim Analysis'!$G:$G,$H584,'Interim Analysis'!$E:$E,$E584),
SUMIFS('Interim Analysis'!D:D,'Interim Analysis'!$B:$B,$B584,'Interim Analysis'!$C:$C,$C584,'Interim Analysis'!$F:$F,$F584,'Interim Analysis'!$G:$G,$H584,'Interim Analysis'!$D:$D,$D584)
*(INDEX('Dimensional Maps'!E$39:E$63,MATCH($E584,'Dimensional Maps'!$C$8:$C$32,0),1)
/SUMIFS('Dimensional Maps'!E$39:E$63, 'Dimensional Maps'!$B$8:$B$32,$D584)))),0),0)</f>
        <v>0</v>
      </c>
      <c r="K584" s="115">
        <f>IFERROR(IF($G584 = "WholeBlg",IF(K$1&lt;2020, 0,
IF($H584="GWh",SUMIFS('Interim Analysis'!E:E,'Interim Analysis'!$B:$B,$B584,'Interim Analysis'!$C:$C,$C584,'Interim Analysis'!$F:$F,$F584,'Interim Analysis'!$G:$G,$H584,'Interim Analysis'!$E:$E,$E584),
SUMIFS('Interim Analysis'!E:E,'Interim Analysis'!$B:$B,$B584,'Interim Analysis'!$C:$C,$C584,'Interim Analysis'!$F:$F,$F584,'Interim Analysis'!$G:$G,$H584,'Interim Analysis'!$D:$D,$D584)
*(INDEX('Dimensional Maps'!F$39:F$63,MATCH($E584,'Dimensional Maps'!$C$8:$C$32,0),1)
/SUMIFS('Dimensional Maps'!F$39:F$63, 'Dimensional Maps'!$B$8:$B$32,$D584)))),0),0)</f>
        <v>0</v>
      </c>
      <c r="L584" s="115">
        <f>IFERROR(IF($G584 = "WholeBlg",IF(L$1&lt;2020, 0,
IF($H584="GWh",SUMIFS('Interim Analysis'!F:F,'Interim Analysis'!$B:$B,$B584,'Interim Analysis'!$C:$C,$C584,'Interim Analysis'!$F:$F,$F584,'Interim Analysis'!$G:$G,$H584,'Interim Analysis'!$E:$E,$E584),
SUMIFS('Interim Analysis'!F:F,'Interim Analysis'!$B:$B,$B584,'Interim Analysis'!$C:$C,$C584,'Interim Analysis'!$F:$F,$F584,'Interim Analysis'!$G:$G,$H584,'Interim Analysis'!$D:$D,$D584)
*(INDEX('Dimensional Maps'!G$39:G$63,MATCH($E584,'Dimensional Maps'!$C$8:$C$32,0),1)
/SUMIFS('Dimensional Maps'!G$39:G$63, 'Dimensional Maps'!$B$8:$B$32,$D584)))),0),0)</f>
        <v>0</v>
      </c>
      <c r="M584" s="115">
        <f>IFERROR(IF($G584 = "WholeBlg",IF(M$1&lt;2020, 0,
IF($H584="GWh",SUMIFS('Interim Analysis'!G:G,'Interim Analysis'!$B:$B,$B584,'Interim Analysis'!$C:$C,$C584,'Interim Analysis'!$F:$F,$F584,'Interim Analysis'!$G:$G,$H584,'Interim Analysis'!$E:$E,$E584),
SUMIFS('Interim Analysis'!G:G,'Interim Analysis'!$B:$B,$B584,'Interim Analysis'!$C:$C,$C584,'Interim Analysis'!$F:$F,$F584,'Interim Analysis'!$G:$G,$H584,'Interim Analysis'!$D:$D,$D584)
*(INDEX('Dimensional Maps'!H$39:H$63,MATCH($E584,'Dimensional Maps'!$C$8:$C$32,0),1)
/SUMIFS('Dimensional Maps'!H$39:H$63, 'Dimensional Maps'!$B$8:$B$32,$D584)))),0),0)</f>
        <v>0</v>
      </c>
      <c r="N584" s="115">
        <f>IFERROR(IF($G584 = "WholeBlg",IF(N$1&lt;2020, 0,
IF($H584="GWh",SUMIFS('Interim Analysis'!H:H,'Interim Analysis'!$B:$B,$B584,'Interim Analysis'!$C:$C,$C584,'Interim Analysis'!$F:$F,$F584,'Interim Analysis'!$G:$G,$H584,'Interim Analysis'!$E:$E,$E584),
SUMIFS('Interim Analysis'!H:H,'Interim Analysis'!$B:$B,$B584,'Interim Analysis'!$C:$C,$C584,'Interim Analysis'!$F:$F,$F584,'Interim Analysis'!$G:$G,$H584,'Interim Analysis'!$D:$D,$D584)
*(INDEX('Dimensional Maps'!I$39:I$63,MATCH($E584,'Dimensional Maps'!$C$8:$C$32,0),1)
/SUMIFS('Dimensional Maps'!I$39:I$63, 'Dimensional Maps'!$B$8:$B$32,$D584)))),0),0)</f>
        <v>1.7751886158738645E-2</v>
      </c>
      <c r="O584" s="115">
        <f>IFERROR(IF($G584 = "WholeBlg",IF(O$1&lt;2020, 0,
IF($H584="GWh",SUMIFS('Interim Analysis'!I:I,'Interim Analysis'!$B:$B,$B584,'Interim Analysis'!$C:$C,$C584,'Interim Analysis'!$F:$F,$F584,'Interim Analysis'!$G:$G,$H584,'Interim Analysis'!$E:$E,$E584),
SUMIFS('Interim Analysis'!I:I,'Interim Analysis'!$B:$B,$B584,'Interim Analysis'!$C:$C,$C584,'Interim Analysis'!$F:$F,$F584,'Interim Analysis'!$G:$G,$H584,'Interim Analysis'!$D:$D,$D584)
*(INDEX('Dimensional Maps'!J$39:J$63,MATCH($E584,'Dimensional Maps'!$C$8:$C$32,0),1)
/SUMIFS('Dimensional Maps'!J$39:J$63, 'Dimensional Maps'!$B$8:$B$32,$D584)))),0),0)</f>
        <v>4.1067499307763961E-2</v>
      </c>
      <c r="P584" s="115">
        <f>IFERROR(IF($G584 = "WholeBlg",IF(P$1&lt;2020, 0,
IF($H584="GWh",SUMIFS('Interim Analysis'!J:J,'Interim Analysis'!$B:$B,$B584,'Interim Analysis'!$C:$C,$C584,'Interim Analysis'!$F:$F,$F584,'Interim Analysis'!$G:$G,$H584,'Interim Analysis'!$E:$E,$E584),
SUMIFS('Interim Analysis'!J:J,'Interim Analysis'!$B:$B,$B584,'Interim Analysis'!$C:$C,$C584,'Interim Analysis'!$F:$F,$F584,'Interim Analysis'!$G:$G,$H584,'Interim Analysis'!$D:$D,$D584)
*(INDEX('Dimensional Maps'!K$39:K$63,MATCH($E584,'Dimensional Maps'!$C$8:$C$32,0),1)
/SUMIFS('Dimensional Maps'!K$39:K$63, 'Dimensional Maps'!$B$8:$B$32,$D584)))),0),0)</f>
        <v>6.1036101403349224E-2</v>
      </c>
      <c r="Q584" s="115">
        <f>IFERROR(IF($G584 = "WholeBlg",IF(Q$1&lt;2020, 0,
IF($H584="GWh",SUMIFS('Interim Analysis'!K:K,'Interim Analysis'!$B:$B,$B584,'Interim Analysis'!$C:$C,$C584,'Interim Analysis'!$F:$F,$F584,'Interim Analysis'!$G:$G,$H584,'Interim Analysis'!$E:$E,$E584),
SUMIFS('Interim Analysis'!K:K,'Interim Analysis'!$B:$B,$B584,'Interim Analysis'!$C:$C,$C584,'Interim Analysis'!$F:$F,$F584,'Interim Analysis'!$G:$G,$H584,'Interim Analysis'!$D:$D,$D584)
*(INDEX('Dimensional Maps'!L$39:L$63,MATCH($E584,'Dimensional Maps'!$C$8:$C$32,0),1)
/SUMIFS('Dimensional Maps'!L$39:L$63, 'Dimensional Maps'!$B$8:$B$32,$D584)))),0),0)</f>
        <v>8.0951881615358615E-2</v>
      </c>
      <c r="R584" s="115">
        <f>IFERROR(IF($G584 = "WholeBlg",IF(R$1&lt;2020, 0,
IF($H584="GWh",SUMIFS('Interim Analysis'!L:L,'Interim Analysis'!$B:$B,$B584,'Interim Analysis'!$C:$C,$C584,'Interim Analysis'!$F:$F,$F584,'Interim Analysis'!$G:$G,$H584,'Interim Analysis'!$E:$E,$E584),
SUMIFS('Interim Analysis'!L:L,'Interim Analysis'!$B:$B,$B584,'Interim Analysis'!$C:$C,$C584,'Interim Analysis'!$F:$F,$F584,'Interim Analysis'!$G:$G,$H584,'Interim Analysis'!$D:$D,$D584)
*(INDEX('Dimensional Maps'!M$39:M$63,MATCH($E584,'Dimensional Maps'!$C$8:$C$32,0),1)
/SUMIFS('Dimensional Maps'!M$39:M$63, 'Dimensional Maps'!$B$8:$B$32,$D584)))),0),0)</f>
        <v>0.10098389658423781</v>
      </c>
      <c r="S584" s="115">
        <f>IFERROR(IF($G584 = "WholeBlg",IF(S$1&lt;2020, 0,
IF($H584="GWh",SUMIFS('Interim Analysis'!M:M,'Interim Analysis'!$B:$B,$B584,'Interim Analysis'!$C:$C,$C584,'Interim Analysis'!$F:$F,$F584,'Interim Analysis'!$G:$G,$H584,'Interim Analysis'!$E:$E,$E584),
SUMIFS('Interim Analysis'!M:M,'Interim Analysis'!$B:$B,$B584,'Interim Analysis'!$C:$C,$C584,'Interim Analysis'!$F:$F,$F584,'Interim Analysis'!$G:$G,$H584,'Interim Analysis'!$D:$D,$D584)
*(INDEX('Dimensional Maps'!N$39:N$63,MATCH($E584,'Dimensional Maps'!$C$8:$C$32,0),1)
/SUMIFS('Dimensional Maps'!N$39:N$63, 'Dimensional Maps'!$B$8:$B$32,$D584)))),0),0)</f>
        <v>0.12129180657776108</v>
      </c>
      <c r="T584" s="115">
        <f>IFERROR(IF($G584 = "WholeBlg",IF(T$1&lt;2020, 0,
IF($H584="GWh",SUMIFS('Interim Analysis'!N:N,'Interim Analysis'!$B:$B,$B584,'Interim Analysis'!$C:$C,$C584,'Interim Analysis'!$F:$F,$F584,'Interim Analysis'!$G:$G,$H584,'Interim Analysis'!$E:$E,$E584),
SUMIFS('Interim Analysis'!N:N,'Interim Analysis'!$B:$B,$B584,'Interim Analysis'!$C:$C,$C584,'Interim Analysis'!$F:$F,$F584,'Interim Analysis'!$G:$G,$H584,'Interim Analysis'!$D:$D,$D584)
*(INDEX('Dimensional Maps'!O$39:O$63,MATCH($E584,'Dimensional Maps'!$C$8:$C$32,0),1)
/SUMIFS('Dimensional Maps'!O$39:O$63, 'Dimensional Maps'!$B$8:$B$32,$D584)))),0),0)</f>
        <v>0.14246313724672607</v>
      </c>
      <c r="U584" s="115">
        <f>IFERROR(IF($G584 = "WholeBlg",IF(U$1&lt;2020, 0,
IF($H584="GWh",SUMIFS('Interim Analysis'!O:O,'Interim Analysis'!$B:$B,$B584,'Interim Analysis'!$C:$C,$C584,'Interim Analysis'!$F:$F,$F584,'Interim Analysis'!$G:$G,$H584,'Interim Analysis'!$E:$E,$E584),
SUMIFS('Interim Analysis'!O:O,'Interim Analysis'!$B:$B,$B584,'Interim Analysis'!$C:$C,$C584,'Interim Analysis'!$F:$F,$F584,'Interim Analysis'!$G:$G,$H584,'Interim Analysis'!$D:$D,$D584)
*(INDEX('Dimensional Maps'!P$39:P$63,MATCH($E584,'Dimensional Maps'!$C$8:$C$32,0),1)
/SUMIFS('Dimensional Maps'!P$39:P$63, 'Dimensional Maps'!$B$8:$B$32,$D584)))),0),0)</f>
        <v>0.16516156529117149</v>
      </c>
      <c r="V584" s="115">
        <f>IFERROR(IF($G584 = "WholeBlg",IF(V$1&lt;2020, 0,
IF($H584="GWh",SUMIFS('Interim Analysis'!P:P,'Interim Analysis'!$B:$B,$B584,'Interim Analysis'!$C:$C,$C584,'Interim Analysis'!$F:$F,$F584,'Interim Analysis'!$G:$G,$H584,'Interim Analysis'!$E:$E,$E584),
SUMIFS('Interim Analysis'!P:P,'Interim Analysis'!$B:$B,$B584,'Interim Analysis'!$C:$C,$C584,'Interim Analysis'!$F:$F,$F584,'Interim Analysis'!$G:$G,$H584,'Interim Analysis'!$D:$D,$D584)
*(INDEX('Dimensional Maps'!Q$39:Q$63,MATCH($E584,'Dimensional Maps'!$C$8:$C$32,0),1)
/SUMIFS('Dimensional Maps'!Q$39:Q$63, 'Dimensional Maps'!$B$8:$B$32,$D584)))),0),0)</f>
        <v>0.19056786288226404</v>
      </c>
      <c r="W584" s="115">
        <f>IFERROR(IF($G584 = "WholeBlg",IF(W$1&lt;2020, 0,
IF($H584="GWh",SUMIFS('Interim Analysis'!Q:Q,'Interim Analysis'!$B:$B,$B584,'Interim Analysis'!$C:$C,$C584,'Interim Analysis'!$F:$F,$F584,'Interim Analysis'!$G:$G,$H584,'Interim Analysis'!$E:$E,$E584),
SUMIFS('Interim Analysis'!Q:Q,'Interim Analysis'!$B:$B,$B584,'Interim Analysis'!$C:$C,$C584,'Interim Analysis'!$F:$F,$F584,'Interim Analysis'!$G:$G,$H584,'Interim Analysis'!$D:$D,$D584)
*(INDEX('Dimensional Maps'!R$39:R$63,MATCH($E584,'Dimensional Maps'!$C$8:$C$32,0),1)
/SUMIFS('Dimensional Maps'!R$39:R$63, 'Dimensional Maps'!$B$8:$B$32,$D584)))),0),0)</f>
        <v>0.22068505314802095</v>
      </c>
    </row>
    <row r="585" spans="1:23" x14ac:dyDescent="0.25">
      <c r="A585" s="105" t="str">
        <f>Home!$C$20</f>
        <v>IOU Potential Program Savings ET</v>
      </c>
      <c r="B585" s="103" t="s">
        <v>236</v>
      </c>
      <c r="C585" s="103">
        <v>1</v>
      </c>
      <c r="D585" s="103" t="s">
        <v>47</v>
      </c>
      <c r="E585" s="103" t="s">
        <v>222</v>
      </c>
      <c r="F585" s="103" t="s">
        <v>167</v>
      </c>
      <c r="G585" s="103" t="s">
        <v>53</v>
      </c>
      <c r="H585" s="116" t="s">
        <v>18</v>
      </c>
      <c r="I585" s="115">
        <f>IFERROR(IF($G585 = "WholeBlg",IF(I$1&lt;2020, 0,
IF($H585="GWh",SUMIFS('Interim Analysis'!C:C,'Interim Analysis'!$B:$B,$B585,'Interim Analysis'!$C:$C,$C585,'Interim Analysis'!$F:$F,$F585,'Interim Analysis'!$G:$G,$H585,'Interim Analysis'!$E:$E,$E585),
SUMIFS('Interim Analysis'!C:C,'Interim Analysis'!$B:$B,$B585,'Interim Analysis'!$C:$C,$C585,'Interim Analysis'!$F:$F,$F585,'Interim Analysis'!$G:$G,$H585,'Interim Analysis'!$D:$D,$D585)
*(INDEX('Dimensional Maps'!D$39:D$63,MATCH($E585,'Dimensional Maps'!$C$8:$C$32,0),1)
/SUMIFS('Dimensional Maps'!D$39:D$63, 'Dimensional Maps'!$B$8:$B$32,$D585)))),0),0)</f>
        <v>0</v>
      </c>
      <c r="J585" s="115">
        <f>IFERROR(IF($G585 = "WholeBlg",IF(J$1&lt;2020, 0,
IF($H585="GWh",SUMIFS('Interim Analysis'!D:D,'Interim Analysis'!$B:$B,$B585,'Interim Analysis'!$C:$C,$C585,'Interim Analysis'!$F:$F,$F585,'Interim Analysis'!$G:$G,$H585,'Interim Analysis'!$E:$E,$E585),
SUMIFS('Interim Analysis'!D:D,'Interim Analysis'!$B:$B,$B585,'Interim Analysis'!$C:$C,$C585,'Interim Analysis'!$F:$F,$F585,'Interim Analysis'!$G:$G,$H585,'Interim Analysis'!$D:$D,$D585)
*(INDEX('Dimensional Maps'!E$39:E$63,MATCH($E585,'Dimensional Maps'!$C$8:$C$32,0),1)
/SUMIFS('Dimensional Maps'!E$39:E$63, 'Dimensional Maps'!$B$8:$B$32,$D585)))),0),0)</f>
        <v>0</v>
      </c>
      <c r="K585" s="115">
        <f>IFERROR(IF($G585 = "WholeBlg",IF(K$1&lt;2020, 0,
IF($H585="GWh",SUMIFS('Interim Analysis'!E:E,'Interim Analysis'!$B:$B,$B585,'Interim Analysis'!$C:$C,$C585,'Interim Analysis'!$F:$F,$F585,'Interim Analysis'!$G:$G,$H585,'Interim Analysis'!$E:$E,$E585),
SUMIFS('Interim Analysis'!E:E,'Interim Analysis'!$B:$B,$B585,'Interim Analysis'!$C:$C,$C585,'Interim Analysis'!$F:$F,$F585,'Interim Analysis'!$G:$G,$H585,'Interim Analysis'!$D:$D,$D585)
*(INDEX('Dimensional Maps'!F$39:F$63,MATCH($E585,'Dimensional Maps'!$C$8:$C$32,0),1)
/SUMIFS('Dimensional Maps'!F$39:F$63, 'Dimensional Maps'!$B$8:$B$32,$D585)))),0),0)</f>
        <v>0</v>
      </c>
      <c r="L585" s="115">
        <f>IFERROR(IF($G585 = "WholeBlg",IF(L$1&lt;2020, 0,
IF($H585="GWh",SUMIFS('Interim Analysis'!F:F,'Interim Analysis'!$B:$B,$B585,'Interim Analysis'!$C:$C,$C585,'Interim Analysis'!$F:$F,$F585,'Interim Analysis'!$G:$G,$H585,'Interim Analysis'!$E:$E,$E585),
SUMIFS('Interim Analysis'!F:F,'Interim Analysis'!$B:$B,$B585,'Interim Analysis'!$C:$C,$C585,'Interim Analysis'!$F:$F,$F585,'Interim Analysis'!$G:$G,$H585,'Interim Analysis'!$D:$D,$D585)
*(INDEX('Dimensional Maps'!G$39:G$63,MATCH($E585,'Dimensional Maps'!$C$8:$C$32,0),1)
/SUMIFS('Dimensional Maps'!G$39:G$63, 'Dimensional Maps'!$B$8:$B$32,$D585)))),0),0)</f>
        <v>0</v>
      </c>
      <c r="M585" s="115">
        <f>IFERROR(IF($G585 = "WholeBlg",IF(M$1&lt;2020, 0,
IF($H585="GWh",SUMIFS('Interim Analysis'!G:G,'Interim Analysis'!$B:$B,$B585,'Interim Analysis'!$C:$C,$C585,'Interim Analysis'!$F:$F,$F585,'Interim Analysis'!$G:$G,$H585,'Interim Analysis'!$E:$E,$E585),
SUMIFS('Interim Analysis'!G:G,'Interim Analysis'!$B:$B,$B585,'Interim Analysis'!$C:$C,$C585,'Interim Analysis'!$F:$F,$F585,'Interim Analysis'!$G:$G,$H585,'Interim Analysis'!$D:$D,$D585)
*(INDEX('Dimensional Maps'!H$39:H$63,MATCH($E585,'Dimensional Maps'!$C$8:$C$32,0),1)
/SUMIFS('Dimensional Maps'!H$39:H$63, 'Dimensional Maps'!$B$8:$B$32,$D585)))),0),0)</f>
        <v>0</v>
      </c>
      <c r="N585" s="115">
        <f>IFERROR(IF($G585 = "WholeBlg",IF(N$1&lt;2020, 0,
IF($H585="GWh",SUMIFS('Interim Analysis'!H:H,'Interim Analysis'!$B:$B,$B585,'Interim Analysis'!$C:$C,$C585,'Interim Analysis'!$F:$F,$F585,'Interim Analysis'!$G:$G,$H585,'Interim Analysis'!$E:$E,$E585),
SUMIFS('Interim Analysis'!H:H,'Interim Analysis'!$B:$B,$B585,'Interim Analysis'!$C:$C,$C585,'Interim Analysis'!$F:$F,$F585,'Interim Analysis'!$G:$G,$H585,'Interim Analysis'!$D:$D,$D585)
*(INDEX('Dimensional Maps'!I$39:I$63,MATCH($E585,'Dimensional Maps'!$C$8:$C$32,0),1)
/SUMIFS('Dimensional Maps'!I$39:I$63, 'Dimensional Maps'!$B$8:$B$32,$D585)))),0),0)</f>
        <v>0</v>
      </c>
      <c r="O585" s="115">
        <f>IFERROR(IF($G585 = "WholeBlg",IF(O$1&lt;2020, 0,
IF($H585="GWh",SUMIFS('Interim Analysis'!I:I,'Interim Analysis'!$B:$B,$B585,'Interim Analysis'!$C:$C,$C585,'Interim Analysis'!$F:$F,$F585,'Interim Analysis'!$G:$G,$H585,'Interim Analysis'!$E:$E,$E585),
SUMIFS('Interim Analysis'!I:I,'Interim Analysis'!$B:$B,$B585,'Interim Analysis'!$C:$C,$C585,'Interim Analysis'!$F:$F,$F585,'Interim Analysis'!$G:$G,$H585,'Interim Analysis'!$D:$D,$D585)
*(INDEX('Dimensional Maps'!J$39:J$63,MATCH($E585,'Dimensional Maps'!$C$8:$C$32,0),1)
/SUMIFS('Dimensional Maps'!J$39:J$63, 'Dimensional Maps'!$B$8:$B$32,$D585)))),0),0)</f>
        <v>0</v>
      </c>
      <c r="P585" s="115">
        <f>IFERROR(IF($G585 = "WholeBlg",IF(P$1&lt;2020, 0,
IF($H585="GWh",SUMIFS('Interim Analysis'!J:J,'Interim Analysis'!$B:$B,$B585,'Interim Analysis'!$C:$C,$C585,'Interim Analysis'!$F:$F,$F585,'Interim Analysis'!$G:$G,$H585,'Interim Analysis'!$E:$E,$E585),
SUMIFS('Interim Analysis'!J:J,'Interim Analysis'!$B:$B,$B585,'Interim Analysis'!$C:$C,$C585,'Interim Analysis'!$F:$F,$F585,'Interim Analysis'!$G:$G,$H585,'Interim Analysis'!$D:$D,$D585)
*(INDEX('Dimensional Maps'!K$39:K$63,MATCH($E585,'Dimensional Maps'!$C$8:$C$32,0),1)
/SUMIFS('Dimensional Maps'!K$39:K$63, 'Dimensional Maps'!$B$8:$B$32,$D585)))),0),0)</f>
        <v>0</v>
      </c>
      <c r="Q585" s="115">
        <f>IFERROR(IF($G585 = "WholeBlg",IF(Q$1&lt;2020, 0,
IF($H585="GWh",SUMIFS('Interim Analysis'!K:K,'Interim Analysis'!$B:$B,$B585,'Interim Analysis'!$C:$C,$C585,'Interim Analysis'!$F:$F,$F585,'Interim Analysis'!$G:$G,$H585,'Interim Analysis'!$E:$E,$E585),
SUMIFS('Interim Analysis'!K:K,'Interim Analysis'!$B:$B,$B585,'Interim Analysis'!$C:$C,$C585,'Interim Analysis'!$F:$F,$F585,'Interim Analysis'!$G:$G,$H585,'Interim Analysis'!$D:$D,$D585)
*(INDEX('Dimensional Maps'!L$39:L$63,MATCH($E585,'Dimensional Maps'!$C$8:$C$32,0),1)
/SUMIFS('Dimensional Maps'!L$39:L$63, 'Dimensional Maps'!$B$8:$B$32,$D585)))),0),0)</f>
        <v>0</v>
      </c>
      <c r="R585" s="115">
        <f>IFERROR(IF($G585 = "WholeBlg",IF(R$1&lt;2020, 0,
IF($H585="GWh",SUMIFS('Interim Analysis'!L:L,'Interim Analysis'!$B:$B,$B585,'Interim Analysis'!$C:$C,$C585,'Interim Analysis'!$F:$F,$F585,'Interim Analysis'!$G:$G,$H585,'Interim Analysis'!$E:$E,$E585),
SUMIFS('Interim Analysis'!L:L,'Interim Analysis'!$B:$B,$B585,'Interim Analysis'!$C:$C,$C585,'Interim Analysis'!$F:$F,$F585,'Interim Analysis'!$G:$G,$H585,'Interim Analysis'!$D:$D,$D585)
*(INDEX('Dimensional Maps'!M$39:M$63,MATCH($E585,'Dimensional Maps'!$C$8:$C$32,0),1)
/SUMIFS('Dimensional Maps'!M$39:M$63, 'Dimensional Maps'!$B$8:$B$32,$D585)))),0),0)</f>
        <v>0</v>
      </c>
      <c r="S585" s="115">
        <f>IFERROR(IF($G585 = "WholeBlg",IF(S$1&lt;2020, 0,
IF($H585="GWh",SUMIFS('Interim Analysis'!M:M,'Interim Analysis'!$B:$B,$B585,'Interim Analysis'!$C:$C,$C585,'Interim Analysis'!$F:$F,$F585,'Interim Analysis'!$G:$G,$H585,'Interim Analysis'!$E:$E,$E585),
SUMIFS('Interim Analysis'!M:M,'Interim Analysis'!$B:$B,$B585,'Interim Analysis'!$C:$C,$C585,'Interim Analysis'!$F:$F,$F585,'Interim Analysis'!$G:$G,$H585,'Interim Analysis'!$D:$D,$D585)
*(INDEX('Dimensional Maps'!N$39:N$63,MATCH($E585,'Dimensional Maps'!$C$8:$C$32,0),1)
/SUMIFS('Dimensional Maps'!N$39:N$63, 'Dimensional Maps'!$B$8:$B$32,$D585)))),0),0)</f>
        <v>0</v>
      </c>
      <c r="T585" s="115">
        <f>IFERROR(IF($G585 = "WholeBlg",IF(T$1&lt;2020, 0,
IF($H585="GWh",SUMIFS('Interim Analysis'!N:N,'Interim Analysis'!$B:$B,$B585,'Interim Analysis'!$C:$C,$C585,'Interim Analysis'!$F:$F,$F585,'Interim Analysis'!$G:$G,$H585,'Interim Analysis'!$E:$E,$E585),
SUMIFS('Interim Analysis'!N:N,'Interim Analysis'!$B:$B,$B585,'Interim Analysis'!$C:$C,$C585,'Interim Analysis'!$F:$F,$F585,'Interim Analysis'!$G:$G,$H585,'Interim Analysis'!$D:$D,$D585)
*(INDEX('Dimensional Maps'!O$39:O$63,MATCH($E585,'Dimensional Maps'!$C$8:$C$32,0),1)
/SUMIFS('Dimensional Maps'!O$39:O$63, 'Dimensional Maps'!$B$8:$B$32,$D585)))),0),0)</f>
        <v>0</v>
      </c>
      <c r="U585" s="115">
        <f>IFERROR(IF($G585 = "WholeBlg",IF(U$1&lt;2020, 0,
IF($H585="GWh",SUMIFS('Interim Analysis'!O:O,'Interim Analysis'!$B:$B,$B585,'Interim Analysis'!$C:$C,$C585,'Interim Analysis'!$F:$F,$F585,'Interim Analysis'!$G:$G,$H585,'Interim Analysis'!$E:$E,$E585),
SUMIFS('Interim Analysis'!O:O,'Interim Analysis'!$B:$B,$B585,'Interim Analysis'!$C:$C,$C585,'Interim Analysis'!$F:$F,$F585,'Interim Analysis'!$G:$G,$H585,'Interim Analysis'!$D:$D,$D585)
*(INDEX('Dimensional Maps'!P$39:P$63,MATCH($E585,'Dimensional Maps'!$C$8:$C$32,0),1)
/SUMIFS('Dimensional Maps'!P$39:P$63, 'Dimensional Maps'!$B$8:$B$32,$D585)))),0),0)</f>
        <v>0</v>
      </c>
      <c r="V585" s="115">
        <f>IFERROR(IF($G585 = "WholeBlg",IF(V$1&lt;2020, 0,
IF($H585="GWh",SUMIFS('Interim Analysis'!P:P,'Interim Analysis'!$B:$B,$B585,'Interim Analysis'!$C:$C,$C585,'Interim Analysis'!$F:$F,$F585,'Interim Analysis'!$G:$G,$H585,'Interim Analysis'!$E:$E,$E585),
SUMIFS('Interim Analysis'!P:P,'Interim Analysis'!$B:$B,$B585,'Interim Analysis'!$C:$C,$C585,'Interim Analysis'!$F:$F,$F585,'Interim Analysis'!$G:$G,$H585,'Interim Analysis'!$D:$D,$D585)
*(INDEX('Dimensional Maps'!Q$39:Q$63,MATCH($E585,'Dimensional Maps'!$C$8:$C$32,0),1)
/SUMIFS('Dimensional Maps'!Q$39:Q$63, 'Dimensional Maps'!$B$8:$B$32,$D585)))),0),0)</f>
        <v>0</v>
      </c>
      <c r="W585" s="115">
        <f>IFERROR(IF($G585 = "WholeBlg",IF(W$1&lt;2020, 0,
IF($H585="GWh",SUMIFS('Interim Analysis'!Q:Q,'Interim Analysis'!$B:$B,$B585,'Interim Analysis'!$C:$C,$C585,'Interim Analysis'!$F:$F,$F585,'Interim Analysis'!$G:$G,$H585,'Interim Analysis'!$E:$E,$E585),
SUMIFS('Interim Analysis'!Q:Q,'Interim Analysis'!$B:$B,$B585,'Interim Analysis'!$C:$C,$C585,'Interim Analysis'!$F:$F,$F585,'Interim Analysis'!$G:$G,$H585,'Interim Analysis'!$D:$D,$D585)
*(INDEX('Dimensional Maps'!R$39:R$63,MATCH($E585,'Dimensional Maps'!$C$8:$C$32,0),1)
/SUMIFS('Dimensional Maps'!R$39:R$63, 'Dimensional Maps'!$B$8:$B$32,$D585)))),0),0)</f>
        <v>0</v>
      </c>
    </row>
    <row r="586" spans="1:23" x14ac:dyDescent="0.25">
      <c r="A586" s="105" t="str">
        <f>Home!$C$20</f>
        <v>IOU Potential Program Savings ET</v>
      </c>
      <c r="B586" s="137" t="s">
        <v>236</v>
      </c>
      <c r="C586" s="137">
        <v>1</v>
      </c>
      <c r="D586" s="137" t="s">
        <v>47</v>
      </c>
      <c r="E586" s="137" t="s">
        <v>222</v>
      </c>
      <c r="F586" s="137" t="s">
        <v>186</v>
      </c>
      <c r="G586" s="137" t="s">
        <v>53</v>
      </c>
      <c r="H586" s="138" t="s">
        <v>18</v>
      </c>
      <c r="I586" s="115">
        <f>IFERROR(IF($G586 = "WholeBlg",IF(I$1&lt;2020, 0,
IF($H586="GWh",SUMIFS('Interim Analysis'!C:C,'Interim Analysis'!$B:$B,$B586,'Interim Analysis'!$C:$C,$C586,'Interim Analysis'!$F:$F,$F586,'Interim Analysis'!$G:$G,$H586,'Interim Analysis'!$E:$E,$E586),
SUMIFS('Interim Analysis'!C:C,'Interim Analysis'!$B:$B,$B586,'Interim Analysis'!$C:$C,$C586,'Interim Analysis'!$F:$F,$F586,'Interim Analysis'!$G:$G,$H586,'Interim Analysis'!$D:$D,$D586)
*(INDEX('Dimensional Maps'!D$39:D$63,MATCH($E586,'Dimensional Maps'!$C$8:$C$32,0),1)
/SUMIFS('Dimensional Maps'!D$39:D$63, 'Dimensional Maps'!$B$8:$B$32,$D586)))),0),0)</f>
        <v>0</v>
      </c>
      <c r="J586" s="115">
        <f>IFERROR(IF($G586 = "WholeBlg",IF(J$1&lt;2020, 0,
IF($H586="GWh",SUMIFS('Interim Analysis'!D:D,'Interim Analysis'!$B:$B,$B586,'Interim Analysis'!$C:$C,$C586,'Interim Analysis'!$F:$F,$F586,'Interim Analysis'!$G:$G,$H586,'Interim Analysis'!$E:$E,$E586),
SUMIFS('Interim Analysis'!D:D,'Interim Analysis'!$B:$B,$B586,'Interim Analysis'!$C:$C,$C586,'Interim Analysis'!$F:$F,$F586,'Interim Analysis'!$G:$G,$H586,'Interim Analysis'!$D:$D,$D586)
*(INDEX('Dimensional Maps'!E$39:E$63,MATCH($E586,'Dimensional Maps'!$C$8:$C$32,0),1)
/SUMIFS('Dimensional Maps'!E$39:E$63, 'Dimensional Maps'!$B$8:$B$32,$D586)))),0),0)</f>
        <v>0</v>
      </c>
      <c r="K586" s="115">
        <f>IFERROR(IF($G586 = "WholeBlg",IF(K$1&lt;2020, 0,
IF($H586="GWh",SUMIFS('Interim Analysis'!E:E,'Interim Analysis'!$B:$B,$B586,'Interim Analysis'!$C:$C,$C586,'Interim Analysis'!$F:$F,$F586,'Interim Analysis'!$G:$G,$H586,'Interim Analysis'!$E:$E,$E586),
SUMIFS('Interim Analysis'!E:E,'Interim Analysis'!$B:$B,$B586,'Interim Analysis'!$C:$C,$C586,'Interim Analysis'!$F:$F,$F586,'Interim Analysis'!$G:$G,$H586,'Interim Analysis'!$D:$D,$D586)
*(INDEX('Dimensional Maps'!F$39:F$63,MATCH($E586,'Dimensional Maps'!$C$8:$C$32,0),1)
/SUMIFS('Dimensional Maps'!F$39:F$63, 'Dimensional Maps'!$B$8:$B$32,$D586)))),0),0)</f>
        <v>0</v>
      </c>
      <c r="L586" s="115">
        <f>IFERROR(IF($G586 = "WholeBlg",IF(L$1&lt;2020, 0,
IF($H586="GWh",SUMIFS('Interim Analysis'!F:F,'Interim Analysis'!$B:$B,$B586,'Interim Analysis'!$C:$C,$C586,'Interim Analysis'!$F:$F,$F586,'Interim Analysis'!$G:$G,$H586,'Interim Analysis'!$E:$E,$E586),
SUMIFS('Interim Analysis'!F:F,'Interim Analysis'!$B:$B,$B586,'Interim Analysis'!$C:$C,$C586,'Interim Analysis'!$F:$F,$F586,'Interim Analysis'!$G:$G,$H586,'Interim Analysis'!$D:$D,$D586)
*(INDEX('Dimensional Maps'!G$39:G$63,MATCH($E586,'Dimensional Maps'!$C$8:$C$32,0),1)
/SUMIFS('Dimensional Maps'!G$39:G$63, 'Dimensional Maps'!$B$8:$B$32,$D586)))),0),0)</f>
        <v>0</v>
      </c>
      <c r="M586" s="115">
        <f>IFERROR(IF($G586 = "WholeBlg",IF(M$1&lt;2020, 0,
IF($H586="GWh",SUMIFS('Interim Analysis'!G:G,'Interim Analysis'!$B:$B,$B586,'Interim Analysis'!$C:$C,$C586,'Interim Analysis'!$F:$F,$F586,'Interim Analysis'!$G:$G,$H586,'Interim Analysis'!$E:$E,$E586),
SUMIFS('Interim Analysis'!G:G,'Interim Analysis'!$B:$B,$B586,'Interim Analysis'!$C:$C,$C586,'Interim Analysis'!$F:$F,$F586,'Interim Analysis'!$G:$G,$H586,'Interim Analysis'!$D:$D,$D586)
*(INDEX('Dimensional Maps'!H$39:H$63,MATCH($E586,'Dimensional Maps'!$C$8:$C$32,0),1)
/SUMIFS('Dimensional Maps'!H$39:H$63, 'Dimensional Maps'!$B$8:$B$32,$D586)))),0),0)</f>
        <v>0</v>
      </c>
      <c r="N586" s="115">
        <f>IFERROR(IF($G586 = "WholeBlg",IF(N$1&lt;2020, 0,
IF($H586="GWh",SUMIFS('Interim Analysis'!H:H,'Interim Analysis'!$B:$B,$B586,'Interim Analysis'!$C:$C,$C586,'Interim Analysis'!$F:$F,$F586,'Interim Analysis'!$G:$G,$H586,'Interim Analysis'!$E:$E,$E586),
SUMIFS('Interim Analysis'!H:H,'Interim Analysis'!$B:$B,$B586,'Interim Analysis'!$C:$C,$C586,'Interim Analysis'!$F:$F,$F586,'Interim Analysis'!$G:$G,$H586,'Interim Analysis'!$D:$D,$D586)
*(INDEX('Dimensional Maps'!I$39:I$63,MATCH($E586,'Dimensional Maps'!$C$8:$C$32,0),1)
/SUMIFS('Dimensional Maps'!I$39:I$63, 'Dimensional Maps'!$B$8:$B$32,$D586)))),0),0)</f>
        <v>0</v>
      </c>
      <c r="O586" s="115">
        <f>IFERROR(IF($G586 = "WholeBlg",IF(O$1&lt;2020, 0,
IF($H586="GWh",SUMIFS('Interim Analysis'!I:I,'Interim Analysis'!$B:$B,$B586,'Interim Analysis'!$C:$C,$C586,'Interim Analysis'!$F:$F,$F586,'Interim Analysis'!$G:$G,$H586,'Interim Analysis'!$E:$E,$E586),
SUMIFS('Interim Analysis'!I:I,'Interim Analysis'!$B:$B,$B586,'Interim Analysis'!$C:$C,$C586,'Interim Analysis'!$F:$F,$F586,'Interim Analysis'!$G:$G,$H586,'Interim Analysis'!$D:$D,$D586)
*(INDEX('Dimensional Maps'!J$39:J$63,MATCH($E586,'Dimensional Maps'!$C$8:$C$32,0),1)
/SUMIFS('Dimensional Maps'!J$39:J$63, 'Dimensional Maps'!$B$8:$B$32,$D586)))),0),0)</f>
        <v>0</v>
      </c>
      <c r="P586" s="115">
        <f>IFERROR(IF($G586 = "WholeBlg",IF(P$1&lt;2020, 0,
IF($H586="GWh",SUMIFS('Interim Analysis'!J:J,'Interim Analysis'!$B:$B,$B586,'Interim Analysis'!$C:$C,$C586,'Interim Analysis'!$F:$F,$F586,'Interim Analysis'!$G:$G,$H586,'Interim Analysis'!$E:$E,$E586),
SUMIFS('Interim Analysis'!J:J,'Interim Analysis'!$B:$B,$B586,'Interim Analysis'!$C:$C,$C586,'Interim Analysis'!$F:$F,$F586,'Interim Analysis'!$G:$G,$H586,'Interim Analysis'!$D:$D,$D586)
*(INDEX('Dimensional Maps'!K$39:K$63,MATCH($E586,'Dimensional Maps'!$C$8:$C$32,0),1)
/SUMIFS('Dimensional Maps'!K$39:K$63, 'Dimensional Maps'!$B$8:$B$32,$D586)))),0),0)</f>
        <v>0</v>
      </c>
      <c r="Q586" s="115">
        <f>IFERROR(IF($G586 = "WholeBlg",IF(Q$1&lt;2020, 0,
IF($H586="GWh",SUMIFS('Interim Analysis'!K:K,'Interim Analysis'!$B:$B,$B586,'Interim Analysis'!$C:$C,$C586,'Interim Analysis'!$F:$F,$F586,'Interim Analysis'!$G:$G,$H586,'Interim Analysis'!$E:$E,$E586),
SUMIFS('Interim Analysis'!K:K,'Interim Analysis'!$B:$B,$B586,'Interim Analysis'!$C:$C,$C586,'Interim Analysis'!$F:$F,$F586,'Interim Analysis'!$G:$G,$H586,'Interim Analysis'!$D:$D,$D586)
*(INDEX('Dimensional Maps'!L$39:L$63,MATCH($E586,'Dimensional Maps'!$C$8:$C$32,0),1)
/SUMIFS('Dimensional Maps'!L$39:L$63, 'Dimensional Maps'!$B$8:$B$32,$D586)))),0),0)</f>
        <v>0</v>
      </c>
      <c r="R586" s="115">
        <f>IFERROR(IF($G586 = "WholeBlg",IF(R$1&lt;2020, 0,
IF($H586="GWh",SUMIFS('Interim Analysis'!L:L,'Interim Analysis'!$B:$B,$B586,'Interim Analysis'!$C:$C,$C586,'Interim Analysis'!$F:$F,$F586,'Interim Analysis'!$G:$G,$H586,'Interim Analysis'!$E:$E,$E586),
SUMIFS('Interim Analysis'!L:L,'Interim Analysis'!$B:$B,$B586,'Interim Analysis'!$C:$C,$C586,'Interim Analysis'!$F:$F,$F586,'Interim Analysis'!$G:$G,$H586,'Interim Analysis'!$D:$D,$D586)
*(INDEX('Dimensional Maps'!M$39:M$63,MATCH($E586,'Dimensional Maps'!$C$8:$C$32,0),1)
/SUMIFS('Dimensional Maps'!M$39:M$63, 'Dimensional Maps'!$B$8:$B$32,$D586)))),0),0)</f>
        <v>0</v>
      </c>
      <c r="S586" s="115">
        <f>IFERROR(IF($G586 = "WholeBlg",IF(S$1&lt;2020, 0,
IF($H586="GWh",SUMIFS('Interim Analysis'!M:M,'Interim Analysis'!$B:$B,$B586,'Interim Analysis'!$C:$C,$C586,'Interim Analysis'!$F:$F,$F586,'Interim Analysis'!$G:$G,$H586,'Interim Analysis'!$E:$E,$E586),
SUMIFS('Interim Analysis'!M:M,'Interim Analysis'!$B:$B,$B586,'Interim Analysis'!$C:$C,$C586,'Interim Analysis'!$F:$F,$F586,'Interim Analysis'!$G:$G,$H586,'Interim Analysis'!$D:$D,$D586)
*(INDEX('Dimensional Maps'!N$39:N$63,MATCH($E586,'Dimensional Maps'!$C$8:$C$32,0),1)
/SUMIFS('Dimensional Maps'!N$39:N$63, 'Dimensional Maps'!$B$8:$B$32,$D586)))),0),0)</f>
        <v>0</v>
      </c>
      <c r="T586" s="115">
        <f>IFERROR(IF($G586 = "WholeBlg",IF(T$1&lt;2020, 0,
IF($H586="GWh",SUMIFS('Interim Analysis'!N:N,'Interim Analysis'!$B:$B,$B586,'Interim Analysis'!$C:$C,$C586,'Interim Analysis'!$F:$F,$F586,'Interim Analysis'!$G:$G,$H586,'Interim Analysis'!$E:$E,$E586),
SUMIFS('Interim Analysis'!N:N,'Interim Analysis'!$B:$B,$B586,'Interim Analysis'!$C:$C,$C586,'Interim Analysis'!$F:$F,$F586,'Interim Analysis'!$G:$G,$H586,'Interim Analysis'!$D:$D,$D586)
*(INDEX('Dimensional Maps'!O$39:O$63,MATCH($E586,'Dimensional Maps'!$C$8:$C$32,0),1)
/SUMIFS('Dimensional Maps'!O$39:O$63, 'Dimensional Maps'!$B$8:$B$32,$D586)))),0),0)</f>
        <v>0</v>
      </c>
      <c r="U586" s="115">
        <f>IFERROR(IF($G586 = "WholeBlg",IF(U$1&lt;2020, 0,
IF($H586="GWh",SUMIFS('Interim Analysis'!O:O,'Interim Analysis'!$B:$B,$B586,'Interim Analysis'!$C:$C,$C586,'Interim Analysis'!$F:$F,$F586,'Interim Analysis'!$G:$G,$H586,'Interim Analysis'!$E:$E,$E586),
SUMIFS('Interim Analysis'!O:O,'Interim Analysis'!$B:$B,$B586,'Interim Analysis'!$C:$C,$C586,'Interim Analysis'!$F:$F,$F586,'Interim Analysis'!$G:$G,$H586,'Interim Analysis'!$D:$D,$D586)
*(INDEX('Dimensional Maps'!P$39:P$63,MATCH($E586,'Dimensional Maps'!$C$8:$C$32,0),1)
/SUMIFS('Dimensional Maps'!P$39:P$63, 'Dimensional Maps'!$B$8:$B$32,$D586)))),0),0)</f>
        <v>0</v>
      </c>
      <c r="V586" s="115">
        <f>IFERROR(IF($G586 = "WholeBlg",IF(V$1&lt;2020, 0,
IF($H586="GWh",SUMIFS('Interim Analysis'!P:P,'Interim Analysis'!$B:$B,$B586,'Interim Analysis'!$C:$C,$C586,'Interim Analysis'!$F:$F,$F586,'Interim Analysis'!$G:$G,$H586,'Interim Analysis'!$E:$E,$E586),
SUMIFS('Interim Analysis'!P:P,'Interim Analysis'!$B:$B,$B586,'Interim Analysis'!$C:$C,$C586,'Interim Analysis'!$F:$F,$F586,'Interim Analysis'!$G:$G,$H586,'Interim Analysis'!$D:$D,$D586)
*(INDEX('Dimensional Maps'!Q$39:Q$63,MATCH($E586,'Dimensional Maps'!$C$8:$C$32,0),1)
/SUMIFS('Dimensional Maps'!Q$39:Q$63, 'Dimensional Maps'!$B$8:$B$32,$D586)))),0),0)</f>
        <v>0</v>
      </c>
      <c r="W586" s="115">
        <f>IFERROR(IF($G586 = "WholeBlg",IF(W$1&lt;2020, 0,
IF($H586="GWh",SUMIFS('Interim Analysis'!Q:Q,'Interim Analysis'!$B:$B,$B586,'Interim Analysis'!$C:$C,$C586,'Interim Analysis'!$F:$F,$F586,'Interim Analysis'!$G:$G,$H586,'Interim Analysis'!$E:$E,$E586),
SUMIFS('Interim Analysis'!Q:Q,'Interim Analysis'!$B:$B,$B586,'Interim Analysis'!$C:$C,$C586,'Interim Analysis'!$F:$F,$F586,'Interim Analysis'!$G:$G,$H586,'Interim Analysis'!$D:$D,$D586)
*(INDEX('Dimensional Maps'!R$39:R$63,MATCH($E586,'Dimensional Maps'!$C$8:$C$32,0),1)
/SUMIFS('Dimensional Maps'!R$39:R$63, 'Dimensional Maps'!$B$8:$B$32,$D586)))),0),0)</f>
        <v>0</v>
      </c>
    </row>
    <row r="587" spans="1:23" x14ac:dyDescent="0.25">
      <c r="A587" s="105" t="str">
        <f>Home!$C$20</f>
        <v>IOU Potential Program Savings ET</v>
      </c>
      <c r="B587" s="103" t="s">
        <v>236</v>
      </c>
      <c r="C587" s="103">
        <v>2</v>
      </c>
      <c r="D587" s="103" t="s">
        <v>46</v>
      </c>
      <c r="E587" s="103" t="s">
        <v>46</v>
      </c>
      <c r="F587" s="103" t="s">
        <v>186</v>
      </c>
      <c r="G587" s="103" t="s">
        <v>53</v>
      </c>
      <c r="H587" s="143" t="s">
        <v>20</v>
      </c>
      <c r="I587" s="115">
        <f>IFERROR(IF($G587 = "WholeBlg",IF(I$1&lt;2020, 0,
IF($H587="GWh",SUMIFS('Interim Analysis'!C:C,'Interim Analysis'!$B:$B,$B587,'Interim Analysis'!$C:$C,$C587,'Interim Analysis'!$F:$F,$F587,'Interim Analysis'!$G:$G,$H587,'Interim Analysis'!$E:$E,$E587),
SUMIFS('Interim Analysis'!C:C,'Interim Analysis'!$B:$B,$B587,'Interim Analysis'!$C:$C,$C587,'Interim Analysis'!$F:$F,$F587,'Interim Analysis'!$G:$G,$H587,'Interim Analysis'!$D:$D,$D587)
*(INDEX('Dimensional Maps'!D$39:D$63,MATCH($E587,'Dimensional Maps'!$C$8:$C$32,0),1)
/SUMIFS('Dimensional Maps'!D$39:D$63, 'Dimensional Maps'!$B$8:$B$32,$D587)))),0),0)</f>
        <v>0</v>
      </c>
      <c r="J587" s="115">
        <f>IFERROR(IF($G587 = "WholeBlg",IF(J$1&lt;2020, 0,
IF($H587="GWh",SUMIFS('Interim Analysis'!D:D,'Interim Analysis'!$B:$B,$B587,'Interim Analysis'!$C:$C,$C587,'Interim Analysis'!$F:$F,$F587,'Interim Analysis'!$G:$G,$H587,'Interim Analysis'!$E:$E,$E587),
SUMIFS('Interim Analysis'!D:D,'Interim Analysis'!$B:$B,$B587,'Interim Analysis'!$C:$C,$C587,'Interim Analysis'!$F:$F,$F587,'Interim Analysis'!$G:$G,$H587,'Interim Analysis'!$D:$D,$D587)
*(INDEX('Dimensional Maps'!E$39:E$63,MATCH($E587,'Dimensional Maps'!$C$8:$C$32,0),1)
/SUMIFS('Dimensional Maps'!E$39:E$63, 'Dimensional Maps'!$B$8:$B$32,$D587)))),0),0)</f>
        <v>0</v>
      </c>
      <c r="K587" s="115">
        <f>IFERROR(IF($G587 = "WholeBlg",IF(K$1&lt;2020, 0,
IF($H587="GWh",SUMIFS('Interim Analysis'!E:E,'Interim Analysis'!$B:$B,$B587,'Interim Analysis'!$C:$C,$C587,'Interim Analysis'!$F:$F,$F587,'Interim Analysis'!$G:$G,$H587,'Interim Analysis'!$E:$E,$E587),
SUMIFS('Interim Analysis'!E:E,'Interim Analysis'!$B:$B,$B587,'Interim Analysis'!$C:$C,$C587,'Interim Analysis'!$F:$F,$F587,'Interim Analysis'!$G:$G,$H587,'Interim Analysis'!$D:$D,$D587)
*(INDEX('Dimensional Maps'!F$39:F$63,MATCH($E587,'Dimensional Maps'!$C$8:$C$32,0),1)
/SUMIFS('Dimensional Maps'!F$39:F$63, 'Dimensional Maps'!$B$8:$B$32,$D587)))),0),0)</f>
        <v>0</v>
      </c>
      <c r="L587" s="115">
        <f>IFERROR(IF($G587 = "WholeBlg",IF(L$1&lt;2020, 0,
IF($H587="GWh",SUMIFS('Interim Analysis'!F:F,'Interim Analysis'!$B:$B,$B587,'Interim Analysis'!$C:$C,$C587,'Interim Analysis'!$F:$F,$F587,'Interim Analysis'!$G:$G,$H587,'Interim Analysis'!$E:$E,$E587),
SUMIFS('Interim Analysis'!F:F,'Interim Analysis'!$B:$B,$B587,'Interim Analysis'!$C:$C,$C587,'Interim Analysis'!$F:$F,$F587,'Interim Analysis'!$G:$G,$H587,'Interim Analysis'!$D:$D,$D587)
*(INDEX('Dimensional Maps'!G$39:G$63,MATCH($E587,'Dimensional Maps'!$C$8:$C$32,0),1)
/SUMIFS('Dimensional Maps'!G$39:G$63, 'Dimensional Maps'!$B$8:$B$32,$D587)))),0),0)</f>
        <v>0</v>
      </c>
      <c r="M587" s="115">
        <f>IFERROR(IF($G587 = "WholeBlg",IF(M$1&lt;2020, 0,
IF($H587="GWh",SUMIFS('Interim Analysis'!G:G,'Interim Analysis'!$B:$B,$B587,'Interim Analysis'!$C:$C,$C587,'Interim Analysis'!$F:$F,$F587,'Interim Analysis'!$G:$G,$H587,'Interim Analysis'!$E:$E,$E587),
SUMIFS('Interim Analysis'!G:G,'Interim Analysis'!$B:$B,$B587,'Interim Analysis'!$C:$C,$C587,'Interim Analysis'!$F:$F,$F587,'Interim Analysis'!$G:$G,$H587,'Interim Analysis'!$D:$D,$D587)
*(INDEX('Dimensional Maps'!H$39:H$63,MATCH($E587,'Dimensional Maps'!$C$8:$C$32,0),1)
/SUMIFS('Dimensional Maps'!H$39:H$63, 'Dimensional Maps'!$B$8:$B$32,$D587)))),0),0)</f>
        <v>0</v>
      </c>
      <c r="N587" s="115">
        <f>IFERROR(IF($G587 = "WholeBlg",IF(N$1&lt;2020, 0,
IF($H587="GWh",SUMIFS('Interim Analysis'!H:H,'Interim Analysis'!$B:$B,$B587,'Interim Analysis'!$C:$C,$C587,'Interim Analysis'!$F:$F,$F587,'Interim Analysis'!$G:$G,$H587,'Interim Analysis'!$E:$E,$E587),
SUMIFS('Interim Analysis'!H:H,'Interim Analysis'!$B:$B,$B587,'Interim Analysis'!$C:$C,$C587,'Interim Analysis'!$F:$F,$F587,'Interim Analysis'!$G:$G,$H587,'Interim Analysis'!$D:$D,$D587)
*(INDEX('Dimensional Maps'!I$39:I$63,MATCH($E587,'Dimensional Maps'!$C$8:$C$32,0),1)
/SUMIFS('Dimensional Maps'!I$39:I$63, 'Dimensional Maps'!$B$8:$B$32,$D587)))),0),0)</f>
        <v>2.416775577733209E-2</v>
      </c>
      <c r="O587" s="115">
        <f>IFERROR(IF($G587 = "WholeBlg",IF(O$1&lt;2020, 0,
IF($H587="GWh",SUMIFS('Interim Analysis'!I:I,'Interim Analysis'!$B:$B,$B587,'Interim Analysis'!$C:$C,$C587,'Interim Analysis'!$F:$F,$F587,'Interim Analysis'!$G:$G,$H587,'Interim Analysis'!$E:$E,$E587),
SUMIFS('Interim Analysis'!I:I,'Interim Analysis'!$B:$B,$B587,'Interim Analysis'!$C:$C,$C587,'Interim Analysis'!$F:$F,$F587,'Interim Analysis'!$G:$G,$H587,'Interim Analysis'!$D:$D,$D587)
*(INDEX('Dimensional Maps'!J$39:J$63,MATCH($E587,'Dimensional Maps'!$C$8:$C$32,0),1)
/SUMIFS('Dimensional Maps'!J$39:J$63, 'Dimensional Maps'!$B$8:$B$32,$D587)))),0),0)</f>
        <v>4.7491365956255485E-2</v>
      </c>
      <c r="P587" s="115">
        <f>IFERROR(IF($G587 = "WholeBlg",IF(P$1&lt;2020, 0,
IF($H587="GWh",SUMIFS('Interim Analysis'!J:J,'Interim Analysis'!$B:$B,$B587,'Interim Analysis'!$C:$C,$C587,'Interim Analysis'!$F:$F,$F587,'Interim Analysis'!$G:$G,$H587,'Interim Analysis'!$E:$E,$E587),
SUMIFS('Interim Analysis'!J:J,'Interim Analysis'!$B:$B,$B587,'Interim Analysis'!$C:$C,$C587,'Interim Analysis'!$F:$F,$F587,'Interim Analysis'!$G:$G,$H587,'Interim Analysis'!$D:$D,$D587)
*(INDEX('Dimensional Maps'!K$39:K$63,MATCH($E587,'Dimensional Maps'!$C$8:$C$32,0),1)
/SUMIFS('Dimensional Maps'!K$39:K$63, 'Dimensional Maps'!$B$8:$B$32,$D587)))),0),0)</f>
        <v>7.0179961664672469E-2</v>
      </c>
      <c r="Q587" s="115">
        <f>IFERROR(IF($G587 = "WholeBlg",IF(Q$1&lt;2020, 0,
IF($H587="GWh",SUMIFS('Interim Analysis'!K:K,'Interim Analysis'!$B:$B,$B587,'Interim Analysis'!$C:$C,$C587,'Interim Analysis'!$F:$F,$F587,'Interim Analysis'!$G:$G,$H587,'Interim Analysis'!$E:$E,$E587),
SUMIFS('Interim Analysis'!K:K,'Interim Analysis'!$B:$B,$B587,'Interim Analysis'!$C:$C,$C587,'Interim Analysis'!$F:$F,$F587,'Interim Analysis'!$G:$G,$H587,'Interim Analysis'!$D:$D,$D587)
*(INDEX('Dimensional Maps'!L$39:L$63,MATCH($E587,'Dimensional Maps'!$C$8:$C$32,0),1)
/SUMIFS('Dimensional Maps'!L$39:L$63, 'Dimensional Maps'!$B$8:$B$32,$D587)))),0),0)</f>
        <v>9.2511031833909352E-2</v>
      </c>
      <c r="R587" s="115">
        <f>IFERROR(IF($G587 = "WholeBlg",IF(R$1&lt;2020, 0,
IF($H587="GWh",SUMIFS('Interim Analysis'!L:L,'Interim Analysis'!$B:$B,$B587,'Interim Analysis'!$C:$C,$C587,'Interim Analysis'!$F:$F,$F587,'Interim Analysis'!$G:$G,$H587,'Interim Analysis'!$E:$E,$E587),
SUMIFS('Interim Analysis'!L:L,'Interim Analysis'!$B:$B,$B587,'Interim Analysis'!$C:$C,$C587,'Interim Analysis'!$F:$F,$F587,'Interim Analysis'!$G:$G,$H587,'Interim Analysis'!$D:$D,$D587)
*(INDEX('Dimensional Maps'!M$39:M$63,MATCH($E587,'Dimensional Maps'!$C$8:$C$32,0),1)
/SUMIFS('Dimensional Maps'!M$39:M$63, 'Dimensional Maps'!$B$8:$B$32,$D587)))),0),0)</f>
        <v>0.11484053331903053</v>
      </c>
      <c r="S587" s="115">
        <f>IFERROR(IF($G587 = "WholeBlg",IF(S$1&lt;2020, 0,
IF($H587="GWh",SUMIFS('Interim Analysis'!M:M,'Interim Analysis'!$B:$B,$B587,'Interim Analysis'!$C:$C,$C587,'Interim Analysis'!$F:$F,$F587,'Interim Analysis'!$G:$G,$H587,'Interim Analysis'!$E:$E,$E587),
SUMIFS('Interim Analysis'!M:M,'Interim Analysis'!$B:$B,$B587,'Interim Analysis'!$C:$C,$C587,'Interim Analysis'!$F:$F,$F587,'Interim Analysis'!$G:$G,$H587,'Interim Analysis'!$D:$D,$D587)
*(INDEX('Dimensional Maps'!N$39:N$63,MATCH($E587,'Dimensional Maps'!$C$8:$C$32,0),1)
/SUMIFS('Dimensional Maps'!N$39:N$63, 'Dimensional Maps'!$B$8:$B$32,$D587)))),0),0)</f>
        <v>0.13774577187274145</v>
      </c>
      <c r="T587" s="115">
        <f>IFERROR(IF($G587 = "WholeBlg",IF(T$1&lt;2020, 0,
IF($H587="GWh",SUMIFS('Interim Analysis'!N:N,'Interim Analysis'!$B:$B,$B587,'Interim Analysis'!$C:$C,$C587,'Interim Analysis'!$F:$F,$F587,'Interim Analysis'!$G:$G,$H587,'Interim Analysis'!$E:$E,$E587),
SUMIFS('Interim Analysis'!N:N,'Interim Analysis'!$B:$B,$B587,'Interim Analysis'!$C:$C,$C587,'Interim Analysis'!$F:$F,$F587,'Interim Analysis'!$G:$G,$H587,'Interim Analysis'!$D:$D,$D587)
*(INDEX('Dimensional Maps'!O$39:O$63,MATCH($E587,'Dimensional Maps'!$C$8:$C$32,0),1)
/SUMIFS('Dimensional Maps'!O$39:O$63, 'Dimensional Maps'!$B$8:$B$32,$D587)))),0),0)</f>
        <v>0.1626409881405193</v>
      </c>
      <c r="U587" s="115">
        <f>IFERROR(IF($G587 = "WholeBlg",IF(U$1&lt;2020, 0,
IF($H587="GWh",SUMIFS('Interim Analysis'!O:O,'Interim Analysis'!$B:$B,$B587,'Interim Analysis'!$C:$C,$C587,'Interim Analysis'!$F:$F,$F587,'Interim Analysis'!$G:$G,$H587,'Interim Analysis'!$E:$E,$E587),
SUMIFS('Interim Analysis'!O:O,'Interim Analysis'!$B:$B,$B587,'Interim Analysis'!$C:$C,$C587,'Interim Analysis'!$F:$F,$F587,'Interim Analysis'!$G:$G,$H587,'Interim Analysis'!$D:$D,$D587)
*(INDEX('Dimensional Maps'!P$39:P$63,MATCH($E587,'Dimensional Maps'!$C$8:$C$32,0),1)
/SUMIFS('Dimensional Maps'!P$39:P$63, 'Dimensional Maps'!$B$8:$B$32,$D587)))),0),0)</f>
        <v>0.19117584263180831</v>
      </c>
      <c r="V587" s="115">
        <f>IFERROR(IF($G587 = "WholeBlg",IF(V$1&lt;2020, 0,
IF($H587="GWh",SUMIFS('Interim Analysis'!P:P,'Interim Analysis'!$B:$B,$B587,'Interim Analysis'!$C:$C,$C587,'Interim Analysis'!$F:$F,$F587,'Interim Analysis'!$G:$G,$H587,'Interim Analysis'!$E:$E,$E587),
SUMIFS('Interim Analysis'!P:P,'Interim Analysis'!$B:$B,$B587,'Interim Analysis'!$C:$C,$C587,'Interim Analysis'!$F:$F,$F587,'Interim Analysis'!$G:$G,$H587,'Interim Analysis'!$D:$D,$D587)
*(INDEX('Dimensional Maps'!Q$39:Q$63,MATCH($E587,'Dimensional Maps'!$C$8:$C$32,0),1)
/SUMIFS('Dimensional Maps'!Q$39:Q$63, 'Dimensional Maps'!$B$8:$B$32,$D587)))),0),0)</f>
        <v>0.22635418167682553</v>
      </c>
      <c r="W587" s="115">
        <f>IFERROR(IF($G587 = "WholeBlg",IF(W$1&lt;2020, 0,
IF($H587="GWh",SUMIFS('Interim Analysis'!Q:Q,'Interim Analysis'!$B:$B,$B587,'Interim Analysis'!$C:$C,$C587,'Interim Analysis'!$F:$F,$F587,'Interim Analysis'!$G:$G,$H587,'Interim Analysis'!$E:$E,$E587),
SUMIFS('Interim Analysis'!Q:Q,'Interim Analysis'!$B:$B,$B587,'Interim Analysis'!$C:$C,$C587,'Interim Analysis'!$F:$F,$F587,'Interim Analysis'!$G:$G,$H587,'Interim Analysis'!$D:$D,$D587)
*(INDEX('Dimensional Maps'!R$39:R$63,MATCH($E587,'Dimensional Maps'!$C$8:$C$32,0),1)
/SUMIFS('Dimensional Maps'!R$39:R$63, 'Dimensional Maps'!$B$8:$B$32,$D587)))),0),0)</f>
        <v>0.27359559601257011</v>
      </c>
    </row>
    <row r="588" spans="1:23" x14ac:dyDescent="0.25">
      <c r="A588" s="105" t="str">
        <f>Home!$C$20</f>
        <v>IOU Potential Program Savings ET</v>
      </c>
      <c r="B588" s="139" t="s">
        <v>236</v>
      </c>
      <c r="C588" s="139">
        <v>1</v>
      </c>
      <c r="D588" s="139" t="s">
        <v>47</v>
      </c>
      <c r="E588" s="139" t="s">
        <v>222</v>
      </c>
      <c r="F588" s="139" t="s">
        <v>167</v>
      </c>
      <c r="G588" s="139" t="s">
        <v>53</v>
      </c>
      <c r="H588" s="140" t="s">
        <v>20</v>
      </c>
      <c r="I588" s="115">
        <f>IFERROR(IF($G588 = "WholeBlg",IF(I$1&lt;2020, 0,
IF($H588="GWh",SUMIFS('Interim Analysis'!C:C,'Interim Analysis'!$B:$B,$B588,'Interim Analysis'!$C:$C,$C588,'Interim Analysis'!$F:$F,$F588,'Interim Analysis'!$G:$G,$H588,'Interim Analysis'!$E:$E,$E588),
SUMIFS('Interim Analysis'!C:C,'Interim Analysis'!$B:$B,$B588,'Interim Analysis'!$C:$C,$C588,'Interim Analysis'!$F:$F,$F588,'Interim Analysis'!$G:$G,$H588,'Interim Analysis'!$D:$D,$D588)
*(INDEX('Dimensional Maps'!D$39:D$63,MATCH($E588,'Dimensional Maps'!$C$8:$C$32,0),1)
/SUMIFS('Dimensional Maps'!D$39:D$63, 'Dimensional Maps'!$B$8:$B$32,$D588)))),0),0)</f>
        <v>0</v>
      </c>
      <c r="J588" s="115">
        <f>IFERROR(IF($G588 = "WholeBlg",IF(J$1&lt;2020, 0,
IF($H588="GWh",SUMIFS('Interim Analysis'!D:D,'Interim Analysis'!$B:$B,$B588,'Interim Analysis'!$C:$C,$C588,'Interim Analysis'!$F:$F,$F588,'Interim Analysis'!$G:$G,$H588,'Interim Analysis'!$E:$E,$E588),
SUMIFS('Interim Analysis'!D:D,'Interim Analysis'!$B:$B,$B588,'Interim Analysis'!$C:$C,$C588,'Interim Analysis'!$F:$F,$F588,'Interim Analysis'!$G:$G,$H588,'Interim Analysis'!$D:$D,$D588)
*(INDEX('Dimensional Maps'!E$39:E$63,MATCH($E588,'Dimensional Maps'!$C$8:$C$32,0),1)
/SUMIFS('Dimensional Maps'!E$39:E$63, 'Dimensional Maps'!$B$8:$B$32,$D588)))),0),0)</f>
        <v>0</v>
      </c>
      <c r="K588" s="115">
        <f>IFERROR(IF($G588 = "WholeBlg",IF(K$1&lt;2020, 0,
IF($H588="GWh",SUMIFS('Interim Analysis'!E:E,'Interim Analysis'!$B:$B,$B588,'Interim Analysis'!$C:$C,$C588,'Interim Analysis'!$F:$F,$F588,'Interim Analysis'!$G:$G,$H588,'Interim Analysis'!$E:$E,$E588),
SUMIFS('Interim Analysis'!E:E,'Interim Analysis'!$B:$B,$B588,'Interim Analysis'!$C:$C,$C588,'Interim Analysis'!$F:$F,$F588,'Interim Analysis'!$G:$G,$H588,'Interim Analysis'!$D:$D,$D588)
*(INDEX('Dimensional Maps'!F$39:F$63,MATCH($E588,'Dimensional Maps'!$C$8:$C$32,0),1)
/SUMIFS('Dimensional Maps'!F$39:F$63, 'Dimensional Maps'!$B$8:$B$32,$D588)))),0),0)</f>
        <v>0</v>
      </c>
      <c r="L588" s="115">
        <f>IFERROR(IF($G588 = "WholeBlg",IF(L$1&lt;2020, 0,
IF($H588="GWh",SUMIFS('Interim Analysis'!F:F,'Interim Analysis'!$B:$B,$B588,'Interim Analysis'!$C:$C,$C588,'Interim Analysis'!$F:$F,$F588,'Interim Analysis'!$G:$G,$H588,'Interim Analysis'!$E:$E,$E588),
SUMIFS('Interim Analysis'!F:F,'Interim Analysis'!$B:$B,$B588,'Interim Analysis'!$C:$C,$C588,'Interim Analysis'!$F:$F,$F588,'Interim Analysis'!$G:$G,$H588,'Interim Analysis'!$D:$D,$D588)
*(INDEX('Dimensional Maps'!G$39:G$63,MATCH($E588,'Dimensional Maps'!$C$8:$C$32,0),1)
/SUMIFS('Dimensional Maps'!G$39:G$63, 'Dimensional Maps'!$B$8:$B$32,$D588)))),0),0)</f>
        <v>0</v>
      </c>
      <c r="M588" s="115">
        <f>IFERROR(IF($G588 = "WholeBlg",IF(M$1&lt;2020, 0,
IF($H588="GWh",SUMIFS('Interim Analysis'!G:G,'Interim Analysis'!$B:$B,$B588,'Interim Analysis'!$C:$C,$C588,'Interim Analysis'!$F:$F,$F588,'Interim Analysis'!$G:$G,$H588,'Interim Analysis'!$E:$E,$E588),
SUMIFS('Interim Analysis'!G:G,'Interim Analysis'!$B:$B,$B588,'Interim Analysis'!$C:$C,$C588,'Interim Analysis'!$F:$F,$F588,'Interim Analysis'!$G:$G,$H588,'Interim Analysis'!$D:$D,$D588)
*(INDEX('Dimensional Maps'!H$39:H$63,MATCH($E588,'Dimensional Maps'!$C$8:$C$32,0),1)
/SUMIFS('Dimensional Maps'!H$39:H$63, 'Dimensional Maps'!$B$8:$B$32,$D588)))),0),0)</f>
        <v>0</v>
      </c>
      <c r="N588" s="115">
        <f>IFERROR(IF($G588 = "WholeBlg",IF(N$1&lt;2020, 0,
IF($H588="GWh",SUMIFS('Interim Analysis'!H:H,'Interim Analysis'!$B:$B,$B588,'Interim Analysis'!$C:$C,$C588,'Interim Analysis'!$F:$F,$F588,'Interim Analysis'!$G:$G,$H588,'Interim Analysis'!$E:$E,$E588),
SUMIFS('Interim Analysis'!H:H,'Interim Analysis'!$B:$B,$B588,'Interim Analysis'!$C:$C,$C588,'Interim Analysis'!$F:$F,$F588,'Interim Analysis'!$G:$G,$H588,'Interim Analysis'!$D:$D,$D588)
*(INDEX('Dimensional Maps'!I$39:I$63,MATCH($E588,'Dimensional Maps'!$C$8:$C$32,0),1)
/SUMIFS('Dimensional Maps'!I$39:I$63, 'Dimensional Maps'!$B$8:$B$32,$D588)))),0),0)</f>
        <v>5.8340729196620566E-3</v>
      </c>
      <c r="O588" s="115">
        <f>IFERROR(IF($G588 = "WholeBlg",IF(O$1&lt;2020, 0,
IF($H588="GWh",SUMIFS('Interim Analysis'!I:I,'Interim Analysis'!$B:$B,$B588,'Interim Analysis'!$C:$C,$C588,'Interim Analysis'!$F:$F,$F588,'Interim Analysis'!$G:$G,$H588,'Interim Analysis'!$E:$E,$E588),
SUMIFS('Interim Analysis'!I:I,'Interim Analysis'!$B:$B,$B588,'Interim Analysis'!$C:$C,$C588,'Interim Analysis'!$F:$F,$F588,'Interim Analysis'!$G:$G,$H588,'Interim Analysis'!$D:$D,$D588)
*(INDEX('Dimensional Maps'!J$39:J$63,MATCH($E588,'Dimensional Maps'!$C$8:$C$32,0),1)
/SUMIFS('Dimensional Maps'!J$39:J$63, 'Dimensional Maps'!$B$8:$B$32,$D588)))),0),0)</f>
        <v>1.3476786993571545E-2</v>
      </c>
      <c r="P588" s="115">
        <f>IFERROR(IF($G588 = "WholeBlg",IF(P$1&lt;2020, 0,
IF($H588="GWh",SUMIFS('Interim Analysis'!J:J,'Interim Analysis'!$B:$B,$B588,'Interim Analysis'!$C:$C,$C588,'Interim Analysis'!$F:$F,$F588,'Interim Analysis'!$G:$G,$H588,'Interim Analysis'!$E:$E,$E588),
SUMIFS('Interim Analysis'!J:J,'Interim Analysis'!$B:$B,$B588,'Interim Analysis'!$C:$C,$C588,'Interim Analysis'!$F:$F,$F588,'Interim Analysis'!$G:$G,$H588,'Interim Analysis'!$D:$D,$D588)
*(INDEX('Dimensional Maps'!K$39:K$63,MATCH($E588,'Dimensional Maps'!$C$8:$C$32,0),1)
/SUMIFS('Dimensional Maps'!K$39:K$63, 'Dimensional Maps'!$B$8:$B$32,$D588)))),0),0)</f>
        <v>1.9975184367279863E-2</v>
      </c>
      <c r="Q588" s="115">
        <f>IFERROR(IF($G588 = "WholeBlg",IF(Q$1&lt;2020, 0,
IF($H588="GWh",SUMIFS('Interim Analysis'!K:K,'Interim Analysis'!$B:$B,$B588,'Interim Analysis'!$C:$C,$C588,'Interim Analysis'!$F:$F,$F588,'Interim Analysis'!$G:$G,$H588,'Interim Analysis'!$E:$E,$E588),
SUMIFS('Interim Analysis'!K:K,'Interim Analysis'!$B:$B,$B588,'Interim Analysis'!$C:$C,$C588,'Interim Analysis'!$F:$F,$F588,'Interim Analysis'!$G:$G,$H588,'Interim Analysis'!$D:$D,$D588)
*(INDEX('Dimensional Maps'!L$39:L$63,MATCH($E588,'Dimensional Maps'!$C$8:$C$32,0),1)
/SUMIFS('Dimensional Maps'!L$39:L$63, 'Dimensional Maps'!$B$8:$B$32,$D588)))),0),0)</f>
        <v>2.6379857912474953E-2</v>
      </c>
      <c r="R588" s="115">
        <f>IFERROR(IF($G588 = "WholeBlg",IF(R$1&lt;2020, 0,
IF($H588="GWh",SUMIFS('Interim Analysis'!L:L,'Interim Analysis'!$B:$B,$B588,'Interim Analysis'!$C:$C,$C588,'Interim Analysis'!$F:$F,$F588,'Interim Analysis'!$G:$G,$H588,'Interim Analysis'!$E:$E,$E588),
SUMIFS('Interim Analysis'!L:L,'Interim Analysis'!$B:$B,$B588,'Interim Analysis'!$C:$C,$C588,'Interim Analysis'!$F:$F,$F588,'Interim Analysis'!$G:$G,$H588,'Interim Analysis'!$D:$D,$D588)
*(INDEX('Dimensional Maps'!M$39:M$63,MATCH($E588,'Dimensional Maps'!$C$8:$C$32,0),1)
/SUMIFS('Dimensional Maps'!M$39:M$63, 'Dimensional Maps'!$B$8:$B$32,$D588)))),0),0)</f>
        <v>3.2692856763745455E-2</v>
      </c>
      <c r="S588" s="115">
        <f>IFERROR(IF($G588 = "WholeBlg",IF(S$1&lt;2020, 0,
IF($H588="GWh",SUMIFS('Interim Analysis'!M:M,'Interim Analysis'!$B:$B,$B588,'Interim Analysis'!$C:$C,$C588,'Interim Analysis'!$F:$F,$F588,'Interim Analysis'!$G:$G,$H588,'Interim Analysis'!$E:$E,$E588),
SUMIFS('Interim Analysis'!M:M,'Interim Analysis'!$B:$B,$B588,'Interim Analysis'!$C:$C,$C588,'Interim Analysis'!$F:$F,$F588,'Interim Analysis'!$G:$G,$H588,'Interim Analysis'!$D:$D,$D588)
*(INDEX('Dimensional Maps'!N$39:N$63,MATCH($E588,'Dimensional Maps'!$C$8:$C$32,0),1)
/SUMIFS('Dimensional Maps'!N$39:N$63, 'Dimensional Maps'!$B$8:$B$32,$D588)))),0),0)</f>
        <v>3.8882319564948087E-2</v>
      </c>
      <c r="T588" s="115">
        <f>IFERROR(IF($G588 = "WholeBlg",IF(T$1&lt;2020, 0,
IF($H588="GWh",SUMIFS('Interim Analysis'!N:N,'Interim Analysis'!$B:$B,$B588,'Interim Analysis'!$C:$C,$C588,'Interim Analysis'!$F:$F,$F588,'Interim Analysis'!$G:$G,$H588,'Interim Analysis'!$E:$E,$E588),
SUMIFS('Interim Analysis'!N:N,'Interim Analysis'!$B:$B,$B588,'Interim Analysis'!$C:$C,$C588,'Interim Analysis'!$F:$F,$F588,'Interim Analysis'!$G:$G,$H588,'Interim Analysis'!$D:$D,$D588)
*(INDEX('Dimensional Maps'!O$39:O$63,MATCH($E588,'Dimensional Maps'!$C$8:$C$32,0),1)
/SUMIFS('Dimensional Maps'!O$39:O$63, 'Dimensional Maps'!$B$8:$B$32,$D588)))),0),0)</f>
        <v>4.4987806861675445E-2</v>
      </c>
      <c r="U588" s="115">
        <f>IFERROR(IF($G588 = "WholeBlg",IF(U$1&lt;2020, 0,
IF($H588="GWh",SUMIFS('Interim Analysis'!O:O,'Interim Analysis'!$B:$B,$B588,'Interim Analysis'!$C:$C,$C588,'Interim Analysis'!$F:$F,$F588,'Interim Analysis'!$G:$G,$H588,'Interim Analysis'!$E:$E,$E588),
SUMIFS('Interim Analysis'!O:O,'Interim Analysis'!$B:$B,$B588,'Interim Analysis'!$C:$C,$C588,'Interim Analysis'!$F:$F,$F588,'Interim Analysis'!$G:$G,$H588,'Interim Analysis'!$D:$D,$D588)
*(INDEX('Dimensional Maps'!P$39:P$63,MATCH($E588,'Dimensional Maps'!$C$8:$C$32,0),1)
/SUMIFS('Dimensional Maps'!P$39:P$63, 'Dimensional Maps'!$B$8:$B$32,$D588)))),0),0)</f>
        <v>5.1013758913061799E-2</v>
      </c>
      <c r="V588" s="115">
        <f>IFERROR(IF($G588 = "WholeBlg",IF(V$1&lt;2020, 0,
IF($H588="GWh",SUMIFS('Interim Analysis'!P:P,'Interim Analysis'!$B:$B,$B588,'Interim Analysis'!$C:$C,$C588,'Interim Analysis'!$F:$F,$F588,'Interim Analysis'!$G:$G,$H588,'Interim Analysis'!$E:$E,$E588),
SUMIFS('Interim Analysis'!P:P,'Interim Analysis'!$B:$B,$B588,'Interim Analysis'!$C:$C,$C588,'Interim Analysis'!$F:$F,$F588,'Interim Analysis'!$G:$G,$H588,'Interim Analysis'!$D:$D,$D588)
*(INDEX('Dimensional Maps'!Q$39:Q$63,MATCH($E588,'Dimensional Maps'!$C$8:$C$32,0),1)
/SUMIFS('Dimensional Maps'!Q$39:Q$63, 'Dimensional Maps'!$B$8:$B$32,$D588)))),0),0)</f>
        <v>5.6983054115554148E-2</v>
      </c>
      <c r="W588" s="115">
        <f>IFERROR(IF($G588 = "WholeBlg",IF(W$1&lt;2020, 0,
IF($H588="GWh",SUMIFS('Interim Analysis'!Q:Q,'Interim Analysis'!$B:$B,$B588,'Interim Analysis'!$C:$C,$C588,'Interim Analysis'!$F:$F,$F588,'Interim Analysis'!$G:$G,$H588,'Interim Analysis'!$E:$E,$E588),
SUMIFS('Interim Analysis'!Q:Q,'Interim Analysis'!$B:$B,$B588,'Interim Analysis'!$C:$C,$C588,'Interim Analysis'!$F:$F,$F588,'Interim Analysis'!$G:$G,$H588,'Interim Analysis'!$D:$D,$D588)
*(INDEX('Dimensional Maps'!R$39:R$63,MATCH($E588,'Dimensional Maps'!$C$8:$C$32,0),1)
/SUMIFS('Dimensional Maps'!R$39:R$63, 'Dimensional Maps'!$B$8:$B$32,$D588)))),0),0)</f>
        <v>6.2937383465326985E-2</v>
      </c>
    </row>
    <row r="589" spans="1:23" x14ac:dyDescent="0.25">
      <c r="A589" s="105" t="str">
        <f>Home!$C$20</f>
        <v>IOU Potential Program Savings ET</v>
      </c>
      <c r="B589" s="137" t="s">
        <v>236</v>
      </c>
      <c r="C589" s="137">
        <v>1</v>
      </c>
      <c r="D589" s="137" t="s">
        <v>47</v>
      </c>
      <c r="E589" s="137" t="s">
        <v>222</v>
      </c>
      <c r="F589" s="137" t="s">
        <v>186</v>
      </c>
      <c r="G589" s="137" t="s">
        <v>53</v>
      </c>
      <c r="H589" s="138" t="s">
        <v>20</v>
      </c>
      <c r="I589" s="115">
        <f>IFERROR(IF($G589 = "WholeBlg",IF(I$1&lt;2020, 0,
IF($H589="GWh",SUMIFS('Interim Analysis'!C:C,'Interim Analysis'!$B:$B,$B589,'Interim Analysis'!$C:$C,$C589,'Interim Analysis'!$F:$F,$F589,'Interim Analysis'!$G:$G,$H589,'Interim Analysis'!$E:$E,$E589),
SUMIFS('Interim Analysis'!C:C,'Interim Analysis'!$B:$B,$B589,'Interim Analysis'!$C:$C,$C589,'Interim Analysis'!$F:$F,$F589,'Interim Analysis'!$G:$G,$H589,'Interim Analysis'!$D:$D,$D589)
*(INDEX('Dimensional Maps'!D$39:D$63,MATCH($E589,'Dimensional Maps'!$C$8:$C$32,0),1)
/SUMIFS('Dimensional Maps'!D$39:D$63, 'Dimensional Maps'!$B$8:$B$32,$D589)))),0),0)</f>
        <v>0</v>
      </c>
      <c r="J589" s="115">
        <f>IFERROR(IF($G589 = "WholeBlg",IF(J$1&lt;2020, 0,
IF($H589="GWh",SUMIFS('Interim Analysis'!D:D,'Interim Analysis'!$B:$B,$B589,'Interim Analysis'!$C:$C,$C589,'Interim Analysis'!$F:$F,$F589,'Interim Analysis'!$G:$G,$H589,'Interim Analysis'!$E:$E,$E589),
SUMIFS('Interim Analysis'!D:D,'Interim Analysis'!$B:$B,$B589,'Interim Analysis'!$C:$C,$C589,'Interim Analysis'!$F:$F,$F589,'Interim Analysis'!$G:$G,$H589,'Interim Analysis'!$D:$D,$D589)
*(INDEX('Dimensional Maps'!E$39:E$63,MATCH($E589,'Dimensional Maps'!$C$8:$C$32,0),1)
/SUMIFS('Dimensional Maps'!E$39:E$63, 'Dimensional Maps'!$B$8:$B$32,$D589)))),0),0)</f>
        <v>0</v>
      </c>
      <c r="K589" s="115">
        <f>IFERROR(IF($G589 = "WholeBlg",IF(K$1&lt;2020, 0,
IF($H589="GWh",SUMIFS('Interim Analysis'!E:E,'Interim Analysis'!$B:$B,$B589,'Interim Analysis'!$C:$C,$C589,'Interim Analysis'!$F:$F,$F589,'Interim Analysis'!$G:$G,$H589,'Interim Analysis'!$E:$E,$E589),
SUMIFS('Interim Analysis'!E:E,'Interim Analysis'!$B:$B,$B589,'Interim Analysis'!$C:$C,$C589,'Interim Analysis'!$F:$F,$F589,'Interim Analysis'!$G:$G,$H589,'Interim Analysis'!$D:$D,$D589)
*(INDEX('Dimensional Maps'!F$39:F$63,MATCH($E589,'Dimensional Maps'!$C$8:$C$32,0),1)
/SUMIFS('Dimensional Maps'!F$39:F$63, 'Dimensional Maps'!$B$8:$B$32,$D589)))),0),0)</f>
        <v>0</v>
      </c>
      <c r="L589" s="115">
        <f>IFERROR(IF($G589 = "WholeBlg",IF(L$1&lt;2020, 0,
IF($H589="GWh",SUMIFS('Interim Analysis'!F:F,'Interim Analysis'!$B:$B,$B589,'Interim Analysis'!$C:$C,$C589,'Interim Analysis'!$F:$F,$F589,'Interim Analysis'!$G:$G,$H589,'Interim Analysis'!$E:$E,$E589),
SUMIFS('Interim Analysis'!F:F,'Interim Analysis'!$B:$B,$B589,'Interim Analysis'!$C:$C,$C589,'Interim Analysis'!$F:$F,$F589,'Interim Analysis'!$G:$G,$H589,'Interim Analysis'!$D:$D,$D589)
*(INDEX('Dimensional Maps'!G$39:G$63,MATCH($E589,'Dimensional Maps'!$C$8:$C$32,0),1)
/SUMIFS('Dimensional Maps'!G$39:G$63, 'Dimensional Maps'!$B$8:$B$32,$D589)))),0),0)</f>
        <v>0</v>
      </c>
      <c r="M589" s="115">
        <f>IFERROR(IF($G589 = "WholeBlg",IF(M$1&lt;2020, 0,
IF($H589="GWh",SUMIFS('Interim Analysis'!G:G,'Interim Analysis'!$B:$B,$B589,'Interim Analysis'!$C:$C,$C589,'Interim Analysis'!$F:$F,$F589,'Interim Analysis'!$G:$G,$H589,'Interim Analysis'!$E:$E,$E589),
SUMIFS('Interim Analysis'!G:G,'Interim Analysis'!$B:$B,$B589,'Interim Analysis'!$C:$C,$C589,'Interim Analysis'!$F:$F,$F589,'Interim Analysis'!$G:$G,$H589,'Interim Analysis'!$D:$D,$D589)
*(INDEX('Dimensional Maps'!H$39:H$63,MATCH($E589,'Dimensional Maps'!$C$8:$C$32,0),1)
/SUMIFS('Dimensional Maps'!H$39:H$63, 'Dimensional Maps'!$B$8:$B$32,$D589)))),0),0)</f>
        <v>0</v>
      </c>
      <c r="N589" s="115">
        <f>IFERROR(IF($G589 = "WholeBlg",IF(N$1&lt;2020, 0,
IF($H589="GWh",SUMIFS('Interim Analysis'!H:H,'Interim Analysis'!$B:$B,$B589,'Interim Analysis'!$C:$C,$C589,'Interim Analysis'!$F:$F,$F589,'Interim Analysis'!$G:$G,$H589,'Interim Analysis'!$E:$E,$E589),
SUMIFS('Interim Analysis'!H:H,'Interim Analysis'!$B:$B,$B589,'Interim Analysis'!$C:$C,$C589,'Interim Analysis'!$F:$F,$F589,'Interim Analysis'!$G:$G,$H589,'Interim Analysis'!$D:$D,$D589)
*(INDEX('Dimensional Maps'!I$39:I$63,MATCH($E589,'Dimensional Maps'!$C$8:$C$32,0),1)
/SUMIFS('Dimensional Maps'!I$39:I$63, 'Dimensional Maps'!$B$8:$B$32,$D589)))),0),0)</f>
        <v>1.8283274008423202E-2</v>
      </c>
      <c r="O589" s="115">
        <f>IFERROR(IF($G589 = "WholeBlg",IF(O$1&lt;2020, 0,
IF($H589="GWh",SUMIFS('Interim Analysis'!I:I,'Interim Analysis'!$B:$B,$B589,'Interim Analysis'!$C:$C,$C589,'Interim Analysis'!$F:$F,$F589,'Interim Analysis'!$G:$G,$H589,'Interim Analysis'!$E:$E,$E589),
SUMIFS('Interim Analysis'!I:I,'Interim Analysis'!$B:$B,$B589,'Interim Analysis'!$C:$C,$C589,'Interim Analysis'!$F:$F,$F589,'Interim Analysis'!$G:$G,$H589,'Interim Analysis'!$D:$D,$D589)
*(INDEX('Dimensional Maps'!J$39:J$63,MATCH($E589,'Dimensional Maps'!$C$8:$C$32,0),1)
/SUMIFS('Dimensional Maps'!J$39:J$63, 'Dimensional Maps'!$B$8:$B$32,$D589)))),0),0)</f>
        <v>4.2306006957259654E-2</v>
      </c>
      <c r="P589" s="115">
        <f>IFERROR(IF($G589 = "WholeBlg",IF(P$1&lt;2020, 0,
IF($H589="GWh",SUMIFS('Interim Analysis'!J:J,'Interim Analysis'!$B:$B,$B589,'Interim Analysis'!$C:$C,$C589,'Interim Analysis'!$F:$F,$F589,'Interim Analysis'!$G:$G,$H589,'Interim Analysis'!$E:$E,$E589),
SUMIFS('Interim Analysis'!J:J,'Interim Analysis'!$B:$B,$B589,'Interim Analysis'!$C:$C,$C589,'Interim Analysis'!$F:$F,$F589,'Interim Analysis'!$G:$G,$H589,'Interim Analysis'!$D:$D,$D589)
*(INDEX('Dimensional Maps'!K$39:K$63,MATCH($E589,'Dimensional Maps'!$C$8:$C$32,0),1)
/SUMIFS('Dimensional Maps'!K$39:K$63, 'Dimensional Maps'!$B$8:$B$32,$D589)))),0),0)</f>
        <v>6.2887790892784845E-2</v>
      </c>
      <c r="Q589" s="115">
        <f>IFERROR(IF($G589 = "WholeBlg",IF(Q$1&lt;2020, 0,
IF($H589="GWh",SUMIFS('Interim Analysis'!K:K,'Interim Analysis'!$B:$B,$B589,'Interim Analysis'!$C:$C,$C589,'Interim Analysis'!$F:$F,$F589,'Interim Analysis'!$G:$G,$H589,'Interim Analysis'!$E:$E,$E589),
SUMIFS('Interim Analysis'!K:K,'Interim Analysis'!$B:$B,$B589,'Interim Analysis'!$C:$C,$C589,'Interim Analysis'!$F:$F,$F589,'Interim Analysis'!$G:$G,$H589,'Interim Analysis'!$D:$D,$D589)
*(INDEX('Dimensional Maps'!L$39:L$63,MATCH($E589,'Dimensional Maps'!$C$8:$C$32,0),1)
/SUMIFS('Dimensional Maps'!L$39:L$63, 'Dimensional Maps'!$B$8:$B$32,$D589)))),0),0)</f>
        <v>8.3439579220037779E-2</v>
      </c>
      <c r="R589" s="115">
        <f>IFERROR(IF($G589 = "WholeBlg",IF(R$1&lt;2020, 0,
IF($H589="GWh",SUMIFS('Interim Analysis'!L:L,'Interim Analysis'!$B:$B,$B589,'Interim Analysis'!$C:$C,$C589,'Interim Analysis'!$F:$F,$F589,'Interim Analysis'!$G:$G,$H589,'Interim Analysis'!$E:$E,$E589),
SUMIFS('Interim Analysis'!L:L,'Interim Analysis'!$B:$B,$B589,'Interim Analysis'!$C:$C,$C589,'Interim Analysis'!$F:$F,$F589,'Interim Analysis'!$G:$G,$H589,'Interim Analysis'!$D:$D,$D589)
*(INDEX('Dimensional Maps'!M$39:M$63,MATCH($E589,'Dimensional Maps'!$C$8:$C$32,0),1)
/SUMIFS('Dimensional Maps'!M$39:M$63, 'Dimensional Maps'!$B$8:$B$32,$D589)))),0),0)</f>
        <v>0.10413371897774408</v>
      </c>
      <c r="S589" s="115">
        <f>IFERROR(IF($G589 = "WholeBlg",IF(S$1&lt;2020, 0,
IF($H589="GWh",SUMIFS('Interim Analysis'!M:M,'Interim Analysis'!$B:$B,$B589,'Interim Analysis'!$C:$C,$C589,'Interim Analysis'!$F:$F,$F589,'Interim Analysis'!$G:$G,$H589,'Interim Analysis'!$E:$E,$E589),
SUMIFS('Interim Analysis'!M:M,'Interim Analysis'!$B:$B,$B589,'Interim Analysis'!$C:$C,$C589,'Interim Analysis'!$F:$F,$F589,'Interim Analysis'!$G:$G,$H589,'Interim Analysis'!$D:$D,$D589)
*(INDEX('Dimensional Maps'!N$39:N$63,MATCH($E589,'Dimensional Maps'!$C$8:$C$32,0),1)
/SUMIFS('Dimensional Maps'!N$39:N$63, 'Dimensional Maps'!$B$8:$B$32,$D589)))),0),0)</f>
        <v>0.12512663621942718</v>
      </c>
      <c r="T589" s="115">
        <f>IFERROR(IF($G589 = "WholeBlg",IF(T$1&lt;2020, 0,
IF($H589="GWh",SUMIFS('Interim Analysis'!N:N,'Interim Analysis'!$B:$B,$B589,'Interim Analysis'!$C:$C,$C589,'Interim Analysis'!$F:$F,$F589,'Interim Analysis'!$G:$G,$H589,'Interim Analysis'!$E:$E,$E589),
SUMIFS('Interim Analysis'!N:N,'Interim Analysis'!$B:$B,$B589,'Interim Analysis'!$C:$C,$C589,'Interim Analysis'!$F:$F,$F589,'Interim Analysis'!$G:$G,$H589,'Interim Analysis'!$D:$D,$D589)
*(INDEX('Dimensional Maps'!O$39:O$63,MATCH($E589,'Dimensional Maps'!$C$8:$C$32,0),1)
/SUMIFS('Dimensional Maps'!O$39:O$63, 'Dimensional Maps'!$B$8:$B$32,$D589)))),0),0)</f>
        <v>0.14702362294348134</v>
      </c>
      <c r="U589" s="115">
        <f>IFERROR(IF($G589 = "WholeBlg",IF(U$1&lt;2020, 0,
IF($H589="GWh",SUMIFS('Interim Analysis'!O:O,'Interim Analysis'!$B:$B,$B589,'Interim Analysis'!$C:$C,$C589,'Interim Analysis'!$F:$F,$F589,'Interim Analysis'!$G:$G,$H589,'Interim Analysis'!$E:$E,$E589),
SUMIFS('Interim Analysis'!O:O,'Interim Analysis'!$B:$B,$B589,'Interim Analysis'!$C:$C,$C589,'Interim Analysis'!$F:$F,$F589,'Interim Analysis'!$G:$G,$H589,'Interim Analysis'!$D:$D,$D589)
*(INDEX('Dimensional Maps'!P$39:P$63,MATCH($E589,'Dimensional Maps'!$C$8:$C$32,0),1)
/SUMIFS('Dimensional Maps'!P$39:P$63, 'Dimensional Maps'!$B$8:$B$32,$D589)))),0),0)</f>
        <v>0.17051015821312865</v>
      </c>
      <c r="V589" s="115">
        <f>IFERROR(IF($G589 = "WholeBlg",IF(V$1&lt;2020, 0,
IF($H589="GWh",SUMIFS('Interim Analysis'!P:P,'Interim Analysis'!$B:$B,$B589,'Interim Analysis'!$C:$C,$C589,'Interim Analysis'!$F:$F,$F589,'Interim Analysis'!$G:$G,$H589,'Interim Analysis'!$E:$E,$E589),
SUMIFS('Interim Analysis'!P:P,'Interim Analysis'!$B:$B,$B589,'Interim Analysis'!$C:$C,$C589,'Interim Analysis'!$F:$F,$F589,'Interim Analysis'!$G:$G,$H589,'Interim Analysis'!$D:$D,$D589)
*(INDEX('Dimensional Maps'!Q$39:Q$63,MATCH($E589,'Dimensional Maps'!$C$8:$C$32,0),1)
/SUMIFS('Dimensional Maps'!Q$39:Q$63, 'Dimensional Maps'!$B$8:$B$32,$D589)))),0),0)</f>
        <v>0.19682179649055548</v>
      </c>
      <c r="W589" s="115">
        <f>IFERROR(IF($G589 = "WholeBlg",IF(W$1&lt;2020, 0,
IF($H589="GWh",SUMIFS('Interim Analysis'!Q:Q,'Interim Analysis'!$B:$B,$B589,'Interim Analysis'!$C:$C,$C589,'Interim Analysis'!$F:$F,$F589,'Interim Analysis'!$G:$G,$H589,'Interim Analysis'!$E:$E,$E589),
SUMIFS('Interim Analysis'!Q:Q,'Interim Analysis'!$B:$B,$B589,'Interim Analysis'!$C:$C,$C589,'Interim Analysis'!$F:$F,$F589,'Interim Analysis'!$G:$G,$H589,'Interim Analysis'!$D:$D,$D589)
*(INDEX('Dimensional Maps'!R$39:R$63,MATCH($E589,'Dimensional Maps'!$C$8:$C$32,0),1)
/SUMIFS('Dimensional Maps'!R$39:R$63, 'Dimensional Maps'!$B$8:$B$32,$D589)))),0),0)</f>
        <v>0.22803382985848022</v>
      </c>
    </row>
    <row r="590" spans="1:23" x14ac:dyDescent="0.25">
      <c r="A590" s="105" t="str">
        <f>Home!$C$20</f>
        <v>IOU Potential Program Savings ET</v>
      </c>
      <c r="B590" s="103" t="s">
        <v>238</v>
      </c>
      <c r="C590" s="103">
        <v>2</v>
      </c>
      <c r="D590" s="103" t="s">
        <v>47</v>
      </c>
      <c r="E590" s="103" t="s">
        <v>222</v>
      </c>
      <c r="F590" s="103" t="s">
        <v>167</v>
      </c>
      <c r="G590" s="103" t="s">
        <v>53</v>
      </c>
      <c r="H590" s="143" t="s">
        <v>18</v>
      </c>
      <c r="I590" s="115">
        <f>IFERROR(IF($G590 = "WholeBlg",IF(I$1&lt;2020, 0,
IF($H590="GWh",SUMIFS('Interim Analysis'!C:C,'Interim Analysis'!$B:$B,$B590,'Interim Analysis'!$C:$C,$C590,'Interim Analysis'!$F:$F,$F590,'Interim Analysis'!$G:$G,$H590,'Interim Analysis'!$E:$E,$E590),
SUMIFS('Interim Analysis'!C:C,'Interim Analysis'!$B:$B,$B590,'Interim Analysis'!$C:$C,$C590,'Interim Analysis'!$F:$F,$F590,'Interim Analysis'!$G:$G,$H590,'Interim Analysis'!$D:$D,$D590)
*(INDEX('Dimensional Maps'!D$39:D$63,MATCH($E590,'Dimensional Maps'!$C$8:$C$32,0),1)
/SUMIFS('Dimensional Maps'!D$39:D$63, 'Dimensional Maps'!$B$8:$B$32,$D590)))),0),0)</f>
        <v>0</v>
      </c>
      <c r="J590" s="115">
        <f>IFERROR(IF($G590 = "WholeBlg",IF(J$1&lt;2020, 0,
IF($H590="GWh",SUMIFS('Interim Analysis'!D:D,'Interim Analysis'!$B:$B,$B590,'Interim Analysis'!$C:$C,$C590,'Interim Analysis'!$F:$F,$F590,'Interim Analysis'!$G:$G,$H590,'Interim Analysis'!$E:$E,$E590),
SUMIFS('Interim Analysis'!D:D,'Interim Analysis'!$B:$B,$B590,'Interim Analysis'!$C:$C,$C590,'Interim Analysis'!$F:$F,$F590,'Interim Analysis'!$G:$G,$H590,'Interim Analysis'!$D:$D,$D590)
*(INDEX('Dimensional Maps'!E$39:E$63,MATCH($E590,'Dimensional Maps'!$C$8:$C$32,0),1)
/SUMIFS('Dimensional Maps'!E$39:E$63, 'Dimensional Maps'!$B$8:$B$32,$D590)))),0),0)</f>
        <v>0</v>
      </c>
      <c r="K590" s="115">
        <f>IFERROR(IF($G590 = "WholeBlg",IF(K$1&lt;2020, 0,
IF($H590="GWh",SUMIFS('Interim Analysis'!E:E,'Interim Analysis'!$B:$B,$B590,'Interim Analysis'!$C:$C,$C590,'Interim Analysis'!$F:$F,$F590,'Interim Analysis'!$G:$G,$H590,'Interim Analysis'!$E:$E,$E590),
SUMIFS('Interim Analysis'!E:E,'Interim Analysis'!$B:$B,$B590,'Interim Analysis'!$C:$C,$C590,'Interim Analysis'!$F:$F,$F590,'Interim Analysis'!$G:$G,$H590,'Interim Analysis'!$D:$D,$D590)
*(INDEX('Dimensional Maps'!F$39:F$63,MATCH($E590,'Dimensional Maps'!$C$8:$C$32,0),1)
/SUMIFS('Dimensional Maps'!F$39:F$63, 'Dimensional Maps'!$B$8:$B$32,$D590)))),0),0)</f>
        <v>0</v>
      </c>
      <c r="L590" s="115">
        <f>IFERROR(IF($G590 = "WholeBlg",IF(L$1&lt;2020, 0,
IF($H590="GWh",SUMIFS('Interim Analysis'!F:F,'Interim Analysis'!$B:$B,$B590,'Interim Analysis'!$C:$C,$C590,'Interim Analysis'!$F:$F,$F590,'Interim Analysis'!$G:$G,$H590,'Interim Analysis'!$E:$E,$E590),
SUMIFS('Interim Analysis'!F:F,'Interim Analysis'!$B:$B,$B590,'Interim Analysis'!$C:$C,$C590,'Interim Analysis'!$F:$F,$F590,'Interim Analysis'!$G:$G,$H590,'Interim Analysis'!$D:$D,$D590)
*(INDEX('Dimensional Maps'!G$39:G$63,MATCH($E590,'Dimensional Maps'!$C$8:$C$32,0),1)
/SUMIFS('Dimensional Maps'!G$39:G$63, 'Dimensional Maps'!$B$8:$B$32,$D590)))),0),0)</f>
        <v>0</v>
      </c>
      <c r="M590" s="115">
        <f>IFERROR(IF($G590 = "WholeBlg",IF(M$1&lt;2020, 0,
IF($H590="GWh",SUMIFS('Interim Analysis'!G:G,'Interim Analysis'!$B:$B,$B590,'Interim Analysis'!$C:$C,$C590,'Interim Analysis'!$F:$F,$F590,'Interim Analysis'!$G:$G,$H590,'Interim Analysis'!$E:$E,$E590),
SUMIFS('Interim Analysis'!G:G,'Interim Analysis'!$B:$B,$B590,'Interim Analysis'!$C:$C,$C590,'Interim Analysis'!$F:$F,$F590,'Interim Analysis'!$G:$G,$H590,'Interim Analysis'!$D:$D,$D590)
*(INDEX('Dimensional Maps'!H$39:H$63,MATCH($E590,'Dimensional Maps'!$C$8:$C$32,0),1)
/SUMIFS('Dimensional Maps'!H$39:H$63, 'Dimensional Maps'!$B$8:$B$32,$D590)))),0),0)</f>
        <v>0</v>
      </c>
      <c r="N590" s="115">
        <f>IFERROR(IF($G590 = "WholeBlg",IF(N$1&lt;2020, 0,
IF($H590="GWh",SUMIFS('Interim Analysis'!H:H,'Interim Analysis'!$B:$B,$B590,'Interim Analysis'!$C:$C,$C590,'Interim Analysis'!$F:$F,$F590,'Interim Analysis'!$G:$G,$H590,'Interim Analysis'!$E:$E,$E590),
SUMIFS('Interim Analysis'!H:H,'Interim Analysis'!$B:$B,$B590,'Interim Analysis'!$C:$C,$C590,'Interim Analysis'!$F:$F,$F590,'Interim Analysis'!$G:$G,$H590,'Interim Analysis'!$D:$D,$D590)
*(INDEX('Dimensional Maps'!I$39:I$63,MATCH($E590,'Dimensional Maps'!$C$8:$C$32,0),1)
/SUMIFS('Dimensional Maps'!I$39:I$63, 'Dimensional Maps'!$B$8:$B$32,$D590)))),0),0)</f>
        <v>0</v>
      </c>
      <c r="O590" s="115">
        <f>IFERROR(IF($G590 = "WholeBlg",IF(O$1&lt;2020, 0,
IF($H590="GWh",SUMIFS('Interim Analysis'!I:I,'Interim Analysis'!$B:$B,$B590,'Interim Analysis'!$C:$C,$C590,'Interim Analysis'!$F:$F,$F590,'Interim Analysis'!$G:$G,$H590,'Interim Analysis'!$E:$E,$E590),
SUMIFS('Interim Analysis'!I:I,'Interim Analysis'!$B:$B,$B590,'Interim Analysis'!$C:$C,$C590,'Interim Analysis'!$F:$F,$F590,'Interim Analysis'!$G:$G,$H590,'Interim Analysis'!$D:$D,$D590)
*(INDEX('Dimensional Maps'!J$39:J$63,MATCH($E590,'Dimensional Maps'!$C$8:$C$32,0),1)
/SUMIFS('Dimensional Maps'!J$39:J$63, 'Dimensional Maps'!$B$8:$B$32,$D590)))),0),0)</f>
        <v>0</v>
      </c>
      <c r="P590" s="115">
        <f>IFERROR(IF($G590 = "WholeBlg",IF(P$1&lt;2020, 0,
IF($H590="GWh",SUMIFS('Interim Analysis'!J:J,'Interim Analysis'!$B:$B,$B590,'Interim Analysis'!$C:$C,$C590,'Interim Analysis'!$F:$F,$F590,'Interim Analysis'!$G:$G,$H590,'Interim Analysis'!$E:$E,$E590),
SUMIFS('Interim Analysis'!J:J,'Interim Analysis'!$B:$B,$B590,'Interim Analysis'!$C:$C,$C590,'Interim Analysis'!$F:$F,$F590,'Interim Analysis'!$G:$G,$H590,'Interim Analysis'!$D:$D,$D590)
*(INDEX('Dimensional Maps'!K$39:K$63,MATCH($E590,'Dimensional Maps'!$C$8:$C$32,0),1)
/SUMIFS('Dimensional Maps'!K$39:K$63, 'Dimensional Maps'!$B$8:$B$32,$D590)))),0),0)</f>
        <v>0</v>
      </c>
      <c r="Q590" s="115">
        <f>IFERROR(IF($G590 = "WholeBlg",IF(Q$1&lt;2020, 0,
IF($H590="GWh",SUMIFS('Interim Analysis'!K:K,'Interim Analysis'!$B:$B,$B590,'Interim Analysis'!$C:$C,$C590,'Interim Analysis'!$F:$F,$F590,'Interim Analysis'!$G:$G,$H590,'Interim Analysis'!$E:$E,$E590),
SUMIFS('Interim Analysis'!K:K,'Interim Analysis'!$B:$B,$B590,'Interim Analysis'!$C:$C,$C590,'Interim Analysis'!$F:$F,$F590,'Interim Analysis'!$G:$G,$H590,'Interim Analysis'!$D:$D,$D590)
*(INDEX('Dimensional Maps'!L$39:L$63,MATCH($E590,'Dimensional Maps'!$C$8:$C$32,0),1)
/SUMIFS('Dimensional Maps'!L$39:L$63, 'Dimensional Maps'!$B$8:$B$32,$D590)))),0),0)</f>
        <v>0</v>
      </c>
      <c r="R590" s="115">
        <f>IFERROR(IF($G590 = "WholeBlg",IF(R$1&lt;2020, 0,
IF($H590="GWh",SUMIFS('Interim Analysis'!L:L,'Interim Analysis'!$B:$B,$B590,'Interim Analysis'!$C:$C,$C590,'Interim Analysis'!$F:$F,$F590,'Interim Analysis'!$G:$G,$H590,'Interim Analysis'!$E:$E,$E590),
SUMIFS('Interim Analysis'!L:L,'Interim Analysis'!$B:$B,$B590,'Interim Analysis'!$C:$C,$C590,'Interim Analysis'!$F:$F,$F590,'Interim Analysis'!$G:$G,$H590,'Interim Analysis'!$D:$D,$D590)
*(INDEX('Dimensional Maps'!M$39:M$63,MATCH($E590,'Dimensional Maps'!$C$8:$C$32,0),1)
/SUMIFS('Dimensional Maps'!M$39:M$63, 'Dimensional Maps'!$B$8:$B$32,$D590)))),0),0)</f>
        <v>0</v>
      </c>
      <c r="S590" s="115">
        <f>IFERROR(IF($G590 = "WholeBlg",IF(S$1&lt;2020, 0,
IF($H590="GWh",SUMIFS('Interim Analysis'!M:M,'Interim Analysis'!$B:$B,$B590,'Interim Analysis'!$C:$C,$C590,'Interim Analysis'!$F:$F,$F590,'Interim Analysis'!$G:$G,$H590,'Interim Analysis'!$E:$E,$E590),
SUMIFS('Interim Analysis'!M:M,'Interim Analysis'!$B:$B,$B590,'Interim Analysis'!$C:$C,$C590,'Interim Analysis'!$F:$F,$F590,'Interim Analysis'!$G:$G,$H590,'Interim Analysis'!$D:$D,$D590)
*(INDEX('Dimensional Maps'!N$39:N$63,MATCH($E590,'Dimensional Maps'!$C$8:$C$32,0),1)
/SUMIFS('Dimensional Maps'!N$39:N$63, 'Dimensional Maps'!$B$8:$B$32,$D590)))),0),0)</f>
        <v>0</v>
      </c>
      <c r="T590" s="115">
        <f>IFERROR(IF($G590 = "WholeBlg",IF(T$1&lt;2020, 0,
IF($H590="GWh",SUMIFS('Interim Analysis'!N:N,'Interim Analysis'!$B:$B,$B590,'Interim Analysis'!$C:$C,$C590,'Interim Analysis'!$F:$F,$F590,'Interim Analysis'!$G:$G,$H590,'Interim Analysis'!$E:$E,$E590),
SUMIFS('Interim Analysis'!N:N,'Interim Analysis'!$B:$B,$B590,'Interim Analysis'!$C:$C,$C590,'Interim Analysis'!$F:$F,$F590,'Interim Analysis'!$G:$G,$H590,'Interim Analysis'!$D:$D,$D590)
*(INDEX('Dimensional Maps'!O$39:O$63,MATCH($E590,'Dimensional Maps'!$C$8:$C$32,0),1)
/SUMIFS('Dimensional Maps'!O$39:O$63, 'Dimensional Maps'!$B$8:$B$32,$D590)))),0),0)</f>
        <v>0</v>
      </c>
      <c r="U590" s="115">
        <f>IFERROR(IF($G590 = "WholeBlg",IF(U$1&lt;2020, 0,
IF($H590="GWh",SUMIFS('Interim Analysis'!O:O,'Interim Analysis'!$B:$B,$B590,'Interim Analysis'!$C:$C,$C590,'Interim Analysis'!$F:$F,$F590,'Interim Analysis'!$G:$G,$H590,'Interim Analysis'!$E:$E,$E590),
SUMIFS('Interim Analysis'!O:O,'Interim Analysis'!$B:$B,$B590,'Interim Analysis'!$C:$C,$C590,'Interim Analysis'!$F:$F,$F590,'Interim Analysis'!$G:$G,$H590,'Interim Analysis'!$D:$D,$D590)
*(INDEX('Dimensional Maps'!P$39:P$63,MATCH($E590,'Dimensional Maps'!$C$8:$C$32,0),1)
/SUMIFS('Dimensional Maps'!P$39:P$63, 'Dimensional Maps'!$B$8:$B$32,$D590)))),0),0)</f>
        <v>0</v>
      </c>
      <c r="V590" s="115">
        <f>IFERROR(IF($G590 = "WholeBlg",IF(V$1&lt;2020, 0,
IF($H590="GWh",SUMIFS('Interim Analysis'!P:P,'Interim Analysis'!$B:$B,$B590,'Interim Analysis'!$C:$C,$C590,'Interim Analysis'!$F:$F,$F590,'Interim Analysis'!$G:$G,$H590,'Interim Analysis'!$E:$E,$E590),
SUMIFS('Interim Analysis'!P:P,'Interim Analysis'!$B:$B,$B590,'Interim Analysis'!$C:$C,$C590,'Interim Analysis'!$F:$F,$F590,'Interim Analysis'!$G:$G,$H590,'Interim Analysis'!$D:$D,$D590)
*(INDEX('Dimensional Maps'!Q$39:Q$63,MATCH($E590,'Dimensional Maps'!$C$8:$C$32,0),1)
/SUMIFS('Dimensional Maps'!Q$39:Q$63, 'Dimensional Maps'!$B$8:$B$32,$D590)))),0),0)</f>
        <v>0</v>
      </c>
      <c r="W590" s="115">
        <f>IFERROR(IF($G590 = "WholeBlg",IF(W$1&lt;2020, 0,
IF($H590="GWh",SUMIFS('Interim Analysis'!Q:Q,'Interim Analysis'!$B:$B,$B590,'Interim Analysis'!$C:$C,$C590,'Interim Analysis'!$F:$F,$F590,'Interim Analysis'!$G:$G,$H590,'Interim Analysis'!$E:$E,$E590),
SUMIFS('Interim Analysis'!Q:Q,'Interim Analysis'!$B:$B,$B590,'Interim Analysis'!$C:$C,$C590,'Interim Analysis'!$F:$F,$F590,'Interim Analysis'!$G:$G,$H590,'Interim Analysis'!$D:$D,$D590)
*(INDEX('Dimensional Maps'!R$39:R$63,MATCH($E590,'Dimensional Maps'!$C$8:$C$32,0),1)
/SUMIFS('Dimensional Maps'!R$39:R$63, 'Dimensional Maps'!$B$8:$B$32,$D590)))),0),0)</f>
        <v>0</v>
      </c>
    </row>
    <row r="591" spans="1:23" x14ac:dyDescent="0.25">
      <c r="A591" s="105" t="str">
        <f>Home!$C$20</f>
        <v>IOU Potential Program Savings ET</v>
      </c>
      <c r="B591" s="103" t="s">
        <v>238</v>
      </c>
      <c r="C591" s="103">
        <v>2</v>
      </c>
      <c r="D591" s="103" t="s">
        <v>47</v>
      </c>
      <c r="E591" s="103" t="s">
        <v>222</v>
      </c>
      <c r="F591" s="103" t="s">
        <v>186</v>
      </c>
      <c r="G591" s="103" t="s">
        <v>53</v>
      </c>
      <c r="H591" s="143" t="s">
        <v>18</v>
      </c>
      <c r="I591" s="115">
        <f>IFERROR(IF($G591 = "WholeBlg",IF(I$1&lt;2020, 0,
IF($H591="GWh",SUMIFS('Interim Analysis'!C:C,'Interim Analysis'!$B:$B,$B591,'Interim Analysis'!$C:$C,$C591,'Interim Analysis'!$F:$F,$F591,'Interim Analysis'!$G:$G,$H591,'Interim Analysis'!$E:$E,$E591),
SUMIFS('Interim Analysis'!C:C,'Interim Analysis'!$B:$B,$B591,'Interim Analysis'!$C:$C,$C591,'Interim Analysis'!$F:$F,$F591,'Interim Analysis'!$G:$G,$H591,'Interim Analysis'!$D:$D,$D591)
*(INDEX('Dimensional Maps'!D$39:D$63,MATCH($E591,'Dimensional Maps'!$C$8:$C$32,0),1)
/SUMIFS('Dimensional Maps'!D$39:D$63, 'Dimensional Maps'!$B$8:$B$32,$D591)))),0),0)</f>
        <v>0</v>
      </c>
      <c r="J591" s="115">
        <f>IFERROR(IF($G591 = "WholeBlg",IF(J$1&lt;2020, 0,
IF($H591="GWh",SUMIFS('Interim Analysis'!D:D,'Interim Analysis'!$B:$B,$B591,'Interim Analysis'!$C:$C,$C591,'Interim Analysis'!$F:$F,$F591,'Interim Analysis'!$G:$G,$H591,'Interim Analysis'!$E:$E,$E591),
SUMIFS('Interim Analysis'!D:D,'Interim Analysis'!$B:$B,$B591,'Interim Analysis'!$C:$C,$C591,'Interim Analysis'!$F:$F,$F591,'Interim Analysis'!$G:$G,$H591,'Interim Analysis'!$D:$D,$D591)
*(INDEX('Dimensional Maps'!E$39:E$63,MATCH($E591,'Dimensional Maps'!$C$8:$C$32,0),1)
/SUMIFS('Dimensional Maps'!E$39:E$63, 'Dimensional Maps'!$B$8:$B$32,$D591)))),0),0)</f>
        <v>0</v>
      </c>
      <c r="K591" s="115">
        <f>IFERROR(IF($G591 = "WholeBlg",IF(K$1&lt;2020, 0,
IF($H591="GWh",SUMIFS('Interim Analysis'!E:E,'Interim Analysis'!$B:$B,$B591,'Interim Analysis'!$C:$C,$C591,'Interim Analysis'!$F:$F,$F591,'Interim Analysis'!$G:$G,$H591,'Interim Analysis'!$E:$E,$E591),
SUMIFS('Interim Analysis'!E:E,'Interim Analysis'!$B:$B,$B591,'Interim Analysis'!$C:$C,$C591,'Interim Analysis'!$F:$F,$F591,'Interim Analysis'!$G:$G,$H591,'Interim Analysis'!$D:$D,$D591)
*(INDEX('Dimensional Maps'!F$39:F$63,MATCH($E591,'Dimensional Maps'!$C$8:$C$32,0),1)
/SUMIFS('Dimensional Maps'!F$39:F$63, 'Dimensional Maps'!$B$8:$B$32,$D591)))),0),0)</f>
        <v>0</v>
      </c>
      <c r="L591" s="115">
        <f>IFERROR(IF($G591 = "WholeBlg",IF(L$1&lt;2020, 0,
IF($H591="GWh",SUMIFS('Interim Analysis'!F:F,'Interim Analysis'!$B:$B,$B591,'Interim Analysis'!$C:$C,$C591,'Interim Analysis'!$F:$F,$F591,'Interim Analysis'!$G:$G,$H591,'Interim Analysis'!$E:$E,$E591),
SUMIFS('Interim Analysis'!F:F,'Interim Analysis'!$B:$B,$B591,'Interim Analysis'!$C:$C,$C591,'Interim Analysis'!$F:$F,$F591,'Interim Analysis'!$G:$G,$H591,'Interim Analysis'!$D:$D,$D591)
*(INDEX('Dimensional Maps'!G$39:G$63,MATCH($E591,'Dimensional Maps'!$C$8:$C$32,0),1)
/SUMIFS('Dimensional Maps'!G$39:G$63, 'Dimensional Maps'!$B$8:$B$32,$D591)))),0),0)</f>
        <v>0</v>
      </c>
      <c r="M591" s="115">
        <f>IFERROR(IF($G591 = "WholeBlg",IF(M$1&lt;2020, 0,
IF($H591="GWh",SUMIFS('Interim Analysis'!G:G,'Interim Analysis'!$B:$B,$B591,'Interim Analysis'!$C:$C,$C591,'Interim Analysis'!$F:$F,$F591,'Interim Analysis'!$G:$G,$H591,'Interim Analysis'!$E:$E,$E591),
SUMIFS('Interim Analysis'!G:G,'Interim Analysis'!$B:$B,$B591,'Interim Analysis'!$C:$C,$C591,'Interim Analysis'!$F:$F,$F591,'Interim Analysis'!$G:$G,$H591,'Interim Analysis'!$D:$D,$D591)
*(INDEX('Dimensional Maps'!H$39:H$63,MATCH($E591,'Dimensional Maps'!$C$8:$C$32,0),1)
/SUMIFS('Dimensional Maps'!H$39:H$63, 'Dimensional Maps'!$B$8:$B$32,$D591)))),0),0)</f>
        <v>0</v>
      </c>
      <c r="N591" s="115">
        <f>IFERROR(IF($G591 = "WholeBlg",IF(N$1&lt;2020, 0,
IF($H591="GWh",SUMIFS('Interim Analysis'!H:H,'Interim Analysis'!$B:$B,$B591,'Interim Analysis'!$C:$C,$C591,'Interim Analysis'!$F:$F,$F591,'Interim Analysis'!$G:$G,$H591,'Interim Analysis'!$E:$E,$E591),
SUMIFS('Interim Analysis'!H:H,'Interim Analysis'!$B:$B,$B591,'Interim Analysis'!$C:$C,$C591,'Interim Analysis'!$F:$F,$F591,'Interim Analysis'!$G:$G,$H591,'Interim Analysis'!$D:$D,$D591)
*(INDEX('Dimensional Maps'!I$39:I$63,MATCH($E591,'Dimensional Maps'!$C$8:$C$32,0),1)
/SUMIFS('Dimensional Maps'!I$39:I$63, 'Dimensional Maps'!$B$8:$B$32,$D591)))),0),0)</f>
        <v>0</v>
      </c>
      <c r="O591" s="115">
        <f>IFERROR(IF($G591 = "WholeBlg",IF(O$1&lt;2020, 0,
IF($H591="GWh",SUMIFS('Interim Analysis'!I:I,'Interim Analysis'!$B:$B,$B591,'Interim Analysis'!$C:$C,$C591,'Interim Analysis'!$F:$F,$F591,'Interim Analysis'!$G:$G,$H591,'Interim Analysis'!$E:$E,$E591),
SUMIFS('Interim Analysis'!I:I,'Interim Analysis'!$B:$B,$B591,'Interim Analysis'!$C:$C,$C591,'Interim Analysis'!$F:$F,$F591,'Interim Analysis'!$G:$G,$H591,'Interim Analysis'!$D:$D,$D591)
*(INDEX('Dimensional Maps'!J$39:J$63,MATCH($E591,'Dimensional Maps'!$C$8:$C$32,0),1)
/SUMIFS('Dimensional Maps'!J$39:J$63, 'Dimensional Maps'!$B$8:$B$32,$D591)))),0),0)</f>
        <v>0</v>
      </c>
      <c r="P591" s="115">
        <f>IFERROR(IF($G591 = "WholeBlg",IF(P$1&lt;2020, 0,
IF($H591="GWh",SUMIFS('Interim Analysis'!J:J,'Interim Analysis'!$B:$B,$B591,'Interim Analysis'!$C:$C,$C591,'Interim Analysis'!$F:$F,$F591,'Interim Analysis'!$G:$G,$H591,'Interim Analysis'!$E:$E,$E591),
SUMIFS('Interim Analysis'!J:J,'Interim Analysis'!$B:$B,$B591,'Interim Analysis'!$C:$C,$C591,'Interim Analysis'!$F:$F,$F591,'Interim Analysis'!$G:$G,$H591,'Interim Analysis'!$D:$D,$D591)
*(INDEX('Dimensional Maps'!K$39:K$63,MATCH($E591,'Dimensional Maps'!$C$8:$C$32,0),1)
/SUMIFS('Dimensional Maps'!K$39:K$63, 'Dimensional Maps'!$B$8:$B$32,$D591)))),0),0)</f>
        <v>0</v>
      </c>
      <c r="Q591" s="115">
        <f>IFERROR(IF($G591 = "WholeBlg",IF(Q$1&lt;2020, 0,
IF($H591="GWh",SUMIFS('Interim Analysis'!K:K,'Interim Analysis'!$B:$B,$B591,'Interim Analysis'!$C:$C,$C591,'Interim Analysis'!$F:$F,$F591,'Interim Analysis'!$G:$G,$H591,'Interim Analysis'!$E:$E,$E591),
SUMIFS('Interim Analysis'!K:K,'Interim Analysis'!$B:$B,$B591,'Interim Analysis'!$C:$C,$C591,'Interim Analysis'!$F:$F,$F591,'Interim Analysis'!$G:$G,$H591,'Interim Analysis'!$D:$D,$D591)
*(INDEX('Dimensional Maps'!L$39:L$63,MATCH($E591,'Dimensional Maps'!$C$8:$C$32,0),1)
/SUMIFS('Dimensional Maps'!L$39:L$63, 'Dimensional Maps'!$B$8:$B$32,$D591)))),0),0)</f>
        <v>0</v>
      </c>
      <c r="R591" s="115">
        <f>IFERROR(IF($G591 = "WholeBlg",IF(R$1&lt;2020, 0,
IF($H591="GWh",SUMIFS('Interim Analysis'!L:L,'Interim Analysis'!$B:$B,$B591,'Interim Analysis'!$C:$C,$C591,'Interim Analysis'!$F:$F,$F591,'Interim Analysis'!$G:$G,$H591,'Interim Analysis'!$E:$E,$E591),
SUMIFS('Interim Analysis'!L:L,'Interim Analysis'!$B:$B,$B591,'Interim Analysis'!$C:$C,$C591,'Interim Analysis'!$F:$F,$F591,'Interim Analysis'!$G:$G,$H591,'Interim Analysis'!$D:$D,$D591)
*(INDEX('Dimensional Maps'!M$39:M$63,MATCH($E591,'Dimensional Maps'!$C$8:$C$32,0),1)
/SUMIFS('Dimensional Maps'!M$39:M$63, 'Dimensional Maps'!$B$8:$B$32,$D591)))),0),0)</f>
        <v>0</v>
      </c>
      <c r="S591" s="115">
        <f>IFERROR(IF($G591 = "WholeBlg",IF(S$1&lt;2020, 0,
IF($H591="GWh",SUMIFS('Interim Analysis'!M:M,'Interim Analysis'!$B:$B,$B591,'Interim Analysis'!$C:$C,$C591,'Interim Analysis'!$F:$F,$F591,'Interim Analysis'!$G:$G,$H591,'Interim Analysis'!$E:$E,$E591),
SUMIFS('Interim Analysis'!M:M,'Interim Analysis'!$B:$B,$B591,'Interim Analysis'!$C:$C,$C591,'Interim Analysis'!$F:$F,$F591,'Interim Analysis'!$G:$G,$H591,'Interim Analysis'!$D:$D,$D591)
*(INDEX('Dimensional Maps'!N$39:N$63,MATCH($E591,'Dimensional Maps'!$C$8:$C$32,0),1)
/SUMIFS('Dimensional Maps'!N$39:N$63, 'Dimensional Maps'!$B$8:$B$32,$D591)))),0),0)</f>
        <v>0</v>
      </c>
      <c r="T591" s="115">
        <f>IFERROR(IF($G591 = "WholeBlg",IF(T$1&lt;2020, 0,
IF($H591="GWh",SUMIFS('Interim Analysis'!N:N,'Interim Analysis'!$B:$B,$B591,'Interim Analysis'!$C:$C,$C591,'Interim Analysis'!$F:$F,$F591,'Interim Analysis'!$G:$G,$H591,'Interim Analysis'!$E:$E,$E591),
SUMIFS('Interim Analysis'!N:N,'Interim Analysis'!$B:$B,$B591,'Interim Analysis'!$C:$C,$C591,'Interim Analysis'!$F:$F,$F591,'Interim Analysis'!$G:$G,$H591,'Interim Analysis'!$D:$D,$D591)
*(INDEX('Dimensional Maps'!O$39:O$63,MATCH($E591,'Dimensional Maps'!$C$8:$C$32,0),1)
/SUMIFS('Dimensional Maps'!O$39:O$63, 'Dimensional Maps'!$B$8:$B$32,$D591)))),0),0)</f>
        <v>0</v>
      </c>
      <c r="U591" s="115">
        <f>IFERROR(IF($G591 = "WholeBlg",IF(U$1&lt;2020, 0,
IF($H591="GWh",SUMIFS('Interim Analysis'!O:O,'Interim Analysis'!$B:$B,$B591,'Interim Analysis'!$C:$C,$C591,'Interim Analysis'!$F:$F,$F591,'Interim Analysis'!$G:$G,$H591,'Interim Analysis'!$E:$E,$E591),
SUMIFS('Interim Analysis'!O:O,'Interim Analysis'!$B:$B,$B591,'Interim Analysis'!$C:$C,$C591,'Interim Analysis'!$F:$F,$F591,'Interim Analysis'!$G:$G,$H591,'Interim Analysis'!$D:$D,$D591)
*(INDEX('Dimensional Maps'!P$39:P$63,MATCH($E591,'Dimensional Maps'!$C$8:$C$32,0),1)
/SUMIFS('Dimensional Maps'!P$39:P$63, 'Dimensional Maps'!$B$8:$B$32,$D591)))),0),0)</f>
        <v>0</v>
      </c>
      <c r="V591" s="115">
        <f>IFERROR(IF($G591 = "WholeBlg",IF(V$1&lt;2020, 0,
IF($H591="GWh",SUMIFS('Interim Analysis'!P:P,'Interim Analysis'!$B:$B,$B591,'Interim Analysis'!$C:$C,$C591,'Interim Analysis'!$F:$F,$F591,'Interim Analysis'!$G:$G,$H591,'Interim Analysis'!$E:$E,$E591),
SUMIFS('Interim Analysis'!P:P,'Interim Analysis'!$B:$B,$B591,'Interim Analysis'!$C:$C,$C591,'Interim Analysis'!$F:$F,$F591,'Interim Analysis'!$G:$G,$H591,'Interim Analysis'!$D:$D,$D591)
*(INDEX('Dimensional Maps'!Q$39:Q$63,MATCH($E591,'Dimensional Maps'!$C$8:$C$32,0),1)
/SUMIFS('Dimensional Maps'!Q$39:Q$63, 'Dimensional Maps'!$B$8:$B$32,$D591)))),0),0)</f>
        <v>0</v>
      </c>
      <c r="W591" s="115">
        <f>IFERROR(IF($G591 = "WholeBlg",IF(W$1&lt;2020, 0,
IF($H591="GWh",SUMIFS('Interim Analysis'!Q:Q,'Interim Analysis'!$B:$B,$B591,'Interim Analysis'!$C:$C,$C591,'Interim Analysis'!$F:$F,$F591,'Interim Analysis'!$G:$G,$H591,'Interim Analysis'!$E:$E,$E591),
SUMIFS('Interim Analysis'!Q:Q,'Interim Analysis'!$B:$B,$B591,'Interim Analysis'!$C:$C,$C591,'Interim Analysis'!$F:$F,$F591,'Interim Analysis'!$G:$G,$H591,'Interim Analysis'!$D:$D,$D591)
*(INDEX('Dimensional Maps'!R$39:R$63,MATCH($E591,'Dimensional Maps'!$C$8:$C$32,0),1)
/SUMIFS('Dimensional Maps'!R$39:R$63, 'Dimensional Maps'!$B$8:$B$32,$D591)))),0),0)</f>
        <v>0</v>
      </c>
    </row>
    <row r="592" spans="1:23" x14ac:dyDescent="0.25">
      <c r="A592" s="105" t="str">
        <f>Home!$C$20</f>
        <v>IOU Potential Program Savings ET</v>
      </c>
      <c r="B592" s="103" t="s">
        <v>238</v>
      </c>
      <c r="C592" s="103">
        <v>2</v>
      </c>
      <c r="D592" s="103" t="s">
        <v>47</v>
      </c>
      <c r="E592" s="103" t="s">
        <v>222</v>
      </c>
      <c r="F592" s="103" t="s">
        <v>167</v>
      </c>
      <c r="G592" s="103" t="s">
        <v>53</v>
      </c>
      <c r="H592" s="143" t="s">
        <v>20</v>
      </c>
      <c r="I592" s="115">
        <f>IFERROR(IF($G592 = "WholeBlg",IF(I$1&lt;2020, 0,
IF($H592="GWh",SUMIFS('Interim Analysis'!C:C,'Interim Analysis'!$B:$B,$B592,'Interim Analysis'!$C:$C,$C592,'Interim Analysis'!$F:$F,$F592,'Interim Analysis'!$G:$G,$H592,'Interim Analysis'!$E:$E,$E592),
SUMIFS('Interim Analysis'!C:C,'Interim Analysis'!$B:$B,$B592,'Interim Analysis'!$C:$C,$C592,'Interim Analysis'!$F:$F,$F592,'Interim Analysis'!$G:$G,$H592,'Interim Analysis'!$D:$D,$D592)
*(INDEX('Dimensional Maps'!D$39:D$63,MATCH($E592,'Dimensional Maps'!$C$8:$C$32,0),1)
/SUMIFS('Dimensional Maps'!D$39:D$63, 'Dimensional Maps'!$B$8:$B$32,$D592)))),0),0)</f>
        <v>0</v>
      </c>
      <c r="J592" s="115">
        <f>IFERROR(IF($G592 = "WholeBlg",IF(J$1&lt;2020, 0,
IF($H592="GWh",SUMIFS('Interim Analysis'!D:D,'Interim Analysis'!$B:$B,$B592,'Interim Analysis'!$C:$C,$C592,'Interim Analysis'!$F:$F,$F592,'Interim Analysis'!$G:$G,$H592,'Interim Analysis'!$E:$E,$E592),
SUMIFS('Interim Analysis'!D:D,'Interim Analysis'!$B:$B,$B592,'Interim Analysis'!$C:$C,$C592,'Interim Analysis'!$F:$F,$F592,'Interim Analysis'!$G:$G,$H592,'Interim Analysis'!$D:$D,$D592)
*(INDEX('Dimensional Maps'!E$39:E$63,MATCH($E592,'Dimensional Maps'!$C$8:$C$32,0),1)
/SUMIFS('Dimensional Maps'!E$39:E$63, 'Dimensional Maps'!$B$8:$B$32,$D592)))),0),0)</f>
        <v>0</v>
      </c>
      <c r="K592" s="115">
        <f>IFERROR(IF($G592 = "WholeBlg",IF(K$1&lt;2020, 0,
IF($H592="GWh",SUMIFS('Interim Analysis'!E:E,'Interim Analysis'!$B:$B,$B592,'Interim Analysis'!$C:$C,$C592,'Interim Analysis'!$F:$F,$F592,'Interim Analysis'!$G:$G,$H592,'Interim Analysis'!$E:$E,$E592),
SUMIFS('Interim Analysis'!E:E,'Interim Analysis'!$B:$B,$B592,'Interim Analysis'!$C:$C,$C592,'Interim Analysis'!$F:$F,$F592,'Interim Analysis'!$G:$G,$H592,'Interim Analysis'!$D:$D,$D592)
*(INDEX('Dimensional Maps'!F$39:F$63,MATCH($E592,'Dimensional Maps'!$C$8:$C$32,0),1)
/SUMIFS('Dimensional Maps'!F$39:F$63, 'Dimensional Maps'!$B$8:$B$32,$D592)))),0),0)</f>
        <v>0</v>
      </c>
      <c r="L592" s="115">
        <f>IFERROR(IF($G592 = "WholeBlg",IF(L$1&lt;2020, 0,
IF($H592="GWh",SUMIFS('Interim Analysis'!F:F,'Interim Analysis'!$B:$B,$B592,'Interim Analysis'!$C:$C,$C592,'Interim Analysis'!$F:$F,$F592,'Interim Analysis'!$G:$G,$H592,'Interim Analysis'!$E:$E,$E592),
SUMIFS('Interim Analysis'!F:F,'Interim Analysis'!$B:$B,$B592,'Interim Analysis'!$C:$C,$C592,'Interim Analysis'!$F:$F,$F592,'Interim Analysis'!$G:$G,$H592,'Interim Analysis'!$D:$D,$D592)
*(INDEX('Dimensional Maps'!G$39:G$63,MATCH($E592,'Dimensional Maps'!$C$8:$C$32,0),1)
/SUMIFS('Dimensional Maps'!G$39:G$63, 'Dimensional Maps'!$B$8:$B$32,$D592)))),0),0)</f>
        <v>0</v>
      </c>
      <c r="M592" s="115">
        <f>IFERROR(IF($G592 = "WholeBlg",IF(M$1&lt;2020, 0,
IF($H592="GWh",SUMIFS('Interim Analysis'!G:G,'Interim Analysis'!$B:$B,$B592,'Interim Analysis'!$C:$C,$C592,'Interim Analysis'!$F:$F,$F592,'Interim Analysis'!$G:$G,$H592,'Interim Analysis'!$E:$E,$E592),
SUMIFS('Interim Analysis'!G:G,'Interim Analysis'!$B:$B,$B592,'Interim Analysis'!$C:$C,$C592,'Interim Analysis'!$F:$F,$F592,'Interim Analysis'!$G:$G,$H592,'Interim Analysis'!$D:$D,$D592)
*(INDEX('Dimensional Maps'!H$39:H$63,MATCH($E592,'Dimensional Maps'!$C$8:$C$32,0),1)
/SUMIFS('Dimensional Maps'!H$39:H$63, 'Dimensional Maps'!$B$8:$B$32,$D592)))),0),0)</f>
        <v>0</v>
      </c>
      <c r="N592" s="115">
        <f>IFERROR(IF($G592 = "WholeBlg",IF(N$1&lt;2020, 0,
IF($H592="GWh",SUMIFS('Interim Analysis'!H:H,'Interim Analysis'!$B:$B,$B592,'Interim Analysis'!$C:$C,$C592,'Interim Analysis'!$F:$F,$F592,'Interim Analysis'!$G:$G,$H592,'Interim Analysis'!$E:$E,$E592),
SUMIFS('Interim Analysis'!H:H,'Interim Analysis'!$B:$B,$B592,'Interim Analysis'!$C:$C,$C592,'Interim Analysis'!$F:$F,$F592,'Interim Analysis'!$G:$G,$H592,'Interim Analysis'!$D:$D,$D592)
*(INDEX('Dimensional Maps'!I$39:I$63,MATCH($E592,'Dimensional Maps'!$C$8:$C$32,0),1)
/SUMIFS('Dimensional Maps'!I$39:I$63, 'Dimensional Maps'!$B$8:$B$32,$D592)))),0),0)</f>
        <v>5.8341004239705419E-3</v>
      </c>
      <c r="O592" s="115">
        <f>IFERROR(IF($G592 = "WholeBlg",IF(O$1&lt;2020, 0,
IF($H592="GWh",SUMIFS('Interim Analysis'!I:I,'Interim Analysis'!$B:$B,$B592,'Interim Analysis'!$C:$C,$C592,'Interim Analysis'!$F:$F,$F592,'Interim Analysis'!$G:$G,$H592,'Interim Analysis'!$E:$E,$E592),
SUMIFS('Interim Analysis'!I:I,'Interim Analysis'!$B:$B,$B592,'Interim Analysis'!$C:$C,$C592,'Interim Analysis'!$F:$F,$F592,'Interim Analysis'!$G:$G,$H592,'Interim Analysis'!$D:$D,$D592)
*(INDEX('Dimensional Maps'!J$39:J$63,MATCH($E592,'Dimensional Maps'!$C$8:$C$32,0),1)
/SUMIFS('Dimensional Maps'!J$39:J$63, 'Dimensional Maps'!$B$8:$B$32,$D592)))),0),0)</f>
        <v>1.3476879769000296E-2</v>
      </c>
      <c r="P592" s="115">
        <f>IFERROR(IF($G592 = "WholeBlg",IF(P$1&lt;2020, 0,
IF($H592="GWh",SUMIFS('Interim Analysis'!J:J,'Interim Analysis'!$B:$B,$B592,'Interim Analysis'!$C:$C,$C592,'Interim Analysis'!$F:$F,$F592,'Interim Analysis'!$G:$G,$H592,'Interim Analysis'!$E:$E,$E592),
SUMIFS('Interim Analysis'!J:J,'Interim Analysis'!$B:$B,$B592,'Interim Analysis'!$C:$C,$C592,'Interim Analysis'!$F:$F,$F592,'Interim Analysis'!$G:$G,$H592,'Interim Analysis'!$D:$D,$D592)
*(INDEX('Dimensional Maps'!K$39:K$63,MATCH($E592,'Dimensional Maps'!$C$8:$C$32,0),1)
/SUMIFS('Dimensional Maps'!K$39:K$63, 'Dimensional Maps'!$B$8:$B$32,$D592)))),0),0)</f>
        <v>1.9975386047770095E-2</v>
      </c>
      <c r="Q592" s="115">
        <f>IFERROR(IF($G592 = "WholeBlg",IF(Q$1&lt;2020, 0,
IF($H592="GWh",SUMIFS('Interim Analysis'!K:K,'Interim Analysis'!$B:$B,$B592,'Interim Analysis'!$C:$C,$C592,'Interim Analysis'!$F:$F,$F592,'Interim Analysis'!$G:$G,$H592,'Interim Analysis'!$E:$E,$E592),
SUMIFS('Interim Analysis'!K:K,'Interim Analysis'!$B:$B,$B592,'Interim Analysis'!$C:$C,$C592,'Interim Analysis'!$F:$F,$F592,'Interim Analysis'!$G:$G,$H592,'Interim Analysis'!$D:$D,$D592)
*(INDEX('Dimensional Maps'!L$39:L$63,MATCH($E592,'Dimensional Maps'!$C$8:$C$32,0),1)
/SUMIFS('Dimensional Maps'!L$39:L$63, 'Dimensional Maps'!$B$8:$B$32,$D592)))),0),0)</f>
        <v>2.6380252377495458E-2</v>
      </c>
      <c r="R592" s="115">
        <f>IFERROR(IF($G592 = "WholeBlg",IF(R$1&lt;2020, 0,
IF($H592="GWh",SUMIFS('Interim Analysis'!L:L,'Interim Analysis'!$B:$B,$B592,'Interim Analysis'!$C:$C,$C592,'Interim Analysis'!$F:$F,$F592,'Interim Analysis'!$G:$G,$H592,'Interim Analysis'!$E:$E,$E592),
SUMIFS('Interim Analysis'!L:L,'Interim Analysis'!$B:$B,$B592,'Interim Analysis'!$C:$C,$C592,'Interim Analysis'!$F:$F,$F592,'Interim Analysis'!$G:$G,$H592,'Interim Analysis'!$D:$D,$D592)
*(INDEX('Dimensional Maps'!M$39:M$63,MATCH($E592,'Dimensional Maps'!$C$8:$C$32,0),1)
/SUMIFS('Dimensional Maps'!M$39:M$63, 'Dimensional Maps'!$B$8:$B$32,$D592)))),0),0)</f>
        <v>3.2693591419269218E-2</v>
      </c>
      <c r="S592" s="115">
        <f>IFERROR(IF($G592 = "WholeBlg",IF(S$1&lt;2020, 0,
IF($H592="GWh",SUMIFS('Interim Analysis'!M:M,'Interim Analysis'!$B:$B,$B592,'Interim Analysis'!$C:$C,$C592,'Interim Analysis'!$F:$F,$F592,'Interim Analysis'!$G:$G,$H592,'Interim Analysis'!$E:$E,$E592),
SUMIFS('Interim Analysis'!M:M,'Interim Analysis'!$B:$B,$B592,'Interim Analysis'!$C:$C,$C592,'Interim Analysis'!$F:$F,$F592,'Interim Analysis'!$G:$G,$H592,'Interim Analysis'!$D:$D,$D592)
*(INDEX('Dimensional Maps'!N$39:N$63,MATCH($E592,'Dimensional Maps'!$C$8:$C$32,0),1)
/SUMIFS('Dimensional Maps'!N$39:N$63, 'Dimensional Maps'!$B$8:$B$32,$D592)))),0),0)</f>
        <v>3.8883657729621331E-2</v>
      </c>
      <c r="T592" s="115">
        <f>IFERROR(IF($G592 = "WholeBlg",IF(T$1&lt;2020, 0,
IF($H592="GWh",SUMIFS('Interim Analysis'!N:N,'Interim Analysis'!$B:$B,$B592,'Interim Analysis'!$C:$C,$C592,'Interim Analysis'!$F:$F,$F592,'Interim Analysis'!$G:$G,$H592,'Interim Analysis'!$E:$E,$E592),
SUMIFS('Interim Analysis'!N:N,'Interim Analysis'!$B:$B,$B592,'Interim Analysis'!$C:$C,$C592,'Interim Analysis'!$F:$F,$F592,'Interim Analysis'!$G:$G,$H592,'Interim Analysis'!$D:$D,$D592)
*(INDEX('Dimensional Maps'!O$39:O$63,MATCH($E592,'Dimensional Maps'!$C$8:$C$32,0),1)
/SUMIFS('Dimensional Maps'!O$39:O$63, 'Dimensional Maps'!$B$8:$B$32,$D592)))),0),0)</f>
        <v>4.4990233054667185E-2</v>
      </c>
      <c r="U592" s="115">
        <f>IFERROR(IF($G592 = "WholeBlg",IF(U$1&lt;2020, 0,
IF($H592="GWh",SUMIFS('Interim Analysis'!O:O,'Interim Analysis'!$B:$B,$B592,'Interim Analysis'!$C:$C,$C592,'Interim Analysis'!$F:$F,$F592,'Interim Analysis'!$G:$G,$H592,'Interim Analysis'!$E:$E,$E592),
SUMIFS('Interim Analysis'!O:O,'Interim Analysis'!$B:$B,$B592,'Interim Analysis'!$C:$C,$C592,'Interim Analysis'!$F:$F,$F592,'Interim Analysis'!$G:$G,$H592,'Interim Analysis'!$D:$D,$D592)
*(INDEX('Dimensional Maps'!P$39:P$63,MATCH($E592,'Dimensional Maps'!$C$8:$C$32,0),1)
/SUMIFS('Dimensional Maps'!P$39:P$63, 'Dimensional Maps'!$B$8:$B$32,$D592)))),0),0)</f>
        <v>5.101818505516325E-2</v>
      </c>
      <c r="V592" s="115">
        <f>IFERROR(IF($G592 = "WholeBlg",IF(V$1&lt;2020, 0,
IF($H592="GWh",SUMIFS('Interim Analysis'!P:P,'Interim Analysis'!$B:$B,$B592,'Interim Analysis'!$C:$C,$C592,'Interim Analysis'!$F:$F,$F592,'Interim Analysis'!$G:$G,$H592,'Interim Analysis'!$E:$E,$E592),
SUMIFS('Interim Analysis'!P:P,'Interim Analysis'!$B:$B,$B592,'Interim Analysis'!$C:$C,$C592,'Interim Analysis'!$F:$F,$F592,'Interim Analysis'!$G:$G,$H592,'Interim Analysis'!$D:$D,$D592)
*(INDEX('Dimensional Maps'!Q$39:Q$63,MATCH($E592,'Dimensional Maps'!$C$8:$C$32,0),1)
/SUMIFS('Dimensional Maps'!Q$39:Q$63, 'Dimensional Maps'!$B$8:$B$32,$D592)))),0),0)</f>
        <v>5.6991242657027097E-2</v>
      </c>
      <c r="W592" s="115">
        <f>IFERROR(IF($G592 = "WholeBlg",IF(W$1&lt;2020, 0,
IF($H592="GWh",SUMIFS('Interim Analysis'!Q:Q,'Interim Analysis'!$B:$B,$B592,'Interim Analysis'!$C:$C,$C592,'Interim Analysis'!$F:$F,$F592,'Interim Analysis'!$G:$G,$H592,'Interim Analysis'!$E:$E,$E592),
SUMIFS('Interim Analysis'!Q:Q,'Interim Analysis'!$B:$B,$B592,'Interim Analysis'!$C:$C,$C592,'Interim Analysis'!$F:$F,$F592,'Interim Analysis'!$G:$G,$H592,'Interim Analysis'!$D:$D,$D592)
*(INDEX('Dimensional Maps'!R$39:R$63,MATCH($E592,'Dimensional Maps'!$C$8:$C$32,0),1)
/SUMIFS('Dimensional Maps'!R$39:R$63, 'Dimensional Maps'!$B$8:$B$32,$D592)))),0),0)</f>
        <v>6.2952835041703362E-2</v>
      </c>
    </row>
    <row r="593" spans="1:23" x14ac:dyDescent="0.25">
      <c r="A593" s="105" t="str">
        <f>Home!$C$20</f>
        <v>IOU Potential Program Savings ET</v>
      </c>
      <c r="B593" s="103" t="s">
        <v>238</v>
      </c>
      <c r="C593" s="103">
        <v>2</v>
      </c>
      <c r="D593" s="103" t="s">
        <v>47</v>
      </c>
      <c r="E593" s="103" t="s">
        <v>222</v>
      </c>
      <c r="F593" s="103" t="s">
        <v>186</v>
      </c>
      <c r="G593" s="103" t="s">
        <v>53</v>
      </c>
      <c r="H593" s="143" t="s">
        <v>20</v>
      </c>
      <c r="I593" s="115">
        <f>IFERROR(IF($G593 = "WholeBlg",IF(I$1&lt;2020, 0,
IF($H593="GWh",SUMIFS('Interim Analysis'!C:C,'Interim Analysis'!$B:$B,$B593,'Interim Analysis'!$C:$C,$C593,'Interim Analysis'!$F:$F,$F593,'Interim Analysis'!$G:$G,$H593,'Interim Analysis'!$E:$E,$E593),
SUMIFS('Interim Analysis'!C:C,'Interim Analysis'!$B:$B,$B593,'Interim Analysis'!$C:$C,$C593,'Interim Analysis'!$F:$F,$F593,'Interim Analysis'!$G:$G,$H593,'Interim Analysis'!$D:$D,$D593)
*(INDEX('Dimensional Maps'!D$39:D$63,MATCH($E593,'Dimensional Maps'!$C$8:$C$32,0),1)
/SUMIFS('Dimensional Maps'!D$39:D$63, 'Dimensional Maps'!$B$8:$B$32,$D593)))),0),0)</f>
        <v>0</v>
      </c>
      <c r="J593" s="115">
        <f>IFERROR(IF($G593 = "WholeBlg",IF(J$1&lt;2020, 0,
IF($H593="GWh",SUMIFS('Interim Analysis'!D:D,'Interim Analysis'!$B:$B,$B593,'Interim Analysis'!$C:$C,$C593,'Interim Analysis'!$F:$F,$F593,'Interim Analysis'!$G:$G,$H593,'Interim Analysis'!$E:$E,$E593),
SUMIFS('Interim Analysis'!D:D,'Interim Analysis'!$B:$B,$B593,'Interim Analysis'!$C:$C,$C593,'Interim Analysis'!$F:$F,$F593,'Interim Analysis'!$G:$G,$H593,'Interim Analysis'!$D:$D,$D593)
*(INDEX('Dimensional Maps'!E$39:E$63,MATCH($E593,'Dimensional Maps'!$C$8:$C$32,0),1)
/SUMIFS('Dimensional Maps'!E$39:E$63, 'Dimensional Maps'!$B$8:$B$32,$D593)))),0),0)</f>
        <v>0</v>
      </c>
      <c r="K593" s="115">
        <f>IFERROR(IF($G593 = "WholeBlg",IF(K$1&lt;2020, 0,
IF($H593="GWh",SUMIFS('Interim Analysis'!E:E,'Interim Analysis'!$B:$B,$B593,'Interim Analysis'!$C:$C,$C593,'Interim Analysis'!$F:$F,$F593,'Interim Analysis'!$G:$G,$H593,'Interim Analysis'!$E:$E,$E593),
SUMIFS('Interim Analysis'!E:E,'Interim Analysis'!$B:$B,$B593,'Interim Analysis'!$C:$C,$C593,'Interim Analysis'!$F:$F,$F593,'Interim Analysis'!$G:$G,$H593,'Interim Analysis'!$D:$D,$D593)
*(INDEX('Dimensional Maps'!F$39:F$63,MATCH($E593,'Dimensional Maps'!$C$8:$C$32,0),1)
/SUMIFS('Dimensional Maps'!F$39:F$63, 'Dimensional Maps'!$B$8:$B$32,$D593)))),0),0)</f>
        <v>0</v>
      </c>
      <c r="L593" s="115">
        <f>IFERROR(IF($G593 = "WholeBlg",IF(L$1&lt;2020, 0,
IF($H593="GWh",SUMIFS('Interim Analysis'!F:F,'Interim Analysis'!$B:$B,$B593,'Interim Analysis'!$C:$C,$C593,'Interim Analysis'!$F:$F,$F593,'Interim Analysis'!$G:$G,$H593,'Interim Analysis'!$E:$E,$E593),
SUMIFS('Interim Analysis'!F:F,'Interim Analysis'!$B:$B,$B593,'Interim Analysis'!$C:$C,$C593,'Interim Analysis'!$F:$F,$F593,'Interim Analysis'!$G:$G,$H593,'Interim Analysis'!$D:$D,$D593)
*(INDEX('Dimensional Maps'!G$39:G$63,MATCH($E593,'Dimensional Maps'!$C$8:$C$32,0),1)
/SUMIFS('Dimensional Maps'!G$39:G$63, 'Dimensional Maps'!$B$8:$B$32,$D593)))),0),0)</f>
        <v>0</v>
      </c>
      <c r="M593" s="115">
        <f>IFERROR(IF($G593 = "WholeBlg",IF(M$1&lt;2020, 0,
IF($H593="GWh",SUMIFS('Interim Analysis'!G:G,'Interim Analysis'!$B:$B,$B593,'Interim Analysis'!$C:$C,$C593,'Interim Analysis'!$F:$F,$F593,'Interim Analysis'!$G:$G,$H593,'Interim Analysis'!$E:$E,$E593),
SUMIFS('Interim Analysis'!G:G,'Interim Analysis'!$B:$B,$B593,'Interim Analysis'!$C:$C,$C593,'Interim Analysis'!$F:$F,$F593,'Interim Analysis'!$G:$G,$H593,'Interim Analysis'!$D:$D,$D593)
*(INDEX('Dimensional Maps'!H$39:H$63,MATCH($E593,'Dimensional Maps'!$C$8:$C$32,0),1)
/SUMIFS('Dimensional Maps'!H$39:H$63, 'Dimensional Maps'!$B$8:$B$32,$D593)))),0),0)</f>
        <v>0</v>
      </c>
      <c r="N593" s="115">
        <f>IFERROR(IF($G593 = "WholeBlg",IF(N$1&lt;2020, 0,
IF($H593="GWh",SUMIFS('Interim Analysis'!H:H,'Interim Analysis'!$B:$B,$B593,'Interim Analysis'!$C:$C,$C593,'Interim Analysis'!$F:$F,$F593,'Interim Analysis'!$G:$G,$H593,'Interim Analysis'!$E:$E,$E593),
SUMIFS('Interim Analysis'!H:H,'Interim Analysis'!$B:$B,$B593,'Interim Analysis'!$C:$C,$C593,'Interim Analysis'!$F:$F,$F593,'Interim Analysis'!$G:$G,$H593,'Interim Analysis'!$D:$D,$D593)
*(INDEX('Dimensional Maps'!I$39:I$63,MATCH($E593,'Dimensional Maps'!$C$8:$C$32,0),1)
/SUMIFS('Dimensional Maps'!I$39:I$63, 'Dimensional Maps'!$B$8:$B$32,$D593)))),0),0)</f>
        <v>1.8889997793369449E-2</v>
      </c>
      <c r="O593" s="115">
        <f>IFERROR(IF($G593 = "WholeBlg",IF(O$1&lt;2020, 0,
IF($H593="GWh",SUMIFS('Interim Analysis'!I:I,'Interim Analysis'!$B:$B,$B593,'Interim Analysis'!$C:$C,$C593,'Interim Analysis'!$F:$F,$F593,'Interim Analysis'!$G:$G,$H593,'Interim Analysis'!$E:$E,$E593),
SUMIFS('Interim Analysis'!I:I,'Interim Analysis'!$B:$B,$B593,'Interim Analysis'!$C:$C,$C593,'Interim Analysis'!$F:$F,$F593,'Interim Analysis'!$G:$G,$H593,'Interim Analysis'!$D:$D,$D593)
*(INDEX('Dimensional Maps'!J$39:J$63,MATCH($E593,'Dimensional Maps'!$C$8:$C$32,0),1)
/SUMIFS('Dimensional Maps'!J$39:J$63, 'Dimensional Maps'!$B$8:$B$32,$D593)))),0),0)</f>
        <v>4.375756383755576E-2</v>
      </c>
      <c r="P593" s="115">
        <f>IFERROR(IF($G593 = "WholeBlg",IF(P$1&lt;2020, 0,
IF($H593="GWh",SUMIFS('Interim Analysis'!J:J,'Interim Analysis'!$B:$B,$B593,'Interim Analysis'!$C:$C,$C593,'Interim Analysis'!$F:$F,$F593,'Interim Analysis'!$G:$G,$H593,'Interim Analysis'!$E:$E,$E593),
SUMIFS('Interim Analysis'!J:J,'Interim Analysis'!$B:$B,$B593,'Interim Analysis'!$C:$C,$C593,'Interim Analysis'!$F:$F,$F593,'Interim Analysis'!$G:$G,$H593,'Interim Analysis'!$D:$D,$D593)
*(INDEX('Dimensional Maps'!K$39:K$63,MATCH($E593,'Dimensional Maps'!$C$8:$C$32,0),1)
/SUMIFS('Dimensional Maps'!K$39:K$63, 'Dimensional Maps'!$B$8:$B$32,$D593)))),0),0)</f>
        <v>6.5147500192657581E-2</v>
      </c>
      <c r="Q593" s="115">
        <f>IFERROR(IF($G593 = "WholeBlg",IF(Q$1&lt;2020, 0,
IF($H593="GWh",SUMIFS('Interim Analysis'!K:K,'Interim Analysis'!$B:$B,$B593,'Interim Analysis'!$C:$C,$C593,'Interim Analysis'!$F:$F,$F593,'Interim Analysis'!$G:$G,$H593,'Interim Analysis'!$E:$E,$E593),
SUMIFS('Interim Analysis'!K:K,'Interim Analysis'!$B:$B,$B593,'Interim Analysis'!$C:$C,$C593,'Interim Analysis'!$F:$F,$F593,'Interim Analysis'!$G:$G,$H593,'Interim Analysis'!$D:$D,$D593)
*(INDEX('Dimensional Maps'!L$39:L$63,MATCH($E593,'Dimensional Maps'!$C$8:$C$32,0),1)
/SUMIFS('Dimensional Maps'!L$39:L$63, 'Dimensional Maps'!$B$8:$B$32,$D593)))),0),0)</f>
        <v>8.6636588097513401E-2</v>
      </c>
      <c r="R593" s="115">
        <f>IFERROR(IF($G593 = "WholeBlg",IF(R$1&lt;2020, 0,
IF($H593="GWh",SUMIFS('Interim Analysis'!L:L,'Interim Analysis'!$B:$B,$B593,'Interim Analysis'!$C:$C,$C593,'Interim Analysis'!$F:$F,$F593,'Interim Analysis'!$G:$G,$H593,'Interim Analysis'!$E:$E,$E593),
SUMIFS('Interim Analysis'!L:L,'Interim Analysis'!$B:$B,$B593,'Interim Analysis'!$C:$C,$C593,'Interim Analysis'!$F:$F,$F593,'Interim Analysis'!$G:$G,$H593,'Interim Analysis'!$D:$D,$D593)
*(INDEX('Dimensional Maps'!M$39:M$63,MATCH($E593,'Dimensional Maps'!$C$8:$C$32,0),1)
/SUMIFS('Dimensional Maps'!M$39:M$63, 'Dimensional Maps'!$B$8:$B$32,$D593)))),0),0)</f>
        <v>0.10850208406292905</v>
      </c>
      <c r="S593" s="115">
        <f>IFERROR(IF($G593 = "WholeBlg",IF(S$1&lt;2020, 0,
IF($H593="GWh",SUMIFS('Interim Analysis'!M:M,'Interim Analysis'!$B:$B,$B593,'Interim Analysis'!$C:$C,$C593,'Interim Analysis'!$F:$F,$F593,'Interim Analysis'!$G:$G,$H593,'Interim Analysis'!$E:$E,$E593),
SUMIFS('Interim Analysis'!M:M,'Interim Analysis'!$B:$B,$B593,'Interim Analysis'!$C:$C,$C593,'Interim Analysis'!$F:$F,$F593,'Interim Analysis'!$G:$G,$H593,'Interim Analysis'!$D:$D,$D593)
*(INDEX('Dimensional Maps'!N$39:N$63,MATCH($E593,'Dimensional Maps'!$C$8:$C$32,0),1)
/SUMIFS('Dimensional Maps'!N$39:N$63, 'Dimensional Maps'!$B$8:$B$32,$D593)))),0),0)</f>
        <v>0.13106722059240183</v>
      </c>
      <c r="T593" s="115">
        <f>IFERROR(IF($G593 = "WholeBlg",IF(T$1&lt;2020, 0,
IF($H593="GWh",SUMIFS('Interim Analysis'!N:N,'Interim Analysis'!$B:$B,$B593,'Interim Analysis'!$C:$C,$C593,'Interim Analysis'!$F:$F,$F593,'Interim Analysis'!$G:$G,$H593,'Interim Analysis'!$E:$E,$E593),
SUMIFS('Interim Analysis'!N:N,'Interim Analysis'!$B:$B,$B593,'Interim Analysis'!$C:$C,$C593,'Interim Analysis'!$F:$F,$F593,'Interim Analysis'!$G:$G,$H593,'Interim Analysis'!$D:$D,$D593)
*(INDEX('Dimensional Maps'!O$39:O$63,MATCH($E593,'Dimensional Maps'!$C$8:$C$32,0),1)
/SUMIFS('Dimensional Maps'!O$39:O$63, 'Dimensional Maps'!$B$8:$B$32,$D593)))),0),0)</f>
        <v>0.15527476500517762</v>
      </c>
      <c r="U593" s="115">
        <f>IFERROR(IF($G593 = "WholeBlg",IF(U$1&lt;2020, 0,
IF($H593="GWh",SUMIFS('Interim Analysis'!O:O,'Interim Analysis'!$B:$B,$B593,'Interim Analysis'!$C:$C,$C593,'Interim Analysis'!$F:$F,$F593,'Interim Analysis'!$G:$G,$H593,'Interim Analysis'!$E:$E,$E593),
SUMIFS('Interim Analysis'!O:O,'Interim Analysis'!$B:$B,$B593,'Interim Analysis'!$C:$C,$C593,'Interim Analysis'!$F:$F,$F593,'Interim Analysis'!$G:$G,$H593,'Interim Analysis'!$D:$D,$D593)
*(INDEX('Dimensional Maps'!P$39:P$63,MATCH($E593,'Dimensional Maps'!$C$8:$C$32,0),1)
/SUMIFS('Dimensional Maps'!P$39:P$63, 'Dimensional Maps'!$B$8:$B$32,$D593)))),0),0)</f>
        <v>0.18245075962700108</v>
      </c>
      <c r="V593" s="115">
        <f>IFERROR(IF($G593 = "WholeBlg",IF(V$1&lt;2020, 0,
IF($H593="GWh",SUMIFS('Interim Analysis'!P:P,'Interim Analysis'!$B:$B,$B593,'Interim Analysis'!$C:$C,$C593,'Interim Analysis'!$F:$F,$F593,'Interim Analysis'!$G:$G,$H593,'Interim Analysis'!$E:$E,$E593),
SUMIFS('Interim Analysis'!P:P,'Interim Analysis'!$B:$B,$B593,'Interim Analysis'!$C:$C,$C593,'Interim Analysis'!$F:$F,$F593,'Interim Analysis'!$G:$G,$H593,'Interim Analysis'!$D:$D,$D593)
*(INDEX('Dimensional Maps'!Q$39:Q$63,MATCH($E593,'Dimensional Maps'!$C$8:$C$32,0),1)
/SUMIFS('Dimensional Maps'!Q$39:Q$63, 'Dimensional Maps'!$B$8:$B$32,$D593)))),0),0)</f>
        <v>0.21509351124890616</v>
      </c>
      <c r="W593" s="115">
        <f>IFERROR(IF($G593 = "WholeBlg",IF(W$1&lt;2020, 0,
IF($H593="GWh",SUMIFS('Interim Analysis'!Q:Q,'Interim Analysis'!$B:$B,$B593,'Interim Analysis'!$C:$C,$C593,'Interim Analysis'!$F:$F,$F593,'Interim Analysis'!$G:$G,$H593,'Interim Analysis'!$E:$E,$E593),
SUMIFS('Interim Analysis'!Q:Q,'Interim Analysis'!$B:$B,$B593,'Interim Analysis'!$C:$C,$C593,'Interim Analysis'!$F:$F,$F593,'Interim Analysis'!$G:$G,$H593,'Interim Analysis'!$D:$D,$D593)
*(INDEX('Dimensional Maps'!R$39:R$63,MATCH($E593,'Dimensional Maps'!$C$8:$C$32,0),1)
/SUMIFS('Dimensional Maps'!R$39:R$63, 'Dimensional Maps'!$B$8:$B$32,$D593)))),0),0)</f>
        <v>0.25779497899484027</v>
      </c>
    </row>
    <row r="594" spans="1:23" x14ac:dyDescent="0.25">
      <c r="A594" s="105" t="str">
        <f>Home!$C$20</f>
        <v>IOU Potential Program Savings ET</v>
      </c>
      <c r="B594" s="103" t="s">
        <v>237</v>
      </c>
      <c r="C594" s="103">
        <v>2</v>
      </c>
      <c r="D594" s="103" t="s">
        <v>47</v>
      </c>
      <c r="E594" s="103" t="s">
        <v>222</v>
      </c>
      <c r="F594" s="103" t="s">
        <v>167</v>
      </c>
      <c r="G594" s="103" t="s">
        <v>53</v>
      </c>
      <c r="H594" s="143" t="s">
        <v>18</v>
      </c>
      <c r="I594" s="115">
        <f>IFERROR(IF($G594 = "WholeBlg",IF(I$1&lt;2020, 0,
IF($H594="GWh",SUMIFS('Interim Analysis'!C:C,'Interim Analysis'!$B:$B,$B594,'Interim Analysis'!$C:$C,$C594,'Interim Analysis'!$F:$F,$F594,'Interim Analysis'!$G:$G,$H594,'Interim Analysis'!$E:$E,$E594),
SUMIFS('Interim Analysis'!C:C,'Interim Analysis'!$B:$B,$B594,'Interim Analysis'!$C:$C,$C594,'Interim Analysis'!$F:$F,$F594,'Interim Analysis'!$G:$G,$H594,'Interim Analysis'!$D:$D,$D594)
*(INDEX('Dimensional Maps'!D$39:D$63,MATCH($E594,'Dimensional Maps'!$C$8:$C$32,0),1)
/SUMIFS('Dimensional Maps'!D$39:D$63, 'Dimensional Maps'!$B$8:$B$32,$D594)))),0),0)</f>
        <v>0</v>
      </c>
      <c r="J594" s="115">
        <f>IFERROR(IF($G594 = "WholeBlg",IF(J$1&lt;2020, 0,
IF($H594="GWh",SUMIFS('Interim Analysis'!D:D,'Interim Analysis'!$B:$B,$B594,'Interim Analysis'!$C:$C,$C594,'Interim Analysis'!$F:$F,$F594,'Interim Analysis'!$G:$G,$H594,'Interim Analysis'!$E:$E,$E594),
SUMIFS('Interim Analysis'!D:D,'Interim Analysis'!$B:$B,$B594,'Interim Analysis'!$C:$C,$C594,'Interim Analysis'!$F:$F,$F594,'Interim Analysis'!$G:$G,$H594,'Interim Analysis'!$D:$D,$D594)
*(INDEX('Dimensional Maps'!E$39:E$63,MATCH($E594,'Dimensional Maps'!$C$8:$C$32,0),1)
/SUMIFS('Dimensional Maps'!E$39:E$63, 'Dimensional Maps'!$B$8:$B$32,$D594)))),0),0)</f>
        <v>0</v>
      </c>
      <c r="K594" s="115">
        <f>IFERROR(IF($G594 = "WholeBlg",IF(K$1&lt;2020, 0,
IF($H594="GWh",SUMIFS('Interim Analysis'!E:E,'Interim Analysis'!$B:$B,$B594,'Interim Analysis'!$C:$C,$C594,'Interim Analysis'!$F:$F,$F594,'Interim Analysis'!$G:$G,$H594,'Interim Analysis'!$E:$E,$E594),
SUMIFS('Interim Analysis'!E:E,'Interim Analysis'!$B:$B,$B594,'Interim Analysis'!$C:$C,$C594,'Interim Analysis'!$F:$F,$F594,'Interim Analysis'!$G:$G,$H594,'Interim Analysis'!$D:$D,$D594)
*(INDEX('Dimensional Maps'!F$39:F$63,MATCH($E594,'Dimensional Maps'!$C$8:$C$32,0),1)
/SUMIFS('Dimensional Maps'!F$39:F$63, 'Dimensional Maps'!$B$8:$B$32,$D594)))),0),0)</f>
        <v>0</v>
      </c>
      <c r="L594" s="115">
        <f>IFERROR(IF($G594 = "WholeBlg",IF(L$1&lt;2020, 0,
IF($H594="GWh",SUMIFS('Interim Analysis'!F:F,'Interim Analysis'!$B:$B,$B594,'Interim Analysis'!$C:$C,$C594,'Interim Analysis'!$F:$F,$F594,'Interim Analysis'!$G:$G,$H594,'Interim Analysis'!$E:$E,$E594),
SUMIFS('Interim Analysis'!F:F,'Interim Analysis'!$B:$B,$B594,'Interim Analysis'!$C:$C,$C594,'Interim Analysis'!$F:$F,$F594,'Interim Analysis'!$G:$G,$H594,'Interim Analysis'!$D:$D,$D594)
*(INDEX('Dimensional Maps'!G$39:G$63,MATCH($E594,'Dimensional Maps'!$C$8:$C$32,0),1)
/SUMIFS('Dimensional Maps'!G$39:G$63, 'Dimensional Maps'!$B$8:$B$32,$D594)))),0),0)</f>
        <v>0</v>
      </c>
      <c r="M594" s="115">
        <f>IFERROR(IF($G594 = "WholeBlg",IF(M$1&lt;2020, 0,
IF($H594="GWh",SUMIFS('Interim Analysis'!G:G,'Interim Analysis'!$B:$B,$B594,'Interim Analysis'!$C:$C,$C594,'Interim Analysis'!$F:$F,$F594,'Interim Analysis'!$G:$G,$H594,'Interim Analysis'!$E:$E,$E594),
SUMIFS('Interim Analysis'!G:G,'Interim Analysis'!$B:$B,$B594,'Interim Analysis'!$C:$C,$C594,'Interim Analysis'!$F:$F,$F594,'Interim Analysis'!$G:$G,$H594,'Interim Analysis'!$D:$D,$D594)
*(INDEX('Dimensional Maps'!H$39:H$63,MATCH($E594,'Dimensional Maps'!$C$8:$C$32,0),1)
/SUMIFS('Dimensional Maps'!H$39:H$63, 'Dimensional Maps'!$B$8:$B$32,$D594)))),0),0)</f>
        <v>0</v>
      </c>
      <c r="N594" s="115">
        <f>IFERROR(IF($G594 = "WholeBlg",IF(N$1&lt;2020, 0,
IF($H594="GWh",SUMIFS('Interim Analysis'!H:H,'Interim Analysis'!$B:$B,$B594,'Interim Analysis'!$C:$C,$C594,'Interim Analysis'!$F:$F,$F594,'Interim Analysis'!$G:$G,$H594,'Interim Analysis'!$E:$E,$E594),
SUMIFS('Interim Analysis'!H:H,'Interim Analysis'!$B:$B,$B594,'Interim Analysis'!$C:$C,$C594,'Interim Analysis'!$F:$F,$F594,'Interim Analysis'!$G:$G,$H594,'Interim Analysis'!$D:$D,$D594)
*(INDEX('Dimensional Maps'!I$39:I$63,MATCH($E594,'Dimensional Maps'!$C$8:$C$32,0),1)
/SUMIFS('Dimensional Maps'!I$39:I$63, 'Dimensional Maps'!$B$8:$B$32,$D594)))),0),0)</f>
        <v>0</v>
      </c>
      <c r="O594" s="115">
        <f>IFERROR(IF($G594 = "WholeBlg",IF(O$1&lt;2020, 0,
IF($H594="GWh",SUMIFS('Interim Analysis'!I:I,'Interim Analysis'!$B:$B,$B594,'Interim Analysis'!$C:$C,$C594,'Interim Analysis'!$F:$F,$F594,'Interim Analysis'!$G:$G,$H594,'Interim Analysis'!$E:$E,$E594),
SUMIFS('Interim Analysis'!I:I,'Interim Analysis'!$B:$B,$B594,'Interim Analysis'!$C:$C,$C594,'Interim Analysis'!$F:$F,$F594,'Interim Analysis'!$G:$G,$H594,'Interim Analysis'!$D:$D,$D594)
*(INDEX('Dimensional Maps'!J$39:J$63,MATCH($E594,'Dimensional Maps'!$C$8:$C$32,0),1)
/SUMIFS('Dimensional Maps'!J$39:J$63, 'Dimensional Maps'!$B$8:$B$32,$D594)))),0),0)</f>
        <v>0</v>
      </c>
      <c r="P594" s="115">
        <f>IFERROR(IF($G594 = "WholeBlg",IF(P$1&lt;2020, 0,
IF($H594="GWh",SUMIFS('Interim Analysis'!J:J,'Interim Analysis'!$B:$B,$B594,'Interim Analysis'!$C:$C,$C594,'Interim Analysis'!$F:$F,$F594,'Interim Analysis'!$G:$G,$H594,'Interim Analysis'!$E:$E,$E594),
SUMIFS('Interim Analysis'!J:J,'Interim Analysis'!$B:$B,$B594,'Interim Analysis'!$C:$C,$C594,'Interim Analysis'!$F:$F,$F594,'Interim Analysis'!$G:$G,$H594,'Interim Analysis'!$D:$D,$D594)
*(INDEX('Dimensional Maps'!K$39:K$63,MATCH($E594,'Dimensional Maps'!$C$8:$C$32,0),1)
/SUMIFS('Dimensional Maps'!K$39:K$63, 'Dimensional Maps'!$B$8:$B$32,$D594)))),0),0)</f>
        <v>0</v>
      </c>
      <c r="Q594" s="115">
        <f>IFERROR(IF($G594 = "WholeBlg",IF(Q$1&lt;2020, 0,
IF($H594="GWh",SUMIFS('Interim Analysis'!K:K,'Interim Analysis'!$B:$B,$B594,'Interim Analysis'!$C:$C,$C594,'Interim Analysis'!$F:$F,$F594,'Interim Analysis'!$G:$G,$H594,'Interim Analysis'!$E:$E,$E594),
SUMIFS('Interim Analysis'!K:K,'Interim Analysis'!$B:$B,$B594,'Interim Analysis'!$C:$C,$C594,'Interim Analysis'!$F:$F,$F594,'Interim Analysis'!$G:$G,$H594,'Interim Analysis'!$D:$D,$D594)
*(INDEX('Dimensional Maps'!L$39:L$63,MATCH($E594,'Dimensional Maps'!$C$8:$C$32,0),1)
/SUMIFS('Dimensional Maps'!L$39:L$63, 'Dimensional Maps'!$B$8:$B$32,$D594)))),0),0)</f>
        <v>0</v>
      </c>
      <c r="R594" s="115">
        <f>IFERROR(IF($G594 = "WholeBlg",IF(R$1&lt;2020, 0,
IF($H594="GWh",SUMIFS('Interim Analysis'!L:L,'Interim Analysis'!$B:$B,$B594,'Interim Analysis'!$C:$C,$C594,'Interim Analysis'!$F:$F,$F594,'Interim Analysis'!$G:$G,$H594,'Interim Analysis'!$E:$E,$E594),
SUMIFS('Interim Analysis'!L:L,'Interim Analysis'!$B:$B,$B594,'Interim Analysis'!$C:$C,$C594,'Interim Analysis'!$F:$F,$F594,'Interim Analysis'!$G:$G,$H594,'Interim Analysis'!$D:$D,$D594)
*(INDEX('Dimensional Maps'!M$39:M$63,MATCH($E594,'Dimensional Maps'!$C$8:$C$32,0),1)
/SUMIFS('Dimensional Maps'!M$39:M$63, 'Dimensional Maps'!$B$8:$B$32,$D594)))),0),0)</f>
        <v>0</v>
      </c>
      <c r="S594" s="115">
        <f>IFERROR(IF($G594 = "WholeBlg",IF(S$1&lt;2020, 0,
IF($H594="GWh",SUMIFS('Interim Analysis'!M:M,'Interim Analysis'!$B:$B,$B594,'Interim Analysis'!$C:$C,$C594,'Interim Analysis'!$F:$F,$F594,'Interim Analysis'!$G:$G,$H594,'Interim Analysis'!$E:$E,$E594),
SUMIFS('Interim Analysis'!M:M,'Interim Analysis'!$B:$B,$B594,'Interim Analysis'!$C:$C,$C594,'Interim Analysis'!$F:$F,$F594,'Interim Analysis'!$G:$G,$H594,'Interim Analysis'!$D:$D,$D594)
*(INDEX('Dimensional Maps'!N$39:N$63,MATCH($E594,'Dimensional Maps'!$C$8:$C$32,0),1)
/SUMIFS('Dimensional Maps'!N$39:N$63, 'Dimensional Maps'!$B$8:$B$32,$D594)))),0),0)</f>
        <v>0</v>
      </c>
      <c r="T594" s="115">
        <f>IFERROR(IF($G594 = "WholeBlg",IF(T$1&lt;2020, 0,
IF($H594="GWh",SUMIFS('Interim Analysis'!N:N,'Interim Analysis'!$B:$B,$B594,'Interim Analysis'!$C:$C,$C594,'Interim Analysis'!$F:$F,$F594,'Interim Analysis'!$G:$G,$H594,'Interim Analysis'!$E:$E,$E594),
SUMIFS('Interim Analysis'!N:N,'Interim Analysis'!$B:$B,$B594,'Interim Analysis'!$C:$C,$C594,'Interim Analysis'!$F:$F,$F594,'Interim Analysis'!$G:$G,$H594,'Interim Analysis'!$D:$D,$D594)
*(INDEX('Dimensional Maps'!O$39:O$63,MATCH($E594,'Dimensional Maps'!$C$8:$C$32,0),1)
/SUMIFS('Dimensional Maps'!O$39:O$63, 'Dimensional Maps'!$B$8:$B$32,$D594)))),0),0)</f>
        <v>0</v>
      </c>
      <c r="U594" s="115">
        <f>IFERROR(IF($G594 = "WholeBlg",IF(U$1&lt;2020, 0,
IF($H594="GWh",SUMIFS('Interim Analysis'!O:O,'Interim Analysis'!$B:$B,$B594,'Interim Analysis'!$C:$C,$C594,'Interim Analysis'!$F:$F,$F594,'Interim Analysis'!$G:$G,$H594,'Interim Analysis'!$E:$E,$E594),
SUMIFS('Interim Analysis'!O:O,'Interim Analysis'!$B:$B,$B594,'Interim Analysis'!$C:$C,$C594,'Interim Analysis'!$F:$F,$F594,'Interim Analysis'!$G:$G,$H594,'Interim Analysis'!$D:$D,$D594)
*(INDEX('Dimensional Maps'!P$39:P$63,MATCH($E594,'Dimensional Maps'!$C$8:$C$32,0),1)
/SUMIFS('Dimensional Maps'!P$39:P$63, 'Dimensional Maps'!$B$8:$B$32,$D594)))),0),0)</f>
        <v>0</v>
      </c>
      <c r="V594" s="115">
        <f>IFERROR(IF($G594 = "WholeBlg",IF(V$1&lt;2020, 0,
IF($H594="GWh",SUMIFS('Interim Analysis'!P:P,'Interim Analysis'!$B:$B,$B594,'Interim Analysis'!$C:$C,$C594,'Interim Analysis'!$F:$F,$F594,'Interim Analysis'!$G:$G,$H594,'Interim Analysis'!$E:$E,$E594),
SUMIFS('Interim Analysis'!P:P,'Interim Analysis'!$B:$B,$B594,'Interim Analysis'!$C:$C,$C594,'Interim Analysis'!$F:$F,$F594,'Interim Analysis'!$G:$G,$H594,'Interim Analysis'!$D:$D,$D594)
*(INDEX('Dimensional Maps'!Q$39:Q$63,MATCH($E594,'Dimensional Maps'!$C$8:$C$32,0),1)
/SUMIFS('Dimensional Maps'!Q$39:Q$63, 'Dimensional Maps'!$B$8:$B$32,$D594)))),0),0)</f>
        <v>0</v>
      </c>
      <c r="W594" s="115">
        <f>IFERROR(IF($G594 = "WholeBlg",IF(W$1&lt;2020, 0,
IF($H594="GWh",SUMIFS('Interim Analysis'!Q:Q,'Interim Analysis'!$B:$B,$B594,'Interim Analysis'!$C:$C,$C594,'Interim Analysis'!$F:$F,$F594,'Interim Analysis'!$G:$G,$H594,'Interim Analysis'!$E:$E,$E594),
SUMIFS('Interim Analysis'!Q:Q,'Interim Analysis'!$B:$B,$B594,'Interim Analysis'!$C:$C,$C594,'Interim Analysis'!$F:$F,$F594,'Interim Analysis'!$G:$G,$H594,'Interim Analysis'!$D:$D,$D594)
*(INDEX('Dimensional Maps'!R$39:R$63,MATCH($E594,'Dimensional Maps'!$C$8:$C$32,0),1)
/SUMIFS('Dimensional Maps'!R$39:R$63, 'Dimensional Maps'!$B$8:$B$32,$D594)))),0),0)</f>
        <v>0</v>
      </c>
    </row>
    <row r="595" spans="1:23" x14ac:dyDescent="0.25">
      <c r="A595" s="105" t="str">
        <f>Home!$C$20</f>
        <v>IOU Potential Program Savings ET</v>
      </c>
      <c r="B595" s="103" t="s">
        <v>237</v>
      </c>
      <c r="C595" s="103">
        <v>2</v>
      </c>
      <c r="D595" s="103" t="s">
        <v>47</v>
      </c>
      <c r="E595" s="103" t="s">
        <v>222</v>
      </c>
      <c r="F595" s="103" t="s">
        <v>186</v>
      </c>
      <c r="G595" s="103" t="s">
        <v>53</v>
      </c>
      <c r="H595" s="143" t="s">
        <v>18</v>
      </c>
      <c r="I595" s="115">
        <f>IFERROR(IF($G595 = "WholeBlg",IF(I$1&lt;2020, 0,
IF($H595="GWh",SUMIFS('Interim Analysis'!C:C,'Interim Analysis'!$B:$B,$B595,'Interim Analysis'!$C:$C,$C595,'Interim Analysis'!$F:$F,$F595,'Interim Analysis'!$G:$G,$H595,'Interim Analysis'!$E:$E,$E595),
SUMIFS('Interim Analysis'!C:C,'Interim Analysis'!$B:$B,$B595,'Interim Analysis'!$C:$C,$C595,'Interim Analysis'!$F:$F,$F595,'Interim Analysis'!$G:$G,$H595,'Interim Analysis'!$D:$D,$D595)
*(INDEX('Dimensional Maps'!D$39:D$63,MATCH($E595,'Dimensional Maps'!$C$8:$C$32,0),1)
/SUMIFS('Dimensional Maps'!D$39:D$63, 'Dimensional Maps'!$B$8:$B$32,$D595)))),0),0)</f>
        <v>0</v>
      </c>
      <c r="J595" s="115">
        <f>IFERROR(IF($G595 = "WholeBlg",IF(J$1&lt;2020, 0,
IF($H595="GWh",SUMIFS('Interim Analysis'!D:D,'Interim Analysis'!$B:$B,$B595,'Interim Analysis'!$C:$C,$C595,'Interim Analysis'!$F:$F,$F595,'Interim Analysis'!$G:$G,$H595,'Interim Analysis'!$E:$E,$E595),
SUMIFS('Interim Analysis'!D:D,'Interim Analysis'!$B:$B,$B595,'Interim Analysis'!$C:$C,$C595,'Interim Analysis'!$F:$F,$F595,'Interim Analysis'!$G:$G,$H595,'Interim Analysis'!$D:$D,$D595)
*(INDEX('Dimensional Maps'!E$39:E$63,MATCH($E595,'Dimensional Maps'!$C$8:$C$32,0),1)
/SUMIFS('Dimensional Maps'!E$39:E$63, 'Dimensional Maps'!$B$8:$B$32,$D595)))),0),0)</f>
        <v>0</v>
      </c>
      <c r="K595" s="115">
        <f>IFERROR(IF($G595 = "WholeBlg",IF(K$1&lt;2020, 0,
IF($H595="GWh",SUMIFS('Interim Analysis'!E:E,'Interim Analysis'!$B:$B,$B595,'Interim Analysis'!$C:$C,$C595,'Interim Analysis'!$F:$F,$F595,'Interim Analysis'!$G:$G,$H595,'Interim Analysis'!$E:$E,$E595),
SUMIFS('Interim Analysis'!E:E,'Interim Analysis'!$B:$B,$B595,'Interim Analysis'!$C:$C,$C595,'Interim Analysis'!$F:$F,$F595,'Interim Analysis'!$G:$G,$H595,'Interim Analysis'!$D:$D,$D595)
*(INDEX('Dimensional Maps'!F$39:F$63,MATCH($E595,'Dimensional Maps'!$C$8:$C$32,0),1)
/SUMIFS('Dimensional Maps'!F$39:F$63, 'Dimensional Maps'!$B$8:$B$32,$D595)))),0),0)</f>
        <v>0</v>
      </c>
      <c r="L595" s="115">
        <f>IFERROR(IF($G595 = "WholeBlg",IF(L$1&lt;2020, 0,
IF($H595="GWh",SUMIFS('Interim Analysis'!F:F,'Interim Analysis'!$B:$B,$B595,'Interim Analysis'!$C:$C,$C595,'Interim Analysis'!$F:$F,$F595,'Interim Analysis'!$G:$G,$H595,'Interim Analysis'!$E:$E,$E595),
SUMIFS('Interim Analysis'!F:F,'Interim Analysis'!$B:$B,$B595,'Interim Analysis'!$C:$C,$C595,'Interim Analysis'!$F:$F,$F595,'Interim Analysis'!$G:$G,$H595,'Interim Analysis'!$D:$D,$D595)
*(INDEX('Dimensional Maps'!G$39:G$63,MATCH($E595,'Dimensional Maps'!$C$8:$C$32,0),1)
/SUMIFS('Dimensional Maps'!G$39:G$63, 'Dimensional Maps'!$B$8:$B$32,$D595)))),0),0)</f>
        <v>0</v>
      </c>
      <c r="M595" s="115">
        <f>IFERROR(IF($G595 = "WholeBlg",IF(M$1&lt;2020, 0,
IF($H595="GWh",SUMIFS('Interim Analysis'!G:G,'Interim Analysis'!$B:$B,$B595,'Interim Analysis'!$C:$C,$C595,'Interim Analysis'!$F:$F,$F595,'Interim Analysis'!$G:$G,$H595,'Interim Analysis'!$E:$E,$E595),
SUMIFS('Interim Analysis'!G:G,'Interim Analysis'!$B:$B,$B595,'Interim Analysis'!$C:$C,$C595,'Interim Analysis'!$F:$F,$F595,'Interim Analysis'!$G:$G,$H595,'Interim Analysis'!$D:$D,$D595)
*(INDEX('Dimensional Maps'!H$39:H$63,MATCH($E595,'Dimensional Maps'!$C$8:$C$32,0),1)
/SUMIFS('Dimensional Maps'!H$39:H$63, 'Dimensional Maps'!$B$8:$B$32,$D595)))),0),0)</f>
        <v>0</v>
      </c>
      <c r="N595" s="115">
        <f>IFERROR(IF($G595 = "WholeBlg",IF(N$1&lt;2020, 0,
IF($H595="GWh",SUMIFS('Interim Analysis'!H:H,'Interim Analysis'!$B:$B,$B595,'Interim Analysis'!$C:$C,$C595,'Interim Analysis'!$F:$F,$F595,'Interim Analysis'!$G:$G,$H595,'Interim Analysis'!$E:$E,$E595),
SUMIFS('Interim Analysis'!H:H,'Interim Analysis'!$B:$B,$B595,'Interim Analysis'!$C:$C,$C595,'Interim Analysis'!$F:$F,$F595,'Interim Analysis'!$G:$G,$H595,'Interim Analysis'!$D:$D,$D595)
*(INDEX('Dimensional Maps'!I$39:I$63,MATCH($E595,'Dimensional Maps'!$C$8:$C$32,0),1)
/SUMIFS('Dimensional Maps'!I$39:I$63, 'Dimensional Maps'!$B$8:$B$32,$D595)))),0),0)</f>
        <v>0</v>
      </c>
      <c r="O595" s="115">
        <f>IFERROR(IF($G595 = "WholeBlg",IF(O$1&lt;2020, 0,
IF($H595="GWh",SUMIFS('Interim Analysis'!I:I,'Interim Analysis'!$B:$B,$B595,'Interim Analysis'!$C:$C,$C595,'Interim Analysis'!$F:$F,$F595,'Interim Analysis'!$G:$G,$H595,'Interim Analysis'!$E:$E,$E595),
SUMIFS('Interim Analysis'!I:I,'Interim Analysis'!$B:$B,$B595,'Interim Analysis'!$C:$C,$C595,'Interim Analysis'!$F:$F,$F595,'Interim Analysis'!$G:$G,$H595,'Interim Analysis'!$D:$D,$D595)
*(INDEX('Dimensional Maps'!J$39:J$63,MATCH($E595,'Dimensional Maps'!$C$8:$C$32,0),1)
/SUMIFS('Dimensional Maps'!J$39:J$63, 'Dimensional Maps'!$B$8:$B$32,$D595)))),0),0)</f>
        <v>0</v>
      </c>
      <c r="P595" s="115">
        <f>IFERROR(IF($G595 = "WholeBlg",IF(P$1&lt;2020, 0,
IF($H595="GWh",SUMIFS('Interim Analysis'!J:J,'Interim Analysis'!$B:$B,$B595,'Interim Analysis'!$C:$C,$C595,'Interim Analysis'!$F:$F,$F595,'Interim Analysis'!$G:$G,$H595,'Interim Analysis'!$E:$E,$E595),
SUMIFS('Interim Analysis'!J:J,'Interim Analysis'!$B:$B,$B595,'Interim Analysis'!$C:$C,$C595,'Interim Analysis'!$F:$F,$F595,'Interim Analysis'!$G:$G,$H595,'Interim Analysis'!$D:$D,$D595)
*(INDEX('Dimensional Maps'!K$39:K$63,MATCH($E595,'Dimensional Maps'!$C$8:$C$32,0),1)
/SUMIFS('Dimensional Maps'!K$39:K$63, 'Dimensional Maps'!$B$8:$B$32,$D595)))),0),0)</f>
        <v>0</v>
      </c>
      <c r="Q595" s="115">
        <f>IFERROR(IF($G595 = "WholeBlg",IF(Q$1&lt;2020, 0,
IF($H595="GWh",SUMIFS('Interim Analysis'!K:K,'Interim Analysis'!$B:$B,$B595,'Interim Analysis'!$C:$C,$C595,'Interim Analysis'!$F:$F,$F595,'Interim Analysis'!$G:$G,$H595,'Interim Analysis'!$E:$E,$E595),
SUMIFS('Interim Analysis'!K:K,'Interim Analysis'!$B:$B,$B595,'Interim Analysis'!$C:$C,$C595,'Interim Analysis'!$F:$F,$F595,'Interim Analysis'!$G:$G,$H595,'Interim Analysis'!$D:$D,$D595)
*(INDEX('Dimensional Maps'!L$39:L$63,MATCH($E595,'Dimensional Maps'!$C$8:$C$32,0),1)
/SUMIFS('Dimensional Maps'!L$39:L$63, 'Dimensional Maps'!$B$8:$B$32,$D595)))),0),0)</f>
        <v>0</v>
      </c>
      <c r="R595" s="115">
        <f>IFERROR(IF($G595 = "WholeBlg",IF(R$1&lt;2020, 0,
IF($H595="GWh",SUMIFS('Interim Analysis'!L:L,'Interim Analysis'!$B:$B,$B595,'Interim Analysis'!$C:$C,$C595,'Interim Analysis'!$F:$F,$F595,'Interim Analysis'!$G:$G,$H595,'Interim Analysis'!$E:$E,$E595),
SUMIFS('Interim Analysis'!L:L,'Interim Analysis'!$B:$B,$B595,'Interim Analysis'!$C:$C,$C595,'Interim Analysis'!$F:$F,$F595,'Interim Analysis'!$G:$G,$H595,'Interim Analysis'!$D:$D,$D595)
*(INDEX('Dimensional Maps'!M$39:M$63,MATCH($E595,'Dimensional Maps'!$C$8:$C$32,0),1)
/SUMIFS('Dimensional Maps'!M$39:M$63, 'Dimensional Maps'!$B$8:$B$32,$D595)))),0),0)</f>
        <v>0</v>
      </c>
      <c r="S595" s="115">
        <f>IFERROR(IF($G595 = "WholeBlg",IF(S$1&lt;2020, 0,
IF($H595="GWh",SUMIFS('Interim Analysis'!M:M,'Interim Analysis'!$B:$B,$B595,'Interim Analysis'!$C:$C,$C595,'Interim Analysis'!$F:$F,$F595,'Interim Analysis'!$G:$G,$H595,'Interim Analysis'!$E:$E,$E595),
SUMIFS('Interim Analysis'!M:M,'Interim Analysis'!$B:$B,$B595,'Interim Analysis'!$C:$C,$C595,'Interim Analysis'!$F:$F,$F595,'Interim Analysis'!$G:$G,$H595,'Interim Analysis'!$D:$D,$D595)
*(INDEX('Dimensional Maps'!N$39:N$63,MATCH($E595,'Dimensional Maps'!$C$8:$C$32,0),1)
/SUMIFS('Dimensional Maps'!N$39:N$63, 'Dimensional Maps'!$B$8:$B$32,$D595)))),0),0)</f>
        <v>0</v>
      </c>
      <c r="T595" s="115">
        <f>IFERROR(IF($G595 = "WholeBlg",IF(T$1&lt;2020, 0,
IF($H595="GWh",SUMIFS('Interim Analysis'!N:N,'Interim Analysis'!$B:$B,$B595,'Interim Analysis'!$C:$C,$C595,'Interim Analysis'!$F:$F,$F595,'Interim Analysis'!$G:$G,$H595,'Interim Analysis'!$E:$E,$E595),
SUMIFS('Interim Analysis'!N:N,'Interim Analysis'!$B:$B,$B595,'Interim Analysis'!$C:$C,$C595,'Interim Analysis'!$F:$F,$F595,'Interim Analysis'!$G:$G,$H595,'Interim Analysis'!$D:$D,$D595)
*(INDEX('Dimensional Maps'!O$39:O$63,MATCH($E595,'Dimensional Maps'!$C$8:$C$32,0),1)
/SUMIFS('Dimensional Maps'!O$39:O$63, 'Dimensional Maps'!$B$8:$B$32,$D595)))),0),0)</f>
        <v>0</v>
      </c>
      <c r="U595" s="115">
        <f>IFERROR(IF($G595 = "WholeBlg",IF(U$1&lt;2020, 0,
IF($H595="GWh",SUMIFS('Interim Analysis'!O:O,'Interim Analysis'!$B:$B,$B595,'Interim Analysis'!$C:$C,$C595,'Interim Analysis'!$F:$F,$F595,'Interim Analysis'!$G:$G,$H595,'Interim Analysis'!$E:$E,$E595),
SUMIFS('Interim Analysis'!O:O,'Interim Analysis'!$B:$B,$B595,'Interim Analysis'!$C:$C,$C595,'Interim Analysis'!$F:$F,$F595,'Interim Analysis'!$G:$G,$H595,'Interim Analysis'!$D:$D,$D595)
*(INDEX('Dimensional Maps'!P$39:P$63,MATCH($E595,'Dimensional Maps'!$C$8:$C$32,0),1)
/SUMIFS('Dimensional Maps'!P$39:P$63, 'Dimensional Maps'!$B$8:$B$32,$D595)))),0),0)</f>
        <v>0</v>
      </c>
      <c r="V595" s="115">
        <f>IFERROR(IF($G595 = "WholeBlg",IF(V$1&lt;2020, 0,
IF($H595="GWh",SUMIFS('Interim Analysis'!P:P,'Interim Analysis'!$B:$B,$B595,'Interim Analysis'!$C:$C,$C595,'Interim Analysis'!$F:$F,$F595,'Interim Analysis'!$G:$G,$H595,'Interim Analysis'!$E:$E,$E595),
SUMIFS('Interim Analysis'!P:P,'Interim Analysis'!$B:$B,$B595,'Interim Analysis'!$C:$C,$C595,'Interim Analysis'!$F:$F,$F595,'Interim Analysis'!$G:$G,$H595,'Interim Analysis'!$D:$D,$D595)
*(INDEX('Dimensional Maps'!Q$39:Q$63,MATCH($E595,'Dimensional Maps'!$C$8:$C$32,0),1)
/SUMIFS('Dimensional Maps'!Q$39:Q$63, 'Dimensional Maps'!$B$8:$B$32,$D595)))),0),0)</f>
        <v>0</v>
      </c>
      <c r="W595" s="115">
        <f>IFERROR(IF($G595 = "WholeBlg",IF(W$1&lt;2020, 0,
IF($H595="GWh",SUMIFS('Interim Analysis'!Q:Q,'Interim Analysis'!$B:$B,$B595,'Interim Analysis'!$C:$C,$C595,'Interim Analysis'!$F:$F,$F595,'Interim Analysis'!$G:$G,$H595,'Interim Analysis'!$E:$E,$E595),
SUMIFS('Interim Analysis'!Q:Q,'Interim Analysis'!$B:$B,$B595,'Interim Analysis'!$C:$C,$C595,'Interim Analysis'!$F:$F,$F595,'Interim Analysis'!$G:$G,$H595,'Interim Analysis'!$D:$D,$D595)
*(INDEX('Dimensional Maps'!R$39:R$63,MATCH($E595,'Dimensional Maps'!$C$8:$C$32,0),1)
/SUMIFS('Dimensional Maps'!R$39:R$63, 'Dimensional Maps'!$B$8:$B$32,$D595)))),0),0)</f>
        <v>0</v>
      </c>
    </row>
    <row r="596" spans="1:23" x14ac:dyDescent="0.25">
      <c r="A596" s="105" t="str">
        <f>Home!$C$20</f>
        <v>IOU Potential Program Savings ET</v>
      </c>
      <c r="B596" s="103" t="s">
        <v>237</v>
      </c>
      <c r="C596" s="103">
        <v>2</v>
      </c>
      <c r="D596" s="103" t="s">
        <v>47</v>
      </c>
      <c r="E596" s="103" t="s">
        <v>222</v>
      </c>
      <c r="F596" s="103" t="s">
        <v>167</v>
      </c>
      <c r="G596" s="103" t="s">
        <v>53</v>
      </c>
      <c r="H596" s="143" t="s">
        <v>20</v>
      </c>
      <c r="I596" s="115">
        <f>IFERROR(IF($G596 = "WholeBlg",IF(I$1&lt;2020, 0,
IF($H596="GWh",SUMIFS('Interim Analysis'!C:C,'Interim Analysis'!$B:$B,$B596,'Interim Analysis'!$C:$C,$C596,'Interim Analysis'!$F:$F,$F596,'Interim Analysis'!$G:$G,$H596,'Interim Analysis'!$E:$E,$E596),
SUMIFS('Interim Analysis'!C:C,'Interim Analysis'!$B:$B,$B596,'Interim Analysis'!$C:$C,$C596,'Interim Analysis'!$F:$F,$F596,'Interim Analysis'!$G:$G,$H596,'Interim Analysis'!$D:$D,$D596)
*(INDEX('Dimensional Maps'!D$39:D$63,MATCH($E596,'Dimensional Maps'!$C$8:$C$32,0),1)
/SUMIFS('Dimensional Maps'!D$39:D$63, 'Dimensional Maps'!$B$8:$B$32,$D596)))),0),0)</f>
        <v>0</v>
      </c>
      <c r="J596" s="115">
        <f>IFERROR(IF($G596 = "WholeBlg",IF(J$1&lt;2020, 0,
IF($H596="GWh",SUMIFS('Interim Analysis'!D:D,'Interim Analysis'!$B:$B,$B596,'Interim Analysis'!$C:$C,$C596,'Interim Analysis'!$F:$F,$F596,'Interim Analysis'!$G:$G,$H596,'Interim Analysis'!$E:$E,$E596),
SUMIFS('Interim Analysis'!D:D,'Interim Analysis'!$B:$B,$B596,'Interim Analysis'!$C:$C,$C596,'Interim Analysis'!$F:$F,$F596,'Interim Analysis'!$G:$G,$H596,'Interim Analysis'!$D:$D,$D596)
*(INDEX('Dimensional Maps'!E$39:E$63,MATCH($E596,'Dimensional Maps'!$C$8:$C$32,0),1)
/SUMIFS('Dimensional Maps'!E$39:E$63, 'Dimensional Maps'!$B$8:$B$32,$D596)))),0),0)</f>
        <v>0</v>
      </c>
      <c r="K596" s="115">
        <f>IFERROR(IF($G596 = "WholeBlg",IF(K$1&lt;2020, 0,
IF($H596="GWh",SUMIFS('Interim Analysis'!E:E,'Interim Analysis'!$B:$B,$B596,'Interim Analysis'!$C:$C,$C596,'Interim Analysis'!$F:$F,$F596,'Interim Analysis'!$G:$G,$H596,'Interim Analysis'!$E:$E,$E596),
SUMIFS('Interim Analysis'!E:E,'Interim Analysis'!$B:$B,$B596,'Interim Analysis'!$C:$C,$C596,'Interim Analysis'!$F:$F,$F596,'Interim Analysis'!$G:$G,$H596,'Interim Analysis'!$D:$D,$D596)
*(INDEX('Dimensional Maps'!F$39:F$63,MATCH($E596,'Dimensional Maps'!$C$8:$C$32,0),1)
/SUMIFS('Dimensional Maps'!F$39:F$63, 'Dimensional Maps'!$B$8:$B$32,$D596)))),0),0)</f>
        <v>0</v>
      </c>
      <c r="L596" s="115">
        <f>IFERROR(IF($G596 = "WholeBlg",IF(L$1&lt;2020, 0,
IF($H596="GWh",SUMIFS('Interim Analysis'!F:F,'Interim Analysis'!$B:$B,$B596,'Interim Analysis'!$C:$C,$C596,'Interim Analysis'!$F:$F,$F596,'Interim Analysis'!$G:$G,$H596,'Interim Analysis'!$E:$E,$E596),
SUMIFS('Interim Analysis'!F:F,'Interim Analysis'!$B:$B,$B596,'Interim Analysis'!$C:$C,$C596,'Interim Analysis'!$F:$F,$F596,'Interim Analysis'!$G:$G,$H596,'Interim Analysis'!$D:$D,$D596)
*(INDEX('Dimensional Maps'!G$39:G$63,MATCH($E596,'Dimensional Maps'!$C$8:$C$32,0),1)
/SUMIFS('Dimensional Maps'!G$39:G$63, 'Dimensional Maps'!$B$8:$B$32,$D596)))),0),0)</f>
        <v>0</v>
      </c>
      <c r="M596" s="115">
        <f>IFERROR(IF($G596 = "WholeBlg",IF(M$1&lt;2020, 0,
IF($H596="GWh",SUMIFS('Interim Analysis'!G:G,'Interim Analysis'!$B:$B,$B596,'Interim Analysis'!$C:$C,$C596,'Interim Analysis'!$F:$F,$F596,'Interim Analysis'!$G:$G,$H596,'Interim Analysis'!$E:$E,$E596),
SUMIFS('Interim Analysis'!G:G,'Interim Analysis'!$B:$B,$B596,'Interim Analysis'!$C:$C,$C596,'Interim Analysis'!$F:$F,$F596,'Interim Analysis'!$G:$G,$H596,'Interim Analysis'!$D:$D,$D596)
*(INDEX('Dimensional Maps'!H$39:H$63,MATCH($E596,'Dimensional Maps'!$C$8:$C$32,0),1)
/SUMIFS('Dimensional Maps'!H$39:H$63, 'Dimensional Maps'!$B$8:$B$32,$D596)))),0),0)</f>
        <v>0</v>
      </c>
      <c r="N596" s="115">
        <f>IFERROR(IF($G596 = "WholeBlg",IF(N$1&lt;2020, 0,
IF($H596="GWh",SUMIFS('Interim Analysis'!H:H,'Interim Analysis'!$B:$B,$B596,'Interim Analysis'!$C:$C,$C596,'Interim Analysis'!$F:$F,$F596,'Interim Analysis'!$G:$G,$H596,'Interim Analysis'!$E:$E,$E596),
SUMIFS('Interim Analysis'!H:H,'Interim Analysis'!$B:$B,$B596,'Interim Analysis'!$C:$C,$C596,'Interim Analysis'!$F:$F,$F596,'Interim Analysis'!$G:$G,$H596,'Interim Analysis'!$D:$D,$D596)
*(INDEX('Dimensional Maps'!I$39:I$63,MATCH($E596,'Dimensional Maps'!$C$8:$C$32,0),1)
/SUMIFS('Dimensional Maps'!I$39:I$63, 'Dimensional Maps'!$B$8:$B$32,$D596)))),0),0)</f>
        <v>5.8341004239705419E-3</v>
      </c>
      <c r="O596" s="115">
        <f>IFERROR(IF($G596 = "WholeBlg",IF(O$1&lt;2020, 0,
IF($H596="GWh",SUMIFS('Interim Analysis'!I:I,'Interim Analysis'!$B:$B,$B596,'Interim Analysis'!$C:$C,$C596,'Interim Analysis'!$F:$F,$F596,'Interim Analysis'!$G:$G,$H596,'Interim Analysis'!$E:$E,$E596),
SUMIFS('Interim Analysis'!I:I,'Interim Analysis'!$B:$B,$B596,'Interim Analysis'!$C:$C,$C596,'Interim Analysis'!$F:$F,$F596,'Interim Analysis'!$G:$G,$H596,'Interim Analysis'!$D:$D,$D596)
*(INDEX('Dimensional Maps'!J$39:J$63,MATCH($E596,'Dimensional Maps'!$C$8:$C$32,0),1)
/SUMIFS('Dimensional Maps'!J$39:J$63, 'Dimensional Maps'!$B$8:$B$32,$D596)))),0),0)</f>
        <v>1.3476879769000296E-2</v>
      </c>
      <c r="P596" s="115">
        <f>IFERROR(IF($G596 = "WholeBlg",IF(P$1&lt;2020, 0,
IF($H596="GWh",SUMIFS('Interim Analysis'!J:J,'Interim Analysis'!$B:$B,$B596,'Interim Analysis'!$C:$C,$C596,'Interim Analysis'!$F:$F,$F596,'Interim Analysis'!$G:$G,$H596,'Interim Analysis'!$E:$E,$E596),
SUMIFS('Interim Analysis'!J:J,'Interim Analysis'!$B:$B,$B596,'Interim Analysis'!$C:$C,$C596,'Interim Analysis'!$F:$F,$F596,'Interim Analysis'!$G:$G,$H596,'Interim Analysis'!$D:$D,$D596)
*(INDEX('Dimensional Maps'!K$39:K$63,MATCH($E596,'Dimensional Maps'!$C$8:$C$32,0),1)
/SUMIFS('Dimensional Maps'!K$39:K$63, 'Dimensional Maps'!$B$8:$B$32,$D596)))),0),0)</f>
        <v>1.9975386047770095E-2</v>
      </c>
      <c r="Q596" s="115">
        <f>IFERROR(IF($G596 = "WholeBlg",IF(Q$1&lt;2020, 0,
IF($H596="GWh",SUMIFS('Interim Analysis'!K:K,'Interim Analysis'!$B:$B,$B596,'Interim Analysis'!$C:$C,$C596,'Interim Analysis'!$F:$F,$F596,'Interim Analysis'!$G:$G,$H596,'Interim Analysis'!$E:$E,$E596),
SUMIFS('Interim Analysis'!K:K,'Interim Analysis'!$B:$B,$B596,'Interim Analysis'!$C:$C,$C596,'Interim Analysis'!$F:$F,$F596,'Interim Analysis'!$G:$G,$H596,'Interim Analysis'!$D:$D,$D596)
*(INDEX('Dimensional Maps'!L$39:L$63,MATCH($E596,'Dimensional Maps'!$C$8:$C$32,0),1)
/SUMIFS('Dimensional Maps'!L$39:L$63, 'Dimensional Maps'!$B$8:$B$32,$D596)))),0),0)</f>
        <v>2.6380252377495458E-2</v>
      </c>
      <c r="R596" s="115">
        <f>IFERROR(IF($G596 = "WholeBlg",IF(R$1&lt;2020, 0,
IF($H596="GWh",SUMIFS('Interim Analysis'!L:L,'Interim Analysis'!$B:$B,$B596,'Interim Analysis'!$C:$C,$C596,'Interim Analysis'!$F:$F,$F596,'Interim Analysis'!$G:$G,$H596,'Interim Analysis'!$E:$E,$E596),
SUMIFS('Interim Analysis'!L:L,'Interim Analysis'!$B:$B,$B596,'Interim Analysis'!$C:$C,$C596,'Interim Analysis'!$F:$F,$F596,'Interim Analysis'!$G:$G,$H596,'Interim Analysis'!$D:$D,$D596)
*(INDEX('Dimensional Maps'!M$39:M$63,MATCH($E596,'Dimensional Maps'!$C$8:$C$32,0),1)
/SUMIFS('Dimensional Maps'!M$39:M$63, 'Dimensional Maps'!$B$8:$B$32,$D596)))),0),0)</f>
        <v>3.2693591419269218E-2</v>
      </c>
      <c r="S596" s="115">
        <f>IFERROR(IF($G596 = "WholeBlg",IF(S$1&lt;2020, 0,
IF($H596="GWh",SUMIFS('Interim Analysis'!M:M,'Interim Analysis'!$B:$B,$B596,'Interim Analysis'!$C:$C,$C596,'Interim Analysis'!$F:$F,$F596,'Interim Analysis'!$G:$G,$H596,'Interim Analysis'!$E:$E,$E596),
SUMIFS('Interim Analysis'!M:M,'Interim Analysis'!$B:$B,$B596,'Interim Analysis'!$C:$C,$C596,'Interim Analysis'!$F:$F,$F596,'Interim Analysis'!$G:$G,$H596,'Interim Analysis'!$D:$D,$D596)
*(INDEX('Dimensional Maps'!N$39:N$63,MATCH($E596,'Dimensional Maps'!$C$8:$C$32,0),1)
/SUMIFS('Dimensional Maps'!N$39:N$63, 'Dimensional Maps'!$B$8:$B$32,$D596)))),0),0)</f>
        <v>3.8883657729621331E-2</v>
      </c>
      <c r="T596" s="115">
        <f>IFERROR(IF($G596 = "WholeBlg",IF(T$1&lt;2020, 0,
IF($H596="GWh",SUMIFS('Interim Analysis'!N:N,'Interim Analysis'!$B:$B,$B596,'Interim Analysis'!$C:$C,$C596,'Interim Analysis'!$F:$F,$F596,'Interim Analysis'!$G:$G,$H596,'Interim Analysis'!$E:$E,$E596),
SUMIFS('Interim Analysis'!N:N,'Interim Analysis'!$B:$B,$B596,'Interim Analysis'!$C:$C,$C596,'Interim Analysis'!$F:$F,$F596,'Interim Analysis'!$G:$G,$H596,'Interim Analysis'!$D:$D,$D596)
*(INDEX('Dimensional Maps'!O$39:O$63,MATCH($E596,'Dimensional Maps'!$C$8:$C$32,0),1)
/SUMIFS('Dimensional Maps'!O$39:O$63, 'Dimensional Maps'!$B$8:$B$32,$D596)))),0),0)</f>
        <v>4.4990233054667185E-2</v>
      </c>
      <c r="U596" s="115">
        <f>IFERROR(IF($G596 = "WholeBlg",IF(U$1&lt;2020, 0,
IF($H596="GWh",SUMIFS('Interim Analysis'!O:O,'Interim Analysis'!$B:$B,$B596,'Interim Analysis'!$C:$C,$C596,'Interim Analysis'!$F:$F,$F596,'Interim Analysis'!$G:$G,$H596,'Interim Analysis'!$E:$E,$E596),
SUMIFS('Interim Analysis'!O:O,'Interim Analysis'!$B:$B,$B596,'Interim Analysis'!$C:$C,$C596,'Interim Analysis'!$F:$F,$F596,'Interim Analysis'!$G:$G,$H596,'Interim Analysis'!$D:$D,$D596)
*(INDEX('Dimensional Maps'!P$39:P$63,MATCH($E596,'Dimensional Maps'!$C$8:$C$32,0),1)
/SUMIFS('Dimensional Maps'!P$39:P$63, 'Dimensional Maps'!$B$8:$B$32,$D596)))),0),0)</f>
        <v>5.101818505516325E-2</v>
      </c>
      <c r="V596" s="115">
        <f>IFERROR(IF($G596 = "WholeBlg",IF(V$1&lt;2020, 0,
IF($H596="GWh",SUMIFS('Interim Analysis'!P:P,'Interim Analysis'!$B:$B,$B596,'Interim Analysis'!$C:$C,$C596,'Interim Analysis'!$F:$F,$F596,'Interim Analysis'!$G:$G,$H596,'Interim Analysis'!$E:$E,$E596),
SUMIFS('Interim Analysis'!P:P,'Interim Analysis'!$B:$B,$B596,'Interim Analysis'!$C:$C,$C596,'Interim Analysis'!$F:$F,$F596,'Interim Analysis'!$G:$G,$H596,'Interim Analysis'!$D:$D,$D596)
*(INDEX('Dimensional Maps'!Q$39:Q$63,MATCH($E596,'Dimensional Maps'!$C$8:$C$32,0),1)
/SUMIFS('Dimensional Maps'!Q$39:Q$63, 'Dimensional Maps'!$B$8:$B$32,$D596)))),0),0)</f>
        <v>5.6991242657027097E-2</v>
      </c>
      <c r="W596" s="115">
        <f>IFERROR(IF($G596 = "WholeBlg",IF(W$1&lt;2020, 0,
IF($H596="GWh",SUMIFS('Interim Analysis'!Q:Q,'Interim Analysis'!$B:$B,$B596,'Interim Analysis'!$C:$C,$C596,'Interim Analysis'!$F:$F,$F596,'Interim Analysis'!$G:$G,$H596,'Interim Analysis'!$E:$E,$E596),
SUMIFS('Interim Analysis'!Q:Q,'Interim Analysis'!$B:$B,$B596,'Interim Analysis'!$C:$C,$C596,'Interim Analysis'!$F:$F,$F596,'Interim Analysis'!$G:$G,$H596,'Interim Analysis'!$D:$D,$D596)
*(INDEX('Dimensional Maps'!R$39:R$63,MATCH($E596,'Dimensional Maps'!$C$8:$C$32,0),1)
/SUMIFS('Dimensional Maps'!R$39:R$63, 'Dimensional Maps'!$B$8:$B$32,$D596)))),0),0)</f>
        <v>6.2952835041703362E-2</v>
      </c>
    </row>
    <row r="597" spans="1:23" x14ac:dyDescent="0.25">
      <c r="A597" s="105" t="str">
        <f>Home!$C$20</f>
        <v>IOU Potential Program Savings ET</v>
      </c>
      <c r="B597" s="103" t="s">
        <v>237</v>
      </c>
      <c r="C597" s="103">
        <v>2</v>
      </c>
      <c r="D597" s="103" t="s">
        <v>47</v>
      </c>
      <c r="E597" s="103" t="s">
        <v>222</v>
      </c>
      <c r="F597" s="103" t="s">
        <v>186</v>
      </c>
      <c r="G597" s="103" t="s">
        <v>53</v>
      </c>
      <c r="H597" s="143" t="s">
        <v>20</v>
      </c>
      <c r="I597" s="115">
        <f>IFERROR(IF($G597 = "WholeBlg",IF(I$1&lt;2020, 0,
IF($H597="GWh",SUMIFS('Interim Analysis'!C:C,'Interim Analysis'!$B:$B,$B597,'Interim Analysis'!$C:$C,$C597,'Interim Analysis'!$F:$F,$F597,'Interim Analysis'!$G:$G,$H597,'Interim Analysis'!$E:$E,$E597),
SUMIFS('Interim Analysis'!C:C,'Interim Analysis'!$B:$B,$B597,'Interim Analysis'!$C:$C,$C597,'Interim Analysis'!$F:$F,$F597,'Interim Analysis'!$G:$G,$H597,'Interim Analysis'!$D:$D,$D597)
*(INDEX('Dimensional Maps'!D$39:D$63,MATCH($E597,'Dimensional Maps'!$C$8:$C$32,0),1)
/SUMIFS('Dimensional Maps'!D$39:D$63, 'Dimensional Maps'!$B$8:$B$32,$D597)))),0),0)</f>
        <v>0</v>
      </c>
      <c r="J597" s="115">
        <f>IFERROR(IF($G597 = "WholeBlg",IF(J$1&lt;2020, 0,
IF($H597="GWh",SUMIFS('Interim Analysis'!D:D,'Interim Analysis'!$B:$B,$B597,'Interim Analysis'!$C:$C,$C597,'Interim Analysis'!$F:$F,$F597,'Interim Analysis'!$G:$G,$H597,'Interim Analysis'!$E:$E,$E597),
SUMIFS('Interim Analysis'!D:D,'Interim Analysis'!$B:$B,$B597,'Interim Analysis'!$C:$C,$C597,'Interim Analysis'!$F:$F,$F597,'Interim Analysis'!$G:$G,$H597,'Interim Analysis'!$D:$D,$D597)
*(INDEX('Dimensional Maps'!E$39:E$63,MATCH($E597,'Dimensional Maps'!$C$8:$C$32,0),1)
/SUMIFS('Dimensional Maps'!E$39:E$63, 'Dimensional Maps'!$B$8:$B$32,$D597)))),0),0)</f>
        <v>0</v>
      </c>
      <c r="K597" s="115">
        <f>IFERROR(IF($G597 = "WholeBlg",IF(K$1&lt;2020, 0,
IF($H597="GWh",SUMIFS('Interim Analysis'!E:E,'Interim Analysis'!$B:$B,$B597,'Interim Analysis'!$C:$C,$C597,'Interim Analysis'!$F:$F,$F597,'Interim Analysis'!$G:$G,$H597,'Interim Analysis'!$E:$E,$E597),
SUMIFS('Interim Analysis'!E:E,'Interim Analysis'!$B:$B,$B597,'Interim Analysis'!$C:$C,$C597,'Interim Analysis'!$F:$F,$F597,'Interim Analysis'!$G:$G,$H597,'Interim Analysis'!$D:$D,$D597)
*(INDEX('Dimensional Maps'!F$39:F$63,MATCH($E597,'Dimensional Maps'!$C$8:$C$32,0),1)
/SUMIFS('Dimensional Maps'!F$39:F$63, 'Dimensional Maps'!$B$8:$B$32,$D597)))),0),0)</f>
        <v>0</v>
      </c>
      <c r="L597" s="115">
        <f>IFERROR(IF($G597 = "WholeBlg",IF(L$1&lt;2020, 0,
IF($H597="GWh",SUMIFS('Interim Analysis'!F:F,'Interim Analysis'!$B:$B,$B597,'Interim Analysis'!$C:$C,$C597,'Interim Analysis'!$F:$F,$F597,'Interim Analysis'!$G:$G,$H597,'Interim Analysis'!$E:$E,$E597),
SUMIFS('Interim Analysis'!F:F,'Interim Analysis'!$B:$B,$B597,'Interim Analysis'!$C:$C,$C597,'Interim Analysis'!$F:$F,$F597,'Interim Analysis'!$G:$G,$H597,'Interim Analysis'!$D:$D,$D597)
*(INDEX('Dimensional Maps'!G$39:G$63,MATCH($E597,'Dimensional Maps'!$C$8:$C$32,0),1)
/SUMIFS('Dimensional Maps'!G$39:G$63, 'Dimensional Maps'!$B$8:$B$32,$D597)))),0),0)</f>
        <v>0</v>
      </c>
      <c r="M597" s="115">
        <f>IFERROR(IF($G597 = "WholeBlg",IF(M$1&lt;2020, 0,
IF($H597="GWh",SUMIFS('Interim Analysis'!G:G,'Interim Analysis'!$B:$B,$B597,'Interim Analysis'!$C:$C,$C597,'Interim Analysis'!$F:$F,$F597,'Interim Analysis'!$G:$G,$H597,'Interim Analysis'!$E:$E,$E597),
SUMIFS('Interim Analysis'!G:G,'Interim Analysis'!$B:$B,$B597,'Interim Analysis'!$C:$C,$C597,'Interim Analysis'!$F:$F,$F597,'Interim Analysis'!$G:$G,$H597,'Interim Analysis'!$D:$D,$D597)
*(INDEX('Dimensional Maps'!H$39:H$63,MATCH($E597,'Dimensional Maps'!$C$8:$C$32,0),1)
/SUMIFS('Dimensional Maps'!H$39:H$63, 'Dimensional Maps'!$B$8:$B$32,$D597)))),0),0)</f>
        <v>0</v>
      </c>
      <c r="N597" s="115">
        <f>IFERROR(IF($G597 = "WholeBlg",IF(N$1&lt;2020, 0,
IF($H597="GWh",SUMIFS('Interim Analysis'!H:H,'Interim Analysis'!$B:$B,$B597,'Interim Analysis'!$C:$C,$C597,'Interim Analysis'!$F:$F,$F597,'Interim Analysis'!$G:$G,$H597,'Interim Analysis'!$E:$E,$E597),
SUMIFS('Interim Analysis'!H:H,'Interim Analysis'!$B:$B,$B597,'Interim Analysis'!$C:$C,$C597,'Interim Analysis'!$F:$F,$F597,'Interim Analysis'!$G:$G,$H597,'Interim Analysis'!$D:$D,$D597)
*(INDEX('Dimensional Maps'!I$39:I$63,MATCH($E597,'Dimensional Maps'!$C$8:$C$32,0),1)
/SUMIFS('Dimensional Maps'!I$39:I$63, 'Dimensional Maps'!$B$8:$B$32,$D597)))),0),0)</f>
        <v>1.7790911044884238E-2</v>
      </c>
      <c r="O597" s="115">
        <f>IFERROR(IF($G597 = "WholeBlg",IF(O$1&lt;2020, 0,
IF($H597="GWh",SUMIFS('Interim Analysis'!I:I,'Interim Analysis'!$B:$B,$B597,'Interim Analysis'!$C:$C,$C597,'Interim Analysis'!$F:$F,$F597,'Interim Analysis'!$G:$G,$H597,'Interim Analysis'!$E:$E,$E597),
SUMIFS('Interim Analysis'!I:I,'Interim Analysis'!$B:$B,$B597,'Interim Analysis'!$C:$C,$C597,'Interim Analysis'!$F:$F,$F597,'Interim Analysis'!$G:$G,$H597,'Interim Analysis'!$D:$D,$D597)
*(INDEX('Dimensional Maps'!J$39:J$63,MATCH($E597,'Dimensional Maps'!$C$8:$C$32,0),1)
/SUMIFS('Dimensional Maps'!J$39:J$63, 'Dimensional Maps'!$B$8:$B$32,$D597)))),0),0)</f>
        <v>4.1198641695233705E-2</v>
      </c>
      <c r="P597" s="115">
        <f>IFERROR(IF($G597 = "WholeBlg",IF(P$1&lt;2020, 0,
IF($H597="GWh",SUMIFS('Interim Analysis'!J:J,'Interim Analysis'!$B:$B,$B597,'Interim Analysis'!$C:$C,$C597,'Interim Analysis'!$F:$F,$F597,'Interim Analysis'!$G:$G,$H597,'Interim Analysis'!$E:$E,$E597),
SUMIFS('Interim Analysis'!J:J,'Interim Analysis'!$B:$B,$B597,'Interim Analysis'!$C:$C,$C597,'Interim Analysis'!$F:$F,$F597,'Interim Analysis'!$G:$G,$H597,'Interim Analysis'!$D:$D,$D597)
*(INDEX('Dimensional Maps'!K$39:K$63,MATCH($E597,'Dimensional Maps'!$C$8:$C$32,0),1)
/SUMIFS('Dimensional Maps'!K$39:K$63, 'Dimensional Maps'!$B$8:$B$32,$D597)))),0),0)</f>
        <v>6.1320060646864932E-2</v>
      </c>
      <c r="Q597" s="115">
        <f>IFERROR(IF($G597 = "WholeBlg",IF(Q$1&lt;2020, 0,
IF($H597="GWh",SUMIFS('Interim Analysis'!K:K,'Interim Analysis'!$B:$B,$B597,'Interim Analysis'!$C:$C,$C597,'Interim Analysis'!$F:$F,$F597,'Interim Analysis'!$G:$G,$H597,'Interim Analysis'!$E:$E,$E597),
SUMIFS('Interim Analysis'!K:K,'Interim Analysis'!$B:$B,$B597,'Interim Analysis'!$C:$C,$C597,'Interim Analysis'!$F:$F,$F597,'Interim Analysis'!$G:$G,$H597,'Interim Analysis'!$D:$D,$D597)
*(INDEX('Dimensional Maps'!L$39:L$63,MATCH($E597,'Dimensional Maps'!$C$8:$C$32,0),1)
/SUMIFS('Dimensional Maps'!L$39:L$63, 'Dimensional Maps'!$B$8:$B$32,$D597)))),0),0)</f>
        <v>8.1504577031486031E-2</v>
      </c>
      <c r="R597" s="115">
        <f>IFERROR(IF($G597 = "WholeBlg",IF(R$1&lt;2020, 0,
IF($H597="GWh",SUMIFS('Interim Analysis'!L:L,'Interim Analysis'!$B:$B,$B597,'Interim Analysis'!$C:$C,$C597,'Interim Analysis'!$F:$F,$F597,'Interim Analysis'!$G:$G,$H597,'Interim Analysis'!$E:$E,$E597),
SUMIFS('Interim Analysis'!L:L,'Interim Analysis'!$B:$B,$B597,'Interim Analysis'!$C:$C,$C597,'Interim Analysis'!$F:$F,$F597,'Interim Analysis'!$G:$G,$H597,'Interim Analysis'!$D:$D,$D597)
*(INDEX('Dimensional Maps'!M$39:M$63,MATCH($E597,'Dimensional Maps'!$C$8:$C$32,0),1)
/SUMIFS('Dimensional Maps'!M$39:M$63, 'Dimensional Maps'!$B$8:$B$32,$D597)))),0),0)</f>
        <v>0.10200691148025426</v>
      </c>
      <c r="S597" s="115">
        <f>IFERROR(IF($G597 = "WholeBlg",IF(S$1&lt;2020, 0,
IF($H597="GWh",SUMIFS('Interim Analysis'!M:M,'Interim Analysis'!$B:$B,$B597,'Interim Analysis'!$C:$C,$C597,'Interim Analysis'!$F:$F,$F597,'Interim Analysis'!$G:$G,$H597,'Interim Analysis'!$E:$E,$E597),
SUMIFS('Interim Analysis'!M:M,'Interim Analysis'!$B:$B,$B597,'Interim Analysis'!$C:$C,$C597,'Interim Analysis'!$F:$F,$F597,'Interim Analysis'!$G:$G,$H597,'Interim Analysis'!$D:$D,$D597)
*(INDEX('Dimensional Maps'!N$39:N$63,MATCH($E597,'Dimensional Maps'!$C$8:$C$32,0),1)
/SUMIFS('Dimensional Maps'!N$39:N$63, 'Dimensional Maps'!$B$8:$B$32,$D597)))),0),0)</f>
        <v>0.12314203649706637</v>
      </c>
      <c r="T597" s="115">
        <f>IFERROR(IF($G597 = "WholeBlg",IF(T$1&lt;2020, 0,
IF($H597="GWh",SUMIFS('Interim Analysis'!N:N,'Interim Analysis'!$B:$B,$B597,'Interim Analysis'!$C:$C,$C597,'Interim Analysis'!$F:$F,$F597,'Interim Analysis'!$G:$G,$H597,'Interim Analysis'!$E:$E,$E597),
SUMIFS('Interim Analysis'!N:N,'Interim Analysis'!$B:$B,$B597,'Interim Analysis'!$C:$C,$C597,'Interim Analysis'!$F:$F,$F597,'Interim Analysis'!$G:$G,$H597,'Interim Analysis'!$D:$D,$D597)
*(INDEX('Dimensional Maps'!O$39:O$63,MATCH($E597,'Dimensional Maps'!$C$8:$C$32,0),1)
/SUMIFS('Dimensional Maps'!O$39:O$63, 'Dimensional Maps'!$B$8:$B$32,$D597)))),0),0)</f>
        <v>0.14579569622338118</v>
      </c>
      <c r="U597" s="115">
        <f>IFERROR(IF($G597 = "WholeBlg",IF(U$1&lt;2020, 0,
IF($H597="GWh",SUMIFS('Interim Analysis'!O:O,'Interim Analysis'!$B:$B,$B597,'Interim Analysis'!$C:$C,$C597,'Interim Analysis'!$F:$F,$F597,'Interim Analysis'!$G:$G,$H597,'Interim Analysis'!$E:$E,$E597),
SUMIFS('Interim Analysis'!O:O,'Interim Analysis'!$B:$B,$B597,'Interim Analysis'!$C:$C,$C597,'Interim Analysis'!$F:$F,$F597,'Interim Analysis'!$G:$G,$H597,'Interim Analysis'!$D:$D,$D597)
*(INDEX('Dimensional Maps'!P$39:P$63,MATCH($E597,'Dimensional Maps'!$C$8:$C$32,0),1)
/SUMIFS('Dimensional Maps'!P$39:P$63, 'Dimensional Maps'!$B$8:$B$32,$D597)))),0),0)</f>
        <v>0.17119962549121157</v>
      </c>
      <c r="V597" s="115">
        <f>IFERROR(IF($G597 = "WholeBlg",IF(V$1&lt;2020, 0,
IF($H597="GWh",SUMIFS('Interim Analysis'!P:P,'Interim Analysis'!$B:$B,$B597,'Interim Analysis'!$C:$C,$C597,'Interim Analysis'!$F:$F,$F597,'Interim Analysis'!$G:$G,$H597,'Interim Analysis'!$E:$E,$E597),
SUMIFS('Interim Analysis'!P:P,'Interim Analysis'!$B:$B,$B597,'Interim Analysis'!$C:$C,$C597,'Interim Analysis'!$F:$F,$F597,'Interim Analysis'!$G:$G,$H597,'Interim Analysis'!$D:$D,$D597)
*(INDEX('Dimensional Maps'!Q$39:Q$63,MATCH($E597,'Dimensional Maps'!$C$8:$C$32,0),1)
/SUMIFS('Dimensional Maps'!Q$39:Q$63, 'Dimensional Maps'!$B$8:$B$32,$D597)))),0),0)</f>
        <v>0.20166097288669324</v>
      </c>
      <c r="W597" s="115">
        <f>IFERROR(IF($G597 = "WholeBlg",IF(W$1&lt;2020, 0,
IF($H597="GWh",SUMIFS('Interim Analysis'!Q:Q,'Interim Analysis'!$B:$B,$B597,'Interim Analysis'!$C:$C,$C597,'Interim Analysis'!$F:$F,$F597,'Interim Analysis'!$G:$G,$H597,'Interim Analysis'!$E:$E,$E597),
SUMIFS('Interim Analysis'!Q:Q,'Interim Analysis'!$B:$B,$B597,'Interim Analysis'!$C:$C,$C597,'Interim Analysis'!$F:$F,$F597,'Interim Analysis'!$G:$G,$H597,'Interim Analysis'!$D:$D,$D597)
*(INDEX('Dimensional Maps'!R$39:R$63,MATCH($E597,'Dimensional Maps'!$C$8:$C$32,0),1)
/SUMIFS('Dimensional Maps'!R$39:R$63, 'Dimensional Maps'!$B$8:$B$32,$D597)))),0),0)</f>
        <v>0.24146764989554492</v>
      </c>
    </row>
    <row r="598" spans="1:23" x14ac:dyDescent="0.25">
      <c r="A598" s="105" t="str">
        <f>Home!$C$20</f>
        <v>IOU Potential Program Savings ET</v>
      </c>
      <c r="B598" s="103" t="s">
        <v>236</v>
      </c>
      <c r="C598" s="103">
        <v>2</v>
      </c>
      <c r="D598" s="103" t="s">
        <v>47</v>
      </c>
      <c r="E598" s="103" t="s">
        <v>222</v>
      </c>
      <c r="F598" s="103" t="s">
        <v>167</v>
      </c>
      <c r="G598" s="103" t="s">
        <v>53</v>
      </c>
      <c r="H598" s="143" t="s">
        <v>18</v>
      </c>
      <c r="I598" s="115">
        <f>IFERROR(IF($G598 = "WholeBlg",IF(I$1&lt;2020, 0,
IF($H598="GWh",SUMIFS('Interim Analysis'!C:C,'Interim Analysis'!$B:$B,$B598,'Interim Analysis'!$C:$C,$C598,'Interim Analysis'!$F:$F,$F598,'Interim Analysis'!$G:$G,$H598,'Interim Analysis'!$E:$E,$E598),
SUMIFS('Interim Analysis'!C:C,'Interim Analysis'!$B:$B,$B598,'Interim Analysis'!$C:$C,$C598,'Interim Analysis'!$F:$F,$F598,'Interim Analysis'!$G:$G,$H598,'Interim Analysis'!$D:$D,$D598)
*(INDEX('Dimensional Maps'!D$39:D$63,MATCH($E598,'Dimensional Maps'!$C$8:$C$32,0),1)
/SUMIFS('Dimensional Maps'!D$39:D$63, 'Dimensional Maps'!$B$8:$B$32,$D598)))),0),0)</f>
        <v>0</v>
      </c>
      <c r="J598" s="115">
        <f>IFERROR(IF($G598 = "WholeBlg",IF(J$1&lt;2020, 0,
IF($H598="GWh",SUMIFS('Interim Analysis'!D:D,'Interim Analysis'!$B:$B,$B598,'Interim Analysis'!$C:$C,$C598,'Interim Analysis'!$F:$F,$F598,'Interim Analysis'!$G:$G,$H598,'Interim Analysis'!$E:$E,$E598),
SUMIFS('Interim Analysis'!D:D,'Interim Analysis'!$B:$B,$B598,'Interim Analysis'!$C:$C,$C598,'Interim Analysis'!$F:$F,$F598,'Interim Analysis'!$G:$G,$H598,'Interim Analysis'!$D:$D,$D598)
*(INDEX('Dimensional Maps'!E$39:E$63,MATCH($E598,'Dimensional Maps'!$C$8:$C$32,0),1)
/SUMIFS('Dimensional Maps'!E$39:E$63, 'Dimensional Maps'!$B$8:$B$32,$D598)))),0),0)</f>
        <v>0</v>
      </c>
      <c r="K598" s="115">
        <f>IFERROR(IF($G598 = "WholeBlg",IF(K$1&lt;2020, 0,
IF($H598="GWh",SUMIFS('Interim Analysis'!E:E,'Interim Analysis'!$B:$B,$B598,'Interim Analysis'!$C:$C,$C598,'Interim Analysis'!$F:$F,$F598,'Interim Analysis'!$G:$G,$H598,'Interim Analysis'!$E:$E,$E598),
SUMIFS('Interim Analysis'!E:E,'Interim Analysis'!$B:$B,$B598,'Interim Analysis'!$C:$C,$C598,'Interim Analysis'!$F:$F,$F598,'Interim Analysis'!$G:$G,$H598,'Interim Analysis'!$D:$D,$D598)
*(INDEX('Dimensional Maps'!F$39:F$63,MATCH($E598,'Dimensional Maps'!$C$8:$C$32,0),1)
/SUMIFS('Dimensional Maps'!F$39:F$63, 'Dimensional Maps'!$B$8:$B$32,$D598)))),0),0)</f>
        <v>0</v>
      </c>
      <c r="L598" s="115">
        <f>IFERROR(IF($G598 = "WholeBlg",IF(L$1&lt;2020, 0,
IF($H598="GWh",SUMIFS('Interim Analysis'!F:F,'Interim Analysis'!$B:$B,$B598,'Interim Analysis'!$C:$C,$C598,'Interim Analysis'!$F:$F,$F598,'Interim Analysis'!$G:$G,$H598,'Interim Analysis'!$E:$E,$E598),
SUMIFS('Interim Analysis'!F:F,'Interim Analysis'!$B:$B,$B598,'Interim Analysis'!$C:$C,$C598,'Interim Analysis'!$F:$F,$F598,'Interim Analysis'!$G:$G,$H598,'Interim Analysis'!$D:$D,$D598)
*(INDEX('Dimensional Maps'!G$39:G$63,MATCH($E598,'Dimensional Maps'!$C$8:$C$32,0),1)
/SUMIFS('Dimensional Maps'!G$39:G$63, 'Dimensional Maps'!$B$8:$B$32,$D598)))),0),0)</f>
        <v>0</v>
      </c>
      <c r="M598" s="115">
        <f>IFERROR(IF($G598 = "WholeBlg",IF(M$1&lt;2020, 0,
IF($H598="GWh",SUMIFS('Interim Analysis'!G:G,'Interim Analysis'!$B:$B,$B598,'Interim Analysis'!$C:$C,$C598,'Interim Analysis'!$F:$F,$F598,'Interim Analysis'!$G:$G,$H598,'Interim Analysis'!$E:$E,$E598),
SUMIFS('Interim Analysis'!G:G,'Interim Analysis'!$B:$B,$B598,'Interim Analysis'!$C:$C,$C598,'Interim Analysis'!$F:$F,$F598,'Interim Analysis'!$G:$G,$H598,'Interim Analysis'!$D:$D,$D598)
*(INDEX('Dimensional Maps'!H$39:H$63,MATCH($E598,'Dimensional Maps'!$C$8:$C$32,0),1)
/SUMIFS('Dimensional Maps'!H$39:H$63, 'Dimensional Maps'!$B$8:$B$32,$D598)))),0),0)</f>
        <v>0</v>
      </c>
      <c r="N598" s="115">
        <f>IFERROR(IF($G598 = "WholeBlg",IF(N$1&lt;2020, 0,
IF($H598="GWh",SUMIFS('Interim Analysis'!H:H,'Interim Analysis'!$B:$B,$B598,'Interim Analysis'!$C:$C,$C598,'Interim Analysis'!$F:$F,$F598,'Interim Analysis'!$G:$G,$H598,'Interim Analysis'!$E:$E,$E598),
SUMIFS('Interim Analysis'!H:H,'Interim Analysis'!$B:$B,$B598,'Interim Analysis'!$C:$C,$C598,'Interim Analysis'!$F:$F,$F598,'Interim Analysis'!$G:$G,$H598,'Interim Analysis'!$D:$D,$D598)
*(INDEX('Dimensional Maps'!I$39:I$63,MATCH($E598,'Dimensional Maps'!$C$8:$C$32,0),1)
/SUMIFS('Dimensional Maps'!I$39:I$63, 'Dimensional Maps'!$B$8:$B$32,$D598)))),0),0)</f>
        <v>0</v>
      </c>
      <c r="O598" s="115">
        <f>IFERROR(IF($G598 = "WholeBlg",IF(O$1&lt;2020, 0,
IF($H598="GWh",SUMIFS('Interim Analysis'!I:I,'Interim Analysis'!$B:$B,$B598,'Interim Analysis'!$C:$C,$C598,'Interim Analysis'!$F:$F,$F598,'Interim Analysis'!$G:$G,$H598,'Interim Analysis'!$E:$E,$E598),
SUMIFS('Interim Analysis'!I:I,'Interim Analysis'!$B:$B,$B598,'Interim Analysis'!$C:$C,$C598,'Interim Analysis'!$F:$F,$F598,'Interim Analysis'!$G:$G,$H598,'Interim Analysis'!$D:$D,$D598)
*(INDEX('Dimensional Maps'!J$39:J$63,MATCH($E598,'Dimensional Maps'!$C$8:$C$32,0),1)
/SUMIFS('Dimensional Maps'!J$39:J$63, 'Dimensional Maps'!$B$8:$B$32,$D598)))),0),0)</f>
        <v>0</v>
      </c>
      <c r="P598" s="115">
        <f>IFERROR(IF($G598 = "WholeBlg",IF(P$1&lt;2020, 0,
IF($H598="GWh",SUMIFS('Interim Analysis'!J:J,'Interim Analysis'!$B:$B,$B598,'Interim Analysis'!$C:$C,$C598,'Interim Analysis'!$F:$F,$F598,'Interim Analysis'!$G:$G,$H598,'Interim Analysis'!$E:$E,$E598),
SUMIFS('Interim Analysis'!J:J,'Interim Analysis'!$B:$B,$B598,'Interim Analysis'!$C:$C,$C598,'Interim Analysis'!$F:$F,$F598,'Interim Analysis'!$G:$G,$H598,'Interim Analysis'!$D:$D,$D598)
*(INDEX('Dimensional Maps'!K$39:K$63,MATCH($E598,'Dimensional Maps'!$C$8:$C$32,0),1)
/SUMIFS('Dimensional Maps'!K$39:K$63, 'Dimensional Maps'!$B$8:$B$32,$D598)))),0),0)</f>
        <v>0</v>
      </c>
      <c r="Q598" s="115">
        <f>IFERROR(IF($G598 = "WholeBlg",IF(Q$1&lt;2020, 0,
IF($H598="GWh",SUMIFS('Interim Analysis'!K:K,'Interim Analysis'!$B:$B,$B598,'Interim Analysis'!$C:$C,$C598,'Interim Analysis'!$F:$F,$F598,'Interim Analysis'!$G:$G,$H598,'Interim Analysis'!$E:$E,$E598),
SUMIFS('Interim Analysis'!K:K,'Interim Analysis'!$B:$B,$B598,'Interim Analysis'!$C:$C,$C598,'Interim Analysis'!$F:$F,$F598,'Interim Analysis'!$G:$G,$H598,'Interim Analysis'!$D:$D,$D598)
*(INDEX('Dimensional Maps'!L$39:L$63,MATCH($E598,'Dimensional Maps'!$C$8:$C$32,0),1)
/SUMIFS('Dimensional Maps'!L$39:L$63, 'Dimensional Maps'!$B$8:$B$32,$D598)))),0),0)</f>
        <v>0</v>
      </c>
      <c r="R598" s="115">
        <f>IFERROR(IF($G598 = "WholeBlg",IF(R$1&lt;2020, 0,
IF($H598="GWh",SUMIFS('Interim Analysis'!L:L,'Interim Analysis'!$B:$B,$B598,'Interim Analysis'!$C:$C,$C598,'Interim Analysis'!$F:$F,$F598,'Interim Analysis'!$G:$G,$H598,'Interim Analysis'!$E:$E,$E598),
SUMIFS('Interim Analysis'!L:L,'Interim Analysis'!$B:$B,$B598,'Interim Analysis'!$C:$C,$C598,'Interim Analysis'!$F:$F,$F598,'Interim Analysis'!$G:$G,$H598,'Interim Analysis'!$D:$D,$D598)
*(INDEX('Dimensional Maps'!M$39:M$63,MATCH($E598,'Dimensional Maps'!$C$8:$C$32,0),1)
/SUMIFS('Dimensional Maps'!M$39:M$63, 'Dimensional Maps'!$B$8:$B$32,$D598)))),0),0)</f>
        <v>0</v>
      </c>
      <c r="S598" s="115">
        <f>IFERROR(IF($G598 = "WholeBlg",IF(S$1&lt;2020, 0,
IF($H598="GWh",SUMIFS('Interim Analysis'!M:M,'Interim Analysis'!$B:$B,$B598,'Interim Analysis'!$C:$C,$C598,'Interim Analysis'!$F:$F,$F598,'Interim Analysis'!$G:$G,$H598,'Interim Analysis'!$E:$E,$E598),
SUMIFS('Interim Analysis'!M:M,'Interim Analysis'!$B:$B,$B598,'Interim Analysis'!$C:$C,$C598,'Interim Analysis'!$F:$F,$F598,'Interim Analysis'!$G:$G,$H598,'Interim Analysis'!$D:$D,$D598)
*(INDEX('Dimensional Maps'!N$39:N$63,MATCH($E598,'Dimensional Maps'!$C$8:$C$32,0),1)
/SUMIFS('Dimensional Maps'!N$39:N$63, 'Dimensional Maps'!$B$8:$B$32,$D598)))),0),0)</f>
        <v>0</v>
      </c>
      <c r="T598" s="115">
        <f>IFERROR(IF($G598 = "WholeBlg",IF(T$1&lt;2020, 0,
IF($H598="GWh",SUMIFS('Interim Analysis'!N:N,'Interim Analysis'!$B:$B,$B598,'Interim Analysis'!$C:$C,$C598,'Interim Analysis'!$F:$F,$F598,'Interim Analysis'!$G:$G,$H598,'Interim Analysis'!$E:$E,$E598),
SUMIFS('Interim Analysis'!N:N,'Interim Analysis'!$B:$B,$B598,'Interim Analysis'!$C:$C,$C598,'Interim Analysis'!$F:$F,$F598,'Interim Analysis'!$G:$G,$H598,'Interim Analysis'!$D:$D,$D598)
*(INDEX('Dimensional Maps'!O$39:O$63,MATCH($E598,'Dimensional Maps'!$C$8:$C$32,0),1)
/SUMIFS('Dimensional Maps'!O$39:O$63, 'Dimensional Maps'!$B$8:$B$32,$D598)))),0),0)</f>
        <v>0</v>
      </c>
      <c r="U598" s="115">
        <f>IFERROR(IF($G598 = "WholeBlg",IF(U$1&lt;2020, 0,
IF($H598="GWh",SUMIFS('Interim Analysis'!O:O,'Interim Analysis'!$B:$B,$B598,'Interim Analysis'!$C:$C,$C598,'Interim Analysis'!$F:$F,$F598,'Interim Analysis'!$G:$G,$H598,'Interim Analysis'!$E:$E,$E598),
SUMIFS('Interim Analysis'!O:O,'Interim Analysis'!$B:$B,$B598,'Interim Analysis'!$C:$C,$C598,'Interim Analysis'!$F:$F,$F598,'Interim Analysis'!$G:$G,$H598,'Interim Analysis'!$D:$D,$D598)
*(INDEX('Dimensional Maps'!P$39:P$63,MATCH($E598,'Dimensional Maps'!$C$8:$C$32,0),1)
/SUMIFS('Dimensional Maps'!P$39:P$63, 'Dimensional Maps'!$B$8:$B$32,$D598)))),0),0)</f>
        <v>0</v>
      </c>
      <c r="V598" s="115">
        <f>IFERROR(IF($G598 = "WholeBlg",IF(V$1&lt;2020, 0,
IF($H598="GWh",SUMIFS('Interim Analysis'!P:P,'Interim Analysis'!$B:$B,$B598,'Interim Analysis'!$C:$C,$C598,'Interim Analysis'!$F:$F,$F598,'Interim Analysis'!$G:$G,$H598,'Interim Analysis'!$E:$E,$E598),
SUMIFS('Interim Analysis'!P:P,'Interim Analysis'!$B:$B,$B598,'Interim Analysis'!$C:$C,$C598,'Interim Analysis'!$F:$F,$F598,'Interim Analysis'!$G:$G,$H598,'Interim Analysis'!$D:$D,$D598)
*(INDEX('Dimensional Maps'!Q$39:Q$63,MATCH($E598,'Dimensional Maps'!$C$8:$C$32,0),1)
/SUMIFS('Dimensional Maps'!Q$39:Q$63, 'Dimensional Maps'!$B$8:$B$32,$D598)))),0),0)</f>
        <v>0</v>
      </c>
      <c r="W598" s="115">
        <f>IFERROR(IF($G598 = "WholeBlg",IF(W$1&lt;2020, 0,
IF($H598="GWh",SUMIFS('Interim Analysis'!Q:Q,'Interim Analysis'!$B:$B,$B598,'Interim Analysis'!$C:$C,$C598,'Interim Analysis'!$F:$F,$F598,'Interim Analysis'!$G:$G,$H598,'Interim Analysis'!$E:$E,$E598),
SUMIFS('Interim Analysis'!Q:Q,'Interim Analysis'!$B:$B,$B598,'Interim Analysis'!$C:$C,$C598,'Interim Analysis'!$F:$F,$F598,'Interim Analysis'!$G:$G,$H598,'Interim Analysis'!$D:$D,$D598)
*(INDEX('Dimensional Maps'!R$39:R$63,MATCH($E598,'Dimensional Maps'!$C$8:$C$32,0),1)
/SUMIFS('Dimensional Maps'!R$39:R$63, 'Dimensional Maps'!$B$8:$B$32,$D598)))),0),0)</f>
        <v>0</v>
      </c>
    </row>
    <row r="599" spans="1:23" x14ac:dyDescent="0.25">
      <c r="A599" s="105" t="str">
        <f>Home!$C$20</f>
        <v>IOU Potential Program Savings ET</v>
      </c>
      <c r="B599" s="103" t="s">
        <v>236</v>
      </c>
      <c r="C599" s="103">
        <v>2</v>
      </c>
      <c r="D599" s="103" t="s">
        <v>47</v>
      </c>
      <c r="E599" s="103" t="s">
        <v>222</v>
      </c>
      <c r="F599" s="103" t="s">
        <v>186</v>
      </c>
      <c r="G599" s="103" t="s">
        <v>53</v>
      </c>
      <c r="H599" s="143" t="s">
        <v>18</v>
      </c>
      <c r="I599" s="115">
        <f>IFERROR(IF($G599 = "WholeBlg",IF(I$1&lt;2020, 0,
IF($H599="GWh",SUMIFS('Interim Analysis'!C:C,'Interim Analysis'!$B:$B,$B599,'Interim Analysis'!$C:$C,$C599,'Interim Analysis'!$F:$F,$F599,'Interim Analysis'!$G:$G,$H599,'Interim Analysis'!$E:$E,$E599),
SUMIFS('Interim Analysis'!C:C,'Interim Analysis'!$B:$B,$B599,'Interim Analysis'!$C:$C,$C599,'Interim Analysis'!$F:$F,$F599,'Interim Analysis'!$G:$G,$H599,'Interim Analysis'!$D:$D,$D599)
*(INDEX('Dimensional Maps'!D$39:D$63,MATCH($E599,'Dimensional Maps'!$C$8:$C$32,0),1)
/SUMIFS('Dimensional Maps'!D$39:D$63, 'Dimensional Maps'!$B$8:$B$32,$D599)))),0),0)</f>
        <v>0</v>
      </c>
      <c r="J599" s="115">
        <f>IFERROR(IF($G599 = "WholeBlg",IF(J$1&lt;2020, 0,
IF($H599="GWh",SUMIFS('Interim Analysis'!D:D,'Interim Analysis'!$B:$B,$B599,'Interim Analysis'!$C:$C,$C599,'Interim Analysis'!$F:$F,$F599,'Interim Analysis'!$G:$G,$H599,'Interim Analysis'!$E:$E,$E599),
SUMIFS('Interim Analysis'!D:D,'Interim Analysis'!$B:$B,$B599,'Interim Analysis'!$C:$C,$C599,'Interim Analysis'!$F:$F,$F599,'Interim Analysis'!$G:$G,$H599,'Interim Analysis'!$D:$D,$D599)
*(INDEX('Dimensional Maps'!E$39:E$63,MATCH($E599,'Dimensional Maps'!$C$8:$C$32,0),1)
/SUMIFS('Dimensional Maps'!E$39:E$63, 'Dimensional Maps'!$B$8:$B$32,$D599)))),0),0)</f>
        <v>0</v>
      </c>
      <c r="K599" s="115">
        <f>IFERROR(IF($G599 = "WholeBlg",IF(K$1&lt;2020, 0,
IF($H599="GWh",SUMIFS('Interim Analysis'!E:E,'Interim Analysis'!$B:$B,$B599,'Interim Analysis'!$C:$C,$C599,'Interim Analysis'!$F:$F,$F599,'Interim Analysis'!$G:$G,$H599,'Interim Analysis'!$E:$E,$E599),
SUMIFS('Interim Analysis'!E:E,'Interim Analysis'!$B:$B,$B599,'Interim Analysis'!$C:$C,$C599,'Interim Analysis'!$F:$F,$F599,'Interim Analysis'!$G:$G,$H599,'Interim Analysis'!$D:$D,$D599)
*(INDEX('Dimensional Maps'!F$39:F$63,MATCH($E599,'Dimensional Maps'!$C$8:$C$32,0),1)
/SUMIFS('Dimensional Maps'!F$39:F$63, 'Dimensional Maps'!$B$8:$B$32,$D599)))),0),0)</f>
        <v>0</v>
      </c>
      <c r="L599" s="115">
        <f>IFERROR(IF($G599 = "WholeBlg",IF(L$1&lt;2020, 0,
IF($H599="GWh",SUMIFS('Interim Analysis'!F:F,'Interim Analysis'!$B:$B,$B599,'Interim Analysis'!$C:$C,$C599,'Interim Analysis'!$F:$F,$F599,'Interim Analysis'!$G:$G,$H599,'Interim Analysis'!$E:$E,$E599),
SUMIFS('Interim Analysis'!F:F,'Interim Analysis'!$B:$B,$B599,'Interim Analysis'!$C:$C,$C599,'Interim Analysis'!$F:$F,$F599,'Interim Analysis'!$G:$G,$H599,'Interim Analysis'!$D:$D,$D599)
*(INDEX('Dimensional Maps'!G$39:G$63,MATCH($E599,'Dimensional Maps'!$C$8:$C$32,0),1)
/SUMIFS('Dimensional Maps'!G$39:G$63, 'Dimensional Maps'!$B$8:$B$32,$D599)))),0),0)</f>
        <v>0</v>
      </c>
      <c r="M599" s="115">
        <f>IFERROR(IF($G599 = "WholeBlg",IF(M$1&lt;2020, 0,
IF($H599="GWh",SUMIFS('Interim Analysis'!G:G,'Interim Analysis'!$B:$B,$B599,'Interim Analysis'!$C:$C,$C599,'Interim Analysis'!$F:$F,$F599,'Interim Analysis'!$G:$G,$H599,'Interim Analysis'!$E:$E,$E599),
SUMIFS('Interim Analysis'!G:G,'Interim Analysis'!$B:$B,$B599,'Interim Analysis'!$C:$C,$C599,'Interim Analysis'!$F:$F,$F599,'Interim Analysis'!$G:$G,$H599,'Interim Analysis'!$D:$D,$D599)
*(INDEX('Dimensional Maps'!H$39:H$63,MATCH($E599,'Dimensional Maps'!$C$8:$C$32,0),1)
/SUMIFS('Dimensional Maps'!H$39:H$63, 'Dimensional Maps'!$B$8:$B$32,$D599)))),0),0)</f>
        <v>0</v>
      </c>
      <c r="N599" s="115">
        <f>IFERROR(IF($G599 = "WholeBlg",IF(N$1&lt;2020, 0,
IF($H599="GWh",SUMIFS('Interim Analysis'!H:H,'Interim Analysis'!$B:$B,$B599,'Interim Analysis'!$C:$C,$C599,'Interim Analysis'!$F:$F,$F599,'Interim Analysis'!$G:$G,$H599,'Interim Analysis'!$E:$E,$E599),
SUMIFS('Interim Analysis'!H:H,'Interim Analysis'!$B:$B,$B599,'Interim Analysis'!$C:$C,$C599,'Interim Analysis'!$F:$F,$F599,'Interim Analysis'!$G:$G,$H599,'Interim Analysis'!$D:$D,$D599)
*(INDEX('Dimensional Maps'!I$39:I$63,MATCH($E599,'Dimensional Maps'!$C$8:$C$32,0),1)
/SUMIFS('Dimensional Maps'!I$39:I$63, 'Dimensional Maps'!$B$8:$B$32,$D599)))),0),0)</f>
        <v>0</v>
      </c>
      <c r="O599" s="115">
        <f>IFERROR(IF($G599 = "WholeBlg",IF(O$1&lt;2020, 0,
IF($H599="GWh",SUMIFS('Interim Analysis'!I:I,'Interim Analysis'!$B:$B,$B599,'Interim Analysis'!$C:$C,$C599,'Interim Analysis'!$F:$F,$F599,'Interim Analysis'!$G:$G,$H599,'Interim Analysis'!$E:$E,$E599),
SUMIFS('Interim Analysis'!I:I,'Interim Analysis'!$B:$B,$B599,'Interim Analysis'!$C:$C,$C599,'Interim Analysis'!$F:$F,$F599,'Interim Analysis'!$G:$G,$H599,'Interim Analysis'!$D:$D,$D599)
*(INDEX('Dimensional Maps'!J$39:J$63,MATCH($E599,'Dimensional Maps'!$C$8:$C$32,0),1)
/SUMIFS('Dimensional Maps'!J$39:J$63, 'Dimensional Maps'!$B$8:$B$32,$D599)))),0),0)</f>
        <v>0</v>
      </c>
      <c r="P599" s="115">
        <f>IFERROR(IF($G599 = "WholeBlg",IF(P$1&lt;2020, 0,
IF($H599="GWh",SUMIFS('Interim Analysis'!J:J,'Interim Analysis'!$B:$B,$B599,'Interim Analysis'!$C:$C,$C599,'Interim Analysis'!$F:$F,$F599,'Interim Analysis'!$G:$G,$H599,'Interim Analysis'!$E:$E,$E599),
SUMIFS('Interim Analysis'!J:J,'Interim Analysis'!$B:$B,$B599,'Interim Analysis'!$C:$C,$C599,'Interim Analysis'!$F:$F,$F599,'Interim Analysis'!$G:$G,$H599,'Interim Analysis'!$D:$D,$D599)
*(INDEX('Dimensional Maps'!K$39:K$63,MATCH($E599,'Dimensional Maps'!$C$8:$C$32,0),1)
/SUMIFS('Dimensional Maps'!K$39:K$63, 'Dimensional Maps'!$B$8:$B$32,$D599)))),0),0)</f>
        <v>0</v>
      </c>
      <c r="Q599" s="115">
        <f>IFERROR(IF($G599 = "WholeBlg",IF(Q$1&lt;2020, 0,
IF($H599="GWh",SUMIFS('Interim Analysis'!K:K,'Interim Analysis'!$B:$B,$B599,'Interim Analysis'!$C:$C,$C599,'Interim Analysis'!$F:$F,$F599,'Interim Analysis'!$G:$G,$H599,'Interim Analysis'!$E:$E,$E599),
SUMIFS('Interim Analysis'!K:K,'Interim Analysis'!$B:$B,$B599,'Interim Analysis'!$C:$C,$C599,'Interim Analysis'!$F:$F,$F599,'Interim Analysis'!$G:$G,$H599,'Interim Analysis'!$D:$D,$D599)
*(INDEX('Dimensional Maps'!L$39:L$63,MATCH($E599,'Dimensional Maps'!$C$8:$C$32,0),1)
/SUMIFS('Dimensional Maps'!L$39:L$63, 'Dimensional Maps'!$B$8:$B$32,$D599)))),0),0)</f>
        <v>0</v>
      </c>
      <c r="R599" s="115">
        <f>IFERROR(IF($G599 = "WholeBlg",IF(R$1&lt;2020, 0,
IF($H599="GWh",SUMIFS('Interim Analysis'!L:L,'Interim Analysis'!$B:$B,$B599,'Interim Analysis'!$C:$C,$C599,'Interim Analysis'!$F:$F,$F599,'Interim Analysis'!$G:$G,$H599,'Interim Analysis'!$E:$E,$E599),
SUMIFS('Interim Analysis'!L:L,'Interim Analysis'!$B:$B,$B599,'Interim Analysis'!$C:$C,$C599,'Interim Analysis'!$F:$F,$F599,'Interim Analysis'!$G:$G,$H599,'Interim Analysis'!$D:$D,$D599)
*(INDEX('Dimensional Maps'!M$39:M$63,MATCH($E599,'Dimensional Maps'!$C$8:$C$32,0),1)
/SUMIFS('Dimensional Maps'!M$39:M$63, 'Dimensional Maps'!$B$8:$B$32,$D599)))),0),0)</f>
        <v>0</v>
      </c>
      <c r="S599" s="115">
        <f>IFERROR(IF($G599 = "WholeBlg",IF(S$1&lt;2020, 0,
IF($H599="GWh",SUMIFS('Interim Analysis'!M:M,'Interim Analysis'!$B:$B,$B599,'Interim Analysis'!$C:$C,$C599,'Interim Analysis'!$F:$F,$F599,'Interim Analysis'!$G:$G,$H599,'Interim Analysis'!$E:$E,$E599),
SUMIFS('Interim Analysis'!M:M,'Interim Analysis'!$B:$B,$B599,'Interim Analysis'!$C:$C,$C599,'Interim Analysis'!$F:$F,$F599,'Interim Analysis'!$G:$G,$H599,'Interim Analysis'!$D:$D,$D599)
*(INDEX('Dimensional Maps'!N$39:N$63,MATCH($E599,'Dimensional Maps'!$C$8:$C$32,0),1)
/SUMIFS('Dimensional Maps'!N$39:N$63, 'Dimensional Maps'!$B$8:$B$32,$D599)))),0),0)</f>
        <v>0</v>
      </c>
      <c r="T599" s="115">
        <f>IFERROR(IF($G599 = "WholeBlg",IF(T$1&lt;2020, 0,
IF($H599="GWh",SUMIFS('Interim Analysis'!N:N,'Interim Analysis'!$B:$B,$B599,'Interim Analysis'!$C:$C,$C599,'Interim Analysis'!$F:$F,$F599,'Interim Analysis'!$G:$G,$H599,'Interim Analysis'!$E:$E,$E599),
SUMIFS('Interim Analysis'!N:N,'Interim Analysis'!$B:$B,$B599,'Interim Analysis'!$C:$C,$C599,'Interim Analysis'!$F:$F,$F599,'Interim Analysis'!$G:$G,$H599,'Interim Analysis'!$D:$D,$D599)
*(INDEX('Dimensional Maps'!O$39:O$63,MATCH($E599,'Dimensional Maps'!$C$8:$C$32,0),1)
/SUMIFS('Dimensional Maps'!O$39:O$63, 'Dimensional Maps'!$B$8:$B$32,$D599)))),0),0)</f>
        <v>0</v>
      </c>
      <c r="U599" s="115">
        <f>IFERROR(IF($G599 = "WholeBlg",IF(U$1&lt;2020, 0,
IF($H599="GWh",SUMIFS('Interim Analysis'!O:O,'Interim Analysis'!$B:$B,$B599,'Interim Analysis'!$C:$C,$C599,'Interim Analysis'!$F:$F,$F599,'Interim Analysis'!$G:$G,$H599,'Interim Analysis'!$E:$E,$E599),
SUMIFS('Interim Analysis'!O:O,'Interim Analysis'!$B:$B,$B599,'Interim Analysis'!$C:$C,$C599,'Interim Analysis'!$F:$F,$F599,'Interim Analysis'!$G:$G,$H599,'Interim Analysis'!$D:$D,$D599)
*(INDEX('Dimensional Maps'!P$39:P$63,MATCH($E599,'Dimensional Maps'!$C$8:$C$32,0),1)
/SUMIFS('Dimensional Maps'!P$39:P$63, 'Dimensional Maps'!$B$8:$B$32,$D599)))),0),0)</f>
        <v>0</v>
      </c>
      <c r="V599" s="115">
        <f>IFERROR(IF($G599 = "WholeBlg",IF(V$1&lt;2020, 0,
IF($H599="GWh",SUMIFS('Interim Analysis'!P:P,'Interim Analysis'!$B:$B,$B599,'Interim Analysis'!$C:$C,$C599,'Interim Analysis'!$F:$F,$F599,'Interim Analysis'!$G:$G,$H599,'Interim Analysis'!$E:$E,$E599),
SUMIFS('Interim Analysis'!P:P,'Interim Analysis'!$B:$B,$B599,'Interim Analysis'!$C:$C,$C599,'Interim Analysis'!$F:$F,$F599,'Interim Analysis'!$G:$G,$H599,'Interim Analysis'!$D:$D,$D599)
*(INDEX('Dimensional Maps'!Q$39:Q$63,MATCH($E599,'Dimensional Maps'!$C$8:$C$32,0),1)
/SUMIFS('Dimensional Maps'!Q$39:Q$63, 'Dimensional Maps'!$B$8:$B$32,$D599)))),0),0)</f>
        <v>0</v>
      </c>
      <c r="W599" s="115">
        <f>IFERROR(IF($G599 = "WholeBlg",IF(W$1&lt;2020, 0,
IF($H599="GWh",SUMIFS('Interim Analysis'!Q:Q,'Interim Analysis'!$B:$B,$B599,'Interim Analysis'!$C:$C,$C599,'Interim Analysis'!$F:$F,$F599,'Interim Analysis'!$G:$G,$H599,'Interim Analysis'!$E:$E,$E599),
SUMIFS('Interim Analysis'!Q:Q,'Interim Analysis'!$B:$B,$B599,'Interim Analysis'!$C:$C,$C599,'Interim Analysis'!$F:$F,$F599,'Interim Analysis'!$G:$G,$H599,'Interim Analysis'!$D:$D,$D599)
*(INDEX('Dimensional Maps'!R$39:R$63,MATCH($E599,'Dimensional Maps'!$C$8:$C$32,0),1)
/SUMIFS('Dimensional Maps'!R$39:R$63, 'Dimensional Maps'!$B$8:$B$32,$D599)))),0),0)</f>
        <v>0</v>
      </c>
    </row>
    <row r="600" spans="1:23" x14ac:dyDescent="0.25">
      <c r="A600" s="105" t="str">
        <f>Home!$C$20</f>
        <v>IOU Potential Program Savings ET</v>
      </c>
      <c r="B600" s="103" t="s">
        <v>236</v>
      </c>
      <c r="C600" s="103">
        <v>2</v>
      </c>
      <c r="D600" s="103" t="s">
        <v>47</v>
      </c>
      <c r="E600" s="103" t="s">
        <v>222</v>
      </c>
      <c r="F600" s="103" t="s">
        <v>167</v>
      </c>
      <c r="G600" s="103" t="s">
        <v>53</v>
      </c>
      <c r="H600" s="143" t="s">
        <v>20</v>
      </c>
      <c r="I600" s="115">
        <f>IFERROR(IF($G600 = "WholeBlg",IF(I$1&lt;2020, 0,
IF($H600="GWh",SUMIFS('Interim Analysis'!C:C,'Interim Analysis'!$B:$B,$B600,'Interim Analysis'!$C:$C,$C600,'Interim Analysis'!$F:$F,$F600,'Interim Analysis'!$G:$G,$H600,'Interim Analysis'!$E:$E,$E600),
SUMIFS('Interim Analysis'!C:C,'Interim Analysis'!$B:$B,$B600,'Interim Analysis'!$C:$C,$C600,'Interim Analysis'!$F:$F,$F600,'Interim Analysis'!$G:$G,$H600,'Interim Analysis'!$D:$D,$D600)
*(INDEX('Dimensional Maps'!D$39:D$63,MATCH($E600,'Dimensional Maps'!$C$8:$C$32,0),1)
/SUMIFS('Dimensional Maps'!D$39:D$63, 'Dimensional Maps'!$B$8:$B$32,$D600)))),0),0)</f>
        <v>0</v>
      </c>
      <c r="J600" s="115">
        <f>IFERROR(IF($G600 = "WholeBlg",IF(J$1&lt;2020, 0,
IF($H600="GWh",SUMIFS('Interim Analysis'!D:D,'Interim Analysis'!$B:$B,$B600,'Interim Analysis'!$C:$C,$C600,'Interim Analysis'!$F:$F,$F600,'Interim Analysis'!$G:$G,$H600,'Interim Analysis'!$E:$E,$E600),
SUMIFS('Interim Analysis'!D:D,'Interim Analysis'!$B:$B,$B600,'Interim Analysis'!$C:$C,$C600,'Interim Analysis'!$F:$F,$F600,'Interim Analysis'!$G:$G,$H600,'Interim Analysis'!$D:$D,$D600)
*(INDEX('Dimensional Maps'!E$39:E$63,MATCH($E600,'Dimensional Maps'!$C$8:$C$32,0),1)
/SUMIFS('Dimensional Maps'!E$39:E$63, 'Dimensional Maps'!$B$8:$B$32,$D600)))),0),0)</f>
        <v>0</v>
      </c>
      <c r="K600" s="115">
        <f>IFERROR(IF($G600 = "WholeBlg",IF(K$1&lt;2020, 0,
IF($H600="GWh",SUMIFS('Interim Analysis'!E:E,'Interim Analysis'!$B:$B,$B600,'Interim Analysis'!$C:$C,$C600,'Interim Analysis'!$F:$F,$F600,'Interim Analysis'!$G:$G,$H600,'Interim Analysis'!$E:$E,$E600),
SUMIFS('Interim Analysis'!E:E,'Interim Analysis'!$B:$B,$B600,'Interim Analysis'!$C:$C,$C600,'Interim Analysis'!$F:$F,$F600,'Interim Analysis'!$G:$G,$H600,'Interim Analysis'!$D:$D,$D600)
*(INDEX('Dimensional Maps'!F$39:F$63,MATCH($E600,'Dimensional Maps'!$C$8:$C$32,0),1)
/SUMIFS('Dimensional Maps'!F$39:F$63, 'Dimensional Maps'!$B$8:$B$32,$D600)))),0),0)</f>
        <v>0</v>
      </c>
      <c r="L600" s="115">
        <f>IFERROR(IF($G600 = "WholeBlg",IF(L$1&lt;2020, 0,
IF($H600="GWh",SUMIFS('Interim Analysis'!F:F,'Interim Analysis'!$B:$B,$B600,'Interim Analysis'!$C:$C,$C600,'Interim Analysis'!$F:$F,$F600,'Interim Analysis'!$G:$G,$H600,'Interim Analysis'!$E:$E,$E600),
SUMIFS('Interim Analysis'!F:F,'Interim Analysis'!$B:$B,$B600,'Interim Analysis'!$C:$C,$C600,'Interim Analysis'!$F:$F,$F600,'Interim Analysis'!$G:$G,$H600,'Interim Analysis'!$D:$D,$D600)
*(INDEX('Dimensional Maps'!G$39:G$63,MATCH($E600,'Dimensional Maps'!$C$8:$C$32,0),1)
/SUMIFS('Dimensional Maps'!G$39:G$63, 'Dimensional Maps'!$B$8:$B$32,$D600)))),0),0)</f>
        <v>0</v>
      </c>
      <c r="M600" s="115">
        <f>IFERROR(IF($G600 = "WholeBlg",IF(M$1&lt;2020, 0,
IF($H600="GWh",SUMIFS('Interim Analysis'!G:G,'Interim Analysis'!$B:$B,$B600,'Interim Analysis'!$C:$C,$C600,'Interim Analysis'!$F:$F,$F600,'Interim Analysis'!$G:$G,$H600,'Interim Analysis'!$E:$E,$E600),
SUMIFS('Interim Analysis'!G:G,'Interim Analysis'!$B:$B,$B600,'Interim Analysis'!$C:$C,$C600,'Interim Analysis'!$F:$F,$F600,'Interim Analysis'!$G:$G,$H600,'Interim Analysis'!$D:$D,$D600)
*(INDEX('Dimensional Maps'!H$39:H$63,MATCH($E600,'Dimensional Maps'!$C$8:$C$32,0),1)
/SUMIFS('Dimensional Maps'!H$39:H$63, 'Dimensional Maps'!$B$8:$B$32,$D600)))),0),0)</f>
        <v>0</v>
      </c>
      <c r="N600" s="115">
        <f>IFERROR(IF($G600 = "WholeBlg",IF(N$1&lt;2020, 0,
IF($H600="GWh",SUMIFS('Interim Analysis'!H:H,'Interim Analysis'!$B:$B,$B600,'Interim Analysis'!$C:$C,$C600,'Interim Analysis'!$F:$F,$F600,'Interim Analysis'!$G:$G,$H600,'Interim Analysis'!$E:$E,$E600),
SUMIFS('Interim Analysis'!H:H,'Interim Analysis'!$B:$B,$B600,'Interim Analysis'!$C:$C,$C600,'Interim Analysis'!$F:$F,$F600,'Interim Analysis'!$G:$G,$H600,'Interim Analysis'!$D:$D,$D600)
*(INDEX('Dimensional Maps'!I$39:I$63,MATCH($E600,'Dimensional Maps'!$C$8:$C$32,0),1)
/SUMIFS('Dimensional Maps'!I$39:I$63, 'Dimensional Maps'!$B$8:$B$32,$D600)))),0),0)</f>
        <v>5.8341004239705419E-3</v>
      </c>
      <c r="O600" s="115">
        <f>IFERROR(IF($G600 = "WholeBlg",IF(O$1&lt;2020, 0,
IF($H600="GWh",SUMIFS('Interim Analysis'!I:I,'Interim Analysis'!$B:$B,$B600,'Interim Analysis'!$C:$C,$C600,'Interim Analysis'!$F:$F,$F600,'Interim Analysis'!$G:$G,$H600,'Interim Analysis'!$E:$E,$E600),
SUMIFS('Interim Analysis'!I:I,'Interim Analysis'!$B:$B,$B600,'Interim Analysis'!$C:$C,$C600,'Interim Analysis'!$F:$F,$F600,'Interim Analysis'!$G:$G,$H600,'Interim Analysis'!$D:$D,$D600)
*(INDEX('Dimensional Maps'!J$39:J$63,MATCH($E600,'Dimensional Maps'!$C$8:$C$32,0),1)
/SUMIFS('Dimensional Maps'!J$39:J$63, 'Dimensional Maps'!$B$8:$B$32,$D600)))),0),0)</f>
        <v>1.3476879769000296E-2</v>
      </c>
      <c r="P600" s="115">
        <f>IFERROR(IF($G600 = "WholeBlg",IF(P$1&lt;2020, 0,
IF($H600="GWh",SUMIFS('Interim Analysis'!J:J,'Interim Analysis'!$B:$B,$B600,'Interim Analysis'!$C:$C,$C600,'Interim Analysis'!$F:$F,$F600,'Interim Analysis'!$G:$G,$H600,'Interim Analysis'!$E:$E,$E600),
SUMIFS('Interim Analysis'!J:J,'Interim Analysis'!$B:$B,$B600,'Interim Analysis'!$C:$C,$C600,'Interim Analysis'!$F:$F,$F600,'Interim Analysis'!$G:$G,$H600,'Interim Analysis'!$D:$D,$D600)
*(INDEX('Dimensional Maps'!K$39:K$63,MATCH($E600,'Dimensional Maps'!$C$8:$C$32,0),1)
/SUMIFS('Dimensional Maps'!K$39:K$63, 'Dimensional Maps'!$B$8:$B$32,$D600)))),0),0)</f>
        <v>1.9975386047770095E-2</v>
      </c>
      <c r="Q600" s="115">
        <f>IFERROR(IF($G600 = "WholeBlg",IF(Q$1&lt;2020, 0,
IF($H600="GWh",SUMIFS('Interim Analysis'!K:K,'Interim Analysis'!$B:$B,$B600,'Interim Analysis'!$C:$C,$C600,'Interim Analysis'!$F:$F,$F600,'Interim Analysis'!$G:$G,$H600,'Interim Analysis'!$E:$E,$E600),
SUMIFS('Interim Analysis'!K:K,'Interim Analysis'!$B:$B,$B600,'Interim Analysis'!$C:$C,$C600,'Interim Analysis'!$F:$F,$F600,'Interim Analysis'!$G:$G,$H600,'Interim Analysis'!$D:$D,$D600)
*(INDEX('Dimensional Maps'!L$39:L$63,MATCH($E600,'Dimensional Maps'!$C$8:$C$32,0),1)
/SUMIFS('Dimensional Maps'!L$39:L$63, 'Dimensional Maps'!$B$8:$B$32,$D600)))),0),0)</f>
        <v>2.6380252377495458E-2</v>
      </c>
      <c r="R600" s="115">
        <f>IFERROR(IF($G600 = "WholeBlg",IF(R$1&lt;2020, 0,
IF($H600="GWh",SUMIFS('Interim Analysis'!L:L,'Interim Analysis'!$B:$B,$B600,'Interim Analysis'!$C:$C,$C600,'Interim Analysis'!$F:$F,$F600,'Interim Analysis'!$G:$G,$H600,'Interim Analysis'!$E:$E,$E600),
SUMIFS('Interim Analysis'!L:L,'Interim Analysis'!$B:$B,$B600,'Interim Analysis'!$C:$C,$C600,'Interim Analysis'!$F:$F,$F600,'Interim Analysis'!$G:$G,$H600,'Interim Analysis'!$D:$D,$D600)
*(INDEX('Dimensional Maps'!M$39:M$63,MATCH($E600,'Dimensional Maps'!$C$8:$C$32,0),1)
/SUMIFS('Dimensional Maps'!M$39:M$63, 'Dimensional Maps'!$B$8:$B$32,$D600)))),0),0)</f>
        <v>3.2693591419269218E-2</v>
      </c>
      <c r="S600" s="115">
        <f>IFERROR(IF($G600 = "WholeBlg",IF(S$1&lt;2020, 0,
IF($H600="GWh",SUMIFS('Interim Analysis'!M:M,'Interim Analysis'!$B:$B,$B600,'Interim Analysis'!$C:$C,$C600,'Interim Analysis'!$F:$F,$F600,'Interim Analysis'!$G:$G,$H600,'Interim Analysis'!$E:$E,$E600),
SUMIFS('Interim Analysis'!M:M,'Interim Analysis'!$B:$B,$B600,'Interim Analysis'!$C:$C,$C600,'Interim Analysis'!$F:$F,$F600,'Interim Analysis'!$G:$G,$H600,'Interim Analysis'!$D:$D,$D600)
*(INDEX('Dimensional Maps'!N$39:N$63,MATCH($E600,'Dimensional Maps'!$C$8:$C$32,0),1)
/SUMIFS('Dimensional Maps'!N$39:N$63, 'Dimensional Maps'!$B$8:$B$32,$D600)))),0),0)</f>
        <v>3.8883657729621331E-2</v>
      </c>
      <c r="T600" s="115">
        <f>IFERROR(IF($G600 = "WholeBlg",IF(T$1&lt;2020, 0,
IF($H600="GWh",SUMIFS('Interim Analysis'!N:N,'Interim Analysis'!$B:$B,$B600,'Interim Analysis'!$C:$C,$C600,'Interim Analysis'!$F:$F,$F600,'Interim Analysis'!$G:$G,$H600,'Interim Analysis'!$E:$E,$E600),
SUMIFS('Interim Analysis'!N:N,'Interim Analysis'!$B:$B,$B600,'Interim Analysis'!$C:$C,$C600,'Interim Analysis'!$F:$F,$F600,'Interim Analysis'!$G:$G,$H600,'Interim Analysis'!$D:$D,$D600)
*(INDEX('Dimensional Maps'!O$39:O$63,MATCH($E600,'Dimensional Maps'!$C$8:$C$32,0),1)
/SUMIFS('Dimensional Maps'!O$39:O$63, 'Dimensional Maps'!$B$8:$B$32,$D600)))),0),0)</f>
        <v>4.4990233054667185E-2</v>
      </c>
      <c r="U600" s="115">
        <f>IFERROR(IF($G600 = "WholeBlg",IF(U$1&lt;2020, 0,
IF($H600="GWh",SUMIFS('Interim Analysis'!O:O,'Interim Analysis'!$B:$B,$B600,'Interim Analysis'!$C:$C,$C600,'Interim Analysis'!$F:$F,$F600,'Interim Analysis'!$G:$G,$H600,'Interim Analysis'!$E:$E,$E600),
SUMIFS('Interim Analysis'!O:O,'Interim Analysis'!$B:$B,$B600,'Interim Analysis'!$C:$C,$C600,'Interim Analysis'!$F:$F,$F600,'Interim Analysis'!$G:$G,$H600,'Interim Analysis'!$D:$D,$D600)
*(INDEX('Dimensional Maps'!P$39:P$63,MATCH($E600,'Dimensional Maps'!$C$8:$C$32,0),1)
/SUMIFS('Dimensional Maps'!P$39:P$63, 'Dimensional Maps'!$B$8:$B$32,$D600)))),0),0)</f>
        <v>5.101818505516325E-2</v>
      </c>
      <c r="V600" s="115">
        <f>IFERROR(IF($G600 = "WholeBlg",IF(V$1&lt;2020, 0,
IF($H600="GWh",SUMIFS('Interim Analysis'!P:P,'Interim Analysis'!$B:$B,$B600,'Interim Analysis'!$C:$C,$C600,'Interim Analysis'!$F:$F,$F600,'Interim Analysis'!$G:$G,$H600,'Interim Analysis'!$E:$E,$E600),
SUMIFS('Interim Analysis'!P:P,'Interim Analysis'!$B:$B,$B600,'Interim Analysis'!$C:$C,$C600,'Interim Analysis'!$F:$F,$F600,'Interim Analysis'!$G:$G,$H600,'Interim Analysis'!$D:$D,$D600)
*(INDEX('Dimensional Maps'!Q$39:Q$63,MATCH($E600,'Dimensional Maps'!$C$8:$C$32,0),1)
/SUMIFS('Dimensional Maps'!Q$39:Q$63, 'Dimensional Maps'!$B$8:$B$32,$D600)))),0),0)</f>
        <v>5.6991242657027097E-2</v>
      </c>
      <c r="W600" s="115">
        <f>IFERROR(IF($G600 = "WholeBlg",IF(W$1&lt;2020, 0,
IF($H600="GWh",SUMIFS('Interim Analysis'!Q:Q,'Interim Analysis'!$B:$B,$B600,'Interim Analysis'!$C:$C,$C600,'Interim Analysis'!$F:$F,$F600,'Interim Analysis'!$G:$G,$H600,'Interim Analysis'!$E:$E,$E600),
SUMIFS('Interim Analysis'!Q:Q,'Interim Analysis'!$B:$B,$B600,'Interim Analysis'!$C:$C,$C600,'Interim Analysis'!$F:$F,$F600,'Interim Analysis'!$G:$G,$H600,'Interim Analysis'!$D:$D,$D600)
*(INDEX('Dimensional Maps'!R$39:R$63,MATCH($E600,'Dimensional Maps'!$C$8:$C$32,0),1)
/SUMIFS('Dimensional Maps'!R$39:R$63, 'Dimensional Maps'!$B$8:$B$32,$D600)))),0),0)</f>
        <v>6.2952835041703362E-2</v>
      </c>
    </row>
    <row r="601" spans="1:23" x14ac:dyDescent="0.25">
      <c r="A601" s="105" t="str">
        <f>Home!$C$20</f>
        <v>IOU Potential Program Savings ET</v>
      </c>
      <c r="B601" s="103" t="s">
        <v>236</v>
      </c>
      <c r="C601" s="103">
        <v>2</v>
      </c>
      <c r="D601" s="103" t="s">
        <v>47</v>
      </c>
      <c r="E601" s="103" t="s">
        <v>222</v>
      </c>
      <c r="F601" s="103" t="s">
        <v>186</v>
      </c>
      <c r="G601" s="103" t="s">
        <v>53</v>
      </c>
      <c r="H601" s="143" t="s">
        <v>20</v>
      </c>
      <c r="I601" s="115">
        <f>IFERROR(IF($G601 = "WholeBlg",IF(I$1&lt;2020, 0,
IF($H601="GWh",SUMIFS('Interim Analysis'!C:C,'Interim Analysis'!$B:$B,$B601,'Interim Analysis'!$C:$C,$C601,'Interim Analysis'!$F:$F,$F601,'Interim Analysis'!$G:$G,$H601,'Interim Analysis'!$E:$E,$E601),
SUMIFS('Interim Analysis'!C:C,'Interim Analysis'!$B:$B,$B601,'Interim Analysis'!$C:$C,$C601,'Interim Analysis'!$F:$F,$F601,'Interim Analysis'!$G:$G,$H601,'Interim Analysis'!$D:$D,$D601)
*(INDEX('Dimensional Maps'!D$39:D$63,MATCH($E601,'Dimensional Maps'!$C$8:$C$32,0),1)
/SUMIFS('Dimensional Maps'!D$39:D$63, 'Dimensional Maps'!$B$8:$B$32,$D601)))),0),0)</f>
        <v>0</v>
      </c>
      <c r="J601" s="115">
        <f>IFERROR(IF($G601 = "WholeBlg",IF(J$1&lt;2020, 0,
IF($H601="GWh",SUMIFS('Interim Analysis'!D:D,'Interim Analysis'!$B:$B,$B601,'Interim Analysis'!$C:$C,$C601,'Interim Analysis'!$F:$F,$F601,'Interim Analysis'!$G:$G,$H601,'Interim Analysis'!$E:$E,$E601),
SUMIFS('Interim Analysis'!D:D,'Interim Analysis'!$B:$B,$B601,'Interim Analysis'!$C:$C,$C601,'Interim Analysis'!$F:$F,$F601,'Interim Analysis'!$G:$G,$H601,'Interim Analysis'!$D:$D,$D601)
*(INDEX('Dimensional Maps'!E$39:E$63,MATCH($E601,'Dimensional Maps'!$C$8:$C$32,0),1)
/SUMIFS('Dimensional Maps'!E$39:E$63, 'Dimensional Maps'!$B$8:$B$32,$D601)))),0),0)</f>
        <v>0</v>
      </c>
      <c r="K601" s="115">
        <f>IFERROR(IF($G601 = "WholeBlg",IF(K$1&lt;2020, 0,
IF($H601="GWh",SUMIFS('Interim Analysis'!E:E,'Interim Analysis'!$B:$B,$B601,'Interim Analysis'!$C:$C,$C601,'Interim Analysis'!$F:$F,$F601,'Interim Analysis'!$G:$G,$H601,'Interim Analysis'!$E:$E,$E601),
SUMIFS('Interim Analysis'!E:E,'Interim Analysis'!$B:$B,$B601,'Interim Analysis'!$C:$C,$C601,'Interim Analysis'!$F:$F,$F601,'Interim Analysis'!$G:$G,$H601,'Interim Analysis'!$D:$D,$D601)
*(INDEX('Dimensional Maps'!F$39:F$63,MATCH($E601,'Dimensional Maps'!$C$8:$C$32,0),1)
/SUMIFS('Dimensional Maps'!F$39:F$63, 'Dimensional Maps'!$B$8:$B$32,$D601)))),0),0)</f>
        <v>0</v>
      </c>
      <c r="L601" s="115">
        <f>IFERROR(IF($G601 = "WholeBlg",IF(L$1&lt;2020, 0,
IF($H601="GWh",SUMIFS('Interim Analysis'!F:F,'Interim Analysis'!$B:$B,$B601,'Interim Analysis'!$C:$C,$C601,'Interim Analysis'!$F:$F,$F601,'Interim Analysis'!$G:$G,$H601,'Interim Analysis'!$E:$E,$E601),
SUMIFS('Interim Analysis'!F:F,'Interim Analysis'!$B:$B,$B601,'Interim Analysis'!$C:$C,$C601,'Interim Analysis'!$F:$F,$F601,'Interim Analysis'!$G:$G,$H601,'Interim Analysis'!$D:$D,$D601)
*(INDEX('Dimensional Maps'!G$39:G$63,MATCH($E601,'Dimensional Maps'!$C$8:$C$32,0),1)
/SUMIFS('Dimensional Maps'!G$39:G$63, 'Dimensional Maps'!$B$8:$B$32,$D601)))),0),0)</f>
        <v>0</v>
      </c>
      <c r="M601" s="115">
        <f>IFERROR(IF($G601 = "WholeBlg",IF(M$1&lt;2020, 0,
IF($H601="GWh",SUMIFS('Interim Analysis'!G:G,'Interim Analysis'!$B:$B,$B601,'Interim Analysis'!$C:$C,$C601,'Interim Analysis'!$F:$F,$F601,'Interim Analysis'!$G:$G,$H601,'Interim Analysis'!$E:$E,$E601),
SUMIFS('Interim Analysis'!G:G,'Interim Analysis'!$B:$B,$B601,'Interim Analysis'!$C:$C,$C601,'Interim Analysis'!$F:$F,$F601,'Interim Analysis'!$G:$G,$H601,'Interim Analysis'!$D:$D,$D601)
*(INDEX('Dimensional Maps'!H$39:H$63,MATCH($E601,'Dimensional Maps'!$C$8:$C$32,0),1)
/SUMIFS('Dimensional Maps'!H$39:H$63, 'Dimensional Maps'!$B$8:$B$32,$D601)))),0),0)</f>
        <v>0</v>
      </c>
      <c r="N601" s="115">
        <f>IFERROR(IF($G601 = "WholeBlg",IF(N$1&lt;2020, 0,
IF($H601="GWh",SUMIFS('Interim Analysis'!H:H,'Interim Analysis'!$B:$B,$B601,'Interim Analysis'!$C:$C,$C601,'Interim Analysis'!$F:$F,$F601,'Interim Analysis'!$G:$G,$H601,'Interim Analysis'!$E:$E,$E601),
SUMIFS('Interim Analysis'!H:H,'Interim Analysis'!$B:$B,$B601,'Interim Analysis'!$C:$C,$C601,'Interim Analysis'!$F:$F,$F601,'Interim Analysis'!$G:$G,$H601,'Interim Analysis'!$D:$D,$D601)
*(INDEX('Dimensional Maps'!I$39:I$63,MATCH($E601,'Dimensional Maps'!$C$8:$C$32,0),1)
/SUMIFS('Dimensional Maps'!I$39:I$63, 'Dimensional Maps'!$B$8:$B$32,$D601)))),0),0)</f>
        <v>1.8323467071862613E-2</v>
      </c>
      <c r="O601" s="115">
        <f>IFERROR(IF($G601 = "WholeBlg",IF(O$1&lt;2020, 0,
IF($H601="GWh",SUMIFS('Interim Analysis'!I:I,'Interim Analysis'!$B:$B,$B601,'Interim Analysis'!$C:$C,$C601,'Interim Analysis'!$F:$F,$F601,'Interim Analysis'!$G:$G,$H601,'Interim Analysis'!$E:$E,$E601),
SUMIFS('Interim Analysis'!I:I,'Interim Analysis'!$B:$B,$B601,'Interim Analysis'!$C:$C,$C601,'Interim Analysis'!$F:$F,$F601,'Interim Analysis'!$G:$G,$H601,'Interim Analysis'!$D:$D,$D601)
*(INDEX('Dimensional Maps'!J$39:J$63,MATCH($E601,'Dimensional Maps'!$C$8:$C$32,0),1)
/SUMIFS('Dimensional Maps'!J$39:J$63, 'Dimensional Maps'!$B$8:$B$32,$D601)))),0),0)</f>
        <v>4.2441113695801357E-2</v>
      </c>
      <c r="P601" s="115">
        <f>IFERROR(IF($G601 = "WholeBlg",IF(P$1&lt;2020, 0,
IF($H601="GWh",SUMIFS('Interim Analysis'!J:J,'Interim Analysis'!$B:$B,$B601,'Interim Analysis'!$C:$C,$C601,'Interim Analysis'!$F:$F,$F601,'Interim Analysis'!$G:$G,$H601,'Interim Analysis'!$E:$E,$E601),
SUMIFS('Interim Analysis'!J:J,'Interim Analysis'!$B:$B,$B601,'Interim Analysis'!$C:$C,$C601,'Interim Analysis'!$F:$F,$F601,'Interim Analysis'!$G:$G,$H601,'Interim Analysis'!$D:$D,$D601)
*(INDEX('Dimensional Maps'!K$39:K$63,MATCH($E601,'Dimensional Maps'!$C$8:$C$32,0),1)
/SUMIFS('Dimensional Maps'!K$39:K$63, 'Dimensional Maps'!$B$8:$B$32,$D601)))),0),0)</f>
        <v>6.3180407321451582E-2</v>
      </c>
      <c r="Q601" s="115">
        <f>IFERROR(IF($G601 = "WholeBlg",IF(Q$1&lt;2020, 0,
IF($H601="GWh",SUMIFS('Interim Analysis'!K:K,'Interim Analysis'!$B:$B,$B601,'Interim Analysis'!$C:$C,$C601,'Interim Analysis'!$F:$F,$F601,'Interim Analysis'!$G:$G,$H601,'Interim Analysis'!$E:$E,$E601),
SUMIFS('Interim Analysis'!K:K,'Interim Analysis'!$B:$B,$B601,'Interim Analysis'!$C:$C,$C601,'Interim Analysis'!$F:$F,$F601,'Interim Analysis'!$G:$G,$H601,'Interim Analysis'!$D:$D,$D601)
*(INDEX('Dimensional Maps'!L$39:L$63,MATCH($E601,'Dimensional Maps'!$C$8:$C$32,0),1)
/SUMIFS('Dimensional Maps'!L$39:L$63, 'Dimensional Maps'!$B$8:$B$32,$D601)))),0),0)</f>
        <v>8.4009517921318888E-2</v>
      </c>
      <c r="R601" s="115">
        <f>IFERROR(IF($G601 = "WholeBlg",IF(R$1&lt;2020, 0,
IF($H601="GWh",SUMIFS('Interim Analysis'!L:L,'Interim Analysis'!$B:$B,$B601,'Interim Analysis'!$C:$C,$C601,'Interim Analysis'!$F:$F,$F601,'Interim Analysis'!$G:$G,$H601,'Interim Analysis'!$E:$E,$E601),
SUMIFS('Interim Analysis'!L:L,'Interim Analysis'!$B:$B,$B601,'Interim Analysis'!$C:$C,$C601,'Interim Analysis'!$F:$F,$F601,'Interim Analysis'!$G:$G,$H601,'Interim Analysis'!$D:$D,$D601)
*(INDEX('Dimensional Maps'!M$39:M$63,MATCH($E601,'Dimensional Maps'!$C$8:$C$32,0),1)
/SUMIFS('Dimensional Maps'!M$39:M$63, 'Dimensional Maps'!$B$8:$B$32,$D601)))),0),0)</f>
        <v>0.10518954071718209</v>
      </c>
      <c r="S601" s="115">
        <f>IFERROR(IF($G601 = "WholeBlg",IF(S$1&lt;2020, 0,
IF($H601="GWh",SUMIFS('Interim Analysis'!M:M,'Interim Analysis'!$B:$B,$B601,'Interim Analysis'!$C:$C,$C601,'Interim Analysis'!$F:$F,$F601,'Interim Analysis'!$G:$G,$H601,'Interim Analysis'!$E:$E,$E601),
SUMIFS('Interim Analysis'!M:M,'Interim Analysis'!$B:$B,$B601,'Interim Analysis'!$C:$C,$C601,'Interim Analysis'!$F:$F,$F601,'Interim Analysis'!$G:$G,$H601,'Interim Analysis'!$D:$D,$D601)
*(INDEX('Dimensional Maps'!N$39:N$63,MATCH($E601,'Dimensional Maps'!$C$8:$C$32,0),1)
/SUMIFS('Dimensional Maps'!N$39:N$63, 'Dimensional Maps'!$B$8:$B$32,$D601)))),0),0)</f>
        <v>0.12703761649958492</v>
      </c>
      <c r="T601" s="115">
        <f>IFERROR(IF($G601 = "WholeBlg",IF(T$1&lt;2020, 0,
IF($H601="GWh",SUMIFS('Interim Analysis'!N:N,'Interim Analysis'!$B:$B,$B601,'Interim Analysis'!$C:$C,$C601,'Interim Analysis'!$F:$F,$F601,'Interim Analysis'!$G:$G,$H601,'Interim Analysis'!$E:$E,$E601),
SUMIFS('Interim Analysis'!N:N,'Interim Analysis'!$B:$B,$B601,'Interim Analysis'!$C:$C,$C601,'Interim Analysis'!$F:$F,$F601,'Interim Analysis'!$G:$G,$H601,'Interim Analysis'!$D:$D,$D601)
*(INDEX('Dimensional Maps'!O$39:O$63,MATCH($E601,'Dimensional Maps'!$C$8:$C$32,0),1)
/SUMIFS('Dimensional Maps'!O$39:O$63, 'Dimensional Maps'!$B$8:$B$32,$D601)))),0),0)</f>
        <v>0.15046783895042068</v>
      </c>
      <c r="U601" s="115">
        <f>IFERROR(IF($G601 = "WholeBlg",IF(U$1&lt;2020, 0,
IF($H601="GWh",SUMIFS('Interim Analysis'!O:O,'Interim Analysis'!$B:$B,$B601,'Interim Analysis'!$C:$C,$C601,'Interim Analysis'!$F:$F,$F601,'Interim Analysis'!$G:$G,$H601,'Interim Analysis'!$E:$E,$E601),
SUMIFS('Interim Analysis'!O:O,'Interim Analysis'!$B:$B,$B601,'Interim Analysis'!$C:$C,$C601,'Interim Analysis'!$F:$F,$F601,'Interim Analysis'!$G:$G,$H601,'Interim Analysis'!$D:$D,$D601)
*(INDEX('Dimensional Maps'!P$39:P$63,MATCH($E601,'Dimensional Maps'!$C$8:$C$32,0),1)
/SUMIFS('Dimensional Maps'!P$39:P$63, 'Dimensional Maps'!$B$8:$B$32,$D601)))),0),0)</f>
        <v>0.17675402737735862</v>
      </c>
      <c r="V601" s="115">
        <f>IFERROR(IF($G601 = "WholeBlg",IF(V$1&lt;2020, 0,
IF($H601="GWh",SUMIFS('Interim Analysis'!P:P,'Interim Analysis'!$B:$B,$B601,'Interim Analysis'!$C:$C,$C601,'Interim Analysis'!$F:$F,$F601,'Interim Analysis'!$G:$G,$H601,'Interim Analysis'!$E:$E,$E601),
SUMIFS('Interim Analysis'!P:P,'Interim Analysis'!$B:$B,$B601,'Interim Analysis'!$C:$C,$C601,'Interim Analysis'!$F:$F,$F601,'Interim Analysis'!$G:$G,$H601,'Interim Analysis'!$D:$D,$D601)
*(INDEX('Dimensional Maps'!Q$39:Q$63,MATCH($E601,'Dimensional Maps'!$C$8:$C$32,0),1)
/SUMIFS('Dimensional Maps'!Q$39:Q$63, 'Dimensional Maps'!$B$8:$B$32,$D601)))),0),0)</f>
        <v>0.20830139276186849</v>
      </c>
      <c r="W601" s="115">
        <f>IFERROR(IF($G601 = "WholeBlg",IF(W$1&lt;2020, 0,
IF($H601="GWh",SUMIFS('Interim Analysis'!Q:Q,'Interim Analysis'!$B:$B,$B601,'Interim Analysis'!$C:$C,$C601,'Interim Analysis'!$F:$F,$F601,'Interim Analysis'!$G:$G,$H601,'Interim Analysis'!$E:$E,$E601),
SUMIFS('Interim Analysis'!Q:Q,'Interim Analysis'!$B:$B,$B601,'Interim Analysis'!$C:$C,$C601,'Interim Analysis'!$F:$F,$F601,'Interim Analysis'!$G:$G,$H601,'Interim Analysis'!$D:$D,$D601)
*(INDEX('Dimensional Maps'!R$39:R$63,MATCH($E601,'Dimensional Maps'!$C$8:$C$32,0),1)
/SUMIFS('Dimensional Maps'!R$39:R$63, 'Dimensional Maps'!$B$8:$B$32,$D601)))),0),0)</f>
        <v>0.24955647888290503</v>
      </c>
    </row>
    <row r="602" spans="1:23" x14ac:dyDescent="0.25">
      <c r="A602" s="153" t="s">
        <v>265</v>
      </c>
      <c r="B602" s="54" t="s">
        <v>238</v>
      </c>
      <c r="C602" s="54">
        <v>3</v>
      </c>
      <c r="D602" s="54" t="s">
        <v>47</v>
      </c>
      <c r="E602" s="54" t="s">
        <v>218</v>
      </c>
      <c r="F602" s="54" t="s">
        <v>167</v>
      </c>
      <c r="G602" s="54" t="s">
        <v>53</v>
      </c>
      <c r="H602" s="54" t="s">
        <v>18</v>
      </c>
      <c r="I602" s="115">
        <f>IFERROR(IF($G602 = "WholeBlg",IF(I$1&lt;2020, 0,
IF($H602="GWh",SUMIFS('Interim Analysis'!C:C,'Interim Analysis'!$B:$B,$B602,'Interim Analysis'!$C:$C,$C602,'Interim Analysis'!$F:$F,$F602,'Interim Analysis'!$G:$G,$H602,'Interim Analysis'!$E:$E,$E602),
SUMIFS('Interim Analysis'!C:C,'Interim Analysis'!$B:$B,$B602,'Interim Analysis'!$C:$C,$C602,'Interim Analysis'!$F:$F,$F602,'Interim Analysis'!$G:$G,$H602,'Interim Analysis'!$D:$D,$D602)
*(INDEX('Dimensional Maps'!D$39:D$63,MATCH($E602,'Dimensional Maps'!$C$8:$C$32,0),1)
/SUMIFS('Dimensional Maps'!D$39:D$63, 'Dimensional Maps'!$B$8:$B$32,$D602)))),0),0)</f>
        <v>0</v>
      </c>
      <c r="J602" s="115">
        <f>IFERROR(IF($G602 = "WholeBlg",IF(J$1&lt;2020, 0,
IF($H602="GWh",SUMIFS('Interim Analysis'!D:D,'Interim Analysis'!$B:$B,$B602,'Interim Analysis'!$C:$C,$C602,'Interim Analysis'!$F:$F,$F602,'Interim Analysis'!$G:$G,$H602,'Interim Analysis'!$E:$E,$E602),
SUMIFS('Interim Analysis'!D:D,'Interim Analysis'!$B:$B,$B602,'Interim Analysis'!$C:$C,$C602,'Interim Analysis'!$F:$F,$F602,'Interim Analysis'!$G:$G,$H602,'Interim Analysis'!$D:$D,$D602)
*(INDEX('Dimensional Maps'!E$39:E$63,MATCH($E602,'Dimensional Maps'!$C$8:$C$32,0),1)
/SUMIFS('Dimensional Maps'!E$39:E$63, 'Dimensional Maps'!$B$8:$B$32,$D602)))),0),0)</f>
        <v>0</v>
      </c>
      <c r="K602" s="115">
        <f>IFERROR(IF($G602 = "WholeBlg",IF(K$1&lt;2020, 0,
IF($H602="GWh",SUMIFS('Interim Analysis'!E:E,'Interim Analysis'!$B:$B,$B602,'Interim Analysis'!$C:$C,$C602,'Interim Analysis'!$F:$F,$F602,'Interim Analysis'!$G:$G,$H602,'Interim Analysis'!$E:$E,$E602),
SUMIFS('Interim Analysis'!E:E,'Interim Analysis'!$B:$B,$B602,'Interim Analysis'!$C:$C,$C602,'Interim Analysis'!$F:$F,$F602,'Interim Analysis'!$G:$G,$H602,'Interim Analysis'!$D:$D,$D602)
*(INDEX('Dimensional Maps'!F$39:F$63,MATCH($E602,'Dimensional Maps'!$C$8:$C$32,0),1)
/SUMIFS('Dimensional Maps'!F$39:F$63, 'Dimensional Maps'!$B$8:$B$32,$D602)))),0),0)</f>
        <v>0</v>
      </c>
      <c r="L602" s="115">
        <f>IFERROR(IF($G602 = "WholeBlg",IF(L$1&lt;2020, 0,
IF($H602="GWh",SUMIFS('Interim Analysis'!F:F,'Interim Analysis'!$B:$B,$B602,'Interim Analysis'!$C:$C,$C602,'Interim Analysis'!$F:$F,$F602,'Interim Analysis'!$G:$G,$H602,'Interim Analysis'!$E:$E,$E602),
SUMIFS('Interim Analysis'!F:F,'Interim Analysis'!$B:$B,$B602,'Interim Analysis'!$C:$C,$C602,'Interim Analysis'!$F:$F,$F602,'Interim Analysis'!$G:$G,$H602,'Interim Analysis'!$D:$D,$D602)
*(INDEX('Dimensional Maps'!G$39:G$63,MATCH($E602,'Dimensional Maps'!$C$8:$C$32,0),1)
/SUMIFS('Dimensional Maps'!G$39:G$63, 'Dimensional Maps'!$B$8:$B$32,$D602)))),0),0)</f>
        <v>0</v>
      </c>
      <c r="M602" s="115">
        <f>IFERROR(IF($G602 = "WholeBlg",IF(M$1&lt;2020, 0,
IF($H602="GWh",SUMIFS('Interim Analysis'!G:G,'Interim Analysis'!$B:$B,$B602,'Interim Analysis'!$C:$C,$C602,'Interim Analysis'!$F:$F,$F602,'Interim Analysis'!$G:$G,$H602,'Interim Analysis'!$E:$E,$E602),
SUMIFS('Interim Analysis'!G:G,'Interim Analysis'!$B:$B,$B602,'Interim Analysis'!$C:$C,$C602,'Interim Analysis'!$F:$F,$F602,'Interim Analysis'!$G:$G,$H602,'Interim Analysis'!$D:$D,$D602)
*(INDEX('Dimensional Maps'!H$39:H$63,MATCH($E602,'Dimensional Maps'!$C$8:$C$32,0),1)
/SUMIFS('Dimensional Maps'!H$39:H$63, 'Dimensional Maps'!$B$8:$B$32,$D602)))),0),0)</f>
        <v>0</v>
      </c>
      <c r="N602" s="115">
        <f>IFERROR(IF($G602 = "WholeBlg",IF(N$1&lt;2020, 0,
IF($H602="GWh",SUMIFS('Interim Analysis'!H:H,'Interim Analysis'!$B:$B,$B602,'Interim Analysis'!$C:$C,$C602,'Interim Analysis'!$F:$F,$F602,'Interim Analysis'!$G:$G,$H602,'Interim Analysis'!$E:$E,$E602),
SUMIFS('Interim Analysis'!H:H,'Interim Analysis'!$B:$B,$B602,'Interim Analysis'!$C:$C,$C602,'Interim Analysis'!$F:$F,$F602,'Interim Analysis'!$G:$G,$H602,'Interim Analysis'!$D:$D,$D602)
*(INDEX('Dimensional Maps'!I$39:I$63,MATCH($E602,'Dimensional Maps'!$C$8:$C$32,0),1)
/SUMIFS('Dimensional Maps'!I$39:I$63, 'Dimensional Maps'!$B$8:$B$32,$D602)))),0),0)</f>
        <v>0</v>
      </c>
      <c r="O602" s="115">
        <f>IFERROR(IF($G602 = "WholeBlg",IF(O$1&lt;2020, 0,
IF($H602="GWh",SUMIFS('Interim Analysis'!I:I,'Interim Analysis'!$B:$B,$B602,'Interim Analysis'!$C:$C,$C602,'Interim Analysis'!$F:$F,$F602,'Interim Analysis'!$G:$G,$H602,'Interim Analysis'!$E:$E,$E602),
SUMIFS('Interim Analysis'!I:I,'Interim Analysis'!$B:$B,$B602,'Interim Analysis'!$C:$C,$C602,'Interim Analysis'!$F:$F,$F602,'Interim Analysis'!$G:$G,$H602,'Interim Analysis'!$D:$D,$D602)
*(INDEX('Dimensional Maps'!J$39:J$63,MATCH($E602,'Dimensional Maps'!$C$8:$C$32,0),1)
/SUMIFS('Dimensional Maps'!J$39:J$63, 'Dimensional Maps'!$B$8:$B$32,$D602)))),0),0)</f>
        <v>0</v>
      </c>
      <c r="P602" s="115">
        <f>IFERROR(IF($G602 = "WholeBlg",IF(P$1&lt;2020, 0,
IF($H602="GWh",SUMIFS('Interim Analysis'!J:J,'Interim Analysis'!$B:$B,$B602,'Interim Analysis'!$C:$C,$C602,'Interim Analysis'!$F:$F,$F602,'Interim Analysis'!$G:$G,$H602,'Interim Analysis'!$E:$E,$E602),
SUMIFS('Interim Analysis'!J:J,'Interim Analysis'!$B:$B,$B602,'Interim Analysis'!$C:$C,$C602,'Interim Analysis'!$F:$F,$F602,'Interim Analysis'!$G:$G,$H602,'Interim Analysis'!$D:$D,$D602)
*(INDEX('Dimensional Maps'!K$39:K$63,MATCH($E602,'Dimensional Maps'!$C$8:$C$32,0),1)
/SUMIFS('Dimensional Maps'!K$39:K$63, 'Dimensional Maps'!$B$8:$B$32,$D602)))),0),0)</f>
        <v>0</v>
      </c>
      <c r="Q602" s="115">
        <f>IFERROR(IF($G602 = "WholeBlg",IF(Q$1&lt;2020, 0,
IF($H602="GWh",SUMIFS('Interim Analysis'!K:K,'Interim Analysis'!$B:$B,$B602,'Interim Analysis'!$C:$C,$C602,'Interim Analysis'!$F:$F,$F602,'Interim Analysis'!$G:$G,$H602,'Interim Analysis'!$E:$E,$E602),
SUMIFS('Interim Analysis'!K:K,'Interim Analysis'!$B:$B,$B602,'Interim Analysis'!$C:$C,$C602,'Interim Analysis'!$F:$F,$F602,'Interim Analysis'!$G:$G,$H602,'Interim Analysis'!$D:$D,$D602)
*(INDEX('Dimensional Maps'!L$39:L$63,MATCH($E602,'Dimensional Maps'!$C$8:$C$32,0),1)
/SUMIFS('Dimensional Maps'!L$39:L$63, 'Dimensional Maps'!$B$8:$B$32,$D602)))),0),0)</f>
        <v>0</v>
      </c>
      <c r="R602" s="115">
        <f>IFERROR(IF($G602 = "WholeBlg",IF(R$1&lt;2020, 0,
IF($H602="GWh",SUMIFS('Interim Analysis'!L:L,'Interim Analysis'!$B:$B,$B602,'Interim Analysis'!$C:$C,$C602,'Interim Analysis'!$F:$F,$F602,'Interim Analysis'!$G:$G,$H602,'Interim Analysis'!$E:$E,$E602),
SUMIFS('Interim Analysis'!L:L,'Interim Analysis'!$B:$B,$B602,'Interim Analysis'!$C:$C,$C602,'Interim Analysis'!$F:$F,$F602,'Interim Analysis'!$G:$G,$H602,'Interim Analysis'!$D:$D,$D602)
*(INDEX('Dimensional Maps'!M$39:M$63,MATCH($E602,'Dimensional Maps'!$C$8:$C$32,0),1)
/SUMIFS('Dimensional Maps'!M$39:M$63, 'Dimensional Maps'!$B$8:$B$32,$D602)))),0),0)</f>
        <v>0</v>
      </c>
      <c r="S602" s="115">
        <f>IFERROR(IF($G602 = "WholeBlg",IF(S$1&lt;2020, 0,
IF($H602="GWh",SUMIFS('Interim Analysis'!M:M,'Interim Analysis'!$B:$B,$B602,'Interim Analysis'!$C:$C,$C602,'Interim Analysis'!$F:$F,$F602,'Interim Analysis'!$G:$G,$H602,'Interim Analysis'!$E:$E,$E602),
SUMIFS('Interim Analysis'!M:M,'Interim Analysis'!$B:$B,$B602,'Interim Analysis'!$C:$C,$C602,'Interim Analysis'!$F:$F,$F602,'Interim Analysis'!$G:$G,$H602,'Interim Analysis'!$D:$D,$D602)
*(INDEX('Dimensional Maps'!N$39:N$63,MATCH($E602,'Dimensional Maps'!$C$8:$C$32,0),1)
/SUMIFS('Dimensional Maps'!N$39:N$63, 'Dimensional Maps'!$B$8:$B$32,$D602)))),0),0)</f>
        <v>0</v>
      </c>
      <c r="T602" s="115">
        <f>IFERROR(IF($G602 = "WholeBlg",IF(T$1&lt;2020, 0,
IF($H602="GWh",SUMIFS('Interim Analysis'!N:N,'Interim Analysis'!$B:$B,$B602,'Interim Analysis'!$C:$C,$C602,'Interim Analysis'!$F:$F,$F602,'Interim Analysis'!$G:$G,$H602,'Interim Analysis'!$E:$E,$E602),
SUMIFS('Interim Analysis'!N:N,'Interim Analysis'!$B:$B,$B602,'Interim Analysis'!$C:$C,$C602,'Interim Analysis'!$F:$F,$F602,'Interim Analysis'!$G:$G,$H602,'Interim Analysis'!$D:$D,$D602)
*(INDEX('Dimensional Maps'!O$39:O$63,MATCH($E602,'Dimensional Maps'!$C$8:$C$32,0),1)
/SUMIFS('Dimensional Maps'!O$39:O$63, 'Dimensional Maps'!$B$8:$B$32,$D602)))),0),0)</f>
        <v>0</v>
      </c>
      <c r="U602" s="115">
        <f>IFERROR(IF($G602 = "WholeBlg",IF(U$1&lt;2020, 0,
IF($H602="GWh",SUMIFS('Interim Analysis'!O:O,'Interim Analysis'!$B:$B,$B602,'Interim Analysis'!$C:$C,$C602,'Interim Analysis'!$F:$F,$F602,'Interim Analysis'!$G:$G,$H602,'Interim Analysis'!$E:$E,$E602),
SUMIFS('Interim Analysis'!O:O,'Interim Analysis'!$B:$B,$B602,'Interim Analysis'!$C:$C,$C602,'Interim Analysis'!$F:$F,$F602,'Interim Analysis'!$G:$G,$H602,'Interim Analysis'!$D:$D,$D602)
*(INDEX('Dimensional Maps'!P$39:P$63,MATCH($E602,'Dimensional Maps'!$C$8:$C$32,0),1)
/SUMIFS('Dimensional Maps'!P$39:P$63, 'Dimensional Maps'!$B$8:$B$32,$D602)))),0),0)</f>
        <v>0</v>
      </c>
      <c r="V602" s="115">
        <f>IFERROR(IF($G602 = "WholeBlg",IF(V$1&lt;2020, 0,
IF($H602="GWh",SUMIFS('Interim Analysis'!P:P,'Interim Analysis'!$B:$B,$B602,'Interim Analysis'!$C:$C,$C602,'Interim Analysis'!$F:$F,$F602,'Interim Analysis'!$G:$G,$H602,'Interim Analysis'!$E:$E,$E602),
SUMIFS('Interim Analysis'!P:P,'Interim Analysis'!$B:$B,$B602,'Interim Analysis'!$C:$C,$C602,'Interim Analysis'!$F:$F,$F602,'Interim Analysis'!$G:$G,$H602,'Interim Analysis'!$D:$D,$D602)
*(INDEX('Dimensional Maps'!Q$39:Q$63,MATCH($E602,'Dimensional Maps'!$C$8:$C$32,0),1)
/SUMIFS('Dimensional Maps'!Q$39:Q$63, 'Dimensional Maps'!$B$8:$B$32,$D602)))),0),0)</f>
        <v>0</v>
      </c>
      <c r="W602" s="115">
        <f>IFERROR(IF($G602 = "WholeBlg",IF(W$1&lt;2020, 0,
IF($H602="GWh",SUMIFS('Interim Analysis'!Q:Q,'Interim Analysis'!$B:$B,$B602,'Interim Analysis'!$C:$C,$C602,'Interim Analysis'!$F:$F,$F602,'Interim Analysis'!$G:$G,$H602,'Interim Analysis'!$E:$E,$E602),
SUMIFS('Interim Analysis'!Q:Q,'Interim Analysis'!$B:$B,$B602,'Interim Analysis'!$C:$C,$C602,'Interim Analysis'!$F:$F,$F602,'Interim Analysis'!$G:$G,$H602,'Interim Analysis'!$D:$D,$D602)
*(INDEX('Dimensional Maps'!R$39:R$63,MATCH($E602,'Dimensional Maps'!$C$8:$C$32,0),1)
/SUMIFS('Dimensional Maps'!R$39:R$63, 'Dimensional Maps'!$B$8:$B$32,$D602)))),0),0)</f>
        <v>0</v>
      </c>
    </row>
    <row r="603" spans="1:23" x14ac:dyDescent="0.25">
      <c r="A603" s="153" t="s">
        <v>265</v>
      </c>
      <c r="B603" s="54" t="s">
        <v>238</v>
      </c>
      <c r="C603" s="54">
        <v>3</v>
      </c>
      <c r="D603" s="54" t="s">
        <v>47</v>
      </c>
      <c r="E603" s="54" t="s">
        <v>218</v>
      </c>
      <c r="F603" s="54" t="s">
        <v>186</v>
      </c>
      <c r="G603" s="54" t="s">
        <v>53</v>
      </c>
      <c r="H603" s="54" t="s">
        <v>18</v>
      </c>
      <c r="I603" s="115">
        <f>IFERROR(IF($G603 = "WholeBlg",IF(I$1&lt;2020, 0,
IF($H603="GWh",SUMIFS('Interim Analysis'!C:C,'Interim Analysis'!$B:$B,$B603,'Interim Analysis'!$C:$C,$C603,'Interim Analysis'!$F:$F,$F603,'Interim Analysis'!$G:$G,$H603,'Interim Analysis'!$E:$E,$E603),
SUMIFS('Interim Analysis'!C:C,'Interim Analysis'!$B:$B,$B603,'Interim Analysis'!$C:$C,$C603,'Interim Analysis'!$F:$F,$F603,'Interim Analysis'!$G:$G,$H603,'Interim Analysis'!$D:$D,$D603)
*(INDEX('Dimensional Maps'!D$39:D$63,MATCH($E603,'Dimensional Maps'!$C$8:$C$32,0),1)
/SUMIFS('Dimensional Maps'!D$39:D$63, 'Dimensional Maps'!$B$8:$B$32,$D603)))),0),0)</f>
        <v>0</v>
      </c>
      <c r="J603" s="115">
        <f>IFERROR(IF($G603 = "WholeBlg",IF(J$1&lt;2020, 0,
IF($H603="GWh",SUMIFS('Interim Analysis'!D:D,'Interim Analysis'!$B:$B,$B603,'Interim Analysis'!$C:$C,$C603,'Interim Analysis'!$F:$F,$F603,'Interim Analysis'!$G:$G,$H603,'Interim Analysis'!$E:$E,$E603),
SUMIFS('Interim Analysis'!D:D,'Interim Analysis'!$B:$B,$B603,'Interim Analysis'!$C:$C,$C603,'Interim Analysis'!$F:$F,$F603,'Interim Analysis'!$G:$G,$H603,'Interim Analysis'!$D:$D,$D603)
*(INDEX('Dimensional Maps'!E$39:E$63,MATCH($E603,'Dimensional Maps'!$C$8:$C$32,0),1)
/SUMIFS('Dimensional Maps'!E$39:E$63, 'Dimensional Maps'!$B$8:$B$32,$D603)))),0),0)</f>
        <v>0</v>
      </c>
      <c r="K603" s="115">
        <f>IFERROR(IF($G603 = "WholeBlg",IF(K$1&lt;2020, 0,
IF($H603="GWh",SUMIFS('Interim Analysis'!E:E,'Interim Analysis'!$B:$B,$B603,'Interim Analysis'!$C:$C,$C603,'Interim Analysis'!$F:$F,$F603,'Interim Analysis'!$G:$G,$H603,'Interim Analysis'!$E:$E,$E603),
SUMIFS('Interim Analysis'!E:E,'Interim Analysis'!$B:$B,$B603,'Interim Analysis'!$C:$C,$C603,'Interim Analysis'!$F:$F,$F603,'Interim Analysis'!$G:$G,$H603,'Interim Analysis'!$D:$D,$D603)
*(INDEX('Dimensional Maps'!F$39:F$63,MATCH($E603,'Dimensional Maps'!$C$8:$C$32,0),1)
/SUMIFS('Dimensional Maps'!F$39:F$63, 'Dimensional Maps'!$B$8:$B$32,$D603)))),0),0)</f>
        <v>0</v>
      </c>
      <c r="L603" s="115">
        <f>IFERROR(IF($G603 = "WholeBlg",IF(L$1&lt;2020, 0,
IF($H603="GWh",SUMIFS('Interim Analysis'!F:F,'Interim Analysis'!$B:$B,$B603,'Interim Analysis'!$C:$C,$C603,'Interim Analysis'!$F:$F,$F603,'Interim Analysis'!$G:$G,$H603,'Interim Analysis'!$E:$E,$E603),
SUMIFS('Interim Analysis'!F:F,'Interim Analysis'!$B:$B,$B603,'Interim Analysis'!$C:$C,$C603,'Interim Analysis'!$F:$F,$F603,'Interim Analysis'!$G:$G,$H603,'Interim Analysis'!$D:$D,$D603)
*(INDEX('Dimensional Maps'!G$39:G$63,MATCH($E603,'Dimensional Maps'!$C$8:$C$32,0),1)
/SUMIFS('Dimensional Maps'!G$39:G$63, 'Dimensional Maps'!$B$8:$B$32,$D603)))),0),0)</f>
        <v>0</v>
      </c>
      <c r="M603" s="115">
        <f>IFERROR(IF($G603 = "WholeBlg",IF(M$1&lt;2020, 0,
IF($H603="GWh",SUMIFS('Interim Analysis'!G:G,'Interim Analysis'!$B:$B,$B603,'Interim Analysis'!$C:$C,$C603,'Interim Analysis'!$F:$F,$F603,'Interim Analysis'!$G:$G,$H603,'Interim Analysis'!$E:$E,$E603),
SUMIFS('Interim Analysis'!G:G,'Interim Analysis'!$B:$B,$B603,'Interim Analysis'!$C:$C,$C603,'Interim Analysis'!$F:$F,$F603,'Interim Analysis'!$G:$G,$H603,'Interim Analysis'!$D:$D,$D603)
*(INDEX('Dimensional Maps'!H$39:H$63,MATCH($E603,'Dimensional Maps'!$C$8:$C$32,0),1)
/SUMIFS('Dimensional Maps'!H$39:H$63, 'Dimensional Maps'!$B$8:$B$32,$D603)))),0),0)</f>
        <v>0</v>
      </c>
      <c r="N603" s="115">
        <f>IFERROR(IF($G603 = "WholeBlg",IF(N$1&lt;2020, 0,
IF($H603="GWh",SUMIFS('Interim Analysis'!H:H,'Interim Analysis'!$B:$B,$B603,'Interim Analysis'!$C:$C,$C603,'Interim Analysis'!$F:$F,$F603,'Interim Analysis'!$G:$G,$H603,'Interim Analysis'!$E:$E,$E603),
SUMIFS('Interim Analysis'!H:H,'Interim Analysis'!$B:$B,$B603,'Interim Analysis'!$C:$C,$C603,'Interim Analysis'!$F:$F,$F603,'Interim Analysis'!$G:$G,$H603,'Interim Analysis'!$D:$D,$D603)
*(INDEX('Dimensional Maps'!I$39:I$63,MATCH($E603,'Dimensional Maps'!$C$8:$C$32,0),1)
/SUMIFS('Dimensional Maps'!I$39:I$63, 'Dimensional Maps'!$B$8:$B$32,$D603)))),0),0)</f>
        <v>0</v>
      </c>
      <c r="O603" s="115">
        <f>IFERROR(IF($G603 = "WholeBlg",IF(O$1&lt;2020, 0,
IF($H603="GWh",SUMIFS('Interim Analysis'!I:I,'Interim Analysis'!$B:$B,$B603,'Interim Analysis'!$C:$C,$C603,'Interim Analysis'!$F:$F,$F603,'Interim Analysis'!$G:$G,$H603,'Interim Analysis'!$E:$E,$E603),
SUMIFS('Interim Analysis'!I:I,'Interim Analysis'!$B:$B,$B603,'Interim Analysis'!$C:$C,$C603,'Interim Analysis'!$F:$F,$F603,'Interim Analysis'!$G:$G,$H603,'Interim Analysis'!$D:$D,$D603)
*(INDEX('Dimensional Maps'!J$39:J$63,MATCH($E603,'Dimensional Maps'!$C$8:$C$32,0),1)
/SUMIFS('Dimensional Maps'!J$39:J$63, 'Dimensional Maps'!$B$8:$B$32,$D603)))),0),0)</f>
        <v>0</v>
      </c>
      <c r="P603" s="115">
        <f>IFERROR(IF($G603 = "WholeBlg",IF(P$1&lt;2020, 0,
IF($H603="GWh",SUMIFS('Interim Analysis'!J:J,'Interim Analysis'!$B:$B,$B603,'Interim Analysis'!$C:$C,$C603,'Interim Analysis'!$F:$F,$F603,'Interim Analysis'!$G:$G,$H603,'Interim Analysis'!$E:$E,$E603),
SUMIFS('Interim Analysis'!J:J,'Interim Analysis'!$B:$B,$B603,'Interim Analysis'!$C:$C,$C603,'Interim Analysis'!$F:$F,$F603,'Interim Analysis'!$G:$G,$H603,'Interim Analysis'!$D:$D,$D603)
*(INDEX('Dimensional Maps'!K$39:K$63,MATCH($E603,'Dimensional Maps'!$C$8:$C$32,0),1)
/SUMIFS('Dimensional Maps'!K$39:K$63, 'Dimensional Maps'!$B$8:$B$32,$D603)))),0),0)</f>
        <v>0</v>
      </c>
      <c r="Q603" s="115">
        <f>IFERROR(IF($G603 = "WholeBlg",IF(Q$1&lt;2020, 0,
IF($H603="GWh",SUMIFS('Interim Analysis'!K:K,'Interim Analysis'!$B:$B,$B603,'Interim Analysis'!$C:$C,$C603,'Interim Analysis'!$F:$F,$F603,'Interim Analysis'!$G:$G,$H603,'Interim Analysis'!$E:$E,$E603),
SUMIFS('Interim Analysis'!K:K,'Interim Analysis'!$B:$B,$B603,'Interim Analysis'!$C:$C,$C603,'Interim Analysis'!$F:$F,$F603,'Interim Analysis'!$G:$G,$H603,'Interim Analysis'!$D:$D,$D603)
*(INDEX('Dimensional Maps'!L$39:L$63,MATCH($E603,'Dimensional Maps'!$C$8:$C$32,0),1)
/SUMIFS('Dimensional Maps'!L$39:L$63, 'Dimensional Maps'!$B$8:$B$32,$D603)))),0),0)</f>
        <v>0</v>
      </c>
      <c r="R603" s="115">
        <f>IFERROR(IF($G603 = "WholeBlg",IF(R$1&lt;2020, 0,
IF($H603="GWh",SUMIFS('Interim Analysis'!L:L,'Interim Analysis'!$B:$B,$B603,'Interim Analysis'!$C:$C,$C603,'Interim Analysis'!$F:$F,$F603,'Interim Analysis'!$G:$G,$H603,'Interim Analysis'!$E:$E,$E603),
SUMIFS('Interim Analysis'!L:L,'Interim Analysis'!$B:$B,$B603,'Interim Analysis'!$C:$C,$C603,'Interim Analysis'!$F:$F,$F603,'Interim Analysis'!$G:$G,$H603,'Interim Analysis'!$D:$D,$D603)
*(INDEX('Dimensional Maps'!M$39:M$63,MATCH($E603,'Dimensional Maps'!$C$8:$C$32,0),1)
/SUMIFS('Dimensional Maps'!M$39:M$63, 'Dimensional Maps'!$B$8:$B$32,$D603)))),0),0)</f>
        <v>0</v>
      </c>
      <c r="S603" s="115">
        <f>IFERROR(IF($G603 = "WholeBlg",IF(S$1&lt;2020, 0,
IF($H603="GWh",SUMIFS('Interim Analysis'!M:M,'Interim Analysis'!$B:$B,$B603,'Interim Analysis'!$C:$C,$C603,'Interim Analysis'!$F:$F,$F603,'Interim Analysis'!$G:$G,$H603,'Interim Analysis'!$E:$E,$E603),
SUMIFS('Interim Analysis'!M:M,'Interim Analysis'!$B:$B,$B603,'Interim Analysis'!$C:$C,$C603,'Interim Analysis'!$F:$F,$F603,'Interim Analysis'!$G:$G,$H603,'Interim Analysis'!$D:$D,$D603)
*(INDEX('Dimensional Maps'!N$39:N$63,MATCH($E603,'Dimensional Maps'!$C$8:$C$32,0),1)
/SUMIFS('Dimensional Maps'!N$39:N$63, 'Dimensional Maps'!$B$8:$B$32,$D603)))),0),0)</f>
        <v>0</v>
      </c>
      <c r="T603" s="115">
        <f>IFERROR(IF($G603 = "WholeBlg",IF(T$1&lt;2020, 0,
IF($H603="GWh",SUMIFS('Interim Analysis'!N:N,'Interim Analysis'!$B:$B,$B603,'Interim Analysis'!$C:$C,$C603,'Interim Analysis'!$F:$F,$F603,'Interim Analysis'!$G:$G,$H603,'Interim Analysis'!$E:$E,$E603),
SUMIFS('Interim Analysis'!N:N,'Interim Analysis'!$B:$B,$B603,'Interim Analysis'!$C:$C,$C603,'Interim Analysis'!$F:$F,$F603,'Interim Analysis'!$G:$G,$H603,'Interim Analysis'!$D:$D,$D603)
*(INDEX('Dimensional Maps'!O$39:O$63,MATCH($E603,'Dimensional Maps'!$C$8:$C$32,0),1)
/SUMIFS('Dimensional Maps'!O$39:O$63, 'Dimensional Maps'!$B$8:$B$32,$D603)))),0),0)</f>
        <v>0</v>
      </c>
      <c r="U603" s="115">
        <f>IFERROR(IF($G603 = "WholeBlg",IF(U$1&lt;2020, 0,
IF($H603="GWh",SUMIFS('Interim Analysis'!O:O,'Interim Analysis'!$B:$B,$B603,'Interim Analysis'!$C:$C,$C603,'Interim Analysis'!$F:$F,$F603,'Interim Analysis'!$G:$G,$H603,'Interim Analysis'!$E:$E,$E603),
SUMIFS('Interim Analysis'!O:O,'Interim Analysis'!$B:$B,$B603,'Interim Analysis'!$C:$C,$C603,'Interim Analysis'!$F:$F,$F603,'Interim Analysis'!$G:$G,$H603,'Interim Analysis'!$D:$D,$D603)
*(INDEX('Dimensional Maps'!P$39:P$63,MATCH($E603,'Dimensional Maps'!$C$8:$C$32,0),1)
/SUMIFS('Dimensional Maps'!P$39:P$63, 'Dimensional Maps'!$B$8:$B$32,$D603)))),0),0)</f>
        <v>0</v>
      </c>
      <c r="V603" s="115">
        <f>IFERROR(IF($G603 = "WholeBlg",IF(V$1&lt;2020, 0,
IF($H603="GWh",SUMIFS('Interim Analysis'!P:P,'Interim Analysis'!$B:$B,$B603,'Interim Analysis'!$C:$C,$C603,'Interim Analysis'!$F:$F,$F603,'Interim Analysis'!$G:$G,$H603,'Interim Analysis'!$E:$E,$E603),
SUMIFS('Interim Analysis'!P:P,'Interim Analysis'!$B:$B,$B603,'Interim Analysis'!$C:$C,$C603,'Interim Analysis'!$F:$F,$F603,'Interim Analysis'!$G:$G,$H603,'Interim Analysis'!$D:$D,$D603)
*(INDEX('Dimensional Maps'!Q$39:Q$63,MATCH($E603,'Dimensional Maps'!$C$8:$C$32,0),1)
/SUMIFS('Dimensional Maps'!Q$39:Q$63, 'Dimensional Maps'!$B$8:$B$32,$D603)))),0),0)</f>
        <v>0</v>
      </c>
      <c r="W603" s="115">
        <f>IFERROR(IF($G603 = "WholeBlg",IF(W$1&lt;2020, 0,
IF($H603="GWh",SUMIFS('Interim Analysis'!Q:Q,'Interim Analysis'!$B:$B,$B603,'Interim Analysis'!$C:$C,$C603,'Interim Analysis'!$F:$F,$F603,'Interim Analysis'!$G:$G,$H603,'Interim Analysis'!$E:$E,$E603),
SUMIFS('Interim Analysis'!Q:Q,'Interim Analysis'!$B:$B,$B603,'Interim Analysis'!$C:$C,$C603,'Interim Analysis'!$F:$F,$F603,'Interim Analysis'!$G:$G,$H603,'Interim Analysis'!$D:$D,$D603)
*(INDEX('Dimensional Maps'!R$39:R$63,MATCH($E603,'Dimensional Maps'!$C$8:$C$32,0),1)
/SUMIFS('Dimensional Maps'!R$39:R$63, 'Dimensional Maps'!$B$8:$B$32,$D603)))),0),0)</f>
        <v>0</v>
      </c>
    </row>
    <row r="604" spans="1:23" x14ac:dyDescent="0.25">
      <c r="A604" s="153" t="s">
        <v>265</v>
      </c>
      <c r="B604" s="54" t="s">
        <v>238</v>
      </c>
      <c r="C604" s="54">
        <v>3</v>
      </c>
      <c r="D604" s="54" t="s">
        <v>47</v>
      </c>
      <c r="E604" s="54" t="s">
        <v>218</v>
      </c>
      <c r="F604" s="54" t="s">
        <v>167</v>
      </c>
      <c r="G604" s="54" t="s">
        <v>53</v>
      </c>
      <c r="H604" s="54" t="s">
        <v>20</v>
      </c>
      <c r="I604" s="115">
        <f>IFERROR(IF($G604 = "WholeBlg",IF(I$1&lt;2020, 0,
IF($H604="GWh",SUMIFS('Interim Analysis'!C:C,'Interim Analysis'!$B:$B,$B604,'Interim Analysis'!$C:$C,$C604,'Interim Analysis'!$F:$F,$F604,'Interim Analysis'!$G:$G,$H604,'Interim Analysis'!$E:$E,$E604),
SUMIFS('Interim Analysis'!C:C,'Interim Analysis'!$B:$B,$B604,'Interim Analysis'!$C:$C,$C604,'Interim Analysis'!$F:$F,$F604,'Interim Analysis'!$G:$G,$H604,'Interim Analysis'!$D:$D,$D604)
*(INDEX('Dimensional Maps'!D$39:D$63,MATCH($E604,'Dimensional Maps'!$C$8:$C$32,0),1)
/SUMIFS('Dimensional Maps'!D$39:D$63, 'Dimensional Maps'!$B$8:$B$32,$D604)))),0),0)</f>
        <v>0</v>
      </c>
      <c r="J604" s="115">
        <f>IFERROR(IF($G604 = "WholeBlg",IF(J$1&lt;2020, 0,
IF($H604="GWh",SUMIFS('Interim Analysis'!D:D,'Interim Analysis'!$B:$B,$B604,'Interim Analysis'!$C:$C,$C604,'Interim Analysis'!$F:$F,$F604,'Interim Analysis'!$G:$G,$H604,'Interim Analysis'!$E:$E,$E604),
SUMIFS('Interim Analysis'!D:D,'Interim Analysis'!$B:$B,$B604,'Interim Analysis'!$C:$C,$C604,'Interim Analysis'!$F:$F,$F604,'Interim Analysis'!$G:$G,$H604,'Interim Analysis'!$D:$D,$D604)
*(INDEX('Dimensional Maps'!E$39:E$63,MATCH($E604,'Dimensional Maps'!$C$8:$C$32,0),1)
/SUMIFS('Dimensional Maps'!E$39:E$63, 'Dimensional Maps'!$B$8:$B$32,$D604)))),0),0)</f>
        <v>0</v>
      </c>
      <c r="K604" s="115">
        <f>IFERROR(IF($G604 = "WholeBlg",IF(K$1&lt;2020, 0,
IF($H604="GWh",SUMIFS('Interim Analysis'!E:E,'Interim Analysis'!$B:$B,$B604,'Interim Analysis'!$C:$C,$C604,'Interim Analysis'!$F:$F,$F604,'Interim Analysis'!$G:$G,$H604,'Interim Analysis'!$E:$E,$E604),
SUMIFS('Interim Analysis'!E:E,'Interim Analysis'!$B:$B,$B604,'Interim Analysis'!$C:$C,$C604,'Interim Analysis'!$F:$F,$F604,'Interim Analysis'!$G:$G,$H604,'Interim Analysis'!$D:$D,$D604)
*(INDEX('Dimensional Maps'!F$39:F$63,MATCH($E604,'Dimensional Maps'!$C$8:$C$32,0),1)
/SUMIFS('Dimensional Maps'!F$39:F$63, 'Dimensional Maps'!$B$8:$B$32,$D604)))),0),0)</f>
        <v>0</v>
      </c>
      <c r="L604" s="115">
        <f>IFERROR(IF($G604 = "WholeBlg",IF(L$1&lt;2020, 0,
IF($H604="GWh",SUMIFS('Interim Analysis'!F:F,'Interim Analysis'!$B:$B,$B604,'Interim Analysis'!$C:$C,$C604,'Interim Analysis'!$F:$F,$F604,'Interim Analysis'!$G:$G,$H604,'Interim Analysis'!$E:$E,$E604),
SUMIFS('Interim Analysis'!F:F,'Interim Analysis'!$B:$B,$B604,'Interim Analysis'!$C:$C,$C604,'Interim Analysis'!$F:$F,$F604,'Interim Analysis'!$G:$G,$H604,'Interim Analysis'!$D:$D,$D604)
*(INDEX('Dimensional Maps'!G$39:G$63,MATCH($E604,'Dimensional Maps'!$C$8:$C$32,0),1)
/SUMIFS('Dimensional Maps'!G$39:G$63, 'Dimensional Maps'!$B$8:$B$32,$D604)))),0),0)</f>
        <v>0</v>
      </c>
      <c r="M604" s="115">
        <f>IFERROR(IF($G604 = "WholeBlg",IF(M$1&lt;2020, 0,
IF($H604="GWh",SUMIFS('Interim Analysis'!G:G,'Interim Analysis'!$B:$B,$B604,'Interim Analysis'!$C:$C,$C604,'Interim Analysis'!$F:$F,$F604,'Interim Analysis'!$G:$G,$H604,'Interim Analysis'!$E:$E,$E604),
SUMIFS('Interim Analysis'!G:G,'Interim Analysis'!$B:$B,$B604,'Interim Analysis'!$C:$C,$C604,'Interim Analysis'!$F:$F,$F604,'Interim Analysis'!$G:$G,$H604,'Interim Analysis'!$D:$D,$D604)
*(INDEX('Dimensional Maps'!H$39:H$63,MATCH($E604,'Dimensional Maps'!$C$8:$C$32,0),1)
/SUMIFS('Dimensional Maps'!H$39:H$63, 'Dimensional Maps'!$B$8:$B$32,$D604)))),0),0)</f>
        <v>0</v>
      </c>
      <c r="N604" s="115">
        <f>IFERROR(IF($G604 = "WholeBlg",IF(N$1&lt;2020, 0,
IF($H604="GWh",SUMIFS('Interim Analysis'!H:H,'Interim Analysis'!$B:$B,$B604,'Interim Analysis'!$C:$C,$C604,'Interim Analysis'!$F:$F,$F604,'Interim Analysis'!$G:$G,$H604,'Interim Analysis'!$E:$E,$E604),
SUMIFS('Interim Analysis'!H:H,'Interim Analysis'!$B:$B,$B604,'Interim Analysis'!$C:$C,$C604,'Interim Analysis'!$F:$F,$F604,'Interim Analysis'!$G:$G,$H604,'Interim Analysis'!$D:$D,$D604)
*(INDEX('Dimensional Maps'!I$39:I$63,MATCH($E604,'Dimensional Maps'!$C$8:$C$32,0),1)
/SUMIFS('Dimensional Maps'!I$39:I$63, 'Dimensional Maps'!$B$8:$B$32,$D604)))),0),0)</f>
        <v>1.3030651078981031E-2</v>
      </c>
      <c r="O604" s="115">
        <f>IFERROR(IF($G604 = "WholeBlg",IF(O$1&lt;2020, 0,
IF($H604="GWh",SUMIFS('Interim Analysis'!I:I,'Interim Analysis'!$B:$B,$B604,'Interim Analysis'!$C:$C,$C604,'Interim Analysis'!$F:$F,$F604,'Interim Analysis'!$G:$G,$H604,'Interim Analysis'!$E:$E,$E604),
SUMIFS('Interim Analysis'!I:I,'Interim Analysis'!$B:$B,$B604,'Interim Analysis'!$C:$C,$C604,'Interim Analysis'!$F:$F,$F604,'Interim Analysis'!$G:$G,$H604,'Interim Analysis'!$D:$D,$D604)
*(INDEX('Dimensional Maps'!J$39:J$63,MATCH($E604,'Dimensional Maps'!$C$8:$C$32,0),1)
/SUMIFS('Dimensional Maps'!J$39:J$63, 'Dimensional Maps'!$B$8:$B$32,$D604)))),0),0)</f>
        <v>2.5622485150733783E-2</v>
      </c>
      <c r="P604" s="115">
        <f>IFERROR(IF($G604 = "WholeBlg",IF(P$1&lt;2020, 0,
IF($H604="GWh",SUMIFS('Interim Analysis'!J:J,'Interim Analysis'!$B:$B,$B604,'Interim Analysis'!$C:$C,$C604,'Interim Analysis'!$F:$F,$F604,'Interim Analysis'!$G:$G,$H604,'Interim Analysis'!$E:$E,$E604),
SUMIFS('Interim Analysis'!J:J,'Interim Analysis'!$B:$B,$B604,'Interim Analysis'!$C:$C,$C604,'Interim Analysis'!$F:$F,$F604,'Interim Analysis'!$G:$G,$H604,'Interim Analysis'!$D:$D,$D604)
*(INDEX('Dimensional Maps'!K$39:K$63,MATCH($E604,'Dimensional Maps'!$C$8:$C$32,0),1)
/SUMIFS('Dimensional Maps'!K$39:K$63, 'Dimensional Maps'!$B$8:$B$32,$D604)))),0),0)</f>
        <v>3.7856057768448512E-2</v>
      </c>
      <c r="Q604" s="115">
        <f>IFERROR(IF($G604 = "WholeBlg",IF(Q$1&lt;2020, 0,
IF($H604="GWh",SUMIFS('Interim Analysis'!K:K,'Interim Analysis'!$B:$B,$B604,'Interim Analysis'!$C:$C,$C604,'Interim Analysis'!$F:$F,$F604,'Interim Analysis'!$G:$G,$H604,'Interim Analysis'!$E:$E,$E604),
SUMIFS('Interim Analysis'!K:K,'Interim Analysis'!$B:$B,$B604,'Interim Analysis'!$C:$C,$C604,'Interim Analysis'!$F:$F,$F604,'Interim Analysis'!$G:$G,$H604,'Interim Analysis'!$D:$D,$D604)
*(INDEX('Dimensional Maps'!L$39:L$63,MATCH($E604,'Dimensional Maps'!$C$8:$C$32,0),1)
/SUMIFS('Dimensional Maps'!L$39:L$63, 'Dimensional Maps'!$B$8:$B$32,$D604)))),0),0)</f>
        <v>4.9876897342314687E-2</v>
      </c>
      <c r="R604" s="115">
        <f>IFERROR(IF($G604 = "WholeBlg",IF(R$1&lt;2020, 0,
IF($H604="GWh",SUMIFS('Interim Analysis'!L:L,'Interim Analysis'!$B:$B,$B604,'Interim Analysis'!$C:$C,$C604,'Interim Analysis'!$F:$F,$F604,'Interim Analysis'!$G:$G,$H604,'Interim Analysis'!$E:$E,$E604),
SUMIFS('Interim Analysis'!L:L,'Interim Analysis'!$B:$B,$B604,'Interim Analysis'!$C:$C,$C604,'Interim Analysis'!$F:$F,$F604,'Interim Analysis'!$G:$G,$H604,'Interim Analysis'!$D:$D,$D604)
*(INDEX('Dimensional Maps'!M$39:M$63,MATCH($E604,'Dimensional Maps'!$C$8:$C$32,0),1)
/SUMIFS('Dimensional Maps'!M$39:M$63, 'Dimensional Maps'!$B$8:$B$32,$D604)))),0),0)</f>
        <v>6.1484074990972137E-2</v>
      </c>
      <c r="S604" s="115">
        <f>IFERROR(IF($G604 = "WholeBlg",IF(S$1&lt;2020, 0,
IF($H604="GWh",SUMIFS('Interim Analysis'!M:M,'Interim Analysis'!$B:$B,$B604,'Interim Analysis'!$C:$C,$C604,'Interim Analysis'!$F:$F,$F604,'Interim Analysis'!$G:$G,$H604,'Interim Analysis'!$E:$E,$E604),
SUMIFS('Interim Analysis'!M:M,'Interim Analysis'!$B:$B,$B604,'Interim Analysis'!$C:$C,$C604,'Interim Analysis'!$F:$F,$F604,'Interim Analysis'!$G:$G,$H604,'Interim Analysis'!$D:$D,$D604)
*(INDEX('Dimensional Maps'!N$39:N$63,MATCH($E604,'Dimensional Maps'!$C$8:$C$32,0),1)
/SUMIFS('Dimensional Maps'!N$39:N$63, 'Dimensional Maps'!$B$8:$B$32,$D604)))),0),0)</f>
        <v>7.2878407910166726E-2</v>
      </c>
      <c r="T604" s="115">
        <f>IFERROR(IF($G604 = "WholeBlg",IF(T$1&lt;2020, 0,
IF($H604="GWh",SUMIFS('Interim Analysis'!N:N,'Interim Analysis'!$B:$B,$B604,'Interim Analysis'!$C:$C,$C604,'Interim Analysis'!$F:$F,$F604,'Interim Analysis'!$G:$G,$H604,'Interim Analysis'!$E:$E,$E604),
SUMIFS('Interim Analysis'!N:N,'Interim Analysis'!$B:$B,$B604,'Interim Analysis'!$C:$C,$C604,'Interim Analysis'!$F:$F,$F604,'Interim Analysis'!$G:$G,$H604,'Interim Analysis'!$D:$D,$D604)
*(INDEX('Dimensional Maps'!O$39:O$63,MATCH($E604,'Dimensional Maps'!$C$8:$C$32,0),1)
/SUMIFS('Dimensional Maps'!O$39:O$63, 'Dimensional Maps'!$B$8:$B$32,$D604)))),0),0)</f>
        <v>8.3931369918204504E-2</v>
      </c>
      <c r="U604" s="115">
        <f>IFERROR(IF($G604 = "WholeBlg",IF(U$1&lt;2020, 0,
IF($H604="GWh",SUMIFS('Interim Analysis'!O:O,'Interim Analysis'!$B:$B,$B604,'Interim Analysis'!$C:$C,$C604,'Interim Analysis'!$F:$F,$F604,'Interim Analysis'!$G:$G,$H604,'Interim Analysis'!$E:$E,$E604),
SUMIFS('Interim Analysis'!O:O,'Interim Analysis'!$B:$B,$B604,'Interim Analysis'!$C:$C,$C604,'Interim Analysis'!$F:$F,$F604,'Interim Analysis'!$G:$G,$H604,'Interim Analysis'!$D:$D,$D604)
*(INDEX('Dimensional Maps'!P$39:P$63,MATCH($E604,'Dimensional Maps'!$C$8:$C$32,0),1)
/SUMIFS('Dimensional Maps'!P$39:P$63, 'Dimensional Maps'!$B$8:$B$32,$D604)))),0),0)</f>
        <v>9.4849204719696045E-2</v>
      </c>
      <c r="V604" s="115">
        <f>IFERROR(IF($G604 = "WholeBlg",IF(V$1&lt;2020, 0,
IF($H604="GWh",SUMIFS('Interim Analysis'!P:P,'Interim Analysis'!$B:$B,$B604,'Interim Analysis'!$C:$C,$C604,'Interim Analysis'!$F:$F,$F604,'Interim Analysis'!$G:$G,$H604,'Interim Analysis'!$E:$E,$E604),
SUMIFS('Interim Analysis'!P:P,'Interim Analysis'!$B:$B,$B604,'Interim Analysis'!$C:$C,$C604,'Interim Analysis'!$F:$F,$F604,'Interim Analysis'!$G:$G,$H604,'Interim Analysis'!$D:$D,$D604)
*(INDEX('Dimensional Maps'!Q$39:Q$63,MATCH($E604,'Dimensional Maps'!$C$8:$C$32,0),1)
/SUMIFS('Dimensional Maps'!Q$39:Q$63, 'Dimensional Maps'!$B$8:$B$32,$D604)))),0),0)</f>
        <v>0.10564197367945111</v>
      </c>
      <c r="W604" s="115">
        <f>IFERROR(IF($G604 = "WholeBlg",IF(W$1&lt;2020, 0,
IF($H604="GWh",SUMIFS('Interim Analysis'!Q:Q,'Interim Analysis'!$B:$B,$B604,'Interim Analysis'!$C:$C,$C604,'Interim Analysis'!$F:$F,$F604,'Interim Analysis'!$G:$G,$H604,'Interim Analysis'!$E:$E,$E604),
SUMIFS('Interim Analysis'!Q:Q,'Interim Analysis'!$B:$B,$B604,'Interim Analysis'!$C:$C,$C604,'Interim Analysis'!$F:$F,$F604,'Interim Analysis'!$G:$G,$H604,'Interim Analysis'!$D:$D,$D604)
*(INDEX('Dimensional Maps'!R$39:R$63,MATCH($E604,'Dimensional Maps'!$C$8:$C$32,0),1)
/SUMIFS('Dimensional Maps'!R$39:R$63, 'Dimensional Maps'!$B$8:$B$32,$D604)))),0),0)</f>
        <v>0.11626071390710738</v>
      </c>
    </row>
    <row r="605" spans="1:23" x14ac:dyDescent="0.25">
      <c r="A605" s="153" t="s">
        <v>265</v>
      </c>
      <c r="B605" s="54" t="s">
        <v>238</v>
      </c>
      <c r="C605" s="54">
        <v>3</v>
      </c>
      <c r="D605" s="54" t="s">
        <v>47</v>
      </c>
      <c r="E605" s="54" t="s">
        <v>218</v>
      </c>
      <c r="F605" s="54" t="s">
        <v>186</v>
      </c>
      <c r="G605" s="54" t="s">
        <v>53</v>
      </c>
      <c r="H605" s="54" t="s">
        <v>20</v>
      </c>
      <c r="I605" s="115">
        <f>IFERROR(IF($G605 = "WholeBlg",IF(I$1&lt;2020, 0,
IF($H605="GWh",SUMIFS('Interim Analysis'!C:C,'Interim Analysis'!$B:$B,$B605,'Interim Analysis'!$C:$C,$C605,'Interim Analysis'!$F:$F,$F605,'Interim Analysis'!$G:$G,$H605,'Interim Analysis'!$E:$E,$E605),
SUMIFS('Interim Analysis'!C:C,'Interim Analysis'!$B:$B,$B605,'Interim Analysis'!$C:$C,$C605,'Interim Analysis'!$F:$F,$F605,'Interim Analysis'!$G:$G,$H605,'Interim Analysis'!$D:$D,$D605)
*(INDEX('Dimensional Maps'!D$39:D$63,MATCH($E605,'Dimensional Maps'!$C$8:$C$32,0),1)
/SUMIFS('Dimensional Maps'!D$39:D$63, 'Dimensional Maps'!$B$8:$B$32,$D605)))),0),0)</f>
        <v>0</v>
      </c>
      <c r="J605" s="115">
        <f>IFERROR(IF($G605 = "WholeBlg",IF(J$1&lt;2020, 0,
IF($H605="GWh",SUMIFS('Interim Analysis'!D:D,'Interim Analysis'!$B:$B,$B605,'Interim Analysis'!$C:$C,$C605,'Interim Analysis'!$F:$F,$F605,'Interim Analysis'!$G:$G,$H605,'Interim Analysis'!$E:$E,$E605),
SUMIFS('Interim Analysis'!D:D,'Interim Analysis'!$B:$B,$B605,'Interim Analysis'!$C:$C,$C605,'Interim Analysis'!$F:$F,$F605,'Interim Analysis'!$G:$G,$H605,'Interim Analysis'!$D:$D,$D605)
*(INDEX('Dimensional Maps'!E$39:E$63,MATCH($E605,'Dimensional Maps'!$C$8:$C$32,0),1)
/SUMIFS('Dimensional Maps'!E$39:E$63, 'Dimensional Maps'!$B$8:$B$32,$D605)))),0),0)</f>
        <v>0</v>
      </c>
      <c r="K605" s="115">
        <f>IFERROR(IF($G605 = "WholeBlg",IF(K$1&lt;2020, 0,
IF($H605="GWh",SUMIFS('Interim Analysis'!E:E,'Interim Analysis'!$B:$B,$B605,'Interim Analysis'!$C:$C,$C605,'Interim Analysis'!$F:$F,$F605,'Interim Analysis'!$G:$G,$H605,'Interim Analysis'!$E:$E,$E605),
SUMIFS('Interim Analysis'!E:E,'Interim Analysis'!$B:$B,$B605,'Interim Analysis'!$C:$C,$C605,'Interim Analysis'!$F:$F,$F605,'Interim Analysis'!$G:$G,$H605,'Interim Analysis'!$D:$D,$D605)
*(INDEX('Dimensional Maps'!F$39:F$63,MATCH($E605,'Dimensional Maps'!$C$8:$C$32,0),1)
/SUMIFS('Dimensional Maps'!F$39:F$63, 'Dimensional Maps'!$B$8:$B$32,$D605)))),0),0)</f>
        <v>0</v>
      </c>
      <c r="L605" s="115">
        <f>IFERROR(IF($G605 = "WholeBlg",IF(L$1&lt;2020, 0,
IF($H605="GWh",SUMIFS('Interim Analysis'!F:F,'Interim Analysis'!$B:$B,$B605,'Interim Analysis'!$C:$C,$C605,'Interim Analysis'!$F:$F,$F605,'Interim Analysis'!$G:$G,$H605,'Interim Analysis'!$E:$E,$E605),
SUMIFS('Interim Analysis'!F:F,'Interim Analysis'!$B:$B,$B605,'Interim Analysis'!$C:$C,$C605,'Interim Analysis'!$F:$F,$F605,'Interim Analysis'!$G:$G,$H605,'Interim Analysis'!$D:$D,$D605)
*(INDEX('Dimensional Maps'!G$39:G$63,MATCH($E605,'Dimensional Maps'!$C$8:$C$32,0),1)
/SUMIFS('Dimensional Maps'!G$39:G$63, 'Dimensional Maps'!$B$8:$B$32,$D605)))),0),0)</f>
        <v>0</v>
      </c>
      <c r="M605" s="115">
        <f>IFERROR(IF($G605 = "WholeBlg",IF(M$1&lt;2020, 0,
IF($H605="GWh",SUMIFS('Interim Analysis'!G:G,'Interim Analysis'!$B:$B,$B605,'Interim Analysis'!$C:$C,$C605,'Interim Analysis'!$F:$F,$F605,'Interim Analysis'!$G:$G,$H605,'Interim Analysis'!$E:$E,$E605),
SUMIFS('Interim Analysis'!G:G,'Interim Analysis'!$B:$B,$B605,'Interim Analysis'!$C:$C,$C605,'Interim Analysis'!$F:$F,$F605,'Interim Analysis'!$G:$G,$H605,'Interim Analysis'!$D:$D,$D605)
*(INDEX('Dimensional Maps'!H$39:H$63,MATCH($E605,'Dimensional Maps'!$C$8:$C$32,0),1)
/SUMIFS('Dimensional Maps'!H$39:H$63, 'Dimensional Maps'!$B$8:$B$32,$D605)))),0),0)</f>
        <v>0</v>
      </c>
      <c r="N605" s="115">
        <f>IFERROR(IF($G605 = "WholeBlg",IF(N$1&lt;2020, 0,
IF($H605="GWh",SUMIFS('Interim Analysis'!H:H,'Interim Analysis'!$B:$B,$B605,'Interim Analysis'!$C:$C,$C605,'Interim Analysis'!$F:$F,$F605,'Interim Analysis'!$G:$G,$H605,'Interim Analysis'!$E:$E,$E605),
SUMIFS('Interim Analysis'!H:H,'Interim Analysis'!$B:$B,$B605,'Interim Analysis'!$C:$C,$C605,'Interim Analysis'!$F:$F,$F605,'Interim Analysis'!$G:$G,$H605,'Interim Analysis'!$D:$D,$D605)
*(INDEX('Dimensional Maps'!I$39:I$63,MATCH($E605,'Dimensional Maps'!$C$8:$C$32,0),1)
/SUMIFS('Dimensional Maps'!I$39:I$63, 'Dimensional Maps'!$B$8:$B$32,$D605)))),0),0)</f>
        <v>4.228376685591681E-2</v>
      </c>
      <c r="O605" s="115">
        <f>IFERROR(IF($G605 = "WholeBlg",IF(O$1&lt;2020, 0,
IF($H605="GWh",SUMIFS('Interim Analysis'!I:I,'Interim Analysis'!$B:$B,$B605,'Interim Analysis'!$C:$C,$C605,'Interim Analysis'!$F:$F,$F605,'Interim Analysis'!$G:$G,$H605,'Interim Analysis'!$E:$E,$E605),
SUMIFS('Interim Analysis'!I:I,'Interim Analysis'!$B:$B,$B605,'Interim Analysis'!$C:$C,$C605,'Interim Analysis'!$F:$F,$F605,'Interim Analysis'!$G:$G,$H605,'Interim Analysis'!$D:$D,$D605)
*(INDEX('Dimensional Maps'!J$39:J$63,MATCH($E605,'Dimensional Maps'!$C$8:$C$32,0),1)
/SUMIFS('Dimensional Maps'!J$39:J$63, 'Dimensional Maps'!$B$8:$B$32,$D605)))),0),0)</f>
        <v>8.3456932529101024E-2</v>
      </c>
      <c r="P605" s="115">
        <f>IFERROR(IF($G605 = "WholeBlg",IF(P$1&lt;2020, 0,
IF($H605="GWh",SUMIFS('Interim Analysis'!J:J,'Interim Analysis'!$B:$B,$B605,'Interim Analysis'!$C:$C,$C605,'Interim Analysis'!$F:$F,$F605,'Interim Analysis'!$G:$G,$H605,'Interim Analysis'!$E:$E,$E605),
SUMIFS('Interim Analysis'!J:J,'Interim Analysis'!$B:$B,$B605,'Interim Analysis'!$C:$C,$C605,'Interim Analysis'!$F:$F,$F605,'Interim Analysis'!$G:$G,$H605,'Interim Analysis'!$D:$D,$D605)
*(INDEX('Dimensional Maps'!K$39:K$63,MATCH($E605,'Dimensional Maps'!$C$8:$C$32,0),1)
/SUMIFS('Dimensional Maps'!K$39:K$63, 'Dimensional Maps'!$B$8:$B$32,$D605)))),0),0)</f>
        <v>0.12403393323183033</v>
      </c>
      <c r="Q605" s="115">
        <f>IFERROR(IF($G605 = "WholeBlg",IF(Q$1&lt;2020, 0,
IF($H605="GWh",SUMIFS('Interim Analysis'!K:K,'Interim Analysis'!$B:$B,$B605,'Interim Analysis'!$C:$C,$C605,'Interim Analysis'!$F:$F,$F605,'Interim Analysis'!$G:$G,$H605,'Interim Analysis'!$E:$E,$E605),
SUMIFS('Interim Analysis'!K:K,'Interim Analysis'!$B:$B,$B605,'Interim Analysis'!$C:$C,$C605,'Interim Analysis'!$F:$F,$F605,'Interim Analysis'!$G:$G,$H605,'Interim Analysis'!$D:$D,$D605)
*(INDEX('Dimensional Maps'!L$39:L$63,MATCH($E605,'Dimensional Maps'!$C$8:$C$32,0),1)
/SUMIFS('Dimensional Maps'!L$39:L$63, 'Dimensional Maps'!$B$8:$B$32,$D605)))),0),0)</f>
        <v>0.16491199267020074</v>
      </c>
      <c r="R605" s="115">
        <f>IFERROR(IF($G605 = "WholeBlg",IF(R$1&lt;2020, 0,
IF($H605="GWh",SUMIFS('Interim Analysis'!L:L,'Interim Analysis'!$B:$B,$B605,'Interim Analysis'!$C:$C,$C605,'Interim Analysis'!$F:$F,$F605,'Interim Analysis'!$G:$G,$H605,'Interim Analysis'!$E:$E,$E605),
SUMIFS('Interim Analysis'!L:L,'Interim Analysis'!$B:$B,$B605,'Interim Analysis'!$C:$C,$C605,'Interim Analysis'!$F:$F,$F605,'Interim Analysis'!$G:$G,$H605,'Interim Analysis'!$D:$D,$D605)
*(INDEX('Dimensional Maps'!M$39:M$63,MATCH($E605,'Dimensional Maps'!$C$8:$C$32,0),1)
/SUMIFS('Dimensional Maps'!M$39:M$63, 'Dimensional Maps'!$B$8:$B$32,$D605)))),0),0)</f>
        <v>0.2060949646226348</v>
      </c>
      <c r="S605" s="115">
        <f>IFERROR(IF($G605 = "WholeBlg",IF(S$1&lt;2020, 0,
IF($H605="GWh",SUMIFS('Interim Analysis'!M:M,'Interim Analysis'!$B:$B,$B605,'Interim Analysis'!$C:$C,$C605,'Interim Analysis'!$F:$F,$F605,'Interim Analysis'!$G:$G,$H605,'Interim Analysis'!$E:$E,$E605),
SUMIFS('Interim Analysis'!M:M,'Interim Analysis'!$B:$B,$B605,'Interim Analysis'!$C:$C,$C605,'Interim Analysis'!$F:$F,$F605,'Interim Analysis'!$G:$G,$H605,'Interim Analysis'!$D:$D,$D605)
*(INDEX('Dimensional Maps'!N$39:N$63,MATCH($E605,'Dimensional Maps'!$C$8:$C$32,0),1)
/SUMIFS('Dimensional Maps'!N$39:N$63, 'Dimensional Maps'!$B$8:$B$32,$D605)))),0),0)</f>
        <v>0.24934397720910748</v>
      </c>
      <c r="T605" s="115">
        <f>IFERROR(IF($G605 = "WholeBlg",IF(T$1&lt;2020, 0,
IF($H605="GWh",SUMIFS('Interim Analysis'!N:N,'Interim Analysis'!$B:$B,$B605,'Interim Analysis'!$C:$C,$C605,'Interim Analysis'!$F:$F,$F605,'Interim Analysis'!$G:$G,$H605,'Interim Analysis'!$E:$E,$E605),
SUMIFS('Interim Analysis'!N:N,'Interim Analysis'!$B:$B,$B605,'Interim Analysis'!$C:$C,$C605,'Interim Analysis'!$F:$F,$F605,'Interim Analysis'!$G:$G,$H605,'Interim Analysis'!$D:$D,$D605)
*(INDEX('Dimensional Maps'!O$39:O$63,MATCH($E605,'Dimensional Maps'!$C$8:$C$32,0),1)
/SUMIFS('Dimensional Maps'!O$39:O$63, 'Dimensional Maps'!$B$8:$B$32,$D605)))),0),0)</f>
        <v>0.29629183628776351</v>
      </c>
      <c r="U605" s="115">
        <f>IFERROR(IF($G605 = "WholeBlg",IF(U$1&lt;2020, 0,
IF($H605="GWh",SUMIFS('Interim Analysis'!O:O,'Interim Analysis'!$B:$B,$B605,'Interim Analysis'!$C:$C,$C605,'Interim Analysis'!$F:$F,$F605,'Interim Analysis'!$G:$G,$H605,'Interim Analysis'!$E:$E,$E605),
SUMIFS('Interim Analysis'!O:O,'Interim Analysis'!$B:$B,$B605,'Interim Analysis'!$C:$C,$C605,'Interim Analysis'!$F:$F,$F605,'Interim Analysis'!$G:$G,$H605,'Interim Analysis'!$D:$D,$D605)
*(INDEX('Dimensional Maps'!P$39:P$63,MATCH($E605,'Dimensional Maps'!$C$8:$C$32,0),1)
/SUMIFS('Dimensional Maps'!P$39:P$63, 'Dimensional Maps'!$B$8:$B$32,$D605)))),0),0)</f>
        <v>0.3511624161293227</v>
      </c>
      <c r="V605" s="115">
        <f>IFERROR(IF($G605 = "WholeBlg",IF(V$1&lt;2020, 0,
IF($H605="GWh",SUMIFS('Interim Analysis'!P:P,'Interim Analysis'!$B:$B,$B605,'Interim Analysis'!$C:$C,$C605,'Interim Analysis'!$F:$F,$F605,'Interim Analysis'!$G:$G,$H605,'Interim Analysis'!$E:$E,$E605),
SUMIFS('Interim Analysis'!P:P,'Interim Analysis'!$B:$B,$B605,'Interim Analysis'!$C:$C,$C605,'Interim Analysis'!$F:$F,$F605,'Interim Analysis'!$G:$G,$H605,'Interim Analysis'!$D:$D,$D605)
*(INDEX('Dimensional Maps'!Q$39:Q$63,MATCH($E605,'Dimensional Maps'!$C$8:$C$32,0),1)
/SUMIFS('Dimensional Maps'!Q$39:Q$63, 'Dimensional Maps'!$B$8:$B$32,$D605)))),0),0)</f>
        <v>0.42064983050649096</v>
      </c>
      <c r="W605" s="115">
        <f>IFERROR(IF($G605 = "WholeBlg",IF(W$1&lt;2020, 0,
IF($H605="GWh",SUMIFS('Interim Analysis'!Q:Q,'Interim Analysis'!$B:$B,$B605,'Interim Analysis'!$C:$C,$C605,'Interim Analysis'!$F:$F,$F605,'Interim Analysis'!$G:$G,$H605,'Interim Analysis'!$E:$E,$E605),
SUMIFS('Interim Analysis'!Q:Q,'Interim Analysis'!$B:$B,$B605,'Interim Analysis'!$C:$C,$C605,'Interim Analysis'!$F:$F,$F605,'Interim Analysis'!$G:$G,$H605,'Interim Analysis'!$D:$D,$D605)
*(INDEX('Dimensional Maps'!R$39:R$63,MATCH($E605,'Dimensional Maps'!$C$8:$C$32,0),1)
/SUMIFS('Dimensional Maps'!R$39:R$63, 'Dimensional Maps'!$B$8:$B$32,$D605)))),0),0)</f>
        <v>0.5170856467251399</v>
      </c>
    </row>
    <row r="606" spans="1:23" x14ac:dyDescent="0.25">
      <c r="A606" s="153" t="s">
        <v>265</v>
      </c>
      <c r="B606" s="54" t="s">
        <v>237</v>
      </c>
      <c r="C606" s="54">
        <v>3</v>
      </c>
      <c r="D606" s="54" t="s">
        <v>47</v>
      </c>
      <c r="E606" s="54" t="s">
        <v>218</v>
      </c>
      <c r="F606" s="54" t="s">
        <v>167</v>
      </c>
      <c r="G606" s="54" t="s">
        <v>53</v>
      </c>
      <c r="H606" s="54" t="s">
        <v>18</v>
      </c>
      <c r="I606" s="115">
        <f>IFERROR(IF($G606 = "WholeBlg",IF(I$1&lt;2020, 0,
IF($H606="GWh",SUMIFS('Interim Analysis'!C:C,'Interim Analysis'!$B:$B,$B606,'Interim Analysis'!$C:$C,$C606,'Interim Analysis'!$F:$F,$F606,'Interim Analysis'!$G:$G,$H606,'Interim Analysis'!$E:$E,$E606),
SUMIFS('Interim Analysis'!C:C,'Interim Analysis'!$B:$B,$B606,'Interim Analysis'!$C:$C,$C606,'Interim Analysis'!$F:$F,$F606,'Interim Analysis'!$G:$G,$H606,'Interim Analysis'!$D:$D,$D606)
*(INDEX('Dimensional Maps'!D$39:D$63,MATCH($E606,'Dimensional Maps'!$C$8:$C$32,0),1)
/SUMIFS('Dimensional Maps'!D$39:D$63, 'Dimensional Maps'!$B$8:$B$32,$D606)))),0),0)</f>
        <v>0</v>
      </c>
      <c r="J606" s="115">
        <f>IFERROR(IF($G606 = "WholeBlg",IF(J$1&lt;2020, 0,
IF($H606="GWh",SUMIFS('Interim Analysis'!D:D,'Interim Analysis'!$B:$B,$B606,'Interim Analysis'!$C:$C,$C606,'Interim Analysis'!$F:$F,$F606,'Interim Analysis'!$G:$G,$H606,'Interim Analysis'!$E:$E,$E606),
SUMIFS('Interim Analysis'!D:D,'Interim Analysis'!$B:$B,$B606,'Interim Analysis'!$C:$C,$C606,'Interim Analysis'!$F:$F,$F606,'Interim Analysis'!$G:$G,$H606,'Interim Analysis'!$D:$D,$D606)
*(INDEX('Dimensional Maps'!E$39:E$63,MATCH($E606,'Dimensional Maps'!$C$8:$C$32,0),1)
/SUMIFS('Dimensional Maps'!E$39:E$63, 'Dimensional Maps'!$B$8:$B$32,$D606)))),0),0)</f>
        <v>0</v>
      </c>
      <c r="K606" s="115">
        <f>IFERROR(IF($G606 = "WholeBlg",IF(K$1&lt;2020, 0,
IF($H606="GWh",SUMIFS('Interim Analysis'!E:E,'Interim Analysis'!$B:$B,$B606,'Interim Analysis'!$C:$C,$C606,'Interim Analysis'!$F:$F,$F606,'Interim Analysis'!$G:$G,$H606,'Interim Analysis'!$E:$E,$E606),
SUMIFS('Interim Analysis'!E:E,'Interim Analysis'!$B:$B,$B606,'Interim Analysis'!$C:$C,$C606,'Interim Analysis'!$F:$F,$F606,'Interim Analysis'!$G:$G,$H606,'Interim Analysis'!$D:$D,$D606)
*(INDEX('Dimensional Maps'!F$39:F$63,MATCH($E606,'Dimensional Maps'!$C$8:$C$32,0),1)
/SUMIFS('Dimensional Maps'!F$39:F$63, 'Dimensional Maps'!$B$8:$B$32,$D606)))),0),0)</f>
        <v>0</v>
      </c>
      <c r="L606" s="115">
        <f>IFERROR(IF($G606 = "WholeBlg",IF(L$1&lt;2020, 0,
IF($H606="GWh",SUMIFS('Interim Analysis'!F:F,'Interim Analysis'!$B:$B,$B606,'Interim Analysis'!$C:$C,$C606,'Interim Analysis'!$F:$F,$F606,'Interim Analysis'!$G:$G,$H606,'Interim Analysis'!$E:$E,$E606),
SUMIFS('Interim Analysis'!F:F,'Interim Analysis'!$B:$B,$B606,'Interim Analysis'!$C:$C,$C606,'Interim Analysis'!$F:$F,$F606,'Interim Analysis'!$G:$G,$H606,'Interim Analysis'!$D:$D,$D606)
*(INDEX('Dimensional Maps'!G$39:G$63,MATCH($E606,'Dimensional Maps'!$C$8:$C$32,0),1)
/SUMIFS('Dimensional Maps'!G$39:G$63, 'Dimensional Maps'!$B$8:$B$32,$D606)))),0),0)</f>
        <v>0</v>
      </c>
      <c r="M606" s="115">
        <f>IFERROR(IF($G606 = "WholeBlg",IF(M$1&lt;2020, 0,
IF($H606="GWh",SUMIFS('Interim Analysis'!G:G,'Interim Analysis'!$B:$B,$B606,'Interim Analysis'!$C:$C,$C606,'Interim Analysis'!$F:$F,$F606,'Interim Analysis'!$G:$G,$H606,'Interim Analysis'!$E:$E,$E606),
SUMIFS('Interim Analysis'!G:G,'Interim Analysis'!$B:$B,$B606,'Interim Analysis'!$C:$C,$C606,'Interim Analysis'!$F:$F,$F606,'Interim Analysis'!$G:$G,$H606,'Interim Analysis'!$D:$D,$D606)
*(INDEX('Dimensional Maps'!H$39:H$63,MATCH($E606,'Dimensional Maps'!$C$8:$C$32,0),1)
/SUMIFS('Dimensional Maps'!H$39:H$63, 'Dimensional Maps'!$B$8:$B$32,$D606)))),0),0)</f>
        <v>0</v>
      </c>
      <c r="N606" s="115">
        <f>IFERROR(IF($G606 = "WholeBlg",IF(N$1&lt;2020, 0,
IF($H606="GWh",SUMIFS('Interim Analysis'!H:H,'Interim Analysis'!$B:$B,$B606,'Interim Analysis'!$C:$C,$C606,'Interim Analysis'!$F:$F,$F606,'Interim Analysis'!$G:$G,$H606,'Interim Analysis'!$E:$E,$E606),
SUMIFS('Interim Analysis'!H:H,'Interim Analysis'!$B:$B,$B606,'Interim Analysis'!$C:$C,$C606,'Interim Analysis'!$F:$F,$F606,'Interim Analysis'!$G:$G,$H606,'Interim Analysis'!$D:$D,$D606)
*(INDEX('Dimensional Maps'!I$39:I$63,MATCH($E606,'Dimensional Maps'!$C$8:$C$32,0),1)
/SUMIFS('Dimensional Maps'!I$39:I$63, 'Dimensional Maps'!$B$8:$B$32,$D606)))),0),0)</f>
        <v>0</v>
      </c>
      <c r="O606" s="115">
        <f>IFERROR(IF($G606 = "WholeBlg",IF(O$1&lt;2020, 0,
IF($H606="GWh",SUMIFS('Interim Analysis'!I:I,'Interim Analysis'!$B:$B,$B606,'Interim Analysis'!$C:$C,$C606,'Interim Analysis'!$F:$F,$F606,'Interim Analysis'!$G:$G,$H606,'Interim Analysis'!$E:$E,$E606),
SUMIFS('Interim Analysis'!I:I,'Interim Analysis'!$B:$B,$B606,'Interim Analysis'!$C:$C,$C606,'Interim Analysis'!$F:$F,$F606,'Interim Analysis'!$G:$G,$H606,'Interim Analysis'!$D:$D,$D606)
*(INDEX('Dimensional Maps'!J$39:J$63,MATCH($E606,'Dimensional Maps'!$C$8:$C$32,0),1)
/SUMIFS('Dimensional Maps'!J$39:J$63, 'Dimensional Maps'!$B$8:$B$32,$D606)))),0),0)</f>
        <v>0</v>
      </c>
      <c r="P606" s="115">
        <f>IFERROR(IF($G606 = "WholeBlg",IF(P$1&lt;2020, 0,
IF($H606="GWh",SUMIFS('Interim Analysis'!J:J,'Interim Analysis'!$B:$B,$B606,'Interim Analysis'!$C:$C,$C606,'Interim Analysis'!$F:$F,$F606,'Interim Analysis'!$G:$G,$H606,'Interim Analysis'!$E:$E,$E606),
SUMIFS('Interim Analysis'!J:J,'Interim Analysis'!$B:$B,$B606,'Interim Analysis'!$C:$C,$C606,'Interim Analysis'!$F:$F,$F606,'Interim Analysis'!$G:$G,$H606,'Interim Analysis'!$D:$D,$D606)
*(INDEX('Dimensional Maps'!K$39:K$63,MATCH($E606,'Dimensional Maps'!$C$8:$C$32,0),1)
/SUMIFS('Dimensional Maps'!K$39:K$63, 'Dimensional Maps'!$B$8:$B$32,$D606)))),0),0)</f>
        <v>0</v>
      </c>
      <c r="Q606" s="115">
        <f>IFERROR(IF($G606 = "WholeBlg",IF(Q$1&lt;2020, 0,
IF($H606="GWh",SUMIFS('Interim Analysis'!K:K,'Interim Analysis'!$B:$B,$B606,'Interim Analysis'!$C:$C,$C606,'Interim Analysis'!$F:$F,$F606,'Interim Analysis'!$G:$G,$H606,'Interim Analysis'!$E:$E,$E606),
SUMIFS('Interim Analysis'!K:K,'Interim Analysis'!$B:$B,$B606,'Interim Analysis'!$C:$C,$C606,'Interim Analysis'!$F:$F,$F606,'Interim Analysis'!$G:$G,$H606,'Interim Analysis'!$D:$D,$D606)
*(INDEX('Dimensional Maps'!L$39:L$63,MATCH($E606,'Dimensional Maps'!$C$8:$C$32,0),1)
/SUMIFS('Dimensional Maps'!L$39:L$63, 'Dimensional Maps'!$B$8:$B$32,$D606)))),0),0)</f>
        <v>0</v>
      </c>
      <c r="R606" s="115">
        <f>IFERROR(IF($G606 = "WholeBlg",IF(R$1&lt;2020, 0,
IF($H606="GWh",SUMIFS('Interim Analysis'!L:L,'Interim Analysis'!$B:$B,$B606,'Interim Analysis'!$C:$C,$C606,'Interim Analysis'!$F:$F,$F606,'Interim Analysis'!$G:$G,$H606,'Interim Analysis'!$E:$E,$E606),
SUMIFS('Interim Analysis'!L:L,'Interim Analysis'!$B:$B,$B606,'Interim Analysis'!$C:$C,$C606,'Interim Analysis'!$F:$F,$F606,'Interim Analysis'!$G:$G,$H606,'Interim Analysis'!$D:$D,$D606)
*(INDEX('Dimensional Maps'!M$39:M$63,MATCH($E606,'Dimensional Maps'!$C$8:$C$32,0),1)
/SUMIFS('Dimensional Maps'!M$39:M$63, 'Dimensional Maps'!$B$8:$B$32,$D606)))),0),0)</f>
        <v>0</v>
      </c>
      <c r="S606" s="115">
        <f>IFERROR(IF($G606 = "WholeBlg",IF(S$1&lt;2020, 0,
IF($H606="GWh",SUMIFS('Interim Analysis'!M:M,'Interim Analysis'!$B:$B,$B606,'Interim Analysis'!$C:$C,$C606,'Interim Analysis'!$F:$F,$F606,'Interim Analysis'!$G:$G,$H606,'Interim Analysis'!$E:$E,$E606),
SUMIFS('Interim Analysis'!M:M,'Interim Analysis'!$B:$B,$B606,'Interim Analysis'!$C:$C,$C606,'Interim Analysis'!$F:$F,$F606,'Interim Analysis'!$G:$G,$H606,'Interim Analysis'!$D:$D,$D606)
*(INDEX('Dimensional Maps'!N$39:N$63,MATCH($E606,'Dimensional Maps'!$C$8:$C$32,0),1)
/SUMIFS('Dimensional Maps'!N$39:N$63, 'Dimensional Maps'!$B$8:$B$32,$D606)))),0),0)</f>
        <v>0</v>
      </c>
      <c r="T606" s="115">
        <f>IFERROR(IF($G606 = "WholeBlg",IF(T$1&lt;2020, 0,
IF($H606="GWh",SUMIFS('Interim Analysis'!N:N,'Interim Analysis'!$B:$B,$B606,'Interim Analysis'!$C:$C,$C606,'Interim Analysis'!$F:$F,$F606,'Interim Analysis'!$G:$G,$H606,'Interim Analysis'!$E:$E,$E606),
SUMIFS('Interim Analysis'!N:N,'Interim Analysis'!$B:$B,$B606,'Interim Analysis'!$C:$C,$C606,'Interim Analysis'!$F:$F,$F606,'Interim Analysis'!$G:$G,$H606,'Interim Analysis'!$D:$D,$D606)
*(INDEX('Dimensional Maps'!O$39:O$63,MATCH($E606,'Dimensional Maps'!$C$8:$C$32,0),1)
/SUMIFS('Dimensional Maps'!O$39:O$63, 'Dimensional Maps'!$B$8:$B$32,$D606)))),0),0)</f>
        <v>0</v>
      </c>
      <c r="U606" s="115">
        <f>IFERROR(IF($G606 = "WholeBlg",IF(U$1&lt;2020, 0,
IF($H606="GWh",SUMIFS('Interim Analysis'!O:O,'Interim Analysis'!$B:$B,$B606,'Interim Analysis'!$C:$C,$C606,'Interim Analysis'!$F:$F,$F606,'Interim Analysis'!$G:$G,$H606,'Interim Analysis'!$E:$E,$E606),
SUMIFS('Interim Analysis'!O:O,'Interim Analysis'!$B:$B,$B606,'Interim Analysis'!$C:$C,$C606,'Interim Analysis'!$F:$F,$F606,'Interim Analysis'!$G:$G,$H606,'Interim Analysis'!$D:$D,$D606)
*(INDEX('Dimensional Maps'!P$39:P$63,MATCH($E606,'Dimensional Maps'!$C$8:$C$32,0),1)
/SUMIFS('Dimensional Maps'!P$39:P$63, 'Dimensional Maps'!$B$8:$B$32,$D606)))),0),0)</f>
        <v>0</v>
      </c>
      <c r="V606" s="115">
        <f>IFERROR(IF($G606 = "WholeBlg",IF(V$1&lt;2020, 0,
IF($H606="GWh",SUMIFS('Interim Analysis'!P:P,'Interim Analysis'!$B:$B,$B606,'Interim Analysis'!$C:$C,$C606,'Interim Analysis'!$F:$F,$F606,'Interim Analysis'!$G:$G,$H606,'Interim Analysis'!$E:$E,$E606),
SUMIFS('Interim Analysis'!P:P,'Interim Analysis'!$B:$B,$B606,'Interim Analysis'!$C:$C,$C606,'Interim Analysis'!$F:$F,$F606,'Interim Analysis'!$G:$G,$H606,'Interim Analysis'!$D:$D,$D606)
*(INDEX('Dimensional Maps'!Q$39:Q$63,MATCH($E606,'Dimensional Maps'!$C$8:$C$32,0),1)
/SUMIFS('Dimensional Maps'!Q$39:Q$63, 'Dimensional Maps'!$B$8:$B$32,$D606)))),0),0)</f>
        <v>0</v>
      </c>
      <c r="W606" s="115">
        <f>IFERROR(IF($G606 = "WholeBlg",IF(W$1&lt;2020, 0,
IF($H606="GWh",SUMIFS('Interim Analysis'!Q:Q,'Interim Analysis'!$B:$B,$B606,'Interim Analysis'!$C:$C,$C606,'Interim Analysis'!$F:$F,$F606,'Interim Analysis'!$G:$G,$H606,'Interim Analysis'!$E:$E,$E606),
SUMIFS('Interim Analysis'!Q:Q,'Interim Analysis'!$B:$B,$B606,'Interim Analysis'!$C:$C,$C606,'Interim Analysis'!$F:$F,$F606,'Interim Analysis'!$G:$G,$H606,'Interim Analysis'!$D:$D,$D606)
*(INDEX('Dimensional Maps'!R$39:R$63,MATCH($E606,'Dimensional Maps'!$C$8:$C$32,0),1)
/SUMIFS('Dimensional Maps'!R$39:R$63, 'Dimensional Maps'!$B$8:$B$32,$D606)))),0),0)</f>
        <v>0</v>
      </c>
    </row>
    <row r="607" spans="1:23" x14ac:dyDescent="0.25">
      <c r="A607" s="153" t="s">
        <v>265</v>
      </c>
      <c r="B607" s="54" t="s">
        <v>237</v>
      </c>
      <c r="C607" s="54">
        <v>3</v>
      </c>
      <c r="D607" s="54" t="s">
        <v>47</v>
      </c>
      <c r="E607" s="54" t="s">
        <v>218</v>
      </c>
      <c r="F607" s="54" t="s">
        <v>186</v>
      </c>
      <c r="G607" s="54" t="s">
        <v>53</v>
      </c>
      <c r="H607" s="54" t="s">
        <v>18</v>
      </c>
      <c r="I607" s="115">
        <f>IFERROR(IF($G607 = "WholeBlg",IF(I$1&lt;2020, 0,
IF($H607="GWh",SUMIFS('Interim Analysis'!C:C,'Interim Analysis'!$B:$B,$B607,'Interim Analysis'!$C:$C,$C607,'Interim Analysis'!$F:$F,$F607,'Interim Analysis'!$G:$G,$H607,'Interim Analysis'!$E:$E,$E607),
SUMIFS('Interim Analysis'!C:C,'Interim Analysis'!$B:$B,$B607,'Interim Analysis'!$C:$C,$C607,'Interim Analysis'!$F:$F,$F607,'Interim Analysis'!$G:$G,$H607,'Interim Analysis'!$D:$D,$D607)
*(INDEX('Dimensional Maps'!D$39:D$63,MATCH($E607,'Dimensional Maps'!$C$8:$C$32,0),1)
/SUMIFS('Dimensional Maps'!D$39:D$63, 'Dimensional Maps'!$B$8:$B$32,$D607)))),0),0)</f>
        <v>0</v>
      </c>
      <c r="J607" s="115">
        <f>IFERROR(IF($G607 = "WholeBlg",IF(J$1&lt;2020, 0,
IF($H607="GWh",SUMIFS('Interim Analysis'!D:D,'Interim Analysis'!$B:$B,$B607,'Interim Analysis'!$C:$C,$C607,'Interim Analysis'!$F:$F,$F607,'Interim Analysis'!$G:$G,$H607,'Interim Analysis'!$E:$E,$E607),
SUMIFS('Interim Analysis'!D:D,'Interim Analysis'!$B:$B,$B607,'Interim Analysis'!$C:$C,$C607,'Interim Analysis'!$F:$F,$F607,'Interim Analysis'!$G:$G,$H607,'Interim Analysis'!$D:$D,$D607)
*(INDEX('Dimensional Maps'!E$39:E$63,MATCH($E607,'Dimensional Maps'!$C$8:$C$32,0),1)
/SUMIFS('Dimensional Maps'!E$39:E$63, 'Dimensional Maps'!$B$8:$B$32,$D607)))),0),0)</f>
        <v>0</v>
      </c>
      <c r="K607" s="115">
        <f>IFERROR(IF($G607 = "WholeBlg",IF(K$1&lt;2020, 0,
IF($H607="GWh",SUMIFS('Interim Analysis'!E:E,'Interim Analysis'!$B:$B,$B607,'Interim Analysis'!$C:$C,$C607,'Interim Analysis'!$F:$F,$F607,'Interim Analysis'!$G:$G,$H607,'Interim Analysis'!$E:$E,$E607),
SUMIFS('Interim Analysis'!E:E,'Interim Analysis'!$B:$B,$B607,'Interim Analysis'!$C:$C,$C607,'Interim Analysis'!$F:$F,$F607,'Interim Analysis'!$G:$G,$H607,'Interim Analysis'!$D:$D,$D607)
*(INDEX('Dimensional Maps'!F$39:F$63,MATCH($E607,'Dimensional Maps'!$C$8:$C$32,0),1)
/SUMIFS('Dimensional Maps'!F$39:F$63, 'Dimensional Maps'!$B$8:$B$32,$D607)))),0),0)</f>
        <v>0</v>
      </c>
      <c r="L607" s="115">
        <f>IFERROR(IF($G607 = "WholeBlg",IF(L$1&lt;2020, 0,
IF($H607="GWh",SUMIFS('Interim Analysis'!F:F,'Interim Analysis'!$B:$B,$B607,'Interim Analysis'!$C:$C,$C607,'Interim Analysis'!$F:$F,$F607,'Interim Analysis'!$G:$G,$H607,'Interim Analysis'!$E:$E,$E607),
SUMIFS('Interim Analysis'!F:F,'Interim Analysis'!$B:$B,$B607,'Interim Analysis'!$C:$C,$C607,'Interim Analysis'!$F:$F,$F607,'Interim Analysis'!$G:$G,$H607,'Interim Analysis'!$D:$D,$D607)
*(INDEX('Dimensional Maps'!G$39:G$63,MATCH($E607,'Dimensional Maps'!$C$8:$C$32,0),1)
/SUMIFS('Dimensional Maps'!G$39:G$63, 'Dimensional Maps'!$B$8:$B$32,$D607)))),0),0)</f>
        <v>0</v>
      </c>
      <c r="M607" s="115">
        <f>IFERROR(IF($G607 = "WholeBlg",IF(M$1&lt;2020, 0,
IF($H607="GWh",SUMIFS('Interim Analysis'!G:G,'Interim Analysis'!$B:$B,$B607,'Interim Analysis'!$C:$C,$C607,'Interim Analysis'!$F:$F,$F607,'Interim Analysis'!$G:$G,$H607,'Interim Analysis'!$E:$E,$E607),
SUMIFS('Interim Analysis'!G:G,'Interim Analysis'!$B:$B,$B607,'Interim Analysis'!$C:$C,$C607,'Interim Analysis'!$F:$F,$F607,'Interim Analysis'!$G:$G,$H607,'Interim Analysis'!$D:$D,$D607)
*(INDEX('Dimensional Maps'!H$39:H$63,MATCH($E607,'Dimensional Maps'!$C$8:$C$32,0),1)
/SUMIFS('Dimensional Maps'!H$39:H$63, 'Dimensional Maps'!$B$8:$B$32,$D607)))),0),0)</f>
        <v>0</v>
      </c>
      <c r="N607" s="115">
        <f>IFERROR(IF($G607 = "WholeBlg",IF(N$1&lt;2020, 0,
IF($H607="GWh",SUMIFS('Interim Analysis'!H:H,'Interim Analysis'!$B:$B,$B607,'Interim Analysis'!$C:$C,$C607,'Interim Analysis'!$F:$F,$F607,'Interim Analysis'!$G:$G,$H607,'Interim Analysis'!$E:$E,$E607),
SUMIFS('Interim Analysis'!H:H,'Interim Analysis'!$B:$B,$B607,'Interim Analysis'!$C:$C,$C607,'Interim Analysis'!$F:$F,$F607,'Interim Analysis'!$G:$G,$H607,'Interim Analysis'!$D:$D,$D607)
*(INDEX('Dimensional Maps'!I$39:I$63,MATCH($E607,'Dimensional Maps'!$C$8:$C$32,0),1)
/SUMIFS('Dimensional Maps'!I$39:I$63, 'Dimensional Maps'!$B$8:$B$32,$D607)))),0),0)</f>
        <v>0</v>
      </c>
      <c r="O607" s="115">
        <f>IFERROR(IF($G607 = "WholeBlg",IF(O$1&lt;2020, 0,
IF($H607="GWh",SUMIFS('Interim Analysis'!I:I,'Interim Analysis'!$B:$B,$B607,'Interim Analysis'!$C:$C,$C607,'Interim Analysis'!$F:$F,$F607,'Interim Analysis'!$G:$G,$H607,'Interim Analysis'!$E:$E,$E607),
SUMIFS('Interim Analysis'!I:I,'Interim Analysis'!$B:$B,$B607,'Interim Analysis'!$C:$C,$C607,'Interim Analysis'!$F:$F,$F607,'Interim Analysis'!$G:$G,$H607,'Interim Analysis'!$D:$D,$D607)
*(INDEX('Dimensional Maps'!J$39:J$63,MATCH($E607,'Dimensional Maps'!$C$8:$C$32,0),1)
/SUMIFS('Dimensional Maps'!J$39:J$63, 'Dimensional Maps'!$B$8:$B$32,$D607)))),0),0)</f>
        <v>0</v>
      </c>
      <c r="P607" s="115">
        <f>IFERROR(IF($G607 = "WholeBlg",IF(P$1&lt;2020, 0,
IF($H607="GWh",SUMIFS('Interim Analysis'!J:J,'Interim Analysis'!$B:$B,$B607,'Interim Analysis'!$C:$C,$C607,'Interim Analysis'!$F:$F,$F607,'Interim Analysis'!$G:$G,$H607,'Interim Analysis'!$E:$E,$E607),
SUMIFS('Interim Analysis'!J:J,'Interim Analysis'!$B:$B,$B607,'Interim Analysis'!$C:$C,$C607,'Interim Analysis'!$F:$F,$F607,'Interim Analysis'!$G:$G,$H607,'Interim Analysis'!$D:$D,$D607)
*(INDEX('Dimensional Maps'!K$39:K$63,MATCH($E607,'Dimensional Maps'!$C$8:$C$32,0),1)
/SUMIFS('Dimensional Maps'!K$39:K$63, 'Dimensional Maps'!$B$8:$B$32,$D607)))),0),0)</f>
        <v>0</v>
      </c>
      <c r="Q607" s="115">
        <f>IFERROR(IF($G607 = "WholeBlg",IF(Q$1&lt;2020, 0,
IF($H607="GWh",SUMIFS('Interim Analysis'!K:K,'Interim Analysis'!$B:$B,$B607,'Interim Analysis'!$C:$C,$C607,'Interim Analysis'!$F:$F,$F607,'Interim Analysis'!$G:$G,$H607,'Interim Analysis'!$E:$E,$E607),
SUMIFS('Interim Analysis'!K:K,'Interim Analysis'!$B:$B,$B607,'Interim Analysis'!$C:$C,$C607,'Interim Analysis'!$F:$F,$F607,'Interim Analysis'!$G:$G,$H607,'Interim Analysis'!$D:$D,$D607)
*(INDEX('Dimensional Maps'!L$39:L$63,MATCH($E607,'Dimensional Maps'!$C$8:$C$32,0),1)
/SUMIFS('Dimensional Maps'!L$39:L$63, 'Dimensional Maps'!$B$8:$B$32,$D607)))),0),0)</f>
        <v>0</v>
      </c>
      <c r="R607" s="115">
        <f>IFERROR(IF($G607 = "WholeBlg",IF(R$1&lt;2020, 0,
IF($H607="GWh",SUMIFS('Interim Analysis'!L:L,'Interim Analysis'!$B:$B,$B607,'Interim Analysis'!$C:$C,$C607,'Interim Analysis'!$F:$F,$F607,'Interim Analysis'!$G:$G,$H607,'Interim Analysis'!$E:$E,$E607),
SUMIFS('Interim Analysis'!L:L,'Interim Analysis'!$B:$B,$B607,'Interim Analysis'!$C:$C,$C607,'Interim Analysis'!$F:$F,$F607,'Interim Analysis'!$G:$G,$H607,'Interim Analysis'!$D:$D,$D607)
*(INDEX('Dimensional Maps'!M$39:M$63,MATCH($E607,'Dimensional Maps'!$C$8:$C$32,0),1)
/SUMIFS('Dimensional Maps'!M$39:M$63, 'Dimensional Maps'!$B$8:$B$32,$D607)))),0),0)</f>
        <v>0</v>
      </c>
      <c r="S607" s="115">
        <f>IFERROR(IF($G607 = "WholeBlg",IF(S$1&lt;2020, 0,
IF($H607="GWh",SUMIFS('Interim Analysis'!M:M,'Interim Analysis'!$B:$B,$B607,'Interim Analysis'!$C:$C,$C607,'Interim Analysis'!$F:$F,$F607,'Interim Analysis'!$G:$G,$H607,'Interim Analysis'!$E:$E,$E607),
SUMIFS('Interim Analysis'!M:M,'Interim Analysis'!$B:$B,$B607,'Interim Analysis'!$C:$C,$C607,'Interim Analysis'!$F:$F,$F607,'Interim Analysis'!$G:$G,$H607,'Interim Analysis'!$D:$D,$D607)
*(INDEX('Dimensional Maps'!N$39:N$63,MATCH($E607,'Dimensional Maps'!$C$8:$C$32,0),1)
/SUMIFS('Dimensional Maps'!N$39:N$63, 'Dimensional Maps'!$B$8:$B$32,$D607)))),0),0)</f>
        <v>0</v>
      </c>
      <c r="T607" s="115">
        <f>IFERROR(IF($G607 = "WholeBlg",IF(T$1&lt;2020, 0,
IF($H607="GWh",SUMIFS('Interim Analysis'!N:N,'Interim Analysis'!$B:$B,$B607,'Interim Analysis'!$C:$C,$C607,'Interim Analysis'!$F:$F,$F607,'Interim Analysis'!$G:$G,$H607,'Interim Analysis'!$E:$E,$E607),
SUMIFS('Interim Analysis'!N:N,'Interim Analysis'!$B:$B,$B607,'Interim Analysis'!$C:$C,$C607,'Interim Analysis'!$F:$F,$F607,'Interim Analysis'!$G:$G,$H607,'Interim Analysis'!$D:$D,$D607)
*(INDEX('Dimensional Maps'!O$39:O$63,MATCH($E607,'Dimensional Maps'!$C$8:$C$32,0),1)
/SUMIFS('Dimensional Maps'!O$39:O$63, 'Dimensional Maps'!$B$8:$B$32,$D607)))),0),0)</f>
        <v>0</v>
      </c>
      <c r="U607" s="115">
        <f>IFERROR(IF($G607 = "WholeBlg",IF(U$1&lt;2020, 0,
IF($H607="GWh",SUMIFS('Interim Analysis'!O:O,'Interim Analysis'!$B:$B,$B607,'Interim Analysis'!$C:$C,$C607,'Interim Analysis'!$F:$F,$F607,'Interim Analysis'!$G:$G,$H607,'Interim Analysis'!$E:$E,$E607),
SUMIFS('Interim Analysis'!O:O,'Interim Analysis'!$B:$B,$B607,'Interim Analysis'!$C:$C,$C607,'Interim Analysis'!$F:$F,$F607,'Interim Analysis'!$G:$G,$H607,'Interim Analysis'!$D:$D,$D607)
*(INDEX('Dimensional Maps'!P$39:P$63,MATCH($E607,'Dimensional Maps'!$C$8:$C$32,0),1)
/SUMIFS('Dimensional Maps'!P$39:P$63, 'Dimensional Maps'!$B$8:$B$32,$D607)))),0),0)</f>
        <v>0</v>
      </c>
      <c r="V607" s="115">
        <f>IFERROR(IF($G607 = "WholeBlg",IF(V$1&lt;2020, 0,
IF($H607="GWh",SUMIFS('Interim Analysis'!P:P,'Interim Analysis'!$B:$B,$B607,'Interim Analysis'!$C:$C,$C607,'Interim Analysis'!$F:$F,$F607,'Interim Analysis'!$G:$G,$H607,'Interim Analysis'!$E:$E,$E607),
SUMIFS('Interim Analysis'!P:P,'Interim Analysis'!$B:$B,$B607,'Interim Analysis'!$C:$C,$C607,'Interim Analysis'!$F:$F,$F607,'Interim Analysis'!$G:$G,$H607,'Interim Analysis'!$D:$D,$D607)
*(INDEX('Dimensional Maps'!Q$39:Q$63,MATCH($E607,'Dimensional Maps'!$C$8:$C$32,0),1)
/SUMIFS('Dimensional Maps'!Q$39:Q$63, 'Dimensional Maps'!$B$8:$B$32,$D607)))),0),0)</f>
        <v>0</v>
      </c>
      <c r="W607" s="115">
        <f>IFERROR(IF($G607 = "WholeBlg",IF(W$1&lt;2020, 0,
IF($H607="GWh",SUMIFS('Interim Analysis'!Q:Q,'Interim Analysis'!$B:$B,$B607,'Interim Analysis'!$C:$C,$C607,'Interim Analysis'!$F:$F,$F607,'Interim Analysis'!$G:$G,$H607,'Interim Analysis'!$E:$E,$E607),
SUMIFS('Interim Analysis'!Q:Q,'Interim Analysis'!$B:$B,$B607,'Interim Analysis'!$C:$C,$C607,'Interim Analysis'!$F:$F,$F607,'Interim Analysis'!$G:$G,$H607,'Interim Analysis'!$D:$D,$D607)
*(INDEX('Dimensional Maps'!R$39:R$63,MATCH($E607,'Dimensional Maps'!$C$8:$C$32,0),1)
/SUMIFS('Dimensional Maps'!R$39:R$63, 'Dimensional Maps'!$B$8:$B$32,$D607)))),0),0)</f>
        <v>0</v>
      </c>
    </row>
    <row r="608" spans="1:23" x14ac:dyDescent="0.25">
      <c r="A608" s="153" t="s">
        <v>265</v>
      </c>
      <c r="B608" s="54" t="s">
        <v>237</v>
      </c>
      <c r="C608" s="54">
        <v>3</v>
      </c>
      <c r="D608" s="54" t="s">
        <v>47</v>
      </c>
      <c r="E608" s="54" t="s">
        <v>218</v>
      </c>
      <c r="F608" s="54" t="s">
        <v>167</v>
      </c>
      <c r="G608" s="54" t="s">
        <v>53</v>
      </c>
      <c r="H608" s="54" t="s">
        <v>20</v>
      </c>
      <c r="I608" s="115">
        <f>IFERROR(IF($G608 = "WholeBlg",IF(I$1&lt;2020, 0,
IF($H608="GWh",SUMIFS('Interim Analysis'!C:C,'Interim Analysis'!$B:$B,$B608,'Interim Analysis'!$C:$C,$C608,'Interim Analysis'!$F:$F,$F608,'Interim Analysis'!$G:$G,$H608,'Interim Analysis'!$E:$E,$E608),
SUMIFS('Interim Analysis'!C:C,'Interim Analysis'!$B:$B,$B608,'Interim Analysis'!$C:$C,$C608,'Interim Analysis'!$F:$F,$F608,'Interim Analysis'!$G:$G,$H608,'Interim Analysis'!$D:$D,$D608)
*(INDEX('Dimensional Maps'!D$39:D$63,MATCH($E608,'Dimensional Maps'!$C$8:$C$32,0),1)
/SUMIFS('Dimensional Maps'!D$39:D$63, 'Dimensional Maps'!$B$8:$B$32,$D608)))),0),0)</f>
        <v>0</v>
      </c>
      <c r="J608" s="115">
        <f>IFERROR(IF($G608 = "WholeBlg",IF(J$1&lt;2020, 0,
IF($H608="GWh",SUMIFS('Interim Analysis'!D:D,'Interim Analysis'!$B:$B,$B608,'Interim Analysis'!$C:$C,$C608,'Interim Analysis'!$F:$F,$F608,'Interim Analysis'!$G:$G,$H608,'Interim Analysis'!$E:$E,$E608),
SUMIFS('Interim Analysis'!D:D,'Interim Analysis'!$B:$B,$B608,'Interim Analysis'!$C:$C,$C608,'Interim Analysis'!$F:$F,$F608,'Interim Analysis'!$G:$G,$H608,'Interim Analysis'!$D:$D,$D608)
*(INDEX('Dimensional Maps'!E$39:E$63,MATCH($E608,'Dimensional Maps'!$C$8:$C$32,0),1)
/SUMIFS('Dimensional Maps'!E$39:E$63, 'Dimensional Maps'!$B$8:$B$32,$D608)))),0),0)</f>
        <v>0</v>
      </c>
      <c r="K608" s="115">
        <f>IFERROR(IF($G608 = "WholeBlg",IF(K$1&lt;2020, 0,
IF($H608="GWh",SUMIFS('Interim Analysis'!E:E,'Interim Analysis'!$B:$B,$B608,'Interim Analysis'!$C:$C,$C608,'Interim Analysis'!$F:$F,$F608,'Interim Analysis'!$G:$G,$H608,'Interim Analysis'!$E:$E,$E608),
SUMIFS('Interim Analysis'!E:E,'Interim Analysis'!$B:$B,$B608,'Interim Analysis'!$C:$C,$C608,'Interim Analysis'!$F:$F,$F608,'Interim Analysis'!$G:$G,$H608,'Interim Analysis'!$D:$D,$D608)
*(INDEX('Dimensional Maps'!F$39:F$63,MATCH($E608,'Dimensional Maps'!$C$8:$C$32,0),1)
/SUMIFS('Dimensional Maps'!F$39:F$63, 'Dimensional Maps'!$B$8:$B$32,$D608)))),0),0)</f>
        <v>0</v>
      </c>
      <c r="L608" s="115">
        <f>IFERROR(IF($G608 = "WholeBlg",IF(L$1&lt;2020, 0,
IF($H608="GWh",SUMIFS('Interim Analysis'!F:F,'Interim Analysis'!$B:$B,$B608,'Interim Analysis'!$C:$C,$C608,'Interim Analysis'!$F:$F,$F608,'Interim Analysis'!$G:$G,$H608,'Interim Analysis'!$E:$E,$E608),
SUMIFS('Interim Analysis'!F:F,'Interim Analysis'!$B:$B,$B608,'Interim Analysis'!$C:$C,$C608,'Interim Analysis'!$F:$F,$F608,'Interim Analysis'!$G:$G,$H608,'Interim Analysis'!$D:$D,$D608)
*(INDEX('Dimensional Maps'!G$39:G$63,MATCH($E608,'Dimensional Maps'!$C$8:$C$32,0),1)
/SUMIFS('Dimensional Maps'!G$39:G$63, 'Dimensional Maps'!$B$8:$B$32,$D608)))),0),0)</f>
        <v>0</v>
      </c>
      <c r="M608" s="115">
        <f>IFERROR(IF($G608 = "WholeBlg",IF(M$1&lt;2020, 0,
IF($H608="GWh",SUMIFS('Interim Analysis'!G:G,'Interim Analysis'!$B:$B,$B608,'Interim Analysis'!$C:$C,$C608,'Interim Analysis'!$F:$F,$F608,'Interim Analysis'!$G:$G,$H608,'Interim Analysis'!$E:$E,$E608),
SUMIFS('Interim Analysis'!G:G,'Interim Analysis'!$B:$B,$B608,'Interim Analysis'!$C:$C,$C608,'Interim Analysis'!$F:$F,$F608,'Interim Analysis'!$G:$G,$H608,'Interim Analysis'!$D:$D,$D608)
*(INDEX('Dimensional Maps'!H$39:H$63,MATCH($E608,'Dimensional Maps'!$C$8:$C$32,0),1)
/SUMIFS('Dimensional Maps'!H$39:H$63, 'Dimensional Maps'!$B$8:$B$32,$D608)))),0),0)</f>
        <v>0</v>
      </c>
      <c r="N608" s="115">
        <f>IFERROR(IF($G608 = "WholeBlg",IF(N$1&lt;2020, 0,
IF($H608="GWh",SUMIFS('Interim Analysis'!H:H,'Interim Analysis'!$B:$B,$B608,'Interim Analysis'!$C:$C,$C608,'Interim Analysis'!$F:$F,$F608,'Interim Analysis'!$G:$G,$H608,'Interim Analysis'!$E:$E,$E608),
SUMIFS('Interim Analysis'!H:H,'Interim Analysis'!$B:$B,$B608,'Interim Analysis'!$C:$C,$C608,'Interim Analysis'!$F:$F,$F608,'Interim Analysis'!$G:$G,$H608,'Interim Analysis'!$D:$D,$D608)
*(INDEX('Dimensional Maps'!I$39:I$63,MATCH($E608,'Dimensional Maps'!$C$8:$C$32,0),1)
/SUMIFS('Dimensional Maps'!I$39:I$63, 'Dimensional Maps'!$B$8:$B$32,$D608)))),0),0)</f>
        <v>1.3030651078981031E-2</v>
      </c>
      <c r="O608" s="115">
        <f>IFERROR(IF($G608 = "WholeBlg",IF(O$1&lt;2020, 0,
IF($H608="GWh",SUMIFS('Interim Analysis'!I:I,'Interim Analysis'!$B:$B,$B608,'Interim Analysis'!$C:$C,$C608,'Interim Analysis'!$F:$F,$F608,'Interim Analysis'!$G:$G,$H608,'Interim Analysis'!$E:$E,$E608),
SUMIFS('Interim Analysis'!I:I,'Interim Analysis'!$B:$B,$B608,'Interim Analysis'!$C:$C,$C608,'Interim Analysis'!$F:$F,$F608,'Interim Analysis'!$G:$G,$H608,'Interim Analysis'!$D:$D,$D608)
*(INDEX('Dimensional Maps'!J$39:J$63,MATCH($E608,'Dimensional Maps'!$C$8:$C$32,0),1)
/SUMIFS('Dimensional Maps'!J$39:J$63, 'Dimensional Maps'!$B$8:$B$32,$D608)))),0),0)</f>
        <v>2.5622485150733783E-2</v>
      </c>
      <c r="P608" s="115">
        <f>IFERROR(IF($G608 = "WholeBlg",IF(P$1&lt;2020, 0,
IF($H608="GWh",SUMIFS('Interim Analysis'!J:J,'Interim Analysis'!$B:$B,$B608,'Interim Analysis'!$C:$C,$C608,'Interim Analysis'!$F:$F,$F608,'Interim Analysis'!$G:$G,$H608,'Interim Analysis'!$E:$E,$E608),
SUMIFS('Interim Analysis'!J:J,'Interim Analysis'!$B:$B,$B608,'Interim Analysis'!$C:$C,$C608,'Interim Analysis'!$F:$F,$F608,'Interim Analysis'!$G:$G,$H608,'Interim Analysis'!$D:$D,$D608)
*(INDEX('Dimensional Maps'!K$39:K$63,MATCH($E608,'Dimensional Maps'!$C$8:$C$32,0),1)
/SUMIFS('Dimensional Maps'!K$39:K$63, 'Dimensional Maps'!$B$8:$B$32,$D608)))),0),0)</f>
        <v>3.7856057768448512E-2</v>
      </c>
      <c r="Q608" s="115">
        <f>IFERROR(IF($G608 = "WholeBlg",IF(Q$1&lt;2020, 0,
IF($H608="GWh",SUMIFS('Interim Analysis'!K:K,'Interim Analysis'!$B:$B,$B608,'Interim Analysis'!$C:$C,$C608,'Interim Analysis'!$F:$F,$F608,'Interim Analysis'!$G:$G,$H608,'Interim Analysis'!$E:$E,$E608),
SUMIFS('Interim Analysis'!K:K,'Interim Analysis'!$B:$B,$B608,'Interim Analysis'!$C:$C,$C608,'Interim Analysis'!$F:$F,$F608,'Interim Analysis'!$G:$G,$H608,'Interim Analysis'!$D:$D,$D608)
*(INDEX('Dimensional Maps'!L$39:L$63,MATCH($E608,'Dimensional Maps'!$C$8:$C$32,0),1)
/SUMIFS('Dimensional Maps'!L$39:L$63, 'Dimensional Maps'!$B$8:$B$32,$D608)))),0),0)</f>
        <v>4.9876897342314687E-2</v>
      </c>
      <c r="R608" s="115">
        <f>IFERROR(IF($G608 = "WholeBlg",IF(R$1&lt;2020, 0,
IF($H608="GWh",SUMIFS('Interim Analysis'!L:L,'Interim Analysis'!$B:$B,$B608,'Interim Analysis'!$C:$C,$C608,'Interim Analysis'!$F:$F,$F608,'Interim Analysis'!$G:$G,$H608,'Interim Analysis'!$E:$E,$E608),
SUMIFS('Interim Analysis'!L:L,'Interim Analysis'!$B:$B,$B608,'Interim Analysis'!$C:$C,$C608,'Interim Analysis'!$F:$F,$F608,'Interim Analysis'!$G:$G,$H608,'Interim Analysis'!$D:$D,$D608)
*(INDEX('Dimensional Maps'!M$39:M$63,MATCH($E608,'Dimensional Maps'!$C$8:$C$32,0),1)
/SUMIFS('Dimensional Maps'!M$39:M$63, 'Dimensional Maps'!$B$8:$B$32,$D608)))),0),0)</f>
        <v>6.1484074990972137E-2</v>
      </c>
      <c r="S608" s="115">
        <f>IFERROR(IF($G608 = "WholeBlg",IF(S$1&lt;2020, 0,
IF($H608="GWh",SUMIFS('Interim Analysis'!M:M,'Interim Analysis'!$B:$B,$B608,'Interim Analysis'!$C:$C,$C608,'Interim Analysis'!$F:$F,$F608,'Interim Analysis'!$G:$G,$H608,'Interim Analysis'!$E:$E,$E608),
SUMIFS('Interim Analysis'!M:M,'Interim Analysis'!$B:$B,$B608,'Interim Analysis'!$C:$C,$C608,'Interim Analysis'!$F:$F,$F608,'Interim Analysis'!$G:$G,$H608,'Interim Analysis'!$D:$D,$D608)
*(INDEX('Dimensional Maps'!N$39:N$63,MATCH($E608,'Dimensional Maps'!$C$8:$C$32,0),1)
/SUMIFS('Dimensional Maps'!N$39:N$63, 'Dimensional Maps'!$B$8:$B$32,$D608)))),0),0)</f>
        <v>7.2878407910166726E-2</v>
      </c>
      <c r="T608" s="115">
        <f>IFERROR(IF($G608 = "WholeBlg",IF(T$1&lt;2020, 0,
IF($H608="GWh",SUMIFS('Interim Analysis'!N:N,'Interim Analysis'!$B:$B,$B608,'Interim Analysis'!$C:$C,$C608,'Interim Analysis'!$F:$F,$F608,'Interim Analysis'!$G:$G,$H608,'Interim Analysis'!$E:$E,$E608),
SUMIFS('Interim Analysis'!N:N,'Interim Analysis'!$B:$B,$B608,'Interim Analysis'!$C:$C,$C608,'Interim Analysis'!$F:$F,$F608,'Interim Analysis'!$G:$G,$H608,'Interim Analysis'!$D:$D,$D608)
*(INDEX('Dimensional Maps'!O$39:O$63,MATCH($E608,'Dimensional Maps'!$C$8:$C$32,0),1)
/SUMIFS('Dimensional Maps'!O$39:O$63, 'Dimensional Maps'!$B$8:$B$32,$D608)))),0),0)</f>
        <v>8.3931369918204504E-2</v>
      </c>
      <c r="U608" s="115">
        <f>IFERROR(IF($G608 = "WholeBlg",IF(U$1&lt;2020, 0,
IF($H608="GWh",SUMIFS('Interim Analysis'!O:O,'Interim Analysis'!$B:$B,$B608,'Interim Analysis'!$C:$C,$C608,'Interim Analysis'!$F:$F,$F608,'Interim Analysis'!$G:$G,$H608,'Interim Analysis'!$E:$E,$E608),
SUMIFS('Interim Analysis'!O:O,'Interim Analysis'!$B:$B,$B608,'Interim Analysis'!$C:$C,$C608,'Interim Analysis'!$F:$F,$F608,'Interim Analysis'!$G:$G,$H608,'Interim Analysis'!$D:$D,$D608)
*(INDEX('Dimensional Maps'!P$39:P$63,MATCH($E608,'Dimensional Maps'!$C$8:$C$32,0),1)
/SUMIFS('Dimensional Maps'!P$39:P$63, 'Dimensional Maps'!$B$8:$B$32,$D608)))),0),0)</f>
        <v>9.4849204719696045E-2</v>
      </c>
      <c r="V608" s="115">
        <f>IFERROR(IF($G608 = "WholeBlg",IF(V$1&lt;2020, 0,
IF($H608="GWh",SUMIFS('Interim Analysis'!P:P,'Interim Analysis'!$B:$B,$B608,'Interim Analysis'!$C:$C,$C608,'Interim Analysis'!$F:$F,$F608,'Interim Analysis'!$G:$G,$H608,'Interim Analysis'!$E:$E,$E608),
SUMIFS('Interim Analysis'!P:P,'Interim Analysis'!$B:$B,$B608,'Interim Analysis'!$C:$C,$C608,'Interim Analysis'!$F:$F,$F608,'Interim Analysis'!$G:$G,$H608,'Interim Analysis'!$D:$D,$D608)
*(INDEX('Dimensional Maps'!Q$39:Q$63,MATCH($E608,'Dimensional Maps'!$C$8:$C$32,0),1)
/SUMIFS('Dimensional Maps'!Q$39:Q$63, 'Dimensional Maps'!$B$8:$B$32,$D608)))),0),0)</f>
        <v>0.10564197367945111</v>
      </c>
      <c r="W608" s="115">
        <f>IFERROR(IF($G608 = "WholeBlg",IF(W$1&lt;2020, 0,
IF($H608="GWh",SUMIFS('Interim Analysis'!Q:Q,'Interim Analysis'!$B:$B,$B608,'Interim Analysis'!$C:$C,$C608,'Interim Analysis'!$F:$F,$F608,'Interim Analysis'!$G:$G,$H608,'Interim Analysis'!$E:$E,$E608),
SUMIFS('Interim Analysis'!Q:Q,'Interim Analysis'!$B:$B,$B608,'Interim Analysis'!$C:$C,$C608,'Interim Analysis'!$F:$F,$F608,'Interim Analysis'!$G:$G,$H608,'Interim Analysis'!$D:$D,$D608)
*(INDEX('Dimensional Maps'!R$39:R$63,MATCH($E608,'Dimensional Maps'!$C$8:$C$32,0),1)
/SUMIFS('Dimensional Maps'!R$39:R$63, 'Dimensional Maps'!$B$8:$B$32,$D608)))),0),0)</f>
        <v>0.11626071390710738</v>
      </c>
    </row>
    <row r="609" spans="1:23" x14ac:dyDescent="0.25">
      <c r="A609" s="153" t="s">
        <v>265</v>
      </c>
      <c r="B609" s="54" t="s">
        <v>237</v>
      </c>
      <c r="C609" s="54">
        <v>3</v>
      </c>
      <c r="D609" s="54" t="s">
        <v>47</v>
      </c>
      <c r="E609" s="54" t="s">
        <v>218</v>
      </c>
      <c r="F609" s="54" t="s">
        <v>186</v>
      </c>
      <c r="G609" s="54" t="s">
        <v>53</v>
      </c>
      <c r="H609" s="54" t="s">
        <v>20</v>
      </c>
      <c r="I609" s="115">
        <f>IFERROR(IF($G609 = "WholeBlg",IF(I$1&lt;2020, 0,
IF($H609="GWh",SUMIFS('Interim Analysis'!C:C,'Interim Analysis'!$B:$B,$B609,'Interim Analysis'!$C:$C,$C609,'Interim Analysis'!$F:$F,$F609,'Interim Analysis'!$G:$G,$H609,'Interim Analysis'!$E:$E,$E609),
SUMIFS('Interim Analysis'!C:C,'Interim Analysis'!$B:$B,$B609,'Interim Analysis'!$C:$C,$C609,'Interim Analysis'!$F:$F,$F609,'Interim Analysis'!$G:$G,$H609,'Interim Analysis'!$D:$D,$D609)
*(INDEX('Dimensional Maps'!D$39:D$63,MATCH($E609,'Dimensional Maps'!$C$8:$C$32,0),1)
/SUMIFS('Dimensional Maps'!D$39:D$63, 'Dimensional Maps'!$B$8:$B$32,$D609)))),0),0)</f>
        <v>0</v>
      </c>
      <c r="J609" s="115">
        <f>IFERROR(IF($G609 = "WholeBlg",IF(J$1&lt;2020, 0,
IF($H609="GWh",SUMIFS('Interim Analysis'!D:D,'Interim Analysis'!$B:$B,$B609,'Interim Analysis'!$C:$C,$C609,'Interim Analysis'!$F:$F,$F609,'Interim Analysis'!$G:$G,$H609,'Interim Analysis'!$E:$E,$E609),
SUMIFS('Interim Analysis'!D:D,'Interim Analysis'!$B:$B,$B609,'Interim Analysis'!$C:$C,$C609,'Interim Analysis'!$F:$F,$F609,'Interim Analysis'!$G:$G,$H609,'Interim Analysis'!$D:$D,$D609)
*(INDEX('Dimensional Maps'!E$39:E$63,MATCH($E609,'Dimensional Maps'!$C$8:$C$32,0),1)
/SUMIFS('Dimensional Maps'!E$39:E$63, 'Dimensional Maps'!$B$8:$B$32,$D609)))),0),0)</f>
        <v>0</v>
      </c>
      <c r="K609" s="115">
        <f>IFERROR(IF($G609 = "WholeBlg",IF(K$1&lt;2020, 0,
IF($H609="GWh",SUMIFS('Interim Analysis'!E:E,'Interim Analysis'!$B:$B,$B609,'Interim Analysis'!$C:$C,$C609,'Interim Analysis'!$F:$F,$F609,'Interim Analysis'!$G:$G,$H609,'Interim Analysis'!$E:$E,$E609),
SUMIFS('Interim Analysis'!E:E,'Interim Analysis'!$B:$B,$B609,'Interim Analysis'!$C:$C,$C609,'Interim Analysis'!$F:$F,$F609,'Interim Analysis'!$G:$G,$H609,'Interim Analysis'!$D:$D,$D609)
*(INDEX('Dimensional Maps'!F$39:F$63,MATCH($E609,'Dimensional Maps'!$C$8:$C$32,0),1)
/SUMIFS('Dimensional Maps'!F$39:F$63, 'Dimensional Maps'!$B$8:$B$32,$D609)))),0),0)</f>
        <v>0</v>
      </c>
      <c r="L609" s="115">
        <f>IFERROR(IF($G609 = "WholeBlg",IF(L$1&lt;2020, 0,
IF($H609="GWh",SUMIFS('Interim Analysis'!F:F,'Interim Analysis'!$B:$B,$B609,'Interim Analysis'!$C:$C,$C609,'Interim Analysis'!$F:$F,$F609,'Interim Analysis'!$G:$G,$H609,'Interim Analysis'!$E:$E,$E609),
SUMIFS('Interim Analysis'!F:F,'Interim Analysis'!$B:$B,$B609,'Interim Analysis'!$C:$C,$C609,'Interim Analysis'!$F:$F,$F609,'Interim Analysis'!$G:$G,$H609,'Interim Analysis'!$D:$D,$D609)
*(INDEX('Dimensional Maps'!G$39:G$63,MATCH($E609,'Dimensional Maps'!$C$8:$C$32,0),1)
/SUMIFS('Dimensional Maps'!G$39:G$63, 'Dimensional Maps'!$B$8:$B$32,$D609)))),0),0)</f>
        <v>0</v>
      </c>
      <c r="M609" s="115">
        <f>IFERROR(IF($G609 = "WholeBlg",IF(M$1&lt;2020, 0,
IF($H609="GWh",SUMIFS('Interim Analysis'!G:G,'Interim Analysis'!$B:$B,$B609,'Interim Analysis'!$C:$C,$C609,'Interim Analysis'!$F:$F,$F609,'Interim Analysis'!$G:$G,$H609,'Interim Analysis'!$E:$E,$E609),
SUMIFS('Interim Analysis'!G:G,'Interim Analysis'!$B:$B,$B609,'Interim Analysis'!$C:$C,$C609,'Interim Analysis'!$F:$F,$F609,'Interim Analysis'!$G:$G,$H609,'Interim Analysis'!$D:$D,$D609)
*(INDEX('Dimensional Maps'!H$39:H$63,MATCH($E609,'Dimensional Maps'!$C$8:$C$32,0),1)
/SUMIFS('Dimensional Maps'!H$39:H$63, 'Dimensional Maps'!$B$8:$B$32,$D609)))),0),0)</f>
        <v>0</v>
      </c>
      <c r="N609" s="115">
        <f>IFERROR(IF($G609 = "WholeBlg",IF(N$1&lt;2020, 0,
IF($H609="GWh",SUMIFS('Interim Analysis'!H:H,'Interim Analysis'!$B:$B,$B609,'Interim Analysis'!$C:$C,$C609,'Interim Analysis'!$F:$F,$F609,'Interim Analysis'!$G:$G,$H609,'Interim Analysis'!$E:$E,$E609),
SUMIFS('Interim Analysis'!H:H,'Interim Analysis'!$B:$B,$B609,'Interim Analysis'!$C:$C,$C609,'Interim Analysis'!$F:$F,$F609,'Interim Analysis'!$G:$G,$H609,'Interim Analysis'!$D:$D,$D609)
*(INDEX('Dimensional Maps'!I$39:I$63,MATCH($E609,'Dimensional Maps'!$C$8:$C$32,0),1)
/SUMIFS('Dimensional Maps'!I$39:I$63, 'Dimensional Maps'!$B$8:$B$32,$D609)))),0),0)</f>
        <v>3.9823548049343467E-2</v>
      </c>
      <c r="O609" s="115">
        <f>IFERROR(IF($G609 = "WholeBlg",IF(O$1&lt;2020, 0,
IF($H609="GWh",SUMIFS('Interim Analysis'!I:I,'Interim Analysis'!$B:$B,$B609,'Interim Analysis'!$C:$C,$C609,'Interim Analysis'!$F:$F,$F609,'Interim Analysis'!$G:$G,$H609,'Interim Analysis'!$E:$E,$E609),
SUMIFS('Interim Analysis'!I:I,'Interim Analysis'!$B:$B,$B609,'Interim Analysis'!$C:$C,$C609,'Interim Analysis'!$F:$F,$F609,'Interim Analysis'!$G:$G,$H609,'Interim Analysis'!$D:$D,$D609)
*(INDEX('Dimensional Maps'!J$39:J$63,MATCH($E609,'Dimensional Maps'!$C$8:$C$32,0),1)
/SUMIFS('Dimensional Maps'!J$39:J$63, 'Dimensional Maps'!$B$8:$B$32,$D609)))),0),0)</f>
        <v>7.8576384677718145E-2</v>
      </c>
      <c r="P609" s="115">
        <f>IFERROR(IF($G609 = "WholeBlg",IF(P$1&lt;2020, 0,
IF($H609="GWh",SUMIFS('Interim Analysis'!J:J,'Interim Analysis'!$B:$B,$B609,'Interim Analysis'!$C:$C,$C609,'Interim Analysis'!$F:$F,$F609,'Interim Analysis'!$G:$G,$H609,'Interim Analysis'!$E:$E,$E609),
SUMIFS('Interim Analysis'!J:J,'Interim Analysis'!$B:$B,$B609,'Interim Analysis'!$C:$C,$C609,'Interim Analysis'!$F:$F,$F609,'Interim Analysis'!$G:$G,$H609,'Interim Analysis'!$D:$D,$D609)
*(INDEX('Dimensional Maps'!K$39:K$63,MATCH($E609,'Dimensional Maps'!$C$8:$C$32,0),1)
/SUMIFS('Dimensional Maps'!K$39:K$63, 'Dimensional Maps'!$B$8:$B$32,$D609)))),0),0)</f>
        <v>0.11674676948000881</v>
      </c>
      <c r="Q609" s="115">
        <f>IFERROR(IF($G609 = "WholeBlg",IF(Q$1&lt;2020, 0,
IF($H609="GWh",SUMIFS('Interim Analysis'!K:K,'Interim Analysis'!$B:$B,$B609,'Interim Analysis'!$C:$C,$C609,'Interim Analysis'!$F:$F,$F609,'Interim Analysis'!$G:$G,$H609,'Interim Analysis'!$E:$E,$E609),
SUMIFS('Interim Analysis'!K:K,'Interim Analysis'!$B:$B,$B609,'Interim Analysis'!$C:$C,$C609,'Interim Analysis'!$F:$F,$F609,'Interim Analysis'!$G:$G,$H609,'Interim Analysis'!$D:$D,$D609)
*(INDEX('Dimensional Maps'!L$39:L$63,MATCH($E609,'Dimensional Maps'!$C$8:$C$32,0),1)
/SUMIFS('Dimensional Maps'!L$39:L$63, 'Dimensional Maps'!$B$8:$B$32,$D609)))),0),0)</f>
        <v>0.15514260050151327</v>
      </c>
      <c r="R609" s="115">
        <f>IFERROR(IF($G609 = "WholeBlg",IF(R$1&lt;2020, 0,
IF($H609="GWh",SUMIFS('Interim Analysis'!L:L,'Interim Analysis'!$B:$B,$B609,'Interim Analysis'!$C:$C,$C609,'Interim Analysis'!$F:$F,$F609,'Interim Analysis'!$G:$G,$H609,'Interim Analysis'!$E:$E,$E609),
SUMIFS('Interim Analysis'!L:L,'Interim Analysis'!$B:$B,$B609,'Interim Analysis'!$C:$C,$C609,'Interim Analysis'!$F:$F,$F609,'Interim Analysis'!$G:$G,$H609,'Interim Analysis'!$D:$D,$D609)
*(INDEX('Dimensional Maps'!M$39:M$63,MATCH($E609,'Dimensional Maps'!$C$8:$C$32,0),1)
/SUMIFS('Dimensional Maps'!M$39:M$63, 'Dimensional Maps'!$B$8:$B$32,$D609)))),0),0)</f>
        <v>0.19375532332862372</v>
      </c>
      <c r="S609" s="115">
        <f>IFERROR(IF($G609 = "WholeBlg",IF(S$1&lt;2020, 0,
IF($H609="GWh",SUMIFS('Interim Analysis'!M:M,'Interim Analysis'!$B:$B,$B609,'Interim Analysis'!$C:$C,$C609,'Interim Analysis'!$F:$F,$F609,'Interim Analysis'!$G:$G,$H609,'Interim Analysis'!$E:$E,$E609),
SUMIFS('Interim Analysis'!M:M,'Interim Analysis'!$B:$B,$B609,'Interim Analysis'!$C:$C,$C609,'Interim Analysis'!$F:$F,$F609,'Interim Analysis'!$G:$G,$H609,'Interim Analysis'!$D:$D,$D609)
*(INDEX('Dimensional Maps'!N$39:N$63,MATCH($E609,'Dimensional Maps'!$C$8:$C$32,0),1)
/SUMIFS('Dimensional Maps'!N$39:N$63, 'Dimensional Maps'!$B$8:$B$32,$D609)))),0),0)</f>
        <v>0.23426098339501492</v>
      </c>
      <c r="T609" s="115">
        <f>IFERROR(IF($G609 = "WholeBlg",IF(T$1&lt;2020, 0,
IF($H609="GWh",SUMIFS('Interim Analysis'!N:N,'Interim Analysis'!$B:$B,$B609,'Interim Analysis'!$C:$C,$C609,'Interim Analysis'!$F:$F,$F609,'Interim Analysis'!$G:$G,$H609,'Interim Analysis'!$E:$E,$E609),
SUMIFS('Interim Analysis'!N:N,'Interim Analysis'!$B:$B,$B609,'Interim Analysis'!$C:$C,$C609,'Interim Analysis'!$F:$F,$F609,'Interim Analysis'!$G:$G,$H609,'Interim Analysis'!$D:$D,$D609)
*(INDEX('Dimensional Maps'!O$39:O$63,MATCH($E609,'Dimensional Maps'!$C$8:$C$32,0),1)
/SUMIFS('Dimensional Maps'!O$39:O$63, 'Dimensional Maps'!$B$8:$B$32,$D609)))),0),0)</f>
        <v>0.27819068625293397</v>
      </c>
      <c r="U609" s="115">
        <f>IFERROR(IF($G609 = "WholeBlg",IF(U$1&lt;2020, 0,
IF($H609="GWh",SUMIFS('Interim Analysis'!O:O,'Interim Analysis'!$B:$B,$B609,'Interim Analysis'!$C:$C,$C609,'Interim Analysis'!$F:$F,$F609,'Interim Analysis'!$G:$G,$H609,'Interim Analysis'!$E:$E,$E609),
SUMIFS('Interim Analysis'!O:O,'Interim Analysis'!$B:$B,$B609,'Interim Analysis'!$C:$C,$C609,'Interim Analysis'!$F:$F,$F609,'Interim Analysis'!$G:$G,$H609,'Interim Analysis'!$D:$D,$D609)
*(INDEX('Dimensional Maps'!P$39:P$63,MATCH($E609,'Dimensional Maps'!$C$8:$C$32,0),1)
/SUMIFS('Dimensional Maps'!P$39:P$63, 'Dimensional Maps'!$B$8:$B$32,$D609)))),0),0)</f>
        <v>0.32947850256389644</v>
      </c>
      <c r="V609" s="115">
        <f>IFERROR(IF($G609 = "WholeBlg",IF(V$1&lt;2020, 0,
IF($H609="GWh",SUMIFS('Interim Analysis'!P:P,'Interim Analysis'!$B:$B,$B609,'Interim Analysis'!$C:$C,$C609,'Interim Analysis'!$F:$F,$F609,'Interim Analysis'!$G:$G,$H609,'Interim Analysis'!$E:$E,$E609),
SUMIFS('Interim Analysis'!P:P,'Interim Analysis'!$B:$B,$B609,'Interim Analysis'!$C:$C,$C609,'Interim Analysis'!$F:$F,$F609,'Interim Analysis'!$G:$G,$H609,'Interim Analysis'!$D:$D,$D609)
*(INDEX('Dimensional Maps'!Q$39:Q$63,MATCH($E609,'Dimensional Maps'!$C$8:$C$32,0),1)
/SUMIFS('Dimensional Maps'!Q$39:Q$63, 'Dimensional Maps'!$B$8:$B$32,$D609)))),0),0)</f>
        <v>0.39431553530259034</v>
      </c>
      <c r="W609" s="115">
        <f>IFERROR(IF($G609 = "WholeBlg",IF(W$1&lt;2020, 0,
IF($H609="GWh",SUMIFS('Interim Analysis'!Q:Q,'Interim Analysis'!$B:$B,$B609,'Interim Analysis'!$C:$C,$C609,'Interim Analysis'!$F:$F,$F609,'Interim Analysis'!$G:$G,$H609,'Interim Analysis'!$E:$E,$E609),
SUMIFS('Interim Analysis'!Q:Q,'Interim Analysis'!$B:$B,$B609,'Interim Analysis'!$C:$C,$C609,'Interim Analysis'!$F:$F,$F609,'Interim Analysis'!$G:$G,$H609,'Interim Analysis'!$D:$D,$D609)
*(INDEX('Dimensional Maps'!R$39:R$63,MATCH($E609,'Dimensional Maps'!$C$8:$C$32,0),1)
/SUMIFS('Dimensional Maps'!R$39:R$63, 'Dimensional Maps'!$B$8:$B$32,$D609)))),0),0)</f>
        <v>0.48420248564114388</v>
      </c>
    </row>
    <row r="610" spans="1:23" x14ac:dyDescent="0.25">
      <c r="A610" s="153" t="s">
        <v>265</v>
      </c>
      <c r="B610" s="54" t="s">
        <v>236</v>
      </c>
      <c r="C610" s="54">
        <v>3</v>
      </c>
      <c r="D610" s="54" t="s">
        <v>47</v>
      </c>
      <c r="E610" s="54" t="s">
        <v>218</v>
      </c>
      <c r="F610" s="54" t="s">
        <v>167</v>
      </c>
      <c r="G610" s="54" t="s">
        <v>53</v>
      </c>
      <c r="H610" s="54" t="s">
        <v>18</v>
      </c>
      <c r="I610" s="115">
        <f>IFERROR(IF($G610 = "WholeBlg",IF(I$1&lt;2020, 0,
IF($H610="GWh",SUMIFS('Interim Analysis'!C:C,'Interim Analysis'!$B:$B,$B610,'Interim Analysis'!$C:$C,$C610,'Interim Analysis'!$F:$F,$F610,'Interim Analysis'!$G:$G,$H610,'Interim Analysis'!$E:$E,$E610),
SUMIFS('Interim Analysis'!C:C,'Interim Analysis'!$B:$B,$B610,'Interim Analysis'!$C:$C,$C610,'Interim Analysis'!$F:$F,$F610,'Interim Analysis'!$G:$G,$H610,'Interim Analysis'!$D:$D,$D610)
*(INDEX('Dimensional Maps'!D$39:D$63,MATCH($E610,'Dimensional Maps'!$C$8:$C$32,0),1)
/SUMIFS('Dimensional Maps'!D$39:D$63, 'Dimensional Maps'!$B$8:$B$32,$D610)))),0),0)</f>
        <v>0</v>
      </c>
      <c r="J610" s="115">
        <f>IFERROR(IF($G610 = "WholeBlg",IF(J$1&lt;2020, 0,
IF($H610="GWh",SUMIFS('Interim Analysis'!D:D,'Interim Analysis'!$B:$B,$B610,'Interim Analysis'!$C:$C,$C610,'Interim Analysis'!$F:$F,$F610,'Interim Analysis'!$G:$G,$H610,'Interim Analysis'!$E:$E,$E610),
SUMIFS('Interim Analysis'!D:D,'Interim Analysis'!$B:$B,$B610,'Interim Analysis'!$C:$C,$C610,'Interim Analysis'!$F:$F,$F610,'Interim Analysis'!$G:$G,$H610,'Interim Analysis'!$D:$D,$D610)
*(INDEX('Dimensional Maps'!E$39:E$63,MATCH($E610,'Dimensional Maps'!$C$8:$C$32,0),1)
/SUMIFS('Dimensional Maps'!E$39:E$63, 'Dimensional Maps'!$B$8:$B$32,$D610)))),0),0)</f>
        <v>0</v>
      </c>
      <c r="K610" s="115">
        <f>IFERROR(IF($G610 = "WholeBlg",IF(K$1&lt;2020, 0,
IF($H610="GWh",SUMIFS('Interim Analysis'!E:E,'Interim Analysis'!$B:$B,$B610,'Interim Analysis'!$C:$C,$C610,'Interim Analysis'!$F:$F,$F610,'Interim Analysis'!$G:$G,$H610,'Interim Analysis'!$E:$E,$E610),
SUMIFS('Interim Analysis'!E:E,'Interim Analysis'!$B:$B,$B610,'Interim Analysis'!$C:$C,$C610,'Interim Analysis'!$F:$F,$F610,'Interim Analysis'!$G:$G,$H610,'Interim Analysis'!$D:$D,$D610)
*(INDEX('Dimensional Maps'!F$39:F$63,MATCH($E610,'Dimensional Maps'!$C$8:$C$32,0),1)
/SUMIFS('Dimensional Maps'!F$39:F$63, 'Dimensional Maps'!$B$8:$B$32,$D610)))),0),0)</f>
        <v>0</v>
      </c>
      <c r="L610" s="115">
        <f>IFERROR(IF($G610 = "WholeBlg",IF(L$1&lt;2020, 0,
IF($H610="GWh",SUMIFS('Interim Analysis'!F:F,'Interim Analysis'!$B:$B,$B610,'Interim Analysis'!$C:$C,$C610,'Interim Analysis'!$F:$F,$F610,'Interim Analysis'!$G:$G,$H610,'Interim Analysis'!$E:$E,$E610),
SUMIFS('Interim Analysis'!F:F,'Interim Analysis'!$B:$B,$B610,'Interim Analysis'!$C:$C,$C610,'Interim Analysis'!$F:$F,$F610,'Interim Analysis'!$G:$G,$H610,'Interim Analysis'!$D:$D,$D610)
*(INDEX('Dimensional Maps'!G$39:G$63,MATCH($E610,'Dimensional Maps'!$C$8:$C$32,0),1)
/SUMIFS('Dimensional Maps'!G$39:G$63, 'Dimensional Maps'!$B$8:$B$32,$D610)))),0),0)</f>
        <v>0</v>
      </c>
      <c r="M610" s="115">
        <f>IFERROR(IF($G610 = "WholeBlg",IF(M$1&lt;2020, 0,
IF($H610="GWh",SUMIFS('Interim Analysis'!G:G,'Interim Analysis'!$B:$B,$B610,'Interim Analysis'!$C:$C,$C610,'Interim Analysis'!$F:$F,$F610,'Interim Analysis'!$G:$G,$H610,'Interim Analysis'!$E:$E,$E610),
SUMIFS('Interim Analysis'!G:G,'Interim Analysis'!$B:$B,$B610,'Interim Analysis'!$C:$C,$C610,'Interim Analysis'!$F:$F,$F610,'Interim Analysis'!$G:$G,$H610,'Interim Analysis'!$D:$D,$D610)
*(INDEX('Dimensional Maps'!H$39:H$63,MATCH($E610,'Dimensional Maps'!$C$8:$C$32,0),1)
/SUMIFS('Dimensional Maps'!H$39:H$63, 'Dimensional Maps'!$B$8:$B$32,$D610)))),0),0)</f>
        <v>0</v>
      </c>
      <c r="N610" s="115">
        <f>IFERROR(IF($G610 = "WholeBlg",IF(N$1&lt;2020, 0,
IF($H610="GWh",SUMIFS('Interim Analysis'!H:H,'Interim Analysis'!$B:$B,$B610,'Interim Analysis'!$C:$C,$C610,'Interim Analysis'!$F:$F,$F610,'Interim Analysis'!$G:$G,$H610,'Interim Analysis'!$E:$E,$E610),
SUMIFS('Interim Analysis'!H:H,'Interim Analysis'!$B:$B,$B610,'Interim Analysis'!$C:$C,$C610,'Interim Analysis'!$F:$F,$F610,'Interim Analysis'!$G:$G,$H610,'Interim Analysis'!$D:$D,$D610)
*(INDEX('Dimensional Maps'!I$39:I$63,MATCH($E610,'Dimensional Maps'!$C$8:$C$32,0),1)
/SUMIFS('Dimensional Maps'!I$39:I$63, 'Dimensional Maps'!$B$8:$B$32,$D610)))),0),0)</f>
        <v>0</v>
      </c>
      <c r="O610" s="115">
        <f>IFERROR(IF($G610 = "WholeBlg",IF(O$1&lt;2020, 0,
IF($H610="GWh",SUMIFS('Interim Analysis'!I:I,'Interim Analysis'!$B:$B,$B610,'Interim Analysis'!$C:$C,$C610,'Interim Analysis'!$F:$F,$F610,'Interim Analysis'!$G:$G,$H610,'Interim Analysis'!$E:$E,$E610),
SUMIFS('Interim Analysis'!I:I,'Interim Analysis'!$B:$B,$B610,'Interim Analysis'!$C:$C,$C610,'Interim Analysis'!$F:$F,$F610,'Interim Analysis'!$G:$G,$H610,'Interim Analysis'!$D:$D,$D610)
*(INDEX('Dimensional Maps'!J$39:J$63,MATCH($E610,'Dimensional Maps'!$C$8:$C$32,0),1)
/SUMIFS('Dimensional Maps'!J$39:J$63, 'Dimensional Maps'!$B$8:$B$32,$D610)))),0),0)</f>
        <v>0</v>
      </c>
      <c r="P610" s="115">
        <f>IFERROR(IF($G610 = "WholeBlg",IF(P$1&lt;2020, 0,
IF($H610="GWh",SUMIFS('Interim Analysis'!J:J,'Interim Analysis'!$B:$B,$B610,'Interim Analysis'!$C:$C,$C610,'Interim Analysis'!$F:$F,$F610,'Interim Analysis'!$G:$G,$H610,'Interim Analysis'!$E:$E,$E610),
SUMIFS('Interim Analysis'!J:J,'Interim Analysis'!$B:$B,$B610,'Interim Analysis'!$C:$C,$C610,'Interim Analysis'!$F:$F,$F610,'Interim Analysis'!$G:$G,$H610,'Interim Analysis'!$D:$D,$D610)
*(INDEX('Dimensional Maps'!K$39:K$63,MATCH($E610,'Dimensional Maps'!$C$8:$C$32,0),1)
/SUMIFS('Dimensional Maps'!K$39:K$63, 'Dimensional Maps'!$B$8:$B$32,$D610)))),0),0)</f>
        <v>0</v>
      </c>
      <c r="Q610" s="115">
        <f>IFERROR(IF($G610 = "WholeBlg",IF(Q$1&lt;2020, 0,
IF($H610="GWh",SUMIFS('Interim Analysis'!K:K,'Interim Analysis'!$B:$B,$B610,'Interim Analysis'!$C:$C,$C610,'Interim Analysis'!$F:$F,$F610,'Interim Analysis'!$G:$G,$H610,'Interim Analysis'!$E:$E,$E610),
SUMIFS('Interim Analysis'!K:K,'Interim Analysis'!$B:$B,$B610,'Interim Analysis'!$C:$C,$C610,'Interim Analysis'!$F:$F,$F610,'Interim Analysis'!$G:$G,$H610,'Interim Analysis'!$D:$D,$D610)
*(INDEX('Dimensional Maps'!L$39:L$63,MATCH($E610,'Dimensional Maps'!$C$8:$C$32,0),1)
/SUMIFS('Dimensional Maps'!L$39:L$63, 'Dimensional Maps'!$B$8:$B$32,$D610)))),0),0)</f>
        <v>0</v>
      </c>
      <c r="R610" s="115">
        <f>IFERROR(IF($G610 = "WholeBlg",IF(R$1&lt;2020, 0,
IF($H610="GWh",SUMIFS('Interim Analysis'!L:L,'Interim Analysis'!$B:$B,$B610,'Interim Analysis'!$C:$C,$C610,'Interim Analysis'!$F:$F,$F610,'Interim Analysis'!$G:$G,$H610,'Interim Analysis'!$E:$E,$E610),
SUMIFS('Interim Analysis'!L:L,'Interim Analysis'!$B:$B,$B610,'Interim Analysis'!$C:$C,$C610,'Interim Analysis'!$F:$F,$F610,'Interim Analysis'!$G:$G,$H610,'Interim Analysis'!$D:$D,$D610)
*(INDEX('Dimensional Maps'!M$39:M$63,MATCH($E610,'Dimensional Maps'!$C$8:$C$32,0),1)
/SUMIFS('Dimensional Maps'!M$39:M$63, 'Dimensional Maps'!$B$8:$B$32,$D610)))),0),0)</f>
        <v>0</v>
      </c>
      <c r="S610" s="115">
        <f>IFERROR(IF($G610 = "WholeBlg",IF(S$1&lt;2020, 0,
IF($H610="GWh",SUMIFS('Interim Analysis'!M:M,'Interim Analysis'!$B:$B,$B610,'Interim Analysis'!$C:$C,$C610,'Interim Analysis'!$F:$F,$F610,'Interim Analysis'!$G:$G,$H610,'Interim Analysis'!$E:$E,$E610),
SUMIFS('Interim Analysis'!M:M,'Interim Analysis'!$B:$B,$B610,'Interim Analysis'!$C:$C,$C610,'Interim Analysis'!$F:$F,$F610,'Interim Analysis'!$G:$G,$H610,'Interim Analysis'!$D:$D,$D610)
*(INDEX('Dimensional Maps'!N$39:N$63,MATCH($E610,'Dimensional Maps'!$C$8:$C$32,0),1)
/SUMIFS('Dimensional Maps'!N$39:N$63, 'Dimensional Maps'!$B$8:$B$32,$D610)))),0),0)</f>
        <v>0</v>
      </c>
      <c r="T610" s="115">
        <f>IFERROR(IF($G610 = "WholeBlg",IF(T$1&lt;2020, 0,
IF($H610="GWh",SUMIFS('Interim Analysis'!N:N,'Interim Analysis'!$B:$B,$B610,'Interim Analysis'!$C:$C,$C610,'Interim Analysis'!$F:$F,$F610,'Interim Analysis'!$G:$G,$H610,'Interim Analysis'!$E:$E,$E610),
SUMIFS('Interim Analysis'!N:N,'Interim Analysis'!$B:$B,$B610,'Interim Analysis'!$C:$C,$C610,'Interim Analysis'!$F:$F,$F610,'Interim Analysis'!$G:$G,$H610,'Interim Analysis'!$D:$D,$D610)
*(INDEX('Dimensional Maps'!O$39:O$63,MATCH($E610,'Dimensional Maps'!$C$8:$C$32,0),1)
/SUMIFS('Dimensional Maps'!O$39:O$63, 'Dimensional Maps'!$B$8:$B$32,$D610)))),0),0)</f>
        <v>0</v>
      </c>
      <c r="U610" s="115">
        <f>IFERROR(IF($G610 = "WholeBlg",IF(U$1&lt;2020, 0,
IF($H610="GWh",SUMIFS('Interim Analysis'!O:O,'Interim Analysis'!$B:$B,$B610,'Interim Analysis'!$C:$C,$C610,'Interim Analysis'!$F:$F,$F610,'Interim Analysis'!$G:$G,$H610,'Interim Analysis'!$E:$E,$E610),
SUMIFS('Interim Analysis'!O:O,'Interim Analysis'!$B:$B,$B610,'Interim Analysis'!$C:$C,$C610,'Interim Analysis'!$F:$F,$F610,'Interim Analysis'!$G:$G,$H610,'Interim Analysis'!$D:$D,$D610)
*(INDEX('Dimensional Maps'!P$39:P$63,MATCH($E610,'Dimensional Maps'!$C$8:$C$32,0),1)
/SUMIFS('Dimensional Maps'!P$39:P$63, 'Dimensional Maps'!$B$8:$B$32,$D610)))),0),0)</f>
        <v>0</v>
      </c>
      <c r="V610" s="115">
        <f>IFERROR(IF($G610 = "WholeBlg",IF(V$1&lt;2020, 0,
IF($H610="GWh",SUMIFS('Interim Analysis'!P:P,'Interim Analysis'!$B:$B,$B610,'Interim Analysis'!$C:$C,$C610,'Interim Analysis'!$F:$F,$F610,'Interim Analysis'!$G:$G,$H610,'Interim Analysis'!$E:$E,$E610),
SUMIFS('Interim Analysis'!P:P,'Interim Analysis'!$B:$B,$B610,'Interim Analysis'!$C:$C,$C610,'Interim Analysis'!$F:$F,$F610,'Interim Analysis'!$G:$G,$H610,'Interim Analysis'!$D:$D,$D610)
*(INDEX('Dimensional Maps'!Q$39:Q$63,MATCH($E610,'Dimensional Maps'!$C$8:$C$32,0),1)
/SUMIFS('Dimensional Maps'!Q$39:Q$63, 'Dimensional Maps'!$B$8:$B$32,$D610)))),0),0)</f>
        <v>0</v>
      </c>
      <c r="W610" s="115">
        <f>IFERROR(IF($G610 = "WholeBlg",IF(W$1&lt;2020, 0,
IF($H610="GWh",SUMIFS('Interim Analysis'!Q:Q,'Interim Analysis'!$B:$B,$B610,'Interim Analysis'!$C:$C,$C610,'Interim Analysis'!$F:$F,$F610,'Interim Analysis'!$G:$G,$H610,'Interim Analysis'!$E:$E,$E610),
SUMIFS('Interim Analysis'!Q:Q,'Interim Analysis'!$B:$B,$B610,'Interim Analysis'!$C:$C,$C610,'Interim Analysis'!$F:$F,$F610,'Interim Analysis'!$G:$G,$H610,'Interim Analysis'!$D:$D,$D610)
*(INDEX('Dimensional Maps'!R$39:R$63,MATCH($E610,'Dimensional Maps'!$C$8:$C$32,0),1)
/SUMIFS('Dimensional Maps'!R$39:R$63, 'Dimensional Maps'!$B$8:$B$32,$D610)))),0),0)</f>
        <v>0</v>
      </c>
    </row>
    <row r="611" spans="1:23" x14ac:dyDescent="0.25">
      <c r="A611" s="153" t="s">
        <v>265</v>
      </c>
      <c r="B611" s="54" t="s">
        <v>236</v>
      </c>
      <c r="C611" s="54">
        <v>3</v>
      </c>
      <c r="D611" s="54" t="s">
        <v>47</v>
      </c>
      <c r="E611" s="54" t="s">
        <v>218</v>
      </c>
      <c r="F611" s="54" t="s">
        <v>186</v>
      </c>
      <c r="G611" s="54" t="s">
        <v>53</v>
      </c>
      <c r="H611" s="54" t="s">
        <v>18</v>
      </c>
      <c r="I611" s="115">
        <f>IFERROR(IF($G611 = "WholeBlg",IF(I$1&lt;2020, 0,
IF($H611="GWh",SUMIFS('Interim Analysis'!C:C,'Interim Analysis'!$B:$B,$B611,'Interim Analysis'!$C:$C,$C611,'Interim Analysis'!$F:$F,$F611,'Interim Analysis'!$G:$G,$H611,'Interim Analysis'!$E:$E,$E611),
SUMIFS('Interim Analysis'!C:C,'Interim Analysis'!$B:$B,$B611,'Interim Analysis'!$C:$C,$C611,'Interim Analysis'!$F:$F,$F611,'Interim Analysis'!$G:$G,$H611,'Interim Analysis'!$D:$D,$D611)
*(INDEX('Dimensional Maps'!D$39:D$63,MATCH($E611,'Dimensional Maps'!$C$8:$C$32,0),1)
/SUMIFS('Dimensional Maps'!D$39:D$63, 'Dimensional Maps'!$B$8:$B$32,$D611)))),0),0)</f>
        <v>0</v>
      </c>
      <c r="J611" s="115">
        <f>IFERROR(IF($G611 = "WholeBlg",IF(J$1&lt;2020, 0,
IF($H611="GWh",SUMIFS('Interim Analysis'!D:D,'Interim Analysis'!$B:$B,$B611,'Interim Analysis'!$C:$C,$C611,'Interim Analysis'!$F:$F,$F611,'Interim Analysis'!$G:$G,$H611,'Interim Analysis'!$E:$E,$E611),
SUMIFS('Interim Analysis'!D:D,'Interim Analysis'!$B:$B,$B611,'Interim Analysis'!$C:$C,$C611,'Interim Analysis'!$F:$F,$F611,'Interim Analysis'!$G:$G,$H611,'Interim Analysis'!$D:$D,$D611)
*(INDEX('Dimensional Maps'!E$39:E$63,MATCH($E611,'Dimensional Maps'!$C$8:$C$32,0),1)
/SUMIFS('Dimensional Maps'!E$39:E$63, 'Dimensional Maps'!$B$8:$B$32,$D611)))),0),0)</f>
        <v>0</v>
      </c>
      <c r="K611" s="115">
        <f>IFERROR(IF($G611 = "WholeBlg",IF(K$1&lt;2020, 0,
IF($H611="GWh",SUMIFS('Interim Analysis'!E:E,'Interim Analysis'!$B:$B,$B611,'Interim Analysis'!$C:$C,$C611,'Interim Analysis'!$F:$F,$F611,'Interim Analysis'!$G:$G,$H611,'Interim Analysis'!$E:$E,$E611),
SUMIFS('Interim Analysis'!E:E,'Interim Analysis'!$B:$B,$B611,'Interim Analysis'!$C:$C,$C611,'Interim Analysis'!$F:$F,$F611,'Interim Analysis'!$G:$G,$H611,'Interim Analysis'!$D:$D,$D611)
*(INDEX('Dimensional Maps'!F$39:F$63,MATCH($E611,'Dimensional Maps'!$C$8:$C$32,0),1)
/SUMIFS('Dimensional Maps'!F$39:F$63, 'Dimensional Maps'!$B$8:$B$32,$D611)))),0),0)</f>
        <v>0</v>
      </c>
      <c r="L611" s="115">
        <f>IFERROR(IF($G611 = "WholeBlg",IF(L$1&lt;2020, 0,
IF($H611="GWh",SUMIFS('Interim Analysis'!F:F,'Interim Analysis'!$B:$B,$B611,'Interim Analysis'!$C:$C,$C611,'Interim Analysis'!$F:$F,$F611,'Interim Analysis'!$G:$G,$H611,'Interim Analysis'!$E:$E,$E611),
SUMIFS('Interim Analysis'!F:F,'Interim Analysis'!$B:$B,$B611,'Interim Analysis'!$C:$C,$C611,'Interim Analysis'!$F:$F,$F611,'Interim Analysis'!$G:$G,$H611,'Interim Analysis'!$D:$D,$D611)
*(INDEX('Dimensional Maps'!G$39:G$63,MATCH($E611,'Dimensional Maps'!$C$8:$C$32,0),1)
/SUMIFS('Dimensional Maps'!G$39:G$63, 'Dimensional Maps'!$B$8:$B$32,$D611)))),0),0)</f>
        <v>0</v>
      </c>
      <c r="M611" s="115">
        <f>IFERROR(IF($G611 = "WholeBlg",IF(M$1&lt;2020, 0,
IF($H611="GWh",SUMIFS('Interim Analysis'!G:G,'Interim Analysis'!$B:$B,$B611,'Interim Analysis'!$C:$C,$C611,'Interim Analysis'!$F:$F,$F611,'Interim Analysis'!$G:$G,$H611,'Interim Analysis'!$E:$E,$E611),
SUMIFS('Interim Analysis'!G:G,'Interim Analysis'!$B:$B,$B611,'Interim Analysis'!$C:$C,$C611,'Interim Analysis'!$F:$F,$F611,'Interim Analysis'!$G:$G,$H611,'Interim Analysis'!$D:$D,$D611)
*(INDEX('Dimensional Maps'!H$39:H$63,MATCH($E611,'Dimensional Maps'!$C$8:$C$32,0),1)
/SUMIFS('Dimensional Maps'!H$39:H$63, 'Dimensional Maps'!$B$8:$B$32,$D611)))),0),0)</f>
        <v>0</v>
      </c>
      <c r="N611" s="115">
        <f>IFERROR(IF($G611 = "WholeBlg",IF(N$1&lt;2020, 0,
IF($H611="GWh",SUMIFS('Interim Analysis'!H:H,'Interim Analysis'!$B:$B,$B611,'Interim Analysis'!$C:$C,$C611,'Interim Analysis'!$F:$F,$F611,'Interim Analysis'!$G:$G,$H611,'Interim Analysis'!$E:$E,$E611),
SUMIFS('Interim Analysis'!H:H,'Interim Analysis'!$B:$B,$B611,'Interim Analysis'!$C:$C,$C611,'Interim Analysis'!$F:$F,$F611,'Interim Analysis'!$G:$G,$H611,'Interim Analysis'!$D:$D,$D611)
*(INDEX('Dimensional Maps'!I$39:I$63,MATCH($E611,'Dimensional Maps'!$C$8:$C$32,0),1)
/SUMIFS('Dimensional Maps'!I$39:I$63, 'Dimensional Maps'!$B$8:$B$32,$D611)))),0),0)</f>
        <v>0</v>
      </c>
      <c r="O611" s="115">
        <f>IFERROR(IF($G611 = "WholeBlg",IF(O$1&lt;2020, 0,
IF($H611="GWh",SUMIFS('Interim Analysis'!I:I,'Interim Analysis'!$B:$B,$B611,'Interim Analysis'!$C:$C,$C611,'Interim Analysis'!$F:$F,$F611,'Interim Analysis'!$G:$G,$H611,'Interim Analysis'!$E:$E,$E611),
SUMIFS('Interim Analysis'!I:I,'Interim Analysis'!$B:$B,$B611,'Interim Analysis'!$C:$C,$C611,'Interim Analysis'!$F:$F,$F611,'Interim Analysis'!$G:$G,$H611,'Interim Analysis'!$D:$D,$D611)
*(INDEX('Dimensional Maps'!J$39:J$63,MATCH($E611,'Dimensional Maps'!$C$8:$C$32,0),1)
/SUMIFS('Dimensional Maps'!J$39:J$63, 'Dimensional Maps'!$B$8:$B$32,$D611)))),0),0)</f>
        <v>0</v>
      </c>
      <c r="P611" s="115">
        <f>IFERROR(IF($G611 = "WholeBlg",IF(P$1&lt;2020, 0,
IF($H611="GWh",SUMIFS('Interim Analysis'!J:J,'Interim Analysis'!$B:$B,$B611,'Interim Analysis'!$C:$C,$C611,'Interim Analysis'!$F:$F,$F611,'Interim Analysis'!$G:$G,$H611,'Interim Analysis'!$E:$E,$E611),
SUMIFS('Interim Analysis'!J:J,'Interim Analysis'!$B:$B,$B611,'Interim Analysis'!$C:$C,$C611,'Interim Analysis'!$F:$F,$F611,'Interim Analysis'!$G:$G,$H611,'Interim Analysis'!$D:$D,$D611)
*(INDEX('Dimensional Maps'!K$39:K$63,MATCH($E611,'Dimensional Maps'!$C$8:$C$32,0),1)
/SUMIFS('Dimensional Maps'!K$39:K$63, 'Dimensional Maps'!$B$8:$B$32,$D611)))),0),0)</f>
        <v>0</v>
      </c>
      <c r="Q611" s="115">
        <f>IFERROR(IF($G611 = "WholeBlg",IF(Q$1&lt;2020, 0,
IF($H611="GWh",SUMIFS('Interim Analysis'!K:K,'Interim Analysis'!$B:$B,$B611,'Interim Analysis'!$C:$C,$C611,'Interim Analysis'!$F:$F,$F611,'Interim Analysis'!$G:$G,$H611,'Interim Analysis'!$E:$E,$E611),
SUMIFS('Interim Analysis'!K:K,'Interim Analysis'!$B:$B,$B611,'Interim Analysis'!$C:$C,$C611,'Interim Analysis'!$F:$F,$F611,'Interim Analysis'!$G:$G,$H611,'Interim Analysis'!$D:$D,$D611)
*(INDEX('Dimensional Maps'!L$39:L$63,MATCH($E611,'Dimensional Maps'!$C$8:$C$32,0),1)
/SUMIFS('Dimensional Maps'!L$39:L$63, 'Dimensional Maps'!$B$8:$B$32,$D611)))),0),0)</f>
        <v>0</v>
      </c>
      <c r="R611" s="115">
        <f>IFERROR(IF($G611 = "WholeBlg",IF(R$1&lt;2020, 0,
IF($H611="GWh",SUMIFS('Interim Analysis'!L:L,'Interim Analysis'!$B:$B,$B611,'Interim Analysis'!$C:$C,$C611,'Interim Analysis'!$F:$F,$F611,'Interim Analysis'!$G:$G,$H611,'Interim Analysis'!$E:$E,$E611),
SUMIFS('Interim Analysis'!L:L,'Interim Analysis'!$B:$B,$B611,'Interim Analysis'!$C:$C,$C611,'Interim Analysis'!$F:$F,$F611,'Interim Analysis'!$G:$G,$H611,'Interim Analysis'!$D:$D,$D611)
*(INDEX('Dimensional Maps'!M$39:M$63,MATCH($E611,'Dimensional Maps'!$C$8:$C$32,0),1)
/SUMIFS('Dimensional Maps'!M$39:M$63, 'Dimensional Maps'!$B$8:$B$32,$D611)))),0),0)</f>
        <v>0</v>
      </c>
      <c r="S611" s="115">
        <f>IFERROR(IF($G611 = "WholeBlg",IF(S$1&lt;2020, 0,
IF($H611="GWh",SUMIFS('Interim Analysis'!M:M,'Interim Analysis'!$B:$B,$B611,'Interim Analysis'!$C:$C,$C611,'Interim Analysis'!$F:$F,$F611,'Interim Analysis'!$G:$G,$H611,'Interim Analysis'!$E:$E,$E611),
SUMIFS('Interim Analysis'!M:M,'Interim Analysis'!$B:$B,$B611,'Interim Analysis'!$C:$C,$C611,'Interim Analysis'!$F:$F,$F611,'Interim Analysis'!$G:$G,$H611,'Interim Analysis'!$D:$D,$D611)
*(INDEX('Dimensional Maps'!N$39:N$63,MATCH($E611,'Dimensional Maps'!$C$8:$C$32,0),1)
/SUMIFS('Dimensional Maps'!N$39:N$63, 'Dimensional Maps'!$B$8:$B$32,$D611)))),0),0)</f>
        <v>0</v>
      </c>
      <c r="T611" s="115">
        <f>IFERROR(IF($G611 = "WholeBlg",IF(T$1&lt;2020, 0,
IF($H611="GWh",SUMIFS('Interim Analysis'!N:N,'Interim Analysis'!$B:$B,$B611,'Interim Analysis'!$C:$C,$C611,'Interim Analysis'!$F:$F,$F611,'Interim Analysis'!$G:$G,$H611,'Interim Analysis'!$E:$E,$E611),
SUMIFS('Interim Analysis'!N:N,'Interim Analysis'!$B:$B,$B611,'Interim Analysis'!$C:$C,$C611,'Interim Analysis'!$F:$F,$F611,'Interim Analysis'!$G:$G,$H611,'Interim Analysis'!$D:$D,$D611)
*(INDEX('Dimensional Maps'!O$39:O$63,MATCH($E611,'Dimensional Maps'!$C$8:$C$32,0),1)
/SUMIFS('Dimensional Maps'!O$39:O$63, 'Dimensional Maps'!$B$8:$B$32,$D611)))),0),0)</f>
        <v>0</v>
      </c>
      <c r="U611" s="115">
        <f>IFERROR(IF($G611 = "WholeBlg",IF(U$1&lt;2020, 0,
IF($H611="GWh",SUMIFS('Interim Analysis'!O:O,'Interim Analysis'!$B:$B,$B611,'Interim Analysis'!$C:$C,$C611,'Interim Analysis'!$F:$F,$F611,'Interim Analysis'!$G:$G,$H611,'Interim Analysis'!$E:$E,$E611),
SUMIFS('Interim Analysis'!O:O,'Interim Analysis'!$B:$B,$B611,'Interim Analysis'!$C:$C,$C611,'Interim Analysis'!$F:$F,$F611,'Interim Analysis'!$G:$G,$H611,'Interim Analysis'!$D:$D,$D611)
*(INDEX('Dimensional Maps'!P$39:P$63,MATCH($E611,'Dimensional Maps'!$C$8:$C$32,0),1)
/SUMIFS('Dimensional Maps'!P$39:P$63, 'Dimensional Maps'!$B$8:$B$32,$D611)))),0),0)</f>
        <v>0</v>
      </c>
      <c r="V611" s="115">
        <f>IFERROR(IF($G611 = "WholeBlg",IF(V$1&lt;2020, 0,
IF($H611="GWh",SUMIFS('Interim Analysis'!P:P,'Interim Analysis'!$B:$B,$B611,'Interim Analysis'!$C:$C,$C611,'Interim Analysis'!$F:$F,$F611,'Interim Analysis'!$G:$G,$H611,'Interim Analysis'!$E:$E,$E611),
SUMIFS('Interim Analysis'!P:P,'Interim Analysis'!$B:$B,$B611,'Interim Analysis'!$C:$C,$C611,'Interim Analysis'!$F:$F,$F611,'Interim Analysis'!$G:$G,$H611,'Interim Analysis'!$D:$D,$D611)
*(INDEX('Dimensional Maps'!Q$39:Q$63,MATCH($E611,'Dimensional Maps'!$C$8:$C$32,0),1)
/SUMIFS('Dimensional Maps'!Q$39:Q$63, 'Dimensional Maps'!$B$8:$B$32,$D611)))),0),0)</f>
        <v>0</v>
      </c>
      <c r="W611" s="115">
        <f>IFERROR(IF($G611 = "WholeBlg",IF(W$1&lt;2020, 0,
IF($H611="GWh",SUMIFS('Interim Analysis'!Q:Q,'Interim Analysis'!$B:$B,$B611,'Interim Analysis'!$C:$C,$C611,'Interim Analysis'!$F:$F,$F611,'Interim Analysis'!$G:$G,$H611,'Interim Analysis'!$E:$E,$E611),
SUMIFS('Interim Analysis'!Q:Q,'Interim Analysis'!$B:$B,$B611,'Interim Analysis'!$C:$C,$C611,'Interim Analysis'!$F:$F,$F611,'Interim Analysis'!$G:$G,$H611,'Interim Analysis'!$D:$D,$D611)
*(INDEX('Dimensional Maps'!R$39:R$63,MATCH($E611,'Dimensional Maps'!$C$8:$C$32,0),1)
/SUMIFS('Dimensional Maps'!R$39:R$63, 'Dimensional Maps'!$B$8:$B$32,$D611)))),0),0)</f>
        <v>0</v>
      </c>
    </row>
    <row r="612" spans="1:23" x14ac:dyDescent="0.25">
      <c r="A612" s="153" t="s">
        <v>265</v>
      </c>
      <c r="B612" s="54" t="s">
        <v>236</v>
      </c>
      <c r="C612" s="54">
        <v>3</v>
      </c>
      <c r="D612" s="54" t="s">
        <v>47</v>
      </c>
      <c r="E612" s="54" t="s">
        <v>218</v>
      </c>
      <c r="F612" s="54" t="s">
        <v>167</v>
      </c>
      <c r="G612" s="54" t="s">
        <v>53</v>
      </c>
      <c r="H612" s="54" t="s">
        <v>20</v>
      </c>
      <c r="I612" s="115">
        <f>IFERROR(IF($G612 = "WholeBlg",IF(I$1&lt;2020, 0,
IF($H612="GWh",SUMIFS('Interim Analysis'!C:C,'Interim Analysis'!$B:$B,$B612,'Interim Analysis'!$C:$C,$C612,'Interim Analysis'!$F:$F,$F612,'Interim Analysis'!$G:$G,$H612,'Interim Analysis'!$E:$E,$E612),
SUMIFS('Interim Analysis'!C:C,'Interim Analysis'!$B:$B,$B612,'Interim Analysis'!$C:$C,$C612,'Interim Analysis'!$F:$F,$F612,'Interim Analysis'!$G:$G,$H612,'Interim Analysis'!$D:$D,$D612)
*(INDEX('Dimensional Maps'!D$39:D$63,MATCH($E612,'Dimensional Maps'!$C$8:$C$32,0),1)
/SUMIFS('Dimensional Maps'!D$39:D$63, 'Dimensional Maps'!$B$8:$B$32,$D612)))),0),0)</f>
        <v>0</v>
      </c>
      <c r="J612" s="115">
        <f>IFERROR(IF($G612 = "WholeBlg",IF(J$1&lt;2020, 0,
IF($H612="GWh",SUMIFS('Interim Analysis'!D:D,'Interim Analysis'!$B:$B,$B612,'Interim Analysis'!$C:$C,$C612,'Interim Analysis'!$F:$F,$F612,'Interim Analysis'!$G:$G,$H612,'Interim Analysis'!$E:$E,$E612),
SUMIFS('Interim Analysis'!D:D,'Interim Analysis'!$B:$B,$B612,'Interim Analysis'!$C:$C,$C612,'Interim Analysis'!$F:$F,$F612,'Interim Analysis'!$G:$G,$H612,'Interim Analysis'!$D:$D,$D612)
*(INDEX('Dimensional Maps'!E$39:E$63,MATCH($E612,'Dimensional Maps'!$C$8:$C$32,0),1)
/SUMIFS('Dimensional Maps'!E$39:E$63, 'Dimensional Maps'!$B$8:$B$32,$D612)))),0),0)</f>
        <v>0</v>
      </c>
      <c r="K612" s="115">
        <f>IFERROR(IF($G612 = "WholeBlg",IF(K$1&lt;2020, 0,
IF($H612="GWh",SUMIFS('Interim Analysis'!E:E,'Interim Analysis'!$B:$B,$B612,'Interim Analysis'!$C:$C,$C612,'Interim Analysis'!$F:$F,$F612,'Interim Analysis'!$G:$G,$H612,'Interim Analysis'!$E:$E,$E612),
SUMIFS('Interim Analysis'!E:E,'Interim Analysis'!$B:$B,$B612,'Interim Analysis'!$C:$C,$C612,'Interim Analysis'!$F:$F,$F612,'Interim Analysis'!$G:$G,$H612,'Interim Analysis'!$D:$D,$D612)
*(INDEX('Dimensional Maps'!F$39:F$63,MATCH($E612,'Dimensional Maps'!$C$8:$C$32,0),1)
/SUMIFS('Dimensional Maps'!F$39:F$63, 'Dimensional Maps'!$B$8:$B$32,$D612)))),0),0)</f>
        <v>0</v>
      </c>
      <c r="L612" s="115">
        <f>IFERROR(IF($G612 = "WholeBlg",IF(L$1&lt;2020, 0,
IF($H612="GWh",SUMIFS('Interim Analysis'!F:F,'Interim Analysis'!$B:$B,$B612,'Interim Analysis'!$C:$C,$C612,'Interim Analysis'!$F:$F,$F612,'Interim Analysis'!$G:$G,$H612,'Interim Analysis'!$E:$E,$E612),
SUMIFS('Interim Analysis'!F:F,'Interim Analysis'!$B:$B,$B612,'Interim Analysis'!$C:$C,$C612,'Interim Analysis'!$F:$F,$F612,'Interim Analysis'!$G:$G,$H612,'Interim Analysis'!$D:$D,$D612)
*(INDEX('Dimensional Maps'!G$39:G$63,MATCH($E612,'Dimensional Maps'!$C$8:$C$32,0),1)
/SUMIFS('Dimensional Maps'!G$39:G$63, 'Dimensional Maps'!$B$8:$B$32,$D612)))),0),0)</f>
        <v>0</v>
      </c>
      <c r="M612" s="115">
        <f>IFERROR(IF($G612 = "WholeBlg",IF(M$1&lt;2020, 0,
IF($H612="GWh",SUMIFS('Interim Analysis'!G:G,'Interim Analysis'!$B:$B,$B612,'Interim Analysis'!$C:$C,$C612,'Interim Analysis'!$F:$F,$F612,'Interim Analysis'!$G:$G,$H612,'Interim Analysis'!$E:$E,$E612),
SUMIFS('Interim Analysis'!G:G,'Interim Analysis'!$B:$B,$B612,'Interim Analysis'!$C:$C,$C612,'Interim Analysis'!$F:$F,$F612,'Interim Analysis'!$G:$G,$H612,'Interim Analysis'!$D:$D,$D612)
*(INDEX('Dimensional Maps'!H$39:H$63,MATCH($E612,'Dimensional Maps'!$C$8:$C$32,0),1)
/SUMIFS('Dimensional Maps'!H$39:H$63, 'Dimensional Maps'!$B$8:$B$32,$D612)))),0),0)</f>
        <v>0</v>
      </c>
      <c r="N612" s="115">
        <f>IFERROR(IF($G612 = "WholeBlg",IF(N$1&lt;2020, 0,
IF($H612="GWh",SUMIFS('Interim Analysis'!H:H,'Interim Analysis'!$B:$B,$B612,'Interim Analysis'!$C:$C,$C612,'Interim Analysis'!$F:$F,$F612,'Interim Analysis'!$G:$G,$H612,'Interim Analysis'!$E:$E,$E612),
SUMIFS('Interim Analysis'!H:H,'Interim Analysis'!$B:$B,$B612,'Interim Analysis'!$C:$C,$C612,'Interim Analysis'!$F:$F,$F612,'Interim Analysis'!$G:$G,$H612,'Interim Analysis'!$D:$D,$D612)
*(INDEX('Dimensional Maps'!I$39:I$63,MATCH($E612,'Dimensional Maps'!$C$8:$C$32,0),1)
/SUMIFS('Dimensional Maps'!I$39:I$63, 'Dimensional Maps'!$B$8:$B$32,$D612)))),0),0)</f>
        <v>1.3030651078981031E-2</v>
      </c>
      <c r="O612" s="115">
        <f>IFERROR(IF($G612 = "WholeBlg",IF(O$1&lt;2020, 0,
IF($H612="GWh",SUMIFS('Interim Analysis'!I:I,'Interim Analysis'!$B:$B,$B612,'Interim Analysis'!$C:$C,$C612,'Interim Analysis'!$F:$F,$F612,'Interim Analysis'!$G:$G,$H612,'Interim Analysis'!$E:$E,$E612),
SUMIFS('Interim Analysis'!I:I,'Interim Analysis'!$B:$B,$B612,'Interim Analysis'!$C:$C,$C612,'Interim Analysis'!$F:$F,$F612,'Interim Analysis'!$G:$G,$H612,'Interim Analysis'!$D:$D,$D612)
*(INDEX('Dimensional Maps'!J$39:J$63,MATCH($E612,'Dimensional Maps'!$C$8:$C$32,0),1)
/SUMIFS('Dimensional Maps'!J$39:J$63, 'Dimensional Maps'!$B$8:$B$32,$D612)))),0),0)</f>
        <v>2.5622485150733783E-2</v>
      </c>
      <c r="P612" s="115">
        <f>IFERROR(IF($G612 = "WholeBlg",IF(P$1&lt;2020, 0,
IF($H612="GWh",SUMIFS('Interim Analysis'!J:J,'Interim Analysis'!$B:$B,$B612,'Interim Analysis'!$C:$C,$C612,'Interim Analysis'!$F:$F,$F612,'Interim Analysis'!$G:$G,$H612,'Interim Analysis'!$E:$E,$E612),
SUMIFS('Interim Analysis'!J:J,'Interim Analysis'!$B:$B,$B612,'Interim Analysis'!$C:$C,$C612,'Interim Analysis'!$F:$F,$F612,'Interim Analysis'!$G:$G,$H612,'Interim Analysis'!$D:$D,$D612)
*(INDEX('Dimensional Maps'!K$39:K$63,MATCH($E612,'Dimensional Maps'!$C$8:$C$32,0),1)
/SUMIFS('Dimensional Maps'!K$39:K$63, 'Dimensional Maps'!$B$8:$B$32,$D612)))),0),0)</f>
        <v>3.7856057768448512E-2</v>
      </c>
      <c r="Q612" s="115">
        <f>IFERROR(IF($G612 = "WholeBlg",IF(Q$1&lt;2020, 0,
IF($H612="GWh",SUMIFS('Interim Analysis'!K:K,'Interim Analysis'!$B:$B,$B612,'Interim Analysis'!$C:$C,$C612,'Interim Analysis'!$F:$F,$F612,'Interim Analysis'!$G:$G,$H612,'Interim Analysis'!$E:$E,$E612),
SUMIFS('Interim Analysis'!K:K,'Interim Analysis'!$B:$B,$B612,'Interim Analysis'!$C:$C,$C612,'Interim Analysis'!$F:$F,$F612,'Interim Analysis'!$G:$G,$H612,'Interim Analysis'!$D:$D,$D612)
*(INDEX('Dimensional Maps'!L$39:L$63,MATCH($E612,'Dimensional Maps'!$C$8:$C$32,0),1)
/SUMIFS('Dimensional Maps'!L$39:L$63, 'Dimensional Maps'!$B$8:$B$32,$D612)))),0),0)</f>
        <v>4.9876897342314687E-2</v>
      </c>
      <c r="R612" s="115">
        <f>IFERROR(IF($G612 = "WholeBlg",IF(R$1&lt;2020, 0,
IF($H612="GWh",SUMIFS('Interim Analysis'!L:L,'Interim Analysis'!$B:$B,$B612,'Interim Analysis'!$C:$C,$C612,'Interim Analysis'!$F:$F,$F612,'Interim Analysis'!$G:$G,$H612,'Interim Analysis'!$E:$E,$E612),
SUMIFS('Interim Analysis'!L:L,'Interim Analysis'!$B:$B,$B612,'Interim Analysis'!$C:$C,$C612,'Interim Analysis'!$F:$F,$F612,'Interim Analysis'!$G:$G,$H612,'Interim Analysis'!$D:$D,$D612)
*(INDEX('Dimensional Maps'!M$39:M$63,MATCH($E612,'Dimensional Maps'!$C$8:$C$32,0),1)
/SUMIFS('Dimensional Maps'!M$39:M$63, 'Dimensional Maps'!$B$8:$B$32,$D612)))),0),0)</f>
        <v>6.1484074990972137E-2</v>
      </c>
      <c r="S612" s="115">
        <f>IFERROR(IF($G612 = "WholeBlg",IF(S$1&lt;2020, 0,
IF($H612="GWh",SUMIFS('Interim Analysis'!M:M,'Interim Analysis'!$B:$B,$B612,'Interim Analysis'!$C:$C,$C612,'Interim Analysis'!$F:$F,$F612,'Interim Analysis'!$G:$G,$H612,'Interim Analysis'!$E:$E,$E612),
SUMIFS('Interim Analysis'!M:M,'Interim Analysis'!$B:$B,$B612,'Interim Analysis'!$C:$C,$C612,'Interim Analysis'!$F:$F,$F612,'Interim Analysis'!$G:$G,$H612,'Interim Analysis'!$D:$D,$D612)
*(INDEX('Dimensional Maps'!N$39:N$63,MATCH($E612,'Dimensional Maps'!$C$8:$C$32,0),1)
/SUMIFS('Dimensional Maps'!N$39:N$63, 'Dimensional Maps'!$B$8:$B$32,$D612)))),0),0)</f>
        <v>7.2878407910166726E-2</v>
      </c>
      <c r="T612" s="115">
        <f>IFERROR(IF($G612 = "WholeBlg",IF(T$1&lt;2020, 0,
IF($H612="GWh",SUMIFS('Interim Analysis'!N:N,'Interim Analysis'!$B:$B,$B612,'Interim Analysis'!$C:$C,$C612,'Interim Analysis'!$F:$F,$F612,'Interim Analysis'!$G:$G,$H612,'Interim Analysis'!$E:$E,$E612),
SUMIFS('Interim Analysis'!N:N,'Interim Analysis'!$B:$B,$B612,'Interim Analysis'!$C:$C,$C612,'Interim Analysis'!$F:$F,$F612,'Interim Analysis'!$G:$G,$H612,'Interim Analysis'!$D:$D,$D612)
*(INDEX('Dimensional Maps'!O$39:O$63,MATCH($E612,'Dimensional Maps'!$C$8:$C$32,0),1)
/SUMIFS('Dimensional Maps'!O$39:O$63, 'Dimensional Maps'!$B$8:$B$32,$D612)))),0),0)</f>
        <v>8.3931369918204504E-2</v>
      </c>
      <c r="U612" s="115">
        <f>IFERROR(IF($G612 = "WholeBlg",IF(U$1&lt;2020, 0,
IF($H612="GWh",SUMIFS('Interim Analysis'!O:O,'Interim Analysis'!$B:$B,$B612,'Interim Analysis'!$C:$C,$C612,'Interim Analysis'!$F:$F,$F612,'Interim Analysis'!$G:$G,$H612,'Interim Analysis'!$E:$E,$E612),
SUMIFS('Interim Analysis'!O:O,'Interim Analysis'!$B:$B,$B612,'Interim Analysis'!$C:$C,$C612,'Interim Analysis'!$F:$F,$F612,'Interim Analysis'!$G:$G,$H612,'Interim Analysis'!$D:$D,$D612)
*(INDEX('Dimensional Maps'!P$39:P$63,MATCH($E612,'Dimensional Maps'!$C$8:$C$32,0),1)
/SUMIFS('Dimensional Maps'!P$39:P$63, 'Dimensional Maps'!$B$8:$B$32,$D612)))),0),0)</f>
        <v>9.4849204719696045E-2</v>
      </c>
      <c r="V612" s="115">
        <f>IFERROR(IF($G612 = "WholeBlg",IF(V$1&lt;2020, 0,
IF($H612="GWh",SUMIFS('Interim Analysis'!P:P,'Interim Analysis'!$B:$B,$B612,'Interim Analysis'!$C:$C,$C612,'Interim Analysis'!$F:$F,$F612,'Interim Analysis'!$G:$G,$H612,'Interim Analysis'!$E:$E,$E612),
SUMIFS('Interim Analysis'!P:P,'Interim Analysis'!$B:$B,$B612,'Interim Analysis'!$C:$C,$C612,'Interim Analysis'!$F:$F,$F612,'Interim Analysis'!$G:$G,$H612,'Interim Analysis'!$D:$D,$D612)
*(INDEX('Dimensional Maps'!Q$39:Q$63,MATCH($E612,'Dimensional Maps'!$C$8:$C$32,0),1)
/SUMIFS('Dimensional Maps'!Q$39:Q$63, 'Dimensional Maps'!$B$8:$B$32,$D612)))),0),0)</f>
        <v>0.10564197367945111</v>
      </c>
      <c r="W612" s="115">
        <f>IFERROR(IF($G612 = "WholeBlg",IF(W$1&lt;2020, 0,
IF($H612="GWh",SUMIFS('Interim Analysis'!Q:Q,'Interim Analysis'!$B:$B,$B612,'Interim Analysis'!$C:$C,$C612,'Interim Analysis'!$F:$F,$F612,'Interim Analysis'!$G:$G,$H612,'Interim Analysis'!$E:$E,$E612),
SUMIFS('Interim Analysis'!Q:Q,'Interim Analysis'!$B:$B,$B612,'Interim Analysis'!$C:$C,$C612,'Interim Analysis'!$F:$F,$F612,'Interim Analysis'!$G:$G,$H612,'Interim Analysis'!$D:$D,$D612)
*(INDEX('Dimensional Maps'!R$39:R$63,MATCH($E612,'Dimensional Maps'!$C$8:$C$32,0),1)
/SUMIFS('Dimensional Maps'!R$39:R$63, 'Dimensional Maps'!$B$8:$B$32,$D612)))),0),0)</f>
        <v>0.11626071390710738</v>
      </c>
    </row>
    <row r="613" spans="1:23" x14ac:dyDescent="0.25">
      <c r="A613" s="153" t="s">
        <v>265</v>
      </c>
      <c r="B613" s="54" t="s">
        <v>236</v>
      </c>
      <c r="C613" s="54">
        <v>3</v>
      </c>
      <c r="D613" s="54" t="s">
        <v>47</v>
      </c>
      <c r="E613" s="54" t="s">
        <v>218</v>
      </c>
      <c r="F613" s="54" t="s">
        <v>186</v>
      </c>
      <c r="G613" s="54" t="s">
        <v>53</v>
      </c>
      <c r="H613" s="54" t="s">
        <v>20</v>
      </c>
      <c r="I613" s="115">
        <f>IFERROR(IF($G613 = "WholeBlg",IF(I$1&lt;2020, 0,
IF($H613="GWh",SUMIFS('Interim Analysis'!C:C,'Interim Analysis'!$B:$B,$B613,'Interim Analysis'!$C:$C,$C613,'Interim Analysis'!$F:$F,$F613,'Interim Analysis'!$G:$G,$H613,'Interim Analysis'!$E:$E,$E613),
SUMIFS('Interim Analysis'!C:C,'Interim Analysis'!$B:$B,$B613,'Interim Analysis'!$C:$C,$C613,'Interim Analysis'!$F:$F,$F613,'Interim Analysis'!$G:$G,$H613,'Interim Analysis'!$D:$D,$D613)
*(INDEX('Dimensional Maps'!D$39:D$63,MATCH($E613,'Dimensional Maps'!$C$8:$C$32,0),1)
/SUMIFS('Dimensional Maps'!D$39:D$63, 'Dimensional Maps'!$B$8:$B$32,$D613)))),0),0)</f>
        <v>0</v>
      </c>
      <c r="J613" s="115">
        <f>IFERROR(IF($G613 = "WholeBlg",IF(J$1&lt;2020, 0,
IF($H613="GWh",SUMIFS('Interim Analysis'!D:D,'Interim Analysis'!$B:$B,$B613,'Interim Analysis'!$C:$C,$C613,'Interim Analysis'!$F:$F,$F613,'Interim Analysis'!$G:$G,$H613,'Interim Analysis'!$E:$E,$E613),
SUMIFS('Interim Analysis'!D:D,'Interim Analysis'!$B:$B,$B613,'Interim Analysis'!$C:$C,$C613,'Interim Analysis'!$F:$F,$F613,'Interim Analysis'!$G:$G,$H613,'Interim Analysis'!$D:$D,$D613)
*(INDEX('Dimensional Maps'!E$39:E$63,MATCH($E613,'Dimensional Maps'!$C$8:$C$32,0),1)
/SUMIFS('Dimensional Maps'!E$39:E$63, 'Dimensional Maps'!$B$8:$B$32,$D613)))),0),0)</f>
        <v>0</v>
      </c>
      <c r="K613" s="115">
        <f>IFERROR(IF($G613 = "WholeBlg",IF(K$1&lt;2020, 0,
IF($H613="GWh",SUMIFS('Interim Analysis'!E:E,'Interim Analysis'!$B:$B,$B613,'Interim Analysis'!$C:$C,$C613,'Interim Analysis'!$F:$F,$F613,'Interim Analysis'!$G:$G,$H613,'Interim Analysis'!$E:$E,$E613),
SUMIFS('Interim Analysis'!E:E,'Interim Analysis'!$B:$B,$B613,'Interim Analysis'!$C:$C,$C613,'Interim Analysis'!$F:$F,$F613,'Interim Analysis'!$G:$G,$H613,'Interim Analysis'!$D:$D,$D613)
*(INDEX('Dimensional Maps'!F$39:F$63,MATCH($E613,'Dimensional Maps'!$C$8:$C$32,0),1)
/SUMIFS('Dimensional Maps'!F$39:F$63, 'Dimensional Maps'!$B$8:$B$32,$D613)))),0),0)</f>
        <v>0</v>
      </c>
      <c r="L613" s="115">
        <f>IFERROR(IF($G613 = "WholeBlg",IF(L$1&lt;2020, 0,
IF($H613="GWh",SUMIFS('Interim Analysis'!F:F,'Interim Analysis'!$B:$B,$B613,'Interim Analysis'!$C:$C,$C613,'Interim Analysis'!$F:$F,$F613,'Interim Analysis'!$G:$G,$H613,'Interim Analysis'!$E:$E,$E613),
SUMIFS('Interim Analysis'!F:F,'Interim Analysis'!$B:$B,$B613,'Interim Analysis'!$C:$C,$C613,'Interim Analysis'!$F:$F,$F613,'Interim Analysis'!$G:$G,$H613,'Interim Analysis'!$D:$D,$D613)
*(INDEX('Dimensional Maps'!G$39:G$63,MATCH($E613,'Dimensional Maps'!$C$8:$C$32,0),1)
/SUMIFS('Dimensional Maps'!G$39:G$63, 'Dimensional Maps'!$B$8:$B$32,$D613)))),0),0)</f>
        <v>0</v>
      </c>
      <c r="M613" s="115">
        <f>IFERROR(IF($G613 = "WholeBlg",IF(M$1&lt;2020, 0,
IF($H613="GWh",SUMIFS('Interim Analysis'!G:G,'Interim Analysis'!$B:$B,$B613,'Interim Analysis'!$C:$C,$C613,'Interim Analysis'!$F:$F,$F613,'Interim Analysis'!$G:$G,$H613,'Interim Analysis'!$E:$E,$E613),
SUMIFS('Interim Analysis'!G:G,'Interim Analysis'!$B:$B,$B613,'Interim Analysis'!$C:$C,$C613,'Interim Analysis'!$F:$F,$F613,'Interim Analysis'!$G:$G,$H613,'Interim Analysis'!$D:$D,$D613)
*(INDEX('Dimensional Maps'!H$39:H$63,MATCH($E613,'Dimensional Maps'!$C$8:$C$32,0),1)
/SUMIFS('Dimensional Maps'!H$39:H$63, 'Dimensional Maps'!$B$8:$B$32,$D613)))),0),0)</f>
        <v>0</v>
      </c>
      <c r="N613" s="115">
        <f>IFERROR(IF($G613 = "WholeBlg",IF(N$1&lt;2020, 0,
IF($H613="GWh",SUMIFS('Interim Analysis'!H:H,'Interim Analysis'!$B:$B,$B613,'Interim Analysis'!$C:$C,$C613,'Interim Analysis'!$F:$F,$F613,'Interim Analysis'!$G:$G,$H613,'Interim Analysis'!$E:$E,$E613),
SUMIFS('Interim Analysis'!H:H,'Interim Analysis'!$B:$B,$B613,'Interim Analysis'!$C:$C,$C613,'Interim Analysis'!$F:$F,$F613,'Interim Analysis'!$G:$G,$H613,'Interim Analysis'!$D:$D,$D613)
*(INDEX('Dimensional Maps'!I$39:I$63,MATCH($E613,'Dimensional Maps'!$C$8:$C$32,0),1)
/SUMIFS('Dimensional Maps'!I$39:I$63, 'Dimensional Maps'!$B$8:$B$32,$D613)))),0),0)</f>
        <v>4.1015632618584187E-2</v>
      </c>
      <c r="O613" s="115">
        <f>IFERROR(IF($G613 = "WholeBlg",IF(O$1&lt;2020, 0,
IF($H613="GWh",SUMIFS('Interim Analysis'!I:I,'Interim Analysis'!$B:$B,$B613,'Interim Analysis'!$C:$C,$C613,'Interim Analysis'!$F:$F,$F613,'Interim Analysis'!$G:$G,$H613,'Interim Analysis'!$E:$E,$E613),
SUMIFS('Interim Analysis'!I:I,'Interim Analysis'!$B:$B,$B613,'Interim Analysis'!$C:$C,$C613,'Interim Analysis'!$F:$F,$F613,'Interim Analysis'!$G:$G,$H613,'Interim Analysis'!$D:$D,$D613)
*(INDEX('Dimensional Maps'!J$39:J$63,MATCH($E613,'Dimensional Maps'!$C$8:$C$32,0),1)
/SUMIFS('Dimensional Maps'!J$39:J$63, 'Dimensional Maps'!$B$8:$B$32,$D613)))),0),0)</f>
        <v>8.0946115476377534E-2</v>
      </c>
      <c r="P613" s="115">
        <f>IFERROR(IF($G613 = "WholeBlg",IF(P$1&lt;2020, 0,
IF($H613="GWh",SUMIFS('Interim Analysis'!J:J,'Interim Analysis'!$B:$B,$B613,'Interim Analysis'!$C:$C,$C613,'Interim Analysis'!$F:$F,$F613,'Interim Analysis'!$G:$G,$H613,'Interim Analysis'!$E:$E,$E613),
SUMIFS('Interim Analysis'!J:J,'Interim Analysis'!$B:$B,$B613,'Interim Analysis'!$C:$C,$C613,'Interim Analysis'!$F:$F,$F613,'Interim Analysis'!$G:$G,$H613,'Interim Analysis'!$D:$D,$D613)
*(INDEX('Dimensional Maps'!K$39:K$63,MATCH($E613,'Dimensional Maps'!$C$8:$C$32,0),1)
/SUMIFS('Dimensional Maps'!K$39:K$63, 'Dimensional Maps'!$B$8:$B$32,$D613)))),0),0)</f>
        <v>0.12028874877224185</v>
      </c>
      <c r="Q613" s="115">
        <f>IFERROR(IF($G613 = "WholeBlg",IF(Q$1&lt;2020, 0,
IF($H613="GWh",SUMIFS('Interim Analysis'!K:K,'Interim Analysis'!$B:$B,$B613,'Interim Analysis'!$C:$C,$C613,'Interim Analysis'!$F:$F,$F613,'Interim Analysis'!$G:$G,$H613,'Interim Analysis'!$E:$E,$E613),
SUMIFS('Interim Analysis'!K:K,'Interim Analysis'!$B:$B,$B613,'Interim Analysis'!$C:$C,$C613,'Interim Analysis'!$F:$F,$F613,'Interim Analysis'!$G:$G,$H613,'Interim Analysis'!$D:$D,$D613)
*(INDEX('Dimensional Maps'!L$39:L$63,MATCH($E613,'Dimensional Maps'!$C$8:$C$32,0),1)
/SUMIFS('Dimensional Maps'!L$39:L$63, 'Dimensional Maps'!$B$8:$B$32,$D613)))),0),0)</f>
        <v>0.15991119931280073</v>
      </c>
      <c r="R613" s="115">
        <f>IFERROR(IF($G613 = "WholeBlg",IF(R$1&lt;2020, 0,
IF($H613="GWh",SUMIFS('Interim Analysis'!L:L,'Interim Analysis'!$B:$B,$B613,'Interim Analysis'!$C:$C,$C613,'Interim Analysis'!$F:$F,$F613,'Interim Analysis'!$G:$G,$H613,'Interim Analysis'!$E:$E,$E613),
SUMIFS('Interim Analysis'!L:L,'Interim Analysis'!$B:$B,$B613,'Interim Analysis'!$C:$C,$C613,'Interim Analysis'!$F:$F,$F613,'Interim Analysis'!$G:$G,$H613,'Interim Analysis'!$D:$D,$D613)
*(INDEX('Dimensional Maps'!M$39:M$63,MATCH($E613,'Dimensional Maps'!$C$8:$C$32,0),1)
/SUMIFS('Dimensional Maps'!M$39:M$63, 'Dimensional Maps'!$B$8:$B$32,$D613)))),0),0)</f>
        <v>0.19980218640329356</v>
      </c>
      <c r="S613" s="115">
        <f>IFERROR(IF($G613 = "WholeBlg",IF(S$1&lt;2020, 0,
IF($H613="GWh",SUMIFS('Interim Analysis'!M:M,'Interim Analysis'!$B:$B,$B613,'Interim Analysis'!$C:$C,$C613,'Interim Analysis'!$F:$F,$F613,'Interim Analysis'!$G:$G,$H613,'Interim Analysis'!$E:$E,$E613),
SUMIFS('Interim Analysis'!M:M,'Interim Analysis'!$B:$B,$B613,'Interim Analysis'!$C:$C,$C613,'Interim Analysis'!$F:$F,$F613,'Interim Analysis'!$G:$G,$H613,'Interim Analysis'!$D:$D,$D613)
*(INDEX('Dimensional Maps'!N$39:N$63,MATCH($E613,'Dimensional Maps'!$C$8:$C$32,0),1)
/SUMIFS('Dimensional Maps'!N$39:N$63, 'Dimensional Maps'!$B$8:$B$32,$D613)))),0),0)</f>
        <v>0.24167595288177879</v>
      </c>
      <c r="T613" s="115">
        <f>IFERROR(IF($G613 = "WholeBlg",IF(T$1&lt;2020, 0,
IF($H613="GWh",SUMIFS('Interim Analysis'!N:N,'Interim Analysis'!$B:$B,$B613,'Interim Analysis'!$C:$C,$C613,'Interim Analysis'!$F:$F,$F613,'Interim Analysis'!$G:$G,$H613,'Interim Analysis'!$E:$E,$E613),
SUMIFS('Interim Analysis'!N:N,'Interim Analysis'!$B:$B,$B613,'Interim Analysis'!$C:$C,$C613,'Interim Analysis'!$F:$F,$F613,'Interim Analysis'!$G:$G,$H613,'Interim Analysis'!$D:$D,$D613)
*(INDEX('Dimensional Maps'!O$39:O$63,MATCH($E613,'Dimensional Maps'!$C$8:$C$32,0),1)
/SUMIFS('Dimensional Maps'!O$39:O$63, 'Dimensional Maps'!$B$8:$B$32,$D613)))),0),0)</f>
        <v>0.28711460570469299</v>
      </c>
      <c r="U613" s="115">
        <f>IFERROR(IF($G613 = "WholeBlg",IF(U$1&lt;2020, 0,
IF($H613="GWh",SUMIFS('Interim Analysis'!O:O,'Interim Analysis'!$B:$B,$B613,'Interim Analysis'!$C:$C,$C613,'Interim Analysis'!$F:$F,$F613,'Interim Analysis'!$G:$G,$H613,'Interim Analysis'!$E:$E,$E613),
SUMIFS('Interim Analysis'!O:O,'Interim Analysis'!$B:$B,$B613,'Interim Analysis'!$C:$C,$C613,'Interim Analysis'!$F:$F,$F613,'Interim Analysis'!$G:$G,$H613,'Interim Analysis'!$D:$D,$D613)
*(INDEX('Dimensional Maps'!P$39:P$63,MATCH($E613,'Dimensional Maps'!$C$8:$C$32,0),1)
/SUMIFS('Dimensional Maps'!P$39:P$63, 'Dimensional Maps'!$B$8:$B$32,$D613)))),0),0)</f>
        <v>0.34018652799324794</v>
      </c>
      <c r="V613" s="115">
        <f>IFERROR(IF($G613 = "WholeBlg",IF(V$1&lt;2020, 0,
IF($H613="GWh",SUMIFS('Interim Analysis'!P:P,'Interim Analysis'!$B:$B,$B613,'Interim Analysis'!$C:$C,$C613,'Interim Analysis'!$F:$F,$F613,'Interim Analysis'!$G:$G,$H613,'Interim Analysis'!$E:$E,$E613),
SUMIFS('Interim Analysis'!P:P,'Interim Analysis'!$B:$B,$B613,'Interim Analysis'!$C:$C,$C613,'Interim Analysis'!$F:$F,$F613,'Interim Analysis'!$G:$G,$H613,'Interim Analysis'!$D:$D,$D613)
*(INDEX('Dimensional Maps'!Q$39:Q$63,MATCH($E613,'Dimensional Maps'!$C$8:$C$32,0),1)
/SUMIFS('Dimensional Maps'!Q$39:Q$63, 'Dimensional Maps'!$B$8:$B$32,$D613)))),0),0)</f>
        <v>0.40733910796109973</v>
      </c>
      <c r="W613" s="115">
        <f>IFERROR(IF($G613 = "WholeBlg",IF(W$1&lt;2020, 0,
IF($H613="GWh",SUMIFS('Interim Analysis'!Q:Q,'Interim Analysis'!$B:$B,$B613,'Interim Analysis'!$C:$C,$C613,'Interim Analysis'!$F:$F,$F613,'Interim Analysis'!$G:$G,$H613,'Interim Analysis'!$E:$E,$E613),
SUMIFS('Interim Analysis'!Q:Q,'Interim Analysis'!$B:$B,$B613,'Interim Analysis'!$C:$C,$C613,'Interim Analysis'!$F:$F,$F613,'Interim Analysis'!$G:$G,$H613,'Interim Analysis'!$D:$D,$D613)
*(INDEX('Dimensional Maps'!R$39:R$63,MATCH($E613,'Dimensional Maps'!$C$8:$C$32,0),1)
/SUMIFS('Dimensional Maps'!R$39:R$63, 'Dimensional Maps'!$B$8:$B$32,$D613)))),0),0)</f>
        <v>0.50050358090533265</v>
      </c>
    </row>
    <row r="614" spans="1:23" x14ac:dyDescent="0.25">
      <c r="A614" s="153" t="s">
        <v>265</v>
      </c>
      <c r="B614" s="54" t="s">
        <v>238</v>
      </c>
      <c r="C614" s="54">
        <v>3</v>
      </c>
      <c r="D614" s="54" t="s">
        <v>47</v>
      </c>
      <c r="E614" s="54" t="s">
        <v>217</v>
      </c>
      <c r="F614" s="54" t="s">
        <v>167</v>
      </c>
      <c r="G614" s="54" t="s">
        <v>53</v>
      </c>
      <c r="H614" s="54" t="s">
        <v>18</v>
      </c>
      <c r="I614" s="115">
        <f>IFERROR(IF($G614 = "WholeBlg",IF(I$1&lt;2020, 0,
IF($H614="GWh",SUMIFS('Interim Analysis'!C:C,'Interim Analysis'!$B:$B,$B614,'Interim Analysis'!$C:$C,$C614,'Interim Analysis'!$F:$F,$F614,'Interim Analysis'!$G:$G,$H614,'Interim Analysis'!$E:$E,$E614),
SUMIFS('Interim Analysis'!C:C,'Interim Analysis'!$B:$B,$B614,'Interim Analysis'!$C:$C,$C614,'Interim Analysis'!$F:$F,$F614,'Interim Analysis'!$G:$G,$H614,'Interim Analysis'!$D:$D,$D614)
*(INDEX('Dimensional Maps'!D$39:D$63,MATCH($E614,'Dimensional Maps'!$C$8:$C$32,0),1)
/SUMIFS('Dimensional Maps'!D$39:D$63, 'Dimensional Maps'!$B$8:$B$32,$D614)))),0),0)</f>
        <v>0</v>
      </c>
      <c r="J614" s="115">
        <f>IFERROR(IF($G614 = "WholeBlg",IF(J$1&lt;2020, 0,
IF($H614="GWh",SUMIFS('Interim Analysis'!D:D,'Interim Analysis'!$B:$B,$B614,'Interim Analysis'!$C:$C,$C614,'Interim Analysis'!$F:$F,$F614,'Interim Analysis'!$G:$G,$H614,'Interim Analysis'!$E:$E,$E614),
SUMIFS('Interim Analysis'!D:D,'Interim Analysis'!$B:$B,$B614,'Interim Analysis'!$C:$C,$C614,'Interim Analysis'!$F:$F,$F614,'Interim Analysis'!$G:$G,$H614,'Interim Analysis'!$D:$D,$D614)
*(INDEX('Dimensional Maps'!E$39:E$63,MATCH($E614,'Dimensional Maps'!$C$8:$C$32,0),1)
/SUMIFS('Dimensional Maps'!E$39:E$63, 'Dimensional Maps'!$B$8:$B$32,$D614)))),0),0)</f>
        <v>0</v>
      </c>
      <c r="K614" s="115">
        <f>IFERROR(IF($G614 = "WholeBlg",IF(K$1&lt;2020, 0,
IF($H614="GWh",SUMIFS('Interim Analysis'!E:E,'Interim Analysis'!$B:$B,$B614,'Interim Analysis'!$C:$C,$C614,'Interim Analysis'!$F:$F,$F614,'Interim Analysis'!$G:$G,$H614,'Interim Analysis'!$E:$E,$E614),
SUMIFS('Interim Analysis'!E:E,'Interim Analysis'!$B:$B,$B614,'Interim Analysis'!$C:$C,$C614,'Interim Analysis'!$F:$F,$F614,'Interim Analysis'!$G:$G,$H614,'Interim Analysis'!$D:$D,$D614)
*(INDEX('Dimensional Maps'!F$39:F$63,MATCH($E614,'Dimensional Maps'!$C$8:$C$32,0),1)
/SUMIFS('Dimensional Maps'!F$39:F$63, 'Dimensional Maps'!$B$8:$B$32,$D614)))),0),0)</f>
        <v>0</v>
      </c>
      <c r="L614" s="115">
        <f>IFERROR(IF($G614 = "WholeBlg",IF(L$1&lt;2020, 0,
IF($H614="GWh",SUMIFS('Interim Analysis'!F:F,'Interim Analysis'!$B:$B,$B614,'Interim Analysis'!$C:$C,$C614,'Interim Analysis'!$F:$F,$F614,'Interim Analysis'!$G:$G,$H614,'Interim Analysis'!$E:$E,$E614),
SUMIFS('Interim Analysis'!F:F,'Interim Analysis'!$B:$B,$B614,'Interim Analysis'!$C:$C,$C614,'Interim Analysis'!$F:$F,$F614,'Interim Analysis'!$G:$G,$H614,'Interim Analysis'!$D:$D,$D614)
*(INDEX('Dimensional Maps'!G$39:G$63,MATCH($E614,'Dimensional Maps'!$C$8:$C$32,0),1)
/SUMIFS('Dimensional Maps'!G$39:G$63, 'Dimensional Maps'!$B$8:$B$32,$D614)))),0),0)</f>
        <v>0</v>
      </c>
      <c r="M614" s="115">
        <f>IFERROR(IF($G614 = "WholeBlg",IF(M$1&lt;2020, 0,
IF($H614="GWh",SUMIFS('Interim Analysis'!G:G,'Interim Analysis'!$B:$B,$B614,'Interim Analysis'!$C:$C,$C614,'Interim Analysis'!$F:$F,$F614,'Interim Analysis'!$G:$G,$H614,'Interim Analysis'!$E:$E,$E614),
SUMIFS('Interim Analysis'!G:G,'Interim Analysis'!$B:$B,$B614,'Interim Analysis'!$C:$C,$C614,'Interim Analysis'!$F:$F,$F614,'Interim Analysis'!$G:$G,$H614,'Interim Analysis'!$D:$D,$D614)
*(INDEX('Dimensional Maps'!H$39:H$63,MATCH($E614,'Dimensional Maps'!$C$8:$C$32,0),1)
/SUMIFS('Dimensional Maps'!H$39:H$63, 'Dimensional Maps'!$B$8:$B$32,$D614)))),0),0)</f>
        <v>0</v>
      </c>
      <c r="N614" s="115">
        <f>IFERROR(IF($G614 = "WholeBlg",IF(N$1&lt;2020, 0,
IF($H614="GWh",SUMIFS('Interim Analysis'!H:H,'Interim Analysis'!$B:$B,$B614,'Interim Analysis'!$C:$C,$C614,'Interim Analysis'!$F:$F,$F614,'Interim Analysis'!$G:$G,$H614,'Interim Analysis'!$E:$E,$E614),
SUMIFS('Interim Analysis'!H:H,'Interim Analysis'!$B:$B,$B614,'Interim Analysis'!$C:$C,$C614,'Interim Analysis'!$F:$F,$F614,'Interim Analysis'!$G:$G,$H614,'Interim Analysis'!$D:$D,$D614)
*(INDEX('Dimensional Maps'!I$39:I$63,MATCH($E614,'Dimensional Maps'!$C$8:$C$32,0),1)
/SUMIFS('Dimensional Maps'!I$39:I$63, 'Dimensional Maps'!$B$8:$B$32,$D614)))),0),0)</f>
        <v>0</v>
      </c>
      <c r="O614" s="115">
        <f>IFERROR(IF($G614 = "WholeBlg",IF(O$1&lt;2020, 0,
IF($H614="GWh",SUMIFS('Interim Analysis'!I:I,'Interim Analysis'!$B:$B,$B614,'Interim Analysis'!$C:$C,$C614,'Interim Analysis'!$F:$F,$F614,'Interim Analysis'!$G:$G,$H614,'Interim Analysis'!$E:$E,$E614),
SUMIFS('Interim Analysis'!I:I,'Interim Analysis'!$B:$B,$B614,'Interim Analysis'!$C:$C,$C614,'Interim Analysis'!$F:$F,$F614,'Interim Analysis'!$G:$G,$H614,'Interim Analysis'!$D:$D,$D614)
*(INDEX('Dimensional Maps'!J$39:J$63,MATCH($E614,'Dimensional Maps'!$C$8:$C$32,0),1)
/SUMIFS('Dimensional Maps'!J$39:J$63, 'Dimensional Maps'!$B$8:$B$32,$D614)))),0),0)</f>
        <v>0</v>
      </c>
      <c r="P614" s="115">
        <f>IFERROR(IF($G614 = "WholeBlg",IF(P$1&lt;2020, 0,
IF($H614="GWh",SUMIFS('Interim Analysis'!J:J,'Interim Analysis'!$B:$B,$B614,'Interim Analysis'!$C:$C,$C614,'Interim Analysis'!$F:$F,$F614,'Interim Analysis'!$G:$G,$H614,'Interim Analysis'!$E:$E,$E614),
SUMIFS('Interim Analysis'!J:J,'Interim Analysis'!$B:$B,$B614,'Interim Analysis'!$C:$C,$C614,'Interim Analysis'!$F:$F,$F614,'Interim Analysis'!$G:$G,$H614,'Interim Analysis'!$D:$D,$D614)
*(INDEX('Dimensional Maps'!K$39:K$63,MATCH($E614,'Dimensional Maps'!$C$8:$C$32,0),1)
/SUMIFS('Dimensional Maps'!K$39:K$63, 'Dimensional Maps'!$B$8:$B$32,$D614)))),0),0)</f>
        <v>0</v>
      </c>
      <c r="Q614" s="115">
        <f>IFERROR(IF($G614 = "WholeBlg",IF(Q$1&lt;2020, 0,
IF($H614="GWh",SUMIFS('Interim Analysis'!K:K,'Interim Analysis'!$B:$B,$B614,'Interim Analysis'!$C:$C,$C614,'Interim Analysis'!$F:$F,$F614,'Interim Analysis'!$G:$G,$H614,'Interim Analysis'!$E:$E,$E614),
SUMIFS('Interim Analysis'!K:K,'Interim Analysis'!$B:$B,$B614,'Interim Analysis'!$C:$C,$C614,'Interim Analysis'!$F:$F,$F614,'Interim Analysis'!$G:$G,$H614,'Interim Analysis'!$D:$D,$D614)
*(INDEX('Dimensional Maps'!L$39:L$63,MATCH($E614,'Dimensional Maps'!$C$8:$C$32,0),1)
/SUMIFS('Dimensional Maps'!L$39:L$63, 'Dimensional Maps'!$B$8:$B$32,$D614)))),0),0)</f>
        <v>0</v>
      </c>
      <c r="R614" s="115">
        <f>IFERROR(IF($G614 = "WholeBlg",IF(R$1&lt;2020, 0,
IF($H614="GWh",SUMIFS('Interim Analysis'!L:L,'Interim Analysis'!$B:$B,$B614,'Interim Analysis'!$C:$C,$C614,'Interim Analysis'!$F:$F,$F614,'Interim Analysis'!$G:$G,$H614,'Interim Analysis'!$E:$E,$E614),
SUMIFS('Interim Analysis'!L:L,'Interim Analysis'!$B:$B,$B614,'Interim Analysis'!$C:$C,$C614,'Interim Analysis'!$F:$F,$F614,'Interim Analysis'!$G:$G,$H614,'Interim Analysis'!$D:$D,$D614)
*(INDEX('Dimensional Maps'!M$39:M$63,MATCH($E614,'Dimensional Maps'!$C$8:$C$32,0),1)
/SUMIFS('Dimensional Maps'!M$39:M$63, 'Dimensional Maps'!$B$8:$B$32,$D614)))),0),0)</f>
        <v>0</v>
      </c>
      <c r="S614" s="115">
        <f>IFERROR(IF($G614 = "WholeBlg",IF(S$1&lt;2020, 0,
IF($H614="GWh",SUMIFS('Interim Analysis'!M:M,'Interim Analysis'!$B:$B,$B614,'Interim Analysis'!$C:$C,$C614,'Interim Analysis'!$F:$F,$F614,'Interim Analysis'!$G:$G,$H614,'Interim Analysis'!$E:$E,$E614),
SUMIFS('Interim Analysis'!M:M,'Interim Analysis'!$B:$B,$B614,'Interim Analysis'!$C:$C,$C614,'Interim Analysis'!$F:$F,$F614,'Interim Analysis'!$G:$G,$H614,'Interim Analysis'!$D:$D,$D614)
*(INDEX('Dimensional Maps'!N$39:N$63,MATCH($E614,'Dimensional Maps'!$C$8:$C$32,0),1)
/SUMIFS('Dimensional Maps'!N$39:N$63, 'Dimensional Maps'!$B$8:$B$32,$D614)))),0),0)</f>
        <v>0</v>
      </c>
      <c r="T614" s="115">
        <f>IFERROR(IF($G614 = "WholeBlg",IF(T$1&lt;2020, 0,
IF($H614="GWh",SUMIFS('Interim Analysis'!N:N,'Interim Analysis'!$B:$B,$B614,'Interim Analysis'!$C:$C,$C614,'Interim Analysis'!$F:$F,$F614,'Interim Analysis'!$G:$G,$H614,'Interim Analysis'!$E:$E,$E614),
SUMIFS('Interim Analysis'!N:N,'Interim Analysis'!$B:$B,$B614,'Interim Analysis'!$C:$C,$C614,'Interim Analysis'!$F:$F,$F614,'Interim Analysis'!$G:$G,$H614,'Interim Analysis'!$D:$D,$D614)
*(INDEX('Dimensional Maps'!O$39:O$63,MATCH($E614,'Dimensional Maps'!$C$8:$C$32,0),1)
/SUMIFS('Dimensional Maps'!O$39:O$63, 'Dimensional Maps'!$B$8:$B$32,$D614)))),0),0)</f>
        <v>0</v>
      </c>
      <c r="U614" s="115">
        <f>IFERROR(IF($G614 = "WholeBlg",IF(U$1&lt;2020, 0,
IF($H614="GWh",SUMIFS('Interim Analysis'!O:O,'Interim Analysis'!$B:$B,$B614,'Interim Analysis'!$C:$C,$C614,'Interim Analysis'!$F:$F,$F614,'Interim Analysis'!$G:$G,$H614,'Interim Analysis'!$E:$E,$E614),
SUMIFS('Interim Analysis'!O:O,'Interim Analysis'!$B:$B,$B614,'Interim Analysis'!$C:$C,$C614,'Interim Analysis'!$F:$F,$F614,'Interim Analysis'!$G:$G,$H614,'Interim Analysis'!$D:$D,$D614)
*(INDEX('Dimensional Maps'!P$39:P$63,MATCH($E614,'Dimensional Maps'!$C$8:$C$32,0),1)
/SUMIFS('Dimensional Maps'!P$39:P$63, 'Dimensional Maps'!$B$8:$B$32,$D614)))),0),0)</f>
        <v>0</v>
      </c>
      <c r="V614" s="115">
        <f>IFERROR(IF($G614 = "WholeBlg",IF(V$1&lt;2020, 0,
IF($H614="GWh",SUMIFS('Interim Analysis'!P:P,'Interim Analysis'!$B:$B,$B614,'Interim Analysis'!$C:$C,$C614,'Interim Analysis'!$F:$F,$F614,'Interim Analysis'!$G:$G,$H614,'Interim Analysis'!$E:$E,$E614),
SUMIFS('Interim Analysis'!P:P,'Interim Analysis'!$B:$B,$B614,'Interim Analysis'!$C:$C,$C614,'Interim Analysis'!$F:$F,$F614,'Interim Analysis'!$G:$G,$H614,'Interim Analysis'!$D:$D,$D614)
*(INDEX('Dimensional Maps'!Q$39:Q$63,MATCH($E614,'Dimensional Maps'!$C$8:$C$32,0),1)
/SUMIFS('Dimensional Maps'!Q$39:Q$63, 'Dimensional Maps'!$B$8:$B$32,$D614)))),0),0)</f>
        <v>0</v>
      </c>
      <c r="W614" s="115">
        <f>IFERROR(IF($G614 = "WholeBlg",IF(W$1&lt;2020, 0,
IF($H614="GWh",SUMIFS('Interim Analysis'!Q:Q,'Interim Analysis'!$B:$B,$B614,'Interim Analysis'!$C:$C,$C614,'Interim Analysis'!$F:$F,$F614,'Interim Analysis'!$G:$G,$H614,'Interim Analysis'!$E:$E,$E614),
SUMIFS('Interim Analysis'!Q:Q,'Interim Analysis'!$B:$B,$B614,'Interim Analysis'!$C:$C,$C614,'Interim Analysis'!$F:$F,$F614,'Interim Analysis'!$G:$G,$H614,'Interim Analysis'!$D:$D,$D614)
*(INDEX('Dimensional Maps'!R$39:R$63,MATCH($E614,'Dimensional Maps'!$C$8:$C$32,0),1)
/SUMIFS('Dimensional Maps'!R$39:R$63, 'Dimensional Maps'!$B$8:$B$32,$D614)))),0),0)</f>
        <v>0</v>
      </c>
    </row>
    <row r="615" spans="1:23" x14ac:dyDescent="0.25">
      <c r="A615" s="153" t="s">
        <v>265</v>
      </c>
      <c r="B615" s="54" t="s">
        <v>238</v>
      </c>
      <c r="C615" s="54">
        <v>3</v>
      </c>
      <c r="D615" s="54" t="s">
        <v>47</v>
      </c>
      <c r="E615" s="54" t="s">
        <v>217</v>
      </c>
      <c r="F615" s="54" t="s">
        <v>186</v>
      </c>
      <c r="G615" s="54" t="s">
        <v>53</v>
      </c>
      <c r="H615" s="54" t="s">
        <v>18</v>
      </c>
      <c r="I615" s="115">
        <f>IFERROR(IF($G615 = "WholeBlg",IF(I$1&lt;2020, 0,
IF($H615="GWh",SUMIFS('Interim Analysis'!C:C,'Interim Analysis'!$B:$B,$B615,'Interim Analysis'!$C:$C,$C615,'Interim Analysis'!$F:$F,$F615,'Interim Analysis'!$G:$G,$H615,'Interim Analysis'!$E:$E,$E615),
SUMIFS('Interim Analysis'!C:C,'Interim Analysis'!$B:$B,$B615,'Interim Analysis'!$C:$C,$C615,'Interim Analysis'!$F:$F,$F615,'Interim Analysis'!$G:$G,$H615,'Interim Analysis'!$D:$D,$D615)
*(INDEX('Dimensional Maps'!D$39:D$63,MATCH($E615,'Dimensional Maps'!$C$8:$C$32,0),1)
/SUMIFS('Dimensional Maps'!D$39:D$63, 'Dimensional Maps'!$B$8:$B$32,$D615)))),0),0)</f>
        <v>0</v>
      </c>
      <c r="J615" s="115">
        <f>IFERROR(IF($G615 = "WholeBlg",IF(J$1&lt;2020, 0,
IF($H615="GWh",SUMIFS('Interim Analysis'!D:D,'Interim Analysis'!$B:$B,$B615,'Interim Analysis'!$C:$C,$C615,'Interim Analysis'!$F:$F,$F615,'Interim Analysis'!$G:$G,$H615,'Interim Analysis'!$E:$E,$E615),
SUMIFS('Interim Analysis'!D:D,'Interim Analysis'!$B:$B,$B615,'Interim Analysis'!$C:$C,$C615,'Interim Analysis'!$F:$F,$F615,'Interim Analysis'!$G:$G,$H615,'Interim Analysis'!$D:$D,$D615)
*(INDEX('Dimensional Maps'!E$39:E$63,MATCH($E615,'Dimensional Maps'!$C$8:$C$32,0),1)
/SUMIFS('Dimensional Maps'!E$39:E$63, 'Dimensional Maps'!$B$8:$B$32,$D615)))),0),0)</f>
        <v>0</v>
      </c>
      <c r="K615" s="115">
        <f>IFERROR(IF($G615 = "WholeBlg",IF(K$1&lt;2020, 0,
IF($H615="GWh",SUMIFS('Interim Analysis'!E:E,'Interim Analysis'!$B:$B,$B615,'Interim Analysis'!$C:$C,$C615,'Interim Analysis'!$F:$F,$F615,'Interim Analysis'!$G:$G,$H615,'Interim Analysis'!$E:$E,$E615),
SUMIFS('Interim Analysis'!E:E,'Interim Analysis'!$B:$B,$B615,'Interim Analysis'!$C:$C,$C615,'Interim Analysis'!$F:$F,$F615,'Interim Analysis'!$G:$G,$H615,'Interim Analysis'!$D:$D,$D615)
*(INDEX('Dimensional Maps'!F$39:F$63,MATCH($E615,'Dimensional Maps'!$C$8:$C$32,0),1)
/SUMIFS('Dimensional Maps'!F$39:F$63, 'Dimensional Maps'!$B$8:$B$32,$D615)))),0),0)</f>
        <v>0</v>
      </c>
      <c r="L615" s="115">
        <f>IFERROR(IF($G615 = "WholeBlg",IF(L$1&lt;2020, 0,
IF($H615="GWh",SUMIFS('Interim Analysis'!F:F,'Interim Analysis'!$B:$B,$B615,'Interim Analysis'!$C:$C,$C615,'Interim Analysis'!$F:$F,$F615,'Interim Analysis'!$G:$G,$H615,'Interim Analysis'!$E:$E,$E615),
SUMIFS('Interim Analysis'!F:F,'Interim Analysis'!$B:$B,$B615,'Interim Analysis'!$C:$C,$C615,'Interim Analysis'!$F:$F,$F615,'Interim Analysis'!$G:$G,$H615,'Interim Analysis'!$D:$D,$D615)
*(INDEX('Dimensional Maps'!G$39:G$63,MATCH($E615,'Dimensional Maps'!$C$8:$C$32,0),1)
/SUMIFS('Dimensional Maps'!G$39:G$63, 'Dimensional Maps'!$B$8:$B$32,$D615)))),0),0)</f>
        <v>0</v>
      </c>
      <c r="M615" s="115">
        <f>IFERROR(IF($G615 = "WholeBlg",IF(M$1&lt;2020, 0,
IF($H615="GWh",SUMIFS('Interim Analysis'!G:G,'Interim Analysis'!$B:$B,$B615,'Interim Analysis'!$C:$C,$C615,'Interim Analysis'!$F:$F,$F615,'Interim Analysis'!$G:$G,$H615,'Interim Analysis'!$E:$E,$E615),
SUMIFS('Interim Analysis'!G:G,'Interim Analysis'!$B:$B,$B615,'Interim Analysis'!$C:$C,$C615,'Interim Analysis'!$F:$F,$F615,'Interim Analysis'!$G:$G,$H615,'Interim Analysis'!$D:$D,$D615)
*(INDEX('Dimensional Maps'!H$39:H$63,MATCH($E615,'Dimensional Maps'!$C$8:$C$32,0),1)
/SUMIFS('Dimensional Maps'!H$39:H$63, 'Dimensional Maps'!$B$8:$B$32,$D615)))),0),0)</f>
        <v>0</v>
      </c>
      <c r="N615" s="115">
        <f>IFERROR(IF($G615 = "WholeBlg",IF(N$1&lt;2020, 0,
IF($H615="GWh",SUMIFS('Interim Analysis'!H:H,'Interim Analysis'!$B:$B,$B615,'Interim Analysis'!$C:$C,$C615,'Interim Analysis'!$F:$F,$F615,'Interim Analysis'!$G:$G,$H615,'Interim Analysis'!$E:$E,$E615),
SUMIFS('Interim Analysis'!H:H,'Interim Analysis'!$B:$B,$B615,'Interim Analysis'!$C:$C,$C615,'Interim Analysis'!$F:$F,$F615,'Interim Analysis'!$G:$G,$H615,'Interim Analysis'!$D:$D,$D615)
*(INDEX('Dimensional Maps'!I$39:I$63,MATCH($E615,'Dimensional Maps'!$C$8:$C$32,0),1)
/SUMIFS('Dimensional Maps'!I$39:I$63, 'Dimensional Maps'!$B$8:$B$32,$D615)))),0),0)</f>
        <v>0</v>
      </c>
      <c r="O615" s="115">
        <f>IFERROR(IF($G615 = "WholeBlg",IF(O$1&lt;2020, 0,
IF($H615="GWh",SUMIFS('Interim Analysis'!I:I,'Interim Analysis'!$B:$B,$B615,'Interim Analysis'!$C:$C,$C615,'Interim Analysis'!$F:$F,$F615,'Interim Analysis'!$G:$G,$H615,'Interim Analysis'!$E:$E,$E615),
SUMIFS('Interim Analysis'!I:I,'Interim Analysis'!$B:$B,$B615,'Interim Analysis'!$C:$C,$C615,'Interim Analysis'!$F:$F,$F615,'Interim Analysis'!$G:$G,$H615,'Interim Analysis'!$D:$D,$D615)
*(INDEX('Dimensional Maps'!J$39:J$63,MATCH($E615,'Dimensional Maps'!$C$8:$C$32,0),1)
/SUMIFS('Dimensional Maps'!J$39:J$63, 'Dimensional Maps'!$B$8:$B$32,$D615)))),0),0)</f>
        <v>0</v>
      </c>
      <c r="P615" s="115">
        <f>IFERROR(IF($G615 = "WholeBlg",IF(P$1&lt;2020, 0,
IF($H615="GWh",SUMIFS('Interim Analysis'!J:J,'Interim Analysis'!$B:$B,$B615,'Interim Analysis'!$C:$C,$C615,'Interim Analysis'!$F:$F,$F615,'Interim Analysis'!$G:$G,$H615,'Interim Analysis'!$E:$E,$E615),
SUMIFS('Interim Analysis'!J:J,'Interim Analysis'!$B:$B,$B615,'Interim Analysis'!$C:$C,$C615,'Interim Analysis'!$F:$F,$F615,'Interim Analysis'!$G:$G,$H615,'Interim Analysis'!$D:$D,$D615)
*(INDEX('Dimensional Maps'!K$39:K$63,MATCH($E615,'Dimensional Maps'!$C$8:$C$32,0),1)
/SUMIFS('Dimensional Maps'!K$39:K$63, 'Dimensional Maps'!$B$8:$B$32,$D615)))),0),0)</f>
        <v>0</v>
      </c>
      <c r="Q615" s="115">
        <f>IFERROR(IF($G615 = "WholeBlg",IF(Q$1&lt;2020, 0,
IF($H615="GWh",SUMIFS('Interim Analysis'!K:K,'Interim Analysis'!$B:$B,$B615,'Interim Analysis'!$C:$C,$C615,'Interim Analysis'!$F:$F,$F615,'Interim Analysis'!$G:$G,$H615,'Interim Analysis'!$E:$E,$E615),
SUMIFS('Interim Analysis'!K:K,'Interim Analysis'!$B:$B,$B615,'Interim Analysis'!$C:$C,$C615,'Interim Analysis'!$F:$F,$F615,'Interim Analysis'!$G:$G,$H615,'Interim Analysis'!$D:$D,$D615)
*(INDEX('Dimensional Maps'!L$39:L$63,MATCH($E615,'Dimensional Maps'!$C$8:$C$32,0),1)
/SUMIFS('Dimensional Maps'!L$39:L$63, 'Dimensional Maps'!$B$8:$B$32,$D615)))),0),0)</f>
        <v>0</v>
      </c>
      <c r="R615" s="115">
        <f>IFERROR(IF($G615 = "WholeBlg",IF(R$1&lt;2020, 0,
IF($H615="GWh",SUMIFS('Interim Analysis'!L:L,'Interim Analysis'!$B:$B,$B615,'Interim Analysis'!$C:$C,$C615,'Interim Analysis'!$F:$F,$F615,'Interim Analysis'!$G:$G,$H615,'Interim Analysis'!$E:$E,$E615),
SUMIFS('Interim Analysis'!L:L,'Interim Analysis'!$B:$B,$B615,'Interim Analysis'!$C:$C,$C615,'Interim Analysis'!$F:$F,$F615,'Interim Analysis'!$G:$G,$H615,'Interim Analysis'!$D:$D,$D615)
*(INDEX('Dimensional Maps'!M$39:M$63,MATCH($E615,'Dimensional Maps'!$C$8:$C$32,0),1)
/SUMIFS('Dimensional Maps'!M$39:M$63, 'Dimensional Maps'!$B$8:$B$32,$D615)))),0),0)</f>
        <v>0</v>
      </c>
      <c r="S615" s="115">
        <f>IFERROR(IF($G615 = "WholeBlg",IF(S$1&lt;2020, 0,
IF($H615="GWh",SUMIFS('Interim Analysis'!M:M,'Interim Analysis'!$B:$B,$B615,'Interim Analysis'!$C:$C,$C615,'Interim Analysis'!$F:$F,$F615,'Interim Analysis'!$G:$G,$H615,'Interim Analysis'!$E:$E,$E615),
SUMIFS('Interim Analysis'!M:M,'Interim Analysis'!$B:$B,$B615,'Interim Analysis'!$C:$C,$C615,'Interim Analysis'!$F:$F,$F615,'Interim Analysis'!$G:$G,$H615,'Interim Analysis'!$D:$D,$D615)
*(INDEX('Dimensional Maps'!N$39:N$63,MATCH($E615,'Dimensional Maps'!$C$8:$C$32,0),1)
/SUMIFS('Dimensional Maps'!N$39:N$63, 'Dimensional Maps'!$B$8:$B$32,$D615)))),0),0)</f>
        <v>0</v>
      </c>
      <c r="T615" s="115">
        <f>IFERROR(IF($G615 = "WholeBlg",IF(T$1&lt;2020, 0,
IF($H615="GWh",SUMIFS('Interim Analysis'!N:N,'Interim Analysis'!$B:$B,$B615,'Interim Analysis'!$C:$C,$C615,'Interim Analysis'!$F:$F,$F615,'Interim Analysis'!$G:$G,$H615,'Interim Analysis'!$E:$E,$E615),
SUMIFS('Interim Analysis'!N:N,'Interim Analysis'!$B:$B,$B615,'Interim Analysis'!$C:$C,$C615,'Interim Analysis'!$F:$F,$F615,'Interim Analysis'!$G:$G,$H615,'Interim Analysis'!$D:$D,$D615)
*(INDEX('Dimensional Maps'!O$39:O$63,MATCH($E615,'Dimensional Maps'!$C$8:$C$32,0),1)
/SUMIFS('Dimensional Maps'!O$39:O$63, 'Dimensional Maps'!$B$8:$B$32,$D615)))),0),0)</f>
        <v>0</v>
      </c>
      <c r="U615" s="115">
        <f>IFERROR(IF($G615 = "WholeBlg",IF(U$1&lt;2020, 0,
IF($H615="GWh",SUMIFS('Interim Analysis'!O:O,'Interim Analysis'!$B:$B,$B615,'Interim Analysis'!$C:$C,$C615,'Interim Analysis'!$F:$F,$F615,'Interim Analysis'!$G:$G,$H615,'Interim Analysis'!$E:$E,$E615),
SUMIFS('Interim Analysis'!O:O,'Interim Analysis'!$B:$B,$B615,'Interim Analysis'!$C:$C,$C615,'Interim Analysis'!$F:$F,$F615,'Interim Analysis'!$G:$G,$H615,'Interim Analysis'!$D:$D,$D615)
*(INDEX('Dimensional Maps'!P$39:P$63,MATCH($E615,'Dimensional Maps'!$C$8:$C$32,0),1)
/SUMIFS('Dimensional Maps'!P$39:P$63, 'Dimensional Maps'!$B$8:$B$32,$D615)))),0),0)</f>
        <v>0</v>
      </c>
      <c r="V615" s="115">
        <f>IFERROR(IF($G615 = "WholeBlg",IF(V$1&lt;2020, 0,
IF($H615="GWh",SUMIFS('Interim Analysis'!P:P,'Interim Analysis'!$B:$B,$B615,'Interim Analysis'!$C:$C,$C615,'Interim Analysis'!$F:$F,$F615,'Interim Analysis'!$G:$G,$H615,'Interim Analysis'!$E:$E,$E615),
SUMIFS('Interim Analysis'!P:P,'Interim Analysis'!$B:$B,$B615,'Interim Analysis'!$C:$C,$C615,'Interim Analysis'!$F:$F,$F615,'Interim Analysis'!$G:$G,$H615,'Interim Analysis'!$D:$D,$D615)
*(INDEX('Dimensional Maps'!Q$39:Q$63,MATCH($E615,'Dimensional Maps'!$C$8:$C$32,0),1)
/SUMIFS('Dimensional Maps'!Q$39:Q$63, 'Dimensional Maps'!$B$8:$B$32,$D615)))),0),0)</f>
        <v>0</v>
      </c>
      <c r="W615" s="115">
        <f>IFERROR(IF($G615 = "WholeBlg",IF(W$1&lt;2020, 0,
IF($H615="GWh",SUMIFS('Interim Analysis'!Q:Q,'Interim Analysis'!$B:$B,$B615,'Interim Analysis'!$C:$C,$C615,'Interim Analysis'!$F:$F,$F615,'Interim Analysis'!$G:$G,$H615,'Interim Analysis'!$E:$E,$E615),
SUMIFS('Interim Analysis'!Q:Q,'Interim Analysis'!$B:$B,$B615,'Interim Analysis'!$C:$C,$C615,'Interim Analysis'!$F:$F,$F615,'Interim Analysis'!$G:$G,$H615,'Interim Analysis'!$D:$D,$D615)
*(INDEX('Dimensional Maps'!R$39:R$63,MATCH($E615,'Dimensional Maps'!$C$8:$C$32,0),1)
/SUMIFS('Dimensional Maps'!R$39:R$63, 'Dimensional Maps'!$B$8:$B$32,$D615)))),0),0)</f>
        <v>0</v>
      </c>
    </row>
    <row r="616" spans="1:23" x14ac:dyDescent="0.25">
      <c r="A616" s="153" t="s">
        <v>265</v>
      </c>
      <c r="B616" s="54" t="s">
        <v>238</v>
      </c>
      <c r="C616" s="54">
        <v>3</v>
      </c>
      <c r="D616" s="54" t="s">
        <v>47</v>
      </c>
      <c r="E616" s="54" t="s">
        <v>217</v>
      </c>
      <c r="F616" s="54" t="s">
        <v>167</v>
      </c>
      <c r="G616" s="54" t="s">
        <v>53</v>
      </c>
      <c r="H616" s="54" t="s">
        <v>20</v>
      </c>
      <c r="I616" s="115">
        <f>IFERROR(IF($G616 = "WholeBlg",IF(I$1&lt;2020, 0,
IF($H616="GWh",SUMIFS('Interim Analysis'!C:C,'Interim Analysis'!$B:$B,$B616,'Interim Analysis'!$C:$C,$C616,'Interim Analysis'!$F:$F,$F616,'Interim Analysis'!$G:$G,$H616,'Interim Analysis'!$E:$E,$E616),
SUMIFS('Interim Analysis'!C:C,'Interim Analysis'!$B:$B,$B616,'Interim Analysis'!$C:$C,$C616,'Interim Analysis'!$F:$F,$F616,'Interim Analysis'!$G:$G,$H616,'Interim Analysis'!$D:$D,$D616)
*(INDEX('Dimensional Maps'!D$39:D$63,MATCH($E616,'Dimensional Maps'!$C$8:$C$32,0),1)
/SUMIFS('Dimensional Maps'!D$39:D$63, 'Dimensional Maps'!$B$8:$B$32,$D616)))),0),0)</f>
        <v>0</v>
      </c>
      <c r="J616" s="115">
        <f>IFERROR(IF($G616 = "WholeBlg",IF(J$1&lt;2020, 0,
IF($H616="GWh",SUMIFS('Interim Analysis'!D:D,'Interim Analysis'!$B:$B,$B616,'Interim Analysis'!$C:$C,$C616,'Interim Analysis'!$F:$F,$F616,'Interim Analysis'!$G:$G,$H616,'Interim Analysis'!$E:$E,$E616),
SUMIFS('Interim Analysis'!D:D,'Interim Analysis'!$B:$B,$B616,'Interim Analysis'!$C:$C,$C616,'Interim Analysis'!$F:$F,$F616,'Interim Analysis'!$G:$G,$H616,'Interim Analysis'!$D:$D,$D616)
*(INDEX('Dimensional Maps'!E$39:E$63,MATCH($E616,'Dimensional Maps'!$C$8:$C$32,0),1)
/SUMIFS('Dimensional Maps'!E$39:E$63, 'Dimensional Maps'!$B$8:$B$32,$D616)))),0),0)</f>
        <v>0</v>
      </c>
      <c r="K616" s="115">
        <f>IFERROR(IF($G616 = "WholeBlg",IF(K$1&lt;2020, 0,
IF($H616="GWh",SUMIFS('Interim Analysis'!E:E,'Interim Analysis'!$B:$B,$B616,'Interim Analysis'!$C:$C,$C616,'Interim Analysis'!$F:$F,$F616,'Interim Analysis'!$G:$G,$H616,'Interim Analysis'!$E:$E,$E616),
SUMIFS('Interim Analysis'!E:E,'Interim Analysis'!$B:$B,$B616,'Interim Analysis'!$C:$C,$C616,'Interim Analysis'!$F:$F,$F616,'Interim Analysis'!$G:$G,$H616,'Interim Analysis'!$D:$D,$D616)
*(INDEX('Dimensional Maps'!F$39:F$63,MATCH($E616,'Dimensional Maps'!$C$8:$C$32,0),1)
/SUMIFS('Dimensional Maps'!F$39:F$63, 'Dimensional Maps'!$B$8:$B$32,$D616)))),0),0)</f>
        <v>0</v>
      </c>
      <c r="L616" s="115">
        <f>IFERROR(IF($G616 = "WholeBlg",IF(L$1&lt;2020, 0,
IF($H616="GWh",SUMIFS('Interim Analysis'!F:F,'Interim Analysis'!$B:$B,$B616,'Interim Analysis'!$C:$C,$C616,'Interim Analysis'!$F:$F,$F616,'Interim Analysis'!$G:$G,$H616,'Interim Analysis'!$E:$E,$E616),
SUMIFS('Interim Analysis'!F:F,'Interim Analysis'!$B:$B,$B616,'Interim Analysis'!$C:$C,$C616,'Interim Analysis'!$F:$F,$F616,'Interim Analysis'!$G:$G,$H616,'Interim Analysis'!$D:$D,$D616)
*(INDEX('Dimensional Maps'!G$39:G$63,MATCH($E616,'Dimensional Maps'!$C$8:$C$32,0),1)
/SUMIFS('Dimensional Maps'!G$39:G$63, 'Dimensional Maps'!$B$8:$B$32,$D616)))),0),0)</f>
        <v>0</v>
      </c>
      <c r="M616" s="115">
        <f>IFERROR(IF($G616 = "WholeBlg",IF(M$1&lt;2020, 0,
IF($H616="GWh",SUMIFS('Interim Analysis'!G:G,'Interim Analysis'!$B:$B,$B616,'Interim Analysis'!$C:$C,$C616,'Interim Analysis'!$F:$F,$F616,'Interim Analysis'!$G:$G,$H616,'Interim Analysis'!$E:$E,$E616),
SUMIFS('Interim Analysis'!G:G,'Interim Analysis'!$B:$B,$B616,'Interim Analysis'!$C:$C,$C616,'Interim Analysis'!$F:$F,$F616,'Interim Analysis'!$G:$G,$H616,'Interim Analysis'!$D:$D,$D616)
*(INDEX('Dimensional Maps'!H$39:H$63,MATCH($E616,'Dimensional Maps'!$C$8:$C$32,0),1)
/SUMIFS('Dimensional Maps'!H$39:H$63, 'Dimensional Maps'!$B$8:$B$32,$D616)))),0),0)</f>
        <v>0</v>
      </c>
      <c r="N616" s="115">
        <f>IFERROR(IF($G616 = "WholeBlg",IF(N$1&lt;2020, 0,
IF($H616="GWh",SUMIFS('Interim Analysis'!H:H,'Interim Analysis'!$B:$B,$B616,'Interim Analysis'!$C:$C,$C616,'Interim Analysis'!$F:$F,$F616,'Interim Analysis'!$G:$G,$H616,'Interim Analysis'!$E:$E,$E616),
SUMIFS('Interim Analysis'!H:H,'Interim Analysis'!$B:$B,$B616,'Interim Analysis'!$C:$C,$C616,'Interim Analysis'!$F:$F,$F616,'Interim Analysis'!$G:$G,$H616,'Interim Analysis'!$D:$D,$D616)
*(INDEX('Dimensional Maps'!I$39:I$63,MATCH($E616,'Dimensional Maps'!$C$8:$C$32,0),1)
/SUMIFS('Dimensional Maps'!I$39:I$63, 'Dimensional Maps'!$B$8:$B$32,$D616)))),0),0)</f>
        <v>6.0373885058179373E-3</v>
      </c>
      <c r="O616" s="115">
        <f>IFERROR(IF($G616 = "WholeBlg",IF(O$1&lt;2020, 0,
IF($H616="GWh",SUMIFS('Interim Analysis'!I:I,'Interim Analysis'!$B:$B,$B616,'Interim Analysis'!$C:$C,$C616,'Interim Analysis'!$F:$F,$F616,'Interim Analysis'!$G:$G,$H616,'Interim Analysis'!$E:$E,$E616),
SUMIFS('Interim Analysis'!I:I,'Interim Analysis'!$B:$B,$B616,'Interim Analysis'!$C:$C,$C616,'Interim Analysis'!$F:$F,$F616,'Interim Analysis'!$G:$G,$H616,'Interim Analysis'!$D:$D,$D616)
*(INDEX('Dimensional Maps'!J$39:J$63,MATCH($E616,'Dimensional Maps'!$C$8:$C$32,0),1)
/SUMIFS('Dimensional Maps'!J$39:J$63, 'Dimensional Maps'!$B$8:$B$32,$D616)))),0),0)</f>
        <v>1.1961489688027387E-2</v>
      </c>
      <c r="P616" s="115">
        <f>IFERROR(IF($G616 = "WholeBlg",IF(P$1&lt;2020, 0,
IF($H616="GWh",SUMIFS('Interim Analysis'!J:J,'Interim Analysis'!$B:$B,$B616,'Interim Analysis'!$C:$C,$C616,'Interim Analysis'!$F:$F,$F616,'Interim Analysis'!$G:$G,$H616,'Interim Analysis'!$E:$E,$E616),
SUMIFS('Interim Analysis'!J:J,'Interim Analysis'!$B:$B,$B616,'Interim Analysis'!$C:$C,$C616,'Interim Analysis'!$F:$F,$F616,'Interim Analysis'!$G:$G,$H616,'Interim Analysis'!$D:$D,$D616)
*(INDEX('Dimensional Maps'!K$39:K$63,MATCH($E616,'Dimensional Maps'!$C$8:$C$32,0),1)
/SUMIFS('Dimensional Maps'!K$39:K$63, 'Dimensional Maps'!$B$8:$B$32,$D616)))),0),0)</f>
        <v>1.7928449834571519E-2</v>
      </c>
      <c r="Q616" s="115">
        <f>IFERROR(IF($G616 = "WholeBlg",IF(Q$1&lt;2020, 0,
IF($H616="GWh",SUMIFS('Interim Analysis'!K:K,'Interim Analysis'!$B:$B,$B616,'Interim Analysis'!$C:$C,$C616,'Interim Analysis'!$F:$F,$F616,'Interim Analysis'!$G:$G,$H616,'Interim Analysis'!$E:$E,$E616),
SUMIFS('Interim Analysis'!K:K,'Interim Analysis'!$B:$B,$B616,'Interim Analysis'!$C:$C,$C616,'Interim Analysis'!$F:$F,$F616,'Interim Analysis'!$G:$G,$H616,'Interim Analysis'!$D:$D,$D616)
*(INDEX('Dimensional Maps'!L$39:L$63,MATCH($E616,'Dimensional Maps'!$C$8:$C$32,0),1)
/SUMIFS('Dimensional Maps'!L$39:L$63, 'Dimensional Maps'!$B$8:$B$32,$D616)))),0),0)</f>
        <v>2.3727844366732236E-2</v>
      </c>
      <c r="R616" s="115">
        <f>IFERROR(IF($G616 = "WholeBlg",IF(R$1&lt;2020, 0,
IF($H616="GWh",SUMIFS('Interim Analysis'!L:L,'Interim Analysis'!$B:$B,$B616,'Interim Analysis'!$C:$C,$C616,'Interim Analysis'!$F:$F,$F616,'Interim Analysis'!$G:$G,$H616,'Interim Analysis'!$E:$E,$E616),
SUMIFS('Interim Analysis'!L:L,'Interim Analysis'!$B:$B,$B616,'Interim Analysis'!$C:$C,$C616,'Interim Analysis'!$F:$F,$F616,'Interim Analysis'!$G:$G,$H616,'Interim Analysis'!$D:$D,$D616)
*(INDEX('Dimensional Maps'!M$39:M$63,MATCH($E616,'Dimensional Maps'!$C$8:$C$32,0),1)
/SUMIFS('Dimensional Maps'!M$39:M$63, 'Dimensional Maps'!$B$8:$B$32,$D616)))),0),0)</f>
        <v>2.9492572804729642E-2</v>
      </c>
      <c r="S616" s="115">
        <f>IFERROR(IF($G616 = "WholeBlg",IF(S$1&lt;2020, 0,
IF($H616="GWh",SUMIFS('Interim Analysis'!M:M,'Interim Analysis'!$B:$B,$B616,'Interim Analysis'!$C:$C,$C616,'Interim Analysis'!$F:$F,$F616,'Interim Analysis'!$G:$G,$H616,'Interim Analysis'!$E:$E,$E616),
SUMIFS('Interim Analysis'!M:M,'Interim Analysis'!$B:$B,$B616,'Interim Analysis'!$C:$C,$C616,'Interim Analysis'!$F:$F,$F616,'Interim Analysis'!$G:$G,$H616,'Interim Analysis'!$D:$D,$D616)
*(INDEX('Dimensional Maps'!N$39:N$63,MATCH($E616,'Dimensional Maps'!$C$8:$C$32,0),1)
/SUMIFS('Dimensional Maps'!N$39:N$63, 'Dimensional Maps'!$B$8:$B$32,$D616)))),0),0)</f>
        <v>3.538658463947348E-2</v>
      </c>
      <c r="T616" s="115">
        <f>IFERROR(IF($G616 = "WholeBlg",IF(T$1&lt;2020, 0,
IF($H616="GWh",SUMIFS('Interim Analysis'!N:N,'Interim Analysis'!$B:$B,$B616,'Interim Analysis'!$C:$C,$C616,'Interim Analysis'!$F:$F,$F616,'Interim Analysis'!$G:$G,$H616,'Interim Analysis'!$E:$E,$E616),
SUMIFS('Interim Analysis'!N:N,'Interim Analysis'!$B:$B,$B616,'Interim Analysis'!$C:$C,$C616,'Interim Analysis'!$F:$F,$F616,'Interim Analysis'!$G:$G,$H616,'Interim Analysis'!$D:$D,$D616)
*(INDEX('Dimensional Maps'!O$39:O$63,MATCH($E616,'Dimensional Maps'!$C$8:$C$32,0),1)
/SUMIFS('Dimensional Maps'!O$39:O$63, 'Dimensional Maps'!$B$8:$B$32,$D616)))),0),0)</f>
        <v>4.1088041526325468E-2</v>
      </c>
      <c r="U616" s="115">
        <f>IFERROR(IF($G616 = "WholeBlg",IF(U$1&lt;2020, 0,
IF($H616="GWh",SUMIFS('Interim Analysis'!O:O,'Interim Analysis'!$B:$B,$B616,'Interim Analysis'!$C:$C,$C616,'Interim Analysis'!$F:$F,$F616,'Interim Analysis'!$G:$G,$H616,'Interim Analysis'!$E:$E,$E616),
SUMIFS('Interim Analysis'!O:O,'Interim Analysis'!$B:$B,$B616,'Interim Analysis'!$C:$C,$C616,'Interim Analysis'!$F:$F,$F616,'Interim Analysis'!$G:$G,$H616,'Interim Analysis'!$D:$D,$D616)
*(INDEX('Dimensional Maps'!P$39:P$63,MATCH($E616,'Dimensional Maps'!$C$8:$C$32,0),1)
/SUMIFS('Dimensional Maps'!P$39:P$63, 'Dimensional Maps'!$B$8:$B$32,$D616)))),0),0)</f>
        <v>4.6835098087050941E-2</v>
      </c>
      <c r="V616" s="115">
        <f>IFERROR(IF($G616 = "WholeBlg",IF(V$1&lt;2020, 0,
IF($H616="GWh",SUMIFS('Interim Analysis'!P:P,'Interim Analysis'!$B:$B,$B616,'Interim Analysis'!$C:$C,$C616,'Interim Analysis'!$F:$F,$F616,'Interim Analysis'!$G:$G,$H616,'Interim Analysis'!$E:$E,$E616),
SUMIFS('Interim Analysis'!P:P,'Interim Analysis'!$B:$B,$B616,'Interim Analysis'!$C:$C,$C616,'Interim Analysis'!$F:$F,$F616,'Interim Analysis'!$G:$G,$H616,'Interim Analysis'!$D:$D,$D616)
*(INDEX('Dimensional Maps'!Q$39:Q$63,MATCH($E616,'Dimensional Maps'!$C$8:$C$32,0),1)
/SUMIFS('Dimensional Maps'!Q$39:Q$63, 'Dimensional Maps'!$B$8:$B$32,$D616)))),0),0)</f>
        <v>5.2684733219330732E-2</v>
      </c>
      <c r="W616" s="115">
        <f>IFERROR(IF($G616 = "WholeBlg",IF(W$1&lt;2020, 0,
IF($H616="GWh",SUMIFS('Interim Analysis'!Q:Q,'Interim Analysis'!$B:$B,$B616,'Interim Analysis'!$C:$C,$C616,'Interim Analysis'!$F:$F,$F616,'Interim Analysis'!$G:$G,$H616,'Interim Analysis'!$E:$E,$E616),
SUMIFS('Interim Analysis'!Q:Q,'Interim Analysis'!$B:$B,$B616,'Interim Analysis'!$C:$C,$C616,'Interim Analysis'!$F:$F,$F616,'Interim Analysis'!$G:$G,$H616,'Interim Analysis'!$D:$D,$D616)
*(INDEX('Dimensional Maps'!R$39:R$63,MATCH($E616,'Dimensional Maps'!$C$8:$C$32,0),1)
/SUMIFS('Dimensional Maps'!R$39:R$63, 'Dimensional Maps'!$B$8:$B$32,$D616)))),0),0)</f>
        <v>5.865676380824305E-2</v>
      </c>
    </row>
    <row r="617" spans="1:23" x14ac:dyDescent="0.25">
      <c r="A617" s="153" t="s">
        <v>265</v>
      </c>
      <c r="B617" s="54" t="s">
        <v>238</v>
      </c>
      <c r="C617" s="54">
        <v>3</v>
      </c>
      <c r="D617" s="54" t="s">
        <v>47</v>
      </c>
      <c r="E617" s="54" t="s">
        <v>217</v>
      </c>
      <c r="F617" s="54" t="s">
        <v>186</v>
      </c>
      <c r="G617" s="54" t="s">
        <v>53</v>
      </c>
      <c r="H617" s="54" t="s">
        <v>20</v>
      </c>
      <c r="I617" s="115">
        <f>IFERROR(IF($G617 = "WholeBlg",IF(I$1&lt;2020, 0,
IF($H617="GWh",SUMIFS('Interim Analysis'!C:C,'Interim Analysis'!$B:$B,$B617,'Interim Analysis'!$C:$C,$C617,'Interim Analysis'!$F:$F,$F617,'Interim Analysis'!$G:$G,$H617,'Interim Analysis'!$E:$E,$E617),
SUMIFS('Interim Analysis'!C:C,'Interim Analysis'!$B:$B,$B617,'Interim Analysis'!$C:$C,$C617,'Interim Analysis'!$F:$F,$F617,'Interim Analysis'!$G:$G,$H617,'Interim Analysis'!$D:$D,$D617)
*(INDEX('Dimensional Maps'!D$39:D$63,MATCH($E617,'Dimensional Maps'!$C$8:$C$32,0),1)
/SUMIFS('Dimensional Maps'!D$39:D$63, 'Dimensional Maps'!$B$8:$B$32,$D617)))),0),0)</f>
        <v>0</v>
      </c>
      <c r="J617" s="115">
        <f>IFERROR(IF($G617 = "WholeBlg",IF(J$1&lt;2020, 0,
IF($H617="GWh",SUMIFS('Interim Analysis'!D:D,'Interim Analysis'!$B:$B,$B617,'Interim Analysis'!$C:$C,$C617,'Interim Analysis'!$F:$F,$F617,'Interim Analysis'!$G:$G,$H617,'Interim Analysis'!$E:$E,$E617),
SUMIFS('Interim Analysis'!D:D,'Interim Analysis'!$B:$B,$B617,'Interim Analysis'!$C:$C,$C617,'Interim Analysis'!$F:$F,$F617,'Interim Analysis'!$G:$G,$H617,'Interim Analysis'!$D:$D,$D617)
*(INDEX('Dimensional Maps'!E$39:E$63,MATCH($E617,'Dimensional Maps'!$C$8:$C$32,0),1)
/SUMIFS('Dimensional Maps'!E$39:E$63, 'Dimensional Maps'!$B$8:$B$32,$D617)))),0),0)</f>
        <v>0</v>
      </c>
      <c r="K617" s="115">
        <f>IFERROR(IF($G617 = "WholeBlg",IF(K$1&lt;2020, 0,
IF($H617="GWh",SUMIFS('Interim Analysis'!E:E,'Interim Analysis'!$B:$B,$B617,'Interim Analysis'!$C:$C,$C617,'Interim Analysis'!$F:$F,$F617,'Interim Analysis'!$G:$G,$H617,'Interim Analysis'!$E:$E,$E617),
SUMIFS('Interim Analysis'!E:E,'Interim Analysis'!$B:$B,$B617,'Interim Analysis'!$C:$C,$C617,'Interim Analysis'!$F:$F,$F617,'Interim Analysis'!$G:$G,$H617,'Interim Analysis'!$D:$D,$D617)
*(INDEX('Dimensional Maps'!F$39:F$63,MATCH($E617,'Dimensional Maps'!$C$8:$C$32,0),1)
/SUMIFS('Dimensional Maps'!F$39:F$63, 'Dimensional Maps'!$B$8:$B$32,$D617)))),0),0)</f>
        <v>0</v>
      </c>
      <c r="L617" s="115">
        <f>IFERROR(IF($G617 = "WholeBlg",IF(L$1&lt;2020, 0,
IF($H617="GWh",SUMIFS('Interim Analysis'!F:F,'Interim Analysis'!$B:$B,$B617,'Interim Analysis'!$C:$C,$C617,'Interim Analysis'!$F:$F,$F617,'Interim Analysis'!$G:$G,$H617,'Interim Analysis'!$E:$E,$E617),
SUMIFS('Interim Analysis'!F:F,'Interim Analysis'!$B:$B,$B617,'Interim Analysis'!$C:$C,$C617,'Interim Analysis'!$F:$F,$F617,'Interim Analysis'!$G:$G,$H617,'Interim Analysis'!$D:$D,$D617)
*(INDEX('Dimensional Maps'!G$39:G$63,MATCH($E617,'Dimensional Maps'!$C$8:$C$32,0),1)
/SUMIFS('Dimensional Maps'!G$39:G$63, 'Dimensional Maps'!$B$8:$B$32,$D617)))),0),0)</f>
        <v>0</v>
      </c>
      <c r="M617" s="115">
        <f>IFERROR(IF($G617 = "WholeBlg",IF(M$1&lt;2020, 0,
IF($H617="GWh",SUMIFS('Interim Analysis'!G:G,'Interim Analysis'!$B:$B,$B617,'Interim Analysis'!$C:$C,$C617,'Interim Analysis'!$F:$F,$F617,'Interim Analysis'!$G:$G,$H617,'Interim Analysis'!$E:$E,$E617),
SUMIFS('Interim Analysis'!G:G,'Interim Analysis'!$B:$B,$B617,'Interim Analysis'!$C:$C,$C617,'Interim Analysis'!$F:$F,$F617,'Interim Analysis'!$G:$G,$H617,'Interim Analysis'!$D:$D,$D617)
*(INDEX('Dimensional Maps'!H$39:H$63,MATCH($E617,'Dimensional Maps'!$C$8:$C$32,0),1)
/SUMIFS('Dimensional Maps'!H$39:H$63, 'Dimensional Maps'!$B$8:$B$32,$D617)))),0),0)</f>
        <v>0</v>
      </c>
      <c r="N617" s="115">
        <f>IFERROR(IF($G617 = "WholeBlg",IF(N$1&lt;2020, 0,
IF($H617="GWh",SUMIFS('Interim Analysis'!H:H,'Interim Analysis'!$B:$B,$B617,'Interim Analysis'!$C:$C,$C617,'Interim Analysis'!$F:$F,$F617,'Interim Analysis'!$G:$G,$H617,'Interim Analysis'!$E:$E,$E617),
SUMIFS('Interim Analysis'!H:H,'Interim Analysis'!$B:$B,$B617,'Interim Analysis'!$C:$C,$C617,'Interim Analysis'!$F:$F,$F617,'Interim Analysis'!$G:$G,$H617,'Interim Analysis'!$D:$D,$D617)
*(INDEX('Dimensional Maps'!I$39:I$63,MATCH($E617,'Dimensional Maps'!$C$8:$C$32,0),1)
/SUMIFS('Dimensional Maps'!I$39:I$63, 'Dimensional Maps'!$B$8:$B$32,$D617)))),0),0)</f>
        <v>1.9591003277678144E-2</v>
      </c>
      <c r="O617" s="115">
        <f>IFERROR(IF($G617 = "WholeBlg",IF(O$1&lt;2020, 0,
IF($H617="GWh",SUMIFS('Interim Analysis'!I:I,'Interim Analysis'!$B:$B,$B617,'Interim Analysis'!$C:$C,$C617,'Interim Analysis'!$F:$F,$F617,'Interim Analysis'!$G:$G,$H617,'Interim Analysis'!$E:$E,$E617),
SUMIFS('Interim Analysis'!I:I,'Interim Analysis'!$B:$B,$B617,'Interim Analysis'!$C:$C,$C617,'Interim Analysis'!$F:$F,$F617,'Interim Analysis'!$G:$G,$H617,'Interim Analysis'!$D:$D,$D617)
*(INDEX('Dimensional Maps'!J$39:J$63,MATCH($E617,'Dimensional Maps'!$C$8:$C$32,0),1)
/SUMIFS('Dimensional Maps'!J$39:J$63, 'Dimensional Maps'!$B$8:$B$32,$D617)))),0),0)</f>
        <v>3.8960671924231777E-2</v>
      </c>
      <c r="P617" s="115">
        <f>IFERROR(IF($G617 = "WholeBlg",IF(P$1&lt;2020, 0,
IF($H617="GWh",SUMIFS('Interim Analysis'!J:J,'Interim Analysis'!$B:$B,$B617,'Interim Analysis'!$C:$C,$C617,'Interim Analysis'!$F:$F,$F617,'Interim Analysis'!$G:$G,$H617,'Interim Analysis'!$E:$E,$E617),
SUMIFS('Interim Analysis'!J:J,'Interim Analysis'!$B:$B,$B617,'Interim Analysis'!$C:$C,$C617,'Interim Analysis'!$F:$F,$F617,'Interim Analysis'!$G:$G,$H617,'Interim Analysis'!$D:$D,$D617)
*(INDEX('Dimensional Maps'!K$39:K$63,MATCH($E617,'Dimensional Maps'!$C$8:$C$32,0),1)
/SUMIFS('Dimensional Maps'!K$39:K$63, 'Dimensional Maps'!$B$8:$B$32,$D617)))),0),0)</f>
        <v>5.8741883883769247E-2</v>
      </c>
      <c r="Q617" s="115">
        <f>IFERROR(IF($G617 = "WholeBlg",IF(Q$1&lt;2020, 0,
IF($H617="GWh",SUMIFS('Interim Analysis'!K:K,'Interim Analysis'!$B:$B,$B617,'Interim Analysis'!$C:$C,$C617,'Interim Analysis'!$F:$F,$F617,'Interim Analysis'!$G:$G,$H617,'Interim Analysis'!$E:$E,$E617),
SUMIFS('Interim Analysis'!K:K,'Interim Analysis'!$B:$B,$B617,'Interim Analysis'!$C:$C,$C617,'Interim Analysis'!$F:$F,$F617,'Interim Analysis'!$G:$G,$H617,'Interim Analysis'!$D:$D,$D617)
*(INDEX('Dimensional Maps'!L$39:L$63,MATCH($E617,'Dimensional Maps'!$C$8:$C$32,0),1)
/SUMIFS('Dimensional Maps'!L$39:L$63, 'Dimensional Maps'!$B$8:$B$32,$D617)))),0),0)</f>
        <v>7.8453278066406201E-2</v>
      </c>
      <c r="R617" s="115">
        <f>IFERROR(IF($G617 = "WholeBlg",IF(R$1&lt;2020, 0,
IF($H617="GWh",SUMIFS('Interim Analysis'!L:L,'Interim Analysis'!$B:$B,$B617,'Interim Analysis'!$C:$C,$C617,'Interim Analysis'!$F:$F,$F617,'Interim Analysis'!$G:$G,$H617,'Interim Analysis'!$E:$E,$E617),
SUMIFS('Interim Analysis'!L:L,'Interim Analysis'!$B:$B,$B617,'Interim Analysis'!$C:$C,$C617,'Interim Analysis'!$F:$F,$F617,'Interim Analysis'!$G:$G,$H617,'Interim Analysis'!$D:$D,$D617)
*(INDEX('Dimensional Maps'!M$39:M$63,MATCH($E617,'Dimensional Maps'!$C$8:$C$32,0),1)
/SUMIFS('Dimensional Maps'!M$39:M$63, 'Dimensional Maps'!$B$8:$B$32,$D617)))),0),0)</f>
        <v>9.8859269651754941E-2</v>
      </c>
      <c r="S617" s="115">
        <f>IFERROR(IF($G617 = "WholeBlg",IF(S$1&lt;2020, 0,
IF($H617="GWh",SUMIFS('Interim Analysis'!M:M,'Interim Analysis'!$B:$B,$B617,'Interim Analysis'!$C:$C,$C617,'Interim Analysis'!$F:$F,$F617,'Interim Analysis'!$G:$G,$H617,'Interim Analysis'!$E:$E,$E617),
SUMIFS('Interim Analysis'!M:M,'Interim Analysis'!$B:$B,$B617,'Interim Analysis'!$C:$C,$C617,'Interim Analysis'!$F:$F,$F617,'Interim Analysis'!$G:$G,$H617,'Interim Analysis'!$D:$D,$D617)
*(INDEX('Dimensional Maps'!N$39:N$63,MATCH($E617,'Dimensional Maps'!$C$8:$C$32,0),1)
/SUMIFS('Dimensional Maps'!N$39:N$63, 'Dimensional Maps'!$B$8:$B$32,$D617)))),0),0)</f>
        <v>0.12107058876381048</v>
      </c>
      <c r="T617" s="115">
        <f>IFERROR(IF($G617 = "WholeBlg",IF(T$1&lt;2020, 0,
IF($H617="GWh",SUMIFS('Interim Analysis'!N:N,'Interim Analysis'!$B:$B,$B617,'Interim Analysis'!$C:$C,$C617,'Interim Analysis'!$F:$F,$F617,'Interim Analysis'!$G:$G,$H617,'Interim Analysis'!$E:$E,$E617),
SUMIFS('Interim Analysis'!N:N,'Interim Analysis'!$B:$B,$B617,'Interim Analysis'!$C:$C,$C617,'Interim Analysis'!$F:$F,$F617,'Interim Analysis'!$G:$G,$H617,'Interim Analysis'!$D:$D,$D617)
*(INDEX('Dimensional Maps'!O$39:O$63,MATCH($E617,'Dimensional Maps'!$C$8:$C$32,0),1)
/SUMIFS('Dimensional Maps'!O$39:O$63, 'Dimensional Maps'!$B$8:$B$32,$D617)))),0),0)</f>
        <v>0.14504768938201654</v>
      </c>
      <c r="U617" s="115">
        <f>IFERROR(IF($G617 = "WholeBlg",IF(U$1&lt;2020, 0,
IF($H617="GWh",SUMIFS('Interim Analysis'!O:O,'Interim Analysis'!$B:$B,$B617,'Interim Analysis'!$C:$C,$C617,'Interim Analysis'!$F:$F,$F617,'Interim Analysis'!$G:$G,$H617,'Interim Analysis'!$E:$E,$E617),
SUMIFS('Interim Analysis'!O:O,'Interim Analysis'!$B:$B,$B617,'Interim Analysis'!$C:$C,$C617,'Interim Analysis'!$F:$F,$F617,'Interim Analysis'!$G:$G,$H617,'Interim Analysis'!$D:$D,$D617)
*(INDEX('Dimensional Maps'!P$39:P$63,MATCH($E617,'Dimensional Maps'!$C$8:$C$32,0),1)
/SUMIFS('Dimensional Maps'!P$39:P$63, 'Dimensional Maps'!$B$8:$B$32,$D617)))),0),0)</f>
        <v>0.17339867268794676</v>
      </c>
      <c r="V617" s="115">
        <f>IFERROR(IF($G617 = "WholeBlg",IF(V$1&lt;2020, 0,
IF($H617="GWh",SUMIFS('Interim Analysis'!P:P,'Interim Analysis'!$B:$B,$B617,'Interim Analysis'!$C:$C,$C617,'Interim Analysis'!$F:$F,$F617,'Interim Analysis'!$G:$G,$H617,'Interim Analysis'!$E:$E,$E617),
SUMIFS('Interim Analysis'!P:P,'Interim Analysis'!$B:$B,$B617,'Interim Analysis'!$C:$C,$C617,'Interim Analysis'!$F:$F,$F617,'Interim Analysis'!$G:$G,$H617,'Interim Analysis'!$D:$D,$D617)
*(INDEX('Dimensional Maps'!Q$39:Q$63,MATCH($E617,'Dimensional Maps'!$C$8:$C$32,0),1)
/SUMIFS('Dimensional Maps'!Q$39:Q$63, 'Dimensional Maps'!$B$8:$B$32,$D617)))),0),0)</f>
        <v>0.20978237462920443</v>
      </c>
      <c r="W617" s="115">
        <f>IFERROR(IF($G617 = "WholeBlg",IF(W$1&lt;2020, 0,
IF($H617="GWh",SUMIFS('Interim Analysis'!Q:Q,'Interim Analysis'!$B:$B,$B617,'Interim Analysis'!$C:$C,$C617,'Interim Analysis'!$F:$F,$F617,'Interim Analysis'!$G:$G,$H617,'Interim Analysis'!$E:$E,$E617),
SUMIFS('Interim Analysis'!Q:Q,'Interim Analysis'!$B:$B,$B617,'Interim Analysis'!$C:$C,$C617,'Interim Analysis'!$F:$F,$F617,'Interim Analysis'!$G:$G,$H617,'Interim Analysis'!$D:$D,$D617)
*(INDEX('Dimensional Maps'!R$39:R$63,MATCH($E617,'Dimensional Maps'!$C$8:$C$32,0),1)
/SUMIFS('Dimensional Maps'!R$39:R$63, 'Dimensional Maps'!$B$8:$B$32,$D617)))),0),0)</f>
        <v>0.26088409084450787</v>
      </c>
    </row>
    <row r="618" spans="1:23" x14ac:dyDescent="0.25">
      <c r="A618" s="153" t="s">
        <v>265</v>
      </c>
      <c r="B618" s="54" t="s">
        <v>237</v>
      </c>
      <c r="C618" s="54">
        <v>3</v>
      </c>
      <c r="D618" s="54" t="s">
        <v>47</v>
      </c>
      <c r="E618" s="54" t="s">
        <v>217</v>
      </c>
      <c r="F618" s="54" t="s">
        <v>167</v>
      </c>
      <c r="G618" s="54" t="s">
        <v>53</v>
      </c>
      <c r="H618" s="54" t="s">
        <v>18</v>
      </c>
      <c r="I618" s="115">
        <f>IFERROR(IF($G618 = "WholeBlg",IF(I$1&lt;2020, 0,
IF($H618="GWh",SUMIFS('Interim Analysis'!C:C,'Interim Analysis'!$B:$B,$B618,'Interim Analysis'!$C:$C,$C618,'Interim Analysis'!$F:$F,$F618,'Interim Analysis'!$G:$G,$H618,'Interim Analysis'!$E:$E,$E618),
SUMIFS('Interim Analysis'!C:C,'Interim Analysis'!$B:$B,$B618,'Interim Analysis'!$C:$C,$C618,'Interim Analysis'!$F:$F,$F618,'Interim Analysis'!$G:$G,$H618,'Interim Analysis'!$D:$D,$D618)
*(INDEX('Dimensional Maps'!D$39:D$63,MATCH($E618,'Dimensional Maps'!$C$8:$C$32,0),1)
/SUMIFS('Dimensional Maps'!D$39:D$63, 'Dimensional Maps'!$B$8:$B$32,$D618)))),0),0)</f>
        <v>0</v>
      </c>
      <c r="J618" s="115">
        <f>IFERROR(IF($G618 = "WholeBlg",IF(J$1&lt;2020, 0,
IF($H618="GWh",SUMIFS('Interim Analysis'!D:D,'Interim Analysis'!$B:$B,$B618,'Interim Analysis'!$C:$C,$C618,'Interim Analysis'!$F:$F,$F618,'Interim Analysis'!$G:$G,$H618,'Interim Analysis'!$E:$E,$E618),
SUMIFS('Interim Analysis'!D:D,'Interim Analysis'!$B:$B,$B618,'Interim Analysis'!$C:$C,$C618,'Interim Analysis'!$F:$F,$F618,'Interim Analysis'!$G:$G,$H618,'Interim Analysis'!$D:$D,$D618)
*(INDEX('Dimensional Maps'!E$39:E$63,MATCH($E618,'Dimensional Maps'!$C$8:$C$32,0),1)
/SUMIFS('Dimensional Maps'!E$39:E$63, 'Dimensional Maps'!$B$8:$B$32,$D618)))),0),0)</f>
        <v>0</v>
      </c>
      <c r="K618" s="115">
        <f>IFERROR(IF($G618 = "WholeBlg",IF(K$1&lt;2020, 0,
IF($H618="GWh",SUMIFS('Interim Analysis'!E:E,'Interim Analysis'!$B:$B,$B618,'Interim Analysis'!$C:$C,$C618,'Interim Analysis'!$F:$F,$F618,'Interim Analysis'!$G:$G,$H618,'Interim Analysis'!$E:$E,$E618),
SUMIFS('Interim Analysis'!E:E,'Interim Analysis'!$B:$B,$B618,'Interim Analysis'!$C:$C,$C618,'Interim Analysis'!$F:$F,$F618,'Interim Analysis'!$G:$G,$H618,'Interim Analysis'!$D:$D,$D618)
*(INDEX('Dimensional Maps'!F$39:F$63,MATCH($E618,'Dimensional Maps'!$C$8:$C$32,0),1)
/SUMIFS('Dimensional Maps'!F$39:F$63, 'Dimensional Maps'!$B$8:$B$32,$D618)))),0),0)</f>
        <v>0</v>
      </c>
      <c r="L618" s="115">
        <f>IFERROR(IF($G618 = "WholeBlg",IF(L$1&lt;2020, 0,
IF($H618="GWh",SUMIFS('Interim Analysis'!F:F,'Interim Analysis'!$B:$B,$B618,'Interim Analysis'!$C:$C,$C618,'Interim Analysis'!$F:$F,$F618,'Interim Analysis'!$G:$G,$H618,'Interim Analysis'!$E:$E,$E618),
SUMIFS('Interim Analysis'!F:F,'Interim Analysis'!$B:$B,$B618,'Interim Analysis'!$C:$C,$C618,'Interim Analysis'!$F:$F,$F618,'Interim Analysis'!$G:$G,$H618,'Interim Analysis'!$D:$D,$D618)
*(INDEX('Dimensional Maps'!G$39:G$63,MATCH($E618,'Dimensional Maps'!$C$8:$C$32,0),1)
/SUMIFS('Dimensional Maps'!G$39:G$63, 'Dimensional Maps'!$B$8:$B$32,$D618)))),0),0)</f>
        <v>0</v>
      </c>
      <c r="M618" s="115">
        <f>IFERROR(IF($G618 = "WholeBlg",IF(M$1&lt;2020, 0,
IF($H618="GWh",SUMIFS('Interim Analysis'!G:G,'Interim Analysis'!$B:$B,$B618,'Interim Analysis'!$C:$C,$C618,'Interim Analysis'!$F:$F,$F618,'Interim Analysis'!$G:$G,$H618,'Interim Analysis'!$E:$E,$E618),
SUMIFS('Interim Analysis'!G:G,'Interim Analysis'!$B:$B,$B618,'Interim Analysis'!$C:$C,$C618,'Interim Analysis'!$F:$F,$F618,'Interim Analysis'!$G:$G,$H618,'Interim Analysis'!$D:$D,$D618)
*(INDEX('Dimensional Maps'!H$39:H$63,MATCH($E618,'Dimensional Maps'!$C$8:$C$32,0),1)
/SUMIFS('Dimensional Maps'!H$39:H$63, 'Dimensional Maps'!$B$8:$B$32,$D618)))),0),0)</f>
        <v>0</v>
      </c>
      <c r="N618" s="115">
        <f>IFERROR(IF($G618 = "WholeBlg",IF(N$1&lt;2020, 0,
IF($H618="GWh",SUMIFS('Interim Analysis'!H:H,'Interim Analysis'!$B:$B,$B618,'Interim Analysis'!$C:$C,$C618,'Interim Analysis'!$F:$F,$F618,'Interim Analysis'!$G:$G,$H618,'Interim Analysis'!$E:$E,$E618),
SUMIFS('Interim Analysis'!H:H,'Interim Analysis'!$B:$B,$B618,'Interim Analysis'!$C:$C,$C618,'Interim Analysis'!$F:$F,$F618,'Interim Analysis'!$G:$G,$H618,'Interim Analysis'!$D:$D,$D618)
*(INDEX('Dimensional Maps'!I$39:I$63,MATCH($E618,'Dimensional Maps'!$C$8:$C$32,0),1)
/SUMIFS('Dimensional Maps'!I$39:I$63, 'Dimensional Maps'!$B$8:$B$32,$D618)))),0),0)</f>
        <v>0</v>
      </c>
      <c r="O618" s="115">
        <f>IFERROR(IF($G618 = "WholeBlg",IF(O$1&lt;2020, 0,
IF($H618="GWh",SUMIFS('Interim Analysis'!I:I,'Interim Analysis'!$B:$B,$B618,'Interim Analysis'!$C:$C,$C618,'Interim Analysis'!$F:$F,$F618,'Interim Analysis'!$G:$G,$H618,'Interim Analysis'!$E:$E,$E618),
SUMIFS('Interim Analysis'!I:I,'Interim Analysis'!$B:$B,$B618,'Interim Analysis'!$C:$C,$C618,'Interim Analysis'!$F:$F,$F618,'Interim Analysis'!$G:$G,$H618,'Interim Analysis'!$D:$D,$D618)
*(INDEX('Dimensional Maps'!J$39:J$63,MATCH($E618,'Dimensional Maps'!$C$8:$C$32,0),1)
/SUMIFS('Dimensional Maps'!J$39:J$63, 'Dimensional Maps'!$B$8:$B$32,$D618)))),0),0)</f>
        <v>0</v>
      </c>
      <c r="P618" s="115">
        <f>IFERROR(IF($G618 = "WholeBlg",IF(P$1&lt;2020, 0,
IF($H618="GWh",SUMIFS('Interim Analysis'!J:J,'Interim Analysis'!$B:$B,$B618,'Interim Analysis'!$C:$C,$C618,'Interim Analysis'!$F:$F,$F618,'Interim Analysis'!$G:$G,$H618,'Interim Analysis'!$E:$E,$E618),
SUMIFS('Interim Analysis'!J:J,'Interim Analysis'!$B:$B,$B618,'Interim Analysis'!$C:$C,$C618,'Interim Analysis'!$F:$F,$F618,'Interim Analysis'!$G:$G,$H618,'Interim Analysis'!$D:$D,$D618)
*(INDEX('Dimensional Maps'!K$39:K$63,MATCH($E618,'Dimensional Maps'!$C$8:$C$32,0),1)
/SUMIFS('Dimensional Maps'!K$39:K$63, 'Dimensional Maps'!$B$8:$B$32,$D618)))),0),0)</f>
        <v>0</v>
      </c>
      <c r="Q618" s="115">
        <f>IFERROR(IF($G618 = "WholeBlg",IF(Q$1&lt;2020, 0,
IF($H618="GWh",SUMIFS('Interim Analysis'!K:K,'Interim Analysis'!$B:$B,$B618,'Interim Analysis'!$C:$C,$C618,'Interim Analysis'!$F:$F,$F618,'Interim Analysis'!$G:$G,$H618,'Interim Analysis'!$E:$E,$E618),
SUMIFS('Interim Analysis'!K:K,'Interim Analysis'!$B:$B,$B618,'Interim Analysis'!$C:$C,$C618,'Interim Analysis'!$F:$F,$F618,'Interim Analysis'!$G:$G,$H618,'Interim Analysis'!$D:$D,$D618)
*(INDEX('Dimensional Maps'!L$39:L$63,MATCH($E618,'Dimensional Maps'!$C$8:$C$32,0),1)
/SUMIFS('Dimensional Maps'!L$39:L$63, 'Dimensional Maps'!$B$8:$B$32,$D618)))),0),0)</f>
        <v>0</v>
      </c>
      <c r="R618" s="115">
        <f>IFERROR(IF($G618 = "WholeBlg",IF(R$1&lt;2020, 0,
IF($H618="GWh",SUMIFS('Interim Analysis'!L:L,'Interim Analysis'!$B:$B,$B618,'Interim Analysis'!$C:$C,$C618,'Interim Analysis'!$F:$F,$F618,'Interim Analysis'!$G:$G,$H618,'Interim Analysis'!$E:$E,$E618),
SUMIFS('Interim Analysis'!L:L,'Interim Analysis'!$B:$B,$B618,'Interim Analysis'!$C:$C,$C618,'Interim Analysis'!$F:$F,$F618,'Interim Analysis'!$G:$G,$H618,'Interim Analysis'!$D:$D,$D618)
*(INDEX('Dimensional Maps'!M$39:M$63,MATCH($E618,'Dimensional Maps'!$C$8:$C$32,0),1)
/SUMIFS('Dimensional Maps'!M$39:M$63, 'Dimensional Maps'!$B$8:$B$32,$D618)))),0),0)</f>
        <v>0</v>
      </c>
      <c r="S618" s="115">
        <f>IFERROR(IF($G618 = "WholeBlg",IF(S$1&lt;2020, 0,
IF($H618="GWh",SUMIFS('Interim Analysis'!M:M,'Interim Analysis'!$B:$B,$B618,'Interim Analysis'!$C:$C,$C618,'Interim Analysis'!$F:$F,$F618,'Interim Analysis'!$G:$G,$H618,'Interim Analysis'!$E:$E,$E618),
SUMIFS('Interim Analysis'!M:M,'Interim Analysis'!$B:$B,$B618,'Interim Analysis'!$C:$C,$C618,'Interim Analysis'!$F:$F,$F618,'Interim Analysis'!$G:$G,$H618,'Interim Analysis'!$D:$D,$D618)
*(INDEX('Dimensional Maps'!N$39:N$63,MATCH($E618,'Dimensional Maps'!$C$8:$C$32,0),1)
/SUMIFS('Dimensional Maps'!N$39:N$63, 'Dimensional Maps'!$B$8:$B$32,$D618)))),0),0)</f>
        <v>0</v>
      </c>
      <c r="T618" s="115">
        <f>IFERROR(IF($G618 = "WholeBlg",IF(T$1&lt;2020, 0,
IF($H618="GWh",SUMIFS('Interim Analysis'!N:N,'Interim Analysis'!$B:$B,$B618,'Interim Analysis'!$C:$C,$C618,'Interim Analysis'!$F:$F,$F618,'Interim Analysis'!$G:$G,$H618,'Interim Analysis'!$E:$E,$E618),
SUMIFS('Interim Analysis'!N:N,'Interim Analysis'!$B:$B,$B618,'Interim Analysis'!$C:$C,$C618,'Interim Analysis'!$F:$F,$F618,'Interim Analysis'!$G:$G,$H618,'Interim Analysis'!$D:$D,$D618)
*(INDEX('Dimensional Maps'!O$39:O$63,MATCH($E618,'Dimensional Maps'!$C$8:$C$32,0),1)
/SUMIFS('Dimensional Maps'!O$39:O$63, 'Dimensional Maps'!$B$8:$B$32,$D618)))),0),0)</f>
        <v>0</v>
      </c>
      <c r="U618" s="115">
        <f>IFERROR(IF($G618 = "WholeBlg",IF(U$1&lt;2020, 0,
IF($H618="GWh",SUMIFS('Interim Analysis'!O:O,'Interim Analysis'!$B:$B,$B618,'Interim Analysis'!$C:$C,$C618,'Interim Analysis'!$F:$F,$F618,'Interim Analysis'!$G:$G,$H618,'Interim Analysis'!$E:$E,$E618),
SUMIFS('Interim Analysis'!O:O,'Interim Analysis'!$B:$B,$B618,'Interim Analysis'!$C:$C,$C618,'Interim Analysis'!$F:$F,$F618,'Interim Analysis'!$G:$G,$H618,'Interim Analysis'!$D:$D,$D618)
*(INDEX('Dimensional Maps'!P$39:P$63,MATCH($E618,'Dimensional Maps'!$C$8:$C$32,0),1)
/SUMIFS('Dimensional Maps'!P$39:P$63, 'Dimensional Maps'!$B$8:$B$32,$D618)))),0),0)</f>
        <v>0</v>
      </c>
      <c r="V618" s="115">
        <f>IFERROR(IF($G618 = "WholeBlg",IF(V$1&lt;2020, 0,
IF($H618="GWh",SUMIFS('Interim Analysis'!P:P,'Interim Analysis'!$B:$B,$B618,'Interim Analysis'!$C:$C,$C618,'Interim Analysis'!$F:$F,$F618,'Interim Analysis'!$G:$G,$H618,'Interim Analysis'!$E:$E,$E618),
SUMIFS('Interim Analysis'!P:P,'Interim Analysis'!$B:$B,$B618,'Interim Analysis'!$C:$C,$C618,'Interim Analysis'!$F:$F,$F618,'Interim Analysis'!$G:$G,$H618,'Interim Analysis'!$D:$D,$D618)
*(INDEX('Dimensional Maps'!Q$39:Q$63,MATCH($E618,'Dimensional Maps'!$C$8:$C$32,0),1)
/SUMIFS('Dimensional Maps'!Q$39:Q$63, 'Dimensional Maps'!$B$8:$B$32,$D618)))),0),0)</f>
        <v>0</v>
      </c>
      <c r="W618" s="115">
        <f>IFERROR(IF($G618 = "WholeBlg",IF(W$1&lt;2020, 0,
IF($H618="GWh",SUMIFS('Interim Analysis'!Q:Q,'Interim Analysis'!$B:$B,$B618,'Interim Analysis'!$C:$C,$C618,'Interim Analysis'!$F:$F,$F618,'Interim Analysis'!$G:$G,$H618,'Interim Analysis'!$E:$E,$E618),
SUMIFS('Interim Analysis'!Q:Q,'Interim Analysis'!$B:$B,$B618,'Interim Analysis'!$C:$C,$C618,'Interim Analysis'!$F:$F,$F618,'Interim Analysis'!$G:$G,$H618,'Interim Analysis'!$D:$D,$D618)
*(INDEX('Dimensional Maps'!R$39:R$63,MATCH($E618,'Dimensional Maps'!$C$8:$C$32,0),1)
/SUMIFS('Dimensional Maps'!R$39:R$63, 'Dimensional Maps'!$B$8:$B$32,$D618)))),0),0)</f>
        <v>0</v>
      </c>
    </row>
    <row r="619" spans="1:23" x14ac:dyDescent="0.25">
      <c r="A619" s="153" t="s">
        <v>265</v>
      </c>
      <c r="B619" s="54" t="s">
        <v>237</v>
      </c>
      <c r="C619" s="54">
        <v>3</v>
      </c>
      <c r="D619" s="54" t="s">
        <v>47</v>
      </c>
      <c r="E619" s="54" t="s">
        <v>217</v>
      </c>
      <c r="F619" s="54" t="s">
        <v>186</v>
      </c>
      <c r="G619" s="54" t="s">
        <v>53</v>
      </c>
      <c r="H619" s="54" t="s">
        <v>18</v>
      </c>
      <c r="I619" s="115">
        <f>IFERROR(IF($G619 = "WholeBlg",IF(I$1&lt;2020, 0,
IF($H619="GWh",SUMIFS('Interim Analysis'!C:C,'Interim Analysis'!$B:$B,$B619,'Interim Analysis'!$C:$C,$C619,'Interim Analysis'!$F:$F,$F619,'Interim Analysis'!$G:$G,$H619,'Interim Analysis'!$E:$E,$E619),
SUMIFS('Interim Analysis'!C:C,'Interim Analysis'!$B:$B,$B619,'Interim Analysis'!$C:$C,$C619,'Interim Analysis'!$F:$F,$F619,'Interim Analysis'!$G:$G,$H619,'Interim Analysis'!$D:$D,$D619)
*(INDEX('Dimensional Maps'!D$39:D$63,MATCH($E619,'Dimensional Maps'!$C$8:$C$32,0),1)
/SUMIFS('Dimensional Maps'!D$39:D$63, 'Dimensional Maps'!$B$8:$B$32,$D619)))),0),0)</f>
        <v>0</v>
      </c>
      <c r="J619" s="115">
        <f>IFERROR(IF($G619 = "WholeBlg",IF(J$1&lt;2020, 0,
IF($H619="GWh",SUMIFS('Interim Analysis'!D:D,'Interim Analysis'!$B:$B,$B619,'Interim Analysis'!$C:$C,$C619,'Interim Analysis'!$F:$F,$F619,'Interim Analysis'!$G:$G,$H619,'Interim Analysis'!$E:$E,$E619),
SUMIFS('Interim Analysis'!D:D,'Interim Analysis'!$B:$B,$B619,'Interim Analysis'!$C:$C,$C619,'Interim Analysis'!$F:$F,$F619,'Interim Analysis'!$G:$G,$H619,'Interim Analysis'!$D:$D,$D619)
*(INDEX('Dimensional Maps'!E$39:E$63,MATCH($E619,'Dimensional Maps'!$C$8:$C$32,0),1)
/SUMIFS('Dimensional Maps'!E$39:E$63, 'Dimensional Maps'!$B$8:$B$32,$D619)))),0),0)</f>
        <v>0</v>
      </c>
      <c r="K619" s="115">
        <f>IFERROR(IF($G619 = "WholeBlg",IF(K$1&lt;2020, 0,
IF($H619="GWh",SUMIFS('Interim Analysis'!E:E,'Interim Analysis'!$B:$B,$B619,'Interim Analysis'!$C:$C,$C619,'Interim Analysis'!$F:$F,$F619,'Interim Analysis'!$G:$G,$H619,'Interim Analysis'!$E:$E,$E619),
SUMIFS('Interim Analysis'!E:E,'Interim Analysis'!$B:$B,$B619,'Interim Analysis'!$C:$C,$C619,'Interim Analysis'!$F:$F,$F619,'Interim Analysis'!$G:$G,$H619,'Interim Analysis'!$D:$D,$D619)
*(INDEX('Dimensional Maps'!F$39:F$63,MATCH($E619,'Dimensional Maps'!$C$8:$C$32,0),1)
/SUMIFS('Dimensional Maps'!F$39:F$63, 'Dimensional Maps'!$B$8:$B$32,$D619)))),0),0)</f>
        <v>0</v>
      </c>
      <c r="L619" s="115">
        <f>IFERROR(IF($G619 = "WholeBlg",IF(L$1&lt;2020, 0,
IF($H619="GWh",SUMIFS('Interim Analysis'!F:F,'Interim Analysis'!$B:$B,$B619,'Interim Analysis'!$C:$C,$C619,'Interim Analysis'!$F:$F,$F619,'Interim Analysis'!$G:$G,$H619,'Interim Analysis'!$E:$E,$E619),
SUMIFS('Interim Analysis'!F:F,'Interim Analysis'!$B:$B,$B619,'Interim Analysis'!$C:$C,$C619,'Interim Analysis'!$F:$F,$F619,'Interim Analysis'!$G:$G,$H619,'Interim Analysis'!$D:$D,$D619)
*(INDEX('Dimensional Maps'!G$39:G$63,MATCH($E619,'Dimensional Maps'!$C$8:$C$32,0),1)
/SUMIFS('Dimensional Maps'!G$39:G$63, 'Dimensional Maps'!$B$8:$B$32,$D619)))),0),0)</f>
        <v>0</v>
      </c>
      <c r="M619" s="115">
        <f>IFERROR(IF($G619 = "WholeBlg",IF(M$1&lt;2020, 0,
IF($H619="GWh",SUMIFS('Interim Analysis'!G:G,'Interim Analysis'!$B:$B,$B619,'Interim Analysis'!$C:$C,$C619,'Interim Analysis'!$F:$F,$F619,'Interim Analysis'!$G:$G,$H619,'Interim Analysis'!$E:$E,$E619),
SUMIFS('Interim Analysis'!G:G,'Interim Analysis'!$B:$B,$B619,'Interim Analysis'!$C:$C,$C619,'Interim Analysis'!$F:$F,$F619,'Interim Analysis'!$G:$G,$H619,'Interim Analysis'!$D:$D,$D619)
*(INDEX('Dimensional Maps'!H$39:H$63,MATCH($E619,'Dimensional Maps'!$C$8:$C$32,0),1)
/SUMIFS('Dimensional Maps'!H$39:H$63, 'Dimensional Maps'!$B$8:$B$32,$D619)))),0),0)</f>
        <v>0</v>
      </c>
      <c r="N619" s="115">
        <f>IFERROR(IF($G619 = "WholeBlg",IF(N$1&lt;2020, 0,
IF($H619="GWh",SUMIFS('Interim Analysis'!H:H,'Interim Analysis'!$B:$B,$B619,'Interim Analysis'!$C:$C,$C619,'Interim Analysis'!$F:$F,$F619,'Interim Analysis'!$G:$G,$H619,'Interim Analysis'!$E:$E,$E619),
SUMIFS('Interim Analysis'!H:H,'Interim Analysis'!$B:$B,$B619,'Interim Analysis'!$C:$C,$C619,'Interim Analysis'!$F:$F,$F619,'Interim Analysis'!$G:$G,$H619,'Interim Analysis'!$D:$D,$D619)
*(INDEX('Dimensional Maps'!I$39:I$63,MATCH($E619,'Dimensional Maps'!$C$8:$C$32,0),1)
/SUMIFS('Dimensional Maps'!I$39:I$63, 'Dimensional Maps'!$B$8:$B$32,$D619)))),0),0)</f>
        <v>0</v>
      </c>
      <c r="O619" s="115">
        <f>IFERROR(IF($G619 = "WholeBlg",IF(O$1&lt;2020, 0,
IF($H619="GWh",SUMIFS('Interim Analysis'!I:I,'Interim Analysis'!$B:$B,$B619,'Interim Analysis'!$C:$C,$C619,'Interim Analysis'!$F:$F,$F619,'Interim Analysis'!$G:$G,$H619,'Interim Analysis'!$E:$E,$E619),
SUMIFS('Interim Analysis'!I:I,'Interim Analysis'!$B:$B,$B619,'Interim Analysis'!$C:$C,$C619,'Interim Analysis'!$F:$F,$F619,'Interim Analysis'!$G:$G,$H619,'Interim Analysis'!$D:$D,$D619)
*(INDEX('Dimensional Maps'!J$39:J$63,MATCH($E619,'Dimensional Maps'!$C$8:$C$32,0),1)
/SUMIFS('Dimensional Maps'!J$39:J$63, 'Dimensional Maps'!$B$8:$B$32,$D619)))),0),0)</f>
        <v>0</v>
      </c>
      <c r="P619" s="115">
        <f>IFERROR(IF($G619 = "WholeBlg",IF(P$1&lt;2020, 0,
IF($H619="GWh",SUMIFS('Interim Analysis'!J:J,'Interim Analysis'!$B:$B,$B619,'Interim Analysis'!$C:$C,$C619,'Interim Analysis'!$F:$F,$F619,'Interim Analysis'!$G:$G,$H619,'Interim Analysis'!$E:$E,$E619),
SUMIFS('Interim Analysis'!J:J,'Interim Analysis'!$B:$B,$B619,'Interim Analysis'!$C:$C,$C619,'Interim Analysis'!$F:$F,$F619,'Interim Analysis'!$G:$G,$H619,'Interim Analysis'!$D:$D,$D619)
*(INDEX('Dimensional Maps'!K$39:K$63,MATCH($E619,'Dimensional Maps'!$C$8:$C$32,0),1)
/SUMIFS('Dimensional Maps'!K$39:K$63, 'Dimensional Maps'!$B$8:$B$32,$D619)))),0),0)</f>
        <v>0</v>
      </c>
      <c r="Q619" s="115">
        <f>IFERROR(IF($G619 = "WholeBlg",IF(Q$1&lt;2020, 0,
IF($H619="GWh",SUMIFS('Interim Analysis'!K:K,'Interim Analysis'!$B:$B,$B619,'Interim Analysis'!$C:$C,$C619,'Interim Analysis'!$F:$F,$F619,'Interim Analysis'!$G:$G,$H619,'Interim Analysis'!$E:$E,$E619),
SUMIFS('Interim Analysis'!K:K,'Interim Analysis'!$B:$B,$B619,'Interim Analysis'!$C:$C,$C619,'Interim Analysis'!$F:$F,$F619,'Interim Analysis'!$G:$G,$H619,'Interim Analysis'!$D:$D,$D619)
*(INDEX('Dimensional Maps'!L$39:L$63,MATCH($E619,'Dimensional Maps'!$C$8:$C$32,0),1)
/SUMIFS('Dimensional Maps'!L$39:L$63, 'Dimensional Maps'!$B$8:$B$32,$D619)))),0),0)</f>
        <v>0</v>
      </c>
      <c r="R619" s="115">
        <f>IFERROR(IF($G619 = "WholeBlg",IF(R$1&lt;2020, 0,
IF($H619="GWh",SUMIFS('Interim Analysis'!L:L,'Interim Analysis'!$B:$B,$B619,'Interim Analysis'!$C:$C,$C619,'Interim Analysis'!$F:$F,$F619,'Interim Analysis'!$G:$G,$H619,'Interim Analysis'!$E:$E,$E619),
SUMIFS('Interim Analysis'!L:L,'Interim Analysis'!$B:$B,$B619,'Interim Analysis'!$C:$C,$C619,'Interim Analysis'!$F:$F,$F619,'Interim Analysis'!$G:$G,$H619,'Interim Analysis'!$D:$D,$D619)
*(INDEX('Dimensional Maps'!M$39:M$63,MATCH($E619,'Dimensional Maps'!$C$8:$C$32,0),1)
/SUMIFS('Dimensional Maps'!M$39:M$63, 'Dimensional Maps'!$B$8:$B$32,$D619)))),0),0)</f>
        <v>0</v>
      </c>
      <c r="S619" s="115">
        <f>IFERROR(IF($G619 = "WholeBlg",IF(S$1&lt;2020, 0,
IF($H619="GWh",SUMIFS('Interim Analysis'!M:M,'Interim Analysis'!$B:$B,$B619,'Interim Analysis'!$C:$C,$C619,'Interim Analysis'!$F:$F,$F619,'Interim Analysis'!$G:$G,$H619,'Interim Analysis'!$E:$E,$E619),
SUMIFS('Interim Analysis'!M:M,'Interim Analysis'!$B:$B,$B619,'Interim Analysis'!$C:$C,$C619,'Interim Analysis'!$F:$F,$F619,'Interim Analysis'!$G:$G,$H619,'Interim Analysis'!$D:$D,$D619)
*(INDEX('Dimensional Maps'!N$39:N$63,MATCH($E619,'Dimensional Maps'!$C$8:$C$32,0),1)
/SUMIFS('Dimensional Maps'!N$39:N$63, 'Dimensional Maps'!$B$8:$B$32,$D619)))),0),0)</f>
        <v>0</v>
      </c>
      <c r="T619" s="115">
        <f>IFERROR(IF($G619 = "WholeBlg",IF(T$1&lt;2020, 0,
IF($H619="GWh",SUMIFS('Interim Analysis'!N:N,'Interim Analysis'!$B:$B,$B619,'Interim Analysis'!$C:$C,$C619,'Interim Analysis'!$F:$F,$F619,'Interim Analysis'!$G:$G,$H619,'Interim Analysis'!$E:$E,$E619),
SUMIFS('Interim Analysis'!N:N,'Interim Analysis'!$B:$B,$B619,'Interim Analysis'!$C:$C,$C619,'Interim Analysis'!$F:$F,$F619,'Interim Analysis'!$G:$G,$H619,'Interim Analysis'!$D:$D,$D619)
*(INDEX('Dimensional Maps'!O$39:O$63,MATCH($E619,'Dimensional Maps'!$C$8:$C$32,0),1)
/SUMIFS('Dimensional Maps'!O$39:O$63, 'Dimensional Maps'!$B$8:$B$32,$D619)))),0),0)</f>
        <v>0</v>
      </c>
      <c r="U619" s="115">
        <f>IFERROR(IF($G619 = "WholeBlg",IF(U$1&lt;2020, 0,
IF($H619="GWh",SUMIFS('Interim Analysis'!O:O,'Interim Analysis'!$B:$B,$B619,'Interim Analysis'!$C:$C,$C619,'Interim Analysis'!$F:$F,$F619,'Interim Analysis'!$G:$G,$H619,'Interim Analysis'!$E:$E,$E619),
SUMIFS('Interim Analysis'!O:O,'Interim Analysis'!$B:$B,$B619,'Interim Analysis'!$C:$C,$C619,'Interim Analysis'!$F:$F,$F619,'Interim Analysis'!$G:$G,$H619,'Interim Analysis'!$D:$D,$D619)
*(INDEX('Dimensional Maps'!P$39:P$63,MATCH($E619,'Dimensional Maps'!$C$8:$C$32,0),1)
/SUMIFS('Dimensional Maps'!P$39:P$63, 'Dimensional Maps'!$B$8:$B$32,$D619)))),0),0)</f>
        <v>0</v>
      </c>
      <c r="V619" s="115">
        <f>IFERROR(IF($G619 = "WholeBlg",IF(V$1&lt;2020, 0,
IF($H619="GWh",SUMIFS('Interim Analysis'!P:P,'Interim Analysis'!$B:$B,$B619,'Interim Analysis'!$C:$C,$C619,'Interim Analysis'!$F:$F,$F619,'Interim Analysis'!$G:$G,$H619,'Interim Analysis'!$E:$E,$E619),
SUMIFS('Interim Analysis'!P:P,'Interim Analysis'!$B:$B,$B619,'Interim Analysis'!$C:$C,$C619,'Interim Analysis'!$F:$F,$F619,'Interim Analysis'!$G:$G,$H619,'Interim Analysis'!$D:$D,$D619)
*(INDEX('Dimensional Maps'!Q$39:Q$63,MATCH($E619,'Dimensional Maps'!$C$8:$C$32,0),1)
/SUMIFS('Dimensional Maps'!Q$39:Q$63, 'Dimensional Maps'!$B$8:$B$32,$D619)))),0),0)</f>
        <v>0</v>
      </c>
      <c r="W619" s="115">
        <f>IFERROR(IF($G619 = "WholeBlg",IF(W$1&lt;2020, 0,
IF($H619="GWh",SUMIFS('Interim Analysis'!Q:Q,'Interim Analysis'!$B:$B,$B619,'Interim Analysis'!$C:$C,$C619,'Interim Analysis'!$F:$F,$F619,'Interim Analysis'!$G:$G,$H619,'Interim Analysis'!$E:$E,$E619),
SUMIFS('Interim Analysis'!Q:Q,'Interim Analysis'!$B:$B,$B619,'Interim Analysis'!$C:$C,$C619,'Interim Analysis'!$F:$F,$F619,'Interim Analysis'!$G:$G,$H619,'Interim Analysis'!$D:$D,$D619)
*(INDEX('Dimensional Maps'!R$39:R$63,MATCH($E619,'Dimensional Maps'!$C$8:$C$32,0),1)
/SUMIFS('Dimensional Maps'!R$39:R$63, 'Dimensional Maps'!$B$8:$B$32,$D619)))),0),0)</f>
        <v>0</v>
      </c>
    </row>
    <row r="620" spans="1:23" x14ac:dyDescent="0.25">
      <c r="A620" s="153" t="s">
        <v>265</v>
      </c>
      <c r="B620" s="54" t="s">
        <v>237</v>
      </c>
      <c r="C620" s="54">
        <v>3</v>
      </c>
      <c r="D620" s="54" t="s">
        <v>47</v>
      </c>
      <c r="E620" s="54" t="s">
        <v>217</v>
      </c>
      <c r="F620" s="54" t="s">
        <v>167</v>
      </c>
      <c r="G620" s="54" t="s">
        <v>53</v>
      </c>
      <c r="H620" s="54" t="s">
        <v>20</v>
      </c>
      <c r="I620" s="115">
        <f>IFERROR(IF($G620 = "WholeBlg",IF(I$1&lt;2020, 0,
IF($H620="GWh",SUMIFS('Interim Analysis'!C:C,'Interim Analysis'!$B:$B,$B620,'Interim Analysis'!$C:$C,$C620,'Interim Analysis'!$F:$F,$F620,'Interim Analysis'!$G:$G,$H620,'Interim Analysis'!$E:$E,$E620),
SUMIFS('Interim Analysis'!C:C,'Interim Analysis'!$B:$B,$B620,'Interim Analysis'!$C:$C,$C620,'Interim Analysis'!$F:$F,$F620,'Interim Analysis'!$G:$G,$H620,'Interim Analysis'!$D:$D,$D620)
*(INDEX('Dimensional Maps'!D$39:D$63,MATCH($E620,'Dimensional Maps'!$C$8:$C$32,0),1)
/SUMIFS('Dimensional Maps'!D$39:D$63, 'Dimensional Maps'!$B$8:$B$32,$D620)))),0),0)</f>
        <v>0</v>
      </c>
      <c r="J620" s="115">
        <f>IFERROR(IF($G620 = "WholeBlg",IF(J$1&lt;2020, 0,
IF($H620="GWh",SUMIFS('Interim Analysis'!D:D,'Interim Analysis'!$B:$B,$B620,'Interim Analysis'!$C:$C,$C620,'Interim Analysis'!$F:$F,$F620,'Interim Analysis'!$G:$G,$H620,'Interim Analysis'!$E:$E,$E620),
SUMIFS('Interim Analysis'!D:D,'Interim Analysis'!$B:$B,$B620,'Interim Analysis'!$C:$C,$C620,'Interim Analysis'!$F:$F,$F620,'Interim Analysis'!$G:$G,$H620,'Interim Analysis'!$D:$D,$D620)
*(INDEX('Dimensional Maps'!E$39:E$63,MATCH($E620,'Dimensional Maps'!$C$8:$C$32,0),1)
/SUMIFS('Dimensional Maps'!E$39:E$63, 'Dimensional Maps'!$B$8:$B$32,$D620)))),0),0)</f>
        <v>0</v>
      </c>
      <c r="K620" s="115">
        <f>IFERROR(IF($G620 = "WholeBlg",IF(K$1&lt;2020, 0,
IF($H620="GWh",SUMIFS('Interim Analysis'!E:E,'Interim Analysis'!$B:$B,$B620,'Interim Analysis'!$C:$C,$C620,'Interim Analysis'!$F:$F,$F620,'Interim Analysis'!$G:$G,$H620,'Interim Analysis'!$E:$E,$E620),
SUMIFS('Interim Analysis'!E:E,'Interim Analysis'!$B:$B,$B620,'Interim Analysis'!$C:$C,$C620,'Interim Analysis'!$F:$F,$F620,'Interim Analysis'!$G:$G,$H620,'Interim Analysis'!$D:$D,$D620)
*(INDEX('Dimensional Maps'!F$39:F$63,MATCH($E620,'Dimensional Maps'!$C$8:$C$32,0),1)
/SUMIFS('Dimensional Maps'!F$39:F$63, 'Dimensional Maps'!$B$8:$B$32,$D620)))),0),0)</f>
        <v>0</v>
      </c>
      <c r="L620" s="115">
        <f>IFERROR(IF($G620 = "WholeBlg",IF(L$1&lt;2020, 0,
IF($H620="GWh",SUMIFS('Interim Analysis'!F:F,'Interim Analysis'!$B:$B,$B620,'Interim Analysis'!$C:$C,$C620,'Interim Analysis'!$F:$F,$F620,'Interim Analysis'!$G:$G,$H620,'Interim Analysis'!$E:$E,$E620),
SUMIFS('Interim Analysis'!F:F,'Interim Analysis'!$B:$B,$B620,'Interim Analysis'!$C:$C,$C620,'Interim Analysis'!$F:$F,$F620,'Interim Analysis'!$G:$G,$H620,'Interim Analysis'!$D:$D,$D620)
*(INDEX('Dimensional Maps'!G$39:G$63,MATCH($E620,'Dimensional Maps'!$C$8:$C$32,0),1)
/SUMIFS('Dimensional Maps'!G$39:G$63, 'Dimensional Maps'!$B$8:$B$32,$D620)))),0),0)</f>
        <v>0</v>
      </c>
      <c r="M620" s="115">
        <f>IFERROR(IF($G620 = "WholeBlg",IF(M$1&lt;2020, 0,
IF($H620="GWh",SUMIFS('Interim Analysis'!G:G,'Interim Analysis'!$B:$B,$B620,'Interim Analysis'!$C:$C,$C620,'Interim Analysis'!$F:$F,$F620,'Interim Analysis'!$G:$G,$H620,'Interim Analysis'!$E:$E,$E620),
SUMIFS('Interim Analysis'!G:G,'Interim Analysis'!$B:$B,$B620,'Interim Analysis'!$C:$C,$C620,'Interim Analysis'!$F:$F,$F620,'Interim Analysis'!$G:$G,$H620,'Interim Analysis'!$D:$D,$D620)
*(INDEX('Dimensional Maps'!H$39:H$63,MATCH($E620,'Dimensional Maps'!$C$8:$C$32,0),1)
/SUMIFS('Dimensional Maps'!H$39:H$63, 'Dimensional Maps'!$B$8:$B$32,$D620)))),0),0)</f>
        <v>0</v>
      </c>
      <c r="N620" s="115">
        <f>IFERROR(IF($G620 = "WholeBlg",IF(N$1&lt;2020, 0,
IF($H620="GWh",SUMIFS('Interim Analysis'!H:H,'Interim Analysis'!$B:$B,$B620,'Interim Analysis'!$C:$C,$C620,'Interim Analysis'!$F:$F,$F620,'Interim Analysis'!$G:$G,$H620,'Interim Analysis'!$E:$E,$E620),
SUMIFS('Interim Analysis'!H:H,'Interim Analysis'!$B:$B,$B620,'Interim Analysis'!$C:$C,$C620,'Interim Analysis'!$F:$F,$F620,'Interim Analysis'!$G:$G,$H620,'Interim Analysis'!$D:$D,$D620)
*(INDEX('Dimensional Maps'!I$39:I$63,MATCH($E620,'Dimensional Maps'!$C$8:$C$32,0),1)
/SUMIFS('Dimensional Maps'!I$39:I$63, 'Dimensional Maps'!$B$8:$B$32,$D620)))),0),0)</f>
        <v>6.0373885058179373E-3</v>
      </c>
      <c r="O620" s="115">
        <f>IFERROR(IF($G620 = "WholeBlg",IF(O$1&lt;2020, 0,
IF($H620="GWh",SUMIFS('Interim Analysis'!I:I,'Interim Analysis'!$B:$B,$B620,'Interim Analysis'!$C:$C,$C620,'Interim Analysis'!$F:$F,$F620,'Interim Analysis'!$G:$G,$H620,'Interim Analysis'!$E:$E,$E620),
SUMIFS('Interim Analysis'!I:I,'Interim Analysis'!$B:$B,$B620,'Interim Analysis'!$C:$C,$C620,'Interim Analysis'!$F:$F,$F620,'Interim Analysis'!$G:$G,$H620,'Interim Analysis'!$D:$D,$D620)
*(INDEX('Dimensional Maps'!J$39:J$63,MATCH($E620,'Dimensional Maps'!$C$8:$C$32,0),1)
/SUMIFS('Dimensional Maps'!J$39:J$63, 'Dimensional Maps'!$B$8:$B$32,$D620)))),0),0)</f>
        <v>1.1961489688027387E-2</v>
      </c>
      <c r="P620" s="115">
        <f>IFERROR(IF($G620 = "WholeBlg",IF(P$1&lt;2020, 0,
IF($H620="GWh",SUMIFS('Interim Analysis'!J:J,'Interim Analysis'!$B:$B,$B620,'Interim Analysis'!$C:$C,$C620,'Interim Analysis'!$F:$F,$F620,'Interim Analysis'!$G:$G,$H620,'Interim Analysis'!$E:$E,$E620),
SUMIFS('Interim Analysis'!J:J,'Interim Analysis'!$B:$B,$B620,'Interim Analysis'!$C:$C,$C620,'Interim Analysis'!$F:$F,$F620,'Interim Analysis'!$G:$G,$H620,'Interim Analysis'!$D:$D,$D620)
*(INDEX('Dimensional Maps'!K$39:K$63,MATCH($E620,'Dimensional Maps'!$C$8:$C$32,0),1)
/SUMIFS('Dimensional Maps'!K$39:K$63, 'Dimensional Maps'!$B$8:$B$32,$D620)))),0),0)</f>
        <v>1.7928449834571519E-2</v>
      </c>
      <c r="Q620" s="115">
        <f>IFERROR(IF($G620 = "WholeBlg",IF(Q$1&lt;2020, 0,
IF($H620="GWh",SUMIFS('Interim Analysis'!K:K,'Interim Analysis'!$B:$B,$B620,'Interim Analysis'!$C:$C,$C620,'Interim Analysis'!$F:$F,$F620,'Interim Analysis'!$G:$G,$H620,'Interim Analysis'!$E:$E,$E620),
SUMIFS('Interim Analysis'!K:K,'Interim Analysis'!$B:$B,$B620,'Interim Analysis'!$C:$C,$C620,'Interim Analysis'!$F:$F,$F620,'Interim Analysis'!$G:$G,$H620,'Interim Analysis'!$D:$D,$D620)
*(INDEX('Dimensional Maps'!L$39:L$63,MATCH($E620,'Dimensional Maps'!$C$8:$C$32,0),1)
/SUMIFS('Dimensional Maps'!L$39:L$63, 'Dimensional Maps'!$B$8:$B$32,$D620)))),0),0)</f>
        <v>2.3727844366732236E-2</v>
      </c>
      <c r="R620" s="115">
        <f>IFERROR(IF($G620 = "WholeBlg",IF(R$1&lt;2020, 0,
IF($H620="GWh",SUMIFS('Interim Analysis'!L:L,'Interim Analysis'!$B:$B,$B620,'Interim Analysis'!$C:$C,$C620,'Interim Analysis'!$F:$F,$F620,'Interim Analysis'!$G:$G,$H620,'Interim Analysis'!$E:$E,$E620),
SUMIFS('Interim Analysis'!L:L,'Interim Analysis'!$B:$B,$B620,'Interim Analysis'!$C:$C,$C620,'Interim Analysis'!$F:$F,$F620,'Interim Analysis'!$G:$G,$H620,'Interim Analysis'!$D:$D,$D620)
*(INDEX('Dimensional Maps'!M$39:M$63,MATCH($E620,'Dimensional Maps'!$C$8:$C$32,0),1)
/SUMIFS('Dimensional Maps'!M$39:M$63, 'Dimensional Maps'!$B$8:$B$32,$D620)))),0),0)</f>
        <v>2.9492572804729642E-2</v>
      </c>
      <c r="S620" s="115">
        <f>IFERROR(IF($G620 = "WholeBlg",IF(S$1&lt;2020, 0,
IF($H620="GWh",SUMIFS('Interim Analysis'!M:M,'Interim Analysis'!$B:$B,$B620,'Interim Analysis'!$C:$C,$C620,'Interim Analysis'!$F:$F,$F620,'Interim Analysis'!$G:$G,$H620,'Interim Analysis'!$E:$E,$E620),
SUMIFS('Interim Analysis'!M:M,'Interim Analysis'!$B:$B,$B620,'Interim Analysis'!$C:$C,$C620,'Interim Analysis'!$F:$F,$F620,'Interim Analysis'!$G:$G,$H620,'Interim Analysis'!$D:$D,$D620)
*(INDEX('Dimensional Maps'!N$39:N$63,MATCH($E620,'Dimensional Maps'!$C$8:$C$32,0),1)
/SUMIFS('Dimensional Maps'!N$39:N$63, 'Dimensional Maps'!$B$8:$B$32,$D620)))),0),0)</f>
        <v>3.538658463947348E-2</v>
      </c>
      <c r="T620" s="115">
        <f>IFERROR(IF($G620 = "WholeBlg",IF(T$1&lt;2020, 0,
IF($H620="GWh",SUMIFS('Interim Analysis'!N:N,'Interim Analysis'!$B:$B,$B620,'Interim Analysis'!$C:$C,$C620,'Interim Analysis'!$F:$F,$F620,'Interim Analysis'!$G:$G,$H620,'Interim Analysis'!$E:$E,$E620),
SUMIFS('Interim Analysis'!N:N,'Interim Analysis'!$B:$B,$B620,'Interim Analysis'!$C:$C,$C620,'Interim Analysis'!$F:$F,$F620,'Interim Analysis'!$G:$G,$H620,'Interim Analysis'!$D:$D,$D620)
*(INDEX('Dimensional Maps'!O$39:O$63,MATCH($E620,'Dimensional Maps'!$C$8:$C$32,0),1)
/SUMIFS('Dimensional Maps'!O$39:O$63, 'Dimensional Maps'!$B$8:$B$32,$D620)))),0),0)</f>
        <v>4.1088041526325468E-2</v>
      </c>
      <c r="U620" s="115">
        <f>IFERROR(IF($G620 = "WholeBlg",IF(U$1&lt;2020, 0,
IF($H620="GWh",SUMIFS('Interim Analysis'!O:O,'Interim Analysis'!$B:$B,$B620,'Interim Analysis'!$C:$C,$C620,'Interim Analysis'!$F:$F,$F620,'Interim Analysis'!$G:$G,$H620,'Interim Analysis'!$E:$E,$E620),
SUMIFS('Interim Analysis'!O:O,'Interim Analysis'!$B:$B,$B620,'Interim Analysis'!$C:$C,$C620,'Interim Analysis'!$F:$F,$F620,'Interim Analysis'!$G:$G,$H620,'Interim Analysis'!$D:$D,$D620)
*(INDEX('Dimensional Maps'!P$39:P$63,MATCH($E620,'Dimensional Maps'!$C$8:$C$32,0),1)
/SUMIFS('Dimensional Maps'!P$39:P$63, 'Dimensional Maps'!$B$8:$B$32,$D620)))),0),0)</f>
        <v>4.6835098087050941E-2</v>
      </c>
      <c r="V620" s="115">
        <f>IFERROR(IF($G620 = "WholeBlg",IF(V$1&lt;2020, 0,
IF($H620="GWh",SUMIFS('Interim Analysis'!P:P,'Interim Analysis'!$B:$B,$B620,'Interim Analysis'!$C:$C,$C620,'Interim Analysis'!$F:$F,$F620,'Interim Analysis'!$G:$G,$H620,'Interim Analysis'!$E:$E,$E620),
SUMIFS('Interim Analysis'!P:P,'Interim Analysis'!$B:$B,$B620,'Interim Analysis'!$C:$C,$C620,'Interim Analysis'!$F:$F,$F620,'Interim Analysis'!$G:$G,$H620,'Interim Analysis'!$D:$D,$D620)
*(INDEX('Dimensional Maps'!Q$39:Q$63,MATCH($E620,'Dimensional Maps'!$C$8:$C$32,0),1)
/SUMIFS('Dimensional Maps'!Q$39:Q$63, 'Dimensional Maps'!$B$8:$B$32,$D620)))),0),0)</f>
        <v>5.2684733219330732E-2</v>
      </c>
      <c r="W620" s="115">
        <f>IFERROR(IF($G620 = "WholeBlg",IF(W$1&lt;2020, 0,
IF($H620="GWh",SUMIFS('Interim Analysis'!Q:Q,'Interim Analysis'!$B:$B,$B620,'Interim Analysis'!$C:$C,$C620,'Interim Analysis'!$F:$F,$F620,'Interim Analysis'!$G:$G,$H620,'Interim Analysis'!$E:$E,$E620),
SUMIFS('Interim Analysis'!Q:Q,'Interim Analysis'!$B:$B,$B620,'Interim Analysis'!$C:$C,$C620,'Interim Analysis'!$F:$F,$F620,'Interim Analysis'!$G:$G,$H620,'Interim Analysis'!$D:$D,$D620)
*(INDEX('Dimensional Maps'!R$39:R$63,MATCH($E620,'Dimensional Maps'!$C$8:$C$32,0),1)
/SUMIFS('Dimensional Maps'!R$39:R$63, 'Dimensional Maps'!$B$8:$B$32,$D620)))),0),0)</f>
        <v>5.865676380824305E-2</v>
      </c>
    </row>
    <row r="621" spans="1:23" x14ac:dyDescent="0.25">
      <c r="A621" s="153" t="s">
        <v>265</v>
      </c>
      <c r="B621" s="54" t="s">
        <v>237</v>
      </c>
      <c r="C621" s="54">
        <v>3</v>
      </c>
      <c r="D621" s="54" t="s">
        <v>47</v>
      </c>
      <c r="E621" s="54" t="s">
        <v>217</v>
      </c>
      <c r="F621" s="54" t="s">
        <v>186</v>
      </c>
      <c r="G621" s="54" t="s">
        <v>53</v>
      </c>
      <c r="H621" s="54" t="s">
        <v>20</v>
      </c>
      <c r="I621" s="115">
        <f>IFERROR(IF($G621 = "WholeBlg",IF(I$1&lt;2020, 0,
IF($H621="GWh",SUMIFS('Interim Analysis'!C:C,'Interim Analysis'!$B:$B,$B621,'Interim Analysis'!$C:$C,$C621,'Interim Analysis'!$F:$F,$F621,'Interim Analysis'!$G:$G,$H621,'Interim Analysis'!$E:$E,$E621),
SUMIFS('Interim Analysis'!C:C,'Interim Analysis'!$B:$B,$B621,'Interim Analysis'!$C:$C,$C621,'Interim Analysis'!$F:$F,$F621,'Interim Analysis'!$G:$G,$H621,'Interim Analysis'!$D:$D,$D621)
*(INDEX('Dimensional Maps'!D$39:D$63,MATCH($E621,'Dimensional Maps'!$C$8:$C$32,0),1)
/SUMIFS('Dimensional Maps'!D$39:D$63, 'Dimensional Maps'!$B$8:$B$32,$D621)))),0),0)</f>
        <v>0</v>
      </c>
      <c r="J621" s="115">
        <f>IFERROR(IF($G621 = "WholeBlg",IF(J$1&lt;2020, 0,
IF($H621="GWh",SUMIFS('Interim Analysis'!D:D,'Interim Analysis'!$B:$B,$B621,'Interim Analysis'!$C:$C,$C621,'Interim Analysis'!$F:$F,$F621,'Interim Analysis'!$G:$G,$H621,'Interim Analysis'!$E:$E,$E621),
SUMIFS('Interim Analysis'!D:D,'Interim Analysis'!$B:$B,$B621,'Interim Analysis'!$C:$C,$C621,'Interim Analysis'!$F:$F,$F621,'Interim Analysis'!$G:$G,$H621,'Interim Analysis'!$D:$D,$D621)
*(INDEX('Dimensional Maps'!E$39:E$63,MATCH($E621,'Dimensional Maps'!$C$8:$C$32,0),1)
/SUMIFS('Dimensional Maps'!E$39:E$63, 'Dimensional Maps'!$B$8:$B$32,$D621)))),0),0)</f>
        <v>0</v>
      </c>
      <c r="K621" s="115">
        <f>IFERROR(IF($G621 = "WholeBlg",IF(K$1&lt;2020, 0,
IF($H621="GWh",SUMIFS('Interim Analysis'!E:E,'Interim Analysis'!$B:$B,$B621,'Interim Analysis'!$C:$C,$C621,'Interim Analysis'!$F:$F,$F621,'Interim Analysis'!$G:$G,$H621,'Interim Analysis'!$E:$E,$E621),
SUMIFS('Interim Analysis'!E:E,'Interim Analysis'!$B:$B,$B621,'Interim Analysis'!$C:$C,$C621,'Interim Analysis'!$F:$F,$F621,'Interim Analysis'!$G:$G,$H621,'Interim Analysis'!$D:$D,$D621)
*(INDEX('Dimensional Maps'!F$39:F$63,MATCH($E621,'Dimensional Maps'!$C$8:$C$32,0),1)
/SUMIFS('Dimensional Maps'!F$39:F$63, 'Dimensional Maps'!$B$8:$B$32,$D621)))),0),0)</f>
        <v>0</v>
      </c>
      <c r="L621" s="115">
        <f>IFERROR(IF($G621 = "WholeBlg",IF(L$1&lt;2020, 0,
IF($H621="GWh",SUMIFS('Interim Analysis'!F:F,'Interim Analysis'!$B:$B,$B621,'Interim Analysis'!$C:$C,$C621,'Interim Analysis'!$F:$F,$F621,'Interim Analysis'!$G:$G,$H621,'Interim Analysis'!$E:$E,$E621),
SUMIFS('Interim Analysis'!F:F,'Interim Analysis'!$B:$B,$B621,'Interim Analysis'!$C:$C,$C621,'Interim Analysis'!$F:$F,$F621,'Interim Analysis'!$G:$G,$H621,'Interim Analysis'!$D:$D,$D621)
*(INDEX('Dimensional Maps'!G$39:G$63,MATCH($E621,'Dimensional Maps'!$C$8:$C$32,0),1)
/SUMIFS('Dimensional Maps'!G$39:G$63, 'Dimensional Maps'!$B$8:$B$32,$D621)))),0),0)</f>
        <v>0</v>
      </c>
      <c r="M621" s="115">
        <f>IFERROR(IF($G621 = "WholeBlg",IF(M$1&lt;2020, 0,
IF($H621="GWh",SUMIFS('Interim Analysis'!G:G,'Interim Analysis'!$B:$B,$B621,'Interim Analysis'!$C:$C,$C621,'Interim Analysis'!$F:$F,$F621,'Interim Analysis'!$G:$G,$H621,'Interim Analysis'!$E:$E,$E621),
SUMIFS('Interim Analysis'!G:G,'Interim Analysis'!$B:$B,$B621,'Interim Analysis'!$C:$C,$C621,'Interim Analysis'!$F:$F,$F621,'Interim Analysis'!$G:$G,$H621,'Interim Analysis'!$D:$D,$D621)
*(INDEX('Dimensional Maps'!H$39:H$63,MATCH($E621,'Dimensional Maps'!$C$8:$C$32,0),1)
/SUMIFS('Dimensional Maps'!H$39:H$63, 'Dimensional Maps'!$B$8:$B$32,$D621)))),0),0)</f>
        <v>0</v>
      </c>
      <c r="N621" s="115">
        <f>IFERROR(IF($G621 = "WholeBlg",IF(N$1&lt;2020, 0,
IF($H621="GWh",SUMIFS('Interim Analysis'!H:H,'Interim Analysis'!$B:$B,$B621,'Interim Analysis'!$C:$C,$C621,'Interim Analysis'!$F:$F,$F621,'Interim Analysis'!$G:$G,$H621,'Interim Analysis'!$E:$E,$E621),
SUMIFS('Interim Analysis'!H:H,'Interim Analysis'!$B:$B,$B621,'Interim Analysis'!$C:$C,$C621,'Interim Analysis'!$F:$F,$F621,'Interim Analysis'!$G:$G,$H621,'Interim Analysis'!$D:$D,$D621)
*(INDEX('Dimensional Maps'!I$39:I$63,MATCH($E621,'Dimensional Maps'!$C$8:$C$32,0),1)
/SUMIFS('Dimensional Maps'!I$39:I$63, 'Dimensional Maps'!$B$8:$B$32,$D621)))),0),0)</f>
        <v>1.8451129555745557E-2</v>
      </c>
      <c r="O621" s="115">
        <f>IFERROR(IF($G621 = "WholeBlg",IF(O$1&lt;2020, 0,
IF($H621="GWh",SUMIFS('Interim Analysis'!I:I,'Interim Analysis'!$B:$B,$B621,'Interim Analysis'!$C:$C,$C621,'Interim Analysis'!$F:$F,$F621,'Interim Analysis'!$G:$G,$H621,'Interim Analysis'!$E:$E,$E621),
SUMIFS('Interim Analysis'!I:I,'Interim Analysis'!$B:$B,$B621,'Interim Analysis'!$C:$C,$C621,'Interim Analysis'!$F:$F,$F621,'Interim Analysis'!$G:$G,$H621,'Interim Analysis'!$D:$D,$D621)
*(INDEX('Dimensional Maps'!J$39:J$63,MATCH($E621,'Dimensional Maps'!$C$8:$C$32,0),1)
/SUMIFS('Dimensional Maps'!J$39:J$63, 'Dimensional Maps'!$B$8:$B$32,$D621)))),0),0)</f>
        <v>3.6682258161756881E-2</v>
      </c>
      <c r="P621" s="115">
        <f>IFERROR(IF($G621 = "WholeBlg",IF(P$1&lt;2020, 0,
IF($H621="GWh",SUMIFS('Interim Analysis'!J:J,'Interim Analysis'!$B:$B,$B621,'Interim Analysis'!$C:$C,$C621,'Interim Analysis'!$F:$F,$F621,'Interim Analysis'!$G:$G,$H621,'Interim Analysis'!$E:$E,$E621),
SUMIFS('Interim Analysis'!J:J,'Interim Analysis'!$B:$B,$B621,'Interim Analysis'!$C:$C,$C621,'Interim Analysis'!$F:$F,$F621,'Interim Analysis'!$G:$G,$H621,'Interim Analysis'!$D:$D,$D621)
*(INDEX('Dimensional Maps'!K$39:K$63,MATCH($E621,'Dimensional Maps'!$C$8:$C$32,0),1)
/SUMIFS('Dimensional Maps'!K$39:K$63, 'Dimensional Maps'!$B$8:$B$32,$D621)))),0),0)</f>
        <v>5.5290717611782794E-2</v>
      </c>
      <c r="Q621" s="115">
        <f>IFERROR(IF($G621 = "WholeBlg",IF(Q$1&lt;2020, 0,
IF($H621="GWh",SUMIFS('Interim Analysis'!K:K,'Interim Analysis'!$B:$B,$B621,'Interim Analysis'!$C:$C,$C621,'Interim Analysis'!$F:$F,$F621,'Interim Analysis'!$G:$G,$H621,'Interim Analysis'!$E:$E,$E621),
SUMIFS('Interim Analysis'!K:K,'Interim Analysis'!$B:$B,$B621,'Interim Analysis'!$C:$C,$C621,'Interim Analysis'!$F:$F,$F621,'Interim Analysis'!$G:$G,$H621,'Interim Analysis'!$D:$D,$D621)
*(INDEX('Dimensional Maps'!L$39:L$63,MATCH($E621,'Dimensional Maps'!$C$8:$C$32,0),1)
/SUMIFS('Dimensional Maps'!L$39:L$63, 'Dimensional Maps'!$B$8:$B$32,$D621)))),0),0)</f>
        <v>7.3805703151205368E-2</v>
      </c>
      <c r="R621" s="115">
        <f>IFERROR(IF($G621 = "WholeBlg",IF(R$1&lt;2020, 0,
IF($H621="GWh",SUMIFS('Interim Analysis'!L:L,'Interim Analysis'!$B:$B,$B621,'Interim Analysis'!$C:$C,$C621,'Interim Analysis'!$F:$F,$F621,'Interim Analysis'!$G:$G,$H621,'Interim Analysis'!$E:$E,$E621),
SUMIFS('Interim Analysis'!L:L,'Interim Analysis'!$B:$B,$B621,'Interim Analysis'!$C:$C,$C621,'Interim Analysis'!$F:$F,$F621,'Interim Analysis'!$G:$G,$H621,'Interim Analysis'!$D:$D,$D621)
*(INDEX('Dimensional Maps'!M$39:M$63,MATCH($E621,'Dimensional Maps'!$C$8:$C$32,0),1)
/SUMIFS('Dimensional Maps'!M$39:M$63, 'Dimensional Maps'!$B$8:$B$32,$D621)))),0),0)</f>
        <v>9.2940212248658186E-2</v>
      </c>
      <c r="S621" s="115">
        <f>IFERROR(IF($G621 = "WholeBlg",IF(S$1&lt;2020, 0,
IF($H621="GWh",SUMIFS('Interim Analysis'!M:M,'Interim Analysis'!$B:$B,$B621,'Interim Analysis'!$C:$C,$C621,'Interim Analysis'!$F:$F,$F621,'Interim Analysis'!$G:$G,$H621,'Interim Analysis'!$E:$E,$E621),
SUMIFS('Interim Analysis'!M:M,'Interim Analysis'!$B:$B,$B621,'Interim Analysis'!$C:$C,$C621,'Interim Analysis'!$F:$F,$F621,'Interim Analysis'!$G:$G,$H621,'Interim Analysis'!$D:$D,$D621)
*(INDEX('Dimensional Maps'!N$39:N$63,MATCH($E621,'Dimensional Maps'!$C$8:$C$32,0),1)
/SUMIFS('Dimensional Maps'!N$39:N$63, 'Dimensional Maps'!$B$8:$B$32,$D621)))),0),0)</f>
        <v>0.11374694308432542</v>
      </c>
      <c r="T621" s="115">
        <f>IFERROR(IF($G621 = "WholeBlg",IF(T$1&lt;2020, 0,
IF($H621="GWh",SUMIFS('Interim Analysis'!N:N,'Interim Analysis'!$B:$B,$B621,'Interim Analysis'!$C:$C,$C621,'Interim Analysis'!$F:$F,$F621,'Interim Analysis'!$G:$G,$H621,'Interim Analysis'!$E:$E,$E621),
SUMIFS('Interim Analysis'!N:N,'Interim Analysis'!$B:$B,$B621,'Interim Analysis'!$C:$C,$C621,'Interim Analysis'!$F:$F,$F621,'Interim Analysis'!$G:$G,$H621,'Interim Analysis'!$D:$D,$D621)
*(INDEX('Dimensional Maps'!O$39:O$63,MATCH($E621,'Dimensional Maps'!$C$8:$C$32,0),1)
/SUMIFS('Dimensional Maps'!O$39:O$63, 'Dimensional Maps'!$B$8:$B$32,$D621)))),0),0)</f>
        <v>0.13618639228856819</v>
      </c>
      <c r="U621" s="115">
        <f>IFERROR(IF($G621 = "WholeBlg",IF(U$1&lt;2020, 0,
IF($H621="GWh",SUMIFS('Interim Analysis'!O:O,'Interim Analysis'!$B:$B,$B621,'Interim Analysis'!$C:$C,$C621,'Interim Analysis'!$F:$F,$F621,'Interim Analysis'!$G:$G,$H621,'Interim Analysis'!$E:$E,$E621),
SUMIFS('Interim Analysis'!O:O,'Interim Analysis'!$B:$B,$B621,'Interim Analysis'!$C:$C,$C621,'Interim Analysis'!$F:$F,$F621,'Interim Analysis'!$G:$G,$H621,'Interim Analysis'!$D:$D,$D621)
*(INDEX('Dimensional Maps'!P$39:P$63,MATCH($E621,'Dimensional Maps'!$C$8:$C$32,0),1)
/SUMIFS('Dimensional Maps'!P$39:P$63, 'Dimensional Maps'!$B$8:$B$32,$D621)))),0),0)</f>
        <v>0.16269148519228835</v>
      </c>
      <c r="V621" s="115">
        <f>IFERROR(IF($G621 = "WholeBlg",IF(V$1&lt;2020, 0,
IF($H621="GWh",SUMIFS('Interim Analysis'!P:P,'Interim Analysis'!$B:$B,$B621,'Interim Analysis'!$C:$C,$C621,'Interim Analysis'!$F:$F,$F621,'Interim Analysis'!$G:$G,$H621,'Interim Analysis'!$E:$E,$E621),
SUMIFS('Interim Analysis'!P:P,'Interim Analysis'!$B:$B,$B621,'Interim Analysis'!$C:$C,$C621,'Interim Analysis'!$F:$F,$F621,'Interim Analysis'!$G:$G,$H621,'Interim Analysis'!$D:$D,$D621)
*(INDEX('Dimensional Maps'!Q$39:Q$63,MATCH($E621,'Dimensional Maps'!$C$8:$C$32,0),1)
/SUMIFS('Dimensional Maps'!Q$39:Q$63, 'Dimensional Maps'!$B$8:$B$32,$D621)))),0),0)</f>
        <v>0.19664919215434426</v>
      </c>
      <c r="W621" s="115">
        <f>IFERROR(IF($G621 = "WholeBlg",IF(W$1&lt;2020, 0,
IF($H621="GWh",SUMIFS('Interim Analysis'!Q:Q,'Interim Analysis'!$B:$B,$B621,'Interim Analysis'!$C:$C,$C621,'Interim Analysis'!$F:$F,$F621,'Interim Analysis'!$G:$G,$H621,'Interim Analysis'!$E:$E,$E621),
SUMIFS('Interim Analysis'!Q:Q,'Interim Analysis'!$B:$B,$B621,'Interim Analysis'!$C:$C,$C621,'Interim Analysis'!$F:$F,$F621,'Interim Analysis'!$G:$G,$H621,'Interim Analysis'!$D:$D,$D621)
*(INDEX('Dimensional Maps'!R$39:R$63,MATCH($E621,'Dimensional Maps'!$C$8:$C$32,0),1)
/SUMIFS('Dimensional Maps'!R$39:R$63, 'Dimensional Maps'!$B$8:$B$32,$D621)))),0),0)</f>
        <v>0.2442936214748333</v>
      </c>
    </row>
    <row r="622" spans="1:23" x14ac:dyDescent="0.25">
      <c r="A622" s="153" t="s">
        <v>265</v>
      </c>
      <c r="B622" s="54" t="s">
        <v>236</v>
      </c>
      <c r="C622" s="54">
        <v>3</v>
      </c>
      <c r="D622" s="54" t="s">
        <v>47</v>
      </c>
      <c r="E622" s="54" t="s">
        <v>217</v>
      </c>
      <c r="F622" s="54" t="s">
        <v>167</v>
      </c>
      <c r="G622" s="54" t="s">
        <v>53</v>
      </c>
      <c r="H622" s="54" t="s">
        <v>18</v>
      </c>
      <c r="I622" s="115">
        <f>IFERROR(IF($G622 = "WholeBlg",IF(I$1&lt;2020, 0,
IF($H622="GWh",SUMIFS('Interim Analysis'!C:C,'Interim Analysis'!$B:$B,$B622,'Interim Analysis'!$C:$C,$C622,'Interim Analysis'!$F:$F,$F622,'Interim Analysis'!$G:$G,$H622,'Interim Analysis'!$E:$E,$E622),
SUMIFS('Interim Analysis'!C:C,'Interim Analysis'!$B:$B,$B622,'Interim Analysis'!$C:$C,$C622,'Interim Analysis'!$F:$F,$F622,'Interim Analysis'!$G:$G,$H622,'Interim Analysis'!$D:$D,$D622)
*(INDEX('Dimensional Maps'!D$39:D$63,MATCH($E622,'Dimensional Maps'!$C$8:$C$32,0),1)
/SUMIFS('Dimensional Maps'!D$39:D$63, 'Dimensional Maps'!$B$8:$B$32,$D622)))),0),0)</f>
        <v>0</v>
      </c>
      <c r="J622" s="115">
        <f>IFERROR(IF($G622 = "WholeBlg",IF(J$1&lt;2020, 0,
IF($H622="GWh",SUMIFS('Interim Analysis'!D:D,'Interim Analysis'!$B:$B,$B622,'Interim Analysis'!$C:$C,$C622,'Interim Analysis'!$F:$F,$F622,'Interim Analysis'!$G:$G,$H622,'Interim Analysis'!$E:$E,$E622),
SUMIFS('Interim Analysis'!D:D,'Interim Analysis'!$B:$B,$B622,'Interim Analysis'!$C:$C,$C622,'Interim Analysis'!$F:$F,$F622,'Interim Analysis'!$G:$G,$H622,'Interim Analysis'!$D:$D,$D622)
*(INDEX('Dimensional Maps'!E$39:E$63,MATCH($E622,'Dimensional Maps'!$C$8:$C$32,0),1)
/SUMIFS('Dimensional Maps'!E$39:E$63, 'Dimensional Maps'!$B$8:$B$32,$D622)))),0),0)</f>
        <v>0</v>
      </c>
      <c r="K622" s="115">
        <f>IFERROR(IF($G622 = "WholeBlg",IF(K$1&lt;2020, 0,
IF($H622="GWh",SUMIFS('Interim Analysis'!E:E,'Interim Analysis'!$B:$B,$B622,'Interim Analysis'!$C:$C,$C622,'Interim Analysis'!$F:$F,$F622,'Interim Analysis'!$G:$G,$H622,'Interim Analysis'!$E:$E,$E622),
SUMIFS('Interim Analysis'!E:E,'Interim Analysis'!$B:$B,$B622,'Interim Analysis'!$C:$C,$C622,'Interim Analysis'!$F:$F,$F622,'Interim Analysis'!$G:$G,$H622,'Interim Analysis'!$D:$D,$D622)
*(INDEX('Dimensional Maps'!F$39:F$63,MATCH($E622,'Dimensional Maps'!$C$8:$C$32,0),1)
/SUMIFS('Dimensional Maps'!F$39:F$63, 'Dimensional Maps'!$B$8:$B$32,$D622)))),0),0)</f>
        <v>0</v>
      </c>
      <c r="L622" s="115">
        <f>IFERROR(IF($G622 = "WholeBlg",IF(L$1&lt;2020, 0,
IF($H622="GWh",SUMIFS('Interim Analysis'!F:F,'Interim Analysis'!$B:$B,$B622,'Interim Analysis'!$C:$C,$C622,'Interim Analysis'!$F:$F,$F622,'Interim Analysis'!$G:$G,$H622,'Interim Analysis'!$E:$E,$E622),
SUMIFS('Interim Analysis'!F:F,'Interim Analysis'!$B:$B,$B622,'Interim Analysis'!$C:$C,$C622,'Interim Analysis'!$F:$F,$F622,'Interim Analysis'!$G:$G,$H622,'Interim Analysis'!$D:$D,$D622)
*(INDEX('Dimensional Maps'!G$39:G$63,MATCH($E622,'Dimensional Maps'!$C$8:$C$32,0),1)
/SUMIFS('Dimensional Maps'!G$39:G$63, 'Dimensional Maps'!$B$8:$B$32,$D622)))),0),0)</f>
        <v>0</v>
      </c>
      <c r="M622" s="115">
        <f>IFERROR(IF($G622 = "WholeBlg",IF(M$1&lt;2020, 0,
IF($H622="GWh",SUMIFS('Interim Analysis'!G:G,'Interim Analysis'!$B:$B,$B622,'Interim Analysis'!$C:$C,$C622,'Interim Analysis'!$F:$F,$F622,'Interim Analysis'!$G:$G,$H622,'Interim Analysis'!$E:$E,$E622),
SUMIFS('Interim Analysis'!G:G,'Interim Analysis'!$B:$B,$B622,'Interim Analysis'!$C:$C,$C622,'Interim Analysis'!$F:$F,$F622,'Interim Analysis'!$G:$G,$H622,'Interim Analysis'!$D:$D,$D622)
*(INDEX('Dimensional Maps'!H$39:H$63,MATCH($E622,'Dimensional Maps'!$C$8:$C$32,0),1)
/SUMIFS('Dimensional Maps'!H$39:H$63, 'Dimensional Maps'!$B$8:$B$32,$D622)))),0),0)</f>
        <v>0</v>
      </c>
      <c r="N622" s="115">
        <f>IFERROR(IF($G622 = "WholeBlg",IF(N$1&lt;2020, 0,
IF($H622="GWh",SUMIFS('Interim Analysis'!H:H,'Interim Analysis'!$B:$B,$B622,'Interim Analysis'!$C:$C,$C622,'Interim Analysis'!$F:$F,$F622,'Interim Analysis'!$G:$G,$H622,'Interim Analysis'!$E:$E,$E622),
SUMIFS('Interim Analysis'!H:H,'Interim Analysis'!$B:$B,$B622,'Interim Analysis'!$C:$C,$C622,'Interim Analysis'!$F:$F,$F622,'Interim Analysis'!$G:$G,$H622,'Interim Analysis'!$D:$D,$D622)
*(INDEX('Dimensional Maps'!I$39:I$63,MATCH($E622,'Dimensional Maps'!$C$8:$C$32,0),1)
/SUMIFS('Dimensional Maps'!I$39:I$63, 'Dimensional Maps'!$B$8:$B$32,$D622)))),0),0)</f>
        <v>0</v>
      </c>
      <c r="O622" s="115">
        <f>IFERROR(IF($G622 = "WholeBlg",IF(O$1&lt;2020, 0,
IF($H622="GWh",SUMIFS('Interim Analysis'!I:I,'Interim Analysis'!$B:$B,$B622,'Interim Analysis'!$C:$C,$C622,'Interim Analysis'!$F:$F,$F622,'Interim Analysis'!$G:$G,$H622,'Interim Analysis'!$E:$E,$E622),
SUMIFS('Interim Analysis'!I:I,'Interim Analysis'!$B:$B,$B622,'Interim Analysis'!$C:$C,$C622,'Interim Analysis'!$F:$F,$F622,'Interim Analysis'!$G:$G,$H622,'Interim Analysis'!$D:$D,$D622)
*(INDEX('Dimensional Maps'!J$39:J$63,MATCH($E622,'Dimensional Maps'!$C$8:$C$32,0),1)
/SUMIFS('Dimensional Maps'!J$39:J$63, 'Dimensional Maps'!$B$8:$B$32,$D622)))),0),0)</f>
        <v>0</v>
      </c>
      <c r="P622" s="115">
        <f>IFERROR(IF($G622 = "WholeBlg",IF(P$1&lt;2020, 0,
IF($H622="GWh",SUMIFS('Interim Analysis'!J:J,'Interim Analysis'!$B:$B,$B622,'Interim Analysis'!$C:$C,$C622,'Interim Analysis'!$F:$F,$F622,'Interim Analysis'!$G:$G,$H622,'Interim Analysis'!$E:$E,$E622),
SUMIFS('Interim Analysis'!J:J,'Interim Analysis'!$B:$B,$B622,'Interim Analysis'!$C:$C,$C622,'Interim Analysis'!$F:$F,$F622,'Interim Analysis'!$G:$G,$H622,'Interim Analysis'!$D:$D,$D622)
*(INDEX('Dimensional Maps'!K$39:K$63,MATCH($E622,'Dimensional Maps'!$C$8:$C$32,0),1)
/SUMIFS('Dimensional Maps'!K$39:K$63, 'Dimensional Maps'!$B$8:$B$32,$D622)))),0),0)</f>
        <v>0</v>
      </c>
      <c r="Q622" s="115">
        <f>IFERROR(IF($G622 = "WholeBlg",IF(Q$1&lt;2020, 0,
IF($H622="GWh",SUMIFS('Interim Analysis'!K:K,'Interim Analysis'!$B:$B,$B622,'Interim Analysis'!$C:$C,$C622,'Interim Analysis'!$F:$F,$F622,'Interim Analysis'!$G:$G,$H622,'Interim Analysis'!$E:$E,$E622),
SUMIFS('Interim Analysis'!K:K,'Interim Analysis'!$B:$B,$B622,'Interim Analysis'!$C:$C,$C622,'Interim Analysis'!$F:$F,$F622,'Interim Analysis'!$G:$G,$H622,'Interim Analysis'!$D:$D,$D622)
*(INDEX('Dimensional Maps'!L$39:L$63,MATCH($E622,'Dimensional Maps'!$C$8:$C$32,0),1)
/SUMIFS('Dimensional Maps'!L$39:L$63, 'Dimensional Maps'!$B$8:$B$32,$D622)))),0),0)</f>
        <v>0</v>
      </c>
      <c r="R622" s="115">
        <f>IFERROR(IF($G622 = "WholeBlg",IF(R$1&lt;2020, 0,
IF($H622="GWh",SUMIFS('Interim Analysis'!L:L,'Interim Analysis'!$B:$B,$B622,'Interim Analysis'!$C:$C,$C622,'Interim Analysis'!$F:$F,$F622,'Interim Analysis'!$G:$G,$H622,'Interim Analysis'!$E:$E,$E622),
SUMIFS('Interim Analysis'!L:L,'Interim Analysis'!$B:$B,$B622,'Interim Analysis'!$C:$C,$C622,'Interim Analysis'!$F:$F,$F622,'Interim Analysis'!$G:$G,$H622,'Interim Analysis'!$D:$D,$D622)
*(INDEX('Dimensional Maps'!M$39:M$63,MATCH($E622,'Dimensional Maps'!$C$8:$C$32,0),1)
/SUMIFS('Dimensional Maps'!M$39:M$63, 'Dimensional Maps'!$B$8:$B$32,$D622)))),0),0)</f>
        <v>0</v>
      </c>
      <c r="S622" s="115">
        <f>IFERROR(IF($G622 = "WholeBlg",IF(S$1&lt;2020, 0,
IF($H622="GWh",SUMIFS('Interim Analysis'!M:M,'Interim Analysis'!$B:$B,$B622,'Interim Analysis'!$C:$C,$C622,'Interim Analysis'!$F:$F,$F622,'Interim Analysis'!$G:$G,$H622,'Interim Analysis'!$E:$E,$E622),
SUMIFS('Interim Analysis'!M:M,'Interim Analysis'!$B:$B,$B622,'Interim Analysis'!$C:$C,$C622,'Interim Analysis'!$F:$F,$F622,'Interim Analysis'!$G:$G,$H622,'Interim Analysis'!$D:$D,$D622)
*(INDEX('Dimensional Maps'!N$39:N$63,MATCH($E622,'Dimensional Maps'!$C$8:$C$32,0),1)
/SUMIFS('Dimensional Maps'!N$39:N$63, 'Dimensional Maps'!$B$8:$B$32,$D622)))),0),0)</f>
        <v>0</v>
      </c>
      <c r="T622" s="115">
        <f>IFERROR(IF($G622 = "WholeBlg",IF(T$1&lt;2020, 0,
IF($H622="GWh",SUMIFS('Interim Analysis'!N:N,'Interim Analysis'!$B:$B,$B622,'Interim Analysis'!$C:$C,$C622,'Interim Analysis'!$F:$F,$F622,'Interim Analysis'!$G:$G,$H622,'Interim Analysis'!$E:$E,$E622),
SUMIFS('Interim Analysis'!N:N,'Interim Analysis'!$B:$B,$B622,'Interim Analysis'!$C:$C,$C622,'Interim Analysis'!$F:$F,$F622,'Interim Analysis'!$G:$G,$H622,'Interim Analysis'!$D:$D,$D622)
*(INDEX('Dimensional Maps'!O$39:O$63,MATCH($E622,'Dimensional Maps'!$C$8:$C$32,0),1)
/SUMIFS('Dimensional Maps'!O$39:O$63, 'Dimensional Maps'!$B$8:$B$32,$D622)))),0),0)</f>
        <v>0</v>
      </c>
      <c r="U622" s="115">
        <f>IFERROR(IF($G622 = "WholeBlg",IF(U$1&lt;2020, 0,
IF($H622="GWh",SUMIFS('Interim Analysis'!O:O,'Interim Analysis'!$B:$B,$B622,'Interim Analysis'!$C:$C,$C622,'Interim Analysis'!$F:$F,$F622,'Interim Analysis'!$G:$G,$H622,'Interim Analysis'!$E:$E,$E622),
SUMIFS('Interim Analysis'!O:O,'Interim Analysis'!$B:$B,$B622,'Interim Analysis'!$C:$C,$C622,'Interim Analysis'!$F:$F,$F622,'Interim Analysis'!$G:$G,$H622,'Interim Analysis'!$D:$D,$D622)
*(INDEX('Dimensional Maps'!P$39:P$63,MATCH($E622,'Dimensional Maps'!$C$8:$C$32,0),1)
/SUMIFS('Dimensional Maps'!P$39:P$63, 'Dimensional Maps'!$B$8:$B$32,$D622)))),0),0)</f>
        <v>0</v>
      </c>
      <c r="V622" s="115">
        <f>IFERROR(IF($G622 = "WholeBlg",IF(V$1&lt;2020, 0,
IF($H622="GWh",SUMIFS('Interim Analysis'!P:P,'Interim Analysis'!$B:$B,$B622,'Interim Analysis'!$C:$C,$C622,'Interim Analysis'!$F:$F,$F622,'Interim Analysis'!$G:$G,$H622,'Interim Analysis'!$E:$E,$E622),
SUMIFS('Interim Analysis'!P:P,'Interim Analysis'!$B:$B,$B622,'Interim Analysis'!$C:$C,$C622,'Interim Analysis'!$F:$F,$F622,'Interim Analysis'!$G:$G,$H622,'Interim Analysis'!$D:$D,$D622)
*(INDEX('Dimensional Maps'!Q$39:Q$63,MATCH($E622,'Dimensional Maps'!$C$8:$C$32,0),1)
/SUMIFS('Dimensional Maps'!Q$39:Q$63, 'Dimensional Maps'!$B$8:$B$32,$D622)))),0),0)</f>
        <v>0</v>
      </c>
      <c r="W622" s="115">
        <f>IFERROR(IF($G622 = "WholeBlg",IF(W$1&lt;2020, 0,
IF($H622="GWh",SUMIFS('Interim Analysis'!Q:Q,'Interim Analysis'!$B:$B,$B622,'Interim Analysis'!$C:$C,$C622,'Interim Analysis'!$F:$F,$F622,'Interim Analysis'!$G:$G,$H622,'Interim Analysis'!$E:$E,$E622),
SUMIFS('Interim Analysis'!Q:Q,'Interim Analysis'!$B:$B,$B622,'Interim Analysis'!$C:$C,$C622,'Interim Analysis'!$F:$F,$F622,'Interim Analysis'!$G:$G,$H622,'Interim Analysis'!$D:$D,$D622)
*(INDEX('Dimensional Maps'!R$39:R$63,MATCH($E622,'Dimensional Maps'!$C$8:$C$32,0),1)
/SUMIFS('Dimensional Maps'!R$39:R$63, 'Dimensional Maps'!$B$8:$B$32,$D622)))),0),0)</f>
        <v>0</v>
      </c>
    </row>
    <row r="623" spans="1:23" x14ac:dyDescent="0.25">
      <c r="A623" s="153" t="s">
        <v>265</v>
      </c>
      <c r="B623" s="54" t="s">
        <v>236</v>
      </c>
      <c r="C623" s="54">
        <v>3</v>
      </c>
      <c r="D623" s="54" t="s">
        <v>47</v>
      </c>
      <c r="E623" s="54" t="s">
        <v>217</v>
      </c>
      <c r="F623" s="54" t="s">
        <v>186</v>
      </c>
      <c r="G623" s="54" t="s">
        <v>53</v>
      </c>
      <c r="H623" s="54" t="s">
        <v>18</v>
      </c>
      <c r="I623" s="115">
        <f>IFERROR(IF($G623 = "WholeBlg",IF(I$1&lt;2020, 0,
IF($H623="GWh",SUMIFS('Interim Analysis'!C:C,'Interim Analysis'!$B:$B,$B623,'Interim Analysis'!$C:$C,$C623,'Interim Analysis'!$F:$F,$F623,'Interim Analysis'!$G:$G,$H623,'Interim Analysis'!$E:$E,$E623),
SUMIFS('Interim Analysis'!C:C,'Interim Analysis'!$B:$B,$B623,'Interim Analysis'!$C:$C,$C623,'Interim Analysis'!$F:$F,$F623,'Interim Analysis'!$G:$G,$H623,'Interim Analysis'!$D:$D,$D623)
*(INDEX('Dimensional Maps'!D$39:D$63,MATCH($E623,'Dimensional Maps'!$C$8:$C$32,0),1)
/SUMIFS('Dimensional Maps'!D$39:D$63, 'Dimensional Maps'!$B$8:$B$32,$D623)))),0),0)</f>
        <v>0</v>
      </c>
      <c r="J623" s="115">
        <f>IFERROR(IF($G623 = "WholeBlg",IF(J$1&lt;2020, 0,
IF($H623="GWh",SUMIFS('Interim Analysis'!D:D,'Interim Analysis'!$B:$B,$B623,'Interim Analysis'!$C:$C,$C623,'Interim Analysis'!$F:$F,$F623,'Interim Analysis'!$G:$G,$H623,'Interim Analysis'!$E:$E,$E623),
SUMIFS('Interim Analysis'!D:D,'Interim Analysis'!$B:$B,$B623,'Interim Analysis'!$C:$C,$C623,'Interim Analysis'!$F:$F,$F623,'Interim Analysis'!$G:$G,$H623,'Interim Analysis'!$D:$D,$D623)
*(INDEX('Dimensional Maps'!E$39:E$63,MATCH($E623,'Dimensional Maps'!$C$8:$C$32,0),1)
/SUMIFS('Dimensional Maps'!E$39:E$63, 'Dimensional Maps'!$B$8:$B$32,$D623)))),0),0)</f>
        <v>0</v>
      </c>
      <c r="K623" s="115">
        <f>IFERROR(IF($G623 = "WholeBlg",IF(K$1&lt;2020, 0,
IF($H623="GWh",SUMIFS('Interim Analysis'!E:E,'Interim Analysis'!$B:$B,$B623,'Interim Analysis'!$C:$C,$C623,'Interim Analysis'!$F:$F,$F623,'Interim Analysis'!$G:$G,$H623,'Interim Analysis'!$E:$E,$E623),
SUMIFS('Interim Analysis'!E:E,'Interim Analysis'!$B:$B,$B623,'Interim Analysis'!$C:$C,$C623,'Interim Analysis'!$F:$F,$F623,'Interim Analysis'!$G:$G,$H623,'Interim Analysis'!$D:$D,$D623)
*(INDEX('Dimensional Maps'!F$39:F$63,MATCH($E623,'Dimensional Maps'!$C$8:$C$32,0),1)
/SUMIFS('Dimensional Maps'!F$39:F$63, 'Dimensional Maps'!$B$8:$B$32,$D623)))),0),0)</f>
        <v>0</v>
      </c>
      <c r="L623" s="115">
        <f>IFERROR(IF($G623 = "WholeBlg",IF(L$1&lt;2020, 0,
IF($H623="GWh",SUMIFS('Interim Analysis'!F:F,'Interim Analysis'!$B:$B,$B623,'Interim Analysis'!$C:$C,$C623,'Interim Analysis'!$F:$F,$F623,'Interim Analysis'!$G:$G,$H623,'Interim Analysis'!$E:$E,$E623),
SUMIFS('Interim Analysis'!F:F,'Interim Analysis'!$B:$B,$B623,'Interim Analysis'!$C:$C,$C623,'Interim Analysis'!$F:$F,$F623,'Interim Analysis'!$G:$G,$H623,'Interim Analysis'!$D:$D,$D623)
*(INDEX('Dimensional Maps'!G$39:G$63,MATCH($E623,'Dimensional Maps'!$C$8:$C$32,0),1)
/SUMIFS('Dimensional Maps'!G$39:G$63, 'Dimensional Maps'!$B$8:$B$32,$D623)))),0),0)</f>
        <v>0</v>
      </c>
      <c r="M623" s="115">
        <f>IFERROR(IF($G623 = "WholeBlg",IF(M$1&lt;2020, 0,
IF($H623="GWh",SUMIFS('Interim Analysis'!G:G,'Interim Analysis'!$B:$B,$B623,'Interim Analysis'!$C:$C,$C623,'Interim Analysis'!$F:$F,$F623,'Interim Analysis'!$G:$G,$H623,'Interim Analysis'!$E:$E,$E623),
SUMIFS('Interim Analysis'!G:G,'Interim Analysis'!$B:$B,$B623,'Interim Analysis'!$C:$C,$C623,'Interim Analysis'!$F:$F,$F623,'Interim Analysis'!$G:$G,$H623,'Interim Analysis'!$D:$D,$D623)
*(INDEX('Dimensional Maps'!H$39:H$63,MATCH($E623,'Dimensional Maps'!$C$8:$C$32,0),1)
/SUMIFS('Dimensional Maps'!H$39:H$63, 'Dimensional Maps'!$B$8:$B$32,$D623)))),0),0)</f>
        <v>0</v>
      </c>
      <c r="N623" s="115">
        <f>IFERROR(IF($G623 = "WholeBlg",IF(N$1&lt;2020, 0,
IF($H623="GWh",SUMIFS('Interim Analysis'!H:H,'Interim Analysis'!$B:$B,$B623,'Interim Analysis'!$C:$C,$C623,'Interim Analysis'!$F:$F,$F623,'Interim Analysis'!$G:$G,$H623,'Interim Analysis'!$E:$E,$E623),
SUMIFS('Interim Analysis'!H:H,'Interim Analysis'!$B:$B,$B623,'Interim Analysis'!$C:$C,$C623,'Interim Analysis'!$F:$F,$F623,'Interim Analysis'!$G:$G,$H623,'Interim Analysis'!$D:$D,$D623)
*(INDEX('Dimensional Maps'!I$39:I$63,MATCH($E623,'Dimensional Maps'!$C$8:$C$32,0),1)
/SUMIFS('Dimensional Maps'!I$39:I$63, 'Dimensional Maps'!$B$8:$B$32,$D623)))),0),0)</f>
        <v>0</v>
      </c>
      <c r="O623" s="115">
        <f>IFERROR(IF($G623 = "WholeBlg",IF(O$1&lt;2020, 0,
IF($H623="GWh",SUMIFS('Interim Analysis'!I:I,'Interim Analysis'!$B:$B,$B623,'Interim Analysis'!$C:$C,$C623,'Interim Analysis'!$F:$F,$F623,'Interim Analysis'!$G:$G,$H623,'Interim Analysis'!$E:$E,$E623),
SUMIFS('Interim Analysis'!I:I,'Interim Analysis'!$B:$B,$B623,'Interim Analysis'!$C:$C,$C623,'Interim Analysis'!$F:$F,$F623,'Interim Analysis'!$G:$G,$H623,'Interim Analysis'!$D:$D,$D623)
*(INDEX('Dimensional Maps'!J$39:J$63,MATCH($E623,'Dimensional Maps'!$C$8:$C$32,0),1)
/SUMIFS('Dimensional Maps'!J$39:J$63, 'Dimensional Maps'!$B$8:$B$32,$D623)))),0),0)</f>
        <v>0</v>
      </c>
      <c r="P623" s="115">
        <f>IFERROR(IF($G623 = "WholeBlg",IF(P$1&lt;2020, 0,
IF($H623="GWh",SUMIFS('Interim Analysis'!J:J,'Interim Analysis'!$B:$B,$B623,'Interim Analysis'!$C:$C,$C623,'Interim Analysis'!$F:$F,$F623,'Interim Analysis'!$G:$G,$H623,'Interim Analysis'!$E:$E,$E623),
SUMIFS('Interim Analysis'!J:J,'Interim Analysis'!$B:$B,$B623,'Interim Analysis'!$C:$C,$C623,'Interim Analysis'!$F:$F,$F623,'Interim Analysis'!$G:$G,$H623,'Interim Analysis'!$D:$D,$D623)
*(INDEX('Dimensional Maps'!K$39:K$63,MATCH($E623,'Dimensional Maps'!$C$8:$C$32,0),1)
/SUMIFS('Dimensional Maps'!K$39:K$63, 'Dimensional Maps'!$B$8:$B$32,$D623)))),0),0)</f>
        <v>0</v>
      </c>
      <c r="Q623" s="115">
        <f>IFERROR(IF($G623 = "WholeBlg",IF(Q$1&lt;2020, 0,
IF($H623="GWh",SUMIFS('Interim Analysis'!K:K,'Interim Analysis'!$B:$B,$B623,'Interim Analysis'!$C:$C,$C623,'Interim Analysis'!$F:$F,$F623,'Interim Analysis'!$G:$G,$H623,'Interim Analysis'!$E:$E,$E623),
SUMIFS('Interim Analysis'!K:K,'Interim Analysis'!$B:$B,$B623,'Interim Analysis'!$C:$C,$C623,'Interim Analysis'!$F:$F,$F623,'Interim Analysis'!$G:$G,$H623,'Interim Analysis'!$D:$D,$D623)
*(INDEX('Dimensional Maps'!L$39:L$63,MATCH($E623,'Dimensional Maps'!$C$8:$C$32,0),1)
/SUMIFS('Dimensional Maps'!L$39:L$63, 'Dimensional Maps'!$B$8:$B$32,$D623)))),0),0)</f>
        <v>0</v>
      </c>
      <c r="R623" s="115">
        <f>IFERROR(IF($G623 = "WholeBlg",IF(R$1&lt;2020, 0,
IF($H623="GWh",SUMIFS('Interim Analysis'!L:L,'Interim Analysis'!$B:$B,$B623,'Interim Analysis'!$C:$C,$C623,'Interim Analysis'!$F:$F,$F623,'Interim Analysis'!$G:$G,$H623,'Interim Analysis'!$E:$E,$E623),
SUMIFS('Interim Analysis'!L:L,'Interim Analysis'!$B:$B,$B623,'Interim Analysis'!$C:$C,$C623,'Interim Analysis'!$F:$F,$F623,'Interim Analysis'!$G:$G,$H623,'Interim Analysis'!$D:$D,$D623)
*(INDEX('Dimensional Maps'!M$39:M$63,MATCH($E623,'Dimensional Maps'!$C$8:$C$32,0),1)
/SUMIFS('Dimensional Maps'!M$39:M$63, 'Dimensional Maps'!$B$8:$B$32,$D623)))),0),0)</f>
        <v>0</v>
      </c>
      <c r="S623" s="115">
        <f>IFERROR(IF($G623 = "WholeBlg",IF(S$1&lt;2020, 0,
IF($H623="GWh",SUMIFS('Interim Analysis'!M:M,'Interim Analysis'!$B:$B,$B623,'Interim Analysis'!$C:$C,$C623,'Interim Analysis'!$F:$F,$F623,'Interim Analysis'!$G:$G,$H623,'Interim Analysis'!$E:$E,$E623),
SUMIFS('Interim Analysis'!M:M,'Interim Analysis'!$B:$B,$B623,'Interim Analysis'!$C:$C,$C623,'Interim Analysis'!$F:$F,$F623,'Interim Analysis'!$G:$G,$H623,'Interim Analysis'!$D:$D,$D623)
*(INDEX('Dimensional Maps'!N$39:N$63,MATCH($E623,'Dimensional Maps'!$C$8:$C$32,0),1)
/SUMIFS('Dimensional Maps'!N$39:N$63, 'Dimensional Maps'!$B$8:$B$32,$D623)))),0),0)</f>
        <v>0</v>
      </c>
      <c r="T623" s="115">
        <f>IFERROR(IF($G623 = "WholeBlg",IF(T$1&lt;2020, 0,
IF($H623="GWh",SUMIFS('Interim Analysis'!N:N,'Interim Analysis'!$B:$B,$B623,'Interim Analysis'!$C:$C,$C623,'Interim Analysis'!$F:$F,$F623,'Interim Analysis'!$G:$G,$H623,'Interim Analysis'!$E:$E,$E623),
SUMIFS('Interim Analysis'!N:N,'Interim Analysis'!$B:$B,$B623,'Interim Analysis'!$C:$C,$C623,'Interim Analysis'!$F:$F,$F623,'Interim Analysis'!$G:$G,$H623,'Interim Analysis'!$D:$D,$D623)
*(INDEX('Dimensional Maps'!O$39:O$63,MATCH($E623,'Dimensional Maps'!$C$8:$C$32,0),1)
/SUMIFS('Dimensional Maps'!O$39:O$63, 'Dimensional Maps'!$B$8:$B$32,$D623)))),0),0)</f>
        <v>0</v>
      </c>
      <c r="U623" s="115">
        <f>IFERROR(IF($G623 = "WholeBlg",IF(U$1&lt;2020, 0,
IF($H623="GWh",SUMIFS('Interim Analysis'!O:O,'Interim Analysis'!$B:$B,$B623,'Interim Analysis'!$C:$C,$C623,'Interim Analysis'!$F:$F,$F623,'Interim Analysis'!$G:$G,$H623,'Interim Analysis'!$E:$E,$E623),
SUMIFS('Interim Analysis'!O:O,'Interim Analysis'!$B:$B,$B623,'Interim Analysis'!$C:$C,$C623,'Interim Analysis'!$F:$F,$F623,'Interim Analysis'!$G:$G,$H623,'Interim Analysis'!$D:$D,$D623)
*(INDEX('Dimensional Maps'!P$39:P$63,MATCH($E623,'Dimensional Maps'!$C$8:$C$32,0),1)
/SUMIFS('Dimensional Maps'!P$39:P$63, 'Dimensional Maps'!$B$8:$B$32,$D623)))),0),0)</f>
        <v>0</v>
      </c>
      <c r="V623" s="115">
        <f>IFERROR(IF($G623 = "WholeBlg",IF(V$1&lt;2020, 0,
IF($H623="GWh",SUMIFS('Interim Analysis'!P:P,'Interim Analysis'!$B:$B,$B623,'Interim Analysis'!$C:$C,$C623,'Interim Analysis'!$F:$F,$F623,'Interim Analysis'!$G:$G,$H623,'Interim Analysis'!$E:$E,$E623),
SUMIFS('Interim Analysis'!P:P,'Interim Analysis'!$B:$B,$B623,'Interim Analysis'!$C:$C,$C623,'Interim Analysis'!$F:$F,$F623,'Interim Analysis'!$G:$G,$H623,'Interim Analysis'!$D:$D,$D623)
*(INDEX('Dimensional Maps'!Q$39:Q$63,MATCH($E623,'Dimensional Maps'!$C$8:$C$32,0),1)
/SUMIFS('Dimensional Maps'!Q$39:Q$63, 'Dimensional Maps'!$B$8:$B$32,$D623)))),0),0)</f>
        <v>0</v>
      </c>
      <c r="W623" s="115">
        <f>IFERROR(IF($G623 = "WholeBlg",IF(W$1&lt;2020, 0,
IF($H623="GWh",SUMIFS('Interim Analysis'!Q:Q,'Interim Analysis'!$B:$B,$B623,'Interim Analysis'!$C:$C,$C623,'Interim Analysis'!$F:$F,$F623,'Interim Analysis'!$G:$G,$H623,'Interim Analysis'!$E:$E,$E623),
SUMIFS('Interim Analysis'!Q:Q,'Interim Analysis'!$B:$B,$B623,'Interim Analysis'!$C:$C,$C623,'Interim Analysis'!$F:$F,$F623,'Interim Analysis'!$G:$G,$H623,'Interim Analysis'!$D:$D,$D623)
*(INDEX('Dimensional Maps'!R$39:R$63,MATCH($E623,'Dimensional Maps'!$C$8:$C$32,0),1)
/SUMIFS('Dimensional Maps'!R$39:R$63, 'Dimensional Maps'!$B$8:$B$32,$D623)))),0),0)</f>
        <v>0</v>
      </c>
    </row>
    <row r="624" spans="1:23" x14ac:dyDescent="0.25">
      <c r="A624" s="153" t="s">
        <v>265</v>
      </c>
      <c r="B624" s="54" t="s">
        <v>236</v>
      </c>
      <c r="C624" s="54">
        <v>3</v>
      </c>
      <c r="D624" s="54" t="s">
        <v>47</v>
      </c>
      <c r="E624" s="54" t="s">
        <v>217</v>
      </c>
      <c r="F624" s="54" t="s">
        <v>167</v>
      </c>
      <c r="G624" s="54" t="s">
        <v>53</v>
      </c>
      <c r="H624" s="54" t="s">
        <v>20</v>
      </c>
      <c r="I624" s="115">
        <f>IFERROR(IF($G624 = "WholeBlg",IF(I$1&lt;2020, 0,
IF($H624="GWh",SUMIFS('Interim Analysis'!C:C,'Interim Analysis'!$B:$B,$B624,'Interim Analysis'!$C:$C,$C624,'Interim Analysis'!$F:$F,$F624,'Interim Analysis'!$G:$G,$H624,'Interim Analysis'!$E:$E,$E624),
SUMIFS('Interim Analysis'!C:C,'Interim Analysis'!$B:$B,$B624,'Interim Analysis'!$C:$C,$C624,'Interim Analysis'!$F:$F,$F624,'Interim Analysis'!$G:$G,$H624,'Interim Analysis'!$D:$D,$D624)
*(INDEX('Dimensional Maps'!D$39:D$63,MATCH($E624,'Dimensional Maps'!$C$8:$C$32,0),1)
/SUMIFS('Dimensional Maps'!D$39:D$63, 'Dimensional Maps'!$B$8:$B$32,$D624)))),0),0)</f>
        <v>0</v>
      </c>
      <c r="J624" s="115">
        <f>IFERROR(IF($G624 = "WholeBlg",IF(J$1&lt;2020, 0,
IF($H624="GWh",SUMIFS('Interim Analysis'!D:D,'Interim Analysis'!$B:$B,$B624,'Interim Analysis'!$C:$C,$C624,'Interim Analysis'!$F:$F,$F624,'Interim Analysis'!$G:$G,$H624,'Interim Analysis'!$E:$E,$E624),
SUMIFS('Interim Analysis'!D:D,'Interim Analysis'!$B:$B,$B624,'Interim Analysis'!$C:$C,$C624,'Interim Analysis'!$F:$F,$F624,'Interim Analysis'!$G:$G,$H624,'Interim Analysis'!$D:$D,$D624)
*(INDEX('Dimensional Maps'!E$39:E$63,MATCH($E624,'Dimensional Maps'!$C$8:$C$32,0),1)
/SUMIFS('Dimensional Maps'!E$39:E$63, 'Dimensional Maps'!$B$8:$B$32,$D624)))),0),0)</f>
        <v>0</v>
      </c>
      <c r="K624" s="115">
        <f>IFERROR(IF($G624 = "WholeBlg",IF(K$1&lt;2020, 0,
IF($H624="GWh",SUMIFS('Interim Analysis'!E:E,'Interim Analysis'!$B:$B,$B624,'Interim Analysis'!$C:$C,$C624,'Interim Analysis'!$F:$F,$F624,'Interim Analysis'!$G:$G,$H624,'Interim Analysis'!$E:$E,$E624),
SUMIFS('Interim Analysis'!E:E,'Interim Analysis'!$B:$B,$B624,'Interim Analysis'!$C:$C,$C624,'Interim Analysis'!$F:$F,$F624,'Interim Analysis'!$G:$G,$H624,'Interim Analysis'!$D:$D,$D624)
*(INDEX('Dimensional Maps'!F$39:F$63,MATCH($E624,'Dimensional Maps'!$C$8:$C$32,0),1)
/SUMIFS('Dimensional Maps'!F$39:F$63, 'Dimensional Maps'!$B$8:$B$32,$D624)))),0),0)</f>
        <v>0</v>
      </c>
      <c r="L624" s="115">
        <f>IFERROR(IF($G624 = "WholeBlg",IF(L$1&lt;2020, 0,
IF($H624="GWh",SUMIFS('Interim Analysis'!F:F,'Interim Analysis'!$B:$B,$B624,'Interim Analysis'!$C:$C,$C624,'Interim Analysis'!$F:$F,$F624,'Interim Analysis'!$G:$G,$H624,'Interim Analysis'!$E:$E,$E624),
SUMIFS('Interim Analysis'!F:F,'Interim Analysis'!$B:$B,$B624,'Interim Analysis'!$C:$C,$C624,'Interim Analysis'!$F:$F,$F624,'Interim Analysis'!$G:$G,$H624,'Interim Analysis'!$D:$D,$D624)
*(INDEX('Dimensional Maps'!G$39:G$63,MATCH($E624,'Dimensional Maps'!$C$8:$C$32,0),1)
/SUMIFS('Dimensional Maps'!G$39:G$63, 'Dimensional Maps'!$B$8:$B$32,$D624)))),0),0)</f>
        <v>0</v>
      </c>
      <c r="M624" s="115">
        <f>IFERROR(IF($G624 = "WholeBlg",IF(M$1&lt;2020, 0,
IF($H624="GWh",SUMIFS('Interim Analysis'!G:G,'Interim Analysis'!$B:$B,$B624,'Interim Analysis'!$C:$C,$C624,'Interim Analysis'!$F:$F,$F624,'Interim Analysis'!$G:$G,$H624,'Interim Analysis'!$E:$E,$E624),
SUMIFS('Interim Analysis'!G:G,'Interim Analysis'!$B:$B,$B624,'Interim Analysis'!$C:$C,$C624,'Interim Analysis'!$F:$F,$F624,'Interim Analysis'!$G:$G,$H624,'Interim Analysis'!$D:$D,$D624)
*(INDEX('Dimensional Maps'!H$39:H$63,MATCH($E624,'Dimensional Maps'!$C$8:$C$32,0),1)
/SUMIFS('Dimensional Maps'!H$39:H$63, 'Dimensional Maps'!$B$8:$B$32,$D624)))),0),0)</f>
        <v>0</v>
      </c>
      <c r="N624" s="115">
        <f>IFERROR(IF($G624 = "WholeBlg",IF(N$1&lt;2020, 0,
IF($H624="GWh",SUMIFS('Interim Analysis'!H:H,'Interim Analysis'!$B:$B,$B624,'Interim Analysis'!$C:$C,$C624,'Interim Analysis'!$F:$F,$F624,'Interim Analysis'!$G:$G,$H624,'Interim Analysis'!$E:$E,$E624),
SUMIFS('Interim Analysis'!H:H,'Interim Analysis'!$B:$B,$B624,'Interim Analysis'!$C:$C,$C624,'Interim Analysis'!$F:$F,$F624,'Interim Analysis'!$G:$G,$H624,'Interim Analysis'!$D:$D,$D624)
*(INDEX('Dimensional Maps'!I$39:I$63,MATCH($E624,'Dimensional Maps'!$C$8:$C$32,0),1)
/SUMIFS('Dimensional Maps'!I$39:I$63, 'Dimensional Maps'!$B$8:$B$32,$D624)))),0),0)</f>
        <v>6.0373885058179373E-3</v>
      </c>
      <c r="O624" s="115">
        <f>IFERROR(IF($G624 = "WholeBlg",IF(O$1&lt;2020, 0,
IF($H624="GWh",SUMIFS('Interim Analysis'!I:I,'Interim Analysis'!$B:$B,$B624,'Interim Analysis'!$C:$C,$C624,'Interim Analysis'!$F:$F,$F624,'Interim Analysis'!$G:$G,$H624,'Interim Analysis'!$E:$E,$E624),
SUMIFS('Interim Analysis'!I:I,'Interim Analysis'!$B:$B,$B624,'Interim Analysis'!$C:$C,$C624,'Interim Analysis'!$F:$F,$F624,'Interim Analysis'!$G:$G,$H624,'Interim Analysis'!$D:$D,$D624)
*(INDEX('Dimensional Maps'!J$39:J$63,MATCH($E624,'Dimensional Maps'!$C$8:$C$32,0),1)
/SUMIFS('Dimensional Maps'!J$39:J$63, 'Dimensional Maps'!$B$8:$B$32,$D624)))),0),0)</f>
        <v>1.1961489688027387E-2</v>
      </c>
      <c r="P624" s="115">
        <f>IFERROR(IF($G624 = "WholeBlg",IF(P$1&lt;2020, 0,
IF($H624="GWh",SUMIFS('Interim Analysis'!J:J,'Interim Analysis'!$B:$B,$B624,'Interim Analysis'!$C:$C,$C624,'Interim Analysis'!$F:$F,$F624,'Interim Analysis'!$G:$G,$H624,'Interim Analysis'!$E:$E,$E624),
SUMIFS('Interim Analysis'!J:J,'Interim Analysis'!$B:$B,$B624,'Interim Analysis'!$C:$C,$C624,'Interim Analysis'!$F:$F,$F624,'Interim Analysis'!$G:$G,$H624,'Interim Analysis'!$D:$D,$D624)
*(INDEX('Dimensional Maps'!K$39:K$63,MATCH($E624,'Dimensional Maps'!$C$8:$C$32,0),1)
/SUMIFS('Dimensional Maps'!K$39:K$63, 'Dimensional Maps'!$B$8:$B$32,$D624)))),0),0)</f>
        <v>1.7928449834571519E-2</v>
      </c>
      <c r="Q624" s="115">
        <f>IFERROR(IF($G624 = "WholeBlg",IF(Q$1&lt;2020, 0,
IF($H624="GWh",SUMIFS('Interim Analysis'!K:K,'Interim Analysis'!$B:$B,$B624,'Interim Analysis'!$C:$C,$C624,'Interim Analysis'!$F:$F,$F624,'Interim Analysis'!$G:$G,$H624,'Interim Analysis'!$E:$E,$E624),
SUMIFS('Interim Analysis'!K:K,'Interim Analysis'!$B:$B,$B624,'Interim Analysis'!$C:$C,$C624,'Interim Analysis'!$F:$F,$F624,'Interim Analysis'!$G:$G,$H624,'Interim Analysis'!$D:$D,$D624)
*(INDEX('Dimensional Maps'!L$39:L$63,MATCH($E624,'Dimensional Maps'!$C$8:$C$32,0),1)
/SUMIFS('Dimensional Maps'!L$39:L$63, 'Dimensional Maps'!$B$8:$B$32,$D624)))),0),0)</f>
        <v>2.3727844366732236E-2</v>
      </c>
      <c r="R624" s="115">
        <f>IFERROR(IF($G624 = "WholeBlg",IF(R$1&lt;2020, 0,
IF($H624="GWh",SUMIFS('Interim Analysis'!L:L,'Interim Analysis'!$B:$B,$B624,'Interim Analysis'!$C:$C,$C624,'Interim Analysis'!$F:$F,$F624,'Interim Analysis'!$G:$G,$H624,'Interim Analysis'!$E:$E,$E624),
SUMIFS('Interim Analysis'!L:L,'Interim Analysis'!$B:$B,$B624,'Interim Analysis'!$C:$C,$C624,'Interim Analysis'!$F:$F,$F624,'Interim Analysis'!$G:$G,$H624,'Interim Analysis'!$D:$D,$D624)
*(INDEX('Dimensional Maps'!M$39:M$63,MATCH($E624,'Dimensional Maps'!$C$8:$C$32,0),1)
/SUMIFS('Dimensional Maps'!M$39:M$63, 'Dimensional Maps'!$B$8:$B$32,$D624)))),0),0)</f>
        <v>2.9492572804729642E-2</v>
      </c>
      <c r="S624" s="115">
        <f>IFERROR(IF($G624 = "WholeBlg",IF(S$1&lt;2020, 0,
IF($H624="GWh",SUMIFS('Interim Analysis'!M:M,'Interim Analysis'!$B:$B,$B624,'Interim Analysis'!$C:$C,$C624,'Interim Analysis'!$F:$F,$F624,'Interim Analysis'!$G:$G,$H624,'Interim Analysis'!$E:$E,$E624),
SUMIFS('Interim Analysis'!M:M,'Interim Analysis'!$B:$B,$B624,'Interim Analysis'!$C:$C,$C624,'Interim Analysis'!$F:$F,$F624,'Interim Analysis'!$G:$G,$H624,'Interim Analysis'!$D:$D,$D624)
*(INDEX('Dimensional Maps'!N$39:N$63,MATCH($E624,'Dimensional Maps'!$C$8:$C$32,0),1)
/SUMIFS('Dimensional Maps'!N$39:N$63, 'Dimensional Maps'!$B$8:$B$32,$D624)))),0),0)</f>
        <v>3.538658463947348E-2</v>
      </c>
      <c r="T624" s="115">
        <f>IFERROR(IF($G624 = "WholeBlg",IF(T$1&lt;2020, 0,
IF($H624="GWh",SUMIFS('Interim Analysis'!N:N,'Interim Analysis'!$B:$B,$B624,'Interim Analysis'!$C:$C,$C624,'Interim Analysis'!$F:$F,$F624,'Interim Analysis'!$G:$G,$H624,'Interim Analysis'!$E:$E,$E624),
SUMIFS('Interim Analysis'!N:N,'Interim Analysis'!$B:$B,$B624,'Interim Analysis'!$C:$C,$C624,'Interim Analysis'!$F:$F,$F624,'Interim Analysis'!$G:$G,$H624,'Interim Analysis'!$D:$D,$D624)
*(INDEX('Dimensional Maps'!O$39:O$63,MATCH($E624,'Dimensional Maps'!$C$8:$C$32,0),1)
/SUMIFS('Dimensional Maps'!O$39:O$63, 'Dimensional Maps'!$B$8:$B$32,$D624)))),0),0)</f>
        <v>4.1088041526325468E-2</v>
      </c>
      <c r="U624" s="115">
        <f>IFERROR(IF($G624 = "WholeBlg",IF(U$1&lt;2020, 0,
IF($H624="GWh",SUMIFS('Interim Analysis'!O:O,'Interim Analysis'!$B:$B,$B624,'Interim Analysis'!$C:$C,$C624,'Interim Analysis'!$F:$F,$F624,'Interim Analysis'!$G:$G,$H624,'Interim Analysis'!$E:$E,$E624),
SUMIFS('Interim Analysis'!O:O,'Interim Analysis'!$B:$B,$B624,'Interim Analysis'!$C:$C,$C624,'Interim Analysis'!$F:$F,$F624,'Interim Analysis'!$G:$G,$H624,'Interim Analysis'!$D:$D,$D624)
*(INDEX('Dimensional Maps'!P$39:P$63,MATCH($E624,'Dimensional Maps'!$C$8:$C$32,0),1)
/SUMIFS('Dimensional Maps'!P$39:P$63, 'Dimensional Maps'!$B$8:$B$32,$D624)))),0),0)</f>
        <v>4.6835098087050941E-2</v>
      </c>
      <c r="V624" s="115">
        <f>IFERROR(IF($G624 = "WholeBlg",IF(V$1&lt;2020, 0,
IF($H624="GWh",SUMIFS('Interim Analysis'!P:P,'Interim Analysis'!$B:$B,$B624,'Interim Analysis'!$C:$C,$C624,'Interim Analysis'!$F:$F,$F624,'Interim Analysis'!$G:$G,$H624,'Interim Analysis'!$E:$E,$E624),
SUMIFS('Interim Analysis'!P:P,'Interim Analysis'!$B:$B,$B624,'Interim Analysis'!$C:$C,$C624,'Interim Analysis'!$F:$F,$F624,'Interim Analysis'!$G:$G,$H624,'Interim Analysis'!$D:$D,$D624)
*(INDEX('Dimensional Maps'!Q$39:Q$63,MATCH($E624,'Dimensional Maps'!$C$8:$C$32,0),1)
/SUMIFS('Dimensional Maps'!Q$39:Q$63, 'Dimensional Maps'!$B$8:$B$32,$D624)))),0),0)</f>
        <v>5.2684733219330732E-2</v>
      </c>
      <c r="W624" s="115">
        <f>IFERROR(IF($G624 = "WholeBlg",IF(W$1&lt;2020, 0,
IF($H624="GWh",SUMIFS('Interim Analysis'!Q:Q,'Interim Analysis'!$B:$B,$B624,'Interim Analysis'!$C:$C,$C624,'Interim Analysis'!$F:$F,$F624,'Interim Analysis'!$G:$G,$H624,'Interim Analysis'!$E:$E,$E624),
SUMIFS('Interim Analysis'!Q:Q,'Interim Analysis'!$B:$B,$B624,'Interim Analysis'!$C:$C,$C624,'Interim Analysis'!$F:$F,$F624,'Interim Analysis'!$G:$G,$H624,'Interim Analysis'!$D:$D,$D624)
*(INDEX('Dimensional Maps'!R$39:R$63,MATCH($E624,'Dimensional Maps'!$C$8:$C$32,0),1)
/SUMIFS('Dimensional Maps'!R$39:R$63, 'Dimensional Maps'!$B$8:$B$32,$D624)))),0),0)</f>
        <v>5.865676380824305E-2</v>
      </c>
    </row>
    <row r="625" spans="1:23" x14ac:dyDescent="0.25">
      <c r="A625" s="153" t="s">
        <v>265</v>
      </c>
      <c r="B625" s="54" t="s">
        <v>236</v>
      </c>
      <c r="C625" s="54">
        <v>3</v>
      </c>
      <c r="D625" s="54" t="s">
        <v>47</v>
      </c>
      <c r="E625" s="54" t="s">
        <v>217</v>
      </c>
      <c r="F625" s="54" t="s">
        <v>186</v>
      </c>
      <c r="G625" s="54" t="s">
        <v>53</v>
      </c>
      <c r="H625" s="54" t="s">
        <v>20</v>
      </c>
      <c r="I625" s="115">
        <f>IFERROR(IF($G625 = "WholeBlg",IF(I$1&lt;2020, 0,
IF($H625="GWh",SUMIFS('Interim Analysis'!C:C,'Interim Analysis'!$B:$B,$B625,'Interim Analysis'!$C:$C,$C625,'Interim Analysis'!$F:$F,$F625,'Interim Analysis'!$G:$G,$H625,'Interim Analysis'!$E:$E,$E625),
SUMIFS('Interim Analysis'!C:C,'Interim Analysis'!$B:$B,$B625,'Interim Analysis'!$C:$C,$C625,'Interim Analysis'!$F:$F,$F625,'Interim Analysis'!$G:$G,$H625,'Interim Analysis'!$D:$D,$D625)
*(INDEX('Dimensional Maps'!D$39:D$63,MATCH($E625,'Dimensional Maps'!$C$8:$C$32,0),1)
/SUMIFS('Dimensional Maps'!D$39:D$63, 'Dimensional Maps'!$B$8:$B$32,$D625)))),0),0)</f>
        <v>0</v>
      </c>
      <c r="J625" s="115">
        <f>IFERROR(IF($G625 = "WholeBlg",IF(J$1&lt;2020, 0,
IF($H625="GWh",SUMIFS('Interim Analysis'!D:D,'Interim Analysis'!$B:$B,$B625,'Interim Analysis'!$C:$C,$C625,'Interim Analysis'!$F:$F,$F625,'Interim Analysis'!$G:$G,$H625,'Interim Analysis'!$E:$E,$E625),
SUMIFS('Interim Analysis'!D:D,'Interim Analysis'!$B:$B,$B625,'Interim Analysis'!$C:$C,$C625,'Interim Analysis'!$F:$F,$F625,'Interim Analysis'!$G:$G,$H625,'Interim Analysis'!$D:$D,$D625)
*(INDEX('Dimensional Maps'!E$39:E$63,MATCH($E625,'Dimensional Maps'!$C$8:$C$32,0),1)
/SUMIFS('Dimensional Maps'!E$39:E$63, 'Dimensional Maps'!$B$8:$B$32,$D625)))),0),0)</f>
        <v>0</v>
      </c>
      <c r="K625" s="115">
        <f>IFERROR(IF($G625 = "WholeBlg",IF(K$1&lt;2020, 0,
IF($H625="GWh",SUMIFS('Interim Analysis'!E:E,'Interim Analysis'!$B:$B,$B625,'Interim Analysis'!$C:$C,$C625,'Interim Analysis'!$F:$F,$F625,'Interim Analysis'!$G:$G,$H625,'Interim Analysis'!$E:$E,$E625),
SUMIFS('Interim Analysis'!E:E,'Interim Analysis'!$B:$B,$B625,'Interim Analysis'!$C:$C,$C625,'Interim Analysis'!$F:$F,$F625,'Interim Analysis'!$G:$G,$H625,'Interim Analysis'!$D:$D,$D625)
*(INDEX('Dimensional Maps'!F$39:F$63,MATCH($E625,'Dimensional Maps'!$C$8:$C$32,0),1)
/SUMIFS('Dimensional Maps'!F$39:F$63, 'Dimensional Maps'!$B$8:$B$32,$D625)))),0),0)</f>
        <v>0</v>
      </c>
      <c r="L625" s="115">
        <f>IFERROR(IF($G625 = "WholeBlg",IF(L$1&lt;2020, 0,
IF($H625="GWh",SUMIFS('Interim Analysis'!F:F,'Interim Analysis'!$B:$B,$B625,'Interim Analysis'!$C:$C,$C625,'Interim Analysis'!$F:$F,$F625,'Interim Analysis'!$G:$G,$H625,'Interim Analysis'!$E:$E,$E625),
SUMIFS('Interim Analysis'!F:F,'Interim Analysis'!$B:$B,$B625,'Interim Analysis'!$C:$C,$C625,'Interim Analysis'!$F:$F,$F625,'Interim Analysis'!$G:$G,$H625,'Interim Analysis'!$D:$D,$D625)
*(INDEX('Dimensional Maps'!G$39:G$63,MATCH($E625,'Dimensional Maps'!$C$8:$C$32,0),1)
/SUMIFS('Dimensional Maps'!G$39:G$63, 'Dimensional Maps'!$B$8:$B$32,$D625)))),0),0)</f>
        <v>0</v>
      </c>
      <c r="M625" s="115">
        <f>IFERROR(IF($G625 = "WholeBlg",IF(M$1&lt;2020, 0,
IF($H625="GWh",SUMIFS('Interim Analysis'!G:G,'Interim Analysis'!$B:$B,$B625,'Interim Analysis'!$C:$C,$C625,'Interim Analysis'!$F:$F,$F625,'Interim Analysis'!$G:$G,$H625,'Interim Analysis'!$E:$E,$E625),
SUMIFS('Interim Analysis'!G:G,'Interim Analysis'!$B:$B,$B625,'Interim Analysis'!$C:$C,$C625,'Interim Analysis'!$F:$F,$F625,'Interim Analysis'!$G:$G,$H625,'Interim Analysis'!$D:$D,$D625)
*(INDEX('Dimensional Maps'!H$39:H$63,MATCH($E625,'Dimensional Maps'!$C$8:$C$32,0),1)
/SUMIFS('Dimensional Maps'!H$39:H$63, 'Dimensional Maps'!$B$8:$B$32,$D625)))),0),0)</f>
        <v>0</v>
      </c>
      <c r="N625" s="115">
        <f>IFERROR(IF($G625 = "WholeBlg",IF(N$1&lt;2020, 0,
IF($H625="GWh",SUMIFS('Interim Analysis'!H:H,'Interim Analysis'!$B:$B,$B625,'Interim Analysis'!$C:$C,$C625,'Interim Analysis'!$F:$F,$F625,'Interim Analysis'!$G:$G,$H625,'Interim Analysis'!$E:$E,$E625),
SUMIFS('Interim Analysis'!H:H,'Interim Analysis'!$B:$B,$B625,'Interim Analysis'!$C:$C,$C625,'Interim Analysis'!$F:$F,$F625,'Interim Analysis'!$G:$G,$H625,'Interim Analysis'!$D:$D,$D625)
*(INDEX('Dimensional Maps'!I$39:I$63,MATCH($E625,'Dimensional Maps'!$C$8:$C$32,0),1)
/SUMIFS('Dimensional Maps'!I$39:I$63, 'Dimensional Maps'!$B$8:$B$32,$D625)))),0),0)</f>
        <v>1.9003448671089378E-2</v>
      </c>
      <c r="O625" s="115">
        <f>IFERROR(IF($G625 = "WholeBlg",IF(O$1&lt;2020, 0,
IF($H625="GWh",SUMIFS('Interim Analysis'!I:I,'Interim Analysis'!$B:$B,$B625,'Interim Analysis'!$C:$C,$C625,'Interim Analysis'!$F:$F,$F625,'Interim Analysis'!$G:$G,$H625,'Interim Analysis'!$E:$E,$E625),
SUMIFS('Interim Analysis'!I:I,'Interim Analysis'!$B:$B,$B625,'Interim Analysis'!$C:$C,$C625,'Interim Analysis'!$F:$F,$F625,'Interim Analysis'!$G:$G,$H625,'Interim Analysis'!$D:$D,$D625)
*(INDEX('Dimensional Maps'!J$39:J$63,MATCH($E625,'Dimensional Maps'!$C$8:$C$32,0),1)
/SUMIFS('Dimensional Maps'!J$39:J$63, 'Dimensional Maps'!$B$8:$B$32,$D625)))),0),0)</f>
        <v>3.7788532995943036E-2</v>
      </c>
      <c r="P625" s="115">
        <f>IFERROR(IF($G625 = "WholeBlg",IF(P$1&lt;2020, 0,
IF($H625="GWh",SUMIFS('Interim Analysis'!J:J,'Interim Analysis'!$B:$B,$B625,'Interim Analysis'!$C:$C,$C625,'Interim Analysis'!$F:$F,$F625,'Interim Analysis'!$G:$G,$H625,'Interim Analysis'!$E:$E,$E625),
SUMIFS('Interim Analysis'!J:J,'Interim Analysis'!$B:$B,$B625,'Interim Analysis'!$C:$C,$C625,'Interim Analysis'!$F:$F,$F625,'Interim Analysis'!$G:$G,$H625,'Interim Analysis'!$D:$D,$D625)
*(INDEX('Dimensional Maps'!K$39:K$63,MATCH($E625,'Dimensional Maps'!$C$8:$C$32,0),1)
/SUMIFS('Dimensional Maps'!K$39:K$63, 'Dimensional Maps'!$B$8:$B$32,$D625)))),0),0)</f>
        <v>5.6968182244902035E-2</v>
      </c>
      <c r="Q625" s="115">
        <f>IFERROR(IF($G625 = "WholeBlg",IF(Q$1&lt;2020, 0,
IF($H625="GWh",SUMIFS('Interim Analysis'!K:K,'Interim Analysis'!$B:$B,$B625,'Interim Analysis'!$C:$C,$C625,'Interim Analysis'!$F:$F,$F625,'Interim Analysis'!$G:$G,$H625,'Interim Analysis'!$E:$E,$E625),
SUMIFS('Interim Analysis'!K:K,'Interim Analysis'!$B:$B,$B625,'Interim Analysis'!$C:$C,$C625,'Interim Analysis'!$F:$F,$F625,'Interim Analysis'!$G:$G,$H625,'Interim Analysis'!$D:$D,$D625)
*(INDEX('Dimensional Maps'!L$39:L$63,MATCH($E625,'Dimensional Maps'!$C$8:$C$32,0),1)
/SUMIFS('Dimensional Maps'!L$39:L$63, 'Dimensional Maps'!$B$8:$B$32,$D625)))),0),0)</f>
        <v>7.6074259867254745E-2</v>
      </c>
      <c r="R625" s="115">
        <f>IFERROR(IF($G625 = "WholeBlg",IF(R$1&lt;2020, 0,
IF($H625="GWh",SUMIFS('Interim Analysis'!L:L,'Interim Analysis'!$B:$B,$B625,'Interim Analysis'!$C:$C,$C625,'Interim Analysis'!$F:$F,$F625,'Interim Analysis'!$G:$G,$H625,'Interim Analysis'!$E:$E,$E625),
SUMIFS('Interim Analysis'!L:L,'Interim Analysis'!$B:$B,$B625,'Interim Analysis'!$C:$C,$C625,'Interim Analysis'!$F:$F,$F625,'Interim Analysis'!$G:$G,$H625,'Interim Analysis'!$D:$D,$D625)
*(INDEX('Dimensional Maps'!M$39:M$63,MATCH($E625,'Dimensional Maps'!$C$8:$C$32,0),1)
/SUMIFS('Dimensional Maps'!M$39:M$63, 'Dimensional Maps'!$B$8:$B$32,$D625)))),0),0)</f>
        <v>9.5840760878463827E-2</v>
      </c>
      <c r="S625" s="115">
        <f>IFERROR(IF($G625 = "WholeBlg",IF(S$1&lt;2020, 0,
IF($H625="GWh",SUMIFS('Interim Analysis'!M:M,'Interim Analysis'!$B:$B,$B625,'Interim Analysis'!$C:$C,$C625,'Interim Analysis'!$F:$F,$F625,'Interim Analysis'!$G:$G,$H625,'Interim Analysis'!$E:$E,$E625),
SUMIFS('Interim Analysis'!M:M,'Interim Analysis'!$B:$B,$B625,'Interim Analysis'!$C:$C,$C625,'Interim Analysis'!$F:$F,$F625,'Interim Analysis'!$G:$G,$H625,'Interim Analysis'!$D:$D,$D625)
*(INDEX('Dimensional Maps'!N$39:N$63,MATCH($E625,'Dimensional Maps'!$C$8:$C$32,0),1)
/SUMIFS('Dimensional Maps'!N$39:N$63, 'Dimensional Maps'!$B$8:$B$32,$D625)))),0),0)</f>
        <v>0.11734732971277535</v>
      </c>
      <c r="T625" s="115">
        <f>IFERROR(IF($G625 = "WholeBlg",IF(T$1&lt;2020, 0,
IF($H625="GWh",SUMIFS('Interim Analysis'!N:N,'Interim Analysis'!$B:$B,$B625,'Interim Analysis'!$C:$C,$C625,'Interim Analysis'!$F:$F,$F625,'Interim Analysis'!$G:$G,$H625,'Interim Analysis'!$E:$E,$E625),
SUMIFS('Interim Analysis'!N:N,'Interim Analysis'!$B:$B,$B625,'Interim Analysis'!$C:$C,$C625,'Interim Analysis'!$F:$F,$F625,'Interim Analysis'!$G:$G,$H625,'Interim Analysis'!$D:$D,$D625)
*(INDEX('Dimensional Maps'!O$39:O$63,MATCH($E625,'Dimensional Maps'!$C$8:$C$32,0),1)
/SUMIFS('Dimensional Maps'!O$39:O$63, 'Dimensional Maps'!$B$8:$B$32,$D625)))),0),0)</f>
        <v>0.14055503744911774</v>
      </c>
      <c r="U625" s="115">
        <f>IFERROR(IF($G625 = "WholeBlg",IF(U$1&lt;2020, 0,
IF($H625="GWh",SUMIFS('Interim Analysis'!O:O,'Interim Analysis'!$B:$B,$B625,'Interim Analysis'!$C:$C,$C625,'Interim Analysis'!$F:$F,$F625,'Interim Analysis'!$G:$G,$H625,'Interim Analysis'!$E:$E,$E625),
SUMIFS('Interim Analysis'!O:O,'Interim Analysis'!$B:$B,$B625,'Interim Analysis'!$C:$C,$C625,'Interim Analysis'!$F:$F,$F625,'Interim Analysis'!$G:$G,$H625,'Interim Analysis'!$D:$D,$D625)
*(INDEX('Dimensional Maps'!P$39:P$63,MATCH($E625,'Dimensional Maps'!$C$8:$C$32,0),1)
/SUMIFS('Dimensional Maps'!P$39:P$63, 'Dimensional Maps'!$B$8:$B$32,$D625)))),0),0)</f>
        <v>0.16797894567004787</v>
      </c>
      <c r="V625" s="115">
        <f>IFERROR(IF($G625 = "WholeBlg",IF(V$1&lt;2020, 0,
IF($H625="GWh",SUMIFS('Interim Analysis'!P:P,'Interim Analysis'!$B:$B,$B625,'Interim Analysis'!$C:$C,$C625,'Interim Analysis'!$F:$F,$F625,'Interim Analysis'!$G:$G,$H625,'Interim Analysis'!$E:$E,$E625),
SUMIFS('Interim Analysis'!P:P,'Interim Analysis'!$B:$B,$B625,'Interim Analysis'!$C:$C,$C625,'Interim Analysis'!$F:$F,$F625,'Interim Analysis'!$G:$G,$H625,'Interim Analysis'!$D:$D,$D625)
*(INDEX('Dimensional Maps'!Q$39:Q$63,MATCH($E625,'Dimensional Maps'!$C$8:$C$32,0),1)
/SUMIFS('Dimensional Maps'!Q$39:Q$63, 'Dimensional Maps'!$B$8:$B$32,$D625)))),0),0)</f>
        <v>0.20314418109839882</v>
      </c>
      <c r="W625" s="115">
        <f>IFERROR(IF($G625 = "WholeBlg",IF(W$1&lt;2020, 0,
IF($H625="GWh",SUMIFS('Interim Analysis'!Q:Q,'Interim Analysis'!$B:$B,$B625,'Interim Analysis'!$C:$C,$C625,'Interim Analysis'!$F:$F,$F625,'Interim Analysis'!$G:$G,$H625,'Interim Analysis'!$E:$E,$E625),
SUMIFS('Interim Analysis'!Q:Q,'Interim Analysis'!$B:$B,$B625,'Interim Analysis'!$C:$C,$C625,'Interim Analysis'!$F:$F,$F625,'Interim Analysis'!$G:$G,$H625,'Interim Analysis'!$D:$D,$D625)
*(INDEX('Dimensional Maps'!R$39:R$63,MATCH($E625,'Dimensional Maps'!$C$8:$C$32,0),1)
/SUMIFS('Dimensional Maps'!R$39:R$63, 'Dimensional Maps'!$B$8:$B$32,$D625)))),0),0)</f>
        <v>0.25251797742959864</v>
      </c>
    </row>
    <row r="626" spans="1:23" x14ac:dyDescent="0.25">
      <c r="A626" s="153" t="s">
        <v>265</v>
      </c>
      <c r="B626" s="54" t="s">
        <v>238</v>
      </c>
      <c r="C626" s="54">
        <v>3</v>
      </c>
      <c r="D626" s="54" t="s">
        <v>193</v>
      </c>
      <c r="E626" s="54" t="s">
        <v>196</v>
      </c>
      <c r="F626" s="54" t="s">
        <v>167</v>
      </c>
      <c r="G626" s="54" t="s">
        <v>53</v>
      </c>
      <c r="H626" s="54" t="s">
        <v>18</v>
      </c>
      <c r="I626" s="115">
        <f>IFERROR(IF($G626 = "WholeBlg",IF(I$1&lt;2020, 0,
IF($H626="GWh",SUMIFS('Interim Analysis'!C:C,'Interim Analysis'!$B:$B,$B626,'Interim Analysis'!$C:$C,$C626,'Interim Analysis'!$F:$F,$F626,'Interim Analysis'!$G:$G,$H626,'Interim Analysis'!$E:$E,$E626),
SUMIFS('Interim Analysis'!C:C,'Interim Analysis'!$B:$B,$B626,'Interim Analysis'!$C:$C,$C626,'Interim Analysis'!$F:$F,$F626,'Interim Analysis'!$G:$G,$H626,'Interim Analysis'!$D:$D,$D626)
*(INDEX('Dimensional Maps'!D$39:D$63,MATCH($E626,'Dimensional Maps'!$C$8:$C$32,0),1)
/SUMIFS('Dimensional Maps'!D$39:D$63, 'Dimensional Maps'!$B$8:$B$32,$D626)))),0),0)</f>
        <v>0</v>
      </c>
      <c r="J626" s="115">
        <f>IFERROR(IF($G626 = "WholeBlg",IF(J$1&lt;2020, 0,
IF($H626="GWh",SUMIFS('Interim Analysis'!D:D,'Interim Analysis'!$B:$B,$B626,'Interim Analysis'!$C:$C,$C626,'Interim Analysis'!$F:$F,$F626,'Interim Analysis'!$G:$G,$H626,'Interim Analysis'!$E:$E,$E626),
SUMIFS('Interim Analysis'!D:D,'Interim Analysis'!$B:$B,$B626,'Interim Analysis'!$C:$C,$C626,'Interim Analysis'!$F:$F,$F626,'Interim Analysis'!$G:$G,$H626,'Interim Analysis'!$D:$D,$D626)
*(INDEX('Dimensional Maps'!E$39:E$63,MATCH($E626,'Dimensional Maps'!$C$8:$C$32,0),1)
/SUMIFS('Dimensional Maps'!E$39:E$63, 'Dimensional Maps'!$B$8:$B$32,$D626)))),0),0)</f>
        <v>0</v>
      </c>
      <c r="K626" s="115">
        <f>IFERROR(IF($G626 = "WholeBlg",IF(K$1&lt;2020, 0,
IF($H626="GWh",SUMIFS('Interim Analysis'!E:E,'Interim Analysis'!$B:$B,$B626,'Interim Analysis'!$C:$C,$C626,'Interim Analysis'!$F:$F,$F626,'Interim Analysis'!$G:$G,$H626,'Interim Analysis'!$E:$E,$E626),
SUMIFS('Interim Analysis'!E:E,'Interim Analysis'!$B:$B,$B626,'Interim Analysis'!$C:$C,$C626,'Interim Analysis'!$F:$F,$F626,'Interim Analysis'!$G:$G,$H626,'Interim Analysis'!$D:$D,$D626)
*(INDEX('Dimensional Maps'!F$39:F$63,MATCH($E626,'Dimensional Maps'!$C$8:$C$32,0),1)
/SUMIFS('Dimensional Maps'!F$39:F$63, 'Dimensional Maps'!$B$8:$B$32,$D626)))),0),0)</f>
        <v>0</v>
      </c>
      <c r="L626" s="115">
        <f>IFERROR(IF($G626 = "WholeBlg",IF(L$1&lt;2020, 0,
IF($H626="GWh",SUMIFS('Interim Analysis'!F:F,'Interim Analysis'!$B:$B,$B626,'Interim Analysis'!$C:$C,$C626,'Interim Analysis'!$F:$F,$F626,'Interim Analysis'!$G:$G,$H626,'Interim Analysis'!$E:$E,$E626),
SUMIFS('Interim Analysis'!F:F,'Interim Analysis'!$B:$B,$B626,'Interim Analysis'!$C:$C,$C626,'Interim Analysis'!$F:$F,$F626,'Interim Analysis'!$G:$G,$H626,'Interim Analysis'!$D:$D,$D626)
*(INDEX('Dimensional Maps'!G$39:G$63,MATCH($E626,'Dimensional Maps'!$C$8:$C$32,0),1)
/SUMIFS('Dimensional Maps'!G$39:G$63, 'Dimensional Maps'!$B$8:$B$32,$D626)))),0),0)</f>
        <v>0</v>
      </c>
      <c r="M626" s="115">
        <f>IFERROR(IF($G626 = "WholeBlg",IF(M$1&lt;2020, 0,
IF($H626="GWh",SUMIFS('Interim Analysis'!G:G,'Interim Analysis'!$B:$B,$B626,'Interim Analysis'!$C:$C,$C626,'Interim Analysis'!$F:$F,$F626,'Interim Analysis'!$G:$G,$H626,'Interim Analysis'!$E:$E,$E626),
SUMIFS('Interim Analysis'!G:G,'Interim Analysis'!$B:$B,$B626,'Interim Analysis'!$C:$C,$C626,'Interim Analysis'!$F:$F,$F626,'Interim Analysis'!$G:$G,$H626,'Interim Analysis'!$D:$D,$D626)
*(INDEX('Dimensional Maps'!H$39:H$63,MATCH($E626,'Dimensional Maps'!$C$8:$C$32,0),1)
/SUMIFS('Dimensional Maps'!H$39:H$63, 'Dimensional Maps'!$B$8:$B$32,$D626)))),0),0)</f>
        <v>0</v>
      </c>
      <c r="N626" s="115">
        <f>IFERROR(IF($G626 = "WholeBlg",IF(N$1&lt;2020, 0,
IF($H626="GWh",SUMIFS('Interim Analysis'!H:H,'Interim Analysis'!$B:$B,$B626,'Interim Analysis'!$C:$C,$C626,'Interim Analysis'!$F:$F,$F626,'Interim Analysis'!$G:$G,$H626,'Interim Analysis'!$E:$E,$E626),
SUMIFS('Interim Analysis'!H:H,'Interim Analysis'!$B:$B,$B626,'Interim Analysis'!$C:$C,$C626,'Interim Analysis'!$F:$F,$F626,'Interim Analysis'!$G:$G,$H626,'Interim Analysis'!$D:$D,$D626)
*(INDEX('Dimensional Maps'!I$39:I$63,MATCH($E626,'Dimensional Maps'!$C$8:$C$32,0),1)
/SUMIFS('Dimensional Maps'!I$39:I$63, 'Dimensional Maps'!$B$8:$B$32,$D626)))),0),0)</f>
        <v>0</v>
      </c>
      <c r="O626" s="115">
        <f>IFERROR(IF($G626 = "WholeBlg",IF(O$1&lt;2020, 0,
IF($H626="GWh",SUMIFS('Interim Analysis'!I:I,'Interim Analysis'!$B:$B,$B626,'Interim Analysis'!$C:$C,$C626,'Interim Analysis'!$F:$F,$F626,'Interim Analysis'!$G:$G,$H626,'Interim Analysis'!$E:$E,$E626),
SUMIFS('Interim Analysis'!I:I,'Interim Analysis'!$B:$B,$B626,'Interim Analysis'!$C:$C,$C626,'Interim Analysis'!$F:$F,$F626,'Interim Analysis'!$G:$G,$H626,'Interim Analysis'!$D:$D,$D626)
*(INDEX('Dimensional Maps'!J$39:J$63,MATCH($E626,'Dimensional Maps'!$C$8:$C$32,0),1)
/SUMIFS('Dimensional Maps'!J$39:J$63, 'Dimensional Maps'!$B$8:$B$32,$D626)))),0),0)</f>
        <v>0</v>
      </c>
      <c r="P626" s="115">
        <f>IFERROR(IF($G626 = "WholeBlg",IF(P$1&lt;2020, 0,
IF($H626="GWh",SUMIFS('Interim Analysis'!J:J,'Interim Analysis'!$B:$B,$B626,'Interim Analysis'!$C:$C,$C626,'Interim Analysis'!$F:$F,$F626,'Interim Analysis'!$G:$G,$H626,'Interim Analysis'!$E:$E,$E626),
SUMIFS('Interim Analysis'!J:J,'Interim Analysis'!$B:$B,$B626,'Interim Analysis'!$C:$C,$C626,'Interim Analysis'!$F:$F,$F626,'Interim Analysis'!$G:$G,$H626,'Interim Analysis'!$D:$D,$D626)
*(INDEX('Dimensional Maps'!K$39:K$63,MATCH($E626,'Dimensional Maps'!$C$8:$C$32,0),1)
/SUMIFS('Dimensional Maps'!K$39:K$63, 'Dimensional Maps'!$B$8:$B$32,$D626)))),0),0)</f>
        <v>0</v>
      </c>
      <c r="Q626" s="115">
        <f>IFERROR(IF($G626 = "WholeBlg",IF(Q$1&lt;2020, 0,
IF($H626="GWh",SUMIFS('Interim Analysis'!K:K,'Interim Analysis'!$B:$B,$B626,'Interim Analysis'!$C:$C,$C626,'Interim Analysis'!$F:$F,$F626,'Interim Analysis'!$G:$G,$H626,'Interim Analysis'!$E:$E,$E626),
SUMIFS('Interim Analysis'!K:K,'Interim Analysis'!$B:$B,$B626,'Interim Analysis'!$C:$C,$C626,'Interim Analysis'!$F:$F,$F626,'Interim Analysis'!$G:$G,$H626,'Interim Analysis'!$D:$D,$D626)
*(INDEX('Dimensional Maps'!L$39:L$63,MATCH($E626,'Dimensional Maps'!$C$8:$C$32,0),1)
/SUMIFS('Dimensional Maps'!L$39:L$63, 'Dimensional Maps'!$B$8:$B$32,$D626)))),0),0)</f>
        <v>0</v>
      </c>
      <c r="R626" s="115">
        <f>IFERROR(IF($G626 = "WholeBlg",IF(R$1&lt;2020, 0,
IF($H626="GWh",SUMIFS('Interim Analysis'!L:L,'Interim Analysis'!$B:$B,$B626,'Interim Analysis'!$C:$C,$C626,'Interim Analysis'!$F:$F,$F626,'Interim Analysis'!$G:$G,$H626,'Interim Analysis'!$E:$E,$E626),
SUMIFS('Interim Analysis'!L:L,'Interim Analysis'!$B:$B,$B626,'Interim Analysis'!$C:$C,$C626,'Interim Analysis'!$F:$F,$F626,'Interim Analysis'!$G:$G,$H626,'Interim Analysis'!$D:$D,$D626)
*(INDEX('Dimensional Maps'!M$39:M$63,MATCH($E626,'Dimensional Maps'!$C$8:$C$32,0),1)
/SUMIFS('Dimensional Maps'!M$39:M$63, 'Dimensional Maps'!$B$8:$B$32,$D626)))),0),0)</f>
        <v>0</v>
      </c>
      <c r="S626" s="115">
        <f>IFERROR(IF($G626 = "WholeBlg",IF(S$1&lt;2020, 0,
IF($H626="GWh",SUMIFS('Interim Analysis'!M:M,'Interim Analysis'!$B:$B,$B626,'Interim Analysis'!$C:$C,$C626,'Interim Analysis'!$F:$F,$F626,'Interim Analysis'!$G:$G,$H626,'Interim Analysis'!$E:$E,$E626),
SUMIFS('Interim Analysis'!M:M,'Interim Analysis'!$B:$B,$B626,'Interim Analysis'!$C:$C,$C626,'Interim Analysis'!$F:$F,$F626,'Interim Analysis'!$G:$G,$H626,'Interim Analysis'!$D:$D,$D626)
*(INDEX('Dimensional Maps'!N$39:N$63,MATCH($E626,'Dimensional Maps'!$C$8:$C$32,0),1)
/SUMIFS('Dimensional Maps'!N$39:N$63, 'Dimensional Maps'!$B$8:$B$32,$D626)))),0),0)</f>
        <v>0</v>
      </c>
      <c r="T626" s="115">
        <f>IFERROR(IF($G626 = "WholeBlg",IF(T$1&lt;2020, 0,
IF($H626="GWh",SUMIFS('Interim Analysis'!N:N,'Interim Analysis'!$B:$B,$B626,'Interim Analysis'!$C:$C,$C626,'Interim Analysis'!$F:$F,$F626,'Interim Analysis'!$G:$G,$H626,'Interim Analysis'!$E:$E,$E626),
SUMIFS('Interim Analysis'!N:N,'Interim Analysis'!$B:$B,$B626,'Interim Analysis'!$C:$C,$C626,'Interim Analysis'!$F:$F,$F626,'Interim Analysis'!$G:$G,$H626,'Interim Analysis'!$D:$D,$D626)
*(INDEX('Dimensional Maps'!O$39:O$63,MATCH($E626,'Dimensional Maps'!$C$8:$C$32,0),1)
/SUMIFS('Dimensional Maps'!O$39:O$63, 'Dimensional Maps'!$B$8:$B$32,$D626)))),0),0)</f>
        <v>0</v>
      </c>
      <c r="U626" s="115">
        <f>IFERROR(IF($G626 = "WholeBlg",IF(U$1&lt;2020, 0,
IF($H626="GWh",SUMIFS('Interim Analysis'!O:O,'Interim Analysis'!$B:$B,$B626,'Interim Analysis'!$C:$C,$C626,'Interim Analysis'!$F:$F,$F626,'Interim Analysis'!$G:$G,$H626,'Interim Analysis'!$E:$E,$E626),
SUMIFS('Interim Analysis'!O:O,'Interim Analysis'!$B:$B,$B626,'Interim Analysis'!$C:$C,$C626,'Interim Analysis'!$F:$F,$F626,'Interim Analysis'!$G:$G,$H626,'Interim Analysis'!$D:$D,$D626)
*(INDEX('Dimensional Maps'!P$39:P$63,MATCH($E626,'Dimensional Maps'!$C$8:$C$32,0),1)
/SUMIFS('Dimensional Maps'!P$39:P$63, 'Dimensional Maps'!$B$8:$B$32,$D626)))),0),0)</f>
        <v>0</v>
      </c>
      <c r="V626" s="115">
        <f>IFERROR(IF($G626 = "WholeBlg",IF(V$1&lt;2020, 0,
IF($H626="GWh",SUMIFS('Interim Analysis'!P:P,'Interim Analysis'!$B:$B,$B626,'Interim Analysis'!$C:$C,$C626,'Interim Analysis'!$F:$F,$F626,'Interim Analysis'!$G:$G,$H626,'Interim Analysis'!$E:$E,$E626),
SUMIFS('Interim Analysis'!P:P,'Interim Analysis'!$B:$B,$B626,'Interim Analysis'!$C:$C,$C626,'Interim Analysis'!$F:$F,$F626,'Interim Analysis'!$G:$G,$H626,'Interim Analysis'!$D:$D,$D626)
*(INDEX('Dimensional Maps'!Q$39:Q$63,MATCH($E626,'Dimensional Maps'!$C$8:$C$32,0),1)
/SUMIFS('Dimensional Maps'!Q$39:Q$63, 'Dimensional Maps'!$B$8:$B$32,$D626)))),0),0)</f>
        <v>0</v>
      </c>
      <c r="W626" s="115">
        <f>IFERROR(IF($G626 = "WholeBlg",IF(W$1&lt;2020, 0,
IF($H626="GWh",SUMIFS('Interim Analysis'!Q:Q,'Interim Analysis'!$B:$B,$B626,'Interim Analysis'!$C:$C,$C626,'Interim Analysis'!$F:$F,$F626,'Interim Analysis'!$G:$G,$H626,'Interim Analysis'!$E:$E,$E626),
SUMIFS('Interim Analysis'!Q:Q,'Interim Analysis'!$B:$B,$B626,'Interim Analysis'!$C:$C,$C626,'Interim Analysis'!$F:$F,$F626,'Interim Analysis'!$G:$G,$H626,'Interim Analysis'!$D:$D,$D626)
*(INDEX('Dimensional Maps'!R$39:R$63,MATCH($E626,'Dimensional Maps'!$C$8:$C$32,0),1)
/SUMIFS('Dimensional Maps'!R$39:R$63, 'Dimensional Maps'!$B$8:$B$32,$D626)))),0),0)</f>
        <v>0</v>
      </c>
    </row>
    <row r="627" spans="1:23" x14ac:dyDescent="0.25">
      <c r="A627" s="153" t="s">
        <v>265</v>
      </c>
      <c r="B627" s="54" t="s">
        <v>238</v>
      </c>
      <c r="C627" s="54">
        <v>3</v>
      </c>
      <c r="D627" s="54" t="s">
        <v>193</v>
      </c>
      <c r="E627" s="54" t="s">
        <v>196</v>
      </c>
      <c r="F627" s="54" t="s">
        <v>186</v>
      </c>
      <c r="G627" s="54" t="s">
        <v>53</v>
      </c>
      <c r="H627" s="54" t="s">
        <v>18</v>
      </c>
      <c r="I627" s="115">
        <f>IFERROR(IF($G627 = "WholeBlg",IF(I$1&lt;2020, 0,
IF($H627="GWh",SUMIFS('Interim Analysis'!C:C,'Interim Analysis'!$B:$B,$B627,'Interim Analysis'!$C:$C,$C627,'Interim Analysis'!$F:$F,$F627,'Interim Analysis'!$G:$G,$H627,'Interim Analysis'!$E:$E,$E627),
SUMIFS('Interim Analysis'!C:C,'Interim Analysis'!$B:$B,$B627,'Interim Analysis'!$C:$C,$C627,'Interim Analysis'!$F:$F,$F627,'Interim Analysis'!$G:$G,$H627,'Interim Analysis'!$D:$D,$D627)
*(INDEX('Dimensional Maps'!D$39:D$63,MATCH($E627,'Dimensional Maps'!$C$8:$C$32,0),1)
/SUMIFS('Dimensional Maps'!D$39:D$63, 'Dimensional Maps'!$B$8:$B$32,$D627)))),0),0)</f>
        <v>0</v>
      </c>
      <c r="J627" s="115">
        <f>IFERROR(IF($G627 = "WholeBlg",IF(J$1&lt;2020, 0,
IF($H627="GWh",SUMIFS('Interim Analysis'!D:D,'Interim Analysis'!$B:$B,$B627,'Interim Analysis'!$C:$C,$C627,'Interim Analysis'!$F:$F,$F627,'Interim Analysis'!$G:$G,$H627,'Interim Analysis'!$E:$E,$E627),
SUMIFS('Interim Analysis'!D:D,'Interim Analysis'!$B:$B,$B627,'Interim Analysis'!$C:$C,$C627,'Interim Analysis'!$F:$F,$F627,'Interim Analysis'!$G:$G,$H627,'Interim Analysis'!$D:$D,$D627)
*(INDEX('Dimensional Maps'!E$39:E$63,MATCH($E627,'Dimensional Maps'!$C$8:$C$32,0),1)
/SUMIFS('Dimensional Maps'!E$39:E$63, 'Dimensional Maps'!$B$8:$B$32,$D627)))),0),0)</f>
        <v>0</v>
      </c>
      <c r="K627" s="115">
        <f>IFERROR(IF($G627 = "WholeBlg",IF(K$1&lt;2020, 0,
IF($H627="GWh",SUMIFS('Interim Analysis'!E:E,'Interim Analysis'!$B:$B,$B627,'Interim Analysis'!$C:$C,$C627,'Interim Analysis'!$F:$F,$F627,'Interim Analysis'!$G:$G,$H627,'Interim Analysis'!$E:$E,$E627),
SUMIFS('Interim Analysis'!E:E,'Interim Analysis'!$B:$B,$B627,'Interim Analysis'!$C:$C,$C627,'Interim Analysis'!$F:$F,$F627,'Interim Analysis'!$G:$G,$H627,'Interim Analysis'!$D:$D,$D627)
*(INDEX('Dimensional Maps'!F$39:F$63,MATCH($E627,'Dimensional Maps'!$C$8:$C$32,0),1)
/SUMIFS('Dimensional Maps'!F$39:F$63, 'Dimensional Maps'!$B$8:$B$32,$D627)))),0),0)</f>
        <v>0</v>
      </c>
      <c r="L627" s="115">
        <f>IFERROR(IF($G627 = "WholeBlg",IF(L$1&lt;2020, 0,
IF($H627="GWh",SUMIFS('Interim Analysis'!F:F,'Interim Analysis'!$B:$B,$B627,'Interim Analysis'!$C:$C,$C627,'Interim Analysis'!$F:$F,$F627,'Interim Analysis'!$G:$G,$H627,'Interim Analysis'!$E:$E,$E627),
SUMIFS('Interim Analysis'!F:F,'Interim Analysis'!$B:$B,$B627,'Interim Analysis'!$C:$C,$C627,'Interim Analysis'!$F:$F,$F627,'Interim Analysis'!$G:$G,$H627,'Interim Analysis'!$D:$D,$D627)
*(INDEX('Dimensional Maps'!G$39:G$63,MATCH($E627,'Dimensional Maps'!$C$8:$C$32,0),1)
/SUMIFS('Dimensional Maps'!G$39:G$63, 'Dimensional Maps'!$B$8:$B$32,$D627)))),0),0)</f>
        <v>0</v>
      </c>
      <c r="M627" s="115">
        <f>IFERROR(IF($G627 = "WholeBlg",IF(M$1&lt;2020, 0,
IF($H627="GWh",SUMIFS('Interim Analysis'!G:G,'Interim Analysis'!$B:$B,$B627,'Interim Analysis'!$C:$C,$C627,'Interim Analysis'!$F:$F,$F627,'Interim Analysis'!$G:$G,$H627,'Interim Analysis'!$E:$E,$E627),
SUMIFS('Interim Analysis'!G:G,'Interim Analysis'!$B:$B,$B627,'Interim Analysis'!$C:$C,$C627,'Interim Analysis'!$F:$F,$F627,'Interim Analysis'!$G:$G,$H627,'Interim Analysis'!$D:$D,$D627)
*(INDEX('Dimensional Maps'!H$39:H$63,MATCH($E627,'Dimensional Maps'!$C$8:$C$32,0),1)
/SUMIFS('Dimensional Maps'!H$39:H$63, 'Dimensional Maps'!$B$8:$B$32,$D627)))),0),0)</f>
        <v>0</v>
      </c>
      <c r="N627" s="115">
        <f>IFERROR(IF($G627 = "WholeBlg",IF(N$1&lt;2020, 0,
IF($H627="GWh",SUMIFS('Interim Analysis'!H:H,'Interim Analysis'!$B:$B,$B627,'Interim Analysis'!$C:$C,$C627,'Interim Analysis'!$F:$F,$F627,'Interim Analysis'!$G:$G,$H627,'Interim Analysis'!$E:$E,$E627),
SUMIFS('Interim Analysis'!H:H,'Interim Analysis'!$B:$B,$B627,'Interim Analysis'!$C:$C,$C627,'Interim Analysis'!$F:$F,$F627,'Interim Analysis'!$G:$G,$H627,'Interim Analysis'!$D:$D,$D627)
*(INDEX('Dimensional Maps'!I$39:I$63,MATCH($E627,'Dimensional Maps'!$C$8:$C$32,0),1)
/SUMIFS('Dimensional Maps'!I$39:I$63, 'Dimensional Maps'!$B$8:$B$32,$D627)))),0),0)</f>
        <v>0</v>
      </c>
      <c r="O627" s="115">
        <f>IFERROR(IF($G627 = "WholeBlg",IF(O$1&lt;2020, 0,
IF($H627="GWh",SUMIFS('Interim Analysis'!I:I,'Interim Analysis'!$B:$B,$B627,'Interim Analysis'!$C:$C,$C627,'Interim Analysis'!$F:$F,$F627,'Interim Analysis'!$G:$G,$H627,'Interim Analysis'!$E:$E,$E627),
SUMIFS('Interim Analysis'!I:I,'Interim Analysis'!$B:$B,$B627,'Interim Analysis'!$C:$C,$C627,'Interim Analysis'!$F:$F,$F627,'Interim Analysis'!$G:$G,$H627,'Interim Analysis'!$D:$D,$D627)
*(INDEX('Dimensional Maps'!J$39:J$63,MATCH($E627,'Dimensional Maps'!$C$8:$C$32,0),1)
/SUMIFS('Dimensional Maps'!J$39:J$63, 'Dimensional Maps'!$B$8:$B$32,$D627)))),0),0)</f>
        <v>0</v>
      </c>
      <c r="P627" s="115">
        <f>IFERROR(IF($G627 = "WholeBlg",IF(P$1&lt;2020, 0,
IF($H627="GWh",SUMIFS('Interim Analysis'!J:J,'Interim Analysis'!$B:$B,$B627,'Interim Analysis'!$C:$C,$C627,'Interim Analysis'!$F:$F,$F627,'Interim Analysis'!$G:$G,$H627,'Interim Analysis'!$E:$E,$E627),
SUMIFS('Interim Analysis'!J:J,'Interim Analysis'!$B:$B,$B627,'Interim Analysis'!$C:$C,$C627,'Interim Analysis'!$F:$F,$F627,'Interim Analysis'!$G:$G,$H627,'Interim Analysis'!$D:$D,$D627)
*(INDEX('Dimensional Maps'!K$39:K$63,MATCH($E627,'Dimensional Maps'!$C$8:$C$32,0),1)
/SUMIFS('Dimensional Maps'!K$39:K$63, 'Dimensional Maps'!$B$8:$B$32,$D627)))),0),0)</f>
        <v>0</v>
      </c>
      <c r="Q627" s="115">
        <f>IFERROR(IF($G627 = "WholeBlg",IF(Q$1&lt;2020, 0,
IF($H627="GWh",SUMIFS('Interim Analysis'!K:K,'Interim Analysis'!$B:$B,$B627,'Interim Analysis'!$C:$C,$C627,'Interim Analysis'!$F:$F,$F627,'Interim Analysis'!$G:$G,$H627,'Interim Analysis'!$E:$E,$E627),
SUMIFS('Interim Analysis'!K:K,'Interim Analysis'!$B:$B,$B627,'Interim Analysis'!$C:$C,$C627,'Interim Analysis'!$F:$F,$F627,'Interim Analysis'!$G:$G,$H627,'Interim Analysis'!$D:$D,$D627)
*(INDEX('Dimensional Maps'!L$39:L$63,MATCH($E627,'Dimensional Maps'!$C$8:$C$32,0),1)
/SUMIFS('Dimensional Maps'!L$39:L$63, 'Dimensional Maps'!$B$8:$B$32,$D627)))),0),0)</f>
        <v>0</v>
      </c>
      <c r="R627" s="115">
        <f>IFERROR(IF($G627 = "WholeBlg",IF(R$1&lt;2020, 0,
IF($H627="GWh",SUMIFS('Interim Analysis'!L:L,'Interim Analysis'!$B:$B,$B627,'Interim Analysis'!$C:$C,$C627,'Interim Analysis'!$F:$F,$F627,'Interim Analysis'!$G:$G,$H627,'Interim Analysis'!$E:$E,$E627),
SUMIFS('Interim Analysis'!L:L,'Interim Analysis'!$B:$B,$B627,'Interim Analysis'!$C:$C,$C627,'Interim Analysis'!$F:$F,$F627,'Interim Analysis'!$G:$G,$H627,'Interim Analysis'!$D:$D,$D627)
*(INDEX('Dimensional Maps'!M$39:M$63,MATCH($E627,'Dimensional Maps'!$C$8:$C$32,0),1)
/SUMIFS('Dimensional Maps'!M$39:M$63, 'Dimensional Maps'!$B$8:$B$32,$D627)))),0),0)</f>
        <v>0</v>
      </c>
      <c r="S627" s="115">
        <f>IFERROR(IF($G627 = "WholeBlg",IF(S$1&lt;2020, 0,
IF($H627="GWh",SUMIFS('Interim Analysis'!M:M,'Interim Analysis'!$B:$B,$B627,'Interim Analysis'!$C:$C,$C627,'Interim Analysis'!$F:$F,$F627,'Interim Analysis'!$G:$G,$H627,'Interim Analysis'!$E:$E,$E627),
SUMIFS('Interim Analysis'!M:M,'Interim Analysis'!$B:$B,$B627,'Interim Analysis'!$C:$C,$C627,'Interim Analysis'!$F:$F,$F627,'Interim Analysis'!$G:$G,$H627,'Interim Analysis'!$D:$D,$D627)
*(INDEX('Dimensional Maps'!N$39:N$63,MATCH($E627,'Dimensional Maps'!$C$8:$C$32,0),1)
/SUMIFS('Dimensional Maps'!N$39:N$63, 'Dimensional Maps'!$B$8:$B$32,$D627)))),0),0)</f>
        <v>0</v>
      </c>
      <c r="T627" s="115">
        <f>IFERROR(IF($G627 = "WholeBlg",IF(T$1&lt;2020, 0,
IF($H627="GWh",SUMIFS('Interim Analysis'!N:N,'Interim Analysis'!$B:$B,$B627,'Interim Analysis'!$C:$C,$C627,'Interim Analysis'!$F:$F,$F627,'Interim Analysis'!$G:$G,$H627,'Interim Analysis'!$E:$E,$E627),
SUMIFS('Interim Analysis'!N:N,'Interim Analysis'!$B:$B,$B627,'Interim Analysis'!$C:$C,$C627,'Interim Analysis'!$F:$F,$F627,'Interim Analysis'!$G:$G,$H627,'Interim Analysis'!$D:$D,$D627)
*(INDEX('Dimensional Maps'!O$39:O$63,MATCH($E627,'Dimensional Maps'!$C$8:$C$32,0),1)
/SUMIFS('Dimensional Maps'!O$39:O$63, 'Dimensional Maps'!$B$8:$B$32,$D627)))),0),0)</f>
        <v>0</v>
      </c>
      <c r="U627" s="115">
        <f>IFERROR(IF($G627 = "WholeBlg",IF(U$1&lt;2020, 0,
IF($H627="GWh",SUMIFS('Interim Analysis'!O:O,'Interim Analysis'!$B:$B,$B627,'Interim Analysis'!$C:$C,$C627,'Interim Analysis'!$F:$F,$F627,'Interim Analysis'!$G:$G,$H627,'Interim Analysis'!$E:$E,$E627),
SUMIFS('Interim Analysis'!O:O,'Interim Analysis'!$B:$B,$B627,'Interim Analysis'!$C:$C,$C627,'Interim Analysis'!$F:$F,$F627,'Interim Analysis'!$G:$G,$H627,'Interim Analysis'!$D:$D,$D627)
*(INDEX('Dimensional Maps'!P$39:P$63,MATCH($E627,'Dimensional Maps'!$C$8:$C$32,0),1)
/SUMIFS('Dimensional Maps'!P$39:P$63, 'Dimensional Maps'!$B$8:$B$32,$D627)))),0),0)</f>
        <v>0</v>
      </c>
      <c r="V627" s="115">
        <f>IFERROR(IF($G627 = "WholeBlg",IF(V$1&lt;2020, 0,
IF($H627="GWh",SUMIFS('Interim Analysis'!P:P,'Interim Analysis'!$B:$B,$B627,'Interim Analysis'!$C:$C,$C627,'Interim Analysis'!$F:$F,$F627,'Interim Analysis'!$G:$G,$H627,'Interim Analysis'!$E:$E,$E627),
SUMIFS('Interim Analysis'!P:P,'Interim Analysis'!$B:$B,$B627,'Interim Analysis'!$C:$C,$C627,'Interim Analysis'!$F:$F,$F627,'Interim Analysis'!$G:$G,$H627,'Interim Analysis'!$D:$D,$D627)
*(INDEX('Dimensional Maps'!Q$39:Q$63,MATCH($E627,'Dimensional Maps'!$C$8:$C$32,0),1)
/SUMIFS('Dimensional Maps'!Q$39:Q$63, 'Dimensional Maps'!$B$8:$B$32,$D627)))),0),0)</f>
        <v>0</v>
      </c>
      <c r="W627" s="115">
        <f>IFERROR(IF($G627 = "WholeBlg",IF(W$1&lt;2020, 0,
IF($H627="GWh",SUMIFS('Interim Analysis'!Q:Q,'Interim Analysis'!$B:$B,$B627,'Interim Analysis'!$C:$C,$C627,'Interim Analysis'!$F:$F,$F627,'Interim Analysis'!$G:$G,$H627,'Interim Analysis'!$E:$E,$E627),
SUMIFS('Interim Analysis'!Q:Q,'Interim Analysis'!$B:$B,$B627,'Interim Analysis'!$C:$C,$C627,'Interim Analysis'!$F:$F,$F627,'Interim Analysis'!$G:$G,$H627,'Interim Analysis'!$D:$D,$D627)
*(INDEX('Dimensional Maps'!R$39:R$63,MATCH($E627,'Dimensional Maps'!$C$8:$C$32,0),1)
/SUMIFS('Dimensional Maps'!R$39:R$63, 'Dimensional Maps'!$B$8:$B$32,$D627)))),0),0)</f>
        <v>0</v>
      </c>
    </row>
    <row r="628" spans="1:23" x14ac:dyDescent="0.25">
      <c r="A628" s="153" t="s">
        <v>265</v>
      </c>
      <c r="B628" s="54" t="s">
        <v>238</v>
      </c>
      <c r="C628" s="54">
        <v>3</v>
      </c>
      <c r="D628" s="54" t="s">
        <v>193</v>
      </c>
      <c r="E628" s="54" t="s">
        <v>196</v>
      </c>
      <c r="F628" s="54" t="s">
        <v>167</v>
      </c>
      <c r="G628" s="54" t="s">
        <v>53</v>
      </c>
      <c r="H628" s="54" t="s">
        <v>20</v>
      </c>
      <c r="I628" s="115">
        <f>IFERROR(IF($G628 = "WholeBlg",IF(I$1&lt;2020, 0,
IF($H628="GWh",SUMIFS('Interim Analysis'!C:C,'Interim Analysis'!$B:$B,$B628,'Interim Analysis'!$C:$C,$C628,'Interim Analysis'!$F:$F,$F628,'Interim Analysis'!$G:$G,$H628,'Interim Analysis'!$E:$E,$E628),
SUMIFS('Interim Analysis'!C:C,'Interim Analysis'!$B:$B,$B628,'Interim Analysis'!$C:$C,$C628,'Interim Analysis'!$F:$F,$F628,'Interim Analysis'!$G:$G,$H628,'Interim Analysis'!$D:$D,$D628)
*(INDEX('Dimensional Maps'!D$39:D$63,MATCH($E628,'Dimensional Maps'!$C$8:$C$32,0),1)
/SUMIFS('Dimensional Maps'!D$39:D$63, 'Dimensional Maps'!$B$8:$B$32,$D628)))),0),0)</f>
        <v>0</v>
      </c>
      <c r="J628" s="115">
        <f>IFERROR(IF($G628 = "WholeBlg",IF(J$1&lt;2020, 0,
IF($H628="GWh",SUMIFS('Interim Analysis'!D:D,'Interim Analysis'!$B:$B,$B628,'Interim Analysis'!$C:$C,$C628,'Interim Analysis'!$F:$F,$F628,'Interim Analysis'!$G:$G,$H628,'Interim Analysis'!$E:$E,$E628),
SUMIFS('Interim Analysis'!D:D,'Interim Analysis'!$B:$B,$B628,'Interim Analysis'!$C:$C,$C628,'Interim Analysis'!$F:$F,$F628,'Interim Analysis'!$G:$G,$H628,'Interim Analysis'!$D:$D,$D628)
*(INDEX('Dimensional Maps'!E$39:E$63,MATCH($E628,'Dimensional Maps'!$C$8:$C$32,0),1)
/SUMIFS('Dimensional Maps'!E$39:E$63, 'Dimensional Maps'!$B$8:$B$32,$D628)))),0),0)</f>
        <v>0</v>
      </c>
      <c r="K628" s="115">
        <f>IFERROR(IF($G628 = "WholeBlg",IF(K$1&lt;2020, 0,
IF($H628="GWh",SUMIFS('Interim Analysis'!E:E,'Interim Analysis'!$B:$B,$B628,'Interim Analysis'!$C:$C,$C628,'Interim Analysis'!$F:$F,$F628,'Interim Analysis'!$G:$G,$H628,'Interim Analysis'!$E:$E,$E628),
SUMIFS('Interim Analysis'!E:E,'Interim Analysis'!$B:$B,$B628,'Interim Analysis'!$C:$C,$C628,'Interim Analysis'!$F:$F,$F628,'Interim Analysis'!$G:$G,$H628,'Interim Analysis'!$D:$D,$D628)
*(INDEX('Dimensional Maps'!F$39:F$63,MATCH($E628,'Dimensional Maps'!$C$8:$C$32,0),1)
/SUMIFS('Dimensional Maps'!F$39:F$63, 'Dimensional Maps'!$B$8:$B$32,$D628)))),0),0)</f>
        <v>0</v>
      </c>
      <c r="L628" s="115">
        <f>IFERROR(IF($G628 = "WholeBlg",IF(L$1&lt;2020, 0,
IF($H628="GWh",SUMIFS('Interim Analysis'!F:F,'Interim Analysis'!$B:$B,$B628,'Interim Analysis'!$C:$C,$C628,'Interim Analysis'!$F:$F,$F628,'Interim Analysis'!$G:$G,$H628,'Interim Analysis'!$E:$E,$E628),
SUMIFS('Interim Analysis'!F:F,'Interim Analysis'!$B:$B,$B628,'Interim Analysis'!$C:$C,$C628,'Interim Analysis'!$F:$F,$F628,'Interim Analysis'!$G:$G,$H628,'Interim Analysis'!$D:$D,$D628)
*(INDEX('Dimensional Maps'!G$39:G$63,MATCH($E628,'Dimensional Maps'!$C$8:$C$32,0),1)
/SUMIFS('Dimensional Maps'!G$39:G$63, 'Dimensional Maps'!$B$8:$B$32,$D628)))),0),0)</f>
        <v>0</v>
      </c>
      <c r="M628" s="115">
        <f>IFERROR(IF($G628 = "WholeBlg",IF(M$1&lt;2020, 0,
IF($H628="GWh",SUMIFS('Interim Analysis'!G:G,'Interim Analysis'!$B:$B,$B628,'Interim Analysis'!$C:$C,$C628,'Interim Analysis'!$F:$F,$F628,'Interim Analysis'!$G:$G,$H628,'Interim Analysis'!$E:$E,$E628),
SUMIFS('Interim Analysis'!G:G,'Interim Analysis'!$B:$B,$B628,'Interim Analysis'!$C:$C,$C628,'Interim Analysis'!$F:$F,$F628,'Interim Analysis'!$G:$G,$H628,'Interim Analysis'!$D:$D,$D628)
*(INDEX('Dimensional Maps'!H$39:H$63,MATCH($E628,'Dimensional Maps'!$C$8:$C$32,0),1)
/SUMIFS('Dimensional Maps'!H$39:H$63, 'Dimensional Maps'!$B$8:$B$32,$D628)))),0),0)</f>
        <v>0</v>
      </c>
      <c r="N628" s="115">
        <f>IFERROR(IF($G628 = "WholeBlg",IF(N$1&lt;2020, 0,
IF($H628="GWh",SUMIFS('Interim Analysis'!H:H,'Interim Analysis'!$B:$B,$B628,'Interim Analysis'!$C:$C,$C628,'Interim Analysis'!$F:$F,$F628,'Interim Analysis'!$G:$G,$H628,'Interim Analysis'!$E:$E,$E628),
SUMIFS('Interim Analysis'!H:H,'Interim Analysis'!$B:$B,$B628,'Interim Analysis'!$C:$C,$C628,'Interim Analysis'!$F:$F,$F628,'Interim Analysis'!$G:$G,$H628,'Interim Analysis'!$D:$D,$D628)
*(INDEX('Dimensional Maps'!I$39:I$63,MATCH($E628,'Dimensional Maps'!$C$8:$C$32,0),1)
/SUMIFS('Dimensional Maps'!I$39:I$63, 'Dimensional Maps'!$B$8:$B$32,$D628)))),0),0)</f>
        <v>0</v>
      </c>
      <c r="O628" s="115">
        <f>IFERROR(IF($G628 = "WholeBlg",IF(O$1&lt;2020, 0,
IF($H628="GWh",SUMIFS('Interim Analysis'!I:I,'Interim Analysis'!$B:$B,$B628,'Interim Analysis'!$C:$C,$C628,'Interim Analysis'!$F:$F,$F628,'Interim Analysis'!$G:$G,$H628,'Interim Analysis'!$E:$E,$E628),
SUMIFS('Interim Analysis'!I:I,'Interim Analysis'!$B:$B,$B628,'Interim Analysis'!$C:$C,$C628,'Interim Analysis'!$F:$F,$F628,'Interim Analysis'!$G:$G,$H628,'Interim Analysis'!$D:$D,$D628)
*(INDEX('Dimensional Maps'!J$39:J$63,MATCH($E628,'Dimensional Maps'!$C$8:$C$32,0),1)
/SUMIFS('Dimensional Maps'!J$39:J$63, 'Dimensional Maps'!$B$8:$B$32,$D628)))),0),0)</f>
        <v>0</v>
      </c>
      <c r="P628" s="115">
        <f>IFERROR(IF($G628 = "WholeBlg",IF(P$1&lt;2020, 0,
IF($H628="GWh",SUMIFS('Interim Analysis'!J:J,'Interim Analysis'!$B:$B,$B628,'Interim Analysis'!$C:$C,$C628,'Interim Analysis'!$F:$F,$F628,'Interim Analysis'!$G:$G,$H628,'Interim Analysis'!$E:$E,$E628),
SUMIFS('Interim Analysis'!J:J,'Interim Analysis'!$B:$B,$B628,'Interim Analysis'!$C:$C,$C628,'Interim Analysis'!$F:$F,$F628,'Interim Analysis'!$G:$G,$H628,'Interim Analysis'!$D:$D,$D628)
*(INDEX('Dimensional Maps'!K$39:K$63,MATCH($E628,'Dimensional Maps'!$C$8:$C$32,0),1)
/SUMIFS('Dimensional Maps'!K$39:K$63, 'Dimensional Maps'!$B$8:$B$32,$D628)))),0),0)</f>
        <v>0</v>
      </c>
      <c r="Q628" s="115">
        <f>IFERROR(IF($G628 = "WholeBlg",IF(Q$1&lt;2020, 0,
IF($H628="GWh",SUMIFS('Interim Analysis'!K:K,'Interim Analysis'!$B:$B,$B628,'Interim Analysis'!$C:$C,$C628,'Interim Analysis'!$F:$F,$F628,'Interim Analysis'!$G:$G,$H628,'Interim Analysis'!$E:$E,$E628),
SUMIFS('Interim Analysis'!K:K,'Interim Analysis'!$B:$B,$B628,'Interim Analysis'!$C:$C,$C628,'Interim Analysis'!$F:$F,$F628,'Interim Analysis'!$G:$G,$H628,'Interim Analysis'!$D:$D,$D628)
*(INDEX('Dimensional Maps'!L$39:L$63,MATCH($E628,'Dimensional Maps'!$C$8:$C$32,0),1)
/SUMIFS('Dimensional Maps'!L$39:L$63, 'Dimensional Maps'!$B$8:$B$32,$D628)))),0),0)</f>
        <v>0</v>
      </c>
      <c r="R628" s="115">
        <f>IFERROR(IF($G628 = "WholeBlg",IF(R$1&lt;2020, 0,
IF($H628="GWh",SUMIFS('Interim Analysis'!L:L,'Interim Analysis'!$B:$B,$B628,'Interim Analysis'!$C:$C,$C628,'Interim Analysis'!$F:$F,$F628,'Interim Analysis'!$G:$G,$H628,'Interim Analysis'!$E:$E,$E628),
SUMIFS('Interim Analysis'!L:L,'Interim Analysis'!$B:$B,$B628,'Interim Analysis'!$C:$C,$C628,'Interim Analysis'!$F:$F,$F628,'Interim Analysis'!$G:$G,$H628,'Interim Analysis'!$D:$D,$D628)
*(INDEX('Dimensional Maps'!M$39:M$63,MATCH($E628,'Dimensional Maps'!$C$8:$C$32,0),1)
/SUMIFS('Dimensional Maps'!M$39:M$63, 'Dimensional Maps'!$B$8:$B$32,$D628)))),0),0)</f>
        <v>0</v>
      </c>
      <c r="S628" s="115">
        <f>IFERROR(IF($G628 = "WholeBlg",IF(S$1&lt;2020, 0,
IF($H628="GWh",SUMIFS('Interim Analysis'!M:M,'Interim Analysis'!$B:$B,$B628,'Interim Analysis'!$C:$C,$C628,'Interim Analysis'!$F:$F,$F628,'Interim Analysis'!$G:$G,$H628,'Interim Analysis'!$E:$E,$E628),
SUMIFS('Interim Analysis'!M:M,'Interim Analysis'!$B:$B,$B628,'Interim Analysis'!$C:$C,$C628,'Interim Analysis'!$F:$F,$F628,'Interim Analysis'!$G:$G,$H628,'Interim Analysis'!$D:$D,$D628)
*(INDEX('Dimensional Maps'!N$39:N$63,MATCH($E628,'Dimensional Maps'!$C$8:$C$32,0),1)
/SUMIFS('Dimensional Maps'!N$39:N$63, 'Dimensional Maps'!$B$8:$B$32,$D628)))),0),0)</f>
        <v>0</v>
      </c>
      <c r="T628" s="115">
        <f>IFERROR(IF($G628 = "WholeBlg",IF(T$1&lt;2020, 0,
IF($H628="GWh",SUMIFS('Interim Analysis'!N:N,'Interim Analysis'!$B:$B,$B628,'Interim Analysis'!$C:$C,$C628,'Interim Analysis'!$F:$F,$F628,'Interim Analysis'!$G:$G,$H628,'Interim Analysis'!$E:$E,$E628),
SUMIFS('Interim Analysis'!N:N,'Interim Analysis'!$B:$B,$B628,'Interim Analysis'!$C:$C,$C628,'Interim Analysis'!$F:$F,$F628,'Interim Analysis'!$G:$G,$H628,'Interim Analysis'!$D:$D,$D628)
*(INDEX('Dimensional Maps'!O$39:O$63,MATCH($E628,'Dimensional Maps'!$C$8:$C$32,0),1)
/SUMIFS('Dimensional Maps'!O$39:O$63, 'Dimensional Maps'!$B$8:$B$32,$D628)))),0),0)</f>
        <v>0</v>
      </c>
      <c r="U628" s="115">
        <f>IFERROR(IF($G628 = "WholeBlg",IF(U$1&lt;2020, 0,
IF($H628="GWh",SUMIFS('Interim Analysis'!O:O,'Interim Analysis'!$B:$B,$B628,'Interim Analysis'!$C:$C,$C628,'Interim Analysis'!$F:$F,$F628,'Interim Analysis'!$G:$G,$H628,'Interim Analysis'!$E:$E,$E628),
SUMIFS('Interim Analysis'!O:O,'Interim Analysis'!$B:$B,$B628,'Interim Analysis'!$C:$C,$C628,'Interim Analysis'!$F:$F,$F628,'Interim Analysis'!$G:$G,$H628,'Interim Analysis'!$D:$D,$D628)
*(INDEX('Dimensional Maps'!P$39:P$63,MATCH($E628,'Dimensional Maps'!$C$8:$C$32,0),1)
/SUMIFS('Dimensional Maps'!P$39:P$63, 'Dimensional Maps'!$B$8:$B$32,$D628)))),0),0)</f>
        <v>0</v>
      </c>
      <c r="V628" s="115">
        <f>IFERROR(IF($G628 = "WholeBlg",IF(V$1&lt;2020, 0,
IF($H628="GWh",SUMIFS('Interim Analysis'!P:P,'Interim Analysis'!$B:$B,$B628,'Interim Analysis'!$C:$C,$C628,'Interim Analysis'!$F:$F,$F628,'Interim Analysis'!$G:$G,$H628,'Interim Analysis'!$E:$E,$E628),
SUMIFS('Interim Analysis'!P:P,'Interim Analysis'!$B:$B,$B628,'Interim Analysis'!$C:$C,$C628,'Interim Analysis'!$F:$F,$F628,'Interim Analysis'!$G:$G,$H628,'Interim Analysis'!$D:$D,$D628)
*(INDEX('Dimensional Maps'!Q$39:Q$63,MATCH($E628,'Dimensional Maps'!$C$8:$C$32,0),1)
/SUMIFS('Dimensional Maps'!Q$39:Q$63, 'Dimensional Maps'!$B$8:$B$32,$D628)))),0),0)</f>
        <v>0</v>
      </c>
      <c r="W628" s="115">
        <f>IFERROR(IF($G628 = "WholeBlg",IF(W$1&lt;2020, 0,
IF($H628="GWh",SUMIFS('Interim Analysis'!Q:Q,'Interim Analysis'!$B:$B,$B628,'Interim Analysis'!$C:$C,$C628,'Interim Analysis'!$F:$F,$F628,'Interim Analysis'!$G:$G,$H628,'Interim Analysis'!$E:$E,$E628),
SUMIFS('Interim Analysis'!Q:Q,'Interim Analysis'!$B:$B,$B628,'Interim Analysis'!$C:$C,$C628,'Interim Analysis'!$F:$F,$F628,'Interim Analysis'!$G:$G,$H628,'Interim Analysis'!$D:$D,$D628)
*(INDEX('Dimensional Maps'!R$39:R$63,MATCH($E628,'Dimensional Maps'!$C$8:$C$32,0),1)
/SUMIFS('Dimensional Maps'!R$39:R$63, 'Dimensional Maps'!$B$8:$B$32,$D628)))),0),0)</f>
        <v>0</v>
      </c>
    </row>
    <row r="629" spans="1:23" x14ac:dyDescent="0.25">
      <c r="A629" s="153" t="s">
        <v>265</v>
      </c>
      <c r="B629" s="54" t="s">
        <v>238</v>
      </c>
      <c r="C629" s="54">
        <v>3</v>
      </c>
      <c r="D629" s="54" t="s">
        <v>193</v>
      </c>
      <c r="E629" s="54" t="s">
        <v>196</v>
      </c>
      <c r="F629" s="54" t="s">
        <v>186</v>
      </c>
      <c r="G629" s="54" t="s">
        <v>53</v>
      </c>
      <c r="H629" s="54" t="s">
        <v>20</v>
      </c>
      <c r="I629" s="115">
        <f>IFERROR(IF($G629 = "WholeBlg",IF(I$1&lt;2020, 0,
IF($H629="GWh",SUMIFS('Interim Analysis'!C:C,'Interim Analysis'!$B:$B,$B629,'Interim Analysis'!$C:$C,$C629,'Interim Analysis'!$F:$F,$F629,'Interim Analysis'!$G:$G,$H629,'Interim Analysis'!$E:$E,$E629),
SUMIFS('Interim Analysis'!C:C,'Interim Analysis'!$B:$B,$B629,'Interim Analysis'!$C:$C,$C629,'Interim Analysis'!$F:$F,$F629,'Interim Analysis'!$G:$G,$H629,'Interim Analysis'!$D:$D,$D629)
*(INDEX('Dimensional Maps'!D$39:D$63,MATCH($E629,'Dimensional Maps'!$C$8:$C$32,0),1)
/SUMIFS('Dimensional Maps'!D$39:D$63, 'Dimensional Maps'!$B$8:$B$32,$D629)))),0),0)</f>
        <v>0</v>
      </c>
      <c r="J629" s="115">
        <f>IFERROR(IF($G629 = "WholeBlg",IF(J$1&lt;2020, 0,
IF($H629="GWh",SUMIFS('Interim Analysis'!D:D,'Interim Analysis'!$B:$B,$B629,'Interim Analysis'!$C:$C,$C629,'Interim Analysis'!$F:$F,$F629,'Interim Analysis'!$G:$G,$H629,'Interim Analysis'!$E:$E,$E629),
SUMIFS('Interim Analysis'!D:D,'Interim Analysis'!$B:$B,$B629,'Interim Analysis'!$C:$C,$C629,'Interim Analysis'!$F:$F,$F629,'Interim Analysis'!$G:$G,$H629,'Interim Analysis'!$D:$D,$D629)
*(INDEX('Dimensional Maps'!E$39:E$63,MATCH($E629,'Dimensional Maps'!$C$8:$C$32,0),1)
/SUMIFS('Dimensional Maps'!E$39:E$63, 'Dimensional Maps'!$B$8:$B$32,$D629)))),0),0)</f>
        <v>0</v>
      </c>
      <c r="K629" s="115">
        <f>IFERROR(IF($G629 = "WholeBlg",IF(K$1&lt;2020, 0,
IF($H629="GWh",SUMIFS('Interim Analysis'!E:E,'Interim Analysis'!$B:$B,$B629,'Interim Analysis'!$C:$C,$C629,'Interim Analysis'!$F:$F,$F629,'Interim Analysis'!$G:$G,$H629,'Interim Analysis'!$E:$E,$E629),
SUMIFS('Interim Analysis'!E:E,'Interim Analysis'!$B:$B,$B629,'Interim Analysis'!$C:$C,$C629,'Interim Analysis'!$F:$F,$F629,'Interim Analysis'!$G:$G,$H629,'Interim Analysis'!$D:$D,$D629)
*(INDEX('Dimensional Maps'!F$39:F$63,MATCH($E629,'Dimensional Maps'!$C$8:$C$32,0),1)
/SUMIFS('Dimensional Maps'!F$39:F$63, 'Dimensional Maps'!$B$8:$B$32,$D629)))),0),0)</f>
        <v>0</v>
      </c>
      <c r="L629" s="115">
        <f>IFERROR(IF($G629 = "WholeBlg",IF(L$1&lt;2020, 0,
IF($H629="GWh",SUMIFS('Interim Analysis'!F:F,'Interim Analysis'!$B:$B,$B629,'Interim Analysis'!$C:$C,$C629,'Interim Analysis'!$F:$F,$F629,'Interim Analysis'!$G:$G,$H629,'Interim Analysis'!$E:$E,$E629),
SUMIFS('Interim Analysis'!F:F,'Interim Analysis'!$B:$B,$B629,'Interim Analysis'!$C:$C,$C629,'Interim Analysis'!$F:$F,$F629,'Interim Analysis'!$G:$G,$H629,'Interim Analysis'!$D:$D,$D629)
*(INDEX('Dimensional Maps'!G$39:G$63,MATCH($E629,'Dimensional Maps'!$C$8:$C$32,0),1)
/SUMIFS('Dimensional Maps'!G$39:G$63, 'Dimensional Maps'!$B$8:$B$32,$D629)))),0),0)</f>
        <v>0</v>
      </c>
      <c r="M629" s="115">
        <f>IFERROR(IF($G629 = "WholeBlg",IF(M$1&lt;2020, 0,
IF($H629="GWh",SUMIFS('Interim Analysis'!G:G,'Interim Analysis'!$B:$B,$B629,'Interim Analysis'!$C:$C,$C629,'Interim Analysis'!$F:$F,$F629,'Interim Analysis'!$G:$G,$H629,'Interim Analysis'!$E:$E,$E629),
SUMIFS('Interim Analysis'!G:G,'Interim Analysis'!$B:$B,$B629,'Interim Analysis'!$C:$C,$C629,'Interim Analysis'!$F:$F,$F629,'Interim Analysis'!$G:$G,$H629,'Interim Analysis'!$D:$D,$D629)
*(INDEX('Dimensional Maps'!H$39:H$63,MATCH($E629,'Dimensional Maps'!$C$8:$C$32,0),1)
/SUMIFS('Dimensional Maps'!H$39:H$63, 'Dimensional Maps'!$B$8:$B$32,$D629)))),0),0)</f>
        <v>0</v>
      </c>
      <c r="N629" s="115">
        <f>IFERROR(IF($G629 = "WholeBlg",IF(N$1&lt;2020, 0,
IF($H629="GWh",SUMIFS('Interim Analysis'!H:H,'Interim Analysis'!$B:$B,$B629,'Interim Analysis'!$C:$C,$C629,'Interim Analysis'!$F:$F,$F629,'Interim Analysis'!$G:$G,$H629,'Interim Analysis'!$E:$E,$E629),
SUMIFS('Interim Analysis'!H:H,'Interim Analysis'!$B:$B,$B629,'Interim Analysis'!$C:$C,$C629,'Interim Analysis'!$F:$F,$F629,'Interim Analysis'!$G:$G,$H629,'Interim Analysis'!$D:$D,$D629)
*(INDEX('Dimensional Maps'!I$39:I$63,MATCH($E629,'Dimensional Maps'!$C$8:$C$32,0),1)
/SUMIFS('Dimensional Maps'!I$39:I$63, 'Dimensional Maps'!$B$8:$B$32,$D629)))),0),0)</f>
        <v>0</v>
      </c>
      <c r="O629" s="115">
        <f>IFERROR(IF($G629 = "WholeBlg",IF(O$1&lt;2020, 0,
IF($H629="GWh",SUMIFS('Interim Analysis'!I:I,'Interim Analysis'!$B:$B,$B629,'Interim Analysis'!$C:$C,$C629,'Interim Analysis'!$F:$F,$F629,'Interim Analysis'!$G:$G,$H629,'Interim Analysis'!$E:$E,$E629),
SUMIFS('Interim Analysis'!I:I,'Interim Analysis'!$B:$B,$B629,'Interim Analysis'!$C:$C,$C629,'Interim Analysis'!$F:$F,$F629,'Interim Analysis'!$G:$G,$H629,'Interim Analysis'!$D:$D,$D629)
*(INDEX('Dimensional Maps'!J$39:J$63,MATCH($E629,'Dimensional Maps'!$C$8:$C$32,0),1)
/SUMIFS('Dimensional Maps'!J$39:J$63, 'Dimensional Maps'!$B$8:$B$32,$D629)))),0),0)</f>
        <v>0</v>
      </c>
      <c r="P629" s="115">
        <f>IFERROR(IF($G629 = "WholeBlg",IF(P$1&lt;2020, 0,
IF($H629="GWh",SUMIFS('Interim Analysis'!J:J,'Interim Analysis'!$B:$B,$B629,'Interim Analysis'!$C:$C,$C629,'Interim Analysis'!$F:$F,$F629,'Interim Analysis'!$G:$G,$H629,'Interim Analysis'!$E:$E,$E629),
SUMIFS('Interim Analysis'!J:J,'Interim Analysis'!$B:$B,$B629,'Interim Analysis'!$C:$C,$C629,'Interim Analysis'!$F:$F,$F629,'Interim Analysis'!$G:$G,$H629,'Interim Analysis'!$D:$D,$D629)
*(INDEX('Dimensional Maps'!K$39:K$63,MATCH($E629,'Dimensional Maps'!$C$8:$C$32,0),1)
/SUMIFS('Dimensional Maps'!K$39:K$63, 'Dimensional Maps'!$B$8:$B$32,$D629)))),0),0)</f>
        <v>0</v>
      </c>
      <c r="Q629" s="115">
        <f>IFERROR(IF($G629 = "WholeBlg",IF(Q$1&lt;2020, 0,
IF($H629="GWh",SUMIFS('Interim Analysis'!K:K,'Interim Analysis'!$B:$B,$B629,'Interim Analysis'!$C:$C,$C629,'Interim Analysis'!$F:$F,$F629,'Interim Analysis'!$G:$G,$H629,'Interim Analysis'!$E:$E,$E629),
SUMIFS('Interim Analysis'!K:K,'Interim Analysis'!$B:$B,$B629,'Interim Analysis'!$C:$C,$C629,'Interim Analysis'!$F:$F,$F629,'Interim Analysis'!$G:$G,$H629,'Interim Analysis'!$D:$D,$D629)
*(INDEX('Dimensional Maps'!L$39:L$63,MATCH($E629,'Dimensional Maps'!$C$8:$C$32,0),1)
/SUMIFS('Dimensional Maps'!L$39:L$63, 'Dimensional Maps'!$B$8:$B$32,$D629)))),0),0)</f>
        <v>0</v>
      </c>
      <c r="R629" s="115">
        <f>IFERROR(IF($G629 = "WholeBlg",IF(R$1&lt;2020, 0,
IF($H629="GWh",SUMIFS('Interim Analysis'!L:L,'Interim Analysis'!$B:$B,$B629,'Interim Analysis'!$C:$C,$C629,'Interim Analysis'!$F:$F,$F629,'Interim Analysis'!$G:$G,$H629,'Interim Analysis'!$E:$E,$E629),
SUMIFS('Interim Analysis'!L:L,'Interim Analysis'!$B:$B,$B629,'Interim Analysis'!$C:$C,$C629,'Interim Analysis'!$F:$F,$F629,'Interim Analysis'!$G:$G,$H629,'Interim Analysis'!$D:$D,$D629)
*(INDEX('Dimensional Maps'!M$39:M$63,MATCH($E629,'Dimensional Maps'!$C$8:$C$32,0),1)
/SUMIFS('Dimensional Maps'!M$39:M$63, 'Dimensional Maps'!$B$8:$B$32,$D629)))),0),0)</f>
        <v>0</v>
      </c>
      <c r="S629" s="115">
        <f>IFERROR(IF($G629 = "WholeBlg",IF(S$1&lt;2020, 0,
IF($H629="GWh",SUMIFS('Interim Analysis'!M:M,'Interim Analysis'!$B:$B,$B629,'Interim Analysis'!$C:$C,$C629,'Interim Analysis'!$F:$F,$F629,'Interim Analysis'!$G:$G,$H629,'Interim Analysis'!$E:$E,$E629),
SUMIFS('Interim Analysis'!M:M,'Interim Analysis'!$B:$B,$B629,'Interim Analysis'!$C:$C,$C629,'Interim Analysis'!$F:$F,$F629,'Interim Analysis'!$G:$G,$H629,'Interim Analysis'!$D:$D,$D629)
*(INDEX('Dimensional Maps'!N$39:N$63,MATCH($E629,'Dimensional Maps'!$C$8:$C$32,0),1)
/SUMIFS('Dimensional Maps'!N$39:N$63, 'Dimensional Maps'!$B$8:$B$32,$D629)))),0),0)</f>
        <v>0</v>
      </c>
      <c r="T629" s="115">
        <f>IFERROR(IF($G629 = "WholeBlg",IF(T$1&lt;2020, 0,
IF($H629="GWh",SUMIFS('Interim Analysis'!N:N,'Interim Analysis'!$B:$B,$B629,'Interim Analysis'!$C:$C,$C629,'Interim Analysis'!$F:$F,$F629,'Interim Analysis'!$G:$G,$H629,'Interim Analysis'!$E:$E,$E629),
SUMIFS('Interim Analysis'!N:N,'Interim Analysis'!$B:$B,$B629,'Interim Analysis'!$C:$C,$C629,'Interim Analysis'!$F:$F,$F629,'Interim Analysis'!$G:$G,$H629,'Interim Analysis'!$D:$D,$D629)
*(INDEX('Dimensional Maps'!O$39:O$63,MATCH($E629,'Dimensional Maps'!$C$8:$C$32,0),1)
/SUMIFS('Dimensional Maps'!O$39:O$63, 'Dimensional Maps'!$B$8:$B$32,$D629)))),0),0)</f>
        <v>0</v>
      </c>
      <c r="U629" s="115">
        <f>IFERROR(IF($G629 = "WholeBlg",IF(U$1&lt;2020, 0,
IF($H629="GWh",SUMIFS('Interim Analysis'!O:O,'Interim Analysis'!$B:$B,$B629,'Interim Analysis'!$C:$C,$C629,'Interim Analysis'!$F:$F,$F629,'Interim Analysis'!$G:$G,$H629,'Interim Analysis'!$E:$E,$E629),
SUMIFS('Interim Analysis'!O:O,'Interim Analysis'!$B:$B,$B629,'Interim Analysis'!$C:$C,$C629,'Interim Analysis'!$F:$F,$F629,'Interim Analysis'!$G:$G,$H629,'Interim Analysis'!$D:$D,$D629)
*(INDEX('Dimensional Maps'!P$39:P$63,MATCH($E629,'Dimensional Maps'!$C$8:$C$32,0),1)
/SUMIFS('Dimensional Maps'!P$39:P$63, 'Dimensional Maps'!$B$8:$B$32,$D629)))),0),0)</f>
        <v>0</v>
      </c>
      <c r="V629" s="115">
        <f>IFERROR(IF($G629 = "WholeBlg",IF(V$1&lt;2020, 0,
IF($H629="GWh",SUMIFS('Interim Analysis'!P:P,'Interim Analysis'!$B:$B,$B629,'Interim Analysis'!$C:$C,$C629,'Interim Analysis'!$F:$F,$F629,'Interim Analysis'!$G:$G,$H629,'Interim Analysis'!$E:$E,$E629),
SUMIFS('Interim Analysis'!P:P,'Interim Analysis'!$B:$B,$B629,'Interim Analysis'!$C:$C,$C629,'Interim Analysis'!$F:$F,$F629,'Interim Analysis'!$G:$G,$H629,'Interim Analysis'!$D:$D,$D629)
*(INDEX('Dimensional Maps'!Q$39:Q$63,MATCH($E629,'Dimensional Maps'!$C$8:$C$32,0),1)
/SUMIFS('Dimensional Maps'!Q$39:Q$63, 'Dimensional Maps'!$B$8:$B$32,$D629)))),0),0)</f>
        <v>0</v>
      </c>
      <c r="W629" s="115">
        <f>IFERROR(IF($G629 = "WholeBlg",IF(W$1&lt;2020, 0,
IF($H629="GWh",SUMIFS('Interim Analysis'!Q:Q,'Interim Analysis'!$B:$B,$B629,'Interim Analysis'!$C:$C,$C629,'Interim Analysis'!$F:$F,$F629,'Interim Analysis'!$G:$G,$H629,'Interim Analysis'!$E:$E,$E629),
SUMIFS('Interim Analysis'!Q:Q,'Interim Analysis'!$B:$B,$B629,'Interim Analysis'!$C:$C,$C629,'Interim Analysis'!$F:$F,$F629,'Interim Analysis'!$G:$G,$H629,'Interim Analysis'!$D:$D,$D629)
*(INDEX('Dimensional Maps'!R$39:R$63,MATCH($E629,'Dimensional Maps'!$C$8:$C$32,0),1)
/SUMIFS('Dimensional Maps'!R$39:R$63, 'Dimensional Maps'!$B$8:$B$32,$D629)))),0),0)</f>
        <v>0</v>
      </c>
    </row>
    <row r="630" spans="1:23" x14ac:dyDescent="0.25">
      <c r="A630" s="153" t="s">
        <v>265</v>
      </c>
      <c r="B630" s="54" t="s">
        <v>237</v>
      </c>
      <c r="C630" s="54">
        <v>3</v>
      </c>
      <c r="D630" s="54" t="s">
        <v>193</v>
      </c>
      <c r="E630" s="54" t="s">
        <v>196</v>
      </c>
      <c r="F630" s="54" t="s">
        <v>167</v>
      </c>
      <c r="G630" s="54" t="s">
        <v>53</v>
      </c>
      <c r="H630" s="54" t="s">
        <v>18</v>
      </c>
      <c r="I630" s="115">
        <f>IFERROR(IF($G630 = "WholeBlg",IF(I$1&lt;2020, 0,
IF($H630="GWh",SUMIFS('Interim Analysis'!C:C,'Interim Analysis'!$B:$B,$B630,'Interim Analysis'!$C:$C,$C630,'Interim Analysis'!$F:$F,$F630,'Interim Analysis'!$G:$G,$H630,'Interim Analysis'!$E:$E,$E630),
SUMIFS('Interim Analysis'!C:C,'Interim Analysis'!$B:$B,$B630,'Interim Analysis'!$C:$C,$C630,'Interim Analysis'!$F:$F,$F630,'Interim Analysis'!$G:$G,$H630,'Interim Analysis'!$D:$D,$D630)
*(INDEX('Dimensional Maps'!D$39:D$63,MATCH($E630,'Dimensional Maps'!$C$8:$C$32,0),1)
/SUMIFS('Dimensional Maps'!D$39:D$63, 'Dimensional Maps'!$B$8:$B$32,$D630)))),0),0)</f>
        <v>0</v>
      </c>
      <c r="J630" s="115">
        <f>IFERROR(IF($G630 = "WholeBlg",IF(J$1&lt;2020, 0,
IF($H630="GWh",SUMIFS('Interim Analysis'!D:D,'Interim Analysis'!$B:$B,$B630,'Interim Analysis'!$C:$C,$C630,'Interim Analysis'!$F:$F,$F630,'Interim Analysis'!$G:$G,$H630,'Interim Analysis'!$E:$E,$E630),
SUMIFS('Interim Analysis'!D:D,'Interim Analysis'!$B:$B,$B630,'Interim Analysis'!$C:$C,$C630,'Interim Analysis'!$F:$F,$F630,'Interim Analysis'!$G:$G,$H630,'Interim Analysis'!$D:$D,$D630)
*(INDEX('Dimensional Maps'!E$39:E$63,MATCH($E630,'Dimensional Maps'!$C$8:$C$32,0),1)
/SUMIFS('Dimensional Maps'!E$39:E$63, 'Dimensional Maps'!$B$8:$B$32,$D630)))),0),0)</f>
        <v>0</v>
      </c>
      <c r="K630" s="115">
        <f>IFERROR(IF($G630 = "WholeBlg",IF(K$1&lt;2020, 0,
IF($H630="GWh",SUMIFS('Interim Analysis'!E:E,'Interim Analysis'!$B:$B,$B630,'Interim Analysis'!$C:$C,$C630,'Interim Analysis'!$F:$F,$F630,'Interim Analysis'!$G:$G,$H630,'Interim Analysis'!$E:$E,$E630),
SUMIFS('Interim Analysis'!E:E,'Interim Analysis'!$B:$B,$B630,'Interim Analysis'!$C:$C,$C630,'Interim Analysis'!$F:$F,$F630,'Interim Analysis'!$G:$G,$H630,'Interim Analysis'!$D:$D,$D630)
*(INDEX('Dimensional Maps'!F$39:F$63,MATCH($E630,'Dimensional Maps'!$C$8:$C$32,0),1)
/SUMIFS('Dimensional Maps'!F$39:F$63, 'Dimensional Maps'!$B$8:$B$32,$D630)))),0),0)</f>
        <v>0</v>
      </c>
      <c r="L630" s="115">
        <f>IFERROR(IF($G630 = "WholeBlg",IF(L$1&lt;2020, 0,
IF($H630="GWh",SUMIFS('Interim Analysis'!F:F,'Interim Analysis'!$B:$B,$B630,'Interim Analysis'!$C:$C,$C630,'Interim Analysis'!$F:$F,$F630,'Interim Analysis'!$G:$G,$H630,'Interim Analysis'!$E:$E,$E630),
SUMIFS('Interim Analysis'!F:F,'Interim Analysis'!$B:$B,$B630,'Interim Analysis'!$C:$C,$C630,'Interim Analysis'!$F:$F,$F630,'Interim Analysis'!$G:$G,$H630,'Interim Analysis'!$D:$D,$D630)
*(INDEX('Dimensional Maps'!G$39:G$63,MATCH($E630,'Dimensional Maps'!$C$8:$C$32,0),1)
/SUMIFS('Dimensional Maps'!G$39:G$63, 'Dimensional Maps'!$B$8:$B$32,$D630)))),0),0)</f>
        <v>0</v>
      </c>
      <c r="M630" s="115">
        <f>IFERROR(IF($G630 = "WholeBlg",IF(M$1&lt;2020, 0,
IF($H630="GWh",SUMIFS('Interim Analysis'!G:G,'Interim Analysis'!$B:$B,$B630,'Interim Analysis'!$C:$C,$C630,'Interim Analysis'!$F:$F,$F630,'Interim Analysis'!$G:$G,$H630,'Interim Analysis'!$E:$E,$E630),
SUMIFS('Interim Analysis'!G:G,'Interim Analysis'!$B:$B,$B630,'Interim Analysis'!$C:$C,$C630,'Interim Analysis'!$F:$F,$F630,'Interim Analysis'!$G:$G,$H630,'Interim Analysis'!$D:$D,$D630)
*(INDEX('Dimensional Maps'!H$39:H$63,MATCH($E630,'Dimensional Maps'!$C$8:$C$32,0),1)
/SUMIFS('Dimensional Maps'!H$39:H$63, 'Dimensional Maps'!$B$8:$B$32,$D630)))),0),0)</f>
        <v>0</v>
      </c>
      <c r="N630" s="115">
        <f>IFERROR(IF($G630 = "WholeBlg",IF(N$1&lt;2020, 0,
IF($H630="GWh",SUMIFS('Interim Analysis'!H:H,'Interim Analysis'!$B:$B,$B630,'Interim Analysis'!$C:$C,$C630,'Interim Analysis'!$F:$F,$F630,'Interim Analysis'!$G:$G,$H630,'Interim Analysis'!$E:$E,$E630),
SUMIFS('Interim Analysis'!H:H,'Interim Analysis'!$B:$B,$B630,'Interim Analysis'!$C:$C,$C630,'Interim Analysis'!$F:$F,$F630,'Interim Analysis'!$G:$G,$H630,'Interim Analysis'!$D:$D,$D630)
*(INDEX('Dimensional Maps'!I$39:I$63,MATCH($E630,'Dimensional Maps'!$C$8:$C$32,0),1)
/SUMIFS('Dimensional Maps'!I$39:I$63, 'Dimensional Maps'!$B$8:$B$32,$D630)))),0),0)</f>
        <v>0</v>
      </c>
      <c r="O630" s="115">
        <f>IFERROR(IF($G630 = "WholeBlg",IF(O$1&lt;2020, 0,
IF($H630="GWh",SUMIFS('Interim Analysis'!I:I,'Interim Analysis'!$B:$B,$B630,'Interim Analysis'!$C:$C,$C630,'Interim Analysis'!$F:$F,$F630,'Interim Analysis'!$G:$G,$H630,'Interim Analysis'!$E:$E,$E630),
SUMIFS('Interim Analysis'!I:I,'Interim Analysis'!$B:$B,$B630,'Interim Analysis'!$C:$C,$C630,'Interim Analysis'!$F:$F,$F630,'Interim Analysis'!$G:$G,$H630,'Interim Analysis'!$D:$D,$D630)
*(INDEX('Dimensional Maps'!J$39:J$63,MATCH($E630,'Dimensional Maps'!$C$8:$C$32,0),1)
/SUMIFS('Dimensional Maps'!J$39:J$63, 'Dimensional Maps'!$B$8:$B$32,$D630)))),0),0)</f>
        <v>0</v>
      </c>
      <c r="P630" s="115">
        <f>IFERROR(IF($G630 = "WholeBlg",IF(P$1&lt;2020, 0,
IF($H630="GWh",SUMIFS('Interim Analysis'!J:J,'Interim Analysis'!$B:$B,$B630,'Interim Analysis'!$C:$C,$C630,'Interim Analysis'!$F:$F,$F630,'Interim Analysis'!$G:$G,$H630,'Interim Analysis'!$E:$E,$E630),
SUMIFS('Interim Analysis'!J:J,'Interim Analysis'!$B:$B,$B630,'Interim Analysis'!$C:$C,$C630,'Interim Analysis'!$F:$F,$F630,'Interim Analysis'!$G:$G,$H630,'Interim Analysis'!$D:$D,$D630)
*(INDEX('Dimensional Maps'!K$39:K$63,MATCH($E630,'Dimensional Maps'!$C$8:$C$32,0),1)
/SUMIFS('Dimensional Maps'!K$39:K$63, 'Dimensional Maps'!$B$8:$B$32,$D630)))),0),0)</f>
        <v>0</v>
      </c>
      <c r="Q630" s="115">
        <f>IFERROR(IF($G630 = "WholeBlg",IF(Q$1&lt;2020, 0,
IF($H630="GWh",SUMIFS('Interim Analysis'!K:K,'Interim Analysis'!$B:$B,$B630,'Interim Analysis'!$C:$C,$C630,'Interim Analysis'!$F:$F,$F630,'Interim Analysis'!$G:$G,$H630,'Interim Analysis'!$E:$E,$E630),
SUMIFS('Interim Analysis'!K:K,'Interim Analysis'!$B:$B,$B630,'Interim Analysis'!$C:$C,$C630,'Interim Analysis'!$F:$F,$F630,'Interim Analysis'!$G:$G,$H630,'Interim Analysis'!$D:$D,$D630)
*(INDEX('Dimensional Maps'!L$39:L$63,MATCH($E630,'Dimensional Maps'!$C$8:$C$32,0),1)
/SUMIFS('Dimensional Maps'!L$39:L$63, 'Dimensional Maps'!$B$8:$B$32,$D630)))),0),0)</f>
        <v>0</v>
      </c>
      <c r="R630" s="115">
        <f>IFERROR(IF($G630 = "WholeBlg",IF(R$1&lt;2020, 0,
IF($H630="GWh",SUMIFS('Interim Analysis'!L:L,'Interim Analysis'!$B:$B,$B630,'Interim Analysis'!$C:$C,$C630,'Interim Analysis'!$F:$F,$F630,'Interim Analysis'!$G:$G,$H630,'Interim Analysis'!$E:$E,$E630),
SUMIFS('Interim Analysis'!L:L,'Interim Analysis'!$B:$B,$B630,'Interim Analysis'!$C:$C,$C630,'Interim Analysis'!$F:$F,$F630,'Interim Analysis'!$G:$G,$H630,'Interim Analysis'!$D:$D,$D630)
*(INDEX('Dimensional Maps'!M$39:M$63,MATCH($E630,'Dimensional Maps'!$C$8:$C$32,0),1)
/SUMIFS('Dimensional Maps'!M$39:M$63, 'Dimensional Maps'!$B$8:$B$32,$D630)))),0),0)</f>
        <v>0</v>
      </c>
      <c r="S630" s="115">
        <f>IFERROR(IF($G630 = "WholeBlg",IF(S$1&lt;2020, 0,
IF($H630="GWh",SUMIFS('Interim Analysis'!M:M,'Interim Analysis'!$B:$B,$B630,'Interim Analysis'!$C:$C,$C630,'Interim Analysis'!$F:$F,$F630,'Interim Analysis'!$G:$G,$H630,'Interim Analysis'!$E:$E,$E630),
SUMIFS('Interim Analysis'!M:M,'Interim Analysis'!$B:$B,$B630,'Interim Analysis'!$C:$C,$C630,'Interim Analysis'!$F:$F,$F630,'Interim Analysis'!$G:$G,$H630,'Interim Analysis'!$D:$D,$D630)
*(INDEX('Dimensional Maps'!N$39:N$63,MATCH($E630,'Dimensional Maps'!$C$8:$C$32,0),1)
/SUMIFS('Dimensional Maps'!N$39:N$63, 'Dimensional Maps'!$B$8:$B$32,$D630)))),0),0)</f>
        <v>0</v>
      </c>
      <c r="T630" s="115">
        <f>IFERROR(IF($G630 = "WholeBlg",IF(T$1&lt;2020, 0,
IF($H630="GWh",SUMIFS('Interim Analysis'!N:N,'Interim Analysis'!$B:$B,$B630,'Interim Analysis'!$C:$C,$C630,'Interim Analysis'!$F:$F,$F630,'Interim Analysis'!$G:$G,$H630,'Interim Analysis'!$E:$E,$E630),
SUMIFS('Interim Analysis'!N:N,'Interim Analysis'!$B:$B,$B630,'Interim Analysis'!$C:$C,$C630,'Interim Analysis'!$F:$F,$F630,'Interim Analysis'!$G:$G,$H630,'Interim Analysis'!$D:$D,$D630)
*(INDEX('Dimensional Maps'!O$39:O$63,MATCH($E630,'Dimensional Maps'!$C$8:$C$32,0),1)
/SUMIFS('Dimensional Maps'!O$39:O$63, 'Dimensional Maps'!$B$8:$B$32,$D630)))),0),0)</f>
        <v>0</v>
      </c>
      <c r="U630" s="115">
        <f>IFERROR(IF($G630 = "WholeBlg",IF(U$1&lt;2020, 0,
IF($H630="GWh",SUMIFS('Interim Analysis'!O:O,'Interim Analysis'!$B:$B,$B630,'Interim Analysis'!$C:$C,$C630,'Interim Analysis'!$F:$F,$F630,'Interim Analysis'!$G:$G,$H630,'Interim Analysis'!$E:$E,$E630),
SUMIFS('Interim Analysis'!O:O,'Interim Analysis'!$B:$B,$B630,'Interim Analysis'!$C:$C,$C630,'Interim Analysis'!$F:$F,$F630,'Interim Analysis'!$G:$G,$H630,'Interim Analysis'!$D:$D,$D630)
*(INDEX('Dimensional Maps'!P$39:P$63,MATCH($E630,'Dimensional Maps'!$C$8:$C$32,0),1)
/SUMIFS('Dimensional Maps'!P$39:P$63, 'Dimensional Maps'!$B$8:$B$32,$D630)))),0),0)</f>
        <v>0</v>
      </c>
      <c r="V630" s="115">
        <f>IFERROR(IF($G630 = "WholeBlg",IF(V$1&lt;2020, 0,
IF($H630="GWh",SUMIFS('Interim Analysis'!P:P,'Interim Analysis'!$B:$B,$B630,'Interim Analysis'!$C:$C,$C630,'Interim Analysis'!$F:$F,$F630,'Interim Analysis'!$G:$G,$H630,'Interim Analysis'!$E:$E,$E630),
SUMIFS('Interim Analysis'!P:P,'Interim Analysis'!$B:$B,$B630,'Interim Analysis'!$C:$C,$C630,'Interim Analysis'!$F:$F,$F630,'Interim Analysis'!$G:$G,$H630,'Interim Analysis'!$D:$D,$D630)
*(INDEX('Dimensional Maps'!Q$39:Q$63,MATCH($E630,'Dimensional Maps'!$C$8:$C$32,0),1)
/SUMIFS('Dimensional Maps'!Q$39:Q$63, 'Dimensional Maps'!$B$8:$B$32,$D630)))),0),0)</f>
        <v>0</v>
      </c>
      <c r="W630" s="115">
        <f>IFERROR(IF($G630 = "WholeBlg",IF(W$1&lt;2020, 0,
IF($H630="GWh",SUMIFS('Interim Analysis'!Q:Q,'Interim Analysis'!$B:$B,$B630,'Interim Analysis'!$C:$C,$C630,'Interim Analysis'!$F:$F,$F630,'Interim Analysis'!$G:$G,$H630,'Interim Analysis'!$E:$E,$E630),
SUMIFS('Interim Analysis'!Q:Q,'Interim Analysis'!$B:$B,$B630,'Interim Analysis'!$C:$C,$C630,'Interim Analysis'!$F:$F,$F630,'Interim Analysis'!$G:$G,$H630,'Interim Analysis'!$D:$D,$D630)
*(INDEX('Dimensional Maps'!R$39:R$63,MATCH($E630,'Dimensional Maps'!$C$8:$C$32,0),1)
/SUMIFS('Dimensional Maps'!R$39:R$63, 'Dimensional Maps'!$B$8:$B$32,$D630)))),0),0)</f>
        <v>0</v>
      </c>
    </row>
    <row r="631" spans="1:23" x14ac:dyDescent="0.25">
      <c r="A631" s="153" t="s">
        <v>265</v>
      </c>
      <c r="B631" s="54" t="s">
        <v>237</v>
      </c>
      <c r="C631" s="54">
        <v>3</v>
      </c>
      <c r="D631" s="54" t="s">
        <v>193</v>
      </c>
      <c r="E631" s="54" t="s">
        <v>196</v>
      </c>
      <c r="F631" s="54" t="s">
        <v>186</v>
      </c>
      <c r="G631" s="54" t="s">
        <v>53</v>
      </c>
      <c r="H631" s="54" t="s">
        <v>18</v>
      </c>
      <c r="I631" s="115">
        <f>IFERROR(IF($G631 = "WholeBlg",IF(I$1&lt;2020, 0,
IF($H631="GWh",SUMIFS('Interim Analysis'!C:C,'Interim Analysis'!$B:$B,$B631,'Interim Analysis'!$C:$C,$C631,'Interim Analysis'!$F:$F,$F631,'Interim Analysis'!$G:$G,$H631,'Interim Analysis'!$E:$E,$E631),
SUMIFS('Interim Analysis'!C:C,'Interim Analysis'!$B:$B,$B631,'Interim Analysis'!$C:$C,$C631,'Interim Analysis'!$F:$F,$F631,'Interim Analysis'!$G:$G,$H631,'Interim Analysis'!$D:$D,$D631)
*(INDEX('Dimensional Maps'!D$39:D$63,MATCH($E631,'Dimensional Maps'!$C$8:$C$32,0),1)
/SUMIFS('Dimensional Maps'!D$39:D$63, 'Dimensional Maps'!$B$8:$B$32,$D631)))),0),0)</f>
        <v>0</v>
      </c>
      <c r="J631" s="115">
        <f>IFERROR(IF($G631 = "WholeBlg",IF(J$1&lt;2020, 0,
IF($H631="GWh",SUMIFS('Interim Analysis'!D:D,'Interim Analysis'!$B:$B,$B631,'Interim Analysis'!$C:$C,$C631,'Interim Analysis'!$F:$F,$F631,'Interim Analysis'!$G:$G,$H631,'Interim Analysis'!$E:$E,$E631),
SUMIFS('Interim Analysis'!D:D,'Interim Analysis'!$B:$B,$B631,'Interim Analysis'!$C:$C,$C631,'Interim Analysis'!$F:$F,$F631,'Interim Analysis'!$G:$G,$H631,'Interim Analysis'!$D:$D,$D631)
*(INDEX('Dimensional Maps'!E$39:E$63,MATCH($E631,'Dimensional Maps'!$C$8:$C$32,0),1)
/SUMIFS('Dimensional Maps'!E$39:E$63, 'Dimensional Maps'!$B$8:$B$32,$D631)))),0),0)</f>
        <v>0</v>
      </c>
      <c r="K631" s="115">
        <f>IFERROR(IF($G631 = "WholeBlg",IF(K$1&lt;2020, 0,
IF($H631="GWh",SUMIFS('Interim Analysis'!E:E,'Interim Analysis'!$B:$B,$B631,'Interim Analysis'!$C:$C,$C631,'Interim Analysis'!$F:$F,$F631,'Interim Analysis'!$G:$G,$H631,'Interim Analysis'!$E:$E,$E631),
SUMIFS('Interim Analysis'!E:E,'Interim Analysis'!$B:$B,$B631,'Interim Analysis'!$C:$C,$C631,'Interim Analysis'!$F:$F,$F631,'Interim Analysis'!$G:$G,$H631,'Interim Analysis'!$D:$D,$D631)
*(INDEX('Dimensional Maps'!F$39:F$63,MATCH($E631,'Dimensional Maps'!$C$8:$C$32,0),1)
/SUMIFS('Dimensional Maps'!F$39:F$63, 'Dimensional Maps'!$B$8:$B$32,$D631)))),0),0)</f>
        <v>0</v>
      </c>
      <c r="L631" s="115">
        <f>IFERROR(IF($G631 = "WholeBlg",IF(L$1&lt;2020, 0,
IF($H631="GWh",SUMIFS('Interim Analysis'!F:F,'Interim Analysis'!$B:$B,$B631,'Interim Analysis'!$C:$C,$C631,'Interim Analysis'!$F:$F,$F631,'Interim Analysis'!$G:$G,$H631,'Interim Analysis'!$E:$E,$E631),
SUMIFS('Interim Analysis'!F:F,'Interim Analysis'!$B:$B,$B631,'Interim Analysis'!$C:$C,$C631,'Interim Analysis'!$F:$F,$F631,'Interim Analysis'!$G:$G,$H631,'Interim Analysis'!$D:$D,$D631)
*(INDEX('Dimensional Maps'!G$39:G$63,MATCH($E631,'Dimensional Maps'!$C$8:$C$32,0),1)
/SUMIFS('Dimensional Maps'!G$39:G$63, 'Dimensional Maps'!$B$8:$B$32,$D631)))),0),0)</f>
        <v>0</v>
      </c>
      <c r="M631" s="115">
        <f>IFERROR(IF($G631 = "WholeBlg",IF(M$1&lt;2020, 0,
IF($H631="GWh",SUMIFS('Interim Analysis'!G:G,'Interim Analysis'!$B:$B,$B631,'Interim Analysis'!$C:$C,$C631,'Interim Analysis'!$F:$F,$F631,'Interim Analysis'!$G:$G,$H631,'Interim Analysis'!$E:$E,$E631),
SUMIFS('Interim Analysis'!G:G,'Interim Analysis'!$B:$B,$B631,'Interim Analysis'!$C:$C,$C631,'Interim Analysis'!$F:$F,$F631,'Interim Analysis'!$G:$G,$H631,'Interim Analysis'!$D:$D,$D631)
*(INDEX('Dimensional Maps'!H$39:H$63,MATCH($E631,'Dimensional Maps'!$C$8:$C$32,0),1)
/SUMIFS('Dimensional Maps'!H$39:H$63, 'Dimensional Maps'!$B$8:$B$32,$D631)))),0),0)</f>
        <v>0</v>
      </c>
      <c r="N631" s="115">
        <f>IFERROR(IF($G631 = "WholeBlg",IF(N$1&lt;2020, 0,
IF($H631="GWh",SUMIFS('Interim Analysis'!H:H,'Interim Analysis'!$B:$B,$B631,'Interim Analysis'!$C:$C,$C631,'Interim Analysis'!$F:$F,$F631,'Interim Analysis'!$G:$G,$H631,'Interim Analysis'!$E:$E,$E631),
SUMIFS('Interim Analysis'!H:H,'Interim Analysis'!$B:$B,$B631,'Interim Analysis'!$C:$C,$C631,'Interim Analysis'!$F:$F,$F631,'Interim Analysis'!$G:$G,$H631,'Interim Analysis'!$D:$D,$D631)
*(INDEX('Dimensional Maps'!I$39:I$63,MATCH($E631,'Dimensional Maps'!$C$8:$C$32,0),1)
/SUMIFS('Dimensional Maps'!I$39:I$63, 'Dimensional Maps'!$B$8:$B$32,$D631)))),0),0)</f>
        <v>0</v>
      </c>
      <c r="O631" s="115">
        <f>IFERROR(IF($G631 = "WholeBlg",IF(O$1&lt;2020, 0,
IF($H631="GWh",SUMIFS('Interim Analysis'!I:I,'Interim Analysis'!$B:$B,$B631,'Interim Analysis'!$C:$C,$C631,'Interim Analysis'!$F:$F,$F631,'Interim Analysis'!$G:$G,$H631,'Interim Analysis'!$E:$E,$E631),
SUMIFS('Interim Analysis'!I:I,'Interim Analysis'!$B:$B,$B631,'Interim Analysis'!$C:$C,$C631,'Interim Analysis'!$F:$F,$F631,'Interim Analysis'!$G:$G,$H631,'Interim Analysis'!$D:$D,$D631)
*(INDEX('Dimensional Maps'!J$39:J$63,MATCH($E631,'Dimensional Maps'!$C$8:$C$32,0),1)
/SUMIFS('Dimensional Maps'!J$39:J$63, 'Dimensional Maps'!$B$8:$B$32,$D631)))),0),0)</f>
        <v>0</v>
      </c>
      <c r="P631" s="115">
        <f>IFERROR(IF($G631 = "WholeBlg",IF(P$1&lt;2020, 0,
IF($H631="GWh",SUMIFS('Interim Analysis'!J:J,'Interim Analysis'!$B:$B,$B631,'Interim Analysis'!$C:$C,$C631,'Interim Analysis'!$F:$F,$F631,'Interim Analysis'!$G:$G,$H631,'Interim Analysis'!$E:$E,$E631),
SUMIFS('Interim Analysis'!J:J,'Interim Analysis'!$B:$B,$B631,'Interim Analysis'!$C:$C,$C631,'Interim Analysis'!$F:$F,$F631,'Interim Analysis'!$G:$G,$H631,'Interim Analysis'!$D:$D,$D631)
*(INDEX('Dimensional Maps'!K$39:K$63,MATCH($E631,'Dimensional Maps'!$C$8:$C$32,0),1)
/SUMIFS('Dimensional Maps'!K$39:K$63, 'Dimensional Maps'!$B$8:$B$32,$D631)))),0),0)</f>
        <v>0</v>
      </c>
      <c r="Q631" s="115">
        <f>IFERROR(IF($G631 = "WholeBlg",IF(Q$1&lt;2020, 0,
IF($H631="GWh",SUMIFS('Interim Analysis'!K:K,'Interim Analysis'!$B:$B,$B631,'Interim Analysis'!$C:$C,$C631,'Interim Analysis'!$F:$F,$F631,'Interim Analysis'!$G:$G,$H631,'Interim Analysis'!$E:$E,$E631),
SUMIFS('Interim Analysis'!K:K,'Interim Analysis'!$B:$B,$B631,'Interim Analysis'!$C:$C,$C631,'Interim Analysis'!$F:$F,$F631,'Interim Analysis'!$G:$G,$H631,'Interim Analysis'!$D:$D,$D631)
*(INDEX('Dimensional Maps'!L$39:L$63,MATCH($E631,'Dimensional Maps'!$C$8:$C$32,0),1)
/SUMIFS('Dimensional Maps'!L$39:L$63, 'Dimensional Maps'!$B$8:$B$32,$D631)))),0),0)</f>
        <v>0</v>
      </c>
      <c r="R631" s="115">
        <f>IFERROR(IF($G631 = "WholeBlg",IF(R$1&lt;2020, 0,
IF($H631="GWh",SUMIFS('Interim Analysis'!L:L,'Interim Analysis'!$B:$B,$B631,'Interim Analysis'!$C:$C,$C631,'Interim Analysis'!$F:$F,$F631,'Interim Analysis'!$G:$G,$H631,'Interim Analysis'!$E:$E,$E631),
SUMIFS('Interim Analysis'!L:L,'Interim Analysis'!$B:$B,$B631,'Interim Analysis'!$C:$C,$C631,'Interim Analysis'!$F:$F,$F631,'Interim Analysis'!$G:$G,$H631,'Interim Analysis'!$D:$D,$D631)
*(INDEX('Dimensional Maps'!M$39:M$63,MATCH($E631,'Dimensional Maps'!$C$8:$C$32,0),1)
/SUMIFS('Dimensional Maps'!M$39:M$63, 'Dimensional Maps'!$B$8:$B$32,$D631)))),0),0)</f>
        <v>0</v>
      </c>
      <c r="S631" s="115">
        <f>IFERROR(IF($G631 = "WholeBlg",IF(S$1&lt;2020, 0,
IF($H631="GWh",SUMIFS('Interim Analysis'!M:M,'Interim Analysis'!$B:$B,$B631,'Interim Analysis'!$C:$C,$C631,'Interim Analysis'!$F:$F,$F631,'Interim Analysis'!$G:$G,$H631,'Interim Analysis'!$E:$E,$E631),
SUMIFS('Interim Analysis'!M:M,'Interim Analysis'!$B:$B,$B631,'Interim Analysis'!$C:$C,$C631,'Interim Analysis'!$F:$F,$F631,'Interim Analysis'!$G:$G,$H631,'Interim Analysis'!$D:$D,$D631)
*(INDEX('Dimensional Maps'!N$39:N$63,MATCH($E631,'Dimensional Maps'!$C$8:$C$32,0),1)
/SUMIFS('Dimensional Maps'!N$39:N$63, 'Dimensional Maps'!$B$8:$B$32,$D631)))),0),0)</f>
        <v>0</v>
      </c>
      <c r="T631" s="115">
        <f>IFERROR(IF($G631 = "WholeBlg",IF(T$1&lt;2020, 0,
IF($H631="GWh",SUMIFS('Interim Analysis'!N:N,'Interim Analysis'!$B:$B,$B631,'Interim Analysis'!$C:$C,$C631,'Interim Analysis'!$F:$F,$F631,'Interim Analysis'!$G:$G,$H631,'Interim Analysis'!$E:$E,$E631),
SUMIFS('Interim Analysis'!N:N,'Interim Analysis'!$B:$B,$B631,'Interim Analysis'!$C:$C,$C631,'Interim Analysis'!$F:$F,$F631,'Interim Analysis'!$G:$G,$H631,'Interim Analysis'!$D:$D,$D631)
*(INDEX('Dimensional Maps'!O$39:O$63,MATCH($E631,'Dimensional Maps'!$C$8:$C$32,0),1)
/SUMIFS('Dimensional Maps'!O$39:O$63, 'Dimensional Maps'!$B$8:$B$32,$D631)))),0),0)</f>
        <v>0</v>
      </c>
      <c r="U631" s="115">
        <f>IFERROR(IF($G631 = "WholeBlg",IF(U$1&lt;2020, 0,
IF($H631="GWh",SUMIFS('Interim Analysis'!O:O,'Interim Analysis'!$B:$B,$B631,'Interim Analysis'!$C:$C,$C631,'Interim Analysis'!$F:$F,$F631,'Interim Analysis'!$G:$G,$H631,'Interim Analysis'!$E:$E,$E631),
SUMIFS('Interim Analysis'!O:O,'Interim Analysis'!$B:$B,$B631,'Interim Analysis'!$C:$C,$C631,'Interim Analysis'!$F:$F,$F631,'Interim Analysis'!$G:$G,$H631,'Interim Analysis'!$D:$D,$D631)
*(INDEX('Dimensional Maps'!P$39:P$63,MATCH($E631,'Dimensional Maps'!$C$8:$C$32,0),1)
/SUMIFS('Dimensional Maps'!P$39:P$63, 'Dimensional Maps'!$B$8:$B$32,$D631)))),0),0)</f>
        <v>0</v>
      </c>
      <c r="V631" s="115">
        <f>IFERROR(IF($G631 = "WholeBlg",IF(V$1&lt;2020, 0,
IF($H631="GWh",SUMIFS('Interim Analysis'!P:P,'Interim Analysis'!$B:$B,$B631,'Interim Analysis'!$C:$C,$C631,'Interim Analysis'!$F:$F,$F631,'Interim Analysis'!$G:$G,$H631,'Interim Analysis'!$E:$E,$E631),
SUMIFS('Interim Analysis'!P:P,'Interim Analysis'!$B:$B,$B631,'Interim Analysis'!$C:$C,$C631,'Interim Analysis'!$F:$F,$F631,'Interim Analysis'!$G:$G,$H631,'Interim Analysis'!$D:$D,$D631)
*(INDEX('Dimensional Maps'!Q$39:Q$63,MATCH($E631,'Dimensional Maps'!$C$8:$C$32,0),1)
/SUMIFS('Dimensional Maps'!Q$39:Q$63, 'Dimensional Maps'!$B$8:$B$32,$D631)))),0),0)</f>
        <v>0</v>
      </c>
      <c r="W631" s="115">
        <f>IFERROR(IF($G631 = "WholeBlg",IF(W$1&lt;2020, 0,
IF($H631="GWh",SUMIFS('Interim Analysis'!Q:Q,'Interim Analysis'!$B:$B,$B631,'Interim Analysis'!$C:$C,$C631,'Interim Analysis'!$F:$F,$F631,'Interim Analysis'!$G:$G,$H631,'Interim Analysis'!$E:$E,$E631),
SUMIFS('Interim Analysis'!Q:Q,'Interim Analysis'!$B:$B,$B631,'Interim Analysis'!$C:$C,$C631,'Interim Analysis'!$F:$F,$F631,'Interim Analysis'!$G:$G,$H631,'Interim Analysis'!$D:$D,$D631)
*(INDEX('Dimensional Maps'!R$39:R$63,MATCH($E631,'Dimensional Maps'!$C$8:$C$32,0),1)
/SUMIFS('Dimensional Maps'!R$39:R$63, 'Dimensional Maps'!$B$8:$B$32,$D631)))),0),0)</f>
        <v>0</v>
      </c>
    </row>
    <row r="632" spans="1:23" x14ac:dyDescent="0.25">
      <c r="A632" s="153" t="s">
        <v>265</v>
      </c>
      <c r="B632" s="54" t="s">
        <v>237</v>
      </c>
      <c r="C632" s="54">
        <v>3</v>
      </c>
      <c r="D632" s="54" t="s">
        <v>193</v>
      </c>
      <c r="E632" s="54" t="s">
        <v>196</v>
      </c>
      <c r="F632" s="54" t="s">
        <v>167</v>
      </c>
      <c r="G632" s="54" t="s">
        <v>53</v>
      </c>
      <c r="H632" s="54" t="s">
        <v>20</v>
      </c>
      <c r="I632" s="115">
        <f>IFERROR(IF($G632 = "WholeBlg",IF(I$1&lt;2020, 0,
IF($H632="GWh",SUMIFS('Interim Analysis'!C:C,'Interim Analysis'!$B:$B,$B632,'Interim Analysis'!$C:$C,$C632,'Interim Analysis'!$F:$F,$F632,'Interim Analysis'!$G:$G,$H632,'Interim Analysis'!$E:$E,$E632),
SUMIFS('Interim Analysis'!C:C,'Interim Analysis'!$B:$B,$B632,'Interim Analysis'!$C:$C,$C632,'Interim Analysis'!$F:$F,$F632,'Interim Analysis'!$G:$G,$H632,'Interim Analysis'!$D:$D,$D632)
*(INDEX('Dimensional Maps'!D$39:D$63,MATCH($E632,'Dimensional Maps'!$C$8:$C$32,0),1)
/SUMIFS('Dimensional Maps'!D$39:D$63, 'Dimensional Maps'!$B$8:$B$32,$D632)))),0),0)</f>
        <v>0</v>
      </c>
      <c r="J632" s="115">
        <f>IFERROR(IF($G632 = "WholeBlg",IF(J$1&lt;2020, 0,
IF($H632="GWh",SUMIFS('Interim Analysis'!D:D,'Interim Analysis'!$B:$B,$B632,'Interim Analysis'!$C:$C,$C632,'Interim Analysis'!$F:$F,$F632,'Interim Analysis'!$G:$G,$H632,'Interim Analysis'!$E:$E,$E632),
SUMIFS('Interim Analysis'!D:D,'Interim Analysis'!$B:$B,$B632,'Interim Analysis'!$C:$C,$C632,'Interim Analysis'!$F:$F,$F632,'Interim Analysis'!$G:$G,$H632,'Interim Analysis'!$D:$D,$D632)
*(INDEX('Dimensional Maps'!E$39:E$63,MATCH($E632,'Dimensional Maps'!$C$8:$C$32,0),1)
/SUMIFS('Dimensional Maps'!E$39:E$63, 'Dimensional Maps'!$B$8:$B$32,$D632)))),0),0)</f>
        <v>0</v>
      </c>
      <c r="K632" s="115">
        <f>IFERROR(IF($G632 = "WholeBlg",IF(K$1&lt;2020, 0,
IF($H632="GWh",SUMIFS('Interim Analysis'!E:E,'Interim Analysis'!$B:$B,$B632,'Interim Analysis'!$C:$C,$C632,'Interim Analysis'!$F:$F,$F632,'Interim Analysis'!$G:$G,$H632,'Interim Analysis'!$E:$E,$E632),
SUMIFS('Interim Analysis'!E:E,'Interim Analysis'!$B:$B,$B632,'Interim Analysis'!$C:$C,$C632,'Interim Analysis'!$F:$F,$F632,'Interim Analysis'!$G:$G,$H632,'Interim Analysis'!$D:$D,$D632)
*(INDEX('Dimensional Maps'!F$39:F$63,MATCH($E632,'Dimensional Maps'!$C$8:$C$32,0),1)
/SUMIFS('Dimensional Maps'!F$39:F$63, 'Dimensional Maps'!$B$8:$B$32,$D632)))),0),0)</f>
        <v>0</v>
      </c>
      <c r="L632" s="115">
        <f>IFERROR(IF($G632 = "WholeBlg",IF(L$1&lt;2020, 0,
IF($H632="GWh",SUMIFS('Interim Analysis'!F:F,'Interim Analysis'!$B:$B,$B632,'Interim Analysis'!$C:$C,$C632,'Interim Analysis'!$F:$F,$F632,'Interim Analysis'!$G:$G,$H632,'Interim Analysis'!$E:$E,$E632),
SUMIFS('Interim Analysis'!F:F,'Interim Analysis'!$B:$B,$B632,'Interim Analysis'!$C:$C,$C632,'Interim Analysis'!$F:$F,$F632,'Interim Analysis'!$G:$G,$H632,'Interim Analysis'!$D:$D,$D632)
*(INDEX('Dimensional Maps'!G$39:G$63,MATCH($E632,'Dimensional Maps'!$C$8:$C$32,0),1)
/SUMIFS('Dimensional Maps'!G$39:G$63, 'Dimensional Maps'!$B$8:$B$32,$D632)))),0),0)</f>
        <v>0</v>
      </c>
      <c r="M632" s="115">
        <f>IFERROR(IF($G632 = "WholeBlg",IF(M$1&lt;2020, 0,
IF($H632="GWh",SUMIFS('Interim Analysis'!G:G,'Interim Analysis'!$B:$B,$B632,'Interim Analysis'!$C:$C,$C632,'Interim Analysis'!$F:$F,$F632,'Interim Analysis'!$G:$G,$H632,'Interim Analysis'!$E:$E,$E632),
SUMIFS('Interim Analysis'!G:G,'Interim Analysis'!$B:$B,$B632,'Interim Analysis'!$C:$C,$C632,'Interim Analysis'!$F:$F,$F632,'Interim Analysis'!$G:$G,$H632,'Interim Analysis'!$D:$D,$D632)
*(INDEX('Dimensional Maps'!H$39:H$63,MATCH($E632,'Dimensional Maps'!$C$8:$C$32,0),1)
/SUMIFS('Dimensional Maps'!H$39:H$63, 'Dimensional Maps'!$B$8:$B$32,$D632)))),0),0)</f>
        <v>0</v>
      </c>
      <c r="N632" s="115">
        <f>IFERROR(IF($G632 = "WholeBlg",IF(N$1&lt;2020, 0,
IF($H632="GWh",SUMIFS('Interim Analysis'!H:H,'Interim Analysis'!$B:$B,$B632,'Interim Analysis'!$C:$C,$C632,'Interim Analysis'!$F:$F,$F632,'Interim Analysis'!$G:$G,$H632,'Interim Analysis'!$E:$E,$E632),
SUMIFS('Interim Analysis'!H:H,'Interim Analysis'!$B:$B,$B632,'Interim Analysis'!$C:$C,$C632,'Interim Analysis'!$F:$F,$F632,'Interim Analysis'!$G:$G,$H632,'Interim Analysis'!$D:$D,$D632)
*(INDEX('Dimensional Maps'!I$39:I$63,MATCH($E632,'Dimensional Maps'!$C$8:$C$32,0),1)
/SUMIFS('Dimensional Maps'!I$39:I$63, 'Dimensional Maps'!$B$8:$B$32,$D632)))),0),0)</f>
        <v>0</v>
      </c>
      <c r="O632" s="115">
        <f>IFERROR(IF($G632 = "WholeBlg",IF(O$1&lt;2020, 0,
IF($H632="GWh",SUMIFS('Interim Analysis'!I:I,'Interim Analysis'!$B:$B,$B632,'Interim Analysis'!$C:$C,$C632,'Interim Analysis'!$F:$F,$F632,'Interim Analysis'!$G:$G,$H632,'Interim Analysis'!$E:$E,$E632),
SUMIFS('Interim Analysis'!I:I,'Interim Analysis'!$B:$B,$B632,'Interim Analysis'!$C:$C,$C632,'Interim Analysis'!$F:$F,$F632,'Interim Analysis'!$G:$G,$H632,'Interim Analysis'!$D:$D,$D632)
*(INDEX('Dimensional Maps'!J$39:J$63,MATCH($E632,'Dimensional Maps'!$C$8:$C$32,0),1)
/SUMIFS('Dimensional Maps'!J$39:J$63, 'Dimensional Maps'!$B$8:$B$32,$D632)))),0),0)</f>
        <v>0</v>
      </c>
      <c r="P632" s="115">
        <f>IFERROR(IF($G632 = "WholeBlg",IF(P$1&lt;2020, 0,
IF($H632="GWh",SUMIFS('Interim Analysis'!J:J,'Interim Analysis'!$B:$B,$B632,'Interim Analysis'!$C:$C,$C632,'Interim Analysis'!$F:$F,$F632,'Interim Analysis'!$G:$G,$H632,'Interim Analysis'!$E:$E,$E632),
SUMIFS('Interim Analysis'!J:J,'Interim Analysis'!$B:$B,$B632,'Interim Analysis'!$C:$C,$C632,'Interim Analysis'!$F:$F,$F632,'Interim Analysis'!$G:$G,$H632,'Interim Analysis'!$D:$D,$D632)
*(INDEX('Dimensional Maps'!K$39:K$63,MATCH($E632,'Dimensional Maps'!$C$8:$C$32,0),1)
/SUMIFS('Dimensional Maps'!K$39:K$63, 'Dimensional Maps'!$B$8:$B$32,$D632)))),0),0)</f>
        <v>0</v>
      </c>
      <c r="Q632" s="115">
        <f>IFERROR(IF($G632 = "WholeBlg",IF(Q$1&lt;2020, 0,
IF($H632="GWh",SUMIFS('Interim Analysis'!K:K,'Interim Analysis'!$B:$B,$B632,'Interim Analysis'!$C:$C,$C632,'Interim Analysis'!$F:$F,$F632,'Interim Analysis'!$G:$G,$H632,'Interim Analysis'!$E:$E,$E632),
SUMIFS('Interim Analysis'!K:K,'Interim Analysis'!$B:$B,$B632,'Interim Analysis'!$C:$C,$C632,'Interim Analysis'!$F:$F,$F632,'Interim Analysis'!$G:$G,$H632,'Interim Analysis'!$D:$D,$D632)
*(INDEX('Dimensional Maps'!L$39:L$63,MATCH($E632,'Dimensional Maps'!$C$8:$C$32,0),1)
/SUMIFS('Dimensional Maps'!L$39:L$63, 'Dimensional Maps'!$B$8:$B$32,$D632)))),0),0)</f>
        <v>0</v>
      </c>
      <c r="R632" s="115">
        <f>IFERROR(IF($G632 = "WholeBlg",IF(R$1&lt;2020, 0,
IF($H632="GWh",SUMIFS('Interim Analysis'!L:L,'Interim Analysis'!$B:$B,$B632,'Interim Analysis'!$C:$C,$C632,'Interim Analysis'!$F:$F,$F632,'Interim Analysis'!$G:$G,$H632,'Interim Analysis'!$E:$E,$E632),
SUMIFS('Interim Analysis'!L:L,'Interim Analysis'!$B:$B,$B632,'Interim Analysis'!$C:$C,$C632,'Interim Analysis'!$F:$F,$F632,'Interim Analysis'!$G:$G,$H632,'Interim Analysis'!$D:$D,$D632)
*(INDEX('Dimensional Maps'!M$39:M$63,MATCH($E632,'Dimensional Maps'!$C$8:$C$32,0),1)
/SUMIFS('Dimensional Maps'!M$39:M$63, 'Dimensional Maps'!$B$8:$B$32,$D632)))),0),0)</f>
        <v>0</v>
      </c>
      <c r="S632" s="115">
        <f>IFERROR(IF($G632 = "WholeBlg",IF(S$1&lt;2020, 0,
IF($H632="GWh",SUMIFS('Interim Analysis'!M:M,'Interim Analysis'!$B:$B,$B632,'Interim Analysis'!$C:$C,$C632,'Interim Analysis'!$F:$F,$F632,'Interim Analysis'!$G:$G,$H632,'Interim Analysis'!$E:$E,$E632),
SUMIFS('Interim Analysis'!M:M,'Interim Analysis'!$B:$B,$B632,'Interim Analysis'!$C:$C,$C632,'Interim Analysis'!$F:$F,$F632,'Interim Analysis'!$G:$G,$H632,'Interim Analysis'!$D:$D,$D632)
*(INDEX('Dimensional Maps'!N$39:N$63,MATCH($E632,'Dimensional Maps'!$C$8:$C$32,0),1)
/SUMIFS('Dimensional Maps'!N$39:N$63, 'Dimensional Maps'!$B$8:$B$32,$D632)))),0),0)</f>
        <v>0</v>
      </c>
      <c r="T632" s="115">
        <f>IFERROR(IF($G632 = "WholeBlg",IF(T$1&lt;2020, 0,
IF($H632="GWh",SUMIFS('Interim Analysis'!N:N,'Interim Analysis'!$B:$B,$B632,'Interim Analysis'!$C:$C,$C632,'Interim Analysis'!$F:$F,$F632,'Interim Analysis'!$G:$G,$H632,'Interim Analysis'!$E:$E,$E632),
SUMIFS('Interim Analysis'!N:N,'Interim Analysis'!$B:$B,$B632,'Interim Analysis'!$C:$C,$C632,'Interim Analysis'!$F:$F,$F632,'Interim Analysis'!$G:$G,$H632,'Interim Analysis'!$D:$D,$D632)
*(INDEX('Dimensional Maps'!O$39:O$63,MATCH($E632,'Dimensional Maps'!$C$8:$C$32,0),1)
/SUMIFS('Dimensional Maps'!O$39:O$63, 'Dimensional Maps'!$B$8:$B$32,$D632)))),0),0)</f>
        <v>0</v>
      </c>
      <c r="U632" s="115">
        <f>IFERROR(IF($G632 = "WholeBlg",IF(U$1&lt;2020, 0,
IF($H632="GWh",SUMIFS('Interim Analysis'!O:O,'Interim Analysis'!$B:$B,$B632,'Interim Analysis'!$C:$C,$C632,'Interim Analysis'!$F:$F,$F632,'Interim Analysis'!$G:$G,$H632,'Interim Analysis'!$E:$E,$E632),
SUMIFS('Interim Analysis'!O:O,'Interim Analysis'!$B:$B,$B632,'Interim Analysis'!$C:$C,$C632,'Interim Analysis'!$F:$F,$F632,'Interim Analysis'!$G:$G,$H632,'Interim Analysis'!$D:$D,$D632)
*(INDEX('Dimensional Maps'!P$39:P$63,MATCH($E632,'Dimensional Maps'!$C$8:$C$32,0),1)
/SUMIFS('Dimensional Maps'!P$39:P$63, 'Dimensional Maps'!$B$8:$B$32,$D632)))),0),0)</f>
        <v>0</v>
      </c>
      <c r="V632" s="115">
        <f>IFERROR(IF($G632 = "WholeBlg",IF(V$1&lt;2020, 0,
IF($H632="GWh",SUMIFS('Interim Analysis'!P:P,'Interim Analysis'!$B:$B,$B632,'Interim Analysis'!$C:$C,$C632,'Interim Analysis'!$F:$F,$F632,'Interim Analysis'!$G:$G,$H632,'Interim Analysis'!$E:$E,$E632),
SUMIFS('Interim Analysis'!P:P,'Interim Analysis'!$B:$B,$B632,'Interim Analysis'!$C:$C,$C632,'Interim Analysis'!$F:$F,$F632,'Interim Analysis'!$G:$G,$H632,'Interim Analysis'!$D:$D,$D632)
*(INDEX('Dimensional Maps'!Q$39:Q$63,MATCH($E632,'Dimensional Maps'!$C$8:$C$32,0),1)
/SUMIFS('Dimensional Maps'!Q$39:Q$63, 'Dimensional Maps'!$B$8:$B$32,$D632)))),0),0)</f>
        <v>0</v>
      </c>
      <c r="W632" s="115">
        <f>IFERROR(IF($G632 = "WholeBlg",IF(W$1&lt;2020, 0,
IF($H632="GWh",SUMIFS('Interim Analysis'!Q:Q,'Interim Analysis'!$B:$B,$B632,'Interim Analysis'!$C:$C,$C632,'Interim Analysis'!$F:$F,$F632,'Interim Analysis'!$G:$G,$H632,'Interim Analysis'!$E:$E,$E632),
SUMIFS('Interim Analysis'!Q:Q,'Interim Analysis'!$B:$B,$B632,'Interim Analysis'!$C:$C,$C632,'Interim Analysis'!$F:$F,$F632,'Interim Analysis'!$G:$G,$H632,'Interim Analysis'!$D:$D,$D632)
*(INDEX('Dimensional Maps'!R$39:R$63,MATCH($E632,'Dimensional Maps'!$C$8:$C$32,0),1)
/SUMIFS('Dimensional Maps'!R$39:R$63, 'Dimensional Maps'!$B$8:$B$32,$D632)))),0),0)</f>
        <v>0</v>
      </c>
    </row>
    <row r="633" spans="1:23" x14ac:dyDescent="0.25">
      <c r="A633" s="153" t="s">
        <v>265</v>
      </c>
      <c r="B633" s="54" t="s">
        <v>237</v>
      </c>
      <c r="C633" s="54">
        <v>3</v>
      </c>
      <c r="D633" s="54" t="s">
        <v>193</v>
      </c>
      <c r="E633" s="54" t="s">
        <v>196</v>
      </c>
      <c r="F633" s="54" t="s">
        <v>186</v>
      </c>
      <c r="G633" s="54" t="s">
        <v>53</v>
      </c>
      <c r="H633" s="54" t="s">
        <v>20</v>
      </c>
      <c r="I633" s="115">
        <f>IFERROR(IF($G633 = "WholeBlg",IF(I$1&lt;2020, 0,
IF($H633="GWh",SUMIFS('Interim Analysis'!C:C,'Interim Analysis'!$B:$B,$B633,'Interim Analysis'!$C:$C,$C633,'Interim Analysis'!$F:$F,$F633,'Interim Analysis'!$G:$G,$H633,'Interim Analysis'!$E:$E,$E633),
SUMIFS('Interim Analysis'!C:C,'Interim Analysis'!$B:$B,$B633,'Interim Analysis'!$C:$C,$C633,'Interim Analysis'!$F:$F,$F633,'Interim Analysis'!$G:$G,$H633,'Interim Analysis'!$D:$D,$D633)
*(INDEX('Dimensional Maps'!D$39:D$63,MATCH($E633,'Dimensional Maps'!$C$8:$C$32,0),1)
/SUMIFS('Dimensional Maps'!D$39:D$63, 'Dimensional Maps'!$B$8:$B$32,$D633)))),0),0)</f>
        <v>0</v>
      </c>
      <c r="J633" s="115">
        <f>IFERROR(IF($G633 = "WholeBlg",IF(J$1&lt;2020, 0,
IF($H633="GWh",SUMIFS('Interim Analysis'!D:D,'Interim Analysis'!$B:$B,$B633,'Interim Analysis'!$C:$C,$C633,'Interim Analysis'!$F:$F,$F633,'Interim Analysis'!$G:$G,$H633,'Interim Analysis'!$E:$E,$E633),
SUMIFS('Interim Analysis'!D:D,'Interim Analysis'!$B:$B,$B633,'Interim Analysis'!$C:$C,$C633,'Interim Analysis'!$F:$F,$F633,'Interim Analysis'!$G:$G,$H633,'Interim Analysis'!$D:$D,$D633)
*(INDEX('Dimensional Maps'!E$39:E$63,MATCH($E633,'Dimensional Maps'!$C$8:$C$32,0),1)
/SUMIFS('Dimensional Maps'!E$39:E$63, 'Dimensional Maps'!$B$8:$B$32,$D633)))),0),0)</f>
        <v>0</v>
      </c>
      <c r="K633" s="115">
        <f>IFERROR(IF($G633 = "WholeBlg",IF(K$1&lt;2020, 0,
IF($H633="GWh",SUMIFS('Interim Analysis'!E:E,'Interim Analysis'!$B:$B,$B633,'Interim Analysis'!$C:$C,$C633,'Interim Analysis'!$F:$F,$F633,'Interim Analysis'!$G:$G,$H633,'Interim Analysis'!$E:$E,$E633),
SUMIFS('Interim Analysis'!E:E,'Interim Analysis'!$B:$B,$B633,'Interim Analysis'!$C:$C,$C633,'Interim Analysis'!$F:$F,$F633,'Interim Analysis'!$G:$G,$H633,'Interim Analysis'!$D:$D,$D633)
*(INDEX('Dimensional Maps'!F$39:F$63,MATCH($E633,'Dimensional Maps'!$C$8:$C$32,0),1)
/SUMIFS('Dimensional Maps'!F$39:F$63, 'Dimensional Maps'!$B$8:$B$32,$D633)))),0),0)</f>
        <v>0</v>
      </c>
      <c r="L633" s="115">
        <f>IFERROR(IF($G633 = "WholeBlg",IF(L$1&lt;2020, 0,
IF($H633="GWh",SUMIFS('Interim Analysis'!F:F,'Interim Analysis'!$B:$B,$B633,'Interim Analysis'!$C:$C,$C633,'Interim Analysis'!$F:$F,$F633,'Interim Analysis'!$G:$G,$H633,'Interim Analysis'!$E:$E,$E633),
SUMIFS('Interim Analysis'!F:F,'Interim Analysis'!$B:$B,$B633,'Interim Analysis'!$C:$C,$C633,'Interim Analysis'!$F:$F,$F633,'Interim Analysis'!$G:$G,$H633,'Interim Analysis'!$D:$D,$D633)
*(INDEX('Dimensional Maps'!G$39:G$63,MATCH($E633,'Dimensional Maps'!$C$8:$C$32,0),1)
/SUMIFS('Dimensional Maps'!G$39:G$63, 'Dimensional Maps'!$B$8:$B$32,$D633)))),0),0)</f>
        <v>0</v>
      </c>
      <c r="M633" s="115">
        <f>IFERROR(IF($G633 = "WholeBlg",IF(M$1&lt;2020, 0,
IF($H633="GWh",SUMIFS('Interim Analysis'!G:G,'Interim Analysis'!$B:$B,$B633,'Interim Analysis'!$C:$C,$C633,'Interim Analysis'!$F:$F,$F633,'Interim Analysis'!$G:$G,$H633,'Interim Analysis'!$E:$E,$E633),
SUMIFS('Interim Analysis'!G:G,'Interim Analysis'!$B:$B,$B633,'Interim Analysis'!$C:$C,$C633,'Interim Analysis'!$F:$F,$F633,'Interim Analysis'!$G:$G,$H633,'Interim Analysis'!$D:$D,$D633)
*(INDEX('Dimensional Maps'!H$39:H$63,MATCH($E633,'Dimensional Maps'!$C$8:$C$32,0),1)
/SUMIFS('Dimensional Maps'!H$39:H$63, 'Dimensional Maps'!$B$8:$B$32,$D633)))),0),0)</f>
        <v>0</v>
      </c>
      <c r="N633" s="115">
        <f>IFERROR(IF($G633 = "WholeBlg",IF(N$1&lt;2020, 0,
IF($H633="GWh",SUMIFS('Interim Analysis'!H:H,'Interim Analysis'!$B:$B,$B633,'Interim Analysis'!$C:$C,$C633,'Interim Analysis'!$F:$F,$F633,'Interim Analysis'!$G:$G,$H633,'Interim Analysis'!$E:$E,$E633),
SUMIFS('Interim Analysis'!H:H,'Interim Analysis'!$B:$B,$B633,'Interim Analysis'!$C:$C,$C633,'Interim Analysis'!$F:$F,$F633,'Interim Analysis'!$G:$G,$H633,'Interim Analysis'!$D:$D,$D633)
*(INDEX('Dimensional Maps'!I$39:I$63,MATCH($E633,'Dimensional Maps'!$C$8:$C$32,0),1)
/SUMIFS('Dimensional Maps'!I$39:I$63, 'Dimensional Maps'!$B$8:$B$32,$D633)))),0),0)</f>
        <v>0</v>
      </c>
      <c r="O633" s="115">
        <f>IFERROR(IF($G633 = "WholeBlg",IF(O$1&lt;2020, 0,
IF($H633="GWh",SUMIFS('Interim Analysis'!I:I,'Interim Analysis'!$B:$B,$B633,'Interim Analysis'!$C:$C,$C633,'Interim Analysis'!$F:$F,$F633,'Interim Analysis'!$G:$G,$H633,'Interim Analysis'!$E:$E,$E633),
SUMIFS('Interim Analysis'!I:I,'Interim Analysis'!$B:$B,$B633,'Interim Analysis'!$C:$C,$C633,'Interim Analysis'!$F:$F,$F633,'Interim Analysis'!$G:$G,$H633,'Interim Analysis'!$D:$D,$D633)
*(INDEX('Dimensional Maps'!J$39:J$63,MATCH($E633,'Dimensional Maps'!$C$8:$C$32,0),1)
/SUMIFS('Dimensional Maps'!J$39:J$63, 'Dimensional Maps'!$B$8:$B$32,$D633)))),0),0)</f>
        <v>0</v>
      </c>
      <c r="P633" s="115">
        <f>IFERROR(IF($G633 = "WholeBlg",IF(P$1&lt;2020, 0,
IF($H633="GWh",SUMIFS('Interim Analysis'!J:J,'Interim Analysis'!$B:$B,$B633,'Interim Analysis'!$C:$C,$C633,'Interim Analysis'!$F:$F,$F633,'Interim Analysis'!$G:$G,$H633,'Interim Analysis'!$E:$E,$E633),
SUMIFS('Interim Analysis'!J:J,'Interim Analysis'!$B:$B,$B633,'Interim Analysis'!$C:$C,$C633,'Interim Analysis'!$F:$F,$F633,'Interim Analysis'!$G:$G,$H633,'Interim Analysis'!$D:$D,$D633)
*(INDEX('Dimensional Maps'!K$39:K$63,MATCH($E633,'Dimensional Maps'!$C$8:$C$32,0),1)
/SUMIFS('Dimensional Maps'!K$39:K$63, 'Dimensional Maps'!$B$8:$B$32,$D633)))),0),0)</f>
        <v>0</v>
      </c>
      <c r="Q633" s="115">
        <f>IFERROR(IF($G633 = "WholeBlg",IF(Q$1&lt;2020, 0,
IF($H633="GWh",SUMIFS('Interim Analysis'!K:K,'Interim Analysis'!$B:$B,$B633,'Interim Analysis'!$C:$C,$C633,'Interim Analysis'!$F:$F,$F633,'Interim Analysis'!$G:$G,$H633,'Interim Analysis'!$E:$E,$E633),
SUMIFS('Interim Analysis'!K:K,'Interim Analysis'!$B:$B,$B633,'Interim Analysis'!$C:$C,$C633,'Interim Analysis'!$F:$F,$F633,'Interim Analysis'!$G:$G,$H633,'Interim Analysis'!$D:$D,$D633)
*(INDEX('Dimensional Maps'!L$39:L$63,MATCH($E633,'Dimensional Maps'!$C$8:$C$32,0),1)
/SUMIFS('Dimensional Maps'!L$39:L$63, 'Dimensional Maps'!$B$8:$B$32,$D633)))),0),0)</f>
        <v>0</v>
      </c>
      <c r="R633" s="115">
        <f>IFERROR(IF($G633 = "WholeBlg",IF(R$1&lt;2020, 0,
IF($H633="GWh",SUMIFS('Interim Analysis'!L:L,'Interim Analysis'!$B:$B,$B633,'Interim Analysis'!$C:$C,$C633,'Interim Analysis'!$F:$F,$F633,'Interim Analysis'!$G:$G,$H633,'Interim Analysis'!$E:$E,$E633),
SUMIFS('Interim Analysis'!L:L,'Interim Analysis'!$B:$B,$B633,'Interim Analysis'!$C:$C,$C633,'Interim Analysis'!$F:$F,$F633,'Interim Analysis'!$G:$G,$H633,'Interim Analysis'!$D:$D,$D633)
*(INDEX('Dimensional Maps'!M$39:M$63,MATCH($E633,'Dimensional Maps'!$C$8:$C$32,0),1)
/SUMIFS('Dimensional Maps'!M$39:M$63, 'Dimensional Maps'!$B$8:$B$32,$D633)))),0),0)</f>
        <v>0</v>
      </c>
      <c r="S633" s="115">
        <f>IFERROR(IF($G633 = "WholeBlg",IF(S$1&lt;2020, 0,
IF($H633="GWh",SUMIFS('Interim Analysis'!M:M,'Interim Analysis'!$B:$B,$B633,'Interim Analysis'!$C:$C,$C633,'Interim Analysis'!$F:$F,$F633,'Interim Analysis'!$G:$G,$H633,'Interim Analysis'!$E:$E,$E633),
SUMIFS('Interim Analysis'!M:M,'Interim Analysis'!$B:$B,$B633,'Interim Analysis'!$C:$C,$C633,'Interim Analysis'!$F:$F,$F633,'Interim Analysis'!$G:$G,$H633,'Interim Analysis'!$D:$D,$D633)
*(INDEX('Dimensional Maps'!N$39:N$63,MATCH($E633,'Dimensional Maps'!$C$8:$C$32,0),1)
/SUMIFS('Dimensional Maps'!N$39:N$63, 'Dimensional Maps'!$B$8:$B$32,$D633)))),0),0)</f>
        <v>0</v>
      </c>
      <c r="T633" s="115">
        <f>IFERROR(IF($G633 = "WholeBlg",IF(T$1&lt;2020, 0,
IF($H633="GWh",SUMIFS('Interim Analysis'!N:N,'Interim Analysis'!$B:$B,$B633,'Interim Analysis'!$C:$C,$C633,'Interim Analysis'!$F:$F,$F633,'Interim Analysis'!$G:$G,$H633,'Interim Analysis'!$E:$E,$E633),
SUMIFS('Interim Analysis'!N:N,'Interim Analysis'!$B:$B,$B633,'Interim Analysis'!$C:$C,$C633,'Interim Analysis'!$F:$F,$F633,'Interim Analysis'!$G:$G,$H633,'Interim Analysis'!$D:$D,$D633)
*(INDEX('Dimensional Maps'!O$39:O$63,MATCH($E633,'Dimensional Maps'!$C$8:$C$32,0),1)
/SUMIFS('Dimensional Maps'!O$39:O$63, 'Dimensional Maps'!$B$8:$B$32,$D633)))),0),0)</f>
        <v>0</v>
      </c>
      <c r="U633" s="115">
        <f>IFERROR(IF($G633 = "WholeBlg",IF(U$1&lt;2020, 0,
IF($H633="GWh",SUMIFS('Interim Analysis'!O:O,'Interim Analysis'!$B:$B,$B633,'Interim Analysis'!$C:$C,$C633,'Interim Analysis'!$F:$F,$F633,'Interim Analysis'!$G:$G,$H633,'Interim Analysis'!$E:$E,$E633),
SUMIFS('Interim Analysis'!O:O,'Interim Analysis'!$B:$B,$B633,'Interim Analysis'!$C:$C,$C633,'Interim Analysis'!$F:$F,$F633,'Interim Analysis'!$G:$G,$H633,'Interim Analysis'!$D:$D,$D633)
*(INDEX('Dimensional Maps'!P$39:P$63,MATCH($E633,'Dimensional Maps'!$C$8:$C$32,0),1)
/SUMIFS('Dimensional Maps'!P$39:P$63, 'Dimensional Maps'!$B$8:$B$32,$D633)))),0),0)</f>
        <v>0</v>
      </c>
      <c r="V633" s="115">
        <f>IFERROR(IF($G633 = "WholeBlg",IF(V$1&lt;2020, 0,
IF($H633="GWh",SUMIFS('Interim Analysis'!P:P,'Interim Analysis'!$B:$B,$B633,'Interim Analysis'!$C:$C,$C633,'Interim Analysis'!$F:$F,$F633,'Interim Analysis'!$G:$G,$H633,'Interim Analysis'!$E:$E,$E633),
SUMIFS('Interim Analysis'!P:P,'Interim Analysis'!$B:$B,$B633,'Interim Analysis'!$C:$C,$C633,'Interim Analysis'!$F:$F,$F633,'Interim Analysis'!$G:$G,$H633,'Interim Analysis'!$D:$D,$D633)
*(INDEX('Dimensional Maps'!Q$39:Q$63,MATCH($E633,'Dimensional Maps'!$C$8:$C$32,0),1)
/SUMIFS('Dimensional Maps'!Q$39:Q$63, 'Dimensional Maps'!$B$8:$B$32,$D633)))),0),0)</f>
        <v>0</v>
      </c>
      <c r="W633" s="115">
        <f>IFERROR(IF($G633 = "WholeBlg",IF(W$1&lt;2020, 0,
IF($H633="GWh",SUMIFS('Interim Analysis'!Q:Q,'Interim Analysis'!$B:$B,$B633,'Interim Analysis'!$C:$C,$C633,'Interim Analysis'!$F:$F,$F633,'Interim Analysis'!$G:$G,$H633,'Interim Analysis'!$E:$E,$E633),
SUMIFS('Interim Analysis'!Q:Q,'Interim Analysis'!$B:$B,$B633,'Interim Analysis'!$C:$C,$C633,'Interim Analysis'!$F:$F,$F633,'Interim Analysis'!$G:$G,$H633,'Interim Analysis'!$D:$D,$D633)
*(INDEX('Dimensional Maps'!R$39:R$63,MATCH($E633,'Dimensional Maps'!$C$8:$C$32,0),1)
/SUMIFS('Dimensional Maps'!R$39:R$63, 'Dimensional Maps'!$B$8:$B$32,$D633)))),0),0)</f>
        <v>0</v>
      </c>
    </row>
    <row r="634" spans="1:23" x14ac:dyDescent="0.25">
      <c r="A634" s="153" t="s">
        <v>265</v>
      </c>
      <c r="B634" s="54" t="s">
        <v>236</v>
      </c>
      <c r="C634" s="54">
        <v>3</v>
      </c>
      <c r="D634" s="54" t="s">
        <v>193</v>
      </c>
      <c r="E634" s="54" t="s">
        <v>196</v>
      </c>
      <c r="F634" s="54" t="s">
        <v>167</v>
      </c>
      <c r="G634" s="54" t="s">
        <v>53</v>
      </c>
      <c r="H634" s="54" t="s">
        <v>18</v>
      </c>
      <c r="I634" s="115">
        <f>IFERROR(IF($G634 = "WholeBlg",IF(I$1&lt;2020, 0,
IF($H634="GWh",SUMIFS('Interim Analysis'!C:C,'Interim Analysis'!$B:$B,$B634,'Interim Analysis'!$C:$C,$C634,'Interim Analysis'!$F:$F,$F634,'Interim Analysis'!$G:$G,$H634,'Interim Analysis'!$E:$E,$E634),
SUMIFS('Interim Analysis'!C:C,'Interim Analysis'!$B:$B,$B634,'Interim Analysis'!$C:$C,$C634,'Interim Analysis'!$F:$F,$F634,'Interim Analysis'!$G:$G,$H634,'Interim Analysis'!$D:$D,$D634)
*(INDEX('Dimensional Maps'!D$39:D$63,MATCH($E634,'Dimensional Maps'!$C$8:$C$32,0),1)
/SUMIFS('Dimensional Maps'!D$39:D$63, 'Dimensional Maps'!$B$8:$B$32,$D634)))),0),0)</f>
        <v>0</v>
      </c>
      <c r="J634" s="115">
        <f>IFERROR(IF($G634 = "WholeBlg",IF(J$1&lt;2020, 0,
IF($H634="GWh",SUMIFS('Interim Analysis'!D:D,'Interim Analysis'!$B:$B,$B634,'Interim Analysis'!$C:$C,$C634,'Interim Analysis'!$F:$F,$F634,'Interim Analysis'!$G:$G,$H634,'Interim Analysis'!$E:$E,$E634),
SUMIFS('Interim Analysis'!D:D,'Interim Analysis'!$B:$B,$B634,'Interim Analysis'!$C:$C,$C634,'Interim Analysis'!$F:$F,$F634,'Interim Analysis'!$G:$G,$H634,'Interim Analysis'!$D:$D,$D634)
*(INDEX('Dimensional Maps'!E$39:E$63,MATCH($E634,'Dimensional Maps'!$C$8:$C$32,0),1)
/SUMIFS('Dimensional Maps'!E$39:E$63, 'Dimensional Maps'!$B$8:$B$32,$D634)))),0),0)</f>
        <v>0</v>
      </c>
      <c r="K634" s="115">
        <f>IFERROR(IF($G634 = "WholeBlg",IF(K$1&lt;2020, 0,
IF($H634="GWh",SUMIFS('Interim Analysis'!E:E,'Interim Analysis'!$B:$B,$B634,'Interim Analysis'!$C:$C,$C634,'Interim Analysis'!$F:$F,$F634,'Interim Analysis'!$G:$G,$H634,'Interim Analysis'!$E:$E,$E634),
SUMIFS('Interim Analysis'!E:E,'Interim Analysis'!$B:$B,$B634,'Interim Analysis'!$C:$C,$C634,'Interim Analysis'!$F:$F,$F634,'Interim Analysis'!$G:$G,$H634,'Interim Analysis'!$D:$D,$D634)
*(INDEX('Dimensional Maps'!F$39:F$63,MATCH($E634,'Dimensional Maps'!$C$8:$C$32,0),1)
/SUMIFS('Dimensional Maps'!F$39:F$63, 'Dimensional Maps'!$B$8:$B$32,$D634)))),0),0)</f>
        <v>0</v>
      </c>
      <c r="L634" s="115">
        <f>IFERROR(IF($G634 = "WholeBlg",IF(L$1&lt;2020, 0,
IF($H634="GWh",SUMIFS('Interim Analysis'!F:F,'Interim Analysis'!$B:$B,$B634,'Interim Analysis'!$C:$C,$C634,'Interim Analysis'!$F:$F,$F634,'Interim Analysis'!$G:$G,$H634,'Interim Analysis'!$E:$E,$E634),
SUMIFS('Interim Analysis'!F:F,'Interim Analysis'!$B:$B,$B634,'Interim Analysis'!$C:$C,$C634,'Interim Analysis'!$F:$F,$F634,'Interim Analysis'!$G:$G,$H634,'Interim Analysis'!$D:$D,$D634)
*(INDEX('Dimensional Maps'!G$39:G$63,MATCH($E634,'Dimensional Maps'!$C$8:$C$32,0),1)
/SUMIFS('Dimensional Maps'!G$39:G$63, 'Dimensional Maps'!$B$8:$B$32,$D634)))),0),0)</f>
        <v>0</v>
      </c>
      <c r="M634" s="115">
        <f>IFERROR(IF($G634 = "WholeBlg",IF(M$1&lt;2020, 0,
IF($H634="GWh",SUMIFS('Interim Analysis'!G:G,'Interim Analysis'!$B:$B,$B634,'Interim Analysis'!$C:$C,$C634,'Interim Analysis'!$F:$F,$F634,'Interim Analysis'!$G:$G,$H634,'Interim Analysis'!$E:$E,$E634),
SUMIFS('Interim Analysis'!G:G,'Interim Analysis'!$B:$B,$B634,'Interim Analysis'!$C:$C,$C634,'Interim Analysis'!$F:$F,$F634,'Interim Analysis'!$G:$G,$H634,'Interim Analysis'!$D:$D,$D634)
*(INDEX('Dimensional Maps'!H$39:H$63,MATCH($E634,'Dimensional Maps'!$C$8:$C$32,0),1)
/SUMIFS('Dimensional Maps'!H$39:H$63, 'Dimensional Maps'!$B$8:$B$32,$D634)))),0),0)</f>
        <v>0</v>
      </c>
      <c r="N634" s="115">
        <f>IFERROR(IF($G634 = "WholeBlg",IF(N$1&lt;2020, 0,
IF($H634="GWh",SUMIFS('Interim Analysis'!H:H,'Interim Analysis'!$B:$B,$B634,'Interim Analysis'!$C:$C,$C634,'Interim Analysis'!$F:$F,$F634,'Interim Analysis'!$G:$G,$H634,'Interim Analysis'!$E:$E,$E634),
SUMIFS('Interim Analysis'!H:H,'Interim Analysis'!$B:$B,$B634,'Interim Analysis'!$C:$C,$C634,'Interim Analysis'!$F:$F,$F634,'Interim Analysis'!$G:$G,$H634,'Interim Analysis'!$D:$D,$D634)
*(INDEX('Dimensional Maps'!I$39:I$63,MATCH($E634,'Dimensional Maps'!$C$8:$C$32,0),1)
/SUMIFS('Dimensional Maps'!I$39:I$63, 'Dimensional Maps'!$B$8:$B$32,$D634)))),0),0)</f>
        <v>0</v>
      </c>
      <c r="O634" s="115">
        <f>IFERROR(IF($G634 = "WholeBlg",IF(O$1&lt;2020, 0,
IF($H634="GWh",SUMIFS('Interim Analysis'!I:I,'Interim Analysis'!$B:$B,$B634,'Interim Analysis'!$C:$C,$C634,'Interim Analysis'!$F:$F,$F634,'Interim Analysis'!$G:$G,$H634,'Interim Analysis'!$E:$E,$E634),
SUMIFS('Interim Analysis'!I:I,'Interim Analysis'!$B:$B,$B634,'Interim Analysis'!$C:$C,$C634,'Interim Analysis'!$F:$F,$F634,'Interim Analysis'!$G:$G,$H634,'Interim Analysis'!$D:$D,$D634)
*(INDEX('Dimensional Maps'!J$39:J$63,MATCH($E634,'Dimensional Maps'!$C$8:$C$32,0),1)
/SUMIFS('Dimensional Maps'!J$39:J$63, 'Dimensional Maps'!$B$8:$B$32,$D634)))),0),0)</f>
        <v>0</v>
      </c>
      <c r="P634" s="115">
        <f>IFERROR(IF($G634 = "WholeBlg",IF(P$1&lt;2020, 0,
IF($H634="GWh",SUMIFS('Interim Analysis'!J:J,'Interim Analysis'!$B:$B,$B634,'Interim Analysis'!$C:$C,$C634,'Interim Analysis'!$F:$F,$F634,'Interim Analysis'!$G:$G,$H634,'Interim Analysis'!$E:$E,$E634),
SUMIFS('Interim Analysis'!J:J,'Interim Analysis'!$B:$B,$B634,'Interim Analysis'!$C:$C,$C634,'Interim Analysis'!$F:$F,$F634,'Interim Analysis'!$G:$G,$H634,'Interim Analysis'!$D:$D,$D634)
*(INDEX('Dimensional Maps'!K$39:K$63,MATCH($E634,'Dimensional Maps'!$C$8:$C$32,0),1)
/SUMIFS('Dimensional Maps'!K$39:K$63, 'Dimensional Maps'!$B$8:$B$32,$D634)))),0),0)</f>
        <v>0</v>
      </c>
      <c r="Q634" s="115">
        <f>IFERROR(IF($G634 = "WholeBlg",IF(Q$1&lt;2020, 0,
IF($H634="GWh",SUMIFS('Interim Analysis'!K:K,'Interim Analysis'!$B:$B,$B634,'Interim Analysis'!$C:$C,$C634,'Interim Analysis'!$F:$F,$F634,'Interim Analysis'!$G:$G,$H634,'Interim Analysis'!$E:$E,$E634),
SUMIFS('Interim Analysis'!K:K,'Interim Analysis'!$B:$B,$B634,'Interim Analysis'!$C:$C,$C634,'Interim Analysis'!$F:$F,$F634,'Interim Analysis'!$G:$G,$H634,'Interim Analysis'!$D:$D,$D634)
*(INDEX('Dimensional Maps'!L$39:L$63,MATCH($E634,'Dimensional Maps'!$C$8:$C$32,0),1)
/SUMIFS('Dimensional Maps'!L$39:L$63, 'Dimensional Maps'!$B$8:$B$32,$D634)))),0),0)</f>
        <v>0</v>
      </c>
      <c r="R634" s="115">
        <f>IFERROR(IF($G634 = "WholeBlg",IF(R$1&lt;2020, 0,
IF($H634="GWh",SUMIFS('Interim Analysis'!L:L,'Interim Analysis'!$B:$B,$B634,'Interim Analysis'!$C:$C,$C634,'Interim Analysis'!$F:$F,$F634,'Interim Analysis'!$G:$G,$H634,'Interim Analysis'!$E:$E,$E634),
SUMIFS('Interim Analysis'!L:L,'Interim Analysis'!$B:$B,$B634,'Interim Analysis'!$C:$C,$C634,'Interim Analysis'!$F:$F,$F634,'Interim Analysis'!$G:$G,$H634,'Interim Analysis'!$D:$D,$D634)
*(INDEX('Dimensional Maps'!M$39:M$63,MATCH($E634,'Dimensional Maps'!$C$8:$C$32,0),1)
/SUMIFS('Dimensional Maps'!M$39:M$63, 'Dimensional Maps'!$B$8:$B$32,$D634)))),0),0)</f>
        <v>0</v>
      </c>
      <c r="S634" s="115">
        <f>IFERROR(IF($G634 = "WholeBlg",IF(S$1&lt;2020, 0,
IF($H634="GWh",SUMIFS('Interim Analysis'!M:M,'Interim Analysis'!$B:$B,$B634,'Interim Analysis'!$C:$C,$C634,'Interim Analysis'!$F:$F,$F634,'Interim Analysis'!$G:$G,$H634,'Interim Analysis'!$E:$E,$E634),
SUMIFS('Interim Analysis'!M:M,'Interim Analysis'!$B:$B,$B634,'Interim Analysis'!$C:$C,$C634,'Interim Analysis'!$F:$F,$F634,'Interim Analysis'!$G:$G,$H634,'Interim Analysis'!$D:$D,$D634)
*(INDEX('Dimensional Maps'!N$39:N$63,MATCH($E634,'Dimensional Maps'!$C$8:$C$32,0),1)
/SUMIFS('Dimensional Maps'!N$39:N$63, 'Dimensional Maps'!$B$8:$B$32,$D634)))),0),0)</f>
        <v>0</v>
      </c>
      <c r="T634" s="115">
        <f>IFERROR(IF($G634 = "WholeBlg",IF(T$1&lt;2020, 0,
IF($H634="GWh",SUMIFS('Interim Analysis'!N:N,'Interim Analysis'!$B:$B,$B634,'Interim Analysis'!$C:$C,$C634,'Interim Analysis'!$F:$F,$F634,'Interim Analysis'!$G:$G,$H634,'Interim Analysis'!$E:$E,$E634),
SUMIFS('Interim Analysis'!N:N,'Interim Analysis'!$B:$B,$B634,'Interim Analysis'!$C:$C,$C634,'Interim Analysis'!$F:$F,$F634,'Interim Analysis'!$G:$G,$H634,'Interim Analysis'!$D:$D,$D634)
*(INDEX('Dimensional Maps'!O$39:O$63,MATCH($E634,'Dimensional Maps'!$C$8:$C$32,0),1)
/SUMIFS('Dimensional Maps'!O$39:O$63, 'Dimensional Maps'!$B$8:$B$32,$D634)))),0),0)</f>
        <v>0</v>
      </c>
      <c r="U634" s="115">
        <f>IFERROR(IF($G634 = "WholeBlg",IF(U$1&lt;2020, 0,
IF($H634="GWh",SUMIFS('Interim Analysis'!O:O,'Interim Analysis'!$B:$B,$B634,'Interim Analysis'!$C:$C,$C634,'Interim Analysis'!$F:$F,$F634,'Interim Analysis'!$G:$G,$H634,'Interim Analysis'!$E:$E,$E634),
SUMIFS('Interim Analysis'!O:O,'Interim Analysis'!$B:$B,$B634,'Interim Analysis'!$C:$C,$C634,'Interim Analysis'!$F:$F,$F634,'Interim Analysis'!$G:$G,$H634,'Interim Analysis'!$D:$D,$D634)
*(INDEX('Dimensional Maps'!P$39:P$63,MATCH($E634,'Dimensional Maps'!$C$8:$C$32,0),1)
/SUMIFS('Dimensional Maps'!P$39:P$63, 'Dimensional Maps'!$B$8:$B$32,$D634)))),0),0)</f>
        <v>0</v>
      </c>
      <c r="V634" s="115">
        <f>IFERROR(IF($G634 = "WholeBlg",IF(V$1&lt;2020, 0,
IF($H634="GWh",SUMIFS('Interim Analysis'!P:P,'Interim Analysis'!$B:$B,$B634,'Interim Analysis'!$C:$C,$C634,'Interim Analysis'!$F:$F,$F634,'Interim Analysis'!$G:$G,$H634,'Interim Analysis'!$E:$E,$E634),
SUMIFS('Interim Analysis'!P:P,'Interim Analysis'!$B:$B,$B634,'Interim Analysis'!$C:$C,$C634,'Interim Analysis'!$F:$F,$F634,'Interim Analysis'!$G:$G,$H634,'Interim Analysis'!$D:$D,$D634)
*(INDEX('Dimensional Maps'!Q$39:Q$63,MATCH($E634,'Dimensional Maps'!$C$8:$C$32,0),1)
/SUMIFS('Dimensional Maps'!Q$39:Q$63, 'Dimensional Maps'!$B$8:$B$32,$D634)))),0),0)</f>
        <v>0</v>
      </c>
      <c r="W634" s="115">
        <f>IFERROR(IF($G634 = "WholeBlg",IF(W$1&lt;2020, 0,
IF($H634="GWh",SUMIFS('Interim Analysis'!Q:Q,'Interim Analysis'!$B:$B,$B634,'Interim Analysis'!$C:$C,$C634,'Interim Analysis'!$F:$F,$F634,'Interim Analysis'!$G:$G,$H634,'Interim Analysis'!$E:$E,$E634),
SUMIFS('Interim Analysis'!Q:Q,'Interim Analysis'!$B:$B,$B634,'Interim Analysis'!$C:$C,$C634,'Interim Analysis'!$F:$F,$F634,'Interim Analysis'!$G:$G,$H634,'Interim Analysis'!$D:$D,$D634)
*(INDEX('Dimensional Maps'!R$39:R$63,MATCH($E634,'Dimensional Maps'!$C$8:$C$32,0),1)
/SUMIFS('Dimensional Maps'!R$39:R$63, 'Dimensional Maps'!$B$8:$B$32,$D634)))),0),0)</f>
        <v>0</v>
      </c>
    </row>
    <row r="635" spans="1:23" x14ac:dyDescent="0.25">
      <c r="A635" s="153" t="s">
        <v>265</v>
      </c>
      <c r="B635" s="54" t="s">
        <v>236</v>
      </c>
      <c r="C635" s="54">
        <v>3</v>
      </c>
      <c r="D635" s="54" t="s">
        <v>193</v>
      </c>
      <c r="E635" s="54" t="s">
        <v>196</v>
      </c>
      <c r="F635" s="54" t="s">
        <v>186</v>
      </c>
      <c r="G635" s="54" t="s">
        <v>53</v>
      </c>
      <c r="H635" s="54" t="s">
        <v>18</v>
      </c>
      <c r="I635" s="115">
        <f>IFERROR(IF($G635 = "WholeBlg",IF(I$1&lt;2020, 0,
IF($H635="GWh",SUMIFS('Interim Analysis'!C:C,'Interim Analysis'!$B:$B,$B635,'Interim Analysis'!$C:$C,$C635,'Interim Analysis'!$F:$F,$F635,'Interim Analysis'!$G:$G,$H635,'Interim Analysis'!$E:$E,$E635),
SUMIFS('Interim Analysis'!C:C,'Interim Analysis'!$B:$B,$B635,'Interim Analysis'!$C:$C,$C635,'Interim Analysis'!$F:$F,$F635,'Interim Analysis'!$G:$G,$H635,'Interim Analysis'!$D:$D,$D635)
*(INDEX('Dimensional Maps'!D$39:D$63,MATCH($E635,'Dimensional Maps'!$C$8:$C$32,0),1)
/SUMIFS('Dimensional Maps'!D$39:D$63, 'Dimensional Maps'!$B$8:$B$32,$D635)))),0),0)</f>
        <v>0</v>
      </c>
      <c r="J635" s="115">
        <f>IFERROR(IF($G635 = "WholeBlg",IF(J$1&lt;2020, 0,
IF($H635="GWh",SUMIFS('Interim Analysis'!D:D,'Interim Analysis'!$B:$B,$B635,'Interim Analysis'!$C:$C,$C635,'Interim Analysis'!$F:$F,$F635,'Interim Analysis'!$G:$G,$H635,'Interim Analysis'!$E:$E,$E635),
SUMIFS('Interim Analysis'!D:D,'Interim Analysis'!$B:$B,$B635,'Interim Analysis'!$C:$C,$C635,'Interim Analysis'!$F:$F,$F635,'Interim Analysis'!$G:$G,$H635,'Interim Analysis'!$D:$D,$D635)
*(INDEX('Dimensional Maps'!E$39:E$63,MATCH($E635,'Dimensional Maps'!$C$8:$C$32,0),1)
/SUMIFS('Dimensional Maps'!E$39:E$63, 'Dimensional Maps'!$B$8:$B$32,$D635)))),0),0)</f>
        <v>0</v>
      </c>
      <c r="K635" s="115">
        <f>IFERROR(IF($G635 = "WholeBlg",IF(K$1&lt;2020, 0,
IF($H635="GWh",SUMIFS('Interim Analysis'!E:E,'Interim Analysis'!$B:$B,$B635,'Interim Analysis'!$C:$C,$C635,'Interim Analysis'!$F:$F,$F635,'Interim Analysis'!$G:$G,$H635,'Interim Analysis'!$E:$E,$E635),
SUMIFS('Interim Analysis'!E:E,'Interim Analysis'!$B:$B,$B635,'Interim Analysis'!$C:$C,$C635,'Interim Analysis'!$F:$F,$F635,'Interim Analysis'!$G:$G,$H635,'Interim Analysis'!$D:$D,$D635)
*(INDEX('Dimensional Maps'!F$39:F$63,MATCH($E635,'Dimensional Maps'!$C$8:$C$32,0),1)
/SUMIFS('Dimensional Maps'!F$39:F$63, 'Dimensional Maps'!$B$8:$B$32,$D635)))),0),0)</f>
        <v>0</v>
      </c>
      <c r="L635" s="115">
        <f>IFERROR(IF($G635 = "WholeBlg",IF(L$1&lt;2020, 0,
IF($H635="GWh",SUMIFS('Interim Analysis'!F:F,'Interim Analysis'!$B:$B,$B635,'Interim Analysis'!$C:$C,$C635,'Interim Analysis'!$F:$F,$F635,'Interim Analysis'!$G:$G,$H635,'Interim Analysis'!$E:$E,$E635),
SUMIFS('Interim Analysis'!F:F,'Interim Analysis'!$B:$B,$B635,'Interim Analysis'!$C:$C,$C635,'Interim Analysis'!$F:$F,$F635,'Interim Analysis'!$G:$G,$H635,'Interim Analysis'!$D:$D,$D635)
*(INDEX('Dimensional Maps'!G$39:G$63,MATCH($E635,'Dimensional Maps'!$C$8:$C$32,0),1)
/SUMIFS('Dimensional Maps'!G$39:G$63, 'Dimensional Maps'!$B$8:$B$32,$D635)))),0),0)</f>
        <v>0</v>
      </c>
      <c r="M635" s="115">
        <f>IFERROR(IF($G635 = "WholeBlg",IF(M$1&lt;2020, 0,
IF($H635="GWh",SUMIFS('Interim Analysis'!G:G,'Interim Analysis'!$B:$B,$B635,'Interim Analysis'!$C:$C,$C635,'Interim Analysis'!$F:$F,$F635,'Interim Analysis'!$G:$G,$H635,'Interim Analysis'!$E:$E,$E635),
SUMIFS('Interim Analysis'!G:G,'Interim Analysis'!$B:$B,$B635,'Interim Analysis'!$C:$C,$C635,'Interim Analysis'!$F:$F,$F635,'Interim Analysis'!$G:$G,$H635,'Interim Analysis'!$D:$D,$D635)
*(INDEX('Dimensional Maps'!H$39:H$63,MATCH($E635,'Dimensional Maps'!$C$8:$C$32,0),1)
/SUMIFS('Dimensional Maps'!H$39:H$63, 'Dimensional Maps'!$B$8:$B$32,$D635)))),0),0)</f>
        <v>0</v>
      </c>
      <c r="N635" s="115">
        <f>IFERROR(IF($G635 = "WholeBlg",IF(N$1&lt;2020, 0,
IF($H635="GWh",SUMIFS('Interim Analysis'!H:H,'Interim Analysis'!$B:$B,$B635,'Interim Analysis'!$C:$C,$C635,'Interim Analysis'!$F:$F,$F635,'Interim Analysis'!$G:$G,$H635,'Interim Analysis'!$E:$E,$E635),
SUMIFS('Interim Analysis'!H:H,'Interim Analysis'!$B:$B,$B635,'Interim Analysis'!$C:$C,$C635,'Interim Analysis'!$F:$F,$F635,'Interim Analysis'!$G:$G,$H635,'Interim Analysis'!$D:$D,$D635)
*(INDEX('Dimensional Maps'!I$39:I$63,MATCH($E635,'Dimensional Maps'!$C$8:$C$32,0),1)
/SUMIFS('Dimensional Maps'!I$39:I$63, 'Dimensional Maps'!$B$8:$B$32,$D635)))),0),0)</f>
        <v>0</v>
      </c>
      <c r="O635" s="115">
        <f>IFERROR(IF($G635 = "WholeBlg",IF(O$1&lt;2020, 0,
IF($H635="GWh",SUMIFS('Interim Analysis'!I:I,'Interim Analysis'!$B:$B,$B635,'Interim Analysis'!$C:$C,$C635,'Interim Analysis'!$F:$F,$F635,'Interim Analysis'!$G:$G,$H635,'Interim Analysis'!$E:$E,$E635),
SUMIFS('Interim Analysis'!I:I,'Interim Analysis'!$B:$B,$B635,'Interim Analysis'!$C:$C,$C635,'Interim Analysis'!$F:$F,$F635,'Interim Analysis'!$G:$G,$H635,'Interim Analysis'!$D:$D,$D635)
*(INDEX('Dimensional Maps'!J$39:J$63,MATCH($E635,'Dimensional Maps'!$C$8:$C$32,0),1)
/SUMIFS('Dimensional Maps'!J$39:J$63, 'Dimensional Maps'!$B$8:$B$32,$D635)))),0),0)</f>
        <v>0</v>
      </c>
      <c r="P635" s="115">
        <f>IFERROR(IF($G635 = "WholeBlg",IF(P$1&lt;2020, 0,
IF($H635="GWh",SUMIFS('Interim Analysis'!J:J,'Interim Analysis'!$B:$B,$B635,'Interim Analysis'!$C:$C,$C635,'Interim Analysis'!$F:$F,$F635,'Interim Analysis'!$G:$G,$H635,'Interim Analysis'!$E:$E,$E635),
SUMIFS('Interim Analysis'!J:J,'Interim Analysis'!$B:$B,$B635,'Interim Analysis'!$C:$C,$C635,'Interim Analysis'!$F:$F,$F635,'Interim Analysis'!$G:$G,$H635,'Interim Analysis'!$D:$D,$D635)
*(INDEX('Dimensional Maps'!K$39:K$63,MATCH($E635,'Dimensional Maps'!$C$8:$C$32,0),1)
/SUMIFS('Dimensional Maps'!K$39:K$63, 'Dimensional Maps'!$B$8:$B$32,$D635)))),0),0)</f>
        <v>0</v>
      </c>
      <c r="Q635" s="115">
        <f>IFERROR(IF($G635 = "WholeBlg",IF(Q$1&lt;2020, 0,
IF($H635="GWh",SUMIFS('Interim Analysis'!K:K,'Interim Analysis'!$B:$B,$B635,'Interim Analysis'!$C:$C,$C635,'Interim Analysis'!$F:$F,$F635,'Interim Analysis'!$G:$G,$H635,'Interim Analysis'!$E:$E,$E635),
SUMIFS('Interim Analysis'!K:K,'Interim Analysis'!$B:$B,$B635,'Interim Analysis'!$C:$C,$C635,'Interim Analysis'!$F:$F,$F635,'Interim Analysis'!$G:$G,$H635,'Interim Analysis'!$D:$D,$D635)
*(INDEX('Dimensional Maps'!L$39:L$63,MATCH($E635,'Dimensional Maps'!$C$8:$C$32,0),1)
/SUMIFS('Dimensional Maps'!L$39:L$63, 'Dimensional Maps'!$B$8:$B$32,$D635)))),0),0)</f>
        <v>0</v>
      </c>
      <c r="R635" s="115">
        <f>IFERROR(IF($G635 = "WholeBlg",IF(R$1&lt;2020, 0,
IF($H635="GWh",SUMIFS('Interim Analysis'!L:L,'Interim Analysis'!$B:$B,$B635,'Interim Analysis'!$C:$C,$C635,'Interim Analysis'!$F:$F,$F635,'Interim Analysis'!$G:$G,$H635,'Interim Analysis'!$E:$E,$E635),
SUMIFS('Interim Analysis'!L:L,'Interim Analysis'!$B:$B,$B635,'Interim Analysis'!$C:$C,$C635,'Interim Analysis'!$F:$F,$F635,'Interim Analysis'!$G:$G,$H635,'Interim Analysis'!$D:$D,$D635)
*(INDEX('Dimensional Maps'!M$39:M$63,MATCH($E635,'Dimensional Maps'!$C$8:$C$32,0),1)
/SUMIFS('Dimensional Maps'!M$39:M$63, 'Dimensional Maps'!$B$8:$B$32,$D635)))),0),0)</f>
        <v>0</v>
      </c>
      <c r="S635" s="115">
        <f>IFERROR(IF($G635 = "WholeBlg",IF(S$1&lt;2020, 0,
IF($H635="GWh",SUMIFS('Interim Analysis'!M:M,'Interim Analysis'!$B:$B,$B635,'Interim Analysis'!$C:$C,$C635,'Interim Analysis'!$F:$F,$F635,'Interim Analysis'!$G:$G,$H635,'Interim Analysis'!$E:$E,$E635),
SUMIFS('Interim Analysis'!M:M,'Interim Analysis'!$B:$B,$B635,'Interim Analysis'!$C:$C,$C635,'Interim Analysis'!$F:$F,$F635,'Interim Analysis'!$G:$G,$H635,'Interim Analysis'!$D:$D,$D635)
*(INDEX('Dimensional Maps'!N$39:N$63,MATCH($E635,'Dimensional Maps'!$C$8:$C$32,0),1)
/SUMIFS('Dimensional Maps'!N$39:N$63, 'Dimensional Maps'!$B$8:$B$32,$D635)))),0),0)</f>
        <v>0</v>
      </c>
      <c r="T635" s="115">
        <f>IFERROR(IF($G635 = "WholeBlg",IF(T$1&lt;2020, 0,
IF($H635="GWh",SUMIFS('Interim Analysis'!N:N,'Interim Analysis'!$B:$B,$B635,'Interim Analysis'!$C:$C,$C635,'Interim Analysis'!$F:$F,$F635,'Interim Analysis'!$G:$G,$H635,'Interim Analysis'!$E:$E,$E635),
SUMIFS('Interim Analysis'!N:N,'Interim Analysis'!$B:$B,$B635,'Interim Analysis'!$C:$C,$C635,'Interim Analysis'!$F:$F,$F635,'Interim Analysis'!$G:$G,$H635,'Interim Analysis'!$D:$D,$D635)
*(INDEX('Dimensional Maps'!O$39:O$63,MATCH($E635,'Dimensional Maps'!$C$8:$C$32,0),1)
/SUMIFS('Dimensional Maps'!O$39:O$63, 'Dimensional Maps'!$B$8:$B$32,$D635)))),0),0)</f>
        <v>0</v>
      </c>
      <c r="U635" s="115">
        <f>IFERROR(IF($G635 = "WholeBlg",IF(U$1&lt;2020, 0,
IF($H635="GWh",SUMIFS('Interim Analysis'!O:O,'Interim Analysis'!$B:$B,$B635,'Interim Analysis'!$C:$C,$C635,'Interim Analysis'!$F:$F,$F635,'Interim Analysis'!$G:$G,$H635,'Interim Analysis'!$E:$E,$E635),
SUMIFS('Interim Analysis'!O:O,'Interim Analysis'!$B:$B,$B635,'Interim Analysis'!$C:$C,$C635,'Interim Analysis'!$F:$F,$F635,'Interim Analysis'!$G:$G,$H635,'Interim Analysis'!$D:$D,$D635)
*(INDEX('Dimensional Maps'!P$39:P$63,MATCH($E635,'Dimensional Maps'!$C$8:$C$32,0),1)
/SUMIFS('Dimensional Maps'!P$39:P$63, 'Dimensional Maps'!$B$8:$B$32,$D635)))),0),0)</f>
        <v>0</v>
      </c>
      <c r="V635" s="115">
        <f>IFERROR(IF($G635 = "WholeBlg",IF(V$1&lt;2020, 0,
IF($H635="GWh",SUMIFS('Interim Analysis'!P:P,'Interim Analysis'!$B:$B,$B635,'Interim Analysis'!$C:$C,$C635,'Interim Analysis'!$F:$F,$F635,'Interim Analysis'!$G:$G,$H635,'Interim Analysis'!$E:$E,$E635),
SUMIFS('Interim Analysis'!P:P,'Interim Analysis'!$B:$B,$B635,'Interim Analysis'!$C:$C,$C635,'Interim Analysis'!$F:$F,$F635,'Interim Analysis'!$G:$G,$H635,'Interim Analysis'!$D:$D,$D635)
*(INDEX('Dimensional Maps'!Q$39:Q$63,MATCH($E635,'Dimensional Maps'!$C$8:$C$32,0),1)
/SUMIFS('Dimensional Maps'!Q$39:Q$63, 'Dimensional Maps'!$B$8:$B$32,$D635)))),0),0)</f>
        <v>0</v>
      </c>
      <c r="W635" s="115">
        <f>IFERROR(IF($G635 = "WholeBlg",IF(W$1&lt;2020, 0,
IF($H635="GWh",SUMIFS('Interim Analysis'!Q:Q,'Interim Analysis'!$B:$B,$B635,'Interim Analysis'!$C:$C,$C635,'Interim Analysis'!$F:$F,$F635,'Interim Analysis'!$G:$G,$H635,'Interim Analysis'!$E:$E,$E635),
SUMIFS('Interim Analysis'!Q:Q,'Interim Analysis'!$B:$B,$B635,'Interim Analysis'!$C:$C,$C635,'Interim Analysis'!$F:$F,$F635,'Interim Analysis'!$G:$G,$H635,'Interim Analysis'!$D:$D,$D635)
*(INDEX('Dimensional Maps'!R$39:R$63,MATCH($E635,'Dimensional Maps'!$C$8:$C$32,0),1)
/SUMIFS('Dimensional Maps'!R$39:R$63, 'Dimensional Maps'!$B$8:$B$32,$D635)))),0),0)</f>
        <v>0</v>
      </c>
    </row>
    <row r="636" spans="1:23" x14ac:dyDescent="0.25">
      <c r="A636" s="153" t="s">
        <v>265</v>
      </c>
      <c r="B636" s="54" t="s">
        <v>236</v>
      </c>
      <c r="C636" s="54">
        <v>3</v>
      </c>
      <c r="D636" s="54" t="s">
        <v>193</v>
      </c>
      <c r="E636" s="54" t="s">
        <v>196</v>
      </c>
      <c r="F636" s="54" t="s">
        <v>167</v>
      </c>
      <c r="G636" s="54" t="s">
        <v>53</v>
      </c>
      <c r="H636" s="54" t="s">
        <v>20</v>
      </c>
      <c r="I636" s="115">
        <f>IFERROR(IF($G636 = "WholeBlg",IF(I$1&lt;2020, 0,
IF($H636="GWh",SUMIFS('Interim Analysis'!C:C,'Interim Analysis'!$B:$B,$B636,'Interim Analysis'!$C:$C,$C636,'Interim Analysis'!$F:$F,$F636,'Interim Analysis'!$G:$G,$H636,'Interim Analysis'!$E:$E,$E636),
SUMIFS('Interim Analysis'!C:C,'Interim Analysis'!$B:$B,$B636,'Interim Analysis'!$C:$C,$C636,'Interim Analysis'!$F:$F,$F636,'Interim Analysis'!$G:$G,$H636,'Interim Analysis'!$D:$D,$D636)
*(INDEX('Dimensional Maps'!D$39:D$63,MATCH($E636,'Dimensional Maps'!$C$8:$C$32,0),1)
/SUMIFS('Dimensional Maps'!D$39:D$63, 'Dimensional Maps'!$B$8:$B$32,$D636)))),0),0)</f>
        <v>0</v>
      </c>
      <c r="J636" s="115">
        <f>IFERROR(IF($G636 = "WholeBlg",IF(J$1&lt;2020, 0,
IF($H636="GWh",SUMIFS('Interim Analysis'!D:D,'Interim Analysis'!$B:$B,$B636,'Interim Analysis'!$C:$C,$C636,'Interim Analysis'!$F:$F,$F636,'Interim Analysis'!$G:$G,$H636,'Interim Analysis'!$E:$E,$E636),
SUMIFS('Interim Analysis'!D:D,'Interim Analysis'!$B:$B,$B636,'Interim Analysis'!$C:$C,$C636,'Interim Analysis'!$F:$F,$F636,'Interim Analysis'!$G:$G,$H636,'Interim Analysis'!$D:$D,$D636)
*(INDEX('Dimensional Maps'!E$39:E$63,MATCH($E636,'Dimensional Maps'!$C$8:$C$32,0),1)
/SUMIFS('Dimensional Maps'!E$39:E$63, 'Dimensional Maps'!$B$8:$B$32,$D636)))),0),0)</f>
        <v>0</v>
      </c>
      <c r="K636" s="115">
        <f>IFERROR(IF($G636 = "WholeBlg",IF(K$1&lt;2020, 0,
IF($H636="GWh",SUMIFS('Interim Analysis'!E:E,'Interim Analysis'!$B:$B,$B636,'Interim Analysis'!$C:$C,$C636,'Interim Analysis'!$F:$F,$F636,'Interim Analysis'!$G:$G,$H636,'Interim Analysis'!$E:$E,$E636),
SUMIFS('Interim Analysis'!E:E,'Interim Analysis'!$B:$B,$B636,'Interim Analysis'!$C:$C,$C636,'Interim Analysis'!$F:$F,$F636,'Interim Analysis'!$G:$G,$H636,'Interim Analysis'!$D:$D,$D636)
*(INDEX('Dimensional Maps'!F$39:F$63,MATCH($E636,'Dimensional Maps'!$C$8:$C$32,0),1)
/SUMIFS('Dimensional Maps'!F$39:F$63, 'Dimensional Maps'!$B$8:$B$32,$D636)))),0),0)</f>
        <v>0</v>
      </c>
      <c r="L636" s="115">
        <f>IFERROR(IF($G636 = "WholeBlg",IF(L$1&lt;2020, 0,
IF($H636="GWh",SUMIFS('Interim Analysis'!F:F,'Interim Analysis'!$B:$B,$B636,'Interim Analysis'!$C:$C,$C636,'Interim Analysis'!$F:$F,$F636,'Interim Analysis'!$G:$G,$H636,'Interim Analysis'!$E:$E,$E636),
SUMIFS('Interim Analysis'!F:F,'Interim Analysis'!$B:$B,$B636,'Interim Analysis'!$C:$C,$C636,'Interim Analysis'!$F:$F,$F636,'Interim Analysis'!$G:$G,$H636,'Interim Analysis'!$D:$D,$D636)
*(INDEX('Dimensional Maps'!G$39:G$63,MATCH($E636,'Dimensional Maps'!$C$8:$C$32,0),1)
/SUMIFS('Dimensional Maps'!G$39:G$63, 'Dimensional Maps'!$B$8:$B$32,$D636)))),0),0)</f>
        <v>0</v>
      </c>
      <c r="M636" s="115">
        <f>IFERROR(IF($G636 = "WholeBlg",IF(M$1&lt;2020, 0,
IF($H636="GWh",SUMIFS('Interim Analysis'!G:G,'Interim Analysis'!$B:$B,$B636,'Interim Analysis'!$C:$C,$C636,'Interim Analysis'!$F:$F,$F636,'Interim Analysis'!$G:$G,$H636,'Interim Analysis'!$E:$E,$E636),
SUMIFS('Interim Analysis'!G:G,'Interim Analysis'!$B:$B,$B636,'Interim Analysis'!$C:$C,$C636,'Interim Analysis'!$F:$F,$F636,'Interim Analysis'!$G:$G,$H636,'Interim Analysis'!$D:$D,$D636)
*(INDEX('Dimensional Maps'!H$39:H$63,MATCH($E636,'Dimensional Maps'!$C$8:$C$32,0),1)
/SUMIFS('Dimensional Maps'!H$39:H$63, 'Dimensional Maps'!$B$8:$B$32,$D636)))),0),0)</f>
        <v>0</v>
      </c>
      <c r="N636" s="115">
        <f>IFERROR(IF($G636 = "WholeBlg",IF(N$1&lt;2020, 0,
IF($H636="GWh",SUMIFS('Interim Analysis'!H:H,'Interim Analysis'!$B:$B,$B636,'Interim Analysis'!$C:$C,$C636,'Interim Analysis'!$F:$F,$F636,'Interim Analysis'!$G:$G,$H636,'Interim Analysis'!$E:$E,$E636),
SUMIFS('Interim Analysis'!H:H,'Interim Analysis'!$B:$B,$B636,'Interim Analysis'!$C:$C,$C636,'Interim Analysis'!$F:$F,$F636,'Interim Analysis'!$G:$G,$H636,'Interim Analysis'!$D:$D,$D636)
*(INDEX('Dimensional Maps'!I$39:I$63,MATCH($E636,'Dimensional Maps'!$C$8:$C$32,0),1)
/SUMIFS('Dimensional Maps'!I$39:I$63, 'Dimensional Maps'!$B$8:$B$32,$D636)))),0),0)</f>
        <v>0</v>
      </c>
      <c r="O636" s="115">
        <f>IFERROR(IF($G636 = "WholeBlg",IF(O$1&lt;2020, 0,
IF($H636="GWh",SUMIFS('Interim Analysis'!I:I,'Interim Analysis'!$B:$B,$B636,'Interim Analysis'!$C:$C,$C636,'Interim Analysis'!$F:$F,$F636,'Interim Analysis'!$G:$G,$H636,'Interim Analysis'!$E:$E,$E636),
SUMIFS('Interim Analysis'!I:I,'Interim Analysis'!$B:$B,$B636,'Interim Analysis'!$C:$C,$C636,'Interim Analysis'!$F:$F,$F636,'Interim Analysis'!$G:$G,$H636,'Interim Analysis'!$D:$D,$D636)
*(INDEX('Dimensional Maps'!J$39:J$63,MATCH($E636,'Dimensional Maps'!$C$8:$C$32,0),1)
/SUMIFS('Dimensional Maps'!J$39:J$63, 'Dimensional Maps'!$B$8:$B$32,$D636)))),0),0)</f>
        <v>0</v>
      </c>
      <c r="P636" s="115">
        <f>IFERROR(IF($G636 = "WholeBlg",IF(P$1&lt;2020, 0,
IF($H636="GWh",SUMIFS('Interim Analysis'!J:J,'Interim Analysis'!$B:$B,$B636,'Interim Analysis'!$C:$C,$C636,'Interim Analysis'!$F:$F,$F636,'Interim Analysis'!$G:$G,$H636,'Interim Analysis'!$E:$E,$E636),
SUMIFS('Interim Analysis'!J:J,'Interim Analysis'!$B:$B,$B636,'Interim Analysis'!$C:$C,$C636,'Interim Analysis'!$F:$F,$F636,'Interim Analysis'!$G:$G,$H636,'Interim Analysis'!$D:$D,$D636)
*(INDEX('Dimensional Maps'!K$39:K$63,MATCH($E636,'Dimensional Maps'!$C$8:$C$32,0),1)
/SUMIFS('Dimensional Maps'!K$39:K$63, 'Dimensional Maps'!$B$8:$B$32,$D636)))),0),0)</f>
        <v>0</v>
      </c>
      <c r="Q636" s="115">
        <f>IFERROR(IF($G636 = "WholeBlg",IF(Q$1&lt;2020, 0,
IF($H636="GWh",SUMIFS('Interim Analysis'!K:K,'Interim Analysis'!$B:$B,$B636,'Interim Analysis'!$C:$C,$C636,'Interim Analysis'!$F:$F,$F636,'Interim Analysis'!$G:$G,$H636,'Interim Analysis'!$E:$E,$E636),
SUMIFS('Interim Analysis'!K:K,'Interim Analysis'!$B:$B,$B636,'Interim Analysis'!$C:$C,$C636,'Interim Analysis'!$F:$F,$F636,'Interim Analysis'!$G:$G,$H636,'Interim Analysis'!$D:$D,$D636)
*(INDEX('Dimensional Maps'!L$39:L$63,MATCH($E636,'Dimensional Maps'!$C$8:$C$32,0),1)
/SUMIFS('Dimensional Maps'!L$39:L$63, 'Dimensional Maps'!$B$8:$B$32,$D636)))),0),0)</f>
        <v>0</v>
      </c>
      <c r="R636" s="115">
        <f>IFERROR(IF($G636 = "WholeBlg",IF(R$1&lt;2020, 0,
IF($H636="GWh",SUMIFS('Interim Analysis'!L:L,'Interim Analysis'!$B:$B,$B636,'Interim Analysis'!$C:$C,$C636,'Interim Analysis'!$F:$F,$F636,'Interim Analysis'!$G:$G,$H636,'Interim Analysis'!$E:$E,$E636),
SUMIFS('Interim Analysis'!L:L,'Interim Analysis'!$B:$B,$B636,'Interim Analysis'!$C:$C,$C636,'Interim Analysis'!$F:$F,$F636,'Interim Analysis'!$G:$G,$H636,'Interim Analysis'!$D:$D,$D636)
*(INDEX('Dimensional Maps'!M$39:M$63,MATCH($E636,'Dimensional Maps'!$C$8:$C$32,0),1)
/SUMIFS('Dimensional Maps'!M$39:M$63, 'Dimensional Maps'!$B$8:$B$32,$D636)))),0),0)</f>
        <v>0</v>
      </c>
      <c r="S636" s="115">
        <f>IFERROR(IF($G636 = "WholeBlg",IF(S$1&lt;2020, 0,
IF($H636="GWh",SUMIFS('Interim Analysis'!M:M,'Interim Analysis'!$B:$B,$B636,'Interim Analysis'!$C:$C,$C636,'Interim Analysis'!$F:$F,$F636,'Interim Analysis'!$G:$G,$H636,'Interim Analysis'!$E:$E,$E636),
SUMIFS('Interim Analysis'!M:M,'Interim Analysis'!$B:$B,$B636,'Interim Analysis'!$C:$C,$C636,'Interim Analysis'!$F:$F,$F636,'Interim Analysis'!$G:$G,$H636,'Interim Analysis'!$D:$D,$D636)
*(INDEX('Dimensional Maps'!N$39:N$63,MATCH($E636,'Dimensional Maps'!$C$8:$C$32,0),1)
/SUMIFS('Dimensional Maps'!N$39:N$63, 'Dimensional Maps'!$B$8:$B$32,$D636)))),0),0)</f>
        <v>0</v>
      </c>
      <c r="T636" s="115">
        <f>IFERROR(IF($G636 = "WholeBlg",IF(T$1&lt;2020, 0,
IF($H636="GWh",SUMIFS('Interim Analysis'!N:N,'Interim Analysis'!$B:$B,$B636,'Interim Analysis'!$C:$C,$C636,'Interim Analysis'!$F:$F,$F636,'Interim Analysis'!$G:$G,$H636,'Interim Analysis'!$E:$E,$E636),
SUMIFS('Interim Analysis'!N:N,'Interim Analysis'!$B:$B,$B636,'Interim Analysis'!$C:$C,$C636,'Interim Analysis'!$F:$F,$F636,'Interim Analysis'!$G:$G,$H636,'Interim Analysis'!$D:$D,$D636)
*(INDEX('Dimensional Maps'!O$39:O$63,MATCH($E636,'Dimensional Maps'!$C$8:$C$32,0),1)
/SUMIFS('Dimensional Maps'!O$39:O$63, 'Dimensional Maps'!$B$8:$B$32,$D636)))),0),0)</f>
        <v>0</v>
      </c>
      <c r="U636" s="115">
        <f>IFERROR(IF($G636 = "WholeBlg",IF(U$1&lt;2020, 0,
IF($H636="GWh",SUMIFS('Interim Analysis'!O:O,'Interim Analysis'!$B:$B,$B636,'Interim Analysis'!$C:$C,$C636,'Interim Analysis'!$F:$F,$F636,'Interim Analysis'!$G:$G,$H636,'Interim Analysis'!$E:$E,$E636),
SUMIFS('Interim Analysis'!O:O,'Interim Analysis'!$B:$B,$B636,'Interim Analysis'!$C:$C,$C636,'Interim Analysis'!$F:$F,$F636,'Interim Analysis'!$G:$G,$H636,'Interim Analysis'!$D:$D,$D636)
*(INDEX('Dimensional Maps'!P$39:P$63,MATCH($E636,'Dimensional Maps'!$C$8:$C$32,0),1)
/SUMIFS('Dimensional Maps'!P$39:P$63, 'Dimensional Maps'!$B$8:$B$32,$D636)))),0),0)</f>
        <v>0</v>
      </c>
      <c r="V636" s="115">
        <f>IFERROR(IF($G636 = "WholeBlg",IF(V$1&lt;2020, 0,
IF($H636="GWh",SUMIFS('Interim Analysis'!P:P,'Interim Analysis'!$B:$B,$B636,'Interim Analysis'!$C:$C,$C636,'Interim Analysis'!$F:$F,$F636,'Interim Analysis'!$G:$G,$H636,'Interim Analysis'!$E:$E,$E636),
SUMIFS('Interim Analysis'!P:P,'Interim Analysis'!$B:$B,$B636,'Interim Analysis'!$C:$C,$C636,'Interim Analysis'!$F:$F,$F636,'Interim Analysis'!$G:$G,$H636,'Interim Analysis'!$D:$D,$D636)
*(INDEX('Dimensional Maps'!Q$39:Q$63,MATCH($E636,'Dimensional Maps'!$C$8:$C$32,0),1)
/SUMIFS('Dimensional Maps'!Q$39:Q$63, 'Dimensional Maps'!$B$8:$B$32,$D636)))),0),0)</f>
        <v>0</v>
      </c>
      <c r="W636" s="115">
        <f>IFERROR(IF($G636 = "WholeBlg",IF(W$1&lt;2020, 0,
IF($H636="GWh",SUMIFS('Interim Analysis'!Q:Q,'Interim Analysis'!$B:$B,$B636,'Interim Analysis'!$C:$C,$C636,'Interim Analysis'!$F:$F,$F636,'Interim Analysis'!$G:$G,$H636,'Interim Analysis'!$E:$E,$E636),
SUMIFS('Interim Analysis'!Q:Q,'Interim Analysis'!$B:$B,$B636,'Interim Analysis'!$C:$C,$C636,'Interim Analysis'!$F:$F,$F636,'Interim Analysis'!$G:$G,$H636,'Interim Analysis'!$D:$D,$D636)
*(INDEX('Dimensional Maps'!R$39:R$63,MATCH($E636,'Dimensional Maps'!$C$8:$C$32,0),1)
/SUMIFS('Dimensional Maps'!R$39:R$63, 'Dimensional Maps'!$B$8:$B$32,$D636)))),0),0)</f>
        <v>0</v>
      </c>
    </row>
    <row r="637" spans="1:23" x14ac:dyDescent="0.25">
      <c r="A637" s="153" t="s">
        <v>265</v>
      </c>
      <c r="B637" s="54" t="s">
        <v>236</v>
      </c>
      <c r="C637" s="54">
        <v>3</v>
      </c>
      <c r="D637" s="54" t="s">
        <v>193</v>
      </c>
      <c r="E637" s="54" t="s">
        <v>196</v>
      </c>
      <c r="F637" s="54" t="s">
        <v>186</v>
      </c>
      <c r="G637" s="54" t="s">
        <v>53</v>
      </c>
      <c r="H637" s="54" t="s">
        <v>20</v>
      </c>
      <c r="I637" s="115">
        <f>IFERROR(IF($G637 = "WholeBlg",IF(I$1&lt;2020, 0,
IF($H637="GWh",SUMIFS('Interim Analysis'!C:C,'Interim Analysis'!$B:$B,$B637,'Interim Analysis'!$C:$C,$C637,'Interim Analysis'!$F:$F,$F637,'Interim Analysis'!$G:$G,$H637,'Interim Analysis'!$E:$E,$E637),
SUMIFS('Interim Analysis'!C:C,'Interim Analysis'!$B:$B,$B637,'Interim Analysis'!$C:$C,$C637,'Interim Analysis'!$F:$F,$F637,'Interim Analysis'!$G:$G,$H637,'Interim Analysis'!$D:$D,$D637)
*(INDEX('Dimensional Maps'!D$39:D$63,MATCH($E637,'Dimensional Maps'!$C$8:$C$32,0),1)
/SUMIFS('Dimensional Maps'!D$39:D$63, 'Dimensional Maps'!$B$8:$B$32,$D637)))),0),0)</f>
        <v>0</v>
      </c>
      <c r="J637" s="115">
        <f>IFERROR(IF($G637 = "WholeBlg",IF(J$1&lt;2020, 0,
IF($H637="GWh",SUMIFS('Interim Analysis'!D:D,'Interim Analysis'!$B:$B,$B637,'Interim Analysis'!$C:$C,$C637,'Interim Analysis'!$F:$F,$F637,'Interim Analysis'!$G:$G,$H637,'Interim Analysis'!$E:$E,$E637),
SUMIFS('Interim Analysis'!D:D,'Interim Analysis'!$B:$B,$B637,'Interim Analysis'!$C:$C,$C637,'Interim Analysis'!$F:$F,$F637,'Interim Analysis'!$G:$G,$H637,'Interim Analysis'!$D:$D,$D637)
*(INDEX('Dimensional Maps'!E$39:E$63,MATCH($E637,'Dimensional Maps'!$C$8:$C$32,0),1)
/SUMIFS('Dimensional Maps'!E$39:E$63, 'Dimensional Maps'!$B$8:$B$32,$D637)))),0),0)</f>
        <v>0</v>
      </c>
      <c r="K637" s="115">
        <f>IFERROR(IF($G637 = "WholeBlg",IF(K$1&lt;2020, 0,
IF($H637="GWh",SUMIFS('Interim Analysis'!E:E,'Interim Analysis'!$B:$B,$B637,'Interim Analysis'!$C:$C,$C637,'Interim Analysis'!$F:$F,$F637,'Interim Analysis'!$G:$G,$H637,'Interim Analysis'!$E:$E,$E637),
SUMIFS('Interim Analysis'!E:E,'Interim Analysis'!$B:$B,$B637,'Interim Analysis'!$C:$C,$C637,'Interim Analysis'!$F:$F,$F637,'Interim Analysis'!$G:$G,$H637,'Interim Analysis'!$D:$D,$D637)
*(INDEX('Dimensional Maps'!F$39:F$63,MATCH($E637,'Dimensional Maps'!$C$8:$C$32,0),1)
/SUMIFS('Dimensional Maps'!F$39:F$63, 'Dimensional Maps'!$B$8:$B$32,$D637)))),0),0)</f>
        <v>0</v>
      </c>
      <c r="L637" s="115">
        <f>IFERROR(IF($G637 = "WholeBlg",IF(L$1&lt;2020, 0,
IF($H637="GWh",SUMIFS('Interim Analysis'!F:F,'Interim Analysis'!$B:$B,$B637,'Interim Analysis'!$C:$C,$C637,'Interim Analysis'!$F:$F,$F637,'Interim Analysis'!$G:$G,$H637,'Interim Analysis'!$E:$E,$E637),
SUMIFS('Interim Analysis'!F:F,'Interim Analysis'!$B:$B,$B637,'Interim Analysis'!$C:$C,$C637,'Interim Analysis'!$F:$F,$F637,'Interim Analysis'!$G:$G,$H637,'Interim Analysis'!$D:$D,$D637)
*(INDEX('Dimensional Maps'!G$39:G$63,MATCH($E637,'Dimensional Maps'!$C$8:$C$32,0),1)
/SUMIFS('Dimensional Maps'!G$39:G$63, 'Dimensional Maps'!$B$8:$B$32,$D637)))),0),0)</f>
        <v>0</v>
      </c>
      <c r="M637" s="115">
        <f>IFERROR(IF($G637 = "WholeBlg",IF(M$1&lt;2020, 0,
IF($H637="GWh",SUMIFS('Interim Analysis'!G:G,'Interim Analysis'!$B:$B,$B637,'Interim Analysis'!$C:$C,$C637,'Interim Analysis'!$F:$F,$F637,'Interim Analysis'!$G:$G,$H637,'Interim Analysis'!$E:$E,$E637),
SUMIFS('Interim Analysis'!G:G,'Interim Analysis'!$B:$B,$B637,'Interim Analysis'!$C:$C,$C637,'Interim Analysis'!$F:$F,$F637,'Interim Analysis'!$G:$G,$H637,'Interim Analysis'!$D:$D,$D637)
*(INDEX('Dimensional Maps'!H$39:H$63,MATCH($E637,'Dimensional Maps'!$C$8:$C$32,0),1)
/SUMIFS('Dimensional Maps'!H$39:H$63, 'Dimensional Maps'!$B$8:$B$32,$D637)))),0),0)</f>
        <v>0</v>
      </c>
      <c r="N637" s="115">
        <f>IFERROR(IF($G637 = "WholeBlg",IF(N$1&lt;2020, 0,
IF($H637="GWh",SUMIFS('Interim Analysis'!H:H,'Interim Analysis'!$B:$B,$B637,'Interim Analysis'!$C:$C,$C637,'Interim Analysis'!$F:$F,$F637,'Interim Analysis'!$G:$G,$H637,'Interim Analysis'!$E:$E,$E637),
SUMIFS('Interim Analysis'!H:H,'Interim Analysis'!$B:$B,$B637,'Interim Analysis'!$C:$C,$C637,'Interim Analysis'!$F:$F,$F637,'Interim Analysis'!$G:$G,$H637,'Interim Analysis'!$D:$D,$D637)
*(INDEX('Dimensional Maps'!I$39:I$63,MATCH($E637,'Dimensional Maps'!$C$8:$C$32,0),1)
/SUMIFS('Dimensional Maps'!I$39:I$63, 'Dimensional Maps'!$B$8:$B$32,$D637)))),0),0)</f>
        <v>0</v>
      </c>
      <c r="O637" s="115">
        <f>IFERROR(IF($G637 = "WholeBlg",IF(O$1&lt;2020, 0,
IF($H637="GWh",SUMIFS('Interim Analysis'!I:I,'Interim Analysis'!$B:$B,$B637,'Interim Analysis'!$C:$C,$C637,'Interim Analysis'!$F:$F,$F637,'Interim Analysis'!$G:$G,$H637,'Interim Analysis'!$E:$E,$E637),
SUMIFS('Interim Analysis'!I:I,'Interim Analysis'!$B:$B,$B637,'Interim Analysis'!$C:$C,$C637,'Interim Analysis'!$F:$F,$F637,'Interim Analysis'!$G:$G,$H637,'Interim Analysis'!$D:$D,$D637)
*(INDEX('Dimensional Maps'!J$39:J$63,MATCH($E637,'Dimensional Maps'!$C$8:$C$32,0),1)
/SUMIFS('Dimensional Maps'!J$39:J$63, 'Dimensional Maps'!$B$8:$B$32,$D637)))),0),0)</f>
        <v>0</v>
      </c>
      <c r="P637" s="115">
        <f>IFERROR(IF($G637 = "WholeBlg",IF(P$1&lt;2020, 0,
IF($H637="GWh",SUMIFS('Interim Analysis'!J:J,'Interim Analysis'!$B:$B,$B637,'Interim Analysis'!$C:$C,$C637,'Interim Analysis'!$F:$F,$F637,'Interim Analysis'!$G:$G,$H637,'Interim Analysis'!$E:$E,$E637),
SUMIFS('Interim Analysis'!J:J,'Interim Analysis'!$B:$B,$B637,'Interim Analysis'!$C:$C,$C637,'Interim Analysis'!$F:$F,$F637,'Interim Analysis'!$G:$G,$H637,'Interim Analysis'!$D:$D,$D637)
*(INDEX('Dimensional Maps'!K$39:K$63,MATCH($E637,'Dimensional Maps'!$C$8:$C$32,0),1)
/SUMIFS('Dimensional Maps'!K$39:K$63, 'Dimensional Maps'!$B$8:$B$32,$D637)))),0),0)</f>
        <v>0</v>
      </c>
      <c r="Q637" s="115">
        <f>IFERROR(IF($G637 = "WholeBlg",IF(Q$1&lt;2020, 0,
IF($H637="GWh",SUMIFS('Interim Analysis'!K:K,'Interim Analysis'!$B:$B,$B637,'Interim Analysis'!$C:$C,$C637,'Interim Analysis'!$F:$F,$F637,'Interim Analysis'!$G:$G,$H637,'Interim Analysis'!$E:$E,$E637),
SUMIFS('Interim Analysis'!K:K,'Interim Analysis'!$B:$B,$B637,'Interim Analysis'!$C:$C,$C637,'Interim Analysis'!$F:$F,$F637,'Interim Analysis'!$G:$G,$H637,'Interim Analysis'!$D:$D,$D637)
*(INDEX('Dimensional Maps'!L$39:L$63,MATCH($E637,'Dimensional Maps'!$C$8:$C$32,0),1)
/SUMIFS('Dimensional Maps'!L$39:L$63, 'Dimensional Maps'!$B$8:$B$32,$D637)))),0),0)</f>
        <v>0</v>
      </c>
      <c r="R637" s="115">
        <f>IFERROR(IF($G637 = "WholeBlg",IF(R$1&lt;2020, 0,
IF($H637="GWh",SUMIFS('Interim Analysis'!L:L,'Interim Analysis'!$B:$B,$B637,'Interim Analysis'!$C:$C,$C637,'Interim Analysis'!$F:$F,$F637,'Interim Analysis'!$G:$G,$H637,'Interim Analysis'!$E:$E,$E637),
SUMIFS('Interim Analysis'!L:L,'Interim Analysis'!$B:$B,$B637,'Interim Analysis'!$C:$C,$C637,'Interim Analysis'!$F:$F,$F637,'Interim Analysis'!$G:$G,$H637,'Interim Analysis'!$D:$D,$D637)
*(INDEX('Dimensional Maps'!M$39:M$63,MATCH($E637,'Dimensional Maps'!$C$8:$C$32,0),1)
/SUMIFS('Dimensional Maps'!M$39:M$63, 'Dimensional Maps'!$B$8:$B$32,$D637)))),0),0)</f>
        <v>0</v>
      </c>
      <c r="S637" s="115">
        <f>IFERROR(IF($G637 = "WholeBlg",IF(S$1&lt;2020, 0,
IF($H637="GWh",SUMIFS('Interim Analysis'!M:M,'Interim Analysis'!$B:$B,$B637,'Interim Analysis'!$C:$C,$C637,'Interim Analysis'!$F:$F,$F637,'Interim Analysis'!$G:$G,$H637,'Interim Analysis'!$E:$E,$E637),
SUMIFS('Interim Analysis'!M:M,'Interim Analysis'!$B:$B,$B637,'Interim Analysis'!$C:$C,$C637,'Interim Analysis'!$F:$F,$F637,'Interim Analysis'!$G:$G,$H637,'Interim Analysis'!$D:$D,$D637)
*(INDEX('Dimensional Maps'!N$39:N$63,MATCH($E637,'Dimensional Maps'!$C$8:$C$32,0),1)
/SUMIFS('Dimensional Maps'!N$39:N$63, 'Dimensional Maps'!$B$8:$B$32,$D637)))),0),0)</f>
        <v>0</v>
      </c>
      <c r="T637" s="115">
        <f>IFERROR(IF($G637 = "WholeBlg",IF(T$1&lt;2020, 0,
IF($H637="GWh",SUMIFS('Interim Analysis'!N:N,'Interim Analysis'!$B:$B,$B637,'Interim Analysis'!$C:$C,$C637,'Interim Analysis'!$F:$F,$F637,'Interim Analysis'!$G:$G,$H637,'Interim Analysis'!$E:$E,$E637),
SUMIFS('Interim Analysis'!N:N,'Interim Analysis'!$B:$B,$B637,'Interim Analysis'!$C:$C,$C637,'Interim Analysis'!$F:$F,$F637,'Interim Analysis'!$G:$G,$H637,'Interim Analysis'!$D:$D,$D637)
*(INDEX('Dimensional Maps'!O$39:O$63,MATCH($E637,'Dimensional Maps'!$C$8:$C$32,0),1)
/SUMIFS('Dimensional Maps'!O$39:O$63, 'Dimensional Maps'!$B$8:$B$32,$D637)))),0),0)</f>
        <v>0</v>
      </c>
      <c r="U637" s="115">
        <f>IFERROR(IF($G637 = "WholeBlg",IF(U$1&lt;2020, 0,
IF($H637="GWh",SUMIFS('Interim Analysis'!O:O,'Interim Analysis'!$B:$B,$B637,'Interim Analysis'!$C:$C,$C637,'Interim Analysis'!$F:$F,$F637,'Interim Analysis'!$G:$G,$H637,'Interim Analysis'!$E:$E,$E637),
SUMIFS('Interim Analysis'!O:O,'Interim Analysis'!$B:$B,$B637,'Interim Analysis'!$C:$C,$C637,'Interim Analysis'!$F:$F,$F637,'Interim Analysis'!$G:$G,$H637,'Interim Analysis'!$D:$D,$D637)
*(INDEX('Dimensional Maps'!P$39:P$63,MATCH($E637,'Dimensional Maps'!$C$8:$C$32,0),1)
/SUMIFS('Dimensional Maps'!P$39:P$63, 'Dimensional Maps'!$B$8:$B$32,$D637)))),0),0)</f>
        <v>0</v>
      </c>
      <c r="V637" s="115">
        <f>IFERROR(IF($G637 = "WholeBlg",IF(V$1&lt;2020, 0,
IF($H637="GWh",SUMIFS('Interim Analysis'!P:P,'Interim Analysis'!$B:$B,$B637,'Interim Analysis'!$C:$C,$C637,'Interim Analysis'!$F:$F,$F637,'Interim Analysis'!$G:$G,$H637,'Interim Analysis'!$E:$E,$E637),
SUMIFS('Interim Analysis'!P:P,'Interim Analysis'!$B:$B,$B637,'Interim Analysis'!$C:$C,$C637,'Interim Analysis'!$F:$F,$F637,'Interim Analysis'!$G:$G,$H637,'Interim Analysis'!$D:$D,$D637)
*(INDEX('Dimensional Maps'!Q$39:Q$63,MATCH($E637,'Dimensional Maps'!$C$8:$C$32,0),1)
/SUMIFS('Dimensional Maps'!Q$39:Q$63, 'Dimensional Maps'!$B$8:$B$32,$D637)))),0),0)</f>
        <v>0</v>
      </c>
      <c r="W637" s="115">
        <f>IFERROR(IF($G637 = "WholeBlg",IF(W$1&lt;2020, 0,
IF($H637="GWh",SUMIFS('Interim Analysis'!Q:Q,'Interim Analysis'!$B:$B,$B637,'Interim Analysis'!$C:$C,$C637,'Interim Analysis'!$F:$F,$F637,'Interim Analysis'!$G:$G,$H637,'Interim Analysis'!$E:$E,$E637),
SUMIFS('Interim Analysis'!Q:Q,'Interim Analysis'!$B:$B,$B637,'Interim Analysis'!$C:$C,$C637,'Interim Analysis'!$F:$F,$F637,'Interim Analysis'!$G:$G,$H637,'Interim Analysis'!$D:$D,$D637)
*(INDEX('Dimensional Maps'!R$39:R$63,MATCH($E637,'Dimensional Maps'!$C$8:$C$32,0),1)
/SUMIFS('Dimensional Maps'!R$39:R$63, 'Dimensional Maps'!$B$8:$B$32,$D637)))),0),0)</f>
        <v>0</v>
      </c>
    </row>
    <row r="638" spans="1:23" x14ac:dyDescent="0.25">
      <c r="A638" s="153" t="s">
        <v>265</v>
      </c>
      <c r="B638" s="54" t="s">
        <v>238</v>
      </c>
      <c r="C638" s="54">
        <v>3</v>
      </c>
      <c r="D638" s="54" t="s">
        <v>193</v>
      </c>
      <c r="E638" s="54" t="s">
        <v>197</v>
      </c>
      <c r="F638" s="54" t="s">
        <v>167</v>
      </c>
      <c r="G638" s="54" t="s">
        <v>53</v>
      </c>
      <c r="H638" s="54" t="s">
        <v>18</v>
      </c>
      <c r="I638" s="115">
        <f>IFERROR(IF($G638 = "WholeBlg",IF(I$1&lt;2020, 0,
IF($H638="GWh",SUMIFS('Interim Analysis'!C:C,'Interim Analysis'!$B:$B,$B638,'Interim Analysis'!$C:$C,$C638,'Interim Analysis'!$F:$F,$F638,'Interim Analysis'!$G:$G,$H638,'Interim Analysis'!$E:$E,$E638),
SUMIFS('Interim Analysis'!C:C,'Interim Analysis'!$B:$B,$B638,'Interim Analysis'!$C:$C,$C638,'Interim Analysis'!$F:$F,$F638,'Interim Analysis'!$G:$G,$H638,'Interim Analysis'!$D:$D,$D638)
*(INDEX('Dimensional Maps'!D$39:D$63,MATCH($E638,'Dimensional Maps'!$C$8:$C$32,0),1)
/SUMIFS('Dimensional Maps'!D$39:D$63, 'Dimensional Maps'!$B$8:$B$32,$D638)))),0),0)</f>
        <v>0</v>
      </c>
      <c r="J638" s="115">
        <f>IFERROR(IF($G638 = "WholeBlg",IF(J$1&lt;2020, 0,
IF($H638="GWh",SUMIFS('Interim Analysis'!D:D,'Interim Analysis'!$B:$B,$B638,'Interim Analysis'!$C:$C,$C638,'Interim Analysis'!$F:$F,$F638,'Interim Analysis'!$G:$G,$H638,'Interim Analysis'!$E:$E,$E638),
SUMIFS('Interim Analysis'!D:D,'Interim Analysis'!$B:$B,$B638,'Interim Analysis'!$C:$C,$C638,'Interim Analysis'!$F:$F,$F638,'Interim Analysis'!$G:$G,$H638,'Interim Analysis'!$D:$D,$D638)
*(INDEX('Dimensional Maps'!E$39:E$63,MATCH($E638,'Dimensional Maps'!$C$8:$C$32,0),1)
/SUMIFS('Dimensional Maps'!E$39:E$63, 'Dimensional Maps'!$B$8:$B$32,$D638)))),0),0)</f>
        <v>0</v>
      </c>
      <c r="K638" s="115">
        <f>IFERROR(IF($G638 = "WholeBlg",IF(K$1&lt;2020, 0,
IF($H638="GWh",SUMIFS('Interim Analysis'!E:E,'Interim Analysis'!$B:$B,$B638,'Interim Analysis'!$C:$C,$C638,'Interim Analysis'!$F:$F,$F638,'Interim Analysis'!$G:$G,$H638,'Interim Analysis'!$E:$E,$E638),
SUMIFS('Interim Analysis'!E:E,'Interim Analysis'!$B:$B,$B638,'Interim Analysis'!$C:$C,$C638,'Interim Analysis'!$F:$F,$F638,'Interim Analysis'!$G:$G,$H638,'Interim Analysis'!$D:$D,$D638)
*(INDEX('Dimensional Maps'!F$39:F$63,MATCH($E638,'Dimensional Maps'!$C$8:$C$32,0),1)
/SUMIFS('Dimensional Maps'!F$39:F$63, 'Dimensional Maps'!$B$8:$B$32,$D638)))),0),0)</f>
        <v>0</v>
      </c>
      <c r="L638" s="115">
        <f>IFERROR(IF($G638 = "WholeBlg",IF(L$1&lt;2020, 0,
IF($H638="GWh",SUMIFS('Interim Analysis'!F:F,'Interim Analysis'!$B:$B,$B638,'Interim Analysis'!$C:$C,$C638,'Interim Analysis'!$F:$F,$F638,'Interim Analysis'!$G:$G,$H638,'Interim Analysis'!$E:$E,$E638),
SUMIFS('Interim Analysis'!F:F,'Interim Analysis'!$B:$B,$B638,'Interim Analysis'!$C:$C,$C638,'Interim Analysis'!$F:$F,$F638,'Interim Analysis'!$G:$G,$H638,'Interim Analysis'!$D:$D,$D638)
*(INDEX('Dimensional Maps'!G$39:G$63,MATCH($E638,'Dimensional Maps'!$C$8:$C$32,0),1)
/SUMIFS('Dimensional Maps'!G$39:G$63, 'Dimensional Maps'!$B$8:$B$32,$D638)))),0),0)</f>
        <v>0</v>
      </c>
      <c r="M638" s="115">
        <f>IFERROR(IF($G638 = "WholeBlg",IF(M$1&lt;2020, 0,
IF($H638="GWh",SUMIFS('Interim Analysis'!G:G,'Interim Analysis'!$B:$B,$B638,'Interim Analysis'!$C:$C,$C638,'Interim Analysis'!$F:$F,$F638,'Interim Analysis'!$G:$G,$H638,'Interim Analysis'!$E:$E,$E638),
SUMIFS('Interim Analysis'!G:G,'Interim Analysis'!$B:$B,$B638,'Interim Analysis'!$C:$C,$C638,'Interim Analysis'!$F:$F,$F638,'Interim Analysis'!$G:$G,$H638,'Interim Analysis'!$D:$D,$D638)
*(INDEX('Dimensional Maps'!H$39:H$63,MATCH($E638,'Dimensional Maps'!$C$8:$C$32,0),1)
/SUMIFS('Dimensional Maps'!H$39:H$63, 'Dimensional Maps'!$B$8:$B$32,$D638)))),0),0)</f>
        <v>0</v>
      </c>
      <c r="N638" s="115">
        <f>IFERROR(IF($G638 = "WholeBlg",IF(N$1&lt;2020, 0,
IF($H638="GWh",SUMIFS('Interim Analysis'!H:H,'Interim Analysis'!$B:$B,$B638,'Interim Analysis'!$C:$C,$C638,'Interim Analysis'!$F:$F,$F638,'Interim Analysis'!$G:$G,$H638,'Interim Analysis'!$E:$E,$E638),
SUMIFS('Interim Analysis'!H:H,'Interim Analysis'!$B:$B,$B638,'Interim Analysis'!$C:$C,$C638,'Interim Analysis'!$F:$F,$F638,'Interim Analysis'!$G:$G,$H638,'Interim Analysis'!$D:$D,$D638)
*(INDEX('Dimensional Maps'!I$39:I$63,MATCH($E638,'Dimensional Maps'!$C$8:$C$32,0),1)
/SUMIFS('Dimensional Maps'!I$39:I$63, 'Dimensional Maps'!$B$8:$B$32,$D638)))),0),0)</f>
        <v>0</v>
      </c>
      <c r="O638" s="115">
        <f>IFERROR(IF($G638 = "WholeBlg",IF(O$1&lt;2020, 0,
IF($H638="GWh",SUMIFS('Interim Analysis'!I:I,'Interim Analysis'!$B:$B,$B638,'Interim Analysis'!$C:$C,$C638,'Interim Analysis'!$F:$F,$F638,'Interim Analysis'!$G:$G,$H638,'Interim Analysis'!$E:$E,$E638),
SUMIFS('Interim Analysis'!I:I,'Interim Analysis'!$B:$B,$B638,'Interim Analysis'!$C:$C,$C638,'Interim Analysis'!$F:$F,$F638,'Interim Analysis'!$G:$G,$H638,'Interim Analysis'!$D:$D,$D638)
*(INDEX('Dimensional Maps'!J$39:J$63,MATCH($E638,'Dimensional Maps'!$C$8:$C$32,0),1)
/SUMIFS('Dimensional Maps'!J$39:J$63, 'Dimensional Maps'!$B$8:$B$32,$D638)))),0),0)</f>
        <v>0</v>
      </c>
      <c r="P638" s="115">
        <f>IFERROR(IF($G638 = "WholeBlg",IF(P$1&lt;2020, 0,
IF($H638="GWh",SUMIFS('Interim Analysis'!J:J,'Interim Analysis'!$B:$B,$B638,'Interim Analysis'!$C:$C,$C638,'Interim Analysis'!$F:$F,$F638,'Interim Analysis'!$G:$G,$H638,'Interim Analysis'!$E:$E,$E638),
SUMIFS('Interim Analysis'!J:J,'Interim Analysis'!$B:$B,$B638,'Interim Analysis'!$C:$C,$C638,'Interim Analysis'!$F:$F,$F638,'Interim Analysis'!$G:$G,$H638,'Interim Analysis'!$D:$D,$D638)
*(INDEX('Dimensional Maps'!K$39:K$63,MATCH($E638,'Dimensional Maps'!$C$8:$C$32,0),1)
/SUMIFS('Dimensional Maps'!K$39:K$63, 'Dimensional Maps'!$B$8:$B$32,$D638)))),0),0)</f>
        <v>0</v>
      </c>
      <c r="Q638" s="115">
        <f>IFERROR(IF($G638 = "WholeBlg",IF(Q$1&lt;2020, 0,
IF($H638="GWh",SUMIFS('Interim Analysis'!K:K,'Interim Analysis'!$B:$B,$B638,'Interim Analysis'!$C:$C,$C638,'Interim Analysis'!$F:$F,$F638,'Interim Analysis'!$G:$G,$H638,'Interim Analysis'!$E:$E,$E638),
SUMIFS('Interim Analysis'!K:K,'Interim Analysis'!$B:$B,$B638,'Interim Analysis'!$C:$C,$C638,'Interim Analysis'!$F:$F,$F638,'Interim Analysis'!$G:$G,$H638,'Interim Analysis'!$D:$D,$D638)
*(INDEX('Dimensional Maps'!L$39:L$63,MATCH($E638,'Dimensional Maps'!$C$8:$C$32,0),1)
/SUMIFS('Dimensional Maps'!L$39:L$63, 'Dimensional Maps'!$B$8:$B$32,$D638)))),0),0)</f>
        <v>0</v>
      </c>
      <c r="R638" s="115">
        <f>IFERROR(IF($G638 = "WholeBlg",IF(R$1&lt;2020, 0,
IF($H638="GWh",SUMIFS('Interim Analysis'!L:L,'Interim Analysis'!$B:$B,$B638,'Interim Analysis'!$C:$C,$C638,'Interim Analysis'!$F:$F,$F638,'Interim Analysis'!$G:$G,$H638,'Interim Analysis'!$E:$E,$E638),
SUMIFS('Interim Analysis'!L:L,'Interim Analysis'!$B:$B,$B638,'Interim Analysis'!$C:$C,$C638,'Interim Analysis'!$F:$F,$F638,'Interim Analysis'!$G:$G,$H638,'Interim Analysis'!$D:$D,$D638)
*(INDEX('Dimensional Maps'!M$39:M$63,MATCH($E638,'Dimensional Maps'!$C$8:$C$32,0),1)
/SUMIFS('Dimensional Maps'!M$39:M$63, 'Dimensional Maps'!$B$8:$B$32,$D638)))),0),0)</f>
        <v>0</v>
      </c>
      <c r="S638" s="115">
        <f>IFERROR(IF($G638 = "WholeBlg",IF(S$1&lt;2020, 0,
IF($H638="GWh",SUMIFS('Interim Analysis'!M:M,'Interim Analysis'!$B:$B,$B638,'Interim Analysis'!$C:$C,$C638,'Interim Analysis'!$F:$F,$F638,'Interim Analysis'!$G:$G,$H638,'Interim Analysis'!$E:$E,$E638),
SUMIFS('Interim Analysis'!M:M,'Interim Analysis'!$B:$B,$B638,'Interim Analysis'!$C:$C,$C638,'Interim Analysis'!$F:$F,$F638,'Interim Analysis'!$G:$G,$H638,'Interim Analysis'!$D:$D,$D638)
*(INDEX('Dimensional Maps'!N$39:N$63,MATCH($E638,'Dimensional Maps'!$C$8:$C$32,0),1)
/SUMIFS('Dimensional Maps'!N$39:N$63, 'Dimensional Maps'!$B$8:$B$32,$D638)))),0),0)</f>
        <v>0</v>
      </c>
      <c r="T638" s="115">
        <f>IFERROR(IF($G638 = "WholeBlg",IF(T$1&lt;2020, 0,
IF($H638="GWh",SUMIFS('Interim Analysis'!N:N,'Interim Analysis'!$B:$B,$B638,'Interim Analysis'!$C:$C,$C638,'Interim Analysis'!$F:$F,$F638,'Interim Analysis'!$G:$G,$H638,'Interim Analysis'!$E:$E,$E638),
SUMIFS('Interim Analysis'!N:N,'Interim Analysis'!$B:$B,$B638,'Interim Analysis'!$C:$C,$C638,'Interim Analysis'!$F:$F,$F638,'Interim Analysis'!$G:$G,$H638,'Interim Analysis'!$D:$D,$D638)
*(INDEX('Dimensional Maps'!O$39:O$63,MATCH($E638,'Dimensional Maps'!$C$8:$C$32,0),1)
/SUMIFS('Dimensional Maps'!O$39:O$63, 'Dimensional Maps'!$B$8:$B$32,$D638)))),0),0)</f>
        <v>0</v>
      </c>
      <c r="U638" s="115">
        <f>IFERROR(IF($G638 = "WholeBlg",IF(U$1&lt;2020, 0,
IF($H638="GWh",SUMIFS('Interim Analysis'!O:O,'Interim Analysis'!$B:$B,$B638,'Interim Analysis'!$C:$C,$C638,'Interim Analysis'!$F:$F,$F638,'Interim Analysis'!$G:$G,$H638,'Interim Analysis'!$E:$E,$E638),
SUMIFS('Interim Analysis'!O:O,'Interim Analysis'!$B:$B,$B638,'Interim Analysis'!$C:$C,$C638,'Interim Analysis'!$F:$F,$F638,'Interim Analysis'!$G:$G,$H638,'Interim Analysis'!$D:$D,$D638)
*(INDEX('Dimensional Maps'!P$39:P$63,MATCH($E638,'Dimensional Maps'!$C$8:$C$32,0),1)
/SUMIFS('Dimensional Maps'!P$39:P$63, 'Dimensional Maps'!$B$8:$B$32,$D638)))),0),0)</f>
        <v>0</v>
      </c>
      <c r="V638" s="115">
        <f>IFERROR(IF($G638 = "WholeBlg",IF(V$1&lt;2020, 0,
IF($H638="GWh",SUMIFS('Interim Analysis'!P:P,'Interim Analysis'!$B:$B,$B638,'Interim Analysis'!$C:$C,$C638,'Interim Analysis'!$F:$F,$F638,'Interim Analysis'!$G:$G,$H638,'Interim Analysis'!$E:$E,$E638),
SUMIFS('Interim Analysis'!P:P,'Interim Analysis'!$B:$B,$B638,'Interim Analysis'!$C:$C,$C638,'Interim Analysis'!$F:$F,$F638,'Interim Analysis'!$G:$G,$H638,'Interim Analysis'!$D:$D,$D638)
*(INDEX('Dimensional Maps'!Q$39:Q$63,MATCH($E638,'Dimensional Maps'!$C$8:$C$32,0),1)
/SUMIFS('Dimensional Maps'!Q$39:Q$63, 'Dimensional Maps'!$B$8:$B$32,$D638)))),0),0)</f>
        <v>0</v>
      </c>
      <c r="W638" s="115">
        <f>IFERROR(IF($G638 = "WholeBlg",IF(W$1&lt;2020, 0,
IF($H638="GWh",SUMIFS('Interim Analysis'!Q:Q,'Interim Analysis'!$B:$B,$B638,'Interim Analysis'!$C:$C,$C638,'Interim Analysis'!$F:$F,$F638,'Interim Analysis'!$G:$G,$H638,'Interim Analysis'!$E:$E,$E638),
SUMIFS('Interim Analysis'!Q:Q,'Interim Analysis'!$B:$B,$B638,'Interim Analysis'!$C:$C,$C638,'Interim Analysis'!$F:$F,$F638,'Interim Analysis'!$G:$G,$H638,'Interim Analysis'!$D:$D,$D638)
*(INDEX('Dimensional Maps'!R$39:R$63,MATCH($E638,'Dimensional Maps'!$C$8:$C$32,0),1)
/SUMIFS('Dimensional Maps'!R$39:R$63, 'Dimensional Maps'!$B$8:$B$32,$D638)))),0),0)</f>
        <v>0</v>
      </c>
    </row>
    <row r="639" spans="1:23" x14ac:dyDescent="0.25">
      <c r="A639" s="153" t="s">
        <v>265</v>
      </c>
      <c r="B639" s="54" t="s">
        <v>238</v>
      </c>
      <c r="C639" s="54">
        <v>3</v>
      </c>
      <c r="D639" s="54" t="s">
        <v>193</v>
      </c>
      <c r="E639" s="54" t="s">
        <v>197</v>
      </c>
      <c r="F639" s="54" t="s">
        <v>186</v>
      </c>
      <c r="G639" s="54" t="s">
        <v>53</v>
      </c>
      <c r="H639" s="54" t="s">
        <v>18</v>
      </c>
      <c r="I639" s="115">
        <f>IFERROR(IF($G639 = "WholeBlg",IF(I$1&lt;2020, 0,
IF($H639="GWh",SUMIFS('Interim Analysis'!C:C,'Interim Analysis'!$B:$B,$B639,'Interim Analysis'!$C:$C,$C639,'Interim Analysis'!$F:$F,$F639,'Interim Analysis'!$G:$G,$H639,'Interim Analysis'!$E:$E,$E639),
SUMIFS('Interim Analysis'!C:C,'Interim Analysis'!$B:$B,$B639,'Interim Analysis'!$C:$C,$C639,'Interim Analysis'!$F:$F,$F639,'Interim Analysis'!$G:$G,$H639,'Interim Analysis'!$D:$D,$D639)
*(INDEX('Dimensional Maps'!D$39:D$63,MATCH($E639,'Dimensional Maps'!$C$8:$C$32,0),1)
/SUMIFS('Dimensional Maps'!D$39:D$63, 'Dimensional Maps'!$B$8:$B$32,$D639)))),0),0)</f>
        <v>0</v>
      </c>
      <c r="J639" s="115">
        <f>IFERROR(IF($G639 = "WholeBlg",IF(J$1&lt;2020, 0,
IF($H639="GWh",SUMIFS('Interim Analysis'!D:D,'Interim Analysis'!$B:$B,$B639,'Interim Analysis'!$C:$C,$C639,'Interim Analysis'!$F:$F,$F639,'Interim Analysis'!$G:$G,$H639,'Interim Analysis'!$E:$E,$E639),
SUMIFS('Interim Analysis'!D:D,'Interim Analysis'!$B:$B,$B639,'Interim Analysis'!$C:$C,$C639,'Interim Analysis'!$F:$F,$F639,'Interim Analysis'!$G:$G,$H639,'Interim Analysis'!$D:$D,$D639)
*(INDEX('Dimensional Maps'!E$39:E$63,MATCH($E639,'Dimensional Maps'!$C$8:$C$32,0),1)
/SUMIFS('Dimensional Maps'!E$39:E$63, 'Dimensional Maps'!$B$8:$B$32,$D639)))),0),0)</f>
        <v>0</v>
      </c>
      <c r="K639" s="115">
        <f>IFERROR(IF($G639 = "WholeBlg",IF(K$1&lt;2020, 0,
IF($H639="GWh",SUMIFS('Interim Analysis'!E:E,'Interim Analysis'!$B:$B,$B639,'Interim Analysis'!$C:$C,$C639,'Interim Analysis'!$F:$F,$F639,'Interim Analysis'!$G:$G,$H639,'Interim Analysis'!$E:$E,$E639),
SUMIFS('Interim Analysis'!E:E,'Interim Analysis'!$B:$B,$B639,'Interim Analysis'!$C:$C,$C639,'Interim Analysis'!$F:$F,$F639,'Interim Analysis'!$G:$G,$H639,'Interim Analysis'!$D:$D,$D639)
*(INDEX('Dimensional Maps'!F$39:F$63,MATCH($E639,'Dimensional Maps'!$C$8:$C$32,0),1)
/SUMIFS('Dimensional Maps'!F$39:F$63, 'Dimensional Maps'!$B$8:$B$32,$D639)))),0),0)</f>
        <v>0</v>
      </c>
      <c r="L639" s="115">
        <f>IFERROR(IF($G639 = "WholeBlg",IF(L$1&lt;2020, 0,
IF($H639="GWh",SUMIFS('Interim Analysis'!F:F,'Interim Analysis'!$B:$B,$B639,'Interim Analysis'!$C:$C,$C639,'Interim Analysis'!$F:$F,$F639,'Interim Analysis'!$G:$G,$H639,'Interim Analysis'!$E:$E,$E639),
SUMIFS('Interim Analysis'!F:F,'Interim Analysis'!$B:$B,$B639,'Interim Analysis'!$C:$C,$C639,'Interim Analysis'!$F:$F,$F639,'Interim Analysis'!$G:$G,$H639,'Interim Analysis'!$D:$D,$D639)
*(INDEX('Dimensional Maps'!G$39:G$63,MATCH($E639,'Dimensional Maps'!$C$8:$C$32,0),1)
/SUMIFS('Dimensional Maps'!G$39:G$63, 'Dimensional Maps'!$B$8:$B$32,$D639)))),0),0)</f>
        <v>0</v>
      </c>
      <c r="M639" s="115">
        <f>IFERROR(IF($G639 = "WholeBlg",IF(M$1&lt;2020, 0,
IF($H639="GWh",SUMIFS('Interim Analysis'!G:G,'Interim Analysis'!$B:$B,$B639,'Interim Analysis'!$C:$C,$C639,'Interim Analysis'!$F:$F,$F639,'Interim Analysis'!$G:$G,$H639,'Interim Analysis'!$E:$E,$E639),
SUMIFS('Interim Analysis'!G:G,'Interim Analysis'!$B:$B,$B639,'Interim Analysis'!$C:$C,$C639,'Interim Analysis'!$F:$F,$F639,'Interim Analysis'!$G:$G,$H639,'Interim Analysis'!$D:$D,$D639)
*(INDEX('Dimensional Maps'!H$39:H$63,MATCH($E639,'Dimensional Maps'!$C$8:$C$32,0),1)
/SUMIFS('Dimensional Maps'!H$39:H$63, 'Dimensional Maps'!$B$8:$B$32,$D639)))),0),0)</f>
        <v>0</v>
      </c>
      <c r="N639" s="115">
        <f>IFERROR(IF($G639 = "WholeBlg",IF(N$1&lt;2020, 0,
IF($H639="GWh",SUMIFS('Interim Analysis'!H:H,'Interim Analysis'!$B:$B,$B639,'Interim Analysis'!$C:$C,$C639,'Interim Analysis'!$F:$F,$F639,'Interim Analysis'!$G:$G,$H639,'Interim Analysis'!$E:$E,$E639),
SUMIFS('Interim Analysis'!H:H,'Interim Analysis'!$B:$B,$B639,'Interim Analysis'!$C:$C,$C639,'Interim Analysis'!$F:$F,$F639,'Interim Analysis'!$G:$G,$H639,'Interim Analysis'!$D:$D,$D639)
*(INDEX('Dimensional Maps'!I$39:I$63,MATCH($E639,'Dimensional Maps'!$C$8:$C$32,0),1)
/SUMIFS('Dimensional Maps'!I$39:I$63, 'Dimensional Maps'!$B$8:$B$32,$D639)))),0),0)</f>
        <v>0</v>
      </c>
      <c r="O639" s="115">
        <f>IFERROR(IF($G639 = "WholeBlg",IF(O$1&lt;2020, 0,
IF($H639="GWh",SUMIFS('Interim Analysis'!I:I,'Interim Analysis'!$B:$B,$B639,'Interim Analysis'!$C:$C,$C639,'Interim Analysis'!$F:$F,$F639,'Interim Analysis'!$G:$G,$H639,'Interim Analysis'!$E:$E,$E639),
SUMIFS('Interim Analysis'!I:I,'Interim Analysis'!$B:$B,$B639,'Interim Analysis'!$C:$C,$C639,'Interim Analysis'!$F:$F,$F639,'Interim Analysis'!$G:$G,$H639,'Interim Analysis'!$D:$D,$D639)
*(INDEX('Dimensional Maps'!J$39:J$63,MATCH($E639,'Dimensional Maps'!$C$8:$C$32,0),1)
/SUMIFS('Dimensional Maps'!J$39:J$63, 'Dimensional Maps'!$B$8:$B$32,$D639)))),0),0)</f>
        <v>0</v>
      </c>
      <c r="P639" s="115">
        <f>IFERROR(IF($G639 = "WholeBlg",IF(P$1&lt;2020, 0,
IF($H639="GWh",SUMIFS('Interim Analysis'!J:J,'Interim Analysis'!$B:$B,$B639,'Interim Analysis'!$C:$C,$C639,'Interim Analysis'!$F:$F,$F639,'Interim Analysis'!$G:$G,$H639,'Interim Analysis'!$E:$E,$E639),
SUMIFS('Interim Analysis'!J:J,'Interim Analysis'!$B:$B,$B639,'Interim Analysis'!$C:$C,$C639,'Interim Analysis'!$F:$F,$F639,'Interim Analysis'!$G:$G,$H639,'Interim Analysis'!$D:$D,$D639)
*(INDEX('Dimensional Maps'!K$39:K$63,MATCH($E639,'Dimensional Maps'!$C$8:$C$32,0),1)
/SUMIFS('Dimensional Maps'!K$39:K$63, 'Dimensional Maps'!$B$8:$B$32,$D639)))),0),0)</f>
        <v>0</v>
      </c>
      <c r="Q639" s="115">
        <f>IFERROR(IF($G639 = "WholeBlg",IF(Q$1&lt;2020, 0,
IF($H639="GWh",SUMIFS('Interim Analysis'!K:K,'Interim Analysis'!$B:$B,$B639,'Interim Analysis'!$C:$C,$C639,'Interim Analysis'!$F:$F,$F639,'Interim Analysis'!$G:$G,$H639,'Interim Analysis'!$E:$E,$E639),
SUMIFS('Interim Analysis'!K:K,'Interim Analysis'!$B:$B,$B639,'Interim Analysis'!$C:$C,$C639,'Interim Analysis'!$F:$F,$F639,'Interim Analysis'!$G:$G,$H639,'Interim Analysis'!$D:$D,$D639)
*(INDEX('Dimensional Maps'!L$39:L$63,MATCH($E639,'Dimensional Maps'!$C$8:$C$32,0),1)
/SUMIFS('Dimensional Maps'!L$39:L$63, 'Dimensional Maps'!$B$8:$B$32,$D639)))),0),0)</f>
        <v>0</v>
      </c>
      <c r="R639" s="115">
        <f>IFERROR(IF($G639 = "WholeBlg",IF(R$1&lt;2020, 0,
IF($H639="GWh",SUMIFS('Interim Analysis'!L:L,'Interim Analysis'!$B:$B,$B639,'Interim Analysis'!$C:$C,$C639,'Interim Analysis'!$F:$F,$F639,'Interim Analysis'!$G:$G,$H639,'Interim Analysis'!$E:$E,$E639),
SUMIFS('Interim Analysis'!L:L,'Interim Analysis'!$B:$B,$B639,'Interim Analysis'!$C:$C,$C639,'Interim Analysis'!$F:$F,$F639,'Interim Analysis'!$G:$G,$H639,'Interim Analysis'!$D:$D,$D639)
*(INDEX('Dimensional Maps'!M$39:M$63,MATCH($E639,'Dimensional Maps'!$C$8:$C$32,0),1)
/SUMIFS('Dimensional Maps'!M$39:M$63, 'Dimensional Maps'!$B$8:$B$32,$D639)))),0),0)</f>
        <v>0</v>
      </c>
      <c r="S639" s="115">
        <f>IFERROR(IF($G639 = "WholeBlg",IF(S$1&lt;2020, 0,
IF($H639="GWh",SUMIFS('Interim Analysis'!M:M,'Interim Analysis'!$B:$B,$B639,'Interim Analysis'!$C:$C,$C639,'Interim Analysis'!$F:$F,$F639,'Interim Analysis'!$G:$G,$H639,'Interim Analysis'!$E:$E,$E639),
SUMIFS('Interim Analysis'!M:M,'Interim Analysis'!$B:$B,$B639,'Interim Analysis'!$C:$C,$C639,'Interim Analysis'!$F:$F,$F639,'Interim Analysis'!$G:$G,$H639,'Interim Analysis'!$D:$D,$D639)
*(INDEX('Dimensional Maps'!N$39:N$63,MATCH($E639,'Dimensional Maps'!$C$8:$C$32,0),1)
/SUMIFS('Dimensional Maps'!N$39:N$63, 'Dimensional Maps'!$B$8:$B$32,$D639)))),0),0)</f>
        <v>0</v>
      </c>
      <c r="T639" s="115">
        <f>IFERROR(IF($G639 = "WholeBlg",IF(T$1&lt;2020, 0,
IF($H639="GWh",SUMIFS('Interim Analysis'!N:N,'Interim Analysis'!$B:$B,$B639,'Interim Analysis'!$C:$C,$C639,'Interim Analysis'!$F:$F,$F639,'Interim Analysis'!$G:$G,$H639,'Interim Analysis'!$E:$E,$E639),
SUMIFS('Interim Analysis'!N:N,'Interim Analysis'!$B:$B,$B639,'Interim Analysis'!$C:$C,$C639,'Interim Analysis'!$F:$F,$F639,'Interim Analysis'!$G:$G,$H639,'Interim Analysis'!$D:$D,$D639)
*(INDEX('Dimensional Maps'!O$39:O$63,MATCH($E639,'Dimensional Maps'!$C$8:$C$32,0),1)
/SUMIFS('Dimensional Maps'!O$39:O$63, 'Dimensional Maps'!$B$8:$B$32,$D639)))),0),0)</f>
        <v>0</v>
      </c>
      <c r="U639" s="115">
        <f>IFERROR(IF($G639 = "WholeBlg",IF(U$1&lt;2020, 0,
IF($H639="GWh",SUMIFS('Interim Analysis'!O:O,'Interim Analysis'!$B:$B,$B639,'Interim Analysis'!$C:$C,$C639,'Interim Analysis'!$F:$F,$F639,'Interim Analysis'!$G:$G,$H639,'Interim Analysis'!$E:$E,$E639),
SUMIFS('Interim Analysis'!O:O,'Interim Analysis'!$B:$B,$B639,'Interim Analysis'!$C:$C,$C639,'Interim Analysis'!$F:$F,$F639,'Interim Analysis'!$G:$G,$H639,'Interim Analysis'!$D:$D,$D639)
*(INDEX('Dimensional Maps'!P$39:P$63,MATCH($E639,'Dimensional Maps'!$C$8:$C$32,0),1)
/SUMIFS('Dimensional Maps'!P$39:P$63, 'Dimensional Maps'!$B$8:$B$32,$D639)))),0),0)</f>
        <v>0</v>
      </c>
      <c r="V639" s="115">
        <f>IFERROR(IF($G639 = "WholeBlg",IF(V$1&lt;2020, 0,
IF($H639="GWh",SUMIFS('Interim Analysis'!P:P,'Interim Analysis'!$B:$B,$B639,'Interim Analysis'!$C:$C,$C639,'Interim Analysis'!$F:$F,$F639,'Interim Analysis'!$G:$G,$H639,'Interim Analysis'!$E:$E,$E639),
SUMIFS('Interim Analysis'!P:P,'Interim Analysis'!$B:$B,$B639,'Interim Analysis'!$C:$C,$C639,'Interim Analysis'!$F:$F,$F639,'Interim Analysis'!$G:$G,$H639,'Interim Analysis'!$D:$D,$D639)
*(INDEX('Dimensional Maps'!Q$39:Q$63,MATCH($E639,'Dimensional Maps'!$C$8:$C$32,0),1)
/SUMIFS('Dimensional Maps'!Q$39:Q$63, 'Dimensional Maps'!$B$8:$B$32,$D639)))),0),0)</f>
        <v>0</v>
      </c>
      <c r="W639" s="115">
        <f>IFERROR(IF($G639 = "WholeBlg",IF(W$1&lt;2020, 0,
IF($H639="GWh",SUMIFS('Interim Analysis'!Q:Q,'Interim Analysis'!$B:$B,$B639,'Interim Analysis'!$C:$C,$C639,'Interim Analysis'!$F:$F,$F639,'Interim Analysis'!$G:$G,$H639,'Interim Analysis'!$E:$E,$E639),
SUMIFS('Interim Analysis'!Q:Q,'Interim Analysis'!$B:$B,$B639,'Interim Analysis'!$C:$C,$C639,'Interim Analysis'!$F:$F,$F639,'Interim Analysis'!$G:$G,$H639,'Interim Analysis'!$D:$D,$D639)
*(INDEX('Dimensional Maps'!R$39:R$63,MATCH($E639,'Dimensional Maps'!$C$8:$C$32,0),1)
/SUMIFS('Dimensional Maps'!R$39:R$63, 'Dimensional Maps'!$B$8:$B$32,$D639)))),0),0)</f>
        <v>0</v>
      </c>
    </row>
    <row r="640" spans="1:23" x14ac:dyDescent="0.25">
      <c r="A640" s="153" t="s">
        <v>265</v>
      </c>
      <c r="B640" s="54" t="s">
        <v>238</v>
      </c>
      <c r="C640" s="54">
        <v>3</v>
      </c>
      <c r="D640" s="54" t="s">
        <v>193</v>
      </c>
      <c r="E640" s="54" t="s">
        <v>197</v>
      </c>
      <c r="F640" s="54" t="s">
        <v>167</v>
      </c>
      <c r="G640" s="54" t="s">
        <v>53</v>
      </c>
      <c r="H640" s="54" t="s">
        <v>20</v>
      </c>
      <c r="I640" s="115">
        <f>IFERROR(IF($G640 = "WholeBlg",IF(I$1&lt;2020, 0,
IF($H640="GWh",SUMIFS('Interim Analysis'!C:C,'Interim Analysis'!$B:$B,$B640,'Interim Analysis'!$C:$C,$C640,'Interim Analysis'!$F:$F,$F640,'Interim Analysis'!$G:$G,$H640,'Interim Analysis'!$E:$E,$E640),
SUMIFS('Interim Analysis'!C:C,'Interim Analysis'!$B:$B,$B640,'Interim Analysis'!$C:$C,$C640,'Interim Analysis'!$F:$F,$F640,'Interim Analysis'!$G:$G,$H640,'Interim Analysis'!$D:$D,$D640)
*(INDEX('Dimensional Maps'!D$39:D$63,MATCH($E640,'Dimensional Maps'!$C$8:$C$32,0),1)
/SUMIFS('Dimensional Maps'!D$39:D$63, 'Dimensional Maps'!$B$8:$B$32,$D640)))),0),0)</f>
        <v>0</v>
      </c>
      <c r="J640" s="115">
        <f>IFERROR(IF($G640 = "WholeBlg",IF(J$1&lt;2020, 0,
IF($H640="GWh",SUMIFS('Interim Analysis'!D:D,'Interim Analysis'!$B:$B,$B640,'Interim Analysis'!$C:$C,$C640,'Interim Analysis'!$F:$F,$F640,'Interim Analysis'!$G:$G,$H640,'Interim Analysis'!$E:$E,$E640),
SUMIFS('Interim Analysis'!D:D,'Interim Analysis'!$B:$B,$B640,'Interim Analysis'!$C:$C,$C640,'Interim Analysis'!$F:$F,$F640,'Interim Analysis'!$G:$G,$H640,'Interim Analysis'!$D:$D,$D640)
*(INDEX('Dimensional Maps'!E$39:E$63,MATCH($E640,'Dimensional Maps'!$C$8:$C$32,0),1)
/SUMIFS('Dimensional Maps'!E$39:E$63, 'Dimensional Maps'!$B$8:$B$32,$D640)))),0),0)</f>
        <v>0</v>
      </c>
      <c r="K640" s="115">
        <f>IFERROR(IF($G640 = "WholeBlg",IF(K$1&lt;2020, 0,
IF($H640="GWh",SUMIFS('Interim Analysis'!E:E,'Interim Analysis'!$B:$B,$B640,'Interim Analysis'!$C:$C,$C640,'Interim Analysis'!$F:$F,$F640,'Interim Analysis'!$G:$G,$H640,'Interim Analysis'!$E:$E,$E640),
SUMIFS('Interim Analysis'!E:E,'Interim Analysis'!$B:$B,$B640,'Interim Analysis'!$C:$C,$C640,'Interim Analysis'!$F:$F,$F640,'Interim Analysis'!$G:$G,$H640,'Interim Analysis'!$D:$D,$D640)
*(INDEX('Dimensional Maps'!F$39:F$63,MATCH($E640,'Dimensional Maps'!$C$8:$C$32,0),1)
/SUMIFS('Dimensional Maps'!F$39:F$63, 'Dimensional Maps'!$B$8:$B$32,$D640)))),0),0)</f>
        <v>0</v>
      </c>
      <c r="L640" s="115">
        <f>IFERROR(IF($G640 = "WholeBlg",IF(L$1&lt;2020, 0,
IF($H640="GWh",SUMIFS('Interim Analysis'!F:F,'Interim Analysis'!$B:$B,$B640,'Interim Analysis'!$C:$C,$C640,'Interim Analysis'!$F:$F,$F640,'Interim Analysis'!$G:$G,$H640,'Interim Analysis'!$E:$E,$E640),
SUMIFS('Interim Analysis'!F:F,'Interim Analysis'!$B:$B,$B640,'Interim Analysis'!$C:$C,$C640,'Interim Analysis'!$F:$F,$F640,'Interim Analysis'!$G:$G,$H640,'Interim Analysis'!$D:$D,$D640)
*(INDEX('Dimensional Maps'!G$39:G$63,MATCH($E640,'Dimensional Maps'!$C$8:$C$32,0),1)
/SUMIFS('Dimensional Maps'!G$39:G$63, 'Dimensional Maps'!$B$8:$B$32,$D640)))),0),0)</f>
        <v>0</v>
      </c>
      <c r="M640" s="115">
        <f>IFERROR(IF($G640 = "WholeBlg",IF(M$1&lt;2020, 0,
IF($H640="GWh",SUMIFS('Interim Analysis'!G:G,'Interim Analysis'!$B:$B,$B640,'Interim Analysis'!$C:$C,$C640,'Interim Analysis'!$F:$F,$F640,'Interim Analysis'!$G:$G,$H640,'Interim Analysis'!$E:$E,$E640),
SUMIFS('Interim Analysis'!G:G,'Interim Analysis'!$B:$B,$B640,'Interim Analysis'!$C:$C,$C640,'Interim Analysis'!$F:$F,$F640,'Interim Analysis'!$G:$G,$H640,'Interim Analysis'!$D:$D,$D640)
*(INDEX('Dimensional Maps'!H$39:H$63,MATCH($E640,'Dimensional Maps'!$C$8:$C$32,0),1)
/SUMIFS('Dimensional Maps'!H$39:H$63, 'Dimensional Maps'!$B$8:$B$32,$D640)))),0),0)</f>
        <v>0</v>
      </c>
      <c r="N640" s="115">
        <f>IFERROR(IF($G640 = "WholeBlg",IF(N$1&lt;2020, 0,
IF($H640="GWh",SUMIFS('Interim Analysis'!H:H,'Interim Analysis'!$B:$B,$B640,'Interim Analysis'!$C:$C,$C640,'Interim Analysis'!$F:$F,$F640,'Interim Analysis'!$G:$G,$H640,'Interim Analysis'!$E:$E,$E640),
SUMIFS('Interim Analysis'!H:H,'Interim Analysis'!$B:$B,$B640,'Interim Analysis'!$C:$C,$C640,'Interim Analysis'!$F:$F,$F640,'Interim Analysis'!$G:$G,$H640,'Interim Analysis'!$D:$D,$D640)
*(INDEX('Dimensional Maps'!I$39:I$63,MATCH($E640,'Dimensional Maps'!$C$8:$C$32,0),1)
/SUMIFS('Dimensional Maps'!I$39:I$63, 'Dimensional Maps'!$B$8:$B$32,$D640)))),0),0)</f>
        <v>0</v>
      </c>
      <c r="O640" s="115">
        <f>IFERROR(IF($G640 = "WholeBlg",IF(O$1&lt;2020, 0,
IF($H640="GWh",SUMIFS('Interim Analysis'!I:I,'Interim Analysis'!$B:$B,$B640,'Interim Analysis'!$C:$C,$C640,'Interim Analysis'!$F:$F,$F640,'Interim Analysis'!$G:$G,$H640,'Interim Analysis'!$E:$E,$E640),
SUMIFS('Interim Analysis'!I:I,'Interim Analysis'!$B:$B,$B640,'Interim Analysis'!$C:$C,$C640,'Interim Analysis'!$F:$F,$F640,'Interim Analysis'!$G:$G,$H640,'Interim Analysis'!$D:$D,$D640)
*(INDEX('Dimensional Maps'!J$39:J$63,MATCH($E640,'Dimensional Maps'!$C$8:$C$32,0),1)
/SUMIFS('Dimensional Maps'!J$39:J$63, 'Dimensional Maps'!$B$8:$B$32,$D640)))),0),0)</f>
        <v>0</v>
      </c>
      <c r="P640" s="115">
        <f>IFERROR(IF($G640 = "WholeBlg",IF(P$1&lt;2020, 0,
IF($H640="GWh",SUMIFS('Interim Analysis'!J:J,'Interim Analysis'!$B:$B,$B640,'Interim Analysis'!$C:$C,$C640,'Interim Analysis'!$F:$F,$F640,'Interim Analysis'!$G:$G,$H640,'Interim Analysis'!$E:$E,$E640),
SUMIFS('Interim Analysis'!J:J,'Interim Analysis'!$B:$B,$B640,'Interim Analysis'!$C:$C,$C640,'Interim Analysis'!$F:$F,$F640,'Interim Analysis'!$G:$G,$H640,'Interim Analysis'!$D:$D,$D640)
*(INDEX('Dimensional Maps'!K$39:K$63,MATCH($E640,'Dimensional Maps'!$C$8:$C$32,0),1)
/SUMIFS('Dimensional Maps'!K$39:K$63, 'Dimensional Maps'!$B$8:$B$32,$D640)))),0),0)</f>
        <v>0</v>
      </c>
      <c r="Q640" s="115">
        <f>IFERROR(IF($G640 = "WholeBlg",IF(Q$1&lt;2020, 0,
IF($H640="GWh",SUMIFS('Interim Analysis'!K:K,'Interim Analysis'!$B:$B,$B640,'Interim Analysis'!$C:$C,$C640,'Interim Analysis'!$F:$F,$F640,'Interim Analysis'!$G:$G,$H640,'Interim Analysis'!$E:$E,$E640),
SUMIFS('Interim Analysis'!K:K,'Interim Analysis'!$B:$B,$B640,'Interim Analysis'!$C:$C,$C640,'Interim Analysis'!$F:$F,$F640,'Interim Analysis'!$G:$G,$H640,'Interim Analysis'!$D:$D,$D640)
*(INDEX('Dimensional Maps'!L$39:L$63,MATCH($E640,'Dimensional Maps'!$C$8:$C$32,0),1)
/SUMIFS('Dimensional Maps'!L$39:L$63, 'Dimensional Maps'!$B$8:$B$32,$D640)))),0),0)</f>
        <v>0</v>
      </c>
      <c r="R640" s="115">
        <f>IFERROR(IF($G640 = "WholeBlg",IF(R$1&lt;2020, 0,
IF($H640="GWh",SUMIFS('Interim Analysis'!L:L,'Interim Analysis'!$B:$B,$B640,'Interim Analysis'!$C:$C,$C640,'Interim Analysis'!$F:$F,$F640,'Interim Analysis'!$G:$G,$H640,'Interim Analysis'!$E:$E,$E640),
SUMIFS('Interim Analysis'!L:L,'Interim Analysis'!$B:$B,$B640,'Interim Analysis'!$C:$C,$C640,'Interim Analysis'!$F:$F,$F640,'Interim Analysis'!$G:$G,$H640,'Interim Analysis'!$D:$D,$D640)
*(INDEX('Dimensional Maps'!M$39:M$63,MATCH($E640,'Dimensional Maps'!$C$8:$C$32,0),1)
/SUMIFS('Dimensional Maps'!M$39:M$63, 'Dimensional Maps'!$B$8:$B$32,$D640)))),0),0)</f>
        <v>0</v>
      </c>
      <c r="S640" s="115">
        <f>IFERROR(IF($G640 = "WholeBlg",IF(S$1&lt;2020, 0,
IF($H640="GWh",SUMIFS('Interim Analysis'!M:M,'Interim Analysis'!$B:$B,$B640,'Interim Analysis'!$C:$C,$C640,'Interim Analysis'!$F:$F,$F640,'Interim Analysis'!$G:$G,$H640,'Interim Analysis'!$E:$E,$E640),
SUMIFS('Interim Analysis'!M:M,'Interim Analysis'!$B:$B,$B640,'Interim Analysis'!$C:$C,$C640,'Interim Analysis'!$F:$F,$F640,'Interim Analysis'!$G:$G,$H640,'Interim Analysis'!$D:$D,$D640)
*(INDEX('Dimensional Maps'!N$39:N$63,MATCH($E640,'Dimensional Maps'!$C$8:$C$32,0),1)
/SUMIFS('Dimensional Maps'!N$39:N$63, 'Dimensional Maps'!$B$8:$B$32,$D640)))),0),0)</f>
        <v>0</v>
      </c>
      <c r="T640" s="115">
        <f>IFERROR(IF($G640 = "WholeBlg",IF(T$1&lt;2020, 0,
IF($H640="GWh",SUMIFS('Interim Analysis'!N:N,'Interim Analysis'!$B:$B,$B640,'Interim Analysis'!$C:$C,$C640,'Interim Analysis'!$F:$F,$F640,'Interim Analysis'!$G:$G,$H640,'Interim Analysis'!$E:$E,$E640),
SUMIFS('Interim Analysis'!N:N,'Interim Analysis'!$B:$B,$B640,'Interim Analysis'!$C:$C,$C640,'Interim Analysis'!$F:$F,$F640,'Interim Analysis'!$G:$G,$H640,'Interim Analysis'!$D:$D,$D640)
*(INDEX('Dimensional Maps'!O$39:O$63,MATCH($E640,'Dimensional Maps'!$C$8:$C$32,0),1)
/SUMIFS('Dimensional Maps'!O$39:O$63, 'Dimensional Maps'!$B$8:$B$32,$D640)))),0),0)</f>
        <v>0</v>
      </c>
      <c r="U640" s="115">
        <f>IFERROR(IF($G640 = "WholeBlg",IF(U$1&lt;2020, 0,
IF($H640="GWh",SUMIFS('Interim Analysis'!O:O,'Interim Analysis'!$B:$B,$B640,'Interim Analysis'!$C:$C,$C640,'Interim Analysis'!$F:$F,$F640,'Interim Analysis'!$G:$G,$H640,'Interim Analysis'!$E:$E,$E640),
SUMIFS('Interim Analysis'!O:O,'Interim Analysis'!$B:$B,$B640,'Interim Analysis'!$C:$C,$C640,'Interim Analysis'!$F:$F,$F640,'Interim Analysis'!$G:$G,$H640,'Interim Analysis'!$D:$D,$D640)
*(INDEX('Dimensional Maps'!P$39:P$63,MATCH($E640,'Dimensional Maps'!$C$8:$C$32,0),1)
/SUMIFS('Dimensional Maps'!P$39:P$63, 'Dimensional Maps'!$B$8:$B$32,$D640)))),0),0)</f>
        <v>0</v>
      </c>
      <c r="V640" s="115">
        <f>IFERROR(IF($G640 = "WholeBlg",IF(V$1&lt;2020, 0,
IF($H640="GWh",SUMIFS('Interim Analysis'!P:P,'Interim Analysis'!$B:$B,$B640,'Interim Analysis'!$C:$C,$C640,'Interim Analysis'!$F:$F,$F640,'Interim Analysis'!$G:$G,$H640,'Interim Analysis'!$E:$E,$E640),
SUMIFS('Interim Analysis'!P:P,'Interim Analysis'!$B:$B,$B640,'Interim Analysis'!$C:$C,$C640,'Interim Analysis'!$F:$F,$F640,'Interim Analysis'!$G:$G,$H640,'Interim Analysis'!$D:$D,$D640)
*(INDEX('Dimensional Maps'!Q$39:Q$63,MATCH($E640,'Dimensional Maps'!$C$8:$C$32,0),1)
/SUMIFS('Dimensional Maps'!Q$39:Q$63, 'Dimensional Maps'!$B$8:$B$32,$D640)))),0),0)</f>
        <v>0</v>
      </c>
      <c r="W640" s="115">
        <f>IFERROR(IF($G640 = "WholeBlg",IF(W$1&lt;2020, 0,
IF($H640="GWh",SUMIFS('Interim Analysis'!Q:Q,'Interim Analysis'!$B:$B,$B640,'Interim Analysis'!$C:$C,$C640,'Interim Analysis'!$F:$F,$F640,'Interim Analysis'!$G:$G,$H640,'Interim Analysis'!$E:$E,$E640),
SUMIFS('Interim Analysis'!Q:Q,'Interim Analysis'!$B:$B,$B640,'Interim Analysis'!$C:$C,$C640,'Interim Analysis'!$F:$F,$F640,'Interim Analysis'!$G:$G,$H640,'Interim Analysis'!$D:$D,$D640)
*(INDEX('Dimensional Maps'!R$39:R$63,MATCH($E640,'Dimensional Maps'!$C$8:$C$32,0),1)
/SUMIFS('Dimensional Maps'!R$39:R$63, 'Dimensional Maps'!$B$8:$B$32,$D640)))),0),0)</f>
        <v>0</v>
      </c>
    </row>
    <row r="641" spans="1:23" x14ac:dyDescent="0.25">
      <c r="A641" s="153" t="s">
        <v>265</v>
      </c>
      <c r="B641" s="54" t="s">
        <v>238</v>
      </c>
      <c r="C641" s="54">
        <v>3</v>
      </c>
      <c r="D641" s="54" t="s">
        <v>193</v>
      </c>
      <c r="E641" s="54" t="s">
        <v>197</v>
      </c>
      <c r="F641" s="54" t="s">
        <v>186</v>
      </c>
      <c r="G641" s="54" t="s">
        <v>53</v>
      </c>
      <c r="H641" s="54" t="s">
        <v>20</v>
      </c>
      <c r="I641" s="115">
        <f>IFERROR(IF($G641 = "WholeBlg",IF(I$1&lt;2020, 0,
IF($H641="GWh",SUMIFS('Interim Analysis'!C:C,'Interim Analysis'!$B:$B,$B641,'Interim Analysis'!$C:$C,$C641,'Interim Analysis'!$F:$F,$F641,'Interim Analysis'!$G:$G,$H641,'Interim Analysis'!$E:$E,$E641),
SUMIFS('Interim Analysis'!C:C,'Interim Analysis'!$B:$B,$B641,'Interim Analysis'!$C:$C,$C641,'Interim Analysis'!$F:$F,$F641,'Interim Analysis'!$G:$G,$H641,'Interim Analysis'!$D:$D,$D641)
*(INDEX('Dimensional Maps'!D$39:D$63,MATCH($E641,'Dimensional Maps'!$C$8:$C$32,0),1)
/SUMIFS('Dimensional Maps'!D$39:D$63, 'Dimensional Maps'!$B$8:$B$32,$D641)))),0),0)</f>
        <v>0</v>
      </c>
      <c r="J641" s="115">
        <f>IFERROR(IF($G641 = "WholeBlg",IF(J$1&lt;2020, 0,
IF($H641="GWh",SUMIFS('Interim Analysis'!D:D,'Interim Analysis'!$B:$B,$B641,'Interim Analysis'!$C:$C,$C641,'Interim Analysis'!$F:$F,$F641,'Interim Analysis'!$G:$G,$H641,'Interim Analysis'!$E:$E,$E641),
SUMIFS('Interim Analysis'!D:D,'Interim Analysis'!$B:$B,$B641,'Interim Analysis'!$C:$C,$C641,'Interim Analysis'!$F:$F,$F641,'Interim Analysis'!$G:$G,$H641,'Interim Analysis'!$D:$D,$D641)
*(INDEX('Dimensional Maps'!E$39:E$63,MATCH($E641,'Dimensional Maps'!$C$8:$C$32,0),1)
/SUMIFS('Dimensional Maps'!E$39:E$63, 'Dimensional Maps'!$B$8:$B$32,$D641)))),0),0)</f>
        <v>0</v>
      </c>
      <c r="K641" s="115">
        <f>IFERROR(IF($G641 = "WholeBlg",IF(K$1&lt;2020, 0,
IF($H641="GWh",SUMIFS('Interim Analysis'!E:E,'Interim Analysis'!$B:$B,$B641,'Interim Analysis'!$C:$C,$C641,'Interim Analysis'!$F:$F,$F641,'Interim Analysis'!$G:$G,$H641,'Interim Analysis'!$E:$E,$E641),
SUMIFS('Interim Analysis'!E:E,'Interim Analysis'!$B:$B,$B641,'Interim Analysis'!$C:$C,$C641,'Interim Analysis'!$F:$F,$F641,'Interim Analysis'!$G:$G,$H641,'Interim Analysis'!$D:$D,$D641)
*(INDEX('Dimensional Maps'!F$39:F$63,MATCH($E641,'Dimensional Maps'!$C$8:$C$32,0),1)
/SUMIFS('Dimensional Maps'!F$39:F$63, 'Dimensional Maps'!$B$8:$B$32,$D641)))),0),0)</f>
        <v>0</v>
      </c>
      <c r="L641" s="115">
        <f>IFERROR(IF($G641 = "WholeBlg",IF(L$1&lt;2020, 0,
IF($H641="GWh",SUMIFS('Interim Analysis'!F:F,'Interim Analysis'!$B:$B,$B641,'Interim Analysis'!$C:$C,$C641,'Interim Analysis'!$F:$F,$F641,'Interim Analysis'!$G:$G,$H641,'Interim Analysis'!$E:$E,$E641),
SUMIFS('Interim Analysis'!F:F,'Interim Analysis'!$B:$B,$B641,'Interim Analysis'!$C:$C,$C641,'Interim Analysis'!$F:$F,$F641,'Interim Analysis'!$G:$G,$H641,'Interim Analysis'!$D:$D,$D641)
*(INDEX('Dimensional Maps'!G$39:G$63,MATCH($E641,'Dimensional Maps'!$C$8:$C$32,0),1)
/SUMIFS('Dimensional Maps'!G$39:G$63, 'Dimensional Maps'!$B$8:$B$32,$D641)))),0),0)</f>
        <v>0</v>
      </c>
      <c r="M641" s="115">
        <f>IFERROR(IF($G641 = "WholeBlg",IF(M$1&lt;2020, 0,
IF($H641="GWh",SUMIFS('Interim Analysis'!G:G,'Interim Analysis'!$B:$B,$B641,'Interim Analysis'!$C:$C,$C641,'Interim Analysis'!$F:$F,$F641,'Interim Analysis'!$G:$G,$H641,'Interim Analysis'!$E:$E,$E641),
SUMIFS('Interim Analysis'!G:G,'Interim Analysis'!$B:$B,$B641,'Interim Analysis'!$C:$C,$C641,'Interim Analysis'!$F:$F,$F641,'Interim Analysis'!$G:$G,$H641,'Interim Analysis'!$D:$D,$D641)
*(INDEX('Dimensional Maps'!H$39:H$63,MATCH($E641,'Dimensional Maps'!$C$8:$C$32,0),1)
/SUMIFS('Dimensional Maps'!H$39:H$63, 'Dimensional Maps'!$B$8:$B$32,$D641)))),0),0)</f>
        <v>0</v>
      </c>
      <c r="N641" s="115">
        <f>IFERROR(IF($G641 = "WholeBlg",IF(N$1&lt;2020, 0,
IF($H641="GWh",SUMIFS('Interim Analysis'!H:H,'Interim Analysis'!$B:$B,$B641,'Interim Analysis'!$C:$C,$C641,'Interim Analysis'!$F:$F,$F641,'Interim Analysis'!$G:$G,$H641,'Interim Analysis'!$E:$E,$E641),
SUMIFS('Interim Analysis'!H:H,'Interim Analysis'!$B:$B,$B641,'Interim Analysis'!$C:$C,$C641,'Interim Analysis'!$F:$F,$F641,'Interim Analysis'!$G:$G,$H641,'Interim Analysis'!$D:$D,$D641)
*(INDEX('Dimensional Maps'!I$39:I$63,MATCH($E641,'Dimensional Maps'!$C$8:$C$32,0),1)
/SUMIFS('Dimensional Maps'!I$39:I$63, 'Dimensional Maps'!$B$8:$B$32,$D641)))),0),0)</f>
        <v>0</v>
      </c>
      <c r="O641" s="115">
        <f>IFERROR(IF($G641 = "WholeBlg",IF(O$1&lt;2020, 0,
IF($H641="GWh",SUMIFS('Interim Analysis'!I:I,'Interim Analysis'!$B:$B,$B641,'Interim Analysis'!$C:$C,$C641,'Interim Analysis'!$F:$F,$F641,'Interim Analysis'!$G:$G,$H641,'Interim Analysis'!$E:$E,$E641),
SUMIFS('Interim Analysis'!I:I,'Interim Analysis'!$B:$B,$B641,'Interim Analysis'!$C:$C,$C641,'Interim Analysis'!$F:$F,$F641,'Interim Analysis'!$G:$G,$H641,'Interim Analysis'!$D:$D,$D641)
*(INDEX('Dimensional Maps'!J$39:J$63,MATCH($E641,'Dimensional Maps'!$C$8:$C$32,0),1)
/SUMIFS('Dimensional Maps'!J$39:J$63, 'Dimensional Maps'!$B$8:$B$32,$D641)))),0),0)</f>
        <v>0</v>
      </c>
      <c r="P641" s="115">
        <f>IFERROR(IF($G641 = "WholeBlg",IF(P$1&lt;2020, 0,
IF($H641="GWh",SUMIFS('Interim Analysis'!J:J,'Interim Analysis'!$B:$B,$B641,'Interim Analysis'!$C:$C,$C641,'Interim Analysis'!$F:$F,$F641,'Interim Analysis'!$G:$G,$H641,'Interim Analysis'!$E:$E,$E641),
SUMIFS('Interim Analysis'!J:J,'Interim Analysis'!$B:$B,$B641,'Interim Analysis'!$C:$C,$C641,'Interim Analysis'!$F:$F,$F641,'Interim Analysis'!$G:$G,$H641,'Interim Analysis'!$D:$D,$D641)
*(INDEX('Dimensional Maps'!K$39:K$63,MATCH($E641,'Dimensional Maps'!$C$8:$C$32,0),1)
/SUMIFS('Dimensional Maps'!K$39:K$63, 'Dimensional Maps'!$B$8:$B$32,$D641)))),0),0)</f>
        <v>0</v>
      </c>
      <c r="Q641" s="115">
        <f>IFERROR(IF($G641 = "WholeBlg",IF(Q$1&lt;2020, 0,
IF($H641="GWh",SUMIFS('Interim Analysis'!K:K,'Interim Analysis'!$B:$B,$B641,'Interim Analysis'!$C:$C,$C641,'Interim Analysis'!$F:$F,$F641,'Interim Analysis'!$G:$G,$H641,'Interim Analysis'!$E:$E,$E641),
SUMIFS('Interim Analysis'!K:K,'Interim Analysis'!$B:$B,$B641,'Interim Analysis'!$C:$C,$C641,'Interim Analysis'!$F:$F,$F641,'Interim Analysis'!$G:$G,$H641,'Interim Analysis'!$D:$D,$D641)
*(INDEX('Dimensional Maps'!L$39:L$63,MATCH($E641,'Dimensional Maps'!$C$8:$C$32,0),1)
/SUMIFS('Dimensional Maps'!L$39:L$63, 'Dimensional Maps'!$B$8:$B$32,$D641)))),0),0)</f>
        <v>0</v>
      </c>
      <c r="R641" s="115">
        <f>IFERROR(IF($G641 = "WholeBlg",IF(R$1&lt;2020, 0,
IF($H641="GWh",SUMIFS('Interim Analysis'!L:L,'Interim Analysis'!$B:$B,$B641,'Interim Analysis'!$C:$C,$C641,'Interim Analysis'!$F:$F,$F641,'Interim Analysis'!$G:$G,$H641,'Interim Analysis'!$E:$E,$E641),
SUMIFS('Interim Analysis'!L:L,'Interim Analysis'!$B:$B,$B641,'Interim Analysis'!$C:$C,$C641,'Interim Analysis'!$F:$F,$F641,'Interim Analysis'!$G:$G,$H641,'Interim Analysis'!$D:$D,$D641)
*(INDEX('Dimensional Maps'!M$39:M$63,MATCH($E641,'Dimensional Maps'!$C$8:$C$32,0),1)
/SUMIFS('Dimensional Maps'!M$39:M$63, 'Dimensional Maps'!$B$8:$B$32,$D641)))),0),0)</f>
        <v>0</v>
      </c>
      <c r="S641" s="115">
        <f>IFERROR(IF($G641 = "WholeBlg",IF(S$1&lt;2020, 0,
IF($H641="GWh",SUMIFS('Interim Analysis'!M:M,'Interim Analysis'!$B:$B,$B641,'Interim Analysis'!$C:$C,$C641,'Interim Analysis'!$F:$F,$F641,'Interim Analysis'!$G:$G,$H641,'Interim Analysis'!$E:$E,$E641),
SUMIFS('Interim Analysis'!M:M,'Interim Analysis'!$B:$B,$B641,'Interim Analysis'!$C:$C,$C641,'Interim Analysis'!$F:$F,$F641,'Interim Analysis'!$G:$G,$H641,'Interim Analysis'!$D:$D,$D641)
*(INDEX('Dimensional Maps'!N$39:N$63,MATCH($E641,'Dimensional Maps'!$C$8:$C$32,0),1)
/SUMIFS('Dimensional Maps'!N$39:N$63, 'Dimensional Maps'!$B$8:$B$32,$D641)))),0),0)</f>
        <v>0</v>
      </c>
      <c r="T641" s="115">
        <f>IFERROR(IF($G641 = "WholeBlg",IF(T$1&lt;2020, 0,
IF($H641="GWh",SUMIFS('Interim Analysis'!N:N,'Interim Analysis'!$B:$B,$B641,'Interim Analysis'!$C:$C,$C641,'Interim Analysis'!$F:$F,$F641,'Interim Analysis'!$G:$G,$H641,'Interim Analysis'!$E:$E,$E641),
SUMIFS('Interim Analysis'!N:N,'Interim Analysis'!$B:$B,$B641,'Interim Analysis'!$C:$C,$C641,'Interim Analysis'!$F:$F,$F641,'Interim Analysis'!$G:$G,$H641,'Interim Analysis'!$D:$D,$D641)
*(INDEX('Dimensional Maps'!O$39:O$63,MATCH($E641,'Dimensional Maps'!$C$8:$C$32,0),1)
/SUMIFS('Dimensional Maps'!O$39:O$63, 'Dimensional Maps'!$B$8:$B$32,$D641)))),0),0)</f>
        <v>0</v>
      </c>
      <c r="U641" s="115">
        <f>IFERROR(IF($G641 = "WholeBlg",IF(U$1&lt;2020, 0,
IF($H641="GWh",SUMIFS('Interim Analysis'!O:O,'Interim Analysis'!$B:$B,$B641,'Interim Analysis'!$C:$C,$C641,'Interim Analysis'!$F:$F,$F641,'Interim Analysis'!$G:$G,$H641,'Interim Analysis'!$E:$E,$E641),
SUMIFS('Interim Analysis'!O:O,'Interim Analysis'!$B:$B,$B641,'Interim Analysis'!$C:$C,$C641,'Interim Analysis'!$F:$F,$F641,'Interim Analysis'!$G:$G,$H641,'Interim Analysis'!$D:$D,$D641)
*(INDEX('Dimensional Maps'!P$39:P$63,MATCH($E641,'Dimensional Maps'!$C$8:$C$32,0),1)
/SUMIFS('Dimensional Maps'!P$39:P$63, 'Dimensional Maps'!$B$8:$B$32,$D641)))),0),0)</f>
        <v>0</v>
      </c>
      <c r="V641" s="115">
        <f>IFERROR(IF($G641 = "WholeBlg",IF(V$1&lt;2020, 0,
IF($H641="GWh",SUMIFS('Interim Analysis'!P:P,'Interim Analysis'!$B:$B,$B641,'Interim Analysis'!$C:$C,$C641,'Interim Analysis'!$F:$F,$F641,'Interim Analysis'!$G:$G,$H641,'Interim Analysis'!$E:$E,$E641),
SUMIFS('Interim Analysis'!P:P,'Interim Analysis'!$B:$B,$B641,'Interim Analysis'!$C:$C,$C641,'Interim Analysis'!$F:$F,$F641,'Interim Analysis'!$G:$G,$H641,'Interim Analysis'!$D:$D,$D641)
*(INDEX('Dimensional Maps'!Q$39:Q$63,MATCH($E641,'Dimensional Maps'!$C$8:$C$32,0),1)
/SUMIFS('Dimensional Maps'!Q$39:Q$63, 'Dimensional Maps'!$B$8:$B$32,$D641)))),0),0)</f>
        <v>0</v>
      </c>
      <c r="W641" s="115">
        <f>IFERROR(IF($G641 = "WholeBlg",IF(W$1&lt;2020, 0,
IF($H641="GWh",SUMIFS('Interim Analysis'!Q:Q,'Interim Analysis'!$B:$B,$B641,'Interim Analysis'!$C:$C,$C641,'Interim Analysis'!$F:$F,$F641,'Interim Analysis'!$G:$G,$H641,'Interim Analysis'!$E:$E,$E641),
SUMIFS('Interim Analysis'!Q:Q,'Interim Analysis'!$B:$B,$B641,'Interim Analysis'!$C:$C,$C641,'Interim Analysis'!$F:$F,$F641,'Interim Analysis'!$G:$G,$H641,'Interim Analysis'!$D:$D,$D641)
*(INDEX('Dimensional Maps'!R$39:R$63,MATCH($E641,'Dimensional Maps'!$C$8:$C$32,0),1)
/SUMIFS('Dimensional Maps'!R$39:R$63, 'Dimensional Maps'!$B$8:$B$32,$D641)))),0),0)</f>
        <v>0</v>
      </c>
    </row>
    <row r="642" spans="1:23" x14ac:dyDescent="0.25">
      <c r="A642" s="153" t="s">
        <v>265</v>
      </c>
      <c r="B642" s="54" t="s">
        <v>238</v>
      </c>
      <c r="C642" s="54">
        <v>3</v>
      </c>
      <c r="D642" s="54" t="s">
        <v>44</v>
      </c>
      <c r="E642" s="54" t="s">
        <v>44</v>
      </c>
      <c r="F642" s="54" t="s">
        <v>167</v>
      </c>
      <c r="G642" s="54" t="s">
        <v>53</v>
      </c>
      <c r="H642" s="54" t="s">
        <v>18</v>
      </c>
      <c r="I642" s="115">
        <f>IFERROR(IF($G642 = "WholeBlg",IF(I$1&lt;2020, 0,
IF($H642="GWh",SUMIFS('Interim Analysis'!C:C,'Interim Analysis'!$B:$B,$B642,'Interim Analysis'!$C:$C,$C642,'Interim Analysis'!$F:$F,$F642,'Interim Analysis'!$G:$G,$H642,'Interim Analysis'!$E:$E,$E642),
SUMIFS('Interim Analysis'!C:C,'Interim Analysis'!$B:$B,$B642,'Interim Analysis'!$C:$C,$C642,'Interim Analysis'!$F:$F,$F642,'Interim Analysis'!$G:$G,$H642,'Interim Analysis'!$D:$D,$D642)
*(INDEX('Dimensional Maps'!D$39:D$63,MATCH($E642,'Dimensional Maps'!$C$8:$C$32,0),1)
/SUMIFS('Dimensional Maps'!D$39:D$63, 'Dimensional Maps'!$B$8:$B$32,$D642)))),0),0)</f>
        <v>0</v>
      </c>
      <c r="J642" s="115">
        <f>IFERROR(IF($G642 = "WholeBlg",IF(J$1&lt;2020, 0,
IF($H642="GWh",SUMIFS('Interim Analysis'!D:D,'Interim Analysis'!$B:$B,$B642,'Interim Analysis'!$C:$C,$C642,'Interim Analysis'!$F:$F,$F642,'Interim Analysis'!$G:$G,$H642,'Interim Analysis'!$E:$E,$E642),
SUMIFS('Interim Analysis'!D:D,'Interim Analysis'!$B:$B,$B642,'Interim Analysis'!$C:$C,$C642,'Interim Analysis'!$F:$F,$F642,'Interim Analysis'!$G:$G,$H642,'Interim Analysis'!$D:$D,$D642)
*(INDEX('Dimensional Maps'!E$39:E$63,MATCH($E642,'Dimensional Maps'!$C$8:$C$32,0),1)
/SUMIFS('Dimensional Maps'!E$39:E$63, 'Dimensional Maps'!$B$8:$B$32,$D642)))),0),0)</f>
        <v>0</v>
      </c>
      <c r="K642" s="115">
        <f>IFERROR(IF($G642 = "WholeBlg",IF(K$1&lt;2020, 0,
IF($H642="GWh",SUMIFS('Interim Analysis'!E:E,'Interim Analysis'!$B:$B,$B642,'Interim Analysis'!$C:$C,$C642,'Interim Analysis'!$F:$F,$F642,'Interim Analysis'!$G:$G,$H642,'Interim Analysis'!$E:$E,$E642),
SUMIFS('Interim Analysis'!E:E,'Interim Analysis'!$B:$B,$B642,'Interim Analysis'!$C:$C,$C642,'Interim Analysis'!$F:$F,$F642,'Interim Analysis'!$G:$G,$H642,'Interim Analysis'!$D:$D,$D642)
*(INDEX('Dimensional Maps'!F$39:F$63,MATCH($E642,'Dimensional Maps'!$C$8:$C$32,0),1)
/SUMIFS('Dimensional Maps'!F$39:F$63, 'Dimensional Maps'!$B$8:$B$32,$D642)))),0),0)</f>
        <v>0</v>
      </c>
      <c r="L642" s="115">
        <f>IFERROR(IF($G642 = "WholeBlg",IF(L$1&lt;2020, 0,
IF($H642="GWh",SUMIFS('Interim Analysis'!F:F,'Interim Analysis'!$B:$B,$B642,'Interim Analysis'!$C:$C,$C642,'Interim Analysis'!$F:$F,$F642,'Interim Analysis'!$G:$G,$H642,'Interim Analysis'!$E:$E,$E642),
SUMIFS('Interim Analysis'!F:F,'Interim Analysis'!$B:$B,$B642,'Interim Analysis'!$C:$C,$C642,'Interim Analysis'!$F:$F,$F642,'Interim Analysis'!$G:$G,$H642,'Interim Analysis'!$D:$D,$D642)
*(INDEX('Dimensional Maps'!G$39:G$63,MATCH($E642,'Dimensional Maps'!$C$8:$C$32,0),1)
/SUMIFS('Dimensional Maps'!G$39:G$63, 'Dimensional Maps'!$B$8:$B$32,$D642)))),0),0)</f>
        <v>0</v>
      </c>
      <c r="M642" s="115">
        <f>IFERROR(IF($G642 = "WholeBlg",IF(M$1&lt;2020, 0,
IF($H642="GWh",SUMIFS('Interim Analysis'!G:G,'Interim Analysis'!$B:$B,$B642,'Interim Analysis'!$C:$C,$C642,'Interim Analysis'!$F:$F,$F642,'Interim Analysis'!$G:$G,$H642,'Interim Analysis'!$E:$E,$E642),
SUMIFS('Interim Analysis'!G:G,'Interim Analysis'!$B:$B,$B642,'Interim Analysis'!$C:$C,$C642,'Interim Analysis'!$F:$F,$F642,'Interim Analysis'!$G:$G,$H642,'Interim Analysis'!$D:$D,$D642)
*(INDEX('Dimensional Maps'!H$39:H$63,MATCH($E642,'Dimensional Maps'!$C$8:$C$32,0),1)
/SUMIFS('Dimensional Maps'!H$39:H$63, 'Dimensional Maps'!$B$8:$B$32,$D642)))),0),0)</f>
        <v>0</v>
      </c>
      <c r="N642" s="115">
        <f>IFERROR(IF($G642 = "WholeBlg",IF(N$1&lt;2020, 0,
IF($H642="GWh",SUMIFS('Interim Analysis'!H:H,'Interim Analysis'!$B:$B,$B642,'Interim Analysis'!$C:$C,$C642,'Interim Analysis'!$F:$F,$F642,'Interim Analysis'!$G:$G,$H642,'Interim Analysis'!$E:$E,$E642),
SUMIFS('Interim Analysis'!H:H,'Interim Analysis'!$B:$B,$B642,'Interim Analysis'!$C:$C,$C642,'Interim Analysis'!$F:$F,$F642,'Interim Analysis'!$G:$G,$H642,'Interim Analysis'!$D:$D,$D642)
*(INDEX('Dimensional Maps'!I$39:I$63,MATCH($E642,'Dimensional Maps'!$C$8:$C$32,0),1)
/SUMIFS('Dimensional Maps'!I$39:I$63, 'Dimensional Maps'!$B$8:$B$32,$D642)))),0),0)</f>
        <v>16.155101222206262</v>
      </c>
      <c r="O642" s="115">
        <f>IFERROR(IF($G642 = "WholeBlg",IF(O$1&lt;2020, 0,
IF($H642="GWh",SUMIFS('Interim Analysis'!I:I,'Interim Analysis'!$B:$B,$B642,'Interim Analysis'!$C:$C,$C642,'Interim Analysis'!$F:$F,$F642,'Interim Analysis'!$G:$G,$H642,'Interim Analysis'!$E:$E,$E642),
SUMIFS('Interim Analysis'!I:I,'Interim Analysis'!$B:$B,$B642,'Interim Analysis'!$C:$C,$C642,'Interim Analysis'!$F:$F,$F642,'Interim Analysis'!$G:$G,$H642,'Interim Analysis'!$D:$D,$D642)
*(INDEX('Dimensional Maps'!J$39:J$63,MATCH($E642,'Dimensional Maps'!$C$8:$C$32,0),1)
/SUMIFS('Dimensional Maps'!J$39:J$63, 'Dimensional Maps'!$B$8:$B$32,$D642)))),0),0)</f>
        <v>32.073078515031526</v>
      </c>
      <c r="P642" s="115">
        <f>IFERROR(IF($G642 = "WholeBlg",IF(P$1&lt;2020, 0,
IF($H642="GWh",SUMIFS('Interim Analysis'!J:J,'Interim Analysis'!$B:$B,$B642,'Interim Analysis'!$C:$C,$C642,'Interim Analysis'!$F:$F,$F642,'Interim Analysis'!$G:$G,$H642,'Interim Analysis'!$E:$E,$E642),
SUMIFS('Interim Analysis'!J:J,'Interim Analysis'!$B:$B,$B642,'Interim Analysis'!$C:$C,$C642,'Interim Analysis'!$F:$F,$F642,'Interim Analysis'!$G:$G,$H642,'Interim Analysis'!$D:$D,$D642)
*(INDEX('Dimensional Maps'!K$39:K$63,MATCH($E642,'Dimensional Maps'!$C$8:$C$32,0),1)
/SUMIFS('Dimensional Maps'!K$39:K$63, 'Dimensional Maps'!$B$8:$B$32,$D642)))),0),0)</f>
        <v>47.877411655656971</v>
      </c>
      <c r="Q642" s="115">
        <f>IFERROR(IF($G642 = "WholeBlg",IF(Q$1&lt;2020, 0,
IF($H642="GWh",SUMIFS('Interim Analysis'!K:K,'Interim Analysis'!$B:$B,$B642,'Interim Analysis'!$C:$C,$C642,'Interim Analysis'!$F:$F,$F642,'Interim Analysis'!$G:$G,$H642,'Interim Analysis'!$E:$E,$E642),
SUMIFS('Interim Analysis'!K:K,'Interim Analysis'!$B:$B,$B642,'Interim Analysis'!$C:$C,$C642,'Interim Analysis'!$F:$F,$F642,'Interim Analysis'!$G:$G,$H642,'Interim Analysis'!$D:$D,$D642)
*(INDEX('Dimensional Maps'!L$39:L$63,MATCH($E642,'Dimensional Maps'!$C$8:$C$32,0),1)
/SUMIFS('Dimensional Maps'!L$39:L$63, 'Dimensional Maps'!$B$8:$B$32,$D642)))),0),0)</f>
        <v>63.720322039552713</v>
      </c>
      <c r="R642" s="115">
        <f>IFERROR(IF($G642 = "WholeBlg",IF(R$1&lt;2020, 0,
IF($H642="GWh",SUMIFS('Interim Analysis'!L:L,'Interim Analysis'!$B:$B,$B642,'Interim Analysis'!$C:$C,$C642,'Interim Analysis'!$F:$F,$F642,'Interim Analysis'!$G:$G,$H642,'Interim Analysis'!$E:$E,$E642),
SUMIFS('Interim Analysis'!L:L,'Interim Analysis'!$B:$B,$B642,'Interim Analysis'!$C:$C,$C642,'Interim Analysis'!$F:$F,$F642,'Interim Analysis'!$G:$G,$H642,'Interim Analysis'!$D:$D,$D642)
*(INDEX('Dimensional Maps'!M$39:M$63,MATCH($E642,'Dimensional Maps'!$C$8:$C$32,0),1)
/SUMIFS('Dimensional Maps'!M$39:M$63, 'Dimensional Maps'!$B$8:$B$32,$D642)))),0),0)</f>
        <v>79.835852574062528</v>
      </c>
      <c r="S642" s="115">
        <f>IFERROR(IF($G642 = "WholeBlg",IF(S$1&lt;2020, 0,
IF($H642="GWh",SUMIFS('Interim Analysis'!M:M,'Interim Analysis'!$B:$B,$B642,'Interim Analysis'!$C:$C,$C642,'Interim Analysis'!$F:$F,$F642,'Interim Analysis'!$G:$G,$H642,'Interim Analysis'!$E:$E,$E642),
SUMIFS('Interim Analysis'!M:M,'Interim Analysis'!$B:$B,$B642,'Interim Analysis'!$C:$C,$C642,'Interim Analysis'!$F:$F,$F642,'Interim Analysis'!$G:$G,$H642,'Interim Analysis'!$D:$D,$D642)
*(INDEX('Dimensional Maps'!N$39:N$63,MATCH($E642,'Dimensional Maps'!$C$8:$C$32,0),1)
/SUMIFS('Dimensional Maps'!N$39:N$63, 'Dimensional Maps'!$B$8:$B$32,$D642)))),0),0)</f>
        <v>96.662731832214817</v>
      </c>
      <c r="T642" s="115">
        <f>IFERROR(IF($G642 = "WholeBlg",IF(T$1&lt;2020, 0,
IF($H642="GWh",SUMIFS('Interim Analysis'!N:N,'Interim Analysis'!$B:$B,$B642,'Interim Analysis'!$C:$C,$C642,'Interim Analysis'!$F:$F,$F642,'Interim Analysis'!$G:$G,$H642,'Interim Analysis'!$E:$E,$E642),
SUMIFS('Interim Analysis'!N:N,'Interim Analysis'!$B:$B,$B642,'Interim Analysis'!$C:$C,$C642,'Interim Analysis'!$F:$F,$F642,'Interim Analysis'!$G:$G,$H642,'Interim Analysis'!$D:$D,$D642)
*(INDEX('Dimensional Maps'!O$39:O$63,MATCH($E642,'Dimensional Maps'!$C$8:$C$32,0),1)
/SUMIFS('Dimensional Maps'!O$39:O$63, 'Dimensional Maps'!$B$8:$B$32,$D642)))),0),0)</f>
        <v>114.91606466975961</v>
      </c>
      <c r="U642" s="115">
        <f>IFERROR(IF($G642 = "WholeBlg",IF(U$1&lt;2020, 0,
IF($H642="GWh",SUMIFS('Interim Analysis'!O:O,'Interim Analysis'!$B:$B,$B642,'Interim Analysis'!$C:$C,$C642,'Interim Analysis'!$F:$F,$F642,'Interim Analysis'!$G:$G,$H642,'Interim Analysis'!$E:$E,$E642),
SUMIFS('Interim Analysis'!O:O,'Interim Analysis'!$B:$B,$B642,'Interim Analysis'!$C:$C,$C642,'Interim Analysis'!$F:$F,$F642,'Interim Analysis'!$G:$G,$H642,'Interim Analysis'!$D:$D,$D642)
*(INDEX('Dimensional Maps'!P$39:P$63,MATCH($E642,'Dimensional Maps'!$C$8:$C$32,0),1)
/SUMIFS('Dimensional Maps'!P$39:P$63, 'Dimensional Maps'!$B$8:$B$32,$D642)))),0),0)</f>
        <v>135.87095846616177</v>
      </c>
      <c r="V642" s="115">
        <f>IFERROR(IF($G642 = "WholeBlg",IF(V$1&lt;2020, 0,
IF($H642="GWh",SUMIFS('Interim Analysis'!P:P,'Interim Analysis'!$B:$B,$B642,'Interim Analysis'!$C:$C,$C642,'Interim Analysis'!$F:$F,$F642,'Interim Analysis'!$G:$G,$H642,'Interim Analysis'!$E:$E,$E642),
SUMIFS('Interim Analysis'!P:P,'Interim Analysis'!$B:$B,$B642,'Interim Analysis'!$C:$C,$C642,'Interim Analysis'!$F:$F,$F642,'Interim Analysis'!$G:$G,$H642,'Interim Analysis'!$D:$D,$D642)
*(INDEX('Dimensional Maps'!Q$39:Q$63,MATCH($E642,'Dimensional Maps'!$C$8:$C$32,0),1)
/SUMIFS('Dimensional Maps'!Q$39:Q$63, 'Dimensional Maps'!$B$8:$B$32,$D642)))),0),0)</f>
        <v>161.85252441523565</v>
      </c>
      <c r="W642" s="115">
        <f>IFERROR(IF($G642 = "WholeBlg",IF(W$1&lt;2020, 0,
IF($H642="GWh",SUMIFS('Interim Analysis'!Q:Q,'Interim Analysis'!$B:$B,$B642,'Interim Analysis'!$C:$C,$C642,'Interim Analysis'!$F:$F,$F642,'Interim Analysis'!$G:$G,$H642,'Interim Analysis'!$E:$E,$E642),
SUMIFS('Interim Analysis'!Q:Q,'Interim Analysis'!$B:$B,$B642,'Interim Analysis'!$C:$C,$C642,'Interim Analysis'!$F:$F,$F642,'Interim Analysis'!$G:$G,$H642,'Interim Analysis'!$D:$D,$D642)
*(INDEX('Dimensional Maps'!R$39:R$63,MATCH($E642,'Dimensional Maps'!$C$8:$C$32,0),1)
/SUMIFS('Dimensional Maps'!R$39:R$63, 'Dimensional Maps'!$B$8:$B$32,$D642)))),0),0)</f>
        <v>197.3111040411907</v>
      </c>
    </row>
    <row r="643" spans="1:23" x14ac:dyDescent="0.25">
      <c r="A643" s="153" t="s">
        <v>265</v>
      </c>
      <c r="B643" s="54" t="s">
        <v>237</v>
      </c>
      <c r="C643" s="54">
        <v>3</v>
      </c>
      <c r="D643" s="54" t="s">
        <v>193</v>
      </c>
      <c r="E643" s="54" t="s">
        <v>197</v>
      </c>
      <c r="F643" s="54" t="s">
        <v>167</v>
      </c>
      <c r="G643" s="54" t="s">
        <v>53</v>
      </c>
      <c r="H643" s="54" t="s">
        <v>18</v>
      </c>
      <c r="I643" s="115">
        <f>IFERROR(IF($G643 = "WholeBlg",IF(I$1&lt;2020, 0,
IF($H643="GWh",SUMIFS('Interim Analysis'!C:C,'Interim Analysis'!$B:$B,$B643,'Interim Analysis'!$C:$C,$C643,'Interim Analysis'!$F:$F,$F643,'Interim Analysis'!$G:$G,$H643,'Interim Analysis'!$E:$E,$E643),
SUMIFS('Interim Analysis'!C:C,'Interim Analysis'!$B:$B,$B643,'Interim Analysis'!$C:$C,$C643,'Interim Analysis'!$F:$F,$F643,'Interim Analysis'!$G:$G,$H643,'Interim Analysis'!$D:$D,$D643)
*(INDEX('Dimensional Maps'!D$39:D$63,MATCH($E643,'Dimensional Maps'!$C$8:$C$32,0),1)
/SUMIFS('Dimensional Maps'!D$39:D$63, 'Dimensional Maps'!$B$8:$B$32,$D643)))),0),0)</f>
        <v>0</v>
      </c>
      <c r="J643" s="115">
        <f>IFERROR(IF($G643 = "WholeBlg",IF(J$1&lt;2020, 0,
IF($H643="GWh",SUMIFS('Interim Analysis'!D:D,'Interim Analysis'!$B:$B,$B643,'Interim Analysis'!$C:$C,$C643,'Interim Analysis'!$F:$F,$F643,'Interim Analysis'!$G:$G,$H643,'Interim Analysis'!$E:$E,$E643),
SUMIFS('Interim Analysis'!D:D,'Interim Analysis'!$B:$B,$B643,'Interim Analysis'!$C:$C,$C643,'Interim Analysis'!$F:$F,$F643,'Interim Analysis'!$G:$G,$H643,'Interim Analysis'!$D:$D,$D643)
*(INDEX('Dimensional Maps'!E$39:E$63,MATCH($E643,'Dimensional Maps'!$C$8:$C$32,0),1)
/SUMIFS('Dimensional Maps'!E$39:E$63, 'Dimensional Maps'!$B$8:$B$32,$D643)))),0),0)</f>
        <v>0</v>
      </c>
      <c r="K643" s="115">
        <f>IFERROR(IF($G643 = "WholeBlg",IF(K$1&lt;2020, 0,
IF($H643="GWh",SUMIFS('Interim Analysis'!E:E,'Interim Analysis'!$B:$B,$B643,'Interim Analysis'!$C:$C,$C643,'Interim Analysis'!$F:$F,$F643,'Interim Analysis'!$G:$G,$H643,'Interim Analysis'!$E:$E,$E643),
SUMIFS('Interim Analysis'!E:E,'Interim Analysis'!$B:$B,$B643,'Interim Analysis'!$C:$C,$C643,'Interim Analysis'!$F:$F,$F643,'Interim Analysis'!$G:$G,$H643,'Interim Analysis'!$D:$D,$D643)
*(INDEX('Dimensional Maps'!F$39:F$63,MATCH($E643,'Dimensional Maps'!$C$8:$C$32,0),1)
/SUMIFS('Dimensional Maps'!F$39:F$63, 'Dimensional Maps'!$B$8:$B$32,$D643)))),0),0)</f>
        <v>0</v>
      </c>
      <c r="L643" s="115">
        <f>IFERROR(IF($G643 = "WholeBlg",IF(L$1&lt;2020, 0,
IF($H643="GWh",SUMIFS('Interim Analysis'!F:F,'Interim Analysis'!$B:$B,$B643,'Interim Analysis'!$C:$C,$C643,'Interim Analysis'!$F:$F,$F643,'Interim Analysis'!$G:$G,$H643,'Interim Analysis'!$E:$E,$E643),
SUMIFS('Interim Analysis'!F:F,'Interim Analysis'!$B:$B,$B643,'Interim Analysis'!$C:$C,$C643,'Interim Analysis'!$F:$F,$F643,'Interim Analysis'!$G:$G,$H643,'Interim Analysis'!$D:$D,$D643)
*(INDEX('Dimensional Maps'!G$39:G$63,MATCH($E643,'Dimensional Maps'!$C$8:$C$32,0),1)
/SUMIFS('Dimensional Maps'!G$39:G$63, 'Dimensional Maps'!$B$8:$B$32,$D643)))),0),0)</f>
        <v>0</v>
      </c>
      <c r="M643" s="115">
        <f>IFERROR(IF($G643 = "WholeBlg",IF(M$1&lt;2020, 0,
IF($H643="GWh",SUMIFS('Interim Analysis'!G:G,'Interim Analysis'!$B:$B,$B643,'Interim Analysis'!$C:$C,$C643,'Interim Analysis'!$F:$F,$F643,'Interim Analysis'!$G:$G,$H643,'Interim Analysis'!$E:$E,$E643),
SUMIFS('Interim Analysis'!G:G,'Interim Analysis'!$B:$B,$B643,'Interim Analysis'!$C:$C,$C643,'Interim Analysis'!$F:$F,$F643,'Interim Analysis'!$G:$G,$H643,'Interim Analysis'!$D:$D,$D643)
*(INDEX('Dimensional Maps'!H$39:H$63,MATCH($E643,'Dimensional Maps'!$C$8:$C$32,0),1)
/SUMIFS('Dimensional Maps'!H$39:H$63, 'Dimensional Maps'!$B$8:$B$32,$D643)))),0),0)</f>
        <v>0</v>
      </c>
      <c r="N643" s="115">
        <f>IFERROR(IF($G643 = "WholeBlg",IF(N$1&lt;2020, 0,
IF($H643="GWh",SUMIFS('Interim Analysis'!H:H,'Interim Analysis'!$B:$B,$B643,'Interim Analysis'!$C:$C,$C643,'Interim Analysis'!$F:$F,$F643,'Interim Analysis'!$G:$G,$H643,'Interim Analysis'!$E:$E,$E643),
SUMIFS('Interim Analysis'!H:H,'Interim Analysis'!$B:$B,$B643,'Interim Analysis'!$C:$C,$C643,'Interim Analysis'!$F:$F,$F643,'Interim Analysis'!$G:$G,$H643,'Interim Analysis'!$D:$D,$D643)
*(INDEX('Dimensional Maps'!I$39:I$63,MATCH($E643,'Dimensional Maps'!$C$8:$C$32,0),1)
/SUMIFS('Dimensional Maps'!I$39:I$63, 'Dimensional Maps'!$B$8:$B$32,$D643)))),0),0)</f>
        <v>0</v>
      </c>
      <c r="O643" s="115">
        <f>IFERROR(IF($G643 = "WholeBlg",IF(O$1&lt;2020, 0,
IF($H643="GWh",SUMIFS('Interim Analysis'!I:I,'Interim Analysis'!$B:$B,$B643,'Interim Analysis'!$C:$C,$C643,'Interim Analysis'!$F:$F,$F643,'Interim Analysis'!$G:$G,$H643,'Interim Analysis'!$E:$E,$E643),
SUMIFS('Interim Analysis'!I:I,'Interim Analysis'!$B:$B,$B643,'Interim Analysis'!$C:$C,$C643,'Interim Analysis'!$F:$F,$F643,'Interim Analysis'!$G:$G,$H643,'Interim Analysis'!$D:$D,$D643)
*(INDEX('Dimensional Maps'!J$39:J$63,MATCH($E643,'Dimensional Maps'!$C$8:$C$32,0),1)
/SUMIFS('Dimensional Maps'!J$39:J$63, 'Dimensional Maps'!$B$8:$B$32,$D643)))),0),0)</f>
        <v>0</v>
      </c>
      <c r="P643" s="115">
        <f>IFERROR(IF($G643 = "WholeBlg",IF(P$1&lt;2020, 0,
IF($H643="GWh",SUMIFS('Interim Analysis'!J:J,'Interim Analysis'!$B:$B,$B643,'Interim Analysis'!$C:$C,$C643,'Interim Analysis'!$F:$F,$F643,'Interim Analysis'!$G:$G,$H643,'Interim Analysis'!$E:$E,$E643),
SUMIFS('Interim Analysis'!J:J,'Interim Analysis'!$B:$B,$B643,'Interim Analysis'!$C:$C,$C643,'Interim Analysis'!$F:$F,$F643,'Interim Analysis'!$G:$G,$H643,'Interim Analysis'!$D:$D,$D643)
*(INDEX('Dimensional Maps'!K$39:K$63,MATCH($E643,'Dimensional Maps'!$C$8:$C$32,0),1)
/SUMIFS('Dimensional Maps'!K$39:K$63, 'Dimensional Maps'!$B$8:$B$32,$D643)))),0),0)</f>
        <v>0</v>
      </c>
      <c r="Q643" s="115">
        <f>IFERROR(IF($G643 = "WholeBlg",IF(Q$1&lt;2020, 0,
IF($H643="GWh",SUMIFS('Interim Analysis'!K:K,'Interim Analysis'!$B:$B,$B643,'Interim Analysis'!$C:$C,$C643,'Interim Analysis'!$F:$F,$F643,'Interim Analysis'!$G:$G,$H643,'Interim Analysis'!$E:$E,$E643),
SUMIFS('Interim Analysis'!K:K,'Interim Analysis'!$B:$B,$B643,'Interim Analysis'!$C:$C,$C643,'Interim Analysis'!$F:$F,$F643,'Interim Analysis'!$G:$G,$H643,'Interim Analysis'!$D:$D,$D643)
*(INDEX('Dimensional Maps'!L$39:L$63,MATCH($E643,'Dimensional Maps'!$C$8:$C$32,0),1)
/SUMIFS('Dimensional Maps'!L$39:L$63, 'Dimensional Maps'!$B$8:$B$32,$D643)))),0),0)</f>
        <v>0</v>
      </c>
      <c r="R643" s="115">
        <f>IFERROR(IF($G643 = "WholeBlg",IF(R$1&lt;2020, 0,
IF($H643="GWh",SUMIFS('Interim Analysis'!L:L,'Interim Analysis'!$B:$B,$B643,'Interim Analysis'!$C:$C,$C643,'Interim Analysis'!$F:$F,$F643,'Interim Analysis'!$G:$G,$H643,'Interim Analysis'!$E:$E,$E643),
SUMIFS('Interim Analysis'!L:L,'Interim Analysis'!$B:$B,$B643,'Interim Analysis'!$C:$C,$C643,'Interim Analysis'!$F:$F,$F643,'Interim Analysis'!$G:$G,$H643,'Interim Analysis'!$D:$D,$D643)
*(INDEX('Dimensional Maps'!M$39:M$63,MATCH($E643,'Dimensional Maps'!$C$8:$C$32,0),1)
/SUMIFS('Dimensional Maps'!M$39:M$63, 'Dimensional Maps'!$B$8:$B$32,$D643)))),0),0)</f>
        <v>0</v>
      </c>
      <c r="S643" s="115">
        <f>IFERROR(IF($G643 = "WholeBlg",IF(S$1&lt;2020, 0,
IF($H643="GWh",SUMIFS('Interim Analysis'!M:M,'Interim Analysis'!$B:$B,$B643,'Interim Analysis'!$C:$C,$C643,'Interim Analysis'!$F:$F,$F643,'Interim Analysis'!$G:$G,$H643,'Interim Analysis'!$E:$E,$E643),
SUMIFS('Interim Analysis'!M:M,'Interim Analysis'!$B:$B,$B643,'Interim Analysis'!$C:$C,$C643,'Interim Analysis'!$F:$F,$F643,'Interim Analysis'!$G:$G,$H643,'Interim Analysis'!$D:$D,$D643)
*(INDEX('Dimensional Maps'!N$39:N$63,MATCH($E643,'Dimensional Maps'!$C$8:$C$32,0),1)
/SUMIFS('Dimensional Maps'!N$39:N$63, 'Dimensional Maps'!$B$8:$B$32,$D643)))),0),0)</f>
        <v>0</v>
      </c>
      <c r="T643" s="115">
        <f>IFERROR(IF($G643 = "WholeBlg",IF(T$1&lt;2020, 0,
IF($H643="GWh",SUMIFS('Interim Analysis'!N:N,'Interim Analysis'!$B:$B,$B643,'Interim Analysis'!$C:$C,$C643,'Interim Analysis'!$F:$F,$F643,'Interim Analysis'!$G:$G,$H643,'Interim Analysis'!$E:$E,$E643),
SUMIFS('Interim Analysis'!N:N,'Interim Analysis'!$B:$B,$B643,'Interim Analysis'!$C:$C,$C643,'Interim Analysis'!$F:$F,$F643,'Interim Analysis'!$G:$G,$H643,'Interim Analysis'!$D:$D,$D643)
*(INDEX('Dimensional Maps'!O$39:O$63,MATCH($E643,'Dimensional Maps'!$C$8:$C$32,0),1)
/SUMIFS('Dimensional Maps'!O$39:O$63, 'Dimensional Maps'!$B$8:$B$32,$D643)))),0),0)</f>
        <v>0</v>
      </c>
      <c r="U643" s="115">
        <f>IFERROR(IF($G643 = "WholeBlg",IF(U$1&lt;2020, 0,
IF($H643="GWh",SUMIFS('Interim Analysis'!O:O,'Interim Analysis'!$B:$B,$B643,'Interim Analysis'!$C:$C,$C643,'Interim Analysis'!$F:$F,$F643,'Interim Analysis'!$G:$G,$H643,'Interim Analysis'!$E:$E,$E643),
SUMIFS('Interim Analysis'!O:O,'Interim Analysis'!$B:$B,$B643,'Interim Analysis'!$C:$C,$C643,'Interim Analysis'!$F:$F,$F643,'Interim Analysis'!$G:$G,$H643,'Interim Analysis'!$D:$D,$D643)
*(INDEX('Dimensional Maps'!P$39:P$63,MATCH($E643,'Dimensional Maps'!$C$8:$C$32,0),1)
/SUMIFS('Dimensional Maps'!P$39:P$63, 'Dimensional Maps'!$B$8:$B$32,$D643)))),0),0)</f>
        <v>0</v>
      </c>
      <c r="V643" s="115">
        <f>IFERROR(IF($G643 = "WholeBlg",IF(V$1&lt;2020, 0,
IF($H643="GWh",SUMIFS('Interim Analysis'!P:P,'Interim Analysis'!$B:$B,$B643,'Interim Analysis'!$C:$C,$C643,'Interim Analysis'!$F:$F,$F643,'Interim Analysis'!$G:$G,$H643,'Interim Analysis'!$E:$E,$E643),
SUMIFS('Interim Analysis'!P:P,'Interim Analysis'!$B:$B,$B643,'Interim Analysis'!$C:$C,$C643,'Interim Analysis'!$F:$F,$F643,'Interim Analysis'!$G:$G,$H643,'Interim Analysis'!$D:$D,$D643)
*(INDEX('Dimensional Maps'!Q$39:Q$63,MATCH($E643,'Dimensional Maps'!$C$8:$C$32,0),1)
/SUMIFS('Dimensional Maps'!Q$39:Q$63, 'Dimensional Maps'!$B$8:$B$32,$D643)))),0),0)</f>
        <v>0</v>
      </c>
      <c r="W643" s="115">
        <f>IFERROR(IF($G643 = "WholeBlg",IF(W$1&lt;2020, 0,
IF($H643="GWh",SUMIFS('Interim Analysis'!Q:Q,'Interim Analysis'!$B:$B,$B643,'Interim Analysis'!$C:$C,$C643,'Interim Analysis'!$F:$F,$F643,'Interim Analysis'!$G:$G,$H643,'Interim Analysis'!$E:$E,$E643),
SUMIFS('Interim Analysis'!Q:Q,'Interim Analysis'!$B:$B,$B643,'Interim Analysis'!$C:$C,$C643,'Interim Analysis'!$F:$F,$F643,'Interim Analysis'!$G:$G,$H643,'Interim Analysis'!$D:$D,$D643)
*(INDEX('Dimensional Maps'!R$39:R$63,MATCH($E643,'Dimensional Maps'!$C$8:$C$32,0),1)
/SUMIFS('Dimensional Maps'!R$39:R$63, 'Dimensional Maps'!$B$8:$B$32,$D643)))),0),0)</f>
        <v>0</v>
      </c>
    </row>
    <row r="644" spans="1:23" x14ac:dyDescent="0.25">
      <c r="A644" s="153" t="s">
        <v>265</v>
      </c>
      <c r="B644" s="54" t="s">
        <v>237</v>
      </c>
      <c r="C644" s="54">
        <v>3</v>
      </c>
      <c r="D644" s="54" t="s">
        <v>193</v>
      </c>
      <c r="E644" s="54" t="s">
        <v>197</v>
      </c>
      <c r="F644" s="54" t="s">
        <v>186</v>
      </c>
      <c r="G644" s="54" t="s">
        <v>53</v>
      </c>
      <c r="H644" s="54" t="s">
        <v>18</v>
      </c>
      <c r="I644" s="115">
        <f>IFERROR(IF($G644 = "WholeBlg",IF(I$1&lt;2020, 0,
IF($H644="GWh",SUMIFS('Interim Analysis'!C:C,'Interim Analysis'!$B:$B,$B644,'Interim Analysis'!$C:$C,$C644,'Interim Analysis'!$F:$F,$F644,'Interim Analysis'!$G:$G,$H644,'Interim Analysis'!$E:$E,$E644),
SUMIFS('Interim Analysis'!C:C,'Interim Analysis'!$B:$B,$B644,'Interim Analysis'!$C:$C,$C644,'Interim Analysis'!$F:$F,$F644,'Interim Analysis'!$G:$G,$H644,'Interim Analysis'!$D:$D,$D644)
*(INDEX('Dimensional Maps'!D$39:D$63,MATCH($E644,'Dimensional Maps'!$C$8:$C$32,0),1)
/SUMIFS('Dimensional Maps'!D$39:D$63, 'Dimensional Maps'!$B$8:$B$32,$D644)))),0),0)</f>
        <v>0</v>
      </c>
      <c r="J644" s="115">
        <f>IFERROR(IF($G644 = "WholeBlg",IF(J$1&lt;2020, 0,
IF($H644="GWh",SUMIFS('Interim Analysis'!D:D,'Interim Analysis'!$B:$B,$B644,'Interim Analysis'!$C:$C,$C644,'Interim Analysis'!$F:$F,$F644,'Interim Analysis'!$G:$G,$H644,'Interim Analysis'!$E:$E,$E644),
SUMIFS('Interim Analysis'!D:D,'Interim Analysis'!$B:$B,$B644,'Interim Analysis'!$C:$C,$C644,'Interim Analysis'!$F:$F,$F644,'Interim Analysis'!$G:$G,$H644,'Interim Analysis'!$D:$D,$D644)
*(INDEX('Dimensional Maps'!E$39:E$63,MATCH($E644,'Dimensional Maps'!$C$8:$C$32,0),1)
/SUMIFS('Dimensional Maps'!E$39:E$63, 'Dimensional Maps'!$B$8:$B$32,$D644)))),0),0)</f>
        <v>0</v>
      </c>
      <c r="K644" s="115">
        <f>IFERROR(IF($G644 = "WholeBlg",IF(K$1&lt;2020, 0,
IF($H644="GWh",SUMIFS('Interim Analysis'!E:E,'Interim Analysis'!$B:$B,$B644,'Interim Analysis'!$C:$C,$C644,'Interim Analysis'!$F:$F,$F644,'Interim Analysis'!$G:$G,$H644,'Interim Analysis'!$E:$E,$E644),
SUMIFS('Interim Analysis'!E:E,'Interim Analysis'!$B:$B,$B644,'Interim Analysis'!$C:$C,$C644,'Interim Analysis'!$F:$F,$F644,'Interim Analysis'!$G:$G,$H644,'Interim Analysis'!$D:$D,$D644)
*(INDEX('Dimensional Maps'!F$39:F$63,MATCH($E644,'Dimensional Maps'!$C$8:$C$32,0),1)
/SUMIFS('Dimensional Maps'!F$39:F$63, 'Dimensional Maps'!$B$8:$B$32,$D644)))),0),0)</f>
        <v>0</v>
      </c>
      <c r="L644" s="115">
        <f>IFERROR(IF($G644 = "WholeBlg",IF(L$1&lt;2020, 0,
IF($H644="GWh",SUMIFS('Interim Analysis'!F:F,'Interim Analysis'!$B:$B,$B644,'Interim Analysis'!$C:$C,$C644,'Interim Analysis'!$F:$F,$F644,'Interim Analysis'!$G:$G,$H644,'Interim Analysis'!$E:$E,$E644),
SUMIFS('Interim Analysis'!F:F,'Interim Analysis'!$B:$B,$B644,'Interim Analysis'!$C:$C,$C644,'Interim Analysis'!$F:$F,$F644,'Interim Analysis'!$G:$G,$H644,'Interim Analysis'!$D:$D,$D644)
*(INDEX('Dimensional Maps'!G$39:G$63,MATCH($E644,'Dimensional Maps'!$C$8:$C$32,0),1)
/SUMIFS('Dimensional Maps'!G$39:G$63, 'Dimensional Maps'!$B$8:$B$32,$D644)))),0),0)</f>
        <v>0</v>
      </c>
      <c r="M644" s="115">
        <f>IFERROR(IF($G644 = "WholeBlg",IF(M$1&lt;2020, 0,
IF($H644="GWh",SUMIFS('Interim Analysis'!G:G,'Interim Analysis'!$B:$B,$B644,'Interim Analysis'!$C:$C,$C644,'Interim Analysis'!$F:$F,$F644,'Interim Analysis'!$G:$G,$H644,'Interim Analysis'!$E:$E,$E644),
SUMIFS('Interim Analysis'!G:G,'Interim Analysis'!$B:$B,$B644,'Interim Analysis'!$C:$C,$C644,'Interim Analysis'!$F:$F,$F644,'Interim Analysis'!$G:$G,$H644,'Interim Analysis'!$D:$D,$D644)
*(INDEX('Dimensional Maps'!H$39:H$63,MATCH($E644,'Dimensional Maps'!$C$8:$C$32,0),1)
/SUMIFS('Dimensional Maps'!H$39:H$63, 'Dimensional Maps'!$B$8:$B$32,$D644)))),0),0)</f>
        <v>0</v>
      </c>
      <c r="N644" s="115">
        <f>IFERROR(IF($G644 = "WholeBlg",IF(N$1&lt;2020, 0,
IF($H644="GWh",SUMIFS('Interim Analysis'!H:H,'Interim Analysis'!$B:$B,$B644,'Interim Analysis'!$C:$C,$C644,'Interim Analysis'!$F:$F,$F644,'Interim Analysis'!$G:$G,$H644,'Interim Analysis'!$E:$E,$E644),
SUMIFS('Interim Analysis'!H:H,'Interim Analysis'!$B:$B,$B644,'Interim Analysis'!$C:$C,$C644,'Interim Analysis'!$F:$F,$F644,'Interim Analysis'!$G:$G,$H644,'Interim Analysis'!$D:$D,$D644)
*(INDEX('Dimensional Maps'!I$39:I$63,MATCH($E644,'Dimensional Maps'!$C$8:$C$32,0),1)
/SUMIFS('Dimensional Maps'!I$39:I$63, 'Dimensional Maps'!$B$8:$B$32,$D644)))),0),0)</f>
        <v>0</v>
      </c>
      <c r="O644" s="115">
        <f>IFERROR(IF($G644 = "WholeBlg",IF(O$1&lt;2020, 0,
IF($H644="GWh",SUMIFS('Interim Analysis'!I:I,'Interim Analysis'!$B:$B,$B644,'Interim Analysis'!$C:$C,$C644,'Interim Analysis'!$F:$F,$F644,'Interim Analysis'!$G:$G,$H644,'Interim Analysis'!$E:$E,$E644),
SUMIFS('Interim Analysis'!I:I,'Interim Analysis'!$B:$B,$B644,'Interim Analysis'!$C:$C,$C644,'Interim Analysis'!$F:$F,$F644,'Interim Analysis'!$G:$G,$H644,'Interim Analysis'!$D:$D,$D644)
*(INDEX('Dimensional Maps'!J$39:J$63,MATCH($E644,'Dimensional Maps'!$C$8:$C$32,0),1)
/SUMIFS('Dimensional Maps'!J$39:J$63, 'Dimensional Maps'!$B$8:$B$32,$D644)))),0),0)</f>
        <v>0</v>
      </c>
      <c r="P644" s="115">
        <f>IFERROR(IF($G644 = "WholeBlg",IF(P$1&lt;2020, 0,
IF($H644="GWh",SUMIFS('Interim Analysis'!J:J,'Interim Analysis'!$B:$B,$B644,'Interim Analysis'!$C:$C,$C644,'Interim Analysis'!$F:$F,$F644,'Interim Analysis'!$G:$G,$H644,'Interim Analysis'!$E:$E,$E644),
SUMIFS('Interim Analysis'!J:J,'Interim Analysis'!$B:$B,$B644,'Interim Analysis'!$C:$C,$C644,'Interim Analysis'!$F:$F,$F644,'Interim Analysis'!$G:$G,$H644,'Interim Analysis'!$D:$D,$D644)
*(INDEX('Dimensional Maps'!K$39:K$63,MATCH($E644,'Dimensional Maps'!$C$8:$C$32,0),1)
/SUMIFS('Dimensional Maps'!K$39:K$63, 'Dimensional Maps'!$B$8:$B$32,$D644)))),0),0)</f>
        <v>0</v>
      </c>
      <c r="Q644" s="115">
        <f>IFERROR(IF($G644 = "WholeBlg",IF(Q$1&lt;2020, 0,
IF($H644="GWh",SUMIFS('Interim Analysis'!K:K,'Interim Analysis'!$B:$B,$B644,'Interim Analysis'!$C:$C,$C644,'Interim Analysis'!$F:$F,$F644,'Interim Analysis'!$G:$G,$H644,'Interim Analysis'!$E:$E,$E644),
SUMIFS('Interim Analysis'!K:K,'Interim Analysis'!$B:$B,$B644,'Interim Analysis'!$C:$C,$C644,'Interim Analysis'!$F:$F,$F644,'Interim Analysis'!$G:$G,$H644,'Interim Analysis'!$D:$D,$D644)
*(INDEX('Dimensional Maps'!L$39:L$63,MATCH($E644,'Dimensional Maps'!$C$8:$C$32,0),1)
/SUMIFS('Dimensional Maps'!L$39:L$63, 'Dimensional Maps'!$B$8:$B$32,$D644)))),0),0)</f>
        <v>0</v>
      </c>
      <c r="R644" s="115">
        <f>IFERROR(IF($G644 = "WholeBlg",IF(R$1&lt;2020, 0,
IF($H644="GWh",SUMIFS('Interim Analysis'!L:L,'Interim Analysis'!$B:$B,$B644,'Interim Analysis'!$C:$C,$C644,'Interim Analysis'!$F:$F,$F644,'Interim Analysis'!$G:$G,$H644,'Interim Analysis'!$E:$E,$E644),
SUMIFS('Interim Analysis'!L:L,'Interim Analysis'!$B:$B,$B644,'Interim Analysis'!$C:$C,$C644,'Interim Analysis'!$F:$F,$F644,'Interim Analysis'!$G:$G,$H644,'Interim Analysis'!$D:$D,$D644)
*(INDEX('Dimensional Maps'!M$39:M$63,MATCH($E644,'Dimensional Maps'!$C$8:$C$32,0),1)
/SUMIFS('Dimensional Maps'!M$39:M$63, 'Dimensional Maps'!$B$8:$B$32,$D644)))),0),0)</f>
        <v>0</v>
      </c>
      <c r="S644" s="115">
        <f>IFERROR(IF($G644 = "WholeBlg",IF(S$1&lt;2020, 0,
IF($H644="GWh",SUMIFS('Interim Analysis'!M:M,'Interim Analysis'!$B:$B,$B644,'Interim Analysis'!$C:$C,$C644,'Interim Analysis'!$F:$F,$F644,'Interim Analysis'!$G:$G,$H644,'Interim Analysis'!$E:$E,$E644),
SUMIFS('Interim Analysis'!M:M,'Interim Analysis'!$B:$B,$B644,'Interim Analysis'!$C:$C,$C644,'Interim Analysis'!$F:$F,$F644,'Interim Analysis'!$G:$G,$H644,'Interim Analysis'!$D:$D,$D644)
*(INDEX('Dimensional Maps'!N$39:N$63,MATCH($E644,'Dimensional Maps'!$C$8:$C$32,0),1)
/SUMIFS('Dimensional Maps'!N$39:N$63, 'Dimensional Maps'!$B$8:$B$32,$D644)))),0),0)</f>
        <v>0</v>
      </c>
      <c r="T644" s="115">
        <f>IFERROR(IF($G644 = "WholeBlg",IF(T$1&lt;2020, 0,
IF($H644="GWh",SUMIFS('Interim Analysis'!N:N,'Interim Analysis'!$B:$B,$B644,'Interim Analysis'!$C:$C,$C644,'Interim Analysis'!$F:$F,$F644,'Interim Analysis'!$G:$G,$H644,'Interim Analysis'!$E:$E,$E644),
SUMIFS('Interim Analysis'!N:N,'Interim Analysis'!$B:$B,$B644,'Interim Analysis'!$C:$C,$C644,'Interim Analysis'!$F:$F,$F644,'Interim Analysis'!$G:$G,$H644,'Interim Analysis'!$D:$D,$D644)
*(INDEX('Dimensional Maps'!O$39:O$63,MATCH($E644,'Dimensional Maps'!$C$8:$C$32,0),1)
/SUMIFS('Dimensional Maps'!O$39:O$63, 'Dimensional Maps'!$B$8:$B$32,$D644)))),0),0)</f>
        <v>0</v>
      </c>
      <c r="U644" s="115">
        <f>IFERROR(IF($G644 = "WholeBlg",IF(U$1&lt;2020, 0,
IF($H644="GWh",SUMIFS('Interim Analysis'!O:O,'Interim Analysis'!$B:$B,$B644,'Interim Analysis'!$C:$C,$C644,'Interim Analysis'!$F:$F,$F644,'Interim Analysis'!$G:$G,$H644,'Interim Analysis'!$E:$E,$E644),
SUMIFS('Interim Analysis'!O:O,'Interim Analysis'!$B:$B,$B644,'Interim Analysis'!$C:$C,$C644,'Interim Analysis'!$F:$F,$F644,'Interim Analysis'!$G:$G,$H644,'Interim Analysis'!$D:$D,$D644)
*(INDEX('Dimensional Maps'!P$39:P$63,MATCH($E644,'Dimensional Maps'!$C$8:$C$32,0),1)
/SUMIFS('Dimensional Maps'!P$39:P$63, 'Dimensional Maps'!$B$8:$B$32,$D644)))),0),0)</f>
        <v>0</v>
      </c>
      <c r="V644" s="115">
        <f>IFERROR(IF($G644 = "WholeBlg",IF(V$1&lt;2020, 0,
IF($H644="GWh",SUMIFS('Interim Analysis'!P:P,'Interim Analysis'!$B:$B,$B644,'Interim Analysis'!$C:$C,$C644,'Interim Analysis'!$F:$F,$F644,'Interim Analysis'!$G:$G,$H644,'Interim Analysis'!$E:$E,$E644),
SUMIFS('Interim Analysis'!P:P,'Interim Analysis'!$B:$B,$B644,'Interim Analysis'!$C:$C,$C644,'Interim Analysis'!$F:$F,$F644,'Interim Analysis'!$G:$G,$H644,'Interim Analysis'!$D:$D,$D644)
*(INDEX('Dimensional Maps'!Q$39:Q$63,MATCH($E644,'Dimensional Maps'!$C$8:$C$32,0),1)
/SUMIFS('Dimensional Maps'!Q$39:Q$63, 'Dimensional Maps'!$B$8:$B$32,$D644)))),0),0)</f>
        <v>0</v>
      </c>
      <c r="W644" s="115">
        <f>IFERROR(IF($G644 = "WholeBlg",IF(W$1&lt;2020, 0,
IF($H644="GWh",SUMIFS('Interim Analysis'!Q:Q,'Interim Analysis'!$B:$B,$B644,'Interim Analysis'!$C:$C,$C644,'Interim Analysis'!$F:$F,$F644,'Interim Analysis'!$G:$G,$H644,'Interim Analysis'!$E:$E,$E644),
SUMIFS('Interim Analysis'!Q:Q,'Interim Analysis'!$B:$B,$B644,'Interim Analysis'!$C:$C,$C644,'Interim Analysis'!$F:$F,$F644,'Interim Analysis'!$G:$G,$H644,'Interim Analysis'!$D:$D,$D644)
*(INDEX('Dimensional Maps'!R$39:R$63,MATCH($E644,'Dimensional Maps'!$C$8:$C$32,0),1)
/SUMIFS('Dimensional Maps'!R$39:R$63, 'Dimensional Maps'!$B$8:$B$32,$D644)))),0),0)</f>
        <v>0</v>
      </c>
    </row>
    <row r="645" spans="1:23" x14ac:dyDescent="0.25">
      <c r="A645" s="153" t="s">
        <v>265</v>
      </c>
      <c r="B645" s="54" t="s">
        <v>237</v>
      </c>
      <c r="C645" s="54">
        <v>3</v>
      </c>
      <c r="D645" s="54" t="s">
        <v>193</v>
      </c>
      <c r="E645" s="54" t="s">
        <v>197</v>
      </c>
      <c r="F645" s="54" t="s">
        <v>167</v>
      </c>
      <c r="G645" s="54" t="s">
        <v>53</v>
      </c>
      <c r="H645" s="54" t="s">
        <v>20</v>
      </c>
      <c r="I645" s="115">
        <f>IFERROR(IF($G645 = "WholeBlg",IF(I$1&lt;2020, 0,
IF($H645="GWh",SUMIFS('Interim Analysis'!C:C,'Interim Analysis'!$B:$B,$B645,'Interim Analysis'!$C:$C,$C645,'Interim Analysis'!$F:$F,$F645,'Interim Analysis'!$G:$G,$H645,'Interim Analysis'!$E:$E,$E645),
SUMIFS('Interim Analysis'!C:C,'Interim Analysis'!$B:$B,$B645,'Interim Analysis'!$C:$C,$C645,'Interim Analysis'!$F:$F,$F645,'Interim Analysis'!$G:$G,$H645,'Interim Analysis'!$D:$D,$D645)
*(INDEX('Dimensional Maps'!D$39:D$63,MATCH($E645,'Dimensional Maps'!$C$8:$C$32,0),1)
/SUMIFS('Dimensional Maps'!D$39:D$63, 'Dimensional Maps'!$B$8:$B$32,$D645)))),0),0)</f>
        <v>0</v>
      </c>
      <c r="J645" s="115">
        <f>IFERROR(IF($G645 = "WholeBlg",IF(J$1&lt;2020, 0,
IF($H645="GWh",SUMIFS('Interim Analysis'!D:D,'Interim Analysis'!$B:$B,$B645,'Interim Analysis'!$C:$C,$C645,'Interim Analysis'!$F:$F,$F645,'Interim Analysis'!$G:$G,$H645,'Interim Analysis'!$E:$E,$E645),
SUMIFS('Interim Analysis'!D:D,'Interim Analysis'!$B:$B,$B645,'Interim Analysis'!$C:$C,$C645,'Interim Analysis'!$F:$F,$F645,'Interim Analysis'!$G:$G,$H645,'Interim Analysis'!$D:$D,$D645)
*(INDEX('Dimensional Maps'!E$39:E$63,MATCH($E645,'Dimensional Maps'!$C$8:$C$32,0),1)
/SUMIFS('Dimensional Maps'!E$39:E$63, 'Dimensional Maps'!$B$8:$B$32,$D645)))),0),0)</f>
        <v>0</v>
      </c>
      <c r="K645" s="115">
        <f>IFERROR(IF($G645 = "WholeBlg",IF(K$1&lt;2020, 0,
IF($H645="GWh",SUMIFS('Interim Analysis'!E:E,'Interim Analysis'!$B:$B,$B645,'Interim Analysis'!$C:$C,$C645,'Interim Analysis'!$F:$F,$F645,'Interim Analysis'!$G:$G,$H645,'Interim Analysis'!$E:$E,$E645),
SUMIFS('Interim Analysis'!E:E,'Interim Analysis'!$B:$B,$B645,'Interim Analysis'!$C:$C,$C645,'Interim Analysis'!$F:$F,$F645,'Interim Analysis'!$G:$G,$H645,'Interim Analysis'!$D:$D,$D645)
*(INDEX('Dimensional Maps'!F$39:F$63,MATCH($E645,'Dimensional Maps'!$C$8:$C$32,0),1)
/SUMIFS('Dimensional Maps'!F$39:F$63, 'Dimensional Maps'!$B$8:$B$32,$D645)))),0),0)</f>
        <v>0</v>
      </c>
      <c r="L645" s="115">
        <f>IFERROR(IF($G645 = "WholeBlg",IF(L$1&lt;2020, 0,
IF($H645="GWh",SUMIFS('Interim Analysis'!F:F,'Interim Analysis'!$B:$B,$B645,'Interim Analysis'!$C:$C,$C645,'Interim Analysis'!$F:$F,$F645,'Interim Analysis'!$G:$G,$H645,'Interim Analysis'!$E:$E,$E645),
SUMIFS('Interim Analysis'!F:F,'Interim Analysis'!$B:$B,$B645,'Interim Analysis'!$C:$C,$C645,'Interim Analysis'!$F:$F,$F645,'Interim Analysis'!$G:$G,$H645,'Interim Analysis'!$D:$D,$D645)
*(INDEX('Dimensional Maps'!G$39:G$63,MATCH($E645,'Dimensional Maps'!$C$8:$C$32,0),1)
/SUMIFS('Dimensional Maps'!G$39:G$63, 'Dimensional Maps'!$B$8:$B$32,$D645)))),0),0)</f>
        <v>0</v>
      </c>
      <c r="M645" s="115">
        <f>IFERROR(IF($G645 = "WholeBlg",IF(M$1&lt;2020, 0,
IF($H645="GWh",SUMIFS('Interim Analysis'!G:G,'Interim Analysis'!$B:$B,$B645,'Interim Analysis'!$C:$C,$C645,'Interim Analysis'!$F:$F,$F645,'Interim Analysis'!$G:$G,$H645,'Interim Analysis'!$E:$E,$E645),
SUMIFS('Interim Analysis'!G:G,'Interim Analysis'!$B:$B,$B645,'Interim Analysis'!$C:$C,$C645,'Interim Analysis'!$F:$F,$F645,'Interim Analysis'!$G:$G,$H645,'Interim Analysis'!$D:$D,$D645)
*(INDEX('Dimensional Maps'!H$39:H$63,MATCH($E645,'Dimensional Maps'!$C$8:$C$32,0),1)
/SUMIFS('Dimensional Maps'!H$39:H$63, 'Dimensional Maps'!$B$8:$B$32,$D645)))),0),0)</f>
        <v>0</v>
      </c>
      <c r="N645" s="115">
        <f>IFERROR(IF($G645 = "WholeBlg",IF(N$1&lt;2020, 0,
IF($H645="GWh",SUMIFS('Interim Analysis'!H:H,'Interim Analysis'!$B:$B,$B645,'Interim Analysis'!$C:$C,$C645,'Interim Analysis'!$F:$F,$F645,'Interim Analysis'!$G:$G,$H645,'Interim Analysis'!$E:$E,$E645),
SUMIFS('Interim Analysis'!H:H,'Interim Analysis'!$B:$B,$B645,'Interim Analysis'!$C:$C,$C645,'Interim Analysis'!$F:$F,$F645,'Interim Analysis'!$G:$G,$H645,'Interim Analysis'!$D:$D,$D645)
*(INDEX('Dimensional Maps'!I$39:I$63,MATCH($E645,'Dimensional Maps'!$C$8:$C$32,0),1)
/SUMIFS('Dimensional Maps'!I$39:I$63, 'Dimensional Maps'!$B$8:$B$32,$D645)))),0),0)</f>
        <v>0</v>
      </c>
      <c r="O645" s="115">
        <f>IFERROR(IF($G645 = "WholeBlg",IF(O$1&lt;2020, 0,
IF($H645="GWh",SUMIFS('Interim Analysis'!I:I,'Interim Analysis'!$B:$B,$B645,'Interim Analysis'!$C:$C,$C645,'Interim Analysis'!$F:$F,$F645,'Interim Analysis'!$G:$G,$H645,'Interim Analysis'!$E:$E,$E645),
SUMIFS('Interim Analysis'!I:I,'Interim Analysis'!$B:$B,$B645,'Interim Analysis'!$C:$C,$C645,'Interim Analysis'!$F:$F,$F645,'Interim Analysis'!$G:$G,$H645,'Interim Analysis'!$D:$D,$D645)
*(INDEX('Dimensional Maps'!J$39:J$63,MATCH($E645,'Dimensional Maps'!$C$8:$C$32,0),1)
/SUMIFS('Dimensional Maps'!J$39:J$63, 'Dimensional Maps'!$B$8:$B$32,$D645)))),0),0)</f>
        <v>0</v>
      </c>
      <c r="P645" s="115">
        <f>IFERROR(IF($G645 = "WholeBlg",IF(P$1&lt;2020, 0,
IF($H645="GWh",SUMIFS('Interim Analysis'!J:J,'Interim Analysis'!$B:$B,$B645,'Interim Analysis'!$C:$C,$C645,'Interim Analysis'!$F:$F,$F645,'Interim Analysis'!$G:$G,$H645,'Interim Analysis'!$E:$E,$E645),
SUMIFS('Interim Analysis'!J:J,'Interim Analysis'!$B:$B,$B645,'Interim Analysis'!$C:$C,$C645,'Interim Analysis'!$F:$F,$F645,'Interim Analysis'!$G:$G,$H645,'Interim Analysis'!$D:$D,$D645)
*(INDEX('Dimensional Maps'!K$39:K$63,MATCH($E645,'Dimensional Maps'!$C$8:$C$32,0),1)
/SUMIFS('Dimensional Maps'!K$39:K$63, 'Dimensional Maps'!$B$8:$B$32,$D645)))),0),0)</f>
        <v>0</v>
      </c>
      <c r="Q645" s="115">
        <f>IFERROR(IF($G645 = "WholeBlg",IF(Q$1&lt;2020, 0,
IF($H645="GWh",SUMIFS('Interim Analysis'!K:K,'Interim Analysis'!$B:$B,$B645,'Interim Analysis'!$C:$C,$C645,'Interim Analysis'!$F:$F,$F645,'Interim Analysis'!$G:$G,$H645,'Interim Analysis'!$E:$E,$E645),
SUMIFS('Interim Analysis'!K:K,'Interim Analysis'!$B:$B,$B645,'Interim Analysis'!$C:$C,$C645,'Interim Analysis'!$F:$F,$F645,'Interim Analysis'!$G:$G,$H645,'Interim Analysis'!$D:$D,$D645)
*(INDEX('Dimensional Maps'!L$39:L$63,MATCH($E645,'Dimensional Maps'!$C$8:$C$32,0),1)
/SUMIFS('Dimensional Maps'!L$39:L$63, 'Dimensional Maps'!$B$8:$B$32,$D645)))),0),0)</f>
        <v>0</v>
      </c>
      <c r="R645" s="115">
        <f>IFERROR(IF($G645 = "WholeBlg",IF(R$1&lt;2020, 0,
IF($H645="GWh",SUMIFS('Interim Analysis'!L:L,'Interim Analysis'!$B:$B,$B645,'Interim Analysis'!$C:$C,$C645,'Interim Analysis'!$F:$F,$F645,'Interim Analysis'!$G:$G,$H645,'Interim Analysis'!$E:$E,$E645),
SUMIFS('Interim Analysis'!L:L,'Interim Analysis'!$B:$B,$B645,'Interim Analysis'!$C:$C,$C645,'Interim Analysis'!$F:$F,$F645,'Interim Analysis'!$G:$G,$H645,'Interim Analysis'!$D:$D,$D645)
*(INDEX('Dimensional Maps'!M$39:M$63,MATCH($E645,'Dimensional Maps'!$C$8:$C$32,0),1)
/SUMIFS('Dimensional Maps'!M$39:M$63, 'Dimensional Maps'!$B$8:$B$32,$D645)))),0),0)</f>
        <v>0</v>
      </c>
      <c r="S645" s="115">
        <f>IFERROR(IF($G645 = "WholeBlg",IF(S$1&lt;2020, 0,
IF($H645="GWh",SUMIFS('Interim Analysis'!M:M,'Interim Analysis'!$B:$B,$B645,'Interim Analysis'!$C:$C,$C645,'Interim Analysis'!$F:$F,$F645,'Interim Analysis'!$G:$G,$H645,'Interim Analysis'!$E:$E,$E645),
SUMIFS('Interim Analysis'!M:M,'Interim Analysis'!$B:$B,$B645,'Interim Analysis'!$C:$C,$C645,'Interim Analysis'!$F:$F,$F645,'Interim Analysis'!$G:$G,$H645,'Interim Analysis'!$D:$D,$D645)
*(INDEX('Dimensional Maps'!N$39:N$63,MATCH($E645,'Dimensional Maps'!$C$8:$C$32,0),1)
/SUMIFS('Dimensional Maps'!N$39:N$63, 'Dimensional Maps'!$B$8:$B$32,$D645)))),0),0)</f>
        <v>0</v>
      </c>
      <c r="T645" s="115">
        <f>IFERROR(IF($G645 = "WholeBlg",IF(T$1&lt;2020, 0,
IF($H645="GWh",SUMIFS('Interim Analysis'!N:N,'Interim Analysis'!$B:$B,$B645,'Interim Analysis'!$C:$C,$C645,'Interim Analysis'!$F:$F,$F645,'Interim Analysis'!$G:$G,$H645,'Interim Analysis'!$E:$E,$E645),
SUMIFS('Interim Analysis'!N:N,'Interim Analysis'!$B:$B,$B645,'Interim Analysis'!$C:$C,$C645,'Interim Analysis'!$F:$F,$F645,'Interim Analysis'!$G:$G,$H645,'Interim Analysis'!$D:$D,$D645)
*(INDEX('Dimensional Maps'!O$39:O$63,MATCH($E645,'Dimensional Maps'!$C$8:$C$32,0),1)
/SUMIFS('Dimensional Maps'!O$39:O$63, 'Dimensional Maps'!$B$8:$B$32,$D645)))),0),0)</f>
        <v>0</v>
      </c>
      <c r="U645" s="115">
        <f>IFERROR(IF($G645 = "WholeBlg",IF(U$1&lt;2020, 0,
IF($H645="GWh",SUMIFS('Interim Analysis'!O:O,'Interim Analysis'!$B:$B,$B645,'Interim Analysis'!$C:$C,$C645,'Interim Analysis'!$F:$F,$F645,'Interim Analysis'!$G:$G,$H645,'Interim Analysis'!$E:$E,$E645),
SUMIFS('Interim Analysis'!O:O,'Interim Analysis'!$B:$B,$B645,'Interim Analysis'!$C:$C,$C645,'Interim Analysis'!$F:$F,$F645,'Interim Analysis'!$G:$G,$H645,'Interim Analysis'!$D:$D,$D645)
*(INDEX('Dimensional Maps'!P$39:P$63,MATCH($E645,'Dimensional Maps'!$C$8:$C$32,0),1)
/SUMIFS('Dimensional Maps'!P$39:P$63, 'Dimensional Maps'!$B$8:$B$32,$D645)))),0),0)</f>
        <v>0</v>
      </c>
      <c r="V645" s="115">
        <f>IFERROR(IF($G645 = "WholeBlg",IF(V$1&lt;2020, 0,
IF($H645="GWh",SUMIFS('Interim Analysis'!P:P,'Interim Analysis'!$B:$B,$B645,'Interim Analysis'!$C:$C,$C645,'Interim Analysis'!$F:$F,$F645,'Interim Analysis'!$G:$G,$H645,'Interim Analysis'!$E:$E,$E645),
SUMIFS('Interim Analysis'!P:P,'Interim Analysis'!$B:$B,$B645,'Interim Analysis'!$C:$C,$C645,'Interim Analysis'!$F:$F,$F645,'Interim Analysis'!$G:$G,$H645,'Interim Analysis'!$D:$D,$D645)
*(INDEX('Dimensional Maps'!Q$39:Q$63,MATCH($E645,'Dimensional Maps'!$C$8:$C$32,0),1)
/SUMIFS('Dimensional Maps'!Q$39:Q$63, 'Dimensional Maps'!$B$8:$B$32,$D645)))),0),0)</f>
        <v>0</v>
      </c>
      <c r="W645" s="115">
        <f>IFERROR(IF($G645 = "WholeBlg",IF(W$1&lt;2020, 0,
IF($H645="GWh",SUMIFS('Interim Analysis'!Q:Q,'Interim Analysis'!$B:$B,$B645,'Interim Analysis'!$C:$C,$C645,'Interim Analysis'!$F:$F,$F645,'Interim Analysis'!$G:$G,$H645,'Interim Analysis'!$E:$E,$E645),
SUMIFS('Interim Analysis'!Q:Q,'Interim Analysis'!$B:$B,$B645,'Interim Analysis'!$C:$C,$C645,'Interim Analysis'!$F:$F,$F645,'Interim Analysis'!$G:$G,$H645,'Interim Analysis'!$D:$D,$D645)
*(INDEX('Dimensional Maps'!R$39:R$63,MATCH($E645,'Dimensional Maps'!$C$8:$C$32,0),1)
/SUMIFS('Dimensional Maps'!R$39:R$63, 'Dimensional Maps'!$B$8:$B$32,$D645)))),0),0)</f>
        <v>0</v>
      </c>
    </row>
    <row r="646" spans="1:23" x14ac:dyDescent="0.25">
      <c r="A646" s="153" t="s">
        <v>265</v>
      </c>
      <c r="B646" s="54" t="s">
        <v>237</v>
      </c>
      <c r="C646" s="54">
        <v>3</v>
      </c>
      <c r="D646" s="54" t="s">
        <v>193</v>
      </c>
      <c r="E646" s="54" t="s">
        <v>197</v>
      </c>
      <c r="F646" s="54" t="s">
        <v>186</v>
      </c>
      <c r="G646" s="54" t="s">
        <v>53</v>
      </c>
      <c r="H646" s="54" t="s">
        <v>20</v>
      </c>
      <c r="I646" s="115">
        <f>IFERROR(IF($G646 = "WholeBlg",IF(I$1&lt;2020, 0,
IF($H646="GWh",SUMIFS('Interim Analysis'!C:C,'Interim Analysis'!$B:$B,$B646,'Interim Analysis'!$C:$C,$C646,'Interim Analysis'!$F:$F,$F646,'Interim Analysis'!$G:$G,$H646,'Interim Analysis'!$E:$E,$E646),
SUMIFS('Interim Analysis'!C:C,'Interim Analysis'!$B:$B,$B646,'Interim Analysis'!$C:$C,$C646,'Interim Analysis'!$F:$F,$F646,'Interim Analysis'!$G:$G,$H646,'Interim Analysis'!$D:$D,$D646)
*(INDEX('Dimensional Maps'!D$39:D$63,MATCH($E646,'Dimensional Maps'!$C$8:$C$32,0),1)
/SUMIFS('Dimensional Maps'!D$39:D$63, 'Dimensional Maps'!$B$8:$B$32,$D646)))),0),0)</f>
        <v>0</v>
      </c>
      <c r="J646" s="115">
        <f>IFERROR(IF($G646 = "WholeBlg",IF(J$1&lt;2020, 0,
IF($H646="GWh",SUMIFS('Interim Analysis'!D:D,'Interim Analysis'!$B:$B,$B646,'Interim Analysis'!$C:$C,$C646,'Interim Analysis'!$F:$F,$F646,'Interim Analysis'!$G:$G,$H646,'Interim Analysis'!$E:$E,$E646),
SUMIFS('Interim Analysis'!D:D,'Interim Analysis'!$B:$B,$B646,'Interim Analysis'!$C:$C,$C646,'Interim Analysis'!$F:$F,$F646,'Interim Analysis'!$G:$G,$H646,'Interim Analysis'!$D:$D,$D646)
*(INDEX('Dimensional Maps'!E$39:E$63,MATCH($E646,'Dimensional Maps'!$C$8:$C$32,0),1)
/SUMIFS('Dimensional Maps'!E$39:E$63, 'Dimensional Maps'!$B$8:$B$32,$D646)))),0),0)</f>
        <v>0</v>
      </c>
      <c r="K646" s="115">
        <f>IFERROR(IF($G646 = "WholeBlg",IF(K$1&lt;2020, 0,
IF($H646="GWh",SUMIFS('Interim Analysis'!E:E,'Interim Analysis'!$B:$B,$B646,'Interim Analysis'!$C:$C,$C646,'Interim Analysis'!$F:$F,$F646,'Interim Analysis'!$G:$G,$H646,'Interim Analysis'!$E:$E,$E646),
SUMIFS('Interim Analysis'!E:E,'Interim Analysis'!$B:$B,$B646,'Interim Analysis'!$C:$C,$C646,'Interim Analysis'!$F:$F,$F646,'Interim Analysis'!$G:$G,$H646,'Interim Analysis'!$D:$D,$D646)
*(INDEX('Dimensional Maps'!F$39:F$63,MATCH($E646,'Dimensional Maps'!$C$8:$C$32,0),1)
/SUMIFS('Dimensional Maps'!F$39:F$63, 'Dimensional Maps'!$B$8:$B$32,$D646)))),0),0)</f>
        <v>0</v>
      </c>
      <c r="L646" s="115">
        <f>IFERROR(IF($G646 = "WholeBlg",IF(L$1&lt;2020, 0,
IF($H646="GWh",SUMIFS('Interim Analysis'!F:F,'Interim Analysis'!$B:$B,$B646,'Interim Analysis'!$C:$C,$C646,'Interim Analysis'!$F:$F,$F646,'Interim Analysis'!$G:$G,$H646,'Interim Analysis'!$E:$E,$E646),
SUMIFS('Interim Analysis'!F:F,'Interim Analysis'!$B:$B,$B646,'Interim Analysis'!$C:$C,$C646,'Interim Analysis'!$F:$F,$F646,'Interim Analysis'!$G:$G,$H646,'Interim Analysis'!$D:$D,$D646)
*(INDEX('Dimensional Maps'!G$39:G$63,MATCH($E646,'Dimensional Maps'!$C$8:$C$32,0),1)
/SUMIFS('Dimensional Maps'!G$39:G$63, 'Dimensional Maps'!$B$8:$B$32,$D646)))),0),0)</f>
        <v>0</v>
      </c>
      <c r="M646" s="115">
        <f>IFERROR(IF($G646 = "WholeBlg",IF(M$1&lt;2020, 0,
IF($H646="GWh",SUMIFS('Interim Analysis'!G:G,'Interim Analysis'!$B:$B,$B646,'Interim Analysis'!$C:$C,$C646,'Interim Analysis'!$F:$F,$F646,'Interim Analysis'!$G:$G,$H646,'Interim Analysis'!$E:$E,$E646),
SUMIFS('Interim Analysis'!G:G,'Interim Analysis'!$B:$B,$B646,'Interim Analysis'!$C:$C,$C646,'Interim Analysis'!$F:$F,$F646,'Interim Analysis'!$G:$G,$H646,'Interim Analysis'!$D:$D,$D646)
*(INDEX('Dimensional Maps'!H$39:H$63,MATCH($E646,'Dimensional Maps'!$C$8:$C$32,0),1)
/SUMIFS('Dimensional Maps'!H$39:H$63, 'Dimensional Maps'!$B$8:$B$32,$D646)))),0),0)</f>
        <v>0</v>
      </c>
      <c r="N646" s="115">
        <f>IFERROR(IF($G646 = "WholeBlg",IF(N$1&lt;2020, 0,
IF($H646="GWh",SUMIFS('Interim Analysis'!H:H,'Interim Analysis'!$B:$B,$B646,'Interim Analysis'!$C:$C,$C646,'Interim Analysis'!$F:$F,$F646,'Interim Analysis'!$G:$G,$H646,'Interim Analysis'!$E:$E,$E646),
SUMIFS('Interim Analysis'!H:H,'Interim Analysis'!$B:$B,$B646,'Interim Analysis'!$C:$C,$C646,'Interim Analysis'!$F:$F,$F646,'Interim Analysis'!$G:$G,$H646,'Interim Analysis'!$D:$D,$D646)
*(INDEX('Dimensional Maps'!I$39:I$63,MATCH($E646,'Dimensional Maps'!$C$8:$C$32,0),1)
/SUMIFS('Dimensional Maps'!I$39:I$63, 'Dimensional Maps'!$B$8:$B$32,$D646)))),0),0)</f>
        <v>0</v>
      </c>
      <c r="O646" s="115">
        <f>IFERROR(IF($G646 = "WholeBlg",IF(O$1&lt;2020, 0,
IF($H646="GWh",SUMIFS('Interim Analysis'!I:I,'Interim Analysis'!$B:$B,$B646,'Interim Analysis'!$C:$C,$C646,'Interim Analysis'!$F:$F,$F646,'Interim Analysis'!$G:$G,$H646,'Interim Analysis'!$E:$E,$E646),
SUMIFS('Interim Analysis'!I:I,'Interim Analysis'!$B:$B,$B646,'Interim Analysis'!$C:$C,$C646,'Interim Analysis'!$F:$F,$F646,'Interim Analysis'!$G:$G,$H646,'Interim Analysis'!$D:$D,$D646)
*(INDEX('Dimensional Maps'!J$39:J$63,MATCH($E646,'Dimensional Maps'!$C$8:$C$32,0),1)
/SUMIFS('Dimensional Maps'!J$39:J$63, 'Dimensional Maps'!$B$8:$B$32,$D646)))),0),0)</f>
        <v>0</v>
      </c>
      <c r="P646" s="115">
        <f>IFERROR(IF($G646 = "WholeBlg",IF(P$1&lt;2020, 0,
IF($H646="GWh",SUMIFS('Interim Analysis'!J:J,'Interim Analysis'!$B:$B,$B646,'Interim Analysis'!$C:$C,$C646,'Interim Analysis'!$F:$F,$F646,'Interim Analysis'!$G:$G,$H646,'Interim Analysis'!$E:$E,$E646),
SUMIFS('Interim Analysis'!J:J,'Interim Analysis'!$B:$B,$B646,'Interim Analysis'!$C:$C,$C646,'Interim Analysis'!$F:$F,$F646,'Interim Analysis'!$G:$G,$H646,'Interim Analysis'!$D:$D,$D646)
*(INDEX('Dimensional Maps'!K$39:K$63,MATCH($E646,'Dimensional Maps'!$C$8:$C$32,0),1)
/SUMIFS('Dimensional Maps'!K$39:K$63, 'Dimensional Maps'!$B$8:$B$32,$D646)))),0),0)</f>
        <v>0</v>
      </c>
      <c r="Q646" s="115">
        <f>IFERROR(IF($G646 = "WholeBlg",IF(Q$1&lt;2020, 0,
IF($H646="GWh",SUMIFS('Interim Analysis'!K:K,'Interim Analysis'!$B:$B,$B646,'Interim Analysis'!$C:$C,$C646,'Interim Analysis'!$F:$F,$F646,'Interim Analysis'!$G:$G,$H646,'Interim Analysis'!$E:$E,$E646),
SUMIFS('Interim Analysis'!K:K,'Interim Analysis'!$B:$B,$B646,'Interim Analysis'!$C:$C,$C646,'Interim Analysis'!$F:$F,$F646,'Interim Analysis'!$G:$G,$H646,'Interim Analysis'!$D:$D,$D646)
*(INDEX('Dimensional Maps'!L$39:L$63,MATCH($E646,'Dimensional Maps'!$C$8:$C$32,0),1)
/SUMIFS('Dimensional Maps'!L$39:L$63, 'Dimensional Maps'!$B$8:$B$32,$D646)))),0),0)</f>
        <v>0</v>
      </c>
      <c r="R646" s="115">
        <f>IFERROR(IF($G646 = "WholeBlg",IF(R$1&lt;2020, 0,
IF($H646="GWh",SUMIFS('Interim Analysis'!L:L,'Interim Analysis'!$B:$B,$B646,'Interim Analysis'!$C:$C,$C646,'Interim Analysis'!$F:$F,$F646,'Interim Analysis'!$G:$G,$H646,'Interim Analysis'!$E:$E,$E646),
SUMIFS('Interim Analysis'!L:L,'Interim Analysis'!$B:$B,$B646,'Interim Analysis'!$C:$C,$C646,'Interim Analysis'!$F:$F,$F646,'Interim Analysis'!$G:$G,$H646,'Interim Analysis'!$D:$D,$D646)
*(INDEX('Dimensional Maps'!M$39:M$63,MATCH($E646,'Dimensional Maps'!$C$8:$C$32,0),1)
/SUMIFS('Dimensional Maps'!M$39:M$63, 'Dimensional Maps'!$B$8:$B$32,$D646)))),0),0)</f>
        <v>0</v>
      </c>
      <c r="S646" s="115">
        <f>IFERROR(IF($G646 = "WholeBlg",IF(S$1&lt;2020, 0,
IF($H646="GWh",SUMIFS('Interim Analysis'!M:M,'Interim Analysis'!$B:$B,$B646,'Interim Analysis'!$C:$C,$C646,'Interim Analysis'!$F:$F,$F646,'Interim Analysis'!$G:$G,$H646,'Interim Analysis'!$E:$E,$E646),
SUMIFS('Interim Analysis'!M:M,'Interim Analysis'!$B:$B,$B646,'Interim Analysis'!$C:$C,$C646,'Interim Analysis'!$F:$F,$F646,'Interim Analysis'!$G:$G,$H646,'Interim Analysis'!$D:$D,$D646)
*(INDEX('Dimensional Maps'!N$39:N$63,MATCH($E646,'Dimensional Maps'!$C$8:$C$32,0),1)
/SUMIFS('Dimensional Maps'!N$39:N$63, 'Dimensional Maps'!$B$8:$B$32,$D646)))),0),0)</f>
        <v>0</v>
      </c>
      <c r="T646" s="115">
        <f>IFERROR(IF($G646 = "WholeBlg",IF(T$1&lt;2020, 0,
IF($H646="GWh",SUMIFS('Interim Analysis'!N:N,'Interim Analysis'!$B:$B,$B646,'Interim Analysis'!$C:$C,$C646,'Interim Analysis'!$F:$F,$F646,'Interim Analysis'!$G:$G,$H646,'Interim Analysis'!$E:$E,$E646),
SUMIFS('Interim Analysis'!N:N,'Interim Analysis'!$B:$B,$B646,'Interim Analysis'!$C:$C,$C646,'Interim Analysis'!$F:$F,$F646,'Interim Analysis'!$G:$G,$H646,'Interim Analysis'!$D:$D,$D646)
*(INDEX('Dimensional Maps'!O$39:O$63,MATCH($E646,'Dimensional Maps'!$C$8:$C$32,0),1)
/SUMIFS('Dimensional Maps'!O$39:O$63, 'Dimensional Maps'!$B$8:$B$32,$D646)))),0),0)</f>
        <v>0</v>
      </c>
      <c r="U646" s="115">
        <f>IFERROR(IF($G646 = "WholeBlg",IF(U$1&lt;2020, 0,
IF($H646="GWh",SUMIFS('Interim Analysis'!O:O,'Interim Analysis'!$B:$B,$B646,'Interim Analysis'!$C:$C,$C646,'Interim Analysis'!$F:$F,$F646,'Interim Analysis'!$G:$G,$H646,'Interim Analysis'!$E:$E,$E646),
SUMIFS('Interim Analysis'!O:O,'Interim Analysis'!$B:$B,$B646,'Interim Analysis'!$C:$C,$C646,'Interim Analysis'!$F:$F,$F646,'Interim Analysis'!$G:$G,$H646,'Interim Analysis'!$D:$D,$D646)
*(INDEX('Dimensional Maps'!P$39:P$63,MATCH($E646,'Dimensional Maps'!$C$8:$C$32,0),1)
/SUMIFS('Dimensional Maps'!P$39:P$63, 'Dimensional Maps'!$B$8:$B$32,$D646)))),0),0)</f>
        <v>0</v>
      </c>
      <c r="V646" s="115">
        <f>IFERROR(IF($G646 = "WholeBlg",IF(V$1&lt;2020, 0,
IF($H646="GWh",SUMIFS('Interim Analysis'!P:P,'Interim Analysis'!$B:$B,$B646,'Interim Analysis'!$C:$C,$C646,'Interim Analysis'!$F:$F,$F646,'Interim Analysis'!$G:$G,$H646,'Interim Analysis'!$E:$E,$E646),
SUMIFS('Interim Analysis'!P:P,'Interim Analysis'!$B:$B,$B646,'Interim Analysis'!$C:$C,$C646,'Interim Analysis'!$F:$F,$F646,'Interim Analysis'!$G:$G,$H646,'Interim Analysis'!$D:$D,$D646)
*(INDEX('Dimensional Maps'!Q$39:Q$63,MATCH($E646,'Dimensional Maps'!$C$8:$C$32,0),1)
/SUMIFS('Dimensional Maps'!Q$39:Q$63, 'Dimensional Maps'!$B$8:$B$32,$D646)))),0),0)</f>
        <v>0</v>
      </c>
      <c r="W646" s="115">
        <f>IFERROR(IF($G646 = "WholeBlg",IF(W$1&lt;2020, 0,
IF($H646="GWh",SUMIFS('Interim Analysis'!Q:Q,'Interim Analysis'!$B:$B,$B646,'Interim Analysis'!$C:$C,$C646,'Interim Analysis'!$F:$F,$F646,'Interim Analysis'!$G:$G,$H646,'Interim Analysis'!$E:$E,$E646),
SUMIFS('Interim Analysis'!Q:Q,'Interim Analysis'!$B:$B,$B646,'Interim Analysis'!$C:$C,$C646,'Interim Analysis'!$F:$F,$F646,'Interim Analysis'!$G:$G,$H646,'Interim Analysis'!$D:$D,$D646)
*(INDEX('Dimensional Maps'!R$39:R$63,MATCH($E646,'Dimensional Maps'!$C$8:$C$32,0),1)
/SUMIFS('Dimensional Maps'!R$39:R$63, 'Dimensional Maps'!$B$8:$B$32,$D646)))),0),0)</f>
        <v>0</v>
      </c>
    </row>
    <row r="647" spans="1:23" x14ac:dyDescent="0.25">
      <c r="A647" s="153" t="s">
        <v>265</v>
      </c>
      <c r="B647" s="54" t="s">
        <v>238</v>
      </c>
      <c r="C647" s="54">
        <v>3</v>
      </c>
      <c r="D647" s="54" t="s">
        <v>44</v>
      </c>
      <c r="E647" s="54" t="s">
        <v>44</v>
      </c>
      <c r="F647" s="54" t="s">
        <v>186</v>
      </c>
      <c r="G647" s="54" t="s">
        <v>53</v>
      </c>
      <c r="H647" s="54" t="s">
        <v>18</v>
      </c>
      <c r="I647" s="115">
        <f>IFERROR(IF($G647 = "WholeBlg",IF(I$1&lt;2020, 0,
IF($H647="GWh",SUMIFS('Interim Analysis'!C:C,'Interim Analysis'!$B:$B,$B647,'Interim Analysis'!$C:$C,$C647,'Interim Analysis'!$F:$F,$F647,'Interim Analysis'!$G:$G,$H647,'Interim Analysis'!$E:$E,$E647),
SUMIFS('Interim Analysis'!C:C,'Interim Analysis'!$B:$B,$B647,'Interim Analysis'!$C:$C,$C647,'Interim Analysis'!$F:$F,$F647,'Interim Analysis'!$G:$G,$H647,'Interim Analysis'!$D:$D,$D647)
*(INDEX('Dimensional Maps'!D$39:D$63,MATCH($E647,'Dimensional Maps'!$C$8:$C$32,0),1)
/SUMIFS('Dimensional Maps'!D$39:D$63, 'Dimensional Maps'!$B$8:$B$32,$D647)))),0),0)</f>
        <v>0</v>
      </c>
      <c r="J647" s="115">
        <f>IFERROR(IF($G647 = "WholeBlg",IF(J$1&lt;2020, 0,
IF($H647="GWh",SUMIFS('Interim Analysis'!D:D,'Interim Analysis'!$B:$B,$B647,'Interim Analysis'!$C:$C,$C647,'Interim Analysis'!$F:$F,$F647,'Interim Analysis'!$G:$G,$H647,'Interim Analysis'!$E:$E,$E647),
SUMIFS('Interim Analysis'!D:D,'Interim Analysis'!$B:$B,$B647,'Interim Analysis'!$C:$C,$C647,'Interim Analysis'!$F:$F,$F647,'Interim Analysis'!$G:$G,$H647,'Interim Analysis'!$D:$D,$D647)
*(INDEX('Dimensional Maps'!E$39:E$63,MATCH($E647,'Dimensional Maps'!$C$8:$C$32,0),1)
/SUMIFS('Dimensional Maps'!E$39:E$63, 'Dimensional Maps'!$B$8:$B$32,$D647)))),0),0)</f>
        <v>0</v>
      </c>
      <c r="K647" s="115">
        <f>IFERROR(IF($G647 = "WholeBlg",IF(K$1&lt;2020, 0,
IF($H647="GWh",SUMIFS('Interim Analysis'!E:E,'Interim Analysis'!$B:$B,$B647,'Interim Analysis'!$C:$C,$C647,'Interim Analysis'!$F:$F,$F647,'Interim Analysis'!$G:$G,$H647,'Interim Analysis'!$E:$E,$E647),
SUMIFS('Interim Analysis'!E:E,'Interim Analysis'!$B:$B,$B647,'Interim Analysis'!$C:$C,$C647,'Interim Analysis'!$F:$F,$F647,'Interim Analysis'!$G:$G,$H647,'Interim Analysis'!$D:$D,$D647)
*(INDEX('Dimensional Maps'!F$39:F$63,MATCH($E647,'Dimensional Maps'!$C$8:$C$32,0),1)
/SUMIFS('Dimensional Maps'!F$39:F$63, 'Dimensional Maps'!$B$8:$B$32,$D647)))),0),0)</f>
        <v>0</v>
      </c>
      <c r="L647" s="115">
        <f>IFERROR(IF($G647 = "WholeBlg",IF(L$1&lt;2020, 0,
IF($H647="GWh",SUMIFS('Interim Analysis'!F:F,'Interim Analysis'!$B:$B,$B647,'Interim Analysis'!$C:$C,$C647,'Interim Analysis'!$F:$F,$F647,'Interim Analysis'!$G:$G,$H647,'Interim Analysis'!$E:$E,$E647),
SUMIFS('Interim Analysis'!F:F,'Interim Analysis'!$B:$B,$B647,'Interim Analysis'!$C:$C,$C647,'Interim Analysis'!$F:$F,$F647,'Interim Analysis'!$G:$G,$H647,'Interim Analysis'!$D:$D,$D647)
*(INDEX('Dimensional Maps'!G$39:G$63,MATCH($E647,'Dimensional Maps'!$C$8:$C$32,0),1)
/SUMIFS('Dimensional Maps'!G$39:G$63, 'Dimensional Maps'!$B$8:$B$32,$D647)))),0),0)</f>
        <v>0</v>
      </c>
      <c r="M647" s="115">
        <f>IFERROR(IF($G647 = "WholeBlg",IF(M$1&lt;2020, 0,
IF($H647="GWh",SUMIFS('Interim Analysis'!G:G,'Interim Analysis'!$B:$B,$B647,'Interim Analysis'!$C:$C,$C647,'Interim Analysis'!$F:$F,$F647,'Interim Analysis'!$G:$G,$H647,'Interim Analysis'!$E:$E,$E647),
SUMIFS('Interim Analysis'!G:G,'Interim Analysis'!$B:$B,$B647,'Interim Analysis'!$C:$C,$C647,'Interim Analysis'!$F:$F,$F647,'Interim Analysis'!$G:$G,$H647,'Interim Analysis'!$D:$D,$D647)
*(INDEX('Dimensional Maps'!H$39:H$63,MATCH($E647,'Dimensional Maps'!$C$8:$C$32,0),1)
/SUMIFS('Dimensional Maps'!H$39:H$63, 'Dimensional Maps'!$B$8:$B$32,$D647)))),0),0)</f>
        <v>0</v>
      </c>
      <c r="N647" s="115">
        <f>IFERROR(IF($G647 = "WholeBlg",IF(N$1&lt;2020, 0,
IF($H647="GWh",SUMIFS('Interim Analysis'!H:H,'Interim Analysis'!$B:$B,$B647,'Interim Analysis'!$C:$C,$C647,'Interim Analysis'!$F:$F,$F647,'Interim Analysis'!$G:$G,$H647,'Interim Analysis'!$E:$E,$E647),
SUMIFS('Interim Analysis'!H:H,'Interim Analysis'!$B:$B,$B647,'Interim Analysis'!$C:$C,$C647,'Interim Analysis'!$F:$F,$F647,'Interim Analysis'!$G:$G,$H647,'Interim Analysis'!$D:$D,$D647)
*(INDEX('Dimensional Maps'!I$39:I$63,MATCH($E647,'Dimensional Maps'!$C$8:$C$32,0),1)
/SUMIFS('Dimensional Maps'!I$39:I$63, 'Dimensional Maps'!$B$8:$B$32,$D647)))),0),0)</f>
        <v>11.996160942353537</v>
      </c>
      <c r="O647" s="115">
        <f>IFERROR(IF($G647 = "WholeBlg",IF(O$1&lt;2020, 0,
IF($H647="GWh",SUMIFS('Interim Analysis'!I:I,'Interim Analysis'!$B:$B,$B647,'Interim Analysis'!$C:$C,$C647,'Interim Analysis'!$F:$F,$F647,'Interim Analysis'!$G:$G,$H647,'Interim Analysis'!$E:$E,$E647),
SUMIFS('Interim Analysis'!I:I,'Interim Analysis'!$B:$B,$B647,'Interim Analysis'!$C:$C,$C647,'Interim Analysis'!$F:$F,$F647,'Interim Analysis'!$G:$G,$H647,'Interim Analysis'!$D:$D,$D647)
*(INDEX('Dimensional Maps'!J$39:J$63,MATCH($E647,'Dimensional Maps'!$C$8:$C$32,0),1)
/SUMIFS('Dimensional Maps'!J$39:J$63, 'Dimensional Maps'!$B$8:$B$32,$D647)))),0),0)</f>
        <v>23.741576277283933</v>
      </c>
      <c r="P647" s="115">
        <f>IFERROR(IF($G647 = "WholeBlg",IF(P$1&lt;2020, 0,
IF($H647="GWh",SUMIFS('Interim Analysis'!J:J,'Interim Analysis'!$B:$B,$B647,'Interim Analysis'!$C:$C,$C647,'Interim Analysis'!$F:$F,$F647,'Interim Analysis'!$G:$G,$H647,'Interim Analysis'!$E:$E,$E647),
SUMIFS('Interim Analysis'!J:J,'Interim Analysis'!$B:$B,$B647,'Interim Analysis'!$C:$C,$C647,'Interim Analysis'!$F:$F,$F647,'Interim Analysis'!$G:$G,$H647,'Interim Analysis'!$D:$D,$D647)
*(INDEX('Dimensional Maps'!K$39:K$63,MATCH($E647,'Dimensional Maps'!$C$8:$C$32,0),1)
/SUMIFS('Dimensional Maps'!K$39:K$63, 'Dimensional Maps'!$B$8:$B$32,$D647)))),0),0)</f>
        <v>35.326588643649089</v>
      </c>
      <c r="Q647" s="115">
        <f>IFERROR(IF($G647 = "WholeBlg",IF(Q$1&lt;2020, 0,
IF($H647="GWh",SUMIFS('Interim Analysis'!K:K,'Interim Analysis'!$B:$B,$B647,'Interim Analysis'!$C:$C,$C647,'Interim Analysis'!$F:$F,$F647,'Interim Analysis'!$G:$G,$H647,'Interim Analysis'!$E:$E,$E647),
SUMIFS('Interim Analysis'!K:K,'Interim Analysis'!$B:$B,$B647,'Interim Analysis'!$C:$C,$C647,'Interim Analysis'!$F:$F,$F647,'Interim Analysis'!$G:$G,$H647,'Interim Analysis'!$D:$D,$D647)
*(INDEX('Dimensional Maps'!L$39:L$63,MATCH($E647,'Dimensional Maps'!$C$8:$C$32,0),1)
/SUMIFS('Dimensional Maps'!L$39:L$63, 'Dimensional Maps'!$B$8:$B$32,$D647)))),0),0)</f>
        <v>46.823834221156503</v>
      </c>
      <c r="R647" s="115">
        <f>IFERROR(IF($G647 = "WholeBlg",IF(R$1&lt;2020, 0,
IF($H647="GWh",SUMIFS('Interim Analysis'!L:L,'Interim Analysis'!$B:$B,$B647,'Interim Analysis'!$C:$C,$C647,'Interim Analysis'!$F:$F,$F647,'Interim Analysis'!$G:$G,$H647,'Interim Analysis'!$E:$E,$E647),
SUMIFS('Interim Analysis'!L:L,'Interim Analysis'!$B:$B,$B647,'Interim Analysis'!$C:$C,$C647,'Interim Analysis'!$F:$F,$F647,'Interim Analysis'!$G:$G,$H647,'Interim Analysis'!$D:$D,$D647)
*(INDEX('Dimensional Maps'!M$39:M$63,MATCH($E647,'Dimensional Maps'!$C$8:$C$32,0),1)
/SUMIFS('Dimensional Maps'!M$39:M$63, 'Dimensional Maps'!$B$8:$B$32,$D647)))),0),0)</f>
        <v>58.29247104311461</v>
      </c>
      <c r="S647" s="115">
        <f>IFERROR(IF($G647 = "WholeBlg",IF(S$1&lt;2020, 0,
IF($H647="GWh",SUMIFS('Interim Analysis'!M:M,'Interim Analysis'!$B:$B,$B647,'Interim Analysis'!$C:$C,$C647,'Interim Analysis'!$F:$F,$F647,'Interim Analysis'!$G:$G,$H647,'Interim Analysis'!$E:$E,$E647),
SUMIFS('Interim Analysis'!M:M,'Interim Analysis'!$B:$B,$B647,'Interim Analysis'!$C:$C,$C647,'Interim Analysis'!$F:$F,$F647,'Interim Analysis'!$G:$G,$H647,'Interim Analysis'!$D:$D,$D647)
*(INDEX('Dimensional Maps'!N$39:N$63,MATCH($E647,'Dimensional Maps'!$C$8:$C$32,0),1)
/SUMIFS('Dimensional Maps'!N$39:N$63, 'Dimensional Maps'!$B$8:$B$32,$D647)))),0),0)</f>
        <v>69.910707504293597</v>
      </c>
      <c r="T647" s="115">
        <f>IFERROR(IF($G647 = "WholeBlg",IF(T$1&lt;2020, 0,
IF($H647="GWh",SUMIFS('Interim Analysis'!N:N,'Interim Analysis'!$B:$B,$B647,'Interim Analysis'!$C:$C,$C647,'Interim Analysis'!$F:$F,$F647,'Interim Analysis'!$G:$G,$H647,'Interim Analysis'!$E:$E,$E647),
SUMIFS('Interim Analysis'!N:N,'Interim Analysis'!$B:$B,$B647,'Interim Analysis'!$C:$C,$C647,'Interim Analysis'!$F:$F,$F647,'Interim Analysis'!$G:$G,$H647,'Interim Analysis'!$D:$D,$D647)
*(INDEX('Dimensional Maps'!O$39:O$63,MATCH($E647,'Dimensional Maps'!$C$8:$C$32,0),1)
/SUMIFS('Dimensional Maps'!O$39:O$63, 'Dimensional Maps'!$B$8:$B$32,$D647)))),0),0)</f>
        <v>81.953638567391053</v>
      </c>
      <c r="U647" s="115">
        <f>IFERROR(IF($G647 = "WholeBlg",IF(U$1&lt;2020, 0,
IF($H647="GWh",SUMIFS('Interim Analysis'!O:O,'Interim Analysis'!$B:$B,$B647,'Interim Analysis'!$C:$C,$C647,'Interim Analysis'!$F:$F,$F647,'Interim Analysis'!$G:$G,$H647,'Interim Analysis'!$E:$E,$E647),
SUMIFS('Interim Analysis'!O:O,'Interim Analysis'!$B:$B,$B647,'Interim Analysis'!$C:$C,$C647,'Interim Analysis'!$F:$F,$F647,'Interim Analysis'!$G:$G,$H647,'Interim Analysis'!$D:$D,$D647)
*(INDEX('Dimensional Maps'!P$39:P$63,MATCH($E647,'Dimensional Maps'!$C$8:$C$32,0),1)
/SUMIFS('Dimensional Maps'!P$39:P$63, 'Dimensional Maps'!$B$8:$B$32,$D647)))),0),0)</f>
        <v>94.906987041831826</v>
      </c>
      <c r="V647" s="115">
        <f>IFERROR(IF($G647 = "WholeBlg",IF(V$1&lt;2020, 0,
IF($H647="GWh",SUMIFS('Interim Analysis'!P:P,'Interim Analysis'!$B:$B,$B647,'Interim Analysis'!$C:$C,$C647,'Interim Analysis'!$F:$F,$F647,'Interim Analysis'!$G:$G,$H647,'Interim Analysis'!$E:$E,$E647),
SUMIFS('Interim Analysis'!P:P,'Interim Analysis'!$B:$B,$B647,'Interim Analysis'!$C:$C,$C647,'Interim Analysis'!$F:$F,$F647,'Interim Analysis'!$G:$G,$H647,'Interim Analysis'!$D:$D,$D647)
*(INDEX('Dimensional Maps'!Q$39:Q$63,MATCH($E647,'Dimensional Maps'!$C$8:$C$32,0),1)
/SUMIFS('Dimensional Maps'!Q$39:Q$63, 'Dimensional Maps'!$B$8:$B$32,$D647)))),0),0)</f>
        <v>109.67992689157593</v>
      </c>
      <c r="W647" s="115">
        <f>IFERROR(IF($G647 = "WholeBlg",IF(W$1&lt;2020, 0,
IF($H647="GWh",SUMIFS('Interim Analysis'!Q:Q,'Interim Analysis'!$B:$B,$B647,'Interim Analysis'!$C:$C,$C647,'Interim Analysis'!$F:$F,$F647,'Interim Analysis'!$G:$G,$H647,'Interim Analysis'!$E:$E,$E647),
SUMIFS('Interim Analysis'!Q:Q,'Interim Analysis'!$B:$B,$B647,'Interim Analysis'!$C:$C,$C647,'Interim Analysis'!$F:$F,$F647,'Interim Analysis'!$G:$G,$H647,'Interim Analysis'!$D:$D,$D647)
*(INDEX('Dimensional Maps'!R$39:R$63,MATCH($E647,'Dimensional Maps'!$C$8:$C$32,0),1)
/SUMIFS('Dimensional Maps'!R$39:R$63, 'Dimensional Maps'!$B$8:$B$32,$D647)))),0),0)</f>
        <v>127.98665785917694</v>
      </c>
    </row>
    <row r="648" spans="1:23" x14ac:dyDescent="0.25">
      <c r="A648" s="153" t="s">
        <v>265</v>
      </c>
      <c r="B648" s="54" t="s">
        <v>236</v>
      </c>
      <c r="C648" s="54">
        <v>3</v>
      </c>
      <c r="D648" s="54" t="s">
        <v>193</v>
      </c>
      <c r="E648" s="54" t="s">
        <v>197</v>
      </c>
      <c r="F648" s="54" t="s">
        <v>167</v>
      </c>
      <c r="G648" s="54" t="s">
        <v>53</v>
      </c>
      <c r="H648" s="54" t="s">
        <v>18</v>
      </c>
      <c r="I648" s="115">
        <f>IFERROR(IF($G648 = "WholeBlg",IF(I$1&lt;2020, 0,
IF($H648="GWh",SUMIFS('Interim Analysis'!C:C,'Interim Analysis'!$B:$B,$B648,'Interim Analysis'!$C:$C,$C648,'Interim Analysis'!$F:$F,$F648,'Interim Analysis'!$G:$G,$H648,'Interim Analysis'!$E:$E,$E648),
SUMIFS('Interim Analysis'!C:C,'Interim Analysis'!$B:$B,$B648,'Interim Analysis'!$C:$C,$C648,'Interim Analysis'!$F:$F,$F648,'Interim Analysis'!$G:$G,$H648,'Interim Analysis'!$D:$D,$D648)
*(INDEX('Dimensional Maps'!D$39:D$63,MATCH($E648,'Dimensional Maps'!$C$8:$C$32,0),1)
/SUMIFS('Dimensional Maps'!D$39:D$63, 'Dimensional Maps'!$B$8:$B$32,$D648)))),0),0)</f>
        <v>0</v>
      </c>
      <c r="J648" s="115">
        <f>IFERROR(IF($G648 = "WholeBlg",IF(J$1&lt;2020, 0,
IF($H648="GWh",SUMIFS('Interim Analysis'!D:D,'Interim Analysis'!$B:$B,$B648,'Interim Analysis'!$C:$C,$C648,'Interim Analysis'!$F:$F,$F648,'Interim Analysis'!$G:$G,$H648,'Interim Analysis'!$E:$E,$E648),
SUMIFS('Interim Analysis'!D:D,'Interim Analysis'!$B:$B,$B648,'Interim Analysis'!$C:$C,$C648,'Interim Analysis'!$F:$F,$F648,'Interim Analysis'!$G:$G,$H648,'Interim Analysis'!$D:$D,$D648)
*(INDEX('Dimensional Maps'!E$39:E$63,MATCH($E648,'Dimensional Maps'!$C$8:$C$32,0),1)
/SUMIFS('Dimensional Maps'!E$39:E$63, 'Dimensional Maps'!$B$8:$B$32,$D648)))),0),0)</f>
        <v>0</v>
      </c>
      <c r="K648" s="115">
        <f>IFERROR(IF($G648 = "WholeBlg",IF(K$1&lt;2020, 0,
IF($H648="GWh",SUMIFS('Interim Analysis'!E:E,'Interim Analysis'!$B:$B,$B648,'Interim Analysis'!$C:$C,$C648,'Interim Analysis'!$F:$F,$F648,'Interim Analysis'!$G:$G,$H648,'Interim Analysis'!$E:$E,$E648),
SUMIFS('Interim Analysis'!E:E,'Interim Analysis'!$B:$B,$B648,'Interim Analysis'!$C:$C,$C648,'Interim Analysis'!$F:$F,$F648,'Interim Analysis'!$G:$G,$H648,'Interim Analysis'!$D:$D,$D648)
*(INDEX('Dimensional Maps'!F$39:F$63,MATCH($E648,'Dimensional Maps'!$C$8:$C$32,0),1)
/SUMIFS('Dimensional Maps'!F$39:F$63, 'Dimensional Maps'!$B$8:$B$32,$D648)))),0),0)</f>
        <v>0</v>
      </c>
      <c r="L648" s="115">
        <f>IFERROR(IF($G648 = "WholeBlg",IF(L$1&lt;2020, 0,
IF($H648="GWh",SUMIFS('Interim Analysis'!F:F,'Interim Analysis'!$B:$B,$B648,'Interim Analysis'!$C:$C,$C648,'Interim Analysis'!$F:$F,$F648,'Interim Analysis'!$G:$G,$H648,'Interim Analysis'!$E:$E,$E648),
SUMIFS('Interim Analysis'!F:F,'Interim Analysis'!$B:$B,$B648,'Interim Analysis'!$C:$C,$C648,'Interim Analysis'!$F:$F,$F648,'Interim Analysis'!$G:$G,$H648,'Interim Analysis'!$D:$D,$D648)
*(INDEX('Dimensional Maps'!G$39:G$63,MATCH($E648,'Dimensional Maps'!$C$8:$C$32,0),1)
/SUMIFS('Dimensional Maps'!G$39:G$63, 'Dimensional Maps'!$B$8:$B$32,$D648)))),0),0)</f>
        <v>0</v>
      </c>
      <c r="M648" s="115">
        <f>IFERROR(IF($G648 = "WholeBlg",IF(M$1&lt;2020, 0,
IF($H648="GWh",SUMIFS('Interim Analysis'!G:G,'Interim Analysis'!$B:$B,$B648,'Interim Analysis'!$C:$C,$C648,'Interim Analysis'!$F:$F,$F648,'Interim Analysis'!$G:$G,$H648,'Interim Analysis'!$E:$E,$E648),
SUMIFS('Interim Analysis'!G:G,'Interim Analysis'!$B:$B,$B648,'Interim Analysis'!$C:$C,$C648,'Interim Analysis'!$F:$F,$F648,'Interim Analysis'!$G:$G,$H648,'Interim Analysis'!$D:$D,$D648)
*(INDEX('Dimensional Maps'!H$39:H$63,MATCH($E648,'Dimensional Maps'!$C$8:$C$32,0),1)
/SUMIFS('Dimensional Maps'!H$39:H$63, 'Dimensional Maps'!$B$8:$B$32,$D648)))),0),0)</f>
        <v>0</v>
      </c>
      <c r="N648" s="115">
        <f>IFERROR(IF($G648 = "WholeBlg",IF(N$1&lt;2020, 0,
IF($H648="GWh",SUMIFS('Interim Analysis'!H:H,'Interim Analysis'!$B:$B,$B648,'Interim Analysis'!$C:$C,$C648,'Interim Analysis'!$F:$F,$F648,'Interim Analysis'!$G:$G,$H648,'Interim Analysis'!$E:$E,$E648),
SUMIFS('Interim Analysis'!H:H,'Interim Analysis'!$B:$B,$B648,'Interim Analysis'!$C:$C,$C648,'Interim Analysis'!$F:$F,$F648,'Interim Analysis'!$G:$G,$H648,'Interim Analysis'!$D:$D,$D648)
*(INDEX('Dimensional Maps'!I$39:I$63,MATCH($E648,'Dimensional Maps'!$C$8:$C$32,0),1)
/SUMIFS('Dimensional Maps'!I$39:I$63, 'Dimensional Maps'!$B$8:$B$32,$D648)))),0),0)</f>
        <v>0</v>
      </c>
      <c r="O648" s="115">
        <f>IFERROR(IF($G648 = "WholeBlg",IF(O$1&lt;2020, 0,
IF($H648="GWh",SUMIFS('Interim Analysis'!I:I,'Interim Analysis'!$B:$B,$B648,'Interim Analysis'!$C:$C,$C648,'Interim Analysis'!$F:$F,$F648,'Interim Analysis'!$G:$G,$H648,'Interim Analysis'!$E:$E,$E648),
SUMIFS('Interim Analysis'!I:I,'Interim Analysis'!$B:$B,$B648,'Interim Analysis'!$C:$C,$C648,'Interim Analysis'!$F:$F,$F648,'Interim Analysis'!$G:$G,$H648,'Interim Analysis'!$D:$D,$D648)
*(INDEX('Dimensional Maps'!J$39:J$63,MATCH($E648,'Dimensional Maps'!$C$8:$C$32,0),1)
/SUMIFS('Dimensional Maps'!J$39:J$63, 'Dimensional Maps'!$B$8:$B$32,$D648)))),0),0)</f>
        <v>0</v>
      </c>
      <c r="P648" s="115">
        <f>IFERROR(IF($G648 = "WholeBlg",IF(P$1&lt;2020, 0,
IF($H648="GWh",SUMIFS('Interim Analysis'!J:J,'Interim Analysis'!$B:$B,$B648,'Interim Analysis'!$C:$C,$C648,'Interim Analysis'!$F:$F,$F648,'Interim Analysis'!$G:$G,$H648,'Interim Analysis'!$E:$E,$E648),
SUMIFS('Interim Analysis'!J:J,'Interim Analysis'!$B:$B,$B648,'Interim Analysis'!$C:$C,$C648,'Interim Analysis'!$F:$F,$F648,'Interim Analysis'!$G:$G,$H648,'Interim Analysis'!$D:$D,$D648)
*(INDEX('Dimensional Maps'!K$39:K$63,MATCH($E648,'Dimensional Maps'!$C$8:$C$32,0),1)
/SUMIFS('Dimensional Maps'!K$39:K$63, 'Dimensional Maps'!$B$8:$B$32,$D648)))),0),0)</f>
        <v>0</v>
      </c>
      <c r="Q648" s="115">
        <f>IFERROR(IF($G648 = "WholeBlg",IF(Q$1&lt;2020, 0,
IF($H648="GWh",SUMIFS('Interim Analysis'!K:K,'Interim Analysis'!$B:$B,$B648,'Interim Analysis'!$C:$C,$C648,'Interim Analysis'!$F:$F,$F648,'Interim Analysis'!$G:$G,$H648,'Interim Analysis'!$E:$E,$E648),
SUMIFS('Interim Analysis'!K:K,'Interim Analysis'!$B:$B,$B648,'Interim Analysis'!$C:$C,$C648,'Interim Analysis'!$F:$F,$F648,'Interim Analysis'!$G:$G,$H648,'Interim Analysis'!$D:$D,$D648)
*(INDEX('Dimensional Maps'!L$39:L$63,MATCH($E648,'Dimensional Maps'!$C$8:$C$32,0),1)
/SUMIFS('Dimensional Maps'!L$39:L$63, 'Dimensional Maps'!$B$8:$B$32,$D648)))),0),0)</f>
        <v>0</v>
      </c>
      <c r="R648" s="115">
        <f>IFERROR(IF($G648 = "WholeBlg",IF(R$1&lt;2020, 0,
IF($H648="GWh",SUMIFS('Interim Analysis'!L:L,'Interim Analysis'!$B:$B,$B648,'Interim Analysis'!$C:$C,$C648,'Interim Analysis'!$F:$F,$F648,'Interim Analysis'!$G:$G,$H648,'Interim Analysis'!$E:$E,$E648),
SUMIFS('Interim Analysis'!L:L,'Interim Analysis'!$B:$B,$B648,'Interim Analysis'!$C:$C,$C648,'Interim Analysis'!$F:$F,$F648,'Interim Analysis'!$G:$G,$H648,'Interim Analysis'!$D:$D,$D648)
*(INDEX('Dimensional Maps'!M$39:M$63,MATCH($E648,'Dimensional Maps'!$C$8:$C$32,0),1)
/SUMIFS('Dimensional Maps'!M$39:M$63, 'Dimensional Maps'!$B$8:$B$32,$D648)))),0),0)</f>
        <v>0</v>
      </c>
      <c r="S648" s="115">
        <f>IFERROR(IF($G648 = "WholeBlg",IF(S$1&lt;2020, 0,
IF($H648="GWh",SUMIFS('Interim Analysis'!M:M,'Interim Analysis'!$B:$B,$B648,'Interim Analysis'!$C:$C,$C648,'Interim Analysis'!$F:$F,$F648,'Interim Analysis'!$G:$G,$H648,'Interim Analysis'!$E:$E,$E648),
SUMIFS('Interim Analysis'!M:M,'Interim Analysis'!$B:$B,$B648,'Interim Analysis'!$C:$C,$C648,'Interim Analysis'!$F:$F,$F648,'Interim Analysis'!$G:$G,$H648,'Interim Analysis'!$D:$D,$D648)
*(INDEX('Dimensional Maps'!N$39:N$63,MATCH($E648,'Dimensional Maps'!$C$8:$C$32,0),1)
/SUMIFS('Dimensional Maps'!N$39:N$63, 'Dimensional Maps'!$B$8:$B$32,$D648)))),0),0)</f>
        <v>0</v>
      </c>
      <c r="T648" s="115">
        <f>IFERROR(IF($G648 = "WholeBlg",IF(T$1&lt;2020, 0,
IF($H648="GWh",SUMIFS('Interim Analysis'!N:N,'Interim Analysis'!$B:$B,$B648,'Interim Analysis'!$C:$C,$C648,'Interim Analysis'!$F:$F,$F648,'Interim Analysis'!$G:$G,$H648,'Interim Analysis'!$E:$E,$E648),
SUMIFS('Interim Analysis'!N:N,'Interim Analysis'!$B:$B,$B648,'Interim Analysis'!$C:$C,$C648,'Interim Analysis'!$F:$F,$F648,'Interim Analysis'!$G:$G,$H648,'Interim Analysis'!$D:$D,$D648)
*(INDEX('Dimensional Maps'!O$39:O$63,MATCH($E648,'Dimensional Maps'!$C$8:$C$32,0),1)
/SUMIFS('Dimensional Maps'!O$39:O$63, 'Dimensional Maps'!$B$8:$B$32,$D648)))),0),0)</f>
        <v>0</v>
      </c>
      <c r="U648" s="115">
        <f>IFERROR(IF($G648 = "WholeBlg",IF(U$1&lt;2020, 0,
IF($H648="GWh",SUMIFS('Interim Analysis'!O:O,'Interim Analysis'!$B:$B,$B648,'Interim Analysis'!$C:$C,$C648,'Interim Analysis'!$F:$F,$F648,'Interim Analysis'!$G:$G,$H648,'Interim Analysis'!$E:$E,$E648),
SUMIFS('Interim Analysis'!O:O,'Interim Analysis'!$B:$B,$B648,'Interim Analysis'!$C:$C,$C648,'Interim Analysis'!$F:$F,$F648,'Interim Analysis'!$G:$G,$H648,'Interim Analysis'!$D:$D,$D648)
*(INDEX('Dimensional Maps'!P$39:P$63,MATCH($E648,'Dimensional Maps'!$C$8:$C$32,0),1)
/SUMIFS('Dimensional Maps'!P$39:P$63, 'Dimensional Maps'!$B$8:$B$32,$D648)))),0),0)</f>
        <v>0</v>
      </c>
      <c r="V648" s="115">
        <f>IFERROR(IF($G648 = "WholeBlg",IF(V$1&lt;2020, 0,
IF($H648="GWh",SUMIFS('Interim Analysis'!P:P,'Interim Analysis'!$B:$B,$B648,'Interim Analysis'!$C:$C,$C648,'Interim Analysis'!$F:$F,$F648,'Interim Analysis'!$G:$G,$H648,'Interim Analysis'!$E:$E,$E648),
SUMIFS('Interim Analysis'!P:P,'Interim Analysis'!$B:$B,$B648,'Interim Analysis'!$C:$C,$C648,'Interim Analysis'!$F:$F,$F648,'Interim Analysis'!$G:$G,$H648,'Interim Analysis'!$D:$D,$D648)
*(INDEX('Dimensional Maps'!Q$39:Q$63,MATCH($E648,'Dimensional Maps'!$C$8:$C$32,0),1)
/SUMIFS('Dimensional Maps'!Q$39:Q$63, 'Dimensional Maps'!$B$8:$B$32,$D648)))),0),0)</f>
        <v>0</v>
      </c>
      <c r="W648" s="115">
        <f>IFERROR(IF($G648 = "WholeBlg",IF(W$1&lt;2020, 0,
IF($H648="GWh",SUMIFS('Interim Analysis'!Q:Q,'Interim Analysis'!$B:$B,$B648,'Interim Analysis'!$C:$C,$C648,'Interim Analysis'!$F:$F,$F648,'Interim Analysis'!$G:$G,$H648,'Interim Analysis'!$E:$E,$E648),
SUMIFS('Interim Analysis'!Q:Q,'Interim Analysis'!$B:$B,$B648,'Interim Analysis'!$C:$C,$C648,'Interim Analysis'!$F:$F,$F648,'Interim Analysis'!$G:$G,$H648,'Interim Analysis'!$D:$D,$D648)
*(INDEX('Dimensional Maps'!R$39:R$63,MATCH($E648,'Dimensional Maps'!$C$8:$C$32,0),1)
/SUMIFS('Dimensional Maps'!R$39:R$63, 'Dimensional Maps'!$B$8:$B$32,$D648)))),0),0)</f>
        <v>0</v>
      </c>
    </row>
    <row r="649" spans="1:23" x14ac:dyDescent="0.25">
      <c r="A649" s="153" t="s">
        <v>265</v>
      </c>
      <c r="B649" s="54" t="s">
        <v>236</v>
      </c>
      <c r="C649" s="54">
        <v>3</v>
      </c>
      <c r="D649" s="54" t="s">
        <v>193</v>
      </c>
      <c r="E649" s="54" t="s">
        <v>197</v>
      </c>
      <c r="F649" s="54" t="s">
        <v>186</v>
      </c>
      <c r="G649" s="54" t="s">
        <v>53</v>
      </c>
      <c r="H649" s="54" t="s">
        <v>18</v>
      </c>
      <c r="I649" s="115">
        <f>IFERROR(IF($G649 = "WholeBlg",IF(I$1&lt;2020, 0,
IF($H649="GWh",SUMIFS('Interim Analysis'!C:C,'Interim Analysis'!$B:$B,$B649,'Interim Analysis'!$C:$C,$C649,'Interim Analysis'!$F:$F,$F649,'Interim Analysis'!$G:$G,$H649,'Interim Analysis'!$E:$E,$E649),
SUMIFS('Interim Analysis'!C:C,'Interim Analysis'!$B:$B,$B649,'Interim Analysis'!$C:$C,$C649,'Interim Analysis'!$F:$F,$F649,'Interim Analysis'!$G:$G,$H649,'Interim Analysis'!$D:$D,$D649)
*(INDEX('Dimensional Maps'!D$39:D$63,MATCH($E649,'Dimensional Maps'!$C$8:$C$32,0),1)
/SUMIFS('Dimensional Maps'!D$39:D$63, 'Dimensional Maps'!$B$8:$B$32,$D649)))),0),0)</f>
        <v>0</v>
      </c>
      <c r="J649" s="115">
        <f>IFERROR(IF($G649 = "WholeBlg",IF(J$1&lt;2020, 0,
IF($H649="GWh",SUMIFS('Interim Analysis'!D:D,'Interim Analysis'!$B:$B,$B649,'Interim Analysis'!$C:$C,$C649,'Interim Analysis'!$F:$F,$F649,'Interim Analysis'!$G:$G,$H649,'Interim Analysis'!$E:$E,$E649),
SUMIFS('Interim Analysis'!D:D,'Interim Analysis'!$B:$B,$B649,'Interim Analysis'!$C:$C,$C649,'Interim Analysis'!$F:$F,$F649,'Interim Analysis'!$G:$G,$H649,'Interim Analysis'!$D:$D,$D649)
*(INDEX('Dimensional Maps'!E$39:E$63,MATCH($E649,'Dimensional Maps'!$C$8:$C$32,0),1)
/SUMIFS('Dimensional Maps'!E$39:E$63, 'Dimensional Maps'!$B$8:$B$32,$D649)))),0),0)</f>
        <v>0</v>
      </c>
      <c r="K649" s="115">
        <f>IFERROR(IF($G649 = "WholeBlg",IF(K$1&lt;2020, 0,
IF($H649="GWh",SUMIFS('Interim Analysis'!E:E,'Interim Analysis'!$B:$B,$B649,'Interim Analysis'!$C:$C,$C649,'Interim Analysis'!$F:$F,$F649,'Interim Analysis'!$G:$G,$H649,'Interim Analysis'!$E:$E,$E649),
SUMIFS('Interim Analysis'!E:E,'Interim Analysis'!$B:$B,$B649,'Interim Analysis'!$C:$C,$C649,'Interim Analysis'!$F:$F,$F649,'Interim Analysis'!$G:$G,$H649,'Interim Analysis'!$D:$D,$D649)
*(INDEX('Dimensional Maps'!F$39:F$63,MATCH($E649,'Dimensional Maps'!$C$8:$C$32,0),1)
/SUMIFS('Dimensional Maps'!F$39:F$63, 'Dimensional Maps'!$B$8:$B$32,$D649)))),0),0)</f>
        <v>0</v>
      </c>
      <c r="L649" s="115">
        <f>IFERROR(IF($G649 = "WholeBlg",IF(L$1&lt;2020, 0,
IF($H649="GWh",SUMIFS('Interim Analysis'!F:F,'Interim Analysis'!$B:$B,$B649,'Interim Analysis'!$C:$C,$C649,'Interim Analysis'!$F:$F,$F649,'Interim Analysis'!$G:$G,$H649,'Interim Analysis'!$E:$E,$E649),
SUMIFS('Interim Analysis'!F:F,'Interim Analysis'!$B:$B,$B649,'Interim Analysis'!$C:$C,$C649,'Interim Analysis'!$F:$F,$F649,'Interim Analysis'!$G:$G,$H649,'Interim Analysis'!$D:$D,$D649)
*(INDEX('Dimensional Maps'!G$39:G$63,MATCH($E649,'Dimensional Maps'!$C$8:$C$32,0),1)
/SUMIFS('Dimensional Maps'!G$39:G$63, 'Dimensional Maps'!$B$8:$B$32,$D649)))),0),0)</f>
        <v>0</v>
      </c>
      <c r="M649" s="115">
        <f>IFERROR(IF($G649 = "WholeBlg",IF(M$1&lt;2020, 0,
IF($H649="GWh",SUMIFS('Interim Analysis'!G:G,'Interim Analysis'!$B:$B,$B649,'Interim Analysis'!$C:$C,$C649,'Interim Analysis'!$F:$F,$F649,'Interim Analysis'!$G:$G,$H649,'Interim Analysis'!$E:$E,$E649),
SUMIFS('Interim Analysis'!G:G,'Interim Analysis'!$B:$B,$B649,'Interim Analysis'!$C:$C,$C649,'Interim Analysis'!$F:$F,$F649,'Interim Analysis'!$G:$G,$H649,'Interim Analysis'!$D:$D,$D649)
*(INDEX('Dimensional Maps'!H$39:H$63,MATCH($E649,'Dimensional Maps'!$C$8:$C$32,0),1)
/SUMIFS('Dimensional Maps'!H$39:H$63, 'Dimensional Maps'!$B$8:$B$32,$D649)))),0),0)</f>
        <v>0</v>
      </c>
      <c r="N649" s="115">
        <f>IFERROR(IF($G649 = "WholeBlg",IF(N$1&lt;2020, 0,
IF($H649="GWh",SUMIFS('Interim Analysis'!H:H,'Interim Analysis'!$B:$B,$B649,'Interim Analysis'!$C:$C,$C649,'Interim Analysis'!$F:$F,$F649,'Interim Analysis'!$G:$G,$H649,'Interim Analysis'!$E:$E,$E649),
SUMIFS('Interim Analysis'!H:H,'Interim Analysis'!$B:$B,$B649,'Interim Analysis'!$C:$C,$C649,'Interim Analysis'!$F:$F,$F649,'Interim Analysis'!$G:$G,$H649,'Interim Analysis'!$D:$D,$D649)
*(INDEX('Dimensional Maps'!I$39:I$63,MATCH($E649,'Dimensional Maps'!$C$8:$C$32,0),1)
/SUMIFS('Dimensional Maps'!I$39:I$63, 'Dimensional Maps'!$B$8:$B$32,$D649)))),0),0)</f>
        <v>0</v>
      </c>
      <c r="O649" s="115">
        <f>IFERROR(IF($G649 = "WholeBlg",IF(O$1&lt;2020, 0,
IF($H649="GWh",SUMIFS('Interim Analysis'!I:I,'Interim Analysis'!$B:$B,$B649,'Interim Analysis'!$C:$C,$C649,'Interim Analysis'!$F:$F,$F649,'Interim Analysis'!$G:$G,$H649,'Interim Analysis'!$E:$E,$E649),
SUMIFS('Interim Analysis'!I:I,'Interim Analysis'!$B:$B,$B649,'Interim Analysis'!$C:$C,$C649,'Interim Analysis'!$F:$F,$F649,'Interim Analysis'!$G:$G,$H649,'Interim Analysis'!$D:$D,$D649)
*(INDEX('Dimensional Maps'!J$39:J$63,MATCH($E649,'Dimensional Maps'!$C$8:$C$32,0),1)
/SUMIFS('Dimensional Maps'!J$39:J$63, 'Dimensional Maps'!$B$8:$B$32,$D649)))),0),0)</f>
        <v>0</v>
      </c>
      <c r="P649" s="115">
        <f>IFERROR(IF($G649 = "WholeBlg",IF(P$1&lt;2020, 0,
IF($H649="GWh",SUMIFS('Interim Analysis'!J:J,'Interim Analysis'!$B:$B,$B649,'Interim Analysis'!$C:$C,$C649,'Interim Analysis'!$F:$F,$F649,'Interim Analysis'!$G:$G,$H649,'Interim Analysis'!$E:$E,$E649),
SUMIFS('Interim Analysis'!J:J,'Interim Analysis'!$B:$B,$B649,'Interim Analysis'!$C:$C,$C649,'Interim Analysis'!$F:$F,$F649,'Interim Analysis'!$G:$G,$H649,'Interim Analysis'!$D:$D,$D649)
*(INDEX('Dimensional Maps'!K$39:K$63,MATCH($E649,'Dimensional Maps'!$C$8:$C$32,0),1)
/SUMIFS('Dimensional Maps'!K$39:K$63, 'Dimensional Maps'!$B$8:$B$32,$D649)))),0),0)</f>
        <v>0</v>
      </c>
      <c r="Q649" s="115">
        <f>IFERROR(IF($G649 = "WholeBlg",IF(Q$1&lt;2020, 0,
IF($H649="GWh",SUMIFS('Interim Analysis'!K:K,'Interim Analysis'!$B:$B,$B649,'Interim Analysis'!$C:$C,$C649,'Interim Analysis'!$F:$F,$F649,'Interim Analysis'!$G:$G,$H649,'Interim Analysis'!$E:$E,$E649),
SUMIFS('Interim Analysis'!K:K,'Interim Analysis'!$B:$B,$B649,'Interim Analysis'!$C:$C,$C649,'Interim Analysis'!$F:$F,$F649,'Interim Analysis'!$G:$G,$H649,'Interim Analysis'!$D:$D,$D649)
*(INDEX('Dimensional Maps'!L$39:L$63,MATCH($E649,'Dimensional Maps'!$C$8:$C$32,0),1)
/SUMIFS('Dimensional Maps'!L$39:L$63, 'Dimensional Maps'!$B$8:$B$32,$D649)))),0),0)</f>
        <v>0</v>
      </c>
      <c r="R649" s="115">
        <f>IFERROR(IF($G649 = "WholeBlg",IF(R$1&lt;2020, 0,
IF($H649="GWh",SUMIFS('Interim Analysis'!L:L,'Interim Analysis'!$B:$B,$B649,'Interim Analysis'!$C:$C,$C649,'Interim Analysis'!$F:$F,$F649,'Interim Analysis'!$G:$G,$H649,'Interim Analysis'!$E:$E,$E649),
SUMIFS('Interim Analysis'!L:L,'Interim Analysis'!$B:$B,$B649,'Interim Analysis'!$C:$C,$C649,'Interim Analysis'!$F:$F,$F649,'Interim Analysis'!$G:$G,$H649,'Interim Analysis'!$D:$D,$D649)
*(INDEX('Dimensional Maps'!M$39:M$63,MATCH($E649,'Dimensional Maps'!$C$8:$C$32,0),1)
/SUMIFS('Dimensional Maps'!M$39:M$63, 'Dimensional Maps'!$B$8:$B$32,$D649)))),0),0)</f>
        <v>0</v>
      </c>
      <c r="S649" s="115">
        <f>IFERROR(IF($G649 = "WholeBlg",IF(S$1&lt;2020, 0,
IF($H649="GWh",SUMIFS('Interim Analysis'!M:M,'Interim Analysis'!$B:$B,$B649,'Interim Analysis'!$C:$C,$C649,'Interim Analysis'!$F:$F,$F649,'Interim Analysis'!$G:$G,$H649,'Interim Analysis'!$E:$E,$E649),
SUMIFS('Interim Analysis'!M:M,'Interim Analysis'!$B:$B,$B649,'Interim Analysis'!$C:$C,$C649,'Interim Analysis'!$F:$F,$F649,'Interim Analysis'!$G:$G,$H649,'Interim Analysis'!$D:$D,$D649)
*(INDEX('Dimensional Maps'!N$39:N$63,MATCH($E649,'Dimensional Maps'!$C$8:$C$32,0),1)
/SUMIFS('Dimensional Maps'!N$39:N$63, 'Dimensional Maps'!$B$8:$B$32,$D649)))),0),0)</f>
        <v>0</v>
      </c>
      <c r="T649" s="115">
        <f>IFERROR(IF($G649 = "WholeBlg",IF(T$1&lt;2020, 0,
IF($H649="GWh",SUMIFS('Interim Analysis'!N:N,'Interim Analysis'!$B:$B,$B649,'Interim Analysis'!$C:$C,$C649,'Interim Analysis'!$F:$F,$F649,'Interim Analysis'!$G:$G,$H649,'Interim Analysis'!$E:$E,$E649),
SUMIFS('Interim Analysis'!N:N,'Interim Analysis'!$B:$B,$B649,'Interim Analysis'!$C:$C,$C649,'Interim Analysis'!$F:$F,$F649,'Interim Analysis'!$G:$G,$H649,'Interim Analysis'!$D:$D,$D649)
*(INDEX('Dimensional Maps'!O$39:O$63,MATCH($E649,'Dimensional Maps'!$C$8:$C$32,0),1)
/SUMIFS('Dimensional Maps'!O$39:O$63, 'Dimensional Maps'!$B$8:$B$32,$D649)))),0),0)</f>
        <v>0</v>
      </c>
      <c r="U649" s="115">
        <f>IFERROR(IF($G649 = "WholeBlg",IF(U$1&lt;2020, 0,
IF($H649="GWh",SUMIFS('Interim Analysis'!O:O,'Interim Analysis'!$B:$B,$B649,'Interim Analysis'!$C:$C,$C649,'Interim Analysis'!$F:$F,$F649,'Interim Analysis'!$G:$G,$H649,'Interim Analysis'!$E:$E,$E649),
SUMIFS('Interim Analysis'!O:O,'Interim Analysis'!$B:$B,$B649,'Interim Analysis'!$C:$C,$C649,'Interim Analysis'!$F:$F,$F649,'Interim Analysis'!$G:$G,$H649,'Interim Analysis'!$D:$D,$D649)
*(INDEX('Dimensional Maps'!P$39:P$63,MATCH($E649,'Dimensional Maps'!$C$8:$C$32,0),1)
/SUMIFS('Dimensional Maps'!P$39:P$63, 'Dimensional Maps'!$B$8:$B$32,$D649)))),0),0)</f>
        <v>0</v>
      </c>
      <c r="V649" s="115">
        <f>IFERROR(IF($G649 = "WholeBlg",IF(V$1&lt;2020, 0,
IF($H649="GWh",SUMIFS('Interim Analysis'!P:P,'Interim Analysis'!$B:$B,$B649,'Interim Analysis'!$C:$C,$C649,'Interim Analysis'!$F:$F,$F649,'Interim Analysis'!$G:$G,$H649,'Interim Analysis'!$E:$E,$E649),
SUMIFS('Interim Analysis'!P:P,'Interim Analysis'!$B:$B,$B649,'Interim Analysis'!$C:$C,$C649,'Interim Analysis'!$F:$F,$F649,'Interim Analysis'!$G:$G,$H649,'Interim Analysis'!$D:$D,$D649)
*(INDEX('Dimensional Maps'!Q$39:Q$63,MATCH($E649,'Dimensional Maps'!$C$8:$C$32,0),1)
/SUMIFS('Dimensional Maps'!Q$39:Q$63, 'Dimensional Maps'!$B$8:$B$32,$D649)))),0),0)</f>
        <v>0</v>
      </c>
      <c r="W649" s="115">
        <f>IFERROR(IF($G649 = "WholeBlg",IF(W$1&lt;2020, 0,
IF($H649="GWh",SUMIFS('Interim Analysis'!Q:Q,'Interim Analysis'!$B:$B,$B649,'Interim Analysis'!$C:$C,$C649,'Interim Analysis'!$F:$F,$F649,'Interim Analysis'!$G:$G,$H649,'Interim Analysis'!$E:$E,$E649),
SUMIFS('Interim Analysis'!Q:Q,'Interim Analysis'!$B:$B,$B649,'Interim Analysis'!$C:$C,$C649,'Interim Analysis'!$F:$F,$F649,'Interim Analysis'!$G:$G,$H649,'Interim Analysis'!$D:$D,$D649)
*(INDEX('Dimensional Maps'!R$39:R$63,MATCH($E649,'Dimensional Maps'!$C$8:$C$32,0),1)
/SUMIFS('Dimensional Maps'!R$39:R$63, 'Dimensional Maps'!$B$8:$B$32,$D649)))),0),0)</f>
        <v>0</v>
      </c>
    </row>
    <row r="650" spans="1:23" x14ac:dyDescent="0.25">
      <c r="A650" s="153" t="s">
        <v>265</v>
      </c>
      <c r="B650" s="54" t="s">
        <v>236</v>
      </c>
      <c r="C650" s="54">
        <v>3</v>
      </c>
      <c r="D650" s="54" t="s">
        <v>193</v>
      </c>
      <c r="E650" s="54" t="s">
        <v>197</v>
      </c>
      <c r="F650" s="54" t="s">
        <v>167</v>
      </c>
      <c r="G650" s="54" t="s">
        <v>53</v>
      </c>
      <c r="H650" s="54" t="s">
        <v>20</v>
      </c>
      <c r="I650" s="115">
        <f>IFERROR(IF($G650 = "WholeBlg",IF(I$1&lt;2020, 0,
IF($H650="GWh",SUMIFS('Interim Analysis'!C:C,'Interim Analysis'!$B:$B,$B650,'Interim Analysis'!$C:$C,$C650,'Interim Analysis'!$F:$F,$F650,'Interim Analysis'!$G:$G,$H650,'Interim Analysis'!$E:$E,$E650),
SUMIFS('Interim Analysis'!C:C,'Interim Analysis'!$B:$B,$B650,'Interim Analysis'!$C:$C,$C650,'Interim Analysis'!$F:$F,$F650,'Interim Analysis'!$G:$G,$H650,'Interim Analysis'!$D:$D,$D650)
*(INDEX('Dimensional Maps'!D$39:D$63,MATCH($E650,'Dimensional Maps'!$C$8:$C$32,0),1)
/SUMIFS('Dimensional Maps'!D$39:D$63, 'Dimensional Maps'!$B$8:$B$32,$D650)))),0),0)</f>
        <v>0</v>
      </c>
      <c r="J650" s="115">
        <f>IFERROR(IF($G650 = "WholeBlg",IF(J$1&lt;2020, 0,
IF($H650="GWh",SUMIFS('Interim Analysis'!D:D,'Interim Analysis'!$B:$B,$B650,'Interim Analysis'!$C:$C,$C650,'Interim Analysis'!$F:$F,$F650,'Interim Analysis'!$G:$G,$H650,'Interim Analysis'!$E:$E,$E650),
SUMIFS('Interim Analysis'!D:D,'Interim Analysis'!$B:$B,$B650,'Interim Analysis'!$C:$C,$C650,'Interim Analysis'!$F:$F,$F650,'Interim Analysis'!$G:$G,$H650,'Interim Analysis'!$D:$D,$D650)
*(INDEX('Dimensional Maps'!E$39:E$63,MATCH($E650,'Dimensional Maps'!$C$8:$C$32,0),1)
/SUMIFS('Dimensional Maps'!E$39:E$63, 'Dimensional Maps'!$B$8:$B$32,$D650)))),0),0)</f>
        <v>0</v>
      </c>
      <c r="K650" s="115">
        <f>IFERROR(IF($G650 = "WholeBlg",IF(K$1&lt;2020, 0,
IF($H650="GWh",SUMIFS('Interim Analysis'!E:E,'Interim Analysis'!$B:$B,$B650,'Interim Analysis'!$C:$C,$C650,'Interim Analysis'!$F:$F,$F650,'Interim Analysis'!$G:$G,$H650,'Interim Analysis'!$E:$E,$E650),
SUMIFS('Interim Analysis'!E:E,'Interim Analysis'!$B:$B,$B650,'Interim Analysis'!$C:$C,$C650,'Interim Analysis'!$F:$F,$F650,'Interim Analysis'!$G:$G,$H650,'Interim Analysis'!$D:$D,$D650)
*(INDEX('Dimensional Maps'!F$39:F$63,MATCH($E650,'Dimensional Maps'!$C$8:$C$32,0),1)
/SUMIFS('Dimensional Maps'!F$39:F$63, 'Dimensional Maps'!$B$8:$B$32,$D650)))),0),0)</f>
        <v>0</v>
      </c>
      <c r="L650" s="115">
        <f>IFERROR(IF($G650 = "WholeBlg",IF(L$1&lt;2020, 0,
IF($H650="GWh",SUMIFS('Interim Analysis'!F:F,'Interim Analysis'!$B:$B,$B650,'Interim Analysis'!$C:$C,$C650,'Interim Analysis'!$F:$F,$F650,'Interim Analysis'!$G:$G,$H650,'Interim Analysis'!$E:$E,$E650),
SUMIFS('Interim Analysis'!F:F,'Interim Analysis'!$B:$B,$B650,'Interim Analysis'!$C:$C,$C650,'Interim Analysis'!$F:$F,$F650,'Interim Analysis'!$G:$G,$H650,'Interim Analysis'!$D:$D,$D650)
*(INDEX('Dimensional Maps'!G$39:G$63,MATCH($E650,'Dimensional Maps'!$C$8:$C$32,0),1)
/SUMIFS('Dimensional Maps'!G$39:G$63, 'Dimensional Maps'!$B$8:$B$32,$D650)))),0),0)</f>
        <v>0</v>
      </c>
      <c r="M650" s="115">
        <f>IFERROR(IF($G650 = "WholeBlg",IF(M$1&lt;2020, 0,
IF($H650="GWh",SUMIFS('Interim Analysis'!G:G,'Interim Analysis'!$B:$B,$B650,'Interim Analysis'!$C:$C,$C650,'Interim Analysis'!$F:$F,$F650,'Interim Analysis'!$G:$G,$H650,'Interim Analysis'!$E:$E,$E650),
SUMIFS('Interim Analysis'!G:G,'Interim Analysis'!$B:$B,$B650,'Interim Analysis'!$C:$C,$C650,'Interim Analysis'!$F:$F,$F650,'Interim Analysis'!$G:$G,$H650,'Interim Analysis'!$D:$D,$D650)
*(INDEX('Dimensional Maps'!H$39:H$63,MATCH($E650,'Dimensional Maps'!$C$8:$C$32,0),1)
/SUMIFS('Dimensional Maps'!H$39:H$63, 'Dimensional Maps'!$B$8:$B$32,$D650)))),0),0)</f>
        <v>0</v>
      </c>
      <c r="N650" s="115">
        <f>IFERROR(IF($G650 = "WholeBlg",IF(N$1&lt;2020, 0,
IF($H650="GWh",SUMIFS('Interim Analysis'!H:H,'Interim Analysis'!$B:$B,$B650,'Interim Analysis'!$C:$C,$C650,'Interim Analysis'!$F:$F,$F650,'Interim Analysis'!$G:$G,$H650,'Interim Analysis'!$E:$E,$E650),
SUMIFS('Interim Analysis'!H:H,'Interim Analysis'!$B:$B,$B650,'Interim Analysis'!$C:$C,$C650,'Interim Analysis'!$F:$F,$F650,'Interim Analysis'!$G:$G,$H650,'Interim Analysis'!$D:$D,$D650)
*(INDEX('Dimensional Maps'!I$39:I$63,MATCH($E650,'Dimensional Maps'!$C$8:$C$32,0),1)
/SUMIFS('Dimensional Maps'!I$39:I$63, 'Dimensional Maps'!$B$8:$B$32,$D650)))),0),0)</f>
        <v>0</v>
      </c>
      <c r="O650" s="115">
        <f>IFERROR(IF($G650 = "WholeBlg",IF(O$1&lt;2020, 0,
IF($H650="GWh",SUMIFS('Interim Analysis'!I:I,'Interim Analysis'!$B:$B,$B650,'Interim Analysis'!$C:$C,$C650,'Interim Analysis'!$F:$F,$F650,'Interim Analysis'!$G:$G,$H650,'Interim Analysis'!$E:$E,$E650),
SUMIFS('Interim Analysis'!I:I,'Interim Analysis'!$B:$B,$B650,'Interim Analysis'!$C:$C,$C650,'Interim Analysis'!$F:$F,$F650,'Interim Analysis'!$G:$G,$H650,'Interim Analysis'!$D:$D,$D650)
*(INDEX('Dimensional Maps'!J$39:J$63,MATCH($E650,'Dimensional Maps'!$C$8:$C$32,0),1)
/SUMIFS('Dimensional Maps'!J$39:J$63, 'Dimensional Maps'!$B$8:$B$32,$D650)))),0),0)</f>
        <v>0</v>
      </c>
      <c r="P650" s="115">
        <f>IFERROR(IF($G650 = "WholeBlg",IF(P$1&lt;2020, 0,
IF($H650="GWh",SUMIFS('Interim Analysis'!J:J,'Interim Analysis'!$B:$B,$B650,'Interim Analysis'!$C:$C,$C650,'Interim Analysis'!$F:$F,$F650,'Interim Analysis'!$G:$G,$H650,'Interim Analysis'!$E:$E,$E650),
SUMIFS('Interim Analysis'!J:J,'Interim Analysis'!$B:$B,$B650,'Interim Analysis'!$C:$C,$C650,'Interim Analysis'!$F:$F,$F650,'Interim Analysis'!$G:$G,$H650,'Interim Analysis'!$D:$D,$D650)
*(INDEX('Dimensional Maps'!K$39:K$63,MATCH($E650,'Dimensional Maps'!$C$8:$C$32,0),1)
/SUMIFS('Dimensional Maps'!K$39:K$63, 'Dimensional Maps'!$B$8:$B$32,$D650)))),0),0)</f>
        <v>0</v>
      </c>
      <c r="Q650" s="115">
        <f>IFERROR(IF($G650 = "WholeBlg",IF(Q$1&lt;2020, 0,
IF($H650="GWh",SUMIFS('Interim Analysis'!K:K,'Interim Analysis'!$B:$B,$B650,'Interim Analysis'!$C:$C,$C650,'Interim Analysis'!$F:$F,$F650,'Interim Analysis'!$G:$G,$H650,'Interim Analysis'!$E:$E,$E650),
SUMIFS('Interim Analysis'!K:K,'Interim Analysis'!$B:$B,$B650,'Interim Analysis'!$C:$C,$C650,'Interim Analysis'!$F:$F,$F650,'Interim Analysis'!$G:$G,$H650,'Interim Analysis'!$D:$D,$D650)
*(INDEX('Dimensional Maps'!L$39:L$63,MATCH($E650,'Dimensional Maps'!$C$8:$C$32,0),1)
/SUMIFS('Dimensional Maps'!L$39:L$63, 'Dimensional Maps'!$B$8:$B$32,$D650)))),0),0)</f>
        <v>0</v>
      </c>
      <c r="R650" s="115">
        <f>IFERROR(IF($G650 = "WholeBlg",IF(R$1&lt;2020, 0,
IF($H650="GWh",SUMIFS('Interim Analysis'!L:L,'Interim Analysis'!$B:$B,$B650,'Interim Analysis'!$C:$C,$C650,'Interim Analysis'!$F:$F,$F650,'Interim Analysis'!$G:$G,$H650,'Interim Analysis'!$E:$E,$E650),
SUMIFS('Interim Analysis'!L:L,'Interim Analysis'!$B:$B,$B650,'Interim Analysis'!$C:$C,$C650,'Interim Analysis'!$F:$F,$F650,'Interim Analysis'!$G:$G,$H650,'Interim Analysis'!$D:$D,$D650)
*(INDEX('Dimensional Maps'!M$39:M$63,MATCH($E650,'Dimensional Maps'!$C$8:$C$32,0),1)
/SUMIFS('Dimensional Maps'!M$39:M$63, 'Dimensional Maps'!$B$8:$B$32,$D650)))),0),0)</f>
        <v>0</v>
      </c>
      <c r="S650" s="115">
        <f>IFERROR(IF($G650 = "WholeBlg",IF(S$1&lt;2020, 0,
IF($H650="GWh",SUMIFS('Interim Analysis'!M:M,'Interim Analysis'!$B:$B,$B650,'Interim Analysis'!$C:$C,$C650,'Interim Analysis'!$F:$F,$F650,'Interim Analysis'!$G:$G,$H650,'Interim Analysis'!$E:$E,$E650),
SUMIFS('Interim Analysis'!M:M,'Interim Analysis'!$B:$B,$B650,'Interim Analysis'!$C:$C,$C650,'Interim Analysis'!$F:$F,$F650,'Interim Analysis'!$G:$G,$H650,'Interim Analysis'!$D:$D,$D650)
*(INDEX('Dimensional Maps'!N$39:N$63,MATCH($E650,'Dimensional Maps'!$C$8:$C$32,0),1)
/SUMIFS('Dimensional Maps'!N$39:N$63, 'Dimensional Maps'!$B$8:$B$32,$D650)))),0),0)</f>
        <v>0</v>
      </c>
      <c r="T650" s="115">
        <f>IFERROR(IF($G650 = "WholeBlg",IF(T$1&lt;2020, 0,
IF($H650="GWh",SUMIFS('Interim Analysis'!N:N,'Interim Analysis'!$B:$B,$B650,'Interim Analysis'!$C:$C,$C650,'Interim Analysis'!$F:$F,$F650,'Interim Analysis'!$G:$G,$H650,'Interim Analysis'!$E:$E,$E650),
SUMIFS('Interim Analysis'!N:N,'Interim Analysis'!$B:$B,$B650,'Interim Analysis'!$C:$C,$C650,'Interim Analysis'!$F:$F,$F650,'Interim Analysis'!$G:$G,$H650,'Interim Analysis'!$D:$D,$D650)
*(INDEX('Dimensional Maps'!O$39:O$63,MATCH($E650,'Dimensional Maps'!$C$8:$C$32,0),1)
/SUMIFS('Dimensional Maps'!O$39:O$63, 'Dimensional Maps'!$B$8:$B$32,$D650)))),0),0)</f>
        <v>0</v>
      </c>
      <c r="U650" s="115">
        <f>IFERROR(IF($G650 = "WholeBlg",IF(U$1&lt;2020, 0,
IF($H650="GWh",SUMIFS('Interim Analysis'!O:O,'Interim Analysis'!$B:$B,$B650,'Interim Analysis'!$C:$C,$C650,'Interim Analysis'!$F:$F,$F650,'Interim Analysis'!$G:$G,$H650,'Interim Analysis'!$E:$E,$E650),
SUMIFS('Interim Analysis'!O:O,'Interim Analysis'!$B:$B,$B650,'Interim Analysis'!$C:$C,$C650,'Interim Analysis'!$F:$F,$F650,'Interim Analysis'!$G:$G,$H650,'Interim Analysis'!$D:$D,$D650)
*(INDEX('Dimensional Maps'!P$39:P$63,MATCH($E650,'Dimensional Maps'!$C$8:$C$32,0),1)
/SUMIFS('Dimensional Maps'!P$39:P$63, 'Dimensional Maps'!$B$8:$B$32,$D650)))),0),0)</f>
        <v>0</v>
      </c>
      <c r="V650" s="115">
        <f>IFERROR(IF($G650 = "WholeBlg",IF(V$1&lt;2020, 0,
IF($H650="GWh",SUMIFS('Interim Analysis'!P:P,'Interim Analysis'!$B:$B,$B650,'Interim Analysis'!$C:$C,$C650,'Interim Analysis'!$F:$F,$F650,'Interim Analysis'!$G:$G,$H650,'Interim Analysis'!$E:$E,$E650),
SUMIFS('Interim Analysis'!P:P,'Interim Analysis'!$B:$B,$B650,'Interim Analysis'!$C:$C,$C650,'Interim Analysis'!$F:$F,$F650,'Interim Analysis'!$G:$G,$H650,'Interim Analysis'!$D:$D,$D650)
*(INDEX('Dimensional Maps'!Q$39:Q$63,MATCH($E650,'Dimensional Maps'!$C$8:$C$32,0),1)
/SUMIFS('Dimensional Maps'!Q$39:Q$63, 'Dimensional Maps'!$B$8:$B$32,$D650)))),0),0)</f>
        <v>0</v>
      </c>
      <c r="W650" s="115">
        <f>IFERROR(IF($G650 = "WholeBlg",IF(W$1&lt;2020, 0,
IF($H650="GWh",SUMIFS('Interim Analysis'!Q:Q,'Interim Analysis'!$B:$B,$B650,'Interim Analysis'!$C:$C,$C650,'Interim Analysis'!$F:$F,$F650,'Interim Analysis'!$G:$G,$H650,'Interim Analysis'!$E:$E,$E650),
SUMIFS('Interim Analysis'!Q:Q,'Interim Analysis'!$B:$B,$B650,'Interim Analysis'!$C:$C,$C650,'Interim Analysis'!$F:$F,$F650,'Interim Analysis'!$G:$G,$H650,'Interim Analysis'!$D:$D,$D650)
*(INDEX('Dimensional Maps'!R$39:R$63,MATCH($E650,'Dimensional Maps'!$C$8:$C$32,0),1)
/SUMIFS('Dimensional Maps'!R$39:R$63, 'Dimensional Maps'!$B$8:$B$32,$D650)))),0),0)</f>
        <v>0</v>
      </c>
    </row>
    <row r="651" spans="1:23" x14ac:dyDescent="0.25">
      <c r="A651" s="153" t="s">
        <v>265</v>
      </c>
      <c r="B651" s="54" t="s">
        <v>236</v>
      </c>
      <c r="C651" s="54">
        <v>3</v>
      </c>
      <c r="D651" s="54" t="s">
        <v>193</v>
      </c>
      <c r="E651" s="54" t="s">
        <v>197</v>
      </c>
      <c r="F651" s="54" t="s">
        <v>186</v>
      </c>
      <c r="G651" s="54" t="s">
        <v>53</v>
      </c>
      <c r="H651" s="54" t="s">
        <v>20</v>
      </c>
      <c r="I651" s="115">
        <f>IFERROR(IF($G651 = "WholeBlg",IF(I$1&lt;2020, 0,
IF($H651="GWh",SUMIFS('Interim Analysis'!C:C,'Interim Analysis'!$B:$B,$B651,'Interim Analysis'!$C:$C,$C651,'Interim Analysis'!$F:$F,$F651,'Interim Analysis'!$G:$G,$H651,'Interim Analysis'!$E:$E,$E651),
SUMIFS('Interim Analysis'!C:C,'Interim Analysis'!$B:$B,$B651,'Interim Analysis'!$C:$C,$C651,'Interim Analysis'!$F:$F,$F651,'Interim Analysis'!$G:$G,$H651,'Interim Analysis'!$D:$D,$D651)
*(INDEX('Dimensional Maps'!D$39:D$63,MATCH($E651,'Dimensional Maps'!$C$8:$C$32,0),1)
/SUMIFS('Dimensional Maps'!D$39:D$63, 'Dimensional Maps'!$B$8:$B$32,$D651)))),0),0)</f>
        <v>0</v>
      </c>
      <c r="J651" s="115">
        <f>IFERROR(IF($G651 = "WholeBlg",IF(J$1&lt;2020, 0,
IF($H651="GWh",SUMIFS('Interim Analysis'!D:D,'Interim Analysis'!$B:$B,$B651,'Interim Analysis'!$C:$C,$C651,'Interim Analysis'!$F:$F,$F651,'Interim Analysis'!$G:$G,$H651,'Interim Analysis'!$E:$E,$E651),
SUMIFS('Interim Analysis'!D:D,'Interim Analysis'!$B:$B,$B651,'Interim Analysis'!$C:$C,$C651,'Interim Analysis'!$F:$F,$F651,'Interim Analysis'!$G:$G,$H651,'Interim Analysis'!$D:$D,$D651)
*(INDEX('Dimensional Maps'!E$39:E$63,MATCH($E651,'Dimensional Maps'!$C$8:$C$32,0),1)
/SUMIFS('Dimensional Maps'!E$39:E$63, 'Dimensional Maps'!$B$8:$B$32,$D651)))),0),0)</f>
        <v>0</v>
      </c>
      <c r="K651" s="115">
        <f>IFERROR(IF($G651 = "WholeBlg",IF(K$1&lt;2020, 0,
IF($H651="GWh",SUMIFS('Interim Analysis'!E:E,'Interim Analysis'!$B:$B,$B651,'Interim Analysis'!$C:$C,$C651,'Interim Analysis'!$F:$F,$F651,'Interim Analysis'!$G:$G,$H651,'Interim Analysis'!$E:$E,$E651),
SUMIFS('Interim Analysis'!E:E,'Interim Analysis'!$B:$B,$B651,'Interim Analysis'!$C:$C,$C651,'Interim Analysis'!$F:$F,$F651,'Interim Analysis'!$G:$G,$H651,'Interim Analysis'!$D:$D,$D651)
*(INDEX('Dimensional Maps'!F$39:F$63,MATCH($E651,'Dimensional Maps'!$C$8:$C$32,0),1)
/SUMIFS('Dimensional Maps'!F$39:F$63, 'Dimensional Maps'!$B$8:$B$32,$D651)))),0),0)</f>
        <v>0</v>
      </c>
      <c r="L651" s="115">
        <f>IFERROR(IF($G651 = "WholeBlg",IF(L$1&lt;2020, 0,
IF($H651="GWh",SUMIFS('Interim Analysis'!F:F,'Interim Analysis'!$B:$B,$B651,'Interim Analysis'!$C:$C,$C651,'Interim Analysis'!$F:$F,$F651,'Interim Analysis'!$G:$G,$H651,'Interim Analysis'!$E:$E,$E651),
SUMIFS('Interim Analysis'!F:F,'Interim Analysis'!$B:$B,$B651,'Interim Analysis'!$C:$C,$C651,'Interim Analysis'!$F:$F,$F651,'Interim Analysis'!$G:$G,$H651,'Interim Analysis'!$D:$D,$D651)
*(INDEX('Dimensional Maps'!G$39:G$63,MATCH($E651,'Dimensional Maps'!$C$8:$C$32,0),1)
/SUMIFS('Dimensional Maps'!G$39:G$63, 'Dimensional Maps'!$B$8:$B$32,$D651)))),0),0)</f>
        <v>0</v>
      </c>
      <c r="M651" s="115">
        <f>IFERROR(IF($G651 = "WholeBlg",IF(M$1&lt;2020, 0,
IF($H651="GWh",SUMIFS('Interim Analysis'!G:G,'Interim Analysis'!$B:$B,$B651,'Interim Analysis'!$C:$C,$C651,'Interim Analysis'!$F:$F,$F651,'Interim Analysis'!$G:$G,$H651,'Interim Analysis'!$E:$E,$E651),
SUMIFS('Interim Analysis'!G:G,'Interim Analysis'!$B:$B,$B651,'Interim Analysis'!$C:$C,$C651,'Interim Analysis'!$F:$F,$F651,'Interim Analysis'!$G:$G,$H651,'Interim Analysis'!$D:$D,$D651)
*(INDEX('Dimensional Maps'!H$39:H$63,MATCH($E651,'Dimensional Maps'!$C$8:$C$32,0),1)
/SUMIFS('Dimensional Maps'!H$39:H$63, 'Dimensional Maps'!$B$8:$B$32,$D651)))),0),0)</f>
        <v>0</v>
      </c>
      <c r="N651" s="115">
        <f>IFERROR(IF($G651 = "WholeBlg",IF(N$1&lt;2020, 0,
IF($H651="GWh",SUMIFS('Interim Analysis'!H:H,'Interim Analysis'!$B:$B,$B651,'Interim Analysis'!$C:$C,$C651,'Interim Analysis'!$F:$F,$F651,'Interim Analysis'!$G:$G,$H651,'Interim Analysis'!$E:$E,$E651),
SUMIFS('Interim Analysis'!H:H,'Interim Analysis'!$B:$B,$B651,'Interim Analysis'!$C:$C,$C651,'Interim Analysis'!$F:$F,$F651,'Interim Analysis'!$G:$G,$H651,'Interim Analysis'!$D:$D,$D651)
*(INDEX('Dimensional Maps'!I$39:I$63,MATCH($E651,'Dimensional Maps'!$C$8:$C$32,0),1)
/SUMIFS('Dimensional Maps'!I$39:I$63, 'Dimensional Maps'!$B$8:$B$32,$D651)))),0),0)</f>
        <v>0</v>
      </c>
      <c r="O651" s="115">
        <f>IFERROR(IF($G651 = "WholeBlg",IF(O$1&lt;2020, 0,
IF($H651="GWh",SUMIFS('Interim Analysis'!I:I,'Interim Analysis'!$B:$B,$B651,'Interim Analysis'!$C:$C,$C651,'Interim Analysis'!$F:$F,$F651,'Interim Analysis'!$G:$G,$H651,'Interim Analysis'!$E:$E,$E651),
SUMIFS('Interim Analysis'!I:I,'Interim Analysis'!$B:$B,$B651,'Interim Analysis'!$C:$C,$C651,'Interim Analysis'!$F:$F,$F651,'Interim Analysis'!$G:$G,$H651,'Interim Analysis'!$D:$D,$D651)
*(INDEX('Dimensional Maps'!J$39:J$63,MATCH($E651,'Dimensional Maps'!$C$8:$C$32,0),1)
/SUMIFS('Dimensional Maps'!J$39:J$63, 'Dimensional Maps'!$B$8:$B$32,$D651)))),0),0)</f>
        <v>0</v>
      </c>
      <c r="P651" s="115">
        <f>IFERROR(IF($G651 = "WholeBlg",IF(P$1&lt;2020, 0,
IF($H651="GWh",SUMIFS('Interim Analysis'!J:J,'Interim Analysis'!$B:$B,$B651,'Interim Analysis'!$C:$C,$C651,'Interim Analysis'!$F:$F,$F651,'Interim Analysis'!$G:$G,$H651,'Interim Analysis'!$E:$E,$E651),
SUMIFS('Interim Analysis'!J:J,'Interim Analysis'!$B:$B,$B651,'Interim Analysis'!$C:$C,$C651,'Interim Analysis'!$F:$F,$F651,'Interim Analysis'!$G:$G,$H651,'Interim Analysis'!$D:$D,$D651)
*(INDEX('Dimensional Maps'!K$39:K$63,MATCH($E651,'Dimensional Maps'!$C$8:$C$32,0),1)
/SUMIFS('Dimensional Maps'!K$39:K$63, 'Dimensional Maps'!$B$8:$B$32,$D651)))),0),0)</f>
        <v>0</v>
      </c>
      <c r="Q651" s="115">
        <f>IFERROR(IF($G651 = "WholeBlg",IF(Q$1&lt;2020, 0,
IF($H651="GWh",SUMIFS('Interim Analysis'!K:K,'Interim Analysis'!$B:$B,$B651,'Interim Analysis'!$C:$C,$C651,'Interim Analysis'!$F:$F,$F651,'Interim Analysis'!$G:$G,$H651,'Interim Analysis'!$E:$E,$E651),
SUMIFS('Interim Analysis'!K:K,'Interim Analysis'!$B:$B,$B651,'Interim Analysis'!$C:$C,$C651,'Interim Analysis'!$F:$F,$F651,'Interim Analysis'!$G:$G,$H651,'Interim Analysis'!$D:$D,$D651)
*(INDEX('Dimensional Maps'!L$39:L$63,MATCH($E651,'Dimensional Maps'!$C$8:$C$32,0),1)
/SUMIFS('Dimensional Maps'!L$39:L$63, 'Dimensional Maps'!$B$8:$B$32,$D651)))),0),0)</f>
        <v>0</v>
      </c>
      <c r="R651" s="115">
        <f>IFERROR(IF($G651 = "WholeBlg",IF(R$1&lt;2020, 0,
IF($H651="GWh",SUMIFS('Interim Analysis'!L:L,'Interim Analysis'!$B:$B,$B651,'Interim Analysis'!$C:$C,$C651,'Interim Analysis'!$F:$F,$F651,'Interim Analysis'!$G:$G,$H651,'Interim Analysis'!$E:$E,$E651),
SUMIFS('Interim Analysis'!L:L,'Interim Analysis'!$B:$B,$B651,'Interim Analysis'!$C:$C,$C651,'Interim Analysis'!$F:$F,$F651,'Interim Analysis'!$G:$G,$H651,'Interim Analysis'!$D:$D,$D651)
*(INDEX('Dimensional Maps'!M$39:M$63,MATCH($E651,'Dimensional Maps'!$C$8:$C$32,0),1)
/SUMIFS('Dimensional Maps'!M$39:M$63, 'Dimensional Maps'!$B$8:$B$32,$D651)))),0),0)</f>
        <v>0</v>
      </c>
      <c r="S651" s="115">
        <f>IFERROR(IF($G651 = "WholeBlg",IF(S$1&lt;2020, 0,
IF($H651="GWh",SUMIFS('Interim Analysis'!M:M,'Interim Analysis'!$B:$B,$B651,'Interim Analysis'!$C:$C,$C651,'Interim Analysis'!$F:$F,$F651,'Interim Analysis'!$G:$G,$H651,'Interim Analysis'!$E:$E,$E651),
SUMIFS('Interim Analysis'!M:M,'Interim Analysis'!$B:$B,$B651,'Interim Analysis'!$C:$C,$C651,'Interim Analysis'!$F:$F,$F651,'Interim Analysis'!$G:$G,$H651,'Interim Analysis'!$D:$D,$D651)
*(INDEX('Dimensional Maps'!N$39:N$63,MATCH($E651,'Dimensional Maps'!$C$8:$C$32,0),1)
/SUMIFS('Dimensional Maps'!N$39:N$63, 'Dimensional Maps'!$B$8:$B$32,$D651)))),0),0)</f>
        <v>0</v>
      </c>
      <c r="T651" s="115">
        <f>IFERROR(IF($G651 = "WholeBlg",IF(T$1&lt;2020, 0,
IF($H651="GWh",SUMIFS('Interim Analysis'!N:N,'Interim Analysis'!$B:$B,$B651,'Interim Analysis'!$C:$C,$C651,'Interim Analysis'!$F:$F,$F651,'Interim Analysis'!$G:$G,$H651,'Interim Analysis'!$E:$E,$E651),
SUMIFS('Interim Analysis'!N:N,'Interim Analysis'!$B:$B,$B651,'Interim Analysis'!$C:$C,$C651,'Interim Analysis'!$F:$F,$F651,'Interim Analysis'!$G:$G,$H651,'Interim Analysis'!$D:$D,$D651)
*(INDEX('Dimensional Maps'!O$39:O$63,MATCH($E651,'Dimensional Maps'!$C$8:$C$32,0),1)
/SUMIFS('Dimensional Maps'!O$39:O$63, 'Dimensional Maps'!$B$8:$B$32,$D651)))),0),0)</f>
        <v>0</v>
      </c>
      <c r="U651" s="115">
        <f>IFERROR(IF($G651 = "WholeBlg",IF(U$1&lt;2020, 0,
IF($H651="GWh",SUMIFS('Interim Analysis'!O:O,'Interim Analysis'!$B:$B,$B651,'Interim Analysis'!$C:$C,$C651,'Interim Analysis'!$F:$F,$F651,'Interim Analysis'!$G:$G,$H651,'Interim Analysis'!$E:$E,$E651),
SUMIFS('Interim Analysis'!O:O,'Interim Analysis'!$B:$B,$B651,'Interim Analysis'!$C:$C,$C651,'Interim Analysis'!$F:$F,$F651,'Interim Analysis'!$G:$G,$H651,'Interim Analysis'!$D:$D,$D651)
*(INDEX('Dimensional Maps'!P$39:P$63,MATCH($E651,'Dimensional Maps'!$C$8:$C$32,0),1)
/SUMIFS('Dimensional Maps'!P$39:P$63, 'Dimensional Maps'!$B$8:$B$32,$D651)))),0),0)</f>
        <v>0</v>
      </c>
      <c r="V651" s="115">
        <f>IFERROR(IF($G651 = "WholeBlg",IF(V$1&lt;2020, 0,
IF($H651="GWh",SUMIFS('Interim Analysis'!P:P,'Interim Analysis'!$B:$B,$B651,'Interim Analysis'!$C:$C,$C651,'Interim Analysis'!$F:$F,$F651,'Interim Analysis'!$G:$G,$H651,'Interim Analysis'!$E:$E,$E651),
SUMIFS('Interim Analysis'!P:P,'Interim Analysis'!$B:$B,$B651,'Interim Analysis'!$C:$C,$C651,'Interim Analysis'!$F:$F,$F651,'Interim Analysis'!$G:$G,$H651,'Interim Analysis'!$D:$D,$D651)
*(INDEX('Dimensional Maps'!Q$39:Q$63,MATCH($E651,'Dimensional Maps'!$C$8:$C$32,0),1)
/SUMIFS('Dimensional Maps'!Q$39:Q$63, 'Dimensional Maps'!$B$8:$B$32,$D651)))),0),0)</f>
        <v>0</v>
      </c>
      <c r="W651" s="115">
        <f>IFERROR(IF($G651 = "WholeBlg",IF(W$1&lt;2020, 0,
IF($H651="GWh",SUMIFS('Interim Analysis'!Q:Q,'Interim Analysis'!$B:$B,$B651,'Interim Analysis'!$C:$C,$C651,'Interim Analysis'!$F:$F,$F651,'Interim Analysis'!$G:$G,$H651,'Interim Analysis'!$E:$E,$E651),
SUMIFS('Interim Analysis'!Q:Q,'Interim Analysis'!$B:$B,$B651,'Interim Analysis'!$C:$C,$C651,'Interim Analysis'!$F:$F,$F651,'Interim Analysis'!$G:$G,$H651,'Interim Analysis'!$D:$D,$D651)
*(INDEX('Dimensional Maps'!R$39:R$63,MATCH($E651,'Dimensional Maps'!$C$8:$C$32,0),1)
/SUMIFS('Dimensional Maps'!R$39:R$63, 'Dimensional Maps'!$B$8:$B$32,$D651)))),0),0)</f>
        <v>0</v>
      </c>
    </row>
    <row r="652" spans="1:23" x14ac:dyDescent="0.25">
      <c r="A652" s="153" t="s">
        <v>265</v>
      </c>
      <c r="B652" s="54" t="s">
        <v>238</v>
      </c>
      <c r="C652" s="54">
        <v>3</v>
      </c>
      <c r="D652" s="54" t="s">
        <v>44</v>
      </c>
      <c r="E652" s="54" t="s">
        <v>44</v>
      </c>
      <c r="F652" s="54" t="s">
        <v>167</v>
      </c>
      <c r="G652" s="54" t="s">
        <v>53</v>
      </c>
      <c r="H652" s="54" t="s">
        <v>20</v>
      </c>
      <c r="I652" s="115">
        <f>IFERROR(IF($G652 = "WholeBlg",IF(I$1&lt;2020, 0,
IF($H652="GWh",SUMIFS('Interim Analysis'!C:C,'Interim Analysis'!$B:$B,$B652,'Interim Analysis'!$C:$C,$C652,'Interim Analysis'!$F:$F,$F652,'Interim Analysis'!$G:$G,$H652,'Interim Analysis'!$E:$E,$E652),
SUMIFS('Interim Analysis'!C:C,'Interim Analysis'!$B:$B,$B652,'Interim Analysis'!$C:$C,$C652,'Interim Analysis'!$F:$F,$F652,'Interim Analysis'!$G:$G,$H652,'Interim Analysis'!$D:$D,$D652)
*(INDEX('Dimensional Maps'!D$39:D$63,MATCH($E652,'Dimensional Maps'!$C$8:$C$32,0),1)
/SUMIFS('Dimensional Maps'!D$39:D$63, 'Dimensional Maps'!$B$8:$B$32,$D652)))),0),0)</f>
        <v>0</v>
      </c>
      <c r="J652" s="115">
        <f>IFERROR(IF($G652 = "WholeBlg",IF(J$1&lt;2020, 0,
IF($H652="GWh",SUMIFS('Interim Analysis'!D:D,'Interim Analysis'!$B:$B,$B652,'Interim Analysis'!$C:$C,$C652,'Interim Analysis'!$F:$F,$F652,'Interim Analysis'!$G:$G,$H652,'Interim Analysis'!$E:$E,$E652),
SUMIFS('Interim Analysis'!D:D,'Interim Analysis'!$B:$B,$B652,'Interim Analysis'!$C:$C,$C652,'Interim Analysis'!$F:$F,$F652,'Interim Analysis'!$G:$G,$H652,'Interim Analysis'!$D:$D,$D652)
*(INDEX('Dimensional Maps'!E$39:E$63,MATCH($E652,'Dimensional Maps'!$C$8:$C$32,0),1)
/SUMIFS('Dimensional Maps'!E$39:E$63, 'Dimensional Maps'!$B$8:$B$32,$D652)))),0),0)</f>
        <v>0</v>
      </c>
      <c r="K652" s="115">
        <f>IFERROR(IF($G652 = "WholeBlg",IF(K$1&lt;2020, 0,
IF($H652="GWh",SUMIFS('Interim Analysis'!E:E,'Interim Analysis'!$B:$B,$B652,'Interim Analysis'!$C:$C,$C652,'Interim Analysis'!$F:$F,$F652,'Interim Analysis'!$G:$G,$H652,'Interim Analysis'!$E:$E,$E652),
SUMIFS('Interim Analysis'!E:E,'Interim Analysis'!$B:$B,$B652,'Interim Analysis'!$C:$C,$C652,'Interim Analysis'!$F:$F,$F652,'Interim Analysis'!$G:$G,$H652,'Interim Analysis'!$D:$D,$D652)
*(INDEX('Dimensional Maps'!F$39:F$63,MATCH($E652,'Dimensional Maps'!$C$8:$C$32,0),1)
/SUMIFS('Dimensional Maps'!F$39:F$63, 'Dimensional Maps'!$B$8:$B$32,$D652)))),0),0)</f>
        <v>0</v>
      </c>
      <c r="L652" s="115">
        <f>IFERROR(IF($G652 = "WholeBlg",IF(L$1&lt;2020, 0,
IF($H652="GWh",SUMIFS('Interim Analysis'!F:F,'Interim Analysis'!$B:$B,$B652,'Interim Analysis'!$C:$C,$C652,'Interim Analysis'!$F:$F,$F652,'Interim Analysis'!$G:$G,$H652,'Interim Analysis'!$E:$E,$E652),
SUMIFS('Interim Analysis'!F:F,'Interim Analysis'!$B:$B,$B652,'Interim Analysis'!$C:$C,$C652,'Interim Analysis'!$F:$F,$F652,'Interim Analysis'!$G:$G,$H652,'Interim Analysis'!$D:$D,$D652)
*(INDEX('Dimensional Maps'!G$39:G$63,MATCH($E652,'Dimensional Maps'!$C$8:$C$32,0),1)
/SUMIFS('Dimensional Maps'!G$39:G$63, 'Dimensional Maps'!$B$8:$B$32,$D652)))),0),0)</f>
        <v>0</v>
      </c>
      <c r="M652" s="115">
        <f>IFERROR(IF($G652 = "WholeBlg",IF(M$1&lt;2020, 0,
IF($H652="GWh",SUMIFS('Interim Analysis'!G:G,'Interim Analysis'!$B:$B,$B652,'Interim Analysis'!$C:$C,$C652,'Interim Analysis'!$F:$F,$F652,'Interim Analysis'!$G:$G,$H652,'Interim Analysis'!$E:$E,$E652),
SUMIFS('Interim Analysis'!G:G,'Interim Analysis'!$B:$B,$B652,'Interim Analysis'!$C:$C,$C652,'Interim Analysis'!$F:$F,$F652,'Interim Analysis'!$G:$G,$H652,'Interim Analysis'!$D:$D,$D652)
*(INDEX('Dimensional Maps'!H$39:H$63,MATCH($E652,'Dimensional Maps'!$C$8:$C$32,0),1)
/SUMIFS('Dimensional Maps'!H$39:H$63, 'Dimensional Maps'!$B$8:$B$32,$D652)))),0),0)</f>
        <v>0</v>
      </c>
      <c r="N652" s="115">
        <f>IFERROR(IF($G652 = "WholeBlg",IF(N$1&lt;2020, 0,
IF($H652="GWh",SUMIFS('Interim Analysis'!H:H,'Interim Analysis'!$B:$B,$B652,'Interim Analysis'!$C:$C,$C652,'Interim Analysis'!$F:$F,$F652,'Interim Analysis'!$G:$G,$H652,'Interim Analysis'!$E:$E,$E652),
SUMIFS('Interim Analysis'!H:H,'Interim Analysis'!$B:$B,$B652,'Interim Analysis'!$C:$C,$C652,'Interim Analysis'!$F:$F,$F652,'Interim Analysis'!$G:$G,$H652,'Interim Analysis'!$D:$D,$D652)
*(INDEX('Dimensional Maps'!I$39:I$63,MATCH($E652,'Dimensional Maps'!$C$8:$C$32,0),1)
/SUMIFS('Dimensional Maps'!I$39:I$63, 'Dimensional Maps'!$B$8:$B$32,$D652)))),0),0)</f>
        <v>0.20831920359920988</v>
      </c>
      <c r="O652" s="115">
        <f>IFERROR(IF($G652 = "WholeBlg",IF(O$1&lt;2020, 0,
IF($H652="GWh",SUMIFS('Interim Analysis'!I:I,'Interim Analysis'!$B:$B,$B652,'Interim Analysis'!$C:$C,$C652,'Interim Analysis'!$F:$F,$F652,'Interim Analysis'!$G:$G,$H652,'Interim Analysis'!$E:$E,$E652),
SUMIFS('Interim Analysis'!I:I,'Interim Analysis'!$B:$B,$B652,'Interim Analysis'!$C:$C,$C652,'Interim Analysis'!$F:$F,$F652,'Interim Analysis'!$G:$G,$H652,'Interim Analysis'!$D:$D,$D652)
*(INDEX('Dimensional Maps'!J$39:J$63,MATCH($E652,'Dimensional Maps'!$C$8:$C$32,0),1)
/SUMIFS('Dimensional Maps'!J$39:J$63, 'Dimensional Maps'!$B$8:$B$32,$D652)))),0),0)</f>
        <v>0.40428562658770578</v>
      </c>
      <c r="P652" s="115">
        <f>IFERROR(IF($G652 = "WholeBlg",IF(P$1&lt;2020, 0,
IF($H652="GWh",SUMIFS('Interim Analysis'!J:J,'Interim Analysis'!$B:$B,$B652,'Interim Analysis'!$C:$C,$C652,'Interim Analysis'!$F:$F,$F652,'Interim Analysis'!$G:$G,$H652,'Interim Analysis'!$E:$E,$E652),
SUMIFS('Interim Analysis'!J:J,'Interim Analysis'!$B:$B,$B652,'Interim Analysis'!$C:$C,$C652,'Interim Analysis'!$F:$F,$F652,'Interim Analysis'!$G:$G,$H652,'Interim Analysis'!$D:$D,$D652)
*(INDEX('Dimensional Maps'!K$39:K$63,MATCH($E652,'Dimensional Maps'!$C$8:$C$32,0),1)
/SUMIFS('Dimensional Maps'!K$39:K$63, 'Dimensional Maps'!$B$8:$B$32,$D652)))),0),0)</f>
        <v>0.58913974626710286</v>
      </c>
      <c r="Q652" s="115">
        <f>IFERROR(IF($G652 = "WholeBlg",IF(Q$1&lt;2020, 0,
IF($H652="GWh",SUMIFS('Interim Analysis'!K:K,'Interim Analysis'!$B:$B,$B652,'Interim Analysis'!$C:$C,$C652,'Interim Analysis'!$F:$F,$F652,'Interim Analysis'!$G:$G,$H652,'Interim Analysis'!$E:$E,$E652),
SUMIFS('Interim Analysis'!K:K,'Interim Analysis'!$B:$B,$B652,'Interim Analysis'!$C:$C,$C652,'Interim Analysis'!$F:$F,$F652,'Interim Analysis'!$G:$G,$H652,'Interim Analysis'!$D:$D,$D652)
*(INDEX('Dimensional Maps'!L$39:L$63,MATCH($E652,'Dimensional Maps'!$C$8:$C$32,0),1)
/SUMIFS('Dimensional Maps'!L$39:L$63, 'Dimensional Maps'!$B$8:$B$32,$D652)))),0),0)</f>
        <v>0.76353559669899707</v>
      </c>
      <c r="R652" s="115">
        <f>IFERROR(IF($G652 = "WholeBlg",IF(R$1&lt;2020, 0,
IF($H652="GWh",SUMIFS('Interim Analysis'!L:L,'Interim Analysis'!$B:$B,$B652,'Interim Analysis'!$C:$C,$C652,'Interim Analysis'!$F:$F,$F652,'Interim Analysis'!$G:$G,$H652,'Interim Analysis'!$E:$E,$E652),
SUMIFS('Interim Analysis'!L:L,'Interim Analysis'!$B:$B,$B652,'Interim Analysis'!$C:$C,$C652,'Interim Analysis'!$F:$F,$F652,'Interim Analysis'!$G:$G,$H652,'Interim Analysis'!$D:$D,$D652)
*(INDEX('Dimensional Maps'!M$39:M$63,MATCH($E652,'Dimensional Maps'!$C$8:$C$32,0),1)
/SUMIFS('Dimensional Maps'!M$39:M$63, 'Dimensional Maps'!$B$8:$B$32,$D652)))),0),0)</f>
        <v>0.92771383048142109</v>
      </c>
      <c r="S652" s="115">
        <f>IFERROR(IF($G652 = "WholeBlg",IF(S$1&lt;2020, 0,
IF($H652="GWh",SUMIFS('Interim Analysis'!M:M,'Interim Analysis'!$B:$B,$B652,'Interim Analysis'!$C:$C,$C652,'Interim Analysis'!$F:$F,$F652,'Interim Analysis'!$G:$G,$H652,'Interim Analysis'!$E:$E,$E652),
SUMIFS('Interim Analysis'!M:M,'Interim Analysis'!$B:$B,$B652,'Interim Analysis'!$C:$C,$C652,'Interim Analysis'!$F:$F,$F652,'Interim Analysis'!$G:$G,$H652,'Interim Analysis'!$D:$D,$D652)
*(INDEX('Dimensional Maps'!N$39:N$63,MATCH($E652,'Dimensional Maps'!$C$8:$C$32,0),1)
/SUMIFS('Dimensional Maps'!N$39:N$63, 'Dimensional Maps'!$B$8:$B$32,$D652)))),0),0)</f>
        <v>1.0831727916039642</v>
      </c>
      <c r="T652" s="115">
        <f>IFERROR(IF($G652 = "WholeBlg",IF(T$1&lt;2020, 0,
IF($H652="GWh",SUMIFS('Interim Analysis'!N:N,'Interim Analysis'!$B:$B,$B652,'Interim Analysis'!$C:$C,$C652,'Interim Analysis'!$F:$F,$F652,'Interim Analysis'!$G:$G,$H652,'Interim Analysis'!$E:$E,$E652),
SUMIFS('Interim Analysis'!N:N,'Interim Analysis'!$B:$B,$B652,'Interim Analysis'!$C:$C,$C652,'Interim Analysis'!$F:$F,$F652,'Interim Analysis'!$G:$G,$H652,'Interim Analysis'!$D:$D,$D652)
*(INDEX('Dimensional Maps'!O$39:O$63,MATCH($E652,'Dimensional Maps'!$C$8:$C$32,0),1)
/SUMIFS('Dimensional Maps'!O$39:O$63, 'Dimensional Maps'!$B$8:$B$32,$D652)))),0),0)</f>
        <v>1.2299525131874687</v>
      </c>
      <c r="U652" s="115">
        <f>IFERROR(IF($G652 = "WholeBlg",IF(U$1&lt;2020, 0,
IF($H652="GWh",SUMIFS('Interim Analysis'!O:O,'Interim Analysis'!$B:$B,$B652,'Interim Analysis'!$C:$C,$C652,'Interim Analysis'!$F:$F,$F652,'Interim Analysis'!$G:$G,$H652,'Interim Analysis'!$E:$E,$E652),
SUMIFS('Interim Analysis'!O:O,'Interim Analysis'!$B:$B,$B652,'Interim Analysis'!$C:$C,$C652,'Interim Analysis'!$F:$F,$F652,'Interim Analysis'!$G:$G,$H652,'Interim Analysis'!$D:$D,$D652)
*(INDEX('Dimensional Maps'!P$39:P$63,MATCH($E652,'Dimensional Maps'!$C$8:$C$32,0),1)
/SUMIFS('Dimensional Maps'!P$39:P$63, 'Dimensional Maps'!$B$8:$B$32,$D652)))),0),0)</f>
        <v>1.3687793235441899</v>
      </c>
      <c r="V652" s="115">
        <f>IFERROR(IF($G652 = "WholeBlg",IF(V$1&lt;2020, 0,
IF($H652="GWh",SUMIFS('Interim Analysis'!P:P,'Interim Analysis'!$B:$B,$B652,'Interim Analysis'!$C:$C,$C652,'Interim Analysis'!$F:$F,$F652,'Interim Analysis'!$G:$G,$H652,'Interim Analysis'!$E:$E,$E652),
SUMIFS('Interim Analysis'!P:P,'Interim Analysis'!$B:$B,$B652,'Interim Analysis'!$C:$C,$C652,'Interim Analysis'!$F:$F,$F652,'Interim Analysis'!$G:$G,$H652,'Interim Analysis'!$D:$D,$D652)
*(INDEX('Dimensional Maps'!Q$39:Q$63,MATCH($E652,'Dimensional Maps'!$C$8:$C$32,0),1)
/SUMIFS('Dimensional Maps'!Q$39:Q$63, 'Dimensional Maps'!$B$8:$B$32,$D652)))),0),0)</f>
        <v>1.4998788117020154</v>
      </c>
      <c r="W652" s="115">
        <f>IFERROR(IF($G652 = "WholeBlg",IF(W$1&lt;2020, 0,
IF($H652="GWh",SUMIFS('Interim Analysis'!Q:Q,'Interim Analysis'!$B:$B,$B652,'Interim Analysis'!$C:$C,$C652,'Interim Analysis'!$F:$F,$F652,'Interim Analysis'!$G:$G,$H652,'Interim Analysis'!$E:$E,$E652),
SUMIFS('Interim Analysis'!Q:Q,'Interim Analysis'!$B:$B,$B652,'Interim Analysis'!$C:$C,$C652,'Interim Analysis'!$F:$F,$F652,'Interim Analysis'!$G:$G,$H652,'Interim Analysis'!$D:$D,$D652)
*(INDEX('Dimensional Maps'!R$39:R$63,MATCH($E652,'Dimensional Maps'!$C$8:$C$32,0),1)
/SUMIFS('Dimensional Maps'!R$39:R$63, 'Dimensional Maps'!$B$8:$B$32,$D652)))),0),0)</f>
        <v>1.6243621398997503</v>
      </c>
    </row>
    <row r="653" spans="1:23" x14ac:dyDescent="0.25">
      <c r="A653" s="153" t="s">
        <v>265</v>
      </c>
      <c r="B653" s="54" t="s">
        <v>238</v>
      </c>
      <c r="C653" s="54">
        <v>3</v>
      </c>
      <c r="D653" s="54" t="s">
        <v>44</v>
      </c>
      <c r="E653" s="54" t="s">
        <v>44</v>
      </c>
      <c r="F653" s="54" t="s">
        <v>186</v>
      </c>
      <c r="G653" s="54" t="s">
        <v>53</v>
      </c>
      <c r="H653" s="54" t="s">
        <v>20</v>
      </c>
      <c r="I653" s="115">
        <f>IFERROR(IF($G653 = "WholeBlg",IF(I$1&lt;2020, 0,
IF($H653="GWh",SUMIFS('Interim Analysis'!C:C,'Interim Analysis'!$B:$B,$B653,'Interim Analysis'!$C:$C,$C653,'Interim Analysis'!$F:$F,$F653,'Interim Analysis'!$G:$G,$H653,'Interim Analysis'!$E:$E,$E653),
SUMIFS('Interim Analysis'!C:C,'Interim Analysis'!$B:$B,$B653,'Interim Analysis'!$C:$C,$C653,'Interim Analysis'!$F:$F,$F653,'Interim Analysis'!$G:$G,$H653,'Interim Analysis'!$D:$D,$D653)
*(INDEX('Dimensional Maps'!D$39:D$63,MATCH($E653,'Dimensional Maps'!$C$8:$C$32,0),1)
/SUMIFS('Dimensional Maps'!D$39:D$63, 'Dimensional Maps'!$B$8:$B$32,$D653)))),0),0)</f>
        <v>0</v>
      </c>
      <c r="J653" s="115">
        <f>IFERROR(IF($G653 = "WholeBlg",IF(J$1&lt;2020, 0,
IF($H653="GWh",SUMIFS('Interim Analysis'!D:D,'Interim Analysis'!$B:$B,$B653,'Interim Analysis'!$C:$C,$C653,'Interim Analysis'!$F:$F,$F653,'Interim Analysis'!$G:$G,$H653,'Interim Analysis'!$E:$E,$E653),
SUMIFS('Interim Analysis'!D:D,'Interim Analysis'!$B:$B,$B653,'Interim Analysis'!$C:$C,$C653,'Interim Analysis'!$F:$F,$F653,'Interim Analysis'!$G:$G,$H653,'Interim Analysis'!$D:$D,$D653)
*(INDEX('Dimensional Maps'!E$39:E$63,MATCH($E653,'Dimensional Maps'!$C$8:$C$32,0),1)
/SUMIFS('Dimensional Maps'!E$39:E$63, 'Dimensional Maps'!$B$8:$B$32,$D653)))),0),0)</f>
        <v>0</v>
      </c>
      <c r="K653" s="115">
        <f>IFERROR(IF($G653 = "WholeBlg",IF(K$1&lt;2020, 0,
IF($H653="GWh",SUMIFS('Interim Analysis'!E:E,'Interim Analysis'!$B:$B,$B653,'Interim Analysis'!$C:$C,$C653,'Interim Analysis'!$F:$F,$F653,'Interim Analysis'!$G:$G,$H653,'Interim Analysis'!$E:$E,$E653),
SUMIFS('Interim Analysis'!E:E,'Interim Analysis'!$B:$B,$B653,'Interim Analysis'!$C:$C,$C653,'Interim Analysis'!$F:$F,$F653,'Interim Analysis'!$G:$G,$H653,'Interim Analysis'!$D:$D,$D653)
*(INDEX('Dimensional Maps'!F$39:F$63,MATCH($E653,'Dimensional Maps'!$C$8:$C$32,0),1)
/SUMIFS('Dimensional Maps'!F$39:F$63, 'Dimensional Maps'!$B$8:$B$32,$D653)))),0),0)</f>
        <v>0</v>
      </c>
      <c r="L653" s="115">
        <f>IFERROR(IF($G653 = "WholeBlg",IF(L$1&lt;2020, 0,
IF($H653="GWh",SUMIFS('Interim Analysis'!F:F,'Interim Analysis'!$B:$B,$B653,'Interim Analysis'!$C:$C,$C653,'Interim Analysis'!$F:$F,$F653,'Interim Analysis'!$G:$G,$H653,'Interim Analysis'!$E:$E,$E653),
SUMIFS('Interim Analysis'!F:F,'Interim Analysis'!$B:$B,$B653,'Interim Analysis'!$C:$C,$C653,'Interim Analysis'!$F:$F,$F653,'Interim Analysis'!$G:$G,$H653,'Interim Analysis'!$D:$D,$D653)
*(INDEX('Dimensional Maps'!G$39:G$63,MATCH($E653,'Dimensional Maps'!$C$8:$C$32,0),1)
/SUMIFS('Dimensional Maps'!G$39:G$63, 'Dimensional Maps'!$B$8:$B$32,$D653)))),0),0)</f>
        <v>0</v>
      </c>
      <c r="M653" s="115">
        <f>IFERROR(IF($G653 = "WholeBlg",IF(M$1&lt;2020, 0,
IF($H653="GWh",SUMIFS('Interim Analysis'!G:G,'Interim Analysis'!$B:$B,$B653,'Interim Analysis'!$C:$C,$C653,'Interim Analysis'!$F:$F,$F653,'Interim Analysis'!$G:$G,$H653,'Interim Analysis'!$E:$E,$E653),
SUMIFS('Interim Analysis'!G:G,'Interim Analysis'!$B:$B,$B653,'Interim Analysis'!$C:$C,$C653,'Interim Analysis'!$F:$F,$F653,'Interim Analysis'!$G:$G,$H653,'Interim Analysis'!$D:$D,$D653)
*(INDEX('Dimensional Maps'!H$39:H$63,MATCH($E653,'Dimensional Maps'!$C$8:$C$32,0),1)
/SUMIFS('Dimensional Maps'!H$39:H$63, 'Dimensional Maps'!$B$8:$B$32,$D653)))),0),0)</f>
        <v>0</v>
      </c>
      <c r="N653" s="115">
        <f>IFERROR(IF($G653 = "WholeBlg",IF(N$1&lt;2020, 0,
IF($H653="GWh",SUMIFS('Interim Analysis'!H:H,'Interim Analysis'!$B:$B,$B653,'Interim Analysis'!$C:$C,$C653,'Interim Analysis'!$F:$F,$F653,'Interim Analysis'!$G:$G,$H653,'Interim Analysis'!$E:$E,$E653),
SUMIFS('Interim Analysis'!H:H,'Interim Analysis'!$B:$B,$B653,'Interim Analysis'!$C:$C,$C653,'Interim Analysis'!$F:$F,$F653,'Interim Analysis'!$G:$G,$H653,'Interim Analysis'!$D:$D,$D653)
*(INDEX('Dimensional Maps'!I$39:I$63,MATCH($E653,'Dimensional Maps'!$C$8:$C$32,0),1)
/SUMIFS('Dimensional Maps'!I$39:I$63, 'Dimensional Maps'!$B$8:$B$32,$D653)))),0),0)</f>
        <v>1.7252596510818743</v>
      </c>
      <c r="O653" s="115">
        <f>IFERROR(IF($G653 = "WholeBlg",IF(O$1&lt;2020, 0,
IF($H653="GWh",SUMIFS('Interim Analysis'!I:I,'Interim Analysis'!$B:$B,$B653,'Interim Analysis'!$C:$C,$C653,'Interim Analysis'!$F:$F,$F653,'Interim Analysis'!$G:$G,$H653,'Interim Analysis'!$E:$E,$E653),
SUMIFS('Interim Analysis'!I:I,'Interim Analysis'!$B:$B,$B653,'Interim Analysis'!$C:$C,$C653,'Interim Analysis'!$F:$F,$F653,'Interim Analysis'!$G:$G,$H653,'Interim Analysis'!$D:$D,$D653)
*(INDEX('Dimensional Maps'!J$39:J$63,MATCH($E653,'Dimensional Maps'!$C$8:$C$32,0),1)
/SUMIFS('Dimensional Maps'!J$39:J$63, 'Dimensional Maps'!$B$8:$B$32,$D653)))),0),0)</f>
        <v>3.4068622678424458</v>
      </c>
      <c r="P653" s="115">
        <f>IFERROR(IF($G653 = "WholeBlg",IF(P$1&lt;2020, 0,
IF($H653="GWh",SUMIFS('Interim Analysis'!J:J,'Interim Analysis'!$B:$B,$B653,'Interim Analysis'!$C:$C,$C653,'Interim Analysis'!$F:$F,$F653,'Interim Analysis'!$G:$G,$H653,'Interim Analysis'!$E:$E,$E653),
SUMIFS('Interim Analysis'!J:J,'Interim Analysis'!$B:$B,$B653,'Interim Analysis'!$C:$C,$C653,'Interim Analysis'!$F:$F,$F653,'Interim Analysis'!$G:$G,$H653,'Interim Analysis'!$D:$D,$D653)
*(INDEX('Dimensional Maps'!K$39:K$63,MATCH($E653,'Dimensional Maps'!$C$8:$C$32,0),1)
/SUMIFS('Dimensional Maps'!K$39:K$63, 'Dimensional Maps'!$B$8:$B$32,$D653)))),0),0)</f>
        <v>5.0637431183149788</v>
      </c>
      <c r="Q653" s="115">
        <f>IFERROR(IF($G653 = "WholeBlg",IF(Q$1&lt;2020, 0,
IF($H653="GWh",SUMIFS('Interim Analysis'!K:K,'Interim Analysis'!$B:$B,$B653,'Interim Analysis'!$C:$C,$C653,'Interim Analysis'!$F:$F,$F653,'Interim Analysis'!$G:$G,$H653,'Interim Analysis'!$E:$E,$E653),
SUMIFS('Interim Analysis'!K:K,'Interim Analysis'!$B:$B,$B653,'Interim Analysis'!$C:$C,$C653,'Interim Analysis'!$F:$F,$F653,'Interim Analysis'!$G:$G,$H653,'Interim Analysis'!$D:$D,$D653)
*(INDEX('Dimensional Maps'!L$39:L$63,MATCH($E653,'Dimensional Maps'!$C$8:$C$32,0),1)
/SUMIFS('Dimensional Maps'!L$39:L$63, 'Dimensional Maps'!$B$8:$B$32,$D653)))),0),0)</f>
        <v>6.7128787810480439</v>
      </c>
      <c r="R653" s="115">
        <f>IFERROR(IF($G653 = "WholeBlg",IF(R$1&lt;2020, 0,
IF($H653="GWh",SUMIFS('Interim Analysis'!L:L,'Interim Analysis'!$B:$B,$B653,'Interim Analysis'!$C:$C,$C653,'Interim Analysis'!$F:$F,$F653,'Interim Analysis'!$G:$G,$H653,'Interim Analysis'!$E:$E,$E653),
SUMIFS('Interim Analysis'!L:L,'Interim Analysis'!$B:$B,$B653,'Interim Analysis'!$C:$C,$C653,'Interim Analysis'!$F:$F,$F653,'Interim Analysis'!$G:$G,$H653,'Interim Analysis'!$D:$D,$D653)
*(INDEX('Dimensional Maps'!M$39:M$63,MATCH($E653,'Dimensional Maps'!$C$8:$C$32,0),1)
/SUMIFS('Dimensional Maps'!M$39:M$63, 'Dimensional Maps'!$B$8:$B$32,$D653)))),0),0)</f>
        <v>8.3724967081770707</v>
      </c>
      <c r="S653" s="115">
        <f>IFERROR(IF($G653 = "WholeBlg",IF(S$1&lt;2020, 0,
IF($H653="GWh",SUMIFS('Interim Analysis'!M:M,'Interim Analysis'!$B:$B,$B653,'Interim Analysis'!$C:$C,$C653,'Interim Analysis'!$F:$F,$F653,'Interim Analysis'!$G:$G,$H653,'Interim Analysis'!$E:$E,$E653),
SUMIFS('Interim Analysis'!M:M,'Interim Analysis'!$B:$B,$B653,'Interim Analysis'!$C:$C,$C653,'Interim Analysis'!$F:$F,$F653,'Interim Analysis'!$G:$G,$H653,'Interim Analysis'!$D:$D,$D653)
*(INDEX('Dimensional Maps'!N$39:N$63,MATCH($E653,'Dimensional Maps'!$C$8:$C$32,0),1)
/SUMIFS('Dimensional Maps'!N$39:N$63, 'Dimensional Maps'!$B$8:$B$32,$D653)))),0),0)</f>
        <v>10.09554251216978</v>
      </c>
      <c r="T653" s="115">
        <f>IFERROR(IF($G653 = "WholeBlg",IF(T$1&lt;2020, 0,
IF($H653="GWh",SUMIFS('Interim Analysis'!N:N,'Interim Analysis'!$B:$B,$B653,'Interim Analysis'!$C:$C,$C653,'Interim Analysis'!$F:$F,$F653,'Interim Analysis'!$G:$G,$H653,'Interim Analysis'!$E:$E,$E653),
SUMIFS('Interim Analysis'!N:N,'Interim Analysis'!$B:$B,$B653,'Interim Analysis'!$C:$C,$C653,'Interim Analysis'!$F:$F,$F653,'Interim Analysis'!$G:$G,$H653,'Interim Analysis'!$D:$D,$D653)
*(INDEX('Dimensional Maps'!O$39:O$63,MATCH($E653,'Dimensional Maps'!$C$8:$C$32,0),1)
/SUMIFS('Dimensional Maps'!O$39:O$63, 'Dimensional Maps'!$B$8:$B$32,$D653)))),0),0)</f>
        <v>11.946573885542056</v>
      </c>
      <c r="U653" s="115">
        <f>IFERROR(IF($G653 = "WholeBlg",IF(U$1&lt;2020, 0,
IF($H653="GWh",SUMIFS('Interim Analysis'!O:O,'Interim Analysis'!$B:$B,$B653,'Interim Analysis'!$C:$C,$C653,'Interim Analysis'!$F:$F,$F653,'Interim Analysis'!$G:$G,$H653,'Interim Analysis'!$E:$E,$E653),
SUMIFS('Interim Analysis'!O:O,'Interim Analysis'!$B:$B,$B653,'Interim Analysis'!$C:$C,$C653,'Interim Analysis'!$F:$F,$F653,'Interim Analysis'!$G:$G,$H653,'Interim Analysis'!$D:$D,$D653)
*(INDEX('Dimensional Maps'!P$39:P$63,MATCH($E653,'Dimensional Maps'!$C$8:$C$32,0),1)
/SUMIFS('Dimensional Maps'!P$39:P$63, 'Dimensional Maps'!$B$8:$B$32,$D653)))),0),0)</f>
        <v>14.055343017253946</v>
      </c>
      <c r="V653" s="115">
        <f>IFERROR(IF($G653 = "WholeBlg",IF(V$1&lt;2020, 0,
IF($H653="GWh",SUMIFS('Interim Analysis'!P:P,'Interim Analysis'!$B:$B,$B653,'Interim Analysis'!$C:$C,$C653,'Interim Analysis'!$F:$F,$F653,'Interim Analysis'!$G:$G,$H653,'Interim Analysis'!$E:$E,$E653),
SUMIFS('Interim Analysis'!P:P,'Interim Analysis'!$B:$B,$B653,'Interim Analysis'!$C:$C,$C653,'Interim Analysis'!$F:$F,$F653,'Interim Analysis'!$G:$G,$H653,'Interim Analysis'!$D:$D,$D653)
*(INDEX('Dimensional Maps'!Q$39:Q$63,MATCH($E653,'Dimensional Maps'!$C$8:$C$32,0),1)
/SUMIFS('Dimensional Maps'!Q$39:Q$63, 'Dimensional Maps'!$B$8:$B$32,$D653)))),0),0)</f>
        <v>16.64630091660965</v>
      </c>
      <c r="W653" s="115">
        <f>IFERROR(IF($G653 = "WholeBlg",IF(W$1&lt;2020, 0,
IF($H653="GWh",SUMIFS('Interim Analysis'!Q:Q,'Interim Analysis'!$B:$B,$B653,'Interim Analysis'!$C:$C,$C653,'Interim Analysis'!$F:$F,$F653,'Interim Analysis'!$G:$G,$H653,'Interim Analysis'!$E:$E,$E653),
SUMIFS('Interim Analysis'!Q:Q,'Interim Analysis'!$B:$B,$B653,'Interim Analysis'!$C:$C,$C653,'Interim Analysis'!$F:$F,$F653,'Interim Analysis'!$G:$G,$H653,'Interim Analysis'!$D:$D,$D653)
*(INDEX('Dimensional Maps'!R$39:R$63,MATCH($E653,'Dimensional Maps'!$C$8:$C$32,0),1)
/SUMIFS('Dimensional Maps'!R$39:R$63, 'Dimensional Maps'!$B$8:$B$32,$D653)))),0),0)</f>
        <v>20.154915152052766</v>
      </c>
    </row>
    <row r="654" spans="1:23" x14ac:dyDescent="0.25">
      <c r="A654" s="153" t="s">
        <v>265</v>
      </c>
      <c r="B654" s="54" t="s">
        <v>238</v>
      </c>
      <c r="C654" s="54">
        <v>3</v>
      </c>
      <c r="D654" s="54" t="s">
        <v>193</v>
      </c>
      <c r="E654" s="54" t="s">
        <v>198</v>
      </c>
      <c r="F654" s="54" t="s">
        <v>167</v>
      </c>
      <c r="G654" s="54" t="s">
        <v>53</v>
      </c>
      <c r="H654" s="54" t="s">
        <v>18</v>
      </c>
      <c r="I654" s="115">
        <f>IFERROR(IF($G654 = "WholeBlg",IF(I$1&lt;2020, 0,
IF($H654="GWh",SUMIFS('Interim Analysis'!C:C,'Interim Analysis'!$B:$B,$B654,'Interim Analysis'!$C:$C,$C654,'Interim Analysis'!$F:$F,$F654,'Interim Analysis'!$G:$G,$H654,'Interim Analysis'!$E:$E,$E654),
SUMIFS('Interim Analysis'!C:C,'Interim Analysis'!$B:$B,$B654,'Interim Analysis'!$C:$C,$C654,'Interim Analysis'!$F:$F,$F654,'Interim Analysis'!$G:$G,$H654,'Interim Analysis'!$D:$D,$D654)
*(INDEX('Dimensional Maps'!D$39:D$63,MATCH($E654,'Dimensional Maps'!$C$8:$C$32,0),1)
/SUMIFS('Dimensional Maps'!D$39:D$63, 'Dimensional Maps'!$B$8:$B$32,$D654)))),0),0)</f>
        <v>0</v>
      </c>
      <c r="J654" s="115">
        <f>IFERROR(IF($G654 = "WholeBlg",IF(J$1&lt;2020, 0,
IF($H654="GWh",SUMIFS('Interim Analysis'!D:D,'Interim Analysis'!$B:$B,$B654,'Interim Analysis'!$C:$C,$C654,'Interim Analysis'!$F:$F,$F654,'Interim Analysis'!$G:$G,$H654,'Interim Analysis'!$E:$E,$E654),
SUMIFS('Interim Analysis'!D:D,'Interim Analysis'!$B:$B,$B654,'Interim Analysis'!$C:$C,$C654,'Interim Analysis'!$F:$F,$F654,'Interim Analysis'!$G:$G,$H654,'Interim Analysis'!$D:$D,$D654)
*(INDEX('Dimensional Maps'!E$39:E$63,MATCH($E654,'Dimensional Maps'!$C$8:$C$32,0),1)
/SUMIFS('Dimensional Maps'!E$39:E$63, 'Dimensional Maps'!$B$8:$B$32,$D654)))),0),0)</f>
        <v>0</v>
      </c>
      <c r="K654" s="115">
        <f>IFERROR(IF($G654 = "WholeBlg",IF(K$1&lt;2020, 0,
IF($H654="GWh",SUMIFS('Interim Analysis'!E:E,'Interim Analysis'!$B:$B,$B654,'Interim Analysis'!$C:$C,$C654,'Interim Analysis'!$F:$F,$F654,'Interim Analysis'!$G:$G,$H654,'Interim Analysis'!$E:$E,$E654),
SUMIFS('Interim Analysis'!E:E,'Interim Analysis'!$B:$B,$B654,'Interim Analysis'!$C:$C,$C654,'Interim Analysis'!$F:$F,$F654,'Interim Analysis'!$G:$G,$H654,'Interim Analysis'!$D:$D,$D654)
*(INDEX('Dimensional Maps'!F$39:F$63,MATCH($E654,'Dimensional Maps'!$C$8:$C$32,0),1)
/SUMIFS('Dimensional Maps'!F$39:F$63, 'Dimensional Maps'!$B$8:$B$32,$D654)))),0),0)</f>
        <v>0</v>
      </c>
      <c r="L654" s="115">
        <f>IFERROR(IF($G654 = "WholeBlg",IF(L$1&lt;2020, 0,
IF($H654="GWh",SUMIFS('Interim Analysis'!F:F,'Interim Analysis'!$B:$B,$B654,'Interim Analysis'!$C:$C,$C654,'Interim Analysis'!$F:$F,$F654,'Interim Analysis'!$G:$G,$H654,'Interim Analysis'!$E:$E,$E654),
SUMIFS('Interim Analysis'!F:F,'Interim Analysis'!$B:$B,$B654,'Interim Analysis'!$C:$C,$C654,'Interim Analysis'!$F:$F,$F654,'Interim Analysis'!$G:$G,$H654,'Interim Analysis'!$D:$D,$D654)
*(INDEX('Dimensional Maps'!G$39:G$63,MATCH($E654,'Dimensional Maps'!$C$8:$C$32,0),1)
/SUMIFS('Dimensional Maps'!G$39:G$63, 'Dimensional Maps'!$B$8:$B$32,$D654)))),0),0)</f>
        <v>0</v>
      </c>
      <c r="M654" s="115">
        <f>IFERROR(IF($G654 = "WholeBlg",IF(M$1&lt;2020, 0,
IF($H654="GWh",SUMIFS('Interim Analysis'!G:G,'Interim Analysis'!$B:$B,$B654,'Interim Analysis'!$C:$C,$C654,'Interim Analysis'!$F:$F,$F654,'Interim Analysis'!$G:$G,$H654,'Interim Analysis'!$E:$E,$E654),
SUMIFS('Interim Analysis'!G:G,'Interim Analysis'!$B:$B,$B654,'Interim Analysis'!$C:$C,$C654,'Interim Analysis'!$F:$F,$F654,'Interim Analysis'!$G:$G,$H654,'Interim Analysis'!$D:$D,$D654)
*(INDEX('Dimensional Maps'!H$39:H$63,MATCH($E654,'Dimensional Maps'!$C$8:$C$32,0),1)
/SUMIFS('Dimensional Maps'!H$39:H$63, 'Dimensional Maps'!$B$8:$B$32,$D654)))),0),0)</f>
        <v>0</v>
      </c>
      <c r="N654" s="115">
        <f>IFERROR(IF($G654 = "WholeBlg",IF(N$1&lt;2020, 0,
IF($H654="GWh",SUMIFS('Interim Analysis'!H:H,'Interim Analysis'!$B:$B,$B654,'Interim Analysis'!$C:$C,$C654,'Interim Analysis'!$F:$F,$F654,'Interim Analysis'!$G:$G,$H654,'Interim Analysis'!$E:$E,$E654),
SUMIFS('Interim Analysis'!H:H,'Interim Analysis'!$B:$B,$B654,'Interim Analysis'!$C:$C,$C654,'Interim Analysis'!$F:$F,$F654,'Interim Analysis'!$G:$G,$H654,'Interim Analysis'!$D:$D,$D654)
*(INDEX('Dimensional Maps'!I$39:I$63,MATCH($E654,'Dimensional Maps'!$C$8:$C$32,0),1)
/SUMIFS('Dimensional Maps'!I$39:I$63, 'Dimensional Maps'!$B$8:$B$32,$D654)))),0),0)</f>
        <v>0</v>
      </c>
      <c r="O654" s="115">
        <f>IFERROR(IF($G654 = "WholeBlg",IF(O$1&lt;2020, 0,
IF($H654="GWh",SUMIFS('Interim Analysis'!I:I,'Interim Analysis'!$B:$B,$B654,'Interim Analysis'!$C:$C,$C654,'Interim Analysis'!$F:$F,$F654,'Interim Analysis'!$G:$G,$H654,'Interim Analysis'!$E:$E,$E654),
SUMIFS('Interim Analysis'!I:I,'Interim Analysis'!$B:$B,$B654,'Interim Analysis'!$C:$C,$C654,'Interim Analysis'!$F:$F,$F654,'Interim Analysis'!$G:$G,$H654,'Interim Analysis'!$D:$D,$D654)
*(INDEX('Dimensional Maps'!J$39:J$63,MATCH($E654,'Dimensional Maps'!$C$8:$C$32,0),1)
/SUMIFS('Dimensional Maps'!J$39:J$63, 'Dimensional Maps'!$B$8:$B$32,$D654)))),0),0)</f>
        <v>0</v>
      </c>
      <c r="P654" s="115">
        <f>IFERROR(IF($G654 = "WholeBlg",IF(P$1&lt;2020, 0,
IF($H654="GWh",SUMIFS('Interim Analysis'!J:J,'Interim Analysis'!$B:$B,$B654,'Interim Analysis'!$C:$C,$C654,'Interim Analysis'!$F:$F,$F654,'Interim Analysis'!$G:$G,$H654,'Interim Analysis'!$E:$E,$E654),
SUMIFS('Interim Analysis'!J:J,'Interim Analysis'!$B:$B,$B654,'Interim Analysis'!$C:$C,$C654,'Interim Analysis'!$F:$F,$F654,'Interim Analysis'!$G:$G,$H654,'Interim Analysis'!$D:$D,$D654)
*(INDEX('Dimensional Maps'!K$39:K$63,MATCH($E654,'Dimensional Maps'!$C$8:$C$32,0),1)
/SUMIFS('Dimensional Maps'!K$39:K$63, 'Dimensional Maps'!$B$8:$B$32,$D654)))),0),0)</f>
        <v>0</v>
      </c>
      <c r="Q654" s="115">
        <f>IFERROR(IF($G654 = "WholeBlg",IF(Q$1&lt;2020, 0,
IF($H654="GWh",SUMIFS('Interim Analysis'!K:K,'Interim Analysis'!$B:$B,$B654,'Interim Analysis'!$C:$C,$C654,'Interim Analysis'!$F:$F,$F654,'Interim Analysis'!$G:$G,$H654,'Interim Analysis'!$E:$E,$E654),
SUMIFS('Interim Analysis'!K:K,'Interim Analysis'!$B:$B,$B654,'Interim Analysis'!$C:$C,$C654,'Interim Analysis'!$F:$F,$F654,'Interim Analysis'!$G:$G,$H654,'Interim Analysis'!$D:$D,$D654)
*(INDEX('Dimensional Maps'!L$39:L$63,MATCH($E654,'Dimensional Maps'!$C$8:$C$32,0),1)
/SUMIFS('Dimensional Maps'!L$39:L$63, 'Dimensional Maps'!$B$8:$B$32,$D654)))),0),0)</f>
        <v>0</v>
      </c>
      <c r="R654" s="115">
        <f>IFERROR(IF($G654 = "WholeBlg",IF(R$1&lt;2020, 0,
IF($H654="GWh",SUMIFS('Interim Analysis'!L:L,'Interim Analysis'!$B:$B,$B654,'Interim Analysis'!$C:$C,$C654,'Interim Analysis'!$F:$F,$F654,'Interim Analysis'!$G:$G,$H654,'Interim Analysis'!$E:$E,$E654),
SUMIFS('Interim Analysis'!L:L,'Interim Analysis'!$B:$B,$B654,'Interim Analysis'!$C:$C,$C654,'Interim Analysis'!$F:$F,$F654,'Interim Analysis'!$G:$G,$H654,'Interim Analysis'!$D:$D,$D654)
*(INDEX('Dimensional Maps'!M$39:M$63,MATCH($E654,'Dimensional Maps'!$C$8:$C$32,0),1)
/SUMIFS('Dimensional Maps'!M$39:M$63, 'Dimensional Maps'!$B$8:$B$32,$D654)))),0),0)</f>
        <v>0</v>
      </c>
      <c r="S654" s="115">
        <f>IFERROR(IF($G654 = "WholeBlg",IF(S$1&lt;2020, 0,
IF($H654="GWh",SUMIFS('Interim Analysis'!M:M,'Interim Analysis'!$B:$B,$B654,'Interim Analysis'!$C:$C,$C654,'Interim Analysis'!$F:$F,$F654,'Interim Analysis'!$G:$G,$H654,'Interim Analysis'!$E:$E,$E654),
SUMIFS('Interim Analysis'!M:M,'Interim Analysis'!$B:$B,$B654,'Interim Analysis'!$C:$C,$C654,'Interim Analysis'!$F:$F,$F654,'Interim Analysis'!$G:$G,$H654,'Interim Analysis'!$D:$D,$D654)
*(INDEX('Dimensional Maps'!N$39:N$63,MATCH($E654,'Dimensional Maps'!$C$8:$C$32,0),1)
/SUMIFS('Dimensional Maps'!N$39:N$63, 'Dimensional Maps'!$B$8:$B$32,$D654)))),0),0)</f>
        <v>0</v>
      </c>
      <c r="T654" s="115">
        <f>IFERROR(IF($G654 = "WholeBlg",IF(T$1&lt;2020, 0,
IF($H654="GWh",SUMIFS('Interim Analysis'!N:N,'Interim Analysis'!$B:$B,$B654,'Interim Analysis'!$C:$C,$C654,'Interim Analysis'!$F:$F,$F654,'Interim Analysis'!$G:$G,$H654,'Interim Analysis'!$E:$E,$E654),
SUMIFS('Interim Analysis'!N:N,'Interim Analysis'!$B:$B,$B654,'Interim Analysis'!$C:$C,$C654,'Interim Analysis'!$F:$F,$F654,'Interim Analysis'!$G:$G,$H654,'Interim Analysis'!$D:$D,$D654)
*(INDEX('Dimensional Maps'!O$39:O$63,MATCH($E654,'Dimensional Maps'!$C$8:$C$32,0),1)
/SUMIFS('Dimensional Maps'!O$39:O$63, 'Dimensional Maps'!$B$8:$B$32,$D654)))),0),0)</f>
        <v>0</v>
      </c>
      <c r="U654" s="115">
        <f>IFERROR(IF($G654 = "WholeBlg",IF(U$1&lt;2020, 0,
IF($H654="GWh",SUMIFS('Interim Analysis'!O:O,'Interim Analysis'!$B:$B,$B654,'Interim Analysis'!$C:$C,$C654,'Interim Analysis'!$F:$F,$F654,'Interim Analysis'!$G:$G,$H654,'Interim Analysis'!$E:$E,$E654),
SUMIFS('Interim Analysis'!O:O,'Interim Analysis'!$B:$B,$B654,'Interim Analysis'!$C:$C,$C654,'Interim Analysis'!$F:$F,$F654,'Interim Analysis'!$G:$G,$H654,'Interim Analysis'!$D:$D,$D654)
*(INDEX('Dimensional Maps'!P$39:P$63,MATCH($E654,'Dimensional Maps'!$C$8:$C$32,0),1)
/SUMIFS('Dimensional Maps'!P$39:P$63, 'Dimensional Maps'!$B$8:$B$32,$D654)))),0),0)</f>
        <v>0</v>
      </c>
      <c r="V654" s="115">
        <f>IFERROR(IF($G654 = "WholeBlg",IF(V$1&lt;2020, 0,
IF($H654="GWh",SUMIFS('Interim Analysis'!P:P,'Interim Analysis'!$B:$B,$B654,'Interim Analysis'!$C:$C,$C654,'Interim Analysis'!$F:$F,$F654,'Interim Analysis'!$G:$G,$H654,'Interim Analysis'!$E:$E,$E654),
SUMIFS('Interim Analysis'!P:P,'Interim Analysis'!$B:$B,$B654,'Interim Analysis'!$C:$C,$C654,'Interim Analysis'!$F:$F,$F654,'Interim Analysis'!$G:$G,$H654,'Interim Analysis'!$D:$D,$D654)
*(INDEX('Dimensional Maps'!Q$39:Q$63,MATCH($E654,'Dimensional Maps'!$C$8:$C$32,0),1)
/SUMIFS('Dimensional Maps'!Q$39:Q$63, 'Dimensional Maps'!$B$8:$B$32,$D654)))),0),0)</f>
        <v>0</v>
      </c>
      <c r="W654" s="115">
        <f>IFERROR(IF($G654 = "WholeBlg",IF(W$1&lt;2020, 0,
IF($H654="GWh",SUMIFS('Interim Analysis'!Q:Q,'Interim Analysis'!$B:$B,$B654,'Interim Analysis'!$C:$C,$C654,'Interim Analysis'!$F:$F,$F654,'Interim Analysis'!$G:$G,$H654,'Interim Analysis'!$E:$E,$E654),
SUMIFS('Interim Analysis'!Q:Q,'Interim Analysis'!$B:$B,$B654,'Interim Analysis'!$C:$C,$C654,'Interim Analysis'!$F:$F,$F654,'Interim Analysis'!$G:$G,$H654,'Interim Analysis'!$D:$D,$D654)
*(INDEX('Dimensional Maps'!R$39:R$63,MATCH($E654,'Dimensional Maps'!$C$8:$C$32,0),1)
/SUMIFS('Dimensional Maps'!R$39:R$63, 'Dimensional Maps'!$B$8:$B$32,$D654)))),0),0)</f>
        <v>0</v>
      </c>
    </row>
    <row r="655" spans="1:23" x14ac:dyDescent="0.25">
      <c r="A655" s="153" t="s">
        <v>265</v>
      </c>
      <c r="B655" s="54" t="s">
        <v>238</v>
      </c>
      <c r="C655" s="54">
        <v>3</v>
      </c>
      <c r="D655" s="54" t="s">
        <v>193</v>
      </c>
      <c r="E655" s="54" t="s">
        <v>198</v>
      </c>
      <c r="F655" s="54" t="s">
        <v>186</v>
      </c>
      <c r="G655" s="54" t="s">
        <v>53</v>
      </c>
      <c r="H655" s="54" t="s">
        <v>18</v>
      </c>
      <c r="I655" s="115">
        <f>IFERROR(IF($G655 = "WholeBlg",IF(I$1&lt;2020, 0,
IF($H655="GWh",SUMIFS('Interim Analysis'!C:C,'Interim Analysis'!$B:$B,$B655,'Interim Analysis'!$C:$C,$C655,'Interim Analysis'!$F:$F,$F655,'Interim Analysis'!$G:$G,$H655,'Interim Analysis'!$E:$E,$E655),
SUMIFS('Interim Analysis'!C:C,'Interim Analysis'!$B:$B,$B655,'Interim Analysis'!$C:$C,$C655,'Interim Analysis'!$F:$F,$F655,'Interim Analysis'!$G:$G,$H655,'Interim Analysis'!$D:$D,$D655)
*(INDEX('Dimensional Maps'!D$39:D$63,MATCH($E655,'Dimensional Maps'!$C$8:$C$32,0),1)
/SUMIFS('Dimensional Maps'!D$39:D$63, 'Dimensional Maps'!$B$8:$B$32,$D655)))),0),0)</f>
        <v>0</v>
      </c>
      <c r="J655" s="115">
        <f>IFERROR(IF($G655 = "WholeBlg",IF(J$1&lt;2020, 0,
IF($H655="GWh",SUMIFS('Interim Analysis'!D:D,'Interim Analysis'!$B:$B,$B655,'Interim Analysis'!$C:$C,$C655,'Interim Analysis'!$F:$F,$F655,'Interim Analysis'!$G:$G,$H655,'Interim Analysis'!$E:$E,$E655),
SUMIFS('Interim Analysis'!D:D,'Interim Analysis'!$B:$B,$B655,'Interim Analysis'!$C:$C,$C655,'Interim Analysis'!$F:$F,$F655,'Interim Analysis'!$G:$G,$H655,'Interim Analysis'!$D:$D,$D655)
*(INDEX('Dimensional Maps'!E$39:E$63,MATCH($E655,'Dimensional Maps'!$C$8:$C$32,0),1)
/SUMIFS('Dimensional Maps'!E$39:E$63, 'Dimensional Maps'!$B$8:$B$32,$D655)))),0),0)</f>
        <v>0</v>
      </c>
      <c r="K655" s="115">
        <f>IFERROR(IF($G655 = "WholeBlg",IF(K$1&lt;2020, 0,
IF($H655="GWh",SUMIFS('Interim Analysis'!E:E,'Interim Analysis'!$B:$B,$B655,'Interim Analysis'!$C:$C,$C655,'Interim Analysis'!$F:$F,$F655,'Interim Analysis'!$G:$G,$H655,'Interim Analysis'!$E:$E,$E655),
SUMIFS('Interim Analysis'!E:E,'Interim Analysis'!$B:$B,$B655,'Interim Analysis'!$C:$C,$C655,'Interim Analysis'!$F:$F,$F655,'Interim Analysis'!$G:$G,$H655,'Interim Analysis'!$D:$D,$D655)
*(INDEX('Dimensional Maps'!F$39:F$63,MATCH($E655,'Dimensional Maps'!$C$8:$C$32,0),1)
/SUMIFS('Dimensional Maps'!F$39:F$63, 'Dimensional Maps'!$B$8:$B$32,$D655)))),0),0)</f>
        <v>0</v>
      </c>
      <c r="L655" s="115">
        <f>IFERROR(IF($G655 = "WholeBlg",IF(L$1&lt;2020, 0,
IF($H655="GWh",SUMIFS('Interim Analysis'!F:F,'Interim Analysis'!$B:$B,$B655,'Interim Analysis'!$C:$C,$C655,'Interim Analysis'!$F:$F,$F655,'Interim Analysis'!$G:$G,$H655,'Interim Analysis'!$E:$E,$E655),
SUMIFS('Interim Analysis'!F:F,'Interim Analysis'!$B:$B,$B655,'Interim Analysis'!$C:$C,$C655,'Interim Analysis'!$F:$F,$F655,'Interim Analysis'!$G:$G,$H655,'Interim Analysis'!$D:$D,$D655)
*(INDEX('Dimensional Maps'!G$39:G$63,MATCH($E655,'Dimensional Maps'!$C$8:$C$32,0),1)
/SUMIFS('Dimensional Maps'!G$39:G$63, 'Dimensional Maps'!$B$8:$B$32,$D655)))),0),0)</f>
        <v>0</v>
      </c>
      <c r="M655" s="115">
        <f>IFERROR(IF($G655 = "WholeBlg",IF(M$1&lt;2020, 0,
IF($H655="GWh",SUMIFS('Interim Analysis'!G:G,'Interim Analysis'!$B:$B,$B655,'Interim Analysis'!$C:$C,$C655,'Interim Analysis'!$F:$F,$F655,'Interim Analysis'!$G:$G,$H655,'Interim Analysis'!$E:$E,$E655),
SUMIFS('Interim Analysis'!G:G,'Interim Analysis'!$B:$B,$B655,'Interim Analysis'!$C:$C,$C655,'Interim Analysis'!$F:$F,$F655,'Interim Analysis'!$G:$G,$H655,'Interim Analysis'!$D:$D,$D655)
*(INDEX('Dimensional Maps'!H$39:H$63,MATCH($E655,'Dimensional Maps'!$C$8:$C$32,0),1)
/SUMIFS('Dimensional Maps'!H$39:H$63, 'Dimensional Maps'!$B$8:$B$32,$D655)))),0),0)</f>
        <v>0</v>
      </c>
      <c r="N655" s="115">
        <f>IFERROR(IF($G655 = "WholeBlg",IF(N$1&lt;2020, 0,
IF($H655="GWh",SUMIFS('Interim Analysis'!H:H,'Interim Analysis'!$B:$B,$B655,'Interim Analysis'!$C:$C,$C655,'Interim Analysis'!$F:$F,$F655,'Interim Analysis'!$G:$G,$H655,'Interim Analysis'!$E:$E,$E655),
SUMIFS('Interim Analysis'!H:H,'Interim Analysis'!$B:$B,$B655,'Interim Analysis'!$C:$C,$C655,'Interim Analysis'!$F:$F,$F655,'Interim Analysis'!$G:$G,$H655,'Interim Analysis'!$D:$D,$D655)
*(INDEX('Dimensional Maps'!I$39:I$63,MATCH($E655,'Dimensional Maps'!$C$8:$C$32,0),1)
/SUMIFS('Dimensional Maps'!I$39:I$63, 'Dimensional Maps'!$B$8:$B$32,$D655)))),0),0)</f>
        <v>0</v>
      </c>
      <c r="O655" s="115">
        <f>IFERROR(IF($G655 = "WholeBlg",IF(O$1&lt;2020, 0,
IF($H655="GWh",SUMIFS('Interim Analysis'!I:I,'Interim Analysis'!$B:$B,$B655,'Interim Analysis'!$C:$C,$C655,'Interim Analysis'!$F:$F,$F655,'Interim Analysis'!$G:$G,$H655,'Interim Analysis'!$E:$E,$E655),
SUMIFS('Interim Analysis'!I:I,'Interim Analysis'!$B:$B,$B655,'Interim Analysis'!$C:$C,$C655,'Interim Analysis'!$F:$F,$F655,'Interim Analysis'!$G:$G,$H655,'Interim Analysis'!$D:$D,$D655)
*(INDEX('Dimensional Maps'!J$39:J$63,MATCH($E655,'Dimensional Maps'!$C$8:$C$32,0),1)
/SUMIFS('Dimensional Maps'!J$39:J$63, 'Dimensional Maps'!$B$8:$B$32,$D655)))),0),0)</f>
        <v>0</v>
      </c>
      <c r="P655" s="115">
        <f>IFERROR(IF($G655 = "WholeBlg",IF(P$1&lt;2020, 0,
IF($H655="GWh",SUMIFS('Interim Analysis'!J:J,'Interim Analysis'!$B:$B,$B655,'Interim Analysis'!$C:$C,$C655,'Interim Analysis'!$F:$F,$F655,'Interim Analysis'!$G:$G,$H655,'Interim Analysis'!$E:$E,$E655),
SUMIFS('Interim Analysis'!J:J,'Interim Analysis'!$B:$B,$B655,'Interim Analysis'!$C:$C,$C655,'Interim Analysis'!$F:$F,$F655,'Interim Analysis'!$G:$G,$H655,'Interim Analysis'!$D:$D,$D655)
*(INDEX('Dimensional Maps'!K$39:K$63,MATCH($E655,'Dimensional Maps'!$C$8:$C$32,0),1)
/SUMIFS('Dimensional Maps'!K$39:K$63, 'Dimensional Maps'!$B$8:$B$32,$D655)))),0),0)</f>
        <v>0</v>
      </c>
      <c r="Q655" s="115">
        <f>IFERROR(IF($G655 = "WholeBlg",IF(Q$1&lt;2020, 0,
IF($H655="GWh",SUMIFS('Interim Analysis'!K:K,'Interim Analysis'!$B:$B,$B655,'Interim Analysis'!$C:$C,$C655,'Interim Analysis'!$F:$F,$F655,'Interim Analysis'!$G:$G,$H655,'Interim Analysis'!$E:$E,$E655),
SUMIFS('Interim Analysis'!K:K,'Interim Analysis'!$B:$B,$B655,'Interim Analysis'!$C:$C,$C655,'Interim Analysis'!$F:$F,$F655,'Interim Analysis'!$G:$G,$H655,'Interim Analysis'!$D:$D,$D655)
*(INDEX('Dimensional Maps'!L$39:L$63,MATCH($E655,'Dimensional Maps'!$C$8:$C$32,0),1)
/SUMIFS('Dimensional Maps'!L$39:L$63, 'Dimensional Maps'!$B$8:$B$32,$D655)))),0),0)</f>
        <v>0</v>
      </c>
      <c r="R655" s="115">
        <f>IFERROR(IF($G655 = "WholeBlg",IF(R$1&lt;2020, 0,
IF($H655="GWh",SUMIFS('Interim Analysis'!L:L,'Interim Analysis'!$B:$B,$B655,'Interim Analysis'!$C:$C,$C655,'Interim Analysis'!$F:$F,$F655,'Interim Analysis'!$G:$G,$H655,'Interim Analysis'!$E:$E,$E655),
SUMIFS('Interim Analysis'!L:L,'Interim Analysis'!$B:$B,$B655,'Interim Analysis'!$C:$C,$C655,'Interim Analysis'!$F:$F,$F655,'Interim Analysis'!$G:$G,$H655,'Interim Analysis'!$D:$D,$D655)
*(INDEX('Dimensional Maps'!M$39:M$63,MATCH($E655,'Dimensional Maps'!$C$8:$C$32,0),1)
/SUMIFS('Dimensional Maps'!M$39:M$63, 'Dimensional Maps'!$B$8:$B$32,$D655)))),0),0)</f>
        <v>0</v>
      </c>
      <c r="S655" s="115">
        <f>IFERROR(IF($G655 = "WholeBlg",IF(S$1&lt;2020, 0,
IF($H655="GWh",SUMIFS('Interim Analysis'!M:M,'Interim Analysis'!$B:$B,$B655,'Interim Analysis'!$C:$C,$C655,'Interim Analysis'!$F:$F,$F655,'Interim Analysis'!$G:$G,$H655,'Interim Analysis'!$E:$E,$E655),
SUMIFS('Interim Analysis'!M:M,'Interim Analysis'!$B:$B,$B655,'Interim Analysis'!$C:$C,$C655,'Interim Analysis'!$F:$F,$F655,'Interim Analysis'!$G:$G,$H655,'Interim Analysis'!$D:$D,$D655)
*(INDEX('Dimensional Maps'!N$39:N$63,MATCH($E655,'Dimensional Maps'!$C$8:$C$32,0),1)
/SUMIFS('Dimensional Maps'!N$39:N$63, 'Dimensional Maps'!$B$8:$B$32,$D655)))),0),0)</f>
        <v>0</v>
      </c>
      <c r="T655" s="115">
        <f>IFERROR(IF($G655 = "WholeBlg",IF(T$1&lt;2020, 0,
IF($H655="GWh",SUMIFS('Interim Analysis'!N:N,'Interim Analysis'!$B:$B,$B655,'Interim Analysis'!$C:$C,$C655,'Interim Analysis'!$F:$F,$F655,'Interim Analysis'!$G:$G,$H655,'Interim Analysis'!$E:$E,$E655),
SUMIFS('Interim Analysis'!N:N,'Interim Analysis'!$B:$B,$B655,'Interim Analysis'!$C:$C,$C655,'Interim Analysis'!$F:$F,$F655,'Interim Analysis'!$G:$G,$H655,'Interim Analysis'!$D:$D,$D655)
*(INDEX('Dimensional Maps'!O$39:O$63,MATCH($E655,'Dimensional Maps'!$C$8:$C$32,0),1)
/SUMIFS('Dimensional Maps'!O$39:O$63, 'Dimensional Maps'!$B$8:$B$32,$D655)))),0),0)</f>
        <v>0</v>
      </c>
      <c r="U655" s="115">
        <f>IFERROR(IF($G655 = "WholeBlg",IF(U$1&lt;2020, 0,
IF($H655="GWh",SUMIFS('Interim Analysis'!O:O,'Interim Analysis'!$B:$B,$B655,'Interim Analysis'!$C:$C,$C655,'Interim Analysis'!$F:$F,$F655,'Interim Analysis'!$G:$G,$H655,'Interim Analysis'!$E:$E,$E655),
SUMIFS('Interim Analysis'!O:O,'Interim Analysis'!$B:$B,$B655,'Interim Analysis'!$C:$C,$C655,'Interim Analysis'!$F:$F,$F655,'Interim Analysis'!$G:$G,$H655,'Interim Analysis'!$D:$D,$D655)
*(INDEX('Dimensional Maps'!P$39:P$63,MATCH($E655,'Dimensional Maps'!$C$8:$C$32,0),1)
/SUMIFS('Dimensional Maps'!P$39:P$63, 'Dimensional Maps'!$B$8:$B$32,$D655)))),0),0)</f>
        <v>0</v>
      </c>
      <c r="V655" s="115">
        <f>IFERROR(IF($G655 = "WholeBlg",IF(V$1&lt;2020, 0,
IF($H655="GWh",SUMIFS('Interim Analysis'!P:P,'Interim Analysis'!$B:$B,$B655,'Interim Analysis'!$C:$C,$C655,'Interim Analysis'!$F:$F,$F655,'Interim Analysis'!$G:$G,$H655,'Interim Analysis'!$E:$E,$E655),
SUMIFS('Interim Analysis'!P:P,'Interim Analysis'!$B:$B,$B655,'Interim Analysis'!$C:$C,$C655,'Interim Analysis'!$F:$F,$F655,'Interim Analysis'!$G:$G,$H655,'Interim Analysis'!$D:$D,$D655)
*(INDEX('Dimensional Maps'!Q$39:Q$63,MATCH($E655,'Dimensional Maps'!$C$8:$C$32,0),1)
/SUMIFS('Dimensional Maps'!Q$39:Q$63, 'Dimensional Maps'!$B$8:$B$32,$D655)))),0),0)</f>
        <v>0</v>
      </c>
      <c r="W655" s="115">
        <f>IFERROR(IF($G655 = "WholeBlg",IF(W$1&lt;2020, 0,
IF($H655="GWh",SUMIFS('Interim Analysis'!Q:Q,'Interim Analysis'!$B:$B,$B655,'Interim Analysis'!$C:$C,$C655,'Interim Analysis'!$F:$F,$F655,'Interim Analysis'!$G:$G,$H655,'Interim Analysis'!$E:$E,$E655),
SUMIFS('Interim Analysis'!Q:Q,'Interim Analysis'!$B:$B,$B655,'Interim Analysis'!$C:$C,$C655,'Interim Analysis'!$F:$F,$F655,'Interim Analysis'!$G:$G,$H655,'Interim Analysis'!$D:$D,$D655)
*(INDEX('Dimensional Maps'!R$39:R$63,MATCH($E655,'Dimensional Maps'!$C$8:$C$32,0),1)
/SUMIFS('Dimensional Maps'!R$39:R$63, 'Dimensional Maps'!$B$8:$B$32,$D655)))),0),0)</f>
        <v>0</v>
      </c>
    </row>
    <row r="656" spans="1:23" x14ac:dyDescent="0.25">
      <c r="A656" s="153" t="s">
        <v>265</v>
      </c>
      <c r="B656" s="54" t="s">
        <v>238</v>
      </c>
      <c r="C656" s="54">
        <v>3</v>
      </c>
      <c r="D656" s="54" t="s">
        <v>193</v>
      </c>
      <c r="E656" s="54" t="s">
        <v>198</v>
      </c>
      <c r="F656" s="54" t="s">
        <v>167</v>
      </c>
      <c r="G656" s="54" t="s">
        <v>53</v>
      </c>
      <c r="H656" s="54" t="s">
        <v>20</v>
      </c>
      <c r="I656" s="115">
        <f>IFERROR(IF($G656 = "WholeBlg",IF(I$1&lt;2020, 0,
IF($H656="GWh",SUMIFS('Interim Analysis'!C:C,'Interim Analysis'!$B:$B,$B656,'Interim Analysis'!$C:$C,$C656,'Interim Analysis'!$F:$F,$F656,'Interim Analysis'!$G:$G,$H656,'Interim Analysis'!$E:$E,$E656),
SUMIFS('Interim Analysis'!C:C,'Interim Analysis'!$B:$B,$B656,'Interim Analysis'!$C:$C,$C656,'Interim Analysis'!$F:$F,$F656,'Interim Analysis'!$G:$G,$H656,'Interim Analysis'!$D:$D,$D656)
*(INDEX('Dimensional Maps'!D$39:D$63,MATCH($E656,'Dimensional Maps'!$C$8:$C$32,0),1)
/SUMIFS('Dimensional Maps'!D$39:D$63, 'Dimensional Maps'!$B$8:$B$32,$D656)))),0),0)</f>
        <v>0</v>
      </c>
      <c r="J656" s="115">
        <f>IFERROR(IF($G656 = "WholeBlg",IF(J$1&lt;2020, 0,
IF($H656="GWh",SUMIFS('Interim Analysis'!D:D,'Interim Analysis'!$B:$B,$B656,'Interim Analysis'!$C:$C,$C656,'Interim Analysis'!$F:$F,$F656,'Interim Analysis'!$G:$G,$H656,'Interim Analysis'!$E:$E,$E656),
SUMIFS('Interim Analysis'!D:D,'Interim Analysis'!$B:$B,$B656,'Interim Analysis'!$C:$C,$C656,'Interim Analysis'!$F:$F,$F656,'Interim Analysis'!$G:$G,$H656,'Interim Analysis'!$D:$D,$D656)
*(INDEX('Dimensional Maps'!E$39:E$63,MATCH($E656,'Dimensional Maps'!$C$8:$C$32,0),1)
/SUMIFS('Dimensional Maps'!E$39:E$63, 'Dimensional Maps'!$B$8:$B$32,$D656)))),0),0)</f>
        <v>0</v>
      </c>
      <c r="K656" s="115">
        <f>IFERROR(IF($G656 = "WholeBlg",IF(K$1&lt;2020, 0,
IF($H656="GWh",SUMIFS('Interim Analysis'!E:E,'Interim Analysis'!$B:$B,$B656,'Interim Analysis'!$C:$C,$C656,'Interim Analysis'!$F:$F,$F656,'Interim Analysis'!$G:$G,$H656,'Interim Analysis'!$E:$E,$E656),
SUMIFS('Interim Analysis'!E:E,'Interim Analysis'!$B:$B,$B656,'Interim Analysis'!$C:$C,$C656,'Interim Analysis'!$F:$F,$F656,'Interim Analysis'!$G:$G,$H656,'Interim Analysis'!$D:$D,$D656)
*(INDEX('Dimensional Maps'!F$39:F$63,MATCH($E656,'Dimensional Maps'!$C$8:$C$32,0),1)
/SUMIFS('Dimensional Maps'!F$39:F$63, 'Dimensional Maps'!$B$8:$B$32,$D656)))),0),0)</f>
        <v>0</v>
      </c>
      <c r="L656" s="115">
        <f>IFERROR(IF($G656 = "WholeBlg",IF(L$1&lt;2020, 0,
IF($H656="GWh",SUMIFS('Interim Analysis'!F:F,'Interim Analysis'!$B:$B,$B656,'Interim Analysis'!$C:$C,$C656,'Interim Analysis'!$F:$F,$F656,'Interim Analysis'!$G:$G,$H656,'Interim Analysis'!$E:$E,$E656),
SUMIFS('Interim Analysis'!F:F,'Interim Analysis'!$B:$B,$B656,'Interim Analysis'!$C:$C,$C656,'Interim Analysis'!$F:$F,$F656,'Interim Analysis'!$G:$G,$H656,'Interim Analysis'!$D:$D,$D656)
*(INDEX('Dimensional Maps'!G$39:G$63,MATCH($E656,'Dimensional Maps'!$C$8:$C$32,0),1)
/SUMIFS('Dimensional Maps'!G$39:G$63, 'Dimensional Maps'!$B$8:$B$32,$D656)))),0),0)</f>
        <v>0</v>
      </c>
      <c r="M656" s="115">
        <f>IFERROR(IF($G656 = "WholeBlg",IF(M$1&lt;2020, 0,
IF($H656="GWh",SUMIFS('Interim Analysis'!G:G,'Interim Analysis'!$B:$B,$B656,'Interim Analysis'!$C:$C,$C656,'Interim Analysis'!$F:$F,$F656,'Interim Analysis'!$G:$G,$H656,'Interim Analysis'!$E:$E,$E656),
SUMIFS('Interim Analysis'!G:G,'Interim Analysis'!$B:$B,$B656,'Interim Analysis'!$C:$C,$C656,'Interim Analysis'!$F:$F,$F656,'Interim Analysis'!$G:$G,$H656,'Interim Analysis'!$D:$D,$D656)
*(INDEX('Dimensional Maps'!H$39:H$63,MATCH($E656,'Dimensional Maps'!$C$8:$C$32,0),1)
/SUMIFS('Dimensional Maps'!H$39:H$63, 'Dimensional Maps'!$B$8:$B$32,$D656)))),0),0)</f>
        <v>0</v>
      </c>
      <c r="N656" s="115">
        <f>IFERROR(IF($G656 = "WholeBlg",IF(N$1&lt;2020, 0,
IF($H656="GWh",SUMIFS('Interim Analysis'!H:H,'Interim Analysis'!$B:$B,$B656,'Interim Analysis'!$C:$C,$C656,'Interim Analysis'!$F:$F,$F656,'Interim Analysis'!$G:$G,$H656,'Interim Analysis'!$E:$E,$E656),
SUMIFS('Interim Analysis'!H:H,'Interim Analysis'!$B:$B,$B656,'Interim Analysis'!$C:$C,$C656,'Interim Analysis'!$F:$F,$F656,'Interim Analysis'!$G:$G,$H656,'Interim Analysis'!$D:$D,$D656)
*(INDEX('Dimensional Maps'!I$39:I$63,MATCH($E656,'Dimensional Maps'!$C$8:$C$32,0),1)
/SUMIFS('Dimensional Maps'!I$39:I$63, 'Dimensional Maps'!$B$8:$B$32,$D656)))),0),0)</f>
        <v>0</v>
      </c>
      <c r="O656" s="115">
        <f>IFERROR(IF($G656 = "WholeBlg",IF(O$1&lt;2020, 0,
IF($H656="GWh",SUMIFS('Interim Analysis'!I:I,'Interim Analysis'!$B:$B,$B656,'Interim Analysis'!$C:$C,$C656,'Interim Analysis'!$F:$F,$F656,'Interim Analysis'!$G:$G,$H656,'Interim Analysis'!$E:$E,$E656),
SUMIFS('Interim Analysis'!I:I,'Interim Analysis'!$B:$B,$B656,'Interim Analysis'!$C:$C,$C656,'Interim Analysis'!$F:$F,$F656,'Interim Analysis'!$G:$G,$H656,'Interim Analysis'!$D:$D,$D656)
*(INDEX('Dimensional Maps'!J$39:J$63,MATCH($E656,'Dimensional Maps'!$C$8:$C$32,0),1)
/SUMIFS('Dimensional Maps'!J$39:J$63, 'Dimensional Maps'!$B$8:$B$32,$D656)))),0),0)</f>
        <v>0</v>
      </c>
      <c r="P656" s="115">
        <f>IFERROR(IF($G656 = "WholeBlg",IF(P$1&lt;2020, 0,
IF($H656="GWh",SUMIFS('Interim Analysis'!J:J,'Interim Analysis'!$B:$B,$B656,'Interim Analysis'!$C:$C,$C656,'Interim Analysis'!$F:$F,$F656,'Interim Analysis'!$G:$G,$H656,'Interim Analysis'!$E:$E,$E656),
SUMIFS('Interim Analysis'!J:J,'Interim Analysis'!$B:$B,$B656,'Interim Analysis'!$C:$C,$C656,'Interim Analysis'!$F:$F,$F656,'Interim Analysis'!$G:$G,$H656,'Interim Analysis'!$D:$D,$D656)
*(INDEX('Dimensional Maps'!K$39:K$63,MATCH($E656,'Dimensional Maps'!$C$8:$C$32,0),1)
/SUMIFS('Dimensional Maps'!K$39:K$63, 'Dimensional Maps'!$B$8:$B$32,$D656)))),0),0)</f>
        <v>0</v>
      </c>
      <c r="Q656" s="115">
        <f>IFERROR(IF($G656 = "WholeBlg",IF(Q$1&lt;2020, 0,
IF($H656="GWh",SUMIFS('Interim Analysis'!K:K,'Interim Analysis'!$B:$B,$B656,'Interim Analysis'!$C:$C,$C656,'Interim Analysis'!$F:$F,$F656,'Interim Analysis'!$G:$G,$H656,'Interim Analysis'!$E:$E,$E656),
SUMIFS('Interim Analysis'!K:K,'Interim Analysis'!$B:$B,$B656,'Interim Analysis'!$C:$C,$C656,'Interim Analysis'!$F:$F,$F656,'Interim Analysis'!$G:$G,$H656,'Interim Analysis'!$D:$D,$D656)
*(INDEX('Dimensional Maps'!L$39:L$63,MATCH($E656,'Dimensional Maps'!$C$8:$C$32,0),1)
/SUMIFS('Dimensional Maps'!L$39:L$63, 'Dimensional Maps'!$B$8:$B$32,$D656)))),0),0)</f>
        <v>0</v>
      </c>
      <c r="R656" s="115">
        <f>IFERROR(IF($G656 = "WholeBlg",IF(R$1&lt;2020, 0,
IF($H656="GWh",SUMIFS('Interim Analysis'!L:L,'Interim Analysis'!$B:$B,$B656,'Interim Analysis'!$C:$C,$C656,'Interim Analysis'!$F:$F,$F656,'Interim Analysis'!$G:$G,$H656,'Interim Analysis'!$E:$E,$E656),
SUMIFS('Interim Analysis'!L:L,'Interim Analysis'!$B:$B,$B656,'Interim Analysis'!$C:$C,$C656,'Interim Analysis'!$F:$F,$F656,'Interim Analysis'!$G:$G,$H656,'Interim Analysis'!$D:$D,$D656)
*(INDEX('Dimensional Maps'!M$39:M$63,MATCH($E656,'Dimensional Maps'!$C$8:$C$32,0),1)
/SUMIFS('Dimensional Maps'!M$39:M$63, 'Dimensional Maps'!$B$8:$B$32,$D656)))),0),0)</f>
        <v>0</v>
      </c>
      <c r="S656" s="115">
        <f>IFERROR(IF($G656 = "WholeBlg",IF(S$1&lt;2020, 0,
IF($H656="GWh",SUMIFS('Interim Analysis'!M:M,'Interim Analysis'!$B:$B,$B656,'Interim Analysis'!$C:$C,$C656,'Interim Analysis'!$F:$F,$F656,'Interim Analysis'!$G:$G,$H656,'Interim Analysis'!$E:$E,$E656),
SUMIFS('Interim Analysis'!M:M,'Interim Analysis'!$B:$B,$B656,'Interim Analysis'!$C:$C,$C656,'Interim Analysis'!$F:$F,$F656,'Interim Analysis'!$G:$G,$H656,'Interim Analysis'!$D:$D,$D656)
*(INDEX('Dimensional Maps'!N$39:N$63,MATCH($E656,'Dimensional Maps'!$C$8:$C$32,0),1)
/SUMIFS('Dimensional Maps'!N$39:N$63, 'Dimensional Maps'!$B$8:$B$32,$D656)))),0),0)</f>
        <v>0</v>
      </c>
      <c r="T656" s="115">
        <f>IFERROR(IF($G656 = "WholeBlg",IF(T$1&lt;2020, 0,
IF($H656="GWh",SUMIFS('Interim Analysis'!N:N,'Interim Analysis'!$B:$B,$B656,'Interim Analysis'!$C:$C,$C656,'Interim Analysis'!$F:$F,$F656,'Interim Analysis'!$G:$G,$H656,'Interim Analysis'!$E:$E,$E656),
SUMIFS('Interim Analysis'!N:N,'Interim Analysis'!$B:$B,$B656,'Interim Analysis'!$C:$C,$C656,'Interim Analysis'!$F:$F,$F656,'Interim Analysis'!$G:$G,$H656,'Interim Analysis'!$D:$D,$D656)
*(INDEX('Dimensional Maps'!O$39:O$63,MATCH($E656,'Dimensional Maps'!$C$8:$C$32,0),1)
/SUMIFS('Dimensional Maps'!O$39:O$63, 'Dimensional Maps'!$B$8:$B$32,$D656)))),0),0)</f>
        <v>0</v>
      </c>
      <c r="U656" s="115">
        <f>IFERROR(IF($G656 = "WholeBlg",IF(U$1&lt;2020, 0,
IF($H656="GWh",SUMIFS('Interim Analysis'!O:O,'Interim Analysis'!$B:$B,$B656,'Interim Analysis'!$C:$C,$C656,'Interim Analysis'!$F:$F,$F656,'Interim Analysis'!$G:$G,$H656,'Interim Analysis'!$E:$E,$E656),
SUMIFS('Interim Analysis'!O:O,'Interim Analysis'!$B:$B,$B656,'Interim Analysis'!$C:$C,$C656,'Interim Analysis'!$F:$F,$F656,'Interim Analysis'!$G:$G,$H656,'Interim Analysis'!$D:$D,$D656)
*(INDEX('Dimensional Maps'!P$39:P$63,MATCH($E656,'Dimensional Maps'!$C$8:$C$32,0),1)
/SUMIFS('Dimensional Maps'!P$39:P$63, 'Dimensional Maps'!$B$8:$B$32,$D656)))),0),0)</f>
        <v>0</v>
      </c>
      <c r="V656" s="115">
        <f>IFERROR(IF($G656 = "WholeBlg",IF(V$1&lt;2020, 0,
IF($H656="GWh",SUMIFS('Interim Analysis'!P:P,'Interim Analysis'!$B:$B,$B656,'Interim Analysis'!$C:$C,$C656,'Interim Analysis'!$F:$F,$F656,'Interim Analysis'!$G:$G,$H656,'Interim Analysis'!$E:$E,$E656),
SUMIFS('Interim Analysis'!P:P,'Interim Analysis'!$B:$B,$B656,'Interim Analysis'!$C:$C,$C656,'Interim Analysis'!$F:$F,$F656,'Interim Analysis'!$G:$G,$H656,'Interim Analysis'!$D:$D,$D656)
*(INDEX('Dimensional Maps'!Q$39:Q$63,MATCH($E656,'Dimensional Maps'!$C$8:$C$32,0),1)
/SUMIFS('Dimensional Maps'!Q$39:Q$63, 'Dimensional Maps'!$B$8:$B$32,$D656)))),0),0)</f>
        <v>0</v>
      </c>
      <c r="W656" s="115">
        <f>IFERROR(IF($G656 = "WholeBlg",IF(W$1&lt;2020, 0,
IF($H656="GWh",SUMIFS('Interim Analysis'!Q:Q,'Interim Analysis'!$B:$B,$B656,'Interim Analysis'!$C:$C,$C656,'Interim Analysis'!$F:$F,$F656,'Interim Analysis'!$G:$G,$H656,'Interim Analysis'!$E:$E,$E656),
SUMIFS('Interim Analysis'!Q:Q,'Interim Analysis'!$B:$B,$B656,'Interim Analysis'!$C:$C,$C656,'Interim Analysis'!$F:$F,$F656,'Interim Analysis'!$G:$G,$H656,'Interim Analysis'!$D:$D,$D656)
*(INDEX('Dimensional Maps'!R$39:R$63,MATCH($E656,'Dimensional Maps'!$C$8:$C$32,0),1)
/SUMIFS('Dimensional Maps'!R$39:R$63, 'Dimensional Maps'!$B$8:$B$32,$D656)))),0),0)</f>
        <v>0</v>
      </c>
    </row>
    <row r="657" spans="1:23" x14ac:dyDescent="0.25">
      <c r="A657" s="153" t="s">
        <v>265</v>
      </c>
      <c r="B657" s="54" t="s">
        <v>238</v>
      </c>
      <c r="C657" s="54">
        <v>3</v>
      </c>
      <c r="D657" s="54" t="s">
        <v>193</v>
      </c>
      <c r="E657" s="54" t="s">
        <v>198</v>
      </c>
      <c r="F657" s="54" t="s">
        <v>186</v>
      </c>
      <c r="G657" s="54" t="s">
        <v>53</v>
      </c>
      <c r="H657" s="54" t="s">
        <v>20</v>
      </c>
      <c r="I657" s="115">
        <f>IFERROR(IF($G657 = "WholeBlg",IF(I$1&lt;2020, 0,
IF($H657="GWh",SUMIFS('Interim Analysis'!C:C,'Interim Analysis'!$B:$B,$B657,'Interim Analysis'!$C:$C,$C657,'Interim Analysis'!$F:$F,$F657,'Interim Analysis'!$G:$G,$H657,'Interim Analysis'!$E:$E,$E657),
SUMIFS('Interim Analysis'!C:C,'Interim Analysis'!$B:$B,$B657,'Interim Analysis'!$C:$C,$C657,'Interim Analysis'!$F:$F,$F657,'Interim Analysis'!$G:$G,$H657,'Interim Analysis'!$D:$D,$D657)
*(INDEX('Dimensional Maps'!D$39:D$63,MATCH($E657,'Dimensional Maps'!$C$8:$C$32,0),1)
/SUMIFS('Dimensional Maps'!D$39:D$63, 'Dimensional Maps'!$B$8:$B$32,$D657)))),0),0)</f>
        <v>0</v>
      </c>
      <c r="J657" s="115">
        <f>IFERROR(IF($G657 = "WholeBlg",IF(J$1&lt;2020, 0,
IF($H657="GWh",SUMIFS('Interim Analysis'!D:D,'Interim Analysis'!$B:$B,$B657,'Interim Analysis'!$C:$C,$C657,'Interim Analysis'!$F:$F,$F657,'Interim Analysis'!$G:$G,$H657,'Interim Analysis'!$E:$E,$E657),
SUMIFS('Interim Analysis'!D:D,'Interim Analysis'!$B:$B,$B657,'Interim Analysis'!$C:$C,$C657,'Interim Analysis'!$F:$F,$F657,'Interim Analysis'!$G:$G,$H657,'Interim Analysis'!$D:$D,$D657)
*(INDEX('Dimensional Maps'!E$39:E$63,MATCH($E657,'Dimensional Maps'!$C$8:$C$32,0),1)
/SUMIFS('Dimensional Maps'!E$39:E$63, 'Dimensional Maps'!$B$8:$B$32,$D657)))),0),0)</f>
        <v>0</v>
      </c>
      <c r="K657" s="115">
        <f>IFERROR(IF($G657 = "WholeBlg",IF(K$1&lt;2020, 0,
IF($H657="GWh",SUMIFS('Interim Analysis'!E:E,'Interim Analysis'!$B:$B,$B657,'Interim Analysis'!$C:$C,$C657,'Interim Analysis'!$F:$F,$F657,'Interim Analysis'!$G:$G,$H657,'Interim Analysis'!$E:$E,$E657),
SUMIFS('Interim Analysis'!E:E,'Interim Analysis'!$B:$B,$B657,'Interim Analysis'!$C:$C,$C657,'Interim Analysis'!$F:$F,$F657,'Interim Analysis'!$G:$G,$H657,'Interim Analysis'!$D:$D,$D657)
*(INDEX('Dimensional Maps'!F$39:F$63,MATCH($E657,'Dimensional Maps'!$C$8:$C$32,0),1)
/SUMIFS('Dimensional Maps'!F$39:F$63, 'Dimensional Maps'!$B$8:$B$32,$D657)))),0),0)</f>
        <v>0</v>
      </c>
      <c r="L657" s="115">
        <f>IFERROR(IF($G657 = "WholeBlg",IF(L$1&lt;2020, 0,
IF($H657="GWh",SUMIFS('Interim Analysis'!F:F,'Interim Analysis'!$B:$B,$B657,'Interim Analysis'!$C:$C,$C657,'Interim Analysis'!$F:$F,$F657,'Interim Analysis'!$G:$G,$H657,'Interim Analysis'!$E:$E,$E657),
SUMIFS('Interim Analysis'!F:F,'Interim Analysis'!$B:$B,$B657,'Interim Analysis'!$C:$C,$C657,'Interim Analysis'!$F:$F,$F657,'Interim Analysis'!$G:$G,$H657,'Interim Analysis'!$D:$D,$D657)
*(INDEX('Dimensional Maps'!G$39:G$63,MATCH($E657,'Dimensional Maps'!$C$8:$C$32,0),1)
/SUMIFS('Dimensional Maps'!G$39:G$63, 'Dimensional Maps'!$B$8:$B$32,$D657)))),0),0)</f>
        <v>0</v>
      </c>
      <c r="M657" s="115">
        <f>IFERROR(IF($G657 = "WholeBlg",IF(M$1&lt;2020, 0,
IF($H657="GWh",SUMIFS('Interim Analysis'!G:G,'Interim Analysis'!$B:$B,$B657,'Interim Analysis'!$C:$C,$C657,'Interim Analysis'!$F:$F,$F657,'Interim Analysis'!$G:$G,$H657,'Interim Analysis'!$E:$E,$E657),
SUMIFS('Interim Analysis'!G:G,'Interim Analysis'!$B:$B,$B657,'Interim Analysis'!$C:$C,$C657,'Interim Analysis'!$F:$F,$F657,'Interim Analysis'!$G:$G,$H657,'Interim Analysis'!$D:$D,$D657)
*(INDEX('Dimensional Maps'!H$39:H$63,MATCH($E657,'Dimensional Maps'!$C$8:$C$32,0),1)
/SUMIFS('Dimensional Maps'!H$39:H$63, 'Dimensional Maps'!$B$8:$B$32,$D657)))),0),0)</f>
        <v>0</v>
      </c>
      <c r="N657" s="115">
        <f>IFERROR(IF($G657 = "WholeBlg",IF(N$1&lt;2020, 0,
IF($H657="GWh",SUMIFS('Interim Analysis'!H:H,'Interim Analysis'!$B:$B,$B657,'Interim Analysis'!$C:$C,$C657,'Interim Analysis'!$F:$F,$F657,'Interim Analysis'!$G:$G,$H657,'Interim Analysis'!$E:$E,$E657),
SUMIFS('Interim Analysis'!H:H,'Interim Analysis'!$B:$B,$B657,'Interim Analysis'!$C:$C,$C657,'Interim Analysis'!$F:$F,$F657,'Interim Analysis'!$G:$G,$H657,'Interim Analysis'!$D:$D,$D657)
*(INDEX('Dimensional Maps'!I$39:I$63,MATCH($E657,'Dimensional Maps'!$C$8:$C$32,0),1)
/SUMIFS('Dimensional Maps'!I$39:I$63, 'Dimensional Maps'!$B$8:$B$32,$D657)))),0),0)</f>
        <v>0</v>
      </c>
      <c r="O657" s="115">
        <f>IFERROR(IF($G657 = "WholeBlg",IF(O$1&lt;2020, 0,
IF($H657="GWh",SUMIFS('Interim Analysis'!I:I,'Interim Analysis'!$B:$B,$B657,'Interim Analysis'!$C:$C,$C657,'Interim Analysis'!$F:$F,$F657,'Interim Analysis'!$G:$G,$H657,'Interim Analysis'!$E:$E,$E657),
SUMIFS('Interim Analysis'!I:I,'Interim Analysis'!$B:$B,$B657,'Interim Analysis'!$C:$C,$C657,'Interim Analysis'!$F:$F,$F657,'Interim Analysis'!$G:$G,$H657,'Interim Analysis'!$D:$D,$D657)
*(INDEX('Dimensional Maps'!J$39:J$63,MATCH($E657,'Dimensional Maps'!$C$8:$C$32,0),1)
/SUMIFS('Dimensional Maps'!J$39:J$63, 'Dimensional Maps'!$B$8:$B$32,$D657)))),0),0)</f>
        <v>0</v>
      </c>
      <c r="P657" s="115">
        <f>IFERROR(IF($G657 = "WholeBlg",IF(P$1&lt;2020, 0,
IF($H657="GWh",SUMIFS('Interim Analysis'!J:J,'Interim Analysis'!$B:$B,$B657,'Interim Analysis'!$C:$C,$C657,'Interim Analysis'!$F:$F,$F657,'Interim Analysis'!$G:$G,$H657,'Interim Analysis'!$E:$E,$E657),
SUMIFS('Interim Analysis'!J:J,'Interim Analysis'!$B:$B,$B657,'Interim Analysis'!$C:$C,$C657,'Interim Analysis'!$F:$F,$F657,'Interim Analysis'!$G:$G,$H657,'Interim Analysis'!$D:$D,$D657)
*(INDEX('Dimensional Maps'!K$39:K$63,MATCH($E657,'Dimensional Maps'!$C$8:$C$32,0),1)
/SUMIFS('Dimensional Maps'!K$39:K$63, 'Dimensional Maps'!$B$8:$B$32,$D657)))),0),0)</f>
        <v>0</v>
      </c>
      <c r="Q657" s="115">
        <f>IFERROR(IF($G657 = "WholeBlg",IF(Q$1&lt;2020, 0,
IF($H657="GWh",SUMIFS('Interim Analysis'!K:K,'Interim Analysis'!$B:$B,$B657,'Interim Analysis'!$C:$C,$C657,'Interim Analysis'!$F:$F,$F657,'Interim Analysis'!$G:$G,$H657,'Interim Analysis'!$E:$E,$E657),
SUMIFS('Interim Analysis'!K:K,'Interim Analysis'!$B:$B,$B657,'Interim Analysis'!$C:$C,$C657,'Interim Analysis'!$F:$F,$F657,'Interim Analysis'!$G:$G,$H657,'Interim Analysis'!$D:$D,$D657)
*(INDEX('Dimensional Maps'!L$39:L$63,MATCH($E657,'Dimensional Maps'!$C$8:$C$32,0),1)
/SUMIFS('Dimensional Maps'!L$39:L$63, 'Dimensional Maps'!$B$8:$B$32,$D657)))),0),0)</f>
        <v>0</v>
      </c>
      <c r="R657" s="115">
        <f>IFERROR(IF($G657 = "WholeBlg",IF(R$1&lt;2020, 0,
IF($H657="GWh",SUMIFS('Interim Analysis'!L:L,'Interim Analysis'!$B:$B,$B657,'Interim Analysis'!$C:$C,$C657,'Interim Analysis'!$F:$F,$F657,'Interim Analysis'!$G:$G,$H657,'Interim Analysis'!$E:$E,$E657),
SUMIFS('Interim Analysis'!L:L,'Interim Analysis'!$B:$B,$B657,'Interim Analysis'!$C:$C,$C657,'Interim Analysis'!$F:$F,$F657,'Interim Analysis'!$G:$G,$H657,'Interim Analysis'!$D:$D,$D657)
*(INDEX('Dimensional Maps'!M$39:M$63,MATCH($E657,'Dimensional Maps'!$C$8:$C$32,0),1)
/SUMIFS('Dimensional Maps'!M$39:M$63, 'Dimensional Maps'!$B$8:$B$32,$D657)))),0),0)</f>
        <v>0</v>
      </c>
      <c r="S657" s="115">
        <f>IFERROR(IF($G657 = "WholeBlg",IF(S$1&lt;2020, 0,
IF($H657="GWh",SUMIFS('Interim Analysis'!M:M,'Interim Analysis'!$B:$B,$B657,'Interim Analysis'!$C:$C,$C657,'Interim Analysis'!$F:$F,$F657,'Interim Analysis'!$G:$G,$H657,'Interim Analysis'!$E:$E,$E657),
SUMIFS('Interim Analysis'!M:M,'Interim Analysis'!$B:$B,$B657,'Interim Analysis'!$C:$C,$C657,'Interim Analysis'!$F:$F,$F657,'Interim Analysis'!$G:$G,$H657,'Interim Analysis'!$D:$D,$D657)
*(INDEX('Dimensional Maps'!N$39:N$63,MATCH($E657,'Dimensional Maps'!$C$8:$C$32,0),1)
/SUMIFS('Dimensional Maps'!N$39:N$63, 'Dimensional Maps'!$B$8:$B$32,$D657)))),0),0)</f>
        <v>0</v>
      </c>
      <c r="T657" s="115">
        <f>IFERROR(IF($G657 = "WholeBlg",IF(T$1&lt;2020, 0,
IF($H657="GWh",SUMIFS('Interim Analysis'!N:N,'Interim Analysis'!$B:$B,$B657,'Interim Analysis'!$C:$C,$C657,'Interim Analysis'!$F:$F,$F657,'Interim Analysis'!$G:$G,$H657,'Interim Analysis'!$E:$E,$E657),
SUMIFS('Interim Analysis'!N:N,'Interim Analysis'!$B:$B,$B657,'Interim Analysis'!$C:$C,$C657,'Interim Analysis'!$F:$F,$F657,'Interim Analysis'!$G:$G,$H657,'Interim Analysis'!$D:$D,$D657)
*(INDEX('Dimensional Maps'!O$39:O$63,MATCH($E657,'Dimensional Maps'!$C$8:$C$32,0),1)
/SUMIFS('Dimensional Maps'!O$39:O$63, 'Dimensional Maps'!$B$8:$B$32,$D657)))),0),0)</f>
        <v>0</v>
      </c>
      <c r="U657" s="115">
        <f>IFERROR(IF($G657 = "WholeBlg",IF(U$1&lt;2020, 0,
IF($H657="GWh",SUMIFS('Interim Analysis'!O:O,'Interim Analysis'!$B:$B,$B657,'Interim Analysis'!$C:$C,$C657,'Interim Analysis'!$F:$F,$F657,'Interim Analysis'!$G:$G,$H657,'Interim Analysis'!$E:$E,$E657),
SUMIFS('Interim Analysis'!O:O,'Interim Analysis'!$B:$B,$B657,'Interim Analysis'!$C:$C,$C657,'Interim Analysis'!$F:$F,$F657,'Interim Analysis'!$G:$G,$H657,'Interim Analysis'!$D:$D,$D657)
*(INDEX('Dimensional Maps'!P$39:P$63,MATCH($E657,'Dimensional Maps'!$C$8:$C$32,0),1)
/SUMIFS('Dimensional Maps'!P$39:P$63, 'Dimensional Maps'!$B$8:$B$32,$D657)))),0),0)</f>
        <v>0</v>
      </c>
      <c r="V657" s="115">
        <f>IFERROR(IF($G657 = "WholeBlg",IF(V$1&lt;2020, 0,
IF($H657="GWh",SUMIFS('Interim Analysis'!P:P,'Interim Analysis'!$B:$B,$B657,'Interim Analysis'!$C:$C,$C657,'Interim Analysis'!$F:$F,$F657,'Interim Analysis'!$G:$G,$H657,'Interim Analysis'!$E:$E,$E657),
SUMIFS('Interim Analysis'!P:P,'Interim Analysis'!$B:$B,$B657,'Interim Analysis'!$C:$C,$C657,'Interim Analysis'!$F:$F,$F657,'Interim Analysis'!$G:$G,$H657,'Interim Analysis'!$D:$D,$D657)
*(INDEX('Dimensional Maps'!Q$39:Q$63,MATCH($E657,'Dimensional Maps'!$C$8:$C$32,0),1)
/SUMIFS('Dimensional Maps'!Q$39:Q$63, 'Dimensional Maps'!$B$8:$B$32,$D657)))),0),0)</f>
        <v>0</v>
      </c>
      <c r="W657" s="115">
        <f>IFERROR(IF($G657 = "WholeBlg",IF(W$1&lt;2020, 0,
IF($H657="GWh",SUMIFS('Interim Analysis'!Q:Q,'Interim Analysis'!$B:$B,$B657,'Interim Analysis'!$C:$C,$C657,'Interim Analysis'!$F:$F,$F657,'Interim Analysis'!$G:$G,$H657,'Interim Analysis'!$E:$E,$E657),
SUMIFS('Interim Analysis'!Q:Q,'Interim Analysis'!$B:$B,$B657,'Interim Analysis'!$C:$C,$C657,'Interim Analysis'!$F:$F,$F657,'Interim Analysis'!$G:$G,$H657,'Interim Analysis'!$D:$D,$D657)
*(INDEX('Dimensional Maps'!R$39:R$63,MATCH($E657,'Dimensional Maps'!$C$8:$C$32,0),1)
/SUMIFS('Dimensional Maps'!R$39:R$63, 'Dimensional Maps'!$B$8:$B$32,$D657)))),0),0)</f>
        <v>0</v>
      </c>
    </row>
    <row r="658" spans="1:23" x14ac:dyDescent="0.25">
      <c r="A658" s="153" t="s">
        <v>265</v>
      </c>
      <c r="B658" s="54" t="s">
        <v>237</v>
      </c>
      <c r="C658" s="54">
        <v>3</v>
      </c>
      <c r="D658" s="54" t="s">
        <v>193</v>
      </c>
      <c r="E658" s="54" t="s">
        <v>198</v>
      </c>
      <c r="F658" s="54" t="s">
        <v>167</v>
      </c>
      <c r="G658" s="54" t="s">
        <v>53</v>
      </c>
      <c r="H658" s="54" t="s">
        <v>18</v>
      </c>
      <c r="I658" s="115">
        <f>IFERROR(IF($G658 = "WholeBlg",IF(I$1&lt;2020, 0,
IF($H658="GWh",SUMIFS('Interim Analysis'!C:C,'Interim Analysis'!$B:$B,$B658,'Interim Analysis'!$C:$C,$C658,'Interim Analysis'!$F:$F,$F658,'Interim Analysis'!$G:$G,$H658,'Interim Analysis'!$E:$E,$E658),
SUMIFS('Interim Analysis'!C:C,'Interim Analysis'!$B:$B,$B658,'Interim Analysis'!$C:$C,$C658,'Interim Analysis'!$F:$F,$F658,'Interim Analysis'!$G:$G,$H658,'Interim Analysis'!$D:$D,$D658)
*(INDEX('Dimensional Maps'!D$39:D$63,MATCH($E658,'Dimensional Maps'!$C$8:$C$32,0),1)
/SUMIFS('Dimensional Maps'!D$39:D$63, 'Dimensional Maps'!$B$8:$B$32,$D658)))),0),0)</f>
        <v>0</v>
      </c>
      <c r="J658" s="115">
        <f>IFERROR(IF($G658 = "WholeBlg",IF(J$1&lt;2020, 0,
IF($H658="GWh",SUMIFS('Interim Analysis'!D:D,'Interim Analysis'!$B:$B,$B658,'Interim Analysis'!$C:$C,$C658,'Interim Analysis'!$F:$F,$F658,'Interim Analysis'!$G:$G,$H658,'Interim Analysis'!$E:$E,$E658),
SUMIFS('Interim Analysis'!D:D,'Interim Analysis'!$B:$B,$B658,'Interim Analysis'!$C:$C,$C658,'Interim Analysis'!$F:$F,$F658,'Interim Analysis'!$G:$G,$H658,'Interim Analysis'!$D:$D,$D658)
*(INDEX('Dimensional Maps'!E$39:E$63,MATCH($E658,'Dimensional Maps'!$C$8:$C$32,0),1)
/SUMIFS('Dimensional Maps'!E$39:E$63, 'Dimensional Maps'!$B$8:$B$32,$D658)))),0),0)</f>
        <v>0</v>
      </c>
      <c r="K658" s="115">
        <f>IFERROR(IF($G658 = "WholeBlg",IF(K$1&lt;2020, 0,
IF($H658="GWh",SUMIFS('Interim Analysis'!E:E,'Interim Analysis'!$B:$B,$B658,'Interim Analysis'!$C:$C,$C658,'Interim Analysis'!$F:$F,$F658,'Interim Analysis'!$G:$G,$H658,'Interim Analysis'!$E:$E,$E658),
SUMIFS('Interim Analysis'!E:E,'Interim Analysis'!$B:$B,$B658,'Interim Analysis'!$C:$C,$C658,'Interim Analysis'!$F:$F,$F658,'Interim Analysis'!$G:$G,$H658,'Interim Analysis'!$D:$D,$D658)
*(INDEX('Dimensional Maps'!F$39:F$63,MATCH($E658,'Dimensional Maps'!$C$8:$C$32,0),1)
/SUMIFS('Dimensional Maps'!F$39:F$63, 'Dimensional Maps'!$B$8:$B$32,$D658)))),0),0)</f>
        <v>0</v>
      </c>
      <c r="L658" s="115">
        <f>IFERROR(IF($G658 = "WholeBlg",IF(L$1&lt;2020, 0,
IF($H658="GWh",SUMIFS('Interim Analysis'!F:F,'Interim Analysis'!$B:$B,$B658,'Interim Analysis'!$C:$C,$C658,'Interim Analysis'!$F:$F,$F658,'Interim Analysis'!$G:$G,$H658,'Interim Analysis'!$E:$E,$E658),
SUMIFS('Interim Analysis'!F:F,'Interim Analysis'!$B:$B,$B658,'Interim Analysis'!$C:$C,$C658,'Interim Analysis'!$F:$F,$F658,'Interim Analysis'!$G:$G,$H658,'Interim Analysis'!$D:$D,$D658)
*(INDEX('Dimensional Maps'!G$39:G$63,MATCH($E658,'Dimensional Maps'!$C$8:$C$32,0),1)
/SUMIFS('Dimensional Maps'!G$39:G$63, 'Dimensional Maps'!$B$8:$B$32,$D658)))),0),0)</f>
        <v>0</v>
      </c>
      <c r="M658" s="115">
        <f>IFERROR(IF($G658 = "WholeBlg",IF(M$1&lt;2020, 0,
IF($H658="GWh",SUMIFS('Interim Analysis'!G:G,'Interim Analysis'!$B:$B,$B658,'Interim Analysis'!$C:$C,$C658,'Interim Analysis'!$F:$F,$F658,'Interim Analysis'!$G:$G,$H658,'Interim Analysis'!$E:$E,$E658),
SUMIFS('Interim Analysis'!G:G,'Interim Analysis'!$B:$B,$B658,'Interim Analysis'!$C:$C,$C658,'Interim Analysis'!$F:$F,$F658,'Interim Analysis'!$G:$G,$H658,'Interim Analysis'!$D:$D,$D658)
*(INDEX('Dimensional Maps'!H$39:H$63,MATCH($E658,'Dimensional Maps'!$C$8:$C$32,0),1)
/SUMIFS('Dimensional Maps'!H$39:H$63, 'Dimensional Maps'!$B$8:$B$32,$D658)))),0),0)</f>
        <v>0</v>
      </c>
      <c r="N658" s="115">
        <f>IFERROR(IF($G658 = "WholeBlg",IF(N$1&lt;2020, 0,
IF($H658="GWh",SUMIFS('Interim Analysis'!H:H,'Interim Analysis'!$B:$B,$B658,'Interim Analysis'!$C:$C,$C658,'Interim Analysis'!$F:$F,$F658,'Interim Analysis'!$G:$G,$H658,'Interim Analysis'!$E:$E,$E658),
SUMIFS('Interim Analysis'!H:H,'Interim Analysis'!$B:$B,$B658,'Interim Analysis'!$C:$C,$C658,'Interim Analysis'!$F:$F,$F658,'Interim Analysis'!$G:$G,$H658,'Interim Analysis'!$D:$D,$D658)
*(INDEX('Dimensional Maps'!I$39:I$63,MATCH($E658,'Dimensional Maps'!$C$8:$C$32,0),1)
/SUMIFS('Dimensional Maps'!I$39:I$63, 'Dimensional Maps'!$B$8:$B$32,$D658)))),0),0)</f>
        <v>0</v>
      </c>
      <c r="O658" s="115">
        <f>IFERROR(IF($G658 = "WholeBlg",IF(O$1&lt;2020, 0,
IF($H658="GWh",SUMIFS('Interim Analysis'!I:I,'Interim Analysis'!$B:$B,$B658,'Interim Analysis'!$C:$C,$C658,'Interim Analysis'!$F:$F,$F658,'Interim Analysis'!$G:$G,$H658,'Interim Analysis'!$E:$E,$E658),
SUMIFS('Interim Analysis'!I:I,'Interim Analysis'!$B:$B,$B658,'Interim Analysis'!$C:$C,$C658,'Interim Analysis'!$F:$F,$F658,'Interim Analysis'!$G:$G,$H658,'Interim Analysis'!$D:$D,$D658)
*(INDEX('Dimensional Maps'!J$39:J$63,MATCH($E658,'Dimensional Maps'!$C$8:$C$32,0),1)
/SUMIFS('Dimensional Maps'!J$39:J$63, 'Dimensional Maps'!$B$8:$B$32,$D658)))),0),0)</f>
        <v>0</v>
      </c>
      <c r="P658" s="115">
        <f>IFERROR(IF($G658 = "WholeBlg",IF(P$1&lt;2020, 0,
IF($H658="GWh",SUMIFS('Interim Analysis'!J:J,'Interim Analysis'!$B:$B,$B658,'Interim Analysis'!$C:$C,$C658,'Interim Analysis'!$F:$F,$F658,'Interim Analysis'!$G:$G,$H658,'Interim Analysis'!$E:$E,$E658),
SUMIFS('Interim Analysis'!J:J,'Interim Analysis'!$B:$B,$B658,'Interim Analysis'!$C:$C,$C658,'Interim Analysis'!$F:$F,$F658,'Interim Analysis'!$G:$G,$H658,'Interim Analysis'!$D:$D,$D658)
*(INDEX('Dimensional Maps'!K$39:K$63,MATCH($E658,'Dimensional Maps'!$C$8:$C$32,0),1)
/SUMIFS('Dimensional Maps'!K$39:K$63, 'Dimensional Maps'!$B$8:$B$32,$D658)))),0),0)</f>
        <v>0</v>
      </c>
      <c r="Q658" s="115">
        <f>IFERROR(IF($G658 = "WholeBlg",IF(Q$1&lt;2020, 0,
IF($H658="GWh",SUMIFS('Interim Analysis'!K:K,'Interim Analysis'!$B:$B,$B658,'Interim Analysis'!$C:$C,$C658,'Interim Analysis'!$F:$F,$F658,'Interim Analysis'!$G:$G,$H658,'Interim Analysis'!$E:$E,$E658),
SUMIFS('Interim Analysis'!K:K,'Interim Analysis'!$B:$B,$B658,'Interim Analysis'!$C:$C,$C658,'Interim Analysis'!$F:$F,$F658,'Interim Analysis'!$G:$G,$H658,'Interim Analysis'!$D:$D,$D658)
*(INDEX('Dimensional Maps'!L$39:L$63,MATCH($E658,'Dimensional Maps'!$C$8:$C$32,0),1)
/SUMIFS('Dimensional Maps'!L$39:L$63, 'Dimensional Maps'!$B$8:$B$32,$D658)))),0),0)</f>
        <v>0</v>
      </c>
      <c r="R658" s="115">
        <f>IFERROR(IF($G658 = "WholeBlg",IF(R$1&lt;2020, 0,
IF($H658="GWh",SUMIFS('Interim Analysis'!L:L,'Interim Analysis'!$B:$B,$B658,'Interim Analysis'!$C:$C,$C658,'Interim Analysis'!$F:$F,$F658,'Interim Analysis'!$G:$G,$H658,'Interim Analysis'!$E:$E,$E658),
SUMIFS('Interim Analysis'!L:L,'Interim Analysis'!$B:$B,$B658,'Interim Analysis'!$C:$C,$C658,'Interim Analysis'!$F:$F,$F658,'Interim Analysis'!$G:$G,$H658,'Interim Analysis'!$D:$D,$D658)
*(INDEX('Dimensional Maps'!M$39:M$63,MATCH($E658,'Dimensional Maps'!$C$8:$C$32,0),1)
/SUMIFS('Dimensional Maps'!M$39:M$63, 'Dimensional Maps'!$B$8:$B$32,$D658)))),0),0)</f>
        <v>0</v>
      </c>
      <c r="S658" s="115">
        <f>IFERROR(IF($G658 = "WholeBlg",IF(S$1&lt;2020, 0,
IF($H658="GWh",SUMIFS('Interim Analysis'!M:M,'Interim Analysis'!$B:$B,$B658,'Interim Analysis'!$C:$C,$C658,'Interim Analysis'!$F:$F,$F658,'Interim Analysis'!$G:$G,$H658,'Interim Analysis'!$E:$E,$E658),
SUMIFS('Interim Analysis'!M:M,'Interim Analysis'!$B:$B,$B658,'Interim Analysis'!$C:$C,$C658,'Interim Analysis'!$F:$F,$F658,'Interim Analysis'!$G:$G,$H658,'Interim Analysis'!$D:$D,$D658)
*(INDEX('Dimensional Maps'!N$39:N$63,MATCH($E658,'Dimensional Maps'!$C$8:$C$32,0),1)
/SUMIFS('Dimensional Maps'!N$39:N$63, 'Dimensional Maps'!$B$8:$B$32,$D658)))),0),0)</f>
        <v>0</v>
      </c>
      <c r="T658" s="115">
        <f>IFERROR(IF($G658 = "WholeBlg",IF(T$1&lt;2020, 0,
IF($H658="GWh",SUMIFS('Interim Analysis'!N:N,'Interim Analysis'!$B:$B,$B658,'Interim Analysis'!$C:$C,$C658,'Interim Analysis'!$F:$F,$F658,'Interim Analysis'!$G:$G,$H658,'Interim Analysis'!$E:$E,$E658),
SUMIFS('Interim Analysis'!N:N,'Interim Analysis'!$B:$B,$B658,'Interim Analysis'!$C:$C,$C658,'Interim Analysis'!$F:$F,$F658,'Interim Analysis'!$G:$G,$H658,'Interim Analysis'!$D:$D,$D658)
*(INDEX('Dimensional Maps'!O$39:O$63,MATCH($E658,'Dimensional Maps'!$C$8:$C$32,0),1)
/SUMIFS('Dimensional Maps'!O$39:O$63, 'Dimensional Maps'!$B$8:$B$32,$D658)))),0),0)</f>
        <v>0</v>
      </c>
      <c r="U658" s="115">
        <f>IFERROR(IF($G658 = "WholeBlg",IF(U$1&lt;2020, 0,
IF($H658="GWh",SUMIFS('Interim Analysis'!O:O,'Interim Analysis'!$B:$B,$B658,'Interim Analysis'!$C:$C,$C658,'Interim Analysis'!$F:$F,$F658,'Interim Analysis'!$G:$G,$H658,'Interim Analysis'!$E:$E,$E658),
SUMIFS('Interim Analysis'!O:O,'Interim Analysis'!$B:$B,$B658,'Interim Analysis'!$C:$C,$C658,'Interim Analysis'!$F:$F,$F658,'Interim Analysis'!$G:$G,$H658,'Interim Analysis'!$D:$D,$D658)
*(INDEX('Dimensional Maps'!P$39:P$63,MATCH($E658,'Dimensional Maps'!$C$8:$C$32,0),1)
/SUMIFS('Dimensional Maps'!P$39:P$63, 'Dimensional Maps'!$B$8:$B$32,$D658)))),0),0)</f>
        <v>0</v>
      </c>
      <c r="V658" s="115">
        <f>IFERROR(IF($G658 = "WholeBlg",IF(V$1&lt;2020, 0,
IF($H658="GWh",SUMIFS('Interim Analysis'!P:P,'Interim Analysis'!$B:$B,$B658,'Interim Analysis'!$C:$C,$C658,'Interim Analysis'!$F:$F,$F658,'Interim Analysis'!$G:$G,$H658,'Interim Analysis'!$E:$E,$E658),
SUMIFS('Interim Analysis'!P:P,'Interim Analysis'!$B:$B,$B658,'Interim Analysis'!$C:$C,$C658,'Interim Analysis'!$F:$F,$F658,'Interim Analysis'!$G:$G,$H658,'Interim Analysis'!$D:$D,$D658)
*(INDEX('Dimensional Maps'!Q$39:Q$63,MATCH($E658,'Dimensional Maps'!$C$8:$C$32,0),1)
/SUMIFS('Dimensional Maps'!Q$39:Q$63, 'Dimensional Maps'!$B$8:$B$32,$D658)))),0),0)</f>
        <v>0</v>
      </c>
      <c r="W658" s="115">
        <f>IFERROR(IF($G658 = "WholeBlg",IF(W$1&lt;2020, 0,
IF($H658="GWh",SUMIFS('Interim Analysis'!Q:Q,'Interim Analysis'!$B:$B,$B658,'Interim Analysis'!$C:$C,$C658,'Interim Analysis'!$F:$F,$F658,'Interim Analysis'!$G:$G,$H658,'Interim Analysis'!$E:$E,$E658),
SUMIFS('Interim Analysis'!Q:Q,'Interim Analysis'!$B:$B,$B658,'Interim Analysis'!$C:$C,$C658,'Interim Analysis'!$F:$F,$F658,'Interim Analysis'!$G:$G,$H658,'Interim Analysis'!$D:$D,$D658)
*(INDEX('Dimensional Maps'!R$39:R$63,MATCH($E658,'Dimensional Maps'!$C$8:$C$32,0),1)
/SUMIFS('Dimensional Maps'!R$39:R$63, 'Dimensional Maps'!$B$8:$B$32,$D658)))),0),0)</f>
        <v>0</v>
      </c>
    </row>
    <row r="659" spans="1:23" x14ac:dyDescent="0.25">
      <c r="A659" s="153" t="s">
        <v>265</v>
      </c>
      <c r="B659" s="54" t="s">
        <v>237</v>
      </c>
      <c r="C659" s="54">
        <v>3</v>
      </c>
      <c r="D659" s="54" t="s">
        <v>193</v>
      </c>
      <c r="E659" s="54" t="s">
        <v>198</v>
      </c>
      <c r="F659" s="54" t="s">
        <v>186</v>
      </c>
      <c r="G659" s="54" t="s">
        <v>53</v>
      </c>
      <c r="H659" s="54" t="s">
        <v>18</v>
      </c>
      <c r="I659" s="115">
        <f>IFERROR(IF($G659 = "WholeBlg",IF(I$1&lt;2020, 0,
IF($H659="GWh",SUMIFS('Interim Analysis'!C:C,'Interim Analysis'!$B:$B,$B659,'Interim Analysis'!$C:$C,$C659,'Interim Analysis'!$F:$F,$F659,'Interim Analysis'!$G:$G,$H659,'Interim Analysis'!$E:$E,$E659),
SUMIFS('Interim Analysis'!C:C,'Interim Analysis'!$B:$B,$B659,'Interim Analysis'!$C:$C,$C659,'Interim Analysis'!$F:$F,$F659,'Interim Analysis'!$G:$G,$H659,'Interim Analysis'!$D:$D,$D659)
*(INDEX('Dimensional Maps'!D$39:D$63,MATCH($E659,'Dimensional Maps'!$C$8:$C$32,0),1)
/SUMIFS('Dimensional Maps'!D$39:D$63, 'Dimensional Maps'!$B$8:$B$32,$D659)))),0),0)</f>
        <v>0</v>
      </c>
      <c r="J659" s="115">
        <f>IFERROR(IF($G659 = "WholeBlg",IF(J$1&lt;2020, 0,
IF($H659="GWh",SUMIFS('Interim Analysis'!D:D,'Interim Analysis'!$B:$B,$B659,'Interim Analysis'!$C:$C,$C659,'Interim Analysis'!$F:$F,$F659,'Interim Analysis'!$G:$G,$H659,'Interim Analysis'!$E:$E,$E659),
SUMIFS('Interim Analysis'!D:D,'Interim Analysis'!$B:$B,$B659,'Interim Analysis'!$C:$C,$C659,'Interim Analysis'!$F:$F,$F659,'Interim Analysis'!$G:$G,$H659,'Interim Analysis'!$D:$D,$D659)
*(INDEX('Dimensional Maps'!E$39:E$63,MATCH($E659,'Dimensional Maps'!$C$8:$C$32,0),1)
/SUMIFS('Dimensional Maps'!E$39:E$63, 'Dimensional Maps'!$B$8:$B$32,$D659)))),0),0)</f>
        <v>0</v>
      </c>
      <c r="K659" s="115">
        <f>IFERROR(IF($G659 = "WholeBlg",IF(K$1&lt;2020, 0,
IF($H659="GWh",SUMIFS('Interim Analysis'!E:E,'Interim Analysis'!$B:$B,$B659,'Interim Analysis'!$C:$C,$C659,'Interim Analysis'!$F:$F,$F659,'Interim Analysis'!$G:$G,$H659,'Interim Analysis'!$E:$E,$E659),
SUMIFS('Interim Analysis'!E:E,'Interim Analysis'!$B:$B,$B659,'Interim Analysis'!$C:$C,$C659,'Interim Analysis'!$F:$F,$F659,'Interim Analysis'!$G:$G,$H659,'Interim Analysis'!$D:$D,$D659)
*(INDEX('Dimensional Maps'!F$39:F$63,MATCH($E659,'Dimensional Maps'!$C$8:$C$32,0),1)
/SUMIFS('Dimensional Maps'!F$39:F$63, 'Dimensional Maps'!$B$8:$B$32,$D659)))),0),0)</f>
        <v>0</v>
      </c>
      <c r="L659" s="115">
        <f>IFERROR(IF($G659 = "WholeBlg",IF(L$1&lt;2020, 0,
IF($H659="GWh",SUMIFS('Interim Analysis'!F:F,'Interim Analysis'!$B:$B,$B659,'Interim Analysis'!$C:$C,$C659,'Interim Analysis'!$F:$F,$F659,'Interim Analysis'!$G:$G,$H659,'Interim Analysis'!$E:$E,$E659),
SUMIFS('Interim Analysis'!F:F,'Interim Analysis'!$B:$B,$B659,'Interim Analysis'!$C:$C,$C659,'Interim Analysis'!$F:$F,$F659,'Interim Analysis'!$G:$G,$H659,'Interim Analysis'!$D:$D,$D659)
*(INDEX('Dimensional Maps'!G$39:G$63,MATCH($E659,'Dimensional Maps'!$C$8:$C$32,0),1)
/SUMIFS('Dimensional Maps'!G$39:G$63, 'Dimensional Maps'!$B$8:$B$32,$D659)))),0),0)</f>
        <v>0</v>
      </c>
      <c r="M659" s="115">
        <f>IFERROR(IF($G659 = "WholeBlg",IF(M$1&lt;2020, 0,
IF($H659="GWh",SUMIFS('Interim Analysis'!G:G,'Interim Analysis'!$B:$B,$B659,'Interim Analysis'!$C:$C,$C659,'Interim Analysis'!$F:$F,$F659,'Interim Analysis'!$G:$G,$H659,'Interim Analysis'!$E:$E,$E659),
SUMIFS('Interim Analysis'!G:G,'Interim Analysis'!$B:$B,$B659,'Interim Analysis'!$C:$C,$C659,'Interim Analysis'!$F:$F,$F659,'Interim Analysis'!$G:$G,$H659,'Interim Analysis'!$D:$D,$D659)
*(INDEX('Dimensional Maps'!H$39:H$63,MATCH($E659,'Dimensional Maps'!$C$8:$C$32,0),1)
/SUMIFS('Dimensional Maps'!H$39:H$63, 'Dimensional Maps'!$B$8:$B$32,$D659)))),0),0)</f>
        <v>0</v>
      </c>
      <c r="N659" s="115">
        <f>IFERROR(IF($G659 = "WholeBlg",IF(N$1&lt;2020, 0,
IF($H659="GWh",SUMIFS('Interim Analysis'!H:H,'Interim Analysis'!$B:$B,$B659,'Interim Analysis'!$C:$C,$C659,'Interim Analysis'!$F:$F,$F659,'Interim Analysis'!$G:$G,$H659,'Interim Analysis'!$E:$E,$E659),
SUMIFS('Interim Analysis'!H:H,'Interim Analysis'!$B:$B,$B659,'Interim Analysis'!$C:$C,$C659,'Interim Analysis'!$F:$F,$F659,'Interim Analysis'!$G:$G,$H659,'Interim Analysis'!$D:$D,$D659)
*(INDEX('Dimensional Maps'!I$39:I$63,MATCH($E659,'Dimensional Maps'!$C$8:$C$32,0),1)
/SUMIFS('Dimensional Maps'!I$39:I$63, 'Dimensional Maps'!$B$8:$B$32,$D659)))),0),0)</f>
        <v>0</v>
      </c>
      <c r="O659" s="115">
        <f>IFERROR(IF($G659 = "WholeBlg",IF(O$1&lt;2020, 0,
IF($H659="GWh",SUMIFS('Interim Analysis'!I:I,'Interim Analysis'!$B:$B,$B659,'Interim Analysis'!$C:$C,$C659,'Interim Analysis'!$F:$F,$F659,'Interim Analysis'!$G:$G,$H659,'Interim Analysis'!$E:$E,$E659),
SUMIFS('Interim Analysis'!I:I,'Interim Analysis'!$B:$B,$B659,'Interim Analysis'!$C:$C,$C659,'Interim Analysis'!$F:$F,$F659,'Interim Analysis'!$G:$G,$H659,'Interim Analysis'!$D:$D,$D659)
*(INDEX('Dimensional Maps'!J$39:J$63,MATCH($E659,'Dimensional Maps'!$C$8:$C$32,0),1)
/SUMIFS('Dimensional Maps'!J$39:J$63, 'Dimensional Maps'!$B$8:$B$32,$D659)))),0),0)</f>
        <v>0</v>
      </c>
      <c r="P659" s="115">
        <f>IFERROR(IF($G659 = "WholeBlg",IF(P$1&lt;2020, 0,
IF($H659="GWh",SUMIFS('Interim Analysis'!J:J,'Interim Analysis'!$B:$B,$B659,'Interim Analysis'!$C:$C,$C659,'Interim Analysis'!$F:$F,$F659,'Interim Analysis'!$G:$G,$H659,'Interim Analysis'!$E:$E,$E659),
SUMIFS('Interim Analysis'!J:J,'Interim Analysis'!$B:$B,$B659,'Interim Analysis'!$C:$C,$C659,'Interim Analysis'!$F:$F,$F659,'Interim Analysis'!$G:$G,$H659,'Interim Analysis'!$D:$D,$D659)
*(INDEX('Dimensional Maps'!K$39:K$63,MATCH($E659,'Dimensional Maps'!$C$8:$C$32,0),1)
/SUMIFS('Dimensional Maps'!K$39:K$63, 'Dimensional Maps'!$B$8:$B$32,$D659)))),0),0)</f>
        <v>0</v>
      </c>
      <c r="Q659" s="115">
        <f>IFERROR(IF($G659 = "WholeBlg",IF(Q$1&lt;2020, 0,
IF($H659="GWh",SUMIFS('Interim Analysis'!K:K,'Interim Analysis'!$B:$B,$B659,'Interim Analysis'!$C:$C,$C659,'Interim Analysis'!$F:$F,$F659,'Interim Analysis'!$G:$G,$H659,'Interim Analysis'!$E:$E,$E659),
SUMIFS('Interim Analysis'!K:K,'Interim Analysis'!$B:$B,$B659,'Interim Analysis'!$C:$C,$C659,'Interim Analysis'!$F:$F,$F659,'Interim Analysis'!$G:$G,$H659,'Interim Analysis'!$D:$D,$D659)
*(INDEX('Dimensional Maps'!L$39:L$63,MATCH($E659,'Dimensional Maps'!$C$8:$C$32,0),1)
/SUMIFS('Dimensional Maps'!L$39:L$63, 'Dimensional Maps'!$B$8:$B$32,$D659)))),0),0)</f>
        <v>0</v>
      </c>
      <c r="R659" s="115">
        <f>IFERROR(IF($G659 = "WholeBlg",IF(R$1&lt;2020, 0,
IF($H659="GWh",SUMIFS('Interim Analysis'!L:L,'Interim Analysis'!$B:$B,$B659,'Interim Analysis'!$C:$C,$C659,'Interim Analysis'!$F:$F,$F659,'Interim Analysis'!$G:$G,$H659,'Interim Analysis'!$E:$E,$E659),
SUMIFS('Interim Analysis'!L:L,'Interim Analysis'!$B:$B,$B659,'Interim Analysis'!$C:$C,$C659,'Interim Analysis'!$F:$F,$F659,'Interim Analysis'!$G:$G,$H659,'Interim Analysis'!$D:$D,$D659)
*(INDEX('Dimensional Maps'!M$39:M$63,MATCH($E659,'Dimensional Maps'!$C$8:$C$32,0),1)
/SUMIFS('Dimensional Maps'!M$39:M$63, 'Dimensional Maps'!$B$8:$B$32,$D659)))),0),0)</f>
        <v>0</v>
      </c>
      <c r="S659" s="115">
        <f>IFERROR(IF($G659 = "WholeBlg",IF(S$1&lt;2020, 0,
IF($H659="GWh",SUMIFS('Interim Analysis'!M:M,'Interim Analysis'!$B:$B,$B659,'Interim Analysis'!$C:$C,$C659,'Interim Analysis'!$F:$F,$F659,'Interim Analysis'!$G:$G,$H659,'Interim Analysis'!$E:$E,$E659),
SUMIFS('Interim Analysis'!M:M,'Interim Analysis'!$B:$B,$B659,'Interim Analysis'!$C:$C,$C659,'Interim Analysis'!$F:$F,$F659,'Interim Analysis'!$G:$G,$H659,'Interim Analysis'!$D:$D,$D659)
*(INDEX('Dimensional Maps'!N$39:N$63,MATCH($E659,'Dimensional Maps'!$C$8:$C$32,0),1)
/SUMIFS('Dimensional Maps'!N$39:N$63, 'Dimensional Maps'!$B$8:$B$32,$D659)))),0),0)</f>
        <v>0</v>
      </c>
      <c r="T659" s="115">
        <f>IFERROR(IF($G659 = "WholeBlg",IF(T$1&lt;2020, 0,
IF($H659="GWh",SUMIFS('Interim Analysis'!N:N,'Interim Analysis'!$B:$B,$B659,'Interim Analysis'!$C:$C,$C659,'Interim Analysis'!$F:$F,$F659,'Interim Analysis'!$G:$G,$H659,'Interim Analysis'!$E:$E,$E659),
SUMIFS('Interim Analysis'!N:N,'Interim Analysis'!$B:$B,$B659,'Interim Analysis'!$C:$C,$C659,'Interim Analysis'!$F:$F,$F659,'Interim Analysis'!$G:$G,$H659,'Interim Analysis'!$D:$D,$D659)
*(INDEX('Dimensional Maps'!O$39:O$63,MATCH($E659,'Dimensional Maps'!$C$8:$C$32,0),1)
/SUMIFS('Dimensional Maps'!O$39:O$63, 'Dimensional Maps'!$B$8:$B$32,$D659)))),0),0)</f>
        <v>0</v>
      </c>
      <c r="U659" s="115">
        <f>IFERROR(IF($G659 = "WholeBlg",IF(U$1&lt;2020, 0,
IF($H659="GWh",SUMIFS('Interim Analysis'!O:O,'Interim Analysis'!$B:$B,$B659,'Interim Analysis'!$C:$C,$C659,'Interim Analysis'!$F:$F,$F659,'Interim Analysis'!$G:$G,$H659,'Interim Analysis'!$E:$E,$E659),
SUMIFS('Interim Analysis'!O:O,'Interim Analysis'!$B:$B,$B659,'Interim Analysis'!$C:$C,$C659,'Interim Analysis'!$F:$F,$F659,'Interim Analysis'!$G:$G,$H659,'Interim Analysis'!$D:$D,$D659)
*(INDEX('Dimensional Maps'!P$39:P$63,MATCH($E659,'Dimensional Maps'!$C$8:$C$32,0),1)
/SUMIFS('Dimensional Maps'!P$39:P$63, 'Dimensional Maps'!$B$8:$B$32,$D659)))),0),0)</f>
        <v>0</v>
      </c>
      <c r="V659" s="115">
        <f>IFERROR(IF($G659 = "WholeBlg",IF(V$1&lt;2020, 0,
IF($H659="GWh",SUMIFS('Interim Analysis'!P:P,'Interim Analysis'!$B:$B,$B659,'Interim Analysis'!$C:$C,$C659,'Interim Analysis'!$F:$F,$F659,'Interim Analysis'!$G:$G,$H659,'Interim Analysis'!$E:$E,$E659),
SUMIFS('Interim Analysis'!P:P,'Interim Analysis'!$B:$B,$B659,'Interim Analysis'!$C:$C,$C659,'Interim Analysis'!$F:$F,$F659,'Interim Analysis'!$G:$G,$H659,'Interim Analysis'!$D:$D,$D659)
*(INDEX('Dimensional Maps'!Q$39:Q$63,MATCH($E659,'Dimensional Maps'!$C$8:$C$32,0),1)
/SUMIFS('Dimensional Maps'!Q$39:Q$63, 'Dimensional Maps'!$B$8:$B$32,$D659)))),0),0)</f>
        <v>0</v>
      </c>
      <c r="W659" s="115">
        <f>IFERROR(IF($G659 = "WholeBlg",IF(W$1&lt;2020, 0,
IF($H659="GWh",SUMIFS('Interim Analysis'!Q:Q,'Interim Analysis'!$B:$B,$B659,'Interim Analysis'!$C:$C,$C659,'Interim Analysis'!$F:$F,$F659,'Interim Analysis'!$G:$G,$H659,'Interim Analysis'!$E:$E,$E659),
SUMIFS('Interim Analysis'!Q:Q,'Interim Analysis'!$B:$B,$B659,'Interim Analysis'!$C:$C,$C659,'Interim Analysis'!$F:$F,$F659,'Interim Analysis'!$G:$G,$H659,'Interim Analysis'!$D:$D,$D659)
*(INDEX('Dimensional Maps'!R$39:R$63,MATCH($E659,'Dimensional Maps'!$C$8:$C$32,0),1)
/SUMIFS('Dimensional Maps'!R$39:R$63, 'Dimensional Maps'!$B$8:$B$32,$D659)))),0),0)</f>
        <v>0</v>
      </c>
    </row>
    <row r="660" spans="1:23" x14ac:dyDescent="0.25">
      <c r="A660" s="153" t="s">
        <v>265</v>
      </c>
      <c r="B660" s="54" t="s">
        <v>237</v>
      </c>
      <c r="C660" s="54">
        <v>3</v>
      </c>
      <c r="D660" s="54" t="s">
        <v>193</v>
      </c>
      <c r="E660" s="54" t="s">
        <v>198</v>
      </c>
      <c r="F660" s="54" t="s">
        <v>167</v>
      </c>
      <c r="G660" s="54" t="s">
        <v>53</v>
      </c>
      <c r="H660" s="54" t="s">
        <v>20</v>
      </c>
      <c r="I660" s="115">
        <f>IFERROR(IF($G660 = "WholeBlg",IF(I$1&lt;2020, 0,
IF($H660="GWh",SUMIFS('Interim Analysis'!C:C,'Interim Analysis'!$B:$B,$B660,'Interim Analysis'!$C:$C,$C660,'Interim Analysis'!$F:$F,$F660,'Interim Analysis'!$G:$G,$H660,'Interim Analysis'!$E:$E,$E660),
SUMIFS('Interim Analysis'!C:C,'Interim Analysis'!$B:$B,$B660,'Interim Analysis'!$C:$C,$C660,'Interim Analysis'!$F:$F,$F660,'Interim Analysis'!$G:$G,$H660,'Interim Analysis'!$D:$D,$D660)
*(INDEX('Dimensional Maps'!D$39:D$63,MATCH($E660,'Dimensional Maps'!$C$8:$C$32,0),1)
/SUMIFS('Dimensional Maps'!D$39:D$63, 'Dimensional Maps'!$B$8:$B$32,$D660)))),0),0)</f>
        <v>0</v>
      </c>
      <c r="J660" s="115">
        <f>IFERROR(IF($G660 = "WholeBlg",IF(J$1&lt;2020, 0,
IF($H660="GWh",SUMIFS('Interim Analysis'!D:D,'Interim Analysis'!$B:$B,$B660,'Interim Analysis'!$C:$C,$C660,'Interim Analysis'!$F:$F,$F660,'Interim Analysis'!$G:$G,$H660,'Interim Analysis'!$E:$E,$E660),
SUMIFS('Interim Analysis'!D:D,'Interim Analysis'!$B:$B,$B660,'Interim Analysis'!$C:$C,$C660,'Interim Analysis'!$F:$F,$F660,'Interim Analysis'!$G:$G,$H660,'Interim Analysis'!$D:$D,$D660)
*(INDEX('Dimensional Maps'!E$39:E$63,MATCH($E660,'Dimensional Maps'!$C$8:$C$32,0),1)
/SUMIFS('Dimensional Maps'!E$39:E$63, 'Dimensional Maps'!$B$8:$B$32,$D660)))),0),0)</f>
        <v>0</v>
      </c>
      <c r="K660" s="115">
        <f>IFERROR(IF($G660 = "WholeBlg",IF(K$1&lt;2020, 0,
IF($H660="GWh",SUMIFS('Interim Analysis'!E:E,'Interim Analysis'!$B:$B,$B660,'Interim Analysis'!$C:$C,$C660,'Interim Analysis'!$F:$F,$F660,'Interim Analysis'!$G:$G,$H660,'Interim Analysis'!$E:$E,$E660),
SUMIFS('Interim Analysis'!E:E,'Interim Analysis'!$B:$B,$B660,'Interim Analysis'!$C:$C,$C660,'Interim Analysis'!$F:$F,$F660,'Interim Analysis'!$G:$G,$H660,'Interim Analysis'!$D:$D,$D660)
*(INDEX('Dimensional Maps'!F$39:F$63,MATCH($E660,'Dimensional Maps'!$C$8:$C$32,0),1)
/SUMIFS('Dimensional Maps'!F$39:F$63, 'Dimensional Maps'!$B$8:$B$32,$D660)))),0),0)</f>
        <v>0</v>
      </c>
      <c r="L660" s="115">
        <f>IFERROR(IF($G660 = "WholeBlg",IF(L$1&lt;2020, 0,
IF($H660="GWh",SUMIFS('Interim Analysis'!F:F,'Interim Analysis'!$B:$B,$B660,'Interim Analysis'!$C:$C,$C660,'Interim Analysis'!$F:$F,$F660,'Interim Analysis'!$G:$G,$H660,'Interim Analysis'!$E:$E,$E660),
SUMIFS('Interim Analysis'!F:F,'Interim Analysis'!$B:$B,$B660,'Interim Analysis'!$C:$C,$C660,'Interim Analysis'!$F:$F,$F660,'Interim Analysis'!$G:$G,$H660,'Interim Analysis'!$D:$D,$D660)
*(INDEX('Dimensional Maps'!G$39:G$63,MATCH($E660,'Dimensional Maps'!$C$8:$C$32,0),1)
/SUMIFS('Dimensional Maps'!G$39:G$63, 'Dimensional Maps'!$B$8:$B$32,$D660)))),0),0)</f>
        <v>0</v>
      </c>
      <c r="M660" s="115">
        <f>IFERROR(IF($G660 = "WholeBlg",IF(M$1&lt;2020, 0,
IF($H660="GWh",SUMIFS('Interim Analysis'!G:G,'Interim Analysis'!$B:$B,$B660,'Interim Analysis'!$C:$C,$C660,'Interim Analysis'!$F:$F,$F660,'Interim Analysis'!$G:$G,$H660,'Interim Analysis'!$E:$E,$E660),
SUMIFS('Interim Analysis'!G:G,'Interim Analysis'!$B:$B,$B660,'Interim Analysis'!$C:$C,$C660,'Interim Analysis'!$F:$F,$F660,'Interim Analysis'!$G:$G,$H660,'Interim Analysis'!$D:$D,$D660)
*(INDEX('Dimensional Maps'!H$39:H$63,MATCH($E660,'Dimensional Maps'!$C$8:$C$32,0),1)
/SUMIFS('Dimensional Maps'!H$39:H$63, 'Dimensional Maps'!$B$8:$B$32,$D660)))),0),0)</f>
        <v>0</v>
      </c>
      <c r="N660" s="115">
        <f>IFERROR(IF($G660 = "WholeBlg",IF(N$1&lt;2020, 0,
IF($H660="GWh",SUMIFS('Interim Analysis'!H:H,'Interim Analysis'!$B:$B,$B660,'Interim Analysis'!$C:$C,$C660,'Interim Analysis'!$F:$F,$F660,'Interim Analysis'!$G:$G,$H660,'Interim Analysis'!$E:$E,$E660),
SUMIFS('Interim Analysis'!H:H,'Interim Analysis'!$B:$B,$B660,'Interim Analysis'!$C:$C,$C660,'Interim Analysis'!$F:$F,$F660,'Interim Analysis'!$G:$G,$H660,'Interim Analysis'!$D:$D,$D660)
*(INDEX('Dimensional Maps'!I$39:I$63,MATCH($E660,'Dimensional Maps'!$C$8:$C$32,0),1)
/SUMIFS('Dimensional Maps'!I$39:I$63, 'Dimensional Maps'!$B$8:$B$32,$D660)))),0),0)</f>
        <v>0</v>
      </c>
      <c r="O660" s="115">
        <f>IFERROR(IF($G660 = "WholeBlg",IF(O$1&lt;2020, 0,
IF($H660="GWh",SUMIFS('Interim Analysis'!I:I,'Interim Analysis'!$B:$B,$B660,'Interim Analysis'!$C:$C,$C660,'Interim Analysis'!$F:$F,$F660,'Interim Analysis'!$G:$G,$H660,'Interim Analysis'!$E:$E,$E660),
SUMIFS('Interim Analysis'!I:I,'Interim Analysis'!$B:$B,$B660,'Interim Analysis'!$C:$C,$C660,'Interim Analysis'!$F:$F,$F660,'Interim Analysis'!$G:$G,$H660,'Interim Analysis'!$D:$D,$D660)
*(INDEX('Dimensional Maps'!J$39:J$63,MATCH($E660,'Dimensional Maps'!$C$8:$C$32,0),1)
/SUMIFS('Dimensional Maps'!J$39:J$63, 'Dimensional Maps'!$B$8:$B$32,$D660)))),0),0)</f>
        <v>0</v>
      </c>
      <c r="P660" s="115">
        <f>IFERROR(IF($G660 = "WholeBlg",IF(P$1&lt;2020, 0,
IF($H660="GWh",SUMIFS('Interim Analysis'!J:J,'Interim Analysis'!$B:$B,$B660,'Interim Analysis'!$C:$C,$C660,'Interim Analysis'!$F:$F,$F660,'Interim Analysis'!$G:$G,$H660,'Interim Analysis'!$E:$E,$E660),
SUMIFS('Interim Analysis'!J:J,'Interim Analysis'!$B:$B,$B660,'Interim Analysis'!$C:$C,$C660,'Interim Analysis'!$F:$F,$F660,'Interim Analysis'!$G:$G,$H660,'Interim Analysis'!$D:$D,$D660)
*(INDEX('Dimensional Maps'!K$39:K$63,MATCH($E660,'Dimensional Maps'!$C$8:$C$32,0),1)
/SUMIFS('Dimensional Maps'!K$39:K$63, 'Dimensional Maps'!$B$8:$B$32,$D660)))),0),0)</f>
        <v>0</v>
      </c>
      <c r="Q660" s="115">
        <f>IFERROR(IF($G660 = "WholeBlg",IF(Q$1&lt;2020, 0,
IF($H660="GWh",SUMIFS('Interim Analysis'!K:K,'Interim Analysis'!$B:$B,$B660,'Interim Analysis'!$C:$C,$C660,'Interim Analysis'!$F:$F,$F660,'Interim Analysis'!$G:$G,$H660,'Interim Analysis'!$E:$E,$E660),
SUMIFS('Interim Analysis'!K:K,'Interim Analysis'!$B:$B,$B660,'Interim Analysis'!$C:$C,$C660,'Interim Analysis'!$F:$F,$F660,'Interim Analysis'!$G:$G,$H660,'Interim Analysis'!$D:$D,$D660)
*(INDEX('Dimensional Maps'!L$39:L$63,MATCH($E660,'Dimensional Maps'!$C$8:$C$32,0),1)
/SUMIFS('Dimensional Maps'!L$39:L$63, 'Dimensional Maps'!$B$8:$B$32,$D660)))),0),0)</f>
        <v>0</v>
      </c>
      <c r="R660" s="115">
        <f>IFERROR(IF($G660 = "WholeBlg",IF(R$1&lt;2020, 0,
IF($H660="GWh",SUMIFS('Interim Analysis'!L:L,'Interim Analysis'!$B:$B,$B660,'Interim Analysis'!$C:$C,$C660,'Interim Analysis'!$F:$F,$F660,'Interim Analysis'!$G:$G,$H660,'Interim Analysis'!$E:$E,$E660),
SUMIFS('Interim Analysis'!L:L,'Interim Analysis'!$B:$B,$B660,'Interim Analysis'!$C:$C,$C660,'Interim Analysis'!$F:$F,$F660,'Interim Analysis'!$G:$G,$H660,'Interim Analysis'!$D:$D,$D660)
*(INDEX('Dimensional Maps'!M$39:M$63,MATCH($E660,'Dimensional Maps'!$C$8:$C$32,0),1)
/SUMIFS('Dimensional Maps'!M$39:M$63, 'Dimensional Maps'!$B$8:$B$32,$D660)))),0),0)</f>
        <v>0</v>
      </c>
      <c r="S660" s="115">
        <f>IFERROR(IF($G660 = "WholeBlg",IF(S$1&lt;2020, 0,
IF($H660="GWh",SUMIFS('Interim Analysis'!M:M,'Interim Analysis'!$B:$B,$B660,'Interim Analysis'!$C:$C,$C660,'Interim Analysis'!$F:$F,$F660,'Interim Analysis'!$G:$G,$H660,'Interim Analysis'!$E:$E,$E660),
SUMIFS('Interim Analysis'!M:M,'Interim Analysis'!$B:$B,$B660,'Interim Analysis'!$C:$C,$C660,'Interim Analysis'!$F:$F,$F660,'Interim Analysis'!$G:$G,$H660,'Interim Analysis'!$D:$D,$D660)
*(INDEX('Dimensional Maps'!N$39:N$63,MATCH($E660,'Dimensional Maps'!$C$8:$C$32,0),1)
/SUMIFS('Dimensional Maps'!N$39:N$63, 'Dimensional Maps'!$B$8:$B$32,$D660)))),0),0)</f>
        <v>0</v>
      </c>
      <c r="T660" s="115">
        <f>IFERROR(IF($G660 = "WholeBlg",IF(T$1&lt;2020, 0,
IF($H660="GWh",SUMIFS('Interim Analysis'!N:N,'Interim Analysis'!$B:$B,$B660,'Interim Analysis'!$C:$C,$C660,'Interim Analysis'!$F:$F,$F660,'Interim Analysis'!$G:$G,$H660,'Interim Analysis'!$E:$E,$E660),
SUMIFS('Interim Analysis'!N:N,'Interim Analysis'!$B:$B,$B660,'Interim Analysis'!$C:$C,$C660,'Interim Analysis'!$F:$F,$F660,'Interim Analysis'!$G:$G,$H660,'Interim Analysis'!$D:$D,$D660)
*(INDEX('Dimensional Maps'!O$39:O$63,MATCH($E660,'Dimensional Maps'!$C$8:$C$32,0),1)
/SUMIFS('Dimensional Maps'!O$39:O$63, 'Dimensional Maps'!$B$8:$B$32,$D660)))),0),0)</f>
        <v>0</v>
      </c>
      <c r="U660" s="115">
        <f>IFERROR(IF($G660 = "WholeBlg",IF(U$1&lt;2020, 0,
IF($H660="GWh",SUMIFS('Interim Analysis'!O:O,'Interim Analysis'!$B:$B,$B660,'Interim Analysis'!$C:$C,$C660,'Interim Analysis'!$F:$F,$F660,'Interim Analysis'!$G:$G,$H660,'Interim Analysis'!$E:$E,$E660),
SUMIFS('Interim Analysis'!O:O,'Interim Analysis'!$B:$B,$B660,'Interim Analysis'!$C:$C,$C660,'Interim Analysis'!$F:$F,$F660,'Interim Analysis'!$G:$G,$H660,'Interim Analysis'!$D:$D,$D660)
*(INDEX('Dimensional Maps'!P$39:P$63,MATCH($E660,'Dimensional Maps'!$C$8:$C$32,0),1)
/SUMIFS('Dimensional Maps'!P$39:P$63, 'Dimensional Maps'!$B$8:$B$32,$D660)))),0),0)</f>
        <v>0</v>
      </c>
      <c r="V660" s="115">
        <f>IFERROR(IF($G660 = "WholeBlg",IF(V$1&lt;2020, 0,
IF($H660="GWh",SUMIFS('Interim Analysis'!P:P,'Interim Analysis'!$B:$B,$B660,'Interim Analysis'!$C:$C,$C660,'Interim Analysis'!$F:$F,$F660,'Interim Analysis'!$G:$G,$H660,'Interim Analysis'!$E:$E,$E660),
SUMIFS('Interim Analysis'!P:P,'Interim Analysis'!$B:$B,$B660,'Interim Analysis'!$C:$C,$C660,'Interim Analysis'!$F:$F,$F660,'Interim Analysis'!$G:$G,$H660,'Interim Analysis'!$D:$D,$D660)
*(INDEX('Dimensional Maps'!Q$39:Q$63,MATCH($E660,'Dimensional Maps'!$C$8:$C$32,0),1)
/SUMIFS('Dimensional Maps'!Q$39:Q$63, 'Dimensional Maps'!$B$8:$B$32,$D660)))),0),0)</f>
        <v>0</v>
      </c>
      <c r="W660" s="115">
        <f>IFERROR(IF($G660 = "WholeBlg",IF(W$1&lt;2020, 0,
IF($H660="GWh",SUMIFS('Interim Analysis'!Q:Q,'Interim Analysis'!$B:$B,$B660,'Interim Analysis'!$C:$C,$C660,'Interim Analysis'!$F:$F,$F660,'Interim Analysis'!$G:$G,$H660,'Interim Analysis'!$E:$E,$E660),
SUMIFS('Interim Analysis'!Q:Q,'Interim Analysis'!$B:$B,$B660,'Interim Analysis'!$C:$C,$C660,'Interim Analysis'!$F:$F,$F660,'Interim Analysis'!$G:$G,$H660,'Interim Analysis'!$D:$D,$D660)
*(INDEX('Dimensional Maps'!R$39:R$63,MATCH($E660,'Dimensional Maps'!$C$8:$C$32,0),1)
/SUMIFS('Dimensional Maps'!R$39:R$63, 'Dimensional Maps'!$B$8:$B$32,$D660)))),0),0)</f>
        <v>0</v>
      </c>
    </row>
    <row r="661" spans="1:23" x14ac:dyDescent="0.25">
      <c r="A661" s="153" t="s">
        <v>265</v>
      </c>
      <c r="B661" s="54" t="s">
        <v>237</v>
      </c>
      <c r="C661" s="54">
        <v>3</v>
      </c>
      <c r="D661" s="54" t="s">
        <v>193</v>
      </c>
      <c r="E661" s="54" t="s">
        <v>198</v>
      </c>
      <c r="F661" s="54" t="s">
        <v>186</v>
      </c>
      <c r="G661" s="54" t="s">
        <v>53</v>
      </c>
      <c r="H661" s="54" t="s">
        <v>20</v>
      </c>
      <c r="I661" s="115">
        <f>IFERROR(IF($G661 = "WholeBlg",IF(I$1&lt;2020, 0,
IF($H661="GWh",SUMIFS('Interim Analysis'!C:C,'Interim Analysis'!$B:$B,$B661,'Interim Analysis'!$C:$C,$C661,'Interim Analysis'!$F:$F,$F661,'Interim Analysis'!$G:$G,$H661,'Interim Analysis'!$E:$E,$E661),
SUMIFS('Interim Analysis'!C:C,'Interim Analysis'!$B:$B,$B661,'Interim Analysis'!$C:$C,$C661,'Interim Analysis'!$F:$F,$F661,'Interim Analysis'!$G:$G,$H661,'Interim Analysis'!$D:$D,$D661)
*(INDEX('Dimensional Maps'!D$39:D$63,MATCH($E661,'Dimensional Maps'!$C$8:$C$32,0),1)
/SUMIFS('Dimensional Maps'!D$39:D$63, 'Dimensional Maps'!$B$8:$B$32,$D661)))),0),0)</f>
        <v>0</v>
      </c>
      <c r="J661" s="115">
        <f>IFERROR(IF($G661 = "WholeBlg",IF(J$1&lt;2020, 0,
IF($H661="GWh",SUMIFS('Interim Analysis'!D:D,'Interim Analysis'!$B:$B,$B661,'Interim Analysis'!$C:$C,$C661,'Interim Analysis'!$F:$F,$F661,'Interim Analysis'!$G:$G,$H661,'Interim Analysis'!$E:$E,$E661),
SUMIFS('Interim Analysis'!D:D,'Interim Analysis'!$B:$B,$B661,'Interim Analysis'!$C:$C,$C661,'Interim Analysis'!$F:$F,$F661,'Interim Analysis'!$G:$G,$H661,'Interim Analysis'!$D:$D,$D661)
*(INDEX('Dimensional Maps'!E$39:E$63,MATCH($E661,'Dimensional Maps'!$C$8:$C$32,0),1)
/SUMIFS('Dimensional Maps'!E$39:E$63, 'Dimensional Maps'!$B$8:$B$32,$D661)))),0),0)</f>
        <v>0</v>
      </c>
      <c r="K661" s="115">
        <f>IFERROR(IF($G661 = "WholeBlg",IF(K$1&lt;2020, 0,
IF($H661="GWh",SUMIFS('Interim Analysis'!E:E,'Interim Analysis'!$B:$B,$B661,'Interim Analysis'!$C:$C,$C661,'Interim Analysis'!$F:$F,$F661,'Interim Analysis'!$G:$G,$H661,'Interim Analysis'!$E:$E,$E661),
SUMIFS('Interim Analysis'!E:E,'Interim Analysis'!$B:$B,$B661,'Interim Analysis'!$C:$C,$C661,'Interim Analysis'!$F:$F,$F661,'Interim Analysis'!$G:$G,$H661,'Interim Analysis'!$D:$D,$D661)
*(INDEX('Dimensional Maps'!F$39:F$63,MATCH($E661,'Dimensional Maps'!$C$8:$C$32,0),1)
/SUMIFS('Dimensional Maps'!F$39:F$63, 'Dimensional Maps'!$B$8:$B$32,$D661)))),0),0)</f>
        <v>0</v>
      </c>
      <c r="L661" s="115">
        <f>IFERROR(IF($G661 = "WholeBlg",IF(L$1&lt;2020, 0,
IF($H661="GWh",SUMIFS('Interim Analysis'!F:F,'Interim Analysis'!$B:$B,$B661,'Interim Analysis'!$C:$C,$C661,'Interim Analysis'!$F:$F,$F661,'Interim Analysis'!$G:$G,$H661,'Interim Analysis'!$E:$E,$E661),
SUMIFS('Interim Analysis'!F:F,'Interim Analysis'!$B:$B,$B661,'Interim Analysis'!$C:$C,$C661,'Interim Analysis'!$F:$F,$F661,'Interim Analysis'!$G:$G,$H661,'Interim Analysis'!$D:$D,$D661)
*(INDEX('Dimensional Maps'!G$39:G$63,MATCH($E661,'Dimensional Maps'!$C$8:$C$32,0),1)
/SUMIFS('Dimensional Maps'!G$39:G$63, 'Dimensional Maps'!$B$8:$B$32,$D661)))),0),0)</f>
        <v>0</v>
      </c>
      <c r="M661" s="115">
        <f>IFERROR(IF($G661 = "WholeBlg",IF(M$1&lt;2020, 0,
IF($H661="GWh",SUMIFS('Interim Analysis'!G:G,'Interim Analysis'!$B:$B,$B661,'Interim Analysis'!$C:$C,$C661,'Interim Analysis'!$F:$F,$F661,'Interim Analysis'!$G:$G,$H661,'Interim Analysis'!$E:$E,$E661),
SUMIFS('Interim Analysis'!G:G,'Interim Analysis'!$B:$B,$B661,'Interim Analysis'!$C:$C,$C661,'Interim Analysis'!$F:$F,$F661,'Interim Analysis'!$G:$G,$H661,'Interim Analysis'!$D:$D,$D661)
*(INDEX('Dimensional Maps'!H$39:H$63,MATCH($E661,'Dimensional Maps'!$C$8:$C$32,0),1)
/SUMIFS('Dimensional Maps'!H$39:H$63, 'Dimensional Maps'!$B$8:$B$32,$D661)))),0),0)</f>
        <v>0</v>
      </c>
      <c r="N661" s="115">
        <f>IFERROR(IF($G661 = "WholeBlg",IF(N$1&lt;2020, 0,
IF($H661="GWh",SUMIFS('Interim Analysis'!H:H,'Interim Analysis'!$B:$B,$B661,'Interim Analysis'!$C:$C,$C661,'Interim Analysis'!$F:$F,$F661,'Interim Analysis'!$G:$G,$H661,'Interim Analysis'!$E:$E,$E661),
SUMIFS('Interim Analysis'!H:H,'Interim Analysis'!$B:$B,$B661,'Interim Analysis'!$C:$C,$C661,'Interim Analysis'!$F:$F,$F661,'Interim Analysis'!$G:$G,$H661,'Interim Analysis'!$D:$D,$D661)
*(INDEX('Dimensional Maps'!I$39:I$63,MATCH($E661,'Dimensional Maps'!$C$8:$C$32,0),1)
/SUMIFS('Dimensional Maps'!I$39:I$63, 'Dimensional Maps'!$B$8:$B$32,$D661)))),0),0)</f>
        <v>0</v>
      </c>
      <c r="O661" s="115">
        <f>IFERROR(IF($G661 = "WholeBlg",IF(O$1&lt;2020, 0,
IF($H661="GWh",SUMIFS('Interim Analysis'!I:I,'Interim Analysis'!$B:$B,$B661,'Interim Analysis'!$C:$C,$C661,'Interim Analysis'!$F:$F,$F661,'Interim Analysis'!$G:$G,$H661,'Interim Analysis'!$E:$E,$E661),
SUMIFS('Interim Analysis'!I:I,'Interim Analysis'!$B:$B,$B661,'Interim Analysis'!$C:$C,$C661,'Interim Analysis'!$F:$F,$F661,'Interim Analysis'!$G:$G,$H661,'Interim Analysis'!$D:$D,$D661)
*(INDEX('Dimensional Maps'!J$39:J$63,MATCH($E661,'Dimensional Maps'!$C$8:$C$32,0),1)
/SUMIFS('Dimensional Maps'!J$39:J$63, 'Dimensional Maps'!$B$8:$B$32,$D661)))),0),0)</f>
        <v>0</v>
      </c>
      <c r="P661" s="115">
        <f>IFERROR(IF($G661 = "WholeBlg",IF(P$1&lt;2020, 0,
IF($H661="GWh",SUMIFS('Interim Analysis'!J:J,'Interim Analysis'!$B:$B,$B661,'Interim Analysis'!$C:$C,$C661,'Interim Analysis'!$F:$F,$F661,'Interim Analysis'!$G:$G,$H661,'Interim Analysis'!$E:$E,$E661),
SUMIFS('Interim Analysis'!J:J,'Interim Analysis'!$B:$B,$B661,'Interim Analysis'!$C:$C,$C661,'Interim Analysis'!$F:$F,$F661,'Interim Analysis'!$G:$G,$H661,'Interim Analysis'!$D:$D,$D661)
*(INDEX('Dimensional Maps'!K$39:K$63,MATCH($E661,'Dimensional Maps'!$C$8:$C$32,0),1)
/SUMIFS('Dimensional Maps'!K$39:K$63, 'Dimensional Maps'!$B$8:$B$32,$D661)))),0),0)</f>
        <v>0</v>
      </c>
      <c r="Q661" s="115">
        <f>IFERROR(IF($G661 = "WholeBlg",IF(Q$1&lt;2020, 0,
IF($H661="GWh",SUMIFS('Interim Analysis'!K:K,'Interim Analysis'!$B:$B,$B661,'Interim Analysis'!$C:$C,$C661,'Interim Analysis'!$F:$F,$F661,'Interim Analysis'!$G:$G,$H661,'Interim Analysis'!$E:$E,$E661),
SUMIFS('Interim Analysis'!K:K,'Interim Analysis'!$B:$B,$B661,'Interim Analysis'!$C:$C,$C661,'Interim Analysis'!$F:$F,$F661,'Interim Analysis'!$G:$G,$H661,'Interim Analysis'!$D:$D,$D661)
*(INDEX('Dimensional Maps'!L$39:L$63,MATCH($E661,'Dimensional Maps'!$C$8:$C$32,0),1)
/SUMIFS('Dimensional Maps'!L$39:L$63, 'Dimensional Maps'!$B$8:$B$32,$D661)))),0),0)</f>
        <v>0</v>
      </c>
      <c r="R661" s="115">
        <f>IFERROR(IF($G661 = "WholeBlg",IF(R$1&lt;2020, 0,
IF($H661="GWh",SUMIFS('Interim Analysis'!L:L,'Interim Analysis'!$B:$B,$B661,'Interim Analysis'!$C:$C,$C661,'Interim Analysis'!$F:$F,$F661,'Interim Analysis'!$G:$G,$H661,'Interim Analysis'!$E:$E,$E661),
SUMIFS('Interim Analysis'!L:L,'Interim Analysis'!$B:$B,$B661,'Interim Analysis'!$C:$C,$C661,'Interim Analysis'!$F:$F,$F661,'Interim Analysis'!$G:$G,$H661,'Interim Analysis'!$D:$D,$D661)
*(INDEX('Dimensional Maps'!M$39:M$63,MATCH($E661,'Dimensional Maps'!$C$8:$C$32,0),1)
/SUMIFS('Dimensional Maps'!M$39:M$63, 'Dimensional Maps'!$B$8:$B$32,$D661)))),0),0)</f>
        <v>0</v>
      </c>
      <c r="S661" s="115">
        <f>IFERROR(IF($G661 = "WholeBlg",IF(S$1&lt;2020, 0,
IF($H661="GWh",SUMIFS('Interim Analysis'!M:M,'Interim Analysis'!$B:$B,$B661,'Interim Analysis'!$C:$C,$C661,'Interim Analysis'!$F:$F,$F661,'Interim Analysis'!$G:$G,$H661,'Interim Analysis'!$E:$E,$E661),
SUMIFS('Interim Analysis'!M:M,'Interim Analysis'!$B:$B,$B661,'Interim Analysis'!$C:$C,$C661,'Interim Analysis'!$F:$F,$F661,'Interim Analysis'!$G:$G,$H661,'Interim Analysis'!$D:$D,$D661)
*(INDEX('Dimensional Maps'!N$39:N$63,MATCH($E661,'Dimensional Maps'!$C$8:$C$32,0),1)
/SUMIFS('Dimensional Maps'!N$39:N$63, 'Dimensional Maps'!$B$8:$B$32,$D661)))),0),0)</f>
        <v>0</v>
      </c>
      <c r="T661" s="115">
        <f>IFERROR(IF($G661 = "WholeBlg",IF(T$1&lt;2020, 0,
IF($H661="GWh",SUMIFS('Interim Analysis'!N:N,'Interim Analysis'!$B:$B,$B661,'Interim Analysis'!$C:$C,$C661,'Interim Analysis'!$F:$F,$F661,'Interim Analysis'!$G:$G,$H661,'Interim Analysis'!$E:$E,$E661),
SUMIFS('Interim Analysis'!N:N,'Interim Analysis'!$B:$B,$B661,'Interim Analysis'!$C:$C,$C661,'Interim Analysis'!$F:$F,$F661,'Interim Analysis'!$G:$G,$H661,'Interim Analysis'!$D:$D,$D661)
*(INDEX('Dimensional Maps'!O$39:O$63,MATCH($E661,'Dimensional Maps'!$C$8:$C$32,0),1)
/SUMIFS('Dimensional Maps'!O$39:O$63, 'Dimensional Maps'!$B$8:$B$32,$D661)))),0),0)</f>
        <v>0</v>
      </c>
      <c r="U661" s="115">
        <f>IFERROR(IF($G661 = "WholeBlg",IF(U$1&lt;2020, 0,
IF($H661="GWh",SUMIFS('Interim Analysis'!O:O,'Interim Analysis'!$B:$B,$B661,'Interim Analysis'!$C:$C,$C661,'Interim Analysis'!$F:$F,$F661,'Interim Analysis'!$G:$G,$H661,'Interim Analysis'!$E:$E,$E661),
SUMIFS('Interim Analysis'!O:O,'Interim Analysis'!$B:$B,$B661,'Interim Analysis'!$C:$C,$C661,'Interim Analysis'!$F:$F,$F661,'Interim Analysis'!$G:$G,$H661,'Interim Analysis'!$D:$D,$D661)
*(INDEX('Dimensional Maps'!P$39:P$63,MATCH($E661,'Dimensional Maps'!$C$8:$C$32,0),1)
/SUMIFS('Dimensional Maps'!P$39:P$63, 'Dimensional Maps'!$B$8:$B$32,$D661)))),0),0)</f>
        <v>0</v>
      </c>
      <c r="V661" s="115">
        <f>IFERROR(IF($G661 = "WholeBlg",IF(V$1&lt;2020, 0,
IF($H661="GWh",SUMIFS('Interim Analysis'!P:P,'Interim Analysis'!$B:$B,$B661,'Interim Analysis'!$C:$C,$C661,'Interim Analysis'!$F:$F,$F661,'Interim Analysis'!$G:$G,$H661,'Interim Analysis'!$E:$E,$E661),
SUMIFS('Interim Analysis'!P:P,'Interim Analysis'!$B:$B,$B661,'Interim Analysis'!$C:$C,$C661,'Interim Analysis'!$F:$F,$F661,'Interim Analysis'!$G:$G,$H661,'Interim Analysis'!$D:$D,$D661)
*(INDEX('Dimensional Maps'!Q$39:Q$63,MATCH($E661,'Dimensional Maps'!$C$8:$C$32,0),1)
/SUMIFS('Dimensional Maps'!Q$39:Q$63, 'Dimensional Maps'!$B$8:$B$32,$D661)))),0),0)</f>
        <v>0</v>
      </c>
      <c r="W661" s="115">
        <f>IFERROR(IF($G661 = "WholeBlg",IF(W$1&lt;2020, 0,
IF($H661="GWh",SUMIFS('Interim Analysis'!Q:Q,'Interim Analysis'!$B:$B,$B661,'Interim Analysis'!$C:$C,$C661,'Interim Analysis'!$F:$F,$F661,'Interim Analysis'!$G:$G,$H661,'Interim Analysis'!$E:$E,$E661),
SUMIFS('Interim Analysis'!Q:Q,'Interim Analysis'!$B:$B,$B661,'Interim Analysis'!$C:$C,$C661,'Interim Analysis'!$F:$F,$F661,'Interim Analysis'!$G:$G,$H661,'Interim Analysis'!$D:$D,$D661)
*(INDEX('Dimensional Maps'!R$39:R$63,MATCH($E661,'Dimensional Maps'!$C$8:$C$32,0),1)
/SUMIFS('Dimensional Maps'!R$39:R$63, 'Dimensional Maps'!$B$8:$B$32,$D661)))),0),0)</f>
        <v>0</v>
      </c>
    </row>
    <row r="662" spans="1:23" x14ac:dyDescent="0.25">
      <c r="A662" s="153" t="s">
        <v>265</v>
      </c>
      <c r="B662" s="54" t="s">
        <v>236</v>
      </c>
      <c r="C662" s="54">
        <v>3</v>
      </c>
      <c r="D662" s="54" t="s">
        <v>193</v>
      </c>
      <c r="E662" s="54" t="s">
        <v>198</v>
      </c>
      <c r="F662" s="54" t="s">
        <v>167</v>
      </c>
      <c r="G662" s="54" t="s">
        <v>53</v>
      </c>
      <c r="H662" s="54" t="s">
        <v>18</v>
      </c>
      <c r="I662" s="115">
        <f>IFERROR(IF($G662 = "WholeBlg",IF(I$1&lt;2020, 0,
IF($H662="GWh",SUMIFS('Interim Analysis'!C:C,'Interim Analysis'!$B:$B,$B662,'Interim Analysis'!$C:$C,$C662,'Interim Analysis'!$F:$F,$F662,'Interim Analysis'!$G:$G,$H662,'Interim Analysis'!$E:$E,$E662),
SUMIFS('Interim Analysis'!C:C,'Interim Analysis'!$B:$B,$B662,'Interim Analysis'!$C:$C,$C662,'Interim Analysis'!$F:$F,$F662,'Interim Analysis'!$G:$G,$H662,'Interim Analysis'!$D:$D,$D662)
*(INDEX('Dimensional Maps'!D$39:D$63,MATCH($E662,'Dimensional Maps'!$C$8:$C$32,0),1)
/SUMIFS('Dimensional Maps'!D$39:D$63, 'Dimensional Maps'!$B$8:$B$32,$D662)))),0),0)</f>
        <v>0</v>
      </c>
      <c r="J662" s="115">
        <f>IFERROR(IF($G662 = "WholeBlg",IF(J$1&lt;2020, 0,
IF($H662="GWh",SUMIFS('Interim Analysis'!D:D,'Interim Analysis'!$B:$B,$B662,'Interim Analysis'!$C:$C,$C662,'Interim Analysis'!$F:$F,$F662,'Interim Analysis'!$G:$G,$H662,'Interim Analysis'!$E:$E,$E662),
SUMIFS('Interim Analysis'!D:D,'Interim Analysis'!$B:$B,$B662,'Interim Analysis'!$C:$C,$C662,'Interim Analysis'!$F:$F,$F662,'Interim Analysis'!$G:$G,$H662,'Interim Analysis'!$D:$D,$D662)
*(INDEX('Dimensional Maps'!E$39:E$63,MATCH($E662,'Dimensional Maps'!$C$8:$C$32,0),1)
/SUMIFS('Dimensional Maps'!E$39:E$63, 'Dimensional Maps'!$B$8:$B$32,$D662)))),0),0)</f>
        <v>0</v>
      </c>
      <c r="K662" s="115">
        <f>IFERROR(IF($G662 = "WholeBlg",IF(K$1&lt;2020, 0,
IF($H662="GWh",SUMIFS('Interim Analysis'!E:E,'Interim Analysis'!$B:$B,$B662,'Interim Analysis'!$C:$C,$C662,'Interim Analysis'!$F:$F,$F662,'Interim Analysis'!$G:$G,$H662,'Interim Analysis'!$E:$E,$E662),
SUMIFS('Interim Analysis'!E:E,'Interim Analysis'!$B:$B,$B662,'Interim Analysis'!$C:$C,$C662,'Interim Analysis'!$F:$F,$F662,'Interim Analysis'!$G:$G,$H662,'Interim Analysis'!$D:$D,$D662)
*(INDEX('Dimensional Maps'!F$39:F$63,MATCH($E662,'Dimensional Maps'!$C$8:$C$32,0),1)
/SUMIFS('Dimensional Maps'!F$39:F$63, 'Dimensional Maps'!$B$8:$B$32,$D662)))),0),0)</f>
        <v>0</v>
      </c>
      <c r="L662" s="115">
        <f>IFERROR(IF($G662 = "WholeBlg",IF(L$1&lt;2020, 0,
IF($H662="GWh",SUMIFS('Interim Analysis'!F:F,'Interim Analysis'!$B:$B,$B662,'Interim Analysis'!$C:$C,$C662,'Interim Analysis'!$F:$F,$F662,'Interim Analysis'!$G:$G,$H662,'Interim Analysis'!$E:$E,$E662),
SUMIFS('Interim Analysis'!F:F,'Interim Analysis'!$B:$B,$B662,'Interim Analysis'!$C:$C,$C662,'Interim Analysis'!$F:$F,$F662,'Interim Analysis'!$G:$G,$H662,'Interim Analysis'!$D:$D,$D662)
*(INDEX('Dimensional Maps'!G$39:G$63,MATCH($E662,'Dimensional Maps'!$C$8:$C$32,0),1)
/SUMIFS('Dimensional Maps'!G$39:G$63, 'Dimensional Maps'!$B$8:$B$32,$D662)))),0),0)</f>
        <v>0</v>
      </c>
      <c r="M662" s="115">
        <f>IFERROR(IF($G662 = "WholeBlg",IF(M$1&lt;2020, 0,
IF($H662="GWh",SUMIFS('Interim Analysis'!G:G,'Interim Analysis'!$B:$B,$B662,'Interim Analysis'!$C:$C,$C662,'Interim Analysis'!$F:$F,$F662,'Interim Analysis'!$G:$G,$H662,'Interim Analysis'!$E:$E,$E662),
SUMIFS('Interim Analysis'!G:G,'Interim Analysis'!$B:$B,$B662,'Interim Analysis'!$C:$C,$C662,'Interim Analysis'!$F:$F,$F662,'Interim Analysis'!$G:$G,$H662,'Interim Analysis'!$D:$D,$D662)
*(INDEX('Dimensional Maps'!H$39:H$63,MATCH($E662,'Dimensional Maps'!$C$8:$C$32,0),1)
/SUMIFS('Dimensional Maps'!H$39:H$63, 'Dimensional Maps'!$B$8:$B$32,$D662)))),0),0)</f>
        <v>0</v>
      </c>
      <c r="N662" s="115">
        <f>IFERROR(IF($G662 = "WholeBlg",IF(N$1&lt;2020, 0,
IF($H662="GWh",SUMIFS('Interim Analysis'!H:H,'Interim Analysis'!$B:$B,$B662,'Interim Analysis'!$C:$C,$C662,'Interim Analysis'!$F:$F,$F662,'Interim Analysis'!$G:$G,$H662,'Interim Analysis'!$E:$E,$E662),
SUMIFS('Interim Analysis'!H:H,'Interim Analysis'!$B:$B,$B662,'Interim Analysis'!$C:$C,$C662,'Interim Analysis'!$F:$F,$F662,'Interim Analysis'!$G:$G,$H662,'Interim Analysis'!$D:$D,$D662)
*(INDEX('Dimensional Maps'!I$39:I$63,MATCH($E662,'Dimensional Maps'!$C$8:$C$32,0),1)
/SUMIFS('Dimensional Maps'!I$39:I$63, 'Dimensional Maps'!$B$8:$B$32,$D662)))),0),0)</f>
        <v>0</v>
      </c>
      <c r="O662" s="115">
        <f>IFERROR(IF($G662 = "WholeBlg",IF(O$1&lt;2020, 0,
IF($H662="GWh",SUMIFS('Interim Analysis'!I:I,'Interim Analysis'!$B:$B,$B662,'Interim Analysis'!$C:$C,$C662,'Interim Analysis'!$F:$F,$F662,'Interim Analysis'!$G:$G,$H662,'Interim Analysis'!$E:$E,$E662),
SUMIFS('Interim Analysis'!I:I,'Interim Analysis'!$B:$B,$B662,'Interim Analysis'!$C:$C,$C662,'Interim Analysis'!$F:$F,$F662,'Interim Analysis'!$G:$G,$H662,'Interim Analysis'!$D:$D,$D662)
*(INDEX('Dimensional Maps'!J$39:J$63,MATCH($E662,'Dimensional Maps'!$C$8:$C$32,0),1)
/SUMIFS('Dimensional Maps'!J$39:J$63, 'Dimensional Maps'!$B$8:$B$32,$D662)))),0),0)</f>
        <v>0</v>
      </c>
      <c r="P662" s="115">
        <f>IFERROR(IF($G662 = "WholeBlg",IF(P$1&lt;2020, 0,
IF($H662="GWh",SUMIFS('Interim Analysis'!J:J,'Interim Analysis'!$B:$B,$B662,'Interim Analysis'!$C:$C,$C662,'Interim Analysis'!$F:$F,$F662,'Interim Analysis'!$G:$G,$H662,'Interim Analysis'!$E:$E,$E662),
SUMIFS('Interim Analysis'!J:J,'Interim Analysis'!$B:$B,$B662,'Interim Analysis'!$C:$C,$C662,'Interim Analysis'!$F:$F,$F662,'Interim Analysis'!$G:$G,$H662,'Interim Analysis'!$D:$D,$D662)
*(INDEX('Dimensional Maps'!K$39:K$63,MATCH($E662,'Dimensional Maps'!$C$8:$C$32,0),1)
/SUMIFS('Dimensional Maps'!K$39:K$63, 'Dimensional Maps'!$B$8:$B$32,$D662)))),0),0)</f>
        <v>0</v>
      </c>
      <c r="Q662" s="115">
        <f>IFERROR(IF($G662 = "WholeBlg",IF(Q$1&lt;2020, 0,
IF($H662="GWh",SUMIFS('Interim Analysis'!K:K,'Interim Analysis'!$B:$B,$B662,'Interim Analysis'!$C:$C,$C662,'Interim Analysis'!$F:$F,$F662,'Interim Analysis'!$G:$G,$H662,'Interim Analysis'!$E:$E,$E662),
SUMIFS('Interim Analysis'!K:K,'Interim Analysis'!$B:$B,$B662,'Interim Analysis'!$C:$C,$C662,'Interim Analysis'!$F:$F,$F662,'Interim Analysis'!$G:$G,$H662,'Interim Analysis'!$D:$D,$D662)
*(INDEX('Dimensional Maps'!L$39:L$63,MATCH($E662,'Dimensional Maps'!$C$8:$C$32,0),1)
/SUMIFS('Dimensional Maps'!L$39:L$63, 'Dimensional Maps'!$B$8:$B$32,$D662)))),0),0)</f>
        <v>0</v>
      </c>
      <c r="R662" s="115">
        <f>IFERROR(IF($G662 = "WholeBlg",IF(R$1&lt;2020, 0,
IF($H662="GWh",SUMIFS('Interim Analysis'!L:L,'Interim Analysis'!$B:$B,$B662,'Interim Analysis'!$C:$C,$C662,'Interim Analysis'!$F:$F,$F662,'Interim Analysis'!$G:$G,$H662,'Interim Analysis'!$E:$E,$E662),
SUMIFS('Interim Analysis'!L:L,'Interim Analysis'!$B:$B,$B662,'Interim Analysis'!$C:$C,$C662,'Interim Analysis'!$F:$F,$F662,'Interim Analysis'!$G:$G,$H662,'Interim Analysis'!$D:$D,$D662)
*(INDEX('Dimensional Maps'!M$39:M$63,MATCH($E662,'Dimensional Maps'!$C$8:$C$32,0),1)
/SUMIFS('Dimensional Maps'!M$39:M$63, 'Dimensional Maps'!$B$8:$B$32,$D662)))),0),0)</f>
        <v>0</v>
      </c>
      <c r="S662" s="115">
        <f>IFERROR(IF($G662 = "WholeBlg",IF(S$1&lt;2020, 0,
IF($H662="GWh",SUMIFS('Interim Analysis'!M:M,'Interim Analysis'!$B:$B,$B662,'Interim Analysis'!$C:$C,$C662,'Interim Analysis'!$F:$F,$F662,'Interim Analysis'!$G:$G,$H662,'Interim Analysis'!$E:$E,$E662),
SUMIFS('Interim Analysis'!M:M,'Interim Analysis'!$B:$B,$B662,'Interim Analysis'!$C:$C,$C662,'Interim Analysis'!$F:$F,$F662,'Interim Analysis'!$G:$G,$H662,'Interim Analysis'!$D:$D,$D662)
*(INDEX('Dimensional Maps'!N$39:N$63,MATCH($E662,'Dimensional Maps'!$C$8:$C$32,0),1)
/SUMIFS('Dimensional Maps'!N$39:N$63, 'Dimensional Maps'!$B$8:$B$32,$D662)))),0),0)</f>
        <v>0</v>
      </c>
      <c r="T662" s="115">
        <f>IFERROR(IF($G662 = "WholeBlg",IF(T$1&lt;2020, 0,
IF($H662="GWh",SUMIFS('Interim Analysis'!N:N,'Interim Analysis'!$B:$B,$B662,'Interim Analysis'!$C:$C,$C662,'Interim Analysis'!$F:$F,$F662,'Interim Analysis'!$G:$G,$H662,'Interim Analysis'!$E:$E,$E662),
SUMIFS('Interim Analysis'!N:N,'Interim Analysis'!$B:$B,$B662,'Interim Analysis'!$C:$C,$C662,'Interim Analysis'!$F:$F,$F662,'Interim Analysis'!$G:$G,$H662,'Interim Analysis'!$D:$D,$D662)
*(INDEX('Dimensional Maps'!O$39:O$63,MATCH($E662,'Dimensional Maps'!$C$8:$C$32,0),1)
/SUMIFS('Dimensional Maps'!O$39:O$63, 'Dimensional Maps'!$B$8:$B$32,$D662)))),0),0)</f>
        <v>0</v>
      </c>
      <c r="U662" s="115">
        <f>IFERROR(IF($G662 = "WholeBlg",IF(U$1&lt;2020, 0,
IF($H662="GWh",SUMIFS('Interim Analysis'!O:O,'Interim Analysis'!$B:$B,$B662,'Interim Analysis'!$C:$C,$C662,'Interim Analysis'!$F:$F,$F662,'Interim Analysis'!$G:$G,$H662,'Interim Analysis'!$E:$E,$E662),
SUMIFS('Interim Analysis'!O:O,'Interim Analysis'!$B:$B,$B662,'Interim Analysis'!$C:$C,$C662,'Interim Analysis'!$F:$F,$F662,'Interim Analysis'!$G:$G,$H662,'Interim Analysis'!$D:$D,$D662)
*(INDEX('Dimensional Maps'!P$39:P$63,MATCH($E662,'Dimensional Maps'!$C$8:$C$32,0),1)
/SUMIFS('Dimensional Maps'!P$39:P$63, 'Dimensional Maps'!$B$8:$B$32,$D662)))),0),0)</f>
        <v>0</v>
      </c>
      <c r="V662" s="115">
        <f>IFERROR(IF($G662 = "WholeBlg",IF(V$1&lt;2020, 0,
IF($H662="GWh",SUMIFS('Interim Analysis'!P:P,'Interim Analysis'!$B:$B,$B662,'Interim Analysis'!$C:$C,$C662,'Interim Analysis'!$F:$F,$F662,'Interim Analysis'!$G:$G,$H662,'Interim Analysis'!$E:$E,$E662),
SUMIFS('Interim Analysis'!P:P,'Interim Analysis'!$B:$B,$B662,'Interim Analysis'!$C:$C,$C662,'Interim Analysis'!$F:$F,$F662,'Interim Analysis'!$G:$G,$H662,'Interim Analysis'!$D:$D,$D662)
*(INDEX('Dimensional Maps'!Q$39:Q$63,MATCH($E662,'Dimensional Maps'!$C$8:$C$32,0),1)
/SUMIFS('Dimensional Maps'!Q$39:Q$63, 'Dimensional Maps'!$B$8:$B$32,$D662)))),0),0)</f>
        <v>0</v>
      </c>
      <c r="W662" s="115">
        <f>IFERROR(IF($G662 = "WholeBlg",IF(W$1&lt;2020, 0,
IF($H662="GWh",SUMIFS('Interim Analysis'!Q:Q,'Interim Analysis'!$B:$B,$B662,'Interim Analysis'!$C:$C,$C662,'Interim Analysis'!$F:$F,$F662,'Interim Analysis'!$G:$G,$H662,'Interim Analysis'!$E:$E,$E662),
SUMIFS('Interim Analysis'!Q:Q,'Interim Analysis'!$B:$B,$B662,'Interim Analysis'!$C:$C,$C662,'Interim Analysis'!$F:$F,$F662,'Interim Analysis'!$G:$G,$H662,'Interim Analysis'!$D:$D,$D662)
*(INDEX('Dimensional Maps'!R$39:R$63,MATCH($E662,'Dimensional Maps'!$C$8:$C$32,0),1)
/SUMIFS('Dimensional Maps'!R$39:R$63, 'Dimensional Maps'!$B$8:$B$32,$D662)))),0),0)</f>
        <v>0</v>
      </c>
    </row>
    <row r="663" spans="1:23" x14ac:dyDescent="0.25">
      <c r="A663" s="153" t="s">
        <v>265</v>
      </c>
      <c r="B663" s="54" t="s">
        <v>236</v>
      </c>
      <c r="C663" s="54">
        <v>3</v>
      </c>
      <c r="D663" s="54" t="s">
        <v>193</v>
      </c>
      <c r="E663" s="54" t="s">
        <v>198</v>
      </c>
      <c r="F663" s="54" t="s">
        <v>186</v>
      </c>
      <c r="G663" s="54" t="s">
        <v>53</v>
      </c>
      <c r="H663" s="54" t="s">
        <v>18</v>
      </c>
      <c r="I663" s="115">
        <f>IFERROR(IF($G663 = "WholeBlg",IF(I$1&lt;2020, 0,
IF($H663="GWh",SUMIFS('Interim Analysis'!C:C,'Interim Analysis'!$B:$B,$B663,'Interim Analysis'!$C:$C,$C663,'Interim Analysis'!$F:$F,$F663,'Interim Analysis'!$G:$G,$H663,'Interim Analysis'!$E:$E,$E663),
SUMIFS('Interim Analysis'!C:C,'Interim Analysis'!$B:$B,$B663,'Interim Analysis'!$C:$C,$C663,'Interim Analysis'!$F:$F,$F663,'Interim Analysis'!$G:$G,$H663,'Interim Analysis'!$D:$D,$D663)
*(INDEX('Dimensional Maps'!D$39:D$63,MATCH($E663,'Dimensional Maps'!$C$8:$C$32,0),1)
/SUMIFS('Dimensional Maps'!D$39:D$63, 'Dimensional Maps'!$B$8:$B$32,$D663)))),0),0)</f>
        <v>0</v>
      </c>
      <c r="J663" s="115">
        <f>IFERROR(IF($G663 = "WholeBlg",IF(J$1&lt;2020, 0,
IF($H663="GWh",SUMIFS('Interim Analysis'!D:D,'Interim Analysis'!$B:$B,$B663,'Interim Analysis'!$C:$C,$C663,'Interim Analysis'!$F:$F,$F663,'Interim Analysis'!$G:$G,$H663,'Interim Analysis'!$E:$E,$E663),
SUMIFS('Interim Analysis'!D:D,'Interim Analysis'!$B:$B,$B663,'Interim Analysis'!$C:$C,$C663,'Interim Analysis'!$F:$F,$F663,'Interim Analysis'!$G:$G,$H663,'Interim Analysis'!$D:$D,$D663)
*(INDEX('Dimensional Maps'!E$39:E$63,MATCH($E663,'Dimensional Maps'!$C$8:$C$32,0),1)
/SUMIFS('Dimensional Maps'!E$39:E$63, 'Dimensional Maps'!$B$8:$B$32,$D663)))),0),0)</f>
        <v>0</v>
      </c>
      <c r="K663" s="115">
        <f>IFERROR(IF($G663 = "WholeBlg",IF(K$1&lt;2020, 0,
IF($H663="GWh",SUMIFS('Interim Analysis'!E:E,'Interim Analysis'!$B:$B,$B663,'Interim Analysis'!$C:$C,$C663,'Interim Analysis'!$F:$F,$F663,'Interim Analysis'!$G:$G,$H663,'Interim Analysis'!$E:$E,$E663),
SUMIFS('Interim Analysis'!E:E,'Interim Analysis'!$B:$B,$B663,'Interim Analysis'!$C:$C,$C663,'Interim Analysis'!$F:$F,$F663,'Interim Analysis'!$G:$G,$H663,'Interim Analysis'!$D:$D,$D663)
*(INDEX('Dimensional Maps'!F$39:F$63,MATCH($E663,'Dimensional Maps'!$C$8:$C$32,0),1)
/SUMIFS('Dimensional Maps'!F$39:F$63, 'Dimensional Maps'!$B$8:$B$32,$D663)))),0),0)</f>
        <v>0</v>
      </c>
      <c r="L663" s="115">
        <f>IFERROR(IF($G663 = "WholeBlg",IF(L$1&lt;2020, 0,
IF($H663="GWh",SUMIFS('Interim Analysis'!F:F,'Interim Analysis'!$B:$B,$B663,'Interim Analysis'!$C:$C,$C663,'Interim Analysis'!$F:$F,$F663,'Interim Analysis'!$G:$G,$H663,'Interim Analysis'!$E:$E,$E663),
SUMIFS('Interim Analysis'!F:F,'Interim Analysis'!$B:$B,$B663,'Interim Analysis'!$C:$C,$C663,'Interim Analysis'!$F:$F,$F663,'Interim Analysis'!$G:$G,$H663,'Interim Analysis'!$D:$D,$D663)
*(INDEX('Dimensional Maps'!G$39:G$63,MATCH($E663,'Dimensional Maps'!$C$8:$C$32,0),1)
/SUMIFS('Dimensional Maps'!G$39:G$63, 'Dimensional Maps'!$B$8:$B$32,$D663)))),0),0)</f>
        <v>0</v>
      </c>
      <c r="M663" s="115">
        <f>IFERROR(IF($G663 = "WholeBlg",IF(M$1&lt;2020, 0,
IF($H663="GWh",SUMIFS('Interim Analysis'!G:G,'Interim Analysis'!$B:$B,$B663,'Interim Analysis'!$C:$C,$C663,'Interim Analysis'!$F:$F,$F663,'Interim Analysis'!$G:$G,$H663,'Interim Analysis'!$E:$E,$E663),
SUMIFS('Interim Analysis'!G:G,'Interim Analysis'!$B:$B,$B663,'Interim Analysis'!$C:$C,$C663,'Interim Analysis'!$F:$F,$F663,'Interim Analysis'!$G:$G,$H663,'Interim Analysis'!$D:$D,$D663)
*(INDEX('Dimensional Maps'!H$39:H$63,MATCH($E663,'Dimensional Maps'!$C$8:$C$32,0),1)
/SUMIFS('Dimensional Maps'!H$39:H$63, 'Dimensional Maps'!$B$8:$B$32,$D663)))),0),0)</f>
        <v>0</v>
      </c>
      <c r="N663" s="115">
        <f>IFERROR(IF($G663 = "WholeBlg",IF(N$1&lt;2020, 0,
IF($H663="GWh",SUMIFS('Interim Analysis'!H:H,'Interim Analysis'!$B:$B,$B663,'Interim Analysis'!$C:$C,$C663,'Interim Analysis'!$F:$F,$F663,'Interim Analysis'!$G:$G,$H663,'Interim Analysis'!$E:$E,$E663),
SUMIFS('Interim Analysis'!H:H,'Interim Analysis'!$B:$B,$B663,'Interim Analysis'!$C:$C,$C663,'Interim Analysis'!$F:$F,$F663,'Interim Analysis'!$G:$G,$H663,'Interim Analysis'!$D:$D,$D663)
*(INDEX('Dimensional Maps'!I$39:I$63,MATCH($E663,'Dimensional Maps'!$C$8:$C$32,0),1)
/SUMIFS('Dimensional Maps'!I$39:I$63, 'Dimensional Maps'!$B$8:$B$32,$D663)))),0),0)</f>
        <v>0</v>
      </c>
      <c r="O663" s="115">
        <f>IFERROR(IF($G663 = "WholeBlg",IF(O$1&lt;2020, 0,
IF($H663="GWh",SUMIFS('Interim Analysis'!I:I,'Interim Analysis'!$B:$B,$B663,'Interim Analysis'!$C:$C,$C663,'Interim Analysis'!$F:$F,$F663,'Interim Analysis'!$G:$G,$H663,'Interim Analysis'!$E:$E,$E663),
SUMIFS('Interim Analysis'!I:I,'Interim Analysis'!$B:$B,$B663,'Interim Analysis'!$C:$C,$C663,'Interim Analysis'!$F:$F,$F663,'Interim Analysis'!$G:$G,$H663,'Interim Analysis'!$D:$D,$D663)
*(INDEX('Dimensional Maps'!J$39:J$63,MATCH($E663,'Dimensional Maps'!$C$8:$C$32,0),1)
/SUMIFS('Dimensional Maps'!J$39:J$63, 'Dimensional Maps'!$B$8:$B$32,$D663)))),0),0)</f>
        <v>0</v>
      </c>
      <c r="P663" s="115">
        <f>IFERROR(IF($G663 = "WholeBlg",IF(P$1&lt;2020, 0,
IF($H663="GWh",SUMIFS('Interim Analysis'!J:J,'Interim Analysis'!$B:$B,$B663,'Interim Analysis'!$C:$C,$C663,'Interim Analysis'!$F:$F,$F663,'Interim Analysis'!$G:$G,$H663,'Interim Analysis'!$E:$E,$E663),
SUMIFS('Interim Analysis'!J:J,'Interim Analysis'!$B:$B,$B663,'Interim Analysis'!$C:$C,$C663,'Interim Analysis'!$F:$F,$F663,'Interim Analysis'!$G:$G,$H663,'Interim Analysis'!$D:$D,$D663)
*(INDEX('Dimensional Maps'!K$39:K$63,MATCH($E663,'Dimensional Maps'!$C$8:$C$32,0),1)
/SUMIFS('Dimensional Maps'!K$39:K$63, 'Dimensional Maps'!$B$8:$B$32,$D663)))),0),0)</f>
        <v>0</v>
      </c>
      <c r="Q663" s="115">
        <f>IFERROR(IF($G663 = "WholeBlg",IF(Q$1&lt;2020, 0,
IF($H663="GWh",SUMIFS('Interim Analysis'!K:K,'Interim Analysis'!$B:$B,$B663,'Interim Analysis'!$C:$C,$C663,'Interim Analysis'!$F:$F,$F663,'Interim Analysis'!$G:$G,$H663,'Interim Analysis'!$E:$E,$E663),
SUMIFS('Interim Analysis'!K:K,'Interim Analysis'!$B:$B,$B663,'Interim Analysis'!$C:$C,$C663,'Interim Analysis'!$F:$F,$F663,'Interim Analysis'!$G:$G,$H663,'Interim Analysis'!$D:$D,$D663)
*(INDEX('Dimensional Maps'!L$39:L$63,MATCH($E663,'Dimensional Maps'!$C$8:$C$32,0),1)
/SUMIFS('Dimensional Maps'!L$39:L$63, 'Dimensional Maps'!$B$8:$B$32,$D663)))),0),0)</f>
        <v>0</v>
      </c>
      <c r="R663" s="115">
        <f>IFERROR(IF($G663 = "WholeBlg",IF(R$1&lt;2020, 0,
IF($H663="GWh",SUMIFS('Interim Analysis'!L:L,'Interim Analysis'!$B:$B,$B663,'Interim Analysis'!$C:$C,$C663,'Interim Analysis'!$F:$F,$F663,'Interim Analysis'!$G:$G,$H663,'Interim Analysis'!$E:$E,$E663),
SUMIFS('Interim Analysis'!L:L,'Interim Analysis'!$B:$B,$B663,'Interim Analysis'!$C:$C,$C663,'Interim Analysis'!$F:$F,$F663,'Interim Analysis'!$G:$G,$H663,'Interim Analysis'!$D:$D,$D663)
*(INDEX('Dimensional Maps'!M$39:M$63,MATCH($E663,'Dimensional Maps'!$C$8:$C$32,0),1)
/SUMIFS('Dimensional Maps'!M$39:M$63, 'Dimensional Maps'!$B$8:$B$32,$D663)))),0),0)</f>
        <v>0</v>
      </c>
      <c r="S663" s="115">
        <f>IFERROR(IF($G663 = "WholeBlg",IF(S$1&lt;2020, 0,
IF($H663="GWh",SUMIFS('Interim Analysis'!M:M,'Interim Analysis'!$B:$B,$B663,'Interim Analysis'!$C:$C,$C663,'Interim Analysis'!$F:$F,$F663,'Interim Analysis'!$G:$G,$H663,'Interim Analysis'!$E:$E,$E663),
SUMIFS('Interim Analysis'!M:M,'Interim Analysis'!$B:$B,$B663,'Interim Analysis'!$C:$C,$C663,'Interim Analysis'!$F:$F,$F663,'Interim Analysis'!$G:$G,$H663,'Interim Analysis'!$D:$D,$D663)
*(INDEX('Dimensional Maps'!N$39:N$63,MATCH($E663,'Dimensional Maps'!$C$8:$C$32,0),1)
/SUMIFS('Dimensional Maps'!N$39:N$63, 'Dimensional Maps'!$B$8:$B$32,$D663)))),0),0)</f>
        <v>0</v>
      </c>
      <c r="T663" s="115">
        <f>IFERROR(IF($G663 = "WholeBlg",IF(T$1&lt;2020, 0,
IF($H663="GWh",SUMIFS('Interim Analysis'!N:N,'Interim Analysis'!$B:$B,$B663,'Interim Analysis'!$C:$C,$C663,'Interim Analysis'!$F:$F,$F663,'Interim Analysis'!$G:$G,$H663,'Interim Analysis'!$E:$E,$E663),
SUMIFS('Interim Analysis'!N:N,'Interim Analysis'!$B:$B,$B663,'Interim Analysis'!$C:$C,$C663,'Interim Analysis'!$F:$F,$F663,'Interim Analysis'!$G:$G,$H663,'Interim Analysis'!$D:$D,$D663)
*(INDEX('Dimensional Maps'!O$39:O$63,MATCH($E663,'Dimensional Maps'!$C$8:$C$32,0),1)
/SUMIFS('Dimensional Maps'!O$39:O$63, 'Dimensional Maps'!$B$8:$B$32,$D663)))),0),0)</f>
        <v>0</v>
      </c>
      <c r="U663" s="115">
        <f>IFERROR(IF($G663 = "WholeBlg",IF(U$1&lt;2020, 0,
IF($H663="GWh",SUMIFS('Interim Analysis'!O:O,'Interim Analysis'!$B:$B,$B663,'Interim Analysis'!$C:$C,$C663,'Interim Analysis'!$F:$F,$F663,'Interim Analysis'!$G:$G,$H663,'Interim Analysis'!$E:$E,$E663),
SUMIFS('Interim Analysis'!O:O,'Interim Analysis'!$B:$B,$B663,'Interim Analysis'!$C:$C,$C663,'Interim Analysis'!$F:$F,$F663,'Interim Analysis'!$G:$G,$H663,'Interim Analysis'!$D:$D,$D663)
*(INDEX('Dimensional Maps'!P$39:P$63,MATCH($E663,'Dimensional Maps'!$C$8:$C$32,0),1)
/SUMIFS('Dimensional Maps'!P$39:P$63, 'Dimensional Maps'!$B$8:$B$32,$D663)))),0),0)</f>
        <v>0</v>
      </c>
      <c r="V663" s="115">
        <f>IFERROR(IF($G663 = "WholeBlg",IF(V$1&lt;2020, 0,
IF($H663="GWh",SUMIFS('Interim Analysis'!P:P,'Interim Analysis'!$B:$B,$B663,'Interim Analysis'!$C:$C,$C663,'Interim Analysis'!$F:$F,$F663,'Interim Analysis'!$G:$G,$H663,'Interim Analysis'!$E:$E,$E663),
SUMIFS('Interim Analysis'!P:P,'Interim Analysis'!$B:$B,$B663,'Interim Analysis'!$C:$C,$C663,'Interim Analysis'!$F:$F,$F663,'Interim Analysis'!$G:$G,$H663,'Interim Analysis'!$D:$D,$D663)
*(INDEX('Dimensional Maps'!Q$39:Q$63,MATCH($E663,'Dimensional Maps'!$C$8:$C$32,0),1)
/SUMIFS('Dimensional Maps'!Q$39:Q$63, 'Dimensional Maps'!$B$8:$B$32,$D663)))),0),0)</f>
        <v>0</v>
      </c>
      <c r="W663" s="115">
        <f>IFERROR(IF($G663 = "WholeBlg",IF(W$1&lt;2020, 0,
IF($H663="GWh",SUMIFS('Interim Analysis'!Q:Q,'Interim Analysis'!$B:$B,$B663,'Interim Analysis'!$C:$C,$C663,'Interim Analysis'!$F:$F,$F663,'Interim Analysis'!$G:$G,$H663,'Interim Analysis'!$E:$E,$E663),
SUMIFS('Interim Analysis'!Q:Q,'Interim Analysis'!$B:$B,$B663,'Interim Analysis'!$C:$C,$C663,'Interim Analysis'!$F:$F,$F663,'Interim Analysis'!$G:$G,$H663,'Interim Analysis'!$D:$D,$D663)
*(INDEX('Dimensional Maps'!R$39:R$63,MATCH($E663,'Dimensional Maps'!$C$8:$C$32,0),1)
/SUMIFS('Dimensional Maps'!R$39:R$63, 'Dimensional Maps'!$B$8:$B$32,$D663)))),0),0)</f>
        <v>0</v>
      </c>
    </row>
    <row r="664" spans="1:23" x14ac:dyDescent="0.25">
      <c r="A664" s="153" t="s">
        <v>265</v>
      </c>
      <c r="B664" s="54" t="s">
        <v>237</v>
      </c>
      <c r="C664" s="54">
        <v>3</v>
      </c>
      <c r="D664" s="54" t="s">
        <v>44</v>
      </c>
      <c r="E664" s="54" t="s">
        <v>44</v>
      </c>
      <c r="F664" s="54" t="s">
        <v>167</v>
      </c>
      <c r="G664" s="54" t="s">
        <v>53</v>
      </c>
      <c r="H664" s="54" t="s">
        <v>18</v>
      </c>
      <c r="I664" s="115">
        <f>IFERROR(IF($G664 = "WholeBlg",IF(I$1&lt;2020, 0,
IF($H664="GWh",SUMIFS('Interim Analysis'!C:C,'Interim Analysis'!$B:$B,$B664,'Interim Analysis'!$C:$C,$C664,'Interim Analysis'!$F:$F,$F664,'Interim Analysis'!$G:$G,$H664,'Interim Analysis'!$E:$E,$E664),
SUMIFS('Interim Analysis'!C:C,'Interim Analysis'!$B:$B,$B664,'Interim Analysis'!$C:$C,$C664,'Interim Analysis'!$F:$F,$F664,'Interim Analysis'!$G:$G,$H664,'Interim Analysis'!$D:$D,$D664)
*(INDEX('Dimensional Maps'!D$39:D$63,MATCH($E664,'Dimensional Maps'!$C$8:$C$32,0),1)
/SUMIFS('Dimensional Maps'!D$39:D$63, 'Dimensional Maps'!$B$8:$B$32,$D664)))),0),0)</f>
        <v>0</v>
      </c>
      <c r="J664" s="115">
        <f>IFERROR(IF($G664 = "WholeBlg",IF(J$1&lt;2020, 0,
IF($H664="GWh",SUMIFS('Interim Analysis'!D:D,'Interim Analysis'!$B:$B,$B664,'Interim Analysis'!$C:$C,$C664,'Interim Analysis'!$F:$F,$F664,'Interim Analysis'!$G:$G,$H664,'Interim Analysis'!$E:$E,$E664),
SUMIFS('Interim Analysis'!D:D,'Interim Analysis'!$B:$B,$B664,'Interim Analysis'!$C:$C,$C664,'Interim Analysis'!$F:$F,$F664,'Interim Analysis'!$G:$G,$H664,'Interim Analysis'!$D:$D,$D664)
*(INDEX('Dimensional Maps'!E$39:E$63,MATCH($E664,'Dimensional Maps'!$C$8:$C$32,0),1)
/SUMIFS('Dimensional Maps'!E$39:E$63, 'Dimensional Maps'!$B$8:$B$32,$D664)))),0),0)</f>
        <v>0</v>
      </c>
      <c r="K664" s="115">
        <f>IFERROR(IF($G664 = "WholeBlg",IF(K$1&lt;2020, 0,
IF($H664="GWh",SUMIFS('Interim Analysis'!E:E,'Interim Analysis'!$B:$B,$B664,'Interim Analysis'!$C:$C,$C664,'Interim Analysis'!$F:$F,$F664,'Interim Analysis'!$G:$G,$H664,'Interim Analysis'!$E:$E,$E664),
SUMIFS('Interim Analysis'!E:E,'Interim Analysis'!$B:$B,$B664,'Interim Analysis'!$C:$C,$C664,'Interim Analysis'!$F:$F,$F664,'Interim Analysis'!$G:$G,$H664,'Interim Analysis'!$D:$D,$D664)
*(INDEX('Dimensional Maps'!F$39:F$63,MATCH($E664,'Dimensional Maps'!$C$8:$C$32,0),1)
/SUMIFS('Dimensional Maps'!F$39:F$63, 'Dimensional Maps'!$B$8:$B$32,$D664)))),0),0)</f>
        <v>0</v>
      </c>
      <c r="L664" s="115">
        <f>IFERROR(IF($G664 = "WholeBlg",IF(L$1&lt;2020, 0,
IF($H664="GWh",SUMIFS('Interim Analysis'!F:F,'Interim Analysis'!$B:$B,$B664,'Interim Analysis'!$C:$C,$C664,'Interim Analysis'!$F:$F,$F664,'Interim Analysis'!$G:$G,$H664,'Interim Analysis'!$E:$E,$E664),
SUMIFS('Interim Analysis'!F:F,'Interim Analysis'!$B:$B,$B664,'Interim Analysis'!$C:$C,$C664,'Interim Analysis'!$F:$F,$F664,'Interim Analysis'!$G:$G,$H664,'Interim Analysis'!$D:$D,$D664)
*(INDEX('Dimensional Maps'!G$39:G$63,MATCH($E664,'Dimensional Maps'!$C$8:$C$32,0),1)
/SUMIFS('Dimensional Maps'!G$39:G$63, 'Dimensional Maps'!$B$8:$B$32,$D664)))),0),0)</f>
        <v>0</v>
      </c>
      <c r="M664" s="115">
        <f>IFERROR(IF($G664 = "WholeBlg",IF(M$1&lt;2020, 0,
IF($H664="GWh",SUMIFS('Interim Analysis'!G:G,'Interim Analysis'!$B:$B,$B664,'Interim Analysis'!$C:$C,$C664,'Interim Analysis'!$F:$F,$F664,'Interim Analysis'!$G:$G,$H664,'Interim Analysis'!$E:$E,$E664),
SUMIFS('Interim Analysis'!G:G,'Interim Analysis'!$B:$B,$B664,'Interim Analysis'!$C:$C,$C664,'Interim Analysis'!$F:$F,$F664,'Interim Analysis'!$G:$G,$H664,'Interim Analysis'!$D:$D,$D664)
*(INDEX('Dimensional Maps'!H$39:H$63,MATCH($E664,'Dimensional Maps'!$C$8:$C$32,0),1)
/SUMIFS('Dimensional Maps'!H$39:H$63, 'Dimensional Maps'!$B$8:$B$32,$D664)))),0),0)</f>
        <v>0</v>
      </c>
      <c r="N664" s="115">
        <f>IFERROR(IF($G664 = "WholeBlg",IF(N$1&lt;2020, 0,
IF($H664="GWh",SUMIFS('Interim Analysis'!H:H,'Interim Analysis'!$B:$B,$B664,'Interim Analysis'!$C:$C,$C664,'Interim Analysis'!$F:$F,$F664,'Interim Analysis'!$G:$G,$H664,'Interim Analysis'!$E:$E,$E664),
SUMIFS('Interim Analysis'!H:H,'Interim Analysis'!$B:$B,$B664,'Interim Analysis'!$C:$C,$C664,'Interim Analysis'!$F:$F,$F664,'Interim Analysis'!$G:$G,$H664,'Interim Analysis'!$D:$D,$D664)
*(INDEX('Dimensional Maps'!I$39:I$63,MATCH($E664,'Dimensional Maps'!$C$8:$C$32,0),1)
/SUMIFS('Dimensional Maps'!I$39:I$63, 'Dimensional Maps'!$B$8:$B$32,$D664)))),0),0)</f>
        <v>15.942619565157983</v>
      </c>
      <c r="O664" s="115">
        <f>IFERROR(IF($G664 = "WholeBlg",IF(O$1&lt;2020, 0,
IF($H664="GWh",SUMIFS('Interim Analysis'!I:I,'Interim Analysis'!$B:$B,$B664,'Interim Analysis'!$C:$C,$C664,'Interim Analysis'!$F:$F,$F664,'Interim Analysis'!$G:$G,$H664,'Interim Analysis'!$E:$E,$E664),
SUMIFS('Interim Analysis'!I:I,'Interim Analysis'!$B:$B,$B664,'Interim Analysis'!$C:$C,$C664,'Interim Analysis'!$F:$F,$F664,'Interim Analysis'!$G:$G,$H664,'Interim Analysis'!$D:$D,$D664)
*(INDEX('Dimensional Maps'!J$39:J$63,MATCH($E664,'Dimensional Maps'!$C$8:$C$32,0),1)
/SUMIFS('Dimensional Maps'!J$39:J$63, 'Dimensional Maps'!$B$8:$B$32,$D664)))),0),0)</f>
        <v>31.609564786408708</v>
      </c>
      <c r="P664" s="115">
        <f>IFERROR(IF($G664 = "WholeBlg",IF(P$1&lt;2020, 0,
IF($H664="GWh",SUMIFS('Interim Analysis'!J:J,'Interim Analysis'!$B:$B,$B664,'Interim Analysis'!$C:$C,$C664,'Interim Analysis'!$F:$F,$F664,'Interim Analysis'!$G:$G,$H664,'Interim Analysis'!$E:$E,$E664),
SUMIFS('Interim Analysis'!J:J,'Interim Analysis'!$B:$B,$B664,'Interim Analysis'!$C:$C,$C664,'Interim Analysis'!$F:$F,$F664,'Interim Analysis'!$G:$G,$H664,'Interim Analysis'!$D:$D,$D664)
*(INDEX('Dimensional Maps'!K$39:K$63,MATCH($E664,'Dimensional Maps'!$C$8:$C$32,0),1)
/SUMIFS('Dimensional Maps'!K$39:K$63, 'Dimensional Maps'!$B$8:$B$32,$D664)))),0),0)</f>
        <v>47.129910249759753</v>
      </c>
      <c r="Q664" s="115">
        <f>IFERROR(IF($G664 = "WholeBlg",IF(Q$1&lt;2020, 0,
IF($H664="GWh",SUMIFS('Interim Analysis'!K:K,'Interim Analysis'!$B:$B,$B664,'Interim Analysis'!$C:$C,$C664,'Interim Analysis'!$F:$F,$F664,'Interim Analysis'!$G:$G,$H664,'Interim Analysis'!$E:$E,$E664),
SUMIFS('Interim Analysis'!K:K,'Interim Analysis'!$B:$B,$B664,'Interim Analysis'!$C:$C,$C664,'Interim Analysis'!$F:$F,$F664,'Interim Analysis'!$G:$G,$H664,'Interim Analysis'!$D:$D,$D664)
*(INDEX('Dimensional Maps'!L$39:L$63,MATCH($E664,'Dimensional Maps'!$C$8:$C$32,0),1)
/SUMIFS('Dimensional Maps'!L$39:L$63, 'Dimensional Maps'!$B$8:$B$32,$D664)))),0),0)</f>
        <v>62.657535384241413</v>
      </c>
      <c r="R664" s="115">
        <f>IFERROR(IF($G664 = "WholeBlg",IF(R$1&lt;2020, 0,
IF($H664="GWh",SUMIFS('Interim Analysis'!L:L,'Interim Analysis'!$B:$B,$B664,'Interim Analysis'!$C:$C,$C664,'Interim Analysis'!$F:$F,$F664,'Interim Analysis'!$G:$G,$H664,'Interim Analysis'!$E:$E,$E664),
SUMIFS('Interim Analysis'!L:L,'Interim Analysis'!$B:$B,$B664,'Interim Analysis'!$C:$C,$C664,'Interim Analysis'!$F:$F,$F664,'Interim Analysis'!$G:$G,$H664,'Interim Analysis'!$D:$D,$D664)
*(INDEX('Dimensional Maps'!M$39:M$63,MATCH($E664,'Dimensional Maps'!$C$8:$C$32,0),1)
/SUMIFS('Dimensional Maps'!M$39:M$63, 'Dimensional Maps'!$B$8:$B$32,$D664)))),0),0)</f>
        <v>78.421840689463721</v>
      </c>
      <c r="S664" s="115">
        <f>IFERROR(IF($G664 = "WholeBlg",IF(S$1&lt;2020, 0,
IF($H664="GWh",SUMIFS('Interim Analysis'!M:M,'Interim Analysis'!$B:$B,$B664,'Interim Analysis'!$C:$C,$C664,'Interim Analysis'!$F:$F,$F664,'Interim Analysis'!$G:$G,$H664,'Interim Analysis'!$E:$E,$E664),
SUMIFS('Interim Analysis'!M:M,'Interim Analysis'!$B:$B,$B664,'Interim Analysis'!$C:$C,$C664,'Interim Analysis'!$F:$F,$F664,'Interim Analysis'!$G:$G,$H664,'Interim Analysis'!$D:$D,$D664)
*(INDEX('Dimensional Maps'!N$39:N$63,MATCH($E664,'Dimensional Maps'!$C$8:$C$32,0),1)
/SUMIFS('Dimensional Maps'!N$39:N$63, 'Dimensional Maps'!$B$8:$B$32,$D664)))),0),0)</f>
        <v>94.845468302912053</v>
      </c>
      <c r="T664" s="115">
        <f>IFERROR(IF($G664 = "WholeBlg",IF(T$1&lt;2020, 0,
IF($H664="GWh",SUMIFS('Interim Analysis'!N:N,'Interim Analysis'!$B:$B,$B664,'Interim Analysis'!$C:$C,$C664,'Interim Analysis'!$F:$F,$F664,'Interim Analysis'!$G:$G,$H664,'Interim Analysis'!$E:$E,$E664),
SUMIFS('Interim Analysis'!N:N,'Interim Analysis'!$B:$B,$B664,'Interim Analysis'!$C:$C,$C664,'Interim Analysis'!$F:$F,$F664,'Interim Analysis'!$G:$G,$H664,'Interim Analysis'!$D:$D,$D664)
*(INDEX('Dimensional Maps'!O$39:O$63,MATCH($E664,'Dimensional Maps'!$C$8:$C$32,0),1)
/SUMIFS('Dimensional Maps'!O$39:O$63, 'Dimensional Maps'!$B$8:$B$32,$D664)))),0),0)</f>
        <v>112.62913993317534</v>
      </c>
      <c r="U664" s="115">
        <f>IFERROR(IF($G664 = "WholeBlg",IF(U$1&lt;2020, 0,
IF($H664="GWh",SUMIFS('Interim Analysis'!O:O,'Interim Analysis'!$B:$B,$B664,'Interim Analysis'!$C:$C,$C664,'Interim Analysis'!$F:$F,$F664,'Interim Analysis'!$G:$G,$H664,'Interim Analysis'!$E:$E,$E664),
SUMIFS('Interim Analysis'!O:O,'Interim Analysis'!$B:$B,$B664,'Interim Analysis'!$C:$C,$C664,'Interim Analysis'!$F:$F,$F664,'Interim Analysis'!$G:$G,$H664,'Interim Analysis'!$D:$D,$D664)
*(INDEX('Dimensional Maps'!P$39:P$63,MATCH($E664,'Dimensional Maps'!$C$8:$C$32,0),1)
/SUMIFS('Dimensional Maps'!P$39:P$63, 'Dimensional Maps'!$B$8:$B$32,$D664)))),0),0)</f>
        <v>133.00653121985385</v>
      </c>
      <c r="V664" s="115">
        <f>IFERROR(IF($G664 = "WholeBlg",IF(V$1&lt;2020, 0,
IF($H664="GWh",SUMIFS('Interim Analysis'!P:P,'Interim Analysis'!$B:$B,$B664,'Interim Analysis'!$C:$C,$C664,'Interim Analysis'!$F:$F,$F664,'Interim Analysis'!$G:$G,$H664,'Interim Analysis'!$E:$E,$E664),
SUMIFS('Interim Analysis'!P:P,'Interim Analysis'!$B:$B,$B664,'Interim Analysis'!$C:$C,$C664,'Interim Analysis'!$F:$F,$F664,'Interim Analysis'!$G:$G,$H664,'Interim Analysis'!$D:$D,$D664)
*(INDEX('Dimensional Maps'!Q$39:Q$63,MATCH($E664,'Dimensional Maps'!$C$8:$C$32,0),1)
/SUMIFS('Dimensional Maps'!Q$39:Q$63, 'Dimensional Maps'!$B$8:$B$32,$D664)))),0),0)</f>
        <v>158.34294309732567</v>
      </c>
      <c r="W664" s="115">
        <f>IFERROR(IF($G664 = "WholeBlg",IF(W$1&lt;2020, 0,
IF($H664="GWh",SUMIFS('Interim Analysis'!Q:Q,'Interim Analysis'!$B:$B,$B664,'Interim Analysis'!$C:$C,$C664,'Interim Analysis'!$F:$F,$F664,'Interim Analysis'!$G:$G,$H664,'Interim Analysis'!$E:$E,$E664),
SUMIFS('Interim Analysis'!Q:Q,'Interim Analysis'!$B:$B,$B664,'Interim Analysis'!$C:$C,$C664,'Interim Analysis'!$F:$F,$F664,'Interim Analysis'!$G:$G,$H664,'Interim Analysis'!$D:$D,$D664)
*(INDEX('Dimensional Maps'!R$39:R$63,MATCH($E664,'Dimensional Maps'!$C$8:$C$32,0),1)
/SUMIFS('Dimensional Maps'!R$39:R$63, 'Dimensional Maps'!$B$8:$B$32,$D664)))),0),0)</f>
        <v>192.8403123441438</v>
      </c>
    </row>
    <row r="665" spans="1:23" x14ac:dyDescent="0.25">
      <c r="A665" s="153" t="s">
        <v>265</v>
      </c>
      <c r="B665" s="54" t="s">
        <v>236</v>
      </c>
      <c r="C665" s="54">
        <v>3</v>
      </c>
      <c r="D665" s="54" t="s">
        <v>193</v>
      </c>
      <c r="E665" s="54" t="s">
        <v>198</v>
      </c>
      <c r="F665" s="54" t="s">
        <v>167</v>
      </c>
      <c r="G665" s="54" t="s">
        <v>53</v>
      </c>
      <c r="H665" s="54" t="s">
        <v>20</v>
      </c>
      <c r="I665" s="115">
        <f>IFERROR(IF($G665 = "WholeBlg",IF(I$1&lt;2020, 0,
IF($H665="GWh",SUMIFS('Interim Analysis'!C:C,'Interim Analysis'!$B:$B,$B665,'Interim Analysis'!$C:$C,$C665,'Interim Analysis'!$F:$F,$F665,'Interim Analysis'!$G:$G,$H665,'Interim Analysis'!$E:$E,$E665),
SUMIFS('Interim Analysis'!C:C,'Interim Analysis'!$B:$B,$B665,'Interim Analysis'!$C:$C,$C665,'Interim Analysis'!$F:$F,$F665,'Interim Analysis'!$G:$G,$H665,'Interim Analysis'!$D:$D,$D665)
*(INDEX('Dimensional Maps'!D$39:D$63,MATCH($E665,'Dimensional Maps'!$C$8:$C$32,0),1)
/SUMIFS('Dimensional Maps'!D$39:D$63, 'Dimensional Maps'!$B$8:$B$32,$D665)))),0),0)</f>
        <v>0</v>
      </c>
      <c r="J665" s="115">
        <f>IFERROR(IF($G665 = "WholeBlg",IF(J$1&lt;2020, 0,
IF($H665="GWh",SUMIFS('Interim Analysis'!D:D,'Interim Analysis'!$B:$B,$B665,'Interim Analysis'!$C:$C,$C665,'Interim Analysis'!$F:$F,$F665,'Interim Analysis'!$G:$G,$H665,'Interim Analysis'!$E:$E,$E665),
SUMIFS('Interim Analysis'!D:D,'Interim Analysis'!$B:$B,$B665,'Interim Analysis'!$C:$C,$C665,'Interim Analysis'!$F:$F,$F665,'Interim Analysis'!$G:$G,$H665,'Interim Analysis'!$D:$D,$D665)
*(INDEX('Dimensional Maps'!E$39:E$63,MATCH($E665,'Dimensional Maps'!$C$8:$C$32,0),1)
/SUMIFS('Dimensional Maps'!E$39:E$63, 'Dimensional Maps'!$B$8:$B$32,$D665)))),0),0)</f>
        <v>0</v>
      </c>
      <c r="K665" s="115">
        <f>IFERROR(IF($G665 = "WholeBlg",IF(K$1&lt;2020, 0,
IF($H665="GWh",SUMIFS('Interim Analysis'!E:E,'Interim Analysis'!$B:$B,$B665,'Interim Analysis'!$C:$C,$C665,'Interim Analysis'!$F:$F,$F665,'Interim Analysis'!$G:$G,$H665,'Interim Analysis'!$E:$E,$E665),
SUMIFS('Interim Analysis'!E:E,'Interim Analysis'!$B:$B,$B665,'Interim Analysis'!$C:$C,$C665,'Interim Analysis'!$F:$F,$F665,'Interim Analysis'!$G:$G,$H665,'Interim Analysis'!$D:$D,$D665)
*(INDEX('Dimensional Maps'!F$39:F$63,MATCH($E665,'Dimensional Maps'!$C$8:$C$32,0),1)
/SUMIFS('Dimensional Maps'!F$39:F$63, 'Dimensional Maps'!$B$8:$B$32,$D665)))),0),0)</f>
        <v>0</v>
      </c>
      <c r="L665" s="115">
        <f>IFERROR(IF($G665 = "WholeBlg",IF(L$1&lt;2020, 0,
IF($H665="GWh",SUMIFS('Interim Analysis'!F:F,'Interim Analysis'!$B:$B,$B665,'Interim Analysis'!$C:$C,$C665,'Interim Analysis'!$F:$F,$F665,'Interim Analysis'!$G:$G,$H665,'Interim Analysis'!$E:$E,$E665),
SUMIFS('Interim Analysis'!F:F,'Interim Analysis'!$B:$B,$B665,'Interim Analysis'!$C:$C,$C665,'Interim Analysis'!$F:$F,$F665,'Interim Analysis'!$G:$G,$H665,'Interim Analysis'!$D:$D,$D665)
*(INDEX('Dimensional Maps'!G$39:G$63,MATCH($E665,'Dimensional Maps'!$C$8:$C$32,0),1)
/SUMIFS('Dimensional Maps'!G$39:G$63, 'Dimensional Maps'!$B$8:$B$32,$D665)))),0),0)</f>
        <v>0</v>
      </c>
      <c r="M665" s="115">
        <f>IFERROR(IF($G665 = "WholeBlg",IF(M$1&lt;2020, 0,
IF($H665="GWh",SUMIFS('Interim Analysis'!G:G,'Interim Analysis'!$B:$B,$B665,'Interim Analysis'!$C:$C,$C665,'Interim Analysis'!$F:$F,$F665,'Interim Analysis'!$G:$G,$H665,'Interim Analysis'!$E:$E,$E665),
SUMIFS('Interim Analysis'!G:G,'Interim Analysis'!$B:$B,$B665,'Interim Analysis'!$C:$C,$C665,'Interim Analysis'!$F:$F,$F665,'Interim Analysis'!$G:$G,$H665,'Interim Analysis'!$D:$D,$D665)
*(INDEX('Dimensional Maps'!H$39:H$63,MATCH($E665,'Dimensional Maps'!$C$8:$C$32,0),1)
/SUMIFS('Dimensional Maps'!H$39:H$63, 'Dimensional Maps'!$B$8:$B$32,$D665)))),0),0)</f>
        <v>0</v>
      </c>
      <c r="N665" s="115">
        <f>IFERROR(IF($G665 = "WholeBlg",IF(N$1&lt;2020, 0,
IF($H665="GWh",SUMIFS('Interim Analysis'!H:H,'Interim Analysis'!$B:$B,$B665,'Interim Analysis'!$C:$C,$C665,'Interim Analysis'!$F:$F,$F665,'Interim Analysis'!$G:$G,$H665,'Interim Analysis'!$E:$E,$E665),
SUMIFS('Interim Analysis'!H:H,'Interim Analysis'!$B:$B,$B665,'Interim Analysis'!$C:$C,$C665,'Interim Analysis'!$F:$F,$F665,'Interim Analysis'!$G:$G,$H665,'Interim Analysis'!$D:$D,$D665)
*(INDEX('Dimensional Maps'!I$39:I$63,MATCH($E665,'Dimensional Maps'!$C$8:$C$32,0),1)
/SUMIFS('Dimensional Maps'!I$39:I$63, 'Dimensional Maps'!$B$8:$B$32,$D665)))),0),0)</f>
        <v>0</v>
      </c>
      <c r="O665" s="115">
        <f>IFERROR(IF($G665 = "WholeBlg",IF(O$1&lt;2020, 0,
IF($H665="GWh",SUMIFS('Interim Analysis'!I:I,'Interim Analysis'!$B:$B,$B665,'Interim Analysis'!$C:$C,$C665,'Interim Analysis'!$F:$F,$F665,'Interim Analysis'!$G:$G,$H665,'Interim Analysis'!$E:$E,$E665),
SUMIFS('Interim Analysis'!I:I,'Interim Analysis'!$B:$B,$B665,'Interim Analysis'!$C:$C,$C665,'Interim Analysis'!$F:$F,$F665,'Interim Analysis'!$G:$G,$H665,'Interim Analysis'!$D:$D,$D665)
*(INDEX('Dimensional Maps'!J$39:J$63,MATCH($E665,'Dimensional Maps'!$C$8:$C$32,0),1)
/SUMIFS('Dimensional Maps'!J$39:J$63, 'Dimensional Maps'!$B$8:$B$32,$D665)))),0),0)</f>
        <v>0</v>
      </c>
      <c r="P665" s="115">
        <f>IFERROR(IF($G665 = "WholeBlg",IF(P$1&lt;2020, 0,
IF($H665="GWh",SUMIFS('Interim Analysis'!J:J,'Interim Analysis'!$B:$B,$B665,'Interim Analysis'!$C:$C,$C665,'Interim Analysis'!$F:$F,$F665,'Interim Analysis'!$G:$G,$H665,'Interim Analysis'!$E:$E,$E665),
SUMIFS('Interim Analysis'!J:J,'Interim Analysis'!$B:$B,$B665,'Interim Analysis'!$C:$C,$C665,'Interim Analysis'!$F:$F,$F665,'Interim Analysis'!$G:$G,$H665,'Interim Analysis'!$D:$D,$D665)
*(INDEX('Dimensional Maps'!K$39:K$63,MATCH($E665,'Dimensional Maps'!$C$8:$C$32,0),1)
/SUMIFS('Dimensional Maps'!K$39:K$63, 'Dimensional Maps'!$B$8:$B$32,$D665)))),0),0)</f>
        <v>0</v>
      </c>
      <c r="Q665" s="115">
        <f>IFERROR(IF($G665 = "WholeBlg",IF(Q$1&lt;2020, 0,
IF($H665="GWh",SUMIFS('Interim Analysis'!K:K,'Interim Analysis'!$B:$B,$B665,'Interim Analysis'!$C:$C,$C665,'Interim Analysis'!$F:$F,$F665,'Interim Analysis'!$G:$G,$H665,'Interim Analysis'!$E:$E,$E665),
SUMIFS('Interim Analysis'!K:K,'Interim Analysis'!$B:$B,$B665,'Interim Analysis'!$C:$C,$C665,'Interim Analysis'!$F:$F,$F665,'Interim Analysis'!$G:$G,$H665,'Interim Analysis'!$D:$D,$D665)
*(INDEX('Dimensional Maps'!L$39:L$63,MATCH($E665,'Dimensional Maps'!$C$8:$C$32,0),1)
/SUMIFS('Dimensional Maps'!L$39:L$63, 'Dimensional Maps'!$B$8:$B$32,$D665)))),0),0)</f>
        <v>0</v>
      </c>
      <c r="R665" s="115">
        <f>IFERROR(IF($G665 = "WholeBlg",IF(R$1&lt;2020, 0,
IF($H665="GWh",SUMIFS('Interim Analysis'!L:L,'Interim Analysis'!$B:$B,$B665,'Interim Analysis'!$C:$C,$C665,'Interim Analysis'!$F:$F,$F665,'Interim Analysis'!$G:$G,$H665,'Interim Analysis'!$E:$E,$E665),
SUMIFS('Interim Analysis'!L:L,'Interim Analysis'!$B:$B,$B665,'Interim Analysis'!$C:$C,$C665,'Interim Analysis'!$F:$F,$F665,'Interim Analysis'!$G:$G,$H665,'Interim Analysis'!$D:$D,$D665)
*(INDEX('Dimensional Maps'!M$39:M$63,MATCH($E665,'Dimensional Maps'!$C$8:$C$32,0),1)
/SUMIFS('Dimensional Maps'!M$39:M$63, 'Dimensional Maps'!$B$8:$B$32,$D665)))),0),0)</f>
        <v>0</v>
      </c>
      <c r="S665" s="115">
        <f>IFERROR(IF($G665 = "WholeBlg",IF(S$1&lt;2020, 0,
IF($H665="GWh",SUMIFS('Interim Analysis'!M:M,'Interim Analysis'!$B:$B,$B665,'Interim Analysis'!$C:$C,$C665,'Interim Analysis'!$F:$F,$F665,'Interim Analysis'!$G:$G,$H665,'Interim Analysis'!$E:$E,$E665),
SUMIFS('Interim Analysis'!M:M,'Interim Analysis'!$B:$B,$B665,'Interim Analysis'!$C:$C,$C665,'Interim Analysis'!$F:$F,$F665,'Interim Analysis'!$G:$G,$H665,'Interim Analysis'!$D:$D,$D665)
*(INDEX('Dimensional Maps'!N$39:N$63,MATCH($E665,'Dimensional Maps'!$C$8:$C$32,0),1)
/SUMIFS('Dimensional Maps'!N$39:N$63, 'Dimensional Maps'!$B$8:$B$32,$D665)))),0),0)</f>
        <v>0</v>
      </c>
      <c r="T665" s="115">
        <f>IFERROR(IF($G665 = "WholeBlg",IF(T$1&lt;2020, 0,
IF($H665="GWh",SUMIFS('Interim Analysis'!N:N,'Interim Analysis'!$B:$B,$B665,'Interim Analysis'!$C:$C,$C665,'Interim Analysis'!$F:$F,$F665,'Interim Analysis'!$G:$G,$H665,'Interim Analysis'!$E:$E,$E665),
SUMIFS('Interim Analysis'!N:N,'Interim Analysis'!$B:$B,$B665,'Interim Analysis'!$C:$C,$C665,'Interim Analysis'!$F:$F,$F665,'Interim Analysis'!$G:$G,$H665,'Interim Analysis'!$D:$D,$D665)
*(INDEX('Dimensional Maps'!O$39:O$63,MATCH($E665,'Dimensional Maps'!$C$8:$C$32,0),1)
/SUMIFS('Dimensional Maps'!O$39:O$63, 'Dimensional Maps'!$B$8:$B$32,$D665)))),0),0)</f>
        <v>0</v>
      </c>
      <c r="U665" s="115">
        <f>IFERROR(IF($G665 = "WholeBlg",IF(U$1&lt;2020, 0,
IF($H665="GWh",SUMIFS('Interim Analysis'!O:O,'Interim Analysis'!$B:$B,$B665,'Interim Analysis'!$C:$C,$C665,'Interim Analysis'!$F:$F,$F665,'Interim Analysis'!$G:$G,$H665,'Interim Analysis'!$E:$E,$E665),
SUMIFS('Interim Analysis'!O:O,'Interim Analysis'!$B:$B,$B665,'Interim Analysis'!$C:$C,$C665,'Interim Analysis'!$F:$F,$F665,'Interim Analysis'!$G:$G,$H665,'Interim Analysis'!$D:$D,$D665)
*(INDEX('Dimensional Maps'!P$39:P$63,MATCH($E665,'Dimensional Maps'!$C$8:$C$32,0),1)
/SUMIFS('Dimensional Maps'!P$39:P$63, 'Dimensional Maps'!$B$8:$B$32,$D665)))),0),0)</f>
        <v>0</v>
      </c>
      <c r="V665" s="115">
        <f>IFERROR(IF($G665 = "WholeBlg",IF(V$1&lt;2020, 0,
IF($H665="GWh",SUMIFS('Interim Analysis'!P:P,'Interim Analysis'!$B:$B,$B665,'Interim Analysis'!$C:$C,$C665,'Interim Analysis'!$F:$F,$F665,'Interim Analysis'!$G:$G,$H665,'Interim Analysis'!$E:$E,$E665),
SUMIFS('Interim Analysis'!P:P,'Interim Analysis'!$B:$B,$B665,'Interim Analysis'!$C:$C,$C665,'Interim Analysis'!$F:$F,$F665,'Interim Analysis'!$G:$G,$H665,'Interim Analysis'!$D:$D,$D665)
*(INDEX('Dimensional Maps'!Q$39:Q$63,MATCH($E665,'Dimensional Maps'!$C$8:$C$32,0),1)
/SUMIFS('Dimensional Maps'!Q$39:Q$63, 'Dimensional Maps'!$B$8:$B$32,$D665)))),0),0)</f>
        <v>0</v>
      </c>
      <c r="W665" s="115">
        <f>IFERROR(IF($G665 = "WholeBlg",IF(W$1&lt;2020, 0,
IF($H665="GWh",SUMIFS('Interim Analysis'!Q:Q,'Interim Analysis'!$B:$B,$B665,'Interim Analysis'!$C:$C,$C665,'Interim Analysis'!$F:$F,$F665,'Interim Analysis'!$G:$G,$H665,'Interim Analysis'!$E:$E,$E665),
SUMIFS('Interim Analysis'!Q:Q,'Interim Analysis'!$B:$B,$B665,'Interim Analysis'!$C:$C,$C665,'Interim Analysis'!$F:$F,$F665,'Interim Analysis'!$G:$G,$H665,'Interim Analysis'!$D:$D,$D665)
*(INDEX('Dimensional Maps'!R$39:R$63,MATCH($E665,'Dimensional Maps'!$C$8:$C$32,0),1)
/SUMIFS('Dimensional Maps'!R$39:R$63, 'Dimensional Maps'!$B$8:$B$32,$D665)))),0),0)</f>
        <v>0</v>
      </c>
    </row>
    <row r="666" spans="1:23" x14ac:dyDescent="0.25">
      <c r="A666" s="153" t="s">
        <v>265</v>
      </c>
      <c r="B666" s="54" t="s">
        <v>236</v>
      </c>
      <c r="C666" s="54">
        <v>3</v>
      </c>
      <c r="D666" s="54" t="s">
        <v>193</v>
      </c>
      <c r="E666" s="54" t="s">
        <v>198</v>
      </c>
      <c r="F666" s="54" t="s">
        <v>186</v>
      </c>
      <c r="G666" s="54" t="s">
        <v>53</v>
      </c>
      <c r="H666" s="54" t="s">
        <v>20</v>
      </c>
      <c r="I666" s="115">
        <f>IFERROR(IF($G666 = "WholeBlg",IF(I$1&lt;2020, 0,
IF($H666="GWh",SUMIFS('Interim Analysis'!C:C,'Interim Analysis'!$B:$B,$B666,'Interim Analysis'!$C:$C,$C666,'Interim Analysis'!$F:$F,$F666,'Interim Analysis'!$G:$G,$H666,'Interim Analysis'!$E:$E,$E666),
SUMIFS('Interim Analysis'!C:C,'Interim Analysis'!$B:$B,$B666,'Interim Analysis'!$C:$C,$C666,'Interim Analysis'!$F:$F,$F666,'Interim Analysis'!$G:$G,$H666,'Interim Analysis'!$D:$D,$D666)
*(INDEX('Dimensional Maps'!D$39:D$63,MATCH($E666,'Dimensional Maps'!$C$8:$C$32,0),1)
/SUMIFS('Dimensional Maps'!D$39:D$63, 'Dimensional Maps'!$B$8:$B$32,$D666)))),0),0)</f>
        <v>0</v>
      </c>
      <c r="J666" s="115">
        <f>IFERROR(IF($G666 = "WholeBlg",IF(J$1&lt;2020, 0,
IF($H666="GWh",SUMIFS('Interim Analysis'!D:D,'Interim Analysis'!$B:$B,$B666,'Interim Analysis'!$C:$C,$C666,'Interim Analysis'!$F:$F,$F666,'Interim Analysis'!$G:$G,$H666,'Interim Analysis'!$E:$E,$E666),
SUMIFS('Interim Analysis'!D:D,'Interim Analysis'!$B:$B,$B666,'Interim Analysis'!$C:$C,$C666,'Interim Analysis'!$F:$F,$F666,'Interim Analysis'!$G:$G,$H666,'Interim Analysis'!$D:$D,$D666)
*(INDEX('Dimensional Maps'!E$39:E$63,MATCH($E666,'Dimensional Maps'!$C$8:$C$32,0),1)
/SUMIFS('Dimensional Maps'!E$39:E$63, 'Dimensional Maps'!$B$8:$B$32,$D666)))),0),0)</f>
        <v>0</v>
      </c>
      <c r="K666" s="115">
        <f>IFERROR(IF($G666 = "WholeBlg",IF(K$1&lt;2020, 0,
IF($H666="GWh",SUMIFS('Interim Analysis'!E:E,'Interim Analysis'!$B:$B,$B666,'Interim Analysis'!$C:$C,$C666,'Interim Analysis'!$F:$F,$F666,'Interim Analysis'!$G:$G,$H666,'Interim Analysis'!$E:$E,$E666),
SUMIFS('Interim Analysis'!E:E,'Interim Analysis'!$B:$B,$B666,'Interim Analysis'!$C:$C,$C666,'Interim Analysis'!$F:$F,$F666,'Interim Analysis'!$G:$G,$H666,'Interim Analysis'!$D:$D,$D666)
*(INDEX('Dimensional Maps'!F$39:F$63,MATCH($E666,'Dimensional Maps'!$C$8:$C$32,0),1)
/SUMIFS('Dimensional Maps'!F$39:F$63, 'Dimensional Maps'!$B$8:$B$32,$D666)))),0),0)</f>
        <v>0</v>
      </c>
      <c r="L666" s="115">
        <f>IFERROR(IF($G666 = "WholeBlg",IF(L$1&lt;2020, 0,
IF($H666="GWh",SUMIFS('Interim Analysis'!F:F,'Interim Analysis'!$B:$B,$B666,'Interim Analysis'!$C:$C,$C666,'Interim Analysis'!$F:$F,$F666,'Interim Analysis'!$G:$G,$H666,'Interim Analysis'!$E:$E,$E666),
SUMIFS('Interim Analysis'!F:F,'Interim Analysis'!$B:$B,$B666,'Interim Analysis'!$C:$C,$C666,'Interim Analysis'!$F:$F,$F666,'Interim Analysis'!$G:$G,$H666,'Interim Analysis'!$D:$D,$D666)
*(INDEX('Dimensional Maps'!G$39:G$63,MATCH($E666,'Dimensional Maps'!$C$8:$C$32,0),1)
/SUMIFS('Dimensional Maps'!G$39:G$63, 'Dimensional Maps'!$B$8:$B$32,$D666)))),0),0)</f>
        <v>0</v>
      </c>
      <c r="M666" s="115">
        <f>IFERROR(IF($G666 = "WholeBlg",IF(M$1&lt;2020, 0,
IF($H666="GWh",SUMIFS('Interim Analysis'!G:G,'Interim Analysis'!$B:$B,$B666,'Interim Analysis'!$C:$C,$C666,'Interim Analysis'!$F:$F,$F666,'Interim Analysis'!$G:$G,$H666,'Interim Analysis'!$E:$E,$E666),
SUMIFS('Interim Analysis'!G:G,'Interim Analysis'!$B:$B,$B666,'Interim Analysis'!$C:$C,$C666,'Interim Analysis'!$F:$F,$F666,'Interim Analysis'!$G:$G,$H666,'Interim Analysis'!$D:$D,$D666)
*(INDEX('Dimensional Maps'!H$39:H$63,MATCH($E666,'Dimensional Maps'!$C$8:$C$32,0),1)
/SUMIFS('Dimensional Maps'!H$39:H$63, 'Dimensional Maps'!$B$8:$B$32,$D666)))),0),0)</f>
        <v>0</v>
      </c>
      <c r="N666" s="115">
        <f>IFERROR(IF($G666 = "WholeBlg",IF(N$1&lt;2020, 0,
IF($H666="GWh",SUMIFS('Interim Analysis'!H:H,'Interim Analysis'!$B:$B,$B666,'Interim Analysis'!$C:$C,$C666,'Interim Analysis'!$F:$F,$F666,'Interim Analysis'!$G:$G,$H666,'Interim Analysis'!$E:$E,$E666),
SUMIFS('Interim Analysis'!H:H,'Interim Analysis'!$B:$B,$B666,'Interim Analysis'!$C:$C,$C666,'Interim Analysis'!$F:$F,$F666,'Interim Analysis'!$G:$G,$H666,'Interim Analysis'!$D:$D,$D666)
*(INDEX('Dimensional Maps'!I$39:I$63,MATCH($E666,'Dimensional Maps'!$C$8:$C$32,0),1)
/SUMIFS('Dimensional Maps'!I$39:I$63, 'Dimensional Maps'!$B$8:$B$32,$D666)))),0),0)</f>
        <v>0</v>
      </c>
      <c r="O666" s="115">
        <f>IFERROR(IF($G666 = "WholeBlg",IF(O$1&lt;2020, 0,
IF($H666="GWh",SUMIFS('Interim Analysis'!I:I,'Interim Analysis'!$B:$B,$B666,'Interim Analysis'!$C:$C,$C666,'Interim Analysis'!$F:$F,$F666,'Interim Analysis'!$G:$G,$H666,'Interim Analysis'!$E:$E,$E666),
SUMIFS('Interim Analysis'!I:I,'Interim Analysis'!$B:$B,$B666,'Interim Analysis'!$C:$C,$C666,'Interim Analysis'!$F:$F,$F666,'Interim Analysis'!$G:$G,$H666,'Interim Analysis'!$D:$D,$D666)
*(INDEX('Dimensional Maps'!J$39:J$63,MATCH($E666,'Dimensional Maps'!$C$8:$C$32,0),1)
/SUMIFS('Dimensional Maps'!J$39:J$63, 'Dimensional Maps'!$B$8:$B$32,$D666)))),0),0)</f>
        <v>0</v>
      </c>
      <c r="P666" s="115">
        <f>IFERROR(IF($G666 = "WholeBlg",IF(P$1&lt;2020, 0,
IF($H666="GWh",SUMIFS('Interim Analysis'!J:J,'Interim Analysis'!$B:$B,$B666,'Interim Analysis'!$C:$C,$C666,'Interim Analysis'!$F:$F,$F666,'Interim Analysis'!$G:$G,$H666,'Interim Analysis'!$E:$E,$E666),
SUMIFS('Interim Analysis'!J:J,'Interim Analysis'!$B:$B,$B666,'Interim Analysis'!$C:$C,$C666,'Interim Analysis'!$F:$F,$F666,'Interim Analysis'!$G:$G,$H666,'Interim Analysis'!$D:$D,$D666)
*(INDEX('Dimensional Maps'!K$39:K$63,MATCH($E666,'Dimensional Maps'!$C$8:$C$32,0),1)
/SUMIFS('Dimensional Maps'!K$39:K$63, 'Dimensional Maps'!$B$8:$B$32,$D666)))),0),0)</f>
        <v>0</v>
      </c>
      <c r="Q666" s="115">
        <f>IFERROR(IF($G666 = "WholeBlg",IF(Q$1&lt;2020, 0,
IF($H666="GWh",SUMIFS('Interim Analysis'!K:K,'Interim Analysis'!$B:$B,$B666,'Interim Analysis'!$C:$C,$C666,'Interim Analysis'!$F:$F,$F666,'Interim Analysis'!$G:$G,$H666,'Interim Analysis'!$E:$E,$E666),
SUMIFS('Interim Analysis'!K:K,'Interim Analysis'!$B:$B,$B666,'Interim Analysis'!$C:$C,$C666,'Interim Analysis'!$F:$F,$F666,'Interim Analysis'!$G:$G,$H666,'Interim Analysis'!$D:$D,$D666)
*(INDEX('Dimensional Maps'!L$39:L$63,MATCH($E666,'Dimensional Maps'!$C$8:$C$32,0),1)
/SUMIFS('Dimensional Maps'!L$39:L$63, 'Dimensional Maps'!$B$8:$B$32,$D666)))),0),0)</f>
        <v>0</v>
      </c>
      <c r="R666" s="115">
        <f>IFERROR(IF($G666 = "WholeBlg",IF(R$1&lt;2020, 0,
IF($H666="GWh",SUMIFS('Interim Analysis'!L:L,'Interim Analysis'!$B:$B,$B666,'Interim Analysis'!$C:$C,$C666,'Interim Analysis'!$F:$F,$F666,'Interim Analysis'!$G:$G,$H666,'Interim Analysis'!$E:$E,$E666),
SUMIFS('Interim Analysis'!L:L,'Interim Analysis'!$B:$B,$B666,'Interim Analysis'!$C:$C,$C666,'Interim Analysis'!$F:$F,$F666,'Interim Analysis'!$G:$G,$H666,'Interim Analysis'!$D:$D,$D666)
*(INDEX('Dimensional Maps'!M$39:M$63,MATCH($E666,'Dimensional Maps'!$C$8:$C$32,0),1)
/SUMIFS('Dimensional Maps'!M$39:M$63, 'Dimensional Maps'!$B$8:$B$32,$D666)))),0),0)</f>
        <v>0</v>
      </c>
      <c r="S666" s="115">
        <f>IFERROR(IF($G666 = "WholeBlg",IF(S$1&lt;2020, 0,
IF($H666="GWh",SUMIFS('Interim Analysis'!M:M,'Interim Analysis'!$B:$B,$B666,'Interim Analysis'!$C:$C,$C666,'Interim Analysis'!$F:$F,$F666,'Interim Analysis'!$G:$G,$H666,'Interim Analysis'!$E:$E,$E666),
SUMIFS('Interim Analysis'!M:M,'Interim Analysis'!$B:$B,$B666,'Interim Analysis'!$C:$C,$C666,'Interim Analysis'!$F:$F,$F666,'Interim Analysis'!$G:$G,$H666,'Interim Analysis'!$D:$D,$D666)
*(INDEX('Dimensional Maps'!N$39:N$63,MATCH($E666,'Dimensional Maps'!$C$8:$C$32,0),1)
/SUMIFS('Dimensional Maps'!N$39:N$63, 'Dimensional Maps'!$B$8:$B$32,$D666)))),0),0)</f>
        <v>0</v>
      </c>
      <c r="T666" s="115">
        <f>IFERROR(IF($G666 = "WholeBlg",IF(T$1&lt;2020, 0,
IF($H666="GWh",SUMIFS('Interim Analysis'!N:N,'Interim Analysis'!$B:$B,$B666,'Interim Analysis'!$C:$C,$C666,'Interim Analysis'!$F:$F,$F666,'Interim Analysis'!$G:$G,$H666,'Interim Analysis'!$E:$E,$E666),
SUMIFS('Interim Analysis'!N:N,'Interim Analysis'!$B:$B,$B666,'Interim Analysis'!$C:$C,$C666,'Interim Analysis'!$F:$F,$F666,'Interim Analysis'!$G:$G,$H666,'Interim Analysis'!$D:$D,$D666)
*(INDEX('Dimensional Maps'!O$39:O$63,MATCH($E666,'Dimensional Maps'!$C$8:$C$32,0),1)
/SUMIFS('Dimensional Maps'!O$39:O$63, 'Dimensional Maps'!$B$8:$B$32,$D666)))),0),0)</f>
        <v>0</v>
      </c>
      <c r="U666" s="115">
        <f>IFERROR(IF($G666 = "WholeBlg",IF(U$1&lt;2020, 0,
IF($H666="GWh",SUMIFS('Interim Analysis'!O:O,'Interim Analysis'!$B:$B,$B666,'Interim Analysis'!$C:$C,$C666,'Interim Analysis'!$F:$F,$F666,'Interim Analysis'!$G:$G,$H666,'Interim Analysis'!$E:$E,$E666),
SUMIFS('Interim Analysis'!O:O,'Interim Analysis'!$B:$B,$B666,'Interim Analysis'!$C:$C,$C666,'Interim Analysis'!$F:$F,$F666,'Interim Analysis'!$G:$G,$H666,'Interim Analysis'!$D:$D,$D666)
*(INDEX('Dimensional Maps'!P$39:P$63,MATCH($E666,'Dimensional Maps'!$C$8:$C$32,0),1)
/SUMIFS('Dimensional Maps'!P$39:P$63, 'Dimensional Maps'!$B$8:$B$32,$D666)))),0),0)</f>
        <v>0</v>
      </c>
      <c r="V666" s="115">
        <f>IFERROR(IF($G666 = "WholeBlg",IF(V$1&lt;2020, 0,
IF($H666="GWh",SUMIFS('Interim Analysis'!P:P,'Interim Analysis'!$B:$B,$B666,'Interim Analysis'!$C:$C,$C666,'Interim Analysis'!$F:$F,$F666,'Interim Analysis'!$G:$G,$H666,'Interim Analysis'!$E:$E,$E666),
SUMIFS('Interim Analysis'!P:P,'Interim Analysis'!$B:$B,$B666,'Interim Analysis'!$C:$C,$C666,'Interim Analysis'!$F:$F,$F666,'Interim Analysis'!$G:$G,$H666,'Interim Analysis'!$D:$D,$D666)
*(INDEX('Dimensional Maps'!Q$39:Q$63,MATCH($E666,'Dimensional Maps'!$C$8:$C$32,0),1)
/SUMIFS('Dimensional Maps'!Q$39:Q$63, 'Dimensional Maps'!$B$8:$B$32,$D666)))),0),0)</f>
        <v>0</v>
      </c>
      <c r="W666" s="115">
        <f>IFERROR(IF($G666 = "WholeBlg",IF(W$1&lt;2020, 0,
IF($H666="GWh",SUMIFS('Interim Analysis'!Q:Q,'Interim Analysis'!$B:$B,$B666,'Interim Analysis'!$C:$C,$C666,'Interim Analysis'!$F:$F,$F666,'Interim Analysis'!$G:$G,$H666,'Interim Analysis'!$E:$E,$E666),
SUMIFS('Interim Analysis'!Q:Q,'Interim Analysis'!$B:$B,$B666,'Interim Analysis'!$C:$C,$C666,'Interim Analysis'!$F:$F,$F666,'Interim Analysis'!$G:$G,$H666,'Interim Analysis'!$D:$D,$D666)
*(INDEX('Dimensional Maps'!R$39:R$63,MATCH($E666,'Dimensional Maps'!$C$8:$C$32,0),1)
/SUMIFS('Dimensional Maps'!R$39:R$63, 'Dimensional Maps'!$B$8:$B$32,$D666)))),0),0)</f>
        <v>0</v>
      </c>
    </row>
    <row r="667" spans="1:23" x14ac:dyDescent="0.25">
      <c r="A667" s="153" t="s">
        <v>265</v>
      </c>
      <c r="B667" s="54" t="s">
        <v>237</v>
      </c>
      <c r="C667" s="54">
        <v>3</v>
      </c>
      <c r="D667" s="54" t="s">
        <v>44</v>
      </c>
      <c r="E667" s="54" t="s">
        <v>44</v>
      </c>
      <c r="F667" s="54" t="s">
        <v>186</v>
      </c>
      <c r="G667" s="54" t="s">
        <v>53</v>
      </c>
      <c r="H667" s="54" t="s">
        <v>18</v>
      </c>
      <c r="I667" s="115">
        <f>IFERROR(IF($G667 = "WholeBlg",IF(I$1&lt;2020, 0,
IF($H667="GWh",SUMIFS('Interim Analysis'!C:C,'Interim Analysis'!$B:$B,$B667,'Interim Analysis'!$C:$C,$C667,'Interim Analysis'!$F:$F,$F667,'Interim Analysis'!$G:$G,$H667,'Interim Analysis'!$E:$E,$E667),
SUMIFS('Interim Analysis'!C:C,'Interim Analysis'!$B:$B,$B667,'Interim Analysis'!$C:$C,$C667,'Interim Analysis'!$F:$F,$F667,'Interim Analysis'!$G:$G,$H667,'Interim Analysis'!$D:$D,$D667)
*(INDEX('Dimensional Maps'!D$39:D$63,MATCH($E667,'Dimensional Maps'!$C$8:$C$32,0),1)
/SUMIFS('Dimensional Maps'!D$39:D$63, 'Dimensional Maps'!$B$8:$B$32,$D667)))),0),0)</f>
        <v>0</v>
      </c>
      <c r="J667" s="115">
        <f>IFERROR(IF($G667 = "WholeBlg",IF(J$1&lt;2020, 0,
IF($H667="GWh",SUMIFS('Interim Analysis'!D:D,'Interim Analysis'!$B:$B,$B667,'Interim Analysis'!$C:$C,$C667,'Interim Analysis'!$F:$F,$F667,'Interim Analysis'!$G:$G,$H667,'Interim Analysis'!$E:$E,$E667),
SUMIFS('Interim Analysis'!D:D,'Interim Analysis'!$B:$B,$B667,'Interim Analysis'!$C:$C,$C667,'Interim Analysis'!$F:$F,$F667,'Interim Analysis'!$G:$G,$H667,'Interim Analysis'!$D:$D,$D667)
*(INDEX('Dimensional Maps'!E$39:E$63,MATCH($E667,'Dimensional Maps'!$C$8:$C$32,0),1)
/SUMIFS('Dimensional Maps'!E$39:E$63, 'Dimensional Maps'!$B$8:$B$32,$D667)))),0),0)</f>
        <v>0</v>
      </c>
      <c r="K667" s="115">
        <f>IFERROR(IF($G667 = "WholeBlg",IF(K$1&lt;2020, 0,
IF($H667="GWh",SUMIFS('Interim Analysis'!E:E,'Interim Analysis'!$B:$B,$B667,'Interim Analysis'!$C:$C,$C667,'Interim Analysis'!$F:$F,$F667,'Interim Analysis'!$G:$G,$H667,'Interim Analysis'!$E:$E,$E667),
SUMIFS('Interim Analysis'!E:E,'Interim Analysis'!$B:$B,$B667,'Interim Analysis'!$C:$C,$C667,'Interim Analysis'!$F:$F,$F667,'Interim Analysis'!$G:$G,$H667,'Interim Analysis'!$D:$D,$D667)
*(INDEX('Dimensional Maps'!F$39:F$63,MATCH($E667,'Dimensional Maps'!$C$8:$C$32,0),1)
/SUMIFS('Dimensional Maps'!F$39:F$63, 'Dimensional Maps'!$B$8:$B$32,$D667)))),0),0)</f>
        <v>0</v>
      </c>
      <c r="L667" s="115">
        <f>IFERROR(IF($G667 = "WholeBlg",IF(L$1&lt;2020, 0,
IF($H667="GWh",SUMIFS('Interim Analysis'!F:F,'Interim Analysis'!$B:$B,$B667,'Interim Analysis'!$C:$C,$C667,'Interim Analysis'!$F:$F,$F667,'Interim Analysis'!$G:$G,$H667,'Interim Analysis'!$E:$E,$E667),
SUMIFS('Interim Analysis'!F:F,'Interim Analysis'!$B:$B,$B667,'Interim Analysis'!$C:$C,$C667,'Interim Analysis'!$F:$F,$F667,'Interim Analysis'!$G:$G,$H667,'Interim Analysis'!$D:$D,$D667)
*(INDEX('Dimensional Maps'!G$39:G$63,MATCH($E667,'Dimensional Maps'!$C$8:$C$32,0),1)
/SUMIFS('Dimensional Maps'!G$39:G$63, 'Dimensional Maps'!$B$8:$B$32,$D667)))),0),0)</f>
        <v>0</v>
      </c>
      <c r="M667" s="115">
        <f>IFERROR(IF($G667 = "WholeBlg",IF(M$1&lt;2020, 0,
IF($H667="GWh",SUMIFS('Interim Analysis'!G:G,'Interim Analysis'!$B:$B,$B667,'Interim Analysis'!$C:$C,$C667,'Interim Analysis'!$F:$F,$F667,'Interim Analysis'!$G:$G,$H667,'Interim Analysis'!$E:$E,$E667),
SUMIFS('Interim Analysis'!G:G,'Interim Analysis'!$B:$B,$B667,'Interim Analysis'!$C:$C,$C667,'Interim Analysis'!$F:$F,$F667,'Interim Analysis'!$G:$G,$H667,'Interim Analysis'!$D:$D,$D667)
*(INDEX('Dimensional Maps'!H$39:H$63,MATCH($E667,'Dimensional Maps'!$C$8:$C$32,0),1)
/SUMIFS('Dimensional Maps'!H$39:H$63, 'Dimensional Maps'!$B$8:$B$32,$D667)))),0),0)</f>
        <v>0</v>
      </c>
      <c r="N667" s="115">
        <f>IFERROR(IF($G667 = "WholeBlg",IF(N$1&lt;2020, 0,
IF($H667="GWh",SUMIFS('Interim Analysis'!H:H,'Interim Analysis'!$B:$B,$B667,'Interim Analysis'!$C:$C,$C667,'Interim Analysis'!$F:$F,$F667,'Interim Analysis'!$G:$G,$H667,'Interim Analysis'!$E:$E,$E667),
SUMIFS('Interim Analysis'!H:H,'Interim Analysis'!$B:$B,$B667,'Interim Analysis'!$C:$C,$C667,'Interim Analysis'!$F:$F,$F667,'Interim Analysis'!$G:$G,$H667,'Interim Analysis'!$D:$D,$D667)
*(INDEX('Dimensional Maps'!I$39:I$63,MATCH($E667,'Dimensional Maps'!$C$8:$C$32,0),1)
/SUMIFS('Dimensional Maps'!I$39:I$63, 'Dimensional Maps'!$B$8:$B$32,$D667)))),0),0)</f>
        <v>11.284482335772379</v>
      </c>
      <c r="O667" s="115">
        <f>IFERROR(IF($G667 = "WholeBlg",IF(O$1&lt;2020, 0,
IF($H667="GWh",SUMIFS('Interim Analysis'!I:I,'Interim Analysis'!$B:$B,$B667,'Interim Analysis'!$C:$C,$C667,'Interim Analysis'!$F:$F,$F667,'Interim Analysis'!$G:$G,$H667,'Interim Analysis'!$E:$E,$E667),
SUMIFS('Interim Analysis'!I:I,'Interim Analysis'!$B:$B,$B667,'Interim Analysis'!$C:$C,$C667,'Interim Analysis'!$F:$F,$F667,'Interim Analysis'!$G:$G,$H667,'Interim Analysis'!$D:$D,$D667)
*(INDEX('Dimensional Maps'!J$39:J$63,MATCH($E667,'Dimensional Maps'!$C$8:$C$32,0),1)
/SUMIFS('Dimensional Maps'!J$39:J$63, 'Dimensional Maps'!$B$8:$B$32,$D667)))),0),0)</f>
        <v>22.234116370732824</v>
      </c>
      <c r="P667" s="115">
        <f>IFERROR(IF($G667 = "WholeBlg",IF(P$1&lt;2020, 0,
IF($H667="GWh",SUMIFS('Interim Analysis'!J:J,'Interim Analysis'!$B:$B,$B667,'Interim Analysis'!$C:$C,$C667,'Interim Analysis'!$F:$F,$F667,'Interim Analysis'!$G:$G,$H667,'Interim Analysis'!$E:$E,$E667),
SUMIFS('Interim Analysis'!J:J,'Interim Analysis'!$B:$B,$B667,'Interim Analysis'!$C:$C,$C667,'Interim Analysis'!$F:$F,$F667,'Interim Analysis'!$G:$G,$H667,'Interim Analysis'!$D:$D,$D667)
*(INDEX('Dimensional Maps'!K$39:K$63,MATCH($E667,'Dimensional Maps'!$C$8:$C$32,0),1)
/SUMIFS('Dimensional Maps'!K$39:K$63, 'Dimensional Maps'!$B$8:$B$32,$D667)))),0),0)</f>
        <v>32.931584280257468</v>
      </c>
      <c r="Q667" s="115">
        <f>IFERROR(IF($G667 = "WholeBlg",IF(Q$1&lt;2020, 0,
IF($H667="GWh",SUMIFS('Interim Analysis'!K:K,'Interim Analysis'!$B:$B,$B667,'Interim Analysis'!$C:$C,$C667,'Interim Analysis'!$F:$F,$F667,'Interim Analysis'!$G:$G,$H667,'Interim Analysis'!$E:$E,$E667),
SUMIFS('Interim Analysis'!K:K,'Interim Analysis'!$B:$B,$B667,'Interim Analysis'!$C:$C,$C667,'Interim Analysis'!$F:$F,$F667,'Interim Analysis'!$G:$G,$H667,'Interim Analysis'!$D:$D,$D667)
*(INDEX('Dimensional Maps'!L$39:L$63,MATCH($E667,'Dimensional Maps'!$C$8:$C$32,0),1)
/SUMIFS('Dimensional Maps'!L$39:L$63, 'Dimensional Maps'!$B$8:$B$32,$D667)))),0),0)</f>
        <v>43.414729972592703</v>
      </c>
      <c r="R667" s="115">
        <f>IFERROR(IF($G667 = "WholeBlg",IF(R$1&lt;2020, 0,
IF($H667="GWh",SUMIFS('Interim Analysis'!L:L,'Interim Analysis'!$B:$B,$B667,'Interim Analysis'!$C:$C,$C667,'Interim Analysis'!$F:$F,$F667,'Interim Analysis'!$G:$G,$H667,'Interim Analysis'!$E:$E,$E667),
SUMIFS('Interim Analysis'!L:L,'Interim Analysis'!$B:$B,$B667,'Interim Analysis'!$C:$C,$C667,'Interim Analysis'!$F:$F,$F667,'Interim Analysis'!$G:$G,$H667,'Interim Analysis'!$D:$D,$D667)
*(INDEX('Dimensional Maps'!M$39:M$63,MATCH($E667,'Dimensional Maps'!$C$8:$C$32,0),1)
/SUMIFS('Dimensional Maps'!M$39:M$63, 'Dimensional Maps'!$B$8:$B$32,$D667)))),0),0)</f>
        <v>53.730912300977735</v>
      </c>
      <c r="S667" s="115">
        <f>IFERROR(IF($G667 = "WholeBlg",IF(S$1&lt;2020, 0,
IF($H667="GWh",SUMIFS('Interim Analysis'!M:M,'Interim Analysis'!$B:$B,$B667,'Interim Analysis'!$C:$C,$C667,'Interim Analysis'!$F:$F,$F667,'Interim Analysis'!$G:$G,$H667,'Interim Analysis'!$E:$E,$E667),
SUMIFS('Interim Analysis'!M:M,'Interim Analysis'!$B:$B,$B667,'Interim Analysis'!$C:$C,$C667,'Interim Analysis'!$F:$F,$F667,'Interim Analysis'!$G:$G,$H667,'Interim Analysis'!$D:$D,$D667)
*(INDEX('Dimensional Maps'!N$39:N$63,MATCH($E667,'Dimensional Maps'!$C$8:$C$32,0),1)
/SUMIFS('Dimensional Maps'!N$39:N$63, 'Dimensional Maps'!$B$8:$B$32,$D667)))),0),0)</f>
        <v>64.064990372473318</v>
      </c>
      <c r="T667" s="115">
        <f>IFERROR(IF($G667 = "WholeBlg",IF(T$1&lt;2020, 0,
IF($H667="GWh",SUMIFS('Interim Analysis'!N:N,'Interim Analysis'!$B:$B,$B667,'Interim Analysis'!$C:$C,$C667,'Interim Analysis'!$F:$F,$F667,'Interim Analysis'!$G:$G,$H667,'Interim Analysis'!$E:$E,$E667),
SUMIFS('Interim Analysis'!N:N,'Interim Analysis'!$B:$B,$B667,'Interim Analysis'!$C:$C,$C667,'Interim Analysis'!$F:$F,$F667,'Interim Analysis'!$G:$G,$H667,'Interim Analysis'!$D:$D,$D667)
*(INDEX('Dimensional Maps'!O$39:O$63,MATCH($E667,'Dimensional Maps'!$C$8:$C$32,0),1)
/SUMIFS('Dimensional Maps'!O$39:O$63, 'Dimensional Maps'!$B$8:$B$32,$D667)))),0),0)</f>
        <v>74.668957212814547</v>
      </c>
      <c r="U667" s="115">
        <f>IFERROR(IF($G667 = "WholeBlg",IF(U$1&lt;2020, 0,
IF($H667="GWh",SUMIFS('Interim Analysis'!O:O,'Interim Analysis'!$B:$B,$B667,'Interim Analysis'!$C:$C,$C667,'Interim Analysis'!$F:$F,$F667,'Interim Analysis'!$G:$G,$H667,'Interim Analysis'!$E:$E,$E667),
SUMIFS('Interim Analysis'!O:O,'Interim Analysis'!$B:$B,$B667,'Interim Analysis'!$C:$C,$C667,'Interim Analysis'!$F:$F,$F667,'Interim Analysis'!$G:$G,$H667,'Interim Analysis'!$D:$D,$D667)
*(INDEX('Dimensional Maps'!P$39:P$63,MATCH($E667,'Dimensional Maps'!$C$8:$C$32,0),1)
/SUMIFS('Dimensional Maps'!P$39:P$63, 'Dimensional Maps'!$B$8:$B$32,$D667)))),0),0)</f>
        <v>85.975740908702051</v>
      </c>
      <c r="V667" s="115">
        <f>IFERROR(IF($G667 = "WholeBlg",IF(V$1&lt;2020, 0,
IF($H667="GWh",SUMIFS('Interim Analysis'!P:P,'Interim Analysis'!$B:$B,$B667,'Interim Analysis'!$C:$C,$C667,'Interim Analysis'!$F:$F,$F667,'Interim Analysis'!$G:$G,$H667,'Interim Analysis'!$E:$E,$E667),
SUMIFS('Interim Analysis'!P:P,'Interim Analysis'!$B:$B,$B667,'Interim Analysis'!$C:$C,$C667,'Interim Analysis'!$F:$F,$F667,'Interim Analysis'!$G:$G,$H667,'Interim Analysis'!$D:$D,$D667)
*(INDEX('Dimensional Maps'!Q$39:Q$63,MATCH($E667,'Dimensional Maps'!$C$8:$C$32,0),1)
/SUMIFS('Dimensional Maps'!Q$39:Q$63, 'Dimensional Maps'!$B$8:$B$32,$D667)))),0),0)</f>
        <v>98.746436844757852</v>
      </c>
      <c r="W667" s="115">
        <f>IFERROR(IF($G667 = "WholeBlg",IF(W$1&lt;2020, 0,
IF($H667="GWh",SUMIFS('Interim Analysis'!Q:Q,'Interim Analysis'!$B:$B,$B667,'Interim Analysis'!$C:$C,$C667,'Interim Analysis'!$F:$F,$F667,'Interim Analysis'!$G:$G,$H667,'Interim Analysis'!$E:$E,$E667),
SUMIFS('Interim Analysis'!Q:Q,'Interim Analysis'!$B:$B,$B667,'Interim Analysis'!$C:$C,$C667,'Interim Analysis'!$F:$F,$F667,'Interim Analysis'!$G:$G,$H667,'Interim Analysis'!$D:$D,$D667)
*(INDEX('Dimensional Maps'!R$39:R$63,MATCH($E667,'Dimensional Maps'!$C$8:$C$32,0),1)
/SUMIFS('Dimensional Maps'!R$39:R$63, 'Dimensional Maps'!$B$8:$B$32,$D667)))),0),0)</f>
        <v>114.43572938946565</v>
      </c>
    </row>
    <row r="668" spans="1:23" x14ac:dyDescent="0.25">
      <c r="A668" s="153" t="s">
        <v>265</v>
      </c>
      <c r="B668" s="54" t="s">
        <v>237</v>
      </c>
      <c r="C668" s="54">
        <v>3</v>
      </c>
      <c r="D668" s="54" t="s">
        <v>44</v>
      </c>
      <c r="E668" s="54" t="s">
        <v>44</v>
      </c>
      <c r="F668" s="54" t="s">
        <v>167</v>
      </c>
      <c r="G668" s="54" t="s">
        <v>53</v>
      </c>
      <c r="H668" s="54" t="s">
        <v>20</v>
      </c>
      <c r="I668" s="115">
        <f>IFERROR(IF($G668 = "WholeBlg",IF(I$1&lt;2020, 0,
IF($H668="GWh",SUMIFS('Interim Analysis'!C:C,'Interim Analysis'!$B:$B,$B668,'Interim Analysis'!$C:$C,$C668,'Interim Analysis'!$F:$F,$F668,'Interim Analysis'!$G:$G,$H668,'Interim Analysis'!$E:$E,$E668),
SUMIFS('Interim Analysis'!C:C,'Interim Analysis'!$B:$B,$B668,'Interim Analysis'!$C:$C,$C668,'Interim Analysis'!$F:$F,$F668,'Interim Analysis'!$G:$G,$H668,'Interim Analysis'!$D:$D,$D668)
*(INDEX('Dimensional Maps'!D$39:D$63,MATCH($E668,'Dimensional Maps'!$C$8:$C$32,0),1)
/SUMIFS('Dimensional Maps'!D$39:D$63, 'Dimensional Maps'!$B$8:$B$32,$D668)))),0),0)</f>
        <v>0</v>
      </c>
      <c r="J668" s="115">
        <f>IFERROR(IF($G668 = "WholeBlg",IF(J$1&lt;2020, 0,
IF($H668="GWh",SUMIFS('Interim Analysis'!D:D,'Interim Analysis'!$B:$B,$B668,'Interim Analysis'!$C:$C,$C668,'Interim Analysis'!$F:$F,$F668,'Interim Analysis'!$G:$G,$H668,'Interim Analysis'!$E:$E,$E668),
SUMIFS('Interim Analysis'!D:D,'Interim Analysis'!$B:$B,$B668,'Interim Analysis'!$C:$C,$C668,'Interim Analysis'!$F:$F,$F668,'Interim Analysis'!$G:$G,$H668,'Interim Analysis'!$D:$D,$D668)
*(INDEX('Dimensional Maps'!E$39:E$63,MATCH($E668,'Dimensional Maps'!$C$8:$C$32,0),1)
/SUMIFS('Dimensional Maps'!E$39:E$63, 'Dimensional Maps'!$B$8:$B$32,$D668)))),0),0)</f>
        <v>0</v>
      </c>
      <c r="K668" s="115">
        <f>IFERROR(IF($G668 = "WholeBlg",IF(K$1&lt;2020, 0,
IF($H668="GWh",SUMIFS('Interim Analysis'!E:E,'Interim Analysis'!$B:$B,$B668,'Interim Analysis'!$C:$C,$C668,'Interim Analysis'!$F:$F,$F668,'Interim Analysis'!$G:$G,$H668,'Interim Analysis'!$E:$E,$E668),
SUMIFS('Interim Analysis'!E:E,'Interim Analysis'!$B:$B,$B668,'Interim Analysis'!$C:$C,$C668,'Interim Analysis'!$F:$F,$F668,'Interim Analysis'!$G:$G,$H668,'Interim Analysis'!$D:$D,$D668)
*(INDEX('Dimensional Maps'!F$39:F$63,MATCH($E668,'Dimensional Maps'!$C$8:$C$32,0),1)
/SUMIFS('Dimensional Maps'!F$39:F$63, 'Dimensional Maps'!$B$8:$B$32,$D668)))),0),0)</f>
        <v>0</v>
      </c>
      <c r="L668" s="115">
        <f>IFERROR(IF($G668 = "WholeBlg",IF(L$1&lt;2020, 0,
IF($H668="GWh",SUMIFS('Interim Analysis'!F:F,'Interim Analysis'!$B:$B,$B668,'Interim Analysis'!$C:$C,$C668,'Interim Analysis'!$F:$F,$F668,'Interim Analysis'!$G:$G,$H668,'Interim Analysis'!$E:$E,$E668),
SUMIFS('Interim Analysis'!F:F,'Interim Analysis'!$B:$B,$B668,'Interim Analysis'!$C:$C,$C668,'Interim Analysis'!$F:$F,$F668,'Interim Analysis'!$G:$G,$H668,'Interim Analysis'!$D:$D,$D668)
*(INDEX('Dimensional Maps'!G$39:G$63,MATCH($E668,'Dimensional Maps'!$C$8:$C$32,0),1)
/SUMIFS('Dimensional Maps'!G$39:G$63, 'Dimensional Maps'!$B$8:$B$32,$D668)))),0),0)</f>
        <v>0</v>
      </c>
      <c r="M668" s="115">
        <f>IFERROR(IF($G668 = "WholeBlg",IF(M$1&lt;2020, 0,
IF($H668="GWh",SUMIFS('Interim Analysis'!G:G,'Interim Analysis'!$B:$B,$B668,'Interim Analysis'!$C:$C,$C668,'Interim Analysis'!$F:$F,$F668,'Interim Analysis'!$G:$G,$H668,'Interim Analysis'!$E:$E,$E668),
SUMIFS('Interim Analysis'!G:G,'Interim Analysis'!$B:$B,$B668,'Interim Analysis'!$C:$C,$C668,'Interim Analysis'!$F:$F,$F668,'Interim Analysis'!$G:$G,$H668,'Interim Analysis'!$D:$D,$D668)
*(INDEX('Dimensional Maps'!H$39:H$63,MATCH($E668,'Dimensional Maps'!$C$8:$C$32,0),1)
/SUMIFS('Dimensional Maps'!H$39:H$63, 'Dimensional Maps'!$B$8:$B$32,$D668)))),0),0)</f>
        <v>0</v>
      </c>
      <c r="N668" s="115">
        <f>IFERROR(IF($G668 = "WholeBlg",IF(N$1&lt;2020, 0,
IF($H668="GWh",SUMIFS('Interim Analysis'!H:H,'Interim Analysis'!$B:$B,$B668,'Interim Analysis'!$C:$C,$C668,'Interim Analysis'!$F:$F,$F668,'Interim Analysis'!$G:$G,$H668,'Interim Analysis'!$E:$E,$E668),
SUMIFS('Interim Analysis'!H:H,'Interim Analysis'!$B:$B,$B668,'Interim Analysis'!$C:$C,$C668,'Interim Analysis'!$F:$F,$F668,'Interim Analysis'!$G:$G,$H668,'Interim Analysis'!$D:$D,$D668)
*(INDEX('Dimensional Maps'!I$39:I$63,MATCH($E668,'Dimensional Maps'!$C$8:$C$32,0),1)
/SUMIFS('Dimensional Maps'!I$39:I$63, 'Dimensional Maps'!$B$8:$B$32,$D668)))),0),0)</f>
        <v>0.20831920359920988</v>
      </c>
      <c r="O668" s="115">
        <f>IFERROR(IF($G668 = "WholeBlg",IF(O$1&lt;2020, 0,
IF($H668="GWh",SUMIFS('Interim Analysis'!I:I,'Interim Analysis'!$B:$B,$B668,'Interim Analysis'!$C:$C,$C668,'Interim Analysis'!$F:$F,$F668,'Interim Analysis'!$G:$G,$H668,'Interim Analysis'!$E:$E,$E668),
SUMIFS('Interim Analysis'!I:I,'Interim Analysis'!$B:$B,$B668,'Interim Analysis'!$C:$C,$C668,'Interim Analysis'!$F:$F,$F668,'Interim Analysis'!$G:$G,$H668,'Interim Analysis'!$D:$D,$D668)
*(INDEX('Dimensional Maps'!J$39:J$63,MATCH($E668,'Dimensional Maps'!$C$8:$C$32,0),1)
/SUMIFS('Dimensional Maps'!J$39:J$63, 'Dimensional Maps'!$B$8:$B$32,$D668)))),0),0)</f>
        <v>0.40428562658770578</v>
      </c>
      <c r="P668" s="115">
        <f>IFERROR(IF($G668 = "WholeBlg",IF(P$1&lt;2020, 0,
IF($H668="GWh",SUMIFS('Interim Analysis'!J:J,'Interim Analysis'!$B:$B,$B668,'Interim Analysis'!$C:$C,$C668,'Interim Analysis'!$F:$F,$F668,'Interim Analysis'!$G:$G,$H668,'Interim Analysis'!$E:$E,$E668),
SUMIFS('Interim Analysis'!J:J,'Interim Analysis'!$B:$B,$B668,'Interim Analysis'!$C:$C,$C668,'Interim Analysis'!$F:$F,$F668,'Interim Analysis'!$G:$G,$H668,'Interim Analysis'!$D:$D,$D668)
*(INDEX('Dimensional Maps'!K$39:K$63,MATCH($E668,'Dimensional Maps'!$C$8:$C$32,0),1)
/SUMIFS('Dimensional Maps'!K$39:K$63, 'Dimensional Maps'!$B$8:$B$32,$D668)))),0),0)</f>
        <v>0.58913974626710286</v>
      </c>
      <c r="Q668" s="115">
        <f>IFERROR(IF($G668 = "WholeBlg",IF(Q$1&lt;2020, 0,
IF($H668="GWh",SUMIFS('Interim Analysis'!K:K,'Interim Analysis'!$B:$B,$B668,'Interim Analysis'!$C:$C,$C668,'Interim Analysis'!$F:$F,$F668,'Interim Analysis'!$G:$G,$H668,'Interim Analysis'!$E:$E,$E668),
SUMIFS('Interim Analysis'!K:K,'Interim Analysis'!$B:$B,$B668,'Interim Analysis'!$C:$C,$C668,'Interim Analysis'!$F:$F,$F668,'Interim Analysis'!$G:$G,$H668,'Interim Analysis'!$D:$D,$D668)
*(INDEX('Dimensional Maps'!L$39:L$63,MATCH($E668,'Dimensional Maps'!$C$8:$C$32,0),1)
/SUMIFS('Dimensional Maps'!L$39:L$63, 'Dimensional Maps'!$B$8:$B$32,$D668)))),0),0)</f>
        <v>0.76353559669899707</v>
      </c>
      <c r="R668" s="115">
        <f>IFERROR(IF($G668 = "WholeBlg",IF(R$1&lt;2020, 0,
IF($H668="GWh",SUMIFS('Interim Analysis'!L:L,'Interim Analysis'!$B:$B,$B668,'Interim Analysis'!$C:$C,$C668,'Interim Analysis'!$F:$F,$F668,'Interim Analysis'!$G:$G,$H668,'Interim Analysis'!$E:$E,$E668),
SUMIFS('Interim Analysis'!L:L,'Interim Analysis'!$B:$B,$B668,'Interim Analysis'!$C:$C,$C668,'Interim Analysis'!$F:$F,$F668,'Interim Analysis'!$G:$G,$H668,'Interim Analysis'!$D:$D,$D668)
*(INDEX('Dimensional Maps'!M$39:M$63,MATCH($E668,'Dimensional Maps'!$C$8:$C$32,0),1)
/SUMIFS('Dimensional Maps'!M$39:M$63, 'Dimensional Maps'!$B$8:$B$32,$D668)))),0),0)</f>
        <v>0.92771383048142109</v>
      </c>
      <c r="S668" s="115">
        <f>IFERROR(IF($G668 = "WholeBlg",IF(S$1&lt;2020, 0,
IF($H668="GWh",SUMIFS('Interim Analysis'!M:M,'Interim Analysis'!$B:$B,$B668,'Interim Analysis'!$C:$C,$C668,'Interim Analysis'!$F:$F,$F668,'Interim Analysis'!$G:$G,$H668,'Interim Analysis'!$E:$E,$E668),
SUMIFS('Interim Analysis'!M:M,'Interim Analysis'!$B:$B,$B668,'Interim Analysis'!$C:$C,$C668,'Interim Analysis'!$F:$F,$F668,'Interim Analysis'!$G:$G,$H668,'Interim Analysis'!$D:$D,$D668)
*(INDEX('Dimensional Maps'!N$39:N$63,MATCH($E668,'Dimensional Maps'!$C$8:$C$32,0),1)
/SUMIFS('Dimensional Maps'!N$39:N$63, 'Dimensional Maps'!$B$8:$B$32,$D668)))),0),0)</f>
        <v>1.0831727916039642</v>
      </c>
      <c r="T668" s="115">
        <f>IFERROR(IF($G668 = "WholeBlg",IF(T$1&lt;2020, 0,
IF($H668="GWh",SUMIFS('Interim Analysis'!N:N,'Interim Analysis'!$B:$B,$B668,'Interim Analysis'!$C:$C,$C668,'Interim Analysis'!$F:$F,$F668,'Interim Analysis'!$G:$G,$H668,'Interim Analysis'!$E:$E,$E668),
SUMIFS('Interim Analysis'!N:N,'Interim Analysis'!$B:$B,$B668,'Interim Analysis'!$C:$C,$C668,'Interim Analysis'!$F:$F,$F668,'Interim Analysis'!$G:$G,$H668,'Interim Analysis'!$D:$D,$D668)
*(INDEX('Dimensional Maps'!O$39:O$63,MATCH($E668,'Dimensional Maps'!$C$8:$C$32,0),1)
/SUMIFS('Dimensional Maps'!O$39:O$63, 'Dimensional Maps'!$B$8:$B$32,$D668)))),0),0)</f>
        <v>1.2299525131874687</v>
      </c>
      <c r="U668" s="115">
        <f>IFERROR(IF($G668 = "WholeBlg",IF(U$1&lt;2020, 0,
IF($H668="GWh",SUMIFS('Interim Analysis'!O:O,'Interim Analysis'!$B:$B,$B668,'Interim Analysis'!$C:$C,$C668,'Interim Analysis'!$F:$F,$F668,'Interim Analysis'!$G:$G,$H668,'Interim Analysis'!$E:$E,$E668),
SUMIFS('Interim Analysis'!O:O,'Interim Analysis'!$B:$B,$B668,'Interim Analysis'!$C:$C,$C668,'Interim Analysis'!$F:$F,$F668,'Interim Analysis'!$G:$G,$H668,'Interim Analysis'!$D:$D,$D668)
*(INDEX('Dimensional Maps'!P$39:P$63,MATCH($E668,'Dimensional Maps'!$C$8:$C$32,0),1)
/SUMIFS('Dimensional Maps'!P$39:P$63, 'Dimensional Maps'!$B$8:$B$32,$D668)))),0),0)</f>
        <v>1.3687793235441899</v>
      </c>
      <c r="V668" s="115">
        <f>IFERROR(IF($G668 = "WholeBlg",IF(V$1&lt;2020, 0,
IF($H668="GWh",SUMIFS('Interim Analysis'!P:P,'Interim Analysis'!$B:$B,$B668,'Interim Analysis'!$C:$C,$C668,'Interim Analysis'!$F:$F,$F668,'Interim Analysis'!$G:$G,$H668,'Interim Analysis'!$E:$E,$E668),
SUMIFS('Interim Analysis'!P:P,'Interim Analysis'!$B:$B,$B668,'Interim Analysis'!$C:$C,$C668,'Interim Analysis'!$F:$F,$F668,'Interim Analysis'!$G:$G,$H668,'Interim Analysis'!$D:$D,$D668)
*(INDEX('Dimensional Maps'!Q$39:Q$63,MATCH($E668,'Dimensional Maps'!$C$8:$C$32,0),1)
/SUMIFS('Dimensional Maps'!Q$39:Q$63, 'Dimensional Maps'!$B$8:$B$32,$D668)))),0),0)</f>
        <v>1.4998788117020154</v>
      </c>
      <c r="W668" s="115">
        <f>IFERROR(IF($G668 = "WholeBlg",IF(W$1&lt;2020, 0,
IF($H668="GWh",SUMIFS('Interim Analysis'!Q:Q,'Interim Analysis'!$B:$B,$B668,'Interim Analysis'!$C:$C,$C668,'Interim Analysis'!$F:$F,$F668,'Interim Analysis'!$G:$G,$H668,'Interim Analysis'!$E:$E,$E668),
SUMIFS('Interim Analysis'!Q:Q,'Interim Analysis'!$B:$B,$B668,'Interim Analysis'!$C:$C,$C668,'Interim Analysis'!$F:$F,$F668,'Interim Analysis'!$G:$G,$H668,'Interim Analysis'!$D:$D,$D668)
*(INDEX('Dimensional Maps'!R$39:R$63,MATCH($E668,'Dimensional Maps'!$C$8:$C$32,0),1)
/SUMIFS('Dimensional Maps'!R$39:R$63, 'Dimensional Maps'!$B$8:$B$32,$D668)))),0),0)</f>
        <v>1.6243621398997503</v>
      </c>
    </row>
    <row r="669" spans="1:23" x14ac:dyDescent="0.25">
      <c r="A669" s="153" t="s">
        <v>265</v>
      </c>
      <c r="B669" s="54" t="s">
        <v>237</v>
      </c>
      <c r="C669" s="54">
        <v>3</v>
      </c>
      <c r="D669" s="54" t="s">
        <v>44</v>
      </c>
      <c r="E669" s="54" t="s">
        <v>44</v>
      </c>
      <c r="F669" s="54" t="s">
        <v>186</v>
      </c>
      <c r="G669" s="54" t="s">
        <v>53</v>
      </c>
      <c r="H669" s="54" t="s">
        <v>20</v>
      </c>
      <c r="I669" s="115">
        <f>IFERROR(IF($G669 = "WholeBlg",IF(I$1&lt;2020, 0,
IF($H669="GWh",SUMIFS('Interim Analysis'!C:C,'Interim Analysis'!$B:$B,$B669,'Interim Analysis'!$C:$C,$C669,'Interim Analysis'!$F:$F,$F669,'Interim Analysis'!$G:$G,$H669,'Interim Analysis'!$E:$E,$E669),
SUMIFS('Interim Analysis'!C:C,'Interim Analysis'!$B:$B,$B669,'Interim Analysis'!$C:$C,$C669,'Interim Analysis'!$F:$F,$F669,'Interim Analysis'!$G:$G,$H669,'Interim Analysis'!$D:$D,$D669)
*(INDEX('Dimensional Maps'!D$39:D$63,MATCH($E669,'Dimensional Maps'!$C$8:$C$32,0),1)
/SUMIFS('Dimensional Maps'!D$39:D$63, 'Dimensional Maps'!$B$8:$B$32,$D669)))),0),0)</f>
        <v>0</v>
      </c>
      <c r="J669" s="115">
        <f>IFERROR(IF($G669 = "WholeBlg",IF(J$1&lt;2020, 0,
IF($H669="GWh",SUMIFS('Interim Analysis'!D:D,'Interim Analysis'!$B:$B,$B669,'Interim Analysis'!$C:$C,$C669,'Interim Analysis'!$F:$F,$F669,'Interim Analysis'!$G:$G,$H669,'Interim Analysis'!$E:$E,$E669),
SUMIFS('Interim Analysis'!D:D,'Interim Analysis'!$B:$B,$B669,'Interim Analysis'!$C:$C,$C669,'Interim Analysis'!$F:$F,$F669,'Interim Analysis'!$G:$G,$H669,'Interim Analysis'!$D:$D,$D669)
*(INDEX('Dimensional Maps'!E$39:E$63,MATCH($E669,'Dimensional Maps'!$C$8:$C$32,0),1)
/SUMIFS('Dimensional Maps'!E$39:E$63, 'Dimensional Maps'!$B$8:$B$32,$D669)))),0),0)</f>
        <v>0</v>
      </c>
      <c r="K669" s="115">
        <f>IFERROR(IF($G669 = "WholeBlg",IF(K$1&lt;2020, 0,
IF($H669="GWh",SUMIFS('Interim Analysis'!E:E,'Interim Analysis'!$B:$B,$B669,'Interim Analysis'!$C:$C,$C669,'Interim Analysis'!$F:$F,$F669,'Interim Analysis'!$G:$G,$H669,'Interim Analysis'!$E:$E,$E669),
SUMIFS('Interim Analysis'!E:E,'Interim Analysis'!$B:$B,$B669,'Interim Analysis'!$C:$C,$C669,'Interim Analysis'!$F:$F,$F669,'Interim Analysis'!$G:$G,$H669,'Interim Analysis'!$D:$D,$D669)
*(INDEX('Dimensional Maps'!F$39:F$63,MATCH($E669,'Dimensional Maps'!$C$8:$C$32,0),1)
/SUMIFS('Dimensional Maps'!F$39:F$63, 'Dimensional Maps'!$B$8:$B$32,$D669)))),0),0)</f>
        <v>0</v>
      </c>
      <c r="L669" s="115">
        <f>IFERROR(IF($G669 = "WholeBlg",IF(L$1&lt;2020, 0,
IF($H669="GWh",SUMIFS('Interim Analysis'!F:F,'Interim Analysis'!$B:$B,$B669,'Interim Analysis'!$C:$C,$C669,'Interim Analysis'!$F:$F,$F669,'Interim Analysis'!$G:$G,$H669,'Interim Analysis'!$E:$E,$E669),
SUMIFS('Interim Analysis'!F:F,'Interim Analysis'!$B:$B,$B669,'Interim Analysis'!$C:$C,$C669,'Interim Analysis'!$F:$F,$F669,'Interim Analysis'!$G:$G,$H669,'Interim Analysis'!$D:$D,$D669)
*(INDEX('Dimensional Maps'!G$39:G$63,MATCH($E669,'Dimensional Maps'!$C$8:$C$32,0),1)
/SUMIFS('Dimensional Maps'!G$39:G$63, 'Dimensional Maps'!$B$8:$B$32,$D669)))),0),0)</f>
        <v>0</v>
      </c>
      <c r="M669" s="115">
        <f>IFERROR(IF($G669 = "WholeBlg",IF(M$1&lt;2020, 0,
IF($H669="GWh",SUMIFS('Interim Analysis'!G:G,'Interim Analysis'!$B:$B,$B669,'Interim Analysis'!$C:$C,$C669,'Interim Analysis'!$F:$F,$F669,'Interim Analysis'!$G:$G,$H669,'Interim Analysis'!$E:$E,$E669),
SUMIFS('Interim Analysis'!G:G,'Interim Analysis'!$B:$B,$B669,'Interim Analysis'!$C:$C,$C669,'Interim Analysis'!$F:$F,$F669,'Interim Analysis'!$G:$G,$H669,'Interim Analysis'!$D:$D,$D669)
*(INDEX('Dimensional Maps'!H$39:H$63,MATCH($E669,'Dimensional Maps'!$C$8:$C$32,0),1)
/SUMIFS('Dimensional Maps'!H$39:H$63, 'Dimensional Maps'!$B$8:$B$32,$D669)))),0),0)</f>
        <v>0</v>
      </c>
      <c r="N669" s="115">
        <f>IFERROR(IF($G669 = "WholeBlg",IF(N$1&lt;2020, 0,
IF($H669="GWh",SUMIFS('Interim Analysis'!H:H,'Interim Analysis'!$B:$B,$B669,'Interim Analysis'!$C:$C,$C669,'Interim Analysis'!$F:$F,$F669,'Interim Analysis'!$G:$G,$H669,'Interim Analysis'!$E:$E,$E669),
SUMIFS('Interim Analysis'!H:H,'Interim Analysis'!$B:$B,$B669,'Interim Analysis'!$C:$C,$C669,'Interim Analysis'!$F:$F,$F669,'Interim Analysis'!$G:$G,$H669,'Interim Analysis'!$D:$D,$D669)
*(INDEX('Dimensional Maps'!I$39:I$63,MATCH($E669,'Dimensional Maps'!$C$8:$C$32,0),1)
/SUMIFS('Dimensional Maps'!I$39:I$63, 'Dimensional Maps'!$B$8:$B$32,$D669)))),0),0)</f>
        <v>1.6109188676466035</v>
      </c>
      <c r="O669" s="115">
        <f>IFERROR(IF($G669 = "WholeBlg",IF(O$1&lt;2020, 0,
IF($H669="GWh",SUMIFS('Interim Analysis'!I:I,'Interim Analysis'!$B:$B,$B669,'Interim Analysis'!$C:$C,$C669,'Interim Analysis'!$F:$F,$F669,'Interim Analysis'!$G:$G,$H669,'Interim Analysis'!$E:$E,$E669),
SUMIFS('Interim Analysis'!I:I,'Interim Analysis'!$B:$B,$B669,'Interim Analysis'!$C:$C,$C669,'Interim Analysis'!$F:$F,$F669,'Interim Analysis'!$G:$G,$H669,'Interim Analysis'!$D:$D,$D669)
*(INDEX('Dimensional Maps'!J$39:J$63,MATCH($E669,'Dimensional Maps'!$C$8:$C$32,0),1)
/SUMIFS('Dimensional Maps'!J$39:J$63, 'Dimensional Maps'!$B$8:$B$32,$D669)))),0),0)</f>
        <v>3.1807747356528382</v>
      </c>
      <c r="P669" s="115">
        <f>IFERROR(IF($G669 = "WholeBlg",IF(P$1&lt;2020, 0,
IF($H669="GWh",SUMIFS('Interim Analysis'!J:J,'Interim Analysis'!$B:$B,$B669,'Interim Analysis'!$C:$C,$C669,'Interim Analysis'!$F:$F,$F669,'Interim Analysis'!$G:$G,$H669,'Interim Analysis'!$E:$E,$E669),
SUMIFS('Interim Analysis'!J:J,'Interim Analysis'!$B:$B,$B669,'Interim Analysis'!$C:$C,$C669,'Interim Analysis'!$F:$F,$F669,'Interim Analysis'!$G:$G,$H669,'Interim Analysis'!$D:$D,$D669)
*(INDEX('Dimensional Maps'!K$39:K$63,MATCH($E669,'Dimensional Maps'!$C$8:$C$32,0),1)
/SUMIFS('Dimensional Maps'!K$39:K$63, 'Dimensional Maps'!$B$8:$B$32,$D669)))),0),0)</f>
        <v>4.727556958682551</v>
      </c>
      <c r="Q669" s="115">
        <f>IFERROR(IF($G669 = "WholeBlg",IF(Q$1&lt;2020, 0,
IF($H669="GWh",SUMIFS('Interim Analysis'!K:K,'Interim Analysis'!$B:$B,$B669,'Interim Analysis'!$C:$C,$C669,'Interim Analysis'!$F:$F,$F669,'Interim Analysis'!$G:$G,$H669,'Interim Analysis'!$E:$E,$E669),
SUMIFS('Interim Analysis'!K:K,'Interim Analysis'!$B:$B,$B669,'Interim Analysis'!$C:$C,$C669,'Interim Analysis'!$F:$F,$F669,'Interim Analysis'!$G:$G,$H669,'Interim Analysis'!$D:$D,$D669)
*(INDEX('Dimensional Maps'!L$39:L$63,MATCH($E669,'Dimensional Maps'!$C$8:$C$32,0),1)
/SUMIFS('Dimensional Maps'!L$39:L$63, 'Dimensional Maps'!$B$8:$B$32,$D669)))),0),0)</f>
        <v>6.2618424109873514</v>
      </c>
      <c r="R669" s="115">
        <f>IFERROR(IF($G669 = "WholeBlg",IF(R$1&lt;2020, 0,
IF($H669="GWh",SUMIFS('Interim Analysis'!L:L,'Interim Analysis'!$B:$B,$B669,'Interim Analysis'!$C:$C,$C669,'Interim Analysis'!$F:$F,$F669,'Interim Analysis'!$G:$G,$H669,'Interim Analysis'!$E:$E,$E669),
SUMIFS('Interim Analysis'!L:L,'Interim Analysis'!$B:$B,$B669,'Interim Analysis'!$C:$C,$C669,'Interim Analysis'!$F:$F,$F669,'Interim Analysis'!$G:$G,$H669,'Interim Analysis'!$D:$D,$D669)
*(INDEX('Dimensional Maps'!M$39:M$63,MATCH($E669,'Dimensional Maps'!$C$8:$C$32,0),1)
/SUMIFS('Dimensional Maps'!M$39:M$63, 'Dimensional Maps'!$B$8:$B$32,$D669)))),0),0)</f>
        <v>7.8074847666819922</v>
      </c>
      <c r="S669" s="115">
        <f>IFERROR(IF($G669 = "WholeBlg",IF(S$1&lt;2020, 0,
IF($H669="GWh",SUMIFS('Interim Analysis'!M:M,'Interim Analysis'!$B:$B,$B669,'Interim Analysis'!$C:$C,$C669,'Interim Analysis'!$F:$F,$F669,'Interim Analysis'!$G:$G,$H669,'Interim Analysis'!$E:$E,$E669),
SUMIFS('Interim Analysis'!M:M,'Interim Analysis'!$B:$B,$B669,'Interim Analysis'!$C:$C,$C669,'Interim Analysis'!$F:$F,$F669,'Interim Analysis'!$G:$G,$H669,'Interim Analysis'!$D:$D,$D669)
*(INDEX('Dimensional Maps'!N$39:N$63,MATCH($E669,'Dimensional Maps'!$C$8:$C$32,0),1)
/SUMIFS('Dimensional Maps'!N$39:N$63, 'Dimensional Maps'!$B$8:$B$32,$D669)))),0),0)</f>
        <v>9.4078547790330571</v>
      </c>
      <c r="T669" s="115">
        <f>IFERROR(IF($G669 = "WholeBlg",IF(T$1&lt;2020, 0,
IF($H669="GWh",SUMIFS('Interim Analysis'!N:N,'Interim Analysis'!$B:$B,$B669,'Interim Analysis'!$C:$C,$C669,'Interim Analysis'!$F:$F,$F669,'Interim Analysis'!$G:$G,$H669,'Interim Analysis'!$E:$E,$E669),
SUMIFS('Interim Analysis'!N:N,'Interim Analysis'!$B:$B,$B669,'Interim Analysis'!$C:$C,$C669,'Interim Analysis'!$F:$F,$F669,'Interim Analysis'!$G:$G,$H669,'Interim Analysis'!$D:$D,$D669)
*(INDEX('Dimensional Maps'!O$39:O$63,MATCH($E669,'Dimensional Maps'!$C$8:$C$32,0),1)
/SUMIFS('Dimensional Maps'!O$39:O$63, 'Dimensional Maps'!$B$8:$B$32,$D669)))),0),0)</f>
        <v>11.126707658959814</v>
      </c>
      <c r="U669" s="115">
        <f>IFERROR(IF($G669 = "WholeBlg",IF(U$1&lt;2020, 0,
IF($H669="GWh",SUMIFS('Interim Analysis'!O:O,'Interim Analysis'!$B:$B,$B669,'Interim Analysis'!$C:$C,$C669,'Interim Analysis'!$F:$F,$F669,'Interim Analysis'!$G:$G,$H669,'Interim Analysis'!$E:$E,$E669),
SUMIFS('Interim Analysis'!O:O,'Interim Analysis'!$B:$B,$B669,'Interim Analysis'!$C:$C,$C669,'Interim Analysis'!$F:$F,$F669,'Interim Analysis'!$G:$G,$H669,'Interim Analysis'!$D:$D,$D669)
*(INDEX('Dimensional Maps'!P$39:P$63,MATCH($E669,'Dimensional Maps'!$C$8:$C$32,0),1)
/SUMIFS('Dimensional Maps'!P$39:P$63, 'Dimensional Maps'!$B$8:$B$32,$D669)))),0),0)</f>
        <v>13.079709286527663</v>
      </c>
      <c r="V669" s="115">
        <f>IFERROR(IF($G669 = "WholeBlg",IF(V$1&lt;2020, 0,
IF($H669="GWh",SUMIFS('Interim Analysis'!P:P,'Interim Analysis'!$B:$B,$B669,'Interim Analysis'!$C:$C,$C669,'Interim Analysis'!$F:$F,$F669,'Interim Analysis'!$G:$G,$H669,'Interim Analysis'!$E:$E,$E669),
SUMIFS('Interim Analysis'!P:P,'Interim Analysis'!$B:$B,$B669,'Interim Analysis'!$C:$C,$C669,'Interim Analysis'!$F:$F,$F669,'Interim Analysis'!$G:$G,$H669,'Interim Analysis'!$D:$D,$D669)
*(INDEX('Dimensional Maps'!Q$39:Q$63,MATCH($E669,'Dimensional Maps'!$C$8:$C$32,0),1)
/SUMIFS('Dimensional Maps'!Q$39:Q$63, 'Dimensional Maps'!$B$8:$B$32,$D669)))),0),0)</f>
        <v>15.472326369673494</v>
      </c>
      <c r="W669" s="115">
        <f>IFERROR(IF($G669 = "WholeBlg",IF(W$1&lt;2020, 0,
IF($H669="GWh",SUMIFS('Interim Analysis'!Q:Q,'Interim Analysis'!$B:$B,$B669,'Interim Analysis'!$C:$C,$C669,'Interim Analysis'!$F:$F,$F669,'Interim Analysis'!$G:$G,$H669,'Interim Analysis'!$E:$E,$E669),
SUMIFS('Interim Analysis'!Q:Q,'Interim Analysis'!$B:$B,$B669,'Interim Analysis'!$C:$C,$C669,'Interim Analysis'!$F:$F,$F669,'Interim Analysis'!$G:$G,$H669,'Interim Analysis'!$D:$D,$D669)
*(INDEX('Dimensional Maps'!R$39:R$63,MATCH($E669,'Dimensional Maps'!$C$8:$C$32,0),1)
/SUMIFS('Dimensional Maps'!R$39:R$63, 'Dimensional Maps'!$B$8:$B$32,$D669)))),0),0)</f>
        <v>18.711223920939084</v>
      </c>
    </row>
    <row r="670" spans="1:23" x14ac:dyDescent="0.25">
      <c r="A670" s="153" t="s">
        <v>265</v>
      </c>
      <c r="B670" s="54" t="s">
        <v>238</v>
      </c>
      <c r="C670" s="54">
        <v>3</v>
      </c>
      <c r="D670" s="54" t="s">
        <v>193</v>
      </c>
      <c r="E670" s="54" t="s">
        <v>199</v>
      </c>
      <c r="F670" s="54" t="s">
        <v>167</v>
      </c>
      <c r="G670" s="54" t="s">
        <v>53</v>
      </c>
      <c r="H670" s="54" t="s">
        <v>18</v>
      </c>
      <c r="I670" s="115">
        <f>IFERROR(IF($G670 = "WholeBlg",IF(I$1&lt;2020, 0,
IF($H670="GWh",SUMIFS('Interim Analysis'!C:C,'Interim Analysis'!$B:$B,$B670,'Interim Analysis'!$C:$C,$C670,'Interim Analysis'!$F:$F,$F670,'Interim Analysis'!$G:$G,$H670,'Interim Analysis'!$E:$E,$E670),
SUMIFS('Interim Analysis'!C:C,'Interim Analysis'!$B:$B,$B670,'Interim Analysis'!$C:$C,$C670,'Interim Analysis'!$F:$F,$F670,'Interim Analysis'!$G:$G,$H670,'Interim Analysis'!$D:$D,$D670)
*(INDEX('Dimensional Maps'!D$39:D$63,MATCH($E670,'Dimensional Maps'!$C$8:$C$32,0),1)
/SUMIFS('Dimensional Maps'!D$39:D$63, 'Dimensional Maps'!$B$8:$B$32,$D670)))),0),0)</f>
        <v>0</v>
      </c>
      <c r="J670" s="115">
        <f>IFERROR(IF($G670 = "WholeBlg",IF(J$1&lt;2020, 0,
IF($H670="GWh",SUMIFS('Interim Analysis'!D:D,'Interim Analysis'!$B:$B,$B670,'Interim Analysis'!$C:$C,$C670,'Interim Analysis'!$F:$F,$F670,'Interim Analysis'!$G:$G,$H670,'Interim Analysis'!$E:$E,$E670),
SUMIFS('Interim Analysis'!D:D,'Interim Analysis'!$B:$B,$B670,'Interim Analysis'!$C:$C,$C670,'Interim Analysis'!$F:$F,$F670,'Interim Analysis'!$G:$G,$H670,'Interim Analysis'!$D:$D,$D670)
*(INDEX('Dimensional Maps'!E$39:E$63,MATCH($E670,'Dimensional Maps'!$C$8:$C$32,0),1)
/SUMIFS('Dimensional Maps'!E$39:E$63, 'Dimensional Maps'!$B$8:$B$32,$D670)))),0),0)</f>
        <v>0</v>
      </c>
      <c r="K670" s="115">
        <f>IFERROR(IF($G670 = "WholeBlg",IF(K$1&lt;2020, 0,
IF($H670="GWh",SUMIFS('Interim Analysis'!E:E,'Interim Analysis'!$B:$B,$B670,'Interim Analysis'!$C:$C,$C670,'Interim Analysis'!$F:$F,$F670,'Interim Analysis'!$G:$G,$H670,'Interim Analysis'!$E:$E,$E670),
SUMIFS('Interim Analysis'!E:E,'Interim Analysis'!$B:$B,$B670,'Interim Analysis'!$C:$C,$C670,'Interim Analysis'!$F:$F,$F670,'Interim Analysis'!$G:$G,$H670,'Interim Analysis'!$D:$D,$D670)
*(INDEX('Dimensional Maps'!F$39:F$63,MATCH($E670,'Dimensional Maps'!$C$8:$C$32,0),1)
/SUMIFS('Dimensional Maps'!F$39:F$63, 'Dimensional Maps'!$B$8:$B$32,$D670)))),0),0)</f>
        <v>0</v>
      </c>
      <c r="L670" s="115">
        <f>IFERROR(IF($G670 = "WholeBlg",IF(L$1&lt;2020, 0,
IF($H670="GWh",SUMIFS('Interim Analysis'!F:F,'Interim Analysis'!$B:$B,$B670,'Interim Analysis'!$C:$C,$C670,'Interim Analysis'!$F:$F,$F670,'Interim Analysis'!$G:$G,$H670,'Interim Analysis'!$E:$E,$E670),
SUMIFS('Interim Analysis'!F:F,'Interim Analysis'!$B:$B,$B670,'Interim Analysis'!$C:$C,$C670,'Interim Analysis'!$F:$F,$F670,'Interim Analysis'!$G:$G,$H670,'Interim Analysis'!$D:$D,$D670)
*(INDEX('Dimensional Maps'!G$39:G$63,MATCH($E670,'Dimensional Maps'!$C$8:$C$32,0),1)
/SUMIFS('Dimensional Maps'!G$39:G$63, 'Dimensional Maps'!$B$8:$B$32,$D670)))),0),0)</f>
        <v>0</v>
      </c>
      <c r="M670" s="115">
        <f>IFERROR(IF($G670 = "WholeBlg",IF(M$1&lt;2020, 0,
IF($H670="GWh",SUMIFS('Interim Analysis'!G:G,'Interim Analysis'!$B:$B,$B670,'Interim Analysis'!$C:$C,$C670,'Interim Analysis'!$F:$F,$F670,'Interim Analysis'!$G:$G,$H670,'Interim Analysis'!$E:$E,$E670),
SUMIFS('Interim Analysis'!G:G,'Interim Analysis'!$B:$B,$B670,'Interim Analysis'!$C:$C,$C670,'Interim Analysis'!$F:$F,$F670,'Interim Analysis'!$G:$G,$H670,'Interim Analysis'!$D:$D,$D670)
*(INDEX('Dimensional Maps'!H$39:H$63,MATCH($E670,'Dimensional Maps'!$C$8:$C$32,0),1)
/SUMIFS('Dimensional Maps'!H$39:H$63, 'Dimensional Maps'!$B$8:$B$32,$D670)))),0),0)</f>
        <v>0</v>
      </c>
      <c r="N670" s="115">
        <f>IFERROR(IF($G670 = "WholeBlg",IF(N$1&lt;2020, 0,
IF($H670="GWh",SUMIFS('Interim Analysis'!H:H,'Interim Analysis'!$B:$B,$B670,'Interim Analysis'!$C:$C,$C670,'Interim Analysis'!$F:$F,$F670,'Interim Analysis'!$G:$G,$H670,'Interim Analysis'!$E:$E,$E670),
SUMIFS('Interim Analysis'!H:H,'Interim Analysis'!$B:$B,$B670,'Interim Analysis'!$C:$C,$C670,'Interim Analysis'!$F:$F,$F670,'Interim Analysis'!$G:$G,$H670,'Interim Analysis'!$D:$D,$D670)
*(INDEX('Dimensional Maps'!I$39:I$63,MATCH($E670,'Dimensional Maps'!$C$8:$C$32,0),1)
/SUMIFS('Dimensional Maps'!I$39:I$63, 'Dimensional Maps'!$B$8:$B$32,$D670)))),0),0)</f>
        <v>0</v>
      </c>
      <c r="O670" s="115">
        <f>IFERROR(IF($G670 = "WholeBlg",IF(O$1&lt;2020, 0,
IF($H670="GWh",SUMIFS('Interim Analysis'!I:I,'Interim Analysis'!$B:$B,$B670,'Interim Analysis'!$C:$C,$C670,'Interim Analysis'!$F:$F,$F670,'Interim Analysis'!$G:$G,$H670,'Interim Analysis'!$E:$E,$E670),
SUMIFS('Interim Analysis'!I:I,'Interim Analysis'!$B:$B,$B670,'Interim Analysis'!$C:$C,$C670,'Interim Analysis'!$F:$F,$F670,'Interim Analysis'!$G:$G,$H670,'Interim Analysis'!$D:$D,$D670)
*(INDEX('Dimensional Maps'!J$39:J$63,MATCH($E670,'Dimensional Maps'!$C$8:$C$32,0),1)
/SUMIFS('Dimensional Maps'!J$39:J$63, 'Dimensional Maps'!$B$8:$B$32,$D670)))),0),0)</f>
        <v>0</v>
      </c>
      <c r="P670" s="115">
        <f>IFERROR(IF($G670 = "WholeBlg",IF(P$1&lt;2020, 0,
IF($H670="GWh",SUMIFS('Interim Analysis'!J:J,'Interim Analysis'!$B:$B,$B670,'Interim Analysis'!$C:$C,$C670,'Interim Analysis'!$F:$F,$F670,'Interim Analysis'!$G:$G,$H670,'Interim Analysis'!$E:$E,$E670),
SUMIFS('Interim Analysis'!J:J,'Interim Analysis'!$B:$B,$B670,'Interim Analysis'!$C:$C,$C670,'Interim Analysis'!$F:$F,$F670,'Interim Analysis'!$G:$G,$H670,'Interim Analysis'!$D:$D,$D670)
*(INDEX('Dimensional Maps'!K$39:K$63,MATCH($E670,'Dimensional Maps'!$C$8:$C$32,0),1)
/SUMIFS('Dimensional Maps'!K$39:K$63, 'Dimensional Maps'!$B$8:$B$32,$D670)))),0),0)</f>
        <v>0</v>
      </c>
      <c r="Q670" s="115">
        <f>IFERROR(IF($G670 = "WholeBlg",IF(Q$1&lt;2020, 0,
IF($H670="GWh",SUMIFS('Interim Analysis'!K:K,'Interim Analysis'!$B:$B,$B670,'Interim Analysis'!$C:$C,$C670,'Interim Analysis'!$F:$F,$F670,'Interim Analysis'!$G:$G,$H670,'Interim Analysis'!$E:$E,$E670),
SUMIFS('Interim Analysis'!K:K,'Interim Analysis'!$B:$B,$B670,'Interim Analysis'!$C:$C,$C670,'Interim Analysis'!$F:$F,$F670,'Interim Analysis'!$G:$G,$H670,'Interim Analysis'!$D:$D,$D670)
*(INDEX('Dimensional Maps'!L$39:L$63,MATCH($E670,'Dimensional Maps'!$C$8:$C$32,0),1)
/SUMIFS('Dimensional Maps'!L$39:L$63, 'Dimensional Maps'!$B$8:$B$32,$D670)))),0),0)</f>
        <v>0</v>
      </c>
      <c r="R670" s="115">
        <f>IFERROR(IF($G670 = "WholeBlg",IF(R$1&lt;2020, 0,
IF($H670="GWh",SUMIFS('Interim Analysis'!L:L,'Interim Analysis'!$B:$B,$B670,'Interim Analysis'!$C:$C,$C670,'Interim Analysis'!$F:$F,$F670,'Interim Analysis'!$G:$G,$H670,'Interim Analysis'!$E:$E,$E670),
SUMIFS('Interim Analysis'!L:L,'Interim Analysis'!$B:$B,$B670,'Interim Analysis'!$C:$C,$C670,'Interim Analysis'!$F:$F,$F670,'Interim Analysis'!$G:$G,$H670,'Interim Analysis'!$D:$D,$D670)
*(INDEX('Dimensional Maps'!M$39:M$63,MATCH($E670,'Dimensional Maps'!$C$8:$C$32,0),1)
/SUMIFS('Dimensional Maps'!M$39:M$63, 'Dimensional Maps'!$B$8:$B$32,$D670)))),0),0)</f>
        <v>0</v>
      </c>
      <c r="S670" s="115">
        <f>IFERROR(IF($G670 = "WholeBlg",IF(S$1&lt;2020, 0,
IF($H670="GWh",SUMIFS('Interim Analysis'!M:M,'Interim Analysis'!$B:$B,$B670,'Interim Analysis'!$C:$C,$C670,'Interim Analysis'!$F:$F,$F670,'Interim Analysis'!$G:$G,$H670,'Interim Analysis'!$E:$E,$E670),
SUMIFS('Interim Analysis'!M:M,'Interim Analysis'!$B:$B,$B670,'Interim Analysis'!$C:$C,$C670,'Interim Analysis'!$F:$F,$F670,'Interim Analysis'!$G:$G,$H670,'Interim Analysis'!$D:$D,$D670)
*(INDEX('Dimensional Maps'!N$39:N$63,MATCH($E670,'Dimensional Maps'!$C$8:$C$32,0),1)
/SUMIFS('Dimensional Maps'!N$39:N$63, 'Dimensional Maps'!$B$8:$B$32,$D670)))),0),0)</f>
        <v>0</v>
      </c>
      <c r="T670" s="115">
        <f>IFERROR(IF($G670 = "WholeBlg",IF(T$1&lt;2020, 0,
IF($H670="GWh",SUMIFS('Interim Analysis'!N:N,'Interim Analysis'!$B:$B,$B670,'Interim Analysis'!$C:$C,$C670,'Interim Analysis'!$F:$F,$F670,'Interim Analysis'!$G:$G,$H670,'Interim Analysis'!$E:$E,$E670),
SUMIFS('Interim Analysis'!N:N,'Interim Analysis'!$B:$B,$B670,'Interim Analysis'!$C:$C,$C670,'Interim Analysis'!$F:$F,$F670,'Interim Analysis'!$G:$G,$H670,'Interim Analysis'!$D:$D,$D670)
*(INDEX('Dimensional Maps'!O$39:O$63,MATCH($E670,'Dimensional Maps'!$C$8:$C$32,0),1)
/SUMIFS('Dimensional Maps'!O$39:O$63, 'Dimensional Maps'!$B$8:$B$32,$D670)))),0),0)</f>
        <v>0</v>
      </c>
      <c r="U670" s="115">
        <f>IFERROR(IF($G670 = "WholeBlg",IF(U$1&lt;2020, 0,
IF($H670="GWh",SUMIFS('Interim Analysis'!O:O,'Interim Analysis'!$B:$B,$B670,'Interim Analysis'!$C:$C,$C670,'Interim Analysis'!$F:$F,$F670,'Interim Analysis'!$G:$G,$H670,'Interim Analysis'!$E:$E,$E670),
SUMIFS('Interim Analysis'!O:O,'Interim Analysis'!$B:$B,$B670,'Interim Analysis'!$C:$C,$C670,'Interim Analysis'!$F:$F,$F670,'Interim Analysis'!$G:$G,$H670,'Interim Analysis'!$D:$D,$D670)
*(INDEX('Dimensional Maps'!P$39:P$63,MATCH($E670,'Dimensional Maps'!$C$8:$C$32,0),1)
/SUMIFS('Dimensional Maps'!P$39:P$63, 'Dimensional Maps'!$B$8:$B$32,$D670)))),0),0)</f>
        <v>0</v>
      </c>
      <c r="V670" s="115">
        <f>IFERROR(IF($G670 = "WholeBlg",IF(V$1&lt;2020, 0,
IF($H670="GWh",SUMIFS('Interim Analysis'!P:P,'Interim Analysis'!$B:$B,$B670,'Interim Analysis'!$C:$C,$C670,'Interim Analysis'!$F:$F,$F670,'Interim Analysis'!$G:$G,$H670,'Interim Analysis'!$E:$E,$E670),
SUMIFS('Interim Analysis'!P:P,'Interim Analysis'!$B:$B,$B670,'Interim Analysis'!$C:$C,$C670,'Interim Analysis'!$F:$F,$F670,'Interim Analysis'!$G:$G,$H670,'Interim Analysis'!$D:$D,$D670)
*(INDEX('Dimensional Maps'!Q$39:Q$63,MATCH($E670,'Dimensional Maps'!$C$8:$C$32,0),1)
/SUMIFS('Dimensional Maps'!Q$39:Q$63, 'Dimensional Maps'!$B$8:$B$32,$D670)))),0),0)</f>
        <v>0</v>
      </c>
      <c r="W670" s="115">
        <f>IFERROR(IF($G670 = "WholeBlg",IF(W$1&lt;2020, 0,
IF($H670="GWh",SUMIFS('Interim Analysis'!Q:Q,'Interim Analysis'!$B:$B,$B670,'Interim Analysis'!$C:$C,$C670,'Interim Analysis'!$F:$F,$F670,'Interim Analysis'!$G:$G,$H670,'Interim Analysis'!$E:$E,$E670),
SUMIFS('Interim Analysis'!Q:Q,'Interim Analysis'!$B:$B,$B670,'Interim Analysis'!$C:$C,$C670,'Interim Analysis'!$F:$F,$F670,'Interim Analysis'!$G:$G,$H670,'Interim Analysis'!$D:$D,$D670)
*(INDEX('Dimensional Maps'!R$39:R$63,MATCH($E670,'Dimensional Maps'!$C$8:$C$32,0),1)
/SUMIFS('Dimensional Maps'!R$39:R$63, 'Dimensional Maps'!$B$8:$B$32,$D670)))),0),0)</f>
        <v>0</v>
      </c>
    </row>
    <row r="671" spans="1:23" x14ac:dyDescent="0.25">
      <c r="A671" s="153" t="s">
        <v>265</v>
      </c>
      <c r="B671" s="54" t="s">
        <v>238</v>
      </c>
      <c r="C671" s="54">
        <v>3</v>
      </c>
      <c r="D671" s="54" t="s">
        <v>193</v>
      </c>
      <c r="E671" s="54" t="s">
        <v>199</v>
      </c>
      <c r="F671" s="54" t="s">
        <v>186</v>
      </c>
      <c r="G671" s="54" t="s">
        <v>53</v>
      </c>
      <c r="H671" s="54" t="s">
        <v>18</v>
      </c>
      <c r="I671" s="115">
        <f>IFERROR(IF($G671 = "WholeBlg",IF(I$1&lt;2020, 0,
IF($H671="GWh",SUMIFS('Interim Analysis'!C:C,'Interim Analysis'!$B:$B,$B671,'Interim Analysis'!$C:$C,$C671,'Interim Analysis'!$F:$F,$F671,'Interim Analysis'!$G:$G,$H671,'Interim Analysis'!$E:$E,$E671),
SUMIFS('Interim Analysis'!C:C,'Interim Analysis'!$B:$B,$B671,'Interim Analysis'!$C:$C,$C671,'Interim Analysis'!$F:$F,$F671,'Interim Analysis'!$G:$G,$H671,'Interim Analysis'!$D:$D,$D671)
*(INDEX('Dimensional Maps'!D$39:D$63,MATCH($E671,'Dimensional Maps'!$C$8:$C$32,0),1)
/SUMIFS('Dimensional Maps'!D$39:D$63, 'Dimensional Maps'!$B$8:$B$32,$D671)))),0),0)</f>
        <v>0</v>
      </c>
      <c r="J671" s="115">
        <f>IFERROR(IF($G671 = "WholeBlg",IF(J$1&lt;2020, 0,
IF($H671="GWh",SUMIFS('Interim Analysis'!D:D,'Interim Analysis'!$B:$B,$B671,'Interim Analysis'!$C:$C,$C671,'Interim Analysis'!$F:$F,$F671,'Interim Analysis'!$G:$G,$H671,'Interim Analysis'!$E:$E,$E671),
SUMIFS('Interim Analysis'!D:D,'Interim Analysis'!$B:$B,$B671,'Interim Analysis'!$C:$C,$C671,'Interim Analysis'!$F:$F,$F671,'Interim Analysis'!$G:$G,$H671,'Interim Analysis'!$D:$D,$D671)
*(INDEX('Dimensional Maps'!E$39:E$63,MATCH($E671,'Dimensional Maps'!$C$8:$C$32,0),1)
/SUMIFS('Dimensional Maps'!E$39:E$63, 'Dimensional Maps'!$B$8:$B$32,$D671)))),0),0)</f>
        <v>0</v>
      </c>
      <c r="K671" s="115">
        <f>IFERROR(IF($G671 = "WholeBlg",IF(K$1&lt;2020, 0,
IF($H671="GWh",SUMIFS('Interim Analysis'!E:E,'Interim Analysis'!$B:$B,$B671,'Interim Analysis'!$C:$C,$C671,'Interim Analysis'!$F:$F,$F671,'Interim Analysis'!$G:$G,$H671,'Interim Analysis'!$E:$E,$E671),
SUMIFS('Interim Analysis'!E:E,'Interim Analysis'!$B:$B,$B671,'Interim Analysis'!$C:$C,$C671,'Interim Analysis'!$F:$F,$F671,'Interim Analysis'!$G:$G,$H671,'Interim Analysis'!$D:$D,$D671)
*(INDEX('Dimensional Maps'!F$39:F$63,MATCH($E671,'Dimensional Maps'!$C$8:$C$32,0),1)
/SUMIFS('Dimensional Maps'!F$39:F$63, 'Dimensional Maps'!$B$8:$B$32,$D671)))),0),0)</f>
        <v>0</v>
      </c>
      <c r="L671" s="115">
        <f>IFERROR(IF($G671 = "WholeBlg",IF(L$1&lt;2020, 0,
IF($H671="GWh",SUMIFS('Interim Analysis'!F:F,'Interim Analysis'!$B:$B,$B671,'Interim Analysis'!$C:$C,$C671,'Interim Analysis'!$F:$F,$F671,'Interim Analysis'!$G:$G,$H671,'Interim Analysis'!$E:$E,$E671),
SUMIFS('Interim Analysis'!F:F,'Interim Analysis'!$B:$B,$B671,'Interim Analysis'!$C:$C,$C671,'Interim Analysis'!$F:$F,$F671,'Interim Analysis'!$G:$G,$H671,'Interim Analysis'!$D:$D,$D671)
*(INDEX('Dimensional Maps'!G$39:G$63,MATCH($E671,'Dimensional Maps'!$C$8:$C$32,0),1)
/SUMIFS('Dimensional Maps'!G$39:G$63, 'Dimensional Maps'!$B$8:$B$32,$D671)))),0),0)</f>
        <v>0</v>
      </c>
      <c r="M671" s="115">
        <f>IFERROR(IF($G671 = "WholeBlg",IF(M$1&lt;2020, 0,
IF($H671="GWh",SUMIFS('Interim Analysis'!G:G,'Interim Analysis'!$B:$B,$B671,'Interim Analysis'!$C:$C,$C671,'Interim Analysis'!$F:$F,$F671,'Interim Analysis'!$G:$G,$H671,'Interim Analysis'!$E:$E,$E671),
SUMIFS('Interim Analysis'!G:G,'Interim Analysis'!$B:$B,$B671,'Interim Analysis'!$C:$C,$C671,'Interim Analysis'!$F:$F,$F671,'Interim Analysis'!$G:$G,$H671,'Interim Analysis'!$D:$D,$D671)
*(INDEX('Dimensional Maps'!H$39:H$63,MATCH($E671,'Dimensional Maps'!$C$8:$C$32,0),1)
/SUMIFS('Dimensional Maps'!H$39:H$63, 'Dimensional Maps'!$B$8:$B$32,$D671)))),0),0)</f>
        <v>0</v>
      </c>
      <c r="N671" s="115">
        <f>IFERROR(IF($G671 = "WholeBlg",IF(N$1&lt;2020, 0,
IF($H671="GWh",SUMIFS('Interim Analysis'!H:H,'Interim Analysis'!$B:$B,$B671,'Interim Analysis'!$C:$C,$C671,'Interim Analysis'!$F:$F,$F671,'Interim Analysis'!$G:$G,$H671,'Interim Analysis'!$E:$E,$E671),
SUMIFS('Interim Analysis'!H:H,'Interim Analysis'!$B:$B,$B671,'Interim Analysis'!$C:$C,$C671,'Interim Analysis'!$F:$F,$F671,'Interim Analysis'!$G:$G,$H671,'Interim Analysis'!$D:$D,$D671)
*(INDEX('Dimensional Maps'!I$39:I$63,MATCH($E671,'Dimensional Maps'!$C$8:$C$32,0),1)
/SUMIFS('Dimensional Maps'!I$39:I$63, 'Dimensional Maps'!$B$8:$B$32,$D671)))),0),0)</f>
        <v>0</v>
      </c>
      <c r="O671" s="115">
        <f>IFERROR(IF($G671 = "WholeBlg",IF(O$1&lt;2020, 0,
IF($H671="GWh",SUMIFS('Interim Analysis'!I:I,'Interim Analysis'!$B:$B,$B671,'Interim Analysis'!$C:$C,$C671,'Interim Analysis'!$F:$F,$F671,'Interim Analysis'!$G:$G,$H671,'Interim Analysis'!$E:$E,$E671),
SUMIFS('Interim Analysis'!I:I,'Interim Analysis'!$B:$B,$B671,'Interim Analysis'!$C:$C,$C671,'Interim Analysis'!$F:$F,$F671,'Interim Analysis'!$G:$G,$H671,'Interim Analysis'!$D:$D,$D671)
*(INDEX('Dimensional Maps'!J$39:J$63,MATCH($E671,'Dimensional Maps'!$C$8:$C$32,0),1)
/SUMIFS('Dimensional Maps'!J$39:J$63, 'Dimensional Maps'!$B$8:$B$32,$D671)))),0),0)</f>
        <v>0</v>
      </c>
      <c r="P671" s="115">
        <f>IFERROR(IF($G671 = "WholeBlg",IF(P$1&lt;2020, 0,
IF($H671="GWh",SUMIFS('Interim Analysis'!J:J,'Interim Analysis'!$B:$B,$B671,'Interim Analysis'!$C:$C,$C671,'Interim Analysis'!$F:$F,$F671,'Interim Analysis'!$G:$G,$H671,'Interim Analysis'!$E:$E,$E671),
SUMIFS('Interim Analysis'!J:J,'Interim Analysis'!$B:$B,$B671,'Interim Analysis'!$C:$C,$C671,'Interim Analysis'!$F:$F,$F671,'Interim Analysis'!$G:$G,$H671,'Interim Analysis'!$D:$D,$D671)
*(INDEX('Dimensional Maps'!K$39:K$63,MATCH($E671,'Dimensional Maps'!$C$8:$C$32,0),1)
/SUMIFS('Dimensional Maps'!K$39:K$63, 'Dimensional Maps'!$B$8:$B$32,$D671)))),0),0)</f>
        <v>0</v>
      </c>
      <c r="Q671" s="115">
        <f>IFERROR(IF($G671 = "WholeBlg",IF(Q$1&lt;2020, 0,
IF($H671="GWh",SUMIFS('Interim Analysis'!K:K,'Interim Analysis'!$B:$B,$B671,'Interim Analysis'!$C:$C,$C671,'Interim Analysis'!$F:$F,$F671,'Interim Analysis'!$G:$G,$H671,'Interim Analysis'!$E:$E,$E671),
SUMIFS('Interim Analysis'!K:K,'Interim Analysis'!$B:$B,$B671,'Interim Analysis'!$C:$C,$C671,'Interim Analysis'!$F:$F,$F671,'Interim Analysis'!$G:$G,$H671,'Interim Analysis'!$D:$D,$D671)
*(INDEX('Dimensional Maps'!L$39:L$63,MATCH($E671,'Dimensional Maps'!$C$8:$C$32,0),1)
/SUMIFS('Dimensional Maps'!L$39:L$63, 'Dimensional Maps'!$B$8:$B$32,$D671)))),0),0)</f>
        <v>0</v>
      </c>
      <c r="R671" s="115">
        <f>IFERROR(IF($G671 = "WholeBlg",IF(R$1&lt;2020, 0,
IF($H671="GWh",SUMIFS('Interim Analysis'!L:L,'Interim Analysis'!$B:$B,$B671,'Interim Analysis'!$C:$C,$C671,'Interim Analysis'!$F:$F,$F671,'Interim Analysis'!$G:$G,$H671,'Interim Analysis'!$E:$E,$E671),
SUMIFS('Interim Analysis'!L:L,'Interim Analysis'!$B:$B,$B671,'Interim Analysis'!$C:$C,$C671,'Interim Analysis'!$F:$F,$F671,'Interim Analysis'!$G:$G,$H671,'Interim Analysis'!$D:$D,$D671)
*(INDEX('Dimensional Maps'!M$39:M$63,MATCH($E671,'Dimensional Maps'!$C$8:$C$32,0),1)
/SUMIFS('Dimensional Maps'!M$39:M$63, 'Dimensional Maps'!$B$8:$B$32,$D671)))),0),0)</f>
        <v>0</v>
      </c>
      <c r="S671" s="115">
        <f>IFERROR(IF($G671 = "WholeBlg",IF(S$1&lt;2020, 0,
IF($H671="GWh",SUMIFS('Interim Analysis'!M:M,'Interim Analysis'!$B:$B,$B671,'Interim Analysis'!$C:$C,$C671,'Interim Analysis'!$F:$F,$F671,'Interim Analysis'!$G:$G,$H671,'Interim Analysis'!$E:$E,$E671),
SUMIFS('Interim Analysis'!M:M,'Interim Analysis'!$B:$B,$B671,'Interim Analysis'!$C:$C,$C671,'Interim Analysis'!$F:$F,$F671,'Interim Analysis'!$G:$G,$H671,'Interim Analysis'!$D:$D,$D671)
*(INDEX('Dimensional Maps'!N$39:N$63,MATCH($E671,'Dimensional Maps'!$C$8:$C$32,0),1)
/SUMIFS('Dimensional Maps'!N$39:N$63, 'Dimensional Maps'!$B$8:$B$32,$D671)))),0),0)</f>
        <v>0</v>
      </c>
      <c r="T671" s="115">
        <f>IFERROR(IF($G671 = "WholeBlg",IF(T$1&lt;2020, 0,
IF($H671="GWh",SUMIFS('Interim Analysis'!N:N,'Interim Analysis'!$B:$B,$B671,'Interim Analysis'!$C:$C,$C671,'Interim Analysis'!$F:$F,$F671,'Interim Analysis'!$G:$G,$H671,'Interim Analysis'!$E:$E,$E671),
SUMIFS('Interim Analysis'!N:N,'Interim Analysis'!$B:$B,$B671,'Interim Analysis'!$C:$C,$C671,'Interim Analysis'!$F:$F,$F671,'Interim Analysis'!$G:$G,$H671,'Interim Analysis'!$D:$D,$D671)
*(INDEX('Dimensional Maps'!O$39:O$63,MATCH($E671,'Dimensional Maps'!$C$8:$C$32,0),1)
/SUMIFS('Dimensional Maps'!O$39:O$63, 'Dimensional Maps'!$B$8:$B$32,$D671)))),0),0)</f>
        <v>0</v>
      </c>
      <c r="U671" s="115">
        <f>IFERROR(IF($G671 = "WholeBlg",IF(U$1&lt;2020, 0,
IF($H671="GWh",SUMIFS('Interim Analysis'!O:O,'Interim Analysis'!$B:$B,$B671,'Interim Analysis'!$C:$C,$C671,'Interim Analysis'!$F:$F,$F671,'Interim Analysis'!$G:$G,$H671,'Interim Analysis'!$E:$E,$E671),
SUMIFS('Interim Analysis'!O:O,'Interim Analysis'!$B:$B,$B671,'Interim Analysis'!$C:$C,$C671,'Interim Analysis'!$F:$F,$F671,'Interim Analysis'!$G:$G,$H671,'Interim Analysis'!$D:$D,$D671)
*(INDEX('Dimensional Maps'!P$39:P$63,MATCH($E671,'Dimensional Maps'!$C$8:$C$32,0),1)
/SUMIFS('Dimensional Maps'!P$39:P$63, 'Dimensional Maps'!$B$8:$B$32,$D671)))),0),0)</f>
        <v>0</v>
      </c>
      <c r="V671" s="115">
        <f>IFERROR(IF($G671 = "WholeBlg",IF(V$1&lt;2020, 0,
IF($H671="GWh",SUMIFS('Interim Analysis'!P:P,'Interim Analysis'!$B:$B,$B671,'Interim Analysis'!$C:$C,$C671,'Interim Analysis'!$F:$F,$F671,'Interim Analysis'!$G:$G,$H671,'Interim Analysis'!$E:$E,$E671),
SUMIFS('Interim Analysis'!P:P,'Interim Analysis'!$B:$B,$B671,'Interim Analysis'!$C:$C,$C671,'Interim Analysis'!$F:$F,$F671,'Interim Analysis'!$G:$G,$H671,'Interim Analysis'!$D:$D,$D671)
*(INDEX('Dimensional Maps'!Q$39:Q$63,MATCH($E671,'Dimensional Maps'!$C$8:$C$32,0),1)
/SUMIFS('Dimensional Maps'!Q$39:Q$63, 'Dimensional Maps'!$B$8:$B$32,$D671)))),0),0)</f>
        <v>0</v>
      </c>
      <c r="W671" s="115">
        <f>IFERROR(IF($G671 = "WholeBlg",IF(W$1&lt;2020, 0,
IF($H671="GWh",SUMIFS('Interim Analysis'!Q:Q,'Interim Analysis'!$B:$B,$B671,'Interim Analysis'!$C:$C,$C671,'Interim Analysis'!$F:$F,$F671,'Interim Analysis'!$G:$G,$H671,'Interim Analysis'!$E:$E,$E671),
SUMIFS('Interim Analysis'!Q:Q,'Interim Analysis'!$B:$B,$B671,'Interim Analysis'!$C:$C,$C671,'Interim Analysis'!$F:$F,$F671,'Interim Analysis'!$G:$G,$H671,'Interim Analysis'!$D:$D,$D671)
*(INDEX('Dimensional Maps'!R$39:R$63,MATCH($E671,'Dimensional Maps'!$C$8:$C$32,0),1)
/SUMIFS('Dimensional Maps'!R$39:R$63, 'Dimensional Maps'!$B$8:$B$32,$D671)))),0),0)</f>
        <v>0</v>
      </c>
    </row>
    <row r="672" spans="1:23" x14ac:dyDescent="0.25">
      <c r="A672" s="153" t="s">
        <v>265</v>
      </c>
      <c r="B672" s="54" t="s">
        <v>238</v>
      </c>
      <c r="C672" s="54">
        <v>3</v>
      </c>
      <c r="D672" s="54" t="s">
        <v>193</v>
      </c>
      <c r="E672" s="54" t="s">
        <v>199</v>
      </c>
      <c r="F672" s="54" t="s">
        <v>167</v>
      </c>
      <c r="G672" s="54" t="s">
        <v>53</v>
      </c>
      <c r="H672" s="54" t="s">
        <v>20</v>
      </c>
      <c r="I672" s="115">
        <f>IFERROR(IF($G672 = "WholeBlg",IF(I$1&lt;2020, 0,
IF($H672="GWh",SUMIFS('Interim Analysis'!C:C,'Interim Analysis'!$B:$B,$B672,'Interim Analysis'!$C:$C,$C672,'Interim Analysis'!$F:$F,$F672,'Interim Analysis'!$G:$G,$H672,'Interim Analysis'!$E:$E,$E672),
SUMIFS('Interim Analysis'!C:C,'Interim Analysis'!$B:$B,$B672,'Interim Analysis'!$C:$C,$C672,'Interim Analysis'!$F:$F,$F672,'Interim Analysis'!$G:$G,$H672,'Interim Analysis'!$D:$D,$D672)
*(INDEX('Dimensional Maps'!D$39:D$63,MATCH($E672,'Dimensional Maps'!$C$8:$C$32,0),1)
/SUMIFS('Dimensional Maps'!D$39:D$63, 'Dimensional Maps'!$B$8:$B$32,$D672)))),0),0)</f>
        <v>0</v>
      </c>
      <c r="J672" s="115">
        <f>IFERROR(IF($G672 = "WholeBlg",IF(J$1&lt;2020, 0,
IF($H672="GWh",SUMIFS('Interim Analysis'!D:D,'Interim Analysis'!$B:$B,$B672,'Interim Analysis'!$C:$C,$C672,'Interim Analysis'!$F:$F,$F672,'Interim Analysis'!$G:$G,$H672,'Interim Analysis'!$E:$E,$E672),
SUMIFS('Interim Analysis'!D:D,'Interim Analysis'!$B:$B,$B672,'Interim Analysis'!$C:$C,$C672,'Interim Analysis'!$F:$F,$F672,'Interim Analysis'!$G:$G,$H672,'Interim Analysis'!$D:$D,$D672)
*(INDEX('Dimensional Maps'!E$39:E$63,MATCH($E672,'Dimensional Maps'!$C$8:$C$32,0),1)
/SUMIFS('Dimensional Maps'!E$39:E$63, 'Dimensional Maps'!$B$8:$B$32,$D672)))),0),0)</f>
        <v>0</v>
      </c>
      <c r="K672" s="115">
        <f>IFERROR(IF($G672 = "WholeBlg",IF(K$1&lt;2020, 0,
IF($H672="GWh",SUMIFS('Interim Analysis'!E:E,'Interim Analysis'!$B:$B,$B672,'Interim Analysis'!$C:$C,$C672,'Interim Analysis'!$F:$F,$F672,'Interim Analysis'!$G:$G,$H672,'Interim Analysis'!$E:$E,$E672),
SUMIFS('Interim Analysis'!E:E,'Interim Analysis'!$B:$B,$B672,'Interim Analysis'!$C:$C,$C672,'Interim Analysis'!$F:$F,$F672,'Interim Analysis'!$G:$G,$H672,'Interim Analysis'!$D:$D,$D672)
*(INDEX('Dimensional Maps'!F$39:F$63,MATCH($E672,'Dimensional Maps'!$C$8:$C$32,0),1)
/SUMIFS('Dimensional Maps'!F$39:F$63, 'Dimensional Maps'!$B$8:$B$32,$D672)))),0),0)</f>
        <v>0</v>
      </c>
      <c r="L672" s="115">
        <f>IFERROR(IF($G672 = "WholeBlg",IF(L$1&lt;2020, 0,
IF($H672="GWh",SUMIFS('Interim Analysis'!F:F,'Interim Analysis'!$B:$B,$B672,'Interim Analysis'!$C:$C,$C672,'Interim Analysis'!$F:$F,$F672,'Interim Analysis'!$G:$G,$H672,'Interim Analysis'!$E:$E,$E672),
SUMIFS('Interim Analysis'!F:F,'Interim Analysis'!$B:$B,$B672,'Interim Analysis'!$C:$C,$C672,'Interim Analysis'!$F:$F,$F672,'Interim Analysis'!$G:$G,$H672,'Interim Analysis'!$D:$D,$D672)
*(INDEX('Dimensional Maps'!G$39:G$63,MATCH($E672,'Dimensional Maps'!$C$8:$C$32,0),1)
/SUMIFS('Dimensional Maps'!G$39:G$63, 'Dimensional Maps'!$B$8:$B$32,$D672)))),0),0)</f>
        <v>0</v>
      </c>
      <c r="M672" s="115">
        <f>IFERROR(IF($G672 = "WholeBlg",IF(M$1&lt;2020, 0,
IF($H672="GWh",SUMIFS('Interim Analysis'!G:G,'Interim Analysis'!$B:$B,$B672,'Interim Analysis'!$C:$C,$C672,'Interim Analysis'!$F:$F,$F672,'Interim Analysis'!$G:$G,$H672,'Interim Analysis'!$E:$E,$E672),
SUMIFS('Interim Analysis'!G:G,'Interim Analysis'!$B:$B,$B672,'Interim Analysis'!$C:$C,$C672,'Interim Analysis'!$F:$F,$F672,'Interim Analysis'!$G:$G,$H672,'Interim Analysis'!$D:$D,$D672)
*(INDEX('Dimensional Maps'!H$39:H$63,MATCH($E672,'Dimensional Maps'!$C$8:$C$32,0),1)
/SUMIFS('Dimensional Maps'!H$39:H$63, 'Dimensional Maps'!$B$8:$B$32,$D672)))),0),0)</f>
        <v>0</v>
      </c>
      <c r="N672" s="115">
        <f>IFERROR(IF($G672 = "WholeBlg",IF(N$1&lt;2020, 0,
IF($H672="GWh",SUMIFS('Interim Analysis'!H:H,'Interim Analysis'!$B:$B,$B672,'Interim Analysis'!$C:$C,$C672,'Interim Analysis'!$F:$F,$F672,'Interim Analysis'!$G:$G,$H672,'Interim Analysis'!$E:$E,$E672),
SUMIFS('Interim Analysis'!H:H,'Interim Analysis'!$B:$B,$B672,'Interim Analysis'!$C:$C,$C672,'Interim Analysis'!$F:$F,$F672,'Interim Analysis'!$G:$G,$H672,'Interim Analysis'!$D:$D,$D672)
*(INDEX('Dimensional Maps'!I$39:I$63,MATCH($E672,'Dimensional Maps'!$C$8:$C$32,0),1)
/SUMIFS('Dimensional Maps'!I$39:I$63, 'Dimensional Maps'!$B$8:$B$32,$D672)))),0),0)</f>
        <v>0</v>
      </c>
      <c r="O672" s="115">
        <f>IFERROR(IF($G672 = "WholeBlg",IF(O$1&lt;2020, 0,
IF($H672="GWh",SUMIFS('Interim Analysis'!I:I,'Interim Analysis'!$B:$B,$B672,'Interim Analysis'!$C:$C,$C672,'Interim Analysis'!$F:$F,$F672,'Interim Analysis'!$G:$G,$H672,'Interim Analysis'!$E:$E,$E672),
SUMIFS('Interim Analysis'!I:I,'Interim Analysis'!$B:$B,$B672,'Interim Analysis'!$C:$C,$C672,'Interim Analysis'!$F:$F,$F672,'Interim Analysis'!$G:$G,$H672,'Interim Analysis'!$D:$D,$D672)
*(INDEX('Dimensional Maps'!J$39:J$63,MATCH($E672,'Dimensional Maps'!$C$8:$C$32,0),1)
/SUMIFS('Dimensional Maps'!J$39:J$63, 'Dimensional Maps'!$B$8:$B$32,$D672)))),0),0)</f>
        <v>0</v>
      </c>
      <c r="P672" s="115">
        <f>IFERROR(IF($G672 = "WholeBlg",IF(P$1&lt;2020, 0,
IF($H672="GWh",SUMIFS('Interim Analysis'!J:J,'Interim Analysis'!$B:$B,$B672,'Interim Analysis'!$C:$C,$C672,'Interim Analysis'!$F:$F,$F672,'Interim Analysis'!$G:$G,$H672,'Interim Analysis'!$E:$E,$E672),
SUMIFS('Interim Analysis'!J:J,'Interim Analysis'!$B:$B,$B672,'Interim Analysis'!$C:$C,$C672,'Interim Analysis'!$F:$F,$F672,'Interim Analysis'!$G:$G,$H672,'Interim Analysis'!$D:$D,$D672)
*(INDEX('Dimensional Maps'!K$39:K$63,MATCH($E672,'Dimensional Maps'!$C$8:$C$32,0),1)
/SUMIFS('Dimensional Maps'!K$39:K$63, 'Dimensional Maps'!$B$8:$B$32,$D672)))),0),0)</f>
        <v>0</v>
      </c>
      <c r="Q672" s="115">
        <f>IFERROR(IF($G672 = "WholeBlg",IF(Q$1&lt;2020, 0,
IF($H672="GWh",SUMIFS('Interim Analysis'!K:K,'Interim Analysis'!$B:$B,$B672,'Interim Analysis'!$C:$C,$C672,'Interim Analysis'!$F:$F,$F672,'Interim Analysis'!$G:$G,$H672,'Interim Analysis'!$E:$E,$E672),
SUMIFS('Interim Analysis'!K:K,'Interim Analysis'!$B:$B,$B672,'Interim Analysis'!$C:$C,$C672,'Interim Analysis'!$F:$F,$F672,'Interim Analysis'!$G:$G,$H672,'Interim Analysis'!$D:$D,$D672)
*(INDEX('Dimensional Maps'!L$39:L$63,MATCH($E672,'Dimensional Maps'!$C$8:$C$32,0),1)
/SUMIFS('Dimensional Maps'!L$39:L$63, 'Dimensional Maps'!$B$8:$B$32,$D672)))),0),0)</f>
        <v>0</v>
      </c>
      <c r="R672" s="115">
        <f>IFERROR(IF($G672 = "WholeBlg",IF(R$1&lt;2020, 0,
IF($H672="GWh",SUMIFS('Interim Analysis'!L:L,'Interim Analysis'!$B:$B,$B672,'Interim Analysis'!$C:$C,$C672,'Interim Analysis'!$F:$F,$F672,'Interim Analysis'!$G:$G,$H672,'Interim Analysis'!$E:$E,$E672),
SUMIFS('Interim Analysis'!L:L,'Interim Analysis'!$B:$B,$B672,'Interim Analysis'!$C:$C,$C672,'Interim Analysis'!$F:$F,$F672,'Interim Analysis'!$G:$G,$H672,'Interim Analysis'!$D:$D,$D672)
*(INDEX('Dimensional Maps'!M$39:M$63,MATCH($E672,'Dimensional Maps'!$C$8:$C$32,0),1)
/SUMIFS('Dimensional Maps'!M$39:M$63, 'Dimensional Maps'!$B$8:$B$32,$D672)))),0),0)</f>
        <v>0</v>
      </c>
      <c r="S672" s="115">
        <f>IFERROR(IF($G672 = "WholeBlg",IF(S$1&lt;2020, 0,
IF($H672="GWh",SUMIFS('Interim Analysis'!M:M,'Interim Analysis'!$B:$B,$B672,'Interim Analysis'!$C:$C,$C672,'Interim Analysis'!$F:$F,$F672,'Interim Analysis'!$G:$G,$H672,'Interim Analysis'!$E:$E,$E672),
SUMIFS('Interim Analysis'!M:M,'Interim Analysis'!$B:$B,$B672,'Interim Analysis'!$C:$C,$C672,'Interim Analysis'!$F:$F,$F672,'Interim Analysis'!$G:$G,$H672,'Interim Analysis'!$D:$D,$D672)
*(INDEX('Dimensional Maps'!N$39:N$63,MATCH($E672,'Dimensional Maps'!$C$8:$C$32,0),1)
/SUMIFS('Dimensional Maps'!N$39:N$63, 'Dimensional Maps'!$B$8:$B$32,$D672)))),0),0)</f>
        <v>0</v>
      </c>
      <c r="T672" s="115">
        <f>IFERROR(IF($G672 = "WholeBlg",IF(T$1&lt;2020, 0,
IF($H672="GWh",SUMIFS('Interim Analysis'!N:N,'Interim Analysis'!$B:$B,$B672,'Interim Analysis'!$C:$C,$C672,'Interim Analysis'!$F:$F,$F672,'Interim Analysis'!$G:$G,$H672,'Interim Analysis'!$E:$E,$E672),
SUMIFS('Interim Analysis'!N:N,'Interim Analysis'!$B:$B,$B672,'Interim Analysis'!$C:$C,$C672,'Interim Analysis'!$F:$F,$F672,'Interim Analysis'!$G:$G,$H672,'Interim Analysis'!$D:$D,$D672)
*(INDEX('Dimensional Maps'!O$39:O$63,MATCH($E672,'Dimensional Maps'!$C$8:$C$32,0),1)
/SUMIFS('Dimensional Maps'!O$39:O$63, 'Dimensional Maps'!$B$8:$B$32,$D672)))),0),0)</f>
        <v>0</v>
      </c>
      <c r="U672" s="115">
        <f>IFERROR(IF($G672 = "WholeBlg",IF(U$1&lt;2020, 0,
IF($H672="GWh",SUMIFS('Interim Analysis'!O:O,'Interim Analysis'!$B:$B,$B672,'Interim Analysis'!$C:$C,$C672,'Interim Analysis'!$F:$F,$F672,'Interim Analysis'!$G:$G,$H672,'Interim Analysis'!$E:$E,$E672),
SUMIFS('Interim Analysis'!O:O,'Interim Analysis'!$B:$B,$B672,'Interim Analysis'!$C:$C,$C672,'Interim Analysis'!$F:$F,$F672,'Interim Analysis'!$G:$G,$H672,'Interim Analysis'!$D:$D,$D672)
*(INDEX('Dimensional Maps'!P$39:P$63,MATCH($E672,'Dimensional Maps'!$C$8:$C$32,0),1)
/SUMIFS('Dimensional Maps'!P$39:P$63, 'Dimensional Maps'!$B$8:$B$32,$D672)))),0),0)</f>
        <v>0</v>
      </c>
      <c r="V672" s="115">
        <f>IFERROR(IF($G672 = "WholeBlg",IF(V$1&lt;2020, 0,
IF($H672="GWh",SUMIFS('Interim Analysis'!P:P,'Interim Analysis'!$B:$B,$B672,'Interim Analysis'!$C:$C,$C672,'Interim Analysis'!$F:$F,$F672,'Interim Analysis'!$G:$G,$H672,'Interim Analysis'!$E:$E,$E672),
SUMIFS('Interim Analysis'!P:P,'Interim Analysis'!$B:$B,$B672,'Interim Analysis'!$C:$C,$C672,'Interim Analysis'!$F:$F,$F672,'Interim Analysis'!$G:$G,$H672,'Interim Analysis'!$D:$D,$D672)
*(INDEX('Dimensional Maps'!Q$39:Q$63,MATCH($E672,'Dimensional Maps'!$C$8:$C$32,0),1)
/SUMIFS('Dimensional Maps'!Q$39:Q$63, 'Dimensional Maps'!$B$8:$B$32,$D672)))),0),0)</f>
        <v>0</v>
      </c>
      <c r="W672" s="115">
        <f>IFERROR(IF($G672 = "WholeBlg",IF(W$1&lt;2020, 0,
IF($H672="GWh",SUMIFS('Interim Analysis'!Q:Q,'Interim Analysis'!$B:$B,$B672,'Interim Analysis'!$C:$C,$C672,'Interim Analysis'!$F:$F,$F672,'Interim Analysis'!$G:$G,$H672,'Interim Analysis'!$E:$E,$E672),
SUMIFS('Interim Analysis'!Q:Q,'Interim Analysis'!$B:$B,$B672,'Interim Analysis'!$C:$C,$C672,'Interim Analysis'!$F:$F,$F672,'Interim Analysis'!$G:$G,$H672,'Interim Analysis'!$D:$D,$D672)
*(INDEX('Dimensional Maps'!R$39:R$63,MATCH($E672,'Dimensional Maps'!$C$8:$C$32,0),1)
/SUMIFS('Dimensional Maps'!R$39:R$63, 'Dimensional Maps'!$B$8:$B$32,$D672)))),0),0)</f>
        <v>0</v>
      </c>
    </row>
    <row r="673" spans="1:23" x14ac:dyDescent="0.25">
      <c r="A673" s="153" t="s">
        <v>265</v>
      </c>
      <c r="B673" s="54" t="s">
        <v>238</v>
      </c>
      <c r="C673" s="54">
        <v>3</v>
      </c>
      <c r="D673" s="54" t="s">
        <v>193</v>
      </c>
      <c r="E673" s="54" t="s">
        <v>199</v>
      </c>
      <c r="F673" s="54" t="s">
        <v>186</v>
      </c>
      <c r="G673" s="54" t="s">
        <v>53</v>
      </c>
      <c r="H673" s="54" t="s">
        <v>20</v>
      </c>
      <c r="I673" s="115">
        <f>IFERROR(IF($G673 = "WholeBlg",IF(I$1&lt;2020, 0,
IF($H673="GWh",SUMIFS('Interim Analysis'!C:C,'Interim Analysis'!$B:$B,$B673,'Interim Analysis'!$C:$C,$C673,'Interim Analysis'!$F:$F,$F673,'Interim Analysis'!$G:$G,$H673,'Interim Analysis'!$E:$E,$E673),
SUMIFS('Interim Analysis'!C:C,'Interim Analysis'!$B:$B,$B673,'Interim Analysis'!$C:$C,$C673,'Interim Analysis'!$F:$F,$F673,'Interim Analysis'!$G:$G,$H673,'Interim Analysis'!$D:$D,$D673)
*(INDEX('Dimensional Maps'!D$39:D$63,MATCH($E673,'Dimensional Maps'!$C$8:$C$32,0),1)
/SUMIFS('Dimensional Maps'!D$39:D$63, 'Dimensional Maps'!$B$8:$B$32,$D673)))),0),0)</f>
        <v>0</v>
      </c>
      <c r="J673" s="115">
        <f>IFERROR(IF($G673 = "WholeBlg",IF(J$1&lt;2020, 0,
IF($H673="GWh",SUMIFS('Interim Analysis'!D:D,'Interim Analysis'!$B:$B,$B673,'Interim Analysis'!$C:$C,$C673,'Interim Analysis'!$F:$F,$F673,'Interim Analysis'!$G:$G,$H673,'Interim Analysis'!$E:$E,$E673),
SUMIFS('Interim Analysis'!D:D,'Interim Analysis'!$B:$B,$B673,'Interim Analysis'!$C:$C,$C673,'Interim Analysis'!$F:$F,$F673,'Interim Analysis'!$G:$G,$H673,'Interim Analysis'!$D:$D,$D673)
*(INDEX('Dimensional Maps'!E$39:E$63,MATCH($E673,'Dimensional Maps'!$C$8:$C$32,0),1)
/SUMIFS('Dimensional Maps'!E$39:E$63, 'Dimensional Maps'!$B$8:$B$32,$D673)))),0),0)</f>
        <v>0</v>
      </c>
      <c r="K673" s="115">
        <f>IFERROR(IF($G673 = "WholeBlg",IF(K$1&lt;2020, 0,
IF($H673="GWh",SUMIFS('Interim Analysis'!E:E,'Interim Analysis'!$B:$B,$B673,'Interim Analysis'!$C:$C,$C673,'Interim Analysis'!$F:$F,$F673,'Interim Analysis'!$G:$G,$H673,'Interim Analysis'!$E:$E,$E673),
SUMIFS('Interim Analysis'!E:E,'Interim Analysis'!$B:$B,$B673,'Interim Analysis'!$C:$C,$C673,'Interim Analysis'!$F:$F,$F673,'Interim Analysis'!$G:$G,$H673,'Interim Analysis'!$D:$D,$D673)
*(INDEX('Dimensional Maps'!F$39:F$63,MATCH($E673,'Dimensional Maps'!$C$8:$C$32,0),1)
/SUMIFS('Dimensional Maps'!F$39:F$63, 'Dimensional Maps'!$B$8:$B$32,$D673)))),0),0)</f>
        <v>0</v>
      </c>
      <c r="L673" s="115">
        <f>IFERROR(IF($G673 = "WholeBlg",IF(L$1&lt;2020, 0,
IF($H673="GWh",SUMIFS('Interim Analysis'!F:F,'Interim Analysis'!$B:$B,$B673,'Interim Analysis'!$C:$C,$C673,'Interim Analysis'!$F:$F,$F673,'Interim Analysis'!$G:$G,$H673,'Interim Analysis'!$E:$E,$E673),
SUMIFS('Interim Analysis'!F:F,'Interim Analysis'!$B:$B,$B673,'Interim Analysis'!$C:$C,$C673,'Interim Analysis'!$F:$F,$F673,'Interim Analysis'!$G:$G,$H673,'Interim Analysis'!$D:$D,$D673)
*(INDEX('Dimensional Maps'!G$39:G$63,MATCH($E673,'Dimensional Maps'!$C$8:$C$32,0),1)
/SUMIFS('Dimensional Maps'!G$39:G$63, 'Dimensional Maps'!$B$8:$B$32,$D673)))),0),0)</f>
        <v>0</v>
      </c>
      <c r="M673" s="115">
        <f>IFERROR(IF($G673 = "WholeBlg",IF(M$1&lt;2020, 0,
IF($H673="GWh",SUMIFS('Interim Analysis'!G:G,'Interim Analysis'!$B:$B,$B673,'Interim Analysis'!$C:$C,$C673,'Interim Analysis'!$F:$F,$F673,'Interim Analysis'!$G:$G,$H673,'Interim Analysis'!$E:$E,$E673),
SUMIFS('Interim Analysis'!G:G,'Interim Analysis'!$B:$B,$B673,'Interim Analysis'!$C:$C,$C673,'Interim Analysis'!$F:$F,$F673,'Interim Analysis'!$G:$G,$H673,'Interim Analysis'!$D:$D,$D673)
*(INDEX('Dimensional Maps'!H$39:H$63,MATCH($E673,'Dimensional Maps'!$C$8:$C$32,0),1)
/SUMIFS('Dimensional Maps'!H$39:H$63, 'Dimensional Maps'!$B$8:$B$32,$D673)))),0),0)</f>
        <v>0</v>
      </c>
      <c r="N673" s="115">
        <f>IFERROR(IF($G673 = "WholeBlg",IF(N$1&lt;2020, 0,
IF($H673="GWh",SUMIFS('Interim Analysis'!H:H,'Interim Analysis'!$B:$B,$B673,'Interim Analysis'!$C:$C,$C673,'Interim Analysis'!$F:$F,$F673,'Interim Analysis'!$G:$G,$H673,'Interim Analysis'!$E:$E,$E673),
SUMIFS('Interim Analysis'!H:H,'Interim Analysis'!$B:$B,$B673,'Interim Analysis'!$C:$C,$C673,'Interim Analysis'!$F:$F,$F673,'Interim Analysis'!$G:$G,$H673,'Interim Analysis'!$D:$D,$D673)
*(INDEX('Dimensional Maps'!I$39:I$63,MATCH($E673,'Dimensional Maps'!$C$8:$C$32,0),1)
/SUMIFS('Dimensional Maps'!I$39:I$63, 'Dimensional Maps'!$B$8:$B$32,$D673)))),0),0)</f>
        <v>0</v>
      </c>
      <c r="O673" s="115">
        <f>IFERROR(IF($G673 = "WholeBlg",IF(O$1&lt;2020, 0,
IF($H673="GWh",SUMIFS('Interim Analysis'!I:I,'Interim Analysis'!$B:$B,$B673,'Interim Analysis'!$C:$C,$C673,'Interim Analysis'!$F:$F,$F673,'Interim Analysis'!$G:$G,$H673,'Interim Analysis'!$E:$E,$E673),
SUMIFS('Interim Analysis'!I:I,'Interim Analysis'!$B:$B,$B673,'Interim Analysis'!$C:$C,$C673,'Interim Analysis'!$F:$F,$F673,'Interim Analysis'!$G:$G,$H673,'Interim Analysis'!$D:$D,$D673)
*(INDEX('Dimensional Maps'!J$39:J$63,MATCH($E673,'Dimensional Maps'!$C$8:$C$32,0),1)
/SUMIFS('Dimensional Maps'!J$39:J$63, 'Dimensional Maps'!$B$8:$B$32,$D673)))),0),0)</f>
        <v>0</v>
      </c>
      <c r="P673" s="115">
        <f>IFERROR(IF($G673 = "WholeBlg",IF(P$1&lt;2020, 0,
IF($H673="GWh",SUMIFS('Interim Analysis'!J:J,'Interim Analysis'!$B:$B,$B673,'Interim Analysis'!$C:$C,$C673,'Interim Analysis'!$F:$F,$F673,'Interim Analysis'!$G:$G,$H673,'Interim Analysis'!$E:$E,$E673),
SUMIFS('Interim Analysis'!J:J,'Interim Analysis'!$B:$B,$B673,'Interim Analysis'!$C:$C,$C673,'Interim Analysis'!$F:$F,$F673,'Interim Analysis'!$G:$G,$H673,'Interim Analysis'!$D:$D,$D673)
*(INDEX('Dimensional Maps'!K$39:K$63,MATCH($E673,'Dimensional Maps'!$C$8:$C$32,0),1)
/SUMIFS('Dimensional Maps'!K$39:K$63, 'Dimensional Maps'!$B$8:$B$32,$D673)))),0),0)</f>
        <v>0</v>
      </c>
      <c r="Q673" s="115">
        <f>IFERROR(IF($G673 = "WholeBlg",IF(Q$1&lt;2020, 0,
IF($H673="GWh",SUMIFS('Interim Analysis'!K:K,'Interim Analysis'!$B:$B,$B673,'Interim Analysis'!$C:$C,$C673,'Interim Analysis'!$F:$F,$F673,'Interim Analysis'!$G:$G,$H673,'Interim Analysis'!$E:$E,$E673),
SUMIFS('Interim Analysis'!K:K,'Interim Analysis'!$B:$B,$B673,'Interim Analysis'!$C:$C,$C673,'Interim Analysis'!$F:$F,$F673,'Interim Analysis'!$G:$G,$H673,'Interim Analysis'!$D:$D,$D673)
*(INDEX('Dimensional Maps'!L$39:L$63,MATCH($E673,'Dimensional Maps'!$C$8:$C$32,0),1)
/SUMIFS('Dimensional Maps'!L$39:L$63, 'Dimensional Maps'!$B$8:$B$32,$D673)))),0),0)</f>
        <v>0</v>
      </c>
      <c r="R673" s="115">
        <f>IFERROR(IF($G673 = "WholeBlg",IF(R$1&lt;2020, 0,
IF($H673="GWh",SUMIFS('Interim Analysis'!L:L,'Interim Analysis'!$B:$B,$B673,'Interim Analysis'!$C:$C,$C673,'Interim Analysis'!$F:$F,$F673,'Interim Analysis'!$G:$G,$H673,'Interim Analysis'!$E:$E,$E673),
SUMIFS('Interim Analysis'!L:L,'Interim Analysis'!$B:$B,$B673,'Interim Analysis'!$C:$C,$C673,'Interim Analysis'!$F:$F,$F673,'Interim Analysis'!$G:$G,$H673,'Interim Analysis'!$D:$D,$D673)
*(INDEX('Dimensional Maps'!M$39:M$63,MATCH($E673,'Dimensional Maps'!$C$8:$C$32,0),1)
/SUMIFS('Dimensional Maps'!M$39:M$63, 'Dimensional Maps'!$B$8:$B$32,$D673)))),0),0)</f>
        <v>0</v>
      </c>
      <c r="S673" s="115">
        <f>IFERROR(IF($G673 = "WholeBlg",IF(S$1&lt;2020, 0,
IF($H673="GWh",SUMIFS('Interim Analysis'!M:M,'Interim Analysis'!$B:$B,$B673,'Interim Analysis'!$C:$C,$C673,'Interim Analysis'!$F:$F,$F673,'Interim Analysis'!$G:$G,$H673,'Interim Analysis'!$E:$E,$E673),
SUMIFS('Interim Analysis'!M:M,'Interim Analysis'!$B:$B,$B673,'Interim Analysis'!$C:$C,$C673,'Interim Analysis'!$F:$F,$F673,'Interim Analysis'!$G:$G,$H673,'Interim Analysis'!$D:$D,$D673)
*(INDEX('Dimensional Maps'!N$39:N$63,MATCH($E673,'Dimensional Maps'!$C$8:$C$32,0),1)
/SUMIFS('Dimensional Maps'!N$39:N$63, 'Dimensional Maps'!$B$8:$B$32,$D673)))),0),0)</f>
        <v>0</v>
      </c>
      <c r="T673" s="115">
        <f>IFERROR(IF($G673 = "WholeBlg",IF(T$1&lt;2020, 0,
IF($H673="GWh",SUMIFS('Interim Analysis'!N:N,'Interim Analysis'!$B:$B,$B673,'Interim Analysis'!$C:$C,$C673,'Interim Analysis'!$F:$F,$F673,'Interim Analysis'!$G:$G,$H673,'Interim Analysis'!$E:$E,$E673),
SUMIFS('Interim Analysis'!N:N,'Interim Analysis'!$B:$B,$B673,'Interim Analysis'!$C:$C,$C673,'Interim Analysis'!$F:$F,$F673,'Interim Analysis'!$G:$G,$H673,'Interim Analysis'!$D:$D,$D673)
*(INDEX('Dimensional Maps'!O$39:O$63,MATCH($E673,'Dimensional Maps'!$C$8:$C$32,0),1)
/SUMIFS('Dimensional Maps'!O$39:O$63, 'Dimensional Maps'!$B$8:$B$32,$D673)))),0),0)</f>
        <v>0</v>
      </c>
      <c r="U673" s="115">
        <f>IFERROR(IF($G673 = "WholeBlg",IF(U$1&lt;2020, 0,
IF($H673="GWh",SUMIFS('Interim Analysis'!O:O,'Interim Analysis'!$B:$B,$B673,'Interim Analysis'!$C:$C,$C673,'Interim Analysis'!$F:$F,$F673,'Interim Analysis'!$G:$G,$H673,'Interim Analysis'!$E:$E,$E673),
SUMIFS('Interim Analysis'!O:O,'Interim Analysis'!$B:$B,$B673,'Interim Analysis'!$C:$C,$C673,'Interim Analysis'!$F:$F,$F673,'Interim Analysis'!$G:$G,$H673,'Interim Analysis'!$D:$D,$D673)
*(INDEX('Dimensional Maps'!P$39:P$63,MATCH($E673,'Dimensional Maps'!$C$8:$C$32,0),1)
/SUMIFS('Dimensional Maps'!P$39:P$63, 'Dimensional Maps'!$B$8:$B$32,$D673)))),0),0)</f>
        <v>0</v>
      </c>
      <c r="V673" s="115">
        <f>IFERROR(IF($G673 = "WholeBlg",IF(V$1&lt;2020, 0,
IF($H673="GWh",SUMIFS('Interim Analysis'!P:P,'Interim Analysis'!$B:$B,$B673,'Interim Analysis'!$C:$C,$C673,'Interim Analysis'!$F:$F,$F673,'Interim Analysis'!$G:$G,$H673,'Interim Analysis'!$E:$E,$E673),
SUMIFS('Interim Analysis'!P:P,'Interim Analysis'!$B:$B,$B673,'Interim Analysis'!$C:$C,$C673,'Interim Analysis'!$F:$F,$F673,'Interim Analysis'!$G:$G,$H673,'Interim Analysis'!$D:$D,$D673)
*(INDEX('Dimensional Maps'!Q$39:Q$63,MATCH($E673,'Dimensional Maps'!$C$8:$C$32,0),1)
/SUMIFS('Dimensional Maps'!Q$39:Q$63, 'Dimensional Maps'!$B$8:$B$32,$D673)))),0),0)</f>
        <v>0</v>
      </c>
      <c r="W673" s="115">
        <f>IFERROR(IF($G673 = "WholeBlg",IF(W$1&lt;2020, 0,
IF($H673="GWh",SUMIFS('Interim Analysis'!Q:Q,'Interim Analysis'!$B:$B,$B673,'Interim Analysis'!$C:$C,$C673,'Interim Analysis'!$F:$F,$F673,'Interim Analysis'!$G:$G,$H673,'Interim Analysis'!$E:$E,$E673),
SUMIFS('Interim Analysis'!Q:Q,'Interim Analysis'!$B:$B,$B673,'Interim Analysis'!$C:$C,$C673,'Interim Analysis'!$F:$F,$F673,'Interim Analysis'!$G:$G,$H673,'Interim Analysis'!$D:$D,$D673)
*(INDEX('Dimensional Maps'!R$39:R$63,MATCH($E673,'Dimensional Maps'!$C$8:$C$32,0),1)
/SUMIFS('Dimensional Maps'!R$39:R$63, 'Dimensional Maps'!$B$8:$B$32,$D673)))),0),0)</f>
        <v>0</v>
      </c>
    </row>
    <row r="674" spans="1:23" x14ac:dyDescent="0.25">
      <c r="A674" s="153" t="s">
        <v>265</v>
      </c>
      <c r="B674" s="54" t="s">
        <v>237</v>
      </c>
      <c r="C674" s="54">
        <v>3</v>
      </c>
      <c r="D674" s="54" t="s">
        <v>193</v>
      </c>
      <c r="E674" s="54" t="s">
        <v>199</v>
      </c>
      <c r="F674" s="54" t="s">
        <v>167</v>
      </c>
      <c r="G674" s="54" t="s">
        <v>53</v>
      </c>
      <c r="H674" s="54" t="s">
        <v>18</v>
      </c>
      <c r="I674" s="115">
        <f>IFERROR(IF($G674 = "WholeBlg",IF(I$1&lt;2020, 0,
IF($H674="GWh",SUMIFS('Interim Analysis'!C:C,'Interim Analysis'!$B:$B,$B674,'Interim Analysis'!$C:$C,$C674,'Interim Analysis'!$F:$F,$F674,'Interim Analysis'!$G:$G,$H674,'Interim Analysis'!$E:$E,$E674),
SUMIFS('Interim Analysis'!C:C,'Interim Analysis'!$B:$B,$B674,'Interim Analysis'!$C:$C,$C674,'Interim Analysis'!$F:$F,$F674,'Interim Analysis'!$G:$G,$H674,'Interim Analysis'!$D:$D,$D674)
*(INDEX('Dimensional Maps'!D$39:D$63,MATCH($E674,'Dimensional Maps'!$C$8:$C$32,0),1)
/SUMIFS('Dimensional Maps'!D$39:D$63, 'Dimensional Maps'!$B$8:$B$32,$D674)))),0),0)</f>
        <v>0</v>
      </c>
      <c r="J674" s="115">
        <f>IFERROR(IF($G674 = "WholeBlg",IF(J$1&lt;2020, 0,
IF($H674="GWh",SUMIFS('Interim Analysis'!D:D,'Interim Analysis'!$B:$B,$B674,'Interim Analysis'!$C:$C,$C674,'Interim Analysis'!$F:$F,$F674,'Interim Analysis'!$G:$G,$H674,'Interim Analysis'!$E:$E,$E674),
SUMIFS('Interim Analysis'!D:D,'Interim Analysis'!$B:$B,$B674,'Interim Analysis'!$C:$C,$C674,'Interim Analysis'!$F:$F,$F674,'Interim Analysis'!$G:$G,$H674,'Interim Analysis'!$D:$D,$D674)
*(INDEX('Dimensional Maps'!E$39:E$63,MATCH($E674,'Dimensional Maps'!$C$8:$C$32,0),1)
/SUMIFS('Dimensional Maps'!E$39:E$63, 'Dimensional Maps'!$B$8:$B$32,$D674)))),0),0)</f>
        <v>0</v>
      </c>
      <c r="K674" s="115">
        <f>IFERROR(IF($G674 = "WholeBlg",IF(K$1&lt;2020, 0,
IF($H674="GWh",SUMIFS('Interim Analysis'!E:E,'Interim Analysis'!$B:$B,$B674,'Interim Analysis'!$C:$C,$C674,'Interim Analysis'!$F:$F,$F674,'Interim Analysis'!$G:$G,$H674,'Interim Analysis'!$E:$E,$E674),
SUMIFS('Interim Analysis'!E:E,'Interim Analysis'!$B:$B,$B674,'Interim Analysis'!$C:$C,$C674,'Interim Analysis'!$F:$F,$F674,'Interim Analysis'!$G:$G,$H674,'Interim Analysis'!$D:$D,$D674)
*(INDEX('Dimensional Maps'!F$39:F$63,MATCH($E674,'Dimensional Maps'!$C$8:$C$32,0),1)
/SUMIFS('Dimensional Maps'!F$39:F$63, 'Dimensional Maps'!$B$8:$B$32,$D674)))),0),0)</f>
        <v>0</v>
      </c>
      <c r="L674" s="115">
        <f>IFERROR(IF($G674 = "WholeBlg",IF(L$1&lt;2020, 0,
IF($H674="GWh",SUMIFS('Interim Analysis'!F:F,'Interim Analysis'!$B:$B,$B674,'Interim Analysis'!$C:$C,$C674,'Interim Analysis'!$F:$F,$F674,'Interim Analysis'!$G:$G,$H674,'Interim Analysis'!$E:$E,$E674),
SUMIFS('Interim Analysis'!F:F,'Interim Analysis'!$B:$B,$B674,'Interim Analysis'!$C:$C,$C674,'Interim Analysis'!$F:$F,$F674,'Interim Analysis'!$G:$G,$H674,'Interim Analysis'!$D:$D,$D674)
*(INDEX('Dimensional Maps'!G$39:G$63,MATCH($E674,'Dimensional Maps'!$C$8:$C$32,0),1)
/SUMIFS('Dimensional Maps'!G$39:G$63, 'Dimensional Maps'!$B$8:$B$32,$D674)))),0),0)</f>
        <v>0</v>
      </c>
      <c r="M674" s="115">
        <f>IFERROR(IF($G674 = "WholeBlg",IF(M$1&lt;2020, 0,
IF($H674="GWh",SUMIFS('Interim Analysis'!G:G,'Interim Analysis'!$B:$B,$B674,'Interim Analysis'!$C:$C,$C674,'Interim Analysis'!$F:$F,$F674,'Interim Analysis'!$G:$G,$H674,'Interim Analysis'!$E:$E,$E674),
SUMIFS('Interim Analysis'!G:G,'Interim Analysis'!$B:$B,$B674,'Interim Analysis'!$C:$C,$C674,'Interim Analysis'!$F:$F,$F674,'Interim Analysis'!$G:$G,$H674,'Interim Analysis'!$D:$D,$D674)
*(INDEX('Dimensional Maps'!H$39:H$63,MATCH($E674,'Dimensional Maps'!$C$8:$C$32,0),1)
/SUMIFS('Dimensional Maps'!H$39:H$63, 'Dimensional Maps'!$B$8:$B$32,$D674)))),0),0)</f>
        <v>0</v>
      </c>
      <c r="N674" s="115">
        <f>IFERROR(IF($G674 = "WholeBlg",IF(N$1&lt;2020, 0,
IF($H674="GWh",SUMIFS('Interim Analysis'!H:H,'Interim Analysis'!$B:$B,$B674,'Interim Analysis'!$C:$C,$C674,'Interim Analysis'!$F:$F,$F674,'Interim Analysis'!$G:$G,$H674,'Interim Analysis'!$E:$E,$E674),
SUMIFS('Interim Analysis'!H:H,'Interim Analysis'!$B:$B,$B674,'Interim Analysis'!$C:$C,$C674,'Interim Analysis'!$F:$F,$F674,'Interim Analysis'!$G:$G,$H674,'Interim Analysis'!$D:$D,$D674)
*(INDEX('Dimensional Maps'!I$39:I$63,MATCH($E674,'Dimensional Maps'!$C$8:$C$32,0),1)
/SUMIFS('Dimensional Maps'!I$39:I$63, 'Dimensional Maps'!$B$8:$B$32,$D674)))),0),0)</f>
        <v>0</v>
      </c>
      <c r="O674" s="115">
        <f>IFERROR(IF($G674 = "WholeBlg",IF(O$1&lt;2020, 0,
IF($H674="GWh",SUMIFS('Interim Analysis'!I:I,'Interim Analysis'!$B:$B,$B674,'Interim Analysis'!$C:$C,$C674,'Interim Analysis'!$F:$F,$F674,'Interim Analysis'!$G:$G,$H674,'Interim Analysis'!$E:$E,$E674),
SUMIFS('Interim Analysis'!I:I,'Interim Analysis'!$B:$B,$B674,'Interim Analysis'!$C:$C,$C674,'Interim Analysis'!$F:$F,$F674,'Interim Analysis'!$G:$G,$H674,'Interim Analysis'!$D:$D,$D674)
*(INDEX('Dimensional Maps'!J$39:J$63,MATCH($E674,'Dimensional Maps'!$C$8:$C$32,0),1)
/SUMIFS('Dimensional Maps'!J$39:J$63, 'Dimensional Maps'!$B$8:$B$32,$D674)))),0),0)</f>
        <v>0</v>
      </c>
      <c r="P674" s="115">
        <f>IFERROR(IF($G674 = "WholeBlg",IF(P$1&lt;2020, 0,
IF($H674="GWh",SUMIFS('Interim Analysis'!J:J,'Interim Analysis'!$B:$B,$B674,'Interim Analysis'!$C:$C,$C674,'Interim Analysis'!$F:$F,$F674,'Interim Analysis'!$G:$G,$H674,'Interim Analysis'!$E:$E,$E674),
SUMIFS('Interim Analysis'!J:J,'Interim Analysis'!$B:$B,$B674,'Interim Analysis'!$C:$C,$C674,'Interim Analysis'!$F:$F,$F674,'Interim Analysis'!$G:$G,$H674,'Interim Analysis'!$D:$D,$D674)
*(INDEX('Dimensional Maps'!K$39:K$63,MATCH($E674,'Dimensional Maps'!$C$8:$C$32,0),1)
/SUMIFS('Dimensional Maps'!K$39:K$63, 'Dimensional Maps'!$B$8:$B$32,$D674)))),0),0)</f>
        <v>0</v>
      </c>
      <c r="Q674" s="115">
        <f>IFERROR(IF($G674 = "WholeBlg",IF(Q$1&lt;2020, 0,
IF($H674="GWh",SUMIFS('Interim Analysis'!K:K,'Interim Analysis'!$B:$B,$B674,'Interim Analysis'!$C:$C,$C674,'Interim Analysis'!$F:$F,$F674,'Interim Analysis'!$G:$G,$H674,'Interim Analysis'!$E:$E,$E674),
SUMIFS('Interim Analysis'!K:K,'Interim Analysis'!$B:$B,$B674,'Interim Analysis'!$C:$C,$C674,'Interim Analysis'!$F:$F,$F674,'Interim Analysis'!$G:$G,$H674,'Interim Analysis'!$D:$D,$D674)
*(INDEX('Dimensional Maps'!L$39:L$63,MATCH($E674,'Dimensional Maps'!$C$8:$C$32,0),1)
/SUMIFS('Dimensional Maps'!L$39:L$63, 'Dimensional Maps'!$B$8:$B$32,$D674)))),0),0)</f>
        <v>0</v>
      </c>
      <c r="R674" s="115">
        <f>IFERROR(IF($G674 = "WholeBlg",IF(R$1&lt;2020, 0,
IF($H674="GWh",SUMIFS('Interim Analysis'!L:L,'Interim Analysis'!$B:$B,$B674,'Interim Analysis'!$C:$C,$C674,'Interim Analysis'!$F:$F,$F674,'Interim Analysis'!$G:$G,$H674,'Interim Analysis'!$E:$E,$E674),
SUMIFS('Interim Analysis'!L:L,'Interim Analysis'!$B:$B,$B674,'Interim Analysis'!$C:$C,$C674,'Interim Analysis'!$F:$F,$F674,'Interim Analysis'!$G:$G,$H674,'Interim Analysis'!$D:$D,$D674)
*(INDEX('Dimensional Maps'!M$39:M$63,MATCH($E674,'Dimensional Maps'!$C$8:$C$32,0),1)
/SUMIFS('Dimensional Maps'!M$39:M$63, 'Dimensional Maps'!$B$8:$B$32,$D674)))),0),0)</f>
        <v>0</v>
      </c>
      <c r="S674" s="115">
        <f>IFERROR(IF($G674 = "WholeBlg",IF(S$1&lt;2020, 0,
IF($H674="GWh",SUMIFS('Interim Analysis'!M:M,'Interim Analysis'!$B:$B,$B674,'Interim Analysis'!$C:$C,$C674,'Interim Analysis'!$F:$F,$F674,'Interim Analysis'!$G:$G,$H674,'Interim Analysis'!$E:$E,$E674),
SUMIFS('Interim Analysis'!M:M,'Interim Analysis'!$B:$B,$B674,'Interim Analysis'!$C:$C,$C674,'Interim Analysis'!$F:$F,$F674,'Interim Analysis'!$G:$G,$H674,'Interim Analysis'!$D:$D,$D674)
*(INDEX('Dimensional Maps'!N$39:N$63,MATCH($E674,'Dimensional Maps'!$C$8:$C$32,0),1)
/SUMIFS('Dimensional Maps'!N$39:N$63, 'Dimensional Maps'!$B$8:$B$32,$D674)))),0),0)</f>
        <v>0</v>
      </c>
      <c r="T674" s="115">
        <f>IFERROR(IF($G674 = "WholeBlg",IF(T$1&lt;2020, 0,
IF($H674="GWh",SUMIFS('Interim Analysis'!N:N,'Interim Analysis'!$B:$B,$B674,'Interim Analysis'!$C:$C,$C674,'Interim Analysis'!$F:$F,$F674,'Interim Analysis'!$G:$G,$H674,'Interim Analysis'!$E:$E,$E674),
SUMIFS('Interim Analysis'!N:N,'Interim Analysis'!$B:$B,$B674,'Interim Analysis'!$C:$C,$C674,'Interim Analysis'!$F:$F,$F674,'Interim Analysis'!$G:$G,$H674,'Interim Analysis'!$D:$D,$D674)
*(INDEX('Dimensional Maps'!O$39:O$63,MATCH($E674,'Dimensional Maps'!$C$8:$C$32,0),1)
/SUMIFS('Dimensional Maps'!O$39:O$63, 'Dimensional Maps'!$B$8:$B$32,$D674)))),0),0)</f>
        <v>0</v>
      </c>
      <c r="U674" s="115">
        <f>IFERROR(IF($G674 = "WholeBlg",IF(U$1&lt;2020, 0,
IF($H674="GWh",SUMIFS('Interim Analysis'!O:O,'Interim Analysis'!$B:$B,$B674,'Interim Analysis'!$C:$C,$C674,'Interim Analysis'!$F:$F,$F674,'Interim Analysis'!$G:$G,$H674,'Interim Analysis'!$E:$E,$E674),
SUMIFS('Interim Analysis'!O:O,'Interim Analysis'!$B:$B,$B674,'Interim Analysis'!$C:$C,$C674,'Interim Analysis'!$F:$F,$F674,'Interim Analysis'!$G:$G,$H674,'Interim Analysis'!$D:$D,$D674)
*(INDEX('Dimensional Maps'!P$39:P$63,MATCH($E674,'Dimensional Maps'!$C$8:$C$32,0),1)
/SUMIFS('Dimensional Maps'!P$39:P$63, 'Dimensional Maps'!$B$8:$B$32,$D674)))),0),0)</f>
        <v>0</v>
      </c>
      <c r="V674" s="115">
        <f>IFERROR(IF($G674 = "WholeBlg",IF(V$1&lt;2020, 0,
IF($H674="GWh",SUMIFS('Interim Analysis'!P:P,'Interim Analysis'!$B:$B,$B674,'Interim Analysis'!$C:$C,$C674,'Interim Analysis'!$F:$F,$F674,'Interim Analysis'!$G:$G,$H674,'Interim Analysis'!$E:$E,$E674),
SUMIFS('Interim Analysis'!P:P,'Interim Analysis'!$B:$B,$B674,'Interim Analysis'!$C:$C,$C674,'Interim Analysis'!$F:$F,$F674,'Interim Analysis'!$G:$G,$H674,'Interim Analysis'!$D:$D,$D674)
*(INDEX('Dimensional Maps'!Q$39:Q$63,MATCH($E674,'Dimensional Maps'!$C$8:$C$32,0),1)
/SUMIFS('Dimensional Maps'!Q$39:Q$63, 'Dimensional Maps'!$B$8:$B$32,$D674)))),0),0)</f>
        <v>0</v>
      </c>
      <c r="W674" s="115">
        <f>IFERROR(IF($G674 = "WholeBlg",IF(W$1&lt;2020, 0,
IF($H674="GWh",SUMIFS('Interim Analysis'!Q:Q,'Interim Analysis'!$B:$B,$B674,'Interim Analysis'!$C:$C,$C674,'Interim Analysis'!$F:$F,$F674,'Interim Analysis'!$G:$G,$H674,'Interim Analysis'!$E:$E,$E674),
SUMIFS('Interim Analysis'!Q:Q,'Interim Analysis'!$B:$B,$B674,'Interim Analysis'!$C:$C,$C674,'Interim Analysis'!$F:$F,$F674,'Interim Analysis'!$G:$G,$H674,'Interim Analysis'!$D:$D,$D674)
*(INDEX('Dimensional Maps'!R$39:R$63,MATCH($E674,'Dimensional Maps'!$C$8:$C$32,0),1)
/SUMIFS('Dimensional Maps'!R$39:R$63, 'Dimensional Maps'!$B$8:$B$32,$D674)))),0),0)</f>
        <v>0</v>
      </c>
    </row>
    <row r="675" spans="1:23" x14ac:dyDescent="0.25">
      <c r="A675" s="153" t="s">
        <v>265</v>
      </c>
      <c r="B675" s="54" t="s">
        <v>237</v>
      </c>
      <c r="C675" s="54">
        <v>3</v>
      </c>
      <c r="D675" s="54" t="s">
        <v>193</v>
      </c>
      <c r="E675" s="54" t="s">
        <v>199</v>
      </c>
      <c r="F675" s="54" t="s">
        <v>186</v>
      </c>
      <c r="G675" s="54" t="s">
        <v>53</v>
      </c>
      <c r="H675" s="54" t="s">
        <v>18</v>
      </c>
      <c r="I675" s="115">
        <f>IFERROR(IF($G675 = "WholeBlg",IF(I$1&lt;2020, 0,
IF($H675="GWh",SUMIFS('Interim Analysis'!C:C,'Interim Analysis'!$B:$B,$B675,'Interim Analysis'!$C:$C,$C675,'Interim Analysis'!$F:$F,$F675,'Interim Analysis'!$G:$G,$H675,'Interim Analysis'!$E:$E,$E675),
SUMIFS('Interim Analysis'!C:C,'Interim Analysis'!$B:$B,$B675,'Interim Analysis'!$C:$C,$C675,'Interim Analysis'!$F:$F,$F675,'Interim Analysis'!$G:$G,$H675,'Interim Analysis'!$D:$D,$D675)
*(INDEX('Dimensional Maps'!D$39:D$63,MATCH($E675,'Dimensional Maps'!$C$8:$C$32,0),1)
/SUMIFS('Dimensional Maps'!D$39:D$63, 'Dimensional Maps'!$B$8:$B$32,$D675)))),0),0)</f>
        <v>0</v>
      </c>
      <c r="J675" s="115">
        <f>IFERROR(IF($G675 = "WholeBlg",IF(J$1&lt;2020, 0,
IF($H675="GWh",SUMIFS('Interim Analysis'!D:D,'Interim Analysis'!$B:$B,$B675,'Interim Analysis'!$C:$C,$C675,'Interim Analysis'!$F:$F,$F675,'Interim Analysis'!$G:$G,$H675,'Interim Analysis'!$E:$E,$E675),
SUMIFS('Interim Analysis'!D:D,'Interim Analysis'!$B:$B,$B675,'Interim Analysis'!$C:$C,$C675,'Interim Analysis'!$F:$F,$F675,'Interim Analysis'!$G:$G,$H675,'Interim Analysis'!$D:$D,$D675)
*(INDEX('Dimensional Maps'!E$39:E$63,MATCH($E675,'Dimensional Maps'!$C$8:$C$32,0),1)
/SUMIFS('Dimensional Maps'!E$39:E$63, 'Dimensional Maps'!$B$8:$B$32,$D675)))),0),0)</f>
        <v>0</v>
      </c>
      <c r="K675" s="115">
        <f>IFERROR(IF($G675 = "WholeBlg",IF(K$1&lt;2020, 0,
IF($H675="GWh",SUMIFS('Interim Analysis'!E:E,'Interim Analysis'!$B:$B,$B675,'Interim Analysis'!$C:$C,$C675,'Interim Analysis'!$F:$F,$F675,'Interim Analysis'!$G:$G,$H675,'Interim Analysis'!$E:$E,$E675),
SUMIFS('Interim Analysis'!E:E,'Interim Analysis'!$B:$B,$B675,'Interim Analysis'!$C:$C,$C675,'Interim Analysis'!$F:$F,$F675,'Interim Analysis'!$G:$G,$H675,'Interim Analysis'!$D:$D,$D675)
*(INDEX('Dimensional Maps'!F$39:F$63,MATCH($E675,'Dimensional Maps'!$C$8:$C$32,0),1)
/SUMIFS('Dimensional Maps'!F$39:F$63, 'Dimensional Maps'!$B$8:$B$32,$D675)))),0),0)</f>
        <v>0</v>
      </c>
      <c r="L675" s="115">
        <f>IFERROR(IF($G675 = "WholeBlg",IF(L$1&lt;2020, 0,
IF($H675="GWh",SUMIFS('Interim Analysis'!F:F,'Interim Analysis'!$B:$B,$B675,'Interim Analysis'!$C:$C,$C675,'Interim Analysis'!$F:$F,$F675,'Interim Analysis'!$G:$G,$H675,'Interim Analysis'!$E:$E,$E675),
SUMIFS('Interim Analysis'!F:F,'Interim Analysis'!$B:$B,$B675,'Interim Analysis'!$C:$C,$C675,'Interim Analysis'!$F:$F,$F675,'Interim Analysis'!$G:$G,$H675,'Interim Analysis'!$D:$D,$D675)
*(INDEX('Dimensional Maps'!G$39:G$63,MATCH($E675,'Dimensional Maps'!$C$8:$C$32,0),1)
/SUMIFS('Dimensional Maps'!G$39:G$63, 'Dimensional Maps'!$B$8:$B$32,$D675)))),0),0)</f>
        <v>0</v>
      </c>
      <c r="M675" s="115">
        <f>IFERROR(IF($G675 = "WholeBlg",IF(M$1&lt;2020, 0,
IF($H675="GWh",SUMIFS('Interim Analysis'!G:G,'Interim Analysis'!$B:$B,$B675,'Interim Analysis'!$C:$C,$C675,'Interim Analysis'!$F:$F,$F675,'Interim Analysis'!$G:$G,$H675,'Interim Analysis'!$E:$E,$E675),
SUMIFS('Interim Analysis'!G:G,'Interim Analysis'!$B:$B,$B675,'Interim Analysis'!$C:$C,$C675,'Interim Analysis'!$F:$F,$F675,'Interim Analysis'!$G:$G,$H675,'Interim Analysis'!$D:$D,$D675)
*(INDEX('Dimensional Maps'!H$39:H$63,MATCH($E675,'Dimensional Maps'!$C$8:$C$32,0),1)
/SUMIFS('Dimensional Maps'!H$39:H$63, 'Dimensional Maps'!$B$8:$B$32,$D675)))),0),0)</f>
        <v>0</v>
      </c>
      <c r="N675" s="115">
        <f>IFERROR(IF($G675 = "WholeBlg",IF(N$1&lt;2020, 0,
IF($H675="GWh",SUMIFS('Interim Analysis'!H:H,'Interim Analysis'!$B:$B,$B675,'Interim Analysis'!$C:$C,$C675,'Interim Analysis'!$F:$F,$F675,'Interim Analysis'!$G:$G,$H675,'Interim Analysis'!$E:$E,$E675),
SUMIFS('Interim Analysis'!H:H,'Interim Analysis'!$B:$B,$B675,'Interim Analysis'!$C:$C,$C675,'Interim Analysis'!$F:$F,$F675,'Interim Analysis'!$G:$G,$H675,'Interim Analysis'!$D:$D,$D675)
*(INDEX('Dimensional Maps'!I$39:I$63,MATCH($E675,'Dimensional Maps'!$C$8:$C$32,0),1)
/SUMIFS('Dimensional Maps'!I$39:I$63, 'Dimensional Maps'!$B$8:$B$32,$D675)))),0),0)</f>
        <v>0</v>
      </c>
      <c r="O675" s="115">
        <f>IFERROR(IF($G675 = "WholeBlg",IF(O$1&lt;2020, 0,
IF($H675="GWh",SUMIFS('Interim Analysis'!I:I,'Interim Analysis'!$B:$B,$B675,'Interim Analysis'!$C:$C,$C675,'Interim Analysis'!$F:$F,$F675,'Interim Analysis'!$G:$G,$H675,'Interim Analysis'!$E:$E,$E675),
SUMIFS('Interim Analysis'!I:I,'Interim Analysis'!$B:$B,$B675,'Interim Analysis'!$C:$C,$C675,'Interim Analysis'!$F:$F,$F675,'Interim Analysis'!$G:$G,$H675,'Interim Analysis'!$D:$D,$D675)
*(INDEX('Dimensional Maps'!J$39:J$63,MATCH($E675,'Dimensional Maps'!$C$8:$C$32,0),1)
/SUMIFS('Dimensional Maps'!J$39:J$63, 'Dimensional Maps'!$B$8:$B$32,$D675)))),0),0)</f>
        <v>0</v>
      </c>
      <c r="P675" s="115">
        <f>IFERROR(IF($G675 = "WholeBlg",IF(P$1&lt;2020, 0,
IF($H675="GWh",SUMIFS('Interim Analysis'!J:J,'Interim Analysis'!$B:$B,$B675,'Interim Analysis'!$C:$C,$C675,'Interim Analysis'!$F:$F,$F675,'Interim Analysis'!$G:$G,$H675,'Interim Analysis'!$E:$E,$E675),
SUMIFS('Interim Analysis'!J:J,'Interim Analysis'!$B:$B,$B675,'Interim Analysis'!$C:$C,$C675,'Interim Analysis'!$F:$F,$F675,'Interim Analysis'!$G:$G,$H675,'Interim Analysis'!$D:$D,$D675)
*(INDEX('Dimensional Maps'!K$39:K$63,MATCH($E675,'Dimensional Maps'!$C$8:$C$32,0),1)
/SUMIFS('Dimensional Maps'!K$39:K$63, 'Dimensional Maps'!$B$8:$B$32,$D675)))),0),0)</f>
        <v>0</v>
      </c>
      <c r="Q675" s="115">
        <f>IFERROR(IF($G675 = "WholeBlg",IF(Q$1&lt;2020, 0,
IF($H675="GWh",SUMIFS('Interim Analysis'!K:K,'Interim Analysis'!$B:$B,$B675,'Interim Analysis'!$C:$C,$C675,'Interim Analysis'!$F:$F,$F675,'Interim Analysis'!$G:$G,$H675,'Interim Analysis'!$E:$E,$E675),
SUMIFS('Interim Analysis'!K:K,'Interim Analysis'!$B:$B,$B675,'Interim Analysis'!$C:$C,$C675,'Interim Analysis'!$F:$F,$F675,'Interim Analysis'!$G:$G,$H675,'Interim Analysis'!$D:$D,$D675)
*(INDEX('Dimensional Maps'!L$39:L$63,MATCH($E675,'Dimensional Maps'!$C$8:$C$32,0),1)
/SUMIFS('Dimensional Maps'!L$39:L$63, 'Dimensional Maps'!$B$8:$B$32,$D675)))),0),0)</f>
        <v>0</v>
      </c>
      <c r="R675" s="115">
        <f>IFERROR(IF($G675 = "WholeBlg",IF(R$1&lt;2020, 0,
IF($H675="GWh",SUMIFS('Interim Analysis'!L:L,'Interim Analysis'!$B:$B,$B675,'Interim Analysis'!$C:$C,$C675,'Interim Analysis'!$F:$F,$F675,'Interim Analysis'!$G:$G,$H675,'Interim Analysis'!$E:$E,$E675),
SUMIFS('Interim Analysis'!L:L,'Interim Analysis'!$B:$B,$B675,'Interim Analysis'!$C:$C,$C675,'Interim Analysis'!$F:$F,$F675,'Interim Analysis'!$G:$G,$H675,'Interim Analysis'!$D:$D,$D675)
*(INDEX('Dimensional Maps'!M$39:M$63,MATCH($E675,'Dimensional Maps'!$C$8:$C$32,0),1)
/SUMIFS('Dimensional Maps'!M$39:M$63, 'Dimensional Maps'!$B$8:$B$32,$D675)))),0),0)</f>
        <v>0</v>
      </c>
      <c r="S675" s="115">
        <f>IFERROR(IF($G675 = "WholeBlg",IF(S$1&lt;2020, 0,
IF($H675="GWh",SUMIFS('Interim Analysis'!M:M,'Interim Analysis'!$B:$B,$B675,'Interim Analysis'!$C:$C,$C675,'Interim Analysis'!$F:$F,$F675,'Interim Analysis'!$G:$G,$H675,'Interim Analysis'!$E:$E,$E675),
SUMIFS('Interim Analysis'!M:M,'Interim Analysis'!$B:$B,$B675,'Interim Analysis'!$C:$C,$C675,'Interim Analysis'!$F:$F,$F675,'Interim Analysis'!$G:$G,$H675,'Interim Analysis'!$D:$D,$D675)
*(INDEX('Dimensional Maps'!N$39:N$63,MATCH($E675,'Dimensional Maps'!$C$8:$C$32,0),1)
/SUMIFS('Dimensional Maps'!N$39:N$63, 'Dimensional Maps'!$B$8:$B$32,$D675)))),0),0)</f>
        <v>0</v>
      </c>
      <c r="T675" s="115">
        <f>IFERROR(IF($G675 = "WholeBlg",IF(T$1&lt;2020, 0,
IF($H675="GWh",SUMIFS('Interim Analysis'!N:N,'Interim Analysis'!$B:$B,$B675,'Interim Analysis'!$C:$C,$C675,'Interim Analysis'!$F:$F,$F675,'Interim Analysis'!$G:$G,$H675,'Interim Analysis'!$E:$E,$E675),
SUMIFS('Interim Analysis'!N:N,'Interim Analysis'!$B:$B,$B675,'Interim Analysis'!$C:$C,$C675,'Interim Analysis'!$F:$F,$F675,'Interim Analysis'!$G:$G,$H675,'Interim Analysis'!$D:$D,$D675)
*(INDEX('Dimensional Maps'!O$39:O$63,MATCH($E675,'Dimensional Maps'!$C$8:$C$32,0),1)
/SUMIFS('Dimensional Maps'!O$39:O$63, 'Dimensional Maps'!$B$8:$B$32,$D675)))),0),0)</f>
        <v>0</v>
      </c>
      <c r="U675" s="115">
        <f>IFERROR(IF($G675 = "WholeBlg",IF(U$1&lt;2020, 0,
IF($H675="GWh",SUMIFS('Interim Analysis'!O:O,'Interim Analysis'!$B:$B,$B675,'Interim Analysis'!$C:$C,$C675,'Interim Analysis'!$F:$F,$F675,'Interim Analysis'!$G:$G,$H675,'Interim Analysis'!$E:$E,$E675),
SUMIFS('Interim Analysis'!O:O,'Interim Analysis'!$B:$B,$B675,'Interim Analysis'!$C:$C,$C675,'Interim Analysis'!$F:$F,$F675,'Interim Analysis'!$G:$G,$H675,'Interim Analysis'!$D:$D,$D675)
*(INDEX('Dimensional Maps'!P$39:P$63,MATCH($E675,'Dimensional Maps'!$C$8:$C$32,0),1)
/SUMIFS('Dimensional Maps'!P$39:P$63, 'Dimensional Maps'!$B$8:$B$32,$D675)))),0),0)</f>
        <v>0</v>
      </c>
      <c r="V675" s="115">
        <f>IFERROR(IF($G675 = "WholeBlg",IF(V$1&lt;2020, 0,
IF($H675="GWh",SUMIFS('Interim Analysis'!P:P,'Interim Analysis'!$B:$B,$B675,'Interim Analysis'!$C:$C,$C675,'Interim Analysis'!$F:$F,$F675,'Interim Analysis'!$G:$G,$H675,'Interim Analysis'!$E:$E,$E675),
SUMIFS('Interim Analysis'!P:P,'Interim Analysis'!$B:$B,$B675,'Interim Analysis'!$C:$C,$C675,'Interim Analysis'!$F:$F,$F675,'Interim Analysis'!$G:$G,$H675,'Interim Analysis'!$D:$D,$D675)
*(INDEX('Dimensional Maps'!Q$39:Q$63,MATCH($E675,'Dimensional Maps'!$C$8:$C$32,0),1)
/SUMIFS('Dimensional Maps'!Q$39:Q$63, 'Dimensional Maps'!$B$8:$B$32,$D675)))),0),0)</f>
        <v>0</v>
      </c>
      <c r="W675" s="115">
        <f>IFERROR(IF($G675 = "WholeBlg",IF(W$1&lt;2020, 0,
IF($H675="GWh",SUMIFS('Interim Analysis'!Q:Q,'Interim Analysis'!$B:$B,$B675,'Interim Analysis'!$C:$C,$C675,'Interim Analysis'!$F:$F,$F675,'Interim Analysis'!$G:$G,$H675,'Interim Analysis'!$E:$E,$E675),
SUMIFS('Interim Analysis'!Q:Q,'Interim Analysis'!$B:$B,$B675,'Interim Analysis'!$C:$C,$C675,'Interim Analysis'!$F:$F,$F675,'Interim Analysis'!$G:$G,$H675,'Interim Analysis'!$D:$D,$D675)
*(INDEX('Dimensional Maps'!R$39:R$63,MATCH($E675,'Dimensional Maps'!$C$8:$C$32,0),1)
/SUMIFS('Dimensional Maps'!R$39:R$63, 'Dimensional Maps'!$B$8:$B$32,$D675)))),0),0)</f>
        <v>0</v>
      </c>
    </row>
    <row r="676" spans="1:23" x14ac:dyDescent="0.25">
      <c r="A676" s="153" t="s">
        <v>265</v>
      </c>
      <c r="B676" s="54" t="s">
        <v>237</v>
      </c>
      <c r="C676" s="54">
        <v>3</v>
      </c>
      <c r="D676" s="54" t="s">
        <v>193</v>
      </c>
      <c r="E676" s="54" t="s">
        <v>199</v>
      </c>
      <c r="F676" s="54" t="s">
        <v>167</v>
      </c>
      <c r="G676" s="54" t="s">
        <v>53</v>
      </c>
      <c r="H676" s="54" t="s">
        <v>20</v>
      </c>
      <c r="I676" s="115">
        <f>IFERROR(IF($G676 = "WholeBlg",IF(I$1&lt;2020, 0,
IF($H676="GWh",SUMIFS('Interim Analysis'!C:C,'Interim Analysis'!$B:$B,$B676,'Interim Analysis'!$C:$C,$C676,'Interim Analysis'!$F:$F,$F676,'Interim Analysis'!$G:$G,$H676,'Interim Analysis'!$E:$E,$E676),
SUMIFS('Interim Analysis'!C:C,'Interim Analysis'!$B:$B,$B676,'Interim Analysis'!$C:$C,$C676,'Interim Analysis'!$F:$F,$F676,'Interim Analysis'!$G:$G,$H676,'Interim Analysis'!$D:$D,$D676)
*(INDEX('Dimensional Maps'!D$39:D$63,MATCH($E676,'Dimensional Maps'!$C$8:$C$32,0),1)
/SUMIFS('Dimensional Maps'!D$39:D$63, 'Dimensional Maps'!$B$8:$B$32,$D676)))),0),0)</f>
        <v>0</v>
      </c>
      <c r="J676" s="115">
        <f>IFERROR(IF($G676 = "WholeBlg",IF(J$1&lt;2020, 0,
IF($H676="GWh",SUMIFS('Interim Analysis'!D:D,'Interim Analysis'!$B:$B,$B676,'Interim Analysis'!$C:$C,$C676,'Interim Analysis'!$F:$F,$F676,'Interim Analysis'!$G:$G,$H676,'Interim Analysis'!$E:$E,$E676),
SUMIFS('Interim Analysis'!D:D,'Interim Analysis'!$B:$B,$B676,'Interim Analysis'!$C:$C,$C676,'Interim Analysis'!$F:$F,$F676,'Interim Analysis'!$G:$G,$H676,'Interim Analysis'!$D:$D,$D676)
*(INDEX('Dimensional Maps'!E$39:E$63,MATCH($E676,'Dimensional Maps'!$C$8:$C$32,0),1)
/SUMIFS('Dimensional Maps'!E$39:E$63, 'Dimensional Maps'!$B$8:$B$32,$D676)))),0),0)</f>
        <v>0</v>
      </c>
      <c r="K676" s="115">
        <f>IFERROR(IF($G676 = "WholeBlg",IF(K$1&lt;2020, 0,
IF($H676="GWh",SUMIFS('Interim Analysis'!E:E,'Interim Analysis'!$B:$B,$B676,'Interim Analysis'!$C:$C,$C676,'Interim Analysis'!$F:$F,$F676,'Interim Analysis'!$G:$G,$H676,'Interim Analysis'!$E:$E,$E676),
SUMIFS('Interim Analysis'!E:E,'Interim Analysis'!$B:$B,$B676,'Interim Analysis'!$C:$C,$C676,'Interim Analysis'!$F:$F,$F676,'Interim Analysis'!$G:$G,$H676,'Interim Analysis'!$D:$D,$D676)
*(INDEX('Dimensional Maps'!F$39:F$63,MATCH($E676,'Dimensional Maps'!$C$8:$C$32,0),1)
/SUMIFS('Dimensional Maps'!F$39:F$63, 'Dimensional Maps'!$B$8:$B$32,$D676)))),0),0)</f>
        <v>0</v>
      </c>
      <c r="L676" s="115">
        <f>IFERROR(IF($G676 = "WholeBlg",IF(L$1&lt;2020, 0,
IF($H676="GWh",SUMIFS('Interim Analysis'!F:F,'Interim Analysis'!$B:$B,$B676,'Interim Analysis'!$C:$C,$C676,'Interim Analysis'!$F:$F,$F676,'Interim Analysis'!$G:$G,$H676,'Interim Analysis'!$E:$E,$E676),
SUMIFS('Interim Analysis'!F:F,'Interim Analysis'!$B:$B,$B676,'Interim Analysis'!$C:$C,$C676,'Interim Analysis'!$F:$F,$F676,'Interim Analysis'!$G:$G,$H676,'Interim Analysis'!$D:$D,$D676)
*(INDEX('Dimensional Maps'!G$39:G$63,MATCH($E676,'Dimensional Maps'!$C$8:$C$32,0),1)
/SUMIFS('Dimensional Maps'!G$39:G$63, 'Dimensional Maps'!$B$8:$B$32,$D676)))),0),0)</f>
        <v>0</v>
      </c>
      <c r="M676" s="115">
        <f>IFERROR(IF($G676 = "WholeBlg",IF(M$1&lt;2020, 0,
IF($H676="GWh",SUMIFS('Interim Analysis'!G:G,'Interim Analysis'!$B:$B,$B676,'Interim Analysis'!$C:$C,$C676,'Interim Analysis'!$F:$F,$F676,'Interim Analysis'!$G:$G,$H676,'Interim Analysis'!$E:$E,$E676),
SUMIFS('Interim Analysis'!G:G,'Interim Analysis'!$B:$B,$B676,'Interim Analysis'!$C:$C,$C676,'Interim Analysis'!$F:$F,$F676,'Interim Analysis'!$G:$G,$H676,'Interim Analysis'!$D:$D,$D676)
*(INDEX('Dimensional Maps'!H$39:H$63,MATCH($E676,'Dimensional Maps'!$C$8:$C$32,0),1)
/SUMIFS('Dimensional Maps'!H$39:H$63, 'Dimensional Maps'!$B$8:$B$32,$D676)))),0),0)</f>
        <v>0</v>
      </c>
      <c r="N676" s="115">
        <f>IFERROR(IF($G676 = "WholeBlg",IF(N$1&lt;2020, 0,
IF($H676="GWh",SUMIFS('Interim Analysis'!H:H,'Interim Analysis'!$B:$B,$B676,'Interim Analysis'!$C:$C,$C676,'Interim Analysis'!$F:$F,$F676,'Interim Analysis'!$G:$G,$H676,'Interim Analysis'!$E:$E,$E676),
SUMIFS('Interim Analysis'!H:H,'Interim Analysis'!$B:$B,$B676,'Interim Analysis'!$C:$C,$C676,'Interim Analysis'!$F:$F,$F676,'Interim Analysis'!$G:$G,$H676,'Interim Analysis'!$D:$D,$D676)
*(INDEX('Dimensional Maps'!I$39:I$63,MATCH($E676,'Dimensional Maps'!$C$8:$C$32,0),1)
/SUMIFS('Dimensional Maps'!I$39:I$63, 'Dimensional Maps'!$B$8:$B$32,$D676)))),0),0)</f>
        <v>0</v>
      </c>
      <c r="O676" s="115">
        <f>IFERROR(IF($G676 = "WholeBlg",IF(O$1&lt;2020, 0,
IF($H676="GWh",SUMIFS('Interim Analysis'!I:I,'Interim Analysis'!$B:$B,$B676,'Interim Analysis'!$C:$C,$C676,'Interim Analysis'!$F:$F,$F676,'Interim Analysis'!$G:$G,$H676,'Interim Analysis'!$E:$E,$E676),
SUMIFS('Interim Analysis'!I:I,'Interim Analysis'!$B:$B,$B676,'Interim Analysis'!$C:$C,$C676,'Interim Analysis'!$F:$F,$F676,'Interim Analysis'!$G:$G,$H676,'Interim Analysis'!$D:$D,$D676)
*(INDEX('Dimensional Maps'!J$39:J$63,MATCH($E676,'Dimensional Maps'!$C$8:$C$32,0),1)
/SUMIFS('Dimensional Maps'!J$39:J$63, 'Dimensional Maps'!$B$8:$B$32,$D676)))),0),0)</f>
        <v>0</v>
      </c>
      <c r="P676" s="115">
        <f>IFERROR(IF($G676 = "WholeBlg",IF(P$1&lt;2020, 0,
IF($H676="GWh",SUMIFS('Interim Analysis'!J:J,'Interim Analysis'!$B:$B,$B676,'Interim Analysis'!$C:$C,$C676,'Interim Analysis'!$F:$F,$F676,'Interim Analysis'!$G:$G,$H676,'Interim Analysis'!$E:$E,$E676),
SUMIFS('Interim Analysis'!J:J,'Interim Analysis'!$B:$B,$B676,'Interim Analysis'!$C:$C,$C676,'Interim Analysis'!$F:$F,$F676,'Interim Analysis'!$G:$G,$H676,'Interim Analysis'!$D:$D,$D676)
*(INDEX('Dimensional Maps'!K$39:K$63,MATCH($E676,'Dimensional Maps'!$C$8:$C$32,0),1)
/SUMIFS('Dimensional Maps'!K$39:K$63, 'Dimensional Maps'!$B$8:$B$32,$D676)))),0),0)</f>
        <v>0</v>
      </c>
      <c r="Q676" s="115">
        <f>IFERROR(IF($G676 = "WholeBlg",IF(Q$1&lt;2020, 0,
IF($H676="GWh",SUMIFS('Interim Analysis'!K:K,'Interim Analysis'!$B:$B,$B676,'Interim Analysis'!$C:$C,$C676,'Interim Analysis'!$F:$F,$F676,'Interim Analysis'!$G:$G,$H676,'Interim Analysis'!$E:$E,$E676),
SUMIFS('Interim Analysis'!K:K,'Interim Analysis'!$B:$B,$B676,'Interim Analysis'!$C:$C,$C676,'Interim Analysis'!$F:$F,$F676,'Interim Analysis'!$G:$G,$H676,'Interim Analysis'!$D:$D,$D676)
*(INDEX('Dimensional Maps'!L$39:L$63,MATCH($E676,'Dimensional Maps'!$C$8:$C$32,0),1)
/SUMIFS('Dimensional Maps'!L$39:L$63, 'Dimensional Maps'!$B$8:$B$32,$D676)))),0),0)</f>
        <v>0</v>
      </c>
      <c r="R676" s="115">
        <f>IFERROR(IF($G676 = "WholeBlg",IF(R$1&lt;2020, 0,
IF($H676="GWh",SUMIFS('Interim Analysis'!L:L,'Interim Analysis'!$B:$B,$B676,'Interim Analysis'!$C:$C,$C676,'Interim Analysis'!$F:$F,$F676,'Interim Analysis'!$G:$G,$H676,'Interim Analysis'!$E:$E,$E676),
SUMIFS('Interim Analysis'!L:L,'Interim Analysis'!$B:$B,$B676,'Interim Analysis'!$C:$C,$C676,'Interim Analysis'!$F:$F,$F676,'Interim Analysis'!$G:$G,$H676,'Interim Analysis'!$D:$D,$D676)
*(INDEX('Dimensional Maps'!M$39:M$63,MATCH($E676,'Dimensional Maps'!$C$8:$C$32,0),1)
/SUMIFS('Dimensional Maps'!M$39:M$63, 'Dimensional Maps'!$B$8:$B$32,$D676)))),0),0)</f>
        <v>0</v>
      </c>
      <c r="S676" s="115">
        <f>IFERROR(IF($G676 = "WholeBlg",IF(S$1&lt;2020, 0,
IF($H676="GWh",SUMIFS('Interim Analysis'!M:M,'Interim Analysis'!$B:$B,$B676,'Interim Analysis'!$C:$C,$C676,'Interim Analysis'!$F:$F,$F676,'Interim Analysis'!$G:$G,$H676,'Interim Analysis'!$E:$E,$E676),
SUMIFS('Interim Analysis'!M:M,'Interim Analysis'!$B:$B,$B676,'Interim Analysis'!$C:$C,$C676,'Interim Analysis'!$F:$F,$F676,'Interim Analysis'!$G:$G,$H676,'Interim Analysis'!$D:$D,$D676)
*(INDEX('Dimensional Maps'!N$39:N$63,MATCH($E676,'Dimensional Maps'!$C$8:$C$32,0),1)
/SUMIFS('Dimensional Maps'!N$39:N$63, 'Dimensional Maps'!$B$8:$B$32,$D676)))),0),0)</f>
        <v>0</v>
      </c>
      <c r="T676" s="115">
        <f>IFERROR(IF($G676 = "WholeBlg",IF(T$1&lt;2020, 0,
IF($H676="GWh",SUMIFS('Interim Analysis'!N:N,'Interim Analysis'!$B:$B,$B676,'Interim Analysis'!$C:$C,$C676,'Interim Analysis'!$F:$F,$F676,'Interim Analysis'!$G:$G,$H676,'Interim Analysis'!$E:$E,$E676),
SUMIFS('Interim Analysis'!N:N,'Interim Analysis'!$B:$B,$B676,'Interim Analysis'!$C:$C,$C676,'Interim Analysis'!$F:$F,$F676,'Interim Analysis'!$G:$G,$H676,'Interim Analysis'!$D:$D,$D676)
*(INDEX('Dimensional Maps'!O$39:O$63,MATCH($E676,'Dimensional Maps'!$C$8:$C$32,0),1)
/SUMIFS('Dimensional Maps'!O$39:O$63, 'Dimensional Maps'!$B$8:$B$32,$D676)))),0),0)</f>
        <v>0</v>
      </c>
      <c r="U676" s="115">
        <f>IFERROR(IF($G676 = "WholeBlg",IF(U$1&lt;2020, 0,
IF($H676="GWh",SUMIFS('Interim Analysis'!O:O,'Interim Analysis'!$B:$B,$B676,'Interim Analysis'!$C:$C,$C676,'Interim Analysis'!$F:$F,$F676,'Interim Analysis'!$G:$G,$H676,'Interim Analysis'!$E:$E,$E676),
SUMIFS('Interim Analysis'!O:O,'Interim Analysis'!$B:$B,$B676,'Interim Analysis'!$C:$C,$C676,'Interim Analysis'!$F:$F,$F676,'Interim Analysis'!$G:$G,$H676,'Interim Analysis'!$D:$D,$D676)
*(INDEX('Dimensional Maps'!P$39:P$63,MATCH($E676,'Dimensional Maps'!$C$8:$C$32,0),1)
/SUMIFS('Dimensional Maps'!P$39:P$63, 'Dimensional Maps'!$B$8:$B$32,$D676)))),0),0)</f>
        <v>0</v>
      </c>
      <c r="V676" s="115">
        <f>IFERROR(IF($G676 = "WholeBlg",IF(V$1&lt;2020, 0,
IF($H676="GWh",SUMIFS('Interim Analysis'!P:P,'Interim Analysis'!$B:$B,$B676,'Interim Analysis'!$C:$C,$C676,'Interim Analysis'!$F:$F,$F676,'Interim Analysis'!$G:$G,$H676,'Interim Analysis'!$E:$E,$E676),
SUMIFS('Interim Analysis'!P:P,'Interim Analysis'!$B:$B,$B676,'Interim Analysis'!$C:$C,$C676,'Interim Analysis'!$F:$F,$F676,'Interim Analysis'!$G:$G,$H676,'Interim Analysis'!$D:$D,$D676)
*(INDEX('Dimensional Maps'!Q$39:Q$63,MATCH($E676,'Dimensional Maps'!$C$8:$C$32,0),1)
/SUMIFS('Dimensional Maps'!Q$39:Q$63, 'Dimensional Maps'!$B$8:$B$32,$D676)))),0),0)</f>
        <v>0</v>
      </c>
      <c r="W676" s="115">
        <f>IFERROR(IF($G676 = "WholeBlg",IF(W$1&lt;2020, 0,
IF($H676="GWh",SUMIFS('Interim Analysis'!Q:Q,'Interim Analysis'!$B:$B,$B676,'Interim Analysis'!$C:$C,$C676,'Interim Analysis'!$F:$F,$F676,'Interim Analysis'!$G:$G,$H676,'Interim Analysis'!$E:$E,$E676),
SUMIFS('Interim Analysis'!Q:Q,'Interim Analysis'!$B:$B,$B676,'Interim Analysis'!$C:$C,$C676,'Interim Analysis'!$F:$F,$F676,'Interim Analysis'!$G:$G,$H676,'Interim Analysis'!$D:$D,$D676)
*(INDEX('Dimensional Maps'!R$39:R$63,MATCH($E676,'Dimensional Maps'!$C$8:$C$32,0),1)
/SUMIFS('Dimensional Maps'!R$39:R$63, 'Dimensional Maps'!$B$8:$B$32,$D676)))),0),0)</f>
        <v>0</v>
      </c>
    </row>
    <row r="677" spans="1:23" x14ac:dyDescent="0.25">
      <c r="A677" s="153" t="s">
        <v>265</v>
      </c>
      <c r="B677" s="54" t="s">
        <v>237</v>
      </c>
      <c r="C677" s="54">
        <v>3</v>
      </c>
      <c r="D677" s="54" t="s">
        <v>193</v>
      </c>
      <c r="E677" s="54" t="s">
        <v>199</v>
      </c>
      <c r="F677" s="54" t="s">
        <v>186</v>
      </c>
      <c r="G677" s="54" t="s">
        <v>53</v>
      </c>
      <c r="H677" s="54" t="s">
        <v>20</v>
      </c>
      <c r="I677" s="115">
        <f>IFERROR(IF($G677 = "WholeBlg",IF(I$1&lt;2020, 0,
IF($H677="GWh",SUMIFS('Interim Analysis'!C:C,'Interim Analysis'!$B:$B,$B677,'Interim Analysis'!$C:$C,$C677,'Interim Analysis'!$F:$F,$F677,'Interim Analysis'!$G:$G,$H677,'Interim Analysis'!$E:$E,$E677),
SUMIFS('Interim Analysis'!C:C,'Interim Analysis'!$B:$B,$B677,'Interim Analysis'!$C:$C,$C677,'Interim Analysis'!$F:$F,$F677,'Interim Analysis'!$G:$G,$H677,'Interim Analysis'!$D:$D,$D677)
*(INDEX('Dimensional Maps'!D$39:D$63,MATCH($E677,'Dimensional Maps'!$C$8:$C$32,0),1)
/SUMIFS('Dimensional Maps'!D$39:D$63, 'Dimensional Maps'!$B$8:$B$32,$D677)))),0),0)</f>
        <v>0</v>
      </c>
      <c r="J677" s="115">
        <f>IFERROR(IF($G677 = "WholeBlg",IF(J$1&lt;2020, 0,
IF($H677="GWh",SUMIFS('Interim Analysis'!D:D,'Interim Analysis'!$B:$B,$B677,'Interim Analysis'!$C:$C,$C677,'Interim Analysis'!$F:$F,$F677,'Interim Analysis'!$G:$G,$H677,'Interim Analysis'!$E:$E,$E677),
SUMIFS('Interim Analysis'!D:D,'Interim Analysis'!$B:$B,$B677,'Interim Analysis'!$C:$C,$C677,'Interim Analysis'!$F:$F,$F677,'Interim Analysis'!$G:$G,$H677,'Interim Analysis'!$D:$D,$D677)
*(INDEX('Dimensional Maps'!E$39:E$63,MATCH($E677,'Dimensional Maps'!$C$8:$C$32,0),1)
/SUMIFS('Dimensional Maps'!E$39:E$63, 'Dimensional Maps'!$B$8:$B$32,$D677)))),0),0)</f>
        <v>0</v>
      </c>
      <c r="K677" s="115">
        <f>IFERROR(IF($G677 = "WholeBlg",IF(K$1&lt;2020, 0,
IF($H677="GWh",SUMIFS('Interim Analysis'!E:E,'Interim Analysis'!$B:$B,$B677,'Interim Analysis'!$C:$C,$C677,'Interim Analysis'!$F:$F,$F677,'Interim Analysis'!$G:$G,$H677,'Interim Analysis'!$E:$E,$E677),
SUMIFS('Interim Analysis'!E:E,'Interim Analysis'!$B:$B,$B677,'Interim Analysis'!$C:$C,$C677,'Interim Analysis'!$F:$F,$F677,'Interim Analysis'!$G:$G,$H677,'Interim Analysis'!$D:$D,$D677)
*(INDEX('Dimensional Maps'!F$39:F$63,MATCH($E677,'Dimensional Maps'!$C$8:$C$32,0),1)
/SUMIFS('Dimensional Maps'!F$39:F$63, 'Dimensional Maps'!$B$8:$B$32,$D677)))),0),0)</f>
        <v>0</v>
      </c>
      <c r="L677" s="115">
        <f>IFERROR(IF($G677 = "WholeBlg",IF(L$1&lt;2020, 0,
IF($H677="GWh",SUMIFS('Interim Analysis'!F:F,'Interim Analysis'!$B:$B,$B677,'Interim Analysis'!$C:$C,$C677,'Interim Analysis'!$F:$F,$F677,'Interim Analysis'!$G:$G,$H677,'Interim Analysis'!$E:$E,$E677),
SUMIFS('Interim Analysis'!F:F,'Interim Analysis'!$B:$B,$B677,'Interim Analysis'!$C:$C,$C677,'Interim Analysis'!$F:$F,$F677,'Interim Analysis'!$G:$G,$H677,'Interim Analysis'!$D:$D,$D677)
*(INDEX('Dimensional Maps'!G$39:G$63,MATCH($E677,'Dimensional Maps'!$C$8:$C$32,0),1)
/SUMIFS('Dimensional Maps'!G$39:G$63, 'Dimensional Maps'!$B$8:$B$32,$D677)))),0),0)</f>
        <v>0</v>
      </c>
      <c r="M677" s="115">
        <f>IFERROR(IF($G677 = "WholeBlg",IF(M$1&lt;2020, 0,
IF($H677="GWh",SUMIFS('Interim Analysis'!G:G,'Interim Analysis'!$B:$B,$B677,'Interim Analysis'!$C:$C,$C677,'Interim Analysis'!$F:$F,$F677,'Interim Analysis'!$G:$G,$H677,'Interim Analysis'!$E:$E,$E677),
SUMIFS('Interim Analysis'!G:G,'Interim Analysis'!$B:$B,$B677,'Interim Analysis'!$C:$C,$C677,'Interim Analysis'!$F:$F,$F677,'Interim Analysis'!$G:$G,$H677,'Interim Analysis'!$D:$D,$D677)
*(INDEX('Dimensional Maps'!H$39:H$63,MATCH($E677,'Dimensional Maps'!$C$8:$C$32,0),1)
/SUMIFS('Dimensional Maps'!H$39:H$63, 'Dimensional Maps'!$B$8:$B$32,$D677)))),0),0)</f>
        <v>0</v>
      </c>
      <c r="N677" s="115">
        <f>IFERROR(IF($G677 = "WholeBlg",IF(N$1&lt;2020, 0,
IF($H677="GWh",SUMIFS('Interim Analysis'!H:H,'Interim Analysis'!$B:$B,$B677,'Interim Analysis'!$C:$C,$C677,'Interim Analysis'!$F:$F,$F677,'Interim Analysis'!$G:$G,$H677,'Interim Analysis'!$E:$E,$E677),
SUMIFS('Interim Analysis'!H:H,'Interim Analysis'!$B:$B,$B677,'Interim Analysis'!$C:$C,$C677,'Interim Analysis'!$F:$F,$F677,'Interim Analysis'!$G:$G,$H677,'Interim Analysis'!$D:$D,$D677)
*(INDEX('Dimensional Maps'!I$39:I$63,MATCH($E677,'Dimensional Maps'!$C$8:$C$32,0),1)
/SUMIFS('Dimensional Maps'!I$39:I$63, 'Dimensional Maps'!$B$8:$B$32,$D677)))),0),0)</f>
        <v>0</v>
      </c>
      <c r="O677" s="115">
        <f>IFERROR(IF($G677 = "WholeBlg",IF(O$1&lt;2020, 0,
IF($H677="GWh",SUMIFS('Interim Analysis'!I:I,'Interim Analysis'!$B:$B,$B677,'Interim Analysis'!$C:$C,$C677,'Interim Analysis'!$F:$F,$F677,'Interim Analysis'!$G:$G,$H677,'Interim Analysis'!$E:$E,$E677),
SUMIFS('Interim Analysis'!I:I,'Interim Analysis'!$B:$B,$B677,'Interim Analysis'!$C:$C,$C677,'Interim Analysis'!$F:$F,$F677,'Interim Analysis'!$G:$G,$H677,'Interim Analysis'!$D:$D,$D677)
*(INDEX('Dimensional Maps'!J$39:J$63,MATCH($E677,'Dimensional Maps'!$C$8:$C$32,0),1)
/SUMIFS('Dimensional Maps'!J$39:J$63, 'Dimensional Maps'!$B$8:$B$32,$D677)))),0),0)</f>
        <v>0</v>
      </c>
      <c r="P677" s="115">
        <f>IFERROR(IF($G677 = "WholeBlg",IF(P$1&lt;2020, 0,
IF($H677="GWh",SUMIFS('Interim Analysis'!J:J,'Interim Analysis'!$B:$B,$B677,'Interim Analysis'!$C:$C,$C677,'Interim Analysis'!$F:$F,$F677,'Interim Analysis'!$G:$G,$H677,'Interim Analysis'!$E:$E,$E677),
SUMIFS('Interim Analysis'!J:J,'Interim Analysis'!$B:$B,$B677,'Interim Analysis'!$C:$C,$C677,'Interim Analysis'!$F:$F,$F677,'Interim Analysis'!$G:$G,$H677,'Interim Analysis'!$D:$D,$D677)
*(INDEX('Dimensional Maps'!K$39:K$63,MATCH($E677,'Dimensional Maps'!$C$8:$C$32,0),1)
/SUMIFS('Dimensional Maps'!K$39:K$63, 'Dimensional Maps'!$B$8:$B$32,$D677)))),0),0)</f>
        <v>0</v>
      </c>
      <c r="Q677" s="115">
        <f>IFERROR(IF($G677 = "WholeBlg",IF(Q$1&lt;2020, 0,
IF($H677="GWh",SUMIFS('Interim Analysis'!K:K,'Interim Analysis'!$B:$B,$B677,'Interim Analysis'!$C:$C,$C677,'Interim Analysis'!$F:$F,$F677,'Interim Analysis'!$G:$G,$H677,'Interim Analysis'!$E:$E,$E677),
SUMIFS('Interim Analysis'!K:K,'Interim Analysis'!$B:$B,$B677,'Interim Analysis'!$C:$C,$C677,'Interim Analysis'!$F:$F,$F677,'Interim Analysis'!$G:$G,$H677,'Interim Analysis'!$D:$D,$D677)
*(INDEX('Dimensional Maps'!L$39:L$63,MATCH($E677,'Dimensional Maps'!$C$8:$C$32,0),1)
/SUMIFS('Dimensional Maps'!L$39:L$63, 'Dimensional Maps'!$B$8:$B$32,$D677)))),0),0)</f>
        <v>0</v>
      </c>
      <c r="R677" s="115">
        <f>IFERROR(IF($G677 = "WholeBlg",IF(R$1&lt;2020, 0,
IF($H677="GWh",SUMIFS('Interim Analysis'!L:L,'Interim Analysis'!$B:$B,$B677,'Interim Analysis'!$C:$C,$C677,'Interim Analysis'!$F:$F,$F677,'Interim Analysis'!$G:$G,$H677,'Interim Analysis'!$E:$E,$E677),
SUMIFS('Interim Analysis'!L:L,'Interim Analysis'!$B:$B,$B677,'Interim Analysis'!$C:$C,$C677,'Interim Analysis'!$F:$F,$F677,'Interim Analysis'!$G:$G,$H677,'Interim Analysis'!$D:$D,$D677)
*(INDEX('Dimensional Maps'!M$39:M$63,MATCH($E677,'Dimensional Maps'!$C$8:$C$32,0),1)
/SUMIFS('Dimensional Maps'!M$39:M$63, 'Dimensional Maps'!$B$8:$B$32,$D677)))),0),0)</f>
        <v>0</v>
      </c>
      <c r="S677" s="115">
        <f>IFERROR(IF($G677 = "WholeBlg",IF(S$1&lt;2020, 0,
IF($H677="GWh",SUMIFS('Interim Analysis'!M:M,'Interim Analysis'!$B:$B,$B677,'Interim Analysis'!$C:$C,$C677,'Interim Analysis'!$F:$F,$F677,'Interim Analysis'!$G:$G,$H677,'Interim Analysis'!$E:$E,$E677),
SUMIFS('Interim Analysis'!M:M,'Interim Analysis'!$B:$B,$B677,'Interim Analysis'!$C:$C,$C677,'Interim Analysis'!$F:$F,$F677,'Interim Analysis'!$G:$G,$H677,'Interim Analysis'!$D:$D,$D677)
*(INDEX('Dimensional Maps'!N$39:N$63,MATCH($E677,'Dimensional Maps'!$C$8:$C$32,0),1)
/SUMIFS('Dimensional Maps'!N$39:N$63, 'Dimensional Maps'!$B$8:$B$32,$D677)))),0),0)</f>
        <v>0</v>
      </c>
      <c r="T677" s="115">
        <f>IFERROR(IF($G677 = "WholeBlg",IF(T$1&lt;2020, 0,
IF($H677="GWh",SUMIFS('Interim Analysis'!N:N,'Interim Analysis'!$B:$B,$B677,'Interim Analysis'!$C:$C,$C677,'Interim Analysis'!$F:$F,$F677,'Interim Analysis'!$G:$G,$H677,'Interim Analysis'!$E:$E,$E677),
SUMIFS('Interim Analysis'!N:N,'Interim Analysis'!$B:$B,$B677,'Interim Analysis'!$C:$C,$C677,'Interim Analysis'!$F:$F,$F677,'Interim Analysis'!$G:$G,$H677,'Interim Analysis'!$D:$D,$D677)
*(INDEX('Dimensional Maps'!O$39:O$63,MATCH($E677,'Dimensional Maps'!$C$8:$C$32,0),1)
/SUMIFS('Dimensional Maps'!O$39:O$63, 'Dimensional Maps'!$B$8:$B$32,$D677)))),0),0)</f>
        <v>0</v>
      </c>
      <c r="U677" s="115">
        <f>IFERROR(IF($G677 = "WholeBlg",IF(U$1&lt;2020, 0,
IF($H677="GWh",SUMIFS('Interim Analysis'!O:O,'Interim Analysis'!$B:$B,$B677,'Interim Analysis'!$C:$C,$C677,'Interim Analysis'!$F:$F,$F677,'Interim Analysis'!$G:$G,$H677,'Interim Analysis'!$E:$E,$E677),
SUMIFS('Interim Analysis'!O:O,'Interim Analysis'!$B:$B,$B677,'Interim Analysis'!$C:$C,$C677,'Interim Analysis'!$F:$F,$F677,'Interim Analysis'!$G:$G,$H677,'Interim Analysis'!$D:$D,$D677)
*(INDEX('Dimensional Maps'!P$39:P$63,MATCH($E677,'Dimensional Maps'!$C$8:$C$32,0),1)
/SUMIFS('Dimensional Maps'!P$39:P$63, 'Dimensional Maps'!$B$8:$B$32,$D677)))),0),0)</f>
        <v>0</v>
      </c>
      <c r="V677" s="115">
        <f>IFERROR(IF($G677 = "WholeBlg",IF(V$1&lt;2020, 0,
IF($H677="GWh",SUMIFS('Interim Analysis'!P:P,'Interim Analysis'!$B:$B,$B677,'Interim Analysis'!$C:$C,$C677,'Interim Analysis'!$F:$F,$F677,'Interim Analysis'!$G:$G,$H677,'Interim Analysis'!$E:$E,$E677),
SUMIFS('Interim Analysis'!P:P,'Interim Analysis'!$B:$B,$B677,'Interim Analysis'!$C:$C,$C677,'Interim Analysis'!$F:$F,$F677,'Interim Analysis'!$G:$G,$H677,'Interim Analysis'!$D:$D,$D677)
*(INDEX('Dimensional Maps'!Q$39:Q$63,MATCH($E677,'Dimensional Maps'!$C$8:$C$32,0),1)
/SUMIFS('Dimensional Maps'!Q$39:Q$63, 'Dimensional Maps'!$B$8:$B$32,$D677)))),0),0)</f>
        <v>0</v>
      </c>
      <c r="W677" s="115">
        <f>IFERROR(IF($G677 = "WholeBlg",IF(W$1&lt;2020, 0,
IF($H677="GWh",SUMIFS('Interim Analysis'!Q:Q,'Interim Analysis'!$B:$B,$B677,'Interim Analysis'!$C:$C,$C677,'Interim Analysis'!$F:$F,$F677,'Interim Analysis'!$G:$G,$H677,'Interim Analysis'!$E:$E,$E677),
SUMIFS('Interim Analysis'!Q:Q,'Interim Analysis'!$B:$B,$B677,'Interim Analysis'!$C:$C,$C677,'Interim Analysis'!$F:$F,$F677,'Interim Analysis'!$G:$G,$H677,'Interim Analysis'!$D:$D,$D677)
*(INDEX('Dimensional Maps'!R$39:R$63,MATCH($E677,'Dimensional Maps'!$C$8:$C$32,0),1)
/SUMIFS('Dimensional Maps'!R$39:R$63, 'Dimensional Maps'!$B$8:$B$32,$D677)))),0),0)</f>
        <v>0</v>
      </c>
    </row>
    <row r="678" spans="1:23" x14ac:dyDescent="0.25">
      <c r="A678" s="153" t="s">
        <v>265</v>
      </c>
      <c r="B678" s="54" t="s">
        <v>236</v>
      </c>
      <c r="C678" s="54">
        <v>3</v>
      </c>
      <c r="D678" s="54" t="s">
        <v>193</v>
      </c>
      <c r="E678" s="54" t="s">
        <v>199</v>
      </c>
      <c r="F678" s="54" t="s">
        <v>167</v>
      </c>
      <c r="G678" s="54" t="s">
        <v>53</v>
      </c>
      <c r="H678" s="54" t="s">
        <v>18</v>
      </c>
      <c r="I678" s="115">
        <f>IFERROR(IF($G678 = "WholeBlg",IF(I$1&lt;2020, 0,
IF($H678="GWh",SUMIFS('Interim Analysis'!C:C,'Interim Analysis'!$B:$B,$B678,'Interim Analysis'!$C:$C,$C678,'Interim Analysis'!$F:$F,$F678,'Interim Analysis'!$G:$G,$H678,'Interim Analysis'!$E:$E,$E678),
SUMIFS('Interim Analysis'!C:C,'Interim Analysis'!$B:$B,$B678,'Interim Analysis'!$C:$C,$C678,'Interim Analysis'!$F:$F,$F678,'Interim Analysis'!$G:$G,$H678,'Interim Analysis'!$D:$D,$D678)
*(INDEX('Dimensional Maps'!D$39:D$63,MATCH($E678,'Dimensional Maps'!$C$8:$C$32,0),1)
/SUMIFS('Dimensional Maps'!D$39:D$63, 'Dimensional Maps'!$B$8:$B$32,$D678)))),0),0)</f>
        <v>0</v>
      </c>
      <c r="J678" s="115">
        <f>IFERROR(IF($G678 = "WholeBlg",IF(J$1&lt;2020, 0,
IF($H678="GWh",SUMIFS('Interim Analysis'!D:D,'Interim Analysis'!$B:$B,$B678,'Interim Analysis'!$C:$C,$C678,'Interim Analysis'!$F:$F,$F678,'Interim Analysis'!$G:$G,$H678,'Interim Analysis'!$E:$E,$E678),
SUMIFS('Interim Analysis'!D:D,'Interim Analysis'!$B:$B,$B678,'Interim Analysis'!$C:$C,$C678,'Interim Analysis'!$F:$F,$F678,'Interim Analysis'!$G:$G,$H678,'Interim Analysis'!$D:$D,$D678)
*(INDEX('Dimensional Maps'!E$39:E$63,MATCH($E678,'Dimensional Maps'!$C$8:$C$32,0),1)
/SUMIFS('Dimensional Maps'!E$39:E$63, 'Dimensional Maps'!$B$8:$B$32,$D678)))),0),0)</f>
        <v>0</v>
      </c>
      <c r="K678" s="115">
        <f>IFERROR(IF($G678 = "WholeBlg",IF(K$1&lt;2020, 0,
IF($H678="GWh",SUMIFS('Interim Analysis'!E:E,'Interim Analysis'!$B:$B,$B678,'Interim Analysis'!$C:$C,$C678,'Interim Analysis'!$F:$F,$F678,'Interim Analysis'!$G:$G,$H678,'Interim Analysis'!$E:$E,$E678),
SUMIFS('Interim Analysis'!E:E,'Interim Analysis'!$B:$B,$B678,'Interim Analysis'!$C:$C,$C678,'Interim Analysis'!$F:$F,$F678,'Interim Analysis'!$G:$G,$H678,'Interim Analysis'!$D:$D,$D678)
*(INDEX('Dimensional Maps'!F$39:F$63,MATCH($E678,'Dimensional Maps'!$C$8:$C$32,0),1)
/SUMIFS('Dimensional Maps'!F$39:F$63, 'Dimensional Maps'!$B$8:$B$32,$D678)))),0),0)</f>
        <v>0</v>
      </c>
      <c r="L678" s="115">
        <f>IFERROR(IF($G678 = "WholeBlg",IF(L$1&lt;2020, 0,
IF($H678="GWh",SUMIFS('Interim Analysis'!F:F,'Interim Analysis'!$B:$B,$B678,'Interim Analysis'!$C:$C,$C678,'Interim Analysis'!$F:$F,$F678,'Interim Analysis'!$G:$G,$H678,'Interim Analysis'!$E:$E,$E678),
SUMIFS('Interim Analysis'!F:F,'Interim Analysis'!$B:$B,$B678,'Interim Analysis'!$C:$C,$C678,'Interim Analysis'!$F:$F,$F678,'Interim Analysis'!$G:$G,$H678,'Interim Analysis'!$D:$D,$D678)
*(INDEX('Dimensional Maps'!G$39:G$63,MATCH($E678,'Dimensional Maps'!$C$8:$C$32,0),1)
/SUMIFS('Dimensional Maps'!G$39:G$63, 'Dimensional Maps'!$B$8:$B$32,$D678)))),0),0)</f>
        <v>0</v>
      </c>
      <c r="M678" s="115">
        <f>IFERROR(IF($G678 = "WholeBlg",IF(M$1&lt;2020, 0,
IF($H678="GWh",SUMIFS('Interim Analysis'!G:G,'Interim Analysis'!$B:$B,$B678,'Interim Analysis'!$C:$C,$C678,'Interim Analysis'!$F:$F,$F678,'Interim Analysis'!$G:$G,$H678,'Interim Analysis'!$E:$E,$E678),
SUMIFS('Interim Analysis'!G:G,'Interim Analysis'!$B:$B,$B678,'Interim Analysis'!$C:$C,$C678,'Interim Analysis'!$F:$F,$F678,'Interim Analysis'!$G:$G,$H678,'Interim Analysis'!$D:$D,$D678)
*(INDEX('Dimensional Maps'!H$39:H$63,MATCH($E678,'Dimensional Maps'!$C$8:$C$32,0),1)
/SUMIFS('Dimensional Maps'!H$39:H$63, 'Dimensional Maps'!$B$8:$B$32,$D678)))),0),0)</f>
        <v>0</v>
      </c>
      <c r="N678" s="115">
        <f>IFERROR(IF($G678 = "WholeBlg",IF(N$1&lt;2020, 0,
IF($H678="GWh",SUMIFS('Interim Analysis'!H:H,'Interim Analysis'!$B:$B,$B678,'Interim Analysis'!$C:$C,$C678,'Interim Analysis'!$F:$F,$F678,'Interim Analysis'!$G:$G,$H678,'Interim Analysis'!$E:$E,$E678),
SUMIFS('Interim Analysis'!H:H,'Interim Analysis'!$B:$B,$B678,'Interim Analysis'!$C:$C,$C678,'Interim Analysis'!$F:$F,$F678,'Interim Analysis'!$G:$G,$H678,'Interim Analysis'!$D:$D,$D678)
*(INDEX('Dimensional Maps'!I$39:I$63,MATCH($E678,'Dimensional Maps'!$C$8:$C$32,0),1)
/SUMIFS('Dimensional Maps'!I$39:I$63, 'Dimensional Maps'!$B$8:$B$32,$D678)))),0),0)</f>
        <v>0</v>
      </c>
      <c r="O678" s="115">
        <f>IFERROR(IF($G678 = "WholeBlg",IF(O$1&lt;2020, 0,
IF($H678="GWh",SUMIFS('Interim Analysis'!I:I,'Interim Analysis'!$B:$B,$B678,'Interim Analysis'!$C:$C,$C678,'Interim Analysis'!$F:$F,$F678,'Interim Analysis'!$G:$G,$H678,'Interim Analysis'!$E:$E,$E678),
SUMIFS('Interim Analysis'!I:I,'Interim Analysis'!$B:$B,$B678,'Interim Analysis'!$C:$C,$C678,'Interim Analysis'!$F:$F,$F678,'Interim Analysis'!$G:$G,$H678,'Interim Analysis'!$D:$D,$D678)
*(INDEX('Dimensional Maps'!J$39:J$63,MATCH($E678,'Dimensional Maps'!$C$8:$C$32,0),1)
/SUMIFS('Dimensional Maps'!J$39:J$63, 'Dimensional Maps'!$B$8:$B$32,$D678)))),0),0)</f>
        <v>0</v>
      </c>
      <c r="P678" s="115">
        <f>IFERROR(IF($G678 = "WholeBlg",IF(P$1&lt;2020, 0,
IF($H678="GWh",SUMIFS('Interim Analysis'!J:J,'Interim Analysis'!$B:$B,$B678,'Interim Analysis'!$C:$C,$C678,'Interim Analysis'!$F:$F,$F678,'Interim Analysis'!$G:$G,$H678,'Interim Analysis'!$E:$E,$E678),
SUMIFS('Interim Analysis'!J:J,'Interim Analysis'!$B:$B,$B678,'Interim Analysis'!$C:$C,$C678,'Interim Analysis'!$F:$F,$F678,'Interim Analysis'!$G:$G,$H678,'Interim Analysis'!$D:$D,$D678)
*(INDEX('Dimensional Maps'!K$39:K$63,MATCH($E678,'Dimensional Maps'!$C$8:$C$32,0),1)
/SUMIFS('Dimensional Maps'!K$39:K$63, 'Dimensional Maps'!$B$8:$B$32,$D678)))),0),0)</f>
        <v>0</v>
      </c>
      <c r="Q678" s="115">
        <f>IFERROR(IF($G678 = "WholeBlg",IF(Q$1&lt;2020, 0,
IF($H678="GWh",SUMIFS('Interim Analysis'!K:K,'Interim Analysis'!$B:$B,$B678,'Interim Analysis'!$C:$C,$C678,'Interim Analysis'!$F:$F,$F678,'Interim Analysis'!$G:$G,$H678,'Interim Analysis'!$E:$E,$E678),
SUMIFS('Interim Analysis'!K:K,'Interim Analysis'!$B:$B,$B678,'Interim Analysis'!$C:$C,$C678,'Interim Analysis'!$F:$F,$F678,'Interim Analysis'!$G:$G,$H678,'Interim Analysis'!$D:$D,$D678)
*(INDEX('Dimensional Maps'!L$39:L$63,MATCH($E678,'Dimensional Maps'!$C$8:$C$32,0),1)
/SUMIFS('Dimensional Maps'!L$39:L$63, 'Dimensional Maps'!$B$8:$B$32,$D678)))),0),0)</f>
        <v>0</v>
      </c>
      <c r="R678" s="115">
        <f>IFERROR(IF($G678 = "WholeBlg",IF(R$1&lt;2020, 0,
IF($H678="GWh",SUMIFS('Interim Analysis'!L:L,'Interim Analysis'!$B:$B,$B678,'Interim Analysis'!$C:$C,$C678,'Interim Analysis'!$F:$F,$F678,'Interim Analysis'!$G:$G,$H678,'Interim Analysis'!$E:$E,$E678),
SUMIFS('Interim Analysis'!L:L,'Interim Analysis'!$B:$B,$B678,'Interim Analysis'!$C:$C,$C678,'Interim Analysis'!$F:$F,$F678,'Interim Analysis'!$G:$G,$H678,'Interim Analysis'!$D:$D,$D678)
*(INDEX('Dimensional Maps'!M$39:M$63,MATCH($E678,'Dimensional Maps'!$C$8:$C$32,0),1)
/SUMIFS('Dimensional Maps'!M$39:M$63, 'Dimensional Maps'!$B$8:$B$32,$D678)))),0),0)</f>
        <v>0</v>
      </c>
      <c r="S678" s="115">
        <f>IFERROR(IF($G678 = "WholeBlg",IF(S$1&lt;2020, 0,
IF($H678="GWh",SUMIFS('Interim Analysis'!M:M,'Interim Analysis'!$B:$B,$B678,'Interim Analysis'!$C:$C,$C678,'Interim Analysis'!$F:$F,$F678,'Interim Analysis'!$G:$G,$H678,'Interim Analysis'!$E:$E,$E678),
SUMIFS('Interim Analysis'!M:M,'Interim Analysis'!$B:$B,$B678,'Interim Analysis'!$C:$C,$C678,'Interim Analysis'!$F:$F,$F678,'Interim Analysis'!$G:$G,$H678,'Interim Analysis'!$D:$D,$D678)
*(INDEX('Dimensional Maps'!N$39:N$63,MATCH($E678,'Dimensional Maps'!$C$8:$C$32,0),1)
/SUMIFS('Dimensional Maps'!N$39:N$63, 'Dimensional Maps'!$B$8:$B$32,$D678)))),0),0)</f>
        <v>0</v>
      </c>
      <c r="T678" s="115">
        <f>IFERROR(IF($G678 = "WholeBlg",IF(T$1&lt;2020, 0,
IF($H678="GWh",SUMIFS('Interim Analysis'!N:N,'Interim Analysis'!$B:$B,$B678,'Interim Analysis'!$C:$C,$C678,'Interim Analysis'!$F:$F,$F678,'Interim Analysis'!$G:$G,$H678,'Interim Analysis'!$E:$E,$E678),
SUMIFS('Interim Analysis'!N:N,'Interim Analysis'!$B:$B,$B678,'Interim Analysis'!$C:$C,$C678,'Interim Analysis'!$F:$F,$F678,'Interim Analysis'!$G:$G,$H678,'Interim Analysis'!$D:$D,$D678)
*(INDEX('Dimensional Maps'!O$39:O$63,MATCH($E678,'Dimensional Maps'!$C$8:$C$32,0),1)
/SUMIFS('Dimensional Maps'!O$39:O$63, 'Dimensional Maps'!$B$8:$B$32,$D678)))),0),0)</f>
        <v>0</v>
      </c>
      <c r="U678" s="115">
        <f>IFERROR(IF($G678 = "WholeBlg",IF(U$1&lt;2020, 0,
IF($H678="GWh",SUMIFS('Interim Analysis'!O:O,'Interim Analysis'!$B:$B,$B678,'Interim Analysis'!$C:$C,$C678,'Interim Analysis'!$F:$F,$F678,'Interim Analysis'!$G:$G,$H678,'Interim Analysis'!$E:$E,$E678),
SUMIFS('Interim Analysis'!O:O,'Interim Analysis'!$B:$B,$B678,'Interim Analysis'!$C:$C,$C678,'Interim Analysis'!$F:$F,$F678,'Interim Analysis'!$G:$G,$H678,'Interim Analysis'!$D:$D,$D678)
*(INDEX('Dimensional Maps'!P$39:P$63,MATCH($E678,'Dimensional Maps'!$C$8:$C$32,0),1)
/SUMIFS('Dimensional Maps'!P$39:P$63, 'Dimensional Maps'!$B$8:$B$32,$D678)))),0),0)</f>
        <v>0</v>
      </c>
      <c r="V678" s="115">
        <f>IFERROR(IF($G678 = "WholeBlg",IF(V$1&lt;2020, 0,
IF($H678="GWh",SUMIFS('Interim Analysis'!P:P,'Interim Analysis'!$B:$B,$B678,'Interim Analysis'!$C:$C,$C678,'Interim Analysis'!$F:$F,$F678,'Interim Analysis'!$G:$G,$H678,'Interim Analysis'!$E:$E,$E678),
SUMIFS('Interim Analysis'!P:P,'Interim Analysis'!$B:$B,$B678,'Interim Analysis'!$C:$C,$C678,'Interim Analysis'!$F:$F,$F678,'Interim Analysis'!$G:$G,$H678,'Interim Analysis'!$D:$D,$D678)
*(INDEX('Dimensional Maps'!Q$39:Q$63,MATCH($E678,'Dimensional Maps'!$C$8:$C$32,0),1)
/SUMIFS('Dimensional Maps'!Q$39:Q$63, 'Dimensional Maps'!$B$8:$B$32,$D678)))),0),0)</f>
        <v>0</v>
      </c>
      <c r="W678" s="115">
        <f>IFERROR(IF($G678 = "WholeBlg",IF(W$1&lt;2020, 0,
IF($H678="GWh",SUMIFS('Interim Analysis'!Q:Q,'Interim Analysis'!$B:$B,$B678,'Interim Analysis'!$C:$C,$C678,'Interim Analysis'!$F:$F,$F678,'Interim Analysis'!$G:$G,$H678,'Interim Analysis'!$E:$E,$E678),
SUMIFS('Interim Analysis'!Q:Q,'Interim Analysis'!$B:$B,$B678,'Interim Analysis'!$C:$C,$C678,'Interim Analysis'!$F:$F,$F678,'Interim Analysis'!$G:$G,$H678,'Interim Analysis'!$D:$D,$D678)
*(INDEX('Dimensional Maps'!R$39:R$63,MATCH($E678,'Dimensional Maps'!$C$8:$C$32,0),1)
/SUMIFS('Dimensional Maps'!R$39:R$63, 'Dimensional Maps'!$B$8:$B$32,$D678)))),0),0)</f>
        <v>0</v>
      </c>
    </row>
    <row r="679" spans="1:23" x14ac:dyDescent="0.25">
      <c r="A679" s="153" t="s">
        <v>265</v>
      </c>
      <c r="B679" s="54" t="s">
        <v>236</v>
      </c>
      <c r="C679" s="54">
        <v>3</v>
      </c>
      <c r="D679" s="54" t="s">
        <v>193</v>
      </c>
      <c r="E679" s="54" t="s">
        <v>199</v>
      </c>
      <c r="F679" s="54" t="s">
        <v>186</v>
      </c>
      <c r="G679" s="54" t="s">
        <v>53</v>
      </c>
      <c r="H679" s="54" t="s">
        <v>18</v>
      </c>
      <c r="I679" s="115">
        <f>IFERROR(IF($G679 = "WholeBlg",IF(I$1&lt;2020, 0,
IF($H679="GWh",SUMIFS('Interim Analysis'!C:C,'Interim Analysis'!$B:$B,$B679,'Interim Analysis'!$C:$C,$C679,'Interim Analysis'!$F:$F,$F679,'Interim Analysis'!$G:$G,$H679,'Interim Analysis'!$E:$E,$E679),
SUMIFS('Interim Analysis'!C:C,'Interim Analysis'!$B:$B,$B679,'Interim Analysis'!$C:$C,$C679,'Interim Analysis'!$F:$F,$F679,'Interim Analysis'!$G:$G,$H679,'Interim Analysis'!$D:$D,$D679)
*(INDEX('Dimensional Maps'!D$39:D$63,MATCH($E679,'Dimensional Maps'!$C$8:$C$32,0),1)
/SUMIFS('Dimensional Maps'!D$39:D$63, 'Dimensional Maps'!$B$8:$B$32,$D679)))),0),0)</f>
        <v>0</v>
      </c>
      <c r="J679" s="115">
        <f>IFERROR(IF($G679 = "WholeBlg",IF(J$1&lt;2020, 0,
IF($H679="GWh",SUMIFS('Interim Analysis'!D:D,'Interim Analysis'!$B:$B,$B679,'Interim Analysis'!$C:$C,$C679,'Interim Analysis'!$F:$F,$F679,'Interim Analysis'!$G:$G,$H679,'Interim Analysis'!$E:$E,$E679),
SUMIFS('Interim Analysis'!D:D,'Interim Analysis'!$B:$B,$B679,'Interim Analysis'!$C:$C,$C679,'Interim Analysis'!$F:$F,$F679,'Interim Analysis'!$G:$G,$H679,'Interim Analysis'!$D:$D,$D679)
*(INDEX('Dimensional Maps'!E$39:E$63,MATCH($E679,'Dimensional Maps'!$C$8:$C$32,0),1)
/SUMIFS('Dimensional Maps'!E$39:E$63, 'Dimensional Maps'!$B$8:$B$32,$D679)))),0),0)</f>
        <v>0</v>
      </c>
      <c r="K679" s="115">
        <f>IFERROR(IF($G679 = "WholeBlg",IF(K$1&lt;2020, 0,
IF($H679="GWh",SUMIFS('Interim Analysis'!E:E,'Interim Analysis'!$B:$B,$B679,'Interim Analysis'!$C:$C,$C679,'Interim Analysis'!$F:$F,$F679,'Interim Analysis'!$G:$G,$H679,'Interim Analysis'!$E:$E,$E679),
SUMIFS('Interim Analysis'!E:E,'Interim Analysis'!$B:$B,$B679,'Interim Analysis'!$C:$C,$C679,'Interim Analysis'!$F:$F,$F679,'Interim Analysis'!$G:$G,$H679,'Interim Analysis'!$D:$D,$D679)
*(INDEX('Dimensional Maps'!F$39:F$63,MATCH($E679,'Dimensional Maps'!$C$8:$C$32,0),1)
/SUMIFS('Dimensional Maps'!F$39:F$63, 'Dimensional Maps'!$B$8:$B$32,$D679)))),0),0)</f>
        <v>0</v>
      </c>
      <c r="L679" s="115">
        <f>IFERROR(IF($G679 = "WholeBlg",IF(L$1&lt;2020, 0,
IF($H679="GWh",SUMIFS('Interim Analysis'!F:F,'Interim Analysis'!$B:$B,$B679,'Interim Analysis'!$C:$C,$C679,'Interim Analysis'!$F:$F,$F679,'Interim Analysis'!$G:$G,$H679,'Interim Analysis'!$E:$E,$E679),
SUMIFS('Interim Analysis'!F:F,'Interim Analysis'!$B:$B,$B679,'Interim Analysis'!$C:$C,$C679,'Interim Analysis'!$F:$F,$F679,'Interim Analysis'!$G:$G,$H679,'Interim Analysis'!$D:$D,$D679)
*(INDEX('Dimensional Maps'!G$39:G$63,MATCH($E679,'Dimensional Maps'!$C$8:$C$32,0),1)
/SUMIFS('Dimensional Maps'!G$39:G$63, 'Dimensional Maps'!$B$8:$B$32,$D679)))),0),0)</f>
        <v>0</v>
      </c>
      <c r="M679" s="115">
        <f>IFERROR(IF($G679 = "WholeBlg",IF(M$1&lt;2020, 0,
IF($H679="GWh",SUMIFS('Interim Analysis'!G:G,'Interim Analysis'!$B:$B,$B679,'Interim Analysis'!$C:$C,$C679,'Interim Analysis'!$F:$F,$F679,'Interim Analysis'!$G:$G,$H679,'Interim Analysis'!$E:$E,$E679),
SUMIFS('Interim Analysis'!G:G,'Interim Analysis'!$B:$B,$B679,'Interim Analysis'!$C:$C,$C679,'Interim Analysis'!$F:$F,$F679,'Interim Analysis'!$G:$G,$H679,'Interim Analysis'!$D:$D,$D679)
*(INDEX('Dimensional Maps'!H$39:H$63,MATCH($E679,'Dimensional Maps'!$C$8:$C$32,0),1)
/SUMIFS('Dimensional Maps'!H$39:H$63, 'Dimensional Maps'!$B$8:$B$32,$D679)))),0),0)</f>
        <v>0</v>
      </c>
      <c r="N679" s="115">
        <f>IFERROR(IF($G679 = "WholeBlg",IF(N$1&lt;2020, 0,
IF($H679="GWh",SUMIFS('Interim Analysis'!H:H,'Interim Analysis'!$B:$B,$B679,'Interim Analysis'!$C:$C,$C679,'Interim Analysis'!$F:$F,$F679,'Interim Analysis'!$G:$G,$H679,'Interim Analysis'!$E:$E,$E679),
SUMIFS('Interim Analysis'!H:H,'Interim Analysis'!$B:$B,$B679,'Interim Analysis'!$C:$C,$C679,'Interim Analysis'!$F:$F,$F679,'Interim Analysis'!$G:$G,$H679,'Interim Analysis'!$D:$D,$D679)
*(INDEX('Dimensional Maps'!I$39:I$63,MATCH($E679,'Dimensional Maps'!$C$8:$C$32,0),1)
/SUMIFS('Dimensional Maps'!I$39:I$63, 'Dimensional Maps'!$B$8:$B$32,$D679)))),0),0)</f>
        <v>0</v>
      </c>
      <c r="O679" s="115">
        <f>IFERROR(IF($G679 = "WholeBlg",IF(O$1&lt;2020, 0,
IF($H679="GWh",SUMIFS('Interim Analysis'!I:I,'Interim Analysis'!$B:$B,$B679,'Interim Analysis'!$C:$C,$C679,'Interim Analysis'!$F:$F,$F679,'Interim Analysis'!$G:$G,$H679,'Interim Analysis'!$E:$E,$E679),
SUMIFS('Interim Analysis'!I:I,'Interim Analysis'!$B:$B,$B679,'Interim Analysis'!$C:$C,$C679,'Interim Analysis'!$F:$F,$F679,'Interim Analysis'!$G:$G,$H679,'Interim Analysis'!$D:$D,$D679)
*(INDEX('Dimensional Maps'!J$39:J$63,MATCH($E679,'Dimensional Maps'!$C$8:$C$32,0),1)
/SUMIFS('Dimensional Maps'!J$39:J$63, 'Dimensional Maps'!$B$8:$B$32,$D679)))),0),0)</f>
        <v>0</v>
      </c>
      <c r="P679" s="115">
        <f>IFERROR(IF($G679 = "WholeBlg",IF(P$1&lt;2020, 0,
IF($H679="GWh",SUMIFS('Interim Analysis'!J:J,'Interim Analysis'!$B:$B,$B679,'Interim Analysis'!$C:$C,$C679,'Interim Analysis'!$F:$F,$F679,'Interim Analysis'!$G:$G,$H679,'Interim Analysis'!$E:$E,$E679),
SUMIFS('Interim Analysis'!J:J,'Interim Analysis'!$B:$B,$B679,'Interim Analysis'!$C:$C,$C679,'Interim Analysis'!$F:$F,$F679,'Interim Analysis'!$G:$G,$H679,'Interim Analysis'!$D:$D,$D679)
*(INDEX('Dimensional Maps'!K$39:K$63,MATCH($E679,'Dimensional Maps'!$C$8:$C$32,0),1)
/SUMIFS('Dimensional Maps'!K$39:K$63, 'Dimensional Maps'!$B$8:$B$32,$D679)))),0),0)</f>
        <v>0</v>
      </c>
      <c r="Q679" s="115">
        <f>IFERROR(IF($G679 = "WholeBlg",IF(Q$1&lt;2020, 0,
IF($H679="GWh",SUMIFS('Interim Analysis'!K:K,'Interim Analysis'!$B:$B,$B679,'Interim Analysis'!$C:$C,$C679,'Interim Analysis'!$F:$F,$F679,'Interim Analysis'!$G:$G,$H679,'Interim Analysis'!$E:$E,$E679),
SUMIFS('Interim Analysis'!K:K,'Interim Analysis'!$B:$B,$B679,'Interim Analysis'!$C:$C,$C679,'Interim Analysis'!$F:$F,$F679,'Interim Analysis'!$G:$G,$H679,'Interim Analysis'!$D:$D,$D679)
*(INDEX('Dimensional Maps'!L$39:L$63,MATCH($E679,'Dimensional Maps'!$C$8:$C$32,0),1)
/SUMIFS('Dimensional Maps'!L$39:L$63, 'Dimensional Maps'!$B$8:$B$32,$D679)))),0),0)</f>
        <v>0</v>
      </c>
      <c r="R679" s="115">
        <f>IFERROR(IF($G679 = "WholeBlg",IF(R$1&lt;2020, 0,
IF($H679="GWh",SUMIFS('Interim Analysis'!L:L,'Interim Analysis'!$B:$B,$B679,'Interim Analysis'!$C:$C,$C679,'Interim Analysis'!$F:$F,$F679,'Interim Analysis'!$G:$G,$H679,'Interim Analysis'!$E:$E,$E679),
SUMIFS('Interim Analysis'!L:L,'Interim Analysis'!$B:$B,$B679,'Interim Analysis'!$C:$C,$C679,'Interim Analysis'!$F:$F,$F679,'Interim Analysis'!$G:$G,$H679,'Interim Analysis'!$D:$D,$D679)
*(INDEX('Dimensional Maps'!M$39:M$63,MATCH($E679,'Dimensional Maps'!$C$8:$C$32,0),1)
/SUMIFS('Dimensional Maps'!M$39:M$63, 'Dimensional Maps'!$B$8:$B$32,$D679)))),0),0)</f>
        <v>0</v>
      </c>
      <c r="S679" s="115">
        <f>IFERROR(IF($G679 = "WholeBlg",IF(S$1&lt;2020, 0,
IF($H679="GWh",SUMIFS('Interim Analysis'!M:M,'Interim Analysis'!$B:$B,$B679,'Interim Analysis'!$C:$C,$C679,'Interim Analysis'!$F:$F,$F679,'Interim Analysis'!$G:$G,$H679,'Interim Analysis'!$E:$E,$E679),
SUMIFS('Interim Analysis'!M:M,'Interim Analysis'!$B:$B,$B679,'Interim Analysis'!$C:$C,$C679,'Interim Analysis'!$F:$F,$F679,'Interim Analysis'!$G:$G,$H679,'Interim Analysis'!$D:$D,$D679)
*(INDEX('Dimensional Maps'!N$39:N$63,MATCH($E679,'Dimensional Maps'!$C$8:$C$32,0),1)
/SUMIFS('Dimensional Maps'!N$39:N$63, 'Dimensional Maps'!$B$8:$B$32,$D679)))),0),0)</f>
        <v>0</v>
      </c>
      <c r="T679" s="115">
        <f>IFERROR(IF($G679 = "WholeBlg",IF(T$1&lt;2020, 0,
IF($H679="GWh",SUMIFS('Interim Analysis'!N:N,'Interim Analysis'!$B:$B,$B679,'Interim Analysis'!$C:$C,$C679,'Interim Analysis'!$F:$F,$F679,'Interim Analysis'!$G:$G,$H679,'Interim Analysis'!$E:$E,$E679),
SUMIFS('Interim Analysis'!N:N,'Interim Analysis'!$B:$B,$B679,'Interim Analysis'!$C:$C,$C679,'Interim Analysis'!$F:$F,$F679,'Interim Analysis'!$G:$G,$H679,'Interim Analysis'!$D:$D,$D679)
*(INDEX('Dimensional Maps'!O$39:O$63,MATCH($E679,'Dimensional Maps'!$C$8:$C$32,0),1)
/SUMIFS('Dimensional Maps'!O$39:O$63, 'Dimensional Maps'!$B$8:$B$32,$D679)))),0),0)</f>
        <v>0</v>
      </c>
      <c r="U679" s="115">
        <f>IFERROR(IF($G679 = "WholeBlg",IF(U$1&lt;2020, 0,
IF($H679="GWh",SUMIFS('Interim Analysis'!O:O,'Interim Analysis'!$B:$B,$B679,'Interim Analysis'!$C:$C,$C679,'Interim Analysis'!$F:$F,$F679,'Interim Analysis'!$G:$G,$H679,'Interim Analysis'!$E:$E,$E679),
SUMIFS('Interim Analysis'!O:O,'Interim Analysis'!$B:$B,$B679,'Interim Analysis'!$C:$C,$C679,'Interim Analysis'!$F:$F,$F679,'Interim Analysis'!$G:$G,$H679,'Interim Analysis'!$D:$D,$D679)
*(INDEX('Dimensional Maps'!P$39:P$63,MATCH($E679,'Dimensional Maps'!$C$8:$C$32,0),1)
/SUMIFS('Dimensional Maps'!P$39:P$63, 'Dimensional Maps'!$B$8:$B$32,$D679)))),0),0)</f>
        <v>0</v>
      </c>
      <c r="V679" s="115">
        <f>IFERROR(IF($G679 = "WholeBlg",IF(V$1&lt;2020, 0,
IF($H679="GWh",SUMIFS('Interim Analysis'!P:P,'Interim Analysis'!$B:$B,$B679,'Interim Analysis'!$C:$C,$C679,'Interim Analysis'!$F:$F,$F679,'Interim Analysis'!$G:$G,$H679,'Interim Analysis'!$E:$E,$E679),
SUMIFS('Interim Analysis'!P:P,'Interim Analysis'!$B:$B,$B679,'Interim Analysis'!$C:$C,$C679,'Interim Analysis'!$F:$F,$F679,'Interim Analysis'!$G:$G,$H679,'Interim Analysis'!$D:$D,$D679)
*(INDEX('Dimensional Maps'!Q$39:Q$63,MATCH($E679,'Dimensional Maps'!$C$8:$C$32,0),1)
/SUMIFS('Dimensional Maps'!Q$39:Q$63, 'Dimensional Maps'!$B$8:$B$32,$D679)))),0),0)</f>
        <v>0</v>
      </c>
      <c r="W679" s="115">
        <f>IFERROR(IF($G679 = "WholeBlg",IF(W$1&lt;2020, 0,
IF($H679="GWh",SUMIFS('Interim Analysis'!Q:Q,'Interim Analysis'!$B:$B,$B679,'Interim Analysis'!$C:$C,$C679,'Interim Analysis'!$F:$F,$F679,'Interim Analysis'!$G:$G,$H679,'Interim Analysis'!$E:$E,$E679),
SUMIFS('Interim Analysis'!Q:Q,'Interim Analysis'!$B:$B,$B679,'Interim Analysis'!$C:$C,$C679,'Interim Analysis'!$F:$F,$F679,'Interim Analysis'!$G:$G,$H679,'Interim Analysis'!$D:$D,$D679)
*(INDEX('Dimensional Maps'!R$39:R$63,MATCH($E679,'Dimensional Maps'!$C$8:$C$32,0),1)
/SUMIFS('Dimensional Maps'!R$39:R$63, 'Dimensional Maps'!$B$8:$B$32,$D679)))),0),0)</f>
        <v>0</v>
      </c>
    </row>
    <row r="680" spans="1:23" x14ac:dyDescent="0.25">
      <c r="A680" s="153" t="s">
        <v>265</v>
      </c>
      <c r="B680" s="54" t="s">
        <v>236</v>
      </c>
      <c r="C680" s="54">
        <v>3</v>
      </c>
      <c r="D680" s="54" t="s">
        <v>193</v>
      </c>
      <c r="E680" s="54" t="s">
        <v>199</v>
      </c>
      <c r="F680" s="54" t="s">
        <v>167</v>
      </c>
      <c r="G680" s="54" t="s">
        <v>53</v>
      </c>
      <c r="H680" s="54" t="s">
        <v>20</v>
      </c>
      <c r="I680" s="115">
        <f>IFERROR(IF($G680 = "WholeBlg",IF(I$1&lt;2020, 0,
IF($H680="GWh",SUMIFS('Interim Analysis'!C:C,'Interim Analysis'!$B:$B,$B680,'Interim Analysis'!$C:$C,$C680,'Interim Analysis'!$F:$F,$F680,'Interim Analysis'!$G:$G,$H680,'Interim Analysis'!$E:$E,$E680),
SUMIFS('Interim Analysis'!C:C,'Interim Analysis'!$B:$B,$B680,'Interim Analysis'!$C:$C,$C680,'Interim Analysis'!$F:$F,$F680,'Interim Analysis'!$G:$G,$H680,'Interim Analysis'!$D:$D,$D680)
*(INDEX('Dimensional Maps'!D$39:D$63,MATCH($E680,'Dimensional Maps'!$C$8:$C$32,0),1)
/SUMIFS('Dimensional Maps'!D$39:D$63, 'Dimensional Maps'!$B$8:$B$32,$D680)))),0),0)</f>
        <v>0</v>
      </c>
      <c r="J680" s="115">
        <f>IFERROR(IF($G680 = "WholeBlg",IF(J$1&lt;2020, 0,
IF($H680="GWh",SUMIFS('Interim Analysis'!D:D,'Interim Analysis'!$B:$B,$B680,'Interim Analysis'!$C:$C,$C680,'Interim Analysis'!$F:$F,$F680,'Interim Analysis'!$G:$G,$H680,'Interim Analysis'!$E:$E,$E680),
SUMIFS('Interim Analysis'!D:D,'Interim Analysis'!$B:$B,$B680,'Interim Analysis'!$C:$C,$C680,'Interim Analysis'!$F:$F,$F680,'Interim Analysis'!$G:$G,$H680,'Interim Analysis'!$D:$D,$D680)
*(INDEX('Dimensional Maps'!E$39:E$63,MATCH($E680,'Dimensional Maps'!$C$8:$C$32,0),1)
/SUMIFS('Dimensional Maps'!E$39:E$63, 'Dimensional Maps'!$B$8:$B$32,$D680)))),0),0)</f>
        <v>0</v>
      </c>
      <c r="K680" s="115">
        <f>IFERROR(IF($G680 = "WholeBlg",IF(K$1&lt;2020, 0,
IF($H680="GWh",SUMIFS('Interim Analysis'!E:E,'Interim Analysis'!$B:$B,$B680,'Interim Analysis'!$C:$C,$C680,'Interim Analysis'!$F:$F,$F680,'Interim Analysis'!$G:$G,$H680,'Interim Analysis'!$E:$E,$E680),
SUMIFS('Interim Analysis'!E:E,'Interim Analysis'!$B:$B,$B680,'Interim Analysis'!$C:$C,$C680,'Interim Analysis'!$F:$F,$F680,'Interim Analysis'!$G:$G,$H680,'Interim Analysis'!$D:$D,$D680)
*(INDEX('Dimensional Maps'!F$39:F$63,MATCH($E680,'Dimensional Maps'!$C$8:$C$32,0),1)
/SUMIFS('Dimensional Maps'!F$39:F$63, 'Dimensional Maps'!$B$8:$B$32,$D680)))),0),0)</f>
        <v>0</v>
      </c>
      <c r="L680" s="115">
        <f>IFERROR(IF($G680 = "WholeBlg",IF(L$1&lt;2020, 0,
IF($H680="GWh",SUMIFS('Interim Analysis'!F:F,'Interim Analysis'!$B:$B,$B680,'Interim Analysis'!$C:$C,$C680,'Interim Analysis'!$F:$F,$F680,'Interim Analysis'!$G:$G,$H680,'Interim Analysis'!$E:$E,$E680),
SUMIFS('Interim Analysis'!F:F,'Interim Analysis'!$B:$B,$B680,'Interim Analysis'!$C:$C,$C680,'Interim Analysis'!$F:$F,$F680,'Interim Analysis'!$G:$G,$H680,'Interim Analysis'!$D:$D,$D680)
*(INDEX('Dimensional Maps'!G$39:G$63,MATCH($E680,'Dimensional Maps'!$C$8:$C$32,0),1)
/SUMIFS('Dimensional Maps'!G$39:G$63, 'Dimensional Maps'!$B$8:$B$32,$D680)))),0),0)</f>
        <v>0</v>
      </c>
      <c r="M680" s="115">
        <f>IFERROR(IF($G680 = "WholeBlg",IF(M$1&lt;2020, 0,
IF($H680="GWh",SUMIFS('Interim Analysis'!G:G,'Interim Analysis'!$B:$B,$B680,'Interim Analysis'!$C:$C,$C680,'Interim Analysis'!$F:$F,$F680,'Interim Analysis'!$G:$G,$H680,'Interim Analysis'!$E:$E,$E680),
SUMIFS('Interim Analysis'!G:G,'Interim Analysis'!$B:$B,$B680,'Interim Analysis'!$C:$C,$C680,'Interim Analysis'!$F:$F,$F680,'Interim Analysis'!$G:$G,$H680,'Interim Analysis'!$D:$D,$D680)
*(INDEX('Dimensional Maps'!H$39:H$63,MATCH($E680,'Dimensional Maps'!$C$8:$C$32,0),1)
/SUMIFS('Dimensional Maps'!H$39:H$63, 'Dimensional Maps'!$B$8:$B$32,$D680)))),0),0)</f>
        <v>0</v>
      </c>
      <c r="N680" s="115">
        <f>IFERROR(IF($G680 = "WholeBlg",IF(N$1&lt;2020, 0,
IF($H680="GWh",SUMIFS('Interim Analysis'!H:H,'Interim Analysis'!$B:$B,$B680,'Interim Analysis'!$C:$C,$C680,'Interim Analysis'!$F:$F,$F680,'Interim Analysis'!$G:$G,$H680,'Interim Analysis'!$E:$E,$E680),
SUMIFS('Interim Analysis'!H:H,'Interim Analysis'!$B:$B,$B680,'Interim Analysis'!$C:$C,$C680,'Interim Analysis'!$F:$F,$F680,'Interim Analysis'!$G:$G,$H680,'Interim Analysis'!$D:$D,$D680)
*(INDEX('Dimensional Maps'!I$39:I$63,MATCH($E680,'Dimensional Maps'!$C$8:$C$32,0),1)
/SUMIFS('Dimensional Maps'!I$39:I$63, 'Dimensional Maps'!$B$8:$B$32,$D680)))),0),0)</f>
        <v>0</v>
      </c>
      <c r="O680" s="115">
        <f>IFERROR(IF($G680 = "WholeBlg",IF(O$1&lt;2020, 0,
IF($H680="GWh",SUMIFS('Interim Analysis'!I:I,'Interim Analysis'!$B:$B,$B680,'Interim Analysis'!$C:$C,$C680,'Interim Analysis'!$F:$F,$F680,'Interim Analysis'!$G:$G,$H680,'Interim Analysis'!$E:$E,$E680),
SUMIFS('Interim Analysis'!I:I,'Interim Analysis'!$B:$B,$B680,'Interim Analysis'!$C:$C,$C680,'Interim Analysis'!$F:$F,$F680,'Interim Analysis'!$G:$G,$H680,'Interim Analysis'!$D:$D,$D680)
*(INDEX('Dimensional Maps'!J$39:J$63,MATCH($E680,'Dimensional Maps'!$C$8:$C$32,0),1)
/SUMIFS('Dimensional Maps'!J$39:J$63, 'Dimensional Maps'!$B$8:$B$32,$D680)))),0),0)</f>
        <v>0</v>
      </c>
      <c r="P680" s="115">
        <f>IFERROR(IF($G680 = "WholeBlg",IF(P$1&lt;2020, 0,
IF($H680="GWh",SUMIFS('Interim Analysis'!J:J,'Interim Analysis'!$B:$B,$B680,'Interim Analysis'!$C:$C,$C680,'Interim Analysis'!$F:$F,$F680,'Interim Analysis'!$G:$G,$H680,'Interim Analysis'!$E:$E,$E680),
SUMIFS('Interim Analysis'!J:J,'Interim Analysis'!$B:$B,$B680,'Interim Analysis'!$C:$C,$C680,'Interim Analysis'!$F:$F,$F680,'Interim Analysis'!$G:$G,$H680,'Interim Analysis'!$D:$D,$D680)
*(INDEX('Dimensional Maps'!K$39:K$63,MATCH($E680,'Dimensional Maps'!$C$8:$C$32,0),1)
/SUMIFS('Dimensional Maps'!K$39:K$63, 'Dimensional Maps'!$B$8:$B$32,$D680)))),0),0)</f>
        <v>0</v>
      </c>
      <c r="Q680" s="115">
        <f>IFERROR(IF($G680 = "WholeBlg",IF(Q$1&lt;2020, 0,
IF($H680="GWh",SUMIFS('Interim Analysis'!K:K,'Interim Analysis'!$B:$B,$B680,'Interim Analysis'!$C:$C,$C680,'Interim Analysis'!$F:$F,$F680,'Interim Analysis'!$G:$G,$H680,'Interim Analysis'!$E:$E,$E680),
SUMIFS('Interim Analysis'!K:K,'Interim Analysis'!$B:$B,$B680,'Interim Analysis'!$C:$C,$C680,'Interim Analysis'!$F:$F,$F680,'Interim Analysis'!$G:$G,$H680,'Interim Analysis'!$D:$D,$D680)
*(INDEX('Dimensional Maps'!L$39:L$63,MATCH($E680,'Dimensional Maps'!$C$8:$C$32,0),1)
/SUMIFS('Dimensional Maps'!L$39:L$63, 'Dimensional Maps'!$B$8:$B$32,$D680)))),0),0)</f>
        <v>0</v>
      </c>
      <c r="R680" s="115">
        <f>IFERROR(IF($G680 = "WholeBlg",IF(R$1&lt;2020, 0,
IF($H680="GWh",SUMIFS('Interim Analysis'!L:L,'Interim Analysis'!$B:$B,$B680,'Interim Analysis'!$C:$C,$C680,'Interim Analysis'!$F:$F,$F680,'Interim Analysis'!$G:$G,$H680,'Interim Analysis'!$E:$E,$E680),
SUMIFS('Interim Analysis'!L:L,'Interim Analysis'!$B:$B,$B680,'Interim Analysis'!$C:$C,$C680,'Interim Analysis'!$F:$F,$F680,'Interim Analysis'!$G:$G,$H680,'Interim Analysis'!$D:$D,$D680)
*(INDEX('Dimensional Maps'!M$39:M$63,MATCH($E680,'Dimensional Maps'!$C$8:$C$32,0),1)
/SUMIFS('Dimensional Maps'!M$39:M$63, 'Dimensional Maps'!$B$8:$B$32,$D680)))),0),0)</f>
        <v>0</v>
      </c>
      <c r="S680" s="115">
        <f>IFERROR(IF($G680 = "WholeBlg",IF(S$1&lt;2020, 0,
IF($H680="GWh",SUMIFS('Interim Analysis'!M:M,'Interim Analysis'!$B:$B,$B680,'Interim Analysis'!$C:$C,$C680,'Interim Analysis'!$F:$F,$F680,'Interim Analysis'!$G:$G,$H680,'Interim Analysis'!$E:$E,$E680),
SUMIFS('Interim Analysis'!M:M,'Interim Analysis'!$B:$B,$B680,'Interim Analysis'!$C:$C,$C680,'Interim Analysis'!$F:$F,$F680,'Interim Analysis'!$G:$G,$H680,'Interim Analysis'!$D:$D,$D680)
*(INDEX('Dimensional Maps'!N$39:N$63,MATCH($E680,'Dimensional Maps'!$C$8:$C$32,0),1)
/SUMIFS('Dimensional Maps'!N$39:N$63, 'Dimensional Maps'!$B$8:$B$32,$D680)))),0),0)</f>
        <v>0</v>
      </c>
      <c r="T680" s="115">
        <f>IFERROR(IF($G680 = "WholeBlg",IF(T$1&lt;2020, 0,
IF($H680="GWh",SUMIFS('Interim Analysis'!N:N,'Interim Analysis'!$B:$B,$B680,'Interim Analysis'!$C:$C,$C680,'Interim Analysis'!$F:$F,$F680,'Interim Analysis'!$G:$G,$H680,'Interim Analysis'!$E:$E,$E680),
SUMIFS('Interim Analysis'!N:N,'Interim Analysis'!$B:$B,$B680,'Interim Analysis'!$C:$C,$C680,'Interim Analysis'!$F:$F,$F680,'Interim Analysis'!$G:$G,$H680,'Interim Analysis'!$D:$D,$D680)
*(INDEX('Dimensional Maps'!O$39:O$63,MATCH($E680,'Dimensional Maps'!$C$8:$C$32,0),1)
/SUMIFS('Dimensional Maps'!O$39:O$63, 'Dimensional Maps'!$B$8:$B$32,$D680)))),0),0)</f>
        <v>0</v>
      </c>
      <c r="U680" s="115">
        <f>IFERROR(IF($G680 = "WholeBlg",IF(U$1&lt;2020, 0,
IF($H680="GWh",SUMIFS('Interim Analysis'!O:O,'Interim Analysis'!$B:$B,$B680,'Interim Analysis'!$C:$C,$C680,'Interim Analysis'!$F:$F,$F680,'Interim Analysis'!$G:$G,$H680,'Interim Analysis'!$E:$E,$E680),
SUMIFS('Interim Analysis'!O:O,'Interim Analysis'!$B:$B,$B680,'Interim Analysis'!$C:$C,$C680,'Interim Analysis'!$F:$F,$F680,'Interim Analysis'!$G:$G,$H680,'Interim Analysis'!$D:$D,$D680)
*(INDEX('Dimensional Maps'!P$39:P$63,MATCH($E680,'Dimensional Maps'!$C$8:$C$32,0),1)
/SUMIFS('Dimensional Maps'!P$39:P$63, 'Dimensional Maps'!$B$8:$B$32,$D680)))),0),0)</f>
        <v>0</v>
      </c>
      <c r="V680" s="115">
        <f>IFERROR(IF($G680 = "WholeBlg",IF(V$1&lt;2020, 0,
IF($H680="GWh",SUMIFS('Interim Analysis'!P:P,'Interim Analysis'!$B:$B,$B680,'Interim Analysis'!$C:$C,$C680,'Interim Analysis'!$F:$F,$F680,'Interim Analysis'!$G:$G,$H680,'Interim Analysis'!$E:$E,$E680),
SUMIFS('Interim Analysis'!P:P,'Interim Analysis'!$B:$B,$B680,'Interim Analysis'!$C:$C,$C680,'Interim Analysis'!$F:$F,$F680,'Interim Analysis'!$G:$G,$H680,'Interim Analysis'!$D:$D,$D680)
*(INDEX('Dimensional Maps'!Q$39:Q$63,MATCH($E680,'Dimensional Maps'!$C$8:$C$32,0),1)
/SUMIFS('Dimensional Maps'!Q$39:Q$63, 'Dimensional Maps'!$B$8:$B$32,$D680)))),0),0)</f>
        <v>0</v>
      </c>
      <c r="W680" s="115">
        <f>IFERROR(IF($G680 = "WholeBlg",IF(W$1&lt;2020, 0,
IF($H680="GWh",SUMIFS('Interim Analysis'!Q:Q,'Interim Analysis'!$B:$B,$B680,'Interim Analysis'!$C:$C,$C680,'Interim Analysis'!$F:$F,$F680,'Interim Analysis'!$G:$G,$H680,'Interim Analysis'!$E:$E,$E680),
SUMIFS('Interim Analysis'!Q:Q,'Interim Analysis'!$B:$B,$B680,'Interim Analysis'!$C:$C,$C680,'Interim Analysis'!$F:$F,$F680,'Interim Analysis'!$G:$G,$H680,'Interim Analysis'!$D:$D,$D680)
*(INDEX('Dimensional Maps'!R$39:R$63,MATCH($E680,'Dimensional Maps'!$C$8:$C$32,0),1)
/SUMIFS('Dimensional Maps'!R$39:R$63, 'Dimensional Maps'!$B$8:$B$32,$D680)))),0),0)</f>
        <v>0</v>
      </c>
    </row>
    <row r="681" spans="1:23" x14ac:dyDescent="0.25">
      <c r="A681" s="153" t="s">
        <v>265</v>
      </c>
      <c r="B681" s="54" t="s">
        <v>236</v>
      </c>
      <c r="C681" s="54">
        <v>3</v>
      </c>
      <c r="D681" s="54" t="s">
        <v>193</v>
      </c>
      <c r="E681" s="54" t="s">
        <v>199</v>
      </c>
      <c r="F681" s="54" t="s">
        <v>186</v>
      </c>
      <c r="G681" s="54" t="s">
        <v>53</v>
      </c>
      <c r="H681" s="54" t="s">
        <v>20</v>
      </c>
      <c r="I681" s="115">
        <f>IFERROR(IF($G681 = "WholeBlg",IF(I$1&lt;2020, 0,
IF($H681="GWh",SUMIFS('Interim Analysis'!C:C,'Interim Analysis'!$B:$B,$B681,'Interim Analysis'!$C:$C,$C681,'Interim Analysis'!$F:$F,$F681,'Interim Analysis'!$G:$G,$H681,'Interim Analysis'!$E:$E,$E681),
SUMIFS('Interim Analysis'!C:C,'Interim Analysis'!$B:$B,$B681,'Interim Analysis'!$C:$C,$C681,'Interim Analysis'!$F:$F,$F681,'Interim Analysis'!$G:$G,$H681,'Interim Analysis'!$D:$D,$D681)
*(INDEX('Dimensional Maps'!D$39:D$63,MATCH($E681,'Dimensional Maps'!$C$8:$C$32,0),1)
/SUMIFS('Dimensional Maps'!D$39:D$63, 'Dimensional Maps'!$B$8:$B$32,$D681)))),0),0)</f>
        <v>0</v>
      </c>
      <c r="J681" s="115">
        <f>IFERROR(IF($G681 = "WholeBlg",IF(J$1&lt;2020, 0,
IF($H681="GWh",SUMIFS('Interim Analysis'!D:D,'Interim Analysis'!$B:$B,$B681,'Interim Analysis'!$C:$C,$C681,'Interim Analysis'!$F:$F,$F681,'Interim Analysis'!$G:$G,$H681,'Interim Analysis'!$E:$E,$E681),
SUMIFS('Interim Analysis'!D:D,'Interim Analysis'!$B:$B,$B681,'Interim Analysis'!$C:$C,$C681,'Interim Analysis'!$F:$F,$F681,'Interim Analysis'!$G:$G,$H681,'Interim Analysis'!$D:$D,$D681)
*(INDEX('Dimensional Maps'!E$39:E$63,MATCH($E681,'Dimensional Maps'!$C$8:$C$32,0),1)
/SUMIFS('Dimensional Maps'!E$39:E$63, 'Dimensional Maps'!$B$8:$B$32,$D681)))),0),0)</f>
        <v>0</v>
      </c>
      <c r="K681" s="115">
        <f>IFERROR(IF($G681 = "WholeBlg",IF(K$1&lt;2020, 0,
IF($H681="GWh",SUMIFS('Interim Analysis'!E:E,'Interim Analysis'!$B:$B,$B681,'Interim Analysis'!$C:$C,$C681,'Interim Analysis'!$F:$F,$F681,'Interim Analysis'!$G:$G,$H681,'Interim Analysis'!$E:$E,$E681),
SUMIFS('Interim Analysis'!E:E,'Interim Analysis'!$B:$B,$B681,'Interim Analysis'!$C:$C,$C681,'Interim Analysis'!$F:$F,$F681,'Interim Analysis'!$G:$G,$H681,'Interim Analysis'!$D:$D,$D681)
*(INDEX('Dimensional Maps'!F$39:F$63,MATCH($E681,'Dimensional Maps'!$C$8:$C$32,0),1)
/SUMIFS('Dimensional Maps'!F$39:F$63, 'Dimensional Maps'!$B$8:$B$32,$D681)))),0),0)</f>
        <v>0</v>
      </c>
      <c r="L681" s="115">
        <f>IFERROR(IF($G681 = "WholeBlg",IF(L$1&lt;2020, 0,
IF($H681="GWh",SUMIFS('Interim Analysis'!F:F,'Interim Analysis'!$B:$B,$B681,'Interim Analysis'!$C:$C,$C681,'Interim Analysis'!$F:$F,$F681,'Interim Analysis'!$G:$G,$H681,'Interim Analysis'!$E:$E,$E681),
SUMIFS('Interim Analysis'!F:F,'Interim Analysis'!$B:$B,$B681,'Interim Analysis'!$C:$C,$C681,'Interim Analysis'!$F:$F,$F681,'Interim Analysis'!$G:$G,$H681,'Interim Analysis'!$D:$D,$D681)
*(INDEX('Dimensional Maps'!G$39:G$63,MATCH($E681,'Dimensional Maps'!$C$8:$C$32,0),1)
/SUMIFS('Dimensional Maps'!G$39:G$63, 'Dimensional Maps'!$B$8:$B$32,$D681)))),0),0)</f>
        <v>0</v>
      </c>
      <c r="M681" s="115">
        <f>IFERROR(IF($G681 = "WholeBlg",IF(M$1&lt;2020, 0,
IF($H681="GWh",SUMIFS('Interim Analysis'!G:G,'Interim Analysis'!$B:$B,$B681,'Interim Analysis'!$C:$C,$C681,'Interim Analysis'!$F:$F,$F681,'Interim Analysis'!$G:$G,$H681,'Interim Analysis'!$E:$E,$E681),
SUMIFS('Interim Analysis'!G:G,'Interim Analysis'!$B:$B,$B681,'Interim Analysis'!$C:$C,$C681,'Interim Analysis'!$F:$F,$F681,'Interim Analysis'!$G:$G,$H681,'Interim Analysis'!$D:$D,$D681)
*(INDEX('Dimensional Maps'!H$39:H$63,MATCH($E681,'Dimensional Maps'!$C$8:$C$32,0),1)
/SUMIFS('Dimensional Maps'!H$39:H$63, 'Dimensional Maps'!$B$8:$B$32,$D681)))),0),0)</f>
        <v>0</v>
      </c>
      <c r="N681" s="115">
        <f>IFERROR(IF($G681 = "WholeBlg",IF(N$1&lt;2020, 0,
IF($H681="GWh",SUMIFS('Interim Analysis'!H:H,'Interim Analysis'!$B:$B,$B681,'Interim Analysis'!$C:$C,$C681,'Interim Analysis'!$F:$F,$F681,'Interim Analysis'!$G:$G,$H681,'Interim Analysis'!$E:$E,$E681),
SUMIFS('Interim Analysis'!H:H,'Interim Analysis'!$B:$B,$B681,'Interim Analysis'!$C:$C,$C681,'Interim Analysis'!$F:$F,$F681,'Interim Analysis'!$G:$G,$H681,'Interim Analysis'!$D:$D,$D681)
*(INDEX('Dimensional Maps'!I$39:I$63,MATCH($E681,'Dimensional Maps'!$C$8:$C$32,0),1)
/SUMIFS('Dimensional Maps'!I$39:I$63, 'Dimensional Maps'!$B$8:$B$32,$D681)))),0),0)</f>
        <v>0</v>
      </c>
      <c r="O681" s="115">
        <f>IFERROR(IF($G681 = "WholeBlg",IF(O$1&lt;2020, 0,
IF($H681="GWh",SUMIFS('Interim Analysis'!I:I,'Interim Analysis'!$B:$B,$B681,'Interim Analysis'!$C:$C,$C681,'Interim Analysis'!$F:$F,$F681,'Interim Analysis'!$G:$G,$H681,'Interim Analysis'!$E:$E,$E681),
SUMIFS('Interim Analysis'!I:I,'Interim Analysis'!$B:$B,$B681,'Interim Analysis'!$C:$C,$C681,'Interim Analysis'!$F:$F,$F681,'Interim Analysis'!$G:$G,$H681,'Interim Analysis'!$D:$D,$D681)
*(INDEX('Dimensional Maps'!J$39:J$63,MATCH($E681,'Dimensional Maps'!$C$8:$C$32,0),1)
/SUMIFS('Dimensional Maps'!J$39:J$63, 'Dimensional Maps'!$B$8:$B$32,$D681)))),0),0)</f>
        <v>0</v>
      </c>
      <c r="P681" s="115">
        <f>IFERROR(IF($G681 = "WholeBlg",IF(P$1&lt;2020, 0,
IF($H681="GWh",SUMIFS('Interim Analysis'!J:J,'Interim Analysis'!$B:$B,$B681,'Interim Analysis'!$C:$C,$C681,'Interim Analysis'!$F:$F,$F681,'Interim Analysis'!$G:$G,$H681,'Interim Analysis'!$E:$E,$E681),
SUMIFS('Interim Analysis'!J:J,'Interim Analysis'!$B:$B,$B681,'Interim Analysis'!$C:$C,$C681,'Interim Analysis'!$F:$F,$F681,'Interim Analysis'!$G:$G,$H681,'Interim Analysis'!$D:$D,$D681)
*(INDEX('Dimensional Maps'!K$39:K$63,MATCH($E681,'Dimensional Maps'!$C$8:$C$32,0),1)
/SUMIFS('Dimensional Maps'!K$39:K$63, 'Dimensional Maps'!$B$8:$B$32,$D681)))),0),0)</f>
        <v>0</v>
      </c>
      <c r="Q681" s="115">
        <f>IFERROR(IF($G681 = "WholeBlg",IF(Q$1&lt;2020, 0,
IF($H681="GWh",SUMIFS('Interim Analysis'!K:K,'Interim Analysis'!$B:$B,$B681,'Interim Analysis'!$C:$C,$C681,'Interim Analysis'!$F:$F,$F681,'Interim Analysis'!$G:$G,$H681,'Interim Analysis'!$E:$E,$E681),
SUMIFS('Interim Analysis'!K:K,'Interim Analysis'!$B:$B,$B681,'Interim Analysis'!$C:$C,$C681,'Interim Analysis'!$F:$F,$F681,'Interim Analysis'!$G:$G,$H681,'Interim Analysis'!$D:$D,$D681)
*(INDEX('Dimensional Maps'!L$39:L$63,MATCH($E681,'Dimensional Maps'!$C$8:$C$32,0),1)
/SUMIFS('Dimensional Maps'!L$39:L$63, 'Dimensional Maps'!$B$8:$B$32,$D681)))),0),0)</f>
        <v>0</v>
      </c>
      <c r="R681" s="115">
        <f>IFERROR(IF($G681 = "WholeBlg",IF(R$1&lt;2020, 0,
IF($H681="GWh",SUMIFS('Interim Analysis'!L:L,'Interim Analysis'!$B:$B,$B681,'Interim Analysis'!$C:$C,$C681,'Interim Analysis'!$F:$F,$F681,'Interim Analysis'!$G:$G,$H681,'Interim Analysis'!$E:$E,$E681),
SUMIFS('Interim Analysis'!L:L,'Interim Analysis'!$B:$B,$B681,'Interim Analysis'!$C:$C,$C681,'Interim Analysis'!$F:$F,$F681,'Interim Analysis'!$G:$G,$H681,'Interim Analysis'!$D:$D,$D681)
*(INDEX('Dimensional Maps'!M$39:M$63,MATCH($E681,'Dimensional Maps'!$C$8:$C$32,0),1)
/SUMIFS('Dimensional Maps'!M$39:M$63, 'Dimensional Maps'!$B$8:$B$32,$D681)))),0),0)</f>
        <v>0</v>
      </c>
      <c r="S681" s="115">
        <f>IFERROR(IF($G681 = "WholeBlg",IF(S$1&lt;2020, 0,
IF($H681="GWh",SUMIFS('Interim Analysis'!M:M,'Interim Analysis'!$B:$B,$B681,'Interim Analysis'!$C:$C,$C681,'Interim Analysis'!$F:$F,$F681,'Interim Analysis'!$G:$G,$H681,'Interim Analysis'!$E:$E,$E681),
SUMIFS('Interim Analysis'!M:M,'Interim Analysis'!$B:$B,$B681,'Interim Analysis'!$C:$C,$C681,'Interim Analysis'!$F:$F,$F681,'Interim Analysis'!$G:$G,$H681,'Interim Analysis'!$D:$D,$D681)
*(INDEX('Dimensional Maps'!N$39:N$63,MATCH($E681,'Dimensional Maps'!$C$8:$C$32,0),1)
/SUMIFS('Dimensional Maps'!N$39:N$63, 'Dimensional Maps'!$B$8:$B$32,$D681)))),0),0)</f>
        <v>0</v>
      </c>
      <c r="T681" s="115">
        <f>IFERROR(IF($G681 = "WholeBlg",IF(T$1&lt;2020, 0,
IF($H681="GWh",SUMIFS('Interim Analysis'!N:N,'Interim Analysis'!$B:$B,$B681,'Interim Analysis'!$C:$C,$C681,'Interim Analysis'!$F:$F,$F681,'Interim Analysis'!$G:$G,$H681,'Interim Analysis'!$E:$E,$E681),
SUMIFS('Interim Analysis'!N:N,'Interim Analysis'!$B:$B,$B681,'Interim Analysis'!$C:$C,$C681,'Interim Analysis'!$F:$F,$F681,'Interim Analysis'!$G:$G,$H681,'Interim Analysis'!$D:$D,$D681)
*(INDEX('Dimensional Maps'!O$39:O$63,MATCH($E681,'Dimensional Maps'!$C$8:$C$32,0),1)
/SUMIFS('Dimensional Maps'!O$39:O$63, 'Dimensional Maps'!$B$8:$B$32,$D681)))),0),0)</f>
        <v>0</v>
      </c>
      <c r="U681" s="115">
        <f>IFERROR(IF($G681 = "WholeBlg",IF(U$1&lt;2020, 0,
IF($H681="GWh",SUMIFS('Interim Analysis'!O:O,'Interim Analysis'!$B:$B,$B681,'Interim Analysis'!$C:$C,$C681,'Interim Analysis'!$F:$F,$F681,'Interim Analysis'!$G:$G,$H681,'Interim Analysis'!$E:$E,$E681),
SUMIFS('Interim Analysis'!O:O,'Interim Analysis'!$B:$B,$B681,'Interim Analysis'!$C:$C,$C681,'Interim Analysis'!$F:$F,$F681,'Interim Analysis'!$G:$G,$H681,'Interim Analysis'!$D:$D,$D681)
*(INDEX('Dimensional Maps'!P$39:P$63,MATCH($E681,'Dimensional Maps'!$C$8:$C$32,0),1)
/SUMIFS('Dimensional Maps'!P$39:P$63, 'Dimensional Maps'!$B$8:$B$32,$D681)))),0),0)</f>
        <v>0</v>
      </c>
      <c r="V681" s="115">
        <f>IFERROR(IF($G681 = "WholeBlg",IF(V$1&lt;2020, 0,
IF($H681="GWh",SUMIFS('Interim Analysis'!P:P,'Interim Analysis'!$B:$B,$B681,'Interim Analysis'!$C:$C,$C681,'Interim Analysis'!$F:$F,$F681,'Interim Analysis'!$G:$G,$H681,'Interim Analysis'!$E:$E,$E681),
SUMIFS('Interim Analysis'!P:P,'Interim Analysis'!$B:$B,$B681,'Interim Analysis'!$C:$C,$C681,'Interim Analysis'!$F:$F,$F681,'Interim Analysis'!$G:$G,$H681,'Interim Analysis'!$D:$D,$D681)
*(INDEX('Dimensional Maps'!Q$39:Q$63,MATCH($E681,'Dimensional Maps'!$C$8:$C$32,0),1)
/SUMIFS('Dimensional Maps'!Q$39:Q$63, 'Dimensional Maps'!$B$8:$B$32,$D681)))),0),0)</f>
        <v>0</v>
      </c>
      <c r="W681" s="115">
        <f>IFERROR(IF($G681 = "WholeBlg",IF(W$1&lt;2020, 0,
IF($H681="GWh",SUMIFS('Interim Analysis'!Q:Q,'Interim Analysis'!$B:$B,$B681,'Interim Analysis'!$C:$C,$C681,'Interim Analysis'!$F:$F,$F681,'Interim Analysis'!$G:$G,$H681,'Interim Analysis'!$E:$E,$E681),
SUMIFS('Interim Analysis'!Q:Q,'Interim Analysis'!$B:$B,$B681,'Interim Analysis'!$C:$C,$C681,'Interim Analysis'!$F:$F,$F681,'Interim Analysis'!$G:$G,$H681,'Interim Analysis'!$D:$D,$D681)
*(INDEX('Dimensional Maps'!R$39:R$63,MATCH($E681,'Dimensional Maps'!$C$8:$C$32,0),1)
/SUMIFS('Dimensional Maps'!R$39:R$63, 'Dimensional Maps'!$B$8:$B$32,$D681)))),0),0)</f>
        <v>0</v>
      </c>
    </row>
    <row r="682" spans="1:23" x14ac:dyDescent="0.25">
      <c r="A682" s="153" t="s">
        <v>265</v>
      </c>
      <c r="B682" s="54" t="s">
        <v>236</v>
      </c>
      <c r="C682" s="54">
        <v>3</v>
      </c>
      <c r="D682" s="54" t="s">
        <v>44</v>
      </c>
      <c r="E682" s="54" t="s">
        <v>44</v>
      </c>
      <c r="F682" s="54" t="s">
        <v>167</v>
      </c>
      <c r="G682" s="54" t="s">
        <v>53</v>
      </c>
      <c r="H682" s="54" t="s">
        <v>18</v>
      </c>
      <c r="I682" s="115">
        <f>IFERROR(IF($G682 = "WholeBlg",IF(I$1&lt;2020, 0,
IF($H682="GWh",SUMIFS('Interim Analysis'!C:C,'Interim Analysis'!$B:$B,$B682,'Interim Analysis'!$C:$C,$C682,'Interim Analysis'!$F:$F,$F682,'Interim Analysis'!$G:$G,$H682,'Interim Analysis'!$E:$E,$E682),
SUMIFS('Interim Analysis'!C:C,'Interim Analysis'!$B:$B,$B682,'Interim Analysis'!$C:$C,$C682,'Interim Analysis'!$F:$F,$F682,'Interim Analysis'!$G:$G,$H682,'Interim Analysis'!$D:$D,$D682)
*(INDEX('Dimensional Maps'!D$39:D$63,MATCH($E682,'Dimensional Maps'!$C$8:$C$32,0),1)
/SUMIFS('Dimensional Maps'!D$39:D$63, 'Dimensional Maps'!$B$8:$B$32,$D682)))),0),0)</f>
        <v>0</v>
      </c>
      <c r="J682" s="115">
        <f>IFERROR(IF($G682 = "WholeBlg",IF(J$1&lt;2020, 0,
IF($H682="GWh",SUMIFS('Interim Analysis'!D:D,'Interim Analysis'!$B:$B,$B682,'Interim Analysis'!$C:$C,$C682,'Interim Analysis'!$F:$F,$F682,'Interim Analysis'!$G:$G,$H682,'Interim Analysis'!$E:$E,$E682),
SUMIFS('Interim Analysis'!D:D,'Interim Analysis'!$B:$B,$B682,'Interim Analysis'!$C:$C,$C682,'Interim Analysis'!$F:$F,$F682,'Interim Analysis'!$G:$G,$H682,'Interim Analysis'!$D:$D,$D682)
*(INDEX('Dimensional Maps'!E$39:E$63,MATCH($E682,'Dimensional Maps'!$C$8:$C$32,0),1)
/SUMIFS('Dimensional Maps'!E$39:E$63, 'Dimensional Maps'!$B$8:$B$32,$D682)))),0),0)</f>
        <v>0</v>
      </c>
      <c r="K682" s="115">
        <f>IFERROR(IF($G682 = "WholeBlg",IF(K$1&lt;2020, 0,
IF($H682="GWh",SUMIFS('Interim Analysis'!E:E,'Interim Analysis'!$B:$B,$B682,'Interim Analysis'!$C:$C,$C682,'Interim Analysis'!$F:$F,$F682,'Interim Analysis'!$G:$G,$H682,'Interim Analysis'!$E:$E,$E682),
SUMIFS('Interim Analysis'!E:E,'Interim Analysis'!$B:$B,$B682,'Interim Analysis'!$C:$C,$C682,'Interim Analysis'!$F:$F,$F682,'Interim Analysis'!$G:$G,$H682,'Interim Analysis'!$D:$D,$D682)
*(INDEX('Dimensional Maps'!F$39:F$63,MATCH($E682,'Dimensional Maps'!$C$8:$C$32,0),1)
/SUMIFS('Dimensional Maps'!F$39:F$63, 'Dimensional Maps'!$B$8:$B$32,$D682)))),0),0)</f>
        <v>0</v>
      </c>
      <c r="L682" s="115">
        <f>IFERROR(IF($G682 = "WholeBlg",IF(L$1&lt;2020, 0,
IF($H682="GWh",SUMIFS('Interim Analysis'!F:F,'Interim Analysis'!$B:$B,$B682,'Interim Analysis'!$C:$C,$C682,'Interim Analysis'!$F:$F,$F682,'Interim Analysis'!$G:$G,$H682,'Interim Analysis'!$E:$E,$E682),
SUMIFS('Interim Analysis'!F:F,'Interim Analysis'!$B:$B,$B682,'Interim Analysis'!$C:$C,$C682,'Interim Analysis'!$F:$F,$F682,'Interim Analysis'!$G:$G,$H682,'Interim Analysis'!$D:$D,$D682)
*(INDEX('Dimensional Maps'!G$39:G$63,MATCH($E682,'Dimensional Maps'!$C$8:$C$32,0),1)
/SUMIFS('Dimensional Maps'!G$39:G$63, 'Dimensional Maps'!$B$8:$B$32,$D682)))),0),0)</f>
        <v>0</v>
      </c>
      <c r="M682" s="115">
        <f>IFERROR(IF($G682 = "WholeBlg",IF(M$1&lt;2020, 0,
IF($H682="GWh",SUMIFS('Interim Analysis'!G:G,'Interim Analysis'!$B:$B,$B682,'Interim Analysis'!$C:$C,$C682,'Interim Analysis'!$F:$F,$F682,'Interim Analysis'!$G:$G,$H682,'Interim Analysis'!$E:$E,$E682),
SUMIFS('Interim Analysis'!G:G,'Interim Analysis'!$B:$B,$B682,'Interim Analysis'!$C:$C,$C682,'Interim Analysis'!$F:$F,$F682,'Interim Analysis'!$G:$G,$H682,'Interim Analysis'!$D:$D,$D682)
*(INDEX('Dimensional Maps'!H$39:H$63,MATCH($E682,'Dimensional Maps'!$C$8:$C$32,0),1)
/SUMIFS('Dimensional Maps'!H$39:H$63, 'Dimensional Maps'!$B$8:$B$32,$D682)))),0),0)</f>
        <v>0</v>
      </c>
      <c r="N682" s="115">
        <f>IFERROR(IF($G682 = "WholeBlg",IF(N$1&lt;2020, 0,
IF($H682="GWh",SUMIFS('Interim Analysis'!H:H,'Interim Analysis'!$B:$B,$B682,'Interim Analysis'!$C:$C,$C682,'Interim Analysis'!$F:$F,$F682,'Interim Analysis'!$G:$G,$H682,'Interim Analysis'!$E:$E,$E682),
SUMIFS('Interim Analysis'!H:H,'Interim Analysis'!$B:$B,$B682,'Interim Analysis'!$C:$C,$C682,'Interim Analysis'!$F:$F,$F682,'Interim Analysis'!$G:$G,$H682,'Interim Analysis'!$D:$D,$D682)
*(INDEX('Dimensional Maps'!I$39:I$63,MATCH($E682,'Dimensional Maps'!$C$8:$C$32,0),1)
/SUMIFS('Dimensional Maps'!I$39:I$63, 'Dimensional Maps'!$B$8:$B$32,$D682)))),0),0)</f>
        <v>16.019943868726088</v>
      </c>
      <c r="O682" s="115">
        <f>IFERROR(IF($G682 = "WholeBlg",IF(O$1&lt;2020, 0,
IF($H682="GWh",SUMIFS('Interim Analysis'!I:I,'Interim Analysis'!$B:$B,$B682,'Interim Analysis'!$C:$C,$C682,'Interim Analysis'!$F:$F,$F682,'Interim Analysis'!$G:$G,$H682,'Interim Analysis'!$E:$E,$E682),
SUMIFS('Interim Analysis'!I:I,'Interim Analysis'!$B:$B,$B682,'Interim Analysis'!$C:$C,$C682,'Interim Analysis'!$F:$F,$F682,'Interim Analysis'!$G:$G,$H682,'Interim Analysis'!$D:$D,$D682)
*(INDEX('Dimensional Maps'!J$39:J$63,MATCH($E682,'Dimensional Maps'!$C$8:$C$32,0),1)
/SUMIFS('Dimensional Maps'!J$39:J$63, 'Dimensional Maps'!$B$8:$B$32,$D682)))),0),0)</f>
        <v>31.78630185719954</v>
      </c>
      <c r="P682" s="115">
        <f>IFERROR(IF($G682 = "WholeBlg",IF(P$1&lt;2020, 0,
IF($H682="GWh",SUMIFS('Interim Analysis'!J:J,'Interim Analysis'!$B:$B,$B682,'Interim Analysis'!$C:$C,$C682,'Interim Analysis'!$F:$F,$F682,'Interim Analysis'!$G:$G,$H682,'Interim Analysis'!$E:$E,$E682),
SUMIFS('Interim Analysis'!J:J,'Interim Analysis'!$B:$B,$B682,'Interim Analysis'!$C:$C,$C682,'Interim Analysis'!$F:$F,$F682,'Interim Analysis'!$G:$G,$H682,'Interim Analysis'!$D:$D,$D682)
*(INDEX('Dimensional Maps'!K$39:K$63,MATCH($E682,'Dimensional Maps'!$C$8:$C$32,0),1)
/SUMIFS('Dimensional Maps'!K$39:K$63, 'Dimensional Maps'!$B$8:$B$32,$D682)))),0),0)</f>
        <v>47.419007548025071</v>
      </c>
      <c r="Q682" s="115">
        <f>IFERROR(IF($G682 = "WholeBlg",IF(Q$1&lt;2020, 0,
IF($H682="GWh",SUMIFS('Interim Analysis'!K:K,'Interim Analysis'!$B:$B,$B682,'Interim Analysis'!$C:$C,$C682,'Interim Analysis'!$F:$F,$F682,'Interim Analysis'!$G:$G,$H682,'Interim Analysis'!$E:$E,$E682),
SUMIFS('Interim Analysis'!K:K,'Interim Analysis'!$B:$B,$B682,'Interim Analysis'!$C:$C,$C682,'Interim Analysis'!$F:$F,$F682,'Interim Analysis'!$G:$G,$H682,'Interim Analysis'!$D:$D,$D682)
*(INDEX('Dimensional Maps'!L$39:L$63,MATCH($E682,'Dimensional Maps'!$C$8:$C$32,0),1)
/SUMIFS('Dimensional Maps'!L$39:L$63, 'Dimensional Maps'!$B$8:$B$32,$D682)))),0),0)</f>
        <v>63.07574945664625</v>
      </c>
      <c r="R682" s="115">
        <f>IFERROR(IF($G682 = "WholeBlg",IF(R$1&lt;2020, 0,
IF($H682="GWh",SUMIFS('Interim Analysis'!L:L,'Interim Analysis'!$B:$B,$B682,'Interim Analysis'!$C:$C,$C682,'Interim Analysis'!$F:$F,$F682,'Interim Analysis'!$G:$G,$H682,'Interim Analysis'!$E:$E,$E682),
SUMIFS('Interim Analysis'!L:L,'Interim Analysis'!$B:$B,$B682,'Interim Analysis'!$C:$C,$C682,'Interim Analysis'!$F:$F,$F682,'Interim Analysis'!$G:$G,$H682,'Interim Analysis'!$D:$D,$D682)
*(INDEX('Dimensional Maps'!M$39:M$63,MATCH($E682,'Dimensional Maps'!$C$8:$C$32,0),1)
/SUMIFS('Dimensional Maps'!M$39:M$63, 'Dimensional Maps'!$B$8:$B$32,$D682)))),0),0)</f>
        <v>78.986313354948294</v>
      </c>
      <c r="S682" s="115">
        <f>IFERROR(IF($G682 = "WholeBlg",IF(S$1&lt;2020, 0,
IF($H682="GWh",SUMIFS('Interim Analysis'!M:M,'Interim Analysis'!$B:$B,$B682,'Interim Analysis'!$C:$C,$C682,'Interim Analysis'!$F:$F,$F682,'Interim Analysis'!$G:$G,$H682,'Interim Analysis'!$E:$E,$E682),
SUMIFS('Interim Analysis'!M:M,'Interim Analysis'!$B:$B,$B682,'Interim Analysis'!$C:$C,$C682,'Interim Analysis'!$F:$F,$F682,'Interim Analysis'!$G:$G,$H682,'Interim Analysis'!$D:$D,$D682)
*(INDEX('Dimensional Maps'!N$39:N$63,MATCH($E682,'Dimensional Maps'!$C$8:$C$32,0),1)
/SUMIFS('Dimensional Maps'!N$39:N$63, 'Dimensional Maps'!$B$8:$B$32,$D682)))),0),0)</f>
        <v>95.575074277989145</v>
      </c>
      <c r="T682" s="115">
        <f>IFERROR(IF($G682 = "WholeBlg",IF(T$1&lt;2020, 0,
IF($H682="GWh",SUMIFS('Interim Analysis'!N:N,'Interim Analysis'!$B:$B,$B682,'Interim Analysis'!$C:$C,$C682,'Interim Analysis'!$F:$F,$F682,'Interim Analysis'!$G:$G,$H682,'Interim Analysis'!$E:$E,$E682),
SUMIFS('Interim Analysis'!N:N,'Interim Analysis'!$B:$B,$B682,'Interim Analysis'!$C:$C,$C682,'Interim Analysis'!$F:$F,$F682,'Interim Analysis'!$G:$G,$H682,'Interim Analysis'!$D:$D,$D682)
*(INDEX('Dimensional Maps'!O$39:O$63,MATCH($E682,'Dimensional Maps'!$C$8:$C$32,0),1)
/SUMIFS('Dimensional Maps'!O$39:O$63, 'Dimensional Maps'!$B$8:$B$32,$D682)))),0),0)</f>
        <v>113.54775093825023</v>
      </c>
      <c r="U682" s="115">
        <f>IFERROR(IF($G682 = "WholeBlg",IF(U$1&lt;2020, 0,
IF($H682="GWh",SUMIFS('Interim Analysis'!O:O,'Interim Analysis'!$B:$B,$B682,'Interim Analysis'!$C:$C,$C682,'Interim Analysis'!$F:$F,$F682,'Interim Analysis'!$G:$G,$H682,'Interim Analysis'!$E:$E,$E682),
SUMIFS('Interim Analysis'!O:O,'Interim Analysis'!$B:$B,$B682,'Interim Analysis'!$C:$C,$C682,'Interim Analysis'!$F:$F,$F682,'Interim Analysis'!$G:$G,$H682,'Interim Analysis'!$D:$D,$D682)
*(INDEX('Dimensional Maps'!P$39:P$63,MATCH($E682,'Dimensional Maps'!$C$8:$C$32,0),1)
/SUMIFS('Dimensional Maps'!P$39:P$63, 'Dimensional Maps'!$B$8:$B$32,$D682)))),0),0)</f>
        <v>134.15384312735137</v>
      </c>
      <c r="V682" s="115">
        <f>IFERROR(IF($G682 = "WholeBlg",IF(V$1&lt;2020, 0,
IF($H682="GWh",SUMIFS('Interim Analysis'!P:P,'Interim Analysis'!$B:$B,$B682,'Interim Analysis'!$C:$C,$C682,'Interim Analysis'!$F:$F,$F682,'Interim Analysis'!$G:$G,$H682,'Interim Analysis'!$E:$E,$E682),
SUMIFS('Interim Analysis'!P:P,'Interim Analysis'!$B:$B,$B682,'Interim Analysis'!$C:$C,$C682,'Interim Analysis'!$F:$F,$F682,'Interim Analysis'!$G:$G,$H682,'Interim Analysis'!$D:$D,$D682)
*(INDEX('Dimensional Maps'!Q$39:Q$63,MATCH($E682,'Dimensional Maps'!$C$8:$C$32,0),1)
/SUMIFS('Dimensional Maps'!Q$39:Q$63, 'Dimensional Maps'!$B$8:$B$32,$D682)))),0),0)</f>
        <v>159.67614401569136</v>
      </c>
      <c r="W682" s="115">
        <f>IFERROR(IF($G682 = "WholeBlg",IF(W$1&lt;2020, 0,
IF($H682="GWh",SUMIFS('Interim Analysis'!Q:Q,'Interim Analysis'!$B:$B,$B682,'Interim Analysis'!$C:$C,$C682,'Interim Analysis'!$F:$F,$F682,'Interim Analysis'!$G:$G,$H682,'Interim Analysis'!$E:$E,$E682),
SUMIFS('Interim Analysis'!Q:Q,'Interim Analysis'!$B:$B,$B682,'Interim Analysis'!$C:$C,$C682,'Interim Analysis'!$F:$F,$F682,'Interim Analysis'!$G:$G,$H682,'Interim Analysis'!$D:$D,$D682)
*(INDEX('Dimensional Maps'!R$39:R$63,MATCH($E682,'Dimensional Maps'!$C$8:$C$32,0),1)
/SUMIFS('Dimensional Maps'!R$39:R$63, 'Dimensional Maps'!$B$8:$B$32,$D682)))),0),0)</f>
        <v>194.47656215982306</v>
      </c>
    </row>
    <row r="683" spans="1:23" x14ac:dyDescent="0.25">
      <c r="A683" s="153" t="s">
        <v>265</v>
      </c>
      <c r="B683" s="54" t="s">
        <v>236</v>
      </c>
      <c r="C683" s="54">
        <v>3</v>
      </c>
      <c r="D683" s="54" t="s">
        <v>44</v>
      </c>
      <c r="E683" s="54" t="s">
        <v>44</v>
      </c>
      <c r="F683" s="54" t="s">
        <v>186</v>
      </c>
      <c r="G683" s="54" t="s">
        <v>53</v>
      </c>
      <c r="H683" s="54" t="s">
        <v>18</v>
      </c>
      <c r="I683" s="115">
        <f>IFERROR(IF($G683 = "WholeBlg",IF(I$1&lt;2020, 0,
IF($H683="GWh",SUMIFS('Interim Analysis'!C:C,'Interim Analysis'!$B:$B,$B683,'Interim Analysis'!$C:$C,$C683,'Interim Analysis'!$F:$F,$F683,'Interim Analysis'!$G:$G,$H683,'Interim Analysis'!$E:$E,$E683),
SUMIFS('Interim Analysis'!C:C,'Interim Analysis'!$B:$B,$B683,'Interim Analysis'!$C:$C,$C683,'Interim Analysis'!$F:$F,$F683,'Interim Analysis'!$G:$G,$H683,'Interim Analysis'!$D:$D,$D683)
*(INDEX('Dimensional Maps'!D$39:D$63,MATCH($E683,'Dimensional Maps'!$C$8:$C$32,0),1)
/SUMIFS('Dimensional Maps'!D$39:D$63, 'Dimensional Maps'!$B$8:$B$32,$D683)))),0),0)</f>
        <v>0</v>
      </c>
      <c r="J683" s="115">
        <f>IFERROR(IF($G683 = "WholeBlg",IF(J$1&lt;2020, 0,
IF($H683="GWh",SUMIFS('Interim Analysis'!D:D,'Interim Analysis'!$B:$B,$B683,'Interim Analysis'!$C:$C,$C683,'Interim Analysis'!$F:$F,$F683,'Interim Analysis'!$G:$G,$H683,'Interim Analysis'!$E:$E,$E683),
SUMIFS('Interim Analysis'!D:D,'Interim Analysis'!$B:$B,$B683,'Interim Analysis'!$C:$C,$C683,'Interim Analysis'!$F:$F,$F683,'Interim Analysis'!$G:$G,$H683,'Interim Analysis'!$D:$D,$D683)
*(INDEX('Dimensional Maps'!E$39:E$63,MATCH($E683,'Dimensional Maps'!$C$8:$C$32,0),1)
/SUMIFS('Dimensional Maps'!E$39:E$63, 'Dimensional Maps'!$B$8:$B$32,$D683)))),0),0)</f>
        <v>0</v>
      </c>
      <c r="K683" s="115">
        <f>IFERROR(IF($G683 = "WholeBlg",IF(K$1&lt;2020, 0,
IF($H683="GWh",SUMIFS('Interim Analysis'!E:E,'Interim Analysis'!$B:$B,$B683,'Interim Analysis'!$C:$C,$C683,'Interim Analysis'!$F:$F,$F683,'Interim Analysis'!$G:$G,$H683,'Interim Analysis'!$E:$E,$E683),
SUMIFS('Interim Analysis'!E:E,'Interim Analysis'!$B:$B,$B683,'Interim Analysis'!$C:$C,$C683,'Interim Analysis'!$F:$F,$F683,'Interim Analysis'!$G:$G,$H683,'Interim Analysis'!$D:$D,$D683)
*(INDEX('Dimensional Maps'!F$39:F$63,MATCH($E683,'Dimensional Maps'!$C$8:$C$32,0),1)
/SUMIFS('Dimensional Maps'!F$39:F$63, 'Dimensional Maps'!$B$8:$B$32,$D683)))),0),0)</f>
        <v>0</v>
      </c>
      <c r="L683" s="115">
        <f>IFERROR(IF($G683 = "WholeBlg",IF(L$1&lt;2020, 0,
IF($H683="GWh",SUMIFS('Interim Analysis'!F:F,'Interim Analysis'!$B:$B,$B683,'Interim Analysis'!$C:$C,$C683,'Interim Analysis'!$F:$F,$F683,'Interim Analysis'!$G:$G,$H683,'Interim Analysis'!$E:$E,$E683),
SUMIFS('Interim Analysis'!F:F,'Interim Analysis'!$B:$B,$B683,'Interim Analysis'!$C:$C,$C683,'Interim Analysis'!$F:$F,$F683,'Interim Analysis'!$G:$G,$H683,'Interim Analysis'!$D:$D,$D683)
*(INDEX('Dimensional Maps'!G$39:G$63,MATCH($E683,'Dimensional Maps'!$C$8:$C$32,0),1)
/SUMIFS('Dimensional Maps'!G$39:G$63, 'Dimensional Maps'!$B$8:$B$32,$D683)))),0),0)</f>
        <v>0</v>
      </c>
      <c r="M683" s="115">
        <f>IFERROR(IF($G683 = "WholeBlg",IF(M$1&lt;2020, 0,
IF($H683="GWh",SUMIFS('Interim Analysis'!G:G,'Interim Analysis'!$B:$B,$B683,'Interim Analysis'!$C:$C,$C683,'Interim Analysis'!$F:$F,$F683,'Interim Analysis'!$G:$G,$H683,'Interim Analysis'!$E:$E,$E683),
SUMIFS('Interim Analysis'!G:G,'Interim Analysis'!$B:$B,$B683,'Interim Analysis'!$C:$C,$C683,'Interim Analysis'!$F:$F,$F683,'Interim Analysis'!$G:$G,$H683,'Interim Analysis'!$D:$D,$D683)
*(INDEX('Dimensional Maps'!H$39:H$63,MATCH($E683,'Dimensional Maps'!$C$8:$C$32,0),1)
/SUMIFS('Dimensional Maps'!H$39:H$63, 'Dimensional Maps'!$B$8:$B$32,$D683)))),0),0)</f>
        <v>0</v>
      </c>
      <c r="N683" s="115">
        <f>IFERROR(IF($G683 = "WholeBlg",IF(N$1&lt;2020, 0,
IF($H683="GWh",SUMIFS('Interim Analysis'!H:H,'Interim Analysis'!$B:$B,$B683,'Interim Analysis'!$C:$C,$C683,'Interim Analysis'!$F:$F,$F683,'Interim Analysis'!$G:$G,$H683,'Interim Analysis'!$E:$E,$E683),
SUMIFS('Interim Analysis'!H:H,'Interim Analysis'!$B:$B,$B683,'Interim Analysis'!$C:$C,$C683,'Interim Analysis'!$F:$F,$F683,'Interim Analysis'!$G:$G,$H683,'Interim Analysis'!$D:$D,$D683)
*(INDEX('Dimensional Maps'!I$39:I$63,MATCH($E683,'Dimensional Maps'!$C$8:$C$32,0),1)
/SUMIFS('Dimensional Maps'!I$39:I$63, 'Dimensional Maps'!$B$8:$B$32,$D683)))),0),0)</f>
        <v>11.665207280892316</v>
      </c>
      <c r="O683" s="115">
        <f>IFERROR(IF($G683 = "WholeBlg",IF(O$1&lt;2020, 0,
IF($H683="GWh",SUMIFS('Interim Analysis'!I:I,'Interim Analysis'!$B:$B,$B683,'Interim Analysis'!$C:$C,$C683,'Interim Analysis'!$F:$F,$F683,'Interim Analysis'!$G:$G,$H683,'Interim Analysis'!$E:$E,$E683),
SUMIFS('Interim Analysis'!I:I,'Interim Analysis'!$B:$B,$B683,'Interim Analysis'!$C:$C,$C683,'Interim Analysis'!$F:$F,$F683,'Interim Analysis'!$G:$G,$H683,'Interim Analysis'!$D:$D,$D683)
*(INDEX('Dimensional Maps'!J$39:J$63,MATCH($E683,'Dimensional Maps'!$C$8:$C$32,0),1)
/SUMIFS('Dimensional Maps'!J$39:J$63, 'Dimensional Maps'!$B$8:$B$32,$D683)))),0),0)</f>
        <v>23.053680128650281</v>
      </c>
      <c r="P683" s="115">
        <f>IFERROR(IF($G683 = "WholeBlg",IF(P$1&lt;2020, 0,
IF($H683="GWh",SUMIFS('Interim Analysis'!J:J,'Interim Analysis'!$B:$B,$B683,'Interim Analysis'!$C:$C,$C683,'Interim Analysis'!$F:$F,$F683,'Interim Analysis'!$G:$G,$H683,'Interim Analysis'!$E:$E,$E683),
SUMIFS('Interim Analysis'!J:J,'Interim Analysis'!$B:$B,$B683,'Interim Analysis'!$C:$C,$C683,'Interim Analysis'!$F:$F,$F683,'Interim Analysis'!$G:$G,$H683,'Interim Analysis'!$D:$D,$D683)
*(INDEX('Dimensional Maps'!K$39:K$63,MATCH($E683,'Dimensional Maps'!$C$8:$C$32,0),1)
/SUMIFS('Dimensional Maps'!K$39:K$63, 'Dimensional Maps'!$B$8:$B$32,$D683)))),0),0)</f>
        <v>34.252060094972173</v>
      </c>
      <c r="Q683" s="115">
        <f>IFERROR(IF($G683 = "WholeBlg",IF(Q$1&lt;2020, 0,
IF($H683="GWh",SUMIFS('Interim Analysis'!K:K,'Interim Analysis'!$B:$B,$B683,'Interim Analysis'!$C:$C,$C683,'Interim Analysis'!$F:$F,$F683,'Interim Analysis'!$G:$G,$H683,'Interim Analysis'!$E:$E,$E683),
SUMIFS('Interim Analysis'!K:K,'Interim Analysis'!$B:$B,$B683,'Interim Analysis'!$C:$C,$C683,'Interim Analysis'!$F:$F,$F683,'Interim Analysis'!$G:$G,$H683,'Interim Analysis'!$D:$D,$D683)
*(INDEX('Dimensional Maps'!L$39:L$63,MATCH($E683,'Dimensional Maps'!$C$8:$C$32,0),1)
/SUMIFS('Dimensional Maps'!L$39:L$63, 'Dimensional Maps'!$B$8:$B$32,$D683)))),0),0)</f>
        <v>45.318435451257351</v>
      </c>
      <c r="R683" s="115">
        <f>IFERROR(IF($G683 = "WholeBlg",IF(R$1&lt;2020, 0,
IF($H683="GWh",SUMIFS('Interim Analysis'!L:L,'Interim Analysis'!$B:$B,$B683,'Interim Analysis'!$C:$C,$C683,'Interim Analysis'!$F:$F,$F683,'Interim Analysis'!$G:$G,$H683,'Interim Analysis'!$E:$E,$E683),
SUMIFS('Interim Analysis'!L:L,'Interim Analysis'!$B:$B,$B683,'Interim Analysis'!$C:$C,$C683,'Interim Analysis'!$F:$F,$F683,'Interim Analysis'!$G:$G,$H683,'Interim Analysis'!$D:$D,$D683)
*(INDEX('Dimensional Maps'!M$39:M$63,MATCH($E683,'Dimensional Maps'!$C$8:$C$32,0),1)
/SUMIFS('Dimensional Maps'!M$39:M$63, 'Dimensional Maps'!$B$8:$B$32,$D683)))),0),0)</f>
        <v>56.292622186784918</v>
      </c>
      <c r="S683" s="115">
        <f>IFERROR(IF($G683 = "WholeBlg",IF(S$1&lt;2020, 0,
IF($H683="GWh",SUMIFS('Interim Analysis'!M:M,'Interim Analysis'!$B:$B,$B683,'Interim Analysis'!$C:$C,$C683,'Interim Analysis'!$F:$F,$F683,'Interim Analysis'!$G:$G,$H683,'Interim Analysis'!$E:$E,$E683),
SUMIFS('Interim Analysis'!M:M,'Interim Analysis'!$B:$B,$B683,'Interim Analysis'!$C:$C,$C683,'Interim Analysis'!$F:$F,$F683,'Interim Analysis'!$G:$G,$H683,'Interim Analysis'!$D:$D,$D683)
*(INDEX('Dimensional Maps'!N$39:N$63,MATCH($E683,'Dimensional Maps'!$C$8:$C$32,0),1)
/SUMIFS('Dimensional Maps'!N$39:N$63, 'Dimensional Maps'!$B$8:$B$32,$D683)))),0),0)</f>
        <v>67.359658265848239</v>
      </c>
      <c r="T683" s="115">
        <f>IFERROR(IF($G683 = "WholeBlg",IF(T$1&lt;2020, 0,
IF($H683="GWh",SUMIFS('Interim Analysis'!N:N,'Interim Analysis'!$B:$B,$B683,'Interim Analysis'!$C:$C,$C683,'Interim Analysis'!$F:$F,$F683,'Interim Analysis'!$G:$G,$H683,'Interim Analysis'!$E:$E,$E683),
SUMIFS('Interim Analysis'!N:N,'Interim Analysis'!$B:$B,$B683,'Interim Analysis'!$C:$C,$C683,'Interim Analysis'!$F:$F,$F683,'Interim Analysis'!$G:$G,$H683,'Interim Analysis'!$D:$D,$D683)
*(INDEX('Dimensional Maps'!O$39:O$63,MATCH($E683,'Dimensional Maps'!$C$8:$C$32,0),1)
/SUMIFS('Dimensional Maps'!O$39:O$63, 'Dimensional Maps'!$B$8:$B$32,$D683)))),0),0)</f>
        <v>78.785652907577472</v>
      </c>
      <c r="U683" s="115">
        <f>IFERROR(IF($G683 = "WholeBlg",IF(U$1&lt;2020, 0,
IF($H683="GWh",SUMIFS('Interim Analysis'!O:O,'Interim Analysis'!$B:$B,$B683,'Interim Analysis'!$C:$C,$C683,'Interim Analysis'!$F:$F,$F683,'Interim Analysis'!$G:$G,$H683,'Interim Analysis'!$E:$E,$E683),
SUMIFS('Interim Analysis'!O:O,'Interim Analysis'!$B:$B,$B683,'Interim Analysis'!$C:$C,$C683,'Interim Analysis'!$F:$F,$F683,'Interim Analysis'!$G:$G,$H683,'Interim Analysis'!$D:$D,$D683)
*(INDEX('Dimensional Maps'!P$39:P$63,MATCH($E683,'Dimensional Maps'!$C$8:$C$32,0),1)
/SUMIFS('Dimensional Maps'!P$39:P$63, 'Dimensional Maps'!$B$8:$B$32,$D683)))),0),0)</f>
        <v>91.036149075933182</v>
      </c>
      <c r="V683" s="115">
        <f>IFERROR(IF($G683 = "WholeBlg",IF(V$1&lt;2020, 0,
IF($H683="GWh",SUMIFS('Interim Analysis'!P:P,'Interim Analysis'!$B:$B,$B683,'Interim Analysis'!$C:$C,$C683,'Interim Analysis'!$F:$F,$F683,'Interim Analysis'!$G:$G,$H683,'Interim Analysis'!$E:$E,$E683),
SUMIFS('Interim Analysis'!P:P,'Interim Analysis'!$B:$B,$B683,'Interim Analysis'!$C:$C,$C683,'Interim Analysis'!$F:$F,$F683,'Interim Analysis'!$G:$G,$H683,'Interim Analysis'!$D:$D,$D683)
*(INDEX('Dimensional Maps'!Q$39:Q$63,MATCH($E683,'Dimensional Maps'!$C$8:$C$32,0),1)
/SUMIFS('Dimensional Maps'!Q$39:Q$63, 'Dimensional Maps'!$B$8:$B$32,$D683)))),0),0)</f>
        <v>104.95495509852256</v>
      </c>
      <c r="W683" s="115">
        <f>IFERROR(IF($G683 = "WholeBlg",IF(W$1&lt;2020, 0,
IF($H683="GWh",SUMIFS('Interim Analysis'!Q:Q,'Interim Analysis'!$B:$B,$B683,'Interim Analysis'!$C:$C,$C683,'Interim Analysis'!$F:$F,$F683,'Interim Analysis'!$G:$G,$H683,'Interim Analysis'!$E:$E,$E683),
SUMIFS('Interim Analysis'!Q:Q,'Interim Analysis'!$B:$B,$B683,'Interim Analysis'!$C:$C,$C683,'Interim Analysis'!$F:$F,$F683,'Interim Analysis'!$G:$G,$H683,'Interim Analysis'!$D:$D,$D683)
*(INDEX('Dimensional Maps'!R$39:R$63,MATCH($E683,'Dimensional Maps'!$C$8:$C$32,0),1)
/SUMIFS('Dimensional Maps'!R$39:R$63, 'Dimensional Maps'!$B$8:$B$32,$D683)))),0),0)</f>
        <v>122.14912978263929</v>
      </c>
    </row>
    <row r="684" spans="1:23" x14ac:dyDescent="0.25">
      <c r="A684" s="153" t="s">
        <v>265</v>
      </c>
      <c r="B684" s="54" t="s">
        <v>236</v>
      </c>
      <c r="C684" s="54">
        <v>3</v>
      </c>
      <c r="D684" s="54" t="s">
        <v>44</v>
      </c>
      <c r="E684" s="54" t="s">
        <v>44</v>
      </c>
      <c r="F684" s="54" t="s">
        <v>167</v>
      </c>
      <c r="G684" s="54" t="s">
        <v>53</v>
      </c>
      <c r="H684" s="54" t="s">
        <v>20</v>
      </c>
      <c r="I684" s="115">
        <f>IFERROR(IF($G684 = "WholeBlg",IF(I$1&lt;2020, 0,
IF($H684="GWh",SUMIFS('Interim Analysis'!C:C,'Interim Analysis'!$B:$B,$B684,'Interim Analysis'!$C:$C,$C684,'Interim Analysis'!$F:$F,$F684,'Interim Analysis'!$G:$G,$H684,'Interim Analysis'!$E:$E,$E684),
SUMIFS('Interim Analysis'!C:C,'Interim Analysis'!$B:$B,$B684,'Interim Analysis'!$C:$C,$C684,'Interim Analysis'!$F:$F,$F684,'Interim Analysis'!$G:$G,$H684,'Interim Analysis'!$D:$D,$D684)
*(INDEX('Dimensional Maps'!D$39:D$63,MATCH($E684,'Dimensional Maps'!$C$8:$C$32,0),1)
/SUMIFS('Dimensional Maps'!D$39:D$63, 'Dimensional Maps'!$B$8:$B$32,$D684)))),0),0)</f>
        <v>0</v>
      </c>
      <c r="J684" s="115">
        <f>IFERROR(IF($G684 = "WholeBlg",IF(J$1&lt;2020, 0,
IF($H684="GWh",SUMIFS('Interim Analysis'!D:D,'Interim Analysis'!$B:$B,$B684,'Interim Analysis'!$C:$C,$C684,'Interim Analysis'!$F:$F,$F684,'Interim Analysis'!$G:$G,$H684,'Interim Analysis'!$E:$E,$E684),
SUMIFS('Interim Analysis'!D:D,'Interim Analysis'!$B:$B,$B684,'Interim Analysis'!$C:$C,$C684,'Interim Analysis'!$F:$F,$F684,'Interim Analysis'!$G:$G,$H684,'Interim Analysis'!$D:$D,$D684)
*(INDEX('Dimensional Maps'!E$39:E$63,MATCH($E684,'Dimensional Maps'!$C$8:$C$32,0),1)
/SUMIFS('Dimensional Maps'!E$39:E$63, 'Dimensional Maps'!$B$8:$B$32,$D684)))),0),0)</f>
        <v>0</v>
      </c>
      <c r="K684" s="115">
        <f>IFERROR(IF($G684 = "WholeBlg",IF(K$1&lt;2020, 0,
IF($H684="GWh",SUMIFS('Interim Analysis'!E:E,'Interim Analysis'!$B:$B,$B684,'Interim Analysis'!$C:$C,$C684,'Interim Analysis'!$F:$F,$F684,'Interim Analysis'!$G:$G,$H684,'Interim Analysis'!$E:$E,$E684),
SUMIFS('Interim Analysis'!E:E,'Interim Analysis'!$B:$B,$B684,'Interim Analysis'!$C:$C,$C684,'Interim Analysis'!$F:$F,$F684,'Interim Analysis'!$G:$G,$H684,'Interim Analysis'!$D:$D,$D684)
*(INDEX('Dimensional Maps'!F$39:F$63,MATCH($E684,'Dimensional Maps'!$C$8:$C$32,0),1)
/SUMIFS('Dimensional Maps'!F$39:F$63, 'Dimensional Maps'!$B$8:$B$32,$D684)))),0),0)</f>
        <v>0</v>
      </c>
      <c r="L684" s="115">
        <f>IFERROR(IF($G684 = "WholeBlg",IF(L$1&lt;2020, 0,
IF($H684="GWh",SUMIFS('Interim Analysis'!F:F,'Interim Analysis'!$B:$B,$B684,'Interim Analysis'!$C:$C,$C684,'Interim Analysis'!$F:$F,$F684,'Interim Analysis'!$G:$G,$H684,'Interim Analysis'!$E:$E,$E684),
SUMIFS('Interim Analysis'!F:F,'Interim Analysis'!$B:$B,$B684,'Interim Analysis'!$C:$C,$C684,'Interim Analysis'!$F:$F,$F684,'Interim Analysis'!$G:$G,$H684,'Interim Analysis'!$D:$D,$D684)
*(INDEX('Dimensional Maps'!G$39:G$63,MATCH($E684,'Dimensional Maps'!$C$8:$C$32,0),1)
/SUMIFS('Dimensional Maps'!G$39:G$63, 'Dimensional Maps'!$B$8:$B$32,$D684)))),0),0)</f>
        <v>0</v>
      </c>
      <c r="M684" s="115">
        <f>IFERROR(IF($G684 = "WholeBlg",IF(M$1&lt;2020, 0,
IF($H684="GWh",SUMIFS('Interim Analysis'!G:G,'Interim Analysis'!$B:$B,$B684,'Interim Analysis'!$C:$C,$C684,'Interim Analysis'!$F:$F,$F684,'Interim Analysis'!$G:$G,$H684,'Interim Analysis'!$E:$E,$E684),
SUMIFS('Interim Analysis'!G:G,'Interim Analysis'!$B:$B,$B684,'Interim Analysis'!$C:$C,$C684,'Interim Analysis'!$F:$F,$F684,'Interim Analysis'!$G:$G,$H684,'Interim Analysis'!$D:$D,$D684)
*(INDEX('Dimensional Maps'!H$39:H$63,MATCH($E684,'Dimensional Maps'!$C$8:$C$32,0),1)
/SUMIFS('Dimensional Maps'!H$39:H$63, 'Dimensional Maps'!$B$8:$B$32,$D684)))),0),0)</f>
        <v>0</v>
      </c>
      <c r="N684" s="115">
        <f>IFERROR(IF($G684 = "WholeBlg",IF(N$1&lt;2020, 0,
IF($H684="GWh",SUMIFS('Interim Analysis'!H:H,'Interim Analysis'!$B:$B,$B684,'Interim Analysis'!$C:$C,$C684,'Interim Analysis'!$F:$F,$F684,'Interim Analysis'!$G:$G,$H684,'Interim Analysis'!$E:$E,$E684),
SUMIFS('Interim Analysis'!H:H,'Interim Analysis'!$B:$B,$B684,'Interim Analysis'!$C:$C,$C684,'Interim Analysis'!$F:$F,$F684,'Interim Analysis'!$G:$G,$H684,'Interim Analysis'!$D:$D,$D684)
*(INDEX('Dimensional Maps'!I$39:I$63,MATCH($E684,'Dimensional Maps'!$C$8:$C$32,0),1)
/SUMIFS('Dimensional Maps'!I$39:I$63, 'Dimensional Maps'!$B$8:$B$32,$D684)))),0),0)</f>
        <v>0.20831920359920988</v>
      </c>
      <c r="O684" s="115">
        <f>IFERROR(IF($G684 = "WholeBlg",IF(O$1&lt;2020, 0,
IF($H684="GWh",SUMIFS('Interim Analysis'!I:I,'Interim Analysis'!$B:$B,$B684,'Interim Analysis'!$C:$C,$C684,'Interim Analysis'!$F:$F,$F684,'Interim Analysis'!$G:$G,$H684,'Interim Analysis'!$E:$E,$E684),
SUMIFS('Interim Analysis'!I:I,'Interim Analysis'!$B:$B,$B684,'Interim Analysis'!$C:$C,$C684,'Interim Analysis'!$F:$F,$F684,'Interim Analysis'!$G:$G,$H684,'Interim Analysis'!$D:$D,$D684)
*(INDEX('Dimensional Maps'!J$39:J$63,MATCH($E684,'Dimensional Maps'!$C$8:$C$32,0),1)
/SUMIFS('Dimensional Maps'!J$39:J$63, 'Dimensional Maps'!$B$8:$B$32,$D684)))),0),0)</f>
        <v>0.40428562658770578</v>
      </c>
      <c r="P684" s="115">
        <f>IFERROR(IF($G684 = "WholeBlg",IF(P$1&lt;2020, 0,
IF($H684="GWh",SUMIFS('Interim Analysis'!J:J,'Interim Analysis'!$B:$B,$B684,'Interim Analysis'!$C:$C,$C684,'Interim Analysis'!$F:$F,$F684,'Interim Analysis'!$G:$G,$H684,'Interim Analysis'!$E:$E,$E684),
SUMIFS('Interim Analysis'!J:J,'Interim Analysis'!$B:$B,$B684,'Interim Analysis'!$C:$C,$C684,'Interim Analysis'!$F:$F,$F684,'Interim Analysis'!$G:$G,$H684,'Interim Analysis'!$D:$D,$D684)
*(INDEX('Dimensional Maps'!K$39:K$63,MATCH($E684,'Dimensional Maps'!$C$8:$C$32,0),1)
/SUMIFS('Dimensional Maps'!K$39:K$63, 'Dimensional Maps'!$B$8:$B$32,$D684)))),0),0)</f>
        <v>0.58913974626710286</v>
      </c>
      <c r="Q684" s="115">
        <f>IFERROR(IF($G684 = "WholeBlg",IF(Q$1&lt;2020, 0,
IF($H684="GWh",SUMIFS('Interim Analysis'!K:K,'Interim Analysis'!$B:$B,$B684,'Interim Analysis'!$C:$C,$C684,'Interim Analysis'!$F:$F,$F684,'Interim Analysis'!$G:$G,$H684,'Interim Analysis'!$E:$E,$E684),
SUMIFS('Interim Analysis'!K:K,'Interim Analysis'!$B:$B,$B684,'Interim Analysis'!$C:$C,$C684,'Interim Analysis'!$F:$F,$F684,'Interim Analysis'!$G:$G,$H684,'Interim Analysis'!$D:$D,$D684)
*(INDEX('Dimensional Maps'!L$39:L$63,MATCH($E684,'Dimensional Maps'!$C$8:$C$32,0),1)
/SUMIFS('Dimensional Maps'!L$39:L$63, 'Dimensional Maps'!$B$8:$B$32,$D684)))),0),0)</f>
        <v>0.76353559669899707</v>
      </c>
      <c r="R684" s="115">
        <f>IFERROR(IF($G684 = "WholeBlg",IF(R$1&lt;2020, 0,
IF($H684="GWh",SUMIFS('Interim Analysis'!L:L,'Interim Analysis'!$B:$B,$B684,'Interim Analysis'!$C:$C,$C684,'Interim Analysis'!$F:$F,$F684,'Interim Analysis'!$G:$G,$H684,'Interim Analysis'!$E:$E,$E684),
SUMIFS('Interim Analysis'!L:L,'Interim Analysis'!$B:$B,$B684,'Interim Analysis'!$C:$C,$C684,'Interim Analysis'!$F:$F,$F684,'Interim Analysis'!$G:$G,$H684,'Interim Analysis'!$D:$D,$D684)
*(INDEX('Dimensional Maps'!M$39:M$63,MATCH($E684,'Dimensional Maps'!$C$8:$C$32,0),1)
/SUMIFS('Dimensional Maps'!M$39:M$63, 'Dimensional Maps'!$B$8:$B$32,$D684)))),0),0)</f>
        <v>0.92771383048142109</v>
      </c>
      <c r="S684" s="115">
        <f>IFERROR(IF($G684 = "WholeBlg",IF(S$1&lt;2020, 0,
IF($H684="GWh",SUMIFS('Interim Analysis'!M:M,'Interim Analysis'!$B:$B,$B684,'Interim Analysis'!$C:$C,$C684,'Interim Analysis'!$F:$F,$F684,'Interim Analysis'!$G:$G,$H684,'Interim Analysis'!$E:$E,$E684),
SUMIFS('Interim Analysis'!M:M,'Interim Analysis'!$B:$B,$B684,'Interim Analysis'!$C:$C,$C684,'Interim Analysis'!$F:$F,$F684,'Interim Analysis'!$G:$G,$H684,'Interim Analysis'!$D:$D,$D684)
*(INDEX('Dimensional Maps'!N$39:N$63,MATCH($E684,'Dimensional Maps'!$C$8:$C$32,0),1)
/SUMIFS('Dimensional Maps'!N$39:N$63, 'Dimensional Maps'!$B$8:$B$32,$D684)))),0),0)</f>
        <v>1.0831727916039642</v>
      </c>
      <c r="T684" s="115">
        <f>IFERROR(IF($G684 = "WholeBlg",IF(T$1&lt;2020, 0,
IF($H684="GWh",SUMIFS('Interim Analysis'!N:N,'Interim Analysis'!$B:$B,$B684,'Interim Analysis'!$C:$C,$C684,'Interim Analysis'!$F:$F,$F684,'Interim Analysis'!$G:$G,$H684,'Interim Analysis'!$E:$E,$E684),
SUMIFS('Interim Analysis'!N:N,'Interim Analysis'!$B:$B,$B684,'Interim Analysis'!$C:$C,$C684,'Interim Analysis'!$F:$F,$F684,'Interim Analysis'!$G:$G,$H684,'Interim Analysis'!$D:$D,$D684)
*(INDEX('Dimensional Maps'!O$39:O$63,MATCH($E684,'Dimensional Maps'!$C$8:$C$32,0),1)
/SUMIFS('Dimensional Maps'!O$39:O$63, 'Dimensional Maps'!$B$8:$B$32,$D684)))),0),0)</f>
        <v>1.2299525131874687</v>
      </c>
      <c r="U684" s="115">
        <f>IFERROR(IF($G684 = "WholeBlg",IF(U$1&lt;2020, 0,
IF($H684="GWh",SUMIFS('Interim Analysis'!O:O,'Interim Analysis'!$B:$B,$B684,'Interim Analysis'!$C:$C,$C684,'Interim Analysis'!$F:$F,$F684,'Interim Analysis'!$G:$G,$H684,'Interim Analysis'!$E:$E,$E684),
SUMIFS('Interim Analysis'!O:O,'Interim Analysis'!$B:$B,$B684,'Interim Analysis'!$C:$C,$C684,'Interim Analysis'!$F:$F,$F684,'Interim Analysis'!$G:$G,$H684,'Interim Analysis'!$D:$D,$D684)
*(INDEX('Dimensional Maps'!P$39:P$63,MATCH($E684,'Dimensional Maps'!$C$8:$C$32,0),1)
/SUMIFS('Dimensional Maps'!P$39:P$63, 'Dimensional Maps'!$B$8:$B$32,$D684)))),0),0)</f>
        <v>1.3687793235441899</v>
      </c>
      <c r="V684" s="115">
        <f>IFERROR(IF($G684 = "WholeBlg",IF(V$1&lt;2020, 0,
IF($H684="GWh",SUMIFS('Interim Analysis'!P:P,'Interim Analysis'!$B:$B,$B684,'Interim Analysis'!$C:$C,$C684,'Interim Analysis'!$F:$F,$F684,'Interim Analysis'!$G:$G,$H684,'Interim Analysis'!$E:$E,$E684),
SUMIFS('Interim Analysis'!P:P,'Interim Analysis'!$B:$B,$B684,'Interim Analysis'!$C:$C,$C684,'Interim Analysis'!$F:$F,$F684,'Interim Analysis'!$G:$G,$H684,'Interim Analysis'!$D:$D,$D684)
*(INDEX('Dimensional Maps'!Q$39:Q$63,MATCH($E684,'Dimensional Maps'!$C$8:$C$32,0),1)
/SUMIFS('Dimensional Maps'!Q$39:Q$63, 'Dimensional Maps'!$B$8:$B$32,$D684)))),0),0)</f>
        <v>1.4998788117020154</v>
      </c>
      <c r="W684" s="115">
        <f>IFERROR(IF($G684 = "WholeBlg",IF(W$1&lt;2020, 0,
IF($H684="GWh",SUMIFS('Interim Analysis'!Q:Q,'Interim Analysis'!$B:$B,$B684,'Interim Analysis'!$C:$C,$C684,'Interim Analysis'!$F:$F,$F684,'Interim Analysis'!$G:$G,$H684,'Interim Analysis'!$E:$E,$E684),
SUMIFS('Interim Analysis'!Q:Q,'Interim Analysis'!$B:$B,$B684,'Interim Analysis'!$C:$C,$C684,'Interim Analysis'!$F:$F,$F684,'Interim Analysis'!$G:$G,$H684,'Interim Analysis'!$D:$D,$D684)
*(INDEX('Dimensional Maps'!R$39:R$63,MATCH($E684,'Dimensional Maps'!$C$8:$C$32,0),1)
/SUMIFS('Dimensional Maps'!R$39:R$63, 'Dimensional Maps'!$B$8:$B$32,$D684)))),0),0)</f>
        <v>1.6243621398997503</v>
      </c>
    </row>
    <row r="685" spans="1:23" x14ac:dyDescent="0.25">
      <c r="A685" s="153" t="s">
        <v>265</v>
      </c>
      <c r="B685" s="54" t="s">
        <v>238</v>
      </c>
      <c r="C685" s="54">
        <v>3</v>
      </c>
      <c r="D685" s="54" t="s">
        <v>47</v>
      </c>
      <c r="E685" s="54" t="s">
        <v>216</v>
      </c>
      <c r="F685" s="54" t="s">
        <v>167</v>
      </c>
      <c r="G685" s="54" t="s">
        <v>53</v>
      </c>
      <c r="H685" s="54" t="s">
        <v>18</v>
      </c>
      <c r="I685" s="115">
        <f>IFERROR(IF($G685 = "WholeBlg",IF(I$1&lt;2020, 0,
IF($H685="GWh",SUMIFS('Interim Analysis'!C:C,'Interim Analysis'!$B:$B,$B685,'Interim Analysis'!$C:$C,$C685,'Interim Analysis'!$F:$F,$F685,'Interim Analysis'!$G:$G,$H685,'Interim Analysis'!$E:$E,$E685),
SUMIFS('Interim Analysis'!C:C,'Interim Analysis'!$B:$B,$B685,'Interim Analysis'!$C:$C,$C685,'Interim Analysis'!$F:$F,$F685,'Interim Analysis'!$G:$G,$H685,'Interim Analysis'!$D:$D,$D685)
*(INDEX('Dimensional Maps'!D$39:D$63,MATCH($E685,'Dimensional Maps'!$C$8:$C$32,0),1)
/SUMIFS('Dimensional Maps'!D$39:D$63, 'Dimensional Maps'!$B$8:$B$32,$D685)))),0),0)</f>
        <v>0</v>
      </c>
      <c r="J685" s="115">
        <f>IFERROR(IF($G685 = "WholeBlg",IF(J$1&lt;2020, 0,
IF($H685="GWh",SUMIFS('Interim Analysis'!D:D,'Interim Analysis'!$B:$B,$B685,'Interim Analysis'!$C:$C,$C685,'Interim Analysis'!$F:$F,$F685,'Interim Analysis'!$G:$G,$H685,'Interim Analysis'!$E:$E,$E685),
SUMIFS('Interim Analysis'!D:D,'Interim Analysis'!$B:$B,$B685,'Interim Analysis'!$C:$C,$C685,'Interim Analysis'!$F:$F,$F685,'Interim Analysis'!$G:$G,$H685,'Interim Analysis'!$D:$D,$D685)
*(INDEX('Dimensional Maps'!E$39:E$63,MATCH($E685,'Dimensional Maps'!$C$8:$C$32,0),1)
/SUMIFS('Dimensional Maps'!E$39:E$63, 'Dimensional Maps'!$B$8:$B$32,$D685)))),0),0)</f>
        <v>0</v>
      </c>
      <c r="K685" s="115">
        <f>IFERROR(IF($G685 = "WholeBlg",IF(K$1&lt;2020, 0,
IF($H685="GWh",SUMIFS('Interim Analysis'!E:E,'Interim Analysis'!$B:$B,$B685,'Interim Analysis'!$C:$C,$C685,'Interim Analysis'!$F:$F,$F685,'Interim Analysis'!$G:$G,$H685,'Interim Analysis'!$E:$E,$E685),
SUMIFS('Interim Analysis'!E:E,'Interim Analysis'!$B:$B,$B685,'Interim Analysis'!$C:$C,$C685,'Interim Analysis'!$F:$F,$F685,'Interim Analysis'!$G:$G,$H685,'Interim Analysis'!$D:$D,$D685)
*(INDEX('Dimensional Maps'!F$39:F$63,MATCH($E685,'Dimensional Maps'!$C$8:$C$32,0),1)
/SUMIFS('Dimensional Maps'!F$39:F$63, 'Dimensional Maps'!$B$8:$B$32,$D685)))),0),0)</f>
        <v>0</v>
      </c>
      <c r="L685" s="115">
        <f>IFERROR(IF($G685 = "WholeBlg",IF(L$1&lt;2020, 0,
IF($H685="GWh",SUMIFS('Interim Analysis'!F:F,'Interim Analysis'!$B:$B,$B685,'Interim Analysis'!$C:$C,$C685,'Interim Analysis'!$F:$F,$F685,'Interim Analysis'!$G:$G,$H685,'Interim Analysis'!$E:$E,$E685),
SUMIFS('Interim Analysis'!F:F,'Interim Analysis'!$B:$B,$B685,'Interim Analysis'!$C:$C,$C685,'Interim Analysis'!$F:$F,$F685,'Interim Analysis'!$G:$G,$H685,'Interim Analysis'!$D:$D,$D685)
*(INDEX('Dimensional Maps'!G$39:G$63,MATCH($E685,'Dimensional Maps'!$C$8:$C$32,0),1)
/SUMIFS('Dimensional Maps'!G$39:G$63, 'Dimensional Maps'!$B$8:$B$32,$D685)))),0),0)</f>
        <v>0</v>
      </c>
      <c r="M685" s="115">
        <f>IFERROR(IF($G685 = "WholeBlg",IF(M$1&lt;2020, 0,
IF($H685="GWh",SUMIFS('Interim Analysis'!G:G,'Interim Analysis'!$B:$B,$B685,'Interim Analysis'!$C:$C,$C685,'Interim Analysis'!$F:$F,$F685,'Interim Analysis'!$G:$G,$H685,'Interim Analysis'!$E:$E,$E685),
SUMIFS('Interim Analysis'!G:G,'Interim Analysis'!$B:$B,$B685,'Interim Analysis'!$C:$C,$C685,'Interim Analysis'!$F:$F,$F685,'Interim Analysis'!$G:$G,$H685,'Interim Analysis'!$D:$D,$D685)
*(INDEX('Dimensional Maps'!H$39:H$63,MATCH($E685,'Dimensional Maps'!$C$8:$C$32,0),1)
/SUMIFS('Dimensional Maps'!H$39:H$63, 'Dimensional Maps'!$B$8:$B$32,$D685)))),0),0)</f>
        <v>0</v>
      </c>
      <c r="N685" s="115">
        <f>IFERROR(IF($G685 = "WholeBlg",IF(N$1&lt;2020, 0,
IF($H685="GWh",SUMIFS('Interim Analysis'!H:H,'Interim Analysis'!$B:$B,$B685,'Interim Analysis'!$C:$C,$C685,'Interim Analysis'!$F:$F,$F685,'Interim Analysis'!$G:$G,$H685,'Interim Analysis'!$E:$E,$E685),
SUMIFS('Interim Analysis'!H:H,'Interim Analysis'!$B:$B,$B685,'Interim Analysis'!$C:$C,$C685,'Interim Analysis'!$F:$F,$F685,'Interim Analysis'!$G:$G,$H685,'Interim Analysis'!$D:$D,$D685)
*(INDEX('Dimensional Maps'!I$39:I$63,MATCH($E685,'Dimensional Maps'!$C$8:$C$32,0),1)
/SUMIFS('Dimensional Maps'!I$39:I$63, 'Dimensional Maps'!$B$8:$B$32,$D685)))),0),0)</f>
        <v>0</v>
      </c>
      <c r="O685" s="115">
        <f>IFERROR(IF($G685 = "WholeBlg",IF(O$1&lt;2020, 0,
IF($H685="GWh",SUMIFS('Interim Analysis'!I:I,'Interim Analysis'!$B:$B,$B685,'Interim Analysis'!$C:$C,$C685,'Interim Analysis'!$F:$F,$F685,'Interim Analysis'!$G:$G,$H685,'Interim Analysis'!$E:$E,$E685),
SUMIFS('Interim Analysis'!I:I,'Interim Analysis'!$B:$B,$B685,'Interim Analysis'!$C:$C,$C685,'Interim Analysis'!$F:$F,$F685,'Interim Analysis'!$G:$G,$H685,'Interim Analysis'!$D:$D,$D685)
*(INDEX('Dimensional Maps'!J$39:J$63,MATCH($E685,'Dimensional Maps'!$C$8:$C$32,0),1)
/SUMIFS('Dimensional Maps'!J$39:J$63, 'Dimensional Maps'!$B$8:$B$32,$D685)))),0),0)</f>
        <v>0</v>
      </c>
      <c r="P685" s="115">
        <f>IFERROR(IF($G685 = "WholeBlg",IF(P$1&lt;2020, 0,
IF($H685="GWh",SUMIFS('Interim Analysis'!J:J,'Interim Analysis'!$B:$B,$B685,'Interim Analysis'!$C:$C,$C685,'Interim Analysis'!$F:$F,$F685,'Interim Analysis'!$G:$G,$H685,'Interim Analysis'!$E:$E,$E685),
SUMIFS('Interim Analysis'!J:J,'Interim Analysis'!$B:$B,$B685,'Interim Analysis'!$C:$C,$C685,'Interim Analysis'!$F:$F,$F685,'Interim Analysis'!$G:$G,$H685,'Interim Analysis'!$D:$D,$D685)
*(INDEX('Dimensional Maps'!K$39:K$63,MATCH($E685,'Dimensional Maps'!$C$8:$C$32,0),1)
/SUMIFS('Dimensional Maps'!K$39:K$63, 'Dimensional Maps'!$B$8:$B$32,$D685)))),0),0)</f>
        <v>0</v>
      </c>
      <c r="Q685" s="115">
        <f>IFERROR(IF($G685 = "WholeBlg",IF(Q$1&lt;2020, 0,
IF($H685="GWh",SUMIFS('Interim Analysis'!K:K,'Interim Analysis'!$B:$B,$B685,'Interim Analysis'!$C:$C,$C685,'Interim Analysis'!$F:$F,$F685,'Interim Analysis'!$G:$G,$H685,'Interim Analysis'!$E:$E,$E685),
SUMIFS('Interim Analysis'!K:K,'Interim Analysis'!$B:$B,$B685,'Interim Analysis'!$C:$C,$C685,'Interim Analysis'!$F:$F,$F685,'Interim Analysis'!$G:$G,$H685,'Interim Analysis'!$D:$D,$D685)
*(INDEX('Dimensional Maps'!L$39:L$63,MATCH($E685,'Dimensional Maps'!$C$8:$C$32,0),1)
/SUMIFS('Dimensional Maps'!L$39:L$63, 'Dimensional Maps'!$B$8:$B$32,$D685)))),0),0)</f>
        <v>0</v>
      </c>
      <c r="R685" s="115">
        <f>IFERROR(IF($G685 = "WholeBlg",IF(R$1&lt;2020, 0,
IF($H685="GWh",SUMIFS('Interim Analysis'!L:L,'Interim Analysis'!$B:$B,$B685,'Interim Analysis'!$C:$C,$C685,'Interim Analysis'!$F:$F,$F685,'Interim Analysis'!$G:$G,$H685,'Interim Analysis'!$E:$E,$E685),
SUMIFS('Interim Analysis'!L:L,'Interim Analysis'!$B:$B,$B685,'Interim Analysis'!$C:$C,$C685,'Interim Analysis'!$F:$F,$F685,'Interim Analysis'!$G:$G,$H685,'Interim Analysis'!$D:$D,$D685)
*(INDEX('Dimensional Maps'!M$39:M$63,MATCH($E685,'Dimensional Maps'!$C$8:$C$32,0),1)
/SUMIFS('Dimensional Maps'!M$39:M$63, 'Dimensional Maps'!$B$8:$B$32,$D685)))),0),0)</f>
        <v>0</v>
      </c>
      <c r="S685" s="115">
        <f>IFERROR(IF($G685 = "WholeBlg",IF(S$1&lt;2020, 0,
IF($H685="GWh",SUMIFS('Interim Analysis'!M:M,'Interim Analysis'!$B:$B,$B685,'Interim Analysis'!$C:$C,$C685,'Interim Analysis'!$F:$F,$F685,'Interim Analysis'!$G:$G,$H685,'Interim Analysis'!$E:$E,$E685),
SUMIFS('Interim Analysis'!M:M,'Interim Analysis'!$B:$B,$B685,'Interim Analysis'!$C:$C,$C685,'Interim Analysis'!$F:$F,$F685,'Interim Analysis'!$G:$G,$H685,'Interim Analysis'!$D:$D,$D685)
*(INDEX('Dimensional Maps'!N$39:N$63,MATCH($E685,'Dimensional Maps'!$C$8:$C$32,0),1)
/SUMIFS('Dimensional Maps'!N$39:N$63, 'Dimensional Maps'!$B$8:$B$32,$D685)))),0),0)</f>
        <v>0</v>
      </c>
      <c r="T685" s="115">
        <f>IFERROR(IF($G685 = "WholeBlg",IF(T$1&lt;2020, 0,
IF($H685="GWh",SUMIFS('Interim Analysis'!N:N,'Interim Analysis'!$B:$B,$B685,'Interim Analysis'!$C:$C,$C685,'Interim Analysis'!$F:$F,$F685,'Interim Analysis'!$G:$G,$H685,'Interim Analysis'!$E:$E,$E685),
SUMIFS('Interim Analysis'!N:N,'Interim Analysis'!$B:$B,$B685,'Interim Analysis'!$C:$C,$C685,'Interim Analysis'!$F:$F,$F685,'Interim Analysis'!$G:$G,$H685,'Interim Analysis'!$D:$D,$D685)
*(INDEX('Dimensional Maps'!O$39:O$63,MATCH($E685,'Dimensional Maps'!$C$8:$C$32,0),1)
/SUMIFS('Dimensional Maps'!O$39:O$63, 'Dimensional Maps'!$B$8:$B$32,$D685)))),0),0)</f>
        <v>0</v>
      </c>
      <c r="U685" s="115">
        <f>IFERROR(IF($G685 = "WholeBlg",IF(U$1&lt;2020, 0,
IF($H685="GWh",SUMIFS('Interim Analysis'!O:O,'Interim Analysis'!$B:$B,$B685,'Interim Analysis'!$C:$C,$C685,'Interim Analysis'!$F:$F,$F685,'Interim Analysis'!$G:$G,$H685,'Interim Analysis'!$E:$E,$E685),
SUMIFS('Interim Analysis'!O:O,'Interim Analysis'!$B:$B,$B685,'Interim Analysis'!$C:$C,$C685,'Interim Analysis'!$F:$F,$F685,'Interim Analysis'!$G:$G,$H685,'Interim Analysis'!$D:$D,$D685)
*(INDEX('Dimensional Maps'!P$39:P$63,MATCH($E685,'Dimensional Maps'!$C$8:$C$32,0),1)
/SUMIFS('Dimensional Maps'!P$39:P$63, 'Dimensional Maps'!$B$8:$B$32,$D685)))),0),0)</f>
        <v>0</v>
      </c>
      <c r="V685" s="115">
        <f>IFERROR(IF($G685 = "WholeBlg",IF(V$1&lt;2020, 0,
IF($H685="GWh",SUMIFS('Interim Analysis'!P:P,'Interim Analysis'!$B:$B,$B685,'Interim Analysis'!$C:$C,$C685,'Interim Analysis'!$F:$F,$F685,'Interim Analysis'!$G:$G,$H685,'Interim Analysis'!$E:$E,$E685),
SUMIFS('Interim Analysis'!P:P,'Interim Analysis'!$B:$B,$B685,'Interim Analysis'!$C:$C,$C685,'Interim Analysis'!$F:$F,$F685,'Interim Analysis'!$G:$G,$H685,'Interim Analysis'!$D:$D,$D685)
*(INDEX('Dimensional Maps'!Q$39:Q$63,MATCH($E685,'Dimensional Maps'!$C$8:$C$32,0),1)
/SUMIFS('Dimensional Maps'!Q$39:Q$63, 'Dimensional Maps'!$B$8:$B$32,$D685)))),0),0)</f>
        <v>0</v>
      </c>
      <c r="W685" s="115">
        <f>IFERROR(IF($G685 = "WholeBlg",IF(W$1&lt;2020, 0,
IF($H685="GWh",SUMIFS('Interim Analysis'!Q:Q,'Interim Analysis'!$B:$B,$B685,'Interim Analysis'!$C:$C,$C685,'Interim Analysis'!$F:$F,$F685,'Interim Analysis'!$G:$G,$H685,'Interim Analysis'!$E:$E,$E685),
SUMIFS('Interim Analysis'!Q:Q,'Interim Analysis'!$B:$B,$B685,'Interim Analysis'!$C:$C,$C685,'Interim Analysis'!$F:$F,$F685,'Interim Analysis'!$G:$G,$H685,'Interim Analysis'!$D:$D,$D685)
*(INDEX('Dimensional Maps'!R$39:R$63,MATCH($E685,'Dimensional Maps'!$C$8:$C$32,0),1)
/SUMIFS('Dimensional Maps'!R$39:R$63, 'Dimensional Maps'!$B$8:$B$32,$D685)))),0),0)</f>
        <v>0</v>
      </c>
    </row>
    <row r="686" spans="1:23" x14ac:dyDescent="0.25">
      <c r="A686" s="153" t="s">
        <v>265</v>
      </c>
      <c r="B686" s="54" t="s">
        <v>238</v>
      </c>
      <c r="C686" s="54">
        <v>3</v>
      </c>
      <c r="D686" s="54" t="s">
        <v>47</v>
      </c>
      <c r="E686" s="54" t="s">
        <v>216</v>
      </c>
      <c r="F686" s="54" t="s">
        <v>186</v>
      </c>
      <c r="G686" s="54" t="s">
        <v>53</v>
      </c>
      <c r="H686" s="54" t="s">
        <v>18</v>
      </c>
      <c r="I686" s="115">
        <f>IFERROR(IF($G686 = "WholeBlg",IF(I$1&lt;2020, 0,
IF($H686="GWh",SUMIFS('Interim Analysis'!C:C,'Interim Analysis'!$B:$B,$B686,'Interim Analysis'!$C:$C,$C686,'Interim Analysis'!$F:$F,$F686,'Interim Analysis'!$G:$G,$H686,'Interim Analysis'!$E:$E,$E686),
SUMIFS('Interim Analysis'!C:C,'Interim Analysis'!$B:$B,$B686,'Interim Analysis'!$C:$C,$C686,'Interim Analysis'!$F:$F,$F686,'Interim Analysis'!$G:$G,$H686,'Interim Analysis'!$D:$D,$D686)
*(INDEX('Dimensional Maps'!D$39:D$63,MATCH($E686,'Dimensional Maps'!$C$8:$C$32,0),1)
/SUMIFS('Dimensional Maps'!D$39:D$63, 'Dimensional Maps'!$B$8:$B$32,$D686)))),0),0)</f>
        <v>0</v>
      </c>
      <c r="J686" s="115">
        <f>IFERROR(IF($G686 = "WholeBlg",IF(J$1&lt;2020, 0,
IF($H686="GWh",SUMIFS('Interim Analysis'!D:D,'Interim Analysis'!$B:$B,$B686,'Interim Analysis'!$C:$C,$C686,'Interim Analysis'!$F:$F,$F686,'Interim Analysis'!$G:$G,$H686,'Interim Analysis'!$E:$E,$E686),
SUMIFS('Interim Analysis'!D:D,'Interim Analysis'!$B:$B,$B686,'Interim Analysis'!$C:$C,$C686,'Interim Analysis'!$F:$F,$F686,'Interim Analysis'!$G:$G,$H686,'Interim Analysis'!$D:$D,$D686)
*(INDEX('Dimensional Maps'!E$39:E$63,MATCH($E686,'Dimensional Maps'!$C$8:$C$32,0),1)
/SUMIFS('Dimensional Maps'!E$39:E$63, 'Dimensional Maps'!$B$8:$B$32,$D686)))),0),0)</f>
        <v>0</v>
      </c>
      <c r="K686" s="115">
        <f>IFERROR(IF($G686 = "WholeBlg",IF(K$1&lt;2020, 0,
IF($H686="GWh",SUMIFS('Interim Analysis'!E:E,'Interim Analysis'!$B:$B,$B686,'Interim Analysis'!$C:$C,$C686,'Interim Analysis'!$F:$F,$F686,'Interim Analysis'!$G:$G,$H686,'Interim Analysis'!$E:$E,$E686),
SUMIFS('Interim Analysis'!E:E,'Interim Analysis'!$B:$B,$B686,'Interim Analysis'!$C:$C,$C686,'Interim Analysis'!$F:$F,$F686,'Interim Analysis'!$G:$G,$H686,'Interim Analysis'!$D:$D,$D686)
*(INDEX('Dimensional Maps'!F$39:F$63,MATCH($E686,'Dimensional Maps'!$C$8:$C$32,0),1)
/SUMIFS('Dimensional Maps'!F$39:F$63, 'Dimensional Maps'!$B$8:$B$32,$D686)))),0),0)</f>
        <v>0</v>
      </c>
      <c r="L686" s="115">
        <f>IFERROR(IF($G686 = "WholeBlg",IF(L$1&lt;2020, 0,
IF($H686="GWh",SUMIFS('Interim Analysis'!F:F,'Interim Analysis'!$B:$B,$B686,'Interim Analysis'!$C:$C,$C686,'Interim Analysis'!$F:$F,$F686,'Interim Analysis'!$G:$G,$H686,'Interim Analysis'!$E:$E,$E686),
SUMIFS('Interim Analysis'!F:F,'Interim Analysis'!$B:$B,$B686,'Interim Analysis'!$C:$C,$C686,'Interim Analysis'!$F:$F,$F686,'Interim Analysis'!$G:$G,$H686,'Interim Analysis'!$D:$D,$D686)
*(INDEX('Dimensional Maps'!G$39:G$63,MATCH($E686,'Dimensional Maps'!$C$8:$C$32,0),1)
/SUMIFS('Dimensional Maps'!G$39:G$63, 'Dimensional Maps'!$B$8:$B$32,$D686)))),0),0)</f>
        <v>0</v>
      </c>
      <c r="M686" s="115">
        <f>IFERROR(IF($G686 = "WholeBlg",IF(M$1&lt;2020, 0,
IF($H686="GWh",SUMIFS('Interim Analysis'!G:G,'Interim Analysis'!$B:$B,$B686,'Interim Analysis'!$C:$C,$C686,'Interim Analysis'!$F:$F,$F686,'Interim Analysis'!$G:$G,$H686,'Interim Analysis'!$E:$E,$E686),
SUMIFS('Interim Analysis'!G:G,'Interim Analysis'!$B:$B,$B686,'Interim Analysis'!$C:$C,$C686,'Interim Analysis'!$F:$F,$F686,'Interim Analysis'!$G:$G,$H686,'Interim Analysis'!$D:$D,$D686)
*(INDEX('Dimensional Maps'!H$39:H$63,MATCH($E686,'Dimensional Maps'!$C$8:$C$32,0),1)
/SUMIFS('Dimensional Maps'!H$39:H$63, 'Dimensional Maps'!$B$8:$B$32,$D686)))),0),0)</f>
        <v>0</v>
      </c>
      <c r="N686" s="115">
        <f>IFERROR(IF($G686 = "WholeBlg",IF(N$1&lt;2020, 0,
IF($H686="GWh",SUMIFS('Interim Analysis'!H:H,'Interim Analysis'!$B:$B,$B686,'Interim Analysis'!$C:$C,$C686,'Interim Analysis'!$F:$F,$F686,'Interim Analysis'!$G:$G,$H686,'Interim Analysis'!$E:$E,$E686),
SUMIFS('Interim Analysis'!H:H,'Interim Analysis'!$B:$B,$B686,'Interim Analysis'!$C:$C,$C686,'Interim Analysis'!$F:$F,$F686,'Interim Analysis'!$G:$G,$H686,'Interim Analysis'!$D:$D,$D686)
*(INDEX('Dimensional Maps'!I$39:I$63,MATCH($E686,'Dimensional Maps'!$C$8:$C$32,0),1)
/SUMIFS('Dimensional Maps'!I$39:I$63, 'Dimensional Maps'!$B$8:$B$32,$D686)))),0),0)</f>
        <v>0</v>
      </c>
      <c r="O686" s="115">
        <f>IFERROR(IF($G686 = "WholeBlg",IF(O$1&lt;2020, 0,
IF($H686="GWh",SUMIFS('Interim Analysis'!I:I,'Interim Analysis'!$B:$B,$B686,'Interim Analysis'!$C:$C,$C686,'Interim Analysis'!$F:$F,$F686,'Interim Analysis'!$G:$G,$H686,'Interim Analysis'!$E:$E,$E686),
SUMIFS('Interim Analysis'!I:I,'Interim Analysis'!$B:$B,$B686,'Interim Analysis'!$C:$C,$C686,'Interim Analysis'!$F:$F,$F686,'Interim Analysis'!$G:$G,$H686,'Interim Analysis'!$D:$D,$D686)
*(INDEX('Dimensional Maps'!J$39:J$63,MATCH($E686,'Dimensional Maps'!$C$8:$C$32,0),1)
/SUMIFS('Dimensional Maps'!J$39:J$63, 'Dimensional Maps'!$B$8:$B$32,$D686)))),0),0)</f>
        <v>0</v>
      </c>
      <c r="P686" s="115">
        <f>IFERROR(IF($G686 = "WholeBlg",IF(P$1&lt;2020, 0,
IF($H686="GWh",SUMIFS('Interim Analysis'!J:J,'Interim Analysis'!$B:$B,$B686,'Interim Analysis'!$C:$C,$C686,'Interim Analysis'!$F:$F,$F686,'Interim Analysis'!$G:$G,$H686,'Interim Analysis'!$E:$E,$E686),
SUMIFS('Interim Analysis'!J:J,'Interim Analysis'!$B:$B,$B686,'Interim Analysis'!$C:$C,$C686,'Interim Analysis'!$F:$F,$F686,'Interim Analysis'!$G:$G,$H686,'Interim Analysis'!$D:$D,$D686)
*(INDEX('Dimensional Maps'!K$39:K$63,MATCH($E686,'Dimensional Maps'!$C$8:$C$32,0),1)
/SUMIFS('Dimensional Maps'!K$39:K$63, 'Dimensional Maps'!$B$8:$B$32,$D686)))),0),0)</f>
        <v>0</v>
      </c>
      <c r="Q686" s="115">
        <f>IFERROR(IF($G686 = "WholeBlg",IF(Q$1&lt;2020, 0,
IF($H686="GWh",SUMIFS('Interim Analysis'!K:K,'Interim Analysis'!$B:$B,$B686,'Interim Analysis'!$C:$C,$C686,'Interim Analysis'!$F:$F,$F686,'Interim Analysis'!$G:$G,$H686,'Interim Analysis'!$E:$E,$E686),
SUMIFS('Interim Analysis'!K:K,'Interim Analysis'!$B:$B,$B686,'Interim Analysis'!$C:$C,$C686,'Interim Analysis'!$F:$F,$F686,'Interim Analysis'!$G:$G,$H686,'Interim Analysis'!$D:$D,$D686)
*(INDEX('Dimensional Maps'!L$39:L$63,MATCH($E686,'Dimensional Maps'!$C$8:$C$32,0),1)
/SUMIFS('Dimensional Maps'!L$39:L$63, 'Dimensional Maps'!$B$8:$B$32,$D686)))),0),0)</f>
        <v>0</v>
      </c>
      <c r="R686" s="115">
        <f>IFERROR(IF($G686 = "WholeBlg",IF(R$1&lt;2020, 0,
IF($H686="GWh",SUMIFS('Interim Analysis'!L:L,'Interim Analysis'!$B:$B,$B686,'Interim Analysis'!$C:$C,$C686,'Interim Analysis'!$F:$F,$F686,'Interim Analysis'!$G:$G,$H686,'Interim Analysis'!$E:$E,$E686),
SUMIFS('Interim Analysis'!L:L,'Interim Analysis'!$B:$B,$B686,'Interim Analysis'!$C:$C,$C686,'Interim Analysis'!$F:$F,$F686,'Interim Analysis'!$G:$G,$H686,'Interim Analysis'!$D:$D,$D686)
*(INDEX('Dimensional Maps'!M$39:M$63,MATCH($E686,'Dimensional Maps'!$C$8:$C$32,0),1)
/SUMIFS('Dimensional Maps'!M$39:M$63, 'Dimensional Maps'!$B$8:$B$32,$D686)))),0),0)</f>
        <v>0</v>
      </c>
      <c r="S686" s="115">
        <f>IFERROR(IF($G686 = "WholeBlg",IF(S$1&lt;2020, 0,
IF($H686="GWh",SUMIFS('Interim Analysis'!M:M,'Interim Analysis'!$B:$B,$B686,'Interim Analysis'!$C:$C,$C686,'Interim Analysis'!$F:$F,$F686,'Interim Analysis'!$G:$G,$H686,'Interim Analysis'!$E:$E,$E686),
SUMIFS('Interim Analysis'!M:M,'Interim Analysis'!$B:$B,$B686,'Interim Analysis'!$C:$C,$C686,'Interim Analysis'!$F:$F,$F686,'Interim Analysis'!$G:$G,$H686,'Interim Analysis'!$D:$D,$D686)
*(INDEX('Dimensional Maps'!N$39:N$63,MATCH($E686,'Dimensional Maps'!$C$8:$C$32,0),1)
/SUMIFS('Dimensional Maps'!N$39:N$63, 'Dimensional Maps'!$B$8:$B$32,$D686)))),0),0)</f>
        <v>0</v>
      </c>
      <c r="T686" s="115">
        <f>IFERROR(IF($G686 = "WholeBlg",IF(T$1&lt;2020, 0,
IF($H686="GWh",SUMIFS('Interim Analysis'!N:N,'Interim Analysis'!$B:$B,$B686,'Interim Analysis'!$C:$C,$C686,'Interim Analysis'!$F:$F,$F686,'Interim Analysis'!$G:$G,$H686,'Interim Analysis'!$E:$E,$E686),
SUMIFS('Interim Analysis'!N:N,'Interim Analysis'!$B:$B,$B686,'Interim Analysis'!$C:$C,$C686,'Interim Analysis'!$F:$F,$F686,'Interim Analysis'!$G:$G,$H686,'Interim Analysis'!$D:$D,$D686)
*(INDEX('Dimensional Maps'!O$39:O$63,MATCH($E686,'Dimensional Maps'!$C$8:$C$32,0),1)
/SUMIFS('Dimensional Maps'!O$39:O$63, 'Dimensional Maps'!$B$8:$B$32,$D686)))),0),0)</f>
        <v>0</v>
      </c>
      <c r="U686" s="115">
        <f>IFERROR(IF($G686 = "WholeBlg",IF(U$1&lt;2020, 0,
IF($H686="GWh",SUMIFS('Interim Analysis'!O:O,'Interim Analysis'!$B:$B,$B686,'Interim Analysis'!$C:$C,$C686,'Interim Analysis'!$F:$F,$F686,'Interim Analysis'!$G:$G,$H686,'Interim Analysis'!$E:$E,$E686),
SUMIFS('Interim Analysis'!O:O,'Interim Analysis'!$B:$B,$B686,'Interim Analysis'!$C:$C,$C686,'Interim Analysis'!$F:$F,$F686,'Interim Analysis'!$G:$G,$H686,'Interim Analysis'!$D:$D,$D686)
*(INDEX('Dimensional Maps'!P$39:P$63,MATCH($E686,'Dimensional Maps'!$C$8:$C$32,0),1)
/SUMIFS('Dimensional Maps'!P$39:P$63, 'Dimensional Maps'!$B$8:$B$32,$D686)))),0),0)</f>
        <v>0</v>
      </c>
      <c r="V686" s="115">
        <f>IFERROR(IF($G686 = "WholeBlg",IF(V$1&lt;2020, 0,
IF($H686="GWh",SUMIFS('Interim Analysis'!P:P,'Interim Analysis'!$B:$B,$B686,'Interim Analysis'!$C:$C,$C686,'Interim Analysis'!$F:$F,$F686,'Interim Analysis'!$G:$G,$H686,'Interim Analysis'!$E:$E,$E686),
SUMIFS('Interim Analysis'!P:P,'Interim Analysis'!$B:$B,$B686,'Interim Analysis'!$C:$C,$C686,'Interim Analysis'!$F:$F,$F686,'Interim Analysis'!$G:$G,$H686,'Interim Analysis'!$D:$D,$D686)
*(INDEX('Dimensional Maps'!Q$39:Q$63,MATCH($E686,'Dimensional Maps'!$C$8:$C$32,0),1)
/SUMIFS('Dimensional Maps'!Q$39:Q$63, 'Dimensional Maps'!$B$8:$B$32,$D686)))),0),0)</f>
        <v>0</v>
      </c>
      <c r="W686" s="115">
        <f>IFERROR(IF($G686 = "WholeBlg",IF(W$1&lt;2020, 0,
IF($H686="GWh",SUMIFS('Interim Analysis'!Q:Q,'Interim Analysis'!$B:$B,$B686,'Interim Analysis'!$C:$C,$C686,'Interim Analysis'!$F:$F,$F686,'Interim Analysis'!$G:$G,$H686,'Interim Analysis'!$E:$E,$E686),
SUMIFS('Interim Analysis'!Q:Q,'Interim Analysis'!$B:$B,$B686,'Interim Analysis'!$C:$C,$C686,'Interim Analysis'!$F:$F,$F686,'Interim Analysis'!$G:$G,$H686,'Interim Analysis'!$D:$D,$D686)
*(INDEX('Dimensional Maps'!R$39:R$63,MATCH($E686,'Dimensional Maps'!$C$8:$C$32,0),1)
/SUMIFS('Dimensional Maps'!R$39:R$63, 'Dimensional Maps'!$B$8:$B$32,$D686)))),0),0)</f>
        <v>0</v>
      </c>
    </row>
    <row r="687" spans="1:23" x14ac:dyDescent="0.25">
      <c r="A687" s="153" t="s">
        <v>265</v>
      </c>
      <c r="B687" s="54" t="s">
        <v>238</v>
      </c>
      <c r="C687" s="54">
        <v>3</v>
      </c>
      <c r="D687" s="54" t="s">
        <v>47</v>
      </c>
      <c r="E687" s="54" t="s">
        <v>216</v>
      </c>
      <c r="F687" s="54" t="s">
        <v>167</v>
      </c>
      <c r="G687" s="54" t="s">
        <v>53</v>
      </c>
      <c r="H687" s="54" t="s">
        <v>20</v>
      </c>
      <c r="I687" s="115">
        <f>IFERROR(IF($G687 = "WholeBlg",IF(I$1&lt;2020, 0,
IF($H687="GWh",SUMIFS('Interim Analysis'!C:C,'Interim Analysis'!$B:$B,$B687,'Interim Analysis'!$C:$C,$C687,'Interim Analysis'!$F:$F,$F687,'Interim Analysis'!$G:$G,$H687,'Interim Analysis'!$E:$E,$E687),
SUMIFS('Interim Analysis'!C:C,'Interim Analysis'!$B:$B,$B687,'Interim Analysis'!$C:$C,$C687,'Interim Analysis'!$F:$F,$F687,'Interim Analysis'!$G:$G,$H687,'Interim Analysis'!$D:$D,$D687)
*(INDEX('Dimensional Maps'!D$39:D$63,MATCH($E687,'Dimensional Maps'!$C$8:$C$32,0),1)
/SUMIFS('Dimensional Maps'!D$39:D$63, 'Dimensional Maps'!$B$8:$B$32,$D687)))),0),0)</f>
        <v>0</v>
      </c>
      <c r="J687" s="115">
        <f>IFERROR(IF($G687 = "WholeBlg",IF(J$1&lt;2020, 0,
IF($H687="GWh",SUMIFS('Interim Analysis'!D:D,'Interim Analysis'!$B:$B,$B687,'Interim Analysis'!$C:$C,$C687,'Interim Analysis'!$F:$F,$F687,'Interim Analysis'!$G:$G,$H687,'Interim Analysis'!$E:$E,$E687),
SUMIFS('Interim Analysis'!D:D,'Interim Analysis'!$B:$B,$B687,'Interim Analysis'!$C:$C,$C687,'Interim Analysis'!$F:$F,$F687,'Interim Analysis'!$G:$G,$H687,'Interim Analysis'!$D:$D,$D687)
*(INDEX('Dimensional Maps'!E$39:E$63,MATCH($E687,'Dimensional Maps'!$C$8:$C$32,0),1)
/SUMIFS('Dimensional Maps'!E$39:E$63, 'Dimensional Maps'!$B$8:$B$32,$D687)))),0),0)</f>
        <v>0</v>
      </c>
      <c r="K687" s="115">
        <f>IFERROR(IF($G687 = "WholeBlg",IF(K$1&lt;2020, 0,
IF($H687="GWh",SUMIFS('Interim Analysis'!E:E,'Interim Analysis'!$B:$B,$B687,'Interim Analysis'!$C:$C,$C687,'Interim Analysis'!$F:$F,$F687,'Interim Analysis'!$G:$G,$H687,'Interim Analysis'!$E:$E,$E687),
SUMIFS('Interim Analysis'!E:E,'Interim Analysis'!$B:$B,$B687,'Interim Analysis'!$C:$C,$C687,'Interim Analysis'!$F:$F,$F687,'Interim Analysis'!$G:$G,$H687,'Interim Analysis'!$D:$D,$D687)
*(INDEX('Dimensional Maps'!F$39:F$63,MATCH($E687,'Dimensional Maps'!$C$8:$C$32,0),1)
/SUMIFS('Dimensional Maps'!F$39:F$63, 'Dimensional Maps'!$B$8:$B$32,$D687)))),0),0)</f>
        <v>0</v>
      </c>
      <c r="L687" s="115">
        <f>IFERROR(IF($G687 = "WholeBlg",IF(L$1&lt;2020, 0,
IF($H687="GWh",SUMIFS('Interim Analysis'!F:F,'Interim Analysis'!$B:$B,$B687,'Interim Analysis'!$C:$C,$C687,'Interim Analysis'!$F:$F,$F687,'Interim Analysis'!$G:$G,$H687,'Interim Analysis'!$E:$E,$E687),
SUMIFS('Interim Analysis'!F:F,'Interim Analysis'!$B:$B,$B687,'Interim Analysis'!$C:$C,$C687,'Interim Analysis'!$F:$F,$F687,'Interim Analysis'!$G:$G,$H687,'Interim Analysis'!$D:$D,$D687)
*(INDEX('Dimensional Maps'!G$39:G$63,MATCH($E687,'Dimensional Maps'!$C$8:$C$32,0),1)
/SUMIFS('Dimensional Maps'!G$39:G$63, 'Dimensional Maps'!$B$8:$B$32,$D687)))),0),0)</f>
        <v>0</v>
      </c>
      <c r="M687" s="115">
        <f>IFERROR(IF($G687 = "WholeBlg",IF(M$1&lt;2020, 0,
IF($H687="GWh",SUMIFS('Interim Analysis'!G:G,'Interim Analysis'!$B:$B,$B687,'Interim Analysis'!$C:$C,$C687,'Interim Analysis'!$F:$F,$F687,'Interim Analysis'!$G:$G,$H687,'Interim Analysis'!$E:$E,$E687),
SUMIFS('Interim Analysis'!G:G,'Interim Analysis'!$B:$B,$B687,'Interim Analysis'!$C:$C,$C687,'Interim Analysis'!$F:$F,$F687,'Interim Analysis'!$G:$G,$H687,'Interim Analysis'!$D:$D,$D687)
*(INDEX('Dimensional Maps'!H$39:H$63,MATCH($E687,'Dimensional Maps'!$C$8:$C$32,0),1)
/SUMIFS('Dimensional Maps'!H$39:H$63, 'Dimensional Maps'!$B$8:$B$32,$D687)))),0),0)</f>
        <v>0</v>
      </c>
      <c r="N687" s="115">
        <f>IFERROR(IF($G687 = "WholeBlg",IF(N$1&lt;2020, 0,
IF($H687="GWh",SUMIFS('Interim Analysis'!H:H,'Interim Analysis'!$B:$B,$B687,'Interim Analysis'!$C:$C,$C687,'Interim Analysis'!$F:$F,$F687,'Interim Analysis'!$G:$G,$H687,'Interim Analysis'!$E:$E,$E687),
SUMIFS('Interim Analysis'!H:H,'Interim Analysis'!$B:$B,$B687,'Interim Analysis'!$C:$C,$C687,'Interim Analysis'!$F:$F,$F687,'Interim Analysis'!$G:$G,$H687,'Interim Analysis'!$D:$D,$D687)
*(INDEX('Dimensional Maps'!I$39:I$63,MATCH($E687,'Dimensional Maps'!$C$8:$C$32,0),1)
/SUMIFS('Dimensional Maps'!I$39:I$63, 'Dimensional Maps'!$B$8:$B$32,$D687)))),0),0)</f>
        <v>5.9604790981005115E-3</v>
      </c>
      <c r="O687" s="115">
        <f>IFERROR(IF($G687 = "WholeBlg",IF(O$1&lt;2020, 0,
IF($H687="GWh",SUMIFS('Interim Analysis'!I:I,'Interim Analysis'!$B:$B,$B687,'Interim Analysis'!$C:$C,$C687,'Interim Analysis'!$F:$F,$F687,'Interim Analysis'!$G:$G,$H687,'Interim Analysis'!$E:$E,$E687),
SUMIFS('Interim Analysis'!I:I,'Interim Analysis'!$B:$B,$B687,'Interim Analysis'!$C:$C,$C687,'Interim Analysis'!$F:$F,$F687,'Interim Analysis'!$G:$G,$H687,'Interim Analysis'!$D:$D,$D687)
*(INDEX('Dimensional Maps'!J$39:J$63,MATCH($E687,'Dimensional Maps'!$C$8:$C$32,0),1)
/SUMIFS('Dimensional Maps'!J$39:J$63, 'Dimensional Maps'!$B$8:$B$32,$D687)))),0),0)</f>
        <v>1.1809941402387222E-2</v>
      </c>
      <c r="P687" s="115">
        <f>IFERROR(IF($G687 = "WholeBlg",IF(P$1&lt;2020, 0,
IF($H687="GWh",SUMIFS('Interim Analysis'!J:J,'Interim Analysis'!$B:$B,$B687,'Interim Analysis'!$C:$C,$C687,'Interim Analysis'!$F:$F,$F687,'Interim Analysis'!$G:$G,$H687,'Interim Analysis'!$E:$E,$E687),
SUMIFS('Interim Analysis'!J:J,'Interim Analysis'!$B:$B,$B687,'Interim Analysis'!$C:$C,$C687,'Interim Analysis'!$F:$F,$F687,'Interim Analysis'!$G:$G,$H687,'Interim Analysis'!$D:$D,$D687)
*(INDEX('Dimensional Maps'!K$39:K$63,MATCH($E687,'Dimensional Maps'!$C$8:$C$32,0),1)
/SUMIFS('Dimensional Maps'!K$39:K$63, 'Dimensional Maps'!$B$8:$B$32,$D687)))),0),0)</f>
        <v>1.7736530657038195E-2</v>
      </c>
      <c r="Q687" s="115">
        <f>IFERROR(IF($G687 = "WholeBlg",IF(Q$1&lt;2020, 0,
IF($H687="GWh",SUMIFS('Interim Analysis'!K:K,'Interim Analysis'!$B:$B,$B687,'Interim Analysis'!$C:$C,$C687,'Interim Analysis'!$F:$F,$F687,'Interim Analysis'!$G:$G,$H687,'Interim Analysis'!$E:$E,$E687),
SUMIFS('Interim Analysis'!K:K,'Interim Analysis'!$B:$B,$B687,'Interim Analysis'!$C:$C,$C687,'Interim Analysis'!$F:$F,$F687,'Interim Analysis'!$G:$G,$H687,'Interim Analysis'!$D:$D,$D687)
*(INDEX('Dimensional Maps'!L$39:L$63,MATCH($E687,'Dimensional Maps'!$C$8:$C$32,0),1)
/SUMIFS('Dimensional Maps'!L$39:L$63, 'Dimensional Maps'!$B$8:$B$32,$D687)))),0),0)</f>
        <v>2.3475196511895689E-2</v>
      </c>
      <c r="R687" s="115">
        <f>IFERROR(IF($G687 = "WholeBlg",IF(R$1&lt;2020, 0,
IF($H687="GWh",SUMIFS('Interim Analysis'!L:L,'Interim Analysis'!$B:$B,$B687,'Interim Analysis'!$C:$C,$C687,'Interim Analysis'!$F:$F,$F687,'Interim Analysis'!$G:$G,$H687,'Interim Analysis'!$E:$E,$E687),
SUMIFS('Interim Analysis'!L:L,'Interim Analysis'!$B:$B,$B687,'Interim Analysis'!$C:$C,$C687,'Interim Analysis'!$F:$F,$F687,'Interim Analysis'!$G:$G,$H687,'Interim Analysis'!$D:$D,$D687)
*(INDEX('Dimensional Maps'!M$39:M$63,MATCH($E687,'Dimensional Maps'!$C$8:$C$32,0),1)
/SUMIFS('Dimensional Maps'!M$39:M$63, 'Dimensional Maps'!$B$8:$B$32,$D687)))),0),0)</f>
        <v>2.9258298175212812E-2</v>
      </c>
      <c r="S687" s="115">
        <f>IFERROR(IF($G687 = "WholeBlg",IF(S$1&lt;2020, 0,
IF($H687="GWh",SUMIFS('Interim Analysis'!M:M,'Interim Analysis'!$B:$B,$B687,'Interim Analysis'!$C:$C,$C687,'Interim Analysis'!$F:$F,$F687,'Interim Analysis'!$G:$G,$H687,'Interim Analysis'!$E:$E,$E687),
SUMIFS('Interim Analysis'!M:M,'Interim Analysis'!$B:$B,$B687,'Interim Analysis'!$C:$C,$C687,'Interim Analysis'!$F:$F,$F687,'Interim Analysis'!$G:$G,$H687,'Interim Analysis'!$D:$D,$D687)
*(INDEX('Dimensional Maps'!N$39:N$63,MATCH($E687,'Dimensional Maps'!$C$8:$C$32,0),1)
/SUMIFS('Dimensional Maps'!N$39:N$63, 'Dimensional Maps'!$B$8:$B$32,$D687)))),0),0)</f>
        <v>3.5200828289659966E-2</v>
      </c>
      <c r="T687" s="115">
        <f>IFERROR(IF($G687 = "WholeBlg",IF(T$1&lt;2020, 0,
IF($H687="GWh",SUMIFS('Interim Analysis'!N:N,'Interim Analysis'!$B:$B,$B687,'Interim Analysis'!$C:$C,$C687,'Interim Analysis'!$F:$F,$F687,'Interim Analysis'!$G:$G,$H687,'Interim Analysis'!$E:$E,$E687),
SUMIFS('Interim Analysis'!N:N,'Interim Analysis'!$B:$B,$B687,'Interim Analysis'!$C:$C,$C687,'Interim Analysis'!$F:$F,$F687,'Interim Analysis'!$G:$G,$H687,'Interim Analysis'!$D:$D,$D687)
*(INDEX('Dimensional Maps'!O$39:O$63,MATCH($E687,'Dimensional Maps'!$C$8:$C$32,0),1)
/SUMIFS('Dimensional Maps'!O$39:O$63, 'Dimensional Maps'!$B$8:$B$32,$D687)))),0),0)</f>
        <v>4.1016397164466138E-2</v>
      </c>
      <c r="U687" s="115">
        <f>IFERROR(IF($G687 = "WholeBlg",IF(U$1&lt;2020, 0,
IF($H687="GWh",SUMIFS('Interim Analysis'!O:O,'Interim Analysis'!$B:$B,$B687,'Interim Analysis'!$C:$C,$C687,'Interim Analysis'!$F:$F,$F687,'Interim Analysis'!$G:$G,$H687,'Interim Analysis'!$E:$E,$E687),
SUMIFS('Interim Analysis'!O:O,'Interim Analysis'!$B:$B,$B687,'Interim Analysis'!$C:$C,$C687,'Interim Analysis'!$F:$F,$F687,'Interim Analysis'!$G:$G,$H687,'Interim Analysis'!$D:$D,$D687)
*(INDEX('Dimensional Maps'!P$39:P$63,MATCH($E687,'Dimensional Maps'!$C$8:$C$32,0),1)
/SUMIFS('Dimensional Maps'!P$39:P$63, 'Dimensional Maps'!$B$8:$B$32,$D687)))),0),0)</f>
        <v>4.6875753554140406E-2</v>
      </c>
      <c r="V687" s="115">
        <f>IFERROR(IF($G687 = "WholeBlg",IF(V$1&lt;2020, 0,
IF($H687="GWh",SUMIFS('Interim Analysis'!P:P,'Interim Analysis'!$B:$B,$B687,'Interim Analysis'!$C:$C,$C687,'Interim Analysis'!$F:$F,$F687,'Interim Analysis'!$G:$G,$H687,'Interim Analysis'!$E:$E,$E687),
SUMIFS('Interim Analysis'!P:P,'Interim Analysis'!$B:$B,$B687,'Interim Analysis'!$C:$C,$C687,'Interim Analysis'!$F:$F,$F687,'Interim Analysis'!$G:$G,$H687,'Interim Analysis'!$D:$D,$D687)
*(INDEX('Dimensional Maps'!Q$39:Q$63,MATCH($E687,'Dimensional Maps'!$C$8:$C$32,0),1)
/SUMIFS('Dimensional Maps'!Q$39:Q$63, 'Dimensional Maps'!$B$8:$B$32,$D687)))),0),0)</f>
        <v>5.291182258665543E-2</v>
      </c>
      <c r="W687" s="115">
        <f>IFERROR(IF($G687 = "WholeBlg",IF(W$1&lt;2020, 0,
IF($H687="GWh",SUMIFS('Interim Analysis'!Q:Q,'Interim Analysis'!$B:$B,$B687,'Interim Analysis'!$C:$C,$C687,'Interim Analysis'!$F:$F,$F687,'Interim Analysis'!$G:$G,$H687,'Interim Analysis'!$E:$E,$E687),
SUMIFS('Interim Analysis'!Q:Q,'Interim Analysis'!$B:$B,$B687,'Interim Analysis'!$C:$C,$C687,'Interim Analysis'!$F:$F,$F687,'Interim Analysis'!$G:$G,$H687,'Interim Analysis'!$D:$D,$D687)
*(INDEX('Dimensional Maps'!R$39:R$63,MATCH($E687,'Dimensional Maps'!$C$8:$C$32,0),1)
/SUMIFS('Dimensional Maps'!R$39:R$63, 'Dimensional Maps'!$B$8:$B$32,$D687)))),0),0)</f>
        <v>5.9107969683691072E-2</v>
      </c>
    </row>
    <row r="688" spans="1:23" x14ac:dyDescent="0.25">
      <c r="A688" s="153" t="s">
        <v>265</v>
      </c>
      <c r="B688" s="54" t="s">
        <v>238</v>
      </c>
      <c r="C688" s="54">
        <v>3</v>
      </c>
      <c r="D688" s="54" t="s">
        <v>47</v>
      </c>
      <c r="E688" s="54" t="s">
        <v>216</v>
      </c>
      <c r="F688" s="54" t="s">
        <v>186</v>
      </c>
      <c r="G688" s="54" t="s">
        <v>53</v>
      </c>
      <c r="H688" s="54" t="s">
        <v>20</v>
      </c>
      <c r="I688" s="115">
        <f>IFERROR(IF($G688 = "WholeBlg",IF(I$1&lt;2020, 0,
IF($H688="GWh",SUMIFS('Interim Analysis'!C:C,'Interim Analysis'!$B:$B,$B688,'Interim Analysis'!$C:$C,$C688,'Interim Analysis'!$F:$F,$F688,'Interim Analysis'!$G:$G,$H688,'Interim Analysis'!$E:$E,$E688),
SUMIFS('Interim Analysis'!C:C,'Interim Analysis'!$B:$B,$B688,'Interim Analysis'!$C:$C,$C688,'Interim Analysis'!$F:$F,$F688,'Interim Analysis'!$G:$G,$H688,'Interim Analysis'!$D:$D,$D688)
*(INDEX('Dimensional Maps'!D$39:D$63,MATCH($E688,'Dimensional Maps'!$C$8:$C$32,0),1)
/SUMIFS('Dimensional Maps'!D$39:D$63, 'Dimensional Maps'!$B$8:$B$32,$D688)))),0),0)</f>
        <v>0</v>
      </c>
      <c r="J688" s="115">
        <f>IFERROR(IF($G688 = "WholeBlg",IF(J$1&lt;2020, 0,
IF($H688="GWh",SUMIFS('Interim Analysis'!D:D,'Interim Analysis'!$B:$B,$B688,'Interim Analysis'!$C:$C,$C688,'Interim Analysis'!$F:$F,$F688,'Interim Analysis'!$G:$G,$H688,'Interim Analysis'!$E:$E,$E688),
SUMIFS('Interim Analysis'!D:D,'Interim Analysis'!$B:$B,$B688,'Interim Analysis'!$C:$C,$C688,'Interim Analysis'!$F:$F,$F688,'Interim Analysis'!$G:$G,$H688,'Interim Analysis'!$D:$D,$D688)
*(INDEX('Dimensional Maps'!E$39:E$63,MATCH($E688,'Dimensional Maps'!$C$8:$C$32,0),1)
/SUMIFS('Dimensional Maps'!E$39:E$63, 'Dimensional Maps'!$B$8:$B$32,$D688)))),0),0)</f>
        <v>0</v>
      </c>
      <c r="K688" s="115">
        <f>IFERROR(IF($G688 = "WholeBlg",IF(K$1&lt;2020, 0,
IF($H688="GWh",SUMIFS('Interim Analysis'!E:E,'Interim Analysis'!$B:$B,$B688,'Interim Analysis'!$C:$C,$C688,'Interim Analysis'!$F:$F,$F688,'Interim Analysis'!$G:$G,$H688,'Interim Analysis'!$E:$E,$E688),
SUMIFS('Interim Analysis'!E:E,'Interim Analysis'!$B:$B,$B688,'Interim Analysis'!$C:$C,$C688,'Interim Analysis'!$F:$F,$F688,'Interim Analysis'!$G:$G,$H688,'Interim Analysis'!$D:$D,$D688)
*(INDEX('Dimensional Maps'!F$39:F$63,MATCH($E688,'Dimensional Maps'!$C$8:$C$32,0),1)
/SUMIFS('Dimensional Maps'!F$39:F$63, 'Dimensional Maps'!$B$8:$B$32,$D688)))),0),0)</f>
        <v>0</v>
      </c>
      <c r="L688" s="115">
        <f>IFERROR(IF($G688 = "WholeBlg",IF(L$1&lt;2020, 0,
IF($H688="GWh",SUMIFS('Interim Analysis'!F:F,'Interim Analysis'!$B:$B,$B688,'Interim Analysis'!$C:$C,$C688,'Interim Analysis'!$F:$F,$F688,'Interim Analysis'!$G:$G,$H688,'Interim Analysis'!$E:$E,$E688),
SUMIFS('Interim Analysis'!F:F,'Interim Analysis'!$B:$B,$B688,'Interim Analysis'!$C:$C,$C688,'Interim Analysis'!$F:$F,$F688,'Interim Analysis'!$G:$G,$H688,'Interim Analysis'!$D:$D,$D688)
*(INDEX('Dimensional Maps'!G$39:G$63,MATCH($E688,'Dimensional Maps'!$C$8:$C$32,0),1)
/SUMIFS('Dimensional Maps'!G$39:G$63, 'Dimensional Maps'!$B$8:$B$32,$D688)))),0),0)</f>
        <v>0</v>
      </c>
      <c r="M688" s="115">
        <f>IFERROR(IF($G688 = "WholeBlg",IF(M$1&lt;2020, 0,
IF($H688="GWh",SUMIFS('Interim Analysis'!G:G,'Interim Analysis'!$B:$B,$B688,'Interim Analysis'!$C:$C,$C688,'Interim Analysis'!$F:$F,$F688,'Interim Analysis'!$G:$G,$H688,'Interim Analysis'!$E:$E,$E688),
SUMIFS('Interim Analysis'!G:G,'Interim Analysis'!$B:$B,$B688,'Interim Analysis'!$C:$C,$C688,'Interim Analysis'!$F:$F,$F688,'Interim Analysis'!$G:$G,$H688,'Interim Analysis'!$D:$D,$D688)
*(INDEX('Dimensional Maps'!H$39:H$63,MATCH($E688,'Dimensional Maps'!$C$8:$C$32,0),1)
/SUMIFS('Dimensional Maps'!H$39:H$63, 'Dimensional Maps'!$B$8:$B$32,$D688)))),0),0)</f>
        <v>0</v>
      </c>
      <c r="N688" s="115">
        <f>IFERROR(IF($G688 = "WholeBlg",IF(N$1&lt;2020, 0,
IF($H688="GWh",SUMIFS('Interim Analysis'!H:H,'Interim Analysis'!$B:$B,$B688,'Interim Analysis'!$C:$C,$C688,'Interim Analysis'!$F:$F,$F688,'Interim Analysis'!$G:$G,$H688,'Interim Analysis'!$E:$E,$E688),
SUMIFS('Interim Analysis'!H:H,'Interim Analysis'!$B:$B,$B688,'Interim Analysis'!$C:$C,$C688,'Interim Analysis'!$F:$F,$F688,'Interim Analysis'!$G:$G,$H688,'Interim Analysis'!$D:$D,$D688)
*(INDEX('Dimensional Maps'!I$39:I$63,MATCH($E688,'Dimensional Maps'!$C$8:$C$32,0),1)
/SUMIFS('Dimensional Maps'!I$39:I$63, 'Dimensional Maps'!$B$8:$B$32,$D688)))),0),0)</f>
        <v>1.9341436356943392E-2</v>
      </c>
      <c r="O688" s="115">
        <f>IFERROR(IF($G688 = "WholeBlg",IF(O$1&lt;2020, 0,
IF($H688="GWh",SUMIFS('Interim Analysis'!I:I,'Interim Analysis'!$B:$B,$B688,'Interim Analysis'!$C:$C,$C688,'Interim Analysis'!$F:$F,$F688,'Interim Analysis'!$G:$G,$H688,'Interim Analysis'!$E:$E,$E688),
SUMIFS('Interim Analysis'!I:I,'Interim Analysis'!$B:$B,$B688,'Interim Analysis'!$C:$C,$C688,'Interim Analysis'!$F:$F,$F688,'Interim Analysis'!$G:$G,$H688,'Interim Analysis'!$D:$D,$D688)
*(INDEX('Dimensional Maps'!J$39:J$63,MATCH($E688,'Dimensional Maps'!$C$8:$C$32,0),1)
/SUMIFS('Dimensional Maps'!J$39:J$63, 'Dimensional Maps'!$B$8:$B$32,$D688)))),0),0)</f>
        <v>3.8467052551436086E-2</v>
      </c>
      <c r="P688" s="115">
        <f>IFERROR(IF($G688 = "WholeBlg",IF(P$1&lt;2020, 0,
IF($H688="GWh",SUMIFS('Interim Analysis'!J:J,'Interim Analysis'!$B:$B,$B688,'Interim Analysis'!$C:$C,$C688,'Interim Analysis'!$F:$F,$F688,'Interim Analysis'!$G:$G,$H688,'Interim Analysis'!$E:$E,$E688),
SUMIFS('Interim Analysis'!J:J,'Interim Analysis'!$B:$B,$B688,'Interim Analysis'!$C:$C,$C688,'Interim Analysis'!$F:$F,$F688,'Interim Analysis'!$G:$G,$H688,'Interim Analysis'!$D:$D,$D688)
*(INDEX('Dimensional Maps'!K$39:K$63,MATCH($E688,'Dimensional Maps'!$C$8:$C$32,0),1)
/SUMIFS('Dimensional Maps'!K$39:K$63, 'Dimensional Maps'!$B$8:$B$32,$D688)))),0),0)</f>
        <v>5.8113067999197236E-2</v>
      </c>
      <c r="Q688" s="115">
        <f>IFERROR(IF($G688 = "WholeBlg",IF(Q$1&lt;2020, 0,
IF($H688="GWh",SUMIFS('Interim Analysis'!K:K,'Interim Analysis'!$B:$B,$B688,'Interim Analysis'!$C:$C,$C688,'Interim Analysis'!$F:$F,$F688,'Interim Analysis'!$G:$G,$H688,'Interim Analysis'!$E:$E,$E688),
SUMIFS('Interim Analysis'!K:K,'Interim Analysis'!$B:$B,$B688,'Interim Analysis'!$C:$C,$C688,'Interim Analysis'!$F:$F,$F688,'Interim Analysis'!$G:$G,$H688,'Interim Analysis'!$D:$D,$D688)
*(INDEX('Dimensional Maps'!L$39:L$63,MATCH($E688,'Dimensional Maps'!$C$8:$C$32,0),1)
/SUMIFS('Dimensional Maps'!L$39:L$63, 'Dimensional Maps'!$B$8:$B$32,$D688)))),0),0)</f>
        <v>7.7617928166852632E-2</v>
      </c>
      <c r="R688" s="115">
        <f>IFERROR(IF($G688 = "WholeBlg",IF(R$1&lt;2020, 0,
IF($H688="GWh",SUMIFS('Interim Analysis'!L:L,'Interim Analysis'!$B:$B,$B688,'Interim Analysis'!$C:$C,$C688,'Interim Analysis'!$F:$F,$F688,'Interim Analysis'!$G:$G,$H688,'Interim Analysis'!$E:$E,$E688),
SUMIFS('Interim Analysis'!L:L,'Interim Analysis'!$B:$B,$B688,'Interim Analysis'!$C:$C,$C688,'Interim Analysis'!$F:$F,$F688,'Interim Analysis'!$G:$G,$H688,'Interim Analysis'!$D:$D,$D688)
*(INDEX('Dimensional Maps'!M$39:M$63,MATCH($E688,'Dimensional Maps'!$C$8:$C$32,0),1)
/SUMIFS('Dimensional Maps'!M$39:M$63, 'Dimensional Maps'!$B$8:$B$32,$D688)))),0),0)</f>
        <v>9.8073979778086975E-2</v>
      </c>
      <c r="S688" s="115">
        <f>IFERROR(IF($G688 = "WholeBlg",IF(S$1&lt;2020, 0,
IF($H688="GWh",SUMIFS('Interim Analysis'!M:M,'Interim Analysis'!$B:$B,$B688,'Interim Analysis'!$C:$C,$C688,'Interim Analysis'!$F:$F,$F688,'Interim Analysis'!$G:$G,$H688,'Interim Analysis'!$E:$E,$E688),
SUMIFS('Interim Analysis'!M:M,'Interim Analysis'!$B:$B,$B688,'Interim Analysis'!$C:$C,$C688,'Interim Analysis'!$F:$F,$F688,'Interim Analysis'!$G:$G,$H688,'Interim Analysis'!$D:$D,$D688)
*(INDEX('Dimensional Maps'!N$39:N$63,MATCH($E688,'Dimensional Maps'!$C$8:$C$32,0),1)
/SUMIFS('Dimensional Maps'!N$39:N$63, 'Dimensional Maps'!$B$8:$B$32,$D688)))),0),0)</f>
        <v>0.12043504761544402</v>
      </c>
      <c r="T688" s="115">
        <f>IFERROR(IF($G688 = "WholeBlg",IF(T$1&lt;2020, 0,
IF($H688="GWh",SUMIFS('Interim Analysis'!N:N,'Interim Analysis'!$B:$B,$B688,'Interim Analysis'!$C:$C,$C688,'Interim Analysis'!$F:$F,$F688,'Interim Analysis'!$G:$G,$H688,'Interim Analysis'!$E:$E,$E688),
SUMIFS('Interim Analysis'!N:N,'Interim Analysis'!$B:$B,$B688,'Interim Analysis'!$C:$C,$C688,'Interim Analysis'!$F:$F,$F688,'Interim Analysis'!$G:$G,$H688,'Interim Analysis'!$D:$D,$D688)
*(INDEX('Dimensional Maps'!O$39:O$63,MATCH($E688,'Dimensional Maps'!$C$8:$C$32,0),1)
/SUMIFS('Dimensional Maps'!O$39:O$63, 'Dimensional Maps'!$B$8:$B$32,$D688)))),0),0)</f>
        <v>0.14479477274839486</v>
      </c>
      <c r="U688" s="115">
        <f>IFERROR(IF($G688 = "WholeBlg",IF(U$1&lt;2020, 0,
IF($H688="GWh",SUMIFS('Interim Analysis'!O:O,'Interim Analysis'!$B:$B,$B688,'Interim Analysis'!$C:$C,$C688,'Interim Analysis'!$F:$F,$F688,'Interim Analysis'!$G:$G,$H688,'Interim Analysis'!$E:$E,$E688),
SUMIFS('Interim Analysis'!O:O,'Interim Analysis'!$B:$B,$B688,'Interim Analysis'!$C:$C,$C688,'Interim Analysis'!$F:$F,$F688,'Interim Analysis'!$G:$G,$H688,'Interim Analysis'!$D:$D,$D688)
*(INDEX('Dimensional Maps'!P$39:P$63,MATCH($E688,'Dimensional Maps'!$C$8:$C$32,0),1)
/SUMIFS('Dimensional Maps'!P$39:P$63, 'Dimensional Maps'!$B$8:$B$32,$D688)))),0),0)</f>
        <v>0.17354919236909952</v>
      </c>
      <c r="V688" s="115">
        <f>IFERROR(IF($G688 = "WholeBlg",IF(V$1&lt;2020, 0,
IF($H688="GWh",SUMIFS('Interim Analysis'!P:P,'Interim Analysis'!$B:$B,$B688,'Interim Analysis'!$C:$C,$C688,'Interim Analysis'!$F:$F,$F688,'Interim Analysis'!$G:$G,$H688,'Interim Analysis'!$E:$E,$E688),
SUMIFS('Interim Analysis'!P:P,'Interim Analysis'!$B:$B,$B688,'Interim Analysis'!$C:$C,$C688,'Interim Analysis'!$F:$F,$F688,'Interim Analysis'!$G:$G,$H688,'Interim Analysis'!$D:$D,$D688)
*(INDEX('Dimensional Maps'!Q$39:Q$63,MATCH($E688,'Dimensional Maps'!$C$8:$C$32,0),1)
/SUMIFS('Dimensional Maps'!Q$39:Q$63, 'Dimensional Maps'!$B$8:$B$32,$D688)))),0),0)</f>
        <v>0.21068660900260616</v>
      </c>
      <c r="W688" s="115">
        <f>IFERROR(IF($G688 = "WholeBlg",IF(W$1&lt;2020, 0,
IF($H688="GWh",SUMIFS('Interim Analysis'!Q:Q,'Interim Analysis'!$B:$B,$B688,'Interim Analysis'!$C:$C,$C688,'Interim Analysis'!$F:$F,$F688,'Interim Analysis'!$G:$G,$H688,'Interim Analysis'!$E:$E,$E688),
SUMIFS('Interim Analysis'!Q:Q,'Interim Analysis'!$B:$B,$B688,'Interim Analysis'!$C:$C,$C688,'Interim Analysis'!$F:$F,$F688,'Interim Analysis'!$G:$G,$H688,'Interim Analysis'!$D:$D,$D688)
*(INDEX('Dimensional Maps'!R$39:R$63,MATCH($E688,'Dimensional Maps'!$C$8:$C$32,0),1)
/SUMIFS('Dimensional Maps'!R$39:R$63, 'Dimensional Maps'!$B$8:$B$32,$D688)))),0),0)</f>
        <v>0.26289089154331174</v>
      </c>
    </row>
    <row r="689" spans="1:23" x14ac:dyDescent="0.25">
      <c r="A689" s="153" t="s">
        <v>265</v>
      </c>
      <c r="B689" s="54" t="s">
        <v>237</v>
      </c>
      <c r="C689" s="54">
        <v>3</v>
      </c>
      <c r="D689" s="54" t="s">
        <v>47</v>
      </c>
      <c r="E689" s="54" t="s">
        <v>216</v>
      </c>
      <c r="F689" s="54" t="s">
        <v>167</v>
      </c>
      <c r="G689" s="54" t="s">
        <v>53</v>
      </c>
      <c r="H689" s="54" t="s">
        <v>18</v>
      </c>
      <c r="I689" s="115">
        <f>IFERROR(IF($G689 = "WholeBlg",IF(I$1&lt;2020, 0,
IF($H689="GWh",SUMIFS('Interim Analysis'!C:C,'Interim Analysis'!$B:$B,$B689,'Interim Analysis'!$C:$C,$C689,'Interim Analysis'!$F:$F,$F689,'Interim Analysis'!$G:$G,$H689,'Interim Analysis'!$E:$E,$E689),
SUMIFS('Interim Analysis'!C:C,'Interim Analysis'!$B:$B,$B689,'Interim Analysis'!$C:$C,$C689,'Interim Analysis'!$F:$F,$F689,'Interim Analysis'!$G:$G,$H689,'Interim Analysis'!$D:$D,$D689)
*(INDEX('Dimensional Maps'!D$39:D$63,MATCH($E689,'Dimensional Maps'!$C$8:$C$32,0),1)
/SUMIFS('Dimensional Maps'!D$39:D$63, 'Dimensional Maps'!$B$8:$B$32,$D689)))),0),0)</f>
        <v>0</v>
      </c>
      <c r="J689" s="115">
        <f>IFERROR(IF($G689 = "WholeBlg",IF(J$1&lt;2020, 0,
IF($H689="GWh",SUMIFS('Interim Analysis'!D:D,'Interim Analysis'!$B:$B,$B689,'Interim Analysis'!$C:$C,$C689,'Interim Analysis'!$F:$F,$F689,'Interim Analysis'!$G:$G,$H689,'Interim Analysis'!$E:$E,$E689),
SUMIFS('Interim Analysis'!D:D,'Interim Analysis'!$B:$B,$B689,'Interim Analysis'!$C:$C,$C689,'Interim Analysis'!$F:$F,$F689,'Interim Analysis'!$G:$G,$H689,'Interim Analysis'!$D:$D,$D689)
*(INDEX('Dimensional Maps'!E$39:E$63,MATCH($E689,'Dimensional Maps'!$C$8:$C$32,0),1)
/SUMIFS('Dimensional Maps'!E$39:E$63, 'Dimensional Maps'!$B$8:$B$32,$D689)))),0),0)</f>
        <v>0</v>
      </c>
      <c r="K689" s="115">
        <f>IFERROR(IF($G689 = "WholeBlg",IF(K$1&lt;2020, 0,
IF($H689="GWh",SUMIFS('Interim Analysis'!E:E,'Interim Analysis'!$B:$B,$B689,'Interim Analysis'!$C:$C,$C689,'Interim Analysis'!$F:$F,$F689,'Interim Analysis'!$G:$G,$H689,'Interim Analysis'!$E:$E,$E689),
SUMIFS('Interim Analysis'!E:E,'Interim Analysis'!$B:$B,$B689,'Interim Analysis'!$C:$C,$C689,'Interim Analysis'!$F:$F,$F689,'Interim Analysis'!$G:$G,$H689,'Interim Analysis'!$D:$D,$D689)
*(INDEX('Dimensional Maps'!F$39:F$63,MATCH($E689,'Dimensional Maps'!$C$8:$C$32,0),1)
/SUMIFS('Dimensional Maps'!F$39:F$63, 'Dimensional Maps'!$B$8:$B$32,$D689)))),0),0)</f>
        <v>0</v>
      </c>
      <c r="L689" s="115">
        <f>IFERROR(IF($G689 = "WholeBlg",IF(L$1&lt;2020, 0,
IF($H689="GWh",SUMIFS('Interim Analysis'!F:F,'Interim Analysis'!$B:$B,$B689,'Interim Analysis'!$C:$C,$C689,'Interim Analysis'!$F:$F,$F689,'Interim Analysis'!$G:$G,$H689,'Interim Analysis'!$E:$E,$E689),
SUMIFS('Interim Analysis'!F:F,'Interim Analysis'!$B:$B,$B689,'Interim Analysis'!$C:$C,$C689,'Interim Analysis'!$F:$F,$F689,'Interim Analysis'!$G:$G,$H689,'Interim Analysis'!$D:$D,$D689)
*(INDEX('Dimensional Maps'!G$39:G$63,MATCH($E689,'Dimensional Maps'!$C$8:$C$32,0),1)
/SUMIFS('Dimensional Maps'!G$39:G$63, 'Dimensional Maps'!$B$8:$B$32,$D689)))),0),0)</f>
        <v>0</v>
      </c>
      <c r="M689" s="115">
        <f>IFERROR(IF($G689 = "WholeBlg",IF(M$1&lt;2020, 0,
IF($H689="GWh",SUMIFS('Interim Analysis'!G:G,'Interim Analysis'!$B:$B,$B689,'Interim Analysis'!$C:$C,$C689,'Interim Analysis'!$F:$F,$F689,'Interim Analysis'!$G:$G,$H689,'Interim Analysis'!$E:$E,$E689),
SUMIFS('Interim Analysis'!G:G,'Interim Analysis'!$B:$B,$B689,'Interim Analysis'!$C:$C,$C689,'Interim Analysis'!$F:$F,$F689,'Interim Analysis'!$G:$G,$H689,'Interim Analysis'!$D:$D,$D689)
*(INDEX('Dimensional Maps'!H$39:H$63,MATCH($E689,'Dimensional Maps'!$C$8:$C$32,0),1)
/SUMIFS('Dimensional Maps'!H$39:H$63, 'Dimensional Maps'!$B$8:$B$32,$D689)))),0),0)</f>
        <v>0</v>
      </c>
      <c r="N689" s="115">
        <f>IFERROR(IF($G689 = "WholeBlg",IF(N$1&lt;2020, 0,
IF($H689="GWh",SUMIFS('Interim Analysis'!H:H,'Interim Analysis'!$B:$B,$B689,'Interim Analysis'!$C:$C,$C689,'Interim Analysis'!$F:$F,$F689,'Interim Analysis'!$G:$G,$H689,'Interim Analysis'!$E:$E,$E689),
SUMIFS('Interim Analysis'!H:H,'Interim Analysis'!$B:$B,$B689,'Interim Analysis'!$C:$C,$C689,'Interim Analysis'!$F:$F,$F689,'Interim Analysis'!$G:$G,$H689,'Interim Analysis'!$D:$D,$D689)
*(INDEX('Dimensional Maps'!I$39:I$63,MATCH($E689,'Dimensional Maps'!$C$8:$C$32,0),1)
/SUMIFS('Dimensional Maps'!I$39:I$63, 'Dimensional Maps'!$B$8:$B$32,$D689)))),0),0)</f>
        <v>0</v>
      </c>
      <c r="O689" s="115">
        <f>IFERROR(IF($G689 = "WholeBlg",IF(O$1&lt;2020, 0,
IF($H689="GWh",SUMIFS('Interim Analysis'!I:I,'Interim Analysis'!$B:$B,$B689,'Interim Analysis'!$C:$C,$C689,'Interim Analysis'!$F:$F,$F689,'Interim Analysis'!$G:$G,$H689,'Interim Analysis'!$E:$E,$E689),
SUMIFS('Interim Analysis'!I:I,'Interim Analysis'!$B:$B,$B689,'Interim Analysis'!$C:$C,$C689,'Interim Analysis'!$F:$F,$F689,'Interim Analysis'!$G:$G,$H689,'Interim Analysis'!$D:$D,$D689)
*(INDEX('Dimensional Maps'!J$39:J$63,MATCH($E689,'Dimensional Maps'!$C$8:$C$32,0),1)
/SUMIFS('Dimensional Maps'!J$39:J$63, 'Dimensional Maps'!$B$8:$B$32,$D689)))),0),0)</f>
        <v>0</v>
      </c>
      <c r="P689" s="115">
        <f>IFERROR(IF($G689 = "WholeBlg",IF(P$1&lt;2020, 0,
IF($H689="GWh",SUMIFS('Interim Analysis'!J:J,'Interim Analysis'!$B:$B,$B689,'Interim Analysis'!$C:$C,$C689,'Interim Analysis'!$F:$F,$F689,'Interim Analysis'!$G:$G,$H689,'Interim Analysis'!$E:$E,$E689),
SUMIFS('Interim Analysis'!J:J,'Interim Analysis'!$B:$B,$B689,'Interim Analysis'!$C:$C,$C689,'Interim Analysis'!$F:$F,$F689,'Interim Analysis'!$G:$G,$H689,'Interim Analysis'!$D:$D,$D689)
*(INDEX('Dimensional Maps'!K$39:K$63,MATCH($E689,'Dimensional Maps'!$C$8:$C$32,0),1)
/SUMIFS('Dimensional Maps'!K$39:K$63, 'Dimensional Maps'!$B$8:$B$32,$D689)))),0),0)</f>
        <v>0</v>
      </c>
      <c r="Q689" s="115">
        <f>IFERROR(IF($G689 = "WholeBlg",IF(Q$1&lt;2020, 0,
IF($H689="GWh",SUMIFS('Interim Analysis'!K:K,'Interim Analysis'!$B:$B,$B689,'Interim Analysis'!$C:$C,$C689,'Interim Analysis'!$F:$F,$F689,'Interim Analysis'!$G:$G,$H689,'Interim Analysis'!$E:$E,$E689),
SUMIFS('Interim Analysis'!K:K,'Interim Analysis'!$B:$B,$B689,'Interim Analysis'!$C:$C,$C689,'Interim Analysis'!$F:$F,$F689,'Interim Analysis'!$G:$G,$H689,'Interim Analysis'!$D:$D,$D689)
*(INDEX('Dimensional Maps'!L$39:L$63,MATCH($E689,'Dimensional Maps'!$C$8:$C$32,0),1)
/SUMIFS('Dimensional Maps'!L$39:L$63, 'Dimensional Maps'!$B$8:$B$32,$D689)))),0),0)</f>
        <v>0</v>
      </c>
      <c r="R689" s="115">
        <f>IFERROR(IF($G689 = "WholeBlg",IF(R$1&lt;2020, 0,
IF($H689="GWh",SUMIFS('Interim Analysis'!L:L,'Interim Analysis'!$B:$B,$B689,'Interim Analysis'!$C:$C,$C689,'Interim Analysis'!$F:$F,$F689,'Interim Analysis'!$G:$G,$H689,'Interim Analysis'!$E:$E,$E689),
SUMIFS('Interim Analysis'!L:L,'Interim Analysis'!$B:$B,$B689,'Interim Analysis'!$C:$C,$C689,'Interim Analysis'!$F:$F,$F689,'Interim Analysis'!$G:$G,$H689,'Interim Analysis'!$D:$D,$D689)
*(INDEX('Dimensional Maps'!M$39:M$63,MATCH($E689,'Dimensional Maps'!$C$8:$C$32,0),1)
/SUMIFS('Dimensional Maps'!M$39:M$63, 'Dimensional Maps'!$B$8:$B$32,$D689)))),0),0)</f>
        <v>0</v>
      </c>
      <c r="S689" s="115">
        <f>IFERROR(IF($G689 = "WholeBlg",IF(S$1&lt;2020, 0,
IF($H689="GWh",SUMIFS('Interim Analysis'!M:M,'Interim Analysis'!$B:$B,$B689,'Interim Analysis'!$C:$C,$C689,'Interim Analysis'!$F:$F,$F689,'Interim Analysis'!$G:$G,$H689,'Interim Analysis'!$E:$E,$E689),
SUMIFS('Interim Analysis'!M:M,'Interim Analysis'!$B:$B,$B689,'Interim Analysis'!$C:$C,$C689,'Interim Analysis'!$F:$F,$F689,'Interim Analysis'!$G:$G,$H689,'Interim Analysis'!$D:$D,$D689)
*(INDEX('Dimensional Maps'!N$39:N$63,MATCH($E689,'Dimensional Maps'!$C$8:$C$32,0),1)
/SUMIFS('Dimensional Maps'!N$39:N$63, 'Dimensional Maps'!$B$8:$B$32,$D689)))),0),0)</f>
        <v>0</v>
      </c>
      <c r="T689" s="115">
        <f>IFERROR(IF($G689 = "WholeBlg",IF(T$1&lt;2020, 0,
IF($H689="GWh",SUMIFS('Interim Analysis'!N:N,'Interim Analysis'!$B:$B,$B689,'Interim Analysis'!$C:$C,$C689,'Interim Analysis'!$F:$F,$F689,'Interim Analysis'!$G:$G,$H689,'Interim Analysis'!$E:$E,$E689),
SUMIFS('Interim Analysis'!N:N,'Interim Analysis'!$B:$B,$B689,'Interim Analysis'!$C:$C,$C689,'Interim Analysis'!$F:$F,$F689,'Interim Analysis'!$G:$G,$H689,'Interim Analysis'!$D:$D,$D689)
*(INDEX('Dimensional Maps'!O$39:O$63,MATCH($E689,'Dimensional Maps'!$C$8:$C$32,0),1)
/SUMIFS('Dimensional Maps'!O$39:O$63, 'Dimensional Maps'!$B$8:$B$32,$D689)))),0),0)</f>
        <v>0</v>
      </c>
      <c r="U689" s="115">
        <f>IFERROR(IF($G689 = "WholeBlg",IF(U$1&lt;2020, 0,
IF($H689="GWh",SUMIFS('Interim Analysis'!O:O,'Interim Analysis'!$B:$B,$B689,'Interim Analysis'!$C:$C,$C689,'Interim Analysis'!$F:$F,$F689,'Interim Analysis'!$G:$G,$H689,'Interim Analysis'!$E:$E,$E689),
SUMIFS('Interim Analysis'!O:O,'Interim Analysis'!$B:$B,$B689,'Interim Analysis'!$C:$C,$C689,'Interim Analysis'!$F:$F,$F689,'Interim Analysis'!$G:$G,$H689,'Interim Analysis'!$D:$D,$D689)
*(INDEX('Dimensional Maps'!P$39:P$63,MATCH($E689,'Dimensional Maps'!$C$8:$C$32,0),1)
/SUMIFS('Dimensional Maps'!P$39:P$63, 'Dimensional Maps'!$B$8:$B$32,$D689)))),0),0)</f>
        <v>0</v>
      </c>
      <c r="V689" s="115">
        <f>IFERROR(IF($G689 = "WholeBlg",IF(V$1&lt;2020, 0,
IF($H689="GWh",SUMIFS('Interim Analysis'!P:P,'Interim Analysis'!$B:$B,$B689,'Interim Analysis'!$C:$C,$C689,'Interim Analysis'!$F:$F,$F689,'Interim Analysis'!$G:$G,$H689,'Interim Analysis'!$E:$E,$E689),
SUMIFS('Interim Analysis'!P:P,'Interim Analysis'!$B:$B,$B689,'Interim Analysis'!$C:$C,$C689,'Interim Analysis'!$F:$F,$F689,'Interim Analysis'!$G:$G,$H689,'Interim Analysis'!$D:$D,$D689)
*(INDEX('Dimensional Maps'!Q$39:Q$63,MATCH($E689,'Dimensional Maps'!$C$8:$C$32,0),1)
/SUMIFS('Dimensional Maps'!Q$39:Q$63, 'Dimensional Maps'!$B$8:$B$32,$D689)))),0),0)</f>
        <v>0</v>
      </c>
      <c r="W689" s="115">
        <f>IFERROR(IF($G689 = "WholeBlg",IF(W$1&lt;2020, 0,
IF($H689="GWh",SUMIFS('Interim Analysis'!Q:Q,'Interim Analysis'!$B:$B,$B689,'Interim Analysis'!$C:$C,$C689,'Interim Analysis'!$F:$F,$F689,'Interim Analysis'!$G:$G,$H689,'Interim Analysis'!$E:$E,$E689),
SUMIFS('Interim Analysis'!Q:Q,'Interim Analysis'!$B:$B,$B689,'Interim Analysis'!$C:$C,$C689,'Interim Analysis'!$F:$F,$F689,'Interim Analysis'!$G:$G,$H689,'Interim Analysis'!$D:$D,$D689)
*(INDEX('Dimensional Maps'!R$39:R$63,MATCH($E689,'Dimensional Maps'!$C$8:$C$32,0),1)
/SUMIFS('Dimensional Maps'!R$39:R$63, 'Dimensional Maps'!$B$8:$B$32,$D689)))),0),0)</f>
        <v>0</v>
      </c>
    </row>
    <row r="690" spans="1:23" x14ac:dyDescent="0.25">
      <c r="A690" s="153" t="s">
        <v>265</v>
      </c>
      <c r="B690" s="54" t="s">
        <v>237</v>
      </c>
      <c r="C690" s="54">
        <v>3</v>
      </c>
      <c r="D690" s="54" t="s">
        <v>47</v>
      </c>
      <c r="E690" s="54" t="s">
        <v>216</v>
      </c>
      <c r="F690" s="54" t="s">
        <v>186</v>
      </c>
      <c r="G690" s="54" t="s">
        <v>53</v>
      </c>
      <c r="H690" s="54" t="s">
        <v>18</v>
      </c>
      <c r="I690" s="115">
        <f>IFERROR(IF($G690 = "WholeBlg",IF(I$1&lt;2020, 0,
IF($H690="GWh",SUMIFS('Interim Analysis'!C:C,'Interim Analysis'!$B:$B,$B690,'Interim Analysis'!$C:$C,$C690,'Interim Analysis'!$F:$F,$F690,'Interim Analysis'!$G:$G,$H690,'Interim Analysis'!$E:$E,$E690),
SUMIFS('Interim Analysis'!C:C,'Interim Analysis'!$B:$B,$B690,'Interim Analysis'!$C:$C,$C690,'Interim Analysis'!$F:$F,$F690,'Interim Analysis'!$G:$G,$H690,'Interim Analysis'!$D:$D,$D690)
*(INDEX('Dimensional Maps'!D$39:D$63,MATCH($E690,'Dimensional Maps'!$C$8:$C$32,0),1)
/SUMIFS('Dimensional Maps'!D$39:D$63, 'Dimensional Maps'!$B$8:$B$32,$D690)))),0),0)</f>
        <v>0</v>
      </c>
      <c r="J690" s="115">
        <f>IFERROR(IF($G690 = "WholeBlg",IF(J$1&lt;2020, 0,
IF($H690="GWh",SUMIFS('Interim Analysis'!D:D,'Interim Analysis'!$B:$B,$B690,'Interim Analysis'!$C:$C,$C690,'Interim Analysis'!$F:$F,$F690,'Interim Analysis'!$G:$G,$H690,'Interim Analysis'!$E:$E,$E690),
SUMIFS('Interim Analysis'!D:D,'Interim Analysis'!$B:$B,$B690,'Interim Analysis'!$C:$C,$C690,'Interim Analysis'!$F:$F,$F690,'Interim Analysis'!$G:$G,$H690,'Interim Analysis'!$D:$D,$D690)
*(INDEX('Dimensional Maps'!E$39:E$63,MATCH($E690,'Dimensional Maps'!$C$8:$C$32,0),1)
/SUMIFS('Dimensional Maps'!E$39:E$63, 'Dimensional Maps'!$B$8:$B$32,$D690)))),0),0)</f>
        <v>0</v>
      </c>
      <c r="K690" s="115">
        <f>IFERROR(IF($G690 = "WholeBlg",IF(K$1&lt;2020, 0,
IF($H690="GWh",SUMIFS('Interim Analysis'!E:E,'Interim Analysis'!$B:$B,$B690,'Interim Analysis'!$C:$C,$C690,'Interim Analysis'!$F:$F,$F690,'Interim Analysis'!$G:$G,$H690,'Interim Analysis'!$E:$E,$E690),
SUMIFS('Interim Analysis'!E:E,'Interim Analysis'!$B:$B,$B690,'Interim Analysis'!$C:$C,$C690,'Interim Analysis'!$F:$F,$F690,'Interim Analysis'!$G:$G,$H690,'Interim Analysis'!$D:$D,$D690)
*(INDEX('Dimensional Maps'!F$39:F$63,MATCH($E690,'Dimensional Maps'!$C$8:$C$32,0),1)
/SUMIFS('Dimensional Maps'!F$39:F$63, 'Dimensional Maps'!$B$8:$B$32,$D690)))),0),0)</f>
        <v>0</v>
      </c>
      <c r="L690" s="115">
        <f>IFERROR(IF($G690 = "WholeBlg",IF(L$1&lt;2020, 0,
IF($H690="GWh",SUMIFS('Interim Analysis'!F:F,'Interim Analysis'!$B:$B,$B690,'Interim Analysis'!$C:$C,$C690,'Interim Analysis'!$F:$F,$F690,'Interim Analysis'!$G:$G,$H690,'Interim Analysis'!$E:$E,$E690),
SUMIFS('Interim Analysis'!F:F,'Interim Analysis'!$B:$B,$B690,'Interim Analysis'!$C:$C,$C690,'Interim Analysis'!$F:$F,$F690,'Interim Analysis'!$G:$G,$H690,'Interim Analysis'!$D:$D,$D690)
*(INDEX('Dimensional Maps'!G$39:G$63,MATCH($E690,'Dimensional Maps'!$C$8:$C$32,0),1)
/SUMIFS('Dimensional Maps'!G$39:G$63, 'Dimensional Maps'!$B$8:$B$32,$D690)))),0),0)</f>
        <v>0</v>
      </c>
      <c r="M690" s="115">
        <f>IFERROR(IF($G690 = "WholeBlg",IF(M$1&lt;2020, 0,
IF($H690="GWh",SUMIFS('Interim Analysis'!G:G,'Interim Analysis'!$B:$B,$B690,'Interim Analysis'!$C:$C,$C690,'Interim Analysis'!$F:$F,$F690,'Interim Analysis'!$G:$G,$H690,'Interim Analysis'!$E:$E,$E690),
SUMIFS('Interim Analysis'!G:G,'Interim Analysis'!$B:$B,$B690,'Interim Analysis'!$C:$C,$C690,'Interim Analysis'!$F:$F,$F690,'Interim Analysis'!$G:$G,$H690,'Interim Analysis'!$D:$D,$D690)
*(INDEX('Dimensional Maps'!H$39:H$63,MATCH($E690,'Dimensional Maps'!$C$8:$C$32,0),1)
/SUMIFS('Dimensional Maps'!H$39:H$63, 'Dimensional Maps'!$B$8:$B$32,$D690)))),0),0)</f>
        <v>0</v>
      </c>
      <c r="N690" s="115">
        <f>IFERROR(IF($G690 = "WholeBlg",IF(N$1&lt;2020, 0,
IF($H690="GWh",SUMIFS('Interim Analysis'!H:H,'Interim Analysis'!$B:$B,$B690,'Interim Analysis'!$C:$C,$C690,'Interim Analysis'!$F:$F,$F690,'Interim Analysis'!$G:$G,$H690,'Interim Analysis'!$E:$E,$E690),
SUMIFS('Interim Analysis'!H:H,'Interim Analysis'!$B:$B,$B690,'Interim Analysis'!$C:$C,$C690,'Interim Analysis'!$F:$F,$F690,'Interim Analysis'!$G:$G,$H690,'Interim Analysis'!$D:$D,$D690)
*(INDEX('Dimensional Maps'!I$39:I$63,MATCH($E690,'Dimensional Maps'!$C$8:$C$32,0),1)
/SUMIFS('Dimensional Maps'!I$39:I$63, 'Dimensional Maps'!$B$8:$B$32,$D690)))),0),0)</f>
        <v>0</v>
      </c>
      <c r="O690" s="115">
        <f>IFERROR(IF($G690 = "WholeBlg",IF(O$1&lt;2020, 0,
IF($H690="GWh",SUMIFS('Interim Analysis'!I:I,'Interim Analysis'!$B:$B,$B690,'Interim Analysis'!$C:$C,$C690,'Interim Analysis'!$F:$F,$F690,'Interim Analysis'!$G:$G,$H690,'Interim Analysis'!$E:$E,$E690),
SUMIFS('Interim Analysis'!I:I,'Interim Analysis'!$B:$B,$B690,'Interim Analysis'!$C:$C,$C690,'Interim Analysis'!$F:$F,$F690,'Interim Analysis'!$G:$G,$H690,'Interim Analysis'!$D:$D,$D690)
*(INDEX('Dimensional Maps'!J$39:J$63,MATCH($E690,'Dimensional Maps'!$C$8:$C$32,0),1)
/SUMIFS('Dimensional Maps'!J$39:J$63, 'Dimensional Maps'!$B$8:$B$32,$D690)))),0),0)</f>
        <v>0</v>
      </c>
      <c r="P690" s="115">
        <f>IFERROR(IF($G690 = "WholeBlg",IF(P$1&lt;2020, 0,
IF($H690="GWh",SUMIFS('Interim Analysis'!J:J,'Interim Analysis'!$B:$B,$B690,'Interim Analysis'!$C:$C,$C690,'Interim Analysis'!$F:$F,$F690,'Interim Analysis'!$G:$G,$H690,'Interim Analysis'!$E:$E,$E690),
SUMIFS('Interim Analysis'!J:J,'Interim Analysis'!$B:$B,$B690,'Interim Analysis'!$C:$C,$C690,'Interim Analysis'!$F:$F,$F690,'Interim Analysis'!$G:$G,$H690,'Interim Analysis'!$D:$D,$D690)
*(INDEX('Dimensional Maps'!K$39:K$63,MATCH($E690,'Dimensional Maps'!$C$8:$C$32,0),1)
/SUMIFS('Dimensional Maps'!K$39:K$63, 'Dimensional Maps'!$B$8:$B$32,$D690)))),0),0)</f>
        <v>0</v>
      </c>
      <c r="Q690" s="115">
        <f>IFERROR(IF($G690 = "WholeBlg",IF(Q$1&lt;2020, 0,
IF($H690="GWh",SUMIFS('Interim Analysis'!K:K,'Interim Analysis'!$B:$B,$B690,'Interim Analysis'!$C:$C,$C690,'Interim Analysis'!$F:$F,$F690,'Interim Analysis'!$G:$G,$H690,'Interim Analysis'!$E:$E,$E690),
SUMIFS('Interim Analysis'!K:K,'Interim Analysis'!$B:$B,$B690,'Interim Analysis'!$C:$C,$C690,'Interim Analysis'!$F:$F,$F690,'Interim Analysis'!$G:$G,$H690,'Interim Analysis'!$D:$D,$D690)
*(INDEX('Dimensional Maps'!L$39:L$63,MATCH($E690,'Dimensional Maps'!$C$8:$C$32,0),1)
/SUMIFS('Dimensional Maps'!L$39:L$63, 'Dimensional Maps'!$B$8:$B$32,$D690)))),0),0)</f>
        <v>0</v>
      </c>
      <c r="R690" s="115">
        <f>IFERROR(IF($G690 = "WholeBlg",IF(R$1&lt;2020, 0,
IF($H690="GWh",SUMIFS('Interim Analysis'!L:L,'Interim Analysis'!$B:$B,$B690,'Interim Analysis'!$C:$C,$C690,'Interim Analysis'!$F:$F,$F690,'Interim Analysis'!$G:$G,$H690,'Interim Analysis'!$E:$E,$E690),
SUMIFS('Interim Analysis'!L:L,'Interim Analysis'!$B:$B,$B690,'Interim Analysis'!$C:$C,$C690,'Interim Analysis'!$F:$F,$F690,'Interim Analysis'!$G:$G,$H690,'Interim Analysis'!$D:$D,$D690)
*(INDEX('Dimensional Maps'!M$39:M$63,MATCH($E690,'Dimensional Maps'!$C$8:$C$32,0),1)
/SUMIFS('Dimensional Maps'!M$39:M$63, 'Dimensional Maps'!$B$8:$B$32,$D690)))),0),0)</f>
        <v>0</v>
      </c>
      <c r="S690" s="115">
        <f>IFERROR(IF($G690 = "WholeBlg",IF(S$1&lt;2020, 0,
IF($H690="GWh",SUMIFS('Interim Analysis'!M:M,'Interim Analysis'!$B:$B,$B690,'Interim Analysis'!$C:$C,$C690,'Interim Analysis'!$F:$F,$F690,'Interim Analysis'!$G:$G,$H690,'Interim Analysis'!$E:$E,$E690),
SUMIFS('Interim Analysis'!M:M,'Interim Analysis'!$B:$B,$B690,'Interim Analysis'!$C:$C,$C690,'Interim Analysis'!$F:$F,$F690,'Interim Analysis'!$G:$G,$H690,'Interim Analysis'!$D:$D,$D690)
*(INDEX('Dimensional Maps'!N$39:N$63,MATCH($E690,'Dimensional Maps'!$C$8:$C$32,0),1)
/SUMIFS('Dimensional Maps'!N$39:N$63, 'Dimensional Maps'!$B$8:$B$32,$D690)))),0),0)</f>
        <v>0</v>
      </c>
      <c r="T690" s="115">
        <f>IFERROR(IF($G690 = "WholeBlg",IF(T$1&lt;2020, 0,
IF($H690="GWh",SUMIFS('Interim Analysis'!N:N,'Interim Analysis'!$B:$B,$B690,'Interim Analysis'!$C:$C,$C690,'Interim Analysis'!$F:$F,$F690,'Interim Analysis'!$G:$G,$H690,'Interim Analysis'!$E:$E,$E690),
SUMIFS('Interim Analysis'!N:N,'Interim Analysis'!$B:$B,$B690,'Interim Analysis'!$C:$C,$C690,'Interim Analysis'!$F:$F,$F690,'Interim Analysis'!$G:$G,$H690,'Interim Analysis'!$D:$D,$D690)
*(INDEX('Dimensional Maps'!O$39:O$63,MATCH($E690,'Dimensional Maps'!$C$8:$C$32,0),1)
/SUMIFS('Dimensional Maps'!O$39:O$63, 'Dimensional Maps'!$B$8:$B$32,$D690)))),0),0)</f>
        <v>0</v>
      </c>
      <c r="U690" s="115">
        <f>IFERROR(IF($G690 = "WholeBlg",IF(U$1&lt;2020, 0,
IF($H690="GWh",SUMIFS('Interim Analysis'!O:O,'Interim Analysis'!$B:$B,$B690,'Interim Analysis'!$C:$C,$C690,'Interim Analysis'!$F:$F,$F690,'Interim Analysis'!$G:$G,$H690,'Interim Analysis'!$E:$E,$E690),
SUMIFS('Interim Analysis'!O:O,'Interim Analysis'!$B:$B,$B690,'Interim Analysis'!$C:$C,$C690,'Interim Analysis'!$F:$F,$F690,'Interim Analysis'!$G:$G,$H690,'Interim Analysis'!$D:$D,$D690)
*(INDEX('Dimensional Maps'!P$39:P$63,MATCH($E690,'Dimensional Maps'!$C$8:$C$32,0),1)
/SUMIFS('Dimensional Maps'!P$39:P$63, 'Dimensional Maps'!$B$8:$B$32,$D690)))),0),0)</f>
        <v>0</v>
      </c>
      <c r="V690" s="115">
        <f>IFERROR(IF($G690 = "WholeBlg",IF(V$1&lt;2020, 0,
IF($H690="GWh",SUMIFS('Interim Analysis'!P:P,'Interim Analysis'!$B:$B,$B690,'Interim Analysis'!$C:$C,$C690,'Interim Analysis'!$F:$F,$F690,'Interim Analysis'!$G:$G,$H690,'Interim Analysis'!$E:$E,$E690),
SUMIFS('Interim Analysis'!P:P,'Interim Analysis'!$B:$B,$B690,'Interim Analysis'!$C:$C,$C690,'Interim Analysis'!$F:$F,$F690,'Interim Analysis'!$G:$G,$H690,'Interim Analysis'!$D:$D,$D690)
*(INDEX('Dimensional Maps'!Q$39:Q$63,MATCH($E690,'Dimensional Maps'!$C$8:$C$32,0),1)
/SUMIFS('Dimensional Maps'!Q$39:Q$63, 'Dimensional Maps'!$B$8:$B$32,$D690)))),0),0)</f>
        <v>0</v>
      </c>
      <c r="W690" s="115">
        <f>IFERROR(IF($G690 = "WholeBlg",IF(W$1&lt;2020, 0,
IF($H690="GWh",SUMIFS('Interim Analysis'!Q:Q,'Interim Analysis'!$B:$B,$B690,'Interim Analysis'!$C:$C,$C690,'Interim Analysis'!$F:$F,$F690,'Interim Analysis'!$G:$G,$H690,'Interim Analysis'!$E:$E,$E690),
SUMIFS('Interim Analysis'!Q:Q,'Interim Analysis'!$B:$B,$B690,'Interim Analysis'!$C:$C,$C690,'Interim Analysis'!$F:$F,$F690,'Interim Analysis'!$G:$G,$H690,'Interim Analysis'!$D:$D,$D690)
*(INDEX('Dimensional Maps'!R$39:R$63,MATCH($E690,'Dimensional Maps'!$C$8:$C$32,0),1)
/SUMIFS('Dimensional Maps'!R$39:R$63, 'Dimensional Maps'!$B$8:$B$32,$D690)))),0),0)</f>
        <v>0</v>
      </c>
    </row>
    <row r="691" spans="1:23" x14ac:dyDescent="0.25">
      <c r="A691" s="153" t="s">
        <v>265</v>
      </c>
      <c r="B691" s="54" t="s">
        <v>236</v>
      </c>
      <c r="C691" s="54">
        <v>3</v>
      </c>
      <c r="D691" s="54" t="s">
        <v>44</v>
      </c>
      <c r="E691" s="54" t="s">
        <v>44</v>
      </c>
      <c r="F691" s="54" t="s">
        <v>186</v>
      </c>
      <c r="G691" s="54" t="s">
        <v>53</v>
      </c>
      <c r="H691" s="54" t="s">
        <v>20</v>
      </c>
      <c r="I691" s="115">
        <f>IFERROR(IF($G691 = "WholeBlg",IF(I$1&lt;2020, 0,
IF($H691="GWh",SUMIFS('Interim Analysis'!C:C,'Interim Analysis'!$B:$B,$B691,'Interim Analysis'!$C:$C,$C691,'Interim Analysis'!$F:$F,$F691,'Interim Analysis'!$G:$G,$H691,'Interim Analysis'!$E:$E,$E691),
SUMIFS('Interim Analysis'!C:C,'Interim Analysis'!$B:$B,$B691,'Interim Analysis'!$C:$C,$C691,'Interim Analysis'!$F:$F,$F691,'Interim Analysis'!$G:$G,$H691,'Interim Analysis'!$D:$D,$D691)
*(INDEX('Dimensional Maps'!D$39:D$63,MATCH($E691,'Dimensional Maps'!$C$8:$C$32,0),1)
/SUMIFS('Dimensional Maps'!D$39:D$63, 'Dimensional Maps'!$B$8:$B$32,$D691)))),0),0)</f>
        <v>0</v>
      </c>
      <c r="J691" s="115">
        <f>IFERROR(IF($G691 = "WholeBlg",IF(J$1&lt;2020, 0,
IF($H691="GWh",SUMIFS('Interim Analysis'!D:D,'Interim Analysis'!$B:$B,$B691,'Interim Analysis'!$C:$C,$C691,'Interim Analysis'!$F:$F,$F691,'Interim Analysis'!$G:$G,$H691,'Interim Analysis'!$E:$E,$E691),
SUMIFS('Interim Analysis'!D:D,'Interim Analysis'!$B:$B,$B691,'Interim Analysis'!$C:$C,$C691,'Interim Analysis'!$F:$F,$F691,'Interim Analysis'!$G:$G,$H691,'Interim Analysis'!$D:$D,$D691)
*(INDEX('Dimensional Maps'!E$39:E$63,MATCH($E691,'Dimensional Maps'!$C$8:$C$32,0),1)
/SUMIFS('Dimensional Maps'!E$39:E$63, 'Dimensional Maps'!$B$8:$B$32,$D691)))),0),0)</f>
        <v>0</v>
      </c>
      <c r="K691" s="115">
        <f>IFERROR(IF($G691 = "WholeBlg",IF(K$1&lt;2020, 0,
IF($H691="GWh",SUMIFS('Interim Analysis'!E:E,'Interim Analysis'!$B:$B,$B691,'Interim Analysis'!$C:$C,$C691,'Interim Analysis'!$F:$F,$F691,'Interim Analysis'!$G:$G,$H691,'Interim Analysis'!$E:$E,$E691),
SUMIFS('Interim Analysis'!E:E,'Interim Analysis'!$B:$B,$B691,'Interim Analysis'!$C:$C,$C691,'Interim Analysis'!$F:$F,$F691,'Interim Analysis'!$G:$G,$H691,'Interim Analysis'!$D:$D,$D691)
*(INDEX('Dimensional Maps'!F$39:F$63,MATCH($E691,'Dimensional Maps'!$C$8:$C$32,0),1)
/SUMIFS('Dimensional Maps'!F$39:F$63, 'Dimensional Maps'!$B$8:$B$32,$D691)))),0),0)</f>
        <v>0</v>
      </c>
      <c r="L691" s="115">
        <f>IFERROR(IF($G691 = "WholeBlg",IF(L$1&lt;2020, 0,
IF($H691="GWh",SUMIFS('Interim Analysis'!F:F,'Interim Analysis'!$B:$B,$B691,'Interim Analysis'!$C:$C,$C691,'Interim Analysis'!$F:$F,$F691,'Interim Analysis'!$G:$G,$H691,'Interim Analysis'!$E:$E,$E691),
SUMIFS('Interim Analysis'!F:F,'Interim Analysis'!$B:$B,$B691,'Interim Analysis'!$C:$C,$C691,'Interim Analysis'!$F:$F,$F691,'Interim Analysis'!$G:$G,$H691,'Interim Analysis'!$D:$D,$D691)
*(INDEX('Dimensional Maps'!G$39:G$63,MATCH($E691,'Dimensional Maps'!$C$8:$C$32,0),1)
/SUMIFS('Dimensional Maps'!G$39:G$63, 'Dimensional Maps'!$B$8:$B$32,$D691)))),0),0)</f>
        <v>0</v>
      </c>
      <c r="M691" s="115">
        <f>IFERROR(IF($G691 = "WholeBlg",IF(M$1&lt;2020, 0,
IF($H691="GWh",SUMIFS('Interim Analysis'!G:G,'Interim Analysis'!$B:$B,$B691,'Interim Analysis'!$C:$C,$C691,'Interim Analysis'!$F:$F,$F691,'Interim Analysis'!$G:$G,$H691,'Interim Analysis'!$E:$E,$E691),
SUMIFS('Interim Analysis'!G:G,'Interim Analysis'!$B:$B,$B691,'Interim Analysis'!$C:$C,$C691,'Interim Analysis'!$F:$F,$F691,'Interim Analysis'!$G:$G,$H691,'Interim Analysis'!$D:$D,$D691)
*(INDEX('Dimensional Maps'!H$39:H$63,MATCH($E691,'Dimensional Maps'!$C$8:$C$32,0),1)
/SUMIFS('Dimensional Maps'!H$39:H$63, 'Dimensional Maps'!$B$8:$B$32,$D691)))),0),0)</f>
        <v>0</v>
      </c>
      <c r="N691" s="115">
        <f>IFERROR(IF($G691 = "WholeBlg",IF(N$1&lt;2020, 0,
IF($H691="GWh",SUMIFS('Interim Analysis'!H:H,'Interim Analysis'!$B:$B,$B691,'Interim Analysis'!$C:$C,$C691,'Interim Analysis'!$F:$F,$F691,'Interim Analysis'!$G:$G,$H691,'Interim Analysis'!$E:$E,$E691),
SUMIFS('Interim Analysis'!H:H,'Interim Analysis'!$B:$B,$B691,'Interim Analysis'!$C:$C,$C691,'Interim Analysis'!$F:$F,$F691,'Interim Analysis'!$G:$G,$H691,'Interim Analysis'!$D:$D,$D691)
*(INDEX('Dimensional Maps'!I$39:I$63,MATCH($E691,'Dimensional Maps'!$C$8:$C$32,0),1)
/SUMIFS('Dimensional Maps'!I$39:I$63, 'Dimensional Maps'!$B$8:$B$32,$D691)))),0),0)</f>
        <v>1.6661299269808572</v>
      </c>
      <c r="O691" s="115">
        <f>IFERROR(IF($G691 = "WholeBlg",IF(O$1&lt;2020, 0,
IF($H691="GWh",SUMIFS('Interim Analysis'!I:I,'Interim Analysis'!$B:$B,$B691,'Interim Analysis'!$C:$C,$C691,'Interim Analysis'!$F:$F,$F691,'Interim Analysis'!$G:$G,$H691,'Interim Analysis'!$E:$E,$E691),
SUMIFS('Interim Analysis'!I:I,'Interim Analysis'!$B:$B,$B691,'Interim Analysis'!$C:$C,$C691,'Interim Analysis'!$F:$F,$F691,'Interim Analysis'!$G:$G,$H691,'Interim Analysis'!$D:$D,$D691)
*(INDEX('Dimensional Maps'!J$39:J$63,MATCH($E691,'Dimensional Maps'!$C$8:$C$32,0),1)
/SUMIFS('Dimensional Maps'!J$39:J$63, 'Dimensional Maps'!$B$8:$B$32,$D691)))),0),0)</f>
        <v>3.2938471922262638</v>
      </c>
      <c r="P691" s="115">
        <f>IFERROR(IF($G691 = "WholeBlg",IF(P$1&lt;2020, 0,
IF($H691="GWh",SUMIFS('Interim Analysis'!J:J,'Interim Analysis'!$B:$B,$B691,'Interim Analysis'!$C:$C,$C691,'Interim Analysis'!$F:$F,$F691,'Interim Analysis'!$G:$G,$H691,'Interim Analysis'!$E:$E,$E691),
SUMIFS('Interim Analysis'!J:J,'Interim Analysis'!$B:$B,$B691,'Interim Analysis'!$C:$C,$C691,'Interim Analysis'!$F:$F,$F691,'Interim Analysis'!$G:$G,$H691,'Interim Analysis'!$D:$D,$D691)
*(INDEX('Dimensional Maps'!K$39:K$63,MATCH($E691,'Dimensional Maps'!$C$8:$C$32,0),1)
/SUMIFS('Dimensional Maps'!K$39:K$63, 'Dimensional Maps'!$B$8:$B$32,$D691)))),0),0)</f>
        <v>4.8940513526144809</v>
      </c>
      <c r="Q691" s="115">
        <f>IFERROR(IF($G691 = "WholeBlg",IF(Q$1&lt;2020, 0,
IF($H691="GWh",SUMIFS('Interim Analysis'!K:K,'Interim Analysis'!$B:$B,$B691,'Interim Analysis'!$C:$C,$C691,'Interim Analysis'!$F:$F,$F691,'Interim Analysis'!$G:$G,$H691,'Interim Analysis'!$E:$E,$E691),
SUMIFS('Interim Analysis'!K:K,'Interim Analysis'!$B:$B,$B691,'Interim Analysis'!$C:$C,$C691,'Interim Analysis'!$F:$F,$F691,'Interim Analysis'!$G:$G,$H691,'Interim Analysis'!$D:$D,$D691)
*(INDEX('Dimensional Maps'!L$39:L$63,MATCH($E691,'Dimensional Maps'!$C$8:$C$32,0),1)
/SUMIFS('Dimensional Maps'!L$39:L$63, 'Dimensional Maps'!$B$8:$B$32,$D691)))),0),0)</f>
        <v>6.4863904117153552</v>
      </c>
      <c r="R691" s="115">
        <f>IFERROR(IF($G691 = "WholeBlg",IF(R$1&lt;2020, 0,
IF($H691="GWh",SUMIFS('Interim Analysis'!L:L,'Interim Analysis'!$B:$B,$B691,'Interim Analysis'!$C:$C,$C691,'Interim Analysis'!$F:$F,$F691,'Interim Analysis'!$G:$G,$H691,'Interim Analysis'!$E:$E,$E691),
SUMIFS('Interim Analysis'!L:L,'Interim Analysis'!$B:$B,$B691,'Interim Analysis'!$C:$C,$C691,'Interim Analysis'!$F:$F,$F691,'Interim Analysis'!$G:$G,$H691,'Interim Analysis'!$D:$D,$D691)
*(INDEX('Dimensional Maps'!M$39:M$63,MATCH($E691,'Dimensional Maps'!$C$8:$C$32,0),1)
/SUMIFS('Dimensional Maps'!M$39:M$63, 'Dimensional Maps'!$B$8:$B$32,$D691)))),0),0)</f>
        <v>8.0876444176550013</v>
      </c>
      <c r="S691" s="115">
        <f>IFERROR(IF($G691 = "WholeBlg",IF(S$1&lt;2020, 0,
IF($H691="GWh",SUMIFS('Interim Analysis'!M:M,'Interim Analysis'!$B:$B,$B691,'Interim Analysis'!$C:$C,$C691,'Interim Analysis'!$F:$F,$F691,'Interim Analysis'!$G:$G,$H691,'Interim Analysis'!$E:$E,$E691),
SUMIFS('Interim Analysis'!M:M,'Interim Analysis'!$B:$B,$B691,'Interim Analysis'!$C:$C,$C691,'Interim Analysis'!$F:$F,$F691,'Interim Analysis'!$G:$G,$H691,'Interim Analysis'!$D:$D,$D691)
*(INDEX('Dimensional Maps'!N$39:N$63,MATCH($E691,'Dimensional Maps'!$C$8:$C$32,0),1)
/SUMIFS('Dimensional Maps'!N$39:N$63, 'Dimensional Maps'!$B$8:$B$32,$D691)))),0),0)</f>
        <v>9.7496683674604778</v>
      </c>
      <c r="T691" s="115">
        <f>IFERROR(IF($G691 = "WholeBlg",IF(T$1&lt;2020, 0,
IF($H691="GWh",SUMIFS('Interim Analysis'!N:N,'Interim Analysis'!$B:$B,$B691,'Interim Analysis'!$C:$C,$C691,'Interim Analysis'!$F:$F,$F691,'Interim Analysis'!$G:$G,$H691,'Interim Analysis'!$E:$E,$E691),
SUMIFS('Interim Analysis'!N:N,'Interim Analysis'!$B:$B,$B691,'Interim Analysis'!$C:$C,$C691,'Interim Analysis'!$F:$F,$F691,'Interim Analysis'!$G:$G,$H691,'Interim Analysis'!$D:$D,$D691)
*(INDEX('Dimensional Maps'!O$39:O$63,MATCH($E691,'Dimensional Maps'!$C$8:$C$32,0),1)
/SUMIFS('Dimensional Maps'!O$39:O$63, 'Dimensional Maps'!$B$8:$B$32,$D691)))),0),0)</f>
        <v>11.534730503047637</v>
      </c>
      <c r="U691" s="115">
        <f>IFERROR(IF($G691 = "WholeBlg",IF(U$1&lt;2020, 0,
IF($H691="GWh",SUMIFS('Interim Analysis'!O:O,'Interim Analysis'!$B:$B,$B691,'Interim Analysis'!$C:$C,$C691,'Interim Analysis'!$F:$F,$F691,'Interim Analysis'!$G:$G,$H691,'Interim Analysis'!$E:$E,$E691),
SUMIFS('Interim Analysis'!O:O,'Interim Analysis'!$B:$B,$B691,'Interim Analysis'!$C:$C,$C691,'Interim Analysis'!$F:$F,$F691,'Interim Analysis'!$G:$G,$H691,'Interim Analysis'!$D:$D,$D691)
*(INDEX('Dimensional Maps'!P$39:P$63,MATCH($E691,'Dimensional Maps'!$C$8:$C$32,0),1)
/SUMIFS('Dimensional Maps'!P$39:P$63, 'Dimensional Maps'!$B$8:$B$32,$D691)))),0),0)</f>
        <v>13.563050580798047</v>
      </c>
      <c r="V691" s="115">
        <f>IFERROR(IF($G691 = "WholeBlg",IF(V$1&lt;2020, 0,
IF($H691="GWh",SUMIFS('Interim Analysis'!P:P,'Interim Analysis'!$B:$B,$B691,'Interim Analysis'!$C:$C,$C691,'Interim Analysis'!$F:$F,$F691,'Interim Analysis'!$G:$G,$H691,'Interim Analysis'!$E:$E,$E691),
SUMIFS('Interim Analysis'!P:P,'Interim Analysis'!$B:$B,$B691,'Interim Analysis'!$C:$C,$C691,'Interim Analysis'!$F:$F,$F691,'Interim Analysis'!$G:$G,$H691,'Interim Analysis'!$D:$D,$D691)
*(INDEX('Dimensional Maps'!Q$39:Q$63,MATCH($E691,'Dimensional Maps'!$C$8:$C$32,0),1)
/SUMIFS('Dimensional Maps'!Q$39:Q$63, 'Dimensional Maps'!$B$8:$B$32,$D691)))),0),0)</f>
        <v>16.054280972858756</v>
      </c>
      <c r="W691" s="115">
        <f>IFERROR(IF($G691 = "WholeBlg",IF(W$1&lt;2020, 0,
IF($H691="GWh",SUMIFS('Interim Analysis'!Q:Q,'Interim Analysis'!$B:$B,$B691,'Interim Analysis'!$C:$C,$C691,'Interim Analysis'!$F:$F,$F691,'Interim Analysis'!$G:$G,$H691,'Interim Analysis'!$E:$E,$E691),
SUMIFS('Interim Analysis'!Q:Q,'Interim Analysis'!$B:$B,$B691,'Interim Analysis'!$C:$C,$C691,'Interim Analysis'!$F:$F,$F691,'Interim Analysis'!$G:$G,$H691,'Interim Analysis'!$D:$D,$D691)
*(INDEX('Dimensional Maps'!R$39:R$63,MATCH($E691,'Dimensional Maps'!$C$8:$C$32,0),1)
/SUMIFS('Dimensional Maps'!R$39:R$63, 'Dimensional Maps'!$B$8:$B$32,$D691)))),0),0)</f>
        <v>19.435154425981349</v>
      </c>
    </row>
    <row r="692" spans="1:23" x14ac:dyDescent="0.25">
      <c r="A692" s="153" t="s">
        <v>265</v>
      </c>
      <c r="B692" s="54" t="s">
        <v>237</v>
      </c>
      <c r="C692" s="54">
        <v>3</v>
      </c>
      <c r="D692" s="54" t="s">
        <v>47</v>
      </c>
      <c r="E692" s="54" t="s">
        <v>216</v>
      </c>
      <c r="F692" s="54" t="s">
        <v>167</v>
      </c>
      <c r="G692" s="54" t="s">
        <v>53</v>
      </c>
      <c r="H692" s="54" t="s">
        <v>20</v>
      </c>
      <c r="I692" s="115">
        <f>IFERROR(IF($G692 = "WholeBlg",IF(I$1&lt;2020, 0,
IF($H692="GWh",SUMIFS('Interim Analysis'!C:C,'Interim Analysis'!$B:$B,$B692,'Interim Analysis'!$C:$C,$C692,'Interim Analysis'!$F:$F,$F692,'Interim Analysis'!$G:$G,$H692,'Interim Analysis'!$E:$E,$E692),
SUMIFS('Interim Analysis'!C:C,'Interim Analysis'!$B:$B,$B692,'Interim Analysis'!$C:$C,$C692,'Interim Analysis'!$F:$F,$F692,'Interim Analysis'!$G:$G,$H692,'Interim Analysis'!$D:$D,$D692)
*(INDEX('Dimensional Maps'!D$39:D$63,MATCH($E692,'Dimensional Maps'!$C$8:$C$32,0),1)
/SUMIFS('Dimensional Maps'!D$39:D$63, 'Dimensional Maps'!$B$8:$B$32,$D692)))),0),0)</f>
        <v>0</v>
      </c>
      <c r="J692" s="115">
        <f>IFERROR(IF($G692 = "WholeBlg",IF(J$1&lt;2020, 0,
IF($H692="GWh",SUMIFS('Interim Analysis'!D:D,'Interim Analysis'!$B:$B,$B692,'Interim Analysis'!$C:$C,$C692,'Interim Analysis'!$F:$F,$F692,'Interim Analysis'!$G:$G,$H692,'Interim Analysis'!$E:$E,$E692),
SUMIFS('Interim Analysis'!D:D,'Interim Analysis'!$B:$B,$B692,'Interim Analysis'!$C:$C,$C692,'Interim Analysis'!$F:$F,$F692,'Interim Analysis'!$G:$G,$H692,'Interim Analysis'!$D:$D,$D692)
*(INDEX('Dimensional Maps'!E$39:E$63,MATCH($E692,'Dimensional Maps'!$C$8:$C$32,0),1)
/SUMIFS('Dimensional Maps'!E$39:E$63, 'Dimensional Maps'!$B$8:$B$32,$D692)))),0),0)</f>
        <v>0</v>
      </c>
      <c r="K692" s="115">
        <f>IFERROR(IF($G692 = "WholeBlg",IF(K$1&lt;2020, 0,
IF($H692="GWh",SUMIFS('Interim Analysis'!E:E,'Interim Analysis'!$B:$B,$B692,'Interim Analysis'!$C:$C,$C692,'Interim Analysis'!$F:$F,$F692,'Interim Analysis'!$G:$G,$H692,'Interim Analysis'!$E:$E,$E692),
SUMIFS('Interim Analysis'!E:E,'Interim Analysis'!$B:$B,$B692,'Interim Analysis'!$C:$C,$C692,'Interim Analysis'!$F:$F,$F692,'Interim Analysis'!$G:$G,$H692,'Interim Analysis'!$D:$D,$D692)
*(INDEX('Dimensional Maps'!F$39:F$63,MATCH($E692,'Dimensional Maps'!$C$8:$C$32,0),1)
/SUMIFS('Dimensional Maps'!F$39:F$63, 'Dimensional Maps'!$B$8:$B$32,$D692)))),0),0)</f>
        <v>0</v>
      </c>
      <c r="L692" s="115">
        <f>IFERROR(IF($G692 = "WholeBlg",IF(L$1&lt;2020, 0,
IF($H692="GWh",SUMIFS('Interim Analysis'!F:F,'Interim Analysis'!$B:$B,$B692,'Interim Analysis'!$C:$C,$C692,'Interim Analysis'!$F:$F,$F692,'Interim Analysis'!$G:$G,$H692,'Interim Analysis'!$E:$E,$E692),
SUMIFS('Interim Analysis'!F:F,'Interim Analysis'!$B:$B,$B692,'Interim Analysis'!$C:$C,$C692,'Interim Analysis'!$F:$F,$F692,'Interim Analysis'!$G:$G,$H692,'Interim Analysis'!$D:$D,$D692)
*(INDEX('Dimensional Maps'!G$39:G$63,MATCH($E692,'Dimensional Maps'!$C$8:$C$32,0),1)
/SUMIFS('Dimensional Maps'!G$39:G$63, 'Dimensional Maps'!$B$8:$B$32,$D692)))),0),0)</f>
        <v>0</v>
      </c>
      <c r="M692" s="115">
        <f>IFERROR(IF($G692 = "WholeBlg",IF(M$1&lt;2020, 0,
IF($H692="GWh",SUMIFS('Interim Analysis'!G:G,'Interim Analysis'!$B:$B,$B692,'Interim Analysis'!$C:$C,$C692,'Interim Analysis'!$F:$F,$F692,'Interim Analysis'!$G:$G,$H692,'Interim Analysis'!$E:$E,$E692),
SUMIFS('Interim Analysis'!G:G,'Interim Analysis'!$B:$B,$B692,'Interim Analysis'!$C:$C,$C692,'Interim Analysis'!$F:$F,$F692,'Interim Analysis'!$G:$G,$H692,'Interim Analysis'!$D:$D,$D692)
*(INDEX('Dimensional Maps'!H$39:H$63,MATCH($E692,'Dimensional Maps'!$C$8:$C$32,0),1)
/SUMIFS('Dimensional Maps'!H$39:H$63, 'Dimensional Maps'!$B$8:$B$32,$D692)))),0),0)</f>
        <v>0</v>
      </c>
      <c r="N692" s="115">
        <f>IFERROR(IF($G692 = "WholeBlg",IF(N$1&lt;2020, 0,
IF($H692="GWh",SUMIFS('Interim Analysis'!H:H,'Interim Analysis'!$B:$B,$B692,'Interim Analysis'!$C:$C,$C692,'Interim Analysis'!$F:$F,$F692,'Interim Analysis'!$G:$G,$H692,'Interim Analysis'!$E:$E,$E692),
SUMIFS('Interim Analysis'!H:H,'Interim Analysis'!$B:$B,$B692,'Interim Analysis'!$C:$C,$C692,'Interim Analysis'!$F:$F,$F692,'Interim Analysis'!$G:$G,$H692,'Interim Analysis'!$D:$D,$D692)
*(INDEX('Dimensional Maps'!I$39:I$63,MATCH($E692,'Dimensional Maps'!$C$8:$C$32,0),1)
/SUMIFS('Dimensional Maps'!I$39:I$63, 'Dimensional Maps'!$B$8:$B$32,$D692)))),0),0)</f>
        <v>5.9604790981005115E-3</v>
      </c>
      <c r="O692" s="115">
        <f>IFERROR(IF($G692 = "WholeBlg",IF(O$1&lt;2020, 0,
IF($H692="GWh",SUMIFS('Interim Analysis'!I:I,'Interim Analysis'!$B:$B,$B692,'Interim Analysis'!$C:$C,$C692,'Interim Analysis'!$F:$F,$F692,'Interim Analysis'!$G:$G,$H692,'Interim Analysis'!$E:$E,$E692),
SUMIFS('Interim Analysis'!I:I,'Interim Analysis'!$B:$B,$B692,'Interim Analysis'!$C:$C,$C692,'Interim Analysis'!$F:$F,$F692,'Interim Analysis'!$G:$G,$H692,'Interim Analysis'!$D:$D,$D692)
*(INDEX('Dimensional Maps'!J$39:J$63,MATCH($E692,'Dimensional Maps'!$C$8:$C$32,0),1)
/SUMIFS('Dimensional Maps'!J$39:J$63, 'Dimensional Maps'!$B$8:$B$32,$D692)))),0),0)</f>
        <v>1.1809941402387222E-2</v>
      </c>
      <c r="P692" s="115">
        <f>IFERROR(IF($G692 = "WholeBlg",IF(P$1&lt;2020, 0,
IF($H692="GWh",SUMIFS('Interim Analysis'!J:J,'Interim Analysis'!$B:$B,$B692,'Interim Analysis'!$C:$C,$C692,'Interim Analysis'!$F:$F,$F692,'Interim Analysis'!$G:$G,$H692,'Interim Analysis'!$E:$E,$E692),
SUMIFS('Interim Analysis'!J:J,'Interim Analysis'!$B:$B,$B692,'Interim Analysis'!$C:$C,$C692,'Interim Analysis'!$F:$F,$F692,'Interim Analysis'!$G:$G,$H692,'Interim Analysis'!$D:$D,$D692)
*(INDEX('Dimensional Maps'!K$39:K$63,MATCH($E692,'Dimensional Maps'!$C$8:$C$32,0),1)
/SUMIFS('Dimensional Maps'!K$39:K$63, 'Dimensional Maps'!$B$8:$B$32,$D692)))),0),0)</f>
        <v>1.7736530657038195E-2</v>
      </c>
      <c r="Q692" s="115">
        <f>IFERROR(IF($G692 = "WholeBlg",IF(Q$1&lt;2020, 0,
IF($H692="GWh",SUMIFS('Interim Analysis'!K:K,'Interim Analysis'!$B:$B,$B692,'Interim Analysis'!$C:$C,$C692,'Interim Analysis'!$F:$F,$F692,'Interim Analysis'!$G:$G,$H692,'Interim Analysis'!$E:$E,$E692),
SUMIFS('Interim Analysis'!K:K,'Interim Analysis'!$B:$B,$B692,'Interim Analysis'!$C:$C,$C692,'Interim Analysis'!$F:$F,$F692,'Interim Analysis'!$G:$G,$H692,'Interim Analysis'!$D:$D,$D692)
*(INDEX('Dimensional Maps'!L$39:L$63,MATCH($E692,'Dimensional Maps'!$C$8:$C$32,0),1)
/SUMIFS('Dimensional Maps'!L$39:L$63, 'Dimensional Maps'!$B$8:$B$32,$D692)))),0),0)</f>
        <v>2.3475196511895689E-2</v>
      </c>
      <c r="R692" s="115">
        <f>IFERROR(IF($G692 = "WholeBlg",IF(R$1&lt;2020, 0,
IF($H692="GWh",SUMIFS('Interim Analysis'!L:L,'Interim Analysis'!$B:$B,$B692,'Interim Analysis'!$C:$C,$C692,'Interim Analysis'!$F:$F,$F692,'Interim Analysis'!$G:$G,$H692,'Interim Analysis'!$E:$E,$E692),
SUMIFS('Interim Analysis'!L:L,'Interim Analysis'!$B:$B,$B692,'Interim Analysis'!$C:$C,$C692,'Interim Analysis'!$F:$F,$F692,'Interim Analysis'!$G:$G,$H692,'Interim Analysis'!$D:$D,$D692)
*(INDEX('Dimensional Maps'!M$39:M$63,MATCH($E692,'Dimensional Maps'!$C$8:$C$32,0),1)
/SUMIFS('Dimensional Maps'!M$39:M$63, 'Dimensional Maps'!$B$8:$B$32,$D692)))),0),0)</f>
        <v>2.9258298175212812E-2</v>
      </c>
      <c r="S692" s="115">
        <f>IFERROR(IF($G692 = "WholeBlg",IF(S$1&lt;2020, 0,
IF($H692="GWh",SUMIFS('Interim Analysis'!M:M,'Interim Analysis'!$B:$B,$B692,'Interim Analysis'!$C:$C,$C692,'Interim Analysis'!$F:$F,$F692,'Interim Analysis'!$G:$G,$H692,'Interim Analysis'!$E:$E,$E692),
SUMIFS('Interim Analysis'!M:M,'Interim Analysis'!$B:$B,$B692,'Interim Analysis'!$C:$C,$C692,'Interim Analysis'!$F:$F,$F692,'Interim Analysis'!$G:$G,$H692,'Interim Analysis'!$D:$D,$D692)
*(INDEX('Dimensional Maps'!N$39:N$63,MATCH($E692,'Dimensional Maps'!$C$8:$C$32,0),1)
/SUMIFS('Dimensional Maps'!N$39:N$63, 'Dimensional Maps'!$B$8:$B$32,$D692)))),0),0)</f>
        <v>3.5200828289659966E-2</v>
      </c>
      <c r="T692" s="115">
        <f>IFERROR(IF($G692 = "WholeBlg",IF(T$1&lt;2020, 0,
IF($H692="GWh",SUMIFS('Interim Analysis'!N:N,'Interim Analysis'!$B:$B,$B692,'Interim Analysis'!$C:$C,$C692,'Interim Analysis'!$F:$F,$F692,'Interim Analysis'!$G:$G,$H692,'Interim Analysis'!$E:$E,$E692),
SUMIFS('Interim Analysis'!N:N,'Interim Analysis'!$B:$B,$B692,'Interim Analysis'!$C:$C,$C692,'Interim Analysis'!$F:$F,$F692,'Interim Analysis'!$G:$G,$H692,'Interim Analysis'!$D:$D,$D692)
*(INDEX('Dimensional Maps'!O$39:O$63,MATCH($E692,'Dimensional Maps'!$C$8:$C$32,0),1)
/SUMIFS('Dimensional Maps'!O$39:O$63, 'Dimensional Maps'!$B$8:$B$32,$D692)))),0),0)</f>
        <v>4.1016397164466138E-2</v>
      </c>
      <c r="U692" s="115">
        <f>IFERROR(IF($G692 = "WholeBlg",IF(U$1&lt;2020, 0,
IF($H692="GWh",SUMIFS('Interim Analysis'!O:O,'Interim Analysis'!$B:$B,$B692,'Interim Analysis'!$C:$C,$C692,'Interim Analysis'!$F:$F,$F692,'Interim Analysis'!$G:$G,$H692,'Interim Analysis'!$E:$E,$E692),
SUMIFS('Interim Analysis'!O:O,'Interim Analysis'!$B:$B,$B692,'Interim Analysis'!$C:$C,$C692,'Interim Analysis'!$F:$F,$F692,'Interim Analysis'!$G:$G,$H692,'Interim Analysis'!$D:$D,$D692)
*(INDEX('Dimensional Maps'!P$39:P$63,MATCH($E692,'Dimensional Maps'!$C$8:$C$32,0),1)
/SUMIFS('Dimensional Maps'!P$39:P$63, 'Dimensional Maps'!$B$8:$B$32,$D692)))),0),0)</f>
        <v>4.6875753554140406E-2</v>
      </c>
      <c r="V692" s="115">
        <f>IFERROR(IF($G692 = "WholeBlg",IF(V$1&lt;2020, 0,
IF($H692="GWh",SUMIFS('Interim Analysis'!P:P,'Interim Analysis'!$B:$B,$B692,'Interim Analysis'!$C:$C,$C692,'Interim Analysis'!$F:$F,$F692,'Interim Analysis'!$G:$G,$H692,'Interim Analysis'!$E:$E,$E692),
SUMIFS('Interim Analysis'!P:P,'Interim Analysis'!$B:$B,$B692,'Interim Analysis'!$C:$C,$C692,'Interim Analysis'!$F:$F,$F692,'Interim Analysis'!$G:$G,$H692,'Interim Analysis'!$D:$D,$D692)
*(INDEX('Dimensional Maps'!Q$39:Q$63,MATCH($E692,'Dimensional Maps'!$C$8:$C$32,0),1)
/SUMIFS('Dimensional Maps'!Q$39:Q$63, 'Dimensional Maps'!$B$8:$B$32,$D692)))),0),0)</f>
        <v>5.291182258665543E-2</v>
      </c>
      <c r="W692" s="115">
        <f>IFERROR(IF($G692 = "WholeBlg",IF(W$1&lt;2020, 0,
IF($H692="GWh",SUMIFS('Interim Analysis'!Q:Q,'Interim Analysis'!$B:$B,$B692,'Interim Analysis'!$C:$C,$C692,'Interim Analysis'!$F:$F,$F692,'Interim Analysis'!$G:$G,$H692,'Interim Analysis'!$E:$E,$E692),
SUMIFS('Interim Analysis'!Q:Q,'Interim Analysis'!$B:$B,$B692,'Interim Analysis'!$C:$C,$C692,'Interim Analysis'!$F:$F,$F692,'Interim Analysis'!$G:$G,$H692,'Interim Analysis'!$D:$D,$D692)
*(INDEX('Dimensional Maps'!R$39:R$63,MATCH($E692,'Dimensional Maps'!$C$8:$C$32,0),1)
/SUMIFS('Dimensional Maps'!R$39:R$63, 'Dimensional Maps'!$B$8:$B$32,$D692)))),0),0)</f>
        <v>5.9107969683691072E-2</v>
      </c>
    </row>
    <row r="693" spans="1:23" x14ac:dyDescent="0.25">
      <c r="A693" s="153" t="s">
        <v>265</v>
      </c>
      <c r="B693" s="54" t="s">
        <v>237</v>
      </c>
      <c r="C693" s="54">
        <v>3</v>
      </c>
      <c r="D693" s="54" t="s">
        <v>47</v>
      </c>
      <c r="E693" s="54" t="s">
        <v>216</v>
      </c>
      <c r="F693" s="54" t="s">
        <v>186</v>
      </c>
      <c r="G693" s="54" t="s">
        <v>53</v>
      </c>
      <c r="H693" s="54" t="s">
        <v>20</v>
      </c>
      <c r="I693" s="115">
        <f>IFERROR(IF($G693 = "WholeBlg",IF(I$1&lt;2020, 0,
IF($H693="GWh",SUMIFS('Interim Analysis'!C:C,'Interim Analysis'!$B:$B,$B693,'Interim Analysis'!$C:$C,$C693,'Interim Analysis'!$F:$F,$F693,'Interim Analysis'!$G:$G,$H693,'Interim Analysis'!$E:$E,$E693),
SUMIFS('Interim Analysis'!C:C,'Interim Analysis'!$B:$B,$B693,'Interim Analysis'!$C:$C,$C693,'Interim Analysis'!$F:$F,$F693,'Interim Analysis'!$G:$G,$H693,'Interim Analysis'!$D:$D,$D693)
*(INDEX('Dimensional Maps'!D$39:D$63,MATCH($E693,'Dimensional Maps'!$C$8:$C$32,0),1)
/SUMIFS('Dimensional Maps'!D$39:D$63, 'Dimensional Maps'!$B$8:$B$32,$D693)))),0),0)</f>
        <v>0</v>
      </c>
      <c r="J693" s="115">
        <f>IFERROR(IF($G693 = "WholeBlg",IF(J$1&lt;2020, 0,
IF($H693="GWh",SUMIFS('Interim Analysis'!D:D,'Interim Analysis'!$B:$B,$B693,'Interim Analysis'!$C:$C,$C693,'Interim Analysis'!$F:$F,$F693,'Interim Analysis'!$G:$G,$H693,'Interim Analysis'!$E:$E,$E693),
SUMIFS('Interim Analysis'!D:D,'Interim Analysis'!$B:$B,$B693,'Interim Analysis'!$C:$C,$C693,'Interim Analysis'!$F:$F,$F693,'Interim Analysis'!$G:$G,$H693,'Interim Analysis'!$D:$D,$D693)
*(INDEX('Dimensional Maps'!E$39:E$63,MATCH($E693,'Dimensional Maps'!$C$8:$C$32,0),1)
/SUMIFS('Dimensional Maps'!E$39:E$63, 'Dimensional Maps'!$B$8:$B$32,$D693)))),0),0)</f>
        <v>0</v>
      </c>
      <c r="K693" s="115">
        <f>IFERROR(IF($G693 = "WholeBlg",IF(K$1&lt;2020, 0,
IF($H693="GWh",SUMIFS('Interim Analysis'!E:E,'Interim Analysis'!$B:$B,$B693,'Interim Analysis'!$C:$C,$C693,'Interim Analysis'!$F:$F,$F693,'Interim Analysis'!$G:$G,$H693,'Interim Analysis'!$E:$E,$E693),
SUMIFS('Interim Analysis'!E:E,'Interim Analysis'!$B:$B,$B693,'Interim Analysis'!$C:$C,$C693,'Interim Analysis'!$F:$F,$F693,'Interim Analysis'!$G:$G,$H693,'Interim Analysis'!$D:$D,$D693)
*(INDEX('Dimensional Maps'!F$39:F$63,MATCH($E693,'Dimensional Maps'!$C$8:$C$32,0),1)
/SUMIFS('Dimensional Maps'!F$39:F$63, 'Dimensional Maps'!$B$8:$B$32,$D693)))),0),0)</f>
        <v>0</v>
      </c>
      <c r="L693" s="115">
        <f>IFERROR(IF($G693 = "WholeBlg",IF(L$1&lt;2020, 0,
IF($H693="GWh",SUMIFS('Interim Analysis'!F:F,'Interim Analysis'!$B:$B,$B693,'Interim Analysis'!$C:$C,$C693,'Interim Analysis'!$F:$F,$F693,'Interim Analysis'!$G:$G,$H693,'Interim Analysis'!$E:$E,$E693),
SUMIFS('Interim Analysis'!F:F,'Interim Analysis'!$B:$B,$B693,'Interim Analysis'!$C:$C,$C693,'Interim Analysis'!$F:$F,$F693,'Interim Analysis'!$G:$G,$H693,'Interim Analysis'!$D:$D,$D693)
*(INDEX('Dimensional Maps'!G$39:G$63,MATCH($E693,'Dimensional Maps'!$C$8:$C$32,0),1)
/SUMIFS('Dimensional Maps'!G$39:G$63, 'Dimensional Maps'!$B$8:$B$32,$D693)))),0),0)</f>
        <v>0</v>
      </c>
      <c r="M693" s="115">
        <f>IFERROR(IF($G693 = "WholeBlg",IF(M$1&lt;2020, 0,
IF($H693="GWh",SUMIFS('Interim Analysis'!G:G,'Interim Analysis'!$B:$B,$B693,'Interim Analysis'!$C:$C,$C693,'Interim Analysis'!$F:$F,$F693,'Interim Analysis'!$G:$G,$H693,'Interim Analysis'!$E:$E,$E693),
SUMIFS('Interim Analysis'!G:G,'Interim Analysis'!$B:$B,$B693,'Interim Analysis'!$C:$C,$C693,'Interim Analysis'!$F:$F,$F693,'Interim Analysis'!$G:$G,$H693,'Interim Analysis'!$D:$D,$D693)
*(INDEX('Dimensional Maps'!H$39:H$63,MATCH($E693,'Dimensional Maps'!$C$8:$C$32,0),1)
/SUMIFS('Dimensional Maps'!H$39:H$63, 'Dimensional Maps'!$B$8:$B$32,$D693)))),0),0)</f>
        <v>0</v>
      </c>
      <c r="N693" s="115">
        <f>IFERROR(IF($G693 = "WholeBlg",IF(N$1&lt;2020, 0,
IF($H693="GWh",SUMIFS('Interim Analysis'!H:H,'Interim Analysis'!$B:$B,$B693,'Interim Analysis'!$C:$C,$C693,'Interim Analysis'!$F:$F,$F693,'Interim Analysis'!$G:$G,$H693,'Interim Analysis'!$E:$E,$E693),
SUMIFS('Interim Analysis'!H:H,'Interim Analysis'!$B:$B,$B693,'Interim Analysis'!$C:$C,$C693,'Interim Analysis'!$F:$F,$F693,'Interim Analysis'!$G:$G,$H693,'Interim Analysis'!$D:$D,$D693)
*(INDEX('Dimensional Maps'!I$39:I$63,MATCH($E693,'Dimensional Maps'!$C$8:$C$32,0),1)
/SUMIFS('Dimensional Maps'!I$39:I$63, 'Dimensional Maps'!$B$8:$B$32,$D693)))),0),0)</f>
        <v>1.8216083319366631E-2</v>
      </c>
      <c r="O693" s="115">
        <f>IFERROR(IF($G693 = "WholeBlg",IF(O$1&lt;2020, 0,
IF($H693="GWh",SUMIFS('Interim Analysis'!I:I,'Interim Analysis'!$B:$B,$B693,'Interim Analysis'!$C:$C,$C693,'Interim Analysis'!$F:$F,$F693,'Interim Analysis'!$G:$G,$H693,'Interim Analysis'!$E:$E,$E693),
SUMIFS('Interim Analysis'!I:I,'Interim Analysis'!$B:$B,$B693,'Interim Analysis'!$C:$C,$C693,'Interim Analysis'!$F:$F,$F693,'Interim Analysis'!$G:$G,$H693,'Interim Analysis'!$D:$D,$D693)
*(INDEX('Dimensional Maps'!J$39:J$63,MATCH($E693,'Dimensional Maps'!$C$8:$C$32,0),1)
/SUMIFS('Dimensional Maps'!J$39:J$63, 'Dimensional Maps'!$B$8:$B$32,$D693)))),0),0)</f>
        <v>3.6217505569662224E-2</v>
      </c>
      <c r="P693" s="115">
        <f>IFERROR(IF($G693 = "WholeBlg",IF(P$1&lt;2020, 0,
IF($H693="GWh",SUMIFS('Interim Analysis'!J:J,'Interim Analysis'!$B:$B,$B693,'Interim Analysis'!$C:$C,$C693,'Interim Analysis'!$F:$F,$F693,'Interim Analysis'!$G:$G,$H693,'Interim Analysis'!$E:$E,$E693),
SUMIFS('Interim Analysis'!J:J,'Interim Analysis'!$B:$B,$B693,'Interim Analysis'!$C:$C,$C693,'Interim Analysis'!$F:$F,$F693,'Interim Analysis'!$G:$G,$H693,'Interim Analysis'!$D:$D,$D693)
*(INDEX('Dimensional Maps'!K$39:K$63,MATCH($E693,'Dimensional Maps'!$C$8:$C$32,0),1)
/SUMIFS('Dimensional Maps'!K$39:K$63, 'Dimensional Maps'!$B$8:$B$32,$D693)))),0),0)</f>
        <v>5.4698845523164251E-2</v>
      </c>
      <c r="Q693" s="115">
        <f>IFERROR(IF($G693 = "WholeBlg",IF(Q$1&lt;2020, 0,
IF($H693="GWh",SUMIFS('Interim Analysis'!K:K,'Interim Analysis'!$B:$B,$B693,'Interim Analysis'!$C:$C,$C693,'Interim Analysis'!$F:$F,$F693,'Interim Analysis'!$G:$G,$H693,'Interim Analysis'!$E:$E,$E693),
SUMIFS('Interim Analysis'!K:K,'Interim Analysis'!$B:$B,$B693,'Interim Analysis'!$C:$C,$C693,'Interim Analysis'!$F:$F,$F693,'Interim Analysis'!$G:$G,$H693,'Interim Analysis'!$D:$D,$D693)
*(INDEX('Dimensional Maps'!L$39:L$63,MATCH($E693,'Dimensional Maps'!$C$8:$C$32,0),1)
/SUMIFS('Dimensional Maps'!L$39:L$63, 'Dimensional Maps'!$B$8:$B$32,$D693)))),0),0)</f>
        <v>7.3019839408690307E-2</v>
      </c>
      <c r="R693" s="115">
        <f>IFERROR(IF($G693 = "WholeBlg",IF(R$1&lt;2020, 0,
IF($H693="GWh",SUMIFS('Interim Analysis'!L:L,'Interim Analysis'!$B:$B,$B693,'Interim Analysis'!$C:$C,$C693,'Interim Analysis'!$F:$F,$F693,'Interim Analysis'!$G:$G,$H693,'Interim Analysis'!$E:$E,$E693),
SUMIFS('Interim Analysis'!L:L,'Interim Analysis'!$B:$B,$B693,'Interim Analysis'!$C:$C,$C693,'Interim Analysis'!$F:$F,$F693,'Interim Analysis'!$G:$G,$H693,'Interim Analysis'!$D:$D,$D693)
*(INDEX('Dimensional Maps'!M$39:M$63,MATCH($E693,'Dimensional Maps'!$C$8:$C$32,0),1)
/SUMIFS('Dimensional Maps'!M$39:M$63, 'Dimensional Maps'!$B$8:$B$32,$D693)))),0),0)</f>
        <v>9.220194048322311E-2</v>
      </c>
      <c r="S693" s="115">
        <f>IFERROR(IF($G693 = "WholeBlg",IF(S$1&lt;2020, 0,
IF($H693="GWh",SUMIFS('Interim Analysis'!M:M,'Interim Analysis'!$B:$B,$B693,'Interim Analysis'!$C:$C,$C693,'Interim Analysis'!$F:$F,$F693,'Interim Analysis'!$G:$G,$H693,'Interim Analysis'!$E:$E,$E693),
SUMIFS('Interim Analysis'!M:M,'Interim Analysis'!$B:$B,$B693,'Interim Analysis'!$C:$C,$C693,'Interim Analysis'!$F:$F,$F693,'Interim Analysis'!$G:$G,$H693,'Interim Analysis'!$D:$D,$D693)
*(INDEX('Dimensional Maps'!N$39:N$63,MATCH($E693,'Dimensional Maps'!$C$8:$C$32,0),1)
/SUMIFS('Dimensional Maps'!N$39:N$63, 'Dimensional Maps'!$B$8:$B$32,$D693)))),0),0)</f>
        <v>0.11314984627023449</v>
      </c>
      <c r="T693" s="115">
        <f>IFERROR(IF($G693 = "WholeBlg",IF(T$1&lt;2020, 0,
IF($H693="GWh",SUMIFS('Interim Analysis'!N:N,'Interim Analysis'!$B:$B,$B693,'Interim Analysis'!$C:$C,$C693,'Interim Analysis'!$F:$F,$F693,'Interim Analysis'!$G:$G,$H693,'Interim Analysis'!$E:$E,$E693),
SUMIFS('Interim Analysis'!N:N,'Interim Analysis'!$B:$B,$B693,'Interim Analysis'!$C:$C,$C693,'Interim Analysis'!$F:$F,$F693,'Interim Analysis'!$G:$G,$H693,'Interim Analysis'!$D:$D,$D693)
*(INDEX('Dimensional Maps'!O$39:O$63,MATCH($E693,'Dimensional Maps'!$C$8:$C$32,0),1)
/SUMIFS('Dimensional Maps'!O$39:O$63, 'Dimensional Maps'!$B$8:$B$32,$D693)))),0),0)</f>
        <v>0.13594892691404581</v>
      </c>
      <c r="U693" s="115">
        <f>IFERROR(IF($G693 = "WholeBlg",IF(U$1&lt;2020, 0,
IF($H693="GWh",SUMIFS('Interim Analysis'!O:O,'Interim Analysis'!$B:$B,$B693,'Interim Analysis'!$C:$C,$C693,'Interim Analysis'!$F:$F,$F693,'Interim Analysis'!$G:$G,$H693,'Interim Analysis'!$E:$E,$E693),
SUMIFS('Interim Analysis'!O:O,'Interim Analysis'!$B:$B,$B693,'Interim Analysis'!$C:$C,$C693,'Interim Analysis'!$F:$F,$F693,'Interim Analysis'!$G:$G,$H693,'Interim Analysis'!$D:$D,$D693)
*(INDEX('Dimensional Maps'!P$39:P$63,MATCH($E693,'Dimensional Maps'!$C$8:$C$32,0),1)
/SUMIFS('Dimensional Maps'!P$39:P$63, 'Dimensional Maps'!$B$8:$B$32,$D693)))),0),0)</f>
        <v>0.16283271043985115</v>
      </c>
      <c r="V693" s="115">
        <f>IFERROR(IF($G693 = "WholeBlg",IF(V$1&lt;2020, 0,
IF($H693="GWh",SUMIFS('Interim Analysis'!P:P,'Interim Analysis'!$B:$B,$B693,'Interim Analysis'!$C:$C,$C693,'Interim Analysis'!$F:$F,$F693,'Interim Analysis'!$G:$G,$H693,'Interim Analysis'!$E:$E,$E693),
SUMIFS('Interim Analysis'!P:P,'Interim Analysis'!$B:$B,$B693,'Interim Analysis'!$C:$C,$C693,'Interim Analysis'!$F:$F,$F693,'Interim Analysis'!$G:$G,$H693,'Interim Analysis'!$D:$D,$D693)
*(INDEX('Dimensional Maps'!Q$39:Q$63,MATCH($E693,'Dimensional Maps'!$C$8:$C$32,0),1)
/SUMIFS('Dimensional Maps'!Q$39:Q$63, 'Dimensional Maps'!$B$8:$B$32,$D693)))),0),0)</f>
        <v>0.19749681798259572</v>
      </c>
      <c r="W693" s="115">
        <f>IFERROR(IF($G693 = "WholeBlg",IF(W$1&lt;2020, 0,
IF($H693="GWh",SUMIFS('Interim Analysis'!Q:Q,'Interim Analysis'!$B:$B,$B693,'Interim Analysis'!$C:$C,$C693,'Interim Analysis'!$F:$F,$F693,'Interim Analysis'!$G:$G,$H693,'Interim Analysis'!$E:$E,$E693),
SUMIFS('Interim Analysis'!Q:Q,'Interim Analysis'!$B:$B,$B693,'Interim Analysis'!$C:$C,$C693,'Interim Analysis'!$F:$F,$F693,'Interim Analysis'!$G:$G,$H693,'Interim Analysis'!$D:$D,$D693)
*(INDEX('Dimensional Maps'!R$39:R$63,MATCH($E693,'Dimensional Maps'!$C$8:$C$32,0),1)
/SUMIFS('Dimensional Maps'!R$39:R$63, 'Dimensional Maps'!$B$8:$B$32,$D693)))),0),0)</f>
        <v>0.24617280317848583</v>
      </c>
    </row>
    <row r="694" spans="1:23" x14ac:dyDescent="0.25">
      <c r="A694" s="153" t="s">
        <v>265</v>
      </c>
      <c r="B694" s="54" t="s">
        <v>236</v>
      </c>
      <c r="C694" s="54">
        <v>3</v>
      </c>
      <c r="D694" s="54" t="s">
        <v>47</v>
      </c>
      <c r="E694" s="54" t="s">
        <v>216</v>
      </c>
      <c r="F694" s="54" t="s">
        <v>167</v>
      </c>
      <c r="G694" s="54" t="s">
        <v>53</v>
      </c>
      <c r="H694" s="54" t="s">
        <v>18</v>
      </c>
      <c r="I694" s="115">
        <f>IFERROR(IF($G694 = "WholeBlg",IF(I$1&lt;2020, 0,
IF($H694="GWh",SUMIFS('Interim Analysis'!C:C,'Interim Analysis'!$B:$B,$B694,'Interim Analysis'!$C:$C,$C694,'Interim Analysis'!$F:$F,$F694,'Interim Analysis'!$G:$G,$H694,'Interim Analysis'!$E:$E,$E694),
SUMIFS('Interim Analysis'!C:C,'Interim Analysis'!$B:$B,$B694,'Interim Analysis'!$C:$C,$C694,'Interim Analysis'!$F:$F,$F694,'Interim Analysis'!$G:$G,$H694,'Interim Analysis'!$D:$D,$D694)
*(INDEX('Dimensional Maps'!D$39:D$63,MATCH($E694,'Dimensional Maps'!$C$8:$C$32,0),1)
/SUMIFS('Dimensional Maps'!D$39:D$63, 'Dimensional Maps'!$B$8:$B$32,$D694)))),0),0)</f>
        <v>0</v>
      </c>
      <c r="J694" s="115">
        <f>IFERROR(IF($G694 = "WholeBlg",IF(J$1&lt;2020, 0,
IF($H694="GWh",SUMIFS('Interim Analysis'!D:D,'Interim Analysis'!$B:$B,$B694,'Interim Analysis'!$C:$C,$C694,'Interim Analysis'!$F:$F,$F694,'Interim Analysis'!$G:$G,$H694,'Interim Analysis'!$E:$E,$E694),
SUMIFS('Interim Analysis'!D:D,'Interim Analysis'!$B:$B,$B694,'Interim Analysis'!$C:$C,$C694,'Interim Analysis'!$F:$F,$F694,'Interim Analysis'!$G:$G,$H694,'Interim Analysis'!$D:$D,$D694)
*(INDEX('Dimensional Maps'!E$39:E$63,MATCH($E694,'Dimensional Maps'!$C$8:$C$32,0),1)
/SUMIFS('Dimensional Maps'!E$39:E$63, 'Dimensional Maps'!$B$8:$B$32,$D694)))),0),0)</f>
        <v>0</v>
      </c>
      <c r="K694" s="115">
        <f>IFERROR(IF($G694 = "WholeBlg",IF(K$1&lt;2020, 0,
IF($H694="GWh",SUMIFS('Interim Analysis'!E:E,'Interim Analysis'!$B:$B,$B694,'Interim Analysis'!$C:$C,$C694,'Interim Analysis'!$F:$F,$F694,'Interim Analysis'!$G:$G,$H694,'Interim Analysis'!$E:$E,$E694),
SUMIFS('Interim Analysis'!E:E,'Interim Analysis'!$B:$B,$B694,'Interim Analysis'!$C:$C,$C694,'Interim Analysis'!$F:$F,$F694,'Interim Analysis'!$G:$G,$H694,'Interim Analysis'!$D:$D,$D694)
*(INDEX('Dimensional Maps'!F$39:F$63,MATCH($E694,'Dimensional Maps'!$C$8:$C$32,0),1)
/SUMIFS('Dimensional Maps'!F$39:F$63, 'Dimensional Maps'!$B$8:$B$32,$D694)))),0),0)</f>
        <v>0</v>
      </c>
      <c r="L694" s="115">
        <f>IFERROR(IF($G694 = "WholeBlg",IF(L$1&lt;2020, 0,
IF($H694="GWh",SUMIFS('Interim Analysis'!F:F,'Interim Analysis'!$B:$B,$B694,'Interim Analysis'!$C:$C,$C694,'Interim Analysis'!$F:$F,$F694,'Interim Analysis'!$G:$G,$H694,'Interim Analysis'!$E:$E,$E694),
SUMIFS('Interim Analysis'!F:F,'Interim Analysis'!$B:$B,$B694,'Interim Analysis'!$C:$C,$C694,'Interim Analysis'!$F:$F,$F694,'Interim Analysis'!$G:$G,$H694,'Interim Analysis'!$D:$D,$D694)
*(INDEX('Dimensional Maps'!G$39:G$63,MATCH($E694,'Dimensional Maps'!$C$8:$C$32,0),1)
/SUMIFS('Dimensional Maps'!G$39:G$63, 'Dimensional Maps'!$B$8:$B$32,$D694)))),0),0)</f>
        <v>0</v>
      </c>
      <c r="M694" s="115">
        <f>IFERROR(IF($G694 = "WholeBlg",IF(M$1&lt;2020, 0,
IF($H694="GWh",SUMIFS('Interim Analysis'!G:G,'Interim Analysis'!$B:$B,$B694,'Interim Analysis'!$C:$C,$C694,'Interim Analysis'!$F:$F,$F694,'Interim Analysis'!$G:$G,$H694,'Interim Analysis'!$E:$E,$E694),
SUMIFS('Interim Analysis'!G:G,'Interim Analysis'!$B:$B,$B694,'Interim Analysis'!$C:$C,$C694,'Interim Analysis'!$F:$F,$F694,'Interim Analysis'!$G:$G,$H694,'Interim Analysis'!$D:$D,$D694)
*(INDEX('Dimensional Maps'!H$39:H$63,MATCH($E694,'Dimensional Maps'!$C$8:$C$32,0),1)
/SUMIFS('Dimensional Maps'!H$39:H$63, 'Dimensional Maps'!$B$8:$B$32,$D694)))),0),0)</f>
        <v>0</v>
      </c>
      <c r="N694" s="115">
        <f>IFERROR(IF($G694 = "WholeBlg",IF(N$1&lt;2020, 0,
IF($H694="GWh",SUMIFS('Interim Analysis'!H:H,'Interim Analysis'!$B:$B,$B694,'Interim Analysis'!$C:$C,$C694,'Interim Analysis'!$F:$F,$F694,'Interim Analysis'!$G:$G,$H694,'Interim Analysis'!$E:$E,$E694),
SUMIFS('Interim Analysis'!H:H,'Interim Analysis'!$B:$B,$B694,'Interim Analysis'!$C:$C,$C694,'Interim Analysis'!$F:$F,$F694,'Interim Analysis'!$G:$G,$H694,'Interim Analysis'!$D:$D,$D694)
*(INDEX('Dimensional Maps'!I$39:I$63,MATCH($E694,'Dimensional Maps'!$C$8:$C$32,0),1)
/SUMIFS('Dimensional Maps'!I$39:I$63, 'Dimensional Maps'!$B$8:$B$32,$D694)))),0),0)</f>
        <v>0</v>
      </c>
      <c r="O694" s="115">
        <f>IFERROR(IF($G694 = "WholeBlg",IF(O$1&lt;2020, 0,
IF($H694="GWh",SUMIFS('Interim Analysis'!I:I,'Interim Analysis'!$B:$B,$B694,'Interim Analysis'!$C:$C,$C694,'Interim Analysis'!$F:$F,$F694,'Interim Analysis'!$G:$G,$H694,'Interim Analysis'!$E:$E,$E694),
SUMIFS('Interim Analysis'!I:I,'Interim Analysis'!$B:$B,$B694,'Interim Analysis'!$C:$C,$C694,'Interim Analysis'!$F:$F,$F694,'Interim Analysis'!$G:$G,$H694,'Interim Analysis'!$D:$D,$D694)
*(INDEX('Dimensional Maps'!J$39:J$63,MATCH($E694,'Dimensional Maps'!$C$8:$C$32,0),1)
/SUMIFS('Dimensional Maps'!J$39:J$63, 'Dimensional Maps'!$B$8:$B$32,$D694)))),0),0)</f>
        <v>0</v>
      </c>
      <c r="P694" s="115">
        <f>IFERROR(IF($G694 = "WholeBlg",IF(P$1&lt;2020, 0,
IF($H694="GWh",SUMIFS('Interim Analysis'!J:J,'Interim Analysis'!$B:$B,$B694,'Interim Analysis'!$C:$C,$C694,'Interim Analysis'!$F:$F,$F694,'Interim Analysis'!$G:$G,$H694,'Interim Analysis'!$E:$E,$E694),
SUMIFS('Interim Analysis'!J:J,'Interim Analysis'!$B:$B,$B694,'Interim Analysis'!$C:$C,$C694,'Interim Analysis'!$F:$F,$F694,'Interim Analysis'!$G:$G,$H694,'Interim Analysis'!$D:$D,$D694)
*(INDEX('Dimensional Maps'!K$39:K$63,MATCH($E694,'Dimensional Maps'!$C$8:$C$32,0),1)
/SUMIFS('Dimensional Maps'!K$39:K$63, 'Dimensional Maps'!$B$8:$B$32,$D694)))),0),0)</f>
        <v>0</v>
      </c>
      <c r="Q694" s="115">
        <f>IFERROR(IF($G694 = "WholeBlg",IF(Q$1&lt;2020, 0,
IF($H694="GWh",SUMIFS('Interim Analysis'!K:K,'Interim Analysis'!$B:$B,$B694,'Interim Analysis'!$C:$C,$C694,'Interim Analysis'!$F:$F,$F694,'Interim Analysis'!$G:$G,$H694,'Interim Analysis'!$E:$E,$E694),
SUMIFS('Interim Analysis'!K:K,'Interim Analysis'!$B:$B,$B694,'Interim Analysis'!$C:$C,$C694,'Interim Analysis'!$F:$F,$F694,'Interim Analysis'!$G:$G,$H694,'Interim Analysis'!$D:$D,$D694)
*(INDEX('Dimensional Maps'!L$39:L$63,MATCH($E694,'Dimensional Maps'!$C$8:$C$32,0),1)
/SUMIFS('Dimensional Maps'!L$39:L$63, 'Dimensional Maps'!$B$8:$B$32,$D694)))),0),0)</f>
        <v>0</v>
      </c>
      <c r="R694" s="115">
        <f>IFERROR(IF($G694 = "WholeBlg",IF(R$1&lt;2020, 0,
IF($H694="GWh",SUMIFS('Interim Analysis'!L:L,'Interim Analysis'!$B:$B,$B694,'Interim Analysis'!$C:$C,$C694,'Interim Analysis'!$F:$F,$F694,'Interim Analysis'!$G:$G,$H694,'Interim Analysis'!$E:$E,$E694),
SUMIFS('Interim Analysis'!L:L,'Interim Analysis'!$B:$B,$B694,'Interim Analysis'!$C:$C,$C694,'Interim Analysis'!$F:$F,$F694,'Interim Analysis'!$G:$G,$H694,'Interim Analysis'!$D:$D,$D694)
*(INDEX('Dimensional Maps'!M$39:M$63,MATCH($E694,'Dimensional Maps'!$C$8:$C$32,0),1)
/SUMIFS('Dimensional Maps'!M$39:M$63, 'Dimensional Maps'!$B$8:$B$32,$D694)))),0),0)</f>
        <v>0</v>
      </c>
      <c r="S694" s="115">
        <f>IFERROR(IF($G694 = "WholeBlg",IF(S$1&lt;2020, 0,
IF($H694="GWh",SUMIFS('Interim Analysis'!M:M,'Interim Analysis'!$B:$B,$B694,'Interim Analysis'!$C:$C,$C694,'Interim Analysis'!$F:$F,$F694,'Interim Analysis'!$G:$G,$H694,'Interim Analysis'!$E:$E,$E694),
SUMIFS('Interim Analysis'!M:M,'Interim Analysis'!$B:$B,$B694,'Interim Analysis'!$C:$C,$C694,'Interim Analysis'!$F:$F,$F694,'Interim Analysis'!$G:$G,$H694,'Interim Analysis'!$D:$D,$D694)
*(INDEX('Dimensional Maps'!N$39:N$63,MATCH($E694,'Dimensional Maps'!$C$8:$C$32,0),1)
/SUMIFS('Dimensional Maps'!N$39:N$63, 'Dimensional Maps'!$B$8:$B$32,$D694)))),0),0)</f>
        <v>0</v>
      </c>
      <c r="T694" s="115">
        <f>IFERROR(IF($G694 = "WholeBlg",IF(T$1&lt;2020, 0,
IF($H694="GWh",SUMIFS('Interim Analysis'!N:N,'Interim Analysis'!$B:$B,$B694,'Interim Analysis'!$C:$C,$C694,'Interim Analysis'!$F:$F,$F694,'Interim Analysis'!$G:$G,$H694,'Interim Analysis'!$E:$E,$E694),
SUMIFS('Interim Analysis'!N:N,'Interim Analysis'!$B:$B,$B694,'Interim Analysis'!$C:$C,$C694,'Interim Analysis'!$F:$F,$F694,'Interim Analysis'!$G:$G,$H694,'Interim Analysis'!$D:$D,$D694)
*(INDEX('Dimensional Maps'!O$39:O$63,MATCH($E694,'Dimensional Maps'!$C$8:$C$32,0),1)
/SUMIFS('Dimensional Maps'!O$39:O$63, 'Dimensional Maps'!$B$8:$B$32,$D694)))),0),0)</f>
        <v>0</v>
      </c>
      <c r="U694" s="115">
        <f>IFERROR(IF($G694 = "WholeBlg",IF(U$1&lt;2020, 0,
IF($H694="GWh",SUMIFS('Interim Analysis'!O:O,'Interim Analysis'!$B:$B,$B694,'Interim Analysis'!$C:$C,$C694,'Interim Analysis'!$F:$F,$F694,'Interim Analysis'!$G:$G,$H694,'Interim Analysis'!$E:$E,$E694),
SUMIFS('Interim Analysis'!O:O,'Interim Analysis'!$B:$B,$B694,'Interim Analysis'!$C:$C,$C694,'Interim Analysis'!$F:$F,$F694,'Interim Analysis'!$G:$G,$H694,'Interim Analysis'!$D:$D,$D694)
*(INDEX('Dimensional Maps'!P$39:P$63,MATCH($E694,'Dimensional Maps'!$C$8:$C$32,0),1)
/SUMIFS('Dimensional Maps'!P$39:P$63, 'Dimensional Maps'!$B$8:$B$32,$D694)))),0),0)</f>
        <v>0</v>
      </c>
      <c r="V694" s="115">
        <f>IFERROR(IF($G694 = "WholeBlg",IF(V$1&lt;2020, 0,
IF($H694="GWh",SUMIFS('Interim Analysis'!P:P,'Interim Analysis'!$B:$B,$B694,'Interim Analysis'!$C:$C,$C694,'Interim Analysis'!$F:$F,$F694,'Interim Analysis'!$G:$G,$H694,'Interim Analysis'!$E:$E,$E694),
SUMIFS('Interim Analysis'!P:P,'Interim Analysis'!$B:$B,$B694,'Interim Analysis'!$C:$C,$C694,'Interim Analysis'!$F:$F,$F694,'Interim Analysis'!$G:$G,$H694,'Interim Analysis'!$D:$D,$D694)
*(INDEX('Dimensional Maps'!Q$39:Q$63,MATCH($E694,'Dimensional Maps'!$C$8:$C$32,0),1)
/SUMIFS('Dimensional Maps'!Q$39:Q$63, 'Dimensional Maps'!$B$8:$B$32,$D694)))),0),0)</f>
        <v>0</v>
      </c>
      <c r="W694" s="115">
        <f>IFERROR(IF($G694 = "WholeBlg",IF(W$1&lt;2020, 0,
IF($H694="GWh",SUMIFS('Interim Analysis'!Q:Q,'Interim Analysis'!$B:$B,$B694,'Interim Analysis'!$C:$C,$C694,'Interim Analysis'!$F:$F,$F694,'Interim Analysis'!$G:$G,$H694,'Interim Analysis'!$E:$E,$E694),
SUMIFS('Interim Analysis'!Q:Q,'Interim Analysis'!$B:$B,$B694,'Interim Analysis'!$C:$C,$C694,'Interim Analysis'!$F:$F,$F694,'Interim Analysis'!$G:$G,$H694,'Interim Analysis'!$D:$D,$D694)
*(INDEX('Dimensional Maps'!R$39:R$63,MATCH($E694,'Dimensional Maps'!$C$8:$C$32,0),1)
/SUMIFS('Dimensional Maps'!R$39:R$63, 'Dimensional Maps'!$B$8:$B$32,$D694)))),0),0)</f>
        <v>0</v>
      </c>
    </row>
    <row r="695" spans="1:23" x14ac:dyDescent="0.25">
      <c r="A695" s="153" t="s">
        <v>265</v>
      </c>
      <c r="B695" s="54" t="s">
        <v>236</v>
      </c>
      <c r="C695" s="54">
        <v>3</v>
      </c>
      <c r="D695" s="54" t="s">
        <v>47</v>
      </c>
      <c r="E695" s="54" t="s">
        <v>216</v>
      </c>
      <c r="F695" s="54" t="s">
        <v>186</v>
      </c>
      <c r="G695" s="54" t="s">
        <v>53</v>
      </c>
      <c r="H695" s="54" t="s">
        <v>18</v>
      </c>
      <c r="I695" s="115">
        <f>IFERROR(IF($G695 = "WholeBlg",IF(I$1&lt;2020, 0,
IF($H695="GWh",SUMIFS('Interim Analysis'!C:C,'Interim Analysis'!$B:$B,$B695,'Interim Analysis'!$C:$C,$C695,'Interim Analysis'!$F:$F,$F695,'Interim Analysis'!$G:$G,$H695,'Interim Analysis'!$E:$E,$E695),
SUMIFS('Interim Analysis'!C:C,'Interim Analysis'!$B:$B,$B695,'Interim Analysis'!$C:$C,$C695,'Interim Analysis'!$F:$F,$F695,'Interim Analysis'!$G:$G,$H695,'Interim Analysis'!$D:$D,$D695)
*(INDEX('Dimensional Maps'!D$39:D$63,MATCH($E695,'Dimensional Maps'!$C$8:$C$32,0),1)
/SUMIFS('Dimensional Maps'!D$39:D$63, 'Dimensional Maps'!$B$8:$B$32,$D695)))),0),0)</f>
        <v>0</v>
      </c>
      <c r="J695" s="115">
        <f>IFERROR(IF($G695 = "WholeBlg",IF(J$1&lt;2020, 0,
IF($H695="GWh",SUMIFS('Interim Analysis'!D:D,'Interim Analysis'!$B:$B,$B695,'Interim Analysis'!$C:$C,$C695,'Interim Analysis'!$F:$F,$F695,'Interim Analysis'!$G:$G,$H695,'Interim Analysis'!$E:$E,$E695),
SUMIFS('Interim Analysis'!D:D,'Interim Analysis'!$B:$B,$B695,'Interim Analysis'!$C:$C,$C695,'Interim Analysis'!$F:$F,$F695,'Interim Analysis'!$G:$G,$H695,'Interim Analysis'!$D:$D,$D695)
*(INDEX('Dimensional Maps'!E$39:E$63,MATCH($E695,'Dimensional Maps'!$C$8:$C$32,0),1)
/SUMIFS('Dimensional Maps'!E$39:E$63, 'Dimensional Maps'!$B$8:$B$32,$D695)))),0),0)</f>
        <v>0</v>
      </c>
      <c r="K695" s="115">
        <f>IFERROR(IF($G695 = "WholeBlg",IF(K$1&lt;2020, 0,
IF($H695="GWh",SUMIFS('Interim Analysis'!E:E,'Interim Analysis'!$B:$B,$B695,'Interim Analysis'!$C:$C,$C695,'Interim Analysis'!$F:$F,$F695,'Interim Analysis'!$G:$G,$H695,'Interim Analysis'!$E:$E,$E695),
SUMIFS('Interim Analysis'!E:E,'Interim Analysis'!$B:$B,$B695,'Interim Analysis'!$C:$C,$C695,'Interim Analysis'!$F:$F,$F695,'Interim Analysis'!$G:$G,$H695,'Interim Analysis'!$D:$D,$D695)
*(INDEX('Dimensional Maps'!F$39:F$63,MATCH($E695,'Dimensional Maps'!$C$8:$C$32,0),1)
/SUMIFS('Dimensional Maps'!F$39:F$63, 'Dimensional Maps'!$B$8:$B$32,$D695)))),0),0)</f>
        <v>0</v>
      </c>
      <c r="L695" s="115">
        <f>IFERROR(IF($G695 = "WholeBlg",IF(L$1&lt;2020, 0,
IF($H695="GWh",SUMIFS('Interim Analysis'!F:F,'Interim Analysis'!$B:$B,$B695,'Interim Analysis'!$C:$C,$C695,'Interim Analysis'!$F:$F,$F695,'Interim Analysis'!$G:$G,$H695,'Interim Analysis'!$E:$E,$E695),
SUMIFS('Interim Analysis'!F:F,'Interim Analysis'!$B:$B,$B695,'Interim Analysis'!$C:$C,$C695,'Interim Analysis'!$F:$F,$F695,'Interim Analysis'!$G:$G,$H695,'Interim Analysis'!$D:$D,$D695)
*(INDEX('Dimensional Maps'!G$39:G$63,MATCH($E695,'Dimensional Maps'!$C$8:$C$32,0),1)
/SUMIFS('Dimensional Maps'!G$39:G$63, 'Dimensional Maps'!$B$8:$B$32,$D695)))),0),0)</f>
        <v>0</v>
      </c>
      <c r="M695" s="115">
        <f>IFERROR(IF($G695 = "WholeBlg",IF(M$1&lt;2020, 0,
IF($H695="GWh",SUMIFS('Interim Analysis'!G:G,'Interim Analysis'!$B:$B,$B695,'Interim Analysis'!$C:$C,$C695,'Interim Analysis'!$F:$F,$F695,'Interim Analysis'!$G:$G,$H695,'Interim Analysis'!$E:$E,$E695),
SUMIFS('Interim Analysis'!G:G,'Interim Analysis'!$B:$B,$B695,'Interim Analysis'!$C:$C,$C695,'Interim Analysis'!$F:$F,$F695,'Interim Analysis'!$G:$G,$H695,'Interim Analysis'!$D:$D,$D695)
*(INDEX('Dimensional Maps'!H$39:H$63,MATCH($E695,'Dimensional Maps'!$C$8:$C$32,0),1)
/SUMIFS('Dimensional Maps'!H$39:H$63, 'Dimensional Maps'!$B$8:$B$32,$D695)))),0),0)</f>
        <v>0</v>
      </c>
      <c r="N695" s="115">
        <f>IFERROR(IF($G695 = "WholeBlg",IF(N$1&lt;2020, 0,
IF($H695="GWh",SUMIFS('Interim Analysis'!H:H,'Interim Analysis'!$B:$B,$B695,'Interim Analysis'!$C:$C,$C695,'Interim Analysis'!$F:$F,$F695,'Interim Analysis'!$G:$G,$H695,'Interim Analysis'!$E:$E,$E695),
SUMIFS('Interim Analysis'!H:H,'Interim Analysis'!$B:$B,$B695,'Interim Analysis'!$C:$C,$C695,'Interim Analysis'!$F:$F,$F695,'Interim Analysis'!$G:$G,$H695,'Interim Analysis'!$D:$D,$D695)
*(INDEX('Dimensional Maps'!I$39:I$63,MATCH($E695,'Dimensional Maps'!$C$8:$C$32,0),1)
/SUMIFS('Dimensional Maps'!I$39:I$63, 'Dimensional Maps'!$B$8:$B$32,$D695)))),0),0)</f>
        <v>0</v>
      </c>
      <c r="O695" s="115">
        <f>IFERROR(IF($G695 = "WholeBlg",IF(O$1&lt;2020, 0,
IF($H695="GWh",SUMIFS('Interim Analysis'!I:I,'Interim Analysis'!$B:$B,$B695,'Interim Analysis'!$C:$C,$C695,'Interim Analysis'!$F:$F,$F695,'Interim Analysis'!$G:$G,$H695,'Interim Analysis'!$E:$E,$E695),
SUMIFS('Interim Analysis'!I:I,'Interim Analysis'!$B:$B,$B695,'Interim Analysis'!$C:$C,$C695,'Interim Analysis'!$F:$F,$F695,'Interim Analysis'!$G:$G,$H695,'Interim Analysis'!$D:$D,$D695)
*(INDEX('Dimensional Maps'!J$39:J$63,MATCH($E695,'Dimensional Maps'!$C$8:$C$32,0),1)
/SUMIFS('Dimensional Maps'!J$39:J$63, 'Dimensional Maps'!$B$8:$B$32,$D695)))),0),0)</f>
        <v>0</v>
      </c>
      <c r="P695" s="115">
        <f>IFERROR(IF($G695 = "WholeBlg",IF(P$1&lt;2020, 0,
IF($H695="GWh",SUMIFS('Interim Analysis'!J:J,'Interim Analysis'!$B:$B,$B695,'Interim Analysis'!$C:$C,$C695,'Interim Analysis'!$F:$F,$F695,'Interim Analysis'!$G:$G,$H695,'Interim Analysis'!$E:$E,$E695),
SUMIFS('Interim Analysis'!J:J,'Interim Analysis'!$B:$B,$B695,'Interim Analysis'!$C:$C,$C695,'Interim Analysis'!$F:$F,$F695,'Interim Analysis'!$G:$G,$H695,'Interim Analysis'!$D:$D,$D695)
*(INDEX('Dimensional Maps'!K$39:K$63,MATCH($E695,'Dimensional Maps'!$C$8:$C$32,0),1)
/SUMIFS('Dimensional Maps'!K$39:K$63, 'Dimensional Maps'!$B$8:$B$32,$D695)))),0),0)</f>
        <v>0</v>
      </c>
      <c r="Q695" s="115">
        <f>IFERROR(IF($G695 = "WholeBlg",IF(Q$1&lt;2020, 0,
IF($H695="GWh",SUMIFS('Interim Analysis'!K:K,'Interim Analysis'!$B:$B,$B695,'Interim Analysis'!$C:$C,$C695,'Interim Analysis'!$F:$F,$F695,'Interim Analysis'!$G:$G,$H695,'Interim Analysis'!$E:$E,$E695),
SUMIFS('Interim Analysis'!K:K,'Interim Analysis'!$B:$B,$B695,'Interim Analysis'!$C:$C,$C695,'Interim Analysis'!$F:$F,$F695,'Interim Analysis'!$G:$G,$H695,'Interim Analysis'!$D:$D,$D695)
*(INDEX('Dimensional Maps'!L$39:L$63,MATCH($E695,'Dimensional Maps'!$C$8:$C$32,0),1)
/SUMIFS('Dimensional Maps'!L$39:L$63, 'Dimensional Maps'!$B$8:$B$32,$D695)))),0),0)</f>
        <v>0</v>
      </c>
      <c r="R695" s="115">
        <f>IFERROR(IF($G695 = "WholeBlg",IF(R$1&lt;2020, 0,
IF($H695="GWh",SUMIFS('Interim Analysis'!L:L,'Interim Analysis'!$B:$B,$B695,'Interim Analysis'!$C:$C,$C695,'Interim Analysis'!$F:$F,$F695,'Interim Analysis'!$G:$G,$H695,'Interim Analysis'!$E:$E,$E695),
SUMIFS('Interim Analysis'!L:L,'Interim Analysis'!$B:$B,$B695,'Interim Analysis'!$C:$C,$C695,'Interim Analysis'!$F:$F,$F695,'Interim Analysis'!$G:$G,$H695,'Interim Analysis'!$D:$D,$D695)
*(INDEX('Dimensional Maps'!M$39:M$63,MATCH($E695,'Dimensional Maps'!$C$8:$C$32,0),1)
/SUMIFS('Dimensional Maps'!M$39:M$63, 'Dimensional Maps'!$B$8:$B$32,$D695)))),0),0)</f>
        <v>0</v>
      </c>
      <c r="S695" s="115">
        <f>IFERROR(IF($G695 = "WholeBlg",IF(S$1&lt;2020, 0,
IF($H695="GWh",SUMIFS('Interim Analysis'!M:M,'Interim Analysis'!$B:$B,$B695,'Interim Analysis'!$C:$C,$C695,'Interim Analysis'!$F:$F,$F695,'Interim Analysis'!$G:$G,$H695,'Interim Analysis'!$E:$E,$E695),
SUMIFS('Interim Analysis'!M:M,'Interim Analysis'!$B:$B,$B695,'Interim Analysis'!$C:$C,$C695,'Interim Analysis'!$F:$F,$F695,'Interim Analysis'!$G:$G,$H695,'Interim Analysis'!$D:$D,$D695)
*(INDEX('Dimensional Maps'!N$39:N$63,MATCH($E695,'Dimensional Maps'!$C$8:$C$32,0),1)
/SUMIFS('Dimensional Maps'!N$39:N$63, 'Dimensional Maps'!$B$8:$B$32,$D695)))),0),0)</f>
        <v>0</v>
      </c>
      <c r="T695" s="115">
        <f>IFERROR(IF($G695 = "WholeBlg",IF(T$1&lt;2020, 0,
IF($H695="GWh",SUMIFS('Interim Analysis'!N:N,'Interim Analysis'!$B:$B,$B695,'Interim Analysis'!$C:$C,$C695,'Interim Analysis'!$F:$F,$F695,'Interim Analysis'!$G:$G,$H695,'Interim Analysis'!$E:$E,$E695),
SUMIFS('Interim Analysis'!N:N,'Interim Analysis'!$B:$B,$B695,'Interim Analysis'!$C:$C,$C695,'Interim Analysis'!$F:$F,$F695,'Interim Analysis'!$G:$G,$H695,'Interim Analysis'!$D:$D,$D695)
*(INDEX('Dimensional Maps'!O$39:O$63,MATCH($E695,'Dimensional Maps'!$C$8:$C$32,0),1)
/SUMIFS('Dimensional Maps'!O$39:O$63, 'Dimensional Maps'!$B$8:$B$32,$D695)))),0),0)</f>
        <v>0</v>
      </c>
      <c r="U695" s="115">
        <f>IFERROR(IF($G695 = "WholeBlg",IF(U$1&lt;2020, 0,
IF($H695="GWh",SUMIFS('Interim Analysis'!O:O,'Interim Analysis'!$B:$B,$B695,'Interim Analysis'!$C:$C,$C695,'Interim Analysis'!$F:$F,$F695,'Interim Analysis'!$G:$G,$H695,'Interim Analysis'!$E:$E,$E695),
SUMIFS('Interim Analysis'!O:O,'Interim Analysis'!$B:$B,$B695,'Interim Analysis'!$C:$C,$C695,'Interim Analysis'!$F:$F,$F695,'Interim Analysis'!$G:$G,$H695,'Interim Analysis'!$D:$D,$D695)
*(INDEX('Dimensional Maps'!P$39:P$63,MATCH($E695,'Dimensional Maps'!$C$8:$C$32,0),1)
/SUMIFS('Dimensional Maps'!P$39:P$63, 'Dimensional Maps'!$B$8:$B$32,$D695)))),0),0)</f>
        <v>0</v>
      </c>
      <c r="V695" s="115">
        <f>IFERROR(IF($G695 = "WholeBlg",IF(V$1&lt;2020, 0,
IF($H695="GWh",SUMIFS('Interim Analysis'!P:P,'Interim Analysis'!$B:$B,$B695,'Interim Analysis'!$C:$C,$C695,'Interim Analysis'!$F:$F,$F695,'Interim Analysis'!$G:$G,$H695,'Interim Analysis'!$E:$E,$E695),
SUMIFS('Interim Analysis'!P:P,'Interim Analysis'!$B:$B,$B695,'Interim Analysis'!$C:$C,$C695,'Interim Analysis'!$F:$F,$F695,'Interim Analysis'!$G:$G,$H695,'Interim Analysis'!$D:$D,$D695)
*(INDEX('Dimensional Maps'!Q$39:Q$63,MATCH($E695,'Dimensional Maps'!$C$8:$C$32,0),1)
/SUMIFS('Dimensional Maps'!Q$39:Q$63, 'Dimensional Maps'!$B$8:$B$32,$D695)))),0),0)</f>
        <v>0</v>
      </c>
      <c r="W695" s="115">
        <f>IFERROR(IF($G695 = "WholeBlg",IF(W$1&lt;2020, 0,
IF($H695="GWh",SUMIFS('Interim Analysis'!Q:Q,'Interim Analysis'!$B:$B,$B695,'Interim Analysis'!$C:$C,$C695,'Interim Analysis'!$F:$F,$F695,'Interim Analysis'!$G:$G,$H695,'Interim Analysis'!$E:$E,$E695),
SUMIFS('Interim Analysis'!Q:Q,'Interim Analysis'!$B:$B,$B695,'Interim Analysis'!$C:$C,$C695,'Interim Analysis'!$F:$F,$F695,'Interim Analysis'!$G:$G,$H695,'Interim Analysis'!$D:$D,$D695)
*(INDEX('Dimensional Maps'!R$39:R$63,MATCH($E695,'Dimensional Maps'!$C$8:$C$32,0),1)
/SUMIFS('Dimensional Maps'!R$39:R$63, 'Dimensional Maps'!$B$8:$B$32,$D695)))),0),0)</f>
        <v>0</v>
      </c>
    </row>
    <row r="696" spans="1:23" x14ac:dyDescent="0.25">
      <c r="A696" s="153" t="s">
        <v>265</v>
      </c>
      <c r="B696" s="54" t="s">
        <v>236</v>
      </c>
      <c r="C696" s="54">
        <v>3</v>
      </c>
      <c r="D696" s="54" t="s">
        <v>47</v>
      </c>
      <c r="E696" s="54" t="s">
        <v>216</v>
      </c>
      <c r="F696" s="54" t="s">
        <v>167</v>
      </c>
      <c r="G696" s="54" t="s">
        <v>53</v>
      </c>
      <c r="H696" s="54" t="s">
        <v>20</v>
      </c>
      <c r="I696" s="115">
        <f>IFERROR(IF($G696 = "WholeBlg",IF(I$1&lt;2020, 0,
IF($H696="GWh",SUMIFS('Interim Analysis'!C:C,'Interim Analysis'!$B:$B,$B696,'Interim Analysis'!$C:$C,$C696,'Interim Analysis'!$F:$F,$F696,'Interim Analysis'!$G:$G,$H696,'Interim Analysis'!$E:$E,$E696),
SUMIFS('Interim Analysis'!C:C,'Interim Analysis'!$B:$B,$B696,'Interim Analysis'!$C:$C,$C696,'Interim Analysis'!$F:$F,$F696,'Interim Analysis'!$G:$G,$H696,'Interim Analysis'!$D:$D,$D696)
*(INDEX('Dimensional Maps'!D$39:D$63,MATCH($E696,'Dimensional Maps'!$C$8:$C$32,0),1)
/SUMIFS('Dimensional Maps'!D$39:D$63, 'Dimensional Maps'!$B$8:$B$32,$D696)))),0),0)</f>
        <v>0</v>
      </c>
      <c r="J696" s="115">
        <f>IFERROR(IF($G696 = "WholeBlg",IF(J$1&lt;2020, 0,
IF($H696="GWh",SUMIFS('Interim Analysis'!D:D,'Interim Analysis'!$B:$B,$B696,'Interim Analysis'!$C:$C,$C696,'Interim Analysis'!$F:$F,$F696,'Interim Analysis'!$G:$G,$H696,'Interim Analysis'!$E:$E,$E696),
SUMIFS('Interim Analysis'!D:D,'Interim Analysis'!$B:$B,$B696,'Interim Analysis'!$C:$C,$C696,'Interim Analysis'!$F:$F,$F696,'Interim Analysis'!$G:$G,$H696,'Interim Analysis'!$D:$D,$D696)
*(INDEX('Dimensional Maps'!E$39:E$63,MATCH($E696,'Dimensional Maps'!$C$8:$C$32,0),1)
/SUMIFS('Dimensional Maps'!E$39:E$63, 'Dimensional Maps'!$B$8:$B$32,$D696)))),0),0)</f>
        <v>0</v>
      </c>
      <c r="K696" s="115">
        <f>IFERROR(IF($G696 = "WholeBlg",IF(K$1&lt;2020, 0,
IF($H696="GWh",SUMIFS('Interim Analysis'!E:E,'Interim Analysis'!$B:$B,$B696,'Interim Analysis'!$C:$C,$C696,'Interim Analysis'!$F:$F,$F696,'Interim Analysis'!$G:$G,$H696,'Interim Analysis'!$E:$E,$E696),
SUMIFS('Interim Analysis'!E:E,'Interim Analysis'!$B:$B,$B696,'Interim Analysis'!$C:$C,$C696,'Interim Analysis'!$F:$F,$F696,'Interim Analysis'!$G:$G,$H696,'Interim Analysis'!$D:$D,$D696)
*(INDEX('Dimensional Maps'!F$39:F$63,MATCH($E696,'Dimensional Maps'!$C$8:$C$32,0),1)
/SUMIFS('Dimensional Maps'!F$39:F$63, 'Dimensional Maps'!$B$8:$B$32,$D696)))),0),0)</f>
        <v>0</v>
      </c>
      <c r="L696" s="115">
        <f>IFERROR(IF($G696 = "WholeBlg",IF(L$1&lt;2020, 0,
IF($H696="GWh",SUMIFS('Interim Analysis'!F:F,'Interim Analysis'!$B:$B,$B696,'Interim Analysis'!$C:$C,$C696,'Interim Analysis'!$F:$F,$F696,'Interim Analysis'!$G:$G,$H696,'Interim Analysis'!$E:$E,$E696),
SUMIFS('Interim Analysis'!F:F,'Interim Analysis'!$B:$B,$B696,'Interim Analysis'!$C:$C,$C696,'Interim Analysis'!$F:$F,$F696,'Interim Analysis'!$G:$G,$H696,'Interim Analysis'!$D:$D,$D696)
*(INDEX('Dimensional Maps'!G$39:G$63,MATCH($E696,'Dimensional Maps'!$C$8:$C$32,0),1)
/SUMIFS('Dimensional Maps'!G$39:G$63, 'Dimensional Maps'!$B$8:$B$32,$D696)))),0),0)</f>
        <v>0</v>
      </c>
      <c r="M696" s="115">
        <f>IFERROR(IF($G696 = "WholeBlg",IF(M$1&lt;2020, 0,
IF($H696="GWh",SUMIFS('Interim Analysis'!G:G,'Interim Analysis'!$B:$B,$B696,'Interim Analysis'!$C:$C,$C696,'Interim Analysis'!$F:$F,$F696,'Interim Analysis'!$G:$G,$H696,'Interim Analysis'!$E:$E,$E696),
SUMIFS('Interim Analysis'!G:G,'Interim Analysis'!$B:$B,$B696,'Interim Analysis'!$C:$C,$C696,'Interim Analysis'!$F:$F,$F696,'Interim Analysis'!$G:$G,$H696,'Interim Analysis'!$D:$D,$D696)
*(INDEX('Dimensional Maps'!H$39:H$63,MATCH($E696,'Dimensional Maps'!$C$8:$C$32,0),1)
/SUMIFS('Dimensional Maps'!H$39:H$63, 'Dimensional Maps'!$B$8:$B$32,$D696)))),0),0)</f>
        <v>0</v>
      </c>
      <c r="N696" s="115">
        <f>IFERROR(IF($G696 = "WholeBlg",IF(N$1&lt;2020, 0,
IF($H696="GWh",SUMIFS('Interim Analysis'!H:H,'Interim Analysis'!$B:$B,$B696,'Interim Analysis'!$C:$C,$C696,'Interim Analysis'!$F:$F,$F696,'Interim Analysis'!$G:$G,$H696,'Interim Analysis'!$E:$E,$E696),
SUMIFS('Interim Analysis'!H:H,'Interim Analysis'!$B:$B,$B696,'Interim Analysis'!$C:$C,$C696,'Interim Analysis'!$F:$F,$F696,'Interim Analysis'!$G:$G,$H696,'Interim Analysis'!$D:$D,$D696)
*(INDEX('Dimensional Maps'!I$39:I$63,MATCH($E696,'Dimensional Maps'!$C$8:$C$32,0),1)
/SUMIFS('Dimensional Maps'!I$39:I$63, 'Dimensional Maps'!$B$8:$B$32,$D696)))),0),0)</f>
        <v>5.9604790981005115E-3</v>
      </c>
      <c r="O696" s="115">
        <f>IFERROR(IF($G696 = "WholeBlg",IF(O$1&lt;2020, 0,
IF($H696="GWh",SUMIFS('Interim Analysis'!I:I,'Interim Analysis'!$B:$B,$B696,'Interim Analysis'!$C:$C,$C696,'Interim Analysis'!$F:$F,$F696,'Interim Analysis'!$G:$G,$H696,'Interim Analysis'!$E:$E,$E696),
SUMIFS('Interim Analysis'!I:I,'Interim Analysis'!$B:$B,$B696,'Interim Analysis'!$C:$C,$C696,'Interim Analysis'!$F:$F,$F696,'Interim Analysis'!$G:$G,$H696,'Interim Analysis'!$D:$D,$D696)
*(INDEX('Dimensional Maps'!J$39:J$63,MATCH($E696,'Dimensional Maps'!$C$8:$C$32,0),1)
/SUMIFS('Dimensional Maps'!J$39:J$63, 'Dimensional Maps'!$B$8:$B$32,$D696)))),0),0)</f>
        <v>1.1809941402387222E-2</v>
      </c>
      <c r="P696" s="115">
        <f>IFERROR(IF($G696 = "WholeBlg",IF(P$1&lt;2020, 0,
IF($H696="GWh",SUMIFS('Interim Analysis'!J:J,'Interim Analysis'!$B:$B,$B696,'Interim Analysis'!$C:$C,$C696,'Interim Analysis'!$F:$F,$F696,'Interim Analysis'!$G:$G,$H696,'Interim Analysis'!$E:$E,$E696),
SUMIFS('Interim Analysis'!J:J,'Interim Analysis'!$B:$B,$B696,'Interim Analysis'!$C:$C,$C696,'Interim Analysis'!$F:$F,$F696,'Interim Analysis'!$G:$G,$H696,'Interim Analysis'!$D:$D,$D696)
*(INDEX('Dimensional Maps'!K$39:K$63,MATCH($E696,'Dimensional Maps'!$C$8:$C$32,0),1)
/SUMIFS('Dimensional Maps'!K$39:K$63, 'Dimensional Maps'!$B$8:$B$32,$D696)))),0),0)</f>
        <v>1.7736530657038195E-2</v>
      </c>
      <c r="Q696" s="115">
        <f>IFERROR(IF($G696 = "WholeBlg",IF(Q$1&lt;2020, 0,
IF($H696="GWh",SUMIFS('Interim Analysis'!K:K,'Interim Analysis'!$B:$B,$B696,'Interim Analysis'!$C:$C,$C696,'Interim Analysis'!$F:$F,$F696,'Interim Analysis'!$G:$G,$H696,'Interim Analysis'!$E:$E,$E696),
SUMIFS('Interim Analysis'!K:K,'Interim Analysis'!$B:$B,$B696,'Interim Analysis'!$C:$C,$C696,'Interim Analysis'!$F:$F,$F696,'Interim Analysis'!$G:$G,$H696,'Interim Analysis'!$D:$D,$D696)
*(INDEX('Dimensional Maps'!L$39:L$63,MATCH($E696,'Dimensional Maps'!$C$8:$C$32,0),1)
/SUMIFS('Dimensional Maps'!L$39:L$63, 'Dimensional Maps'!$B$8:$B$32,$D696)))),0),0)</f>
        <v>2.3475196511895689E-2</v>
      </c>
      <c r="R696" s="115">
        <f>IFERROR(IF($G696 = "WholeBlg",IF(R$1&lt;2020, 0,
IF($H696="GWh",SUMIFS('Interim Analysis'!L:L,'Interim Analysis'!$B:$B,$B696,'Interim Analysis'!$C:$C,$C696,'Interim Analysis'!$F:$F,$F696,'Interim Analysis'!$G:$G,$H696,'Interim Analysis'!$E:$E,$E696),
SUMIFS('Interim Analysis'!L:L,'Interim Analysis'!$B:$B,$B696,'Interim Analysis'!$C:$C,$C696,'Interim Analysis'!$F:$F,$F696,'Interim Analysis'!$G:$G,$H696,'Interim Analysis'!$D:$D,$D696)
*(INDEX('Dimensional Maps'!M$39:M$63,MATCH($E696,'Dimensional Maps'!$C$8:$C$32,0),1)
/SUMIFS('Dimensional Maps'!M$39:M$63, 'Dimensional Maps'!$B$8:$B$32,$D696)))),0),0)</f>
        <v>2.9258298175212812E-2</v>
      </c>
      <c r="S696" s="115">
        <f>IFERROR(IF($G696 = "WholeBlg",IF(S$1&lt;2020, 0,
IF($H696="GWh",SUMIFS('Interim Analysis'!M:M,'Interim Analysis'!$B:$B,$B696,'Interim Analysis'!$C:$C,$C696,'Interim Analysis'!$F:$F,$F696,'Interim Analysis'!$G:$G,$H696,'Interim Analysis'!$E:$E,$E696),
SUMIFS('Interim Analysis'!M:M,'Interim Analysis'!$B:$B,$B696,'Interim Analysis'!$C:$C,$C696,'Interim Analysis'!$F:$F,$F696,'Interim Analysis'!$G:$G,$H696,'Interim Analysis'!$D:$D,$D696)
*(INDEX('Dimensional Maps'!N$39:N$63,MATCH($E696,'Dimensional Maps'!$C$8:$C$32,0),1)
/SUMIFS('Dimensional Maps'!N$39:N$63, 'Dimensional Maps'!$B$8:$B$32,$D696)))),0),0)</f>
        <v>3.5200828289659966E-2</v>
      </c>
      <c r="T696" s="115">
        <f>IFERROR(IF($G696 = "WholeBlg",IF(T$1&lt;2020, 0,
IF($H696="GWh",SUMIFS('Interim Analysis'!N:N,'Interim Analysis'!$B:$B,$B696,'Interim Analysis'!$C:$C,$C696,'Interim Analysis'!$F:$F,$F696,'Interim Analysis'!$G:$G,$H696,'Interim Analysis'!$E:$E,$E696),
SUMIFS('Interim Analysis'!N:N,'Interim Analysis'!$B:$B,$B696,'Interim Analysis'!$C:$C,$C696,'Interim Analysis'!$F:$F,$F696,'Interim Analysis'!$G:$G,$H696,'Interim Analysis'!$D:$D,$D696)
*(INDEX('Dimensional Maps'!O$39:O$63,MATCH($E696,'Dimensional Maps'!$C$8:$C$32,0),1)
/SUMIFS('Dimensional Maps'!O$39:O$63, 'Dimensional Maps'!$B$8:$B$32,$D696)))),0),0)</f>
        <v>4.1016397164466138E-2</v>
      </c>
      <c r="U696" s="115">
        <f>IFERROR(IF($G696 = "WholeBlg",IF(U$1&lt;2020, 0,
IF($H696="GWh",SUMIFS('Interim Analysis'!O:O,'Interim Analysis'!$B:$B,$B696,'Interim Analysis'!$C:$C,$C696,'Interim Analysis'!$F:$F,$F696,'Interim Analysis'!$G:$G,$H696,'Interim Analysis'!$E:$E,$E696),
SUMIFS('Interim Analysis'!O:O,'Interim Analysis'!$B:$B,$B696,'Interim Analysis'!$C:$C,$C696,'Interim Analysis'!$F:$F,$F696,'Interim Analysis'!$G:$G,$H696,'Interim Analysis'!$D:$D,$D696)
*(INDEX('Dimensional Maps'!P$39:P$63,MATCH($E696,'Dimensional Maps'!$C$8:$C$32,0),1)
/SUMIFS('Dimensional Maps'!P$39:P$63, 'Dimensional Maps'!$B$8:$B$32,$D696)))),0),0)</f>
        <v>4.6875753554140406E-2</v>
      </c>
      <c r="V696" s="115">
        <f>IFERROR(IF($G696 = "WholeBlg",IF(V$1&lt;2020, 0,
IF($H696="GWh",SUMIFS('Interim Analysis'!P:P,'Interim Analysis'!$B:$B,$B696,'Interim Analysis'!$C:$C,$C696,'Interim Analysis'!$F:$F,$F696,'Interim Analysis'!$G:$G,$H696,'Interim Analysis'!$E:$E,$E696),
SUMIFS('Interim Analysis'!P:P,'Interim Analysis'!$B:$B,$B696,'Interim Analysis'!$C:$C,$C696,'Interim Analysis'!$F:$F,$F696,'Interim Analysis'!$G:$G,$H696,'Interim Analysis'!$D:$D,$D696)
*(INDEX('Dimensional Maps'!Q$39:Q$63,MATCH($E696,'Dimensional Maps'!$C$8:$C$32,0),1)
/SUMIFS('Dimensional Maps'!Q$39:Q$63, 'Dimensional Maps'!$B$8:$B$32,$D696)))),0),0)</f>
        <v>5.291182258665543E-2</v>
      </c>
      <c r="W696" s="115">
        <f>IFERROR(IF($G696 = "WholeBlg",IF(W$1&lt;2020, 0,
IF($H696="GWh",SUMIFS('Interim Analysis'!Q:Q,'Interim Analysis'!$B:$B,$B696,'Interim Analysis'!$C:$C,$C696,'Interim Analysis'!$F:$F,$F696,'Interim Analysis'!$G:$G,$H696,'Interim Analysis'!$E:$E,$E696),
SUMIFS('Interim Analysis'!Q:Q,'Interim Analysis'!$B:$B,$B696,'Interim Analysis'!$C:$C,$C696,'Interim Analysis'!$F:$F,$F696,'Interim Analysis'!$G:$G,$H696,'Interim Analysis'!$D:$D,$D696)
*(INDEX('Dimensional Maps'!R$39:R$63,MATCH($E696,'Dimensional Maps'!$C$8:$C$32,0),1)
/SUMIFS('Dimensional Maps'!R$39:R$63, 'Dimensional Maps'!$B$8:$B$32,$D696)))),0),0)</f>
        <v>5.9107969683691072E-2</v>
      </c>
    </row>
    <row r="697" spans="1:23" x14ac:dyDescent="0.25">
      <c r="A697" s="153" t="s">
        <v>265</v>
      </c>
      <c r="B697" s="54" t="s">
        <v>236</v>
      </c>
      <c r="C697" s="54">
        <v>3</v>
      </c>
      <c r="D697" s="54" t="s">
        <v>47</v>
      </c>
      <c r="E697" s="54" t="s">
        <v>216</v>
      </c>
      <c r="F697" s="54" t="s">
        <v>186</v>
      </c>
      <c r="G697" s="54" t="s">
        <v>53</v>
      </c>
      <c r="H697" s="54" t="s">
        <v>20</v>
      </c>
      <c r="I697" s="115">
        <f>IFERROR(IF($G697 = "WholeBlg",IF(I$1&lt;2020, 0,
IF($H697="GWh",SUMIFS('Interim Analysis'!C:C,'Interim Analysis'!$B:$B,$B697,'Interim Analysis'!$C:$C,$C697,'Interim Analysis'!$F:$F,$F697,'Interim Analysis'!$G:$G,$H697,'Interim Analysis'!$E:$E,$E697),
SUMIFS('Interim Analysis'!C:C,'Interim Analysis'!$B:$B,$B697,'Interim Analysis'!$C:$C,$C697,'Interim Analysis'!$F:$F,$F697,'Interim Analysis'!$G:$G,$H697,'Interim Analysis'!$D:$D,$D697)
*(INDEX('Dimensional Maps'!D$39:D$63,MATCH($E697,'Dimensional Maps'!$C$8:$C$32,0),1)
/SUMIFS('Dimensional Maps'!D$39:D$63, 'Dimensional Maps'!$B$8:$B$32,$D697)))),0),0)</f>
        <v>0</v>
      </c>
      <c r="J697" s="115">
        <f>IFERROR(IF($G697 = "WholeBlg",IF(J$1&lt;2020, 0,
IF($H697="GWh",SUMIFS('Interim Analysis'!D:D,'Interim Analysis'!$B:$B,$B697,'Interim Analysis'!$C:$C,$C697,'Interim Analysis'!$F:$F,$F697,'Interim Analysis'!$G:$G,$H697,'Interim Analysis'!$E:$E,$E697),
SUMIFS('Interim Analysis'!D:D,'Interim Analysis'!$B:$B,$B697,'Interim Analysis'!$C:$C,$C697,'Interim Analysis'!$F:$F,$F697,'Interim Analysis'!$G:$G,$H697,'Interim Analysis'!$D:$D,$D697)
*(INDEX('Dimensional Maps'!E$39:E$63,MATCH($E697,'Dimensional Maps'!$C$8:$C$32,0),1)
/SUMIFS('Dimensional Maps'!E$39:E$63, 'Dimensional Maps'!$B$8:$B$32,$D697)))),0),0)</f>
        <v>0</v>
      </c>
      <c r="K697" s="115">
        <f>IFERROR(IF($G697 = "WholeBlg",IF(K$1&lt;2020, 0,
IF($H697="GWh",SUMIFS('Interim Analysis'!E:E,'Interim Analysis'!$B:$B,$B697,'Interim Analysis'!$C:$C,$C697,'Interim Analysis'!$F:$F,$F697,'Interim Analysis'!$G:$G,$H697,'Interim Analysis'!$E:$E,$E697),
SUMIFS('Interim Analysis'!E:E,'Interim Analysis'!$B:$B,$B697,'Interim Analysis'!$C:$C,$C697,'Interim Analysis'!$F:$F,$F697,'Interim Analysis'!$G:$G,$H697,'Interim Analysis'!$D:$D,$D697)
*(INDEX('Dimensional Maps'!F$39:F$63,MATCH($E697,'Dimensional Maps'!$C$8:$C$32,0),1)
/SUMIFS('Dimensional Maps'!F$39:F$63, 'Dimensional Maps'!$B$8:$B$32,$D697)))),0),0)</f>
        <v>0</v>
      </c>
      <c r="L697" s="115">
        <f>IFERROR(IF($G697 = "WholeBlg",IF(L$1&lt;2020, 0,
IF($H697="GWh",SUMIFS('Interim Analysis'!F:F,'Interim Analysis'!$B:$B,$B697,'Interim Analysis'!$C:$C,$C697,'Interim Analysis'!$F:$F,$F697,'Interim Analysis'!$G:$G,$H697,'Interim Analysis'!$E:$E,$E697),
SUMIFS('Interim Analysis'!F:F,'Interim Analysis'!$B:$B,$B697,'Interim Analysis'!$C:$C,$C697,'Interim Analysis'!$F:$F,$F697,'Interim Analysis'!$G:$G,$H697,'Interim Analysis'!$D:$D,$D697)
*(INDEX('Dimensional Maps'!G$39:G$63,MATCH($E697,'Dimensional Maps'!$C$8:$C$32,0),1)
/SUMIFS('Dimensional Maps'!G$39:G$63, 'Dimensional Maps'!$B$8:$B$32,$D697)))),0),0)</f>
        <v>0</v>
      </c>
      <c r="M697" s="115">
        <f>IFERROR(IF($G697 = "WholeBlg",IF(M$1&lt;2020, 0,
IF($H697="GWh",SUMIFS('Interim Analysis'!G:G,'Interim Analysis'!$B:$B,$B697,'Interim Analysis'!$C:$C,$C697,'Interim Analysis'!$F:$F,$F697,'Interim Analysis'!$G:$G,$H697,'Interim Analysis'!$E:$E,$E697),
SUMIFS('Interim Analysis'!G:G,'Interim Analysis'!$B:$B,$B697,'Interim Analysis'!$C:$C,$C697,'Interim Analysis'!$F:$F,$F697,'Interim Analysis'!$G:$G,$H697,'Interim Analysis'!$D:$D,$D697)
*(INDEX('Dimensional Maps'!H$39:H$63,MATCH($E697,'Dimensional Maps'!$C$8:$C$32,0),1)
/SUMIFS('Dimensional Maps'!H$39:H$63, 'Dimensional Maps'!$B$8:$B$32,$D697)))),0),0)</f>
        <v>0</v>
      </c>
      <c r="N697" s="115">
        <f>IFERROR(IF($G697 = "WholeBlg",IF(N$1&lt;2020, 0,
IF($H697="GWh",SUMIFS('Interim Analysis'!H:H,'Interim Analysis'!$B:$B,$B697,'Interim Analysis'!$C:$C,$C697,'Interim Analysis'!$F:$F,$F697,'Interim Analysis'!$G:$G,$H697,'Interim Analysis'!$E:$E,$E697),
SUMIFS('Interim Analysis'!H:H,'Interim Analysis'!$B:$B,$B697,'Interim Analysis'!$C:$C,$C697,'Interim Analysis'!$F:$F,$F697,'Interim Analysis'!$G:$G,$H697,'Interim Analysis'!$D:$D,$D697)
*(INDEX('Dimensional Maps'!I$39:I$63,MATCH($E697,'Dimensional Maps'!$C$8:$C$32,0),1)
/SUMIFS('Dimensional Maps'!I$39:I$63, 'Dimensional Maps'!$B$8:$B$32,$D697)))),0),0)</f>
        <v>1.8761366522413083E-2</v>
      </c>
      <c r="O697" s="115">
        <f>IFERROR(IF($G697 = "WholeBlg",IF(O$1&lt;2020, 0,
IF($H697="GWh",SUMIFS('Interim Analysis'!I:I,'Interim Analysis'!$B:$B,$B697,'Interim Analysis'!$C:$C,$C697,'Interim Analysis'!$F:$F,$F697,'Interim Analysis'!$G:$G,$H697,'Interim Analysis'!$E:$E,$E697),
SUMIFS('Interim Analysis'!I:I,'Interim Analysis'!$B:$B,$B697,'Interim Analysis'!$C:$C,$C697,'Interim Analysis'!$F:$F,$F697,'Interim Analysis'!$G:$G,$H697,'Interim Analysis'!$D:$D,$D697)
*(INDEX('Dimensional Maps'!J$39:J$63,MATCH($E697,'Dimensional Maps'!$C$8:$C$32,0),1)
/SUMIFS('Dimensional Maps'!J$39:J$63, 'Dimensional Maps'!$B$8:$B$32,$D697)))),0),0)</f>
        <v>3.7309764252103035E-2</v>
      </c>
      <c r="P697" s="115">
        <f>IFERROR(IF($G697 = "WholeBlg",IF(P$1&lt;2020, 0,
IF($H697="GWh",SUMIFS('Interim Analysis'!J:J,'Interim Analysis'!$B:$B,$B697,'Interim Analysis'!$C:$C,$C697,'Interim Analysis'!$F:$F,$F697,'Interim Analysis'!$G:$G,$H697,'Interim Analysis'!$E:$E,$E697),
SUMIFS('Interim Analysis'!J:J,'Interim Analysis'!$B:$B,$B697,'Interim Analysis'!$C:$C,$C697,'Interim Analysis'!$F:$F,$F697,'Interim Analysis'!$G:$G,$H697,'Interim Analysis'!$D:$D,$D697)
*(INDEX('Dimensional Maps'!K$39:K$63,MATCH($E697,'Dimensional Maps'!$C$8:$C$32,0),1)
/SUMIFS('Dimensional Maps'!K$39:K$63, 'Dimensional Maps'!$B$8:$B$32,$D697)))),0),0)</f>
        <v>5.6358353353788013E-2</v>
      </c>
      <c r="Q697" s="115">
        <f>IFERROR(IF($G697 = "WholeBlg",IF(Q$1&lt;2020, 0,
IF($H697="GWh",SUMIFS('Interim Analysis'!K:K,'Interim Analysis'!$B:$B,$B697,'Interim Analysis'!$C:$C,$C697,'Interim Analysis'!$F:$F,$F697,'Interim Analysis'!$G:$G,$H697,'Interim Analysis'!$E:$E,$E697),
SUMIFS('Interim Analysis'!K:K,'Interim Analysis'!$B:$B,$B697,'Interim Analysis'!$C:$C,$C697,'Interim Analysis'!$F:$F,$F697,'Interim Analysis'!$G:$G,$H697,'Interim Analysis'!$D:$D,$D697)
*(INDEX('Dimensional Maps'!L$39:L$63,MATCH($E697,'Dimensional Maps'!$C$8:$C$32,0),1)
/SUMIFS('Dimensional Maps'!L$39:L$63, 'Dimensional Maps'!$B$8:$B$32,$D697)))),0),0)</f>
        <v>7.5264241128650419E-2</v>
      </c>
      <c r="R697" s="115">
        <f>IFERROR(IF($G697 = "WholeBlg",IF(R$1&lt;2020, 0,
IF($H697="GWh",SUMIFS('Interim Analysis'!L:L,'Interim Analysis'!$B:$B,$B697,'Interim Analysis'!$C:$C,$C697,'Interim Analysis'!$F:$F,$F697,'Interim Analysis'!$G:$G,$H697,'Interim Analysis'!$E:$E,$E697),
SUMIFS('Interim Analysis'!L:L,'Interim Analysis'!$B:$B,$B697,'Interim Analysis'!$C:$C,$C697,'Interim Analysis'!$F:$F,$F697,'Interim Analysis'!$G:$G,$H697,'Interim Analysis'!$D:$D,$D697)
*(INDEX('Dimensional Maps'!M$39:M$63,MATCH($E697,'Dimensional Maps'!$C$8:$C$32,0),1)
/SUMIFS('Dimensional Maps'!M$39:M$63, 'Dimensional Maps'!$B$8:$B$32,$D697)))),0),0)</f>
        <v>9.5079448567867014E-2</v>
      </c>
      <c r="S697" s="115">
        <f>IFERROR(IF($G697 = "WholeBlg",IF(S$1&lt;2020, 0,
IF($H697="GWh",SUMIFS('Interim Analysis'!M:M,'Interim Analysis'!$B:$B,$B697,'Interim Analysis'!$C:$C,$C697,'Interim Analysis'!$F:$F,$F697,'Interim Analysis'!$G:$G,$H697,'Interim Analysis'!$E:$E,$E697),
SUMIFS('Interim Analysis'!M:M,'Interim Analysis'!$B:$B,$B697,'Interim Analysis'!$C:$C,$C697,'Interim Analysis'!$F:$F,$F697,'Interim Analysis'!$G:$G,$H697,'Interim Analysis'!$D:$D,$D697)
*(INDEX('Dimensional Maps'!N$39:N$63,MATCH($E697,'Dimensional Maps'!$C$8:$C$32,0),1)
/SUMIFS('Dimensional Maps'!N$39:N$63, 'Dimensional Maps'!$B$8:$B$32,$D697)))),0),0)</f>
        <v>0.11673133323134345</v>
      </c>
      <c r="T697" s="115">
        <f>IFERROR(IF($G697 = "WholeBlg",IF(T$1&lt;2020, 0,
IF($H697="GWh",SUMIFS('Interim Analysis'!N:N,'Interim Analysis'!$B:$B,$B697,'Interim Analysis'!$C:$C,$C697,'Interim Analysis'!$F:$F,$F697,'Interim Analysis'!$G:$G,$H697,'Interim Analysis'!$E:$E,$E697),
SUMIFS('Interim Analysis'!N:N,'Interim Analysis'!$B:$B,$B697,'Interim Analysis'!$C:$C,$C697,'Interim Analysis'!$F:$F,$F697,'Interim Analysis'!$G:$G,$H697,'Interim Analysis'!$D:$D,$D697)
*(INDEX('Dimensional Maps'!O$39:O$63,MATCH($E697,'Dimensional Maps'!$C$8:$C$32,0),1)
/SUMIFS('Dimensional Maps'!O$39:O$63, 'Dimensional Maps'!$B$8:$B$32,$D697)))),0),0)</f>
        <v>0.14030995455905826</v>
      </c>
      <c r="U697" s="115">
        <f>IFERROR(IF($G697 = "WholeBlg",IF(U$1&lt;2020, 0,
IF($H697="GWh",SUMIFS('Interim Analysis'!O:O,'Interim Analysis'!$B:$B,$B697,'Interim Analysis'!$C:$C,$C697,'Interim Analysis'!$F:$F,$F697,'Interim Analysis'!$G:$G,$H697,'Interim Analysis'!$E:$E,$E697),
SUMIFS('Interim Analysis'!O:O,'Interim Analysis'!$B:$B,$B697,'Interim Analysis'!$C:$C,$C697,'Interim Analysis'!$F:$F,$F697,'Interim Analysis'!$G:$G,$H697,'Interim Analysis'!$D:$D,$D697)
*(INDEX('Dimensional Maps'!P$39:P$63,MATCH($E697,'Dimensional Maps'!$C$8:$C$32,0),1)
/SUMIFS('Dimensional Maps'!P$39:P$63, 'Dimensional Maps'!$B$8:$B$32,$D697)))),0),0)</f>
        <v>0.16812476072705315</v>
      </c>
      <c r="V697" s="115">
        <f>IFERROR(IF($G697 = "WholeBlg",IF(V$1&lt;2020, 0,
IF($H697="GWh",SUMIFS('Interim Analysis'!P:P,'Interim Analysis'!$B:$B,$B697,'Interim Analysis'!$C:$C,$C697,'Interim Analysis'!$F:$F,$F697,'Interim Analysis'!$G:$G,$H697,'Interim Analysis'!$E:$E,$E697),
SUMIFS('Interim Analysis'!P:P,'Interim Analysis'!$B:$B,$B697,'Interim Analysis'!$C:$C,$C697,'Interim Analysis'!$F:$F,$F697,'Interim Analysis'!$G:$G,$H697,'Interim Analysis'!$D:$D,$D697)
*(INDEX('Dimensional Maps'!Q$39:Q$63,MATCH($E697,'Dimensional Maps'!$C$8:$C$32,0),1)
/SUMIFS('Dimensional Maps'!Q$39:Q$63, 'Dimensional Maps'!$B$8:$B$32,$D697)))),0),0)</f>
        <v>0.20401980256865054</v>
      </c>
      <c r="W697" s="115">
        <f>IFERROR(IF($G697 = "WholeBlg",IF(W$1&lt;2020, 0,
IF($H697="GWh",SUMIFS('Interim Analysis'!Q:Q,'Interim Analysis'!$B:$B,$B697,'Interim Analysis'!$C:$C,$C697,'Interim Analysis'!$F:$F,$F697,'Interim Analysis'!$G:$G,$H697,'Interim Analysis'!$E:$E,$E697),
SUMIFS('Interim Analysis'!Q:Q,'Interim Analysis'!$B:$B,$B697,'Interim Analysis'!$C:$C,$C697,'Interim Analysis'!$F:$F,$F697,'Interim Analysis'!$G:$G,$H697,'Interim Analysis'!$D:$D,$D697)
*(INDEX('Dimensional Maps'!R$39:R$63,MATCH($E697,'Dimensional Maps'!$C$8:$C$32,0),1)
/SUMIFS('Dimensional Maps'!R$39:R$63, 'Dimensional Maps'!$B$8:$B$32,$D697)))),0),0)</f>
        <v>0.25446042340982633</v>
      </c>
    </row>
    <row r="698" spans="1:23" x14ac:dyDescent="0.25">
      <c r="A698" s="153" t="s">
        <v>265</v>
      </c>
      <c r="B698" s="54" t="s">
        <v>238</v>
      </c>
      <c r="C698" s="54">
        <v>3</v>
      </c>
      <c r="D698" s="54" t="s">
        <v>47</v>
      </c>
      <c r="E698" s="54" t="s">
        <v>219</v>
      </c>
      <c r="F698" s="54" t="s">
        <v>167</v>
      </c>
      <c r="G698" s="54" t="s">
        <v>53</v>
      </c>
      <c r="H698" s="54" t="s">
        <v>18</v>
      </c>
      <c r="I698" s="115">
        <f>IFERROR(IF($G698 = "WholeBlg",IF(I$1&lt;2020, 0,
IF($H698="GWh",SUMIFS('Interim Analysis'!C:C,'Interim Analysis'!$B:$B,$B698,'Interim Analysis'!$C:$C,$C698,'Interim Analysis'!$F:$F,$F698,'Interim Analysis'!$G:$G,$H698,'Interim Analysis'!$E:$E,$E698),
SUMIFS('Interim Analysis'!C:C,'Interim Analysis'!$B:$B,$B698,'Interim Analysis'!$C:$C,$C698,'Interim Analysis'!$F:$F,$F698,'Interim Analysis'!$G:$G,$H698,'Interim Analysis'!$D:$D,$D698)
*(INDEX('Dimensional Maps'!D$39:D$63,MATCH($E698,'Dimensional Maps'!$C$8:$C$32,0),1)
/SUMIFS('Dimensional Maps'!D$39:D$63, 'Dimensional Maps'!$B$8:$B$32,$D698)))),0),0)</f>
        <v>0</v>
      </c>
      <c r="J698" s="115">
        <f>IFERROR(IF($G698 = "WholeBlg",IF(J$1&lt;2020, 0,
IF($H698="GWh",SUMIFS('Interim Analysis'!D:D,'Interim Analysis'!$B:$B,$B698,'Interim Analysis'!$C:$C,$C698,'Interim Analysis'!$F:$F,$F698,'Interim Analysis'!$G:$G,$H698,'Interim Analysis'!$E:$E,$E698),
SUMIFS('Interim Analysis'!D:D,'Interim Analysis'!$B:$B,$B698,'Interim Analysis'!$C:$C,$C698,'Interim Analysis'!$F:$F,$F698,'Interim Analysis'!$G:$G,$H698,'Interim Analysis'!$D:$D,$D698)
*(INDEX('Dimensional Maps'!E$39:E$63,MATCH($E698,'Dimensional Maps'!$C$8:$C$32,0),1)
/SUMIFS('Dimensional Maps'!E$39:E$63, 'Dimensional Maps'!$B$8:$B$32,$D698)))),0),0)</f>
        <v>0</v>
      </c>
      <c r="K698" s="115">
        <f>IFERROR(IF($G698 = "WholeBlg",IF(K$1&lt;2020, 0,
IF($H698="GWh",SUMIFS('Interim Analysis'!E:E,'Interim Analysis'!$B:$B,$B698,'Interim Analysis'!$C:$C,$C698,'Interim Analysis'!$F:$F,$F698,'Interim Analysis'!$G:$G,$H698,'Interim Analysis'!$E:$E,$E698),
SUMIFS('Interim Analysis'!E:E,'Interim Analysis'!$B:$B,$B698,'Interim Analysis'!$C:$C,$C698,'Interim Analysis'!$F:$F,$F698,'Interim Analysis'!$G:$G,$H698,'Interim Analysis'!$D:$D,$D698)
*(INDEX('Dimensional Maps'!F$39:F$63,MATCH($E698,'Dimensional Maps'!$C$8:$C$32,0),1)
/SUMIFS('Dimensional Maps'!F$39:F$63, 'Dimensional Maps'!$B$8:$B$32,$D698)))),0),0)</f>
        <v>0</v>
      </c>
      <c r="L698" s="115">
        <f>IFERROR(IF($G698 = "WholeBlg",IF(L$1&lt;2020, 0,
IF($H698="GWh",SUMIFS('Interim Analysis'!F:F,'Interim Analysis'!$B:$B,$B698,'Interim Analysis'!$C:$C,$C698,'Interim Analysis'!$F:$F,$F698,'Interim Analysis'!$G:$G,$H698,'Interim Analysis'!$E:$E,$E698),
SUMIFS('Interim Analysis'!F:F,'Interim Analysis'!$B:$B,$B698,'Interim Analysis'!$C:$C,$C698,'Interim Analysis'!$F:$F,$F698,'Interim Analysis'!$G:$G,$H698,'Interim Analysis'!$D:$D,$D698)
*(INDEX('Dimensional Maps'!G$39:G$63,MATCH($E698,'Dimensional Maps'!$C$8:$C$32,0),1)
/SUMIFS('Dimensional Maps'!G$39:G$63, 'Dimensional Maps'!$B$8:$B$32,$D698)))),0),0)</f>
        <v>0</v>
      </c>
      <c r="M698" s="115">
        <f>IFERROR(IF($G698 = "WholeBlg",IF(M$1&lt;2020, 0,
IF($H698="GWh",SUMIFS('Interim Analysis'!G:G,'Interim Analysis'!$B:$B,$B698,'Interim Analysis'!$C:$C,$C698,'Interim Analysis'!$F:$F,$F698,'Interim Analysis'!$G:$G,$H698,'Interim Analysis'!$E:$E,$E698),
SUMIFS('Interim Analysis'!G:G,'Interim Analysis'!$B:$B,$B698,'Interim Analysis'!$C:$C,$C698,'Interim Analysis'!$F:$F,$F698,'Interim Analysis'!$G:$G,$H698,'Interim Analysis'!$D:$D,$D698)
*(INDEX('Dimensional Maps'!H$39:H$63,MATCH($E698,'Dimensional Maps'!$C$8:$C$32,0),1)
/SUMIFS('Dimensional Maps'!H$39:H$63, 'Dimensional Maps'!$B$8:$B$32,$D698)))),0),0)</f>
        <v>0</v>
      </c>
      <c r="N698" s="115">
        <f>IFERROR(IF($G698 = "WholeBlg",IF(N$1&lt;2020, 0,
IF($H698="GWh",SUMIFS('Interim Analysis'!H:H,'Interim Analysis'!$B:$B,$B698,'Interim Analysis'!$C:$C,$C698,'Interim Analysis'!$F:$F,$F698,'Interim Analysis'!$G:$G,$H698,'Interim Analysis'!$E:$E,$E698),
SUMIFS('Interim Analysis'!H:H,'Interim Analysis'!$B:$B,$B698,'Interim Analysis'!$C:$C,$C698,'Interim Analysis'!$F:$F,$F698,'Interim Analysis'!$G:$G,$H698,'Interim Analysis'!$D:$D,$D698)
*(INDEX('Dimensional Maps'!I$39:I$63,MATCH($E698,'Dimensional Maps'!$C$8:$C$32,0),1)
/SUMIFS('Dimensional Maps'!I$39:I$63, 'Dimensional Maps'!$B$8:$B$32,$D698)))),0),0)</f>
        <v>0</v>
      </c>
      <c r="O698" s="115">
        <f>IFERROR(IF($G698 = "WholeBlg",IF(O$1&lt;2020, 0,
IF($H698="GWh",SUMIFS('Interim Analysis'!I:I,'Interim Analysis'!$B:$B,$B698,'Interim Analysis'!$C:$C,$C698,'Interim Analysis'!$F:$F,$F698,'Interim Analysis'!$G:$G,$H698,'Interim Analysis'!$E:$E,$E698),
SUMIFS('Interim Analysis'!I:I,'Interim Analysis'!$B:$B,$B698,'Interim Analysis'!$C:$C,$C698,'Interim Analysis'!$F:$F,$F698,'Interim Analysis'!$G:$G,$H698,'Interim Analysis'!$D:$D,$D698)
*(INDEX('Dimensional Maps'!J$39:J$63,MATCH($E698,'Dimensional Maps'!$C$8:$C$32,0),1)
/SUMIFS('Dimensional Maps'!J$39:J$63, 'Dimensional Maps'!$B$8:$B$32,$D698)))),0),0)</f>
        <v>0</v>
      </c>
      <c r="P698" s="115">
        <f>IFERROR(IF($G698 = "WholeBlg",IF(P$1&lt;2020, 0,
IF($H698="GWh",SUMIFS('Interim Analysis'!J:J,'Interim Analysis'!$B:$B,$B698,'Interim Analysis'!$C:$C,$C698,'Interim Analysis'!$F:$F,$F698,'Interim Analysis'!$G:$G,$H698,'Interim Analysis'!$E:$E,$E698),
SUMIFS('Interim Analysis'!J:J,'Interim Analysis'!$B:$B,$B698,'Interim Analysis'!$C:$C,$C698,'Interim Analysis'!$F:$F,$F698,'Interim Analysis'!$G:$G,$H698,'Interim Analysis'!$D:$D,$D698)
*(INDEX('Dimensional Maps'!K$39:K$63,MATCH($E698,'Dimensional Maps'!$C$8:$C$32,0),1)
/SUMIFS('Dimensional Maps'!K$39:K$63, 'Dimensional Maps'!$B$8:$B$32,$D698)))),0),0)</f>
        <v>0</v>
      </c>
      <c r="Q698" s="115">
        <f>IFERROR(IF($G698 = "WholeBlg",IF(Q$1&lt;2020, 0,
IF($H698="GWh",SUMIFS('Interim Analysis'!K:K,'Interim Analysis'!$B:$B,$B698,'Interim Analysis'!$C:$C,$C698,'Interim Analysis'!$F:$F,$F698,'Interim Analysis'!$G:$G,$H698,'Interim Analysis'!$E:$E,$E698),
SUMIFS('Interim Analysis'!K:K,'Interim Analysis'!$B:$B,$B698,'Interim Analysis'!$C:$C,$C698,'Interim Analysis'!$F:$F,$F698,'Interim Analysis'!$G:$G,$H698,'Interim Analysis'!$D:$D,$D698)
*(INDEX('Dimensional Maps'!L$39:L$63,MATCH($E698,'Dimensional Maps'!$C$8:$C$32,0),1)
/SUMIFS('Dimensional Maps'!L$39:L$63, 'Dimensional Maps'!$B$8:$B$32,$D698)))),0),0)</f>
        <v>0</v>
      </c>
      <c r="R698" s="115">
        <f>IFERROR(IF($G698 = "WholeBlg",IF(R$1&lt;2020, 0,
IF($H698="GWh",SUMIFS('Interim Analysis'!L:L,'Interim Analysis'!$B:$B,$B698,'Interim Analysis'!$C:$C,$C698,'Interim Analysis'!$F:$F,$F698,'Interim Analysis'!$G:$G,$H698,'Interim Analysis'!$E:$E,$E698),
SUMIFS('Interim Analysis'!L:L,'Interim Analysis'!$B:$B,$B698,'Interim Analysis'!$C:$C,$C698,'Interim Analysis'!$F:$F,$F698,'Interim Analysis'!$G:$G,$H698,'Interim Analysis'!$D:$D,$D698)
*(INDEX('Dimensional Maps'!M$39:M$63,MATCH($E698,'Dimensional Maps'!$C$8:$C$32,0),1)
/SUMIFS('Dimensional Maps'!M$39:M$63, 'Dimensional Maps'!$B$8:$B$32,$D698)))),0),0)</f>
        <v>0</v>
      </c>
      <c r="S698" s="115">
        <f>IFERROR(IF($G698 = "WholeBlg",IF(S$1&lt;2020, 0,
IF($H698="GWh",SUMIFS('Interim Analysis'!M:M,'Interim Analysis'!$B:$B,$B698,'Interim Analysis'!$C:$C,$C698,'Interim Analysis'!$F:$F,$F698,'Interim Analysis'!$G:$G,$H698,'Interim Analysis'!$E:$E,$E698),
SUMIFS('Interim Analysis'!M:M,'Interim Analysis'!$B:$B,$B698,'Interim Analysis'!$C:$C,$C698,'Interim Analysis'!$F:$F,$F698,'Interim Analysis'!$G:$G,$H698,'Interim Analysis'!$D:$D,$D698)
*(INDEX('Dimensional Maps'!N$39:N$63,MATCH($E698,'Dimensional Maps'!$C$8:$C$32,0),1)
/SUMIFS('Dimensional Maps'!N$39:N$63, 'Dimensional Maps'!$B$8:$B$32,$D698)))),0),0)</f>
        <v>0</v>
      </c>
      <c r="T698" s="115">
        <f>IFERROR(IF($G698 = "WholeBlg",IF(T$1&lt;2020, 0,
IF($H698="GWh",SUMIFS('Interim Analysis'!N:N,'Interim Analysis'!$B:$B,$B698,'Interim Analysis'!$C:$C,$C698,'Interim Analysis'!$F:$F,$F698,'Interim Analysis'!$G:$G,$H698,'Interim Analysis'!$E:$E,$E698),
SUMIFS('Interim Analysis'!N:N,'Interim Analysis'!$B:$B,$B698,'Interim Analysis'!$C:$C,$C698,'Interim Analysis'!$F:$F,$F698,'Interim Analysis'!$G:$G,$H698,'Interim Analysis'!$D:$D,$D698)
*(INDEX('Dimensional Maps'!O$39:O$63,MATCH($E698,'Dimensional Maps'!$C$8:$C$32,0),1)
/SUMIFS('Dimensional Maps'!O$39:O$63, 'Dimensional Maps'!$B$8:$B$32,$D698)))),0),0)</f>
        <v>0</v>
      </c>
      <c r="U698" s="115">
        <f>IFERROR(IF($G698 = "WholeBlg",IF(U$1&lt;2020, 0,
IF($H698="GWh",SUMIFS('Interim Analysis'!O:O,'Interim Analysis'!$B:$B,$B698,'Interim Analysis'!$C:$C,$C698,'Interim Analysis'!$F:$F,$F698,'Interim Analysis'!$G:$G,$H698,'Interim Analysis'!$E:$E,$E698),
SUMIFS('Interim Analysis'!O:O,'Interim Analysis'!$B:$B,$B698,'Interim Analysis'!$C:$C,$C698,'Interim Analysis'!$F:$F,$F698,'Interim Analysis'!$G:$G,$H698,'Interim Analysis'!$D:$D,$D698)
*(INDEX('Dimensional Maps'!P$39:P$63,MATCH($E698,'Dimensional Maps'!$C$8:$C$32,0),1)
/SUMIFS('Dimensional Maps'!P$39:P$63, 'Dimensional Maps'!$B$8:$B$32,$D698)))),0),0)</f>
        <v>0</v>
      </c>
      <c r="V698" s="115">
        <f>IFERROR(IF($G698 = "WholeBlg",IF(V$1&lt;2020, 0,
IF($H698="GWh",SUMIFS('Interim Analysis'!P:P,'Interim Analysis'!$B:$B,$B698,'Interim Analysis'!$C:$C,$C698,'Interim Analysis'!$F:$F,$F698,'Interim Analysis'!$G:$G,$H698,'Interim Analysis'!$E:$E,$E698),
SUMIFS('Interim Analysis'!P:P,'Interim Analysis'!$B:$B,$B698,'Interim Analysis'!$C:$C,$C698,'Interim Analysis'!$F:$F,$F698,'Interim Analysis'!$G:$G,$H698,'Interim Analysis'!$D:$D,$D698)
*(INDEX('Dimensional Maps'!Q$39:Q$63,MATCH($E698,'Dimensional Maps'!$C$8:$C$32,0),1)
/SUMIFS('Dimensional Maps'!Q$39:Q$63, 'Dimensional Maps'!$B$8:$B$32,$D698)))),0),0)</f>
        <v>0</v>
      </c>
      <c r="W698" s="115">
        <f>IFERROR(IF($G698 = "WholeBlg",IF(W$1&lt;2020, 0,
IF($H698="GWh",SUMIFS('Interim Analysis'!Q:Q,'Interim Analysis'!$B:$B,$B698,'Interim Analysis'!$C:$C,$C698,'Interim Analysis'!$F:$F,$F698,'Interim Analysis'!$G:$G,$H698,'Interim Analysis'!$E:$E,$E698),
SUMIFS('Interim Analysis'!Q:Q,'Interim Analysis'!$B:$B,$B698,'Interim Analysis'!$C:$C,$C698,'Interim Analysis'!$F:$F,$F698,'Interim Analysis'!$G:$G,$H698,'Interim Analysis'!$D:$D,$D698)
*(INDEX('Dimensional Maps'!R$39:R$63,MATCH($E698,'Dimensional Maps'!$C$8:$C$32,0),1)
/SUMIFS('Dimensional Maps'!R$39:R$63, 'Dimensional Maps'!$B$8:$B$32,$D698)))),0),0)</f>
        <v>0</v>
      </c>
    </row>
    <row r="699" spans="1:23" x14ac:dyDescent="0.25">
      <c r="A699" s="153" t="s">
        <v>265</v>
      </c>
      <c r="B699" s="54" t="s">
        <v>238</v>
      </c>
      <c r="C699" s="54">
        <v>3</v>
      </c>
      <c r="D699" s="54" t="s">
        <v>47</v>
      </c>
      <c r="E699" s="54" t="s">
        <v>219</v>
      </c>
      <c r="F699" s="54" t="s">
        <v>186</v>
      </c>
      <c r="G699" s="54" t="s">
        <v>53</v>
      </c>
      <c r="H699" s="54" t="s">
        <v>18</v>
      </c>
      <c r="I699" s="115">
        <f>IFERROR(IF($G699 = "WholeBlg",IF(I$1&lt;2020, 0,
IF($H699="GWh",SUMIFS('Interim Analysis'!C:C,'Interim Analysis'!$B:$B,$B699,'Interim Analysis'!$C:$C,$C699,'Interim Analysis'!$F:$F,$F699,'Interim Analysis'!$G:$G,$H699,'Interim Analysis'!$E:$E,$E699),
SUMIFS('Interim Analysis'!C:C,'Interim Analysis'!$B:$B,$B699,'Interim Analysis'!$C:$C,$C699,'Interim Analysis'!$F:$F,$F699,'Interim Analysis'!$G:$G,$H699,'Interim Analysis'!$D:$D,$D699)
*(INDEX('Dimensional Maps'!D$39:D$63,MATCH($E699,'Dimensional Maps'!$C$8:$C$32,0),1)
/SUMIFS('Dimensional Maps'!D$39:D$63, 'Dimensional Maps'!$B$8:$B$32,$D699)))),0),0)</f>
        <v>0</v>
      </c>
      <c r="J699" s="115">
        <f>IFERROR(IF($G699 = "WholeBlg",IF(J$1&lt;2020, 0,
IF($H699="GWh",SUMIFS('Interim Analysis'!D:D,'Interim Analysis'!$B:$B,$B699,'Interim Analysis'!$C:$C,$C699,'Interim Analysis'!$F:$F,$F699,'Interim Analysis'!$G:$G,$H699,'Interim Analysis'!$E:$E,$E699),
SUMIFS('Interim Analysis'!D:D,'Interim Analysis'!$B:$B,$B699,'Interim Analysis'!$C:$C,$C699,'Interim Analysis'!$F:$F,$F699,'Interim Analysis'!$G:$G,$H699,'Interim Analysis'!$D:$D,$D699)
*(INDEX('Dimensional Maps'!E$39:E$63,MATCH($E699,'Dimensional Maps'!$C$8:$C$32,0),1)
/SUMIFS('Dimensional Maps'!E$39:E$63, 'Dimensional Maps'!$B$8:$B$32,$D699)))),0),0)</f>
        <v>0</v>
      </c>
      <c r="K699" s="115">
        <f>IFERROR(IF($G699 = "WholeBlg",IF(K$1&lt;2020, 0,
IF($H699="GWh",SUMIFS('Interim Analysis'!E:E,'Interim Analysis'!$B:$B,$B699,'Interim Analysis'!$C:$C,$C699,'Interim Analysis'!$F:$F,$F699,'Interim Analysis'!$G:$G,$H699,'Interim Analysis'!$E:$E,$E699),
SUMIFS('Interim Analysis'!E:E,'Interim Analysis'!$B:$B,$B699,'Interim Analysis'!$C:$C,$C699,'Interim Analysis'!$F:$F,$F699,'Interim Analysis'!$G:$G,$H699,'Interim Analysis'!$D:$D,$D699)
*(INDEX('Dimensional Maps'!F$39:F$63,MATCH($E699,'Dimensional Maps'!$C$8:$C$32,0),1)
/SUMIFS('Dimensional Maps'!F$39:F$63, 'Dimensional Maps'!$B$8:$B$32,$D699)))),0),0)</f>
        <v>0</v>
      </c>
      <c r="L699" s="115">
        <f>IFERROR(IF($G699 = "WholeBlg",IF(L$1&lt;2020, 0,
IF($H699="GWh",SUMIFS('Interim Analysis'!F:F,'Interim Analysis'!$B:$B,$B699,'Interim Analysis'!$C:$C,$C699,'Interim Analysis'!$F:$F,$F699,'Interim Analysis'!$G:$G,$H699,'Interim Analysis'!$E:$E,$E699),
SUMIFS('Interim Analysis'!F:F,'Interim Analysis'!$B:$B,$B699,'Interim Analysis'!$C:$C,$C699,'Interim Analysis'!$F:$F,$F699,'Interim Analysis'!$G:$G,$H699,'Interim Analysis'!$D:$D,$D699)
*(INDEX('Dimensional Maps'!G$39:G$63,MATCH($E699,'Dimensional Maps'!$C$8:$C$32,0),1)
/SUMIFS('Dimensional Maps'!G$39:G$63, 'Dimensional Maps'!$B$8:$B$32,$D699)))),0),0)</f>
        <v>0</v>
      </c>
      <c r="M699" s="115">
        <f>IFERROR(IF($G699 = "WholeBlg",IF(M$1&lt;2020, 0,
IF($H699="GWh",SUMIFS('Interim Analysis'!G:G,'Interim Analysis'!$B:$B,$B699,'Interim Analysis'!$C:$C,$C699,'Interim Analysis'!$F:$F,$F699,'Interim Analysis'!$G:$G,$H699,'Interim Analysis'!$E:$E,$E699),
SUMIFS('Interim Analysis'!G:G,'Interim Analysis'!$B:$B,$B699,'Interim Analysis'!$C:$C,$C699,'Interim Analysis'!$F:$F,$F699,'Interim Analysis'!$G:$G,$H699,'Interim Analysis'!$D:$D,$D699)
*(INDEX('Dimensional Maps'!H$39:H$63,MATCH($E699,'Dimensional Maps'!$C$8:$C$32,0),1)
/SUMIFS('Dimensional Maps'!H$39:H$63, 'Dimensional Maps'!$B$8:$B$32,$D699)))),0),0)</f>
        <v>0</v>
      </c>
      <c r="N699" s="115">
        <f>IFERROR(IF($G699 = "WholeBlg",IF(N$1&lt;2020, 0,
IF($H699="GWh",SUMIFS('Interim Analysis'!H:H,'Interim Analysis'!$B:$B,$B699,'Interim Analysis'!$C:$C,$C699,'Interim Analysis'!$F:$F,$F699,'Interim Analysis'!$G:$G,$H699,'Interim Analysis'!$E:$E,$E699),
SUMIFS('Interim Analysis'!H:H,'Interim Analysis'!$B:$B,$B699,'Interim Analysis'!$C:$C,$C699,'Interim Analysis'!$F:$F,$F699,'Interim Analysis'!$G:$G,$H699,'Interim Analysis'!$D:$D,$D699)
*(INDEX('Dimensional Maps'!I$39:I$63,MATCH($E699,'Dimensional Maps'!$C$8:$C$32,0),1)
/SUMIFS('Dimensional Maps'!I$39:I$63, 'Dimensional Maps'!$B$8:$B$32,$D699)))),0),0)</f>
        <v>0</v>
      </c>
      <c r="O699" s="115">
        <f>IFERROR(IF($G699 = "WholeBlg",IF(O$1&lt;2020, 0,
IF($H699="GWh",SUMIFS('Interim Analysis'!I:I,'Interim Analysis'!$B:$B,$B699,'Interim Analysis'!$C:$C,$C699,'Interim Analysis'!$F:$F,$F699,'Interim Analysis'!$G:$G,$H699,'Interim Analysis'!$E:$E,$E699),
SUMIFS('Interim Analysis'!I:I,'Interim Analysis'!$B:$B,$B699,'Interim Analysis'!$C:$C,$C699,'Interim Analysis'!$F:$F,$F699,'Interim Analysis'!$G:$G,$H699,'Interim Analysis'!$D:$D,$D699)
*(INDEX('Dimensional Maps'!J$39:J$63,MATCH($E699,'Dimensional Maps'!$C$8:$C$32,0),1)
/SUMIFS('Dimensional Maps'!J$39:J$63, 'Dimensional Maps'!$B$8:$B$32,$D699)))),0),0)</f>
        <v>0</v>
      </c>
      <c r="P699" s="115">
        <f>IFERROR(IF($G699 = "WholeBlg",IF(P$1&lt;2020, 0,
IF($H699="GWh",SUMIFS('Interim Analysis'!J:J,'Interim Analysis'!$B:$B,$B699,'Interim Analysis'!$C:$C,$C699,'Interim Analysis'!$F:$F,$F699,'Interim Analysis'!$G:$G,$H699,'Interim Analysis'!$E:$E,$E699),
SUMIFS('Interim Analysis'!J:J,'Interim Analysis'!$B:$B,$B699,'Interim Analysis'!$C:$C,$C699,'Interim Analysis'!$F:$F,$F699,'Interim Analysis'!$G:$G,$H699,'Interim Analysis'!$D:$D,$D699)
*(INDEX('Dimensional Maps'!K$39:K$63,MATCH($E699,'Dimensional Maps'!$C$8:$C$32,0),1)
/SUMIFS('Dimensional Maps'!K$39:K$63, 'Dimensional Maps'!$B$8:$B$32,$D699)))),0),0)</f>
        <v>0</v>
      </c>
      <c r="Q699" s="115">
        <f>IFERROR(IF($G699 = "WholeBlg",IF(Q$1&lt;2020, 0,
IF($H699="GWh",SUMIFS('Interim Analysis'!K:K,'Interim Analysis'!$B:$B,$B699,'Interim Analysis'!$C:$C,$C699,'Interim Analysis'!$F:$F,$F699,'Interim Analysis'!$G:$G,$H699,'Interim Analysis'!$E:$E,$E699),
SUMIFS('Interim Analysis'!K:K,'Interim Analysis'!$B:$B,$B699,'Interim Analysis'!$C:$C,$C699,'Interim Analysis'!$F:$F,$F699,'Interim Analysis'!$G:$G,$H699,'Interim Analysis'!$D:$D,$D699)
*(INDEX('Dimensional Maps'!L$39:L$63,MATCH($E699,'Dimensional Maps'!$C$8:$C$32,0),1)
/SUMIFS('Dimensional Maps'!L$39:L$63, 'Dimensional Maps'!$B$8:$B$32,$D699)))),0),0)</f>
        <v>0</v>
      </c>
      <c r="R699" s="115">
        <f>IFERROR(IF($G699 = "WholeBlg",IF(R$1&lt;2020, 0,
IF($H699="GWh",SUMIFS('Interim Analysis'!L:L,'Interim Analysis'!$B:$B,$B699,'Interim Analysis'!$C:$C,$C699,'Interim Analysis'!$F:$F,$F699,'Interim Analysis'!$G:$G,$H699,'Interim Analysis'!$E:$E,$E699),
SUMIFS('Interim Analysis'!L:L,'Interim Analysis'!$B:$B,$B699,'Interim Analysis'!$C:$C,$C699,'Interim Analysis'!$F:$F,$F699,'Interim Analysis'!$G:$G,$H699,'Interim Analysis'!$D:$D,$D699)
*(INDEX('Dimensional Maps'!M$39:M$63,MATCH($E699,'Dimensional Maps'!$C$8:$C$32,0),1)
/SUMIFS('Dimensional Maps'!M$39:M$63, 'Dimensional Maps'!$B$8:$B$32,$D699)))),0),0)</f>
        <v>0</v>
      </c>
      <c r="S699" s="115">
        <f>IFERROR(IF($G699 = "WholeBlg",IF(S$1&lt;2020, 0,
IF($H699="GWh",SUMIFS('Interim Analysis'!M:M,'Interim Analysis'!$B:$B,$B699,'Interim Analysis'!$C:$C,$C699,'Interim Analysis'!$F:$F,$F699,'Interim Analysis'!$G:$G,$H699,'Interim Analysis'!$E:$E,$E699),
SUMIFS('Interim Analysis'!M:M,'Interim Analysis'!$B:$B,$B699,'Interim Analysis'!$C:$C,$C699,'Interim Analysis'!$F:$F,$F699,'Interim Analysis'!$G:$G,$H699,'Interim Analysis'!$D:$D,$D699)
*(INDEX('Dimensional Maps'!N$39:N$63,MATCH($E699,'Dimensional Maps'!$C$8:$C$32,0),1)
/SUMIFS('Dimensional Maps'!N$39:N$63, 'Dimensional Maps'!$B$8:$B$32,$D699)))),0),0)</f>
        <v>0</v>
      </c>
      <c r="T699" s="115">
        <f>IFERROR(IF($G699 = "WholeBlg",IF(T$1&lt;2020, 0,
IF($H699="GWh",SUMIFS('Interim Analysis'!N:N,'Interim Analysis'!$B:$B,$B699,'Interim Analysis'!$C:$C,$C699,'Interim Analysis'!$F:$F,$F699,'Interim Analysis'!$G:$G,$H699,'Interim Analysis'!$E:$E,$E699),
SUMIFS('Interim Analysis'!N:N,'Interim Analysis'!$B:$B,$B699,'Interim Analysis'!$C:$C,$C699,'Interim Analysis'!$F:$F,$F699,'Interim Analysis'!$G:$G,$H699,'Interim Analysis'!$D:$D,$D699)
*(INDEX('Dimensional Maps'!O$39:O$63,MATCH($E699,'Dimensional Maps'!$C$8:$C$32,0),1)
/SUMIFS('Dimensional Maps'!O$39:O$63, 'Dimensional Maps'!$B$8:$B$32,$D699)))),0),0)</f>
        <v>0</v>
      </c>
      <c r="U699" s="115">
        <f>IFERROR(IF($G699 = "WholeBlg",IF(U$1&lt;2020, 0,
IF($H699="GWh",SUMIFS('Interim Analysis'!O:O,'Interim Analysis'!$B:$B,$B699,'Interim Analysis'!$C:$C,$C699,'Interim Analysis'!$F:$F,$F699,'Interim Analysis'!$G:$G,$H699,'Interim Analysis'!$E:$E,$E699),
SUMIFS('Interim Analysis'!O:O,'Interim Analysis'!$B:$B,$B699,'Interim Analysis'!$C:$C,$C699,'Interim Analysis'!$F:$F,$F699,'Interim Analysis'!$G:$G,$H699,'Interim Analysis'!$D:$D,$D699)
*(INDEX('Dimensional Maps'!P$39:P$63,MATCH($E699,'Dimensional Maps'!$C$8:$C$32,0),1)
/SUMIFS('Dimensional Maps'!P$39:P$63, 'Dimensional Maps'!$B$8:$B$32,$D699)))),0),0)</f>
        <v>0</v>
      </c>
      <c r="V699" s="115">
        <f>IFERROR(IF($G699 = "WholeBlg",IF(V$1&lt;2020, 0,
IF($H699="GWh",SUMIFS('Interim Analysis'!P:P,'Interim Analysis'!$B:$B,$B699,'Interim Analysis'!$C:$C,$C699,'Interim Analysis'!$F:$F,$F699,'Interim Analysis'!$G:$G,$H699,'Interim Analysis'!$E:$E,$E699),
SUMIFS('Interim Analysis'!P:P,'Interim Analysis'!$B:$B,$B699,'Interim Analysis'!$C:$C,$C699,'Interim Analysis'!$F:$F,$F699,'Interim Analysis'!$G:$G,$H699,'Interim Analysis'!$D:$D,$D699)
*(INDEX('Dimensional Maps'!Q$39:Q$63,MATCH($E699,'Dimensional Maps'!$C$8:$C$32,0),1)
/SUMIFS('Dimensional Maps'!Q$39:Q$63, 'Dimensional Maps'!$B$8:$B$32,$D699)))),0),0)</f>
        <v>0</v>
      </c>
      <c r="W699" s="115">
        <f>IFERROR(IF($G699 = "WholeBlg",IF(W$1&lt;2020, 0,
IF($H699="GWh",SUMIFS('Interim Analysis'!Q:Q,'Interim Analysis'!$B:$B,$B699,'Interim Analysis'!$C:$C,$C699,'Interim Analysis'!$F:$F,$F699,'Interim Analysis'!$G:$G,$H699,'Interim Analysis'!$E:$E,$E699),
SUMIFS('Interim Analysis'!Q:Q,'Interim Analysis'!$B:$B,$B699,'Interim Analysis'!$C:$C,$C699,'Interim Analysis'!$F:$F,$F699,'Interim Analysis'!$G:$G,$H699,'Interim Analysis'!$D:$D,$D699)
*(INDEX('Dimensional Maps'!R$39:R$63,MATCH($E699,'Dimensional Maps'!$C$8:$C$32,0),1)
/SUMIFS('Dimensional Maps'!R$39:R$63, 'Dimensional Maps'!$B$8:$B$32,$D699)))),0),0)</f>
        <v>0</v>
      </c>
    </row>
    <row r="700" spans="1:23" x14ac:dyDescent="0.25">
      <c r="A700" s="153" t="s">
        <v>265</v>
      </c>
      <c r="B700" s="54" t="s">
        <v>238</v>
      </c>
      <c r="C700" s="54">
        <v>3</v>
      </c>
      <c r="D700" s="54" t="s">
        <v>47</v>
      </c>
      <c r="E700" s="54" t="s">
        <v>219</v>
      </c>
      <c r="F700" s="54" t="s">
        <v>167</v>
      </c>
      <c r="G700" s="54" t="s">
        <v>53</v>
      </c>
      <c r="H700" s="54" t="s">
        <v>20</v>
      </c>
      <c r="I700" s="115">
        <f>IFERROR(IF($G700 = "WholeBlg",IF(I$1&lt;2020, 0,
IF($H700="GWh",SUMIFS('Interim Analysis'!C:C,'Interim Analysis'!$B:$B,$B700,'Interim Analysis'!$C:$C,$C700,'Interim Analysis'!$F:$F,$F700,'Interim Analysis'!$G:$G,$H700,'Interim Analysis'!$E:$E,$E700),
SUMIFS('Interim Analysis'!C:C,'Interim Analysis'!$B:$B,$B700,'Interim Analysis'!$C:$C,$C700,'Interim Analysis'!$F:$F,$F700,'Interim Analysis'!$G:$G,$H700,'Interim Analysis'!$D:$D,$D700)
*(INDEX('Dimensional Maps'!D$39:D$63,MATCH($E700,'Dimensional Maps'!$C$8:$C$32,0),1)
/SUMIFS('Dimensional Maps'!D$39:D$63, 'Dimensional Maps'!$B$8:$B$32,$D700)))),0),0)</f>
        <v>0</v>
      </c>
      <c r="J700" s="115">
        <f>IFERROR(IF($G700 = "WholeBlg",IF(J$1&lt;2020, 0,
IF($H700="GWh",SUMIFS('Interim Analysis'!D:D,'Interim Analysis'!$B:$B,$B700,'Interim Analysis'!$C:$C,$C700,'Interim Analysis'!$F:$F,$F700,'Interim Analysis'!$G:$G,$H700,'Interim Analysis'!$E:$E,$E700),
SUMIFS('Interim Analysis'!D:D,'Interim Analysis'!$B:$B,$B700,'Interim Analysis'!$C:$C,$C700,'Interim Analysis'!$F:$F,$F700,'Interim Analysis'!$G:$G,$H700,'Interim Analysis'!$D:$D,$D700)
*(INDEX('Dimensional Maps'!E$39:E$63,MATCH($E700,'Dimensional Maps'!$C$8:$C$32,0),1)
/SUMIFS('Dimensional Maps'!E$39:E$63, 'Dimensional Maps'!$B$8:$B$32,$D700)))),0),0)</f>
        <v>0</v>
      </c>
      <c r="K700" s="115">
        <f>IFERROR(IF($G700 = "WholeBlg",IF(K$1&lt;2020, 0,
IF($H700="GWh",SUMIFS('Interim Analysis'!E:E,'Interim Analysis'!$B:$B,$B700,'Interim Analysis'!$C:$C,$C700,'Interim Analysis'!$F:$F,$F700,'Interim Analysis'!$G:$G,$H700,'Interim Analysis'!$E:$E,$E700),
SUMIFS('Interim Analysis'!E:E,'Interim Analysis'!$B:$B,$B700,'Interim Analysis'!$C:$C,$C700,'Interim Analysis'!$F:$F,$F700,'Interim Analysis'!$G:$G,$H700,'Interim Analysis'!$D:$D,$D700)
*(INDEX('Dimensional Maps'!F$39:F$63,MATCH($E700,'Dimensional Maps'!$C$8:$C$32,0),1)
/SUMIFS('Dimensional Maps'!F$39:F$63, 'Dimensional Maps'!$B$8:$B$32,$D700)))),0),0)</f>
        <v>0</v>
      </c>
      <c r="L700" s="115">
        <f>IFERROR(IF($G700 = "WholeBlg",IF(L$1&lt;2020, 0,
IF($H700="GWh",SUMIFS('Interim Analysis'!F:F,'Interim Analysis'!$B:$B,$B700,'Interim Analysis'!$C:$C,$C700,'Interim Analysis'!$F:$F,$F700,'Interim Analysis'!$G:$G,$H700,'Interim Analysis'!$E:$E,$E700),
SUMIFS('Interim Analysis'!F:F,'Interim Analysis'!$B:$B,$B700,'Interim Analysis'!$C:$C,$C700,'Interim Analysis'!$F:$F,$F700,'Interim Analysis'!$G:$G,$H700,'Interim Analysis'!$D:$D,$D700)
*(INDEX('Dimensional Maps'!G$39:G$63,MATCH($E700,'Dimensional Maps'!$C$8:$C$32,0),1)
/SUMIFS('Dimensional Maps'!G$39:G$63, 'Dimensional Maps'!$B$8:$B$32,$D700)))),0),0)</f>
        <v>0</v>
      </c>
      <c r="M700" s="115">
        <f>IFERROR(IF($G700 = "WholeBlg",IF(M$1&lt;2020, 0,
IF($H700="GWh",SUMIFS('Interim Analysis'!G:G,'Interim Analysis'!$B:$B,$B700,'Interim Analysis'!$C:$C,$C700,'Interim Analysis'!$F:$F,$F700,'Interim Analysis'!$G:$G,$H700,'Interim Analysis'!$E:$E,$E700),
SUMIFS('Interim Analysis'!G:G,'Interim Analysis'!$B:$B,$B700,'Interim Analysis'!$C:$C,$C700,'Interim Analysis'!$F:$F,$F700,'Interim Analysis'!$G:$G,$H700,'Interim Analysis'!$D:$D,$D700)
*(INDEX('Dimensional Maps'!H$39:H$63,MATCH($E700,'Dimensional Maps'!$C$8:$C$32,0),1)
/SUMIFS('Dimensional Maps'!H$39:H$63, 'Dimensional Maps'!$B$8:$B$32,$D700)))),0),0)</f>
        <v>0</v>
      </c>
      <c r="N700" s="115">
        <f>IFERROR(IF($G700 = "WholeBlg",IF(N$1&lt;2020, 0,
IF($H700="GWh",SUMIFS('Interim Analysis'!H:H,'Interim Analysis'!$B:$B,$B700,'Interim Analysis'!$C:$C,$C700,'Interim Analysis'!$F:$F,$F700,'Interim Analysis'!$G:$G,$H700,'Interim Analysis'!$E:$E,$E700),
SUMIFS('Interim Analysis'!H:H,'Interim Analysis'!$B:$B,$B700,'Interim Analysis'!$C:$C,$C700,'Interim Analysis'!$F:$F,$F700,'Interim Analysis'!$G:$G,$H700,'Interim Analysis'!$D:$D,$D700)
*(INDEX('Dimensional Maps'!I$39:I$63,MATCH($E700,'Dimensional Maps'!$C$8:$C$32,0),1)
/SUMIFS('Dimensional Maps'!I$39:I$63, 'Dimensional Maps'!$B$8:$B$32,$D700)))),0),0)</f>
        <v>1.892520782760946E-2</v>
      </c>
      <c r="O700" s="115">
        <f>IFERROR(IF($G700 = "WholeBlg",IF(O$1&lt;2020, 0,
IF($H700="GWh",SUMIFS('Interim Analysis'!I:I,'Interim Analysis'!$B:$B,$B700,'Interim Analysis'!$C:$C,$C700,'Interim Analysis'!$F:$F,$F700,'Interim Analysis'!$G:$G,$H700,'Interim Analysis'!$E:$E,$E700),
SUMIFS('Interim Analysis'!I:I,'Interim Analysis'!$B:$B,$B700,'Interim Analysis'!$C:$C,$C700,'Interim Analysis'!$F:$F,$F700,'Interim Analysis'!$G:$G,$H700,'Interim Analysis'!$D:$D,$D700)
*(INDEX('Dimensional Maps'!J$39:J$63,MATCH($E700,'Dimensional Maps'!$C$8:$C$32,0),1)
/SUMIFS('Dimensional Maps'!J$39:J$63, 'Dimensional Maps'!$B$8:$B$32,$D700)))),0),0)</f>
        <v>3.7280878267480833E-2</v>
      </c>
      <c r="P700" s="115">
        <f>IFERROR(IF($G700 = "WholeBlg",IF(P$1&lt;2020, 0,
IF($H700="GWh",SUMIFS('Interim Analysis'!J:J,'Interim Analysis'!$B:$B,$B700,'Interim Analysis'!$C:$C,$C700,'Interim Analysis'!$F:$F,$F700,'Interim Analysis'!$G:$G,$H700,'Interim Analysis'!$E:$E,$E700),
SUMIFS('Interim Analysis'!J:J,'Interim Analysis'!$B:$B,$B700,'Interim Analysis'!$C:$C,$C700,'Interim Analysis'!$F:$F,$F700,'Interim Analysis'!$G:$G,$H700,'Interim Analysis'!$D:$D,$D700)
*(INDEX('Dimensional Maps'!K$39:K$63,MATCH($E700,'Dimensional Maps'!$C$8:$C$32,0),1)
/SUMIFS('Dimensional Maps'!K$39:K$63, 'Dimensional Maps'!$B$8:$B$32,$D700)))),0),0)</f>
        <v>5.5272723129597828E-2</v>
      </c>
      <c r="Q700" s="115">
        <f>IFERROR(IF($G700 = "WholeBlg",IF(Q$1&lt;2020, 0,
IF($H700="GWh",SUMIFS('Interim Analysis'!K:K,'Interim Analysis'!$B:$B,$B700,'Interim Analysis'!$C:$C,$C700,'Interim Analysis'!$F:$F,$F700,'Interim Analysis'!$G:$G,$H700,'Interim Analysis'!$E:$E,$E700),
SUMIFS('Interim Analysis'!K:K,'Interim Analysis'!$B:$B,$B700,'Interim Analysis'!$C:$C,$C700,'Interim Analysis'!$F:$F,$F700,'Interim Analysis'!$G:$G,$H700,'Interim Analysis'!$D:$D,$D700)
*(INDEX('Dimensional Maps'!L$39:L$63,MATCH($E700,'Dimensional Maps'!$C$8:$C$32,0),1)
/SUMIFS('Dimensional Maps'!L$39:L$63, 'Dimensional Maps'!$B$8:$B$32,$D700)))),0),0)</f>
        <v>7.2657312253409878E-2</v>
      </c>
      <c r="R700" s="115">
        <f>IFERROR(IF($G700 = "WholeBlg",IF(R$1&lt;2020, 0,
IF($H700="GWh",SUMIFS('Interim Analysis'!L:L,'Interim Analysis'!$B:$B,$B700,'Interim Analysis'!$C:$C,$C700,'Interim Analysis'!$F:$F,$F700,'Interim Analysis'!$G:$G,$H700,'Interim Analysis'!$E:$E,$E700),
SUMIFS('Interim Analysis'!L:L,'Interim Analysis'!$B:$B,$B700,'Interim Analysis'!$C:$C,$C700,'Interim Analysis'!$F:$F,$F700,'Interim Analysis'!$G:$G,$H700,'Interim Analysis'!$D:$D,$D700)
*(INDEX('Dimensional Maps'!M$39:M$63,MATCH($E700,'Dimensional Maps'!$C$8:$C$32,0),1)
/SUMIFS('Dimensional Maps'!M$39:M$63, 'Dimensional Maps'!$B$8:$B$32,$D700)))),0),0)</f>
        <v>8.9805274648117633E-2</v>
      </c>
      <c r="S700" s="115">
        <f>IFERROR(IF($G700 = "WholeBlg",IF(S$1&lt;2020, 0,
IF($H700="GWh",SUMIFS('Interim Analysis'!M:M,'Interim Analysis'!$B:$B,$B700,'Interim Analysis'!$C:$C,$C700,'Interim Analysis'!$F:$F,$F700,'Interim Analysis'!$G:$G,$H700,'Interim Analysis'!$E:$E,$E700),
SUMIFS('Interim Analysis'!M:M,'Interim Analysis'!$B:$B,$B700,'Interim Analysis'!$C:$C,$C700,'Interim Analysis'!$F:$F,$F700,'Interim Analysis'!$G:$G,$H700,'Interim Analysis'!$D:$D,$D700)
*(INDEX('Dimensional Maps'!N$39:N$63,MATCH($E700,'Dimensional Maps'!$C$8:$C$32,0),1)
/SUMIFS('Dimensional Maps'!N$39:N$63, 'Dimensional Maps'!$B$8:$B$32,$D700)))),0),0)</f>
        <v>0.10693373870931004</v>
      </c>
      <c r="T700" s="115">
        <f>IFERROR(IF($G700 = "WholeBlg",IF(T$1&lt;2020, 0,
IF($H700="GWh",SUMIFS('Interim Analysis'!N:N,'Interim Analysis'!$B:$B,$B700,'Interim Analysis'!$C:$C,$C700,'Interim Analysis'!$F:$F,$F700,'Interim Analysis'!$G:$G,$H700,'Interim Analysis'!$E:$E,$E700),
SUMIFS('Interim Analysis'!N:N,'Interim Analysis'!$B:$B,$B700,'Interim Analysis'!$C:$C,$C700,'Interim Analysis'!$F:$F,$F700,'Interim Analysis'!$G:$G,$H700,'Interim Analysis'!$D:$D,$D700)
*(INDEX('Dimensional Maps'!O$39:O$63,MATCH($E700,'Dimensional Maps'!$C$8:$C$32,0),1)
/SUMIFS('Dimensional Maps'!O$39:O$63, 'Dimensional Maps'!$B$8:$B$32,$D700)))),0),0)</f>
        <v>0.12362234638827305</v>
      </c>
      <c r="U700" s="115">
        <f>IFERROR(IF($G700 = "WholeBlg",IF(U$1&lt;2020, 0,
IF($H700="GWh",SUMIFS('Interim Analysis'!O:O,'Interim Analysis'!$B:$B,$B700,'Interim Analysis'!$C:$C,$C700,'Interim Analysis'!$F:$F,$F700,'Interim Analysis'!$G:$G,$H700,'Interim Analysis'!$E:$E,$E700),
SUMIFS('Interim Analysis'!O:O,'Interim Analysis'!$B:$B,$B700,'Interim Analysis'!$C:$C,$C700,'Interim Analysis'!$F:$F,$F700,'Interim Analysis'!$G:$G,$H700,'Interim Analysis'!$D:$D,$D700)
*(INDEX('Dimensional Maps'!P$39:P$63,MATCH($E700,'Dimensional Maps'!$C$8:$C$32,0),1)
/SUMIFS('Dimensional Maps'!P$39:P$63, 'Dimensional Maps'!$B$8:$B$32,$D700)))),0),0)</f>
        <v>0.14018005052443719</v>
      </c>
      <c r="V700" s="115">
        <f>IFERROR(IF($G700 = "WholeBlg",IF(V$1&lt;2020, 0,
IF($H700="GWh",SUMIFS('Interim Analysis'!P:P,'Interim Analysis'!$B:$B,$B700,'Interim Analysis'!$C:$C,$C700,'Interim Analysis'!$F:$F,$F700,'Interim Analysis'!$G:$G,$H700,'Interim Analysis'!$E:$E,$E700),
SUMIFS('Interim Analysis'!P:P,'Interim Analysis'!$B:$B,$B700,'Interim Analysis'!$C:$C,$C700,'Interim Analysis'!$F:$F,$F700,'Interim Analysis'!$G:$G,$H700,'Interim Analysis'!$D:$D,$D700)
*(INDEX('Dimensional Maps'!Q$39:Q$63,MATCH($E700,'Dimensional Maps'!$C$8:$C$32,0),1)
/SUMIFS('Dimensional Maps'!Q$39:Q$63, 'Dimensional Maps'!$B$8:$B$32,$D700)))),0),0)</f>
        <v>0.15655540983364918</v>
      </c>
      <c r="W700" s="115">
        <f>IFERROR(IF($G700 = "WholeBlg",IF(W$1&lt;2020, 0,
IF($H700="GWh",SUMIFS('Interim Analysis'!Q:Q,'Interim Analysis'!$B:$B,$B700,'Interim Analysis'!$C:$C,$C700,'Interim Analysis'!$F:$F,$F700,'Interim Analysis'!$G:$G,$H700,'Interim Analysis'!$E:$E,$E700),
SUMIFS('Interim Analysis'!Q:Q,'Interim Analysis'!$B:$B,$B700,'Interim Analysis'!$C:$C,$C700,'Interim Analysis'!$F:$F,$F700,'Interim Analysis'!$G:$G,$H700,'Interim Analysis'!$D:$D,$D700)
*(INDEX('Dimensional Maps'!R$39:R$63,MATCH($E700,'Dimensional Maps'!$C$8:$C$32,0),1)
/SUMIFS('Dimensional Maps'!R$39:R$63, 'Dimensional Maps'!$B$8:$B$32,$D700)))),0),0)</f>
        <v>0.17251104637962764</v>
      </c>
    </row>
    <row r="701" spans="1:23" x14ac:dyDescent="0.25">
      <c r="A701" s="153" t="s">
        <v>265</v>
      </c>
      <c r="B701" s="54" t="s">
        <v>238</v>
      </c>
      <c r="C701" s="54">
        <v>3</v>
      </c>
      <c r="D701" s="54" t="s">
        <v>47</v>
      </c>
      <c r="E701" s="54" t="s">
        <v>219</v>
      </c>
      <c r="F701" s="54" t="s">
        <v>186</v>
      </c>
      <c r="G701" s="54" t="s">
        <v>53</v>
      </c>
      <c r="H701" s="54" t="s">
        <v>20</v>
      </c>
      <c r="I701" s="115">
        <f>IFERROR(IF($G701 = "WholeBlg",IF(I$1&lt;2020, 0,
IF($H701="GWh",SUMIFS('Interim Analysis'!C:C,'Interim Analysis'!$B:$B,$B701,'Interim Analysis'!$C:$C,$C701,'Interim Analysis'!$F:$F,$F701,'Interim Analysis'!$G:$G,$H701,'Interim Analysis'!$E:$E,$E701),
SUMIFS('Interim Analysis'!C:C,'Interim Analysis'!$B:$B,$B701,'Interim Analysis'!$C:$C,$C701,'Interim Analysis'!$F:$F,$F701,'Interim Analysis'!$G:$G,$H701,'Interim Analysis'!$D:$D,$D701)
*(INDEX('Dimensional Maps'!D$39:D$63,MATCH($E701,'Dimensional Maps'!$C$8:$C$32,0),1)
/SUMIFS('Dimensional Maps'!D$39:D$63, 'Dimensional Maps'!$B$8:$B$32,$D701)))),0),0)</f>
        <v>0</v>
      </c>
      <c r="J701" s="115">
        <f>IFERROR(IF($G701 = "WholeBlg",IF(J$1&lt;2020, 0,
IF($H701="GWh",SUMIFS('Interim Analysis'!D:D,'Interim Analysis'!$B:$B,$B701,'Interim Analysis'!$C:$C,$C701,'Interim Analysis'!$F:$F,$F701,'Interim Analysis'!$G:$G,$H701,'Interim Analysis'!$E:$E,$E701),
SUMIFS('Interim Analysis'!D:D,'Interim Analysis'!$B:$B,$B701,'Interim Analysis'!$C:$C,$C701,'Interim Analysis'!$F:$F,$F701,'Interim Analysis'!$G:$G,$H701,'Interim Analysis'!$D:$D,$D701)
*(INDEX('Dimensional Maps'!E$39:E$63,MATCH($E701,'Dimensional Maps'!$C$8:$C$32,0),1)
/SUMIFS('Dimensional Maps'!E$39:E$63, 'Dimensional Maps'!$B$8:$B$32,$D701)))),0),0)</f>
        <v>0</v>
      </c>
      <c r="K701" s="115">
        <f>IFERROR(IF($G701 = "WholeBlg",IF(K$1&lt;2020, 0,
IF($H701="GWh",SUMIFS('Interim Analysis'!E:E,'Interim Analysis'!$B:$B,$B701,'Interim Analysis'!$C:$C,$C701,'Interim Analysis'!$F:$F,$F701,'Interim Analysis'!$G:$G,$H701,'Interim Analysis'!$E:$E,$E701),
SUMIFS('Interim Analysis'!E:E,'Interim Analysis'!$B:$B,$B701,'Interim Analysis'!$C:$C,$C701,'Interim Analysis'!$F:$F,$F701,'Interim Analysis'!$G:$G,$H701,'Interim Analysis'!$D:$D,$D701)
*(INDEX('Dimensional Maps'!F$39:F$63,MATCH($E701,'Dimensional Maps'!$C$8:$C$32,0),1)
/SUMIFS('Dimensional Maps'!F$39:F$63, 'Dimensional Maps'!$B$8:$B$32,$D701)))),0),0)</f>
        <v>0</v>
      </c>
      <c r="L701" s="115">
        <f>IFERROR(IF($G701 = "WholeBlg",IF(L$1&lt;2020, 0,
IF($H701="GWh",SUMIFS('Interim Analysis'!F:F,'Interim Analysis'!$B:$B,$B701,'Interim Analysis'!$C:$C,$C701,'Interim Analysis'!$F:$F,$F701,'Interim Analysis'!$G:$G,$H701,'Interim Analysis'!$E:$E,$E701),
SUMIFS('Interim Analysis'!F:F,'Interim Analysis'!$B:$B,$B701,'Interim Analysis'!$C:$C,$C701,'Interim Analysis'!$F:$F,$F701,'Interim Analysis'!$G:$G,$H701,'Interim Analysis'!$D:$D,$D701)
*(INDEX('Dimensional Maps'!G$39:G$63,MATCH($E701,'Dimensional Maps'!$C$8:$C$32,0),1)
/SUMIFS('Dimensional Maps'!G$39:G$63, 'Dimensional Maps'!$B$8:$B$32,$D701)))),0),0)</f>
        <v>0</v>
      </c>
      <c r="M701" s="115">
        <f>IFERROR(IF($G701 = "WholeBlg",IF(M$1&lt;2020, 0,
IF($H701="GWh",SUMIFS('Interim Analysis'!G:G,'Interim Analysis'!$B:$B,$B701,'Interim Analysis'!$C:$C,$C701,'Interim Analysis'!$F:$F,$F701,'Interim Analysis'!$G:$G,$H701,'Interim Analysis'!$E:$E,$E701),
SUMIFS('Interim Analysis'!G:G,'Interim Analysis'!$B:$B,$B701,'Interim Analysis'!$C:$C,$C701,'Interim Analysis'!$F:$F,$F701,'Interim Analysis'!$G:$G,$H701,'Interim Analysis'!$D:$D,$D701)
*(INDEX('Dimensional Maps'!H$39:H$63,MATCH($E701,'Dimensional Maps'!$C$8:$C$32,0),1)
/SUMIFS('Dimensional Maps'!H$39:H$63, 'Dimensional Maps'!$B$8:$B$32,$D701)))),0),0)</f>
        <v>0</v>
      </c>
      <c r="N701" s="115">
        <f>IFERROR(IF($G701 = "WholeBlg",IF(N$1&lt;2020, 0,
IF($H701="GWh",SUMIFS('Interim Analysis'!H:H,'Interim Analysis'!$B:$B,$B701,'Interim Analysis'!$C:$C,$C701,'Interim Analysis'!$F:$F,$F701,'Interim Analysis'!$G:$G,$H701,'Interim Analysis'!$E:$E,$E701),
SUMIFS('Interim Analysis'!H:H,'Interim Analysis'!$B:$B,$B701,'Interim Analysis'!$C:$C,$C701,'Interim Analysis'!$F:$F,$F701,'Interim Analysis'!$G:$G,$H701,'Interim Analysis'!$D:$D,$D701)
*(INDEX('Dimensional Maps'!I$39:I$63,MATCH($E701,'Dimensional Maps'!$C$8:$C$32,0),1)
/SUMIFS('Dimensional Maps'!I$39:I$63, 'Dimensional Maps'!$B$8:$B$32,$D701)))),0),0)</f>
        <v>6.1411288709373256E-2</v>
      </c>
      <c r="O701" s="115">
        <f>IFERROR(IF($G701 = "WholeBlg",IF(O$1&lt;2020, 0,
IF($H701="GWh",SUMIFS('Interim Analysis'!I:I,'Interim Analysis'!$B:$B,$B701,'Interim Analysis'!$C:$C,$C701,'Interim Analysis'!$F:$F,$F701,'Interim Analysis'!$G:$G,$H701,'Interim Analysis'!$E:$E,$E701),
SUMIFS('Interim Analysis'!I:I,'Interim Analysis'!$B:$B,$B701,'Interim Analysis'!$C:$C,$C701,'Interim Analysis'!$F:$F,$F701,'Interim Analysis'!$G:$G,$H701,'Interim Analysis'!$D:$D,$D701)
*(INDEX('Dimensional Maps'!J$39:J$63,MATCH($E701,'Dimensional Maps'!$C$8:$C$32,0),1)
/SUMIFS('Dimensional Maps'!J$39:J$63, 'Dimensional Maps'!$B$8:$B$32,$D701)))),0),0)</f>
        <v>0.12143036570774139</v>
      </c>
      <c r="P701" s="115">
        <f>IFERROR(IF($G701 = "WholeBlg",IF(P$1&lt;2020, 0,
IF($H701="GWh",SUMIFS('Interim Analysis'!J:J,'Interim Analysis'!$B:$B,$B701,'Interim Analysis'!$C:$C,$C701,'Interim Analysis'!$F:$F,$F701,'Interim Analysis'!$G:$G,$H701,'Interim Analysis'!$E:$E,$E701),
SUMIFS('Interim Analysis'!J:J,'Interim Analysis'!$B:$B,$B701,'Interim Analysis'!$C:$C,$C701,'Interim Analysis'!$F:$F,$F701,'Interim Analysis'!$G:$G,$H701,'Interim Analysis'!$D:$D,$D701)
*(INDEX('Dimensional Maps'!K$39:K$63,MATCH($E701,'Dimensional Maps'!$C$8:$C$32,0),1)
/SUMIFS('Dimensional Maps'!K$39:K$63, 'Dimensional Maps'!$B$8:$B$32,$D701)))),0),0)</f>
        <v>0.18109897475674086</v>
      </c>
      <c r="Q701" s="115">
        <f>IFERROR(IF($G701 = "WholeBlg",IF(Q$1&lt;2020, 0,
IF($H701="GWh",SUMIFS('Interim Analysis'!K:K,'Interim Analysis'!$B:$B,$B701,'Interim Analysis'!$C:$C,$C701,'Interim Analysis'!$F:$F,$F701,'Interim Analysis'!$G:$G,$H701,'Interim Analysis'!$E:$E,$E701),
SUMIFS('Interim Analysis'!K:K,'Interim Analysis'!$B:$B,$B701,'Interim Analysis'!$C:$C,$C701,'Interim Analysis'!$F:$F,$F701,'Interim Analysis'!$G:$G,$H701,'Interim Analysis'!$D:$D,$D701)
*(INDEX('Dimensional Maps'!L$39:L$63,MATCH($E701,'Dimensional Maps'!$C$8:$C$32,0),1)
/SUMIFS('Dimensional Maps'!L$39:L$63, 'Dimensional Maps'!$B$8:$B$32,$D701)))),0),0)</f>
        <v>0.24023270861328105</v>
      </c>
      <c r="R701" s="115">
        <f>IFERROR(IF($G701 = "WholeBlg",IF(R$1&lt;2020, 0,
IF($H701="GWh",SUMIFS('Interim Analysis'!L:L,'Interim Analysis'!$B:$B,$B701,'Interim Analysis'!$C:$C,$C701,'Interim Analysis'!$F:$F,$F701,'Interim Analysis'!$G:$G,$H701,'Interim Analysis'!$E:$E,$E701),
SUMIFS('Interim Analysis'!L:L,'Interim Analysis'!$B:$B,$B701,'Interim Analysis'!$C:$C,$C701,'Interim Analysis'!$F:$F,$F701,'Interim Analysis'!$G:$G,$H701,'Interim Analysis'!$D:$D,$D701)
*(INDEX('Dimensional Maps'!M$39:M$63,MATCH($E701,'Dimensional Maps'!$C$8:$C$32,0),1)
/SUMIFS('Dimensional Maps'!M$39:M$63, 'Dimensional Maps'!$B$8:$B$32,$D701)))),0),0)</f>
        <v>0.30102778490604992</v>
      </c>
      <c r="S701" s="115">
        <f>IFERROR(IF($G701 = "WholeBlg",IF(S$1&lt;2020, 0,
IF($H701="GWh",SUMIFS('Interim Analysis'!M:M,'Interim Analysis'!$B:$B,$B701,'Interim Analysis'!$C:$C,$C701,'Interim Analysis'!$F:$F,$F701,'Interim Analysis'!$G:$G,$H701,'Interim Analysis'!$E:$E,$E701),
SUMIFS('Interim Analysis'!M:M,'Interim Analysis'!$B:$B,$B701,'Interim Analysis'!$C:$C,$C701,'Interim Analysis'!$F:$F,$F701,'Interim Analysis'!$G:$G,$H701,'Interim Analysis'!$D:$D,$D701)
*(INDEX('Dimensional Maps'!N$39:N$63,MATCH($E701,'Dimensional Maps'!$C$8:$C$32,0),1)
/SUMIFS('Dimensional Maps'!N$39:N$63, 'Dimensional Maps'!$B$8:$B$32,$D701)))),0),0)</f>
        <v>0.36585985440962493</v>
      </c>
      <c r="T701" s="115">
        <f>IFERROR(IF($G701 = "WholeBlg",IF(T$1&lt;2020, 0,
IF($H701="GWh",SUMIFS('Interim Analysis'!N:N,'Interim Analysis'!$B:$B,$B701,'Interim Analysis'!$C:$C,$C701,'Interim Analysis'!$F:$F,$F701,'Interim Analysis'!$G:$G,$H701,'Interim Analysis'!$E:$E,$E701),
SUMIFS('Interim Analysis'!N:N,'Interim Analysis'!$B:$B,$B701,'Interim Analysis'!$C:$C,$C701,'Interim Analysis'!$F:$F,$F701,'Interim Analysis'!$G:$G,$H701,'Interim Analysis'!$D:$D,$D701)
*(INDEX('Dimensional Maps'!O$39:O$63,MATCH($E701,'Dimensional Maps'!$C$8:$C$32,0),1)
/SUMIFS('Dimensional Maps'!O$39:O$63, 'Dimensional Maps'!$B$8:$B$32,$D701)))),0),0)</f>
        <v>0.43640765131415782</v>
      </c>
      <c r="U701" s="115">
        <f>IFERROR(IF($G701 = "WholeBlg",IF(U$1&lt;2020, 0,
IF($H701="GWh",SUMIFS('Interim Analysis'!O:O,'Interim Analysis'!$B:$B,$B701,'Interim Analysis'!$C:$C,$C701,'Interim Analysis'!$F:$F,$F701,'Interim Analysis'!$G:$G,$H701,'Interim Analysis'!$E:$E,$E701),
SUMIFS('Interim Analysis'!O:O,'Interim Analysis'!$B:$B,$B701,'Interim Analysis'!$C:$C,$C701,'Interim Analysis'!$F:$F,$F701,'Interim Analysis'!$G:$G,$H701,'Interim Analysis'!$D:$D,$D701)
*(INDEX('Dimensional Maps'!P$39:P$63,MATCH($E701,'Dimensional Maps'!$C$8:$C$32,0),1)
/SUMIFS('Dimensional Maps'!P$39:P$63, 'Dimensional Maps'!$B$8:$B$32,$D701)))),0),0)</f>
        <v>0.51899186061461833</v>
      </c>
      <c r="V701" s="115">
        <f>IFERROR(IF($G701 = "WholeBlg",IF(V$1&lt;2020, 0,
IF($H701="GWh",SUMIFS('Interim Analysis'!P:P,'Interim Analysis'!$B:$B,$B701,'Interim Analysis'!$C:$C,$C701,'Interim Analysis'!$F:$F,$F701,'Interim Analysis'!$G:$G,$H701,'Interim Analysis'!$E:$E,$E701),
SUMIFS('Interim Analysis'!P:P,'Interim Analysis'!$B:$B,$B701,'Interim Analysis'!$C:$C,$C701,'Interim Analysis'!$F:$F,$F701,'Interim Analysis'!$G:$G,$H701,'Interim Analysis'!$D:$D,$D701)
*(INDEX('Dimensional Maps'!Q$39:Q$63,MATCH($E701,'Dimensional Maps'!$C$8:$C$32,0),1)
/SUMIFS('Dimensional Maps'!Q$39:Q$63, 'Dimensional Maps'!$B$8:$B$32,$D701)))),0),0)</f>
        <v>0.62337917702316181</v>
      </c>
      <c r="W701" s="115">
        <f>IFERROR(IF($G701 = "WholeBlg",IF(W$1&lt;2020, 0,
IF($H701="GWh",SUMIFS('Interim Analysis'!Q:Q,'Interim Analysis'!$B:$B,$B701,'Interim Analysis'!$C:$C,$C701,'Interim Analysis'!$F:$F,$F701,'Interim Analysis'!$G:$G,$H701,'Interim Analysis'!$E:$E,$E701),
SUMIFS('Interim Analysis'!Q:Q,'Interim Analysis'!$B:$B,$B701,'Interim Analysis'!$C:$C,$C701,'Interim Analysis'!$F:$F,$F701,'Interim Analysis'!$G:$G,$H701,'Interim Analysis'!$D:$D,$D701)
*(INDEX('Dimensional Maps'!R$39:R$63,MATCH($E701,'Dimensional Maps'!$C$8:$C$32,0),1)
/SUMIFS('Dimensional Maps'!R$39:R$63, 'Dimensional Maps'!$B$8:$B$32,$D701)))),0),0)</f>
        <v>0.76726680050936036</v>
      </c>
    </row>
    <row r="702" spans="1:23" x14ac:dyDescent="0.25">
      <c r="A702" s="153" t="s">
        <v>265</v>
      </c>
      <c r="B702" s="54" t="s">
        <v>237</v>
      </c>
      <c r="C702" s="54">
        <v>3</v>
      </c>
      <c r="D702" s="54" t="s">
        <v>47</v>
      </c>
      <c r="E702" s="54" t="s">
        <v>219</v>
      </c>
      <c r="F702" s="54" t="s">
        <v>167</v>
      </c>
      <c r="G702" s="54" t="s">
        <v>53</v>
      </c>
      <c r="H702" s="54" t="s">
        <v>18</v>
      </c>
      <c r="I702" s="115">
        <f>IFERROR(IF($G702 = "WholeBlg",IF(I$1&lt;2020, 0,
IF($H702="GWh",SUMIFS('Interim Analysis'!C:C,'Interim Analysis'!$B:$B,$B702,'Interim Analysis'!$C:$C,$C702,'Interim Analysis'!$F:$F,$F702,'Interim Analysis'!$G:$G,$H702,'Interim Analysis'!$E:$E,$E702),
SUMIFS('Interim Analysis'!C:C,'Interim Analysis'!$B:$B,$B702,'Interim Analysis'!$C:$C,$C702,'Interim Analysis'!$F:$F,$F702,'Interim Analysis'!$G:$G,$H702,'Interim Analysis'!$D:$D,$D702)
*(INDEX('Dimensional Maps'!D$39:D$63,MATCH($E702,'Dimensional Maps'!$C$8:$C$32,0),1)
/SUMIFS('Dimensional Maps'!D$39:D$63, 'Dimensional Maps'!$B$8:$B$32,$D702)))),0),0)</f>
        <v>0</v>
      </c>
      <c r="J702" s="115">
        <f>IFERROR(IF($G702 = "WholeBlg",IF(J$1&lt;2020, 0,
IF($H702="GWh",SUMIFS('Interim Analysis'!D:D,'Interim Analysis'!$B:$B,$B702,'Interim Analysis'!$C:$C,$C702,'Interim Analysis'!$F:$F,$F702,'Interim Analysis'!$G:$G,$H702,'Interim Analysis'!$E:$E,$E702),
SUMIFS('Interim Analysis'!D:D,'Interim Analysis'!$B:$B,$B702,'Interim Analysis'!$C:$C,$C702,'Interim Analysis'!$F:$F,$F702,'Interim Analysis'!$G:$G,$H702,'Interim Analysis'!$D:$D,$D702)
*(INDEX('Dimensional Maps'!E$39:E$63,MATCH($E702,'Dimensional Maps'!$C$8:$C$32,0),1)
/SUMIFS('Dimensional Maps'!E$39:E$63, 'Dimensional Maps'!$B$8:$B$32,$D702)))),0),0)</f>
        <v>0</v>
      </c>
      <c r="K702" s="115">
        <f>IFERROR(IF($G702 = "WholeBlg",IF(K$1&lt;2020, 0,
IF($H702="GWh",SUMIFS('Interim Analysis'!E:E,'Interim Analysis'!$B:$B,$B702,'Interim Analysis'!$C:$C,$C702,'Interim Analysis'!$F:$F,$F702,'Interim Analysis'!$G:$G,$H702,'Interim Analysis'!$E:$E,$E702),
SUMIFS('Interim Analysis'!E:E,'Interim Analysis'!$B:$B,$B702,'Interim Analysis'!$C:$C,$C702,'Interim Analysis'!$F:$F,$F702,'Interim Analysis'!$G:$G,$H702,'Interim Analysis'!$D:$D,$D702)
*(INDEX('Dimensional Maps'!F$39:F$63,MATCH($E702,'Dimensional Maps'!$C$8:$C$32,0),1)
/SUMIFS('Dimensional Maps'!F$39:F$63, 'Dimensional Maps'!$B$8:$B$32,$D702)))),0),0)</f>
        <v>0</v>
      </c>
      <c r="L702" s="115">
        <f>IFERROR(IF($G702 = "WholeBlg",IF(L$1&lt;2020, 0,
IF($H702="GWh",SUMIFS('Interim Analysis'!F:F,'Interim Analysis'!$B:$B,$B702,'Interim Analysis'!$C:$C,$C702,'Interim Analysis'!$F:$F,$F702,'Interim Analysis'!$G:$G,$H702,'Interim Analysis'!$E:$E,$E702),
SUMIFS('Interim Analysis'!F:F,'Interim Analysis'!$B:$B,$B702,'Interim Analysis'!$C:$C,$C702,'Interim Analysis'!$F:$F,$F702,'Interim Analysis'!$G:$G,$H702,'Interim Analysis'!$D:$D,$D702)
*(INDEX('Dimensional Maps'!G$39:G$63,MATCH($E702,'Dimensional Maps'!$C$8:$C$32,0),1)
/SUMIFS('Dimensional Maps'!G$39:G$63, 'Dimensional Maps'!$B$8:$B$32,$D702)))),0),0)</f>
        <v>0</v>
      </c>
      <c r="M702" s="115">
        <f>IFERROR(IF($G702 = "WholeBlg",IF(M$1&lt;2020, 0,
IF($H702="GWh",SUMIFS('Interim Analysis'!G:G,'Interim Analysis'!$B:$B,$B702,'Interim Analysis'!$C:$C,$C702,'Interim Analysis'!$F:$F,$F702,'Interim Analysis'!$G:$G,$H702,'Interim Analysis'!$E:$E,$E702),
SUMIFS('Interim Analysis'!G:G,'Interim Analysis'!$B:$B,$B702,'Interim Analysis'!$C:$C,$C702,'Interim Analysis'!$F:$F,$F702,'Interim Analysis'!$G:$G,$H702,'Interim Analysis'!$D:$D,$D702)
*(INDEX('Dimensional Maps'!H$39:H$63,MATCH($E702,'Dimensional Maps'!$C$8:$C$32,0),1)
/SUMIFS('Dimensional Maps'!H$39:H$63, 'Dimensional Maps'!$B$8:$B$32,$D702)))),0),0)</f>
        <v>0</v>
      </c>
      <c r="N702" s="115">
        <f>IFERROR(IF($G702 = "WholeBlg",IF(N$1&lt;2020, 0,
IF($H702="GWh",SUMIFS('Interim Analysis'!H:H,'Interim Analysis'!$B:$B,$B702,'Interim Analysis'!$C:$C,$C702,'Interim Analysis'!$F:$F,$F702,'Interim Analysis'!$G:$G,$H702,'Interim Analysis'!$E:$E,$E702),
SUMIFS('Interim Analysis'!H:H,'Interim Analysis'!$B:$B,$B702,'Interim Analysis'!$C:$C,$C702,'Interim Analysis'!$F:$F,$F702,'Interim Analysis'!$G:$G,$H702,'Interim Analysis'!$D:$D,$D702)
*(INDEX('Dimensional Maps'!I$39:I$63,MATCH($E702,'Dimensional Maps'!$C$8:$C$32,0),1)
/SUMIFS('Dimensional Maps'!I$39:I$63, 'Dimensional Maps'!$B$8:$B$32,$D702)))),0),0)</f>
        <v>0</v>
      </c>
      <c r="O702" s="115">
        <f>IFERROR(IF($G702 = "WholeBlg",IF(O$1&lt;2020, 0,
IF($H702="GWh",SUMIFS('Interim Analysis'!I:I,'Interim Analysis'!$B:$B,$B702,'Interim Analysis'!$C:$C,$C702,'Interim Analysis'!$F:$F,$F702,'Interim Analysis'!$G:$G,$H702,'Interim Analysis'!$E:$E,$E702),
SUMIFS('Interim Analysis'!I:I,'Interim Analysis'!$B:$B,$B702,'Interim Analysis'!$C:$C,$C702,'Interim Analysis'!$F:$F,$F702,'Interim Analysis'!$G:$G,$H702,'Interim Analysis'!$D:$D,$D702)
*(INDEX('Dimensional Maps'!J$39:J$63,MATCH($E702,'Dimensional Maps'!$C$8:$C$32,0),1)
/SUMIFS('Dimensional Maps'!J$39:J$63, 'Dimensional Maps'!$B$8:$B$32,$D702)))),0),0)</f>
        <v>0</v>
      </c>
      <c r="P702" s="115">
        <f>IFERROR(IF($G702 = "WholeBlg",IF(P$1&lt;2020, 0,
IF($H702="GWh",SUMIFS('Interim Analysis'!J:J,'Interim Analysis'!$B:$B,$B702,'Interim Analysis'!$C:$C,$C702,'Interim Analysis'!$F:$F,$F702,'Interim Analysis'!$G:$G,$H702,'Interim Analysis'!$E:$E,$E702),
SUMIFS('Interim Analysis'!J:J,'Interim Analysis'!$B:$B,$B702,'Interim Analysis'!$C:$C,$C702,'Interim Analysis'!$F:$F,$F702,'Interim Analysis'!$G:$G,$H702,'Interim Analysis'!$D:$D,$D702)
*(INDEX('Dimensional Maps'!K$39:K$63,MATCH($E702,'Dimensional Maps'!$C$8:$C$32,0),1)
/SUMIFS('Dimensional Maps'!K$39:K$63, 'Dimensional Maps'!$B$8:$B$32,$D702)))),0),0)</f>
        <v>0</v>
      </c>
      <c r="Q702" s="115">
        <f>IFERROR(IF($G702 = "WholeBlg",IF(Q$1&lt;2020, 0,
IF($H702="GWh",SUMIFS('Interim Analysis'!K:K,'Interim Analysis'!$B:$B,$B702,'Interim Analysis'!$C:$C,$C702,'Interim Analysis'!$F:$F,$F702,'Interim Analysis'!$G:$G,$H702,'Interim Analysis'!$E:$E,$E702),
SUMIFS('Interim Analysis'!K:K,'Interim Analysis'!$B:$B,$B702,'Interim Analysis'!$C:$C,$C702,'Interim Analysis'!$F:$F,$F702,'Interim Analysis'!$G:$G,$H702,'Interim Analysis'!$D:$D,$D702)
*(INDEX('Dimensional Maps'!L$39:L$63,MATCH($E702,'Dimensional Maps'!$C$8:$C$32,0),1)
/SUMIFS('Dimensional Maps'!L$39:L$63, 'Dimensional Maps'!$B$8:$B$32,$D702)))),0),0)</f>
        <v>0</v>
      </c>
      <c r="R702" s="115">
        <f>IFERROR(IF($G702 = "WholeBlg",IF(R$1&lt;2020, 0,
IF($H702="GWh",SUMIFS('Interim Analysis'!L:L,'Interim Analysis'!$B:$B,$B702,'Interim Analysis'!$C:$C,$C702,'Interim Analysis'!$F:$F,$F702,'Interim Analysis'!$G:$G,$H702,'Interim Analysis'!$E:$E,$E702),
SUMIFS('Interim Analysis'!L:L,'Interim Analysis'!$B:$B,$B702,'Interim Analysis'!$C:$C,$C702,'Interim Analysis'!$F:$F,$F702,'Interim Analysis'!$G:$G,$H702,'Interim Analysis'!$D:$D,$D702)
*(INDEX('Dimensional Maps'!M$39:M$63,MATCH($E702,'Dimensional Maps'!$C$8:$C$32,0),1)
/SUMIFS('Dimensional Maps'!M$39:M$63, 'Dimensional Maps'!$B$8:$B$32,$D702)))),0),0)</f>
        <v>0</v>
      </c>
      <c r="S702" s="115">
        <f>IFERROR(IF($G702 = "WholeBlg",IF(S$1&lt;2020, 0,
IF($H702="GWh",SUMIFS('Interim Analysis'!M:M,'Interim Analysis'!$B:$B,$B702,'Interim Analysis'!$C:$C,$C702,'Interim Analysis'!$F:$F,$F702,'Interim Analysis'!$G:$G,$H702,'Interim Analysis'!$E:$E,$E702),
SUMIFS('Interim Analysis'!M:M,'Interim Analysis'!$B:$B,$B702,'Interim Analysis'!$C:$C,$C702,'Interim Analysis'!$F:$F,$F702,'Interim Analysis'!$G:$G,$H702,'Interim Analysis'!$D:$D,$D702)
*(INDEX('Dimensional Maps'!N$39:N$63,MATCH($E702,'Dimensional Maps'!$C$8:$C$32,0),1)
/SUMIFS('Dimensional Maps'!N$39:N$63, 'Dimensional Maps'!$B$8:$B$32,$D702)))),0),0)</f>
        <v>0</v>
      </c>
      <c r="T702" s="115">
        <f>IFERROR(IF($G702 = "WholeBlg",IF(T$1&lt;2020, 0,
IF($H702="GWh",SUMIFS('Interim Analysis'!N:N,'Interim Analysis'!$B:$B,$B702,'Interim Analysis'!$C:$C,$C702,'Interim Analysis'!$F:$F,$F702,'Interim Analysis'!$G:$G,$H702,'Interim Analysis'!$E:$E,$E702),
SUMIFS('Interim Analysis'!N:N,'Interim Analysis'!$B:$B,$B702,'Interim Analysis'!$C:$C,$C702,'Interim Analysis'!$F:$F,$F702,'Interim Analysis'!$G:$G,$H702,'Interim Analysis'!$D:$D,$D702)
*(INDEX('Dimensional Maps'!O$39:O$63,MATCH($E702,'Dimensional Maps'!$C$8:$C$32,0),1)
/SUMIFS('Dimensional Maps'!O$39:O$63, 'Dimensional Maps'!$B$8:$B$32,$D702)))),0),0)</f>
        <v>0</v>
      </c>
      <c r="U702" s="115">
        <f>IFERROR(IF($G702 = "WholeBlg",IF(U$1&lt;2020, 0,
IF($H702="GWh",SUMIFS('Interim Analysis'!O:O,'Interim Analysis'!$B:$B,$B702,'Interim Analysis'!$C:$C,$C702,'Interim Analysis'!$F:$F,$F702,'Interim Analysis'!$G:$G,$H702,'Interim Analysis'!$E:$E,$E702),
SUMIFS('Interim Analysis'!O:O,'Interim Analysis'!$B:$B,$B702,'Interim Analysis'!$C:$C,$C702,'Interim Analysis'!$F:$F,$F702,'Interim Analysis'!$G:$G,$H702,'Interim Analysis'!$D:$D,$D702)
*(INDEX('Dimensional Maps'!P$39:P$63,MATCH($E702,'Dimensional Maps'!$C$8:$C$32,0),1)
/SUMIFS('Dimensional Maps'!P$39:P$63, 'Dimensional Maps'!$B$8:$B$32,$D702)))),0),0)</f>
        <v>0</v>
      </c>
      <c r="V702" s="115">
        <f>IFERROR(IF($G702 = "WholeBlg",IF(V$1&lt;2020, 0,
IF($H702="GWh",SUMIFS('Interim Analysis'!P:P,'Interim Analysis'!$B:$B,$B702,'Interim Analysis'!$C:$C,$C702,'Interim Analysis'!$F:$F,$F702,'Interim Analysis'!$G:$G,$H702,'Interim Analysis'!$E:$E,$E702),
SUMIFS('Interim Analysis'!P:P,'Interim Analysis'!$B:$B,$B702,'Interim Analysis'!$C:$C,$C702,'Interim Analysis'!$F:$F,$F702,'Interim Analysis'!$G:$G,$H702,'Interim Analysis'!$D:$D,$D702)
*(INDEX('Dimensional Maps'!Q$39:Q$63,MATCH($E702,'Dimensional Maps'!$C$8:$C$32,0),1)
/SUMIFS('Dimensional Maps'!Q$39:Q$63, 'Dimensional Maps'!$B$8:$B$32,$D702)))),0),0)</f>
        <v>0</v>
      </c>
      <c r="W702" s="115">
        <f>IFERROR(IF($G702 = "WholeBlg",IF(W$1&lt;2020, 0,
IF($H702="GWh",SUMIFS('Interim Analysis'!Q:Q,'Interim Analysis'!$B:$B,$B702,'Interim Analysis'!$C:$C,$C702,'Interim Analysis'!$F:$F,$F702,'Interim Analysis'!$G:$G,$H702,'Interim Analysis'!$E:$E,$E702),
SUMIFS('Interim Analysis'!Q:Q,'Interim Analysis'!$B:$B,$B702,'Interim Analysis'!$C:$C,$C702,'Interim Analysis'!$F:$F,$F702,'Interim Analysis'!$G:$G,$H702,'Interim Analysis'!$D:$D,$D702)
*(INDEX('Dimensional Maps'!R$39:R$63,MATCH($E702,'Dimensional Maps'!$C$8:$C$32,0),1)
/SUMIFS('Dimensional Maps'!R$39:R$63, 'Dimensional Maps'!$B$8:$B$32,$D702)))),0),0)</f>
        <v>0</v>
      </c>
    </row>
    <row r="703" spans="1:23" x14ac:dyDescent="0.25">
      <c r="A703" s="153" t="s">
        <v>265</v>
      </c>
      <c r="B703" s="54" t="s">
        <v>237</v>
      </c>
      <c r="C703" s="54">
        <v>3</v>
      </c>
      <c r="D703" s="54" t="s">
        <v>47</v>
      </c>
      <c r="E703" s="54" t="s">
        <v>219</v>
      </c>
      <c r="F703" s="54" t="s">
        <v>186</v>
      </c>
      <c r="G703" s="54" t="s">
        <v>53</v>
      </c>
      <c r="H703" s="54" t="s">
        <v>18</v>
      </c>
      <c r="I703" s="115">
        <f>IFERROR(IF($G703 = "WholeBlg",IF(I$1&lt;2020, 0,
IF($H703="GWh",SUMIFS('Interim Analysis'!C:C,'Interim Analysis'!$B:$B,$B703,'Interim Analysis'!$C:$C,$C703,'Interim Analysis'!$F:$F,$F703,'Interim Analysis'!$G:$G,$H703,'Interim Analysis'!$E:$E,$E703),
SUMIFS('Interim Analysis'!C:C,'Interim Analysis'!$B:$B,$B703,'Interim Analysis'!$C:$C,$C703,'Interim Analysis'!$F:$F,$F703,'Interim Analysis'!$G:$G,$H703,'Interim Analysis'!$D:$D,$D703)
*(INDEX('Dimensional Maps'!D$39:D$63,MATCH($E703,'Dimensional Maps'!$C$8:$C$32,0),1)
/SUMIFS('Dimensional Maps'!D$39:D$63, 'Dimensional Maps'!$B$8:$B$32,$D703)))),0),0)</f>
        <v>0</v>
      </c>
      <c r="J703" s="115">
        <f>IFERROR(IF($G703 = "WholeBlg",IF(J$1&lt;2020, 0,
IF($H703="GWh",SUMIFS('Interim Analysis'!D:D,'Interim Analysis'!$B:$B,$B703,'Interim Analysis'!$C:$C,$C703,'Interim Analysis'!$F:$F,$F703,'Interim Analysis'!$G:$G,$H703,'Interim Analysis'!$E:$E,$E703),
SUMIFS('Interim Analysis'!D:D,'Interim Analysis'!$B:$B,$B703,'Interim Analysis'!$C:$C,$C703,'Interim Analysis'!$F:$F,$F703,'Interim Analysis'!$G:$G,$H703,'Interim Analysis'!$D:$D,$D703)
*(INDEX('Dimensional Maps'!E$39:E$63,MATCH($E703,'Dimensional Maps'!$C$8:$C$32,0),1)
/SUMIFS('Dimensional Maps'!E$39:E$63, 'Dimensional Maps'!$B$8:$B$32,$D703)))),0),0)</f>
        <v>0</v>
      </c>
      <c r="K703" s="115">
        <f>IFERROR(IF($G703 = "WholeBlg",IF(K$1&lt;2020, 0,
IF($H703="GWh",SUMIFS('Interim Analysis'!E:E,'Interim Analysis'!$B:$B,$B703,'Interim Analysis'!$C:$C,$C703,'Interim Analysis'!$F:$F,$F703,'Interim Analysis'!$G:$G,$H703,'Interim Analysis'!$E:$E,$E703),
SUMIFS('Interim Analysis'!E:E,'Interim Analysis'!$B:$B,$B703,'Interim Analysis'!$C:$C,$C703,'Interim Analysis'!$F:$F,$F703,'Interim Analysis'!$G:$G,$H703,'Interim Analysis'!$D:$D,$D703)
*(INDEX('Dimensional Maps'!F$39:F$63,MATCH($E703,'Dimensional Maps'!$C$8:$C$32,0),1)
/SUMIFS('Dimensional Maps'!F$39:F$63, 'Dimensional Maps'!$B$8:$B$32,$D703)))),0),0)</f>
        <v>0</v>
      </c>
      <c r="L703" s="115">
        <f>IFERROR(IF($G703 = "WholeBlg",IF(L$1&lt;2020, 0,
IF($H703="GWh",SUMIFS('Interim Analysis'!F:F,'Interim Analysis'!$B:$B,$B703,'Interim Analysis'!$C:$C,$C703,'Interim Analysis'!$F:$F,$F703,'Interim Analysis'!$G:$G,$H703,'Interim Analysis'!$E:$E,$E703),
SUMIFS('Interim Analysis'!F:F,'Interim Analysis'!$B:$B,$B703,'Interim Analysis'!$C:$C,$C703,'Interim Analysis'!$F:$F,$F703,'Interim Analysis'!$G:$G,$H703,'Interim Analysis'!$D:$D,$D703)
*(INDEX('Dimensional Maps'!G$39:G$63,MATCH($E703,'Dimensional Maps'!$C$8:$C$32,0),1)
/SUMIFS('Dimensional Maps'!G$39:G$63, 'Dimensional Maps'!$B$8:$B$32,$D703)))),0),0)</f>
        <v>0</v>
      </c>
      <c r="M703" s="115">
        <f>IFERROR(IF($G703 = "WholeBlg",IF(M$1&lt;2020, 0,
IF($H703="GWh",SUMIFS('Interim Analysis'!G:G,'Interim Analysis'!$B:$B,$B703,'Interim Analysis'!$C:$C,$C703,'Interim Analysis'!$F:$F,$F703,'Interim Analysis'!$G:$G,$H703,'Interim Analysis'!$E:$E,$E703),
SUMIFS('Interim Analysis'!G:G,'Interim Analysis'!$B:$B,$B703,'Interim Analysis'!$C:$C,$C703,'Interim Analysis'!$F:$F,$F703,'Interim Analysis'!$G:$G,$H703,'Interim Analysis'!$D:$D,$D703)
*(INDEX('Dimensional Maps'!H$39:H$63,MATCH($E703,'Dimensional Maps'!$C$8:$C$32,0),1)
/SUMIFS('Dimensional Maps'!H$39:H$63, 'Dimensional Maps'!$B$8:$B$32,$D703)))),0),0)</f>
        <v>0</v>
      </c>
      <c r="N703" s="115">
        <f>IFERROR(IF($G703 = "WholeBlg",IF(N$1&lt;2020, 0,
IF($H703="GWh",SUMIFS('Interim Analysis'!H:H,'Interim Analysis'!$B:$B,$B703,'Interim Analysis'!$C:$C,$C703,'Interim Analysis'!$F:$F,$F703,'Interim Analysis'!$G:$G,$H703,'Interim Analysis'!$E:$E,$E703),
SUMIFS('Interim Analysis'!H:H,'Interim Analysis'!$B:$B,$B703,'Interim Analysis'!$C:$C,$C703,'Interim Analysis'!$F:$F,$F703,'Interim Analysis'!$G:$G,$H703,'Interim Analysis'!$D:$D,$D703)
*(INDEX('Dimensional Maps'!I$39:I$63,MATCH($E703,'Dimensional Maps'!$C$8:$C$32,0),1)
/SUMIFS('Dimensional Maps'!I$39:I$63, 'Dimensional Maps'!$B$8:$B$32,$D703)))),0),0)</f>
        <v>0</v>
      </c>
      <c r="O703" s="115">
        <f>IFERROR(IF($G703 = "WholeBlg",IF(O$1&lt;2020, 0,
IF($H703="GWh",SUMIFS('Interim Analysis'!I:I,'Interim Analysis'!$B:$B,$B703,'Interim Analysis'!$C:$C,$C703,'Interim Analysis'!$F:$F,$F703,'Interim Analysis'!$G:$G,$H703,'Interim Analysis'!$E:$E,$E703),
SUMIFS('Interim Analysis'!I:I,'Interim Analysis'!$B:$B,$B703,'Interim Analysis'!$C:$C,$C703,'Interim Analysis'!$F:$F,$F703,'Interim Analysis'!$G:$G,$H703,'Interim Analysis'!$D:$D,$D703)
*(INDEX('Dimensional Maps'!J$39:J$63,MATCH($E703,'Dimensional Maps'!$C$8:$C$32,0),1)
/SUMIFS('Dimensional Maps'!J$39:J$63, 'Dimensional Maps'!$B$8:$B$32,$D703)))),0),0)</f>
        <v>0</v>
      </c>
      <c r="P703" s="115">
        <f>IFERROR(IF($G703 = "WholeBlg",IF(P$1&lt;2020, 0,
IF($H703="GWh",SUMIFS('Interim Analysis'!J:J,'Interim Analysis'!$B:$B,$B703,'Interim Analysis'!$C:$C,$C703,'Interim Analysis'!$F:$F,$F703,'Interim Analysis'!$G:$G,$H703,'Interim Analysis'!$E:$E,$E703),
SUMIFS('Interim Analysis'!J:J,'Interim Analysis'!$B:$B,$B703,'Interim Analysis'!$C:$C,$C703,'Interim Analysis'!$F:$F,$F703,'Interim Analysis'!$G:$G,$H703,'Interim Analysis'!$D:$D,$D703)
*(INDEX('Dimensional Maps'!K$39:K$63,MATCH($E703,'Dimensional Maps'!$C$8:$C$32,0),1)
/SUMIFS('Dimensional Maps'!K$39:K$63, 'Dimensional Maps'!$B$8:$B$32,$D703)))),0),0)</f>
        <v>0</v>
      </c>
      <c r="Q703" s="115">
        <f>IFERROR(IF($G703 = "WholeBlg",IF(Q$1&lt;2020, 0,
IF($H703="GWh",SUMIFS('Interim Analysis'!K:K,'Interim Analysis'!$B:$B,$B703,'Interim Analysis'!$C:$C,$C703,'Interim Analysis'!$F:$F,$F703,'Interim Analysis'!$G:$G,$H703,'Interim Analysis'!$E:$E,$E703),
SUMIFS('Interim Analysis'!K:K,'Interim Analysis'!$B:$B,$B703,'Interim Analysis'!$C:$C,$C703,'Interim Analysis'!$F:$F,$F703,'Interim Analysis'!$G:$G,$H703,'Interim Analysis'!$D:$D,$D703)
*(INDEX('Dimensional Maps'!L$39:L$63,MATCH($E703,'Dimensional Maps'!$C$8:$C$32,0),1)
/SUMIFS('Dimensional Maps'!L$39:L$63, 'Dimensional Maps'!$B$8:$B$32,$D703)))),0),0)</f>
        <v>0</v>
      </c>
      <c r="R703" s="115">
        <f>IFERROR(IF($G703 = "WholeBlg",IF(R$1&lt;2020, 0,
IF($H703="GWh",SUMIFS('Interim Analysis'!L:L,'Interim Analysis'!$B:$B,$B703,'Interim Analysis'!$C:$C,$C703,'Interim Analysis'!$F:$F,$F703,'Interim Analysis'!$G:$G,$H703,'Interim Analysis'!$E:$E,$E703),
SUMIFS('Interim Analysis'!L:L,'Interim Analysis'!$B:$B,$B703,'Interim Analysis'!$C:$C,$C703,'Interim Analysis'!$F:$F,$F703,'Interim Analysis'!$G:$G,$H703,'Interim Analysis'!$D:$D,$D703)
*(INDEX('Dimensional Maps'!M$39:M$63,MATCH($E703,'Dimensional Maps'!$C$8:$C$32,0),1)
/SUMIFS('Dimensional Maps'!M$39:M$63, 'Dimensional Maps'!$B$8:$B$32,$D703)))),0),0)</f>
        <v>0</v>
      </c>
      <c r="S703" s="115">
        <f>IFERROR(IF($G703 = "WholeBlg",IF(S$1&lt;2020, 0,
IF($H703="GWh",SUMIFS('Interim Analysis'!M:M,'Interim Analysis'!$B:$B,$B703,'Interim Analysis'!$C:$C,$C703,'Interim Analysis'!$F:$F,$F703,'Interim Analysis'!$G:$G,$H703,'Interim Analysis'!$E:$E,$E703),
SUMIFS('Interim Analysis'!M:M,'Interim Analysis'!$B:$B,$B703,'Interim Analysis'!$C:$C,$C703,'Interim Analysis'!$F:$F,$F703,'Interim Analysis'!$G:$G,$H703,'Interim Analysis'!$D:$D,$D703)
*(INDEX('Dimensional Maps'!N$39:N$63,MATCH($E703,'Dimensional Maps'!$C$8:$C$32,0),1)
/SUMIFS('Dimensional Maps'!N$39:N$63, 'Dimensional Maps'!$B$8:$B$32,$D703)))),0),0)</f>
        <v>0</v>
      </c>
      <c r="T703" s="115">
        <f>IFERROR(IF($G703 = "WholeBlg",IF(T$1&lt;2020, 0,
IF($H703="GWh",SUMIFS('Interim Analysis'!N:N,'Interim Analysis'!$B:$B,$B703,'Interim Analysis'!$C:$C,$C703,'Interim Analysis'!$F:$F,$F703,'Interim Analysis'!$G:$G,$H703,'Interim Analysis'!$E:$E,$E703),
SUMIFS('Interim Analysis'!N:N,'Interim Analysis'!$B:$B,$B703,'Interim Analysis'!$C:$C,$C703,'Interim Analysis'!$F:$F,$F703,'Interim Analysis'!$G:$G,$H703,'Interim Analysis'!$D:$D,$D703)
*(INDEX('Dimensional Maps'!O$39:O$63,MATCH($E703,'Dimensional Maps'!$C$8:$C$32,0),1)
/SUMIFS('Dimensional Maps'!O$39:O$63, 'Dimensional Maps'!$B$8:$B$32,$D703)))),0),0)</f>
        <v>0</v>
      </c>
      <c r="U703" s="115">
        <f>IFERROR(IF($G703 = "WholeBlg",IF(U$1&lt;2020, 0,
IF($H703="GWh",SUMIFS('Interim Analysis'!O:O,'Interim Analysis'!$B:$B,$B703,'Interim Analysis'!$C:$C,$C703,'Interim Analysis'!$F:$F,$F703,'Interim Analysis'!$G:$G,$H703,'Interim Analysis'!$E:$E,$E703),
SUMIFS('Interim Analysis'!O:O,'Interim Analysis'!$B:$B,$B703,'Interim Analysis'!$C:$C,$C703,'Interim Analysis'!$F:$F,$F703,'Interim Analysis'!$G:$G,$H703,'Interim Analysis'!$D:$D,$D703)
*(INDEX('Dimensional Maps'!P$39:P$63,MATCH($E703,'Dimensional Maps'!$C$8:$C$32,0),1)
/SUMIFS('Dimensional Maps'!P$39:P$63, 'Dimensional Maps'!$B$8:$B$32,$D703)))),0),0)</f>
        <v>0</v>
      </c>
      <c r="V703" s="115">
        <f>IFERROR(IF($G703 = "WholeBlg",IF(V$1&lt;2020, 0,
IF($H703="GWh",SUMIFS('Interim Analysis'!P:P,'Interim Analysis'!$B:$B,$B703,'Interim Analysis'!$C:$C,$C703,'Interim Analysis'!$F:$F,$F703,'Interim Analysis'!$G:$G,$H703,'Interim Analysis'!$E:$E,$E703),
SUMIFS('Interim Analysis'!P:P,'Interim Analysis'!$B:$B,$B703,'Interim Analysis'!$C:$C,$C703,'Interim Analysis'!$F:$F,$F703,'Interim Analysis'!$G:$G,$H703,'Interim Analysis'!$D:$D,$D703)
*(INDEX('Dimensional Maps'!Q$39:Q$63,MATCH($E703,'Dimensional Maps'!$C$8:$C$32,0),1)
/SUMIFS('Dimensional Maps'!Q$39:Q$63, 'Dimensional Maps'!$B$8:$B$32,$D703)))),0),0)</f>
        <v>0</v>
      </c>
      <c r="W703" s="115">
        <f>IFERROR(IF($G703 = "WholeBlg",IF(W$1&lt;2020, 0,
IF($H703="GWh",SUMIFS('Interim Analysis'!Q:Q,'Interim Analysis'!$B:$B,$B703,'Interim Analysis'!$C:$C,$C703,'Interim Analysis'!$F:$F,$F703,'Interim Analysis'!$G:$G,$H703,'Interim Analysis'!$E:$E,$E703),
SUMIFS('Interim Analysis'!Q:Q,'Interim Analysis'!$B:$B,$B703,'Interim Analysis'!$C:$C,$C703,'Interim Analysis'!$F:$F,$F703,'Interim Analysis'!$G:$G,$H703,'Interim Analysis'!$D:$D,$D703)
*(INDEX('Dimensional Maps'!R$39:R$63,MATCH($E703,'Dimensional Maps'!$C$8:$C$32,0),1)
/SUMIFS('Dimensional Maps'!R$39:R$63, 'Dimensional Maps'!$B$8:$B$32,$D703)))),0),0)</f>
        <v>0</v>
      </c>
    </row>
    <row r="704" spans="1:23" x14ac:dyDescent="0.25">
      <c r="A704" s="153" t="s">
        <v>265</v>
      </c>
      <c r="B704" s="54" t="s">
        <v>237</v>
      </c>
      <c r="C704" s="54">
        <v>3</v>
      </c>
      <c r="D704" s="54" t="s">
        <v>47</v>
      </c>
      <c r="E704" s="54" t="s">
        <v>219</v>
      </c>
      <c r="F704" s="54" t="s">
        <v>167</v>
      </c>
      <c r="G704" s="54" t="s">
        <v>53</v>
      </c>
      <c r="H704" s="54" t="s">
        <v>20</v>
      </c>
      <c r="I704" s="115">
        <f>IFERROR(IF($G704 = "WholeBlg",IF(I$1&lt;2020, 0,
IF($H704="GWh",SUMIFS('Interim Analysis'!C:C,'Interim Analysis'!$B:$B,$B704,'Interim Analysis'!$C:$C,$C704,'Interim Analysis'!$F:$F,$F704,'Interim Analysis'!$G:$G,$H704,'Interim Analysis'!$E:$E,$E704),
SUMIFS('Interim Analysis'!C:C,'Interim Analysis'!$B:$B,$B704,'Interim Analysis'!$C:$C,$C704,'Interim Analysis'!$F:$F,$F704,'Interim Analysis'!$G:$G,$H704,'Interim Analysis'!$D:$D,$D704)
*(INDEX('Dimensional Maps'!D$39:D$63,MATCH($E704,'Dimensional Maps'!$C$8:$C$32,0),1)
/SUMIFS('Dimensional Maps'!D$39:D$63, 'Dimensional Maps'!$B$8:$B$32,$D704)))),0),0)</f>
        <v>0</v>
      </c>
      <c r="J704" s="115">
        <f>IFERROR(IF($G704 = "WholeBlg",IF(J$1&lt;2020, 0,
IF($H704="GWh",SUMIFS('Interim Analysis'!D:D,'Interim Analysis'!$B:$B,$B704,'Interim Analysis'!$C:$C,$C704,'Interim Analysis'!$F:$F,$F704,'Interim Analysis'!$G:$G,$H704,'Interim Analysis'!$E:$E,$E704),
SUMIFS('Interim Analysis'!D:D,'Interim Analysis'!$B:$B,$B704,'Interim Analysis'!$C:$C,$C704,'Interim Analysis'!$F:$F,$F704,'Interim Analysis'!$G:$G,$H704,'Interim Analysis'!$D:$D,$D704)
*(INDEX('Dimensional Maps'!E$39:E$63,MATCH($E704,'Dimensional Maps'!$C$8:$C$32,0),1)
/SUMIFS('Dimensional Maps'!E$39:E$63, 'Dimensional Maps'!$B$8:$B$32,$D704)))),0),0)</f>
        <v>0</v>
      </c>
      <c r="K704" s="115">
        <f>IFERROR(IF($G704 = "WholeBlg",IF(K$1&lt;2020, 0,
IF($H704="GWh",SUMIFS('Interim Analysis'!E:E,'Interim Analysis'!$B:$B,$B704,'Interim Analysis'!$C:$C,$C704,'Interim Analysis'!$F:$F,$F704,'Interim Analysis'!$G:$G,$H704,'Interim Analysis'!$E:$E,$E704),
SUMIFS('Interim Analysis'!E:E,'Interim Analysis'!$B:$B,$B704,'Interim Analysis'!$C:$C,$C704,'Interim Analysis'!$F:$F,$F704,'Interim Analysis'!$G:$G,$H704,'Interim Analysis'!$D:$D,$D704)
*(INDEX('Dimensional Maps'!F$39:F$63,MATCH($E704,'Dimensional Maps'!$C$8:$C$32,0),1)
/SUMIFS('Dimensional Maps'!F$39:F$63, 'Dimensional Maps'!$B$8:$B$32,$D704)))),0),0)</f>
        <v>0</v>
      </c>
      <c r="L704" s="115">
        <f>IFERROR(IF($G704 = "WholeBlg",IF(L$1&lt;2020, 0,
IF($H704="GWh",SUMIFS('Interim Analysis'!F:F,'Interim Analysis'!$B:$B,$B704,'Interim Analysis'!$C:$C,$C704,'Interim Analysis'!$F:$F,$F704,'Interim Analysis'!$G:$G,$H704,'Interim Analysis'!$E:$E,$E704),
SUMIFS('Interim Analysis'!F:F,'Interim Analysis'!$B:$B,$B704,'Interim Analysis'!$C:$C,$C704,'Interim Analysis'!$F:$F,$F704,'Interim Analysis'!$G:$G,$H704,'Interim Analysis'!$D:$D,$D704)
*(INDEX('Dimensional Maps'!G$39:G$63,MATCH($E704,'Dimensional Maps'!$C$8:$C$32,0),1)
/SUMIFS('Dimensional Maps'!G$39:G$63, 'Dimensional Maps'!$B$8:$B$32,$D704)))),0),0)</f>
        <v>0</v>
      </c>
      <c r="M704" s="115">
        <f>IFERROR(IF($G704 = "WholeBlg",IF(M$1&lt;2020, 0,
IF($H704="GWh",SUMIFS('Interim Analysis'!G:G,'Interim Analysis'!$B:$B,$B704,'Interim Analysis'!$C:$C,$C704,'Interim Analysis'!$F:$F,$F704,'Interim Analysis'!$G:$G,$H704,'Interim Analysis'!$E:$E,$E704),
SUMIFS('Interim Analysis'!G:G,'Interim Analysis'!$B:$B,$B704,'Interim Analysis'!$C:$C,$C704,'Interim Analysis'!$F:$F,$F704,'Interim Analysis'!$G:$G,$H704,'Interim Analysis'!$D:$D,$D704)
*(INDEX('Dimensional Maps'!H$39:H$63,MATCH($E704,'Dimensional Maps'!$C$8:$C$32,0),1)
/SUMIFS('Dimensional Maps'!H$39:H$63, 'Dimensional Maps'!$B$8:$B$32,$D704)))),0),0)</f>
        <v>0</v>
      </c>
      <c r="N704" s="115">
        <f>IFERROR(IF($G704 = "WholeBlg",IF(N$1&lt;2020, 0,
IF($H704="GWh",SUMIFS('Interim Analysis'!H:H,'Interim Analysis'!$B:$B,$B704,'Interim Analysis'!$C:$C,$C704,'Interim Analysis'!$F:$F,$F704,'Interim Analysis'!$G:$G,$H704,'Interim Analysis'!$E:$E,$E704),
SUMIFS('Interim Analysis'!H:H,'Interim Analysis'!$B:$B,$B704,'Interim Analysis'!$C:$C,$C704,'Interim Analysis'!$F:$F,$F704,'Interim Analysis'!$G:$G,$H704,'Interim Analysis'!$D:$D,$D704)
*(INDEX('Dimensional Maps'!I$39:I$63,MATCH($E704,'Dimensional Maps'!$C$8:$C$32,0),1)
/SUMIFS('Dimensional Maps'!I$39:I$63, 'Dimensional Maps'!$B$8:$B$32,$D704)))),0),0)</f>
        <v>1.892520782760946E-2</v>
      </c>
      <c r="O704" s="115">
        <f>IFERROR(IF($G704 = "WholeBlg",IF(O$1&lt;2020, 0,
IF($H704="GWh",SUMIFS('Interim Analysis'!I:I,'Interim Analysis'!$B:$B,$B704,'Interim Analysis'!$C:$C,$C704,'Interim Analysis'!$F:$F,$F704,'Interim Analysis'!$G:$G,$H704,'Interim Analysis'!$E:$E,$E704),
SUMIFS('Interim Analysis'!I:I,'Interim Analysis'!$B:$B,$B704,'Interim Analysis'!$C:$C,$C704,'Interim Analysis'!$F:$F,$F704,'Interim Analysis'!$G:$G,$H704,'Interim Analysis'!$D:$D,$D704)
*(INDEX('Dimensional Maps'!J$39:J$63,MATCH($E704,'Dimensional Maps'!$C$8:$C$32,0),1)
/SUMIFS('Dimensional Maps'!J$39:J$63, 'Dimensional Maps'!$B$8:$B$32,$D704)))),0),0)</f>
        <v>3.7280878267480833E-2</v>
      </c>
      <c r="P704" s="115">
        <f>IFERROR(IF($G704 = "WholeBlg",IF(P$1&lt;2020, 0,
IF($H704="GWh",SUMIFS('Interim Analysis'!J:J,'Interim Analysis'!$B:$B,$B704,'Interim Analysis'!$C:$C,$C704,'Interim Analysis'!$F:$F,$F704,'Interim Analysis'!$G:$G,$H704,'Interim Analysis'!$E:$E,$E704),
SUMIFS('Interim Analysis'!J:J,'Interim Analysis'!$B:$B,$B704,'Interim Analysis'!$C:$C,$C704,'Interim Analysis'!$F:$F,$F704,'Interim Analysis'!$G:$G,$H704,'Interim Analysis'!$D:$D,$D704)
*(INDEX('Dimensional Maps'!K$39:K$63,MATCH($E704,'Dimensional Maps'!$C$8:$C$32,0),1)
/SUMIFS('Dimensional Maps'!K$39:K$63, 'Dimensional Maps'!$B$8:$B$32,$D704)))),0),0)</f>
        <v>5.5272723129597828E-2</v>
      </c>
      <c r="Q704" s="115">
        <f>IFERROR(IF($G704 = "WholeBlg",IF(Q$1&lt;2020, 0,
IF($H704="GWh",SUMIFS('Interim Analysis'!K:K,'Interim Analysis'!$B:$B,$B704,'Interim Analysis'!$C:$C,$C704,'Interim Analysis'!$F:$F,$F704,'Interim Analysis'!$G:$G,$H704,'Interim Analysis'!$E:$E,$E704),
SUMIFS('Interim Analysis'!K:K,'Interim Analysis'!$B:$B,$B704,'Interim Analysis'!$C:$C,$C704,'Interim Analysis'!$F:$F,$F704,'Interim Analysis'!$G:$G,$H704,'Interim Analysis'!$D:$D,$D704)
*(INDEX('Dimensional Maps'!L$39:L$63,MATCH($E704,'Dimensional Maps'!$C$8:$C$32,0),1)
/SUMIFS('Dimensional Maps'!L$39:L$63, 'Dimensional Maps'!$B$8:$B$32,$D704)))),0),0)</f>
        <v>7.2657312253409878E-2</v>
      </c>
      <c r="R704" s="115">
        <f>IFERROR(IF($G704 = "WholeBlg",IF(R$1&lt;2020, 0,
IF($H704="GWh",SUMIFS('Interim Analysis'!L:L,'Interim Analysis'!$B:$B,$B704,'Interim Analysis'!$C:$C,$C704,'Interim Analysis'!$F:$F,$F704,'Interim Analysis'!$G:$G,$H704,'Interim Analysis'!$E:$E,$E704),
SUMIFS('Interim Analysis'!L:L,'Interim Analysis'!$B:$B,$B704,'Interim Analysis'!$C:$C,$C704,'Interim Analysis'!$F:$F,$F704,'Interim Analysis'!$G:$G,$H704,'Interim Analysis'!$D:$D,$D704)
*(INDEX('Dimensional Maps'!M$39:M$63,MATCH($E704,'Dimensional Maps'!$C$8:$C$32,0),1)
/SUMIFS('Dimensional Maps'!M$39:M$63, 'Dimensional Maps'!$B$8:$B$32,$D704)))),0),0)</f>
        <v>8.9805274648117633E-2</v>
      </c>
      <c r="S704" s="115">
        <f>IFERROR(IF($G704 = "WholeBlg",IF(S$1&lt;2020, 0,
IF($H704="GWh",SUMIFS('Interim Analysis'!M:M,'Interim Analysis'!$B:$B,$B704,'Interim Analysis'!$C:$C,$C704,'Interim Analysis'!$F:$F,$F704,'Interim Analysis'!$G:$G,$H704,'Interim Analysis'!$E:$E,$E704),
SUMIFS('Interim Analysis'!M:M,'Interim Analysis'!$B:$B,$B704,'Interim Analysis'!$C:$C,$C704,'Interim Analysis'!$F:$F,$F704,'Interim Analysis'!$G:$G,$H704,'Interim Analysis'!$D:$D,$D704)
*(INDEX('Dimensional Maps'!N$39:N$63,MATCH($E704,'Dimensional Maps'!$C$8:$C$32,0),1)
/SUMIFS('Dimensional Maps'!N$39:N$63, 'Dimensional Maps'!$B$8:$B$32,$D704)))),0),0)</f>
        <v>0.10693373870931004</v>
      </c>
      <c r="T704" s="115">
        <f>IFERROR(IF($G704 = "WholeBlg",IF(T$1&lt;2020, 0,
IF($H704="GWh",SUMIFS('Interim Analysis'!N:N,'Interim Analysis'!$B:$B,$B704,'Interim Analysis'!$C:$C,$C704,'Interim Analysis'!$F:$F,$F704,'Interim Analysis'!$G:$G,$H704,'Interim Analysis'!$E:$E,$E704),
SUMIFS('Interim Analysis'!N:N,'Interim Analysis'!$B:$B,$B704,'Interim Analysis'!$C:$C,$C704,'Interim Analysis'!$F:$F,$F704,'Interim Analysis'!$G:$G,$H704,'Interim Analysis'!$D:$D,$D704)
*(INDEX('Dimensional Maps'!O$39:O$63,MATCH($E704,'Dimensional Maps'!$C$8:$C$32,0),1)
/SUMIFS('Dimensional Maps'!O$39:O$63, 'Dimensional Maps'!$B$8:$B$32,$D704)))),0),0)</f>
        <v>0.12362234638827305</v>
      </c>
      <c r="U704" s="115">
        <f>IFERROR(IF($G704 = "WholeBlg",IF(U$1&lt;2020, 0,
IF($H704="GWh",SUMIFS('Interim Analysis'!O:O,'Interim Analysis'!$B:$B,$B704,'Interim Analysis'!$C:$C,$C704,'Interim Analysis'!$F:$F,$F704,'Interim Analysis'!$G:$G,$H704,'Interim Analysis'!$E:$E,$E704),
SUMIFS('Interim Analysis'!O:O,'Interim Analysis'!$B:$B,$B704,'Interim Analysis'!$C:$C,$C704,'Interim Analysis'!$F:$F,$F704,'Interim Analysis'!$G:$G,$H704,'Interim Analysis'!$D:$D,$D704)
*(INDEX('Dimensional Maps'!P$39:P$63,MATCH($E704,'Dimensional Maps'!$C$8:$C$32,0),1)
/SUMIFS('Dimensional Maps'!P$39:P$63, 'Dimensional Maps'!$B$8:$B$32,$D704)))),0),0)</f>
        <v>0.14018005052443719</v>
      </c>
      <c r="V704" s="115">
        <f>IFERROR(IF($G704 = "WholeBlg",IF(V$1&lt;2020, 0,
IF($H704="GWh",SUMIFS('Interim Analysis'!P:P,'Interim Analysis'!$B:$B,$B704,'Interim Analysis'!$C:$C,$C704,'Interim Analysis'!$F:$F,$F704,'Interim Analysis'!$G:$G,$H704,'Interim Analysis'!$E:$E,$E704),
SUMIFS('Interim Analysis'!P:P,'Interim Analysis'!$B:$B,$B704,'Interim Analysis'!$C:$C,$C704,'Interim Analysis'!$F:$F,$F704,'Interim Analysis'!$G:$G,$H704,'Interim Analysis'!$D:$D,$D704)
*(INDEX('Dimensional Maps'!Q$39:Q$63,MATCH($E704,'Dimensional Maps'!$C$8:$C$32,0),1)
/SUMIFS('Dimensional Maps'!Q$39:Q$63, 'Dimensional Maps'!$B$8:$B$32,$D704)))),0),0)</f>
        <v>0.15655540983364918</v>
      </c>
      <c r="W704" s="115">
        <f>IFERROR(IF($G704 = "WholeBlg",IF(W$1&lt;2020, 0,
IF($H704="GWh",SUMIFS('Interim Analysis'!Q:Q,'Interim Analysis'!$B:$B,$B704,'Interim Analysis'!$C:$C,$C704,'Interim Analysis'!$F:$F,$F704,'Interim Analysis'!$G:$G,$H704,'Interim Analysis'!$E:$E,$E704),
SUMIFS('Interim Analysis'!Q:Q,'Interim Analysis'!$B:$B,$B704,'Interim Analysis'!$C:$C,$C704,'Interim Analysis'!$F:$F,$F704,'Interim Analysis'!$G:$G,$H704,'Interim Analysis'!$D:$D,$D704)
*(INDEX('Dimensional Maps'!R$39:R$63,MATCH($E704,'Dimensional Maps'!$C$8:$C$32,0),1)
/SUMIFS('Dimensional Maps'!R$39:R$63, 'Dimensional Maps'!$B$8:$B$32,$D704)))),0),0)</f>
        <v>0.17251104637962764</v>
      </c>
    </row>
    <row r="705" spans="1:23" x14ac:dyDescent="0.25">
      <c r="A705" s="153" t="s">
        <v>265</v>
      </c>
      <c r="B705" s="54" t="s">
        <v>237</v>
      </c>
      <c r="C705" s="54">
        <v>3</v>
      </c>
      <c r="D705" s="54" t="s">
        <v>47</v>
      </c>
      <c r="E705" s="54" t="s">
        <v>219</v>
      </c>
      <c r="F705" s="54" t="s">
        <v>186</v>
      </c>
      <c r="G705" s="54" t="s">
        <v>53</v>
      </c>
      <c r="H705" s="54" t="s">
        <v>20</v>
      </c>
      <c r="I705" s="115">
        <f>IFERROR(IF($G705 = "WholeBlg",IF(I$1&lt;2020, 0,
IF($H705="GWh",SUMIFS('Interim Analysis'!C:C,'Interim Analysis'!$B:$B,$B705,'Interim Analysis'!$C:$C,$C705,'Interim Analysis'!$F:$F,$F705,'Interim Analysis'!$G:$G,$H705,'Interim Analysis'!$E:$E,$E705),
SUMIFS('Interim Analysis'!C:C,'Interim Analysis'!$B:$B,$B705,'Interim Analysis'!$C:$C,$C705,'Interim Analysis'!$F:$F,$F705,'Interim Analysis'!$G:$G,$H705,'Interim Analysis'!$D:$D,$D705)
*(INDEX('Dimensional Maps'!D$39:D$63,MATCH($E705,'Dimensional Maps'!$C$8:$C$32,0),1)
/SUMIFS('Dimensional Maps'!D$39:D$63, 'Dimensional Maps'!$B$8:$B$32,$D705)))),0),0)</f>
        <v>0</v>
      </c>
      <c r="J705" s="115">
        <f>IFERROR(IF($G705 = "WholeBlg",IF(J$1&lt;2020, 0,
IF($H705="GWh",SUMIFS('Interim Analysis'!D:D,'Interim Analysis'!$B:$B,$B705,'Interim Analysis'!$C:$C,$C705,'Interim Analysis'!$F:$F,$F705,'Interim Analysis'!$G:$G,$H705,'Interim Analysis'!$E:$E,$E705),
SUMIFS('Interim Analysis'!D:D,'Interim Analysis'!$B:$B,$B705,'Interim Analysis'!$C:$C,$C705,'Interim Analysis'!$F:$F,$F705,'Interim Analysis'!$G:$G,$H705,'Interim Analysis'!$D:$D,$D705)
*(INDEX('Dimensional Maps'!E$39:E$63,MATCH($E705,'Dimensional Maps'!$C$8:$C$32,0),1)
/SUMIFS('Dimensional Maps'!E$39:E$63, 'Dimensional Maps'!$B$8:$B$32,$D705)))),0),0)</f>
        <v>0</v>
      </c>
      <c r="K705" s="115">
        <f>IFERROR(IF($G705 = "WholeBlg",IF(K$1&lt;2020, 0,
IF($H705="GWh",SUMIFS('Interim Analysis'!E:E,'Interim Analysis'!$B:$B,$B705,'Interim Analysis'!$C:$C,$C705,'Interim Analysis'!$F:$F,$F705,'Interim Analysis'!$G:$G,$H705,'Interim Analysis'!$E:$E,$E705),
SUMIFS('Interim Analysis'!E:E,'Interim Analysis'!$B:$B,$B705,'Interim Analysis'!$C:$C,$C705,'Interim Analysis'!$F:$F,$F705,'Interim Analysis'!$G:$G,$H705,'Interim Analysis'!$D:$D,$D705)
*(INDEX('Dimensional Maps'!F$39:F$63,MATCH($E705,'Dimensional Maps'!$C$8:$C$32,0),1)
/SUMIFS('Dimensional Maps'!F$39:F$63, 'Dimensional Maps'!$B$8:$B$32,$D705)))),0),0)</f>
        <v>0</v>
      </c>
      <c r="L705" s="115">
        <f>IFERROR(IF($G705 = "WholeBlg",IF(L$1&lt;2020, 0,
IF($H705="GWh",SUMIFS('Interim Analysis'!F:F,'Interim Analysis'!$B:$B,$B705,'Interim Analysis'!$C:$C,$C705,'Interim Analysis'!$F:$F,$F705,'Interim Analysis'!$G:$G,$H705,'Interim Analysis'!$E:$E,$E705),
SUMIFS('Interim Analysis'!F:F,'Interim Analysis'!$B:$B,$B705,'Interim Analysis'!$C:$C,$C705,'Interim Analysis'!$F:$F,$F705,'Interim Analysis'!$G:$G,$H705,'Interim Analysis'!$D:$D,$D705)
*(INDEX('Dimensional Maps'!G$39:G$63,MATCH($E705,'Dimensional Maps'!$C$8:$C$32,0),1)
/SUMIFS('Dimensional Maps'!G$39:G$63, 'Dimensional Maps'!$B$8:$B$32,$D705)))),0),0)</f>
        <v>0</v>
      </c>
      <c r="M705" s="115">
        <f>IFERROR(IF($G705 = "WholeBlg",IF(M$1&lt;2020, 0,
IF($H705="GWh",SUMIFS('Interim Analysis'!G:G,'Interim Analysis'!$B:$B,$B705,'Interim Analysis'!$C:$C,$C705,'Interim Analysis'!$F:$F,$F705,'Interim Analysis'!$G:$G,$H705,'Interim Analysis'!$E:$E,$E705),
SUMIFS('Interim Analysis'!G:G,'Interim Analysis'!$B:$B,$B705,'Interim Analysis'!$C:$C,$C705,'Interim Analysis'!$F:$F,$F705,'Interim Analysis'!$G:$G,$H705,'Interim Analysis'!$D:$D,$D705)
*(INDEX('Dimensional Maps'!H$39:H$63,MATCH($E705,'Dimensional Maps'!$C$8:$C$32,0),1)
/SUMIFS('Dimensional Maps'!H$39:H$63, 'Dimensional Maps'!$B$8:$B$32,$D705)))),0),0)</f>
        <v>0</v>
      </c>
      <c r="N705" s="115">
        <f>IFERROR(IF($G705 = "WholeBlg",IF(N$1&lt;2020, 0,
IF($H705="GWh",SUMIFS('Interim Analysis'!H:H,'Interim Analysis'!$B:$B,$B705,'Interim Analysis'!$C:$C,$C705,'Interim Analysis'!$F:$F,$F705,'Interim Analysis'!$G:$G,$H705,'Interim Analysis'!$E:$E,$E705),
SUMIFS('Interim Analysis'!H:H,'Interim Analysis'!$B:$B,$B705,'Interim Analysis'!$C:$C,$C705,'Interim Analysis'!$F:$F,$F705,'Interim Analysis'!$G:$G,$H705,'Interim Analysis'!$D:$D,$D705)
*(INDEX('Dimensional Maps'!I$39:I$63,MATCH($E705,'Dimensional Maps'!$C$8:$C$32,0),1)
/SUMIFS('Dimensional Maps'!I$39:I$63, 'Dimensional Maps'!$B$8:$B$32,$D705)))),0),0)</f>
        <v>5.783816316609959E-2</v>
      </c>
      <c r="O705" s="115">
        <f>IFERROR(IF($G705 = "WholeBlg",IF(O$1&lt;2020, 0,
IF($H705="GWh",SUMIFS('Interim Analysis'!I:I,'Interim Analysis'!$B:$B,$B705,'Interim Analysis'!$C:$C,$C705,'Interim Analysis'!$F:$F,$F705,'Interim Analysis'!$G:$G,$H705,'Interim Analysis'!$E:$E,$E705),
SUMIFS('Interim Analysis'!I:I,'Interim Analysis'!$B:$B,$B705,'Interim Analysis'!$C:$C,$C705,'Interim Analysis'!$F:$F,$F705,'Interim Analysis'!$G:$G,$H705,'Interim Analysis'!$D:$D,$D705)
*(INDEX('Dimensional Maps'!J$39:J$63,MATCH($E705,'Dimensional Maps'!$C$8:$C$32,0),1)
/SUMIFS('Dimensional Maps'!J$39:J$63, 'Dimensional Maps'!$B$8:$B$32,$D705)))),0),0)</f>
        <v>0.1143291376552857</v>
      </c>
      <c r="P705" s="115">
        <f>IFERROR(IF($G705 = "WholeBlg",IF(P$1&lt;2020, 0,
IF($H705="GWh",SUMIFS('Interim Analysis'!J:J,'Interim Analysis'!$B:$B,$B705,'Interim Analysis'!$C:$C,$C705,'Interim Analysis'!$F:$F,$F705,'Interim Analysis'!$G:$G,$H705,'Interim Analysis'!$E:$E,$E705),
SUMIFS('Interim Analysis'!J:J,'Interim Analysis'!$B:$B,$B705,'Interim Analysis'!$C:$C,$C705,'Interim Analysis'!$F:$F,$F705,'Interim Analysis'!$G:$G,$H705,'Interim Analysis'!$D:$D,$D705)
*(INDEX('Dimensional Maps'!K$39:K$63,MATCH($E705,'Dimensional Maps'!$C$8:$C$32,0),1)
/SUMIFS('Dimensional Maps'!K$39:K$63, 'Dimensional Maps'!$B$8:$B$32,$D705)))),0),0)</f>
        <v>0.17045916152214213</v>
      </c>
      <c r="Q705" s="115">
        <f>IFERROR(IF($G705 = "WholeBlg",IF(Q$1&lt;2020, 0,
IF($H705="GWh",SUMIFS('Interim Analysis'!K:K,'Interim Analysis'!$B:$B,$B705,'Interim Analysis'!$C:$C,$C705,'Interim Analysis'!$F:$F,$F705,'Interim Analysis'!$G:$G,$H705,'Interim Analysis'!$E:$E,$E705),
SUMIFS('Interim Analysis'!K:K,'Interim Analysis'!$B:$B,$B705,'Interim Analysis'!$C:$C,$C705,'Interim Analysis'!$F:$F,$F705,'Interim Analysis'!$G:$G,$H705,'Interim Analysis'!$D:$D,$D705)
*(INDEX('Dimensional Maps'!L$39:L$63,MATCH($E705,'Dimensional Maps'!$C$8:$C$32,0),1)
/SUMIFS('Dimensional Maps'!L$39:L$63, 'Dimensional Maps'!$B$8:$B$32,$D705)))),0),0)</f>
        <v>0.22600131461828721</v>
      </c>
      <c r="R705" s="115">
        <f>IFERROR(IF($G705 = "WholeBlg",IF(R$1&lt;2020, 0,
IF($H705="GWh",SUMIFS('Interim Analysis'!L:L,'Interim Analysis'!$B:$B,$B705,'Interim Analysis'!$C:$C,$C705,'Interim Analysis'!$F:$F,$F705,'Interim Analysis'!$G:$G,$H705,'Interim Analysis'!$E:$E,$E705),
SUMIFS('Interim Analysis'!L:L,'Interim Analysis'!$B:$B,$B705,'Interim Analysis'!$C:$C,$C705,'Interim Analysis'!$F:$F,$F705,'Interim Analysis'!$G:$G,$H705,'Interim Analysis'!$D:$D,$D705)
*(INDEX('Dimensional Maps'!M$39:M$63,MATCH($E705,'Dimensional Maps'!$C$8:$C$32,0),1)
/SUMIFS('Dimensional Maps'!M$39:M$63, 'Dimensional Maps'!$B$8:$B$32,$D705)))),0),0)</f>
        <v>0.28300417675010653</v>
      </c>
      <c r="S705" s="115">
        <f>IFERROR(IF($G705 = "WholeBlg",IF(S$1&lt;2020, 0,
IF($H705="GWh",SUMIFS('Interim Analysis'!M:M,'Interim Analysis'!$B:$B,$B705,'Interim Analysis'!$C:$C,$C705,'Interim Analysis'!$F:$F,$F705,'Interim Analysis'!$G:$G,$H705,'Interim Analysis'!$E:$E,$E705),
SUMIFS('Interim Analysis'!M:M,'Interim Analysis'!$B:$B,$B705,'Interim Analysis'!$C:$C,$C705,'Interim Analysis'!$F:$F,$F705,'Interim Analysis'!$G:$G,$H705,'Interim Analysis'!$D:$D,$D705)
*(INDEX('Dimensional Maps'!N$39:N$63,MATCH($E705,'Dimensional Maps'!$C$8:$C$32,0),1)
/SUMIFS('Dimensional Maps'!N$39:N$63, 'Dimensional Maps'!$B$8:$B$32,$D705)))),0),0)</f>
        <v>0.34372873264502185</v>
      </c>
      <c r="T705" s="115">
        <f>IFERROR(IF($G705 = "WholeBlg",IF(T$1&lt;2020, 0,
IF($H705="GWh",SUMIFS('Interim Analysis'!N:N,'Interim Analysis'!$B:$B,$B705,'Interim Analysis'!$C:$C,$C705,'Interim Analysis'!$F:$F,$F705,'Interim Analysis'!$G:$G,$H705,'Interim Analysis'!$E:$E,$E705),
SUMIFS('Interim Analysis'!N:N,'Interim Analysis'!$B:$B,$B705,'Interim Analysis'!$C:$C,$C705,'Interim Analysis'!$F:$F,$F705,'Interim Analysis'!$G:$G,$H705,'Interim Analysis'!$D:$D,$D705)
*(INDEX('Dimensional Maps'!O$39:O$63,MATCH($E705,'Dimensional Maps'!$C$8:$C$32,0),1)
/SUMIFS('Dimensional Maps'!O$39:O$63, 'Dimensional Maps'!$B$8:$B$32,$D705)))),0),0)</f>
        <v>0.40974650373831628</v>
      </c>
      <c r="U705" s="115">
        <f>IFERROR(IF($G705 = "WholeBlg",IF(U$1&lt;2020, 0,
IF($H705="GWh",SUMIFS('Interim Analysis'!O:O,'Interim Analysis'!$B:$B,$B705,'Interim Analysis'!$C:$C,$C705,'Interim Analysis'!$F:$F,$F705,'Interim Analysis'!$G:$G,$H705,'Interim Analysis'!$E:$E,$E705),
SUMIFS('Interim Analysis'!O:O,'Interim Analysis'!$B:$B,$B705,'Interim Analysis'!$C:$C,$C705,'Interim Analysis'!$F:$F,$F705,'Interim Analysis'!$G:$G,$H705,'Interim Analysis'!$D:$D,$D705)
*(INDEX('Dimensional Maps'!P$39:P$63,MATCH($E705,'Dimensional Maps'!$C$8:$C$32,0),1)
/SUMIFS('Dimensional Maps'!P$39:P$63, 'Dimensional Maps'!$B$8:$B$32,$D705)))),0),0)</f>
        <v>0.48694465359636308</v>
      </c>
      <c r="V705" s="115">
        <f>IFERROR(IF($G705 = "WholeBlg",IF(V$1&lt;2020, 0,
IF($H705="GWh",SUMIFS('Interim Analysis'!P:P,'Interim Analysis'!$B:$B,$B705,'Interim Analysis'!$C:$C,$C705,'Interim Analysis'!$F:$F,$F705,'Interim Analysis'!$G:$G,$H705,'Interim Analysis'!$E:$E,$E705),
SUMIFS('Interim Analysis'!P:P,'Interim Analysis'!$B:$B,$B705,'Interim Analysis'!$C:$C,$C705,'Interim Analysis'!$F:$F,$F705,'Interim Analysis'!$G:$G,$H705,'Interim Analysis'!$D:$D,$D705)
*(INDEX('Dimensional Maps'!Q$39:Q$63,MATCH($E705,'Dimensional Maps'!$C$8:$C$32,0),1)
/SUMIFS('Dimensional Maps'!Q$39:Q$63, 'Dimensional Maps'!$B$8:$B$32,$D705)))),0),0)</f>
        <v>0.58435324599657301</v>
      </c>
      <c r="W705" s="115">
        <f>IFERROR(IF($G705 = "WholeBlg",IF(W$1&lt;2020, 0,
IF($H705="GWh",SUMIFS('Interim Analysis'!Q:Q,'Interim Analysis'!$B:$B,$B705,'Interim Analysis'!$C:$C,$C705,'Interim Analysis'!$F:$F,$F705,'Interim Analysis'!$G:$G,$H705,'Interim Analysis'!$E:$E,$E705),
SUMIFS('Interim Analysis'!Q:Q,'Interim Analysis'!$B:$B,$B705,'Interim Analysis'!$C:$C,$C705,'Interim Analysis'!$F:$F,$F705,'Interim Analysis'!$G:$G,$H705,'Interim Analysis'!$D:$D,$D705)
*(INDEX('Dimensional Maps'!R$39:R$63,MATCH($E705,'Dimensional Maps'!$C$8:$C$32,0),1)
/SUMIFS('Dimensional Maps'!R$39:R$63, 'Dimensional Maps'!$B$8:$B$32,$D705)))),0),0)</f>
        <v>0.71847380469649691</v>
      </c>
    </row>
    <row r="706" spans="1:23" x14ac:dyDescent="0.25">
      <c r="A706" s="153" t="s">
        <v>265</v>
      </c>
      <c r="B706" s="54" t="s">
        <v>236</v>
      </c>
      <c r="C706" s="54">
        <v>3</v>
      </c>
      <c r="D706" s="54" t="s">
        <v>47</v>
      </c>
      <c r="E706" s="54" t="s">
        <v>219</v>
      </c>
      <c r="F706" s="54" t="s">
        <v>167</v>
      </c>
      <c r="G706" s="54" t="s">
        <v>53</v>
      </c>
      <c r="H706" s="54" t="s">
        <v>18</v>
      </c>
      <c r="I706" s="115">
        <f>IFERROR(IF($G706 = "WholeBlg",IF(I$1&lt;2020, 0,
IF($H706="GWh",SUMIFS('Interim Analysis'!C:C,'Interim Analysis'!$B:$B,$B706,'Interim Analysis'!$C:$C,$C706,'Interim Analysis'!$F:$F,$F706,'Interim Analysis'!$G:$G,$H706,'Interim Analysis'!$E:$E,$E706),
SUMIFS('Interim Analysis'!C:C,'Interim Analysis'!$B:$B,$B706,'Interim Analysis'!$C:$C,$C706,'Interim Analysis'!$F:$F,$F706,'Interim Analysis'!$G:$G,$H706,'Interim Analysis'!$D:$D,$D706)
*(INDEX('Dimensional Maps'!D$39:D$63,MATCH($E706,'Dimensional Maps'!$C$8:$C$32,0),1)
/SUMIFS('Dimensional Maps'!D$39:D$63, 'Dimensional Maps'!$B$8:$B$32,$D706)))),0),0)</f>
        <v>0</v>
      </c>
      <c r="J706" s="115">
        <f>IFERROR(IF($G706 = "WholeBlg",IF(J$1&lt;2020, 0,
IF($H706="GWh",SUMIFS('Interim Analysis'!D:D,'Interim Analysis'!$B:$B,$B706,'Interim Analysis'!$C:$C,$C706,'Interim Analysis'!$F:$F,$F706,'Interim Analysis'!$G:$G,$H706,'Interim Analysis'!$E:$E,$E706),
SUMIFS('Interim Analysis'!D:D,'Interim Analysis'!$B:$B,$B706,'Interim Analysis'!$C:$C,$C706,'Interim Analysis'!$F:$F,$F706,'Interim Analysis'!$G:$G,$H706,'Interim Analysis'!$D:$D,$D706)
*(INDEX('Dimensional Maps'!E$39:E$63,MATCH($E706,'Dimensional Maps'!$C$8:$C$32,0),1)
/SUMIFS('Dimensional Maps'!E$39:E$63, 'Dimensional Maps'!$B$8:$B$32,$D706)))),0),0)</f>
        <v>0</v>
      </c>
      <c r="K706" s="115">
        <f>IFERROR(IF($G706 = "WholeBlg",IF(K$1&lt;2020, 0,
IF($H706="GWh",SUMIFS('Interim Analysis'!E:E,'Interim Analysis'!$B:$B,$B706,'Interim Analysis'!$C:$C,$C706,'Interim Analysis'!$F:$F,$F706,'Interim Analysis'!$G:$G,$H706,'Interim Analysis'!$E:$E,$E706),
SUMIFS('Interim Analysis'!E:E,'Interim Analysis'!$B:$B,$B706,'Interim Analysis'!$C:$C,$C706,'Interim Analysis'!$F:$F,$F706,'Interim Analysis'!$G:$G,$H706,'Interim Analysis'!$D:$D,$D706)
*(INDEX('Dimensional Maps'!F$39:F$63,MATCH($E706,'Dimensional Maps'!$C$8:$C$32,0),1)
/SUMIFS('Dimensional Maps'!F$39:F$63, 'Dimensional Maps'!$B$8:$B$32,$D706)))),0),0)</f>
        <v>0</v>
      </c>
      <c r="L706" s="115">
        <f>IFERROR(IF($G706 = "WholeBlg",IF(L$1&lt;2020, 0,
IF($H706="GWh",SUMIFS('Interim Analysis'!F:F,'Interim Analysis'!$B:$B,$B706,'Interim Analysis'!$C:$C,$C706,'Interim Analysis'!$F:$F,$F706,'Interim Analysis'!$G:$G,$H706,'Interim Analysis'!$E:$E,$E706),
SUMIFS('Interim Analysis'!F:F,'Interim Analysis'!$B:$B,$B706,'Interim Analysis'!$C:$C,$C706,'Interim Analysis'!$F:$F,$F706,'Interim Analysis'!$G:$G,$H706,'Interim Analysis'!$D:$D,$D706)
*(INDEX('Dimensional Maps'!G$39:G$63,MATCH($E706,'Dimensional Maps'!$C$8:$C$32,0),1)
/SUMIFS('Dimensional Maps'!G$39:G$63, 'Dimensional Maps'!$B$8:$B$32,$D706)))),0),0)</f>
        <v>0</v>
      </c>
      <c r="M706" s="115">
        <f>IFERROR(IF($G706 = "WholeBlg",IF(M$1&lt;2020, 0,
IF($H706="GWh",SUMIFS('Interim Analysis'!G:G,'Interim Analysis'!$B:$B,$B706,'Interim Analysis'!$C:$C,$C706,'Interim Analysis'!$F:$F,$F706,'Interim Analysis'!$G:$G,$H706,'Interim Analysis'!$E:$E,$E706),
SUMIFS('Interim Analysis'!G:G,'Interim Analysis'!$B:$B,$B706,'Interim Analysis'!$C:$C,$C706,'Interim Analysis'!$F:$F,$F706,'Interim Analysis'!$G:$G,$H706,'Interim Analysis'!$D:$D,$D706)
*(INDEX('Dimensional Maps'!H$39:H$63,MATCH($E706,'Dimensional Maps'!$C$8:$C$32,0),1)
/SUMIFS('Dimensional Maps'!H$39:H$63, 'Dimensional Maps'!$B$8:$B$32,$D706)))),0),0)</f>
        <v>0</v>
      </c>
      <c r="N706" s="115">
        <f>IFERROR(IF($G706 = "WholeBlg",IF(N$1&lt;2020, 0,
IF($H706="GWh",SUMIFS('Interim Analysis'!H:H,'Interim Analysis'!$B:$B,$B706,'Interim Analysis'!$C:$C,$C706,'Interim Analysis'!$F:$F,$F706,'Interim Analysis'!$G:$G,$H706,'Interim Analysis'!$E:$E,$E706),
SUMIFS('Interim Analysis'!H:H,'Interim Analysis'!$B:$B,$B706,'Interim Analysis'!$C:$C,$C706,'Interim Analysis'!$F:$F,$F706,'Interim Analysis'!$G:$G,$H706,'Interim Analysis'!$D:$D,$D706)
*(INDEX('Dimensional Maps'!I$39:I$63,MATCH($E706,'Dimensional Maps'!$C$8:$C$32,0),1)
/SUMIFS('Dimensional Maps'!I$39:I$63, 'Dimensional Maps'!$B$8:$B$32,$D706)))),0),0)</f>
        <v>0</v>
      </c>
      <c r="O706" s="115">
        <f>IFERROR(IF($G706 = "WholeBlg",IF(O$1&lt;2020, 0,
IF($H706="GWh",SUMIFS('Interim Analysis'!I:I,'Interim Analysis'!$B:$B,$B706,'Interim Analysis'!$C:$C,$C706,'Interim Analysis'!$F:$F,$F706,'Interim Analysis'!$G:$G,$H706,'Interim Analysis'!$E:$E,$E706),
SUMIFS('Interim Analysis'!I:I,'Interim Analysis'!$B:$B,$B706,'Interim Analysis'!$C:$C,$C706,'Interim Analysis'!$F:$F,$F706,'Interim Analysis'!$G:$G,$H706,'Interim Analysis'!$D:$D,$D706)
*(INDEX('Dimensional Maps'!J$39:J$63,MATCH($E706,'Dimensional Maps'!$C$8:$C$32,0),1)
/SUMIFS('Dimensional Maps'!J$39:J$63, 'Dimensional Maps'!$B$8:$B$32,$D706)))),0),0)</f>
        <v>0</v>
      </c>
      <c r="P706" s="115">
        <f>IFERROR(IF($G706 = "WholeBlg",IF(P$1&lt;2020, 0,
IF($H706="GWh",SUMIFS('Interim Analysis'!J:J,'Interim Analysis'!$B:$B,$B706,'Interim Analysis'!$C:$C,$C706,'Interim Analysis'!$F:$F,$F706,'Interim Analysis'!$G:$G,$H706,'Interim Analysis'!$E:$E,$E706),
SUMIFS('Interim Analysis'!J:J,'Interim Analysis'!$B:$B,$B706,'Interim Analysis'!$C:$C,$C706,'Interim Analysis'!$F:$F,$F706,'Interim Analysis'!$G:$G,$H706,'Interim Analysis'!$D:$D,$D706)
*(INDEX('Dimensional Maps'!K$39:K$63,MATCH($E706,'Dimensional Maps'!$C$8:$C$32,0),1)
/SUMIFS('Dimensional Maps'!K$39:K$63, 'Dimensional Maps'!$B$8:$B$32,$D706)))),0),0)</f>
        <v>0</v>
      </c>
      <c r="Q706" s="115">
        <f>IFERROR(IF($G706 = "WholeBlg",IF(Q$1&lt;2020, 0,
IF($H706="GWh",SUMIFS('Interim Analysis'!K:K,'Interim Analysis'!$B:$B,$B706,'Interim Analysis'!$C:$C,$C706,'Interim Analysis'!$F:$F,$F706,'Interim Analysis'!$G:$G,$H706,'Interim Analysis'!$E:$E,$E706),
SUMIFS('Interim Analysis'!K:K,'Interim Analysis'!$B:$B,$B706,'Interim Analysis'!$C:$C,$C706,'Interim Analysis'!$F:$F,$F706,'Interim Analysis'!$G:$G,$H706,'Interim Analysis'!$D:$D,$D706)
*(INDEX('Dimensional Maps'!L$39:L$63,MATCH($E706,'Dimensional Maps'!$C$8:$C$32,0),1)
/SUMIFS('Dimensional Maps'!L$39:L$63, 'Dimensional Maps'!$B$8:$B$32,$D706)))),0),0)</f>
        <v>0</v>
      </c>
      <c r="R706" s="115">
        <f>IFERROR(IF($G706 = "WholeBlg",IF(R$1&lt;2020, 0,
IF($H706="GWh",SUMIFS('Interim Analysis'!L:L,'Interim Analysis'!$B:$B,$B706,'Interim Analysis'!$C:$C,$C706,'Interim Analysis'!$F:$F,$F706,'Interim Analysis'!$G:$G,$H706,'Interim Analysis'!$E:$E,$E706),
SUMIFS('Interim Analysis'!L:L,'Interim Analysis'!$B:$B,$B706,'Interim Analysis'!$C:$C,$C706,'Interim Analysis'!$F:$F,$F706,'Interim Analysis'!$G:$G,$H706,'Interim Analysis'!$D:$D,$D706)
*(INDEX('Dimensional Maps'!M$39:M$63,MATCH($E706,'Dimensional Maps'!$C$8:$C$32,0),1)
/SUMIFS('Dimensional Maps'!M$39:M$63, 'Dimensional Maps'!$B$8:$B$32,$D706)))),0),0)</f>
        <v>0</v>
      </c>
      <c r="S706" s="115">
        <f>IFERROR(IF($G706 = "WholeBlg",IF(S$1&lt;2020, 0,
IF($H706="GWh",SUMIFS('Interim Analysis'!M:M,'Interim Analysis'!$B:$B,$B706,'Interim Analysis'!$C:$C,$C706,'Interim Analysis'!$F:$F,$F706,'Interim Analysis'!$G:$G,$H706,'Interim Analysis'!$E:$E,$E706),
SUMIFS('Interim Analysis'!M:M,'Interim Analysis'!$B:$B,$B706,'Interim Analysis'!$C:$C,$C706,'Interim Analysis'!$F:$F,$F706,'Interim Analysis'!$G:$G,$H706,'Interim Analysis'!$D:$D,$D706)
*(INDEX('Dimensional Maps'!N$39:N$63,MATCH($E706,'Dimensional Maps'!$C$8:$C$32,0),1)
/SUMIFS('Dimensional Maps'!N$39:N$63, 'Dimensional Maps'!$B$8:$B$32,$D706)))),0),0)</f>
        <v>0</v>
      </c>
      <c r="T706" s="115">
        <f>IFERROR(IF($G706 = "WholeBlg",IF(T$1&lt;2020, 0,
IF($H706="GWh",SUMIFS('Interim Analysis'!N:N,'Interim Analysis'!$B:$B,$B706,'Interim Analysis'!$C:$C,$C706,'Interim Analysis'!$F:$F,$F706,'Interim Analysis'!$G:$G,$H706,'Interim Analysis'!$E:$E,$E706),
SUMIFS('Interim Analysis'!N:N,'Interim Analysis'!$B:$B,$B706,'Interim Analysis'!$C:$C,$C706,'Interim Analysis'!$F:$F,$F706,'Interim Analysis'!$G:$G,$H706,'Interim Analysis'!$D:$D,$D706)
*(INDEX('Dimensional Maps'!O$39:O$63,MATCH($E706,'Dimensional Maps'!$C$8:$C$32,0),1)
/SUMIFS('Dimensional Maps'!O$39:O$63, 'Dimensional Maps'!$B$8:$B$32,$D706)))),0),0)</f>
        <v>0</v>
      </c>
      <c r="U706" s="115">
        <f>IFERROR(IF($G706 = "WholeBlg",IF(U$1&lt;2020, 0,
IF($H706="GWh",SUMIFS('Interim Analysis'!O:O,'Interim Analysis'!$B:$B,$B706,'Interim Analysis'!$C:$C,$C706,'Interim Analysis'!$F:$F,$F706,'Interim Analysis'!$G:$G,$H706,'Interim Analysis'!$E:$E,$E706),
SUMIFS('Interim Analysis'!O:O,'Interim Analysis'!$B:$B,$B706,'Interim Analysis'!$C:$C,$C706,'Interim Analysis'!$F:$F,$F706,'Interim Analysis'!$G:$G,$H706,'Interim Analysis'!$D:$D,$D706)
*(INDEX('Dimensional Maps'!P$39:P$63,MATCH($E706,'Dimensional Maps'!$C$8:$C$32,0),1)
/SUMIFS('Dimensional Maps'!P$39:P$63, 'Dimensional Maps'!$B$8:$B$32,$D706)))),0),0)</f>
        <v>0</v>
      </c>
      <c r="V706" s="115">
        <f>IFERROR(IF($G706 = "WholeBlg",IF(V$1&lt;2020, 0,
IF($H706="GWh",SUMIFS('Interim Analysis'!P:P,'Interim Analysis'!$B:$B,$B706,'Interim Analysis'!$C:$C,$C706,'Interim Analysis'!$F:$F,$F706,'Interim Analysis'!$G:$G,$H706,'Interim Analysis'!$E:$E,$E706),
SUMIFS('Interim Analysis'!P:P,'Interim Analysis'!$B:$B,$B706,'Interim Analysis'!$C:$C,$C706,'Interim Analysis'!$F:$F,$F706,'Interim Analysis'!$G:$G,$H706,'Interim Analysis'!$D:$D,$D706)
*(INDEX('Dimensional Maps'!Q$39:Q$63,MATCH($E706,'Dimensional Maps'!$C$8:$C$32,0),1)
/SUMIFS('Dimensional Maps'!Q$39:Q$63, 'Dimensional Maps'!$B$8:$B$32,$D706)))),0),0)</f>
        <v>0</v>
      </c>
      <c r="W706" s="115">
        <f>IFERROR(IF($G706 = "WholeBlg",IF(W$1&lt;2020, 0,
IF($H706="GWh",SUMIFS('Interim Analysis'!Q:Q,'Interim Analysis'!$B:$B,$B706,'Interim Analysis'!$C:$C,$C706,'Interim Analysis'!$F:$F,$F706,'Interim Analysis'!$G:$G,$H706,'Interim Analysis'!$E:$E,$E706),
SUMIFS('Interim Analysis'!Q:Q,'Interim Analysis'!$B:$B,$B706,'Interim Analysis'!$C:$C,$C706,'Interim Analysis'!$F:$F,$F706,'Interim Analysis'!$G:$G,$H706,'Interim Analysis'!$D:$D,$D706)
*(INDEX('Dimensional Maps'!R$39:R$63,MATCH($E706,'Dimensional Maps'!$C$8:$C$32,0),1)
/SUMIFS('Dimensional Maps'!R$39:R$63, 'Dimensional Maps'!$B$8:$B$32,$D706)))),0),0)</f>
        <v>0</v>
      </c>
    </row>
    <row r="707" spans="1:23" x14ac:dyDescent="0.25">
      <c r="A707" s="153" t="s">
        <v>265</v>
      </c>
      <c r="B707" s="54" t="s">
        <v>236</v>
      </c>
      <c r="C707" s="54">
        <v>3</v>
      </c>
      <c r="D707" s="54" t="s">
        <v>47</v>
      </c>
      <c r="E707" s="54" t="s">
        <v>219</v>
      </c>
      <c r="F707" s="54" t="s">
        <v>186</v>
      </c>
      <c r="G707" s="54" t="s">
        <v>53</v>
      </c>
      <c r="H707" s="54" t="s">
        <v>18</v>
      </c>
      <c r="I707" s="115">
        <f>IFERROR(IF($G707 = "WholeBlg",IF(I$1&lt;2020, 0,
IF($H707="GWh",SUMIFS('Interim Analysis'!C:C,'Interim Analysis'!$B:$B,$B707,'Interim Analysis'!$C:$C,$C707,'Interim Analysis'!$F:$F,$F707,'Interim Analysis'!$G:$G,$H707,'Interim Analysis'!$E:$E,$E707),
SUMIFS('Interim Analysis'!C:C,'Interim Analysis'!$B:$B,$B707,'Interim Analysis'!$C:$C,$C707,'Interim Analysis'!$F:$F,$F707,'Interim Analysis'!$G:$G,$H707,'Interim Analysis'!$D:$D,$D707)
*(INDEX('Dimensional Maps'!D$39:D$63,MATCH($E707,'Dimensional Maps'!$C$8:$C$32,0),1)
/SUMIFS('Dimensional Maps'!D$39:D$63, 'Dimensional Maps'!$B$8:$B$32,$D707)))),0),0)</f>
        <v>0</v>
      </c>
      <c r="J707" s="115">
        <f>IFERROR(IF($G707 = "WholeBlg",IF(J$1&lt;2020, 0,
IF($H707="GWh",SUMIFS('Interim Analysis'!D:D,'Interim Analysis'!$B:$B,$B707,'Interim Analysis'!$C:$C,$C707,'Interim Analysis'!$F:$F,$F707,'Interim Analysis'!$G:$G,$H707,'Interim Analysis'!$E:$E,$E707),
SUMIFS('Interim Analysis'!D:D,'Interim Analysis'!$B:$B,$B707,'Interim Analysis'!$C:$C,$C707,'Interim Analysis'!$F:$F,$F707,'Interim Analysis'!$G:$G,$H707,'Interim Analysis'!$D:$D,$D707)
*(INDEX('Dimensional Maps'!E$39:E$63,MATCH($E707,'Dimensional Maps'!$C$8:$C$32,0),1)
/SUMIFS('Dimensional Maps'!E$39:E$63, 'Dimensional Maps'!$B$8:$B$32,$D707)))),0),0)</f>
        <v>0</v>
      </c>
      <c r="K707" s="115">
        <f>IFERROR(IF($G707 = "WholeBlg",IF(K$1&lt;2020, 0,
IF($H707="GWh",SUMIFS('Interim Analysis'!E:E,'Interim Analysis'!$B:$B,$B707,'Interim Analysis'!$C:$C,$C707,'Interim Analysis'!$F:$F,$F707,'Interim Analysis'!$G:$G,$H707,'Interim Analysis'!$E:$E,$E707),
SUMIFS('Interim Analysis'!E:E,'Interim Analysis'!$B:$B,$B707,'Interim Analysis'!$C:$C,$C707,'Interim Analysis'!$F:$F,$F707,'Interim Analysis'!$G:$G,$H707,'Interim Analysis'!$D:$D,$D707)
*(INDEX('Dimensional Maps'!F$39:F$63,MATCH($E707,'Dimensional Maps'!$C$8:$C$32,0),1)
/SUMIFS('Dimensional Maps'!F$39:F$63, 'Dimensional Maps'!$B$8:$B$32,$D707)))),0),0)</f>
        <v>0</v>
      </c>
      <c r="L707" s="115">
        <f>IFERROR(IF($G707 = "WholeBlg",IF(L$1&lt;2020, 0,
IF($H707="GWh",SUMIFS('Interim Analysis'!F:F,'Interim Analysis'!$B:$B,$B707,'Interim Analysis'!$C:$C,$C707,'Interim Analysis'!$F:$F,$F707,'Interim Analysis'!$G:$G,$H707,'Interim Analysis'!$E:$E,$E707),
SUMIFS('Interim Analysis'!F:F,'Interim Analysis'!$B:$B,$B707,'Interim Analysis'!$C:$C,$C707,'Interim Analysis'!$F:$F,$F707,'Interim Analysis'!$G:$G,$H707,'Interim Analysis'!$D:$D,$D707)
*(INDEX('Dimensional Maps'!G$39:G$63,MATCH($E707,'Dimensional Maps'!$C$8:$C$32,0),1)
/SUMIFS('Dimensional Maps'!G$39:G$63, 'Dimensional Maps'!$B$8:$B$32,$D707)))),0),0)</f>
        <v>0</v>
      </c>
      <c r="M707" s="115">
        <f>IFERROR(IF($G707 = "WholeBlg",IF(M$1&lt;2020, 0,
IF($H707="GWh",SUMIFS('Interim Analysis'!G:G,'Interim Analysis'!$B:$B,$B707,'Interim Analysis'!$C:$C,$C707,'Interim Analysis'!$F:$F,$F707,'Interim Analysis'!$G:$G,$H707,'Interim Analysis'!$E:$E,$E707),
SUMIFS('Interim Analysis'!G:G,'Interim Analysis'!$B:$B,$B707,'Interim Analysis'!$C:$C,$C707,'Interim Analysis'!$F:$F,$F707,'Interim Analysis'!$G:$G,$H707,'Interim Analysis'!$D:$D,$D707)
*(INDEX('Dimensional Maps'!H$39:H$63,MATCH($E707,'Dimensional Maps'!$C$8:$C$32,0),1)
/SUMIFS('Dimensional Maps'!H$39:H$63, 'Dimensional Maps'!$B$8:$B$32,$D707)))),0),0)</f>
        <v>0</v>
      </c>
      <c r="N707" s="115">
        <f>IFERROR(IF($G707 = "WholeBlg",IF(N$1&lt;2020, 0,
IF($H707="GWh",SUMIFS('Interim Analysis'!H:H,'Interim Analysis'!$B:$B,$B707,'Interim Analysis'!$C:$C,$C707,'Interim Analysis'!$F:$F,$F707,'Interim Analysis'!$G:$G,$H707,'Interim Analysis'!$E:$E,$E707),
SUMIFS('Interim Analysis'!H:H,'Interim Analysis'!$B:$B,$B707,'Interim Analysis'!$C:$C,$C707,'Interim Analysis'!$F:$F,$F707,'Interim Analysis'!$G:$G,$H707,'Interim Analysis'!$D:$D,$D707)
*(INDEX('Dimensional Maps'!I$39:I$63,MATCH($E707,'Dimensional Maps'!$C$8:$C$32,0),1)
/SUMIFS('Dimensional Maps'!I$39:I$63, 'Dimensional Maps'!$B$8:$B$32,$D707)))),0),0)</f>
        <v>0</v>
      </c>
      <c r="O707" s="115">
        <f>IFERROR(IF($G707 = "WholeBlg",IF(O$1&lt;2020, 0,
IF($H707="GWh",SUMIFS('Interim Analysis'!I:I,'Interim Analysis'!$B:$B,$B707,'Interim Analysis'!$C:$C,$C707,'Interim Analysis'!$F:$F,$F707,'Interim Analysis'!$G:$G,$H707,'Interim Analysis'!$E:$E,$E707),
SUMIFS('Interim Analysis'!I:I,'Interim Analysis'!$B:$B,$B707,'Interim Analysis'!$C:$C,$C707,'Interim Analysis'!$F:$F,$F707,'Interim Analysis'!$G:$G,$H707,'Interim Analysis'!$D:$D,$D707)
*(INDEX('Dimensional Maps'!J$39:J$63,MATCH($E707,'Dimensional Maps'!$C$8:$C$32,0),1)
/SUMIFS('Dimensional Maps'!J$39:J$63, 'Dimensional Maps'!$B$8:$B$32,$D707)))),0),0)</f>
        <v>0</v>
      </c>
      <c r="P707" s="115">
        <f>IFERROR(IF($G707 = "WholeBlg",IF(P$1&lt;2020, 0,
IF($H707="GWh",SUMIFS('Interim Analysis'!J:J,'Interim Analysis'!$B:$B,$B707,'Interim Analysis'!$C:$C,$C707,'Interim Analysis'!$F:$F,$F707,'Interim Analysis'!$G:$G,$H707,'Interim Analysis'!$E:$E,$E707),
SUMIFS('Interim Analysis'!J:J,'Interim Analysis'!$B:$B,$B707,'Interim Analysis'!$C:$C,$C707,'Interim Analysis'!$F:$F,$F707,'Interim Analysis'!$G:$G,$H707,'Interim Analysis'!$D:$D,$D707)
*(INDEX('Dimensional Maps'!K$39:K$63,MATCH($E707,'Dimensional Maps'!$C$8:$C$32,0),1)
/SUMIFS('Dimensional Maps'!K$39:K$63, 'Dimensional Maps'!$B$8:$B$32,$D707)))),0),0)</f>
        <v>0</v>
      </c>
      <c r="Q707" s="115">
        <f>IFERROR(IF($G707 = "WholeBlg",IF(Q$1&lt;2020, 0,
IF($H707="GWh",SUMIFS('Interim Analysis'!K:K,'Interim Analysis'!$B:$B,$B707,'Interim Analysis'!$C:$C,$C707,'Interim Analysis'!$F:$F,$F707,'Interim Analysis'!$G:$G,$H707,'Interim Analysis'!$E:$E,$E707),
SUMIFS('Interim Analysis'!K:K,'Interim Analysis'!$B:$B,$B707,'Interim Analysis'!$C:$C,$C707,'Interim Analysis'!$F:$F,$F707,'Interim Analysis'!$G:$G,$H707,'Interim Analysis'!$D:$D,$D707)
*(INDEX('Dimensional Maps'!L$39:L$63,MATCH($E707,'Dimensional Maps'!$C$8:$C$32,0),1)
/SUMIFS('Dimensional Maps'!L$39:L$63, 'Dimensional Maps'!$B$8:$B$32,$D707)))),0),0)</f>
        <v>0</v>
      </c>
      <c r="R707" s="115">
        <f>IFERROR(IF($G707 = "WholeBlg",IF(R$1&lt;2020, 0,
IF($H707="GWh",SUMIFS('Interim Analysis'!L:L,'Interim Analysis'!$B:$B,$B707,'Interim Analysis'!$C:$C,$C707,'Interim Analysis'!$F:$F,$F707,'Interim Analysis'!$G:$G,$H707,'Interim Analysis'!$E:$E,$E707),
SUMIFS('Interim Analysis'!L:L,'Interim Analysis'!$B:$B,$B707,'Interim Analysis'!$C:$C,$C707,'Interim Analysis'!$F:$F,$F707,'Interim Analysis'!$G:$G,$H707,'Interim Analysis'!$D:$D,$D707)
*(INDEX('Dimensional Maps'!M$39:M$63,MATCH($E707,'Dimensional Maps'!$C$8:$C$32,0),1)
/SUMIFS('Dimensional Maps'!M$39:M$63, 'Dimensional Maps'!$B$8:$B$32,$D707)))),0),0)</f>
        <v>0</v>
      </c>
      <c r="S707" s="115">
        <f>IFERROR(IF($G707 = "WholeBlg",IF(S$1&lt;2020, 0,
IF($H707="GWh",SUMIFS('Interim Analysis'!M:M,'Interim Analysis'!$B:$B,$B707,'Interim Analysis'!$C:$C,$C707,'Interim Analysis'!$F:$F,$F707,'Interim Analysis'!$G:$G,$H707,'Interim Analysis'!$E:$E,$E707),
SUMIFS('Interim Analysis'!M:M,'Interim Analysis'!$B:$B,$B707,'Interim Analysis'!$C:$C,$C707,'Interim Analysis'!$F:$F,$F707,'Interim Analysis'!$G:$G,$H707,'Interim Analysis'!$D:$D,$D707)
*(INDEX('Dimensional Maps'!N$39:N$63,MATCH($E707,'Dimensional Maps'!$C$8:$C$32,0),1)
/SUMIFS('Dimensional Maps'!N$39:N$63, 'Dimensional Maps'!$B$8:$B$32,$D707)))),0),0)</f>
        <v>0</v>
      </c>
      <c r="T707" s="115">
        <f>IFERROR(IF($G707 = "WholeBlg",IF(T$1&lt;2020, 0,
IF($H707="GWh",SUMIFS('Interim Analysis'!N:N,'Interim Analysis'!$B:$B,$B707,'Interim Analysis'!$C:$C,$C707,'Interim Analysis'!$F:$F,$F707,'Interim Analysis'!$G:$G,$H707,'Interim Analysis'!$E:$E,$E707),
SUMIFS('Interim Analysis'!N:N,'Interim Analysis'!$B:$B,$B707,'Interim Analysis'!$C:$C,$C707,'Interim Analysis'!$F:$F,$F707,'Interim Analysis'!$G:$G,$H707,'Interim Analysis'!$D:$D,$D707)
*(INDEX('Dimensional Maps'!O$39:O$63,MATCH($E707,'Dimensional Maps'!$C$8:$C$32,0),1)
/SUMIFS('Dimensional Maps'!O$39:O$63, 'Dimensional Maps'!$B$8:$B$32,$D707)))),0),0)</f>
        <v>0</v>
      </c>
      <c r="U707" s="115">
        <f>IFERROR(IF($G707 = "WholeBlg",IF(U$1&lt;2020, 0,
IF($H707="GWh",SUMIFS('Interim Analysis'!O:O,'Interim Analysis'!$B:$B,$B707,'Interim Analysis'!$C:$C,$C707,'Interim Analysis'!$F:$F,$F707,'Interim Analysis'!$G:$G,$H707,'Interim Analysis'!$E:$E,$E707),
SUMIFS('Interim Analysis'!O:O,'Interim Analysis'!$B:$B,$B707,'Interim Analysis'!$C:$C,$C707,'Interim Analysis'!$F:$F,$F707,'Interim Analysis'!$G:$G,$H707,'Interim Analysis'!$D:$D,$D707)
*(INDEX('Dimensional Maps'!P$39:P$63,MATCH($E707,'Dimensional Maps'!$C$8:$C$32,0),1)
/SUMIFS('Dimensional Maps'!P$39:P$63, 'Dimensional Maps'!$B$8:$B$32,$D707)))),0),0)</f>
        <v>0</v>
      </c>
      <c r="V707" s="115">
        <f>IFERROR(IF($G707 = "WholeBlg",IF(V$1&lt;2020, 0,
IF($H707="GWh",SUMIFS('Interim Analysis'!P:P,'Interim Analysis'!$B:$B,$B707,'Interim Analysis'!$C:$C,$C707,'Interim Analysis'!$F:$F,$F707,'Interim Analysis'!$G:$G,$H707,'Interim Analysis'!$E:$E,$E707),
SUMIFS('Interim Analysis'!P:P,'Interim Analysis'!$B:$B,$B707,'Interim Analysis'!$C:$C,$C707,'Interim Analysis'!$F:$F,$F707,'Interim Analysis'!$G:$G,$H707,'Interim Analysis'!$D:$D,$D707)
*(INDEX('Dimensional Maps'!Q$39:Q$63,MATCH($E707,'Dimensional Maps'!$C$8:$C$32,0),1)
/SUMIFS('Dimensional Maps'!Q$39:Q$63, 'Dimensional Maps'!$B$8:$B$32,$D707)))),0),0)</f>
        <v>0</v>
      </c>
      <c r="W707" s="115">
        <f>IFERROR(IF($G707 = "WholeBlg",IF(W$1&lt;2020, 0,
IF($H707="GWh",SUMIFS('Interim Analysis'!Q:Q,'Interim Analysis'!$B:$B,$B707,'Interim Analysis'!$C:$C,$C707,'Interim Analysis'!$F:$F,$F707,'Interim Analysis'!$G:$G,$H707,'Interim Analysis'!$E:$E,$E707),
SUMIFS('Interim Analysis'!Q:Q,'Interim Analysis'!$B:$B,$B707,'Interim Analysis'!$C:$C,$C707,'Interim Analysis'!$F:$F,$F707,'Interim Analysis'!$G:$G,$H707,'Interim Analysis'!$D:$D,$D707)
*(INDEX('Dimensional Maps'!R$39:R$63,MATCH($E707,'Dimensional Maps'!$C$8:$C$32,0),1)
/SUMIFS('Dimensional Maps'!R$39:R$63, 'Dimensional Maps'!$B$8:$B$32,$D707)))),0),0)</f>
        <v>0</v>
      </c>
    </row>
    <row r="708" spans="1:23" x14ac:dyDescent="0.25">
      <c r="A708" s="153" t="s">
        <v>265</v>
      </c>
      <c r="B708" s="54" t="s">
        <v>236</v>
      </c>
      <c r="C708" s="54">
        <v>3</v>
      </c>
      <c r="D708" s="54" t="s">
        <v>47</v>
      </c>
      <c r="E708" s="54" t="s">
        <v>219</v>
      </c>
      <c r="F708" s="54" t="s">
        <v>167</v>
      </c>
      <c r="G708" s="54" t="s">
        <v>53</v>
      </c>
      <c r="H708" s="54" t="s">
        <v>20</v>
      </c>
      <c r="I708" s="115">
        <f>IFERROR(IF($G708 = "WholeBlg",IF(I$1&lt;2020, 0,
IF($H708="GWh",SUMIFS('Interim Analysis'!C:C,'Interim Analysis'!$B:$B,$B708,'Interim Analysis'!$C:$C,$C708,'Interim Analysis'!$F:$F,$F708,'Interim Analysis'!$G:$G,$H708,'Interim Analysis'!$E:$E,$E708),
SUMIFS('Interim Analysis'!C:C,'Interim Analysis'!$B:$B,$B708,'Interim Analysis'!$C:$C,$C708,'Interim Analysis'!$F:$F,$F708,'Interim Analysis'!$G:$G,$H708,'Interim Analysis'!$D:$D,$D708)
*(INDEX('Dimensional Maps'!D$39:D$63,MATCH($E708,'Dimensional Maps'!$C$8:$C$32,0),1)
/SUMIFS('Dimensional Maps'!D$39:D$63, 'Dimensional Maps'!$B$8:$B$32,$D708)))),0),0)</f>
        <v>0</v>
      </c>
      <c r="J708" s="115">
        <f>IFERROR(IF($G708 = "WholeBlg",IF(J$1&lt;2020, 0,
IF($H708="GWh",SUMIFS('Interim Analysis'!D:D,'Interim Analysis'!$B:$B,$B708,'Interim Analysis'!$C:$C,$C708,'Interim Analysis'!$F:$F,$F708,'Interim Analysis'!$G:$G,$H708,'Interim Analysis'!$E:$E,$E708),
SUMIFS('Interim Analysis'!D:D,'Interim Analysis'!$B:$B,$B708,'Interim Analysis'!$C:$C,$C708,'Interim Analysis'!$F:$F,$F708,'Interim Analysis'!$G:$G,$H708,'Interim Analysis'!$D:$D,$D708)
*(INDEX('Dimensional Maps'!E$39:E$63,MATCH($E708,'Dimensional Maps'!$C$8:$C$32,0),1)
/SUMIFS('Dimensional Maps'!E$39:E$63, 'Dimensional Maps'!$B$8:$B$32,$D708)))),0),0)</f>
        <v>0</v>
      </c>
      <c r="K708" s="115">
        <f>IFERROR(IF($G708 = "WholeBlg",IF(K$1&lt;2020, 0,
IF($H708="GWh",SUMIFS('Interim Analysis'!E:E,'Interim Analysis'!$B:$B,$B708,'Interim Analysis'!$C:$C,$C708,'Interim Analysis'!$F:$F,$F708,'Interim Analysis'!$G:$G,$H708,'Interim Analysis'!$E:$E,$E708),
SUMIFS('Interim Analysis'!E:E,'Interim Analysis'!$B:$B,$B708,'Interim Analysis'!$C:$C,$C708,'Interim Analysis'!$F:$F,$F708,'Interim Analysis'!$G:$G,$H708,'Interim Analysis'!$D:$D,$D708)
*(INDEX('Dimensional Maps'!F$39:F$63,MATCH($E708,'Dimensional Maps'!$C$8:$C$32,0),1)
/SUMIFS('Dimensional Maps'!F$39:F$63, 'Dimensional Maps'!$B$8:$B$32,$D708)))),0),0)</f>
        <v>0</v>
      </c>
      <c r="L708" s="115">
        <f>IFERROR(IF($G708 = "WholeBlg",IF(L$1&lt;2020, 0,
IF($H708="GWh",SUMIFS('Interim Analysis'!F:F,'Interim Analysis'!$B:$B,$B708,'Interim Analysis'!$C:$C,$C708,'Interim Analysis'!$F:$F,$F708,'Interim Analysis'!$G:$G,$H708,'Interim Analysis'!$E:$E,$E708),
SUMIFS('Interim Analysis'!F:F,'Interim Analysis'!$B:$B,$B708,'Interim Analysis'!$C:$C,$C708,'Interim Analysis'!$F:$F,$F708,'Interim Analysis'!$G:$G,$H708,'Interim Analysis'!$D:$D,$D708)
*(INDEX('Dimensional Maps'!G$39:G$63,MATCH($E708,'Dimensional Maps'!$C$8:$C$32,0),1)
/SUMIFS('Dimensional Maps'!G$39:G$63, 'Dimensional Maps'!$B$8:$B$32,$D708)))),0),0)</f>
        <v>0</v>
      </c>
      <c r="M708" s="115">
        <f>IFERROR(IF($G708 = "WholeBlg",IF(M$1&lt;2020, 0,
IF($H708="GWh",SUMIFS('Interim Analysis'!G:G,'Interim Analysis'!$B:$B,$B708,'Interim Analysis'!$C:$C,$C708,'Interim Analysis'!$F:$F,$F708,'Interim Analysis'!$G:$G,$H708,'Interim Analysis'!$E:$E,$E708),
SUMIFS('Interim Analysis'!G:G,'Interim Analysis'!$B:$B,$B708,'Interim Analysis'!$C:$C,$C708,'Interim Analysis'!$F:$F,$F708,'Interim Analysis'!$G:$G,$H708,'Interim Analysis'!$D:$D,$D708)
*(INDEX('Dimensional Maps'!H$39:H$63,MATCH($E708,'Dimensional Maps'!$C$8:$C$32,0),1)
/SUMIFS('Dimensional Maps'!H$39:H$63, 'Dimensional Maps'!$B$8:$B$32,$D708)))),0),0)</f>
        <v>0</v>
      </c>
      <c r="N708" s="115">
        <f>IFERROR(IF($G708 = "WholeBlg",IF(N$1&lt;2020, 0,
IF($H708="GWh",SUMIFS('Interim Analysis'!H:H,'Interim Analysis'!$B:$B,$B708,'Interim Analysis'!$C:$C,$C708,'Interim Analysis'!$F:$F,$F708,'Interim Analysis'!$G:$G,$H708,'Interim Analysis'!$E:$E,$E708),
SUMIFS('Interim Analysis'!H:H,'Interim Analysis'!$B:$B,$B708,'Interim Analysis'!$C:$C,$C708,'Interim Analysis'!$F:$F,$F708,'Interim Analysis'!$G:$G,$H708,'Interim Analysis'!$D:$D,$D708)
*(INDEX('Dimensional Maps'!I$39:I$63,MATCH($E708,'Dimensional Maps'!$C$8:$C$32,0),1)
/SUMIFS('Dimensional Maps'!I$39:I$63, 'Dimensional Maps'!$B$8:$B$32,$D708)))),0),0)</f>
        <v>1.892520782760946E-2</v>
      </c>
      <c r="O708" s="115">
        <f>IFERROR(IF($G708 = "WholeBlg",IF(O$1&lt;2020, 0,
IF($H708="GWh",SUMIFS('Interim Analysis'!I:I,'Interim Analysis'!$B:$B,$B708,'Interim Analysis'!$C:$C,$C708,'Interim Analysis'!$F:$F,$F708,'Interim Analysis'!$G:$G,$H708,'Interim Analysis'!$E:$E,$E708),
SUMIFS('Interim Analysis'!I:I,'Interim Analysis'!$B:$B,$B708,'Interim Analysis'!$C:$C,$C708,'Interim Analysis'!$F:$F,$F708,'Interim Analysis'!$G:$G,$H708,'Interim Analysis'!$D:$D,$D708)
*(INDEX('Dimensional Maps'!J$39:J$63,MATCH($E708,'Dimensional Maps'!$C$8:$C$32,0),1)
/SUMIFS('Dimensional Maps'!J$39:J$63, 'Dimensional Maps'!$B$8:$B$32,$D708)))),0),0)</f>
        <v>3.7280878267480833E-2</v>
      </c>
      <c r="P708" s="115">
        <f>IFERROR(IF($G708 = "WholeBlg",IF(P$1&lt;2020, 0,
IF($H708="GWh",SUMIFS('Interim Analysis'!J:J,'Interim Analysis'!$B:$B,$B708,'Interim Analysis'!$C:$C,$C708,'Interim Analysis'!$F:$F,$F708,'Interim Analysis'!$G:$G,$H708,'Interim Analysis'!$E:$E,$E708),
SUMIFS('Interim Analysis'!J:J,'Interim Analysis'!$B:$B,$B708,'Interim Analysis'!$C:$C,$C708,'Interim Analysis'!$F:$F,$F708,'Interim Analysis'!$G:$G,$H708,'Interim Analysis'!$D:$D,$D708)
*(INDEX('Dimensional Maps'!K$39:K$63,MATCH($E708,'Dimensional Maps'!$C$8:$C$32,0),1)
/SUMIFS('Dimensional Maps'!K$39:K$63, 'Dimensional Maps'!$B$8:$B$32,$D708)))),0),0)</f>
        <v>5.5272723129597828E-2</v>
      </c>
      <c r="Q708" s="115">
        <f>IFERROR(IF($G708 = "WholeBlg",IF(Q$1&lt;2020, 0,
IF($H708="GWh",SUMIFS('Interim Analysis'!K:K,'Interim Analysis'!$B:$B,$B708,'Interim Analysis'!$C:$C,$C708,'Interim Analysis'!$F:$F,$F708,'Interim Analysis'!$G:$G,$H708,'Interim Analysis'!$E:$E,$E708),
SUMIFS('Interim Analysis'!K:K,'Interim Analysis'!$B:$B,$B708,'Interim Analysis'!$C:$C,$C708,'Interim Analysis'!$F:$F,$F708,'Interim Analysis'!$G:$G,$H708,'Interim Analysis'!$D:$D,$D708)
*(INDEX('Dimensional Maps'!L$39:L$63,MATCH($E708,'Dimensional Maps'!$C$8:$C$32,0),1)
/SUMIFS('Dimensional Maps'!L$39:L$63, 'Dimensional Maps'!$B$8:$B$32,$D708)))),0),0)</f>
        <v>7.2657312253409878E-2</v>
      </c>
      <c r="R708" s="115">
        <f>IFERROR(IF($G708 = "WholeBlg",IF(R$1&lt;2020, 0,
IF($H708="GWh",SUMIFS('Interim Analysis'!L:L,'Interim Analysis'!$B:$B,$B708,'Interim Analysis'!$C:$C,$C708,'Interim Analysis'!$F:$F,$F708,'Interim Analysis'!$G:$G,$H708,'Interim Analysis'!$E:$E,$E708),
SUMIFS('Interim Analysis'!L:L,'Interim Analysis'!$B:$B,$B708,'Interim Analysis'!$C:$C,$C708,'Interim Analysis'!$F:$F,$F708,'Interim Analysis'!$G:$G,$H708,'Interim Analysis'!$D:$D,$D708)
*(INDEX('Dimensional Maps'!M$39:M$63,MATCH($E708,'Dimensional Maps'!$C$8:$C$32,0),1)
/SUMIFS('Dimensional Maps'!M$39:M$63, 'Dimensional Maps'!$B$8:$B$32,$D708)))),0),0)</f>
        <v>8.9805274648117633E-2</v>
      </c>
      <c r="S708" s="115">
        <f>IFERROR(IF($G708 = "WholeBlg",IF(S$1&lt;2020, 0,
IF($H708="GWh",SUMIFS('Interim Analysis'!M:M,'Interim Analysis'!$B:$B,$B708,'Interim Analysis'!$C:$C,$C708,'Interim Analysis'!$F:$F,$F708,'Interim Analysis'!$G:$G,$H708,'Interim Analysis'!$E:$E,$E708),
SUMIFS('Interim Analysis'!M:M,'Interim Analysis'!$B:$B,$B708,'Interim Analysis'!$C:$C,$C708,'Interim Analysis'!$F:$F,$F708,'Interim Analysis'!$G:$G,$H708,'Interim Analysis'!$D:$D,$D708)
*(INDEX('Dimensional Maps'!N$39:N$63,MATCH($E708,'Dimensional Maps'!$C$8:$C$32,0),1)
/SUMIFS('Dimensional Maps'!N$39:N$63, 'Dimensional Maps'!$B$8:$B$32,$D708)))),0),0)</f>
        <v>0.10693373870931004</v>
      </c>
      <c r="T708" s="115">
        <f>IFERROR(IF($G708 = "WholeBlg",IF(T$1&lt;2020, 0,
IF($H708="GWh",SUMIFS('Interim Analysis'!N:N,'Interim Analysis'!$B:$B,$B708,'Interim Analysis'!$C:$C,$C708,'Interim Analysis'!$F:$F,$F708,'Interim Analysis'!$G:$G,$H708,'Interim Analysis'!$E:$E,$E708),
SUMIFS('Interim Analysis'!N:N,'Interim Analysis'!$B:$B,$B708,'Interim Analysis'!$C:$C,$C708,'Interim Analysis'!$F:$F,$F708,'Interim Analysis'!$G:$G,$H708,'Interim Analysis'!$D:$D,$D708)
*(INDEX('Dimensional Maps'!O$39:O$63,MATCH($E708,'Dimensional Maps'!$C$8:$C$32,0),1)
/SUMIFS('Dimensional Maps'!O$39:O$63, 'Dimensional Maps'!$B$8:$B$32,$D708)))),0),0)</f>
        <v>0.12362234638827305</v>
      </c>
      <c r="U708" s="115">
        <f>IFERROR(IF($G708 = "WholeBlg",IF(U$1&lt;2020, 0,
IF($H708="GWh",SUMIFS('Interim Analysis'!O:O,'Interim Analysis'!$B:$B,$B708,'Interim Analysis'!$C:$C,$C708,'Interim Analysis'!$F:$F,$F708,'Interim Analysis'!$G:$G,$H708,'Interim Analysis'!$E:$E,$E708),
SUMIFS('Interim Analysis'!O:O,'Interim Analysis'!$B:$B,$B708,'Interim Analysis'!$C:$C,$C708,'Interim Analysis'!$F:$F,$F708,'Interim Analysis'!$G:$G,$H708,'Interim Analysis'!$D:$D,$D708)
*(INDEX('Dimensional Maps'!P$39:P$63,MATCH($E708,'Dimensional Maps'!$C$8:$C$32,0),1)
/SUMIFS('Dimensional Maps'!P$39:P$63, 'Dimensional Maps'!$B$8:$B$32,$D708)))),0),0)</f>
        <v>0.14018005052443719</v>
      </c>
      <c r="V708" s="115">
        <f>IFERROR(IF($G708 = "WholeBlg",IF(V$1&lt;2020, 0,
IF($H708="GWh",SUMIFS('Interim Analysis'!P:P,'Interim Analysis'!$B:$B,$B708,'Interim Analysis'!$C:$C,$C708,'Interim Analysis'!$F:$F,$F708,'Interim Analysis'!$G:$G,$H708,'Interim Analysis'!$E:$E,$E708),
SUMIFS('Interim Analysis'!P:P,'Interim Analysis'!$B:$B,$B708,'Interim Analysis'!$C:$C,$C708,'Interim Analysis'!$F:$F,$F708,'Interim Analysis'!$G:$G,$H708,'Interim Analysis'!$D:$D,$D708)
*(INDEX('Dimensional Maps'!Q$39:Q$63,MATCH($E708,'Dimensional Maps'!$C$8:$C$32,0),1)
/SUMIFS('Dimensional Maps'!Q$39:Q$63, 'Dimensional Maps'!$B$8:$B$32,$D708)))),0),0)</f>
        <v>0.15655540983364918</v>
      </c>
      <c r="W708" s="115">
        <f>IFERROR(IF($G708 = "WholeBlg",IF(W$1&lt;2020, 0,
IF($H708="GWh",SUMIFS('Interim Analysis'!Q:Q,'Interim Analysis'!$B:$B,$B708,'Interim Analysis'!$C:$C,$C708,'Interim Analysis'!$F:$F,$F708,'Interim Analysis'!$G:$G,$H708,'Interim Analysis'!$E:$E,$E708),
SUMIFS('Interim Analysis'!Q:Q,'Interim Analysis'!$B:$B,$B708,'Interim Analysis'!$C:$C,$C708,'Interim Analysis'!$F:$F,$F708,'Interim Analysis'!$G:$G,$H708,'Interim Analysis'!$D:$D,$D708)
*(INDEX('Dimensional Maps'!R$39:R$63,MATCH($E708,'Dimensional Maps'!$C$8:$C$32,0),1)
/SUMIFS('Dimensional Maps'!R$39:R$63, 'Dimensional Maps'!$B$8:$B$32,$D708)))),0),0)</f>
        <v>0.17251104637962764</v>
      </c>
    </row>
    <row r="709" spans="1:23" x14ac:dyDescent="0.25">
      <c r="A709" s="153" t="s">
        <v>265</v>
      </c>
      <c r="B709" s="54" t="s">
        <v>236</v>
      </c>
      <c r="C709" s="54">
        <v>3</v>
      </c>
      <c r="D709" s="54" t="s">
        <v>47</v>
      </c>
      <c r="E709" s="54" t="s">
        <v>219</v>
      </c>
      <c r="F709" s="54" t="s">
        <v>186</v>
      </c>
      <c r="G709" s="54" t="s">
        <v>53</v>
      </c>
      <c r="H709" s="54" t="s">
        <v>20</v>
      </c>
      <c r="I709" s="115">
        <f>IFERROR(IF($G709 = "WholeBlg",IF(I$1&lt;2020, 0,
IF($H709="GWh",SUMIFS('Interim Analysis'!C:C,'Interim Analysis'!$B:$B,$B709,'Interim Analysis'!$C:$C,$C709,'Interim Analysis'!$F:$F,$F709,'Interim Analysis'!$G:$G,$H709,'Interim Analysis'!$E:$E,$E709),
SUMIFS('Interim Analysis'!C:C,'Interim Analysis'!$B:$B,$B709,'Interim Analysis'!$C:$C,$C709,'Interim Analysis'!$F:$F,$F709,'Interim Analysis'!$G:$G,$H709,'Interim Analysis'!$D:$D,$D709)
*(INDEX('Dimensional Maps'!D$39:D$63,MATCH($E709,'Dimensional Maps'!$C$8:$C$32,0),1)
/SUMIFS('Dimensional Maps'!D$39:D$63, 'Dimensional Maps'!$B$8:$B$32,$D709)))),0),0)</f>
        <v>0</v>
      </c>
      <c r="J709" s="115">
        <f>IFERROR(IF($G709 = "WholeBlg",IF(J$1&lt;2020, 0,
IF($H709="GWh",SUMIFS('Interim Analysis'!D:D,'Interim Analysis'!$B:$B,$B709,'Interim Analysis'!$C:$C,$C709,'Interim Analysis'!$F:$F,$F709,'Interim Analysis'!$G:$G,$H709,'Interim Analysis'!$E:$E,$E709),
SUMIFS('Interim Analysis'!D:D,'Interim Analysis'!$B:$B,$B709,'Interim Analysis'!$C:$C,$C709,'Interim Analysis'!$F:$F,$F709,'Interim Analysis'!$G:$G,$H709,'Interim Analysis'!$D:$D,$D709)
*(INDEX('Dimensional Maps'!E$39:E$63,MATCH($E709,'Dimensional Maps'!$C$8:$C$32,0),1)
/SUMIFS('Dimensional Maps'!E$39:E$63, 'Dimensional Maps'!$B$8:$B$32,$D709)))),0),0)</f>
        <v>0</v>
      </c>
      <c r="K709" s="115">
        <f>IFERROR(IF($G709 = "WholeBlg",IF(K$1&lt;2020, 0,
IF($H709="GWh",SUMIFS('Interim Analysis'!E:E,'Interim Analysis'!$B:$B,$B709,'Interim Analysis'!$C:$C,$C709,'Interim Analysis'!$F:$F,$F709,'Interim Analysis'!$G:$G,$H709,'Interim Analysis'!$E:$E,$E709),
SUMIFS('Interim Analysis'!E:E,'Interim Analysis'!$B:$B,$B709,'Interim Analysis'!$C:$C,$C709,'Interim Analysis'!$F:$F,$F709,'Interim Analysis'!$G:$G,$H709,'Interim Analysis'!$D:$D,$D709)
*(INDEX('Dimensional Maps'!F$39:F$63,MATCH($E709,'Dimensional Maps'!$C$8:$C$32,0),1)
/SUMIFS('Dimensional Maps'!F$39:F$63, 'Dimensional Maps'!$B$8:$B$32,$D709)))),0),0)</f>
        <v>0</v>
      </c>
      <c r="L709" s="115">
        <f>IFERROR(IF($G709 = "WholeBlg",IF(L$1&lt;2020, 0,
IF($H709="GWh",SUMIFS('Interim Analysis'!F:F,'Interim Analysis'!$B:$B,$B709,'Interim Analysis'!$C:$C,$C709,'Interim Analysis'!$F:$F,$F709,'Interim Analysis'!$G:$G,$H709,'Interim Analysis'!$E:$E,$E709),
SUMIFS('Interim Analysis'!F:F,'Interim Analysis'!$B:$B,$B709,'Interim Analysis'!$C:$C,$C709,'Interim Analysis'!$F:$F,$F709,'Interim Analysis'!$G:$G,$H709,'Interim Analysis'!$D:$D,$D709)
*(INDEX('Dimensional Maps'!G$39:G$63,MATCH($E709,'Dimensional Maps'!$C$8:$C$32,0),1)
/SUMIFS('Dimensional Maps'!G$39:G$63, 'Dimensional Maps'!$B$8:$B$32,$D709)))),0),0)</f>
        <v>0</v>
      </c>
      <c r="M709" s="115">
        <f>IFERROR(IF($G709 = "WholeBlg",IF(M$1&lt;2020, 0,
IF($H709="GWh",SUMIFS('Interim Analysis'!G:G,'Interim Analysis'!$B:$B,$B709,'Interim Analysis'!$C:$C,$C709,'Interim Analysis'!$F:$F,$F709,'Interim Analysis'!$G:$G,$H709,'Interim Analysis'!$E:$E,$E709),
SUMIFS('Interim Analysis'!G:G,'Interim Analysis'!$B:$B,$B709,'Interim Analysis'!$C:$C,$C709,'Interim Analysis'!$F:$F,$F709,'Interim Analysis'!$G:$G,$H709,'Interim Analysis'!$D:$D,$D709)
*(INDEX('Dimensional Maps'!H$39:H$63,MATCH($E709,'Dimensional Maps'!$C$8:$C$32,0),1)
/SUMIFS('Dimensional Maps'!H$39:H$63, 'Dimensional Maps'!$B$8:$B$32,$D709)))),0),0)</f>
        <v>0</v>
      </c>
      <c r="N709" s="115">
        <f>IFERROR(IF($G709 = "WholeBlg",IF(N$1&lt;2020, 0,
IF($H709="GWh",SUMIFS('Interim Analysis'!H:H,'Interim Analysis'!$B:$B,$B709,'Interim Analysis'!$C:$C,$C709,'Interim Analysis'!$F:$F,$F709,'Interim Analysis'!$G:$G,$H709,'Interim Analysis'!$E:$E,$E709),
SUMIFS('Interim Analysis'!H:H,'Interim Analysis'!$B:$B,$B709,'Interim Analysis'!$C:$C,$C709,'Interim Analysis'!$F:$F,$F709,'Interim Analysis'!$G:$G,$H709,'Interim Analysis'!$D:$D,$D709)
*(INDEX('Dimensional Maps'!I$39:I$63,MATCH($E709,'Dimensional Maps'!$C$8:$C$32,0),1)
/SUMIFS('Dimensional Maps'!I$39:I$63, 'Dimensional Maps'!$B$8:$B$32,$D709)))),0),0)</f>
        <v>5.9569500156417578E-2</v>
      </c>
      <c r="O709" s="115">
        <f>IFERROR(IF($G709 = "WholeBlg",IF(O$1&lt;2020, 0,
IF($H709="GWh",SUMIFS('Interim Analysis'!I:I,'Interim Analysis'!$B:$B,$B709,'Interim Analysis'!$C:$C,$C709,'Interim Analysis'!$F:$F,$F709,'Interim Analysis'!$G:$G,$H709,'Interim Analysis'!$E:$E,$E709),
SUMIFS('Interim Analysis'!I:I,'Interim Analysis'!$B:$B,$B709,'Interim Analysis'!$C:$C,$C709,'Interim Analysis'!$F:$F,$F709,'Interim Analysis'!$G:$G,$H709,'Interim Analysis'!$D:$D,$D709)
*(INDEX('Dimensional Maps'!J$39:J$63,MATCH($E709,'Dimensional Maps'!$C$8:$C$32,0),1)
/SUMIFS('Dimensional Maps'!J$39:J$63, 'Dimensional Maps'!$B$8:$B$32,$D709)))),0),0)</f>
        <v>0.11777711098464055</v>
      </c>
      <c r="P709" s="115">
        <f>IFERROR(IF($G709 = "WholeBlg",IF(P$1&lt;2020, 0,
IF($H709="GWh",SUMIFS('Interim Analysis'!J:J,'Interim Analysis'!$B:$B,$B709,'Interim Analysis'!$C:$C,$C709,'Interim Analysis'!$F:$F,$F709,'Interim Analysis'!$G:$G,$H709,'Interim Analysis'!$E:$E,$E709),
SUMIFS('Interim Analysis'!J:J,'Interim Analysis'!$B:$B,$B709,'Interim Analysis'!$C:$C,$C709,'Interim Analysis'!$F:$F,$F709,'Interim Analysis'!$G:$G,$H709,'Interim Analysis'!$D:$D,$D709)
*(INDEX('Dimensional Maps'!K$39:K$63,MATCH($E709,'Dimensional Maps'!$C$8:$C$32,0),1)
/SUMIFS('Dimensional Maps'!K$39:K$63, 'Dimensional Maps'!$B$8:$B$32,$D709)))),0),0)</f>
        <v>0.17563072064083982</v>
      </c>
      <c r="Q709" s="115">
        <f>IFERROR(IF($G709 = "WholeBlg",IF(Q$1&lt;2020, 0,
IF($H709="GWh",SUMIFS('Interim Analysis'!K:K,'Interim Analysis'!$B:$B,$B709,'Interim Analysis'!$C:$C,$C709,'Interim Analysis'!$F:$F,$F709,'Interim Analysis'!$G:$G,$H709,'Interim Analysis'!$E:$E,$E709),
SUMIFS('Interim Analysis'!K:K,'Interim Analysis'!$B:$B,$B709,'Interim Analysis'!$C:$C,$C709,'Interim Analysis'!$F:$F,$F709,'Interim Analysis'!$G:$G,$H709,'Interim Analysis'!$D:$D,$D709)
*(INDEX('Dimensional Maps'!L$39:L$63,MATCH($E709,'Dimensional Maps'!$C$8:$C$32,0),1)
/SUMIFS('Dimensional Maps'!L$39:L$63, 'Dimensional Maps'!$B$8:$B$32,$D709)))),0),0)</f>
        <v>0.23294788891028931</v>
      </c>
      <c r="R709" s="115">
        <f>IFERROR(IF($G709 = "WholeBlg",IF(R$1&lt;2020, 0,
IF($H709="GWh",SUMIFS('Interim Analysis'!L:L,'Interim Analysis'!$B:$B,$B709,'Interim Analysis'!$C:$C,$C709,'Interim Analysis'!$F:$F,$F709,'Interim Analysis'!$G:$G,$H709,'Interim Analysis'!$E:$E,$E709),
SUMIFS('Interim Analysis'!L:L,'Interim Analysis'!$B:$B,$B709,'Interim Analysis'!$C:$C,$C709,'Interim Analysis'!$F:$F,$F709,'Interim Analysis'!$G:$G,$H709,'Interim Analysis'!$D:$D,$D709)
*(INDEX('Dimensional Maps'!M$39:M$63,MATCH($E709,'Dimensional Maps'!$C$8:$C$32,0),1)
/SUMIFS('Dimensional Maps'!M$39:M$63, 'Dimensional Maps'!$B$8:$B$32,$D709)))),0),0)</f>
        <v>0.29183638572877335</v>
      </c>
      <c r="S709" s="115">
        <f>IFERROR(IF($G709 = "WholeBlg",IF(S$1&lt;2020, 0,
IF($H709="GWh",SUMIFS('Interim Analysis'!M:M,'Interim Analysis'!$B:$B,$B709,'Interim Analysis'!$C:$C,$C709,'Interim Analysis'!$F:$F,$F709,'Interim Analysis'!$G:$G,$H709,'Interim Analysis'!$E:$E,$E709),
SUMIFS('Interim Analysis'!M:M,'Interim Analysis'!$B:$B,$B709,'Interim Analysis'!$C:$C,$C709,'Interim Analysis'!$F:$F,$F709,'Interim Analysis'!$G:$G,$H709,'Interim Analysis'!$D:$D,$D709)
*(INDEX('Dimensional Maps'!N$39:N$63,MATCH($E709,'Dimensional Maps'!$C$8:$C$32,0),1)
/SUMIFS('Dimensional Maps'!N$39:N$63, 'Dimensional Maps'!$B$8:$B$32,$D709)))),0),0)</f>
        <v>0.35460864114429219</v>
      </c>
      <c r="T709" s="115">
        <f>IFERROR(IF($G709 = "WholeBlg",IF(T$1&lt;2020, 0,
IF($H709="GWh",SUMIFS('Interim Analysis'!N:N,'Interim Analysis'!$B:$B,$B709,'Interim Analysis'!$C:$C,$C709,'Interim Analysis'!$F:$F,$F709,'Interim Analysis'!$G:$G,$H709,'Interim Analysis'!$E:$E,$E709),
SUMIFS('Interim Analysis'!N:N,'Interim Analysis'!$B:$B,$B709,'Interim Analysis'!$C:$C,$C709,'Interim Analysis'!$F:$F,$F709,'Interim Analysis'!$G:$G,$H709,'Interim Analysis'!$D:$D,$D709)
*(INDEX('Dimensional Maps'!O$39:O$63,MATCH($E709,'Dimensional Maps'!$C$8:$C$32,0),1)
/SUMIFS('Dimensional Maps'!O$39:O$63, 'Dimensional Maps'!$B$8:$B$32,$D709)))),0),0)</f>
        <v>0.42289052679765066</v>
      </c>
      <c r="U709" s="115">
        <f>IFERROR(IF($G709 = "WholeBlg",IF(U$1&lt;2020, 0,
IF($H709="GWh",SUMIFS('Interim Analysis'!O:O,'Interim Analysis'!$B:$B,$B709,'Interim Analysis'!$C:$C,$C709,'Interim Analysis'!$F:$F,$F709,'Interim Analysis'!$G:$G,$H709,'Interim Analysis'!$E:$E,$E709),
SUMIFS('Interim Analysis'!O:O,'Interim Analysis'!$B:$B,$B709,'Interim Analysis'!$C:$C,$C709,'Interim Analysis'!$F:$F,$F709,'Interim Analysis'!$G:$G,$H709,'Interim Analysis'!$D:$D,$D709)
*(INDEX('Dimensional Maps'!P$39:P$63,MATCH($E709,'Dimensional Maps'!$C$8:$C$32,0),1)
/SUMIFS('Dimensional Maps'!P$39:P$63, 'Dimensional Maps'!$B$8:$B$32,$D709)))),0),0)</f>
        <v>0.50277031655410165</v>
      </c>
      <c r="V709" s="115">
        <f>IFERROR(IF($G709 = "WholeBlg",IF(V$1&lt;2020, 0,
IF($H709="GWh",SUMIFS('Interim Analysis'!P:P,'Interim Analysis'!$B:$B,$B709,'Interim Analysis'!$C:$C,$C709,'Interim Analysis'!$F:$F,$F709,'Interim Analysis'!$G:$G,$H709,'Interim Analysis'!$E:$E,$E709),
SUMIFS('Interim Analysis'!P:P,'Interim Analysis'!$B:$B,$B709,'Interim Analysis'!$C:$C,$C709,'Interim Analysis'!$F:$F,$F709,'Interim Analysis'!$G:$G,$H709,'Interim Analysis'!$D:$D,$D709)
*(INDEX('Dimensional Maps'!Q$39:Q$63,MATCH($E709,'Dimensional Maps'!$C$8:$C$32,0),1)
/SUMIFS('Dimensional Maps'!Q$39:Q$63, 'Dimensional Maps'!$B$8:$B$32,$D709)))),0),0)</f>
        <v>0.60365344159153511</v>
      </c>
      <c r="W709" s="115">
        <f>IFERROR(IF($G709 = "WholeBlg",IF(W$1&lt;2020, 0,
IF($H709="GWh",SUMIFS('Interim Analysis'!Q:Q,'Interim Analysis'!$B:$B,$B709,'Interim Analysis'!$C:$C,$C709,'Interim Analysis'!$F:$F,$F709,'Interim Analysis'!$G:$G,$H709,'Interim Analysis'!$E:$E,$E709),
SUMIFS('Interim Analysis'!Q:Q,'Interim Analysis'!$B:$B,$B709,'Interim Analysis'!$C:$C,$C709,'Interim Analysis'!$F:$F,$F709,'Interim Analysis'!$G:$G,$H709,'Interim Analysis'!$D:$D,$D709)
*(INDEX('Dimensional Maps'!R$39:R$63,MATCH($E709,'Dimensional Maps'!$C$8:$C$32,0),1)
/SUMIFS('Dimensional Maps'!R$39:R$63, 'Dimensional Maps'!$B$8:$B$32,$D709)))),0),0)</f>
        <v>0.74266184644038369</v>
      </c>
    </row>
    <row r="710" spans="1:23" x14ac:dyDescent="0.25">
      <c r="A710" s="153" t="s">
        <v>265</v>
      </c>
      <c r="B710" s="54" t="s">
        <v>238</v>
      </c>
      <c r="C710" s="54">
        <v>3</v>
      </c>
      <c r="D710" s="54" t="s">
        <v>47</v>
      </c>
      <c r="E710" s="54" t="s">
        <v>49</v>
      </c>
      <c r="F710" s="54" t="s">
        <v>167</v>
      </c>
      <c r="G710" s="54" t="s">
        <v>53</v>
      </c>
      <c r="H710" s="54" t="s">
        <v>18</v>
      </c>
      <c r="I710" s="115">
        <f>IFERROR(IF($G710 = "WholeBlg",IF(I$1&lt;2020, 0,
IF($H710="GWh",SUMIFS('Interim Analysis'!C:C,'Interim Analysis'!$B:$B,$B710,'Interim Analysis'!$C:$C,$C710,'Interim Analysis'!$F:$F,$F710,'Interim Analysis'!$G:$G,$H710,'Interim Analysis'!$E:$E,$E710),
SUMIFS('Interim Analysis'!C:C,'Interim Analysis'!$B:$B,$B710,'Interim Analysis'!$C:$C,$C710,'Interim Analysis'!$F:$F,$F710,'Interim Analysis'!$G:$G,$H710,'Interim Analysis'!$D:$D,$D710)
*(INDEX('Dimensional Maps'!D$39:D$63,MATCH($E710,'Dimensional Maps'!$C$8:$C$32,0),1)
/SUMIFS('Dimensional Maps'!D$39:D$63, 'Dimensional Maps'!$B$8:$B$32,$D710)))),0),0)</f>
        <v>0</v>
      </c>
      <c r="J710" s="115">
        <f>IFERROR(IF($G710 = "WholeBlg",IF(J$1&lt;2020, 0,
IF($H710="GWh",SUMIFS('Interim Analysis'!D:D,'Interim Analysis'!$B:$B,$B710,'Interim Analysis'!$C:$C,$C710,'Interim Analysis'!$F:$F,$F710,'Interim Analysis'!$G:$G,$H710,'Interim Analysis'!$E:$E,$E710),
SUMIFS('Interim Analysis'!D:D,'Interim Analysis'!$B:$B,$B710,'Interim Analysis'!$C:$C,$C710,'Interim Analysis'!$F:$F,$F710,'Interim Analysis'!$G:$G,$H710,'Interim Analysis'!$D:$D,$D710)
*(INDEX('Dimensional Maps'!E$39:E$63,MATCH($E710,'Dimensional Maps'!$C$8:$C$32,0),1)
/SUMIFS('Dimensional Maps'!E$39:E$63, 'Dimensional Maps'!$B$8:$B$32,$D710)))),0),0)</f>
        <v>0</v>
      </c>
      <c r="K710" s="115">
        <f>IFERROR(IF($G710 = "WholeBlg",IF(K$1&lt;2020, 0,
IF($H710="GWh",SUMIFS('Interim Analysis'!E:E,'Interim Analysis'!$B:$B,$B710,'Interim Analysis'!$C:$C,$C710,'Interim Analysis'!$F:$F,$F710,'Interim Analysis'!$G:$G,$H710,'Interim Analysis'!$E:$E,$E710),
SUMIFS('Interim Analysis'!E:E,'Interim Analysis'!$B:$B,$B710,'Interim Analysis'!$C:$C,$C710,'Interim Analysis'!$F:$F,$F710,'Interim Analysis'!$G:$G,$H710,'Interim Analysis'!$D:$D,$D710)
*(INDEX('Dimensional Maps'!F$39:F$63,MATCH($E710,'Dimensional Maps'!$C$8:$C$32,0),1)
/SUMIFS('Dimensional Maps'!F$39:F$63, 'Dimensional Maps'!$B$8:$B$32,$D710)))),0),0)</f>
        <v>0</v>
      </c>
      <c r="L710" s="115">
        <f>IFERROR(IF($G710 = "WholeBlg",IF(L$1&lt;2020, 0,
IF($H710="GWh",SUMIFS('Interim Analysis'!F:F,'Interim Analysis'!$B:$B,$B710,'Interim Analysis'!$C:$C,$C710,'Interim Analysis'!$F:$F,$F710,'Interim Analysis'!$G:$G,$H710,'Interim Analysis'!$E:$E,$E710),
SUMIFS('Interim Analysis'!F:F,'Interim Analysis'!$B:$B,$B710,'Interim Analysis'!$C:$C,$C710,'Interim Analysis'!$F:$F,$F710,'Interim Analysis'!$G:$G,$H710,'Interim Analysis'!$D:$D,$D710)
*(INDEX('Dimensional Maps'!G$39:G$63,MATCH($E710,'Dimensional Maps'!$C$8:$C$32,0),1)
/SUMIFS('Dimensional Maps'!G$39:G$63, 'Dimensional Maps'!$B$8:$B$32,$D710)))),0),0)</f>
        <v>0</v>
      </c>
      <c r="M710" s="115">
        <f>IFERROR(IF($G710 = "WholeBlg",IF(M$1&lt;2020, 0,
IF($H710="GWh",SUMIFS('Interim Analysis'!G:G,'Interim Analysis'!$B:$B,$B710,'Interim Analysis'!$C:$C,$C710,'Interim Analysis'!$F:$F,$F710,'Interim Analysis'!$G:$G,$H710,'Interim Analysis'!$E:$E,$E710),
SUMIFS('Interim Analysis'!G:G,'Interim Analysis'!$B:$B,$B710,'Interim Analysis'!$C:$C,$C710,'Interim Analysis'!$F:$F,$F710,'Interim Analysis'!$G:$G,$H710,'Interim Analysis'!$D:$D,$D710)
*(INDEX('Dimensional Maps'!H$39:H$63,MATCH($E710,'Dimensional Maps'!$C$8:$C$32,0),1)
/SUMIFS('Dimensional Maps'!H$39:H$63, 'Dimensional Maps'!$B$8:$B$32,$D710)))),0),0)</f>
        <v>0</v>
      </c>
      <c r="N710" s="115">
        <f>IFERROR(IF($G710 = "WholeBlg",IF(N$1&lt;2020, 0,
IF($H710="GWh",SUMIFS('Interim Analysis'!H:H,'Interim Analysis'!$B:$B,$B710,'Interim Analysis'!$C:$C,$C710,'Interim Analysis'!$F:$F,$F710,'Interim Analysis'!$G:$G,$H710,'Interim Analysis'!$E:$E,$E710),
SUMIFS('Interim Analysis'!H:H,'Interim Analysis'!$B:$B,$B710,'Interim Analysis'!$C:$C,$C710,'Interim Analysis'!$F:$F,$F710,'Interim Analysis'!$G:$G,$H710,'Interim Analysis'!$D:$D,$D710)
*(INDEX('Dimensional Maps'!I$39:I$63,MATCH($E710,'Dimensional Maps'!$C$8:$C$32,0),1)
/SUMIFS('Dimensional Maps'!I$39:I$63, 'Dimensional Maps'!$B$8:$B$32,$D710)))),0),0)</f>
        <v>0</v>
      </c>
      <c r="O710" s="115">
        <f>IFERROR(IF($G710 = "WholeBlg",IF(O$1&lt;2020, 0,
IF($H710="GWh",SUMIFS('Interim Analysis'!I:I,'Interim Analysis'!$B:$B,$B710,'Interim Analysis'!$C:$C,$C710,'Interim Analysis'!$F:$F,$F710,'Interim Analysis'!$G:$G,$H710,'Interim Analysis'!$E:$E,$E710),
SUMIFS('Interim Analysis'!I:I,'Interim Analysis'!$B:$B,$B710,'Interim Analysis'!$C:$C,$C710,'Interim Analysis'!$F:$F,$F710,'Interim Analysis'!$G:$G,$H710,'Interim Analysis'!$D:$D,$D710)
*(INDEX('Dimensional Maps'!J$39:J$63,MATCH($E710,'Dimensional Maps'!$C$8:$C$32,0),1)
/SUMIFS('Dimensional Maps'!J$39:J$63, 'Dimensional Maps'!$B$8:$B$32,$D710)))),0),0)</f>
        <v>0</v>
      </c>
      <c r="P710" s="115">
        <f>IFERROR(IF($G710 = "WholeBlg",IF(P$1&lt;2020, 0,
IF($H710="GWh",SUMIFS('Interim Analysis'!J:J,'Interim Analysis'!$B:$B,$B710,'Interim Analysis'!$C:$C,$C710,'Interim Analysis'!$F:$F,$F710,'Interim Analysis'!$G:$G,$H710,'Interim Analysis'!$E:$E,$E710),
SUMIFS('Interim Analysis'!J:J,'Interim Analysis'!$B:$B,$B710,'Interim Analysis'!$C:$C,$C710,'Interim Analysis'!$F:$F,$F710,'Interim Analysis'!$G:$G,$H710,'Interim Analysis'!$D:$D,$D710)
*(INDEX('Dimensional Maps'!K$39:K$63,MATCH($E710,'Dimensional Maps'!$C$8:$C$32,0),1)
/SUMIFS('Dimensional Maps'!K$39:K$63, 'Dimensional Maps'!$B$8:$B$32,$D710)))),0),0)</f>
        <v>0</v>
      </c>
      <c r="Q710" s="115">
        <f>IFERROR(IF($G710 = "WholeBlg",IF(Q$1&lt;2020, 0,
IF($H710="GWh",SUMIFS('Interim Analysis'!K:K,'Interim Analysis'!$B:$B,$B710,'Interim Analysis'!$C:$C,$C710,'Interim Analysis'!$F:$F,$F710,'Interim Analysis'!$G:$G,$H710,'Interim Analysis'!$E:$E,$E710),
SUMIFS('Interim Analysis'!K:K,'Interim Analysis'!$B:$B,$B710,'Interim Analysis'!$C:$C,$C710,'Interim Analysis'!$F:$F,$F710,'Interim Analysis'!$G:$G,$H710,'Interim Analysis'!$D:$D,$D710)
*(INDEX('Dimensional Maps'!L$39:L$63,MATCH($E710,'Dimensional Maps'!$C$8:$C$32,0),1)
/SUMIFS('Dimensional Maps'!L$39:L$63, 'Dimensional Maps'!$B$8:$B$32,$D710)))),0),0)</f>
        <v>0</v>
      </c>
      <c r="R710" s="115">
        <f>IFERROR(IF($G710 = "WholeBlg",IF(R$1&lt;2020, 0,
IF($H710="GWh",SUMIFS('Interim Analysis'!L:L,'Interim Analysis'!$B:$B,$B710,'Interim Analysis'!$C:$C,$C710,'Interim Analysis'!$F:$F,$F710,'Interim Analysis'!$G:$G,$H710,'Interim Analysis'!$E:$E,$E710),
SUMIFS('Interim Analysis'!L:L,'Interim Analysis'!$B:$B,$B710,'Interim Analysis'!$C:$C,$C710,'Interim Analysis'!$F:$F,$F710,'Interim Analysis'!$G:$G,$H710,'Interim Analysis'!$D:$D,$D710)
*(INDEX('Dimensional Maps'!M$39:M$63,MATCH($E710,'Dimensional Maps'!$C$8:$C$32,0),1)
/SUMIFS('Dimensional Maps'!M$39:M$63, 'Dimensional Maps'!$B$8:$B$32,$D710)))),0),0)</f>
        <v>0</v>
      </c>
      <c r="S710" s="115">
        <f>IFERROR(IF($G710 = "WholeBlg",IF(S$1&lt;2020, 0,
IF($H710="GWh",SUMIFS('Interim Analysis'!M:M,'Interim Analysis'!$B:$B,$B710,'Interim Analysis'!$C:$C,$C710,'Interim Analysis'!$F:$F,$F710,'Interim Analysis'!$G:$G,$H710,'Interim Analysis'!$E:$E,$E710),
SUMIFS('Interim Analysis'!M:M,'Interim Analysis'!$B:$B,$B710,'Interim Analysis'!$C:$C,$C710,'Interim Analysis'!$F:$F,$F710,'Interim Analysis'!$G:$G,$H710,'Interim Analysis'!$D:$D,$D710)
*(INDEX('Dimensional Maps'!N$39:N$63,MATCH($E710,'Dimensional Maps'!$C$8:$C$32,0),1)
/SUMIFS('Dimensional Maps'!N$39:N$63, 'Dimensional Maps'!$B$8:$B$32,$D710)))),0),0)</f>
        <v>0</v>
      </c>
      <c r="T710" s="115">
        <f>IFERROR(IF($G710 = "WholeBlg",IF(T$1&lt;2020, 0,
IF($H710="GWh",SUMIFS('Interim Analysis'!N:N,'Interim Analysis'!$B:$B,$B710,'Interim Analysis'!$C:$C,$C710,'Interim Analysis'!$F:$F,$F710,'Interim Analysis'!$G:$G,$H710,'Interim Analysis'!$E:$E,$E710),
SUMIFS('Interim Analysis'!N:N,'Interim Analysis'!$B:$B,$B710,'Interim Analysis'!$C:$C,$C710,'Interim Analysis'!$F:$F,$F710,'Interim Analysis'!$G:$G,$H710,'Interim Analysis'!$D:$D,$D710)
*(INDEX('Dimensional Maps'!O$39:O$63,MATCH($E710,'Dimensional Maps'!$C$8:$C$32,0),1)
/SUMIFS('Dimensional Maps'!O$39:O$63, 'Dimensional Maps'!$B$8:$B$32,$D710)))),0),0)</f>
        <v>0</v>
      </c>
      <c r="U710" s="115">
        <f>IFERROR(IF($G710 = "WholeBlg",IF(U$1&lt;2020, 0,
IF($H710="GWh",SUMIFS('Interim Analysis'!O:O,'Interim Analysis'!$B:$B,$B710,'Interim Analysis'!$C:$C,$C710,'Interim Analysis'!$F:$F,$F710,'Interim Analysis'!$G:$G,$H710,'Interim Analysis'!$E:$E,$E710),
SUMIFS('Interim Analysis'!O:O,'Interim Analysis'!$B:$B,$B710,'Interim Analysis'!$C:$C,$C710,'Interim Analysis'!$F:$F,$F710,'Interim Analysis'!$G:$G,$H710,'Interim Analysis'!$D:$D,$D710)
*(INDEX('Dimensional Maps'!P$39:P$63,MATCH($E710,'Dimensional Maps'!$C$8:$C$32,0),1)
/SUMIFS('Dimensional Maps'!P$39:P$63, 'Dimensional Maps'!$B$8:$B$32,$D710)))),0),0)</f>
        <v>0</v>
      </c>
      <c r="V710" s="115">
        <f>IFERROR(IF($G710 = "WholeBlg",IF(V$1&lt;2020, 0,
IF($H710="GWh",SUMIFS('Interim Analysis'!P:P,'Interim Analysis'!$B:$B,$B710,'Interim Analysis'!$C:$C,$C710,'Interim Analysis'!$F:$F,$F710,'Interim Analysis'!$G:$G,$H710,'Interim Analysis'!$E:$E,$E710),
SUMIFS('Interim Analysis'!P:P,'Interim Analysis'!$B:$B,$B710,'Interim Analysis'!$C:$C,$C710,'Interim Analysis'!$F:$F,$F710,'Interim Analysis'!$G:$G,$H710,'Interim Analysis'!$D:$D,$D710)
*(INDEX('Dimensional Maps'!Q$39:Q$63,MATCH($E710,'Dimensional Maps'!$C$8:$C$32,0),1)
/SUMIFS('Dimensional Maps'!Q$39:Q$63, 'Dimensional Maps'!$B$8:$B$32,$D710)))),0),0)</f>
        <v>0</v>
      </c>
      <c r="W710" s="115">
        <f>IFERROR(IF($G710 = "WholeBlg",IF(W$1&lt;2020, 0,
IF($H710="GWh",SUMIFS('Interim Analysis'!Q:Q,'Interim Analysis'!$B:$B,$B710,'Interim Analysis'!$C:$C,$C710,'Interim Analysis'!$F:$F,$F710,'Interim Analysis'!$G:$G,$H710,'Interim Analysis'!$E:$E,$E710),
SUMIFS('Interim Analysis'!Q:Q,'Interim Analysis'!$B:$B,$B710,'Interim Analysis'!$C:$C,$C710,'Interim Analysis'!$F:$F,$F710,'Interim Analysis'!$G:$G,$H710,'Interim Analysis'!$D:$D,$D710)
*(INDEX('Dimensional Maps'!R$39:R$63,MATCH($E710,'Dimensional Maps'!$C$8:$C$32,0),1)
/SUMIFS('Dimensional Maps'!R$39:R$63, 'Dimensional Maps'!$B$8:$B$32,$D710)))),0),0)</f>
        <v>0</v>
      </c>
    </row>
    <row r="711" spans="1:23" x14ac:dyDescent="0.25">
      <c r="A711" s="153" t="s">
        <v>265</v>
      </c>
      <c r="B711" s="54" t="s">
        <v>238</v>
      </c>
      <c r="C711" s="54">
        <v>3</v>
      </c>
      <c r="D711" s="54" t="s">
        <v>47</v>
      </c>
      <c r="E711" s="54" t="s">
        <v>49</v>
      </c>
      <c r="F711" s="54" t="s">
        <v>186</v>
      </c>
      <c r="G711" s="54" t="s">
        <v>53</v>
      </c>
      <c r="H711" s="54" t="s">
        <v>18</v>
      </c>
      <c r="I711" s="115">
        <f>IFERROR(IF($G711 = "WholeBlg",IF(I$1&lt;2020, 0,
IF($H711="GWh",SUMIFS('Interim Analysis'!C:C,'Interim Analysis'!$B:$B,$B711,'Interim Analysis'!$C:$C,$C711,'Interim Analysis'!$F:$F,$F711,'Interim Analysis'!$G:$G,$H711,'Interim Analysis'!$E:$E,$E711),
SUMIFS('Interim Analysis'!C:C,'Interim Analysis'!$B:$B,$B711,'Interim Analysis'!$C:$C,$C711,'Interim Analysis'!$F:$F,$F711,'Interim Analysis'!$G:$G,$H711,'Interim Analysis'!$D:$D,$D711)
*(INDEX('Dimensional Maps'!D$39:D$63,MATCH($E711,'Dimensional Maps'!$C$8:$C$32,0),1)
/SUMIFS('Dimensional Maps'!D$39:D$63, 'Dimensional Maps'!$B$8:$B$32,$D711)))),0),0)</f>
        <v>0</v>
      </c>
      <c r="J711" s="115">
        <f>IFERROR(IF($G711 = "WholeBlg",IF(J$1&lt;2020, 0,
IF($H711="GWh",SUMIFS('Interim Analysis'!D:D,'Interim Analysis'!$B:$B,$B711,'Interim Analysis'!$C:$C,$C711,'Interim Analysis'!$F:$F,$F711,'Interim Analysis'!$G:$G,$H711,'Interim Analysis'!$E:$E,$E711),
SUMIFS('Interim Analysis'!D:D,'Interim Analysis'!$B:$B,$B711,'Interim Analysis'!$C:$C,$C711,'Interim Analysis'!$F:$F,$F711,'Interim Analysis'!$G:$G,$H711,'Interim Analysis'!$D:$D,$D711)
*(INDEX('Dimensional Maps'!E$39:E$63,MATCH($E711,'Dimensional Maps'!$C$8:$C$32,0),1)
/SUMIFS('Dimensional Maps'!E$39:E$63, 'Dimensional Maps'!$B$8:$B$32,$D711)))),0),0)</f>
        <v>0</v>
      </c>
      <c r="K711" s="115">
        <f>IFERROR(IF($G711 = "WholeBlg",IF(K$1&lt;2020, 0,
IF($H711="GWh",SUMIFS('Interim Analysis'!E:E,'Interim Analysis'!$B:$B,$B711,'Interim Analysis'!$C:$C,$C711,'Interim Analysis'!$F:$F,$F711,'Interim Analysis'!$G:$G,$H711,'Interim Analysis'!$E:$E,$E711),
SUMIFS('Interim Analysis'!E:E,'Interim Analysis'!$B:$B,$B711,'Interim Analysis'!$C:$C,$C711,'Interim Analysis'!$F:$F,$F711,'Interim Analysis'!$G:$G,$H711,'Interim Analysis'!$D:$D,$D711)
*(INDEX('Dimensional Maps'!F$39:F$63,MATCH($E711,'Dimensional Maps'!$C$8:$C$32,0),1)
/SUMIFS('Dimensional Maps'!F$39:F$63, 'Dimensional Maps'!$B$8:$B$32,$D711)))),0),0)</f>
        <v>0</v>
      </c>
      <c r="L711" s="115">
        <f>IFERROR(IF($G711 = "WholeBlg",IF(L$1&lt;2020, 0,
IF($H711="GWh",SUMIFS('Interim Analysis'!F:F,'Interim Analysis'!$B:$B,$B711,'Interim Analysis'!$C:$C,$C711,'Interim Analysis'!$F:$F,$F711,'Interim Analysis'!$G:$G,$H711,'Interim Analysis'!$E:$E,$E711),
SUMIFS('Interim Analysis'!F:F,'Interim Analysis'!$B:$B,$B711,'Interim Analysis'!$C:$C,$C711,'Interim Analysis'!$F:$F,$F711,'Interim Analysis'!$G:$G,$H711,'Interim Analysis'!$D:$D,$D711)
*(INDEX('Dimensional Maps'!G$39:G$63,MATCH($E711,'Dimensional Maps'!$C$8:$C$32,0),1)
/SUMIFS('Dimensional Maps'!G$39:G$63, 'Dimensional Maps'!$B$8:$B$32,$D711)))),0),0)</f>
        <v>0</v>
      </c>
      <c r="M711" s="115">
        <f>IFERROR(IF($G711 = "WholeBlg",IF(M$1&lt;2020, 0,
IF($H711="GWh",SUMIFS('Interim Analysis'!G:G,'Interim Analysis'!$B:$B,$B711,'Interim Analysis'!$C:$C,$C711,'Interim Analysis'!$F:$F,$F711,'Interim Analysis'!$G:$G,$H711,'Interim Analysis'!$E:$E,$E711),
SUMIFS('Interim Analysis'!G:G,'Interim Analysis'!$B:$B,$B711,'Interim Analysis'!$C:$C,$C711,'Interim Analysis'!$F:$F,$F711,'Interim Analysis'!$G:$G,$H711,'Interim Analysis'!$D:$D,$D711)
*(INDEX('Dimensional Maps'!H$39:H$63,MATCH($E711,'Dimensional Maps'!$C$8:$C$32,0),1)
/SUMIFS('Dimensional Maps'!H$39:H$63, 'Dimensional Maps'!$B$8:$B$32,$D711)))),0),0)</f>
        <v>0</v>
      </c>
      <c r="N711" s="115">
        <f>IFERROR(IF($G711 = "WholeBlg",IF(N$1&lt;2020, 0,
IF($H711="GWh",SUMIFS('Interim Analysis'!H:H,'Interim Analysis'!$B:$B,$B711,'Interim Analysis'!$C:$C,$C711,'Interim Analysis'!$F:$F,$F711,'Interim Analysis'!$G:$G,$H711,'Interim Analysis'!$E:$E,$E711),
SUMIFS('Interim Analysis'!H:H,'Interim Analysis'!$B:$B,$B711,'Interim Analysis'!$C:$C,$C711,'Interim Analysis'!$F:$F,$F711,'Interim Analysis'!$G:$G,$H711,'Interim Analysis'!$D:$D,$D711)
*(INDEX('Dimensional Maps'!I$39:I$63,MATCH($E711,'Dimensional Maps'!$C$8:$C$32,0),1)
/SUMIFS('Dimensional Maps'!I$39:I$63, 'Dimensional Maps'!$B$8:$B$32,$D711)))),0),0)</f>
        <v>0</v>
      </c>
      <c r="O711" s="115">
        <f>IFERROR(IF($G711 = "WholeBlg",IF(O$1&lt;2020, 0,
IF($H711="GWh",SUMIFS('Interim Analysis'!I:I,'Interim Analysis'!$B:$B,$B711,'Interim Analysis'!$C:$C,$C711,'Interim Analysis'!$F:$F,$F711,'Interim Analysis'!$G:$G,$H711,'Interim Analysis'!$E:$E,$E711),
SUMIFS('Interim Analysis'!I:I,'Interim Analysis'!$B:$B,$B711,'Interim Analysis'!$C:$C,$C711,'Interim Analysis'!$F:$F,$F711,'Interim Analysis'!$G:$G,$H711,'Interim Analysis'!$D:$D,$D711)
*(INDEX('Dimensional Maps'!J$39:J$63,MATCH($E711,'Dimensional Maps'!$C$8:$C$32,0),1)
/SUMIFS('Dimensional Maps'!J$39:J$63, 'Dimensional Maps'!$B$8:$B$32,$D711)))),0),0)</f>
        <v>0</v>
      </c>
      <c r="P711" s="115">
        <f>IFERROR(IF($G711 = "WholeBlg",IF(P$1&lt;2020, 0,
IF($H711="GWh",SUMIFS('Interim Analysis'!J:J,'Interim Analysis'!$B:$B,$B711,'Interim Analysis'!$C:$C,$C711,'Interim Analysis'!$F:$F,$F711,'Interim Analysis'!$G:$G,$H711,'Interim Analysis'!$E:$E,$E711),
SUMIFS('Interim Analysis'!J:J,'Interim Analysis'!$B:$B,$B711,'Interim Analysis'!$C:$C,$C711,'Interim Analysis'!$F:$F,$F711,'Interim Analysis'!$G:$G,$H711,'Interim Analysis'!$D:$D,$D711)
*(INDEX('Dimensional Maps'!K$39:K$63,MATCH($E711,'Dimensional Maps'!$C$8:$C$32,0),1)
/SUMIFS('Dimensional Maps'!K$39:K$63, 'Dimensional Maps'!$B$8:$B$32,$D711)))),0),0)</f>
        <v>0</v>
      </c>
      <c r="Q711" s="115">
        <f>IFERROR(IF($G711 = "WholeBlg",IF(Q$1&lt;2020, 0,
IF($H711="GWh",SUMIFS('Interim Analysis'!K:K,'Interim Analysis'!$B:$B,$B711,'Interim Analysis'!$C:$C,$C711,'Interim Analysis'!$F:$F,$F711,'Interim Analysis'!$G:$G,$H711,'Interim Analysis'!$E:$E,$E711),
SUMIFS('Interim Analysis'!K:K,'Interim Analysis'!$B:$B,$B711,'Interim Analysis'!$C:$C,$C711,'Interim Analysis'!$F:$F,$F711,'Interim Analysis'!$G:$G,$H711,'Interim Analysis'!$D:$D,$D711)
*(INDEX('Dimensional Maps'!L$39:L$63,MATCH($E711,'Dimensional Maps'!$C$8:$C$32,0),1)
/SUMIFS('Dimensional Maps'!L$39:L$63, 'Dimensional Maps'!$B$8:$B$32,$D711)))),0),0)</f>
        <v>0</v>
      </c>
      <c r="R711" s="115">
        <f>IFERROR(IF($G711 = "WholeBlg",IF(R$1&lt;2020, 0,
IF($H711="GWh",SUMIFS('Interim Analysis'!L:L,'Interim Analysis'!$B:$B,$B711,'Interim Analysis'!$C:$C,$C711,'Interim Analysis'!$F:$F,$F711,'Interim Analysis'!$G:$G,$H711,'Interim Analysis'!$E:$E,$E711),
SUMIFS('Interim Analysis'!L:L,'Interim Analysis'!$B:$B,$B711,'Interim Analysis'!$C:$C,$C711,'Interim Analysis'!$F:$F,$F711,'Interim Analysis'!$G:$G,$H711,'Interim Analysis'!$D:$D,$D711)
*(INDEX('Dimensional Maps'!M$39:M$63,MATCH($E711,'Dimensional Maps'!$C$8:$C$32,0),1)
/SUMIFS('Dimensional Maps'!M$39:M$63, 'Dimensional Maps'!$B$8:$B$32,$D711)))),0),0)</f>
        <v>0</v>
      </c>
      <c r="S711" s="115">
        <f>IFERROR(IF($G711 = "WholeBlg",IF(S$1&lt;2020, 0,
IF($H711="GWh",SUMIFS('Interim Analysis'!M:M,'Interim Analysis'!$B:$B,$B711,'Interim Analysis'!$C:$C,$C711,'Interim Analysis'!$F:$F,$F711,'Interim Analysis'!$G:$G,$H711,'Interim Analysis'!$E:$E,$E711),
SUMIFS('Interim Analysis'!M:M,'Interim Analysis'!$B:$B,$B711,'Interim Analysis'!$C:$C,$C711,'Interim Analysis'!$F:$F,$F711,'Interim Analysis'!$G:$G,$H711,'Interim Analysis'!$D:$D,$D711)
*(INDEX('Dimensional Maps'!N$39:N$63,MATCH($E711,'Dimensional Maps'!$C$8:$C$32,0),1)
/SUMIFS('Dimensional Maps'!N$39:N$63, 'Dimensional Maps'!$B$8:$B$32,$D711)))),0),0)</f>
        <v>0</v>
      </c>
      <c r="T711" s="115">
        <f>IFERROR(IF($G711 = "WholeBlg",IF(T$1&lt;2020, 0,
IF($H711="GWh",SUMIFS('Interim Analysis'!N:N,'Interim Analysis'!$B:$B,$B711,'Interim Analysis'!$C:$C,$C711,'Interim Analysis'!$F:$F,$F711,'Interim Analysis'!$G:$G,$H711,'Interim Analysis'!$E:$E,$E711),
SUMIFS('Interim Analysis'!N:N,'Interim Analysis'!$B:$B,$B711,'Interim Analysis'!$C:$C,$C711,'Interim Analysis'!$F:$F,$F711,'Interim Analysis'!$G:$G,$H711,'Interim Analysis'!$D:$D,$D711)
*(INDEX('Dimensional Maps'!O$39:O$63,MATCH($E711,'Dimensional Maps'!$C$8:$C$32,0),1)
/SUMIFS('Dimensional Maps'!O$39:O$63, 'Dimensional Maps'!$B$8:$B$32,$D711)))),0),0)</f>
        <v>0</v>
      </c>
      <c r="U711" s="115">
        <f>IFERROR(IF($G711 = "WholeBlg",IF(U$1&lt;2020, 0,
IF($H711="GWh",SUMIFS('Interim Analysis'!O:O,'Interim Analysis'!$B:$B,$B711,'Interim Analysis'!$C:$C,$C711,'Interim Analysis'!$F:$F,$F711,'Interim Analysis'!$G:$G,$H711,'Interim Analysis'!$E:$E,$E711),
SUMIFS('Interim Analysis'!O:O,'Interim Analysis'!$B:$B,$B711,'Interim Analysis'!$C:$C,$C711,'Interim Analysis'!$F:$F,$F711,'Interim Analysis'!$G:$G,$H711,'Interim Analysis'!$D:$D,$D711)
*(INDEX('Dimensional Maps'!P$39:P$63,MATCH($E711,'Dimensional Maps'!$C$8:$C$32,0),1)
/SUMIFS('Dimensional Maps'!P$39:P$63, 'Dimensional Maps'!$B$8:$B$32,$D711)))),0),0)</f>
        <v>0</v>
      </c>
      <c r="V711" s="115">
        <f>IFERROR(IF($G711 = "WholeBlg",IF(V$1&lt;2020, 0,
IF($H711="GWh",SUMIFS('Interim Analysis'!P:P,'Interim Analysis'!$B:$B,$B711,'Interim Analysis'!$C:$C,$C711,'Interim Analysis'!$F:$F,$F711,'Interim Analysis'!$G:$G,$H711,'Interim Analysis'!$E:$E,$E711),
SUMIFS('Interim Analysis'!P:P,'Interim Analysis'!$B:$B,$B711,'Interim Analysis'!$C:$C,$C711,'Interim Analysis'!$F:$F,$F711,'Interim Analysis'!$G:$G,$H711,'Interim Analysis'!$D:$D,$D711)
*(INDEX('Dimensional Maps'!Q$39:Q$63,MATCH($E711,'Dimensional Maps'!$C$8:$C$32,0),1)
/SUMIFS('Dimensional Maps'!Q$39:Q$63, 'Dimensional Maps'!$B$8:$B$32,$D711)))),0),0)</f>
        <v>0</v>
      </c>
      <c r="W711" s="115">
        <f>IFERROR(IF($G711 = "WholeBlg",IF(W$1&lt;2020, 0,
IF($H711="GWh",SUMIFS('Interim Analysis'!Q:Q,'Interim Analysis'!$B:$B,$B711,'Interim Analysis'!$C:$C,$C711,'Interim Analysis'!$F:$F,$F711,'Interim Analysis'!$G:$G,$H711,'Interim Analysis'!$E:$E,$E711),
SUMIFS('Interim Analysis'!Q:Q,'Interim Analysis'!$B:$B,$B711,'Interim Analysis'!$C:$C,$C711,'Interim Analysis'!$F:$F,$F711,'Interim Analysis'!$G:$G,$H711,'Interim Analysis'!$D:$D,$D711)
*(INDEX('Dimensional Maps'!R$39:R$63,MATCH($E711,'Dimensional Maps'!$C$8:$C$32,0),1)
/SUMIFS('Dimensional Maps'!R$39:R$63, 'Dimensional Maps'!$B$8:$B$32,$D711)))),0),0)</f>
        <v>0</v>
      </c>
    </row>
    <row r="712" spans="1:23" x14ac:dyDescent="0.25">
      <c r="A712" s="153" t="s">
        <v>265</v>
      </c>
      <c r="B712" s="54" t="s">
        <v>238</v>
      </c>
      <c r="C712" s="54">
        <v>3</v>
      </c>
      <c r="D712" s="54" t="s">
        <v>47</v>
      </c>
      <c r="E712" s="54" t="s">
        <v>49</v>
      </c>
      <c r="F712" s="54" t="s">
        <v>167</v>
      </c>
      <c r="G712" s="54" t="s">
        <v>53</v>
      </c>
      <c r="H712" s="54" t="s">
        <v>20</v>
      </c>
      <c r="I712" s="115">
        <f>IFERROR(IF($G712 = "WholeBlg",IF(I$1&lt;2020, 0,
IF($H712="GWh",SUMIFS('Interim Analysis'!C:C,'Interim Analysis'!$B:$B,$B712,'Interim Analysis'!$C:$C,$C712,'Interim Analysis'!$F:$F,$F712,'Interim Analysis'!$G:$G,$H712,'Interim Analysis'!$E:$E,$E712),
SUMIFS('Interim Analysis'!C:C,'Interim Analysis'!$B:$B,$B712,'Interim Analysis'!$C:$C,$C712,'Interim Analysis'!$F:$F,$F712,'Interim Analysis'!$G:$G,$H712,'Interim Analysis'!$D:$D,$D712)
*(INDEX('Dimensional Maps'!D$39:D$63,MATCH($E712,'Dimensional Maps'!$C$8:$C$32,0),1)
/SUMIFS('Dimensional Maps'!D$39:D$63, 'Dimensional Maps'!$B$8:$B$32,$D712)))),0),0)</f>
        <v>0</v>
      </c>
      <c r="J712" s="115">
        <f>IFERROR(IF($G712 = "WholeBlg",IF(J$1&lt;2020, 0,
IF($H712="GWh",SUMIFS('Interim Analysis'!D:D,'Interim Analysis'!$B:$B,$B712,'Interim Analysis'!$C:$C,$C712,'Interim Analysis'!$F:$F,$F712,'Interim Analysis'!$G:$G,$H712,'Interim Analysis'!$E:$E,$E712),
SUMIFS('Interim Analysis'!D:D,'Interim Analysis'!$B:$B,$B712,'Interim Analysis'!$C:$C,$C712,'Interim Analysis'!$F:$F,$F712,'Interim Analysis'!$G:$G,$H712,'Interim Analysis'!$D:$D,$D712)
*(INDEX('Dimensional Maps'!E$39:E$63,MATCH($E712,'Dimensional Maps'!$C$8:$C$32,0),1)
/SUMIFS('Dimensional Maps'!E$39:E$63, 'Dimensional Maps'!$B$8:$B$32,$D712)))),0),0)</f>
        <v>0</v>
      </c>
      <c r="K712" s="115">
        <f>IFERROR(IF($G712 = "WholeBlg",IF(K$1&lt;2020, 0,
IF($H712="GWh",SUMIFS('Interim Analysis'!E:E,'Interim Analysis'!$B:$B,$B712,'Interim Analysis'!$C:$C,$C712,'Interim Analysis'!$F:$F,$F712,'Interim Analysis'!$G:$G,$H712,'Interim Analysis'!$E:$E,$E712),
SUMIFS('Interim Analysis'!E:E,'Interim Analysis'!$B:$B,$B712,'Interim Analysis'!$C:$C,$C712,'Interim Analysis'!$F:$F,$F712,'Interim Analysis'!$G:$G,$H712,'Interim Analysis'!$D:$D,$D712)
*(INDEX('Dimensional Maps'!F$39:F$63,MATCH($E712,'Dimensional Maps'!$C$8:$C$32,0),1)
/SUMIFS('Dimensional Maps'!F$39:F$63, 'Dimensional Maps'!$B$8:$B$32,$D712)))),0),0)</f>
        <v>0</v>
      </c>
      <c r="L712" s="115">
        <f>IFERROR(IF($G712 = "WholeBlg",IF(L$1&lt;2020, 0,
IF($H712="GWh",SUMIFS('Interim Analysis'!F:F,'Interim Analysis'!$B:$B,$B712,'Interim Analysis'!$C:$C,$C712,'Interim Analysis'!$F:$F,$F712,'Interim Analysis'!$G:$G,$H712,'Interim Analysis'!$E:$E,$E712),
SUMIFS('Interim Analysis'!F:F,'Interim Analysis'!$B:$B,$B712,'Interim Analysis'!$C:$C,$C712,'Interim Analysis'!$F:$F,$F712,'Interim Analysis'!$G:$G,$H712,'Interim Analysis'!$D:$D,$D712)
*(INDEX('Dimensional Maps'!G$39:G$63,MATCH($E712,'Dimensional Maps'!$C$8:$C$32,0),1)
/SUMIFS('Dimensional Maps'!G$39:G$63, 'Dimensional Maps'!$B$8:$B$32,$D712)))),0),0)</f>
        <v>0</v>
      </c>
      <c r="M712" s="115">
        <f>IFERROR(IF($G712 = "WholeBlg",IF(M$1&lt;2020, 0,
IF($H712="GWh",SUMIFS('Interim Analysis'!G:G,'Interim Analysis'!$B:$B,$B712,'Interim Analysis'!$C:$C,$C712,'Interim Analysis'!$F:$F,$F712,'Interim Analysis'!$G:$G,$H712,'Interim Analysis'!$E:$E,$E712),
SUMIFS('Interim Analysis'!G:G,'Interim Analysis'!$B:$B,$B712,'Interim Analysis'!$C:$C,$C712,'Interim Analysis'!$F:$F,$F712,'Interim Analysis'!$G:$G,$H712,'Interim Analysis'!$D:$D,$D712)
*(INDEX('Dimensional Maps'!H$39:H$63,MATCH($E712,'Dimensional Maps'!$C$8:$C$32,0),1)
/SUMIFS('Dimensional Maps'!H$39:H$63, 'Dimensional Maps'!$B$8:$B$32,$D712)))),0),0)</f>
        <v>0</v>
      </c>
      <c r="N712" s="115">
        <f>IFERROR(IF($G712 = "WholeBlg",IF(N$1&lt;2020, 0,
IF($H712="GWh",SUMIFS('Interim Analysis'!H:H,'Interim Analysis'!$B:$B,$B712,'Interim Analysis'!$C:$C,$C712,'Interim Analysis'!$F:$F,$F712,'Interim Analysis'!$G:$G,$H712,'Interim Analysis'!$E:$E,$E712),
SUMIFS('Interim Analysis'!H:H,'Interim Analysis'!$B:$B,$B712,'Interim Analysis'!$C:$C,$C712,'Interim Analysis'!$F:$F,$F712,'Interim Analysis'!$G:$G,$H712,'Interim Analysis'!$D:$D,$D712)
*(INDEX('Dimensional Maps'!I$39:I$63,MATCH($E712,'Dimensional Maps'!$C$8:$C$32,0),1)
/SUMIFS('Dimensional Maps'!I$39:I$63, 'Dimensional Maps'!$B$8:$B$32,$D712)))),0),0)</f>
        <v>0.12153883831002371</v>
      </c>
      <c r="O712" s="115">
        <f>IFERROR(IF($G712 = "WholeBlg",IF(O$1&lt;2020, 0,
IF($H712="GWh",SUMIFS('Interim Analysis'!I:I,'Interim Analysis'!$B:$B,$B712,'Interim Analysis'!$C:$C,$C712,'Interim Analysis'!$F:$F,$F712,'Interim Analysis'!$G:$G,$H712,'Interim Analysis'!$E:$E,$E712),
SUMIFS('Interim Analysis'!I:I,'Interim Analysis'!$B:$B,$B712,'Interim Analysis'!$C:$C,$C712,'Interim Analysis'!$F:$F,$F712,'Interim Analysis'!$G:$G,$H712,'Interim Analysis'!$D:$D,$D712)
*(INDEX('Dimensional Maps'!J$39:J$63,MATCH($E712,'Dimensional Maps'!$C$8:$C$32,0),1)
/SUMIFS('Dimensional Maps'!J$39:J$63, 'Dimensional Maps'!$B$8:$B$32,$D712)))),0),0)</f>
        <v>0.23901329620963321</v>
      </c>
      <c r="P712" s="115">
        <f>IFERROR(IF($G712 = "WholeBlg",IF(P$1&lt;2020, 0,
IF($H712="GWh",SUMIFS('Interim Analysis'!J:J,'Interim Analysis'!$B:$B,$B712,'Interim Analysis'!$C:$C,$C712,'Interim Analysis'!$F:$F,$F712,'Interim Analysis'!$G:$G,$H712,'Interim Analysis'!$E:$E,$E712),
SUMIFS('Interim Analysis'!J:J,'Interim Analysis'!$B:$B,$B712,'Interim Analysis'!$C:$C,$C712,'Interim Analysis'!$F:$F,$F712,'Interim Analysis'!$G:$G,$H712,'Interim Analysis'!$D:$D,$D712)
*(INDEX('Dimensional Maps'!K$39:K$63,MATCH($E712,'Dimensional Maps'!$C$8:$C$32,0),1)
/SUMIFS('Dimensional Maps'!K$39:K$63, 'Dimensional Maps'!$B$8:$B$32,$D712)))),0),0)</f>
        <v>0.35305132033734732</v>
      </c>
      <c r="Q712" s="115">
        <f>IFERROR(IF($G712 = "WholeBlg",IF(Q$1&lt;2020, 0,
IF($H712="GWh",SUMIFS('Interim Analysis'!K:K,'Interim Analysis'!$B:$B,$B712,'Interim Analysis'!$C:$C,$C712,'Interim Analysis'!$F:$F,$F712,'Interim Analysis'!$G:$G,$H712,'Interim Analysis'!$E:$E,$E712),
SUMIFS('Interim Analysis'!K:K,'Interim Analysis'!$B:$B,$B712,'Interim Analysis'!$C:$C,$C712,'Interim Analysis'!$F:$F,$F712,'Interim Analysis'!$G:$G,$H712,'Interim Analysis'!$D:$D,$D712)
*(INDEX('Dimensional Maps'!L$39:L$63,MATCH($E712,'Dimensional Maps'!$C$8:$C$32,0),1)
/SUMIFS('Dimensional Maps'!L$39:L$63, 'Dimensional Maps'!$B$8:$B$32,$D712)))),0),0)</f>
        <v>0.45901904426219714</v>
      </c>
      <c r="R712" s="115">
        <f>IFERROR(IF($G712 = "WholeBlg",IF(R$1&lt;2020, 0,
IF($H712="GWh",SUMIFS('Interim Analysis'!L:L,'Interim Analysis'!$B:$B,$B712,'Interim Analysis'!$C:$C,$C712,'Interim Analysis'!$F:$F,$F712,'Interim Analysis'!$G:$G,$H712,'Interim Analysis'!$E:$E,$E712),
SUMIFS('Interim Analysis'!L:L,'Interim Analysis'!$B:$B,$B712,'Interim Analysis'!$C:$C,$C712,'Interim Analysis'!$F:$F,$F712,'Interim Analysis'!$G:$G,$H712,'Interim Analysis'!$D:$D,$D712)
*(INDEX('Dimensional Maps'!M$39:M$63,MATCH($E712,'Dimensional Maps'!$C$8:$C$32,0),1)
/SUMIFS('Dimensional Maps'!M$39:M$63, 'Dimensional Maps'!$B$8:$B$32,$D712)))),0),0)</f>
        <v>0.56426346044847708</v>
      </c>
      <c r="S712" s="115">
        <f>IFERROR(IF($G712 = "WholeBlg",IF(S$1&lt;2020, 0,
IF($H712="GWh",SUMIFS('Interim Analysis'!M:M,'Interim Analysis'!$B:$B,$B712,'Interim Analysis'!$C:$C,$C712,'Interim Analysis'!$F:$F,$F712,'Interim Analysis'!$G:$G,$H712,'Interim Analysis'!$E:$E,$E712),
SUMIFS('Interim Analysis'!M:M,'Interim Analysis'!$B:$B,$B712,'Interim Analysis'!$C:$C,$C712,'Interim Analysis'!$F:$F,$F712,'Interim Analysis'!$G:$G,$H712,'Interim Analysis'!$D:$D,$D712)
*(INDEX('Dimensional Maps'!N$39:N$63,MATCH($E712,'Dimensional Maps'!$C$8:$C$32,0),1)
/SUMIFS('Dimensional Maps'!N$39:N$63, 'Dimensional Maps'!$B$8:$B$32,$D712)))),0),0)</f>
        <v>0.66324304700913417</v>
      </c>
      <c r="T712" s="115">
        <f>IFERROR(IF($G712 = "WholeBlg",IF(T$1&lt;2020, 0,
IF($H712="GWh",SUMIFS('Interim Analysis'!N:N,'Interim Analysis'!$B:$B,$B712,'Interim Analysis'!$C:$C,$C712,'Interim Analysis'!$F:$F,$F712,'Interim Analysis'!$G:$G,$H712,'Interim Analysis'!$E:$E,$E712),
SUMIFS('Interim Analysis'!N:N,'Interim Analysis'!$B:$B,$B712,'Interim Analysis'!$C:$C,$C712,'Interim Analysis'!$F:$F,$F712,'Interim Analysis'!$G:$G,$H712,'Interim Analysis'!$D:$D,$D712)
*(INDEX('Dimensional Maps'!O$39:O$63,MATCH($E712,'Dimensional Maps'!$C$8:$C$32,0),1)
/SUMIFS('Dimensional Maps'!O$39:O$63, 'Dimensional Maps'!$B$8:$B$32,$D712)))),0),0)</f>
        <v>0.76380054178231171</v>
      </c>
      <c r="U712" s="115">
        <f>IFERROR(IF($G712 = "WholeBlg",IF(U$1&lt;2020, 0,
IF($H712="GWh",SUMIFS('Interim Analysis'!O:O,'Interim Analysis'!$B:$B,$B712,'Interim Analysis'!$C:$C,$C712,'Interim Analysis'!$F:$F,$F712,'Interim Analysis'!$G:$G,$H712,'Interim Analysis'!$E:$E,$E712),
SUMIFS('Interim Analysis'!O:O,'Interim Analysis'!$B:$B,$B712,'Interim Analysis'!$C:$C,$C712,'Interim Analysis'!$F:$F,$F712,'Interim Analysis'!$G:$G,$H712,'Interim Analysis'!$D:$D,$D712)
*(INDEX('Dimensional Maps'!P$39:P$63,MATCH($E712,'Dimensional Maps'!$C$8:$C$32,0),1)
/SUMIFS('Dimensional Maps'!P$39:P$63, 'Dimensional Maps'!$B$8:$B$32,$D712)))),0),0)</f>
        <v>0.85791166652165729</v>
      </c>
      <c r="V712" s="115">
        <f>IFERROR(IF($G712 = "WholeBlg",IF(V$1&lt;2020, 0,
IF($H712="GWh",SUMIFS('Interim Analysis'!P:P,'Interim Analysis'!$B:$B,$B712,'Interim Analysis'!$C:$C,$C712,'Interim Analysis'!$F:$F,$F712,'Interim Analysis'!$G:$G,$H712,'Interim Analysis'!$E:$E,$E712),
SUMIFS('Interim Analysis'!P:P,'Interim Analysis'!$B:$B,$B712,'Interim Analysis'!$C:$C,$C712,'Interim Analysis'!$F:$F,$F712,'Interim Analysis'!$G:$G,$H712,'Interim Analysis'!$D:$D,$D712)
*(INDEX('Dimensional Maps'!Q$39:Q$63,MATCH($E712,'Dimensional Maps'!$C$8:$C$32,0),1)
/SUMIFS('Dimensional Maps'!Q$39:Q$63, 'Dimensional Maps'!$B$8:$B$32,$D712)))),0),0)</f>
        <v>0.94936980903764689</v>
      </c>
      <c r="W712" s="115">
        <f>IFERROR(IF($G712 = "WholeBlg",IF(W$1&lt;2020, 0,
IF($H712="GWh",SUMIFS('Interim Analysis'!Q:Q,'Interim Analysis'!$B:$B,$B712,'Interim Analysis'!$C:$C,$C712,'Interim Analysis'!$F:$F,$F712,'Interim Analysis'!$G:$G,$H712,'Interim Analysis'!$E:$E,$E712),
SUMIFS('Interim Analysis'!Q:Q,'Interim Analysis'!$B:$B,$B712,'Interim Analysis'!$C:$C,$C712,'Interim Analysis'!$F:$F,$F712,'Interim Analysis'!$G:$G,$H712,'Interim Analysis'!$D:$D,$D712)
*(INDEX('Dimensional Maps'!R$39:R$63,MATCH($E712,'Dimensional Maps'!$C$8:$C$32,0),1)
/SUMIFS('Dimensional Maps'!R$39:R$63, 'Dimensional Maps'!$B$8:$B$32,$D712)))),0),0)</f>
        <v>1.0367708338072361</v>
      </c>
    </row>
    <row r="713" spans="1:23" x14ac:dyDescent="0.25">
      <c r="A713" s="153" t="s">
        <v>265</v>
      </c>
      <c r="B713" s="54" t="s">
        <v>238</v>
      </c>
      <c r="C713" s="54">
        <v>3</v>
      </c>
      <c r="D713" s="54" t="s">
        <v>47</v>
      </c>
      <c r="E713" s="54" t="s">
        <v>49</v>
      </c>
      <c r="F713" s="54" t="s">
        <v>186</v>
      </c>
      <c r="G713" s="54" t="s">
        <v>53</v>
      </c>
      <c r="H713" s="54" t="s">
        <v>20</v>
      </c>
      <c r="I713" s="115">
        <f>IFERROR(IF($G713 = "WholeBlg",IF(I$1&lt;2020, 0,
IF($H713="GWh",SUMIFS('Interim Analysis'!C:C,'Interim Analysis'!$B:$B,$B713,'Interim Analysis'!$C:$C,$C713,'Interim Analysis'!$F:$F,$F713,'Interim Analysis'!$G:$G,$H713,'Interim Analysis'!$E:$E,$E713),
SUMIFS('Interim Analysis'!C:C,'Interim Analysis'!$B:$B,$B713,'Interim Analysis'!$C:$C,$C713,'Interim Analysis'!$F:$F,$F713,'Interim Analysis'!$G:$G,$H713,'Interim Analysis'!$D:$D,$D713)
*(INDEX('Dimensional Maps'!D$39:D$63,MATCH($E713,'Dimensional Maps'!$C$8:$C$32,0),1)
/SUMIFS('Dimensional Maps'!D$39:D$63, 'Dimensional Maps'!$B$8:$B$32,$D713)))),0),0)</f>
        <v>0</v>
      </c>
      <c r="J713" s="115">
        <f>IFERROR(IF($G713 = "WholeBlg",IF(J$1&lt;2020, 0,
IF($H713="GWh",SUMIFS('Interim Analysis'!D:D,'Interim Analysis'!$B:$B,$B713,'Interim Analysis'!$C:$C,$C713,'Interim Analysis'!$F:$F,$F713,'Interim Analysis'!$G:$G,$H713,'Interim Analysis'!$E:$E,$E713),
SUMIFS('Interim Analysis'!D:D,'Interim Analysis'!$B:$B,$B713,'Interim Analysis'!$C:$C,$C713,'Interim Analysis'!$F:$F,$F713,'Interim Analysis'!$G:$G,$H713,'Interim Analysis'!$D:$D,$D713)
*(INDEX('Dimensional Maps'!E$39:E$63,MATCH($E713,'Dimensional Maps'!$C$8:$C$32,0),1)
/SUMIFS('Dimensional Maps'!E$39:E$63, 'Dimensional Maps'!$B$8:$B$32,$D713)))),0),0)</f>
        <v>0</v>
      </c>
      <c r="K713" s="115">
        <f>IFERROR(IF($G713 = "WholeBlg",IF(K$1&lt;2020, 0,
IF($H713="GWh",SUMIFS('Interim Analysis'!E:E,'Interim Analysis'!$B:$B,$B713,'Interim Analysis'!$C:$C,$C713,'Interim Analysis'!$F:$F,$F713,'Interim Analysis'!$G:$G,$H713,'Interim Analysis'!$E:$E,$E713),
SUMIFS('Interim Analysis'!E:E,'Interim Analysis'!$B:$B,$B713,'Interim Analysis'!$C:$C,$C713,'Interim Analysis'!$F:$F,$F713,'Interim Analysis'!$G:$G,$H713,'Interim Analysis'!$D:$D,$D713)
*(INDEX('Dimensional Maps'!F$39:F$63,MATCH($E713,'Dimensional Maps'!$C$8:$C$32,0),1)
/SUMIFS('Dimensional Maps'!F$39:F$63, 'Dimensional Maps'!$B$8:$B$32,$D713)))),0),0)</f>
        <v>0</v>
      </c>
      <c r="L713" s="115">
        <f>IFERROR(IF($G713 = "WholeBlg",IF(L$1&lt;2020, 0,
IF($H713="GWh",SUMIFS('Interim Analysis'!F:F,'Interim Analysis'!$B:$B,$B713,'Interim Analysis'!$C:$C,$C713,'Interim Analysis'!$F:$F,$F713,'Interim Analysis'!$G:$G,$H713,'Interim Analysis'!$E:$E,$E713),
SUMIFS('Interim Analysis'!F:F,'Interim Analysis'!$B:$B,$B713,'Interim Analysis'!$C:$C,$C713,'Interim Analysis'!$F:$F,$F713,'Interim Analysis'!$G:$G,$H713,'Interim Analysis'!$D:$D,$D713)
*(INDEX('Dimensional Maps'!G$39:G$63,MATCH($E713,'Dimensional Maps'!$C$8:$C$32,0),1)
/SUMIFS('Dimensional Maps'!G$39:G$63, 'Dimensional Maps'!$B$8:$B$32,$D713)))),0),0)</f>
        <v>0</v>
      </c>
      <c r="M713" s="115">
        <f>IFERROR(IF($G713 = "WholeBlg",IF(M$1&lt;2020, 0,
IF($H713="GWh",SUMIFS('Interim Analysis'!G:G,'Interim Analysis'!$B:$B,$B713,'Interim Analysis'!$C:$C,$C713,'Interim Analysis'!$F:$F,$F713,'Interim Analysis'!$G:$G,$H713,'Interim Analysis'!$E:$E,$E713),
SUMIFS('Interim Analysis'!G:G,'Interim Analysis'!$B:$B,$B713,'Interim Analysis'!$C:$C,$C713,'Interim Analysis'!$F:$F,$F713,'Interim Analysis'!$G:$G,$H713,'Interim Analysis'!$D:$D,$D713)
*(INDEX('Dimensional Maps'!H$39:H$63,MATCH($E713,'Dimensional Maps'!$C$8:$C$32,0),1)
/SUMIFS('Dimensional Maps'!H$39:H$63, 'Dimensional Maps'!$B$8:$B$32,$D713)))),0),0)</f>
        <v>0</v>
      </c>
      <c r="N713" s="115">
        <f>IFERROR(IF($G713 = "WholeBlg",IF(N$1&lt;2020, 0,
IF($H713="GWh",SUMIFS('Interim Analysis'!H:H,'Interim Analysis'!$B:$B,$B713,'Interim Analysis'!$C:$C,$C713,'Interim Analysis'!$F:$F,$F713,'Interim Analysis'!$G:$G,$H713,'Interim Analysis'!$E:$E,$E713),
SUMIFS('Interim Analysis'!H:H,'Interim Analysis'!$B:$B,$B713,'Interim Analysis'!$C:$C,$C713,'Interim Analysis'!$F:$F,$F713,'Interim Analysis'!$G:$G,$H713,'Interim Analysis'!$D:$D,$D713)
*(INDEX('Dimensional Maps'!I$39:I$63,MATCH($E713,'Dimensional Maps'!$C$8:$C$32,0),1)
/SUMIFS('Dimensional Maps'!I$39:I$63, 'Dimensional Maps'!$B$8:$B$32,$D713)))),0),0)</f>
        <v>0.39438703959540611</v>
      </c>
      <c r="O713" s="115">
        <f>IFERROR(IF($G713 = "WholeBlg",IF(O$1&lt;2020, 0,
IF($H713="GWh",SUMIFS('Interim Analysis'!I:I,'Interim Analysis'!$B:$B,$B713,'Interim Analysis'!$C:$C,$C713,'Interim Analysis'!$F:$F,$F713,'Interim Analysis'!$G:$G,$H713,'Interim Analysis'!$E:$E,$E713),
SUMIFS('Interim Analysis'!I:I,'Interim Analysis'!$B:$B,$B713,'Interim Analysis'!$C:$C,$C713,'Interim Analysis'!$F:$F,$F713,'Interim Analysis'!$G:$G,$H713,'Interim Analysis'!$D:$D,$D713)
*(INDEX('Dimensional Maps'!J$39:J$63,MATCH($E713,'Dimensional Maps'!$C$8:$C$32,0),1)
/SUMIFS('Dimensional Maps'!J$39:J$63, 'Dimensional Maps'!$B$8:$B$32,$D713)))),0),0)</f>
        <v>0.77850826795207029</v>
      </c>
      <c r="P713" s="115">
        <f>IFERROR(IF($G713 = "WholeBlg",IF(P$1&lt;2020, 0,
IF($H713="GWh",SUMIFS('Interim Analysis'!J:J,'Interim Analysis'!$B:$B,$B713,'Interim Analysis'!$C:$C,$C713,'Interim Analysis'!$F:$F,$F713,'Interim Analysis'!$G:$G,$H713,'Interim Analysis'!$E:$E,$E713),
SUMIFS('Interim Analysis'!J:J,'Interim Analysis'!$B:$B,$B713,'Interim Analysis'!$C:$C,$C713,'Interim Analysis'!$F:$F,$F713,'Interim Analysis'!$G:$G,$H713,'Interim Analysis'!$D:$D,$D713)
*(INDEX('Dimensional Maps'!K$39:K$63,MATCH($E713,'Dimensional Maps'!$C$8:$C$32,0),1)
/SUMIFS('Dimensional Maps'!K$39:K$63, 'Dimensional Maps'!$B$8:$B$32,$D713)))),0),0)</f>
        <v>1.1567592209939397</v>
      </c>
      <c r="Q713" s="115">
        <f>IFERROR(IF($G713 = "WholeBlg",IF(Q$1&lt;2020, 0,
IF($H713="GWh",SUMIFS('Interim Analysis'!K:K,'Interim Analysis'!$B:$B,$B713,'Interim Analysis'!$C:$C,$C713,'Interim Analysis'!$F:$F,$F713,'Interim Analysis'!$G:$G,$H713,'Interim Analysis'!$E:$E,$E713),
SUMIFS('Interim Analysis'!K:K,'Interim Analysis'!$B:$B,$B713,'Interim Analysis'!$C:$C,$C713,'Interim Analysis'!$F:$F,$F713,'Interim Analysis'!$G:$G,$H713,'Interim Analysis'!$D:$D,$D713)
*(INDEX('Dimensional Maps'!L$39:L$63,MATCH($E713,'Dimensional Maps'!$C$8:$C$32,0),1)
/SUMIFS('Dimensional Maps'!L$39:L$63, 'Dimensional Maps'!$B$8:$B$32,$D713)))),0),0)</f>
        <v>1.5176915425055792</v>
      </c>
      <c r="R713" s="115">
        <f>IFERROR(IF($G713 = "WholeBlg",IF(R$1&lt;2020, 0,
IF($H713="GWh",SUMIFS('Interim Analysis'!L:L,'Interim Analysis'!$B:$B,$B713,'Interim Analysis'!$C:$C,$C713,'Interim Analysis'!$F:$F,$F713,'Interim Analysis'!$G:$G,$H713,'Interim Analysis'!$E:$E,$E713),
SUMIFS('Interim Analysis'!L:L,'Interim Analysis'!$B:$B,$B713,'Interim Analysis'!$C:$C,$C713,'Interim Analysis'!$F:$F,$F713,'Interim Analysis'!$G:$G,$H713,'Interim Analysis'!$D:$D,$D713)
*(INDEX('Dimensional Maps'!M$39:M$63,MATCH($E713,'Dimensional Maps'!$C$8:$C$32,0),1)
/SUMIFS('Dimensional Maps'!M$39:M$63, 'Dimensional Maps'!$B$8:$B$32,$D713)))),0),0)</f>
        <v>1.8914142879444766</v>
      </c>
      <c r="S713" s="115">
        <f>IFERROR(IF($G713 = "WholeBlg",IF(S$1&lt;2020, 0,
IF($H713="GWh",SUMIFS('Interim Analysis'!M:M,'Interim Analysis'!$B:$B,$B713,'Interim Analysis'!$C:$C,$C713,'Interim Analysis'!$F:$F,$F713,'Interim Analysis'!$G:$G,$H713,'Interim Analysis'!$E:$E,$E713),
SUMIFS('Interim Analysis'!M:M,'Interim Analysis'!$B:$B,$B713,'Interim Analysis'!$C:$C,$C713,'Interim Analysis'!$F:$F,$F713,'Interim Analysis'!$G:$G,$H713,'Interim Analysis'!$D:$D,$D713)
*(INDEX('Dimensional Maps'!N$39:N$63,MATCH($E713,'Dimensional Maps'!$C$8:$C$32,0),1)
/SUMIFS('Dimensional Maps'!N$39:N$63, 'Dimensional Maps'!$B$8:$B$32,$D713)))),0),0)</f>
        <v>2.2691996702424428</v>
      </c>
      <c r="T713" s="115">
        <f>IFERROR(IF($G713 = "WholeBlg",IF(T$1&lt;2020, 0,
IF($H713="GWh",SUMIFS('Interim Analysis'!N:N,'Interim Analysis'!$B:$B,$B713,'Interim Analysis'!$C:$C,$C713,'Interim Analysis'!$F:$F,$F713,'Interim Analysis'!$G:$G,$H713,'Interim Analysis'!$E:$E,$E713),
SUMIFS('Interim Analysis'!N:N,'Interim Analysis'!$B:$B,$B713,'Interim Analysis'!$C:$C,$C713,'Interim Analysis'!$F:$F,$F713,'Interim Analysis'!$G:$G,$H713,'Interim Analysis'!$D:$D,$D713)
*(INDEX('Dimensional Maps'!O$39:O$63,MATCH($E713,'Dimensional Maps'!$C$8:$C$32,0),1)
/SUMIFS('Dimensional Maps'!O$39:O$63, 'Dimensional Maps'!$B$8:$B$32,$D713)))),0),0)</f>
        <v>2.6963442310404151</v>
      </c>
      <c r="U713" s="115">
        <f>IFERROR(IF($G713 = "WholeBlg",IF(U$1&lt;2020, 0,
IF($H713="GWh",SUMIFS('Interim Analysis'!O:O,'Interim Analysis'!$B:$B,$B713,'Interim Analysis'!$C:$C,$C713,'Interim Analysis'!$F:$F,$F713,'Interim Analysis'!$G:$G,$H713,'Interim Analysis'!$E:$E,$E713),
SUMIFS('Interim Analysis'!O:O,'Interim Analysis'!$B:$B,$B713,'Interim Analysis'!$C:$C,$C713,'Interim Analysis'!$F:$F,$F713,'Interim Analysis'!$G:$G,$H713,'Interim Analysis'!$D:$D,$D713)
*(INDEX('Dimensional Maps'!P$39:P$63,MATCH($E713,'Dimensional Maps'!$C$8:$C$32,0),1)
/SUMIFS('Dimensional Maps'!P$39:P$63, 'Dimensional Maps'!$B$8:$B$32,$D713)))),0),0)</f>
        <v>3.1762663116849419</v>
      </c>
      <c r="V713" s="115">
        <f>IFERROR(IF($G713 = "WholeBlg",IF(V$1&lt;2020, 0,
IF($H713="GWh",SUMIFS('Interim Analysis'!P:P,'Interim Analysis'!$B:$B,$B713,'Interim Analysis'!$C:$C,$C713,'Interim Analysis'!$F:$F,$F713,'Interim Analysis'!$G:$G,$H713,'Interim Analysis'!$E:$E,$E713),
SUMIFS('Interim Analysis'!P:P,'Interim Analysis'!$B:$B,$B713,'Interim Analysis'!$C:$C,$C713,'Interim Analysis'!$F:$F,$F713,'Interim Analysis'!$G:$G,$H713,'Interim Analysis'!$D:$D,$D713)
*(INDEX('Dimensional Maps'!Q$39:Q$63,MATCH($E713,'Dimensional Maps'!$C$8:$C$32,0),1)
/SUMIFS('Dimensional Maps'!Q$39:Q$63, 'Dimensional Maps'!$B$8:$B$32,$D713)))),0),0)</f>
        <v>3.780242221443328</v>
      </c>
      <c r="W713" s="115">
        <f>IFERROR(IF($G713 = "WholeBlg",IF(W$1&lt;2020, 0,
IF($H713="GWh",SUMIFS('Interim Analysis'!Q:Q,'Interim Analysis'!$B:$B,$B713,'Interim Analysis'!$C:$C,$C713,'Interim Analysis'!$F:$F,$F713,'Interim Analysis'!$G:$G,$H713,'Interim Analysis'!$E:$E,$E713),
SUMIFS('Interim Analysis'!Q:Q,'Interim Analysis'!$B:$B,$B713,'Interim Analysis'!$C:$C,$C713,'Interim Analysis'!$F:$F,$F713,'Interim Analysis'!$G:$G,$H713,'Interim Analysis'!$D:$D,$D713)
*(INDEX('Dimensional Maps'!R$39:R$63,MATCH($E713,'Dimensional Maps'!$C$8:$C$32,0),1)
/SUMIFS('Dimensional Maps'!R$39:R$63, 'Dimensional Maps'!$B$8:$B$32,$D713)))),0),0)</f>
        <v>4.611182050140533</v>
      </c>
    </row>
    <row r="714" spans="1:23" x14ac:dyDescent="0.25">
      <c r="A714" s="153" t="s">
        <v>265</v>
      </c>
      <c r="B714" s="54" t="s">
        <v>237</v>
      </c>
      <c r="C714" s="54">
        <v>3</v>
      </c>
      <c r="D714" s="54" t="s">
        <v>47</v>
      </c>
      <c r="E714" s="54" t="s">
        <v>49</v>
      </c>
      <c r="F714" s="54" t="s">
        <v>167</v>
      </c>
      <c r="G714" s="54" t="s">
        <v>53</v>
      </c>
      <c r="H714" s="54" t="s">
        <v>18</v>
      </c>
      <c r="I714" s="115">
        <f>IFERROR(IF($G714 = "WholeBlg",IF(I$1&lt;2020, 0,
IF($H714="GWh",SUMIFS('Interim Analysis'!C:C,'Interim Analysis'!$B:$B,$B714,'Interim Analysis'!$C:$C,$C714,'Interim Analysis'!$F:$F,$F714,'Interim Analysis'!$G:$G,$H714,'Interim Analysis'!$E:$E,$E714),
SUMIFS('Interim Analysis'!C:C,'Interim Analysis'!$B:$B,$B714,'Interim Analysis'!$C:$C,$C714,'Interim Analysis'!$F:$F,$F714,'Interim Analysis'!$G:$G,$H714,'Interim Analysis'!$D:$D,$D714)
*(INDEX('Dimensional Maps'!D$39:D$63,MATCH($E714,'Dimensional Maps'!$C$8:$C$32,0),1)
/SUMIFS('Dimensional Maps'!D$39:D$63, 'Dimensional Maps'!$B$8:$B$32,$D714)))),0),0)</f>
        <v>0</v>
      </c>
      <c r="J714" s="115">
        <f>IFERROR(IF($G714 = "WholeBlg",IF(J$1&lt;2020, 0,
IF($H714="GWh",SUMIFS('Interim Analysis'!D:D,'Interim Analysis'!$B:$B,$B714,'Interim Analysis'!$C:$C,$C714,'Interim Analysis'!$F:$F,$F714,'Interim Analysis'!$G:$G,$H714,'Interim Analysis'!$E:$E,$E714),
SUMIFS('Interim Analysis'!D:D,'Interim Analysis'!$B:$B,$B714,'Interim Analysis'!$C:$C,$C714,'Interim Analysis'!$F:$F,$F714,'Interim Analysis'!$G:$G,$H714,'Interim Analysis'!$D:$D,$D714)
*(INDEX('Dimensional Maps'!E$39:E$63,MATCH($E714,'Dimensional Maps'!$C$8:$C$32,0),1)
/SUMIFS('Dimensional Maps'!E$39:E$63, 'Dimensional Maps'!$B$8:$B$32,$D714)))),0),0)</f>
        <v>0</v>
      </c>
      <c r="K714" s="115">
        <f>IFERROR(IF($G714 = "WholeBlg",IF(K$1&lt;2020, 0,
IF($H714="GWh",SUMIFS('Interim Analysis'!E:E,'Interim Analysis'!$B:$B,$B714,'Interim Analysis'!$C:$C,$C714,'Interim Analysis'!$F:$F,$F714,'Interim Analysis'!$G:$G,$H714,'Interim Analysis'!$E:$E,$E714),
SUMIFS('Interim Analysis'!E:E,'Interim Analysis'!$B:$B,$B714,'Interim Analysis'!$C:$C,$C714,'Interim Analysis'!$F:$F,$F714,'Interim Analysis'!$G:$G,$H714,'Interim Analysis'!$D:$D,$D714)
*(INDEX('Dimensional Maps'!F$39:F$63,MATCH($E714,'Dimensional Maps'!$C$8:$C$32,0),1)
/SUMIFS('Dimensional Maps'!F$39:F$63, 'Dimensional Maps'!$B$8:$B$32,$D714)))),0),0)</f>
        <v>0</v>
      </c>
      <c r="L714" s="115">
        <f>IFERROR(IF($G714 = "WholeBlg",IF(L$1&lt;2020, 0,
IF($H714="GWh",SUMIFS('Interim Analysis'!F:F,'Interim Analysis'!$B:$B,$B714,'Interim Analysis'!$C:$C,$C714,'Interim Analysis'!$F:$F,$F714,'Interim Analysis'!$G:$G,$H714,'Interim Analysis'!$E:$E,$E714),
SUMIFS('Interim Analysis'!F:F,'Interim Analysis'!$B:$B,$B714,'Interim Analysis'!$C:$C,$C714,'Interim Analysis'!$F:$F,$F714,'Interim Analysis'!$G:$G,$H714,'Interim Analysis'!$D:$D,$D714)
*(INDEX('Dimensional Maps'!G$39:G$63,MATCH($E714,'Dimensional Maps'!$C$8:$C$32,0),1)
/SUMIFS('Dimensional Maps'!G$39:G$63, 'Dimensional Maps'!$B$8:$B$32,$D714)))),0),0)</f>
        <v>0</v>
      </c>
      <c r="M714" s="115">
        <f>IFERROR(IF($G714 = "WholeBlg",IF(M$1&lt;2020, 0,
IF($H714="GWh",SUMIFS('Interim Analysis'!G:G,'Interim Analysis'!$B:$B,$B714,'Interim Analysis'!$C:$C,$C714,'Interim Analysis'!$F:$F,$F714,'Interim Analysis'!$G:$G,$H714,'Interim Analysis'!$E:$E,$E714),
SUMIFS('Interim Analysis'!G:G,'Interim Analysis'!$B:$B,$B714,'Interim Analysis'!$C:$C,$C714,'Interim Analysis'!$F:$F,$F714,'Interim Analysis'!$G:$G,$H714,'Interim Analysis'!$D:$D,$D714)
*(INDEX('Dimensional Maps'!H$39:H$63,MATCH($E714,'Dimensional Maps'!$C$8:$C$32,0),1)
/SUMIFS('Dimensional Maps'!H$39:H$63, 'Dimensional Maps'!$B$8:$B$32,$D714)))),0),0)</f>
        <v>0</v>
      </c>
      <c r="N714" s="115">
        <f>IFERROR(IF($G714 = "WholeBlg",IF(N$1&lt;2020, 0,
IF($H714="GWh",SUMIFS('Interim Analysis'!H:H,'Interim Analysis'!$B:$B,$B714,'Interim Analysis'!$C:$C,$C714,'Interim Analysis'!$F:$F,$F714,'Interim Analysis'!$G:$G,$H714,'Interim Analysis'!$E:$E,$E714),
SUMIFS('Interim Analysis'!H:H,'Interim Analysis'!$B:$B,$B714,'Interim Analysis'!$C:$C,$C714,'Interim Analysis'!$F:$F,$F714,'Interim Analysis'!$G:$G,$H714,'Interim Analysis'!$D:$D,$D714)
*(INDEX('Dimensional Maps'!I$39:I$63,MATCH($E714,'Dimensional Maps'!$C$8:$C$32,0),1)
/SUMIFS('Dimensional Maps'!I$39:I$63, 'Dimensional Maps'!$B$8:$B$32,$D714)))),0),0)</f>
        <v>0</v>
      </c>
      <c r="O714" s="115">
        <f>IFERROR(IF($G714 = "WholeBlg",IF(O$1&lt;2020, 0,
IF($H714="GWh",SUMIFS('Interim Analysis'!I:I,'Interim Analysis'!$B:$B,$B714,'Interim Analysis'!$C:$C,$C714,'Interim Analysis'!$F:$F,$F714,'Interim Analysis'!$G:$G,$H714,'Interim Analysis'!$E:$E,$E714),
SUMIFS('Interim Analysis'!I:I,'Interim Analysis'!$B:$B,$B714,'Interim Analysis'!$C:$C,$C714,'Interim Analysis'!$F:$F,$F714,'Interim Analysis'!$G:$G,$H714,'Interim Analysis'!$D:$D,$D714)
*(INDEX('Dimensional Maps'!J$39:J$63,MATCH($E714,'Dimensional Maps'!$C$8:$C$32,0),1)
/SUMIFS('Dimensional Maps'!J$39:J$63, 'Dimensional Maps'!$B$8:$B$32,$D714)))),0),0)</f>
        <v>0</v>
      </c>
      <c r="P714" s="115">
        <f>IFERROR(IF($G714 = "WholeBlg",IF(P$1&lt;2020, 0,
IF($H714="GWh",SUMIFS('Interim Analysis'!J:J,'Interim Analysis'!$B:$B,$B714,'Interim Analysis'!$C:$C,$C714,'Interim Analysis'!$F:$F,$F714,'Interim Analysis'!$G:$G,$H714,'Interim Analysis'!$E:$E,$E714),
SUMIFS('Interim Analysis'!J:J,'Interim Analysis'!$B:$B,$B714,'Interim Analysis'!$C:$C,$C714,'Interim Analysis'!$F:$F,$F714,'Interim Analysis'!$G:$G,$H714,'Interim Analysis'!$D:$D,$D714)
*(INDEX('Dimensional Maps'!K$39:K$63,MATCH($E714,'Dimensional Maps'!$C$8:$C$32,0),1)
/SUMIFS('Dimensional Maps'!K$39:K$63, 'Dimensional Maps'!$B$8:$B$32,$D714)))),0),0)</f>
        <v>0</v>
      </c>
      <c r="Q714" s="115">
        <f>IFERROR(IF($G714 = "WholeBlg",IF(Q$1&lt;2020, 0,
IF($H714="GWh",SUMIFS('Interim Analysis'!K:K,'Interim Analysis'!$B:$B,$B714,'Interim Analysis'!$C:$C,$C714,'Interim Analysis'!$F:$F,$F714,'Interim Analysis'!$G:$G,$H714,'Interim Analysis'!$E:$E,$E714),
SUMIFS('Interim Analysis'!K:K,'Interim Analysis'!$B:$B,$B714,'Interim Analysis'!$C:$C,$C714,'Interim Analysis'!$F:$F,$F714,'Interim Analysis'!$G:$G,$H714,'Interim Analysis'!$D:$D,$D714)
*(INDEX('Dimensional Maps'!L$39:L$63,MATCH($E714,'Dimensional Maps'!$C$8:$C$32,0),1)
/SUMIFS('Dimensional Maps'!L$39:L$63, 'Dimensional Maps'!$B$8:$B$32,$D714)))),0),0)</f>
        <v>0</v>
      </c>
      <c r="R714" s="115">
        <f>IFERROR(IF($G714 = "WholeBlg",IF(R$1&lt;2020, 0,
IF($H714="GWh",SUMIFS('Interim Analysis'!L:L,'Interim Analysis'!$B:$B,$B714,'Interim Analysis'!$C:$C,$C714,'Interim Analysis'!$F:$F,$F714,'Interim Analysis'!$G:$G,$H714,'Interim Analysis'!$E:$E,$E714),
SUMIFS('Interim Analysis'!L:L,'Interim Analysis'!$B:$B,$B714,'Interim Analysis'!$C:$C,$C714,'Interim Analysis'!$F:$F,$F714,'Interim Analysis'!$G:$G,$H714,'Interim Analysis'!$D:$D,$D714)
*(INDEX('Dimensional Maps'!M$39:M$63,MATCH($E714,'Dimensional Maps'!$C$8:$C$32,0),1)
/SUMIFS('Dimensional Maps'!M$39:M$63, 'Dimensional Maps'!$B$8:$B$32,$D714)))),0),0)</f>
        <v>0</v>
      </c>
      <c r="S714" s="115">
        <f>IFERROR(IF($G714 = "WholeBlg",IF(S$1&lt;2020, 0,
IF($H714="GWh",SUMIFS('Interim Analysis'!M:M,'Interim Analysis'!$B:$B,$B714,'Interim Analysis'!$C:$C,$C714,'Interim Analysis'!$F:$F,$F714,'Interim Analysis'!$G:$G,$H714,'Interim Analysis'!$E:$E,$E714),
SUMIFS('Interim Analysis'!M:M,'Interim Analysis'!$B:$B,$B714,'Interim Analysis'!$C:$C,$C714,'Interim Analysis'!$F:$F,$F714,'Interim Analysis'!$G:$G,$H714,'Interim Analysis'!$D:$D,$D714)
*(INDEX('Dimensional Maps'!N$39:N$63,MATCH($E714,'Dimensional Maps'!$C$8:$C$32,0),1)
/SUMIFS('Dimensional Maps'!N$39:N$63, 'Dimensional Maps'!$B$8:$B$32,$D714)))),0),0)</f>
        <v>0</v>
      </c>
      <c r="T714" s="115">
        <f>IFERROR(IF($G714 = "WholeBlg",IF(T$1&lt;2020, 0,
IF($H714="GWh",SUMIFS('Interim Analysis'!N:N,'Interim Analysis'!$B:$B,$B714,'Interim Analysis'!$C:$C,$C714,'Interim Analysis'!$F:$F,$F714,'Interim Analysis'!$G:$G,$H714,'Interim Analysis'!$E:$E,$E714),
SUMIFS('Interim Analysis'!N:N,'Interim Analysis'!$B:$B,$B714,'Interim Analysis'!$C:$C,$C714,'Interim Analysis'!$F:$F,$F714,'Interim Analysis'!$G:$G,$H714,'Interim Analysis'!$D:$D,$D714)
*(INDEX('Dimensional Maps'!O$39:O$63,MATCH($E714,'Dimensional Maps'!$C$8:$C$32,0),1)
/SUMIFS('Dimensional Maps'!O$39:O$63, 'Dimensional Maps'!$B$8:$B$32,$D714)))),0),0)</f>
        <v>0</v>
      </c>
      <c r="U714" s="115">
        <f>IFERROR(IF($G714 = "WholeBlg",IF(U$1&lt;2020, 0,
IF($H714="GWh",SUMIFS('Interim Analysis'!O:O,'Interim Analysis'!$B:$B,$B714,'Interim Analysis'!$C:$C,$C714,'Interim Analysis'!$F:$F,$F714,'Interim Analysis'!$G:$G,$H714,'Interim Analysis'!$E:$E,$E714),
SUMIFS('Interim Analysis'!O:O,'Interim Analysis'!$B:$B,$B714,'Interim Analysis'!$C:$C,$C714,'Interim Analysis'!$F:$F,$F714,'Interim Analysis'!$G:$G,$H714,'Interim Analysis'!$D:$D,$D714)
*(INDEX('Dimensional Maps'!P$39:P$63,MATCH($E714,'Dimensional Maps'!$C$8:$C$32,0),1)
/SUMIFS('Dimensional Maps'!P$39:P$63, 'Dimensional Maps'!$B$8:$B$32,$D714)))),0),0)</f>
        <v>0</v>
      </c>
      <c r="V714" s="115">
        <f>IFERROR(IF($G714 = "WholeBlg",IF(V$1&lt;2020, 0,
IF($H714="GWh",SUMIFS('Interim Analysis'!P:P,'Interim Analysis'!$B:$B,$B714,'Interim Analysis'!$C:$C,$C714,'Interim Analysis'!$F:$F,$F714,'Interim Analysis'!$G:$G,$H714,'Interim Analysis'!$E:$E,$E714),
SUMIFS('Interim Analysis'!P:P,'Interim Analysis'!$B:$B,$B714,'Interim Analysis'!$C:$C,$C714,'Interim Analysis'!$F:$F,$F714,'Interim Analysis'!$G:$G,$H714,'Interim Analysis'!$D:$D,$D714)
*(INDEX('Dimensional Maps'!Q$39:Q$63,MATCH($E714,'Dimensional Maps'!$C$8:$C$32,0),1)
/SUMIFS('Dimensional Maps'!Q$39:Q$63, 'Dimensional Maps'!$B$8:$B$32,$D714)))),0),0)</f>
        <v>0</v>
      </c>
      <c r="W714" s="115">
        <f>IFERROR(IF($G714 = "WholeBlg",IF(W$1&lt;2020, 0,
IF($H714="GWh",SUMIFS('Interim Analysis'!Q:Q,'Interim Analysis'!$B:$B,$B714,'Interim Analysis'!$C:$C,$C714,'Interim Analysis'!$F:$F,$F714,'Interim Analysis'!$G:$G,$H714,'Interim Analysis'!$E:$E,$E714),
SUMIFS('Interim Analysis'!Q:Q,'Interim Analysis'!$B:$B,$B714,'Interim Analysis'!$C:$C,$C714,'Interim Analysis'!$F:$F,$F714,'Interim Analysis'!$G:$G,$H714,'Interim Analysis'!$D:$D,$D714)
*(INDEX('Dimensional Maps'!R$39:R$63,MATCH($E714,'Dimensional Maps'!$C$8:$C$32,0),1)
/SUMIFS('Dimensional Maps'!R$39:R$63, 'Dimensional Maps'!$B$8:$B$32,$D714)))),0),0)</f>
        <v>0</v>
      </c>
    </row>
    <row r="715" spans="1:23" x14ac:dyDescent="0.25">
      <c r="A715" s="153" t="s">
        <v>265</v>
      </c>
      <c r="B715" s="54" t="s">
        <v>237</v>
      </c>
      <c r="C715" s="54">
        <v>3</v>
      </c>
      <c r="D715" s="54" t="s">
        <v>47</v>
      </c>
      <c r="E715" s="54" t="s">
        <v>49</v>
      </c>
      <c r="F715" s="54" t="s">
        <v>186</v>
      </c>
      <c r="G715" s="54" t="s">
        <v>53</v>
      </c>
      <c r="H715" s="54" t="s">
        <v>18</v>
      </c>
      <c r="I715" s="115">
        <f>IFERROR(IF($G715 = "WholeBlg",IF(I$1&lt;2020, 0,
IF($H715="GWh",SUMIFS('Interim Analysis'!C:C,'Interim Analysis'!$B:$B,$B715,'Interim Analysis'!$C:$C,$C715,'Interim Analysis'!$F:$F,$F715,'Interim Analysis'!$G:$G,$H715,'Interim Analysis'!$E:$E,$E715),
SUMIFS('Interim Analysis'!C:C,'Interim Analysis'!$B:$B,$B715,'Interim Analysis'!$C:$C,$C715,'Interim Analysis'!$F:$F,$F715,'Interim Analysis'!$G:$G,$H715,'Interim Analysis'!$D:$D,$D715)
*(INDEX('Dimensional Maps'!D$39:D$63,MATCH($E715,'Dimensional Maps'!$C$8:$C$32,0),1)
/SUMIFS('Dimensional Maps'!D$39:D$63, 'Dimensional Maps'!$B$8:$B$32,$D715)))),0),0)</f>
        <v>0</v>
      </c>
      <c r="J715" s="115">
        <f>IFERROR(IF($G715 = "WholeBlg",IF(J$1&lt;2020, 0,
IF($H715="GWh",SUMIFS('Interim Analysis'!D:D,'Interim Analysis'!$B:$B,$B715,'Interim Analysis'!$C:$C,$C715,'Interim Analysis'!$F:$F,$F715,'Interim Analysis'!$G:$G,$H715,'Interim Analysis'!$E:$E,$E715),
SUMIFS('Interim Analysis'!D:D,'Interim Analysis'!$B:$B,$B715,'Interim Analysis'!$C:$C,$C715,'Interim Analysis'!$F:$F,$F715,'Interim Analysis'!$G:$G,$H715,'Interim Analysis'!$D:$D,$D715)
*(INDEX('Dimensional Maps'!E$39:E$63,MATCH($E715,'Dimensional Maps'!$C$8:$C$32,0),1)
/SUMIFS('Dimensional Maps'!E$39:E$63, 'Dimensional Maps'!$B$8:$B$32,$D715)))),0),0)</f>
        <v>0</v>
      </c>
      <c r="K715" s="115">
        <f>IFERROR(IF($G715 = "WholeBlg",IF(K$1&lt;2020, 0,
IF($H715="GWh",SUMIFS('Interim Analysis'!E:E,'Interim Analysis'!$B:$B,$B715,'Interim Analysis'!$C:$C,$C715,'Interim Analysis'!$F:$F,$F715,'Interim Analysis'!$G:$G,$H715,'Interim Analysis'!$E:$E,$E715),
SUMIFS('Interim Analysis'!E:E,'Interim Analysis'!$B:$B,$B715,'Interim Analysis'!$C:$C,$C715,'Interim Analysis'!$F:$F,$F715,'Interim Analysis'!$G:$G,$H715,'Interim Analysis'!$D:$D,$D715)
*(INDEX('Dimensional Maps'!F$39:F$63,MATCH($E715,'Dimensional Maps'!$C$8:$C$32,0),1)
/SUMIFS('Dimensional Maps'!F$39:F$63, 'Dimensional Maps'!$B$8:$B$32,$D715)))),0),0)</f>
        <v>0</v>
      </c>
      <c r="L715" s="115">
        <f>IFERROR(IF($G715 = "WholeBlg",IF(L$1&lt;2020, 0,
IF($H715="GWh",SUMIFS('Interim Analysis'!F:F,'Interim Analysis'!$B:$B,$B715,'Interim Analysis'!$C:$C,$C715,'Interim Analysis'!$F:$F,$F715,'Interim Analysis'!$G:$G,$H715,'Interim Analysis'!$E:$E,$E715),
SUMIFS('Interim Analysis'!F:F,'Interim Analysis'!$B:$B,$B715,'Interim Analysis'!$C:$C,$C715,'Interim Analysis'!$F:$F,$F715,'Interim Analysis'!$G:$G,$H715,'Interim Analysis'!$D:$D,$D715)
*(INDEX('Dimensional Maps'!G$39:G$63,MATCH($E715,'Dimensional Maps'!$C$8:$C$32,0),1)
/SUMIFS('Dimensional Maps'!G$39:G$63, 'Dimensional Maps'!$B$8:$B$32,$D715)))),0),0)</f>
        <v>0</v>
      </c>
      <c r="M715" s="115">
        <f>IFERROR(IF($G715 = "WholeBlg",IF(M$1&lt;2020, 0,
IF($H715="GWh",SUMIFS('Interim Analysis'!G:G,'Interim Analysis'!$B:$B,$B715,'Interim Analysis'!$C:$C,$C715,'Interim Analysis'!$F:$F,$F715,'Interim Analysis'!$G:$G,$H715,'Interim Analysis'!$E:$E,$E715),
SUMIFS('Interim Analysis'!G:G,'Interim Analysis'!$B:$B,$B715,'Interim Analysis'!$C:$C,$C715,'Interim Analysis'!$F:$F,$F715,'Interim Analysis'!$G:$G,$H715,'Interim Analysis'!$D:$D,$D715)
*(INDEX('Dimensional Maps'!H$39:H$63,MATCH($E715,'Dimensional Maps'!$C$8:$C$32,0),1)
/SUMIFS('Dimensional Maps'!H$39:H$63, 'Dimensional Maps'!$B$8:$B$32,$D715)))),0),0)</f>
        <v>0</v>
      </c>
      <c r="N715" s="115">
        <f>IFERROR(IF($G715 = "WholeBlg",IF(N$1&lt;2020, 0,
IF($H715="GWh",SUMIFS('Interim Analysis'!H:H,'Interim Analysis'!$B:$B,$B715,'Interim Analysis'!$C:$C,$C715,'Interim Analysis'!$F:$F,$F715,'Interim Analysis'!$G:$G,$H715,'Interim Analysis'!$E:$E,$E715),
SUMIFS('Interim Analysis'!H:H,'Interim Analysis'!$B:$B,$B715,'Interim Analysis'!$C:$C,$C715,'Interim Analysis'!$F:$F,$F715,'Interim Analysis'!$G:$G,$H715,'Interim Analysis'!$D:$D,$D715)
*(INDEX('Dimensional Maps'!I$39:I$63,MATCH($E715,'Dimensional Maps'!$C$8:$C$32,0),1)
/SUMIFS('Dimensional Maps'!I$39:I$63, 'Dimensional Maps'!$B$8:$B$32,$D715)))),0),0)</f>
        <v>0</v>
      </c>
      <c r="O715" s="115">
        <f>IFERROR(IF($G715 = "WholeBlg",IF(O$1&lt;2020, 0,
IF($H715="GWh",SUMIFS('Interim Analysis'!I:I,'Interim Analysis'!$B:$B,$B715,'Interim Analysis'!$C:$C,$C715,'Interim Analysis'!$F:$F,$F715,'Interim Analysis'!$G:$G,$H715,'Interim Analysis'!$E:$E,$E715),
SUMIFS('Interim Analysis'!I:I,'Interim Analysis'!$B:$B,$B715,'Interim Analysis'!$C:$C,$C715,'Interim Analysis'!$F:$F,$F715,'Interim Analysis'!$G:$G,$H715,'Interim Analysis'!$D:$D,$D715)
*(INDEX('Dimensional Maps'!J$39:J$63,MATCH($E715,'Dimensional Maps'!$C$8:$C$32,0),1)
/SUMIFS('Dimensional Maps'!J$39:J$63, 'Dimensional Maps'!$B$8:$B$32,$D715)))),0),0)</f>
        <v>0</v>
      </c>
      <c r="P715" s="115">
        <f>IFERROR(IF($G715 = "WholeBlg",IF(P$1&lt;2020, 0,
IF($H715="GWh",SUMIFS('Interim Analysis'!J:J,'Interim Analysis'!$B:$B,$B715,'Interim Analysis'!$C:$C,$C715,'Interim Analysis'!$F:$F,$F715,'Interim Analysis'!$G:$G,$H715,'Interim Analysis'!$E:$E,$E715),
SUMIFS('Interim Analysis'!J:J,'Interim Analysis'!$B:$B,$B715,'Interim Analysis'!$C:$C,$C715,'Interim Analysis'!$F:$F,$F715,'Interim Analysis'!$G:$G,$H715,'Interim Analysis'!$D:$D,$D715)
*(INDEX('Dimensional Maps'!K$39:K$63,MATCH($E715,'Dimensional Maps'!$C$8:$C$32,0),1)
/SUMIFS('Dimensional Maps'!K$39:K$63, 'Dimensional Maps'!$B$8:$B$32,$D715)))),0),0)</f>
        <v>0</v>
      </c>
      <c r="Q715" s="115">
        <f>IFERROR(IF($G715 = "WholeBlg",IF(Q$1&lt;2020, 0,
IF($H715="GWh",SUMIFS('Interim Analysis'!K:K,'Interim Analysis'!$B:$B,$B715,'Interim Analysis'!$C:$C,$C715,'Interim Analysis'!$F:$F,$F715,'Interim Analysis'!$G:$G,$H715,'Interim Analysis'!$E:$E,$E715),
SUMIFS('Interim Analysis'!K:K,'Interim Analysis'!$B:$B,$B715,'Interim Analysis'!$C:$C,$C715,'Interim Analysis'!$F:$F,$F715,'Interim Analysis'!$G:$G,$H715,'Interim Analysis'!$D:$D,$D715)
*(INDEX('Dimensional Maps'!L$39:L$63,MATCH($E715,'Dimensional Maps'!$C$8:$C$32,0),1)
/SUMIFS('Dimensional Maps'!L$39:L$63, 'Dimensional Maps'!$B$8:$B$32,$D715)))),0),0)</f>
        <v>0</v>
      </c>
      <c r="R715" s="115">
        <f>IFERROR(IF($G715 = "WholeBlg",IF(R$1&lt;2020, 0,
IF($H715="GWh",SUMIFS('Interim Analysis'!L:L,'Interim Analysis'!$B:$B,$B715,'Interim Analysis'!$C:$C,$C715,'Interim Analysis'!$F:$F,$F715,'Interim Analysis'!$G:$G,$H715,'Interim Analysis'!$E:$E,$E715),
SUMIFS('Interim Analysis'!L:L,'Interim Analysis'!$B:$B,$B715,'Interim Analysis'!$C:$C,$C715,'Interim Analysis'!$F:$F,$F715,'Interim Analysis'!$G:$G,$H715,'Interim Analysis'!$D:$D,$D715)
*(INDEX('Dimensional Maps'!M$39:M$63,MATCH($E715,'Dimensional Maps'!$C$8:$C$32,0),1)
/SUMIFS('Dimensional Maps'!M$39:M$63, 'Dimensional Maps'!$B$8:$B$32,$D715)))),0),0)</f>
        <v>0</v>
      </c>
      <c r="S715" s="115">
        <f>IFERROR(IF($G715 = "WholeBlg",IF(S$1&lt;2020, 0,
IF($H715="GWh",SUMIFS('Interim Analysis'!M:M,'Interim Analysis'!$B:$B,$B715,'Interim Analysis'!$C:$C,$C715,'Interim Analysis'!$F:$F,$F715,'Interim Analysis'!$G:$G,$H715,'Interim Analysis'!$E:$E,$E715),
SUMIFS('Interim Analysis'!M:M,'Interim Analysis'!$B:$B,$B715,'Interim Analysis'!$C:$C,$C715,'Interim Analysis'!$F:$F,$F715,'Interim Analysis'!$G:$G,$H715,'Interim Analysis'!$D:$D,$D715)
*(INDEX('Dimensional Maps'!N$39:N$63,MATCH($E715,'Dimensional Maps'!$C$8:$C$32,0),1)
/SUMIFS('Dimensional Maps'!N$39:N$63, 'Dimensional Maps'!$B$8:$B$32,$D715)))),0),0)</f>
        <v>0</v>
      </c>
      <c r="T715" s="115">
        <f>IFERROR(IF($G715 = "WholeBlg",IF(T$1&lt;2020, 0,
IF($H715="GWh",SUMIFS('Interim Analysis'!N:N,'Interim Analysis'!$B:$B,$B715,'Interim Analysis'!$C:$C,$C715,'Interim Analysis'!$F:$F,$F715,'Interim Analysis'!$G:$G,$H715,'Interim Analysis'!$E:$E,$E715),
SUMIFS('Interim Analysis'!N:N,'Interim Analysis'!$B:$B,$B715,'Interim Analysis'!$C:$C,$C715,'Interim Analysis'!$F:$F,$F715,'Interim Analysis'!$G:$G,$H715,'Interim Analysis'!$D:$D,$D715)
*(INDEX('Dimensional Maps'!O$39:O$63,MATCH($E715,'Dimensional Maps'!$C$8:$C$32,0),1)
/SUMIFS('Dimensional Maps'!O$39:O$63, 'Dimensional Maps'!$B$8:$B$32,$D715)))),0),0)</f>
        <v>0</v>
      </c>
      <c r="U715" s="115">
        <f>IFERROR(IF($G715 = "WholeBlg",IF(U$1&lt;2020, 0,
IF($H715="GWh",SUMIFS('Interim Analysis'!O:O,'Interim Analysis'!$B:$B,$B715,'Interim Analysis'!$C:$C,$C715,'Interim Analysis'!$F:$F,$F715,'Interim Analysis'!$G:$G,$H715,'Interim Analysis'!$E:$E,$E715),
SUMIFS('Interim Analysis'!O:O,'Interim Analysis'!$B:$B,$B715,'Interim Analysis'!$C:$C,$C715,'Interim Analysis'!$F:$F,$F715,'Interim Analysis'!$G:$G,$H715,'Interim Analysis'!$D:$D,$D715)
*(INDEX('Dimensional Maps'!P$39:P$63,MATCH($E715,'Dimensional Maps'!$C$8:$C$32,0),1)
/SUMIFS('Dimensional Maps'!P$39:P$63, 'Dimensional Maps'!$B$8:$B$32,$D715)))),0),0)</f>
        <v>0</v>
      </c>
      <c r="V715" s="115">
        <f>IFERROR(IF($G715 = "WholeBlg",IF(V$1&lt;2020, 0,
IF($H715="GWh",SUMIFS('Interim Analysis'!P:P,'Interim Analysis'!$B:$B,$B715,'Interim Analysis'!$C:$C,$C715,'Interim Analysis'!$F:$F,$F715,'Interim Analysis'!$G:$G,$H715,'Interim Analysis'!$E:$E,$E715),
SUMIFS('Interim Analysis'!P:P,'Interim Analysis'!$B:$B,$B715,'Interim Analysis'!$C:$C,$C715,'Interim Analysis'!$F:$F,$F715,'Interim Analysis'!$G:$G,$H715,'Interim Analysis'!$D:$D,$D715)
*(INDEX('Dimensional Maps'!Q$39:Q$63,MATCH($E715,'Dimensional Maps'!$C$8:$C$32,0),1)
/SUMIFS('Dimensional Maps'!Q$39:Q$63, 'Dimensional Maps'!$B$8:$B$32,$D715)))),0),0)</f>
        <v>0</v>
      </c>
      <c r="W715" s="115">
        <f>IFERROR(IF($G715 = "WholeBlg",IF(W$1&lt;2020, 0,
IF($H715="GWh",SUMIFS('Interim Analysis'!Q:Q,'Interim Analysis'!$B:$B,$B715,'Interim Analysis'!$C:$C,$C715,'Interim Analysis'!$F:$F,$F715,'Interim Analysis'!$G:$G,$H715,'Interim Analysis'!$E:$E,$E715),
SUMIFS('Interim Analysis'!Q:Q,'Interim Analysis'!$B:$B,$B715,'Interim Analysis'!$C:$C,$C715,'Interim Analysis'!$F:$F,$F715,'Interim Analysis'!$G:$G,$H715,'Interim Analysis'!$D:$D,$D715)
*(INDEX('Dimensional Maps'!R$39:R$63,MATCH($E715,'Dimensional Maps'!$C$8:$C$32,0),1)
/SUMIFS('Dimensional Maps'!R$39:R$63, 'Dimensional Maps'!$B$8:$B$32,$D715)))),0),0)</f>
        <v>0</v>
      </c>
    </row>
    <row r="716" spans="1:23" x14ac:dyDescent="0.25">
      <c r="A716" s="153" t="s">
        <v>265</v>
      </c>
      <c r="B716" s="54" t="s">
        <v>237</v>
      </c>
      <c r="C716" s="54">
        <v>3</v>
      </c>
      <c r="D716" s="54" t="s">
        <v>47</v>
      </c>
      <c r="E716" s="54" t="s">
        <v>49</v>
      </c>
      <c r="F716" s="54" t="s">
        <v>167</v>
      </c>
      <c r="G716" s="54" t="s">
        <v>53</v>
      </c>
      <c r="H716" s="54" t="s">
        <v>20</v>
      </c>
      <c r="I716" s="115">
        <f>IFERROR(IF($G716 = "WholeBlg",IF(I$1&lt;2020, 0,
IF($H716="GWh",SUMIFS('Interim Analysis'!C:C,'Interim Analysis'!$B:$B,$B716,'Interim Analysis'!$C:$C,$C716,'Interim Analysis'!$F:$F,$F716,'Interim Analysis'!$G:$G,$H716,'Interim Analysis'!$E:$E,$E716),
SUMIFS('Interim Analysis'!C:C,'Interim Analysis'!$B:$B,$B716,'Interim Analysis'!$C:$C,$C716,'Interim Analysis'!$F:$F,$F716,'Interim Analysis'!$G:$G,$H716,'Interim Analysis'!$D:$D,$D716)
*(INDEX('Dimensional Maps'!D$39:D$63,MATCH($E716,'Dimensional Maps'!$C$8:$C$32,0),1)
/SUMIFS('Dimensional Maps'!D$39:D$63, 'Dimensional Maps'!$B$8:$B$32,$D716)))),0),0)</f>
        <v>0</v>
      </c>
      <c r="J716" s="115">
        <f>IFERROR(IF($G716 = "WholeBlg",IF(J$1&lt;2020, 0,
IF($H716="GWh",SUMIFS('Interim Analysis'!D:D,'Interim Analysis'!$B:$B,$B716,'Interim Analysis'!$C:$C,$C716,'Interim Analysis'!$F:$F,$F716,'Interim Analysis'!$G:$G,$H716,'Interim Analysis'!$E:$E,$E716),
SUMIFS('Interim Analysis'!D:D,'Interim Analysis'!$B:$B,$B716,'Interim Analysis'!$C:$C,$C716,'Interim Analysis'!$F:$F,$F716,'Interim Analysis'!$G:$G,$H716,'Interim Analysis'!$D:$D,$D716)
*(INDEX('Dimensional Maps'!E$39:E$63,MATCH($E716,'Dimensional Maps'!$C$8:$C$32,0),1)
/SUMIFS('Dimensional Maps'!E$39:E$63, 'Dimensional Maps'!$B$8:$B$32,$D716)))),0),0)</f>
        <v>0</v>
      </c>
      <c r="K716" s="115">
        <f>IFERROR(IF($G716 = "WholeBlg",IF(K$1&lt;2020, 0,
IF($H716="GWh",SUMIFS('Interim Analysis'!E:E,'Interim Analysis'!$B:$B,$B716,'Interim Analysis'!$C:$C,$C716,'Interim Analysis'!$F:$F,$F716,'Interim Analysis'!$G:$G,$H716,'Interim Analysis'!$E:$E,$E716),
SUMIFS('Interim Analysis'!E:E,'Interim Analysis'!$B:$B,$B716,'Interim Analysis'!$C:$C,$C716,'Interim Analysis'!$F:$F,$F716,'Interim Analysis'!$G:$G,$H716,'Interim Analysis'!$D:$D,$D716)
*(INDEX('Dimensional Maps'!F$39:F$63,MATCH($E716,'Dimensional Maps'!$C$8:$C$32,0),1)
/SUMIFS('Dimensional Maps'!F$39:F$63, 'Dimensional Maps'!$B$8:$B$32,$D716)))),0),0)</f>
        <v>0</v>
      </c>
      <c r="L716" s="115">
        <f>IFERROR(IF($G716 = "WholeBlg",IF(L$1&lt;2020, 0,
IF($H716="GWh",SUMIFS('Interim Analysis'!F:F,'Interim Analysis'!$B:$B,$B716,'Interim Analysis'!$C:$C,$C716,'Interim Analysis'!$F:$F,$F716,'Interim Analysis'!$G:$G,$H716,'Interim Analysis'!$E:$E,$E716),
SUMIFS('Interim Analysis'!F:F,'Interim Analysis'!$B:$B,$B716,'Interim Analysis'!$C:$C,$C716,'Interim Analysis'!$F:$F,$F716,'Interim Analysis'!$G:$G,$H716,'Interim Analysis'!$D:$D,$D716)
*(INDEX('Dimensional Maps'!G$39:G$63,MATCH($E716,'Dimensional Maps'!$C$8:$C$32,0),1)
/SUMIFS('Dimensional Maps'!G$39:G$63, 'Dimensional Maps'!$B$8:$B$32,$D716)))),0),0)</f>
        <v>0</v>
      </c>
      <c r="M716" s="115">
        <f>IFERROR(IF($G716 = "WholeBlg",IF(M$1&lt;2020, 0,
IF($H716="GWh",SUMIFS('Interim Analysis'!G:G,'Interim Analysis'!$B:$B,$B716,'Interim Analysis'!$C:$C,$C716,'Interim Analysis'!$F:$F,$F716,'Interim Analysis'!$G:$G,$H716,'Interim Analysis'!$E:$E,$E716),
SUMIFS('Interim Analysis'!G:G,'Interim Analysis'!$B:$B,$B716,'Interim Analysis'!$C:$C,$C716,'Interim Analysis'!$F:$F,$F716,'Interim Analysis'!$G:$G,$H716,'Interim Analysis'!$D:$D,$D716)
*(INDEX('Dimensional Maps'!H$39:H$63,MATCH($E716,'Dimensional Maps'!$C$8:$C$32,0),1)
/SUMIFS('Dimensional Maps'!H$39:H$63, 'Dimensional Maps'!$B$8:$B$32,$D716)))),0),0)</f>
        <v>0</v>
      </c>
      <c r="N716" s="115">
        <f>IFERROR(IF($G716 = "WholeBlg",IF(N$1&lt;2020, 0,
IF($H716="GWh",SUMIFS('Interim Analysis'!H:H,'Interim Analysis'!$B:$B,$B716,'Interim Analysis'!$C:$C,$C716,'Interim Analysis'!$F:$F,$F716,'Interim Analysis'!$G:$G,$H716,'Interim Analysis'!$E:$E,$E716),
SUMIFS('Interim Analysis'!H:H,'Interim Analysis'!$B:$B,$B716,'Interim Analysis'!$C:$C,$C716,'Interim Analysis'!$F:$F,$F716,'Interim Analysis'!$G:$G,$H716,'Interim Analysis'!$D:$D,$D716)
*(INDEX('Dimensional Maps'!I$39:I$63,MATCH($E716,'Dimensional Maps'!$C$8:$C$32,0),1)
/SUMIFS('Dimensional Maps'!I$39:I$63, 'Dimensional Maps'!$B$8:$B$32,$D716)))),0),0)</f>
        <v>0.12153883831002371</v>
      </c>
      <c r="O716" s="115">
        <f>IFERROR(IF($G716 = "WholeBlg",IF(O$1&lt;2020, 0,
IF($H716="GWh",SUMIFS('Interim Analysis'!I:I,'Interim Analysis'!$B:$B,$B716,'Interim Analysis'!$C:$C,$C716,'Interim Analysis'!$F:$F,$F716,'Interim Analysis'!$G:$G,$H716,'Interim Analysis'!$E:$E,$E716),
SUMIFS('Interim Analysis'!I:I,'Interim Analysis'!$B:$B,$B716,'Interim Analysis'!$C:$C,$C716,'Interim Analysis'!$F:$F,$F716,'Interim Analysis'!$G:$G,$H716,'Interim Analysis'!$D:$D,$D716)
*(INDEX('Dimensional Maps'!J$39:J$63,MATCH($E716,'Dimensional Maps'!$C$8:$C$32,0),1)
/SUMIFS('Dimensional Maps'!J$39:J$63, 'Dimensional Maps'!$B$8:$B$32,$D716)))),0),0)</f>
        <v>0.23901329620963321</v>
      </c>
      <c r="P716" s="115">
        <f>IFERROR(IF($G716 = "WholeBlg",IF(P$1&lt;2020, 0,
IF($H716="GWh",SUMIFS('Interim Analysis'!J:J,'Interim Analysis'!$B:$B,$B716,'Interim Analysis'!$C:$C,$C716,'Interim Analysis'!$F:$F,$F716,'Interim Analysis'!$G:$G,$H716,'Interim Analysis'!$E:$E,$E716),
SUMIFS('Interim Analysis'!J:J,'Interim Analysis'!$B:$B,$B716,'Interim Analysis'!$C:$C,$C716,'Interim Analysis'!$F:$F,$F716,'Interim Analysis'!$G:$G,$H716,'Interim Analysis'!$D:$D,$D716)
*(INDEX('Dimensional Maps'!K$39:K$63,MATCH($E716,'Dimensional Maps'!$C$8:$C$32,0),1)
/SUMIFS('Dimensional Maps'!K$39:K$63, 'Dimensional Maps'!$B$8:$B$32,$D716)))),0),0)</f>
        <v>0.35305132033734732</v>
      </c>
      <c r="Q716" s="115">
        <f>IFERROR(IF($G716 = "WholeBlg",IF(Q$1&lt;2020, 0,
IF($H716="GWh",SUMIFS('Interim Analysis'!K:K,'Interim Analysis'!$B:$B,$B716,'Interim Analysis'!$C:$C,$C716,'Interim Analysis'!$F:$F,$F716,'Interim Analysis'!$G:$G,$H716,'Interim Analysis'!$E:$E,$E716),
SUMIFS('Interim Analysis'!K:K,'Interim Analysis'!$B:$B,$B716,'Interim Analysis'!$C:$C,$C716,'Interim Analysis'!$F:$F,$F716,'Interim Analysis'!$G:$G,$H716,'Interim Analysis'!$D:$D,$D716)
*(INDEX('Dimensional Maps'!L$39:L$63,MATCH($E716,'Dimensional Maps'!$C$8:$C$32,0),1)
/SUMIFS('Dimensional Maps'!L$39:L$63, 'Dimensional Maps'!$B$8:$B$32,$D716)))),0),0)</f>
        <v>0.45901904426219714</v>
      </c>
      <c r="R716" s="115">
        <f>IFERROR(IF($G716 = "WholeBlg",IF(R$1&lt;2020, 0,
IF($H716="GWh",SUMIFS('Interim Analysis'!L:L,'Interim Analysis'!$B:$B,$B716,'Interim Analysis'!$C:$C,$C716,'Interim Analysis'!$F:$F,$F716,'Interim Analysis'!$G:$G,$H716,'Interim Analysis'!$E:$E,$E716),
SUMIFS('Interim Analysis'!L:L,'Interim Analysis'!$B:$B,$B716,'Interim Analysis'!$C:$C,$C716,'Interim Analysis'!$F:$F,$F716,'Interim Analysis'!$G:$G,$H716,'Interim Analysis'!$D:$D,$D716)
*(INDEX('Dimensional Maps'!M$39:M$63,MATCH($E716,'Dimensional Maps'!$C$8:$C$32,0),1)
/SUMIFS('Dimensional Maps'!M$39:M$63, 'Dimensional Maps'!$B$8:$B$32,$D716)))),0),0)</f>
        <v>0.56426346044847708</v>
      </c>
      <c r="S716" s="115">
        <f>IFERROR(IF($G716 = "WholeBlg",IF(S$1&lt;2020, 0,
IF($H716="GWh",SUMIFS('Interim Analysis'!M:M,'Interim Analysis'!$B:$B,$B716,'Interim Analysis'!$C:$C,$C716,'Interim Analysis'!$F:$F,$F716,'Interim Analysis'!$G:$G,$H716,'Interim Analysis'!$E:$E,$E716),
SUMIFS('Interim Analysis'!M:M,'Interim Analysis'!$B:$B,$B716,'Interim Analysis'!$C:$C,$C716,'Interim Analysis'!$F:$F,$F716,'Interim Analysis'!$G:$G,$H716,'Interim Analysis'!$D:$D,$D716)
*(INDEX('Dimensional Maps'!N$39:N$63,MATCH($E716,'Dimensional Maps'!$C$8:$C$32,0),1)
/SUMIFS('Dimensional Maps'!N$39:N$63, 'Dimensional Maps'!$B$8:$B$32,$D716)))),0),0)</f>
        <v>0.66324304700913417</v>
      </c>
      <c r="T716" s="115">
        <f>IFERROR(IF($G716 = "WholeBlg",IF(T$1&lt;2020, 0,
IF($H716="GWh",SUMIFS('Interim Analysis'!N:N,'Interim Analysis'!$B:$B,$B716,'Interim Analysis'!$C:$C,$C716,'Interim Analysis'!$F:$F,$F716,'Interim Analysis'!$G:$G,$H716,'Interim Analysis'!$E:$E,$E716),
SUMIFS('Interim Analysis'!N:N,'Interim Analysis'!$B:$B,$B716,'Interim Analysis'!$C:$C,$C716,'Interim Analysis'!$F:$F,$F716,'Interim Analysis'!$G:$G,$H716,'Interim Analysis'!$D:$D,$D716)
*(INDEX('Dimensional Maps'!O$39:O$63,MATCH($E716,'Dimensional Maps'!$C$8:$C$32,0),1)
/SUMIFS('Dimensional Maps'!O$39:O$63, 'Dimensional Maps'!$B$8:$B$32,$D716)))),0),0)</f>
        <v>0.76380054178231171</v>
      </c>
      <c r="U716" s="115">
        <f>IFERROR(IF($G716 = "WholeBlg",IF(U$1&lt;2020, 0,
IF($H716="GWh",SUMIFS('Interim Analysis'!O:O,'Interim Analysis'!$B:$B,$B716,'Interim Analysis'!$C:$C,$C716,'Interim Analysis'!$F:$F,$F716,'Interim Analysis'!$G:$G,$H716,'Interim Analysis'!$E:$E,$E716),
SUMIFS('Interim Analysis'!O:O,'Interim Analysis'!$B:$B,$B716,'Interim Analysis'!$C:$C,$C716,'Interim Analysis'!$F:$F,$F716,'Interim Analysis'!$G:$G,$H716,'Interim Analysis'!$D:$D,$D716)
*(INDEX('Dimensional Maps'!P$39:P$63,MATCH($E716,'Dimensional Maps'!$C$8:$C$32,0),1)
/SUMIFS('Dimensional Maps'!P$39:P$63, 'Dimensional Maps'!$B$8:$B$32,$D716)))),0),0)</f>
        <v>0.85791166652165729</v>
      </c>
      <c r="V716" s="115">
        <f>IFERROR(IF($G716 = "WholeBlg",IF(V$1&lt;2020, 0,
IF($H716="GWh",SUMIFS('Interim Analysis'!P:P,'Interim Analysis'!$B:$B,$B716,'Interim Analysis'!$C:$C,$C716,'Interim Analysis'!$F:$F,$F716,'Interim Analysis'!$G:$G,$H716,'Interim Analysis'!$E:$E,$E716),
SUMIFS('Interim Analysis'!P:P,'Interim Analysis'!$B:$B,$B716,'Interim Analysis'!$C:$C,$C716,'Interim Analysis'!$F:$F,$F716,'Interim Analysis'!$G:$G,$H716,'Interim Analysis'!$D:$D,$D716)
*(INDEX('Dimensional Maps'!Q$39:Q$63,MATCH($E716,'Dimensional Maps'!$C$8:$C$32,0),1)
/SUMIFS('Dimensional Maps'!Q$39:Q$63, 'Dimensional Maps'!$B$8:$B$32,$D716)))),0),0)</f>
        <v>0.94936980903764689</v>
      </c>
      <c r="W716" s="115">
        <f>IFERROR(IF($G716 = "WholeBlg",IF(W$1&lt;2020, 0,
IF($H716="GWh",SUMIFS('Interim Analysis'!Q:Q,'Interim Analysis'!$B:$B,$B716,'Interim Analysis'!$C:$C,$C716,'Interim Analysis'!$F:$F,$F716,'Interim Analysis'!$G:$G,$H716,'Interim Analysis'!$E:$E,$E716),
SUMIFS('Interim Analysis'!Q:Q,'Interim Analysis'!$B:$B,$B716,'Interim Analysis'!$C:$C,$C716,'Interim Analysis'!$F:$F,$F716,'Interim Analysis'!$G:$G,$H716,'Interim Analysis'!$D:$D,$D716)
*(INDEX('Dimensional Maps'!R$39:R$63,MATCH($E716,'Dimensional Maps'!$C$8:$C$32,0),1)
/SUMIFS('Dimensional Maps'!R$39:R$63, 'Dimensional Maps'!$B$8:$B$32,$D716)))),0),0)</f>
        <v>1.0367708338072361</v>
      </c>
    </row>
    <row r="717" spans="1:23" x14ac:dyDescent="0.25">
      <c r="A717" s="153" t="s">
        <v>265</v>
      </c>
      <c r="B717" s="54" t="s">
        <v>237</v>
      </c>
      <c r="C717" s="54">
        <v>3</v>
      </c>
      <c r="D717" s="54" t="s">
        <v>47</v>
      </c>
      <c r="E717" s="54" t="s">
        <v>49</v>
      </c>
      <c r="F717" s="54" t="s">
        <v>186</v>
      </c>
      <c r="G717" s="54" t="s">
        <v>53</v>
      </c>
      <c r="H717" s="54" t="s">
        <v>20</v>
      </c>
      <c r="I717" s="115">
        <f>IFERROR(IF($G717 = "WholeBlg",IF(I$1&lt;2020, 0,
IF($H717="GWh",SUMIFS('Interim Analysis'!C:C,'Interim Analysis'!$B:$B,$B717,'Interim Analysis'!$C:$C,$C717,'Interim Analysis'!$F:$F,$F717,'Interim Analysis'!$G:$G,$H717,'Interim Analysis'!$E:$E,$E717),
SUMIFS('Interim Analysis'!C:C,'Interim Analysis'!$B:$B,$B717,'Interim Analysis'!$C:$C,$C717,'Interim Analysis'!$F:$F,$F717,'Interim Analysis'!$G:$G,$H717,'Interim Analysis'!$D:$D,$D717)
*(INDEX('Dimensional Maps'!D$39:D$63,MATCH($E717,'Dimensional Maps'!$C$8:$C$32,0),1)
/SUMIFS('Dimensional Maps'!D$39:D$63, 'Dimensional Maps'!$B$8:$B$32,$D717)))),0),0)</f>
        <v>0</v>
      </c>
      <c r="J717" s="115">
        <f>IFERROR(IF($G717 = "WholeBlg",IF(J$1&lt;2020, 0,
IF($H717="GWh",SUMIFS('Interim Analysis'!D:D,'Interim Analysis'!$B:$B,$B717,'Interim Analysis'!$C:$C,$C717,'Interim Analysis'!$F:$F,$F717,'Interim Analysis'!$G:$G,$H717,'Interim Analysis'!$E:$E,$E717),
SUMIFS('Interim Analysis'!D:D,'Interim Analysis'!$B:$B,$B717,'Interim Analysis'!$C:$C,$C717,'Interim Analysis'!$F:$F,$F717,'Interim Analysis'!$G:$G,$H717,'Interim Analysis'!$D:$D,$D717)
*(INDEX('Dimensional Maps'!E$39:E$63,MATCH($E717,'Dimensional Maps'!$C$8:$C$32,0),1)
/SUMIFS('Dimensional Maps'!E$39:E$63, 'Dimensional Maps'!$B$8:$B$32,$D717)))),0),0)</f>
        <v>0</v>
      </c>
      <c r="K717" s="115">
        <f>IFERROR(IF($G717 = "WholeBlg",IF(K$1&lt;2020, 0,
IF($H717="GWh",SUMIFS('Interim Analysis'!E:E,'Interim Analysis'!$B:$B,$B717,'Interim Analysis'!$C:$C,$C717,'Interim Analysis'!$F:$F,$F717,'Interim Analysis'!$G:$G,$H717,'Interim Analysis'!$E:$E,$E717),
SUMIFS('Interim Analysis'!E:E,'Interim Analysis'!$B:$B,$B717,'Interim Analysis'!$C:$C,$C717,'Interim Analysis'!$F:$F,$F717,'Interim Analysis'!$G:$G,$H717,'Interim Analysis'!$D:$D,$D717)
*(INDEX('Dimensional Maps'!F$39:F$63,MATCH($E717,'Dimensional Maps'!$C$8:$C$32,0),1)
/SUMIFS('Dimensional Maps'!F$39:F$63, 'Dimensional Maps'!$B$8:$B$32,$D717)))),0),0)</f>
        <v>0</v>
      </c>
      <c r="L717" s="115">
        <f>IFERROR(IF($G717 = "WholeBlg",IF(L$1&lt;2020, 0,
IF($H717="GWh",SUMIFS('Interim Analysis'!F:F,'Interim Analysis'!$B:$B,$B717,'Interim Analysis'!$C:$C,$C717,'Interim Analysis'!$F:$F,$F717,'Interim Analysis'!$G:$G,$H717,'Interim Analysis'!$E:$E,$E717),
SUMIFS('Interim Analysis'!F:F,'Interim Analysis'!$B:$B,$B717,'Interim Analysis'!$C:$C,$C717,'Interim Analysis'!$F:$F,$F717,'Interim Analysis'!$G:$G,$H717,'Interim Analysis'!$D:$D,$D717)
*(INDEX('Dimensional Maps'!G$39:G$63,MATCH($E717,'Dimensional Maps'!$C$8:$C$32,0),1)
/SUMIFS('Dimensional Maps'!G$39:G$63, 'Dimensional Maps'!$B$8:$B$32,$D717)))),0),0)</f>
        <v>0</v>
      </c>
      <c r="M717" s="115">
        <f>IFERROR(IF($G717 = "WholeBlg",IF(M$1&lt;2020, 0,
IF($H717="GWh",SUMIFS('Interim Analysis'!G:G,'Interim Analysis'!$B:$B,$B717,'Interim Analysis'!$C:$C,$C717,'Interim Analysis'!$F:$F,$F717,'Interim Analysis'!$G:$G,$H717,'Interim Analysis'!$E:$E,$E717),
SUMIFS('Interim Analysis'!G:G,'Interim Analysis'!$B:$B,$B717,'Interim Analysis'!$C:$C,$C717,'Interim Analysis'!$F:$F,$F717,'Interim Analysis'!$G:$G,$H717,'Interim Analysis'!$D:$D,$D717)
*(INDEX('Dimensional Maps'!H$39:H$63,MATCH($E717,'Dimensional Maps'!$C$8:$C$32,0),1)
/SUMIFS('Dimensional Maps'!H$39:H$63, 'Dimensional Maps'!$B$8:$B$32,$D717)))),0),0)</f>
        <v>0</v>
      </c>
      <c r="N717" s="115">
        <f>IFERROR(IF($G717 = "WholeBlg",IF(N$1&lt;2020, 0,
IF($H717="GWh",SUMIFS('Interim Analysis'!H:H,'Interim Analysis'!$B:$B,$B717,'Interim Analysis'!$C:$C,$C717,'Interim Analysis'!$F:$F,$F717,'Interim Analysis'!$G:$G,$H717,'Interim Analysis'!$E:$E,$E717),
SUMIFS('Interim Analysis'!H:H,'Interim Analysis'!$B:$B,$B717,'Interim Analysis'!$C:$C,$C717,'Interim Analysis'!$F:$F,$F717,'Interim Analysis'!$G:$G,$H717,'Interim Analysis'!$D:$D,$D717)
*(INDEX('Dimensional Maps'!I$39:I$63,MATCH($E717,'Dimensional Maps'!$C$8:$C$32,0),1)
/SUMIFS('Dimensional Maps'!I$39:I$63, 'Dimensional Maps'!$B$8:$B$32,$D717)))),0),0)</f>
        <v>0.37144020954623724</v>
      </c>
      <c r="O717" s="115">
        <f>IFERROR(IF($G717 = "WholeBlg",IF(O$1&lt;2020, 0,
IF($H717="GWh",SUMIFS('Interim Analysis'!I:I,'Interim Analysis'!$B:$B,$B717,'Interim Analysis'!$C:$C,$C717,'Interim Analysis'!$F:$F,$F717,'Interim Analysis'!$G:$G,$H717,'Interim Analysis'!$E:$E,$E717),
SUMIFS('Interim Analysis'!I:I,'Interim Analysis'!$B:$B,$B717,'Interim Analysis'!$C:$C,$C717,'Interim Analysis'!$F:$F,$F717,'Interim Analysis'!$G:$G,$H717,'Interim Analysis'!$D:$D,$D717)
*(INDEX('Dimensional Maps'!J$39:J$63,MATCH($E717,'Dimensional Maps'!$C$8:$C$32,0),1)
/SUMIFS('Dimensional Maps'!J$39:J$63, 'Dimensional Maps'!$B$8:$B$32,$D717)))),0),0)</f>
        <v>0.73298123096071666</v>
      </c>
      <c r="P717" s="115">
        <f>IFERROR(IF($G717 = "WholeBlg",IF(P$1&lt;2020, 0,
IF($H717="GWh",SUMIFS('Interim Analysis'!J:J,'Interim Analysis'!$B:$B,$B717,'Interim Analysis'!$C:$C,$C717,'Interim Analysis'!$F:$F,$F717,'Interim Analysis'!$G:$G,$H717,'Interim Analysis'!$E:$E,$E717),
SUMIFS('Interim Analysis'!J:J,'Interim Analysis'!$B:$B,$B717,'Interim Analysis'!$C:$C,$C717,'Interim Analysis'!$F:$F,$F717,'Interim Analysis'!$G:$G,$H717,'Interim Analysis'!$D:$D,$D717)
*(INDEX('Dimensional Maps'!K$39:K$63,MATCH($E717,'Dimensional Maps'!$C$8:$C$32,0),1)
/SUMIFS('Dimensional Maps'!K$39:K$63, 'Dimensional Maps'!$B$8:$B$32,$D717)))),0),0)</f>
        <v>1.0887980296878728</v>
      </c>
      <c r="Q717" s="115">
        <f>IFERROR(IF($G717 = "WholeBlg",IF(Q$1&lt;2020, 0,
IF($H717="GWh",SUMIFS('Interim Analysis'!K:K,'Interim Analysis'!$B:$B,$B717,'Interim Analysis'!$C:$C,$C717,'Interim Analysis'!$F:$F,$F717,'Interim Analysis'!$G:$G,$H717,'Interim Analysis'!$E:$E,$E717),
SUMIFS('Interim Analysis'!K:K,'Interim Analysis'!$B:$B,$B717,'Interim Analysis'!$C:$C,$C717,'Interim Analysis'!$F:$F,$F717,'Interim Analysis'!$G:$G,$H717,'Interim Analysis'!$D:$D,$D717)
*(INDEX('Dimensional Maps'!L$39:L$63,MATCH($E717,'Dimensional Maps'!$C$8:$C$32,0),1)
/SUMIFS('Dimensional Maps'!L$39:L$63, 'Dimensional Maps'!$B$8:$B$32,$D717)))),0),0)</f>
        <v>1.4277834428594316</v>
      </c>
      <c r="R717" s="115">
        <f>IFERROR(IF($G717 = "WholeBlg",IF(R$1&lt;2020, 0,
IF($H717="GWh",SUMIFS('Interim Analysis'!L:L,'Interim Analysis'!$B:$B,$B717,'Interim Analysis'!$C:$C,$C717,'Interim Analysis'!$F:$F,$F717,'Interim Analysis'!$G:$G,$H717,'Interim Analysis'!$E:$E,$E717),
SUMIFS('Interim Analysis'!L:L,'Interim Analysis'!$B:$B,$B717,'Interim Analysis'!$C:$C,$C717,'Interim Analysis'!$F:$F,$F717,'Interim Analysis'!$G:$G,$H717,'Interim Analysis'!$D:$D,$D717)
*(INDEX('Dimensional Maps'!M$39:M$63,MATCH($E717,'Dimensional Maps'!$C$8:$C$32,0),1)
/SUMIFS('Dimensional Maps'!M$39:M$63, 'Dimensional Maps'!$B$8:$B$32,$D717)))),0),0)</f>
        <v>1.7781685621484231</v>
      </c>
      <c r="S717" s="115">
        <f>IFERROR(IF($G717 = "WholeBlg",IF(S$1&lt;2020, 0,
IF($H717="GWh",SUMIFS('Interim Analysis'!M:M,'Interim Analysis'!$B:$B,$B717,'Interim Analysis'!$C:$C,$C717,'Interim Analysis'!$F:$F,$F717,'Interim Analysis'!$G:$G,$H717,'Interim Analysis'!$E:$E,$E717),
SUMIFS('Interim Analysis'!M:M,'Interim Analysis'!$B:$B,$B717,'Interim Analysis'!$C:$C,$C717,'Interim Analysis'!$F:$F,$F717,'Interim Analysis'!$G:$G,$H717,'Interim Analysis'!$D:$D,$D717)
*(INDEX('Dimensional Maps'!N$39:N$63,MATCH($E717,'Dimensional Maps'!$C$8:$C$32,0),1)
/SUMIFS('Dimensional Maps'!N$39:N$63, 'Dimensional Maps'!$B$8:$B$32,$D717)))),0),0)</f>
        <v>2.1319341747117266</v>
      </c>
      <c r="T717" s="115">
        <f>IFERROR(IF($G717 = "WholeBlg",IF(T$1&lt;2020, 0,
IF($H717="GWh",SUMIFS('Interim Analysis'!N:N,'Interim Analysis'!$B:$B,$B717,'Interim Analysis'!$C:$C,$C717,'Interim Analysis'!$F:$F,$F717,'Interim Analysis'!$G:$G,$H717,'Interim Analysis'!$E:$E,$E717),
SUMIFS('Interim Analysis'!N:N,'Interim Analysis'!$B:$B,$B717,'Interim Analysis'!$C:$C,$C717,'Interim Analysis'!$F:$F,$F717,'Interim Analysis'!$G:$G,$H717,'Interim Analysis'!$D:$D,$D717)
*(INDEX('Dimensional Maps'!O$39:O$63,MATCH($E717,'Dimensional Maps'!$C$8:$C$32,0),1)
/SUMIFS('Dimensional Maps'!O$39:O$63, 'Dimensional Maps'!$B$8:$B$32,$D717)))),0),0)</f>
        <v>2.5316183577827815</v>
      </c>
      <c r="U717" s="115">
        <f>IFERROR(IF($G717 = "WholeBlg",IF(U$1&lt;2020, 0,
IF($H717="GWh",SUMIFS('Interim Analysis'!O:O,'Interim Analysis'!$B:$B,$B717,'Interim Analysis'!$C:$C,$C717,'Interim Analysis'!$F:$F,$F717,'Interim Analysis'!$G:$G,$H717,'Interim Analysis'!$E:$E,$E717),
SUMIFS('Interim Analysis'!O:O,'Interim Analysis'!$B:$B,$B717,'Interim Analysis'!$C:$C,$C717,'Interim Analysis'!$F:$F,$F717,'Interim Analysis'!$G:$G,$H717,'Interim Analysis'!$D:$D,$D717)
*(INDEX('Dimensional Maps'!P$39:P$63,MATCH($E717,'Dimensional Maps'!$C$8:$C$32,0),1)
/SUMIFS('Dimensional Maps'!P$39:P$63, 'Dimensional Maps'!$B$8:$B$32,$D717)))),0),0)</f>
        <v>2.980135174069158</v>
      </c>
      <c r="V717" s="115">
        <f>IFERROR(IF($G717 = "WholeBlg",IF(V$1&lt;2020, 0,
IF($H717="GWh",SUMIFS('Interim Analysis'!P:P,'Interim Analysis'!$B:$B,$B717,'Interim Analysis'!$C:$C,$C717,'Interim Analysis'!$F:$F,$F717,'Interim Analysis'!$G:$G,$H717,'Interim Analysis'!$E:$E,$E717),
SUMIFS('Interim Analysis'!P:P,'Interim Analysis'!$B:$B,$B717,'Interim Analysis'!$C:$C,$C717,'Interim Analysis'!$F:$F,$F717,'Interim Analysis'!$G:$G,$H717,'Interim Analysis'!$D:$D,$D717)
*(INDEX('Dimensional Maps'!Q$39:Q$63,MATCH($E717,'Dimensional Maps'!$C$8:$C$32,0),1)
/SUMIFS('Dimensional Maps'!Q$39:Q$63, 'Dimensional Maps'!$B$8:$B$32,$D717)))),0),0)</f>
        <v>3.5435845375881536</v>
      </c>
      <c r="W717" s="115">
        <f>IFERROR(IF($G717 = "WholeBlg",IF(W$1&lt;2020, 0,
IF($H717="GWh",SUMIFS('Interim Analysis'!Q:Q,'Interim Analysis'!$B:$B,$B717,'Interim Analysis'!$C:$C,$C717,'Interim Analysis'!$F:$F,$F717,'Interim Analysis'!$G:$G,$H717,'Interim Analysis'!$E:$E,$E717),
SUMIFS('Interim Analysis'!Q:Q,'Interim Analysis'!$B:$B,$B717,'Interim Analysis'!$C:$C,$C717,'Interim Analysis'!$F:$F,$F717,'Interim Analysis'!$G:$G,$H717,'Interim Analysis'!$D:$D,$D717)
*(INDEX('Dimensional Maps'!R$39:R$63,MATCH($E717,'Dimensional Maps'!$C$8:$C$32,0),1)
/SUMIFS('Dimensional Maps'!R$39:R$63, 'Dimensional Maps'!$B$8:$B$32,$D717)))),0),0)</f>
        <v>4.3179419590594463</v>
      </c>
    </row>
    <row r="718" spans="1:23" x14ac:dyDescent="0.25">
      <c r="A718" s="153" t="s">
        <v>265</v>
      </c>
      <c r="B718" s="54" t="s">
        <v>236</v>
      </c>
      <c r="C718" s="54">
        <v>3</v>
      </c>
      <c r="D718" s="54" t="s">
        <v>47</v>
      </c>
      <c r="E718" s="54" t="s">
        <v>49</v>
      </c>
      <c r="F718" s="54" t="s">
        <v>167</v>
      </c>
      <c r="G718" s="54" t="s">
        <v>53</v>
      </c>
      <c r="H718" s="54" t="s">
        <v>18</v>
      </c>
      <c r="I718" s="115">
        <f>IFERROR(IF($G718 = "WholeBlg",IF(I$1&lt;2020, 0,
IF($H718="GWh",SUMIFS('Interim Analysis'!C:C,'Interim Analysis'!$B:$B,$B718,'Interim Analysis'!$C:$C,$C718,'Interim Analysis'!$F:$F,$F718,'Interim Analysis'!$G:$G,$H718,'Interim Analysis'!$E:$E,$E718),
SUMIFS('Interim Analysis'!C:C,'Interim Analysis'!$B:$B,$B718,'Interim Analysis'!$C:$C,$C718,'Interim Analysis'!$F:$F,$F718,'Interim Analysis'!$G:$G,$H718,'Interim Analysis'!$D:$D,$D718)
*(INDEX('Dimensional Maps'!D$39:D$63,MATCH($E718,'Dimensional Maps'!$C$8:$C$32,0),1)
/SUMIFS('Dimensional Maps'!D$39:D$63, 'Dimensional Maps'!$B$8:$B$32,$D718)))),0),0)</f>
        <v>0</v>
      </c>
      <c r="J718" s="115">
        <f>IFERROR(IF($G718 = "WholeBlg",IF(J$1&lt;2020, 0,
IF($H718="GWh",SUMIFS('Interim Analysis'!D:D,'Interim Analysis'!$B:$B,$B718,'Interim Analysis'!$C:$C,$C718,'Interim Analysis'!$F:$F,$F718,'Interim Analysis'!$G:$G,$H718,'Interim Analysis'!$E:$E,$E718),
SUMIFS('Interim Analysis'!D:D,'Interim Analysis'!$B:$B,$B718,'Interim Analysis'!$C:$C,$C718,'Interim Analysis'!$F:$F,$F718,'Interim Analysis'!$G:$G,$H718,'Interim Analysis'!$D:$D,$D718)
*(INDEX('Dimensional Maps'!E$39:E$63,MATCH($E718,'Dimensional Maps'!$C$8:$C$32,0),1)
/SUMIFS('Dimensional Maps'!E$39:E$63, 'Dimensional Maps'!$B$8:$B$32,$D718)))),0),0)</f>
        <v>0</v>
      </c>
      <c r="K718" s="115">
        <f>IFERROR(IF($G718 = "WholeBlg",IF(K$1&lt;2020, 0,
IF($H718="GWh",SUMIFS('Interim Analysis'!E:E,'Interim Analysis'!$B:$B,$B718,'Interim Analysis'!$C:$C,$C718,'Interim Analysis'!$F:$F,$F718,'Interim Analysis'!$G:$G,$H718,'Interim Analysis'!$E:$E,$E718),
SUMIFS('Interim Analysis'!E:E,'Interim Analysis'!$B:$B,$B718,'Interim Analysis'!$C:$C,$C718,'Interim Analysis'!$F:$F,$F718,'Interim Analysis'!$G:$G,$H718,'Interim Analysis'!$D:$D,$D718)
*(INDEX('Dimensional Maps'!F$39:F$63,MATCH($E718,'Dimensional Maps'!$C$8:$C$32,0),1)
/SUMIFS('Dimensional Maps'!F$39:F$63, 'Dimensional Maps'!$B$8:$B$32,$D718)))),0),0)</f>
        <v>0</v>
      </c>
      <c r="L718" s="115">
        <f>IFERROR(IF($G718 = "WholeBlg",IF(L$1&lt;2020, 0,
IF($H718="GWh",SUMIFS('Interim Analysis'!F:F,'Interim Analysis'!$B:$B,$B718,'Interim Analysis'!$C:$C,$C718,'Interim Analysis'!$F:$F,$F718,'Interim Analysis'!$G:$G,$H718,'Interim Analysis'!$E:$E,$E718),
SUMIFS('Interim Analysis'!F:F,'Interim Analysis'!$B:$B,$B718,'Interim Analysis'!$C:$C,$C718,'Interim Analysis'!$F:$F,$F718,'Interim Analysis'!$G:$G,$H718,'Interim Analysis'!$D:$D,$D718)
*(INDEX('Dimensional Maps'!G$39:G$63,MATCH($E718,'Dimensional Maps'!$C$8:$C$32,0),1)
/SUMIFS('Dimensional Maps'!G$39:G$63, 'Dimensional Maps'!$B$8:$B$32,$D718)))),0),0)</f>
        <v>0</v>
      </c>
      <c r="M718" s="115">
        <f>IFERROR(IF($G718 = "WholeBlg",IF(M$1&lt;2020, 0,
IF($H718="GWh",SUMIFS('Interim Analysis'!G:G,'Interim Analysis'!$B:$B,$B718,'Interim Analysis'!$C:$C,$C718,'Interim Analysis'!$F:$F,$F718,'Interim Analysis'!$G:$G,$H718,'Interim Analysis'!$E:$E,$E718),
SUMIFS('Interim Analysis'!G:G,'Interim Analysis'!$B:$B,$B718,'Interim Analysis'!$C:$C,$C718,'Interim Analysis'!$F:$F,$F718,'Interim Analysis'!$G:$G,$H718,'Interim Analysis'!$D:$D,$D718)
*(INDEX('Dimensional Maps'!H$39:H$63,MATCH($E718,'Dimensional Maps'!$C$8:$C$32,0),1)
/SUMIFS('Dimensional Maps'!H$39:H$63, 'Dimensional Maps'!$B$8:$B$32,$D718)))),0),0)</f>
        <v>0</v>
      </c>
      <c r="N718" s="115">
        <f>IFERROR(IF($G718 = "WholeBlg",IF(N$1&lt;2020, 0,
IF($H718="GWh",SUMIFS('Interim Analysis'!H:H,'Interim Analysis'!$B:$B,$B718,'Interim Analysis'!$C:$C,$C718,'Interim Analysis'!$F:$F,$F718,'Interim Analysis'!$G:$G,$H718,'Interim Analysis'!$E:$E,$E718),
SUMIFS('Interim Analysis'!H:H,'Interim Analysis'!$B:$B,$B718,'Interim Analysis'!$C:$C,$C718,'Interim Analysis'!$F:$F,$F718,'Interim Analysis'!$G:$G,$H718,'Interim Analysis'!$D:$D,$D718)
*(INDEX('Dimensional Maps'!I$39:I$63,MATCH($E718,'Dimensional Maps'!$C$8:$C$32,0),1)
/SUMIFS('Dimensional Maps'!I$39:I$63, 'Dimensional Maps'!$B$8:$B$32,$D718)))),0),0)</f>
        <v>0</v>
      </c>
      <c r="O718" s="115">
        <f>IFERROR(IF($G718 = "WholeBlg",IF(O$1&lt;2020, 0,
IF($H718="GWh",SUMIFS('Interim Analysis'!I:I,'Interim Analysis'!$B:$B,$B718,'Interim Analysis'!$C:$C,$C718,'Interim Analysis'!$F:$F,$F718,'Interim Analysis'!$G:$G,$H718,'Interim Analysis'!$E:$E,$E718),
SUMIFS('Interim Analysis'!I:I,'Interim Analysis'!$B:$B,$B718,'Interim Analysis'!$C:$C,$C718,'Interim Analysis'!$F:$F,$F718,'Interim Analysis'!$G:$G,$H718,'Interim Analysis'!$D:$D,$D718)
*(INDEX('Dimensional Maps'!J$39:J$63,MATCH($E718,'Dimensional Maps'!$C$8:$C$32,0),1)
/SUMIFS('Dimensional Maps'!J$39:J$63, 'Dimensional Maps'!$B$8:$B$32,$D718)))),0),0)</f>
        <v>0</v>
      </c>
      <c r="P718" s="115">
        <f>IFERROR(IF($G718 = "WholeBlg",IF(P$1&lt;2020, 0,
IF($H718="GWh",SUMIFS('Interim Analysis'!J:J,'Interim Analysis'!$B:$B,$B718,'Interim Analysis'!$C:$C,$C718,'Interim Analysis'!$F:$F,$F718,'Interim Analysis'!$G:$G,$H718,'Interim Analysis'!$E:$E,$E718),
SUMIFS('Interim Analysis'!J:J,'Interim Analysis'!$B:$B,$B718,'Interim Analysis'!$C:$C,$C718,'Interim Analysis'!$F:$F,$F718,'Interim Analysis'!$G:$G,$H718,'Interim Analysis'!$D:$D,$D718)
*(INDEX('Dimensional Maps'!K$39:K$63,MATCH($E718,'Dimensional Maps'!$C$8:$C$32,0),1)
/SUMIFS('Dimensional Maps'!K$39:K$63, 'Dimensional Maps'!$B$8:$B$32,$D718)))),0),0)</f>
        <v>0</v>
      </c>
      <c r="Q718" s="115">
        <f>IFERROR(IF($G718 = "WholeBlg",IF(Q$1&lt;2020, 0,
IF($H718="GWh",SUMIFS('Interim Analysis'!K:K,'Interim Analysis'!$B:$B,$B718,'Interim Analysis'!$C:$C,$C718,'Interim Analysis'!$F:$F,$F718,'Interim Analysis'!$G:$G,$H718,'Interim Analysis'!$E:$E,$E718),
SUMIFS('Interim Analysis'!K:K,'Interim Analysis'!$B:$B,$B718,'Interim Analysis'!$C:$C,$C718,'Interim Analysis'!$F:$F,$F718,'Interim Analysis'!$G:$G,$H718,'Interim Analysis'!$D:$D,$D718)
*(INDEX('Dimensional Maps'!L$39:L$63,MATCH($E718,'Dimensional Maps'!$C$8:$C$32,0),1)
/SUMIFS('Dimensional Maps'!L$39:L$63, 'Dimensional Maps'!$B$8:$B$32,$D718)))),0),0)</f>
        <v>0</v>
      </c>
      <c r="R718" s="115">
        <f>IFERROR(IF($G718 = "WholeBlg",IF(R$1&lt;2020, 0,
IF($H718="GWh",SUMIFS('Interim Analysis'!L:L,'Interim Analysis'!$B:$B,$B718,'Interim Analysis'!$C:$C,$C718,'Interim Analysis'!$F:$F,$F718,'Interim Analysis'!$G:$G,$H718,'Interim Analysis'!$E:$E,$E718),
SUMIFS('Interim Analysis'!L:L,'Interim Analysis'!$B:$B,$B718,'Interim Analysis'!$C:$C,$C718,'Interim Analysis'!$F:$F,$F718,'Interim Analysis'!$G:$G,$H718,'Interim Analysis'!$D:$D,$D718)
*(INDEX('Dimensional Maps'!M$39:M$63,MATCH($E718,'Dimensional Maps'!$C$8:$C$32,0),1)
/SUMIFS('Dimensional Maps'!M$39:M$63, 'Dimensional Maps'!$B$8:$B$32,$D718)))),0),0)</f>
        <v>0</v>
      </c>
      <c r="S718" s="115">
        <f>IFERROR(IF($G718 = "WholeBlg",IF(S$1&lt;2020, 0,
IF($H718="GWh",SUMIFS('Interim Analysis'!M:M,'Interim Analysis'!$B:$B,$B718,'Interim Analysis'!$C:$C,$C718,'Interim Analysis'!$F:$F,$F718,'Interim Analysis'!$G:$G,$H718,'Interim Analysis'!$E:$E,$E718),
SUMIFS('Interim Analysis'!M:M,'Interim Analysis'!$B:$B,$B718,'Interim Analysis'!$C:$C,$C718,'Interim Analysis'!$F:$F,$F718,'Interim Analysis'!$G:$G,$H718,'Interim Analysis'!$D:$D,$D718)
*(INDEX('Dimensional Maps'!N$39:N$63,MATCH($E718,'Dimensional Maps'!$C$8:$C$32,0),1)
/SUMIFS('Dimensional Maps'!N$39:N$63, 'Dimensional Maps'!$B$8:$B$32,$D718)))),0),0)</f>
        <v>0</v>
      </c>
      <c r="T718" s="115">
        <f>IFERROR(IF($G718 = "WholeBlg",IF(T$1&lt;2020, 0,
IF($H718="GWh",SUMIFS('Interim Analysis'!N:N,'Interim Analysis'!$B:$B,$B718,'Interim Analysis'!$C:$C,$C718,'Interim Analysis'!$F:$F,$F718,'Interim Analysis'!$G:$G,$H718,'Interim Analysis'!$E:$E,$E718),
SUMIFS('Interim Analysis'!N:N,'Interim Analysis'!$B:$B,$B718,'Interim Analysis'!$C:$C,$C718,'Interim Analysis'!$F:$F,$F718,'Interim Analysis'!$G:$G,$H718,'Interim Analysis'!$D:$D,$D718)
*(INDEX('Dimensional Maps'!O$39:O$63,MATCH($E718,'Dimensional Maps'!$C$8:$C$32,0),1)
/SUMIFS('Dimensional Maps'!O$39:O$63, 'Dimensional Maps'!$B$8:$B$32,$D718)))),0),0)</f>
        <v>0</v>
      </c>
      <c r="U718" s="115">
        <f>IFERROR(IF($G718 = "WholeBlg",IF(U$1&lt;2020, 0,
IF($H718="GWh",SUMIFS('Interim Analysis'!O:O,'Interim Analysis'!$B:$B,$B718,'Interim Analysis'!$C:$C,$C718,'Interim Analysis'!$F:$F,$F718,'Interim Analysis'!$G:$G,$H718,'Interim Analysis'!$E:$E,$E718),
SUMIFS('Interim Analysis'!O:O,'Interim Analysis'!$B:$B,$B718,'Interim Analysis'!$C:$C,$C718,'Interim Analysis'!$F:$F,$F718,'Interim Analysis'!$G:$G,$H718,'Interim Analysis'!$D:$D,$D718)
*(INDEX('Dimensional Maps'!P$39:P$63,MATCH($E718,'Dimensional Maps'!$C$8:$C$32,0),1)
/SUMIFS('Dimensional Maps'!P$39:P$63, 'Dimensional Maps'!$B$8:$B$32,$D718)))),0),0)</f>
        <v>0</v>
      </c>
      <c r="V718" s="115">
        <f>IFERROR(IF($G718 = "WholeBlg",IF(V$1&lt;2020, 0,
IF($H718="GWh",SUMIFS('Interim Analysis'!P:P,'Interim Analysis'!$B:$B,$B718,'Interim Analysis'!$C:$C,$C718,'Interim Analysis'!$F:$F,$F718,'Interim Analysis'!$G:$G,$H718,'Interim Analysis'!$E:$E,$E718),
SUMIFS('Interim Analysis'!P:P,'Interim Analysis'!$B:$B,$B718,'Interim Analysis'!$C:$C,$C718,'Interim Analysis'!$F:$F,$F718,'Interim Analysis'!$G:$G,$H718,'Interim Analysis'!$D:$D,$D718)
*(INDEX('Dimensional Maps'!Q$39:Q$63,MATCH($E718,'Dimensional Maps'!$C$8:$C$32,0),1)
/SUMIFS('Dimensional Maps'!Q$39:Q$63, 'Dimensional Maps'!$B$8:$B$32,$D718)))),0),0)</f>
        <v>0</v>
      </c>
      <c r="W718" s="115">
        <f>IFERROR(IF($G718 = "WholeBlg",IF(W$1&lt;2020, 0,
IF($H718="GWh",SUMIFS('Interim Analysis'!Q:Q,'Interim Analysis'!$B:$B,$B718,'Interim Analysis'!$C:$C,$C718,'Interim Analysis'!$F:$F,$F718,'Interim Analysis'!$G:$G,$H718,'Interim Analysis'!$E:$E,$E718),
SUMIFS('Interim Analysis'!Q:Q,'Interim Analysis'!$B:$B,$B718,'Interim Analysis'!$C:$C,$C718,'Interim Analysis'!$F:$F,$F718,'Interim Analysis'!$G:$G,$H718,'Interim Analysis'!$D:$D,$D718)
*(INDEX('Dimensional Maps'!R$39:R$63,MATCH($E718,'Dimensional Maps'!$C$8:$C$32,0),1)
/SUMIFS('Dimensional Maps'!R$39:R$63, 'Dimensional Maps'!$B$8:$B$32,$D718)))),0),0)</f>
        <v>0</v>
      </c>
    </row>
    <row r="719" spans="1:23" x14ac:dyDescent="0.25">
      <c r="A719" s="153" t="s">
        <v>265</v>
      </c>
      <c r="B719" s="54" t="s">
        <v>236</v>
      </c>
      <c r="C719" s="54">
        <v>3</v>
      </c>
      <c r="D719" s="54" t="s">
        <v>47</v>
      </c>
      <c r="E719" s="54" t="s">
        <v>49</v>
      </c>
      <c r="F719" s="54" t="s">
        <v>186</v>
      </c>
      <c r="G719" s="54" t="s">
        <v>53</v>
      </c>
      <c r="H719" s="54" t="s">
        <v>18</v>
      </c>
      <c r="I719" s="115">
        <f>IFERROR(IF($G719 = "WholeBlg",IF(I$1&lt;2020, 0,
IF($H719="GWh",SUMIFS('Interim Analysis'!C:C,'Interim Analysis'!$B:$B,$B719,'Interim Analysis'!$C:$C,$C719,'Interim Analysis'!$F:$F,$F719,'Interim Analysis'!$G:$G,$H719,'Interim Analysis'!$E:$E,$E719),
SUMIFS('Interim Analysis'!C:C,'Interim Analysis'!$B:$B,$B719,'Interim Analysis'!$C:$C,$C719,'Interim Analysis'!$F:$F,$F719,'Interim Analysis'!$G:$G,$H719,'Interim Analysis'!$D:$D,$D719)
*(INDEX('Dimensional Maps'!D$39:D$63,MATCH($E719,'Dimensional Maps'!$C$8:$C$32,0),1)
/SUMIFS('Dimensional Maps'!D$39:D$63, 'Dimensional Maps'!$B$8:$B$32,$D719)))),0),0)</f>
        <v>0</v>
      </c>
      <c r="J719" s="115">
        <f>IFERROR(IF($G719 = "WholeBlg",IF(J$1&lt;2020, 0,
IF($H719="GWh",SUMIFS('Interim Analysis'!D:D,'Interim Analysis'!$B:$B,$B719,'Interim Analysis'!$C:$C,$C719,'Interim Analysis'!$F:$F,$F719,'Interim Analysis'!$G:$G,$H719,'Interim Analysis'!$E:$E,$E719),
SUMIFS('Interim Analysis'!D:D,'Interim Analysis'!$B:$B,$B719,'Interim Analysis'!$C:$C,$C719,'Interim Analysis'!$F:$F,$F719,'Interim Analysis'!$G:$G,$H719,'Interim Analysis'!$D:$D,$D719)
*(INDEX('Dimensional Maps'!E$39:E$63,MATCH($E719,'Dimensional Maps'!$C$8:$C$32,0),1)
/SUMIFS('Dimensional Maps'!E$39:E$63, 'Dimensional Maps'!$B$8:$B$32,$D719)))),0),0)</f>
        <v>0</v>
      </c>
      <c r="K719" s="115">
        <f>IFERROR(IF($G719 = "WholeBlg",IF(K$1&lt;2020, 0,
IF($H719="GWh",SUMIFS('Interim Analysis'!E:E,'Interim Analysis'!$B:$B,$B719,'Interim Analysis'!$C:$C,$C719,'Interim Analysis'!$F:$F,$F719,'Interim Analysis'!$G:$G,$H719,'Interim Analysis'!$E:$E,$E719),
SUMIFS('Interim Analysis'!E:E,'Interim Analysis'!$B:$B,$B719,'Interim Analysis'!$C:$C,$C719,'Interim Analysis'!$F:$F,$F719,'Interim Analysis'!$G:$G,$H719,'Interim Analysis'!$D:$D,$D719)
*(INDEX('Dimensional Maps'!F$39:F$63,MATCH($E719,'Dimensional Maps'!$C$8:$C$32,0),1)
/SUMIFS('Dimensional Maps'!F$39:F$63, 'Dimensional Maps'!$B$8:$B$32,$D719)))),0),0)</f>
        <v>0</v>
      </c>
      <c r="L719" s="115">
        <f>IFERROR(IF($G719 = "WholeBlg",IF(L$1&lt;2020, 0,
IF($H719="GWh",SUMIFS('Interim Analysis'!F:F,'Interim Analysis'!$B:$B,$B719,'Interim Analysis'!$C:$C,$C719,'Interim Analysis'!$F:$F,$F719,'Interim Analysis'!$G:$G,$H719,'Interim Analysis'!$E:$E,$E719),
SUMIFS('Interim Analysis'!F:F,'Interim Analysis'!$B:$B,$B719,'Interim Analysis'!$C:$C,$C719,'Interim Analysis'!$F:$F,$F719,'Interim Analysis'!$G:$G,$H719,'Interim Analysis'!$D:$D,$D719)
*(INDEX('Dimensional Maps'!G$39:G$63,MATCH($E719,'Dimensional Maps'!$C$8:$C$32,0),1)
/SUMIFS('Dimensional Maps'!G$39:G$63, 'Dimensional Maps'!$B$8:$B$32,$D719)))),0),0)</f>
        <v>0</v>
      </c>
      <c r="M719" s="115">
        <f>IFERROR(IF($G719 = "WholeBlg",IF(M$1&lt;2020, 0,
IF($H719="GWh",SUMIFS('Interim Analysis'!G:G,'Interim Analysis'!$B:$B,$B719,'Interim Analysis'!$C:$C,$C719,'Interim Analysis'!$F:$F,$F719,'Interim Analysis'!$G:$G,$H719,'Interim Analysis'!$E:$E,$E719),
SUMIFS('Interim Analysis'!G:G,'Interim Analysis'!$B:$B,$B719,'Interim Analysis'!$C:$C,$C719,'Interim Analysis'!$F:$F,$F719,'Interim Analysis'!$G:$G,$H719,'Interim Analysis'!$D:$D,$D719)
*(INDEX('Dimensional Maps'!H$39:H$63,MATCH($E719,'Dimensional Maps'!$C$8:$C$32,0),1)
/SUMIFS('Dimensional Maps'!H$39:H$63, 'Dimensional Maps'!$B$8:$B$32,$D719)))),0),0)</f>
        <v>0</v>
      </c>
      <c r="N719" s="115">
        <f>IFERROR(IF($G719 = "WholeBlg",IF(N$1&lt;2020, 0,
IF($H719="GWh",SUMIFS('Interim Analysis'!H:H,'Interim Analysis'!$B:$B,$B719,'Interim Analysis'!$C:$C,$C719,'Interim Analysis'!$F:$F,$F719,'Interim Analysis'!$G:$G,$H719,'Interim Analysis'!$E:$E,$E719),
SUMIFS('Interim Analysis'!H:H,'Interim Analysis'!$B:$B,$B719,'Interim Analysis'!$C:$C,$C719,'Interim Analysis'!$F:$F,$F719,'Interim Analysis'!$G:$G,$H719,'Interim Analysis'!$D:$D,$D719)
*(INDEX('Dimensional Maps'!I$39:I$63,MATCH($E719,'Dimensional Maps'!$C$8:$C$32,0),1)
/SUMIFS('Dimensional Maps'!I$39:I$63, 'Dimensional Maps'!$B$8:$B$32,$D719)))),0),0)</f>
        <v>0</v>
      </c>
      <c r="O719" s="115">
        <f>IFERROR(IF($G719 = "WholeBlg",IF(O$1&lt;2020, 0,
IF($H719="GWh",SUMIFS('Interim Analysis'!I:I,'Interim Analysis'!$B:$B,$B719,'Interim Analysis'!$C:$C,$C719,'Interim Analysis'!$F:$F,$F719,'Interim Analysis'!$G:$G,$H719,'Interim Analysis'!$E:$E,$E719),
SUMIFS('Interim Analysis'!I:I,'Interim Analysis'!$B:$B,$B719,'Interim Analysis'!$C:$C,$C719,'Interim Analysis'!$F:$F,$F719,'Interim Analysis'!$G:$G,$H719,'Interim Analysis'!$D:$D,$D719)
*(INDEX('Dimensional Maps'!J$39:J$63,MATCH($E719,'Dimensional Maps'!$C$8:$C$32,0),1)
/SUMIFS('Dimensional Maps'!J$39:J$63, 'Dimensional Maps'!$B$8:$B$32,$D719)))),0),0)</f>
        <v>0</v>
      </c>
      <c r="P719" s="115">
        <f>IFERROR(IF($G719 = "WholeBlg",IF(P$1&lt;2020, 0,
IF($H719="GWh",SUMIFS('Interim Analysis'!J:J,'Interim Analysis'!$B:$B,$B719,'Interim Analysis'!$C:$C,$C719,'Interim Analysis'!$F:$F,$F719,'Interim Analysis'!$G:$G,$H719,'Interim Analysis'!$E:$E,$E719),
SUMIFS('Interim Analysis'!J:J,'Interim Analysis'!$B:$B,$B719,'Interim Analysis'!$C:$C,$C719,'Interim Analysis'!$F:$F,$F719,'Interim Analysis'!$G:$G,$H719,'Interim Analysis'!$D:$D,$D719)
*(INDEX('Dimensional Maps'!K$39:K$63,MATCH($E719,'Dimensional Maps'!$C$8:$C$32,0),1)
/SUMIFS('Dimensional Maps'!K$39:K$63, 'Dimensional Maps'!$B$8:$B$32,$D719)))),0),0)</f>
        <v>0</v>
      </c>
      <c r="Q719" s="115">
        <f>IFERROR(IF($G719 = "WholeBlg",IF(Q$1&lt;2020, 0,
IF($H719="GWh",SUMIFS('Interim Analysis'!K:K,'Interim Analysis'!$B:$B,$B719,'Interim Analysis'!$C:$C,$C719,'Interim Analysis'!$F:$F,$F719,'Interim Analysis'!$G:$G,$H719,'Interim Analysis'!$E:$E,$E719),
SUMIFS('Interim Analysis'!K:K,'Interim Analysis'!$B:$B,$B719,'Interim Analysis'!$C:$C,$C719,'Interim Analysis'!$F:$F,$F719,'Interim Analysis'!$G:$G,$H719,'Interim Analysis'!$D:$D,$D719)
*(INDEX('Dimensional Maps'!L$39:L$63,MATCH($E719,'Dimensional Maps'!$C$8:$C$32,0),1)
/SUMIFS('Dimensional Maps'!L$39:L$63, 'Dimensional Maps'!$B$8:$B$32,$D719)))),0),0)</f>
        <v>0</v>
      </c>
      <c r="R719" s="115">
        <f>IFERROR(IF($G719 = "WholeBlg",IF(R$1&lt;2020, 0,
IF($H719="GWh",SUMIFS('Interim Analysis'!L:L,'Interim Analysis'!$B:$B,$B719,'Interim Analysis'!$C:$C,$C719,'Interim Analysis'!$F:$F,$F719,'Interim Analysis'!$G:$G,$H719,'Interim Analysis'!$E:$E,$E719),
SUMIFS('Interim Analysis'!L:L,'Interim Analysis'!$B:$B,$B719,'Interim Analysis'!$C:$C,$C719,'Interim Analysis'!$F:$F,$F719,'Interim Analysis'!$G:$G,$H719,'Interim Analysis'!$D:$D,$D719)
*(INDEX('Dimensional Maps'!M$39:M$63,MATCH($E719,'Dimensional Maps'!$C$8:$C$32,0),1)
/SUMIFS('Dimensional Maps'!M$39:M$63, 'Dimensional Maps'!$B$8:$B$32,$D719)))),0),0)</f>
        <v>0</v>
      </c>
      <c r="S719" s="115">
        <f>IFERROR(IF($G719 = "WholeBlg",IF(S$1&lt;2020, 0,
IF($H719="GWh",SUMIFS('Interim Analysis'!M:M,'Interim Analysis'!$B:$B,$B719,'Interim Analysis'!$C:$C,$C719,'Interim Analysis'!$F:$F,$F719,'Interim Analysis'!$G:$G,$H719,'Interim Analysis'!$E:$E,$E719),
SUMIFS('Interim Analysis'!M:M,'Interim Analysis'!$B:$B,$B719,'Interim Analysis'!$C:$C,$C719,'Interim Analysis'!$F:$F,$F719,'Interim Analysis'!$G:$G,$H719,'Interim Analysis'!$D:$D,$D719)
*(INDEX('Dimensional Maps'!N$39:N$63,MATCH($E719,'Dimensional Maps'!$C$8:$C$32,0),1)
/SUMIFS('Dimensional Maps'!N$39:N$63, 'Dimensional Maps'!$B$8:$B$32,$D719)))),0),0)</f>
        <v>0</v>
      </c>
      <c r="T719" s="115">
        <f>IFERROR(IF($G719 = "WholeBlg",IF(T$1&lt;2020, 0,
IF($H719="GWh",SUMIFS('Interim Analysis'!N:N,'Interim Analysis'!$B:$B,$B719,'Interim Analysis'!$C:$C,$C719,'Interim Analysis'!$F:$F,$F719,'Interim Analysis'!$G:$G,$H719,'Interim Analysis'!$E:$E,$E719),
SUMIFS('Interim Analysis'!N:N,'Interim Analysis'!$B:$B,$B719,'Interim Analysis'!$C:$C,$C719,'Interim Analysis'!$F:$F,$F719,'Interim Analysis'!$G:$G,$H719,'Interim Analysis'!$D:$D,$D719)
*(INDEX('Dimensional Maps'!O$39:O$63,MATCH($E719,'Dimensional Maps'!$C$8:$C$32,0),1)
/SUMIFS('Dimensional Maps'!O$39:O$63, 'Dimensional Maps'!$B$8:$B$32,$D719)))),0),0)</f>
        <v>0</v>
      </c>
      <c r="U719" s="115">
        <f>IFERROR(IF($G719 = "WholeBlg",IF(U$1&lt;2020, 0,
IF($H719="GWh",SUMIFS('Interim Analysis'!O:O,'Interim Analysis'!$B:$B,$B719,'Interim Analysis'!$C:$C,$C719,'Interim Analysis'!$F:$F,$F719,'Interim Analysis'!$G:$G,$H719,'Interim Analysis'!$E:$E,$E719),
SUMIFS('Interim Analysis'!O:O,'Interim Analysis'!$B:$B,$B719,'Interim Analysis'!$C:$C,$C719,'Interim Analysis'!$F:$F,$F719,'Interim Analysis'!$G:$G,$H719,'Interim Analysis'!$D:$D,$D719)
*(INDEX('Dimensional Maps'!P$39:P$63,MATCH($E719,'Dimensional Maps'!$C$8:$C$32,0),1)
/SUMIFS('Dimensional Maps'!P$39:P$63, 'Dimensional Maps'!$B$8:$B$32,$D719)))),0),0)</f>
        <v>0</v>
      </c>
      <c r="V719" s="115">
        <f>IFERROR(IF($G719 = "WholeBlg",IF(V$1&lt;2020, 0,
IF($H719="GWh",SUMIFS('Interim Analysis'!P:P,'Interim Analysis'!$B:$B,$B719,'Interim Analysis'!$C:$C,$C719,'Interim Analysis'!$F:$F,$F719,'Interim Analysis'!$G:$G,$H719,'Interim Analysis'!$E:$E,$E719),
SUMIFS('Interim Analysis'!P:P,'Interim Analysis'!$B:$B,$B719,'Interim Analysis'!$C:$C,$C719,'Interim Analysis'!$F:$F,$F719,'Interim Analysis'!$G:$G,$H719,'Interim Analysis'!$D:$D,$D719)
*(INDEX('Dimensional Maps'!Q$39:Q$63,MATCH($E719,'Dimensional Maps'!$C$8:$C$32,0),1)
/SUMIFS('Dimensional Maps'!Q$39:Q$63, 'Dimensional Maps'!$B$8:$B$32,$D719)))),0),0)</f>
        <v>0</v>
      </c>
      <c r="W719" s="115">
        <f>IFERROR(IF($G719 = "WholeBlg",IF(W$1&lt;2020, 0,
IF($H719="GWh",SUMIFS('Interim Analysis'!Q:Q,'Interim Analysis'!$B:$B,$B719,'Interim Analysis'!$C:$C,$C719,'Interim Analysis'!$F:$F,$F719,'Interim Analysis'!$G:$G,$H719,'Interim Analysis'!$E:$E,$E719),
SUMIFS('Interim Analysis'!Q:Q,'Interim Analysis'!$B:$B,$B719,'Interim Analysis'!$C:$C,$C719,'Interim Analysis'!$F:$F,$F719,'Interim Analysis'!$G:$G,$H719,'Interim Analysis'!$D:$D,$D719)
*(INDEX('Dimensional Maps'!R$39:R$63,MATCH($E719,'Dimensional Maps'!$C$8:$C$32,0),1)
/SUMIFS('Dimensional Maps'!R$39:R$63, 'Dimensional Maps'!$B$8:$B$32,$D719)))),0),0)</f>
        <v>0</v>
      </c>
    </row>
    <row r="720" spans="1:23" x14ac:dyDescent="0.25">
      <c r="A720" s="153" t="s">
        <v>265</v>
      </c>
      <c r="B720" s="54" t="s">
        <v>236</v>
      </c>
      <c r="C720" s="54">
        <v>3</v>
      </c>
      <c r="D720" s="54" t="s">
        <v>47</v>
      </c>
      <c r="E720" s="54" t="s">
        <v>49</v>
      </c>
      <c r="F720" s="54" t="s">
        <v>167</v>
      </c>
      <c r="G720" s="54" t="s">
        <v>53</v>
      </c>
      <c r="H720" s="54" t="s">
        <v>20</v>
      </c>
      <c r="I720" s="115">
        <f>IFERROR(IF($G720 = "WholeBlg",IF(I$1&lt;2020, 0,
IF($H720="GWh",SUMIFS('Interim Analysis'!C:C,'Interim Analysis'!$B:$B,$B720,'Interim Analysis'!$C:$C,$C720,'Interim Analysis'!$F:$F,$F720,'Interim Analysis'!$G:$G,$H720,'Interim Analysis'!$E:$E,$E720),
SUMIFS('Interim Analysis'!C:C,'Interim Analysis'!$B:$B,$B720,'Interim Analysis'!$C:$C,$C720,'Interim Analysis'!$F:$F,$F720,'Interim Analysis'!$G:$G,$H720,'Interim Analysis'!$D:$D,$D720)
*(INDEX('Dimensional Maps'!D$39:D$63,MATCH($E720,'Dimensional Maps'!$C$8:$C$32,0),1)
/SUMIFS('Dimensional Maps'!D$39:D$63, 'Dimensional Maps'!$B$8:$B$32,$D720)))),0),0)</f>
        <v>0</v>
      </c>
      <c r="J720" s="115">
        <f>IFERROR(IF($G720 = "WholeBlg",IF(J$1&lt;2020, 0,
IF($H720="GWh",SUMIFS('Interim Analysis'!D:D,'Interim Analysis'!$B:$B,$B720,'Interim Analysis'!$C:$C,$C720,'Interim Analysis'!$F:$F,$F720,'Interim Analysis'!$G:$G,$H720,'Interim Analysis'!$E:$E,$E720),
SUMIFS('Interim Analysis'!D:D,'Interim Analysis'!$B:$B,$B720,'Interim Analysis'!$C:$C,$C720,'Interim Analysis'!$F:$F,$F720,'Interim Analysis'!$G:$G,$H720,'Interim Analysis'!$D:$D,$D720)
*(INDEX('Dimensional Maps'!E$39:E$63,MATCH($E720,'Dimensional Maps'!$C$8:$C$32,0),1)
/SUMIFS('Dimensional Maps'!E$39:E$63, 'Dimensional Maps'!$B$8:$B$32,$D720)))),0),0)</f>
        <v>0</v>
      </c>
      <c r="K720" s="115">
        <f>IFERROR(IF($G720 = "WholeBlg",IF(K$1&lt;2020, 0,
IF($H720="GWh",SUMIFS('Interim Analysis'!E:E,'Interim Analysis'!$B:$B,$B720,'Interim Analysis'!$C:$C,$C720,'Interim Analysis'!$F:$F,$F720,'Interim Analysis'!$G:$G,$H720,'Interim Analysis'!$E:$E,$E720),
SUMIFS('Interim Analysis'!E:E,'Interim Analysis'!$B:$B,$B720,'Interim Analysis'!$C:$C,$C720,'Interim Analysis'!$F:$F,$F720,'Interim Analysis'!$G:$G,$H720,'Interim Analysis'!$D:$D,$D720)
*(INDEX('Dimensional Maps'!F$39:F$63,MATCH($E720,'Dimensional Maps'!$C$8:$C$32,0),1)
/SUMIFS('Dimensional Maps'!F$39:F$63, 'Dimensional Maps'!$B$8:$B$32,$D720)))),0),0)</f>
        <v>0</v>
      </c>
      <c r="L720" s="115">
        <f>IFERROR(IF($G720 = "WholeBlg",IF(L$1&lt;2020, 0,
IF($H720="GWh",SUMIFS('Interim Analysis'!F:F,'Interim Analysis'!$B:$B,$B720,'Interim Analysis'!$C:$C,$C720,'Interim Analysis'!$F:$F,$F720,'Interim Analysis'!$G:$G,$H720,'Interim Analysis'!$E:$E,$E720),
SUMIFS('Interim Analysis'!F:F,'Interim Analysis'!$B:$B,$B720,'Interim Analysis'!$C:$C,$C720,'Interim Analysis'!$F:$F,$F720,'Interim Analysis'!$G:$G,$H720,'Interim Analysis'!$D:$D,$D720)
*(INDEX('Dimensional Maps'!G$39:G$63,MATCH($E720,'Dimensional Maps'!$C$8:$C$32,0),1)
/SUMIFS('Dimensional Maps'!G$39:G$63, 'Dimensional Maps'!$B$8:$B$32,$D720)))),0),0)</f>
        <v>0</v>
      </c>
      <c r="M720" s="115">
        <f>IFERROR(IF($G720 = "WholeBlg",IF(M$1&lt;2020, 0,
IF($H720="GWh",SUMIFS('Interim Analysis'!G:G,'Interim Analysis'!$B:$B,$B720,'Interim Analysis'!$C:$C,$C720,'Interim Analysis'!$F:$F,$F720,'Interim Analysis'!$G:$G,$H720,'Interim Analysis'!$E:$E,$E720),
SUMIFS('Interim Analysis'!G:G,'Interim Analysis'!$B:$B,$B720,'Interim Analysis'!$C:$C,$C720,'Interim Analysis'!$F:$F,$F720,'Interim Analysis'!$G:$G,$H720,'Interim Analysis'!$D:$D,$D720)
*(INDEX('Dimensional Maps'!H$39:H$63,MATCH($E720,'Dimensional Maps'!$C$8:$C$32,0),1)
/SUMIFS('Dimensional Maps'!H$39:H$63, 'Dimensional Maps'!$B$8:$B$32,$D720)))),0),0)</f>
        <v>0</v>
      </c>
      <c r="N720" s="115">
        <f>IFERROR(IF($G720 = "WholeBlg",IF(N$1&lt;2020, 0,
IF($H720="GWh",SUMIFS('Interim Analysis'!H:H,'Interim Analysis'!$B:$B,$B720,'Interim Analysis'!$C:$C,$C720,'Interim Analysis'!$F:$F,$F720,'Interim Analysis'!$G:$G,$H720,'Interim Analysis'!$E:$E,$E720),
SUMIFS('Interim Analysis'!H:H,'Interim Analysis'!$B:$B,$B720,'Interim Analysis'!$C:$C,$C720,'Interim Analysis'!$F:$F,$F720,'Interim Analysis'!$G:$G,$H720,'Interim Analysis'!$D:$D,$D720)
*(INDEX('Dimensional Maps'!I$39:I$63,MATCH($E720,'Dimensional Maps'!$C$8:$C$32,0),1)
/SUMIFS('Dimensional Maps'!I$39:I$63, 'Dimensional Maps'!$B$8:$B$32,$D720)))),0),0)</f>
        <v>0.12153883831002371</v>
      </c>
      <c r="O720" s="115">
        <f>IFERROR(IF($G720 = "WholeBlg",IF(O$1&lt;2020, 0,
IF($H720="GWh",SUMIFS('Interim Analysis'!I:I,'Interim Analysis'!$B:$B,$B720,'Interim Analysis'!$C:$C,$C720,'Interim Analysis'!$F:$F,$F720,'Interim Analysis'!$G:$G,$H720,'Interim Analysis'!$E:$E,$E720),
SUMIFS('Interim Analysis'!I:I,'Interim Analysis'!$B:$B,$B720,'Interim Analysis'!$C:$C,$C720,'Interim Analysis'!$F:$F,$F720,'Interim Analysis'!$G:$G,$H720,'Interim Analysis'!$D:$D,$D720)
*(INDEX('Dimensional Maps'!J$39:J$63,MATCH($E720,'Dimensional Maps'!$C$8:$C$32,0),1)
/SUMIFS('Dimensional Maps'!J$39:J$63, 'Dimensional Maps'!$B$8:$B$32,$D720)))),0),0)</f>
        <v>0.23901329620963321</v>
      </c>
      <c r="P720" s="115">
        <f>IFERROR(IF($G720 = "WholeBlg",IF(P$1&lt;2020, 0,
IF($H720="GWh",SUMIFS('Interim Analysis'!J:J,'Interim Analysis'!$B:$B,$B720,'Interim Analysis'!$C:$C,$C720,'Interim Analysis'!$F:$F,$F720,'Interim Analysis'!$G:$G,$H720,'Interim Analysis'!$E:$E,$E720),
SUMIFS('Interim Analysis'!J:J,'Interim Analysis'!$B:$B,$B720,'Interim Analysis'!$C:$C,$C720,'Interim Analysis'!$F:$F,$F720,'Interim Analysis'!$G:$G,$H720,'Interim Analysis'!$D:$D,$D720)
*(INDEX('Dimensional Maps'!K$39:K$63,MATCH($E720,'Dimensional Maps'!$C$8:$C$32,0),1)
/SUMIFS('Dimensional Maps'!K$39:K$63, 'Dimensional Maps'!$B$8:$B$32,$D720)))),0),0)</f>
        <v>0.35305132033734732</v>
      </c>
      <c r="Q720" s="115">
        <f>IFERROR(IF($G720 = "WholeBlg",IF(Q$1&lt;2020, 0,
IF($H720="GWh",SUMIFS('Interim Analysis'!K:K,'Interim Analysis'!$B:$B,$B720,'Interim Analysis'!$C:$C,$C720,'Interim Analysis'!$F:$F,$F720,'Interim Analysis'!$G:$G,$H720,'Interim Analysis'!$E:$E,$E720),
SUMIFS('Interim Analysis'!K:K,'Interim Analysis'!$B:$B,$B720,'Interim Analysis'!$C:$C,$C720,'Interim Analysis'!$F:$F,$F720,'Interim Analysis'!$G:$G,$H720,'Interim Analysis'!$D:$D,$D720)
*(INDEX('Dimensional Maps'!L$39:L$63,MATCH($E720,'Dimensional Maps'!$C$8:$C$32,0),1)
/SUMIFS('Dimensional Maps'!L$39:L$63, 'Dimensional Maps'!$B$8:$B$32,$D720)))),0),0)</f>
        <v>0.45901904426219714</v>
      </c>
      <c r="R720" s="115">
        <f>IFERROR(IF($G720 = "WholeBlg",IF(R$1&lt;2020, 0,
IF($H720="GWh",SUMIFS('Interim Analysis'!L:L,'Interim Analysis'!$B:$B,$B720,'Interim Analysis'!$C:$C,$C720,'Interim Analysis'!$F:$F,$F720,'Interim Analysis'!$G:$G,$H720,'Interim Analysis'!$E:$E,$E720),
SUMIFS('Interim Analysis'!L:L,'Interim Analysis'!$B:$B,$B720,'Interim Analysis'!$C:$C,$C720,'Interim Analysis'!$F:$F,$F720,'Interim Analysis'!$G:$G,$H720,'Interim Analysis'!$D:$D,$D720)
*(INDEX('Dimensional Maps'!M$39:M$63,MATCH($E720,'Dimensional Maps'!$C$8:$C$32,0),1)
/SUMIFS('Dimensional Maps'!M$39:M$63, 'Dimensional Maps'!$B$8:$B$32,$D720)))),0),0)</f>
        <v>0.56426346044847708</v>
      </c>
      <c r="S720" s="115">
        <f>IFERROR(IF($G720 = "WholeBlg",IF(S$1&lt;2020, 0,
IF($H720="GWh",SUMIFS('Interim Analysis'!M:M,'Interim Analysis'!$B:$B,$B720,'Interim Analysis'!$C:$C,$C720,'Interim Analysis'!$F:$F,$F720,'Interim Analysis'!$G:$G,$H720,'Interim Analysis'!$E:$E,$E720),
SUMIFS('Interim Analysis'!M:M,'Interim Analysis'!$B:$B,$B720,'Interim Analysis'!$C:$C,$C720,'Interim Analysis'!$F:$F,$F720,'Interim Analysis'!$G:$G,$H720,'Interim Analysis'!$D:$D,$D720)
*(INDEX('Dimensional Maps'!N$39:N$63,MATCH($E720,'Dimensional Maps'!$C$8:$C$32,0),1)
/SUMIFS('Dimensional Maps'!N$39:N$63, 'Dimensional Maps'!$B$8:$B$32,$D720)))),0),0)</f>
        <v>0.66324304700913417</v>
      </c>
      <c r="T720" s="115">
        <f>IFERROR(IF($G720 = "WholeBlg",IF(T$1&lt;2020, 0,
IF($H720="GWh",SUMIFS('Interim Analysis'!N:N,'Interim Analysis'!$B:$B,$B720,'Interim Analysis'!$C:$C,$C720,'Interim Analysis'!$F:$F,$F720,'Interim Analysis'!$G:$G,$H720,'Interim Analysis'!$E:$E,$E720),
SUMIFS('Interim Analysis'!N:N,'Interim Analysis'!$B:$B,$B720,'Interim Analysis'!$C:$C,$C720,'Interim Analysis'!$F:$F,$F720,'Interim Analysis'!$G:$G,$H720,'Interim Analysis'!$D:$D,$D720)
*(INDEX('Dimensional Maps'!O$39:O$63,MATCH($E720,'Dimensional Maps'!$C$8:$C$32,0),1)
/SUMIFS('Dimensional Maps'!O$39:O$63, 'Dimensional Maps'!$B$8:$B$32,$D720)))),0),0)</f>
        <v>0.76380054178231171</v>
      </c>
      <c r="U720" s="115">
        <f>IFERROR(IF($G720 = "WholeBlg",IF(U$1&lt;2020, 0,
IF($H720="GWh",SUMIFS('Interim Analysis'!O:O,'Interim Analysis'!$B:$B,$B720,'Interim Analysis'!$C:$C,$C720,'Interim Analysis'!$F:$F,$F720,'Interim Analysis'!$G:$G,$H720,'Interim Analysis'!$E:$E,$E720),
SUMIFS('Interim Analysis'!O:O,'Interim Analysis'!$B:$B,$B720,'Interim Analysis'!$C:$C,$C720,'Interim Analysis'!$F:$F,$F720,'Interim Analysis'!$G:$G,$H720,'Interim Analysis'!$D:$D,$D720)
*(INDEX('Dimensional Maps'!P$39:P$63,MATCH($E720,'Dimensional Maps'!$C$8:$C$32,0),1)
/SUMIFS('Dimensional Maps'!P$39:P$63, 'Dimensional Maps'!$B$8:$B$32,$D720)))),0),0)</f>
        <v>0.85791166652165729</v>
      </c>
      <c r="V720" s="115">
        <f>IFERROR(IF($G720 = "WholeBlg",IF(V$1&lt;2020, 0,
IF($H720="GWh",SUMIFS('Interim Analysis'!P:P,'Interim Analysis'!$B:$B,$B720,'Interim Analysis'!$C:$C,$C720,'Interim Analysis'!$F:$F,$F720,'Interim Analysis'!$G:$G,$H720,'Interim Analysis'!$E:$E,$E720),
SUMIFS('Interim Analysis'!P:P,'Interim Analysis'!$B:$B,$B720,'Interim Analysis'!$C:$C,$C720,'Interim Analysis'!$F:$F,$F720,'Interim Analysis'!$G:$G,$H720,'Interim Analysis'!$D:$D,$D720)
*(INDEX('Dimensional Maps'!Q$39:Q$63,MATCH($E720,'Dimensional Maps'!$C$8:$C$32,0),1)
/SUMIFS('Dimensional Maps'!Q$39:Q$63, 'Dimensional Maps'!$B$8:$B$32,$D720)))),0),0)</f>
        <v>0.94936980903764689</v>
      </c>
      <c r="W720" s="115">
        <f>IFERROR(IF($G720 = "WholeBlg",IF(W$1&lt;2020, 0,
IF($H720="GWh",SUMIFS('Interim Analysis'!Q:Q,'Interim Analysis'!$B:$B,$B720,'Interim Analysis'!$C:$C,$C720,'Interim Analysis'!$F:$F,$F720,'Interim Analysis'!$G:$G,$H720,'Interim Analysis'!$E:$E,$E720),
SUMIFS('Interim Analysis'!Q:Q,'Interim Analysis'!$B:$B,$B720,'Interim Analysis'!$C:$C,$C720,'Interim Analysis'!$F:$F,$F720,'Interim Analysis'!$G:$G,$H720,'Interim Analysis'!$D:$D,$D720)
*(INDEX('Dimensional Maps'!R$39:R$63,MATCH($E720,'Dimensional Maps'!$C$8:$C$32,0),1)
/SUMIFS('Dimensional Maps'!R$39:R$63, 'Dimensional Maps'!$B$8:$B$32,$D720)))),0),0)</f>
        <v>1.0367708338072361</v>
      </c>
    </row>
    <row r="721" spans="1:23" x14ac:dyDescent="0.25">
      <c r="A721" s="153" t="s">
        <v>265</v>
      </c>
      <c r="B721" s="54" t="s">
        <v>236</v>
      </c>
      <c r="C721" s="54">
        <v>3</v>
      </c>
      <c r="D721" s="54" t="s">
        <v>47</v>
      </c>
      <c r="E721" s="54" t="s">
        <v>49</v>
      </c>
      <c r="F721" s="54" t="s">
        <v>186</v>
      </c>
      <c r="G721" s="54" t="s">
        <v>53</v>
      </c>
      <c r="H721" s="54" t="s">
        <v>20</v>
      </c>
      <c r="I721" s="115">
        <f>IFERROR(IF($G721 = "WholeBlg",IF(I$1&lt;2020, 0,
IF($H721="GWh",SUMIFS('Interim Analysis'!C:C,'Interim Analysis'!$B:$B,$B721,'Interim Analysis'!$C:$C,$C721,'Interim Analysis'!$F:$F,$F721,'Interim Analysis'!$G:$G,$H721,'Interim Analysis'!$E:$E,$E721),
SUMIFS('Interim Analysis'!C:C,'Interim Analysis'!$B:$B,$B721,'Interim Analysis'!$C:$C,$C721,'Interim Analysis'!$F:$F,$F721,'Interim Analysis'!$G:$G,$H721,'Interim Analysis'!$D:$D,$D721)
*(INDEX('Dimensional Maps'!D$39:D$63,MATCH($E721,'Dimensional Maps'!$C$8:$C$32,0),1)
/SUMIFS('Dimensional Maps'!D$39:D$63, 'Dimensional Maps'!$B$8:$B$32,$D721)))),0),0)</f>
        <v>0</v>
      </c>
      <c r="J721" s="115">
        <f>IFERROR(IF($G721 = "WholeBlg",IF(J$1&lt;2020, 0,
IF($H721="GWh",SUMIFS('Interim Analysis'!D:D,'Interim Analysis'!$B:$B,$B721,'Interim Analysis'!$C:$C,$C721,'Interim Analysis'!$F:$F,$F721,'Interim Analysis'!$G:$G,$H721,'Interim Analysis'!$E:$E,$E721),
SUMIFS('Interim Analysis'!D:D,'Interim Analysis'!$B:$B,$B721,'Interim Analysis'!$C:$C,$C721,'Interim Analysis'!$F:$F,$F721,'Interim Analysis'!$G:$G,$H721,'Interim Analysis'!$D:$D,$D721)
*(INDEX('Dimensional Maps'!E$39:E$63,MATCH($E721,'Dimensional Maps'!$C$8:$C$32,0),1)
/SUMIFS('Dimensional Maps'!E$39:E$63, 'Dimensional Maps'!$B$8:$B$32,$D721)))),0),0)</f>
        <v>0</v>
      </c>
      <c r="K721" s="115">
        <f>IFERROR(IF($G721 = "WholeBlg",IF(K$1&lt;2020, 0,
IF($H721="GWh",SUMIFS('Interim Analysis'!E:E,'Interim Analysis'!$B:$B,$B721,'Interim Analysis'!$C:$C,$C721,'Interim Analysis'!$F:$F,$F721,'Interim Analysis'!$G:$G,$H721,'Interim Analysis'!$E:$E,$E721),
SUMIFS('Interim Analysis'!E:E,'Interim Analysis'!$B:$B,$B721,'Interim Analysis'!$C:$C,$C721,'Interim Analysis'!$F:$F,$F721,'Interim Analysis'!$G:$G,$H721,'Interim Analysis'!$D:$D,$D721)
*(INDEX('Dimensional Maps'!F$39:F$63,MATCH($E721,'Dimensional Maps'!$C$8:$C$32,0),1)
/SUMIFS('Dimensional Maps'!F$39:F$63, 'Dimensional Maps'!$B$8:$B$32,$D721)))),0),0)</f>
        <v>0</v>
      </c>
      <c r="L721" s="115">
        <f>IFERROR(IF($G721 = "WholeBlg",IF(L$1&lt;2020, 0,
IF($H721="GWh",SUMIFS('Interim Analysis'!F:F,'Interim Analysis'!$B:$B,$B721,'Interim Analysis'!$C:$C,$C721,'Interim Analysis'!$F:$F,$F721,'Interim Analysis'!$G:$G,$H721,'Interim Analysis'!$E:$E,$E721),
SUMIFS('Interim Analysis'!F:F,'Interim Analysis'!$B:$B,$B721,'Interim Analysis'!$C:$C,$C721,'Interim Analysis'!$F:$F,$F721,'Interim Analysis'!$G:$G,$H721,'Interim Analysis'!$D:$D,$D721)
*(INDEX('Dimensional Maps'!G$39:G$63,MATCH($E721,'Dimensional Maps'!$C$8:$C$32,0),1)
/SUMIFS('Dimensional Maps'!G$39:G$63, 'Dimensional Maps'!$B$8:$B$32,$D721)))),0),0)</f>
        <v>0</v>
      </c>
      <c r="M721" s="115">
        <f>IFERROR(IF($G721 = "WholeBlg",IF(M$1&lt;2020, 0,
IF($H721="GWh",SUMIFS('Interim Analysis'!G:G,'Interim Analysis'!$B:$B,$B721,'Interim Analysis'!$C:$C,$C721,'Interim Analysis'!$F:$F,$F721,'Interim Analysis'!$G:$G,$H721,'Interim Analysis'!$E:$E,$E721),
SUMIFS('Interim Analysis'!G:G,'Interim Analysis'!$B:$B,$B721,'Interim Analysis'!$C:$C,$C721,'Interim Analysis'!$F:$F,$F721,'Interim Analysis'!$G:$G,$H721,'Interim Analysis'!$D:$D,$D721)
*(INDEX('Dimensional Maps'!H$39:H$63,MATCH($E721,'Dimensional Maps'!$C$8:$C$32,0),1)
/SUMIFS('Dimensional Maps'!H$39:H$63, 'Dimensional Maps'!$B$8:$B$32,$D721)))),0),0)</f>
        <v>0</v>
      </c>
      <c r="N721" s="115">
        <f>IFERROR(IF($G721 = "WholeBlg",IF(N$1&lt;2020, 0,
IF($H721="GWh",SUMIFS('Interim Analysis'!H:H,'Interim Analysis'!$B:$B,$B721,'Interim Analysis'!$C:$C,$C721,'Interim Analysis'!$F:$F,$F721,'Interim Analysis'!$G:$G,$H721,'Interim Analysis'!$E:$E,$E721),
SUMIFS('Interim Analysis'!H:H,'Interim Analysis'!$B:$B,$B721,'Interim Analysis'!$C:$C,$C721,'Interim Analysis'!$F:$F,$F721,'Interim Analysis'!$G:$G,$H721,'Interim Analysis'!$D:$D,$D721)
*(INDEX('Dimensional Maps'!I$39:I$63,MATCH($E721,'Dimensional Maps'!$C$8:$C$32,0),1)
/SUMIFS('Dimensional Maps'!I$39:I$63, 'Dimensional Maps'!$B$8:$B$32,$D721)))),0),0)</f>
        <v>0.38255896123674382</v>
      </c>
      <c r="O721" s="115">
        <f>IFERROR(IF($G721 = "WholeBlg",IF(O$1&lt;2020, 0,
IF($H721="GWh",SUMIFS('Interim Analysis'!I:I,'Interim Analysis'!$B:$B,$B721,'Interim Analysis'!$C:$C,$C721,'Interim Analysis'!$F:$F,$F721,'Interim Analysis'!$G:$G,$H721,'Interim Analysis'!$E:$E,$E721),
SUMIFS('Interim Analysis'!I:I,'Interim Analysis'!$B:$B,$B721,'Interim Analysis'!$C:$C,$C721,'Interim Analysis'!$F:$F,$F721,'Interim Analysis'!$G:$G,$H721,'Interim Analysis'!$D:$D,$D721)
*(INDEX('Dimensional Maps'!J$39:J$63,MATCH($E721,'Dimensional Maps'!$C$8:$C$32,0),1)
/SUMIFS('Dimensional Maps'!J$39:J$63, 'Dimensional Maps'!$B$8:$B$32,$D721)))),0),0)</f>
        <v>0.75508670457051774</v>
      </c>
      <c r="P721" s="115">
        <f>IFERROR(IF($G721 = "WholeBlg",IF(P$1&lt;2020, 0,
IF($H721="GWh",SUMIFS('Interim Analysis'!J:J,'Interim Analysis'!$B:$B,$B721,'Interim Analysis'!$C:$C,$C721,'Interim Analysis'!$F:$F,$F721,'Interim Analysis'!$G:$G,$H721,'Interim Analysis'!$E:$E,$E721),
SUMIFS('Interim Analysis'!J:J,'Interim Analysis'!$B:$B,$B721,'Interim Analysis'!$C:$C,$C721,'Interim Analysis'!$F:$F,$F721,'Interim Analysis'!$G:$G,$H721,'Interim Analysis'!$D:$D,$D721)
*(INDEX('Dimensional Maps'!K$39:K$63,MATCH($E721,'Dimensional Maps'!$C$8:$C$32,0),1)
/SUMIFS('Dimensional Maps'!K$39:K$63, 'Dimensional Maps'!$B$8:$B$32,$D721)))),0),0)</f>
        <v>1.1218310642785125</v>
      </c>
      <c r="Q721" s="115">
        <f>IFERROR(IF($G721 = "WholeBlg",IF(Q$1&lt;2020, 0,
IF($H721="GWh",SUMIFS('Interim Analysis'!K:K,'Interim Analysis'!$B:$B,$B721,'Interim Analysis'!$C:$C,$C721,'Interim Analysis'!$F:$F,$F721,'Interim Analysis'!$G:$G,$H721,'Interim Analysis'!$E:$E,$E721),
SUMIFS('Interim Analysis'!K:K,'Interim Analysis'!$B:$B,$B721,'Interim Analysis'!$C:$C,$C721,'Interim Analysis'!$F:$F,$F721,'Interim Analysis'!$G:$G,$H721,'Interim Analysis'!$D:$D,$D721)
*(INDEX('Dimensional Maps'!L$39:L$63,MATCH($E721,'Dimensional Maps'!$C$8:$C$32,0),1)
/SUMIFS('Dimensional Maps'!L$39:L$63, 'Dimensional Maps'!$B$8:$B$32,$D721)))),0),0)</f>
        <v>1.4716690449209298</v>
      </c>
      <c r="R721" s="115">
        <f>IFERROR(IF($G721 = "WholeBlg",IF(R$1&lt;2020, 0,
IF($H721="GWh",SUMIFS('Interim Analysis'!L:L,'Interim Analysis'!$B:$B,$B721,'Interim Analysis'!$C:$C,$C721,'Interim Analysis'!$F:$F,$F721,'Interim Analysis'!$G:$G,$H721,'Interim Analysis'!$E:$E,$E721),
SUMIFS('Interim Analysis'!L:L,'Interim Analysis'!$B:$B,$B721,'Interim Analysis'!$C:$C,$C721,'Interim Analysis'!$F:$F,$F721,'Interim Analysis'!$G:$G,$H721,'Interim Analysis'!$D:$D,$D721)
*(INDEX('Dimensional Maps'!M$39:M$63,MATCH($E721,'Dimensional Maps'!$C$8:$C$32,0),1)
/SUMIFS('Dimensional Maps'!M$39:M$63, 'Dimensional Maps'!$B$8:$B$32,$D721)))),0),0)</f>
        <v>1.8336629952007595</v>
      </c>
      <c r="S721" s="115">
        <f>IFERROR(IF($G721 = "WholeBlg",IF(S$1&lt;2020, 0,
IF($H721="GWh",SUMIFS('Interim Analysis'!M:M,'Interim Analysis'!$B:$B,$B721,'Interim Analysis'!$C:$C,$C721,'Interim Analysis'!$F:$F,$F721,'Interim Analysis'!$G:$G,$H721,'Interim Analysis'!$E:$E,$E721),
SUMIFS('Interim Analysis'!M:M,'Interim Analysis'!$B:$B,$B721,'Interim Analysis'!$C:$C,$C721,'Interim Analysis'!$F:$F,$F721,'Interim Analysis'!$G:$G,$H721,'Interim Analysis'!$D:$D,$D721)
*(INDEX('Dimensional Maps'!N$39:N$63,MATCH($E721,'Dimensional Maps'!$C$8:$C$32,0),1)
/SUMIFS('Dimensional Maps'!N$39:N$63, 'Dimensional Maps'!$B$8:$B$32,$D721)))),0),0)</f>
        <v>2.1994154369525689</v>
      </c>
      <c r="T721" s="115">
        <f>IFERROR(IF($G721 = "WholeBlg",IF(T$1&lt;2020, 0,
IF($H721="GWh",SUMIFS('Interim Analysis'!N:N,'Interim Analysis'!$B:$B,$B721,'Interim Analysis'!$C:$C,$C721,'Interim Analysis'!$F:$F,$F721,'Interim Analysis'!$G:$G,$H721,'Interim Analysis'!$E:$E,$E721),
SUMIFS('Interim Analysis'!N:N,'Interim Analysis'!$B:$B,$B721,'Interim Analysis'!$C:$C,$C721,'Interim Analysis'!$F:$F,$F721,'Interim Analysis'!$G:$G,$H721,'Interim Analysis'!$D:$D,$D721)
*(INDEX('Dimensional Maps'!O$39:O$63,MATCH($E721,'Dimensional Maps'!$C$8:$C$32,0),1)
/SUMIFS('Dimensional Maps'!O$39:O$63, 'Dimensional Maps'!$B$8:$B$32,$D721)))),0),0)</f>
        <v>2.6128286909242271</v>
      </c>
      <c r="U721" s="115">
        <f>IFERROR(IF($G721 = "WholeBlg",IF(U$1&lt;2020, 0,
IF($H721="GWh",SUMIFS('Interim Analysis'!O:O,'Interim Analysis'!$B:$B,$B721,'Interim Analysis'!$C:$C,$C721,'Interim Analysis'!$F:$F,$F721,'Interim Analysis'!$G:$G,$H721,'Interim Analysis'!$E:$E,$E721),
SUMIFS('Interim Analysis'!O:O,'Interim Analysis'!$B:$B,$B721,'Interim Analysis'!$C:$C,$C721,'Interim Analysis'!$F:$F,$F721,'Interim Analysis'!$G:$G,$H721,'Interim Analysis'!$D:$D,$D721)
*(INDEX('Dimensional Maps'!P$39:P$63,MATCH($E721,'Dimensional Maps'!$C$8:$C$32,0),1)
/SUMIFS('Dimensional Maps'!P$39:P$63, 'Dimensional Maps'!$B$8:$B$32,$D721)))),0),0)</f>
        <v>3.0769893329247839</v>
      </c>
      <c r="V721" s="115">
        <f>IFERROR(IF($G721 = "WholeBlg",IF(V$1&lt;2020, 0,
IF($H721="GWh",SUMIFS('Interim Analysis'!P:P,'Interim Analysis'!$B:$B,$B721,'Interim Analysis'!$C:$C,$C721,'Interim Analysis'!$F:$F,$F721,'Interim Analysis'!$G:$G,$H721,'Interim Analysis'!$E:$E,$E721),
SUMIFS('Interim Analysis'!P:P,'Interim Analysis'!$B:$B,$B721,'Interim Analysis'!$C:$C,$C721,'Interim Analysis'!$F:$F,$F721,'Interim Analysis'!$G:$G,$H721,'Interim Analysis'!$D:$D,$D721)
*(INDEX('Dimensional Maps'!Q$39:Q$63,MATCH($E721,'Dimensional Maps'!$C$8:$C$32,0),1)
/SUMIFS('Dimensional Maps'!Q$39:Q$63, 'Dimensional Maps'!$B$8:$B$32,$D721)))),0),0)</f>
        <v>3.6606231185343372</v>
      </c>
      <c r="W721" s="115">
        <f>IFERROR(IF($G721 = "WholeBlg",IF(W$1&lt;2020, 0,
IF($H721="GWh",SUMIFS('Interim Analysis'!Q:Q,'Interim Analysis'!$B:$B,$B721,'Interim Analysis'!$C:$C,$C721,'Interim Analysis'!$F:$F,$F721,'Interim Analysis'!$G:$G,$H721,'Interim Analysis'!$E:$E,$E721),
SUMIFS('Interim Analysis'!Q:Q,'Interim Analysis'!$B:$B,$B721,'Interim Analysis'!$C:$C,$C721,'Interim Analysis'!$F:$F,$F721,'Interim Analysis'!$G:$G,$H721,'Interim Analysis'!$D:$D,$D721)
*(INDEX('Dimensional Maps'!R$39:R$63,MATCH($E721,'Dimensional Maps'!$C$8:$C$32,0),1)
/SUMIFS('Dimensional Maps'!R$39:R$63, 'Dimensional Maps'!$B$8:$B$32,$D721)))),0),0)</f>
        <v>4.4633092079009407</v>
      </c>
    </row>
    <row r="722" spans="1:23" x14ac:dyDescent="0.25">
      <c r="A722" s="153" t="s">
        <v>265</v>
      </c>
      <c r="B722" s="54" t="s">
        <v>238</v>
      </c>
      <c r="C722" s="54">
        <v>3</v>
      </c>
      <c r="D722" s="54" t="s">
        <v>44</v>
      </c>
      <c r="E722" s="54" t="s">
        <v>208</v>
      </c>
      <c r="F722" s="54" t="s">
        <v>167</v>
      </c>
      <c r="G722" s="54" t="s">
        <v>53</v>
      </c>
      <c r="H722" s="54" t="s">
        <v>18</v>
      </c>
      <c r="I722" s="115">
        <f>IFERROR(IF($G722 = "WholeBlg",IF(I$1&lt;2020, 0,
IF($H722="GWh",SUMIFS('Interim Analysis'!C:C,'Interim Analysis'!$B:$B,$B722,'Interim Analysis'!$C:$C,$C722,'Interim Analysis'!$F:$F,$F722,'Interim Analysis'!$G:$G,$H722,'Interim Analysis'!$E:$E,$E722),
SUMIFS('Interim Analysis'!C:C,'Interim Analysis'!$B:$B,$B722,'Interim Analysis'!$C:$C,$C722,'Interim Analysis'!$F:$F,$F722,'Interim Analysis'!$G:$G,$H722,'Interim Analysis'!$D:$D,$D722)
*(INDEX('Dimensional Maps'!D$39:D$63,MATCH($E722,'Dimensional Maps'!$C$8:$C$32,0),1)
/SUMIFS('Dimensional Maps'!D$39:D$63, 'Dimensional Maps'!$B$8:$B$32,$D722)))),0),0)</f>
        <v>0</v>
      </c>
      <c r="J722" s="115">
        <f>IFERROR(IF($G722 = "WholeBlg",IF(J$1&lt;2020, 0,
IF($H722="GWh",SUMIFS('Interim Analysis'!D:D,'Interim Analysis'!$B:$B,$B722,'Interim Analysis'!$C:$C,$C722,'Interim Analysis'!$F:$F,$F722,'Interim Analysis'!$G:$G,$H722,'Interim Analysis'!$E:$E,$E722),
SUMIFS('Interim Analysis'!D:D,'Interim Analysis'!$B:$B,$B722,'Interim Analysis'!$C:$C,$C722,'Interim Analysis'!$F:$F,$F722,'Interim Analysis'!$G:$G,$H722,'Interim Analysis'!$D:$D,$D722)
*(INDEX('Dimensional Maps'!E$39:E$63,MATCH($E722,'Dimensional Maps'!$C$8:$C$32,0),1)
/SUMIFS('Dimensional Maps'!E$39:E$63, 'Dimensional Maps'!$B$8:$B$32,$D722)))),0),0)</f>
        <v>0</v>
      </c>
      <c r="K722" s="115">
        <f>IFERROR(IF($G722 = "WholeBlg",IF(K$1&lt;2020, 0,
IF($H722="GWh",SUMIFS('Interim Analysis'!E:E,'Interim Analysis'!$B:$B,$B722,'Interim Analysis'!$C:$C,$C722,'Interim Analysis'!$F:$F,$F722,'Interim Analysis'!$G:$G,$H722,'Interim Analysis'!$E:$E,$E722),
SUMIFS('Interim Analysis'!E:E,'Interim Analysis'!$B:$B,$B722,'Interim Analysis'!$C:$C,$C722,'Interim Analysis'!$F:$F,$F722,'Interim Analysis'!$G:$G,$H722,'Interim Analysis'!$D:$D,$D722)
*(INDEX('Dimensional Maps'!F$39:F$63,MATCH($E722,'Dimensional Maps'!$C$8:$C$32,0),1)
/SUMIFS('Dimensional Maps'!F$39:F$63, 'Dimensional Maps'!$B$8:$B$32,$D722)))),0),0)</f>
        <v>0</v>
      </c>
      <c r="L722" s="115">
        <f>IFERROR(IF($G722 = "WholeBlg",IF(L$1&lt;2020, 0,
IF($H722="GWh",SUMIFS('Interim Analysis'!F:F,'Interim Analysis'!$B:$B,$B722,'Interim Analysis'!$C:$C,$C722,'Interim Analysis'!$F:$F,$F722,'Interim Analysis'!$G:$G,$H722,'Interim Analysis'!$E:$E,$E722),
SUMIFS('Interim Analysis'!F:F,'Interim Analysis'!$B:$B,$B722,'Interim Analysis'!$C:$C,$C722,'Interim Analysis'!$F:$F,$F722,'Interim Analysis'!$G:$G,$H722,'Interim Analysis'!$D:$D,$D722)
*(INDEX('Dimensional Maps'!G$39:G$63,MATCH($E722,'Dimensional Maps'!$C$8:$C$32,0),1)
/SUMIFS('Dimensional Maps'!G$39:G$63, 'Dimensional Maps'!$B$8:$B$32,$D722)))),0),0)</f>
        <v>0</v>
      </c>
      <c r="M722" s="115">
        <f>IFERROR(IF($G722 = "WholeBlg",IF(M$1&lt;2020, 0,
IF($H722="GWh",SUMIFS('Interim Analysis'!G:G,'Interim Analysis'!$B:$B,$B722,'Interim Analysis'!$C:$C,$C722,'Interim Analysis'!$F:$F,$F722,'Interim Analysis'!$G:$G,$H722,'Interim Analysis'!$E:$E,$E722),
SUMIFS('Interim Analysis'!G:G,'Interim Analysis'!$B:$B,$B722,'Interim Analysis'!$C:$C,$C722,'Interim Analysis'!$F:$F,$F722,'Interim Analysis'!$G:$G,$H722,'Interim Analysis'!$D:$D,$D722)
*(INDEX('Dimensional Maps'!H$39:H$63,MATCH($E722,'Dimensional Maps'!$C$8:$C$32,0),1)
/SUMIFS('Dimensional Maps'!H$39:H$63, 'Dimensional Maps'!$B$8:$B$32,$D722)))),0),0)</f>
        <v>0</v>
      </c>
      <c r="N722" s="115">
        <f>IFERROR(IF($G722 = "WholeBlg",IF(N$1&lt;2020, 0,
IF($H722="GWh",SUMIFS('Interim Analysis'!H:H,'Interim Analysis'!$B:$B,$B722,'Interim Analysis'!$C:$C,$C722,'Interim Analysis'!$F:$F,$F722,'Interim Analysis'!$G:$G,$H722,'Interim Analysis'!$E:$E,$E722),
SUMIFS('Interim Analysis'!H:H,'Interim Analysis'!$B:$B,$B722,'Interim Analysis'!$C:$C,$C722,'Interim Analysis'!$F:$F,$F722,'Interim Analysis'!$G:$G,$H722,'Interim Analysis'!$D:$D,$D722)
*(INDEX('Dimensional Maps'!I$39:I$63,MATCH($E722,'Dimensional Maps'!$C$8:$C$32,0),1)
/SUMIFS('Dimensional Maps'!I$39:I$63, 'Dimensional Maps'!$B$8:$B$32,$D722)))),0),0)</f>
        <v>0</v>
      </c>
      <c r="O722" s="115">
        <f>IFERROR(IF($G722 = "WholeBlg",IF(O$1&lt;2020, 0,
IF($H722="GWh",SUMIFS('Interim Analysis'!I:I,'Interim Analysis'!$B:$B,$B722,'Interim Analysis'!$C:$C,$C722,'Interim Analysis'!$F:$F,$F722,'Interim Analysis'!$G:$G,$H722,'Interim Analysis'!$E:$E,$E722),
SUMIFS('Interim Analysis'!I:I,'Interim Analysis'!$B:$B,$B722,'Interim Analysis'!$C:$C,$C722,'Interim Analysis'!$F:$F,$F722,'Interim Analysis'!$G:$G,$H722,'Interim Analysis'!$D:$D,$D722)
*(INDEX('Dimensional Maps'!J$39:J$63,MATCH($E722,'Dimensional Maps'!$C$8:$C$32,0),1)
/SUMIFS('Dimensional Maps'!J$39:J$63, 'Dimensional Maps'!$B$8:$B$32,$D722)))),0),0)</f>
        <v>0</v>
      </c>
      <c r="P722" s="115">
        <f>IFERROR(IF($G722 = "WholeBlg",IF(P$1&lt;2020, 0,
IF($H722="GWh",SUMIFS('Interim Analysis'!J:J,'Interim Analysis'!$B:$B,$B722,'Interim Analysis'!$C:$C,$C722,'Interim Analysis'!$F:$F,$F722,'Interim Analysis'!$G:$G,$H722,'Interim Analysis'!$E:$E,$E722),
SUMIFS('Interim Analysis'!J:J,'Interim Analysis'!$B:$B,$B722,'Interim Analysis'!$C:$C,$C722,'Interim Analysis'!$F:$F,$F722,'Interim Analysis'!$G:$G,$H722,'Interim Analysis'!$D:$D,$D722)
*(INDEX('Dimensional Maps'!K$39:K$63,MATCH($E722,'Dimensional Maps'!$C$8:$C$32,0),1)
/SUMIFS('Dimensional Maps'!K$39:K$63, 'Dimensional Maps'!$B$8:$B$32,$D722)))),0),0)</f>
        <v>0</v>
      </c>
      <c r="Q722" s="115">
        <f>IFERROR(IF($G722 = "WholeBlg",IF(Q$1&lt;2020, 0,
IF($H722="GWh",SUMIFS('Interim Analysis'!K:K,'Interim Analysis'!$B:$B,$B722,'Interim Analysis'!$C:$C,$C722,'Interim Analysis'!$F:$F,$F722,'Interim Analysis'!$G:$G,$H722,'Interim Analysis'!$E:$E,$E722),
SUMIFS('Interim Analysis'!K:K,'Interim Analysis'!$B:$B,$B722,'Interim Analysis'!$C:$C,$C722,'Interim Analysis'!$F:$F,$F722,'Interim Analysis'!$G:$G,$H722,'Interim Analysis'!$D:$D,$D722)
*(INDEX('Dimensional Maps'!L$39:L$63,MATCH($E722,'Dimensional Maps'!$C$8:$C$32,0),1)
/SUMIFS('Dimensional Maps'!L$39:L$63, 'Dimensional Maps'!$B$8:$B$32,$D722)))),0),0)</f>
        <v>0</v>
      </c>
      <c r="R722" s="115">
        <f>IFERROR(IF($G722 = "WholeBlg",IF(R$1&lt;2020, 0,
IF($H722="GWh",SUMIFS('Interim Analysis'!L:L,'Interim Analysis'!$B:$B,$B722,'Interim Analysis'!$C:$C,$C722,'Interim Analysis'!$F:$F,$F722,'Interim Analysis'!$G:$G,$H722,'Interim Analysis'!$E:$E,$E722),
SUMIFS('Interim Analysis'!L:L,'Interim Analysis'!$B:$B,$B722,'Interim Analysis'!$C:$C,$C722,'Interim Analysis'!$F:$F,$F722,'Interim Analysis'!$G:$G,$H722,'Interim Analysis'!$D:$D,$D722)
*(INDEX('Dimensional Maps'!M$39:M$63,MATCH($E722,'Dimensional Maps'!$C$8:$C$32,0),1)
/SUMIFS('Dimensional Maps'!M$39:M$63, 'Dimensional Maps'!$B$8:$B$32,$D722)))),0),0)</f>
        <v>0</v>
      </c>
      <c r="S722" s="115">
        <f>IFERROR(IF($G722 = "WholeBlg",IF(S$1&lt;2020, 0,
IF($H722="GWh",SUMIFS('Interim Analysis'!M:M,'Interim Analysis'!$B:$B,$B722,'Interim Analysis'!$C:$C,$C722,'Interim Analysis'!$F:$F,$F722,'Interim Analysis'!$G:$G,$H722,'Interim Analysis'!$E:$E,$E722),
SUMIFS('Interim Analysis'!M:M,'Interim Analysis'!$B:$B,$B722,'Interim Analysis'!$C:$C,$C722,'Interim Analysis'!$F:$F,$F722,'Interim Analysis'!$G:$G,$H722,'Interim Analysis'!$D:$D,$D722)
*(INDEX('Dimensional Maps'!N$39:N$63,MATCH($E722,'Dimensional Maps'!$C$8:$C$32,0),1)
/SUMIFS('Dimensional Maps'!N$39:N$63, 'Dimensional Maps'!$B$8:$B$32,$D722)))),0),0)</f>
        <v>0</v>
      </c>
      <c r="T722" s="115">
        <f>IFERROR(IF($G722 = "WholeBlg",IF(T$1&lt;2020, 0,
IF($H722="GWh",SUMIFS('Interim Analysis'!N:N,'Interim Analysis'!$B:$B,$B722,'Interim Analysis'!$C:$C,$C722,'Interim Analysis'!$F:$F,$F722,'Interim Analysis'!$G:$G,$H722,'Interim Analysis'!$E:$E,$E722),
SUMIFS('Interim Analysis'!N:N,'Interim Analysis'!$B:$B,$B722,'Interim Analysis'!$C:$C,$C722,'Interim Analysis'!$F:$F,$F722,'Interim Analysis'!$G:$G,$H722,'Interim Analysis'!$D:$D,$D722)
*(INDEX('Dimensional Maps'!O$39:O$63,MATCH($E722,'Dimensional Maps'!$C$8:$C$32,0),1)
/SUMIFS('Dimensional Maps'!O$39:O$63, 'Dimensional Maps'!$B$8:$B$32,$D722)))),0),0)</f>
        <v>0</v>
      </c>
      <c r="U722" s="115">
        <f>IFERROR(IF($G722 = "WholeBlg",IF(U$1&lt;2020, 0,
IF($H722="GWh",SUMIFS('Interim Analysis'!O:O,'Interim Analysis'!$B:$B,$B722,'Interim Analysis'!$C:$C,$C722,'Interim Analysis'!$F:$F,$F722,'Interim Analysis'!$G:$G,$H722,'Interim Analysis'!$E:$E,$E722),
SUMIFS('Interim Analysis'!O:O,'Interim Analysis'!$B:$B,$B722,'Interim Analysis'!$C:$C,$C722,'Interim Analysis'!$F:$F,$F722,'Interim Analysis'!$G:$G,$H722,'Interim Analysis'!$D:$D,$D722)
*(INDEX('Dimensional Maps'!P$39:P$63,MATCH($E722,'Dimensional Maps'!$C$8:$C$32,0),1)
/SUMIFS('Dimensional Maps'!P$39:P$63, 'Dimensional Maps'!$B$8:$B$32,$D722)))),0),0)</f>
        <v>0</v>
      </c>
      <c r="V722" s="115">
        <f>IFERROR(IF($G722 = "WholeBlg",IF(V$1&lt;2020, 0,
IF($H722="GWh",SUMIFS('Interim Analysis'!P:P,'Interim Analysis'!$B:$B,$B722,'Interim Analysis'!$C:$C,$C722,'Interim Analysis'!$F:$F,$F722,'Interim Analysis'!$G:$G,$H722,'Interim Analysis'!$E:$E,$E722),
SUMIFS('Interim Analysis'!P:P,'Interim Analysis'!$B:$B,$B722,'Interim Analysis'!$C:$C,$C722,'Interim Analysis'!$F:$F,$F722,'Interim Analysis'!$G:$G,$H722,'Interim Analysis'!$D:$D,$D722)
*(INDEX('Dimensional Maps'!Q$39:Q$63,MATCH($E722,'Dimensional Maps'!$C$8:$C$32,0),1)
/SUMIFS('Dimensional Maps'!Q$39:Q$63, 'Dimensional Maps'!$B$8:$B$32,$D722)))),0),0)</f>
        <v>0</v>
      </c>
      <c r="W722" s="115">
        <f>IFERROR(IF($G722 = "WholeBlg",IF(W$1&lt;2020, 0,
IF($H722="GWh",SUMIFS('Interim Analysis'!Q:Q,'Interim Analysis'!$B:$B,$B722,'Interim Analysis'!$C:$C,$C722,'Interim Analysis'!$F:$F,$F722,'Interim Analysis'!$G:$G,$H722,'Interim Analysis'!$E:$E,$E722),
SUMIFS('Interim Analysis'!Q:Q,'Interim Analysis'!$B:$B,$B722,'Interim Analysis'!$C:$C,$C722,'Interim Analysis'!$F:$F,$F722,'Interim Analysis'!$G:$G,$H722,'Interim Analysis'!$D:$D,$D722)
*(INDEX('Dimensional Maps'!R$39:R$63,MATCH($E722,'Dimensional Maps'!$C$8:$C$32,0),1)
/SUMIFS('Dimensional Maps'!R$39:R$63, 'Dimensional Maps'!$B$8:$B$32,$D722)))),0),0)</f>
        <v>0</v>
      </c>
    </row>
    <row r="723" spans="1:23" x14ac:dyDescent="0.25">
      <c r="A723" s="153" t="s">
        <v>265</v>
      </c>
      <c r="B723" s="54" t="s">
        <v>238</v>
      </c>
      <c r="C723" s="54">
        <v>3</v>
      </c>
      <c r="D723" s="54" t="s">
        <v>44</v>
      </c>
      <c r="E723" s="54" t="s">
        <v>208</v>
      </c>
      <c r="F723" s="54" t="s">
        <v>186</v>
      </c>
      <c r="G723" s="54" t="s">
        <v>53</v>
      </c>
      <c r="H723" s="54" t="s">
        <v>18</v>
      </c>
      <c r="I723" s="115">
        <f>IFERROR(IF($G723 = "WholeBlg",IF(I$1&lt;2020, 0,
IF($H723="GWh",SUMIFS('Interim Analysis'!C:C,'Interim Analysis'!$B:$B,$B723,'Interim Analysis'!$C:$C,$C723,'Interim Analysis'!$F:$F,$F723,'Interim Analysis'!$G:$G,$H723,'Interim Analysis'!$E:$E,$E723),
SUMIFS('Interim Analysis'!C:C,'Interim Analysis'!$B:$B,$B723,'Interim Analysis'!$C:$C,$C723,'Interim Analysis'!$F:$F,$F723,'Interim Analysis'!$G:$G,$H723,'Interim Analysis'!$D:$D,$D723)
*(INDEX('Dimensional Maps'!D$39:D$63,MATCH($E723,'Dimensional Maps'!$C$8:$C$32,0),1)
/SUMIFS('Dimensional Maps'!D$39:D$63, 'Dimensional Maps'!$B$8:$B$32,$D723)))),0),0)</f>
        <v>0</v>
      </c>
      <c r="J723" s="115">
        <f>IFERROR(IF($G723 = "WholeBlg",IF(J$1&lt;2020, 0,
IF($H723="GWh",SUMIFS('Interim Analysis'!D:D,'Interim Analysis'!$B:$B,$B723,'Interim Analysis'!$C:$C,$C723,'Interim Analysis'!$F:$F,$F723,'Interim Analysis'!$G:$G,$H723,'Interim Analysis'!$E:$E,$E723),
SUMIFS('Interim Analysis'!D:D,'Interim Analysis'!$B:$B,$B723,'Interim Analysis'!$C:$C,$C723,'Interim Analysis'!$F:$F,$F723,'Interim Analysis'!$G:$G,$H723,'Interim Analysis'!$D:$D,$D723)
*(INDEX('Dimensional Maps'!E$39:E$63,MATCH($E723,'Dimensional Maps'!$C$8:$C$32,0),1)
/SUMIFS('Dimensional Maps'!E$39:E$63, 'Dimensional Maps'!$B$8:$B$32,$D723)))),0),0)</f>
        <v>0</v>
      </c>
      <c r="K723" s="115">
        <f>IFERROR(IF($G723 = "WholeBlg",IF(K$1&lt;2020, 0,
IF($H723="GWh",SUMIFS('Interim Analysis'!E:E,'Interim Analysis'!$B:$B,$B723,'Interim Analysis'!$C:$C,$C723,'Interim Analysis'!$F:$F,$F723,'Interim Analysis'!$G:$G,$H723,'Interim Analysis'!$E:$E,$E723),
SUMIFS('Interim Analysis'!E:E,'Interim Analysis'!$B:$B,$B723,'Interim Analysis'!$C:$C,$C723,'Interim Analysis'!$F:$F,$F723,'Interim Analysis'!$G:$G,$H723,'Interim Analysis'!$D:$D,$D723)
*(INDEX('Dimensional Maps'!F$39:F$63,MATCH($E723,'Dimensional Maps'!$C$8:$C$32,0),1)
/SUMIFS('Dimensional Maps'!F$39:F$63, 'Dimensional Maps'!$B$8:$B$32,$D723)))),0),0)</f>
        <v>0</v>
      </c>
      <c r="L723" s="115">
        <f>IFERROR(IF($G723 = "WholeBlg",IF(L$1&lt;2020, 0,
IF($H723="GWh",SUMIFS('Interim Analysis'!F:F,'Interim Analysis'!$B:$B,$B723,'Interim Analysis'!$C:$C,$C723,'Interim Analysis'!$F:$F,$F723,'Interim Analysis'!$G:$G,$H723,'Interim Analysis'!$E:$E,$E723),
SUMIFS('Interim Analysis'!F:F,'Interim Analysis'!$B:$B,$B723,'Interim Analysis'!$C:$C,$C723,'Interim Analysis'!$F:$F,$F723,'Interim Analysis'!$G:$G,$H723,'Interim Analysis'!$D:$D,$D723)
*(INDEX('Dimensional Maps'!G$39:G$63,MATCH($E723,'Dimensional Maps'!$C$8:$C$32,0),1)
/SUMIFS('Dimensional Maps'!G$39:G$63, 'Dimensional Maps'!$B$8:$B$32,$D723)))),0),0)</f>
        <v>0</v>
      </c>
      <c r="M723" s="115">
        <f>IFERROR(IF($G723 = "WholeBlg",IF(M$1&lt;2020, 0,
IF($H723="GWh",SUMIFS('Interim Analysis'!G:G,'Interim Analysis'!$B:$B,$B723,'Interim Analysis'!$C:$C,$C723,'Interim Analysis'!$F:$F,$F723,'Interim Analysis'!$G:$G,$H723,'Interim Analysis'!$E:$E,$E723),
SUMIFS('Interim Analysis'!G:G,'Interim Analysis'!$B:$B,$B723,'Interim Analysis'!$C:$C,$C723,'Interim Analysis'!$F:$F,$F723,'Interim Analysis'!$G:$G,$H723,'Interim Analysis'!$D:$D,$D723)
*(INDEX('Dimensional Maps'!H$39:H$63,MATCH($E723,'Dimensional Maps'!$C$8:$C$32,0),1)
/SUMIFS('Dimensional Maps'!H$39:H$63, 'Dimensional Maps'!$B$8:$B$32,$D723)))),0),0)</f>
        <v>0</v>
      </c>
      <c r="N723" s="115">
        <f>IFERROR(IF($G723 = "WholeBlg",IF(N$1&lt;2020, 0,
IF($H723="GWh",SUMIFS('Interim Analysis'!H:H,'Interim Analysis'!$B:$B,$B723,'Interim Analysis'!$C:$C,$C723,'Interim Analysis'!$F:$F,$F723,'Interim Analysis'!$G:$G,$H723,'Interim Analysis'!$E:$E,$E723),
SUMIFS('Interim Analysis'!H:H,'Interim Analysis'!$B:$B,$B723,'Interim Analysis'!$C:$C,$C723,'Interim Analysis'!$F:$F,$F723,'Interim Analysis'!$G:$G,$H723,'Interim Analysis'!$D:$D,$D723)
*(INDEX('Dimensional Maps'!I$39:I$63,MATCH($E723,'Dimensional Maps'!$C$8:$C$32,0),1)
/SUMIFS('Dimensional Maps'!I$39:I$63, 'Dimensional Maps'!$B$8:$B$32,$D723)))),0),0)</f>
        <v>0</v>
      </c>
      <c r="O723" s="115">
        <f>IFERROR(IF($G723 = "WholeBlg",IF(O$1&lt;2020, 0,
IF($H723="GWh",SUMIFS('Interim Analysis'!I:I,'Interim Analysis'!$B:$B,$B723,'Interim Analysis'!$C:$C,$C723,'Interim Analysis'!$F:$F,$F723,'Interim Analysis'!$G:$G,$H723,'Interim Analysis'!$E:$E,$E723),
SUMIFS('Interim Analysis'!I:I,'Interim Analysis'!$B:$B,$B723,'Interim Analysis'!$C:$C,$C723,'Interim Analysis'!$F:$F,$F723,'Interim Analysis'!$G:$G,$H723,'Interim Analysis'!$D:$D,$D723)
*(INDEX('Dimensional Maps'!J$39:J$63,MATCH($E723,'Dimensional Maps'!$C$8:$C$32,0),1)
/SUMIFS('Dimensional Maps'!J$39:J$63, 'Dimensional Maps'!$B$8:$B$32,$D723)))),0),0)</f>
        <v>0</v>
      </c>
      <c r="P723" s="115">
        <f>IFERROR(IF($G723 = "WholeBlg",IF(P$1&lt;2020, 0,
IF($H723="GWh",SUMIFS('Interim Analysis'!J:J,'Interim Analysis'!$B:$B,$B723,'Interim Analysis'!$C:$C,$C723,'Interim Analysis'!$F:$F,$F723,'Interim Analysis'!$G:$G,$H723,'Interim Analysis'!$E:$E,$E723),
SUMIFS('Interim Analysis'!J:J,'Interim Analysis'!$B:$B,$B723,'Interim Analysis'!$C:$C,$C723,'Interim Analysis'!$F:$F,$F723,'Interim Analysis'!$G:$G,$H723,'Interim Analysis'!$D:$D,$D723)
*(INDEX('Dimensional Maps'!K$39:K$63,MATCH($E723,'Dimensional Maps'!$C$8:$C$32,0),1)
/SUMIFS('Dimensional Maps'!K$39:K$63, 'Dimensional Maps'!$B$8:$B$32,$D723)))),0),0)</f>
        <v>0</v>
      </c>
      <c r="Q723" s="115">
        <f>IFERROR(IF($G723 = "WholeBlg",IF(Q$1&lt;2020, 0,
IF($H723="GWh",SUMIFS('Interim Analysis'!K:K,'Interim Analysis'!$B:$B,$B723,'Interim Analysis'!$C:$C,$C723,'Interim Analysis'!$F:$F,$F723,'Interim Analysis'!$G:$G,$H723,'Interim Analysis'!$E:$E,$E723),
SUMIFS('Interim Analysis'!K:K,'Interim Analysis'!$B:$B,$B723,'Interim Analysis'!$C:$C,$C723,'Interim Analysis'!$F:$F,$F723,'Interim Analysis'!$G:$G,$H723,'Interim Analysis'!$D:$D,$D723)
*(INDEX('Dimensional Maps'!L$39:L$63,MATCH($E723,'Dimensional Maps'!$C$8:$C$32,0),1)
/SUMIFS('Dimensional Maps'!L$39:L$63, 'Dimensional Maps'!$B$8:$B$32,$D723)))),0),0)</f>
        <v>0</v>
      </c>
      <c r="R723" s="115">
        <f>IFERROR(IF($G723 = "WholeBlg",IF(R$1&lt;2020, 0,
IF($H723="GWh",SUMIFS('Interim Analysis'!L:L,'Interim Analysis'!$B:$B,$B723,'Interim Analysis'!$C:$C,$C723,'Interim Analysis'!$F:$F,$F723,'Interim Analysis'!$G:$G,$H723,'Interim Analysis'!$E:$E,$E723),
SUMIFS('Interim Analysis'!L:L,'Interim Analysis'!$B:$B,$B723,'Interim Analysis'!$C:$C,$C723,'Interim Analysis'!$F:$F,$F723,'Interim Analysis'!$G:$G,$H723,'Interim Analysis'!$D:$D,$D723)
*(INDEX('Dimensional Maps'!M$39:M$63,MATCH($E723,'Dimensional Maps'!$C$8:$C$32,0),1)
/SUMIFS('Dimensional Maps'!M$39:M$63, 'Dimensional Maps'!$B$8:$B$32,$D723)))),0),0)</f>
        <v>0</v>
      </c>
      <c r="S723" s="115">
        <f>IFERROR(IF($G723 = "WholeBlg",IF(S$1&lt;2020, 0,
IF($H723="GWh",SUMIFS('Interim Analysis'!M:M,'Interim Analysis'!$B:$B,$B723,'Interim Analysis'!$C:$C,$C723,'Interim Analysis'!$F:$F,$F723,'Interim Analysis'!$G:$G,$H723,'Interim Analysis'!$E:$E,$E723),
SUMIFS('Interim Analysis'!M:M,'Interim Analysis'!$B:$B,$B723,'Interim Analysis'!$C:$C,$C723,'Interim Analysis'!$F:$F,$F723,'Interim Analysis'!$G:$G,$H723,'Interim Analysis'!$D:$D,$D723)
*(INDEX('Dimensional Maps'!N$39:N$63,MATCH($E723,'Dimensional Maps'!$C$8:$C$32,0),1)
/SUMIFS('Dimensional Maps'!N$39:N$63, 'Dimensional Maps'!$B$8:$B$32,$D723)))),0),0)</f>
        <v>0</v>
      </c>
      <c r="T723" s="115">
        <f>IFERROR(IF($G723 = "WholeBlg",IF(T$1&lt;2020, 0,
IF($H723="GWh",SUMIFS('Interim Analysis'!N:N,'Interim Analysis'!$B:$B,$B723,'Interim Analysis'!$C:$C,$C723,'Interim Analysis'!$F:$F,$F723,'Interim Analysis'!$G:$G,$H723,'Interim Analysis'!$E:$E,$E723),
SUMIFS('Interim Analysis'!N:N,'Interim Analysis'!$B:$B,$B723,'Interim Analysis'!$C:$C,$C723,'Interim Analysis'!$F:$F,$F723,'Interim Analysis'!$G:$G,$H723,'Interim Analysis'!$D:$D,$D723)
*(INDEX('Dimensional Maps'!O$39:O$63,MATCH($E723,'Dimensional Maps'!$C$8:$C$32,0),1)
/SUMIFS('Dimensional Maps'!O$39:O$63, 'Dimensional Maps'!$B$8:$B$32,$D723)))),0),0)</f>
        <v>0</v>
      </c>
      <c r="U723" s="115">
        <f>IFERROR(IF($G723 = "WholeBlg",IF(U$1&lt;2020, 0,
IF($H723="GWh",SUMIFS('Interim Analysis'!O:O,'Interim Analysis'!$B:$B,$B723,'Interim Analysis'!$C:$C,$C723,'Interim Analysis'!$F:$F,$F723,'Interim Analysis'!$G:$G,$H723,'Interim Analysis'!$E:$E,$E723),
SUMIFS('Interim Analysis'!O:O,'Interim Analysis'!$B:$B,$B723,'Interim Analysis'!$C:$C,$C723,'Interim Analysis'!$F:$F,$F723,'Interim Analysis'!$G:$G,$H723,'Interim Analysis'!$D:$D,$D723)
*(INDEX('Dimensional Maps'!P$39:P$63,MATCH($E723,'Dimensional Maps'!$C$8:$C$32,0),1)
/SUMIFS('Dimensional Maps'!P$39:P$63, 'Dimensional Maps'!$B$8:$B$32,$D723)))),0),0)</f>
        <v>0</v>
      </c>
      <c r="V723" s="115">
        <f>IFERROR(IF($G723 = "WholeBlg",IF(V$1&lt;2020, 0,
IF($H723="GWh",SUMIFS('Interim Analysis'!P:P,'Interim Analysis'!$B:$B,$B723,'Interim Analysis'!$C:$C,$C723,'Interim Analysis'!$F:$F,$F723,'Interim Analysis'!$G:$G,$H723,'Interim Analysis'!$E:$E,$E723),
SUMIFS('Interim Analysis'!P:P,'Interim Analysis'!$B:$B,$B723,'Interim Analysis'!$C:$C,$C723,'Interim Analysis'!$F:$F,$F723,'Interim Analysis'!$G:$G,$H723,'Interim Analysis'!$D:$D,$D723)
*(INDEX('Dimensional Maps'!Q$39:Q$63,MATCH($E723,'Dimensional Maps'!$C$8:$C$32,0),1)
/SUMIFS('Dimensional Maps'!Q$39:Q$63, 'Dimensional Maps'!$B$8:$B$32,$D723)))),0),0)</f>
        <v>0</v>
      </c>
      <c r="W723" s="115">
        <f>IFERROR(IF($G723 = "WholeBlg",IF(W$1&lt;2020, 0,
IF($H723="GWh",SUMIFS('Interim Analysis'!Q:Q,'Interim Analysis'!$B:$B,$B723,'Interim Analysis'!$C:$C,$C723,'Interim Analysis'!$F:$F,$F723,'Interim Analysis'!$G:$G,$H723,'Interim Analysis'!$E:$E,$E723),
SUMIFS('Interim Analysis'!Q:Q,'Interim Analysis'!$B:$B,$B723,'Interim Analysis'!$C:$C,$C723,'Interim Analysis'!$F:$F,$F723,'Interim Analysis'!$G:$G,$H723,'Interim Analysis'!$D:$D,$D723)
*(INDEX('Dimensional Maps'!R$39:R$63,MATCH($E723,'Dimensional Maps'!$C$8:$C$32,0),1)
/SUMIFS('Dimensional Maps'!R$39:R$63, 'Dimensional Maps'!$B$8:$B$32,$D723)))),0),0)</f>
        <v>0</v>
      </c>
    </row>
    <row r="724" spans="1:23" x14ac:dyDescent="0.25">
      <c r="A724" s="153" t="s">
        <v>265</v>
      </c>
      <c r="B724" s="54" t="s">
        <v>238</v>
      </c>
      <c r="C724" s="54">
        <v>3</v>
      </c>
      <c r="D724" s="54" t="s">
        <v>44</v>
      </c>
      <c r="E724" s="54" t="s">
        <v>208</v>
      </c>
      <c r="F724" s="54" t="s">
        <v>167</v>
      </c>
      <c r="G724" s="54" t="s">
        <v>53</v>
      </c>
      <c r="H724" s="54" t="s">
        <v>20</v>
      </c>
      <c r="I724" s="115">
        <f>IFERROR(IF($G724 = "WholeBlg",IF(I$1&lt;2020, 0,
IF($H724="GWh",SUMIFS('Interim Analysis'!C:C,'Interim Analysis'!$B:$B,$B724,'Interim Analysis'!$C:$C,$C724,'Interim Analysis'!$F:$F,$F724,'Interim Analysis'!$G:$G,$H724,'Interim Analysis'!$E:$E,$E724),
SUMIFS('Interim Analysis'!C:C,'Interim Analysis'!$B:$B,$B724,'Interim Analysis'!$C:$C,$C724,'Interim Analysis'!$F:$F,$F724,'Interim Analysis'!$G:$G,$H724,'Interim Analysis'!$D:$D,$D724)
*(INDEX('Dimensional Maps'!D$39:D$63,MATCH($E724,'Dimensional Maps'!$C$8:$C$32,0),1)
/SUMIFS('Dimensional Maps'!D$39:D$63, 'Dimensional Maps'!$B$8:$B$32,$D724)))),0),0)</f>
        <v>0</v>
      </c>
      <c r="J724" s="115">
        <f>IFERROR(IF($G724 = "WholeBlg",IF(J$1&lt;2020, 0,
IF($H724="GWh",SUMIFS('Interim Analysis'!D:D,'Interim Analysis'!$B:$B,$B724,'Interim Analysis'!$C:$C,$C724,'Interim Analysis'!$F:$F,$F724,'Interim Analysis'!$G:$G,$H724,'Interim Analysis'!$E:$E,$E724),
SUMIFS('Interim Analysis'!D:D,'Interim Analysis'!$B:$B,$B724,'Interim Analysis'!$C:$C,$C724,'Interim Analysis'!$F:$F,$F724,'Interim Analysis'!$G:$G,$H724,'Interim Analysis'!$D:$D,$D724)
*(INDEX('Dimensional Maps'!E$39:E$63,MATCH($E724,'Dimensional Maps'!$C$8:$C$32,0),1)
/SUMIFS('Dimensional Maps'!E$39:E$63, 'Dimensional Maps'!$B$8:$B$32,$D724)))),0),0)</f>
        <v>0</v>
      </c>
      <c r="K724" s="115">
        <f>IFERROR(IF($G724 = "WholeBlg",IF(K$1&lt;2020, 0,
IF($H724="GWh",SUMIFS('Interim Analysis'!E:E,'Interim Analysis'!$B:$B,$B724,'Interim Analysis'!$C:$C,$C724,'Interim Analysis'!$F:$F,$F724,'Interim Analysis'!$G:$G,$H724,'Interim Analysis'!$E:$E,$E724),
SUMIFS('Interim Analysis'!E:E,'Interim Analysis'!$B:$B,$B724,'Interim Analysis'!$C:$C,$C724,'Interim Analysis'!$F:$F,$F724,'Interim Analysis'!$G:$G,$H724,'Interim Analysis'!$D:$D,$D724)
*(INDEX('Dimensional Maps'!F$39:F$63,MATCH($E724,'Dimensional Maps'!$C$8:$C$32,0),1)
/SUMIFS('Dimensional Maps'!F$39:F$63, 'Dimensional Maps'!$B$8:$B$32,$D724)))),0),0)</f>
        <v>0</v>
      </c>
      <c r="L724" s="115">
        <f>IFERROR(IF($G724 = "WholeBlg",IF(L$1&lt;2020, 0,
IF($H724="GWh",SUMIFS('Interim Analysis'!F:F,'Interim Analysis'!$B:$B,$B724,'Interim Analysis'!$C:$C,$C724,'Interim Analysis'!$F:$F,$F724,'Interim Analysis'!$G:$G,$H724,'Interim Analysis'!$E:$E,$E724),
SUMIFS('Interim Analysis'!F:F,'Interim Analysis'!$B:$B,$B724,'Interim Analysis'!$C:$C,$C724,'Interim Analysis'!$F:$F,$F724,'Interim Analysis'!$G:$G,$H724,'Interim Analysis'!$D:$D,$D724)
*(INDEX('Dimensional Maps'!G$39:G$63,MATCH($E724,'Dimensional Maps'!$C$8:$C$32,0),1)
/SUMIFS('Dimensional Maps'!G$39:G$63, 'Dimensional Maps'!$B$8:$B$32,$D724)))),0),0)</f>
        <v>0</v>
      </c>
      <c r="M724" s="115">
        <f>IFERROR(IF($G724 = "WholeBlg",IF(M$1&lt;2020, 0,
IF($H724="GWh",SUMIFS('Interim Analysis'!G:G,'Interim Analysis'!$B:$B,$B724,'Interim Analysis'!$C:$C,$C724,'Interim Analysis'!$F:$F,$F724,'Interim Analysis'!$G:$G,$H724,'Interim Analysis'!$E:$E,$E724),
SUMIFS('Interim Analysis'!G:G,'Interim Analysis'!$B:$B,$B724,'Interim Analysis'!$C:$C,$C724,'Interim Analysis'!$F:$F,$F724,'Interim Analysis'!$G:$G,$H724,'Interim Analysis'!$D:$D,$D724)
*(INDEX('Dimensional Maps'!H$39:H$63,MATCH($E724,'Dimensional Maps'!$C$8:$C$32,0),1)
/SUMIFS('Dimensional Maps'!H$39:H$63, 'Dimensional Maps'!$B$8:$B$32,$D724)))),0),0)</f>
        <v>0</v>
      </c>
      <c r="N724" s="115">
        <f>IFERROR(IF($G724 = "WholeBlg",IF(N$1&lt;2020, 0,
IF($H724="GWh",SUMIFS('Interim Analysis'!H:H,'Interim Analysis'!$B:$B,$B724,'Interim Analysis'!$C:$C,$C724,'Interim Analysis'!$F:$F,$F724,'Interim Analysis'!$G:$G,$H724,'Interim Analysis'!$E:$E,$E724),
SUMIFS('Interim Analysis'!H:H,'Interim Analysis'!$B:$B,$B724,'Interim Analysis'!$C:$C,$C724,'Interim Analysis'!$F:$F,$F724,'Interim Analysis'!$G:$G,$H724,'Interim Analysis'!$D:$D,$D724)
*(INDEX('Dimensional Maps'!I$39:I$63,MATCH($E724,'Dimensional Maps'!$C$8:$C$32,0),1)
/SUMIFS('Dimensional Maps'!I$39:I$63, 'Dimensional Maps'!$B$8:$B$32,$D724)))),0),0)</f>
        <v>5.6111956877252121E-3</v>
      </c>
      <c r="O724" s="115">
        <f>IFERROR(IF($G724 = "WholeBlg",IF(O$1&lt;2020, 0,
IF($H724="GWh",SUMIFS('Interim Analysis'!I:I,'Interim Analysis'!$B:$B,$B724,'Interim Analysis'!$C:$C,$C724,'Interim Analysis'!$F:$F,$F724,'Interim Analysis'!$G:$G,$H724,'Interim Analysis'!$E:$E,$E724),
SUMIFS('Interim Analysis'!I:I,'Interim Analysis'!$B:$B,$B724,'Interim Analysis'!$C:$C,$C724,'Interim Analysis'!$F:$F,$F724,'Interim Analysis'!$G:$G,$H724,'Interim Analysis'!$D:$D,$D724)
*(INDEX('Dimensional Maps'!J$39:J$63,MATCH($E724,'Dimensional Maps'!$C$8:$C$32,0),1)
/SUMIFS('Dimensional Maps'!J$39:J$63, 'Dimensional Maps'!$B$8:$B$32,$D724)))),0),0)</f>
        <v>1.0894257056175985E-2</v>
      </c>
      <c r="P724" s="115">
        <f>IFERROR(IF($G724 = "WholeBlg",IF(P$1&lt;2020, 0,
IF($H724="GWh",SUMIFS('Interim Analysis'!J:J,'Interim Analysis'!$B:$B,$B724,'Interim Analysis'!$C:$C,$C724,'Interim Analysis'!$F:$F,$F724,'Interim Analysis'!$G:$G,$H724,'Interim Analysis'!$E:$E,$E724),
SUMIFS('Interim Analysis'!J:J,'Interim Analysis'!$B:$B,$B724,'Interim Analysis'!$C:$C,$C724,'Interim Analysis'!$F:$F,$F724,'Interim Analysis'!$G:$G,$H724,'Interim Analysis'!$D:$D,$D724)
*(INDEX('Dimensional Maps'!K$39:K$63,MATCH($E724,'Dimensional Maps'!$C$8:$C$32,0),1)
/SUMIFS('Dimensional Maps'!K$39:K$63, 'Dimensional Maps'!$B$8:$B$32,$D724)))),0),0)</f>
        <v>1.5827503001497573E-2</v>
      </c>
      <c r="Q724" s="115">
        <f>IFERROR(IF($G724 = "WholeBlg",IF(Q$1&lt;2020, 0,
IF($H724="GWh",SUMIFS('Interim Analysis'!K:K,'Interim Analysis'!$B:$B,$B724,'Interim Analysis'!$C:$C,$C724,'Interim Analysis'!$F:$F,$F724,'Interim Analysis'!$G:$G,$H724,'Interim Analysis'!$E:$E,$E724),
SUMIFS('Interim Analysis'!K:K,'Interim Analysis'!$B:$B,$B724,'Interim Analysis'!$C:$C,$C724,'Interim Analysis'!$F:$F,$F724,'Interim Analysis'!$G:$G,$H724,'Interim Analysis'!$D:$D,$D724)
*(INDEX('Dimensional Maps'!L$39:L$63,MATCH($E724,'Dimensional Maps'!$C$8:$C$32,0),1)
/SUMIFS('Dimensional Maps'!L$39:L$63, 'Dimensional Maps'!$B$8:$B$32,$D724)))),0),0)</f>
        <v>2.0359926775663117E-2</v>
      </c>
      <c r="R724" s="115">
        <f>IFERROR(IF($G724 = "WholeBlg",IF(R$1&lt;2020, 0,
IF($H724="GWh",SUMIFS('Interim Analysis'!L:L,'Interim Analysis'!$B:$B,$B724,'Interim Analysis'!$C:$C,$C724,'Interim Analysis'!$F:$F,$F724,'Interim Analysis'!$G:$G,$H724,'Interim Analysis'!$E:$E,$E724),
SUMIFS('Interim Analysis'!L:L,'Interim Analysis'!$B:$B,$B724,'Interim Analysis'!$C:$C,$C724,'Interim Analysis'!$F:$F,$F724,'Interim Analysis'!$G:$G,$H724,'Interim Analysis'!$D:$D,$D724)
*(INDEX('Dimensional Maps'!M$39:M$63,MATCH($E724,'Dimensional Maps'!$C$8:$C$32,0),1)
/SUMIFS('Dimensional Maps'!M$39:M$63, 'Dimensional Maps'!$B$8:$B$32,$D724)))),0),0)</f>
        <v>2.4613554612850815E-2</v>
      </c>
      <c r="S724" s="115">
        <f>IFERROR(IF($G724 = "WholeBlg",IF(S$1&lt;2020, 0,
IF($H724="GWh",SUMIFS('Interim Analysis'!M:M,'Interim Analysis'!$B:$B,$B724,'Interim Analysis'!$C:$C,$C724,'Interim Analysis'!$F:$F,$F724,'Interim Analysis'!$G:$G,$H724,'Interim Analysis'!$E:$E,$E724),
SUMIFS('Interim Analysis'!M:M,'Interim Analysis'!$B:$B,$B724,'Interim Analysis'!$C:$C,$C724,'Interim Analysis'!$F:$F,$F724,'Interim Analysis'!$G:$G,$H724,'Interim Analysis'!$D:$D,$D724)
*(INDEX('Dimensional Maps'!N$39:N$63,MATCH($E724,'Dimensional Maps'!$C$8:$C$32,0),1)
/SUMIFS('Dimensional Maps'!N$39:N$63, 'Dimensional Maps'!$B$8:$B$32,$D724)))),0),0)</f>
        <v>2.8489832437211898E-2</v>
      </c>
      <c r="T724" s="115">
        <f>IFERROR(IF($G724 = "WholeBlg",IF(T$1&lt;2020, 0,
IF($H724="GWh",SUMIFS('Interim Analysis'!N:N,'Interim Analysis'!$B:$B,$B724,'Interim Analysis'!$C:$C,$C724,'Interim Analysis'!$F:$F,$F724,'Interim Analysis'!$G:$G,$H724,'Interim Analysis'!$E:$E,$E724),
SUMIFS('Interim Analysis'!N:N,'Interim Analysis'!$B:$B,$B724,'Interim Analysis'!$C:$C,$C724,'Interim Analysis'!$F:$F,$F724,'Interim Analysis'!$G:$G,$H724,'Interim Analysis'!$D:$D,$D724)
*(INDEX('Dimensional Maps'!O$39:O$63,MATCH($E724,'Dimensional Maps'!$C$8:$C$32,0),1)
/SUMIFS('Dimensional Maps'!O$39:O$63, 'Dimensional Maps'!$B$8:$B$32,$D724)))),0),0)</f>
        <v>3.2175015849980393E-2</v>
      </c>
      <c r="U724" s="115">
        <f>IFERROR(IF($G724 = "WholeBlg",IF(U$1&lt;2020, 0,
IF($H724="GWh",SUMIFS('Interim Analysis'!O:O,'Interim Analysis'!$B:$B,$B724,'Interim Analysis'!$C:$C,$C724,'Interim Analysis'!$F:$F,$F724,'Interim Analysis'!$G:$G,$H724,'Interim Analysis'!$E:$E,$E724),
SUMIFS('Interim Analysis'!O:O,'Interim Analysis'!$B:$B,$B724,'Interim Analysis'!$C:$C,$C724,'Interim Analysis'!$F:$F,$F724,'Interim Analysis'!$G:$G,$H724,'Interim Analysis'!$D:$D,$D724)
*(INDEX('Dimensional Maps'!P$39:P$63,MATCH($E724,'Dimensional Maps'!$C$8:$C$32,0),1)
/SUMIFS('Dimensional Maps'!P$39:P$63, 'Dimensional Maps'!$B$8:$B$32,$D724)))),0),0)</f>
        <v>3.5644210286522718E-2</v>
      </c>
      <c r="V724" s="115">
        <f>IFERROR(IF($G724 = "WholeBlg",IF(V$1&lt;2020, 0,
IF($H724="GWh",SUMIFS('Interim Analysis'!P:P,'Interim Analysis'!$B:$B,$B724,'Interim Analysis'!$C:$C,$C724,'Interim Analysis'!$F:$F,$F724,'Interim Analysis'!$G:$G,$H724,'Interim Analysis'!$E:$E,$E724),
SUMIFS('Interim Analysis'!P:P,'Interim Analysis'!$B:$B,$B724,'Interim Analysis'!$C:$C,$C724,'Interim Analysis'!$F:$F,$F724,'Interim Analysis'!$G:$G,$H724,'Interim Analysis'!$D:$D,$D724)
*(INDEX('Dimensional Maps'!Q$39:Q$63,MATCH($E724,'Dimensional Maps'!$C$8:$C$32,0),1)
/SUMIFS('Dimensional Maps'!Q$39:Q$63, 'Dimensional Maps'!$B$8:$B$32,$D724)))),0),0)</f>
        <v>3.9010489402701728E-2</v>
      </c>
      <c r="W724" s="115">
        <f>IFERROR(IF($G724 = "WholeBlg",IF(W$1&lt;2020, 0,
IF($H724="GWh",SUMIFS('Interim Analysis'!Q:Q,'Interim Analysis'!$B:$B,$B724,'Interim Analysis'!$C:$C,$C724,'Interim Analysis'!$F:$F,$F724,'Interim Analysis'!$G:$G,$H724,'Interim Analysis'!$E:$E,$E724),
SUMIFS('Interim Analysis'!Q:Q,'Interim Analysis'!$B:$B,$B724,'Interim Analysis'!$C:$C,$C724,'Interim Analysis'!$F:$F,$F724,'Interim Analysis'!$G:$G,$H724,'Interim Analysis'!$D:$D,$D724)
*(INDEX('Dimensional Maps'!R$39:R$63,MATCH($E724,'Dimensional Maps'!$C$8:$C$32,0),1)
/SUMIFS('Dimensional Maps'!R$39:R$63, 'Dimensional Maps'!$B$8:$B$32,$D724)))),0),0)</f>
        <v>4.2177193231047079E-2</v>
      </c>
    </row>
    <row r="725" spans="1:23" x14ac:dyDescent="0.25">
      <c r="A725" s="153" t="s">
        <v>265</v>
      </c>
      <c r="B725" s="54" t="s">
        <v>238</v>
      </c>
      <c r="C725" s="54">
        <v>3</v>
      </c>
      <c r="D725" s="54" t="s">
        <v>44</v>
      </c>
      <c r="E725" s="54" t="s">
        <v>208</v>
      </c>
      <c r="F725" s="54" t="s">
        <v>186</v>
      </c>
      <c r="G725" s="54" t="s">
        <v>53</v>
      </c>
      <c r="H725" s="54" t="s">
        <v>20</v>
      </c>
      <c r="I725" s="115">
        <f>IFERROR(IF($G725 = "WholeBlg",IF(I$1&lt;2020, 0,
IF($H725="GWh",SUMIFS('Interim Analysis'!C:C,'Interim Analysis'!$B:$B,$B725,'Interim Analysis'!$C:$C,$C725,'Interim Analysis'!$F:$F,$F725,'Interim Analysis'!$G:$G,$H725,'Interim Analysis'!$E:$E,$E725),
SUMIFS('Interim Analysis'!C:C,'Interim Analysis'!$B:$B,$B725,'Interim Analysis'!$C:$C,$C725,'Interim Analysis'!$F:$F,$F725,'Interim Analysis'!$G:$G,$H725,'Interim Analysis'!$D:$D,$D725)
*(INDEX('Dimensional Maps'!D$39:D$63,MATCH($E725,'Dimensional Maps'!$C$8:$C$32,0),1)
/SUMIFS('Dimensional Maps'!D$39:D$63, 'Dimensional Maps'!$B$8:$B$32,$D725)))),0),0)</f>
        <v>0</v>
      </c>
      <c r="J725" s="115">
        <f>IFERROR(IF($G725 = "WholeBlg",IF(J$1&lt;2020, 0,
IF($H725="GWh",SUMIFS('Interim Analysis'!D:D,'Interim Analysis'!$B:$B,$B725,'Interim Analysis'!$C:$C,$C725,'Interim Analysis'!$F:$F,$F725,'Interim Analysis'!$G:$G,$H725,'Interim Analysis'!$E:$E,$E725),
SUMIFS('Interim Analysis'!D:D,'Interim Analysis'!$B:$B,$B725,'Interim Analysis'!$C:$C,$C725,'Interim Analysis'!$F:$F,$F725,'Interim Analysis'!$G:$G,$H725,'Interim Analysis'!$D:$D,$D725)
*(INDEX('Dimensional Maps'!E$39:E$63,MATCH($E725,'Dimensional Maps'!$C$8:$C$32,0),1)
/SUMIFS('Dimensional Maps'!E$39:E$63, 'Dimensional Maps'!$B$8:$B$32,$D725)))),0),0)</f>
        <v>0</v>
      </c>
      <c r="K725" s="115">
        <f>IFERROR(IF($G725 = "WholeBlg",IF(K$1&lt;2020, 0,
IF($H725="GWh",SUMIFS('Interim Analysis'!E:E,'Interim Analysis'!$B:$B,$B725,'Interim Analysis'!$C:$C,$C725,'Interim Analysis'!$F:$F,$F725,'Interim Analysis'!$G:$G,$H725,'Interim Analysis'!$E:$E,$E725),
SUMIFS('Interim Analysis'!E:E,'Interim Analysis'!$B:$B,$B725,'Interim Analysis'!$C:$C,$C725,'Interim Analysis'!$F:$F,$F725,'Interim Analysis'!$G:$G,$H725,'Interim Analysis'!$D:$D,$D725)
*(INDEX('Dimensional Maps'!F$39:F$63,MATCH($E725,'Dimensional Maps'!$C$8:$C$32,0),1)
/SUMIFS('Dimensional Maps'!F$39:F$63, 'Dimensional Maps'!$B$8:$B$32,$D725)))),0),0)</f>
        <v>0</v>
      </c>
      <c r="L725" s="115">
        <f>IFERROR(IF($G725 = "WholeBlg",IF(L$1&lt;2020, 0,
IF($H725="GWh",SUMIFS('Interim Analysis'!F:F,'Interim Analysis'!$B:$B,$B725,'Interim Analysis'!$C:$C,$C725,'Interim Analysis'!$F:$F,$F725,'Interim Analysis'!$G:$G,$H725,'Interim Analysis'!$E:$E,$E725),
SUMIFS('Interim Analysis'!F:F,'Interim Analysis'!$B:$B,$B725,'Interim Analysis'!$C:$C,$C725,'Interim Analysis'!$F:$F,$F725,'Interim Analysis'!$G:$G,$H725,'Interim Analysis'!$D:$D,$D725)
*(INDEX('Dimensional Maps'!G$39:G$63,MATCH($E725,'Dimensional Maps'!$C$8:$C$32,0),1)
/SUMIFS('Dimensional Maps'!G$39:G$63, 'Dimensional Maps'!$B$8:$B$32,$D725)))),0),0)</f>
        <v>0</v>
      </c>
      <c r="M725" s="115">
        <f>IFERROR(IF($G725 = "WholeBlg",IF(M$1&lt;2020, 0,
IF($H725="GWh",SUMIFS('Interim Analysis'!G:G,'Interim Analysis'!$B:$B,$B725,'Interim Analysis'!$C:$C,$C725,'Interim Analysis'!$F:$F,$F725,'Interim Analysis'!$G:$G,$H725,'Interim Analysis'!$E:$E,$E725),
SUMIFS('Interim Analysis'!G:G,'Interim Analysis'!$B:$B,$B725,'Interim Analysis'!$C:$C,$C725,'Interim Analysis'!$F:$F,$F725,'Interim Analysis'!$G:$G,$H725,'Interim Analysis'!$D:$D,$D725)
*(INDEX('Dimensional Maps'!H$39:H$63,MATCH($E725,'Dimensional Maps'!$C$8:$C$32,0),1)
/SUMIFS('Dimensional Maps'!H$39:H$63, 'Dimensional Maps'!$B$8:$B$32,$D725)))),0),0)</f>
        <v>0</v>
      </c>
      <c r="N725" s="115">
        <f>IFERROR(IF($G725 = "WholeBlg",IF(N$1&lt;2020, 0,
IF($H725="GWh",SUMIFS('Interim Analysis'!H:H,'Interim Analysis'!$B:$B,$B725,'Interim Analysis'!$C:$C,$C725,'Interim Analysis'!$F:$F,$F725,'Interim Analysis'!$G:$G,$H725,'Interim Analysis'!$E:$E,$E725),
SUMIFS('Interim Analysis'!H:H,'Interim Analysis'!$B:$B,$B725,'Interim Analysis'!$C:$C,$C725,'Interim Analysis'!$F:$F,$F725,'Interim Analysis'!$G:$G,$H725,'Interim Analysis'!$D:$D,$D725)
*(INDEX('Dimensional Maps'!I$39:I$63,MATCH($E725,'Dimensional Maps'!$C$8:$C$32,0),1)
/SUMIFS('Dimensional Maps'!I$39:I$63, 'Dimensional Maps'!$B$8:$B$32,$D725)))),0),0)</f>
        <v>4.6470845448228444E-2</v>
      </c>
      <c r="O725" s="115">
        <f>IFERROR(IF($G725 = "WholeBlg",IF(O$1&lt;2020, 0,
IF($H725="GWh",SUMIFS('Interim Analysis'!I:I,'Interim Analysis'!$B:$B,$B725,'Interim Analysis'!$C:$C,$C725,'Interim Analysis'!$F:$F,$F725,'Interim Analysis'!$G:$G,$H725,'Interim Analysis'!$E:$E,$E725),
SUMIFS('Interim Analysis'!I:I,'Interim Analysis'!$B:$B,$B725,'Interim Analysis'!$C:$C,$C725,'Interim Analysis'!$F:$F,$F725,'Interim Analysis'!$G:$G,$H725,'Interim Analysis'!$D:$D,$D725)
*(INDEX('Dimensional Maps'!J$39:J$63,MATCH($E725,'Dimensional Maps'!$C$8:$C$32,0),1)
/SUMIFS('Dimensional Maps'!J$39:J$63, 'Dimensional Maps'!$B$8:$B$32,$D725)))),0),0)</f>
        <v>9.1804483909374152E-2</v>
      </c>
      <c r="P725" s="115">
        <f>IFERROR(IF($G725 = "WholeBlg",IF(P$1&lt;2020, 0,
IF($H725="GWh",SUMIFS('Interim Analysis'!J:J,'Interim Analysis'!$B:$B,$B725,'Interim Analysis'!$C:$C,$C725,'Interim Analysis'!$F:$F,$F725,'Interim Analysis'!$G:$G,$H725,'Interim Analysis'!$E:$E,$E725),
SUMIFS('Interim Analysis'!J:J,'Interim Analysis'!$B:$B,$B725,'Interim Analysis'!$C:$C,$C725,'Interim Analysis'!$F:$F,$F725,'Interim Analysis'!$G:$G,$H725,'Interim Analysis'!$D:$D,$D725)
*(INDEX('Dimensional Maps'!K$39:K$63,MATCH($E725,'Dimensional Maps'!$C$8:$C$32,0),1)
/SUMIFS('Dimensional Maps'!K$39:K$63, 'Dimensional Maps'!$B$8:$B$32,$D725)))),0),0)</f>
        <v>0.13603972556895932</v>
      </c>
      <c r="Q725" s="115">
        <f>IFERROR(IF($G725 = "WholeBlg",IF(Q$1&lt;2020, 0,
IF($H725="GWh",SUMIFS('Interim Analysis'!K:K,'Interim Analysis'!$B:$B,$B725,'Interim Analysis'!$C:$C,$C725,'Interim Analysis'!$F:$F,$F725,'Interim Analysis'!$G:$G,$H725,'Interim Analysis'!$E:$E,$E725),
SUMIFS('Interim Analysis'!K:K,'Interim Analysis'!$B:$B,$B725,'Interim Analysis'!$C:$C,$C725,'Interim Analysis'!$F:$F,$F725,'Interim Analysis'!$G:$G,$H725,'Interim Analysis'!$D:$D,$D725)
*(INDEX('Dimensional Maps'!L$39:L$63,MATCH($E725,'Dimensional Maps'!$C$8:$C$32,0),1)
/SUMIFS('Dimensional Maps'!L$39:L$63, 'Dimensional Maps'!$B$8:$B$32,$D725)))),0),0)</f>
        <v>0.17900111144382011</v>
      </c>
      <c r="R725" s="115">
        <f>IFERROR(IF($G725 = "WholeBlg",IF(R$1&lt;2020, 0,
IF($H725="GWh",SUMIFS('Interim Analysis'!L:L,'Interim Analysis'!$B:$B,$B725,'Interim Analysis'!$C:$C,$C725,'Interim Analysis'!$F:$F,$F725,'Interim Analysis'!$G:$G,$H725,'Interim Analysis'!$E:$E,$E725),
SUMIFS('Interim Analysis'!L:L,'Interim Analysis'!$B:$B,$B725,'Interim Analysis'!$C:$C,$C725,'Interim Analysis'!$F:$F,$F725,'Interim Analysis'!$G:$G,$H725,'Interim Analysis'!$D:$D,$D725)
*(INDEX('Dimensional Maps'!M$39:M$63,MATCH($E725,'Dimensional Maps'!$C$8:$C$32,0),1)
/SUMIFS('Dimensional Maps'!M$39:M$63, 'Dimensional Maps'!$B$8:$B$32,$D725)))),0),0)</f>
        <v>0.22213413037691801</v>
      </c>
      <c r="S725" s="115">
        <f>IFERROR(IF($G725 = "WholeBlg",IF(S$1&lt;2020, 0,
IF($H725="GWh",SUMIFS('Interim Analysis'!M:M,'Interim Analysis'!$B:$B,$B725,'Interim Analysis'!$C:$C,$C725,'Interim Analysis'!$F:$F,$F725,'Interim Analysis'!$G:$G,$H725,'Interim Analysis'!$E:$E,$E725),
SUMIFS('Interim Analysis'!M:M,'Interim Analysis'!$B:$B,$B725,'Interim Analysis'!$C:$C,$C725,'Interim Analysis'!$F:$F,$F725,'Interim Analysis'!$G:$G,$H725,'Interim Analysis'!$D:$D,$D725)
*(INDEX('Dimensional Maps'!N$39:N$63,MATCH($E725,'Dimensional Maps'!$C$8:$C$32,0),1)
/SUMIFS('Dimensional Maps'!N$39:N$63, 'Dimensional Maps'!$B$8:$B$32,$D725)))),0),0)</f>
        <v>0.26553502521842121</v>
      </c>
      <c r="T725" s="115">
        <f>IFERROR(IF($G725 = "WholeBlg",IF(T$1&lt;2020, 0,
IF($H725="GWh",SUMIFS('Interim Analysis'!N:N,'Interim Analysis'!$B:$B,$B725,'Interim Analysis'!$C:$C,$C725,'Interim Analysis'!$F:$F,$F725,'Interim Analysis'!$G:$G,$H725,'Interim Analysis'!$E:$E,$E725),
SUMIFS('Interim Analysis'!N:N,'Interim Analysis'!$B:$B,$B725,'Interim Analysis'!$C:$C,$C725,'Interim Analysis'!$F:$F,$F725,'Interim Analysis'!$G:$G,$H725,'Interim Analysis'!$D:$D,$D725)
*(INDEX('Dimensional Maps'!O$39:O$63,MATCH($E725,'Dimensional Maps'!$C$8:$C$32,0),1)
/SUMIFS('Dimensional Maps'!O$39:O$63, 'Dimensional Maps'!$B$8:$B$32,$D725)))),0),0)</f>
        <v>0.31251710939972716</v>
      </c>
      <c r="U725" s="115">
        <f>IFERROR(IF($G725 = "WholeBlg",IF(U$1&lt;2020, 0,
IF($H725="GWh",SUMIFS('Interim Analysis'!O:O,'Interim Analysis'!$B:$B,$B725,'Interim Analysis'!$C:$C,$C725,'Interim Analysis'!$F:$F,$F725,'Interim Analysis'!$G:$G,$H725,'Interim Analysis'!$E:$E,$E725),
SUMIFS('Interim Analysis'!O:O,'Interim Analysis'!$B:$B,$B725,'Interim Analysis'!$C:$C,$C725,'Interim Analysis'!$F:$F,$F725,'Interim Analysis'!$G:$G,$H725,'Interim Analysis'!$D:$D,$D725)
*(INDEX('Dimensional Maps'!P$39:P$63,MATCH($E725,'Dimensional Maps'!$C$8:$C$32,0),1)
/SUMIFS('Dimensional Maps'!P$39:P$63, 'Dimensional Maps'!$B$8:$B$32,$D725)))),0),0)</f>
        <v>0.36601342052639091</v>
      </c>
      <c r="V725" s="115">
        <f>IFERROR(IF($G725 = "WholeBlg",IF(V$1&lt;2020, 0,
IF($H725="GWh",SUMIFS('Interim Analysis'!P:P,'Interim Analysis'!$B:$B,$B725,'Interim Analysis'!$C:$C,$C725,'Interim Analysis'!$F:$F,$F725,'Interim Analysis'!$G:$G,$H725,'Interim Analysis'!$E:$E,$E725),
SUMIFS('Interim Analysis'!P:P,'Interim Analysis'!$B:$B,$B725,'Interim Analysis'!$C:$C,$C725,'Interim Analysis'!$F:$F,$F725,'Interim Analysis'!$G:$G,$H725,'Interim Analysis'!$D:$D,$D725)
*(INDEX('Dimensional Maps'!Q$39:Q$63,MATCH($E725,'Dimensional Maps'!$C$8:$C$32,0),1)
/SUMIFS('Dimensional Maps'!Q$39:Q$63, 'Dimensional Maps'!$B$8:$B$32,$D725)))),0),0)</f>
        <v>0.43295520973770435</v>
      </c>
      <c r="W725" s="115">
        <f>IFERROR(IF($G725 = "WholeBlg",IF(W$1&lt;2020, 0,
IF($H725="GWh",SUMIFS('Interim Analysis'!Q:Q,'Interim Analysis'!$B:$B,$B725,'Interim Analysis'!$C:$C,$C725,'Interim Analysis'!$F:$F,$F725,'Interim Analysis'!$G:$G,$H725,'Interim Analysis'!$E:$E,$E725),
SUMIFS('Interim Analysis'!Q:Q,'Interim Analysis'!$B:$B,$B725,'Interim Analysis'!$C:$C,$C725,'Interim Analysis'!$F:$F,$F725,'Interim Analysis'!$G:$G,$H725,'Interim Analysis'!$D:$D,$D725)
*(INDEX('Dimensional Maps'!R$39:R$63,MATCH($E725,'Dimensional Maps'!$C$8:$C$32,0),1)
/SUMIFS('Dimensional Maps'!R$39:R$63, 'Dimensional Maps'!$B$8:$B$32,$D725)))),0),0)</f>
        <v>0.523330192229149</v>
      </c>
    </row>
    <row r="726" spans="1:23" x14ac:dyDescent="0.25">
      <c r="A726" s="153" t="s">
        <v>265</v>
      </c>
      <c r="B726" s="54" t="s">
        <v>237</v>
      </c>
      <c r="C726" s="54">
        <v>3</v>
      </c>
      <c r="D726" s="54" t="s">
        <v>44</v>
      </c>
      <c r="E726" s="54" t="s">
        <v>208</v>
      </c>
      <c r="F726" s="54" t="s">
        <v>167</v>
      </c>
      <c r="G726" s="54" t="s">
        <v>53</v>
      </c>
      <c r="H726" s="54" t="s">
        <v>18</v>
      </c>
      <c r="I726" s="115">
        <f>IFERROR(IF($G726 = "WholeBlg",IF(I$1&lt;2020, 0,
IF($H726="GWh",SUMIFS('Interim Analysis'!C:C,'Interim Analysis'!$B:$B,$B726,'Interim Analysis'!$C:$C,$C726,'Interim Analysis'!$F:$F,$F726,'Interim Analysis'!$G:$G,$H726,'Interim Analysis'!$E:$E,$E726),
SUMIFS('Interim Analysis'!C:C,'Interim Analysis'!$B:$B,$B726,'Interim Analysis'!$C:$C,$C726,'Interim Analysis'!$F:$F,$F726,'Interim Analysis'!$G:$G,$H726,'Interim Analysis'!$D:$D,$D726)
*(INDEX('Dimensional Maps'!D$39:D$63,MATCH($E726,'Dimensional Maps'!$C$8:$C$32,0),1)
/SUMIFS('Dimensional Maps'!D$39:D$63, 'Dimensional Maps'!$B$8:$B$32,$D726)))),0),0)</f>
        <v>0</v>
      </c>
      <c r="J726" s="115">
        <f>IFERROR(IF($G726 = "WholeBlg",IF(J$1&lt;2020, 0,
IF($H726="GWh",SUMIFS('Interim Analysis'!D:D,'Interim Analysis'!$B:$B,$B726,'Interim Analysis'!$C:$C,$C726,'Interim Analysis'!$F:$F,$F726,'Interim Analysis'!$G:$G,$H726,'Interim Analysis'!$E:$E,$E726),
SUMIFS('Interim Analysis'!D:D,'Interim Analysis'!$B:$B,$B726,'Interim Analysis'!$C:$C,$C726,'Interim Analysis'!$F:$F,$F726,'Interim Analysis'!$G:$G,$H726,'Interim Analysis'!$D:$D,$D726)
*(INDEX('Dimensional Maps'!E$39:E$63,MATCH($E726,'Dimensional Maps'!$C$8:$C$32,0),1)
/SUMIFS('Dimensional Maps'!E$39:E$63, 'Dimensional Maps'!$B$8:$B$32,$D726)))),0),0)</f>
        <v>0</v>
      </c>
      <c r="K726" s="115">
        <f>IFERROR(IF($G726 = "WholeBlg",IF(K$1&lt;2020, 0,
IF($H726="GWh",SUMIFS('Interim Analysis'!E:E,'Interim Analysis'!$B:$B,$B726,'Interim Analysis'!$C:$C,$C726,'Interim Analysis'!$F:$F,$F726,'Interim Analysis'!$G:$G,$H726,'Interim Analysis'!$E:$E,$E726),
SUMIFS('Interim Analysis'!E:E,'Interim Analysis'!$B:$B,$B726,'Interim Analysis'!$C:$C,$C726,'Interim Analysis'!$F:$F,$F726,'Interim Analysis'!$G:$G,$H726,'Interim Analysis'!$D:$D,$D726)
*(INDEX('Dimensional Maps'!F$39:F$63,MATCH($E726,'Dimensional Maps'!$C$8:$C$32,0),1)
/SUMIFS('Dimensional Maps'!F$39:F$63, 'Dimensional Maps'!$B$8:$B$32,$D726)))),0),0)</f>
        <v>0</v>
      </c>
      <c r="L726" s="115">
        <f>IFERROR(IF($G726 = "WholeBlg",IF(L$1&lt;2020, 0,
IF($H726="GWh",SUMIFS('Interim Analysis'!F:F,'Interim Analysis'!$B:$B,$B726,'Interim Analysis'!$C:$C,$C726,'Interim Analysis'!$F:$F,$F726,'Interim Analysis'!$G:$G,$H726,'Interim Analysis'!$E:$E,$E726),
SUMIFS('Interim Analysis'!F:F,'Interim Analysis'!$B:$B,$B726,'Interim Analysis'!$C:$C,$C726,'Interim Analysis'!$F:$F,$F726,'Interim Analysis'!$G:$G,$H726,'Interim Analysis'!$D:$D,$D726)
*(INDEX('Dimensional Maps'!G$39:G$63,MATCH($E726,'Dimensional Maps'!$C$8:$C$32,0),1)
/SUMIFS('Dimensional Maps'!G$39:G$63, 'Dimensional Maps'!$B$8:$B$32,$D726)))),0),0)</f>
        <v>0</v>
      </c>
      <c r="M726" s="115">
        <f>IFERROR(IF($G726 = "WholeBlg",IF(M$1&lt;2020, 0,
IF($H726="GWh",SUMIFS('Interim Analysis'!G:G,'Interim Analysis'!$B:$B,$B726,'Interim Analysis'!$C:$C,$C726,'Interim Analysis'!$F:$F,$F726,'Interim Analysis'!$G:$G,$H726,'Interim Analysis'!$E:$E,$E726),
SUMIFS('Interim Analysis'!G:G,'Interim Analysis'!$B:$B,$B726,'Interim Analysis'!$C:$C,$C726,'Interim Analysis'!$F:$F,$F726,'Interim Analysis'!$G:$G,$H726,'Interim Analysis'!$D:$D,$D726)
*(INDEX('Dimensional Maps'!H$39:H$63,MATCH($E726,'Dimensional Maps'!$C$8:$C$32,0),1)
/SUMIFS('Dimensional Maps'!H$39:H$63, 'Dimensional Maps'!$B$8:$B$32,$D726)))),0),0)</f>
        <v>0</v>
      </c>
      <c r="N726" s="115">
        <f>IFERROR(IF($G726 = "WholeBlg",IF(N$1&lt;2020, 0,
IF($H726="GWh",SUMIFS('Interim Analysis'!H:H,'Interim Analysis'!$B:$B,$B726,'Interim Analysis'!$C:$C,$C726,'Interim Analysis'!$F:$F,$F726,'Interim Analysis'!$G:$G,$H726,'Interim Analysis'!$E:$E,$E726),
SUMIFS('Interim Analysis'!H:H,'Interim Analysis'!$B:$B,$B726,'Interim Analysis'!$C:$C,$C726,'Interim Analysis'!$F:$F,$F726,'Interim Analysis'!$G:$G,$H726,'Interim Analysis'!$D:$D,$D726)
*(INDEX('Dimensional Maps'!I$39:I$63,MATCH($E726,'Dimensional Maps'!$C$8:$C$32,0),1)
/SUMIFS('Dimensional Maps'!I$39:I$63, 'Dimensional Maps'!$B$8:$B$32,$D726)))),0),0)</f>
        <v>0</v>
      </c>
      <c r="O726" s="115">
        <f>IFERROR(IF($G726 = "WholeBlg",IF(O$1&lt;2020, 0,
IF($H726="GWh",SUMIFS('Interim Analysis'!I:I,'Interim Analysis'!$B:$B,$B726,'Interim Analysis'!$C:$C,$C726,'Interim Analysis'!$F:$F,$F726,'Interim Analysis'!$G:$G,$H726,'Interim Analysis'!$E:$E,$E726),
SUMIFS('Interim Analysis'!I:I,'Interim Analysis'!$B:$B,$B726,'Interim Analysis'!$C:$C,$C726,'Interim Analysis'!$F:$F,$F726,'Interim Analysis'!$G:$G,$H726,'Interim Analysis'!$D:$D,$D726)
*(INDEX('Dimensional Maps'!J$39:J$63,MATCH($E726,'Dimensional Maps'!$C$8:$C$32,0),1)
/SUMIFS('Dimensional Maps'!J$39:J$63, 'Dimensional Maps'!$B$8:$B$32,$D726)))),0),0)</f>
        <v>0</v>
      </c>
      <c r="P726" s="115">
        <f>IFERROR(IF($G726 = "WholeBlg",IF(P$1&lt;2020, 0,
IF($H726="GWh",SUMIFS('Interim Analysis'!J:J,'Interim Analysis'!$B:$B,$B726,'Interim Analysis'!$C:$C,$C726,'Interim Analysis'!$F:$F,$F726,'Interim Analysis'!$G:$G,$H726,'Interim Analysis'!$E:$E,$E726),
SUMIFS('Interim Analysis'!J:J,'Interim Analysis'!$B:$B,$B726,'Interim Analysis'!$C:$C,$C726,'Interim Analysis'!$F:$F,$F726,'Interim Analysis'!$G:$G,$H726,'Interim Analysis'!$D:$D,$D726)
*(INDEX('Dimensional Maps'!K$39:K$63,MATCH($E726,'Dimensional Maps'!$C$8:$C$32,0),1)
/SUMIFS('Dimensional Maps'!K$39:K$63, 'Dimensional Maps'!$B$8:$B$32,$D726)))),0),0)</f>
        <v>0</v>
      </c>
      <c r="Q726" s="115">
        <f>IFERROR(IF($G726 = "WholeBlg",IF(Q$1&lt;2020, 0,
IF($H726="GWh",SUMIFS('Interim Analysis'!K:K,'Interim Analysis'!$B:$B,$B726,'Interim Analysis'!$C:$C,$C726,'Interim Analysis'!$F:$F,$F726,'Interim Analysis'!$G:$G,$H726,'Interim Analysis'!$E:$E,$E726),
SUMIFS('Interim Analysis'!K:K,'Interim Analysis'!$B:$B,$B726,'Interim Analysis'!$C:$C,$C726,'Interim Analysis'!$F:$F,$F726,'Interim Analysis'!$G:$G,$H726,'Interim Analysis'!$D:$D,$D726)
*(INDEX('Dimensional Maps'!L$39:L$63,MATCH($E726,'Dimensional Maps'!$C$8:$C$32,0),1)
/SUMIFS('Dimensional Maps'!L$39:L$63, 'Dimensional Maps'!$B$8:$B$32,$D726)))),0),0)</f>
        <v>0</v>
      </c>
      <c r="R726" s="115">
        <f>IFERROR(IF($G726 = "WholeBlg",IF(R$1&lt;2020, 0,
IF($H726="GWh",SUMIFS('Interim Analysis'!L:L,'Interim Analysis'!$B:$B,$B726,'Interim Analysis'!$C:$C,$C726,'Interim Analysis'!$F:$F,$F726,'Interim Analysis'!$G:$G,$H726,'Interim Analysis'!$E:$E,$E726),
SUMIFS('Interim Analysis'!L:L,'Interim Analysis'!$B:$B,$B726,'Interim Analysis'!$C:$C,$C726,'Interim Analysis'!$F:$F,$F726,'Interim Analysis'!$G:$G,$H726,'Interim Analysis'!$D:$D,$D726)
*(INDEX('Dimensional Maps'!M$39:M$63,MATCH($E726,'Dimensional Maps'!$C$8:$C$32,0),1)
/SUMIFS('Dimensional Maps'!M$39:M$63, 'Dimensional Maps'!$B$8:$B$32,$D726)))),0),0)</f>
        <v>0</v>
      </c>
      <c r="S726" s="115">
        <f>IFERROR(IF($G726 = "WholeBlg",IF(S$1&lt;2020, 0,
IF($H726="GWh",SUMIFS('Interim Analysis'!M:M,'Interim Analysis'!$B:$B,$B726,'Interim Analysis'!$C:$C,$C726,'Interim Analysis'!$F:$F,$F726,'Interim Analysis'!$G:$G,$H726,'Interim Analysis'!$E:$E,$E726),
SUMIFS('Interim Analysis'!M:M,'Interim Analysis'!$B:$B,$B726,'Interim Analysis'!$C:$C,$C726,'Interim Analysis'!$F:$F,$F726,'Interim Analysis'!$G:$G,$H726,'Interim Analysis'!$D:$D,$D726)
*(INDEX('Dimensional Maps'!N$39:N$63,MATCH($E726,'Dimensional Maps'!$C$8:$C$32,0),1)
/SUMIFS('Dimensional Maps'!N$39:N$63, 'Dimensional Maps'!$B$8:$B$32,$D726)))),0),0)</f>
        <v>0</v>
      </c>
      <c r="T726" s="115">
        <f>IFERROR(IF($G726 = "WholeBlg",IF(T$1&lt;2020, 0,
IF($H726="GWh",SUMIFS('Interim Analysis'!N:N,'Interim Analysis'!$B:$B,$B726,'Interim Analysis'!$C:$C,$C726,'Interim Analysis'!$F:$F,$F726,'Interim Analysis'!$G:$G,$H726,'Interim Analysis'!$E:$E,$E726),
SUMIFS('Interim Analysis'!N:N,'Interim Analysis'!$B:$B,$B726,'Interim Analysis'!$C:$C,$C726,'Interim Analysis'!$F:$F,$F726,'Interim Analysis'!$G:$G,$H726,'Interim Analysis'!$D:$D,$D726)
*(INDEX('Dimensional Maps'!O$39:O$63,MATCH($E726,'Dimensional Maps'!$C$8:$C$32,0),1)
/SUMIFS('Dimensional Maps'!O$39:O$63, 'Dimensional Maps'!$B$8:$B$32,$D726)))),0),0)</f>
        <v>0</v>
      </c>
      <c r="U726" s="115">
        <f>IFERROR(IF($G726 = "WholeBlg",IF(U$1&lt;2020, 0,
IF($H726="GWh",SUMIFS('Interim Analysis'!O:O,'Interim Analysis'!$B:$B,$B726,'Interim Analysis'!$C:$C,$C726,'Interim Analysis'!$F:$F,$F726,'Interim Analysis'!$G:$G,$H726,'Interim Analysis'!$E:$E,$E726),
SUMIFS('Interim Analysis'!O:O,'Interim Analysis'!$B:$B,$B726,'Interim Analysis'!$C:$C,$C726,'Interim Analysis'!$F:$F,$F726,'Interim Analysis'!$G:$G,$H726,'Interim Analysis'!$D:$D,$D726)
*(INDEX('Dimensional Maps'!P$39:P$63,MATCH($E726,'Dimensional Maps'!$C$8:$C$32,0),1)
/SUMIFS('Dimensional Maps'!P$39:P$63, 'Dimensional Maps'!$B$8:$B$32,$D726)))),0),0)</f>
        <v>0</v>
      </c>
      <c r="V726" s="115">
        <f>IFERROR(IF($G726 = "WholeBlg",IF(V$1&lt;2020, 0,
IF($H726="GWh",SUMIFS('Interim Analysis'!P:P,'Interim Analysis'!$B:$B,$B726,'Interim Analysis'!$C:$C,$C726,'Interim Analysis'!$F:$F,$F726,'Interim Analysis'!$G:$G,$H726,'Interim Analysis'!$E:$E,$E726),
SUMIFS('Interim Analysis'!P:P,'Interim Analysis'!$B:$B,$B726,'Interim Analysis'!$C:$C,$C726,'Interim Analysis'!$F:$F,$F726,'Interim Analysis'!$G:$G,$H726,'Interim Analysis'!$D:$D,$D726)
*(INDEX('Dimensional Maps'!Q$39:Q$63,MATCH($E726,'Dimensional Maps'!$C$8:$C$32,0),1)
/SUMIFS('Dimensional Maps'!Q$39:Q$63, 'Dimensional Maps'!$B$8:$B$32,$D726)))),0),0)</f>
        <v>0</v>
      </c>
      <c r="W726" s="115">
        <f>IFERROR(IF($G726 = "WholeBlg",IF(W$1&lt;2020, 0,
IF($H726="GWh",SUMIFS('Interim Analysis'!Q:Q,'Interim Analysis'!$B:$B,$B726,'Interim Analysis'!$C:$C,$C726,'Interim Analysis'!$F:$F,$F726,'Interim Analysis'!$G:$G,$H726,'Interim Analysis'!$E:$E,$E726),
SUMIFS('Interim Analysis'!Q:Q,'Interim Analysis'!$B:$B,$B726,'Interim Analysis'!$C:$C,$C726,'Interim Analysis'!$F:$F,$F726,'Interim Analysis'!$G:$G,$H726,'Interim Analysis'!$D:$D,$D726)
*(INDEX('Dimensional Maps'!R$39:R$63,MATCH($E726,'Dimensional Maps'!$C$8:$C$32,0),1)
/SUMIFS('Dimensional Maps'!R$39:R$63, 'Dimensional Maps'!$B$8:$B$32,$D726)))),0),0)</f>
        <v>0</v>
      </c>
    </row>
    <row r="727" spans="1:23" x14ac:dyDescent="0.25">
      <c r="A727" s="153" t="s">
        <v>265</v>
      </c>
      <c r="B727" s="54" t="s">
        <v>237</v>
      </c>
      <c r="C727" s="54">
        <v>3</v>
      </c>
      <c r="D727" s="54" t="s">
        <v>44</v>
      </c>
      <c r="E727" s="54" t="s">
        <v>208</v>
      </c>
      <c r="F727" s="54" t="s">
        <v>186</v>
      </c>
      <c r="G727" s="54" t="s">
        <v>53</v>
      </c>
      <c r="H727" s="54" t="s">
        <v>18</v>
      </c>
      <c r="I727" s="115">
        <f>IFERROR(IF($G727 = "WholeBlg",IF(I$1&lt;2020, 0,
IF($H727="GWh",SUMIFS('Interim Analysis'!C:C,'Interim Analysis'!$B:$B,$B727,'Interim Analysis'!$C:$C,$C727,'Interim Analysis'!$F:$F,$F727,'Interim Analysis'!$G:$G,$H727,'Interim Analysis'!$E:$E,$E727),
SUMIFS('Interim Analysis'!C:C,'Interim Analysis'!$B:$B,$B727,'Interim Analysis'!$C:$C,$C727,'Interim Analysis'!$F:$F,$F727,'Interim Analysis'!$G:$G,$H727,'Interim Analysis'!$D:$D,$D727)
*(INDEX('Dimensional Maps'!D$39:D$63,MATCH($E727,'Dimensional Maps'!$C$8:$C$32,0),1)
/SUMIFS('Dimensional Maps'!D$39:D$63, 'Dimensional Maps'!$B$8:$B$32,$D727)))),0),0)</f>
        <v>0</v>
      </c>
      <c r="J727" s="115">
        <f>IFERROR(IF($G727 = "WholeBlg",IF(J$1&lt;2020, 0,
IF($H727="GWh",SUMIFS('Interim Analysis'!D:D,'Interim Analysis'!$B:$B,$B727,'Interim Analysis'!$C:$C,$C727,'Interim Analysis'!$F:$F,$F727,'Interim Analysis'!$G:$G,$H727,'Interim Analysis'!$E:$E,$E727),
SUMIFS('Interim Analysis'!D:D,'Interim Analysis'!$B:$B,$B727,'Interim Analysis'!$C:$C,$C727,'Interim Analysis'!$F:$F,$F727,'Interim Analysis'!$G:$G,$H727,'Interim Analysis'!$D:$D,$D727)
*(INDEX('Dimensional Maps'!E$39:E$63,MATCH($E727,'Dimensional Maps'!$C$8:$C$32,0),1)
/SUMIFS('Dimensional Maps'!E$39:E$63, 'Dimensional Maps'!$B$8:$B$32,$D727)))),0),0)</f>
        <v>0</v>
      </c>
      <c r="K727" s="115">
        <f>IFERROR(IF($G727 = "WholeBlg",IF(K$1&lt;2020, 0,
IF($H727="GWh",SUMIFS('Interim Analysis'!E:E,'Interim Analysis'!$B:$B,$B727,'Interim Analysis'!$C:$C,$C727,'Interim Analysis'!$F:$F,$F727,'Interim Analysis'!$G:$G,$H727,'Interim Analysis'!$E:$E,$E727),
SUMIFS('Interim Analysis'!E:E,'Interim Analysis'!$B:$B,$B727,'Interim Analysis'!$C:$C,$C727,'Interim Analysis'!$F:$F,$F727,'Interim Analysis'!$G:$G,$H727,'Interim Analysis'!$D:$D,$D727)
*(INDEX('Dimensional Maps'!F$39:F$63,MATCH($E727,'Dimensional Maps'!$C$8:$C$32,0),1)
/SUMIFS('Dimensional Maps'!F$39:F$63, 'Dimensional Maps'!$B$8:$B$32,$D727)))),0),0)</f>
        <v>0</v>
      </c>
      <c r="L727" s="115">
        <f>IFERROR(IF($G727 = "WholeBlg",IF(L$1&lt;2020, 0,
IF($H727="GWh",SUMIFS('Interim Analysis'!F:F,'Interim Analysis'!$B:$B,$B727,'Interim Analysis'!$C:$C,$C727,'Interim Analysis'!$F:$F,$F727,'Interim Analysis'!$G:$G,$H727,'Interim Analysis'!$E:$E,$E727),
SUMIFS('Interim Analysis'!F:F,'Interim Analysis'!$B:$B,$B727,'Interim Analysis'!$C:$C,$C727,'Interim Analysis'!$F:$F,$F727,'Interim Analysis'!$G:$G,$H727,'Interim Analysis'!$D:$D,$D727)
*(INDEX('Dimensional Maps'!G$39:G$63,MATCH($E727,'Dimensional Maps'!$C$8:$C$32,0),1)
/SUMIFS('Dimensional Maps'!G$39:G$63, 'Dimensional Maps'!$B$8:$B$32,$D727)))),0),0)</f>
        <v>0</v>
      </c>
      <c r="M727" s="115">
        <f>IFERROR(IF($G727 = "WholeBlg",IF(M$1&lt;2020, 0,
IF($H727="GWh",SUMIFS('Interim Analysis'!G:G,'Interim Analysis'!$B:$B,$B727,'Interim Analysis'!$C:$C,$C727,'Interim Analysis'!$F:$F,$F727,'Interim Analysis'!$G:$G,$H727,'Interim Analysis'!$E:$E,$E727),
SUMIFS('Interim Analysis'!G:G,'Interim Analysis'!$B:$B,$B727,'Interim Analysis'!$C:$C,$C727,'Interim Analysis'!$F:$F,$F727,'Interim Analysis'!$G:$G,$H727,'Interim Analysis'!$D:$D,$D727)
*(INDEX('Dimensional Maps'!H$39:H$63,MATCH($E727,'Dimensional Maps'!$C$8:$C$32,0),1)
/SUMIFS('Dimensional Maps'!H$39:H$63, 'Dimensional Maps'!$B$8:$B$32,$D727)))),0),0)</f>
        <v>0</v>
      </c>
      <c r="N727" s="115">
        <f>IFERROR(IF($G727 = "WholeBlg",IF(N$1&lt;2020, 0,
IF($H727="GWh",SUMIFS('Interim Analysis'!H:H,'Interim Analysis'!$B:$B,$B727,'Interim Analysis'!$C:$C,$C727,'Interim Analysis'!$F:$F,$F727,'Interim Analysis'!$G:$G,$H727,'Interim Analysis'!$E:$E,$E727),
SUMIFS('Interim Analysis'!H:H,'Interim Analysis'!$B:$B,$B727,'Interim Analysis'!$C:$C,$C727,'Interim Analysis'!$F:$F,$F727,'Interim Analysis'!$G:$G,$H727,'Interim Analysis'!$D:$D,$D727)
*(INDEX('Dimensional Maps'!I$39:I$63,MATCH($E727,'Dimensional Maps'!$C$8:$C$32,0),1)
/SUMIFS('Dimensional Maps'!I$39:I$63, 'Dimensional Maps'!$B$8:$B$32,$D727)))),0),0)</f>
        <v>0</v>
      </c>
      <c r="O727" s="115">
        <f>IFERROR(IF($G727 = "WholeBlg",IF(O$1&lt;2020, 0,
IF($H727="GWh",SUMIFS('Interim Analysis'!I:I,'Interim Analysis'!$B:$B,$B727,'Interim Analysis'!$C:$C,$C727,'Interim Analysis'!$F:$F,$F727,'Interim Analysis'!$G:$G,$H727,'Interim Analysis'!$E:$E,$E727),
SUMIFS('Interim Analysis'!I:I,'Interim Analysis'!$B:$B,$B727,'Interim Analysis'!$C:$C,$C727,'Interim Analysis'!$F:$F,$F727,'Interim Analysis'!$G:$G,$H727,'Interim Analysis'!$D:$D,$D727)
*(INDEX('Dimensional Maps'!J$39:J$63,MATCH($E727,'Dimensional Maps'!$C$8:$C$32,0),1)
/SUMIFS('Dimensional Maps'!J$39:J$63, 'Dimensional Maps'!$B$8:$B$32,$D727)))),0),0)</f>
        <v>0</v>
      </c>
      <c r="P727" s="115">
        <f>IFERROR(IF($G727 = "WholeBlg",IF(P$1&lt;2020, 0,
IF($H727="GWh",SUMIFS('Interim Analysis'!J:J,'Interim Analysis'!$B:$B,$B727,'Interim Analysis'!$C:$C,$C727,'Interim Analysis'!$F:$F,$F727,'Interim Analysis'!$G:$G,$H727,'Interim Analysis'!$E:$E,$E727),
SUMIFS('Interim Analysis'!J:J,'Interim Analysis'!$B:$B,$B727,'Interim Analysis'!$C:$C,$C727,'Interim Analysis'!$F:$F,$F727,'Interim Analysis'!$G:$G,$H727,'Interim Analysis'!$D:$D,$D727)
*(INDEX('Dimensional Maps'!K$39:K$63,MATCH($E727,'Dimensional Maps'!$C$8:$C$32,0),1)
/SUMIFS('Dimensional Maps'!K$39:K$63, 'Dimensional Maps'!$B$8:$B$32,$D727)))),0),0)</f>
        <v>0</v>
      </c>
      <c r="Q727" s="115">
        <f>IFERROR(IF($G727 = "WholeBlg",IF(Q$1&lt;2020, 0,
IF($H727="GWh",SUMIFS('Interim Analysis'!K:K,'Interim Analysis'!$B:$B,$B727,'Interim Analysis'!$C:$C,$C727,'Interim Analysis'!$F:$F,$F727,'Interim Analysis'!$G:$G,$H727,'Interim Analysis'!$E:$E,$E727),
SUMIFS('Interim Analysis'!K:K,'Interim Analysis'!$B:$B,$B727,'Interim Analysis'!$C:$C,$C727,'Interim Analysis'!$F:$F,$F727,'Interim Analysis'!$G:$G,$H727,'Interim Analysis'!$D:$D,$D727)
*(INDEX('Dimensional Maps'!L$39:L$63,MATCH($E727,'Dimensional Maps'!$C$8:$C$32,0),1)
/SUMIFS('Dimensional Maps'!L$39:L$63, 'Dimensional Maps'!$B$8:$B$32,$D727)))),0),0)</f>
        <v>0</v>
      </c>
      <c r="R727" s="115">
        <f>IFERROR(IF($G727 = "WholeBlg",IF(R$1&lt;2020, 0,
IF($H727="GWh",SUMIFS('Interim Analysis'!L:L,'Interim Analysis'!$B:$B,$B727,'Interim Analysis'!$C:$C,$C727,'Interim Analysis'!$F:$F,$F727,'Interim Analysis'!$G:$G,$H727,'Interim Analysis'!$E:$E,$E727),
SUMIFS('Interim Analysis'!L:L,'Interim Analysis'!$B:$B,$B727,'Interim Analysis'!$C:$C,$C727,'Interim Analysis'!$F:$F,$F727,'Interim Analysis'!$G:$G,$H727,'Interim Analysis'!$D:$D,$D727)
*(INDEX('Dimensional Maps'!M$39:M$63,MATCH($E727,'Dimensional Maps'!$C$8:$C$32,0),1)
/SUMIFS('Dimensional Maps'!M$39:M$63, 'Dimensional Maps'!$B$8:$B$32,$D727)))),0),0)</f>
        <v>0</v>
      </c>
      <c r="S727" s="115">
        <f>IFERROR(IF($G727 = "WholeBlg",IF(S$1&lt;2020, 0,
IF($H727="GWh",SUMIFS('Interim Analysis'!M:M,'Interim Analysis'!$B:$B,$B727,'Interim Analysis'!$C:$C,$C727,'Interim Analysis'!$F:$F,$F727,'Interim Analysis'!$G:$G,$H727,'Interim Analysis'!$E:$E,$E727),
SUMIFS('Interim Analysis'!M:M,'Interim Analysis'!$B:$B,$B727,'Interim Analysis'!$C:$C,$C727,'Interim Analysis'!$F:$F,$F727,'Interim Analysis'!$G:$G,$H727,'Interim Analysis'!$D:$D,$D727)
*(INDEX('Dimensional Maps'!N$39:N$63,MATCH($E727,'Dimensional Maps'!$C$8:$C$32,0),1)
/SUMIFS('Dimensional Maps'!N$39:N$63, 'Dimensional Maps'!$B$8:$B$32,$D727)))),0),0)</f>
        <v>0</v>
      </c>
      <c r="T727" s="115">
        <f>IFERROR(IF($G727 = "WholeBlg",IF(T$1&lt;2020, 0,
IF($H727="GWh",SUMIFS('Interim Analysis'!N:N,'Interim Analysis'!$B:$B,$B727,'Interim Analysis'!$C:$C,$C727,'Interim Analysis'!$F:$F,$F727,'Interim Analysis'!$G:$G,$H727,'Interim Analysis'!$E:$E,$E727),
SUMIFS('Interim Analysis'!N:N,'Interim Analysis'!$B:$B,$B727,'Interim Analysis'!$C:$C,$C727,'Interim Analysis'!$F:$F,$F727,'Interim Analysis'!$G:$G,$H727,'Interim Analysis'!$D:$D,$D727)
*(INDEX('Dimensional Maps'!O$39:O$63,MATCH($E727,'Dimensional Maps'!$C$8:$C$32,0),1)
/SUMIFS('Dimensional Maps'!O$39:O$63, 'Dimensional Maps'!$B$8:$B$32,$D727)))),0),0)</f>
        <v>0</v>
      </c>
      <c r="U727" s="115">
        <f>IFERROR(IF($G727 = "WholeBlg",IF(U$1&lt;2020, 0,
IF($H727="GWh",SUMIFS('Interim Analysis'!O:O,'Interim Analysis'!$B:$B,$B727,'Interim Analysis'!$C:$C,$C727,'Interim Analysis'!$F:$F,$F727,'Interim Analysis'!$G:$G,$H727,'Interim Analysis'!$E:$E,$E727),
SUMIFS('Interim Analysis'!O:O,'Interim Analysis'!$B:$B,$B727,'Interim Analysis'!$C:$C,$C727,'Interim Analysis'!$F:$F,$F727,'Interim Analysis'!$G:$G,$H727,'Interim Analysis'!$D:$D,$D727)
*(INDEX('Dimensional Maps'!P$39:P$63,MATCH($E727,'Dimensional Maps'!$C$8:$C$32,0),1)
/SUMIFS('Dimensional Maps'!P$39:P$63, 'Dimensional Maps'!$B$8:$B$32,$D727)))),0),0)</f>
        <v>0</v>
      </c>
      <c r="V727" s="115">
        <f>IFERROR(IF($G727 = "WholeBlg",IF(V$1&lt;2020, 0,
IF($H727="GWh",SUMIFS('Interim Analysis'!P:P,'Interim Analysis'!$B:$B,$B727,'Interim Analysis'!$C:$C,$C727,'Interim Analysis'!$F:$F,$F727,'Interim Analysis'!$G:$G,$H727,'Interim Analysis'!$E:$E,$E727),
SUMIFS('Interim Analysis'!P:P,'Interim Analysis'!$B:$B,$B727,'Interim Analysis'!$C:$C,$C727,'Interim Analysis'!$F:$F,$F727,'Interim Analysis'!$G:$G,$H727,'Interim Analysis'!$D:$D,$D727)
*(INDEX('Dimensional Maps'!Q$39:Q$63,MATCH($E727,'Dimensional Maps'!$C$8:$C$32,0),1)
/SUMIFS('Dimensional Maps'!Q$39:Q$63, 'Dimensional Maps'!$B$8:$B$32,$D727)))),0),0)</f>
        <v>0</v>
      </c>
      <c r="W727" s="115">
        <f>IFERROR(IF($G727 = "WholeBlg",IF(W$1&lt;2020, 0,
IF($H727="GWh",SUMIFS('Interim Analysis'!Q:Q,'Interim Analysis'!$B:$B,$B727,'Interim Analysis'!$C:$C,$C727,'Interim Analysis'!$F:$F,$F727,'Interim Analysis'!$G:$G,$H727,'Interim Analysis'!$E:$E,$E727),
SUMIFS('Interim Analysis'!Q:Q,'Interim Analysis'!$B:$B,$B727,'Interim Analysis'!$C:$C,$C727,'Interim Analysis'!$F:$F,$F727,'Interim Analysis'!$G:$G,$H727,'Interim Analysis'!$D:$D,$D727)
*(INDEX('Dimensional Maps'!R$39:R$63,MATCH($E727,'Dimensional Maps'!$C$8:$C$32,0),1)
/SUMIFS('Dimensional Maps'!R$39:R$63, 'Dimensional Maps'!$B$8:$B$32,$D727)))),0),0)</f>
        <v>0</v>
      </c>
    </row>
    <row r="728" spans="1:23" x14ac:dyDescent="0.25">
      <c r="A728" s="153" t="s">
        <v>265</v>
      </c>
      <c r="B728" s="54" t="s">
        <v>237</v>
      </c>
      <c r="C728" s="54">
        <v>3</v>
      </c>
      <c r="D728" s="54" t="s">
        <v>44</v>
      </c>
      <c r="E728" s="54" t="s">
        <v>208</v>
      </c>
      <c r="F728" s="54" t="s">
        <v>167</v>
      </c>
      <c r="G728" s="54" t="s">
        <v>53</v>
      </c>
      <c r="H728" s="54" t="s">
        <v>20</v>
      </c>
      <c r="I728" s="115">
        <f>IFERROR(IF($G728 = "WholeBlg",IF(I$1&lt;2020, 0,
IF($H728="GWh",SUMIFS('Interim Analysis'!C:C,'Interim Analysis'!$B:$B,$B728,'Interim Analysis'!$C:$C,$C728,'Interim Analysis'!$F:$F,$F728,'Interim Analysis'!$G:$G,$H728,'Interim Analysis'!$E:$E,$E728),
SUMIFS('Interim Analysis'!C:C,'Interim Analysis'!$B:$B,$B728,'Interim Analysis'!$C:$C,$C728,'Interim Analysis'!$F:$F,$F728,'Interim Analysis'!$G:$G,$H728,'Interim Analysis'!$D:$D,$D728)
*(INDEX('Dimensional Maps'!D$39:D$63,MATCH($E728,'Dimensional Maps'!$C$8:$C$32,0),1)
/SUMIFS('Dimensional Maps'!D$39:D$63, 'Dimensional Maps'!$B$8:$B$32,$D728)))),0),0)</f>
        <v>0</v>
      </c>
      <c r="J728" s="115">
        <f>IFERROR(IF($G728 = "WholeBlg",IF(J$1&lt;2020, 0,
IF($H728="GWh",SUMIFS('Interim Analysis'!D:D,'Interim Analysis'!$B:$B,$B728,'Interim Analysis'!$C:$C,$C728,'Interim Analysis'!$F:$F,$F728,'Interim Analysis'!$G:$G,$H728,'Interim Analysis'!$E:$E,$E728),
SUMIFS('Interim Analysis'!D:D,'Interim Analysis'!$B:$B,$B728,'Interim Analysis'!$C:$C,$C728,'Interim Analysis'!$F:$F,$F728,'Interim Analysis'!$G:$G,$H728,'Interim Analysis'!$D:$D,$D728)
*(INDEX('Dimensional Maps'!E$39:E$63,MATCH($E728,'Dimensional Maps'!$C$8:$C$32,0),1)
/SUMIFS('Dimensional Maps'!E$39:E$63, 'Dimensional Maps'!$B$8:$B$32,$D728)))),0),0)</f>
        <v>0</v>
      </c>
      <c r="K728" s="115">
        <f>IFERROR(IF($G728 = "WholeBlg",IF(K$1&lt;2020, 0,
IF($H728="GWh",SUMIFS('Interim Analysis'!E:E,'Interim Analysis'!$B:$B,$B728,'Interim Analysis'!$C:$C,$C728,'Interim Analysis'!$F:$F,$F728,'Interim Analysis'!$G:$G,$H728,'Interim Analysis'!$E:$E,$E728),
SUMIFS('Interim Analysis'!E:E,'Interim Analysis'!$B:$B,$B728,'Interim Analysis'!$C:$C,$C728,'Interim Analysis'!$F:$F,$F728,'Interim Analysis'!$G:$G,$H728,'Interim Analysis'!$D:$D,$D728)
*(INDEX('Dimensional Maps'!F$39:F$63,MATCH($E728,'Dimensional Maps'!$C$8:$C$32,0),1)
/SUMIFS('Dimensional Maps'!F$39:F$63, 'Dimensional Maps'!$B$8:$B$32,$D728)))),0),0)</f>
        <v>0</v>
      </c>
      <c r="L728" s="115">
        <f>IFERROR(IF($G728 = "WholeBlg",IF(L$1&lt;2020, 0,
IF($H728="GWh",SUMIFS('Interim Analysis'!F:F,'Interim Analysis'!$B:$B,$B728,'Interim Analysis'!$C:$C,$C728,'Interim Analysis'!$F:$F,$F728,'Interim Analysis'!$G:$G,$H728,'Interim Analysis'!$E:$E,$E728),
SUMIFS('Interim Analysis'!F:F,'Interim Analysis'!$B:$B,$B728,'Interim Analysis'!$C:$C,$C728,'Interim Analysis'!$F:$F,$F728,'Interim Analysis'!$G:$G,$H728,'Interim Analysis'!$D:$D,$D728)
*(INDEX('Dimensional Maps'!G$39:G$63,MATCH($E728,'Dimensional Maps'!$C$8:$C$32,0),1)
/SUMIFS('Dimensional Maps'!G$39:G$63, 'Dimensional Maps'!$B$8:$B$32,$D728)))),0),0)</f>
        <v>0</v>
      </c>
      <c r="M728" s="115">
        <f>IFERROR(IF($G728 = "WholeBlg",IF(M$1&lt;2020, 0,
IF($H728="GWh",SUMIFS('Interim Analysis'!G:G,'Interim Analysis'!$B:$B,$B728,'Interim Analysis'!$C:$C,$C728,'Interim Analysis'!$F:$F,$F728,'Interim Analysis'!$G:$G,$H728,'Interim Analysis'!$E:$E,$E728),
SUMIFS('Interim Analysis'!G:G,'Interim Analysis'!$B:$B,$B728,'Interim Analysis'!$C:$C,$C728,'Interim Analysis'!$F:$F,$F728,'Interim Analysis'!$G:$G,$H728,'Interim Analysis'!$D:$D,$D728)
*(INDEX('Dimensional Maps'!H$39:H$63,MATCH($E728,'Dimensional Maps'!$C$8:$C$32,0),1)
/SUMIFS('Dimensional Maps'!H$39:H$63, 'Dimensional Maps'!$B$8:$B$32,$D728)))),0),0)</f>
        <v>0</v>
      </c>
      <c r="N728" s="115">
        <f>IFERROR(IF($G728 = "WholeBlg",IF(N$1&lt;2020, 0,
IF($H728="GWh",SUMIFS('Interim Analysis'!H:H,'Interim Analysis'!$B:$B,$B728,'Interim Analysis'!$C:$C,$C728,'Interim Analysis'!$F:$F,$F728,'Interim Analysis'!$G:$G,$H728,'Interim Analysis'!$E:$E,$E728),
SUMIFS('Interim Analysis'!H:H,'Interim Analysis'!$B:$B,$B728,'Interim Analysis'!$C:$C,$C728,'Interim Analysis'!$F:$F,$F728,'Interim Analysis'!$G:$G,$H728,'Interim Analysis'!$D:$D,$D728)
*(INDEX('Dimensional Maps'!I$39:I$63,MATCH($E728,'Dimensional Maps'!$C$8:$C$32,0),1)
/SUMIFS('Dimensional Maps'!I$39:I$63, 'Dimensional Maps'!$B$8:$B$32,$D728)))),0),0)</f>
        <v>5.6111956877252121E-3</v>
      </c>
      <c r="O728" s="115">
        <f>IFERROR(IF($G728 = "WholeBlg",IF(O$1&lt;2020, 0,
IF($H728="GWh",SUMIFS('Interim Analysis'!I:I,'Interim Analysis'!$B:$B,$B728,'Interim Analysis'!$C:$C,$C728,'Interim Analysis'!$F:$F,$F728,'Interim Analysis'!$G:$G,$H728,'Interim Analysis'!$E:$E,$E728),
SUMIFS('Interim Analysis'!I:I,'Interim Analysis'!$B:$B,$B728,'Interim Analysis'!$C:$C,$C728,'Interim Analysis'!$F:$F,$F728,'Interim Analysis'!$G:$G,$H728,'Interim Analysis'!$D:$D,$D728)
*(INDEX('Dimensional Maps'!J$39:J$63,MATCH($E728,'Dimensional Maps'!$C$8:$C$32,0),1)
/SUMIFS('Dimensional Maps'!J$39:J$63, 'Dimensional Maps'!$B$8:$B$32,$D728)))),0),0)</f>
        <v>1.0894257056175985E-2</v>
      </c>
      <c r="P728" s="115">
        <f>IFERROR(IF($G728 = "WholeBlg",IF(P$1&lt;2020, 0,
IF($H728="GWh",SUMIFS('Interim Analysis'!J:J,'Interim Analysis'!$B:$B,$B728,'Interim Analysis'!$C:$C,$C728,'Interim Analysis'!$F:$F,$F728,'Interim Analysis'!$G:$G,$H728,'Interim Analysis'!$E:$E,$E728),
SUMIFS('Interim Analysis'!J:J,'Interim Analysis'!$B:$B,$B728,'Interim Analysis'!$C:$C,$C728,'Interim Analysis'!$F:$F,$F728,'Interim Analysis'!$G:$G,$H728,'Interim Analysis'!$D:$D,$D728)
*(INDEX('Dimensional Maps'!K$39:K$63,MATCH($E728,'Dimensional Maps'!$C$8:$C$32,0),1)
/SUMIFS('Dimensional Maps'!K$39:K$63, 'Dimensional Maps'!$B$8:$B$32,$D728)))),0),0)</f>
        <v>1.5827503001497573E-2</v>
      </c>
      <c r="Q728" s="115">
        <f>IFERROR(IF($G728 = "WholeBlg",IF(Q$1&lt;2020, 0,
IF($H728="GWh",SUMIFS('Interim Analysis'!K:K,'Interim Analysis'!$B:$B,$B728,'Interim Analysis'!$C:$C,$C728,'Interim Analysis'!$F:$F,$F728,'Interim Analysis'!$G:$G,$H728,'Interim Analysis'!$E:$E,$E728),
SUMIFS('Interim Analysis'!K:K,'Interim Analysis'!$B:$B,$B728,'Interim Analysis'!$C:$C,$C728,'Interim Analysis'!$F:$F,$F728,'Interim Analysis'!$G:$G,$H728,'Interim Analysis'!$D:$D,$D728)
*(INDEX('Dimensional Maps'!L$39:L$63,MATCH($E728,'Dimensional Maps'!$C$8:$C$32,0),1)
/SUMIFS('Dimensional Maps'!L$39:L$63, 'Dimensional Maps'!$B$8:$B$32,$D728)))),0),0)</f>
        <v>2.0359926775663117E-2</v>
      </c>
      <c r="R728" s="115">
        <f>IFERROR(IF($G728 = "WholeBlg",IF(R$1&lt;2020, 0,
IF($H728="GWh",SUMIFS('Interim Analysis'!L:L,'Interim Analysis'!$B:$B,$B728,'Interim Analysis'!$C:$C,$C728,'Interim Analysis'!$F:$F,$F728,'Interim Analysis'!$G:$G,$H728,'Interim Analysis'!$E:$E,$E728),
SUMIFS('Interim Analysis'!L:L,'Interim Analysis'!$B:$B,$B728,'Interim Analysis'!$C:$C,$C728,'Interim Analysis'!$F:$F,$F728,'Interim Analysis'!$G:$G,$H728,'Interim Analysis'!$D:$D,$D728)
*(INDEX('Dimensional Maps'!M$39:M$63,MATCH($E728,'Dimensional Maps'!$C$8:$C$32,0),1)
/SUMIFS('Dimensional Maps'!M$39:M$63, 'Dimensional Maps'!$B$8:$B$32,$D728)))),0),0)</f>
        <v>2.4613554612850815E-2</v>
      </c>
      <c r="S728" s="115">
        <f>IFERROR(IF($G728 = "WholeBlg",IF(S$1&lt;2020, 0,
IF($H728="GWh",SUMIFS('Interim Analysis'!M:M,'Interim Analysis'!$B:$B,$B728,'Interim Analysis'!$C:$C,$C728,'Interim Analysis'!$F:$F,$F728,'Interim Analysis'!$G:$G,$H728,'Interim Analysis'!$E:$E,$E728),
SUMIFS('Interim Analysis'!M:M,'Interim Analysis'!$B:$B,$B728,'Interim Analysis'!$C:$C,$C728,'Interim Analysis'!$F:$F,$F728,'Interim Analysis'!$G:$G,$H728,'Interim Analysis'!$D:$D,$D728)
*(INDEX('Dimensional Maps'!N$39:N$63,MATCH($E728,'Dimensional Maps'!$C$8:$C$32,0),1)
/SUMIFS('Dimensional Maps'!N$39:N$63, 'Dimensional Maps'!$B$8:$B$32,$D728)))),0),0)</f>
        <v>2.8489832437211898E-2</v>
      </c>
      <c r="T728" s="115">
        <f>IFERROR(IF($G728 = "WholeBlg",IF(T$1&lt;2020, 0,
IF($H728="GWh",SUMIFS('Interim Analysis'!N:N,'Interim Analysis'!$B:$B,$B728,'Interim Analysis'!$C:$C,$C728,'Interim Analysis'!$F:$F,$F728,'Interim Analysis'!$G:$G,$H728,'Interim Analysis'!$E:$E,$E728),
SUMIFS('Interim Analysis'!N:N,'Interim Analysis'!$B:$B,$B728,'Interim Analysis'!$C:$C,$C728,'Interim Analysis'!$F:$F,$F728,'Interim Analysis'!$G:$G,$H728,'Interim Analysis'!$D:$D,$D728)
*(INDEX('Dimensional Maps'!O$39:O$63,MATCH($E728,'Dimensional Maps'!$C$8:$C$32,0),1)
/SUMIFS('Dimensional Maps'!O$39:O$63, 'Dimensional Maps'!$B$8:$B$32,$D728)))),0),0)</f>
        <v>3.2175015849980393E-2</v>
      </c>
      <c r="U728" s="115">
        <f>IFERROR(IF($G728 = "WholeBlg",IF(U$1&lt;2020, 0,
IF($H728="GWh",SUMIFS('Interim Analysis'!O:O,'Interim Analysis'!$B:$B,$B728,'Interim Analysis'!$C:$C,$C728,'Interim Analysis'!$F:$F,$F728,'Interim Analysis'!$G:$G,$H728,'Interim Analysis'!$E:$E,$E728),
SUMIFS('Interim Analysis'!O:O,'Interim Analysis'!$B:$B,$B728,'Interim Analysis'!$C:$C,$C728,'Interim Analysis'!$F:$F,$F728,'Interim Analysis'!$G:$G,$H728,'Interim Analysis'!$D:$D,$D728)
*(INDEX('Dimensional Maps'!P$39:P$63,MATCH($E728,'Dimensional Maps'!$C$8:$C$32,0),1)
/SUMIFS('Dimensional Maps'!P$39:P$63, 'Dimensional Maps'!$B$8:$B$32,$D728)))),0),0)</f>
        <v>3.5644210286522718E-2</v>
      </c>
      <c r="V728" s="115">
        <f>IFERROR(IF($G728 = "WholeBlg",IF(V$1&lt;2020, 0,
IF($H728="GWh",SUMIFS('Interim Analysis'!P:P,'Interim Analysis'!$B:$B,$B728,'Interim Analysis'!$C:$C,$C728,'Interim Analysis'!$F:$F,$F728,'Interim Analysis'!$G:$G,$H728,'Interim Analysis'!$E:$E,$E728),
SUMIFS('Interim Analysis'!P:P,'Interim Analysis'!$B:$B,$B728,'Interim Analysis'!$C:$C,$C728,'Interim Analysis'!$F:$F,$F728,'Interim Analysis'!$G:$G,$H728,'Interim Analysis'!$D:$D,$D728)
*(INDEX('Dimensional Maps'!Q$39:Q$63,MATCH($E728,'Dimensional Maps'!$C$8:$C$32,0),1)
/SUMIFS('Dimensional Maps'!Q$39:Q$63, 'Dimensional Maps'!$B$8:$B$32,$D728)))),0),0)</f>
        <v>3.9010489402701728E-2</v>
      </c>
      <c r="W728" s="115">
        <f>IFERROR(IF($G728 = "WholeBlg",IF(W$1&lt;2020, 0,
IF($H728="GWh",SUMIFS('Interim Analysis'!Q:Q,'Interim Analysis'!$B:$B,$B728,'Interim Analysis'!$C:$C,$C728,'Interim Analysis'!$F:$F,$F728,'Interim Analysis'!$G:$G,$H728,'Interim Analysis'!$E:$E,$E728),
SUMIFS('Interim Analysis'!Q:Q,'Interim Analysis'!$B:$B,$B728,'Interim Analysis'!$C:$C,$C728,'Interim Analysis'!$F:$F,$F728,'Interim Analysis'!$G:$G,$H728,'Interim Analysis'!$D:$D,$D728)
*(INDEX('Dimensional Maps'!R$39:R$63,MATCH($E728,'Dimensional Maps'!$C$8:$C$32,0),1)
/SUMIFS('Dimensional Maps'!R$39:R$63, 'Dimensional Maps'!$B$8:$B$32,$D728)))),0),0)</f>
        <v>4.2177193231047079E-2</v>
      </c>
    </row>
    <row r="729" spans="1:23" x14ac:dyDescent="0.25">
      <c r="A729" s="153" t="s">
        <v>265</v>
      </c>
      <c r="B729" s="54" t="s">
        <v>237</v>
      </c>
      <c r="C729" s="54">
        <v>3</v>
      </c>
      <c r="D729" s="54" t="s">
        <v>44</v>
      </c>
      <c r="E729" s="54" t="s">
        <v>208</v>
      </c>
      <c r="F729" s="54" t="s">
        <v>186</v>
      </c>
      <c r="G729" s="54" t="s">
        <v>53</v>
      </c>
      <c r="H729" s="54" t="s">
        <v>20</v>
      </c>
      <c r="I729" s="115">
        <f>IFERROR(IF($G729 = "WholeBlg",IF(I$1&lt;2020, 0,
IF($H729="GWh",SUMIFS('Interim Analysis'!C:C,'Interim Analysis'!$B:$B,$B729,'Interim Analysis'!$C:$C,$C729,'Interim Analysis'!$F:$F,$F729,'Interim Analysis'!$G:$G,$H729,'Interim Analysis'!$E:$E,$E729),
SUMIFS('Interim Analysis'!C:C,'Interim Analysis'!$B:$B,$B729,'Interim Analysis'!$C:$C,$C729,'Interim Analysis'!$F:$F,$F729,'Interim Analysis'!$G:$G,$H729,'Interim Analysis'!$D:$D,$D729)
*(INDEX('Dimensional Maps'!D$39:D$63,MATCH($E729,'Dimensional Maps'!$C$8:$C$32,0),1)
/SUMIFS('Dimensional Maps'!D$39:D$63, 'Dimensional Maps'!$B$8:$B$32,$D729)))),0),0)</f>
        <v>0</v>
      </c>
      <c r="J729" s="115">
        <f>IFERROR(IF($G729 = "WholeBlg",IF(J$1&lt;2020, 0,
IF($H729="GWh",SUMIFS('Interim Analysis'!D:D,'Interim Analysis'!$B:$B,$B729,'Interim Analysis'!$C:$C,$C729,'Interim Analysis'!$F:$F,$F729,'Interim Analysis'!$G:$G,$H729,'Interim Analysis'!$E:$E,$E729),
SUMIFS('Interim Analysis'!D:D,'Interim Analysis'!$B:$B,$B729,'Interim Analysis'!$C:$C,$C729,'Interim Analysis'!$F:$F,$F729,'Interim Analysis'!$G:$G,$H729,'Interim Analysis'!$D:$D,$D729)
*(INDEX('Dimensional Maps'!E$39:E$63,MATCH($E729,'Dimensional Maps'!$C$8:$C$32,0),1)
/SUMIFS('Dimensional Maps'!E$39:E$63, 'Dimensional Maps'!$B$8:$B$32,$D729)))),0),0)</f>
        <v>0</v>
      </c>
      <c r="K729" s="115">
        <f>IFERROR(IF($G729 = "WholeBlg",IF(K$1&lt;2020, 0,
IF($H729="GWh",SUMIFS('Interim Analysis'!E:E,'Interim Analysis'!$B:$B,$B729,'Interim Analysis'!$C:$C,$C729,'Interim Analysis'!$F:$F,$F729,'Interim Analysis'!$G:$G,$H729,'Interim Analysis'!$E:$E,$E729),
SUMIFS('Interim Analysis'!E:E,'Interim Analysis'!$B:$B,$B729,'Interim Analysis'!$C:$C,$C729,'Interim Analysis'!$F:$F,$F729,'Interim Analysis'!$G:$G,$H729,'Interim Analysis'!$D:$D,$D729)
*(INDEX('Dimensional Maps'!F$39:F$63,MATCH($E729,'Dimensional Maps'!$C$8:$C$32,0),1)
/SUMIFS('Dimensional Maps'!F$39:F$63, 'Dimensional Maps'!$B$8:$B$32,$D729)))),0),0)</f>
        <v>0</v>
      </c>
      <c r="L729" s="115">
        <f>IFERROR(IF($G729 = "WholeBlg",IF(L$1&lt;2020, 0,
IF($H729="GWh",SUMIFS('Interim Analysis'!F:F,'Interim Analysis'!$B:$B,$B729,'Interim Analysis'!$C:$C,$C729,'Interim Analysis'!$F:$F,$F729,'Interim Analysis'!$G:$G,$H729,'Interim Analysis'!$E:$E,$E729),
SUMIFS('Interim Analysis'!F:F,'Interim Analysis'!$B:$B,$B729,'Interim Analysis'!$C:$C,$C729,'Interim Analysis'!$F:$F,$F729,'Interim Analysis'!$G:$G,$H729,'Interim Analysis'!$D:$D,$D729)
*(INDEX('Dimensional Maps'!G$39:G$63,MATCH($E729,'Dimensional Maps'!$C$8:$C$32,0),1)
/SUMIFS('Dimensional Maps'!G$39:G$63, 'Dimensional Maps'!$B$8:$B$32,$D729)))),0),0)</f>
        <v>0</v>
      </c>
      <c r="M729" s="115">
        <f>IFERROR(IF($G729 = "WholeBlg",IF(M$1&lt;2020, 0,
IF($H729="GWh",SUMIFS('Interim Analysis'!G:G,'Interim Analysis'!$B:$B,$B729,'Interim Analysis'!$C:$C,$C729,'Interim Analysis'!$F:$F,$F729,'Interim Analysis'!$G:$G,$H729,'Interim Analysis'!$E:$E,$E729),
SUMIFS('Interim Analysis'!G:G,'Interim Analysis'!$B:$B,$B729,'Interim Analysis'!$C:$C,$C729,'Interim Analysis'!$F:$F,$F729,'Interim Analysis'!$G:$G,$H729,'Interim Analysis'!$D:$D,$D729)
*(INDEX('Dimensional Maps'!H$39:H$63,MATCH($E729,'Dimensional Maps'!$C$8:$C$32,0),1)
/SUMIFS('Dimensional Maps'!H$39:H$63, 'Dimensional Maps'!$B$8:$B$32,$D729)))),0),0)</f>
        <v>0</v>
      </c>
      <c r="N729" s="115">
        <f>IFERROR(IF($G729 = "WholeBlg",IF(N$1&lt;2020, 0,
IF($H729="GWh",SUMIFS('Interim Analysis'!H:H,'Interim Analysis'!$B:$B,$B729,'Interim Analysis'!$C:$C,$C729,'Interim Analysis'!$F:$F,$F729,'Interim Analysis'!$G:$G,$H729,'Interim Analysis'!$E:$E,$E729),
SUMIFS('Interim Analysis'!H:H,'Interim Analysis'!$B:$B,$B729,'Interim Analysis'!$C:$C,$C729,'Interim Analysis'!$F:$F,$F729,'Interim Analysis'!$G:$G,$H729,'Interim Analysis'!$D:$D,$D729)
*(INDEX('Dimensional Maps'!I$39:I$63,MATCH($E729,'Dimensional Maps'!$C$8:$C$32,0),1)
/SUMIFS('Dimensional Maps'!I$39:I$63, 'Dimensional Maps'!$B$8:$B$32,$D729)))),0),0)</f>
        <v>4.3391011712988752E-2</v>
      </c>
      <c r="O729" s="115">
        <f>IFERROR(IF($G729 = "WholeBlg",IF(O$1&lt;2020, 0,
IF($H729="GWh",SUMIFS('Interim Analysis'!I:I,'Interim Analysis'!$B:$B,$B729,'Interim Analysis'!$C:$C,$C729,'Interim Analysis'!$F:$F,$F729,'Interim Analysis'!$G:$G,$H729,'Interim Analysis'!$E:$E,$E729),
SUMIFS('Interim Analysis'!I:I,'Interim Analysis'!$B:$B,$B729,'Interim Analysis'!$C:$C,$C729,'Interim Analysis'!$F:$F,$F729,'Interim Analysis'!$G:$G,$H729,'Interim Analysis'!$D:$D,$D729)
*(INDEX('Dimensional Maps'!J$39:J$63,MATCH($E729,'Dimensional Maps'!$C$8:$C$32,0),1)
/SUMIFS('Dimensional Maps'!J$39:J$63, 'Dimensional Maps'!$B$8:$B$32,$D729)))),0),0)</f>
        <v>8.5712118683187441E-2</v>
      </c>
      <c r="P729" s="115">
        <f>IFERROR(IF($G729 = "WholeBlg",IF(P$1&lt;2020, 0,
IF($H729="GWh",SUMIFS('Interim Analysis'!J:J,'Interim Analysis'!$B:$B,$B729,'Interim Analysis'!$C:$C,$C729,'Interim Analysis'!$F:$F,$F729,'Interim Analysis'!$G:$G,$H729,'Interim Analysis'!$E:$E,$E729),
SUMIFS('Interim Analysis'!J:J,'Interim Analysis'!$B:$B,$B729,'Interim Analysis'!$C:$C,$C729,'Interim Analysis'!$F:$F,$F729,'Interim Analysis'!$G:$G,$H729,'Interim Analysis'!$D:$D,$D729)
*(INDEX('Dimensional Maps'!K$39:K$63,MATCH($E729,'Dimensional Maps'!$C$8:$C$32,0),1)
/SUMIFS('Dimensional Maps'!K$39:K$63, 'Dimensional Maps'!$B$8:$B$32,$D729)))),0),0)</f>
        <v>0.12700793390262052</v>
      </c>
      <c r="Q729" s="115">
        <f>IFERROR(IF($G729 = "WholeBlg",IF(Q$1&lt;2020, 0,
IF($H729="GWh",SUMIFS('Interim Analysis'!K:K,'Interim Analysis'!$B:$B,$B729,'Interim Analysis'!$C:$C,$C729,'Interim Analysis'!$F:$F,$F729,'Interim Analysis'!$G:$G,$H729,'Interim Analysis'!$E:$E,$E729),
SUMIFS('Interim Analysis'!K:K,'Interim Analysis'!$B:$B,$B729,'Interim Analysis'!$C:$C,$C729,'Interim Analysis'!$F:$F,$F729,'Interim Analysis'!$G:$G,$H729,'Interim Analysis'!$D:$D,$D729)
*(INDEX('Dimensional Maps'!L$39:L$63,MATCH($E729,'Dimensional Maps'!$C$8:$C$32,0),1)
/SUMIFS('Dimensional Maps'!L$39:L$63, 'Dimensional Maps'!$B$8:$B$32,$D729)))),0),0)</f>
        <v>0.16697407890296953</v>
      </c>
      <c r="R729" s="115">
        <f>IFERROR(IF($G729 = "WholeBlg",IF(R$1&lt;2020, 0,
IF($H729="GWh",SUMIFS('Interim Analysis'!L:L,'Interim Analysis'!$B:$B,$B729,'Interim Analysis'!$C:$C,$C729,'Interim Analysis'!$F:$F,$F729,'Interim Analysis'!$G:$G,$H729,'Interim Analysis'!$E:$E,$E729),
SUMIFS('Interim Analysis'!L:L,'Interim Analysis'!$B:$B,$B729,'Interim Analysis'!$C:$C,$C729,'Interim Analysis'!$F:$F,$F729,'Interim Analysis'!$G:$G,$H729,'Interim Analysis'!$D:$D,$D729)
*(INDEX('Dimensional Maps'!M$39:M$63,MATCH($E729,'Dimensional Maps'!$C$8:$C$32,0),1)
/SUMIFS('Dimensional Maps'!M$39:M$63, 'Dimensional Maps'!$B$8:$B$32,$D729)))),0),0)</f>
        <v>0.20714356774653744</v>
      </c>
      <c r="S729" s="115">
        <f>IFERROR(IF($G729 = "WholeBlg",IF(S$1&lt;2020, 0,
IF($H729="GWh",SUMIFS('Interim Analysis'!M:M,'Interim Analysis'!$B:$B,$B729,'Interim Analysis'!$C:$C,$C729,'Interim Analysis'!$F:$F,$F729,'Interim Analysis'!$G:$G,$H729,'Interim Analysis'!$E:$E,$E729),
SUMIFS('Interim Analysis'!M:M,'Interim Analysis'!$B:$B,$B729,'Interim Analysis'!$C:$C,$C729,'Interim Analysis'!$F:$F,$F729,'Interim Analysis'!$G:$G,$H729,'Interim Analysis'!$D:$D,$D729)
*(INDEX('Dimensional Maps'!N$39:N$63,MATCH($E729,'Dimensional Maps'!$C$8:$C$32,0),1)
/SUMIFS('Dimensional Maps'!N$39:N$63, 'Dimensional Maps'!$B$8:$B$32,$D729)))),0),0)</f>
        <v>0.24744732172544542</v>
      </c>
      <c r="T729" s="115">
        <f>IFERROR(IF($G729 = "WholeBlg",IF(T$1&lt;2020, 0,
IF($H729="GWh",SUMIFS('Interim Analysis'!N:N,'Interim Analysis'!$B:$B,$B729,'Interim Analysis'!$C:$C,$C729,'Interim Analysis'!$F:$F,$F729,'Interim Analysis'!$G:$G,$H729,'Interim Analysis'!$E:$E,$E729),
SUMIFS('Interim Analysis'!N:N,'Interim Analysis'!$B:$B,$B729,'Interim Analysis'!$C:$C,$C729,'Interim Analysis'!$F:$F,$F729,'Interim Analysis'!$G:$G,$H729,'Interim Analysis'!$D:$D,$D729)
*(INDEX('Dimensional Maps'!O$39:O$63,MATCH($E729,'Dimensional Maps'!$C$8:$C$32,0),1)
/SUMIFS('Dimensional Maps'!O$39:O$63, 'Dimensional Maps'!$B$8:$B$32,$D729)))),0),0)</f>
        <v>0.29106977013068125</v>
      </c>
      <c r="U729" s="115">
        <f>IFERROR(IF($G729 = "WholeBlg",IF(U$1&lt;2020, 0,
IF($H729="GWh",SUMIFS('Interim Analysis'!O:O,'Interim Analysis'!$B:$B,$B729,'Interim Analysis'!$C:$C,$C729,'Interim Analysis'!$F:$F,$F729,'Interim Analysis'!$G:$G,$H729,'Interim Analysis'!$E:$E,$E729),
SUMIFS('Interim Analysis'!O:O,'Interim Analysis'!$B:$B,$B729,'Interim Analysis'!$C:$C,$C729,'Interim Analysis'!$F:$F,$F729,'Interim Analysis'!$G:$G,$H729,'Interim Analysis'!$D:$D,$D729)
*(INDEX('Dimensional Maps'!P$39:P$63,MATCH($E729,'Dimensional Maps'!$C$8:$C$32,0),1)
/SUMIFS('Dimensional Maps'!P$39:P$63, 'Dimensional Maps'!$B$8:$B$32,$D729)))),0),0)</f>
        <v>0.34060706519762435</v>
      </c>
      <c r="V729" s="115">
        <f>IFERROR(IF($G729 = "WholeBlg",IF(V$1&lt;2020, 0,
IF($H729="GWh",SUMIFS('Interim Analysis'!P:P,'Interim Analysis'!$B:$B,$B729,'Interim Analysis'!$C:$C,$C729,'Interim Analysis'!$F:$F,$F729,'Interim Analysis'!$G:$G,$H729,'Interim Analysis'!$E:$E,$E729),
SUMIFS('Interim Analysis'!P:P,'Interim Analysis'!$B:$B,$B729,'Interim Analysis'!$C:$C,$C729,'Interim Analysis'!$F:$F,$F729,'Interim Analysis'!$G:$G,$H729,'Interim Analysis'!$D:$D,$D729)
*(INDEX('Dimensional Maps'!Q$39:Q$63,MATCH($E729,'Dimensional Maps'!$C$8:$C$32,0),1)
/SUMIFS('Dimensional Maps'!Q$39:Q$63, 'Dimensional Maps'!$B$8:$B$32,$D729)))),0),0)</f>
        <v>0.40242119507932994</v>
      </c>
      <c r="W729" s="115">
        <f>IFERROR(IF($G729 = "WholeBlg",IF(W$1&lt;2020, 0,
IF($H729="GWh",SUMIFS('Interim Analysis'!Q:Q,'Interim Analysis'!$B:$B,$B729,'Interim Analysis'!$C:$C,$C729,'Interim Analysis'!$F:$F,$F729,'Interim Analysis'!$G:$G,$H729,'Interim Analysis'!$E:$E,$E729),
SUMIFS('Interim Analysis'!Q:Q,'Interim Analysis'!$B:$B,$B729,'Interim Analysis'!$C:$C,$C729,'Interim Analysis'!$F:$F,$F729,'Interim Analysis'!$G:$G,$H729,'Interim Analysis'!$D:$D,$D729)
*(INDEX('Dimensional Maps'!R$39:R$63,MATCH($E729,'Dimensional Maps'!$C$8:$C$32,0),1)
/SUMIFS('Dimensional Maps'!R$39:R$63, 'Dimensional Maps'!$B$8:$B$32,$D729)))),0),0)</f>
        <v>0.48584418924682887</v>
      </c>
    </row>
    <row r="730" spans="1:23" x14ac:dyDescent="0.25">
      <c r="A730" s="153" t="s">
        <v>265</v>
      </c>
      <c r="B730" s="54" t="s">
        <v>236</v>
      </c>
      <c r="C730" s="54">
        <v>3</v>
      </c>
      <c r="D730" s="54" t="s">
        <v>44</v>
      </c>
      <c r="E730" s="54" t="s">
        <v>208</v>
      </c>
      <c r="F730" s="54" t="s">
        <v>167</v>
      </c>
      <c r="G730" s="54" t="s">
        <v>53</v>
      </c>
      <c r="H730" s="54" t="s">
        <v>18</v>
      </c>
      <c r="I730" s="115">
        <f>IFERROR(IF($G730 = "WholeBlg",IF(I$1&lt;2020, 0,
IF($H730="GWh",SUMIFS('Interim Analysis'!C:C,'Interim Analysis'!$B:$B,$B730,'Interim Analysis'!$C:$C,$C730,'Interim Analysis'!$F:$F,$F730,'Interim Analysis'!$G:$G,$H730,'Interim Analysis'!$E:$E,$E730),
SUMIFS('Interim Analysis'!C:C,'Interim Analysis'!$B:$B,$B730,'Interim Analysis'!$C:$C,$C730,'Interim Analysis'!$F:$F,$F730,'Interim Analysis'!$G:$G,$H730,'Interim Analysis'!$D:$D,$D730)
*(INDEX('Dimensional Maps'!D$39:D$63,MATCH($E730,'Dimensional Maps'!$C$8:$C$32,0),1)
/SUMIFS('Dimensional Maps'!D$39:D$63, 'Dimensional Maps'!$B$8:$B$32,$D730)))),0),0)</f>
        <v>0</v>
      </c>
      <c r="J730" s="115">
        <f>IFERROR(IF($G730 = "WholeBlg",IF(J$1&lt;2020, 0,
IF($H730="GWh",SUMIFS('Interim Analysis'!D:D,'Interim Analysis'!$B:$B,$B730,'Interim Analysis'!$C:$C,$C730,'Interim Analysis'!$F:$F,$F730,'Interim Analysis'!$G:$G,$H730,'Interim Analysis'!$E:$E,$E730),
SUMIFS('Interim Analysis'!D:D,'Interim Analysis'!$B:$B,$B730,'Interim Analysis'!$C:$C,$C730,'Interim Analysis'!$F:$F,$F730,'Interim Analysis'!$G:$G,$H730,'Interim Analysis'!$D:$D,$D730)
*(INDEX('Dimensional Maps'!E$39:E$63,MATCH($E730,'Dimensional Maps'!$C$8:$C$32,0),1)
/SUMIFS('Dimensional Maps'!E$39:E$63, 'Dimensional Maps'!$B$8:$B$32,$D730)))),0),0)</f>
        <v>0</v>
      </c>
      <c r="K730" s="115">
        <f>IFERROR(IF($G730 = "WholeBlg",IF(K$1&lt;2020, 0,
IF($H730="GWh",SUMIFS('Interim Analysis'!E:E,'Interim Analysis'!$B:$B,$B730,'Interim Analysis'!$C:$C,$C730,'Interim Analysis'!$F:$F,$F730,'Interim Analysis'!$G:$G,$H730,'Interim Analysis'!$E:$E,$E730),
SUMIFS('Interim Analysis'!E:E,'Interim Analysis'!$B:$B,$B730,'Interim Analysis'!$C:$C,$C730,'Interim Analysis'!$F:$F,$F730,'Interim Analysis'!$G:$G,$H730,'Interim Analysis'!$D:$D,$D730)
*(INDEX('Dimensional Maps'!F$39:F$63,MATCH($E730,'Dimensional Maps'!$C$8:$C$32,0),1)
/SUMIFS('Dimensional Maps'!F$39:F$63, 'Dimensional Maps'!$B$8:$B$32,$D730)))),0),0)</f>
        <v>0</v>
      </c>
      <c r="L730" s="115">
        <f>IFERROR(IF($G730 = "WholeBlg",IF(L$1&lt;2020, 0,
IF($H730="GWh",SUMIFS('Interim Analysis'!F:F,'Interim Analysis'!$B:$B,$B730,'Interim Analysis'!$C:$C,$C730,'Interim Analysis'!$F:$F,$F730,'Interim Analysis'!$G:$G,$H730,'Interim Analysis'!$E:$E,$E730),
SUMIFS('Interim Analysis'!F:F,'Interim Analysis'!$B:$B,$B730,'Interim Analysis'!$C:$C,$C730,'Interim Analysis'!$F:$F,$F730,'Interim Analysis'!$G:$G,$H730,'Interim Analysis'!$D:$D,$D730)
*(INDEX('Dimensional Maps'!G$39:G$63,MATCH($E730,'Dimensional Maps'!$C$8:$C$32,0),1)
/SUMIFS('Dimensional Maps'!G$39:G$63, 'Dimensional Maps'!$B$8:$B$32,$D730)))),0),0)</f>
        <v>0</v>
      </c>
      <c r="M730" s="115">
        <f>IFERROR(IF($G730 = "WholeBlg",IF(M$1&lt;2020, 0,
IF($H730="GWh",SUMIFS('Interim Analysis'!G:G,'Interim Analysis'!$B:$B,$B730,'Interim Analysis'!$C:$C,$C730,'Interim Analysis'!$F:$F,$F730,'Interim Analysis'!$G:$G,$H730,'Interim Analysis'!$E:$E,$E730),
SUMIFS('Interim Analysis'!G:G,'Interim Analysis'!$B:$B,$B730,'Interim Analysis'!$C:$C,$C730,'Interim Analysis'!$F:$F,$F730,'Interim Analysis'!$G:$G,$H730,'Interim Analysis'!$D:$D,$D730)
*(INDEX('Dimensional Maps'!H$39:H$63,MATCH($E730,'Dimensional Maps'!$C$8:$C$32,0),1)
/SUMIFS('Dimensional Maps'!H$39:H$63, 'Dimensional Maps'!$B$8:$B$32,$D730)))),0),0)</f>
        <v>0</v>
      </c>
      <c r="N730" s="115">
        <f>IFERROR(IF($G730 = "WholeBlg",IF(N$1&lt;2020, 0,
IF($H730="GWh",SUMIFS('Interim Analysis'!H:H,'Interim Analysis'!$B:$B,$B730,'Interim Analysis'!$C:$C,$C730,'Interim Analysis'!$F:$F,$F730,'Interim Analysis'!$G:$G,$H730,'Interim Analysis'!$E:$E,$E730),
SUMIFS('Interim Analysis'!H:H,'Interim Analysis'!$B:$B,$B730,'Interim Analysis'!$C:$C,$C730,'Interim Analysis'!$F:$F,$F730,'Interim Analysis'!$G:$G,$H730,'Interim Analysis'!$D:$D,$D730)
*(INDEX('Dimensional Maps'!I$39:I$63,MATCH($E730,'Dimensional Maps'!$C$8:$C$32,0),1)
/SUMIFS('Dimensional Maps'!I$39:I$63, 'Dimensional Maps'!$B$8:$B$32,$D730)))),0),0)</f>
        <v>0</v>
      </c>
      <c r="O730" s="115">
        <f>IFERROR(IF($G730 = "WholeBlg",IF(O$1&lt;2020, 0,
IF($H730="GWh",SUMIFS('Interim Analysis'!I:I,'Interim Analysis'!$B:$B,$B730,'Interim Analysis'!$C:$C,$C730,'Interim Analysis'!$F:$F,$F730,'Interim Analysis'!$G:$G,$H730,'Interim Analysis'!$E:$E,$E730),
SUMIFS('Interim Analysis'!I:I,'Interim Analysis'!$B:$B,$B730,'Interim Analysis'!$C:$C,$C730,'Interim Analysis'!$F:$F,$F730,'Interim Analysis'!$G:$G,$H730,'Interim Analysis'!$D:$D,$D730)
*(INDEX('Dimensional Maps'!J$39:J$63,MATCH($E730,'Dimensional Maps'!$C$8:$C$32,0),1)
/SUMIFS('Dimensional Maps'!J$39:J$63, 'Dimensional Maps'!$B$8:$B$32,$D730)))),0),0)</f>
        <v>0</v>
      </c>
      <c r="P730" s="115">
        <f>IFERROR(IF($G730 = "WholeBlg",IF(P$1&lt;2020, 0,
IF($H730="GWh",SUMIFS('Interim Analysis'!J:J,'Interim Analysis'!$B:$B,$B730,'Interim Analysis'!$C:$C,$C730,'Interim Analysis'!$F:$F,$F730,'Interim Analysis'!$G:$G,$H730,'Interim Analysis'!$E:$E,$E730),
SUMIFS('Interim Analysis'!J:J,'Interim Analysis'!$B:$B,$B730,'Interim Analysis'!$C:$C,$C730,'Interim Analysis'!$F:$F,$F730,'Interim Analysis'!$G:$G,$H730,'Interim Analysis'!$D:$D,$D730)
*(INDEX('Dimensional Maps'!K$39:K$63,MATCH($E730,'Dimensional Maps'!$C$8:$C$32,0),1)
/SUMIFS('Dimensional Maps'!K$39:K$63, 'Dimensional Maps'!$B$8:$B$32,$D730)))),0),0)</f>
        <v>0</v>
      </c>
      <c r="Q730" s="115">
        <f>IFERROR(IF($G730 = "WholeBlg",IF(Q$1&lt;2020, 0,
IF($H730="GWh",SUMIFS('Interim Analysis'!K:K,'Interim Analysis'!$B:$B,$B730,'Interim Analysis'!$C:$C,$C730,'Interim Analysis'!$F:$F,$F730,'Interim Analysis'!$G:$G,$H730,'Interim Analysis'!$E:$E,$E730),
SUMIFS('Interim Analysis'!K:K,'Interim Analysis'!$B:$B,$B730,'Interim Analysis'!$C:$C,$C730,'Interim Analysis'!$F:$F,$F730,'Interim Analysis'!$G:$G,$H730,'Interim Analysis'!$D:$D,$D730)
*(INDEX('Dimensional Maps'!L$39:L$63,MATCH($E730,'Dimensional Maps'!$C$8:$C$32,0),1)
/SUMIFS('Dimensional Maps'!L$39:L$63, 'Dimensional Maps'!$B$8:$B$32,$D730)))),0),0)</f>
        <v>0</v>
      </c>
      <c r="R730" s="115">
        <f>IFERROR(IF($G730 = "WholeBlg",IF(R$1&lt;2020, 0,
IF($H730="GWh",SUMIFS('Interim Analysis'!L:L,'Interim Analysis'!$B:$B,$B730,'Interim Analysis'!$C:$C,$C730,'Interim Analysis'!$F:$F,$F730,'Interim Analysis'!$G:$G,$H730,'Interim Analysis'!$E:$E,$E730),
SUMIFS('Interim Analysis'!L:L,'Interim Analysis'!$B:$B,$B730,'Interim Analysis'!$C:$C,$C730,'Interim Analysis'!$F:$F,$F730,'Interim Analysis'!$G:$G,$H730,'Interim Analysis'!$D:$D,$D730)
*(INDEX('Dimensional Maps'!M$39:M$63,MATCH($E730,'Dimensional Maps'!$C$8:$C$32,0),1)
/SUMIFS('Dimensional Maps'!M$39:M$63, 'Dimensional Maps'!$B$8:$B$32,$D730)))),0),0)</f>
        <v>0</v>
      </c>
      <c r="S730" s="115">
        <f>IFERROR(IF($G730 = "WholeBlg",IF(S$1&lt;2020, 0,
IF($H730="GWh",SUMIFS('Interim Analysis'!M:M,'Interim Analysis'!$B:$B,$B730,'Interim Analysis'!$C:$C,$C730,'Interim Analysis'!$F:$F,$F730,'Interim Analysis'!$G:$G,$H730,'Interim Analysis'!$E:$E,$E730),
SUMIFS('Interim Analysis'!M:M,'Interim Analysis'!$B:$B,$B730,'Interim Analysis'!$C:$C,$C730,'Interim Analysis'!$F:$F,$F730,'Interim Analysis'!$G:$G,$H730,'Interim Analysis'!$D:$D,$D730)
*(INDEX('Dimensional Maps'!N$39:N$63,MATCH($E730,'Dimensional Maps'!$C$8:$C$32,0),1)
/SUMIFS('Dimensional Maps'!N$39:N$63, 'Dimensional Maps'!$B$8:$B$32,$D730)))),0),0)</f>
        <v>0</v>
      </c>
      <c r="T730" s="115">
        <f>IFERROR(IF($G730 = "WholeBlg",IF(T$1&lt;2020, 0,
IF($H730="GWh",SUMIFS('Interim Analysis'!N:N,'Interim Analysis'!$B:$B,$B730,'Interim Analysis'!$C:$C,$C730,'Interim Analysis'!$F:$F,$F730,'Interim Analysis'!$G:$G,$H730,'Interim Analysis'!$E:$E,$E730),
SUMIFS('Interim Analysis'!N:N,'Interim Analysis'!$B:$B,$B730,'Interim Analysis'!$C:$C,$C730,'Interim Analysis'!$F:$F,$F730,'Interim Analysis'!$G:$G,$H730,'Interim Analysis'!$D:$D,$D730)
*(INDEX('Dimensional Maps'!O$39:O$63,MATCH($E730,'Dimensional Maps'!$C$8:$C$32,0),1)
/SUMIFS('Dimensional Maps'!O$39:O$63, 'Dimensional Maps'!$B$8:$B$32,$D730)))),0),0)</f>
        <v>0</v>
      </c>
      <c r="U730" s="115">
        <f>IFERROR(IF($G730 = "WholeBlg",IF(U$1&lt;2020, 0,
IF($H730="GWh",SUMIFS('Interim Analysis'!O:O,'Interim Analysis'!$B:$B,$B730,'Interim Analysis'!$C:$C,$C730,'Interim Analysis'!$F:$F,$F730,'Interim Analysis'!$G:$G,$H730,'Interim Analysis'!$E:$E,$E730),
SUMIFS('Interim Analysis'!O:O,'Interim Analysis'!$B:$B,$B730,'Interim Analysis'!$C:$C,$C730,'Interim Analysis'!$F:$F,$F730,'Interim Analysis'!$G:$G,$H730,'Interim Analysis'!$D:$D,$D730)
*(INDEX('Dimensional Maps'!P$39:P$63,MATCH($E730,'Dimensional Maps'!$C$8:$C$32,0),1)
/SUMIFS('Dimensional Maps'!P$39:P$63, 'Dimensional Maps'!$B$8:$B$32,$D730)))),0),0)</f>
        <v>0</v>
      </c>
      <c r="V730" s="115">
        <f>IFERROR(IF($G730 = "WholeBlg",IF(V$1&lt;2020, 0,
IF($H730="GWh",SUMIFS('Interim Analysis'!P:P,'Interim Analysis'!$B:$B,$B730,'Interim Analysis'!$C:$C,$C730,'Interim Analysis'!$F:$F,$F730,'Interim Analysis'!$G:$G,$H730,'Interim Analysis'!$E:$E,$E730),
SUMIFS('Interim Analysis'!P:P,'Interim Analysis'!$B:$B,$B730,'Interim Analysis'!$C:$C,$C730,'Interim Analysis'!$F:$F,$F730,'Interim Analysis'!$G:$G,$H730,'Interim Analysis'!$D:$D,$D730)
*(INDEX('Dimensional Maps'!Q$39:Q$63,MATCH($E730,'Dimensional Maps'!$C$8:$C$32,0),1)
/SUMIFS('Dimensional Maps'!Q$39:Q$63, 'Dimensional Maps'!$B$8:$B$32,$D730)))),0),0)</f>
        <v>0</v>
      </c>
      <c r="W730" s="115">
        <f>IFERROR(IF($G730 = "WholeBlg",IF(W$1&lt;2020, 0,
IF($H730="GWh",SUMIFS('Interim Analysis'!Q:Q,'Interim Analysis'!$B:$B,$B730,'Interim Analysis'!$C:$C,$C730,'Interim Analysis'!$F:$F,$F730,'Interim Analysis'!$G:$G,$H730,'Interim Analysis'!$E:$E,$E730),
SUMIFS('Interim Analysis'!Q:Q,'Interim Analysis'!$B:$B,$B730,'Interim Analysis'!$C:$C,$C730,'Interim Analysis'!$F:$F,$F730,'Interim Analysis'!$G:$G,$H730,'Interim Analysis'!$D:$D,$D730)
*(INDEX('Dimensional Maps'!R$39:R$63,MATCH($E730,'Dimensional Maps'!$C$8:$C$32,0),1)
/SUMIFS('Dimensional Maps'!R$39:R$63, 'Dimensional Maps'!$B$8:$B$32,$D730)))),0),0)</f>
        <v>0</v>
      </c>
    </row>
    <row r="731" spans="1:23" x14ac:dyDescent="0.25">
      <c r="A731" s="153" t="s">
        <v>265</v>
      </c>
      <c r="B731" s="54" t="s">
        <v>236</v>
      </c>
      <c r="C731" s="54">
        <v>3</v>
      </c>
      <c r="D731" s="54" t="s">
        <v>44</v>
      </c>
      <c r="E731" s="54" t="s">
        <v>208</v>
      </c>
      <c r="F731" s="54" t="s">
        <v>186</v>
      </c>
      <c r="G731" s="54" t="s">
        <v>53</v>
      </c>
      <c r="H731" s="54" t="s">
        <v>18</v>
      </c>
      <c r="I731" s="115">
        <f>IFERROR(IF($G731 = "WholeBlg",IF(I$1&lt;2020, 0,
IF($H731="GWh",SUMIFS('Interim Analysis'!C:C,'Interim Analysis'!$B:$B,$B731,'Interim Analysis'!$C:$C,$C731,'Interim Analysis'!$F:$F,$F731,'Interim Analysis'!$G:$G,$H731,'Interim Analysis'!$E:$E,$E731),
SUMIFS('Interim Analysis'!C:C,'Interim Analysis'!$B:$B,$B731,'Interim Analysis'!$C:$C,$C731,'Interim Analysis'!$F:$F,$F731,'Interim Analysis'!$G:$G,$H731,'Interim Analysis'!$D:$D,$D731)
*(INDEX('Dimensional Maps'!D$39:D$63,MATCH($E731,'Dimensional Maps'!$C$8:$C$32,0),1)
/SUMIFS('Dimensional Maps'!D$39:D$63, 'Dimensional Maps'!$B$8:$B$32,$D731)))),0),0)</f>
        <v>0</v>
      </c>
      <c r="J731" s="115">
        <f>IFERROR(IF($G731 = "WholeBlg",IF(J$1&lt;2020, 0,
IF($H731="GWh",SUMIFS('Interim Analysis'!D:D,'Interim Analysis'!$B:$B,$B731,'Interim Analysis'!$C:$C,$C731,'Interim Analysis'!$F:$F,$F731,'Interim Analysis'!$G:$G,$H731,'Interim Analysis'!$E:$E,$E731),
SUMIFS('Interim Analysis'!D:D,'Interim Analysis'!$B:$B,$B731,'Interim Analysis'!$C:$C,$C731,'Interim Analysis'!$F:$F,$F731,'Interim Analysis'!$G:$G,$H731,'Interim Analysis'!$D:$D,$D731)
*(INDEX('Dimensional Maps'!E$39:E$63,MATCH($E731,'Dimensional Maps'!$C$8:$C$32,0),1)
/SUMIFS('Dimensional Maps'!E$39:E$63, 'Dimensional Maps'!$B$8:$B$32,$D731)))),0),0)</f>
        <v>0</v>
      </c>
      <c r="K731" s="115">
        <f>IFERROR(IF($G731 = "WholeBlg",IF(K$1&lt;2020, 0,
IF($H731="GWh",SUMIFS('Interim Analysis'!E:E,'Interim Analysis'!$B:$B,$B731,'Interim Analysis'!$C:$C,$C731,'Interim Analysis'!$F:$F,$F731,'Interim Analysis'!$G:$G,$H731,'Interim Analysis'!$E:$E,$E731),
SUMIFS('Interim Analysis'!E:E,'Interim Analysis'!$B:$B,$B731,'Interim Analysis'!$C:$C,$C731,'Interim Analysis'!$F:$F,$F731,'Interim Analysis'!$G:$G,$H731,'Interim Analysis'!$D:$D,$D731)
*(INDEX('Dimensional Maps'!F$39:F$63,MATCH($E731,'Dimensional Maps'!$C$8:$C$32,0),1)
/SUMIFS('Dimensional Maps'!F$39:F$63, 'Dimensional Maps'!$B$8:$B$32,$D731)))),0),0)</f>
        <v>0</v>
      </c>
      <c r="L731" s="115">
        <f>IFERROR(IF($G731 = "WholeBlg",IF(L$1&lt;2020, 0,
IF($H731="GWh",SUMIFS('Interim Analysis'!F:F,'Interim Analysis'!$B:$B,$B731,'Interim Analysis'!$C:$C,$C731,'Interim Analysis'!$F:$F,$F731,'Interim Analysis'!$G:$G,$H731,'Interim Analysis'!$E:$E,$E731),
SUMIFS('Interim Analysis'!F:F,'Interim Analysis'!$B:$B,$B731,'Interim Analysis'!$C:$C,$C731,'Interim Analysis'!$F:$F,$F731,'Interim Analysis'!$G:$G,$H731,'Interim Analysis'!$D:$D,$D731)
*(INDEX('Dimensional Maps'!G$39:G$63,MATCH($E731,'Dimensional Maps'!$C$8:$C$32,0),1)
/SUMIFS('Dimensional Maps'!G$39:G$63, 'Dimensional Maps'!$B$8:$B$32,$D731)))),0),0)</f>
        <v>0</v>
      </c>
      <c r="M731" s="115">
        <f>IFERROR(IF($G731 = "WholeBlg",IF(M$1&lt;2020, 0,
IF($H731="GWh",SUMIFS('Interim Analysis'!G:G,'Interim Analysis'!$B:$B,$B731,'Interim Analysis'!$C:$C,$C731,'Interim Analysis'!$F:$F,$F731,'Interim Analysis'!$G:$G,$H731,'Interim Analysis'!$E:$E,$E731),
SUMIFS('Interim Analysis'!G:G,'Interim Analysis'!$B:$B,$B731,'Interim Analysis'!$C:$C,$C731,'Interim Analysis'!$F:$F,$F731,'Interim Analysis'!$G:$G,$H731,'Interim Analysis'!$D:$D,$D731)
*(INDEX('Dimensional Maps'!H$39:H$63,MATCH($E731,'Dimensional Maps'!$C$8:$C$32,0),1)
/SUMIFS('Dimensional Maps'!H$39:H$63, 'Dimensional Maps'!$B$8:$B$32,$D731)))),0),0)</f>
        <v>0</v>
      </c>
      <c r="N731" s="115">
        <f>IFERROR(IF($G731 = "WholeBlg",IF(N$1&lt;2020, 0,
IF($H731="GWh",SUMIFS('Interim Analysis'!H:H,'Interim Analysis'!$B:$B,$B731,'Interim Analysis'!$C:$C,$C731,'Interim Analysis'!$F:$F,$F731,'Interim Analysis'!$G:$G,$H731,'Interim Analysis'!$E:$E,$E731),
SUMIFS('Interim Analysis'!H:H,'Interim Analysis'!$B:$B,$B731,'Interim Analysis'!$C:$C,$C731,'Interim Analysis'!$F:$F,$F731,'Interim Analysis'!$G:$G,$H731,'Interim Analysis'!$D:$D,$D731)
*(INDEX('Dimensional Maps'!I$39:I$63,MATCH($E731,'Dimensional Maps'!$C$8:$C$32,0),1)
/SUMIFS('Dimensional Maps'!I$39:I$63, 'Dimensional Maps'!$B$8:$B$32,$D731)))),0),0)</f>
        <v>0</v>
      </c>
      <c r="O731" s="115">
        <f>IFERROR(IF($G731 = "WholeBlg",IF(O$1&lt;2020, 0,
IF($H731="GWh",SUMIFS('Interim Analysis'!I:I,'Interim Analysis'!$B:$B,$B731,'Interim Analysis'!$C:$C,$C731,'Interim Analysis'!$F:$F,$F731,'Interim Analysis'!$G:$G,$H731,'Interim Analysis'!$E:$E,$E731),
SUMIFS('Interim Analysis'!I:I,'Interim Analysis'!$B:$B,$B731,'Interim Analysis'!$C:$C,$C731,'Interim Analysis'!$F:$F,$F731,'Interim Analysis'!$G:$G,$H731,'Interim Analysis'!$D:$D,$D731)
*(INDEX('Dimensional Maps'!J$39:J$63,MATCH($E731,'Dimensional Maps'!$C$8:$C$32,0),1)
/SUMIFS('Dimensional Maps'!J$39:J$63, 'Dimensional Maps'!$B$8:$B$32,$D731)))),0),0)</f>
        <v>0</v>
      </c>
      <c r="P731" s="115">
        <f>IFERROR(IF($G731 = "WholeBlg",IF(P$1&lt;2020, 0,
IF($H731="GWh",SUMIFS('Interim Analysis'!J:J,'Interim Analysis'!$B:$B,$B731,'Interim Analysis'!$C:$C,$C731,'Interim Analysis'!$F:$F,$F731,'Interim Analysis'!$G:$G,$H731,'Interim Analysis'!$E:$E,$E731),
SUMIFS('Interim Analysis'!J:J,'Interim Analysis'!$B:$B,$B731,'Interim Analysis'!$C:$C,$C731,'Interim Analysis'!$F:$F,$F731,'Interim Analysis'!$G:$G,$H731,'Interim Analysis'!$D:$D,$D731)
*(INDEX('Dimensional Maps'!K$39:K$63,MATCH($E731,'Dimensional Maps'!$C$8:$C$32,0),1)
/SUMIFS('Dimensional Maps'!K$39:K$63, 'Dimensional Maps'!$B$8:$B$32,$D731)))),0),0)</f>
        <v>0</v>
      </c>
      <c r="Q731" s="115">
        <f>IFERROR(IF($G731 = "WholeBlg",IF(Q$1&lt;2020, 0,
IF($H731="GWh",SUMIFS('Interim Analysis'!K:K,'Interim Analysis'!$B:$B,$B731,'Interim Analysis'!$C:$C,$C731,'Interim Analysis'!$F:$F,$F731,'Interim Analysis'!$G:$G,$H731,'Interim Analysis'!$E:$E,$E731),
SUMIFS('Interim Analysis'!K:K,'Interim Analysis'!$B:$B,$B731,'Interim Analysis'!$C:$C,$C731,'Interim Analysis'!$F:$F,$F731,'Interim Analysis'!$G:$G,$H731,'Interim Analysis'!$D:$D,$D731)
*(INDEX('Dimensional Maps'!L$39:L$63,MATCH($E731,'Dimensional Maps'!$C$8:$C$32,0),1)
/SUMIFS('Dimensional Maps'!L$39:L$63, 'Dimensional Maps'!$B$8:$B$32,$D731)))),0),0)</f>
        <v>0</v>
      </c>
      <c r="R731" s="115">
        <f>IFERROR(IF($G731 = "WholeBlg",IF(R$1&lt;2020, 0,
IF($H731="GWh",SUMIFS('Interim Analysis'!L:L,'Interim Analysis'!$B:$B,$B731,'Interim Analysis'!$C:$C,$C731,'Interim Analysis'!$F:$F,$F731,'Interim Analysis'!$G:$G,$H731,'Interim Analysis'!$E:$E,$E731),
SUMIFS('Interim Analysis'!L:L,'Interim Analysis'!$B:$B,$B731,'Interim Analysis'!$C:$C,$C731,'Interim Analysis'!$F:$F,$F731,'Interim Analysis'!$G:$G,$H731,'Interim Analysis'!$D:$D,$D731)
*(INDEX('Dimensional Maps'!M$39:M$63,MATCH($E731,'Dimensional Maps'!$C$8:$C$32,0),1)
/SUMIFS('Dimensional Maps'!M$39:M$63, 'Dimensional Maps'!$B$8:$B$32,$D731)))),0),0)</f>
        <v>0</v>
      </c>
      <c r="S731" s="115">
        <f>IFERROR(IF($G731 = "WholeBlg",IF(S$1&lt;2020, 0,
IF($H731="GWh",SUMIFS('Interim Analysis'!M:M,'Interim Analysis'!$B:$B,$B731,'Interim Analysis'!$C:$C,$C731,'Interim Analysis'!$F:$F,$F731,'Interim Analysis'!$G:$G,$H731,'Interim Analysis'!$E:$E,$E731),
SUMIFS('Interim Analysis'!M:M,'Interim Analysis'!$B:$B,$B731,'Interim Analysis'!$C:$C,$C731,'Interim Analysis'!$F:$F,$F731,'Interim Analysis'!$G:$G,$H731,'Interim Analysis'!$D:$D,$D731)
*(INDEX('Dimensional Maps'!N$39:N$63,MATCH($E731,'Dimensional Maps'!$C$8:$C$32,0),1)
/SUMIFS('Dimensional Maps'!N$39:N$63, 'Dimensional Maps'!$B$8:$B$32,$D731)))),0),0)</f>
        <v>0</v>
      </c>
      <c r="T731" s="115">
        <f>IFERROR(IF($G731 = "WholeBlg",IF(T$1&lt;2020, 0,
IF($H731="GWh",SUMIFS('Interim Analysis'!N:N,'Interim Analysis'!$B:$B,$B731,'Interim Analysis'!$C:$C,$C731,'Interim Analysis'!$F:$F,$F731,'Interim Analysis'!$G:$G,$H731,'Interim Analysis'!$E:$E,$E731),
SUMIFS('Interim Analysis'!N:N,'Interim Analysis'!$B:$B,$B731,'Interim Analysis'!$C:$C,$C731,'Interim Analysis'!$F:$F,$F731,'Interim Analysis'!$G:$G,$H731,'Interim Analysis'!$D:$D,$D731)
*(INDEX('Dimensional Maps'!O$39:O$63,MATCH($E731,'Dimensional Maps'!$C$8:$C$32,0),1)
/SUMIFS('Dimensional Maps'!O$39:O$63, 'Dimensional Maps'!$B$8:$B$32,$D731)))),0),0)</f>
        <v>0</v>
      </c>
      <c r="U731" s="115">
        <f>IFERROR(IF($G731 = "WholeBlg",IF(U$1&lt;2020, 0,
IF($H731="GWh",SUMIFS('Interim Analysis'!O:O,'Interim Analysis'!$B:$B,$B731,'Interim Analysis'!$C:$C,$C731,'Interim Analysis'!$F:$F,$F731,'Interim Analysis'!$G:$G,$H731,'Interim Analysis'!$E:$E,$E731),
SUMIFS('Interim Analysis'!O:O,'Interim Analysis'!$B:$B,$B731,'Interim Analysis'!$C:$C,$C731,'Interim Analysis'!$F:$F,$F731,'Interim Analysis'!$G:$G,$H731,'Interim Analysis'!$D:$D,$D731)
*(INDEX('Dimensional Maps'!P$39:P$63,MATCH($E731,'Dimensional Maps'!$C$8:$C$32,0),1)
/SUMIFS('Dimensional Maps'!P$39:P$63, 'Dimensional Maps'!$B$8:$B$32,$D731)))),0),0)</f>
        <v>0</v>
      </c>
      <c r="V731" s="115">
        <f>IFERROR(IF($G731 = "WholeBlg",IF(V$1&lt;2020, 0,
IF($H731="GWh",SUMIFS('Interim Analysis'!P:P,'Interim Analysis'!$B:$B,$B731,'Interim Analysis'!$C:$C,$C731,'Interim Analysis'!$F:$F,$F731,'Interim Analysis'!$G:$G,$H731,'Interim Analysis'!$E:$E,$E731),
SUMIFS('Interim Analysis'!P:P,'Interim Analysis'!$B:$B,$B731,'Interim Analysis'!$C:$C,$C731,'Interim Analysis'!$F:$F,$F731,'Interim Analysis'!$G:$G,$H731,'Interim Analysis'!$D:$D,$D731)
*(INDEX('Dimensional Maps'!Q$39:Q$63,MATCH($E731,'Dimensional Maps'!$C$8:$C$32,0),1)
/SUMIFS('Dimensional Maps'!Q$39:Q$63, 'Dimensional Maps'!$B$8:$B$32,$D731)))),0),0)</f>
        <v>0</v>
      </c>
      <c r="W731" s="115">
        <f>IFERROR(IF($G731 = "WholeBlg",IF(W$1&lt;2020, 0,
IF($H731="GWh",SUMIFS('Interim Analysis'!Q:Q,'Interim Analysis'!$B:$B,$B731,'Interim Analysis'!$C:$C,$C731,'Interim Analysis'!$F:$F,$F731,'Interim Analysis'!$G:$G,$H731,'Interim Analysis'!$E:$E,$E731),
SUMIFS('Interim Analysis'!Q:Q,'Interim Analysis'!$B:$B,$B731,'Interim Analysis'!$C:$C,$C731,'Interim Analysis'!$F:$F,$F731,'Interim Analysis'!$G:$G,$H731,'Interim Analysis'!$D:$D,$D731)
*(INDEX('Dimensional Maps'!R$39:R$63,MATCH($E731,'Dimensional Maps'!$C$8:$C$32,0),1)
/SUMIFS('Dimensional Maps'!R$39:R$63, 'Dimensional Maps'!$B$8:$B$32,$D731)))),0),0)</f>
        <v>0</v>
      </c>
    </row>
    <row r="732" spans="1:23" x14ac:dyDescent="0.25">
      <c r="A732" s="153" t="s">
        <v>265</v>
      </c>
      <c r="B732" s="54" t="s">
        <v>236</v>
      </c>
      <c r="C732" s="54">
        <v>3</v>
      </c>
      <c r="D732" s="54" t="s">
        <v>44</v>
      </c>
      <c r="E732" s="54" t="s">
        <v>208</v>
      </c>
      <c r="F732" s="54" t="s">
        <v>167</v>
      </c>
      <c r="G732" s="54" t="s">
        <v>53</v>
      </c>
      <c r="H732" s="54" t="s">
        <v>20</v>
      </c>
      <c r="I732" s="115">
        <f>IFERROR(IF($G732 = "WholeBlg",IF(I$1&lt;2020, 0,
IF($H732="GWh",SUMIFS('Interim Analysis'!C:C,'Interim Analysis'!$B:$B,$B732,'Interim Analysis'!$C:$C,$C732,'Interim Analysis'!$F:$F,$F732,'Interim Analysis'!$G:$G,$H732,'Interim Analysis'!$E:$E,$E732),
SUMIFS('Interim Analysis'!C:C,'Interim Analysis'!$B:$B,$B732,'Interim Analysis'!$C:$C,$C732,'Interim Analysis'!$F:$F,$F732,'Interim Analysis'!$G:$G,$H732,'Interim Analysis'!$D:$D,$D732)
*(INDEX('Dimensional Maps'!D$39:D$63,MATCH($E732,'Dimensional Maps'!$C$8:$C$32,0),1)
/SUMIFS('Dimensional Maps'!D$39:D$63, 'Dimensional Maps'!$B$8:$B$32,$D732)))),0),0)</f>
        <v>0</v>
      </c>
      <c r="J732" s="115">
        <f>IFERROR(IF($G732 = "WholeBlg",IF(J$1&lt;2020, 0,
IF($H732="GWh",SUMIFS('Interim Analysis'!D:D,'Interim Analysis'!$B:$B,$B732,'Interim Analysis'!$C:$C,$C732,'Interim Analysis'!$F:$F,$F732,'Interim Analysis'!$G:$G,$H732,'Interim Analysis'!$E:$E,$E732),
SUMIFS('Interim Analysis'!D:D,'Interim Analysis'!$B:$B,$B732,'Interim Analysis'!$C:$C,$C732,'Interim Analysis'!$F:$F,$F732,'Interim Analysis'!$G:$G,$H732,'Interim Analysis'!$D:$D,$D732)
*(INDEX('Dimensional Maps'!E$39:E$63,MATCH($E732,'Dimensional Maps'!$C$8:$C$32,0),1)
/SUMIFS('Dimensional Maps'!E$39:E$63, 'Dimensional Maps'!$B$8:$B$32,$D732)))),0),0)</f>
        <v>0</v>
      </c>
      <c r="K732" s="115">
        <f>IFERROR(IF($G732 = "WholeBlg",IF(K$1&lt;2020, 0,
IF($H732="GWh",SUMIFS('Interim Analysis'!E:E,'Interim Analysis'!$B:$B,$B732,'Interim Analysis'!$C:$C,$C732,'Interim Analysis'!$F:$F,$F732,'Interim Analysis'!$G:$G,$H732,'Interim Analysis'!$E:$E,$E732),
SUMIFS('Interim Analysis'!E:E,'Interim Analysis'!$B:$B,$B732,'Interim Analysis'!$C:$C,$C732,'Interim Analysis'!$F:$F,$F732,'Interim Analysis'!$G:$G,$H732,'Interim Analysis'!$D:$D,$D732)
*(INDEX('Dimensional Maps'!F$39:F$63,MATCH($E732,'Dimensional Maps'!$C$8:$C$32,0),1)
/SUMIFS('Dimensional Maps'!F$39:F$63, 'Dimensional Maps'!$B$8:$B$32,$D732)))),0),0)</f>
        <v>0</v>
      </c>
      <c r="L732" s="115">
        <f>IFERROR(IF($G732 = "WholeBlg",IF(L$1&lt;2020, 0,
IF($H732="GWh",SUMIFS('Interim Analysis'!F:F,'Interim Analysis'!$B:$B,$B732,'Interim Analysis'!$C:$C,$C732,'Interim Analysis'!$F:$F,$F732,'Interim Analysis'!$G:$G,$H732,'Interim Analysis'!$E:$E,$E732),
SUMIFS('Interim Analysis'!F:F,'Interim Analysis'!$B:$B,$B732,'Interim Analysis'!$C:$C,$C732,'Interim Analysis'!$F:$F,$F732,'Interim Analysis'!$G:$G,$H732,'Interim Analysis'!$D:$D,$D732)
*(INDEX('Dimensional Maps'!G$39:G$63,MATCH($E732,'Dimensional Maps'!$C$8:$C$32,0),1)
/SUMIFS('Dimensional Maps'!G$39:G$63, 'Dimensional Maps'!$B$8:$B$32,$D732)))),0),0)</f>
        <v>0</v>
      </c>
      <c r="M732" s="115">
        <f>IFERROR(IF($G732 = "WholeBlg",IF(M$1&lt;2020, 0,
IF($H732="GWh",SUMIFS('Interim Analysis'!G:G,'Interim Analysis'!$B:$B,$B732,'Interim Analysis'!$C:$C,$C732,'Interim Analysis'!$F:$F,$F732,'Interim Analysis'!$G:$G,$H732,'Interim Analysis'!$E:$E,$E732),
SUMIFS('Interim Analysis'!G:G,'Interim Analysis'!$B:$B,$B732,'Interim Analysis'!$C:$C,$C732,'Interim Analysis'!$F:$F,$F732,'Interim Analysis'!$G:$G,$H732,'Interim Analysis'!$D:$D,$D732)
*(INDEX('Dimensional Maps'!H$39:H$63,MATCH($E732,'Dimensional Maps'!$C$8:$C$32,0),1)
/SUMIFS('Dimensional Maps'!H$39:H$63, 'Dimensional Maps'!$B$8:$B$32,$D732)))),0),0)</f>
        <v>0</v>
      </c>
      <c r="N732" s="115">
        <f>IFERROR(IF($G732 = "WholeBlg",IF(N$1&lt;2020, 0,
IF($H732="GWh",SUMIFS('Interim Analysis'!H:H,'Interim Analysis'!$B:$B,$B732,'Interim Analysis'!$C:$C,$C732,'Interim Analysis'!$F:$F,$F732,'Interim Analysis'!$G:$G,$H732,'Interim Analysis'!$E:$E,$E732),
SUMIFS('Interim Analysis'!H:H,'Interim Analysis'!$B:$B,$B732,'Interim Analysis'!$C:$C,$C732,'Interim Analysis'!$F:$F,$F732,'Interim Analysis'!$G:$G,$H732,'Interim Analysis'!$D:$D,$D732)
*(INDEX('Dimensional Maps'!I$39:I$63,MATCH($E732,'Dimensional Maps'!$C$8:$C$32,0),1)
/SUMIFS('Dimensional Maps'!I$39:I$63, 'Dimensional Maps'!$B$8:$B$32,$D732)))),0),0)</f>
        <v>5.6111956877252121E-3</v>
      </c>
      <c r="O732" s="115">
        <f>IFERROR(IF($G732 = "WholeBlg",IF(O$1&lt;2020, 0,
IF($H732="GWh",SUMIFS('Interim Analysis'!I:I,'Interim Analysis'!$B:$B,$B732,'Interim Analysis'!$C:$C,$C732,'Interim Analysis'!$F:$F,$F732,'Interim Analysis'!$G:$G,$H732,'Interim Analysis'!$E:$E,$E732),
SUMIFS('Interim Analysis'!I:I,'Interim Analysis'!$B:$B,$B732,'Interim Analysis'!$C:$C,$C732,'Interim Analysis'!$F:$F,$F732,'Interim Analysis'!$G:$G,$H732,'Interim Analysis'!$D:$D,$D732)
*(INDEX('Dimensional Maps'!J$39:J$63,MATCH($E732,'Dimensional Maps'!$C$8:$C$32,0),1)
/SUMIFS('Dimensional Maps'!J$39:J$63, 'Dimensional Maps'!$B$8:$B$32,$D732)))),0),0)</f>
        <v>1.0894257056175985E-2</v>
      </c>
      <c r="P732" s="115">
        <f>IFERROR(IF($G732 = "WholeBlg",IF(P$1&lt;2020, 0,
IF($H732="GWh",SUMIFS('Interim Analysis'!J:J,'Interim Analysis'!$B:$B,$B732,'Interim Analysis'!$C:$C,$C732,'Interim Analysis'!$F:$F,$F732,'Interim Analysis'!$G:$G,$H732,'Interim Analysis'!$E:$E,$E732),
SUMIFS('Interim Analysis'!J:J,'Interim Analysis'!$B:$B,$B732,'Interim Analysis'!$C:$C,$C732,'Interim Analysis'!$F:$F,$F732,'Interim Analysis'!$G:$G,$H732,'Interim Analysis'!$D:$D,$D732)
*(INDEX('Dimensional Maps'!K$39:K$63,MATCH($E732,'Dimensional Maps'!$C$8:$C$32,0),1)
/SUMIFS('Dimensional Maps'!K$39:K$63, 'Dimensional Maps'!$B$8:$B$32,$D732)))),0),0)</f>
        <v>1.5827503001497573E-2</v>
      </c>
      <c r="Q732" s="115">
        <f>IFERROR(IF($G732 = "WholeBlg",IF(Q$1&lt;2020, 0,
IF($H732="GWh",SUMIFS('Interim Analysis'!K:K,'Interim Analysis'!$B:$B,$B732,'Interim Analysis'!$C:$C,$C732,'Interim Analysis'!$F:$F,$F732,'Interim Analysis'!$G:$G,$H732,'Interim Analysis'!$E:$E,$E732),
SUMIFS('Interim Analysis'!K:K,'Interim Analysis'!$B:$B,$B732,'Interim Analysis'!$C:$C,$C732,'Interim Analysis'!$F:$F,$F732,'Interim Analysis'!$G:$G,$H732,'Interim Analysis'!$D:$D,$D732)
*(INDEX('Dimensional Maps'!L$39:L$63,MATCH($E732,'Dimensional Maps'!$C$8:$C$32,0),1)
/SUMIFS('Dimensional Maps'!L$39:L$63, 'Dimensional Maps'!$B$8:$B$32,$D732)))),0),0)</f>
        <v>2.0359926775663117E-2</v>
      </c>
      <c r="R732" s="115">
        <f>IFERROR(IF($G732 = "WholeBlg",IF(R$1&lt;2020, 0,
IF($H732="GWh",SUMIFS('Interim Analysis'!L:L,'Interim Analysis'!$B:$B,$B732,'Interim Analysis'!$C:$C,$C732,'Interim Analysis'!$F:$F,$F732,'Interim Analysis'!$G:$G,$H732,'Interim Analysis'!$E:$E,$E732),
SUMIFS('Interim Analysis'!L:L,'Interim Analysis'!$B:$B,$B732,'Interim Analysis'!$C:$C,$C732,'Interim Analysis'!$F:$F,$F732,'Interim Analysis'!$G:$G,$H732,'Interim Analysis'!$D:$D,$D732)
*(INDEX('Dimensional Maps'!M$39:M$63,MATCH($E732,'Dimensional Maps'!$C$8:$C$32,0),1)
/SUMIFS('Dimensional Maps'!M$39:M$63, 'Dimensional Maps'!$B$8:$B$32,$D732)))),0),0)</f>
        <v>2.4613554612850815E-2</v>
      </c>
      <c r="S732" s="115">
        <f>IFERROR(IF($G732 = "WholeBlg",IF(S$1&lt;2020, 0,
IF($H732="GWh",SUMIFS('Interim Analysis'!M:M,'Interim Analysis'!$B:$B,$B732,'Interim Analysis'!$C:$C,$C732,'Interim Analysis'!$F:$F,$F732,'Interim Analysis'!$G:$G,$H732,'Interim Analysis'!$E:$E,$E732),
SUMIFS('Interim Analysis'!M:M,'Interim Analysis'!$B:$B,$B732,'Interim Analysis'!$C:$C,$C732,'Interim Analysis'!$F:$F,$F732,'Interim Analysis'!$G:$G,$H732,'Interim Analysis'!$D:$D,$D732)
*(INDEX('Dimensional Maps'!N$39:N$63,MATCH($E732,'Dimensional Maps'!$C$8:$C$32,0),1)
/SUMIFS('Dimensional Maps'!N$39:N$63, 'Dimensional Maps'!$B$8:$B$32,$D732)))),0),0)</f>
        <v>2.8489832437211898E-2</v>
      </c>
      <c r="T732" s="115">
        <f>IFERROR(IF($G732 = "WholeBlg",IF(T$1&lt;2020, 0,
IF($H732="GWh",SUMIFS('Interim Analysis'!N:N,'Interim Analysis'!$B:$B,$B732,'Interim Analysis'!$C:$C,$C732,'Interim Analysis'!$F:$F,$F732,'Interim Analysis'!$G:$G,$H732,'Interim Analysis'!$E:$E,$E732),
SUMIFS('Interim Analysis'!N:N,'Interim Analysis'!$B:$B,$B732,'Interim Analysis'!$C:$C,$C732,'Interim Analysis'!$F:$F,$F732,'Interim Analysis'!$G:$G,$H732,'Interim Analysis'!$D:$D,$D732)
*(INDEX('Dimensional Maps'!O$39:O$63,MATCH($E732,'Dimensional Maps'!$C$8:$C$32,0),1)
/SUMIFS('Dimensional Maps'!O$39:O$63, 'Dimensional Maps'!$B$8:$B$32,$D732)))),0),0)</f>
        <v>3.2175015849980393E-2</v>
      </c>
      <c r="U732" s="115">
        <f>IFERROR(IF($G732 = "WholeBlg",IF(U$1&lt;2020, 0,
IF($H732="GWh",SUMIFS('Interim Analysis'!O:O,'Interim Analysis'!$B:$B,$B732,'Interim Analysis'!$C:$C,$C732,'Interim Analysis'!$F:$F,$F732,'Interim Analysis'!$G:$G,$H732,'Interim Analysis'!$E:$E,$E732),
SUMIFS('Interim Analysis'!O:O,'Interim Analysis'!$B:$B,$B732,'Interim Analysis'!$C:$C,$C732,'Interim Analysis'!$F:$F,$F732,'Interim Analysis'!$G:$G,$H732,'Interim Analysis'!$D:$D,$D732)
*(INDEX('Dimensional Maps'!P$39:P$63,MATCH($E732,'Dimensional Maps'!$C$8:$C$32,0),1)
/SUMIFS('Dimensional Maps'!P$39:P$63, 'Dimensional Maps'!$B$8:$B$32,$D732)))),0),0)</f>
        <v>3.5644210286522718E-2</v>
      </c>
      <c r="V732" s="115">
        <f>IFERROR(IF($G732 = "WholeBlg",IF(V$1&lt;2020, 0,
IF($H732="GWh",SUMIFS('Interim Analysis'!P:P,'Interim Analysis'!$B:$B,$B732,'Interim Analysis'!$C:$C,$C732,'Interim Analysis'!$F:$F,$F732,'Interim Analysis'!$G:$G,$H732,'Interim Analysis'!$E:$E,$E732),
SUMIFS('Interim Analysis'!P:P,'Interim Analysis'!$B:$B,$B732,'Interim Analysis'!$C:$C,$C732,'Interim Analysis'!$F:$F,$F732,'Interim Analysis'!$G:$G,$H732,'Interim Analysis'!$D:$D,$D732)
*(INDEX('Dimensional Maps'!Q$39:Q$63,MATCH($E732,'Dimensional Maps'!$C$8:$C$32,0),1)
/SUMIFS('Dimensional Maps'!Q$39:Q$63, 'Dimensional Maps'!$B$8:$B$32,$D732)))),0),0)</f>
        <v>3.9010489402701728E-2</v>
      </c>
      <c r="W732" s="115">
        <f>IFERROR(IF($G732 = "WholeBlg",IF(W$1&lt;2020, 0,
IF($H732="GWh",SUMIFS('Interim Analysis'!Q:Q,'Interim Analysis'!$B:$B,$B732,'Interim Analysis'!$C:$C,$C732,'Interim Analysis'!$F:$F,$F732,'Interim Analysis'!$G:$G,$H732,'Interim Analysis'!$E:$E,$E732),
SUMIFS('Interim Analysis'!Q:Q,'Interim Analysis'!$B:$B,$B732,'Interim Analysis'!$C:$C,$C732,'Interim Analysis'!$F:$F,$F732,'Interim Analysis'!$G:$G,$H732,'Interim Analysis'!$D:$D,$D732)
*(INDEX('Dimensional Maps'!R$39:R$63,MATCH($E732,'Dimensional Maps'!$C$8:$C$32,0),1)
/SUMIFS('Dimensional Maps'!R$39:R$63, 'Dimensional Maps'!$B$8:$B$32,$D732)))),0),0)</f>
        <v>4.2177193231047079E-2</v>
      </c>
    </row>
    <row r="733" spans="1:23" x14ac:dyDescent="0.25">
      <c r="A733" s="153" t="s">
        <v>265</v>
      </c>
      <c r="B733" s="54" t="s">
        <v>236</v>
      </c>
      <c r="C733" s="54">
        <v>3</v>
      </c>
      <c r="D733" s="54" t="s">
        <v>44</v>
      </c>
      <c r="E733" s="54" t="s">
        <v>208</v>
      </c>
      <c r="F733" s="54" t="s">
        <v>186</v>
      </c>
      <c r="G733" s="54" t="s">
        <v>53</v>
      </c>
      <c r="H733" s="54" t="s">
        <v>20</v>
      </c>
      <c r="I733" s="115">
        <f>IFERROR(IF($G733 = "WholeBlg",IF(I$1&lt;2020, 0,
IF($H733="GWh",SUMIFS('Interim Analysis'!C:C,'Interim Analysis'!$B:$B,$B733,'Interim Analysis'!$C:$C,$C733,'Interim Analysis'!$F:$F,$F733,'Interim Analysis'!$G:$G,$H733,'Interim Analysis'!$E:$E,$E733),
SUMIFS('Interim Analysis'!C:C,'Interim Analysis'!$B:$B,$B733,'Interim Analysis'!$C:$C,$C733,'Interim Analysis'!$F:$F,$F733,'Interim Analysis'!$G:$G,$H733,'Interim Analysis'!$D:$D,$D733)
*(INDEX('Dimensional Maps'!D$39:D$63,MATCH($E733,'Dimensional Maps'!$C$8:$C$32,0),1)
/SUMIFS('Dimensional Maps'!D$39:D$63, 'Dimensional Maps'!$B$8:$B$32,$D733)))),0),0)</f>
        <v>0</v>
      </c>
      <c r="J733" s="115">
        <f>IFERROR(IF($G733 = "WholeBlg",IF(J$1&lt;2020, 0,
IF($H733="GWh",SUMIFS('Interim Analysis'!D:D,'Interim Analysis'!$B:$B,$B733,'Interim Analysis'!$C:$C,$C733,'Interim Analysis'!$F:$F,$F733,'Interim Analysis'!$G:$G,$H733,'Interim Analysis'!$E:$E,$E733),
SUMIFS('Interim Analysis'!D:D,'Interim Analysis'!$B:$B,$B733,'Interim Analysis'!$C:$C,$C733,'Interim Analysis'!$F:$F,$F733,'Interim Analysis'!$G:$G,$H733,'Interim Analysis'!$D:$D,$D733)
*(INDEX('Dimensional Maps'!E$39:E$63,MATCH($E733,'Dimensional Maps'!$C$8:$C$32,0),1)
/SUMIFS('Dimensional Maps'!E$39:E$63, 'Dimensional Maps'!$B$8:$B$32,$D733)))),0),0)</f>
        <v>0</v>
      </c>
      <c r="K733" s="115">
        <f>IFERROR(IF($G733 = "WholeBlg",IF(K$1&lt;2020, 0,
IF($H733="GWh",SUMIFS('Interim Analysis'!E:E,'Interim Analysis'!$B:$B,$B733,'Interim Analysis'!$C:$C,$C733,'Interim Analysis'!$F:$F,$F733,'Interim Analysis'!$G:$G,$H733,'Interim Analysis'!$E:$E,$E733),
SUMIFS('Interim Analysis'!E:E,'Interim Analysis'!$B:$B,$B733,'Interim Analysis'!$C:$C,$C733,'Interim Analysis'!$F:$F,$F733,'Interim Analysis'!$G:$G,$H733,'Interim Analysis'!$D:$D,$D733)
*(INDEX('Dimensional Maps'!F$39:F$63,MATCH($E733,'Dimensional Maps'!$C$8:$C$32,0),1)
/SUMIFS('Dimensional Maps'!F$39:F$63, 'Dimensional Maps'!$B$8:$B$32,$D733)))),0),0)</f>
        <v>0</v>
      </c>
      <c r="L733" s="115">
        <f>IFERROR(IF($G733 = "WholeBlg",IF(L$1&lt;2020, 0,
IF($H733="GWh",SUMIFS('Interim Analysis'!F:F,'Interim Analysis'!$B:$B,$B733,'Interim Analysis'!$C:$C,$C733,'Interim Analysis'!$F:$F,$F733,'Interim Analysis'!$G:$G,$H733,'Interim Analysis'!$E:$E,$E733),
SUMIFS('Interim Analysis'!F:F,'Interim Analysis'!$B:$B,$B733,'Interim Analysis'!$C:$C,$C733,'Interim Analysis'!$F:$F,$F733,'Interim Analysis'!$G:$G,$H733,'Interim Analysis'!$D:$D,$D733)
*(INDEX('Dimensional Maps'!G$39:G$63,MATCH($E733,'Dimensional Maps'!$C$8:$C$32,0),1)
/SUMIFS('Dimensional Maps'!G$39:G$63, 'Dimensional Maps'!$B$8:$B$32,$D733)))),0),0)</f>
        <v>0</v>
      </c>
      <c r="M733" s="115">
        <f>IFERROR(IF($G733 = "WholeBlg",IF(M$1&lt;2020, 0,
IF($H733="GWh",SUMIFS('Interim Analysis'!G:G,'Interim Analysis'!$B:$B,$B733,'Interim Analysis'!$C:$C,$C733,'Interim Analysis'!$F:$F,$F733,'Interim Analysis'!$G:$G,$H733,'Interim Analysis'!$E:$E,$E733),
SUMIFS('Interim Analysis'!G:G,'Interim Analysis'!$B:$B,$B733,'Interim Analysis'!$C:$C,$C733,'Interim Analysis'!$F:$F,$F733,'Interim Analysis'!$G:$G,$H733,'Interim Analysis'!$D:$D,$D733)
*(INDEX('Dimensional Maps'!H$39:H$63,MATCH($E733,'Dimensional Maps'!$C$8:$C$32,0),1)
/SUMIFS('Dimensional Maps'!H$39:H$63, 'Dimensional Maps'!$B$8:$B$32,$D733)))),0),0)</f>
        <v>0</v>
      </c>
      <c r="N733" s="115">
        <f>IFERROR(IF($G733 = "WholeBlg",IF(N$1&lt;2020, 0,
IF($H733="GWh",SUMIFS('Interim Analysis'!H:H,'Interim Analysis'!$B:$B,$B733,'Interim Analysis'!$C:$C,$C733,'Interim Analysis'!$F:$F,$F733,'Interim Analysis'!$G:$G,$H733,'Interim Analysis'!$E:$E,$E733),
SUMIFS('Interim Analysis'!H:H,'Interim Analysis'!$B:$B,$B733,'Interim Analysis'!$C:$C,$C733,'Interim Analysis'!$F:$F,$F733,'Interim Analysis'!$G:$G,$H733,'Interim Analysis'!$D:$D,$D733)
*(INDEX('Dimensional Maps'!I$39:I$63,MATCH($E733,'Dimensional Maps'!$C$8:$C$32,0),1)
/SUMIFS('Dimensional Maps'!I$39:I$63, 'Dimensional Maps'!$B$8:$B$32,$D733)))),0),0)</f>
        <v>4.4878152853596871E-2</v>
      </c>
      <c r="O733" s="115">
        <f>IFERROR(IF($G733 = "WholeBlg",IF(O$1&lt;2020, 0,
IF($H733="GWh",SUMIFS('Interim Analysis'!I:I,'Interim Analysis'!$B:$B,$B733,'Interim Analysis'!$C:$C,$C733,'Interim Analysis'!$F:$F,$F733,'Interim Analysis'!$G:$G,$H733,'Interim Analysis'!$E:$E,$E733),
SUMIFS('Interim Analysis'!I:I,'Interim Analysis'!$B:$B,$B733,'Interim Analysis'!$C:$C,$C733,'Interim Analysis'!$F:$F,$F733,'Interim Analysis'!$G:$G,$H733,'Interim Analysis'!$D:$D,$D733)
*(INDEX('Dimensional Maps'!J$39:J$63,MATCH($E733,'Dimensional Maps'!$C$8:$C$32,0),1)
/SUMIFS('Dimensional Maps'!J$39:J$63, 'Dimensional Maps'!$B$8:$B$32,$D733)))),0),0)</f>
        <v>8.8759074416640785E-2</v>
      </c>
      <c r="P733" s="115">
        <f>IFERROR(IF($G733 = "WholeBlg",IF(P$1&lt;2020, 0,
IF($H733="GWh",SUMIFS('Interim Analysis'!J:J,'Interim Analysis'!$B:$B,$B733,'Interim Analysis'!$C:$C,$C733,'Interim Analysis'!$F:$F,$F733,'Interim Analysis'!$G:$G,$H733,'Interim Analysis'!$E:$E,$E733),
SUMIFS('Interim Analysis'!J:J,'Interim Analysis'!$B:$B,$B733,'Interim Analysis'!$C:$C,$C733,'Interim Analysis'!$F:$F,$F733,'Interim Analysis'!$G:$G,$H733,'Interim Analysis'!$D:$D,$D733)
*(INDEX('Dimensional Maps'!K$39:K$63,MATCH($E733,'Dimensional Maps'!$C$8:$C$32,0),1)
/SUMIFS('Dimensional Maps'!K$39:K$63, 'Dimensional Maps'!$B$8:$B$32,$D733)))),0),0)</f>
        <v>0.13148088032388502</v>
      </c>
      <c r="Q733" s="115">
        <f>IFERROR(IF($G733 = "WholeBlg",IF(Q$1&lt;2020, 0,
IF($H733="GWh",SUMIFS('Interim Analysis'!K:K,'Interim Analysis'!$B:$B,$B733,'Interim Analysis'!$C:$C,$C733,'Interim Analysis'!$F:$F,$F733,'Interim Analysis'!$G:$G,$H733,'Interim Analysis'!$E:$E,$E733),
SUMIFS('Interim Analysis'!K:K,'Interim Analysis'!$B:$B,$B733,'Interim Analysis'!$C:$C,$C733,'Interim Analysis'!$F:$F,$F733,'Interim Analysis'!$G:$G,$H733,'Interim Analysis'!$D:$D,$D733)
*(INDEX('Dimensional Maps'!L$39:L$63,MATCH($E733,'Dimensional Maps'!$C$8:$C$32,0),1)
/SUMIFS('Dimensional Maps'!L$39:L$63, 'Dimensional Maps'!$B$8:$B$32,$D733)))),0),0)</f>
        <v>0.17296172489119713</v>
      </c>
      <c r="R733" s="115">
        <f>IFERROR(IF($G733 = "WholeBlg",IF(R$1&lt;2020, 0,
IF($H733="GWh",SUMIFS('Interim Analysis'!L:L,'Interim Analysis'!$B:$B,$B733,'Interim Analysis'!$C:$C,$C733,'Interim Analysis'!$F:$F,$F733,'Interim Analysis'!$G:$G,$H733,'Interim Analysis'!$E:$E,$E733),
SUMIFS('Interim Analysis'!L:L,'Interim Analysis'!$B:$B,$B733,'Interim Analysis'!$C:$C,$C733,'Interim Analysis'!$F:$F,$F733,'Interim Analysis'!$G:$G,$H733,'Interim Analysis'!$D:$D,$D733)
*(INDEX('Dimensional Maps'!M$39:M$63,MATCH($E733,'Dimensional Maps'!$C$8:$C$32,0),1)
/SUMIFS('Dimensional Maps'!M$39:M$63, 'Dimensional Maps'!$B$8:$B$32,$D733)))),0),0)</f>
        <v>0.21457659789330477</v>
      </c>
      <c r="S733" s="115">
        <f>IFERROR(IF($G733 = "WholeBlg",IF(S$1&lt;2020, 0,
IF($H733="GWh",SUMIFS('Interim Analysis'!M:M,'Interim Analysis'!$B:$B,$B733,'Interim Analysis'!$C:$C,$C733,'Interim Analysis'!$F:$F,$F733,'Interim Analysis'!$G:$G,$H733,'Interim Analysis'!$E:$E,$E733),
SUMIFS('Interim Analysis'!M:M,'Interim Analysis'!$B:$B,$B733,'Interim Analysis'!$C:$C,$C733,'Interim Analysis'!$F:$F,$F733,'Interim Analysis'!$G:$G,$H733,'Interim Analysis'!$D:$D,$D733)
*(INDEX('Dimensional Maps'!N$39:N$63,MATCH($E733,'Dimensional Maps'!$C$8:$C$32,0),1)
/SUMIFS('Dimensional Maps'!N$39:N$63, 'Dimensional Maps'!$B$8:$B$32,$D733)))),0),0)</f>
        <v>0.25643777268077173</v>
      </c>
      <c r="T733" s="115">
        <f>IFERROR(IF($G733 = "WholeBlg",IF(T$1&lt;2020, 0,
IF($H733="GWh",SUMIFS('Interim Analysis'!N:N,'Interim Analysis'!$B:$B,$B733,'Interim Analysis'!$C:$C,$C733,'Interim Analysis'!$F:$F,$F733,'Interim Analysis'!$G:$G,$H733,'Interim Analysis'!$E:$E,$E733),
SUMIFS('Interim Analysis'!N:N,'Interim Analysis'!$B:$B,$B733,'Interim Analysis'!$C:$C,$C733,'Interim Analysis'!$F:$F,$F733,'Interim Analysis'!$G:$G,$H733,'Interim Analysis'!$D:$D,$D733)
*(INDEX('Dimensional Maps'!O$39:O$63,MATCH($E733,'Dimensional Maps'!$C$8:$C$32,0),1)
/SUMIFS('Dimensional Maps'!O$39:O$63, 'Dimensional Maps'!$B$8:$B$32,$D733)))),0),0)</f>
        <v>0.30174346796447626</v>
      </c>
      <c r="U733" s="115">
        <f>IFERROR(IF($G733 = "WholeBlg",IF(U$1&lt;2020, 0,
IF($H733="GWh",SUMIFS('Interim Analysis'!O:O,'Interim Analysis'!$B:$B,$B733,'Interim Analysis'!$C:$C,$C733,'Interim Analysis'!$F:$F,$F733,'Interim Analysis'!$G:$G,$H733,'Interim Analysis'!$E:$E,$E733),
SUMIFS('Interim Analysis'!O:O,'Interim Analysis'!$B:$B,$B733,'Interim Analysis'!$C:$C,$C733,'Interim Analysis'!$F:$F,$F733,'Interim Analysis'!$G:$G,$H733,'Interim Analysis'!$D:$D,$D733)
*(INDEX('Dimensional Maps'!P$39:P$63,MATCH($E733,'Dimensional Maps'!$C$8:$C$32,0),1)
/SUMIFS('Dimensional Maps'!P$39:P$63, 'Dimensional Maps'!$B$8:$B$32,$D733)))),0),0)</f>
        <v>0.35319369507783344</v>
      </c>
      <c r="V733" s="115">
        <f>IFERROR(IF($G733 = "WholeBlg",IF(V$1&lt;2020, 0,
IF($H733="GWh",SUMIFS('Interim Analysis'!P:P,'Interim Analysis'!$B:$B,$B733,'Interim Analysis'!$C:$C,$C733,'Interim Analysis'!$F:$F,$F733,'Interim Analysis'!$G:$G,$H733,'Interim Analysis'!$E:$E,$E733),
SUMIFS('Interim Analysis'!P:P,'Interim Analysis'!$B:$B,$B733,'Interim Analysis'!$C:$C,$C733,'Interim Analysis'!$F:$F,$F733,'Interim Analysis'!$G:$G,$H733,'Interim Analysis'!$D:$D,$D733)
*(INDEX('Dimensional Maps'!Q$39:Q$63,MATCH($E733,'Dimensional Maps'!$C$8:$C$32,0),1)
/SUMIFS('Dimensional Maps'!Q$39:Q$63, 'Dimensional Maps'!$B$8:$B$32,$D733)))),0),0)</f>
        <v>0.41755730721271639</v>
      </c>
      <c r="W733" s="115">
        <f>IFERROR(IF($G733 = "WholeBlg",IF(W$1&lt;2020, 0,
IF($H733="GWh",SUMIFS('Interim Analysis'!Q:Q,'Interim Analysis'!$B:$B,$B733,'Interim Analysis'!$C:$C,$C733,'Interim Analysis'!$F:$F,$F733,'Interim Analysis'!$G:$G,$H733,'Interim Analysis'!$E:$E,$E733),
SUMIFS('Interim Analysis'!Q:Q,'Interim Analysis'!$B:$B,$B733,'Interim Analysis'!$C:$C,$C733,'Interim Analysis'!$F:$F,$F733,'Interim Analysis'!$G:$G,$H733,'Interim Analysis'!$D:$D,$D733)
*(INDEX('Dimensional Maps'!R$39:R$63,MATCH($E733,'Dimensional Maps'!$C$8:$C$32,0),1)
/SUMIFS('Dimensional Maps'!R$39:R$63, 'Dimensional Maps'!$B$8:$B$32,$D733)))),0),0)</f>
        <v>0.50464132570243558</v>
      </c>
    </row>
    <row r="734" spans="1:23" x14ac:dyDescent="0.25">
      <c r="A734" s="153" t="s">
        <v>265</v>
      </c>
      <c r="B734" s="54" t="s">
        <v>238</v>
      </c>
      <c r="C734" s="54">
        <v>3</v>
      </c>
      <c r="D734" s="54" t="s">
        <v>44</v>
      </c>
      <c r="E734" s="54" t="s">
        <v>215</v>
      </c>
      <c r="F734" s="54" t="s">
        <v>167</v>
      </c>
      <c r="G734" s="54" t="s">
        <v>53</v>
      </c>
      <c r="H734" s="54" t="s">
        <v>18</v>
      </c>
      <c r="I734" s="115">
        <f>IFERROR(IF($G734 = "WholeBlg",IF(I$1&lt;2020, 0,
IF($H734="GWh",SUMIFS('Interim Analysis'!C:C,'Interim Analysis'!$B:$B,$B734,'Interim Analysis'!$C:$C,$C734,'Interim Analysis'!$F:$F,$F734,'Interim Analysis'!$G:$G,$H734,'Interim Analysis'!$E:$E,$E734),
SUMIFS('Interim Analysis'!C:C,'Interim Analysis'!$B:$B,$B734,'Interim Analysis'!$C:$C,$C734,'Interim Analysis'!$F:$F,$F734,'Interim Analysis'!$G:$G,$H734,'Interim Analysis'!$D:$D,$D734)
*(INDEX('Dimensional Maps'!D$39:D$63,MATCH($E734,'Dimensional Maps'!$C$8:$C$32,0),1)
/SUMIFS('Dimensional Maps'!D$39:D$63, 'Dimensional Maps'!$B$8:$B$32,$D734)))),0),0)</f>
        <v>0</v>
      </c>
      <c r="J734" s="115">
        <f>IFERROR(IF($G734 = "WholeBlg",IF(J$1&lt;2020, 0,
IF($H734="GWh",SUMIFS('Interim Analysis'!D:D,'Interim Analysis'!$B:$B,$B734,'Interim Analysis'!$C:$C,$C734,'Interim Analysis'!$F:$F,$F734,'Interim Analysis'!$G:$G,$H734,'Interim Analysis'!$E:$E,$E734),
SUMIFS('Interim Analysis'!D:D,'Interim Analysis'!$B:$B,$B734,'Interim Analysis'!$C:$C,$C734,'Interim Analysis'!$F:$F,$F734,'Interim Analysis'!$G:$G,$H734,'Interim Analysis'!$D:$D,$D734)
*(INDEX('Dimensional Maps'!E$39:E$63,MATCH($E734,'Dimensional Maps'!$C$8:$C$32,0),1)
/SUMIFS('Dimensional Maps'!E$39:E$63, 'Dimensional Maps'!$B$8:$B$32,$D734)))),0),0)</f>
        <v>0</v>
      </c>
      <c r="K734" s="115">
        <f>IFERROR(IF($G734 = "WholeBlg",IF(K$1&lt;2020, 0,
IF($H734="GWh",SUMIFS('Interim Analysis'!E:E,'Interim Analysis'!$B:$B,$B734,'Interim Analysis'!$C:$C,$C734,'Interim Analysis'!$F:$F,$F734,'Interim Analysis'!$G:$G,$H734,'Interim Analysis'!$E:$E,$E734),
SUMIFS('Interim Analysis'!E:E,'Interim Analysis'!$B:$B,$B734,'Interim Analysis'!$C:$C,$C734,'Interim Analysis'!$F:$F,$F734,'Interim Analysis'!$G:$G,$H734,'Interim Analysis'!$D:$D,$D734)
*(INDEX('Dimensional Maps'!F$39:F$63,MATCH($E734,'Dimensional Maps'!$C$8:$C$32,0),1)
/SUMIFS('Dimensional Maps'!F$39:F$63, 'Dimensional Maps'!$B$8:$B$32,$D734)))),0),0)</f>
        <v>0</v>
      </c>
      <c r="L734" s="115">
        <f>IFERROR(IF($G734 = "WholeBlg",IF(L$1&lt;2020, 0,
IF($H734="GWh",SUMIFS('Interim Analysis'!F:F,'Interim Analysis'!$B:$B,$B734,'Interim Analysis'!$C:$C,$C734,'Interim Analysis'!$F:$F,$F734,'Interim Analysis'!$G:$G,$H734,'Interim Analysis'!$E:$E,$E734),
SUMIFS('Interim Analysis'!F:F,'Interim Analysis'!$B:$B,$B734,'Interim Analysis'!$C:$C,$C734,'Interim Analysis'!$F:$F,$F734,'Interim Analysis'!$G:$G,$H734,'Interim Analysis'!$D:$D,$D734)
*(INDEX('Dimensional Maps'!G$39:G$63,MATCH($E734,'Dimensional Maps'!$C$8:$C$32,0),1)
/SUMIFS('Dimensional Maps'!G$39:G$63, 'Dimensional Maps'!$B$8:$B$32,$D734)))),0),0)</f>
        <v>0</v>
      </c>
      <c r="M734" s="115">
        <f>IFERROR(IF($G734 = "WholeBlg",IF(M$1&lt;2020, 0,
IF($H734="GWh",SUMIFS('Interim Analysis'!G:G,'Interim Analysis'!$B:$B,$B734,'Interim Analysis'!$C:$C,$C734,'Interim Analysis'!$F:$F,$F734,'Interim Analysis'!$G:$G,$H734,'Interim Analysis'!$E:$E,$E734),
SUMIFS('Interim Analysis'!G:G,'Interim Analysis'!$B:$B,$B734,'Interim Analysis'!$C:$C,$C734,'Interim Analysis'!$F:$F,$F734,'Interim Analysis'!$G:$G,$H734,'Interim Analysis'!$D:$D,$D734)
*(INDEX('Dimensional Maps'!H$39:H$63,MATCH($E734,'Dimensional Maps'!$C$8:$C$32,0),1)
/SUMIFS('Dimensional Maps'!H$39:H$63, 'Dimensional Maps'!$B$8:$B$32,$D734)))),0),0)</f>
        <v>0</v>
      </c>
      <c r="N734" s="115">
        <f>IFERROR(IF($G734 = "WholeBlg",IF(N$1&lt;2020, 0,
IF($H734="GWh",SUMIFS('Interim Analysis'!H:H,'Interim Analysis'!$B:$B,$B734,'Interim Analysis'!$C:$C,$C734,'Interim Analysis'!$F:$F,$F734,'Interim Analysis'!$G:$G,$H734,'Interim Analysis'!$E:$E,$E734),
SUMIFS('Interim Analysis'!H:H,'Interim Analysis'!$B:$B,$B734,'Interim Analysis'!$C:$C,$C734,'Interim Analysis'!$F:$F,$F734,'Interim Analysis'!$G:$G,$H734,'Interim Analysis'!$D:$D,$D734)
*(INDEX('Dimensional Maps'!I$39:I$63,MATCH($E734,'Dimensional Maps'!$C$8:$C$32,0),1)
/SUMIFS('Dimensional Maps'!I$39:I$63, 'Dimensional Maps'!$B$8:$B$32,$D734)))),0),0)</f>
        <v>0</v>
      </c>
      <c r="O734" s="115">
        <f>IFERROR(IF($G734 = "WholeBlg",IF(O$1&lt;2020, 0,
IF($H734="GWh",SUMIFS('Interim Analysis'!I:I,'Interim Analysis'!$B:$B,$B734,'Interim Analysis'!$C:$C,$C734,'Interim Analysis'!$F:$F,$F734,'Interim Analysis'!$G:$G,$H734,'Interim Analysis'!$E:$E,$E734),
SUMIFS('Interim Analysis'!I:I,'Interim Analysis'!$B:$B,$B734,'Interim Analysis'!$C:$C,$C734,'Interim Analysis'!$F:$F,$F734,'Interim Analysis'!$G:$G,$H734,'Interim Analysis'!$D:$D,$D734)
*(INDEX('Dimensional Maps'!J$39:J$63,MATCH($E734,'Dimensional Maps'!$C$8:$C$32,0),1)
/SUMIFS('Dimensional Maps'!J$39:J$63, 'Dimensional Maps'!$B$8:$B$32,$D734)))),0),0)</f>
        <v>0</v>
      </c>
      <c r="P734" s="115">
        <f>IFERROR(IF($G734 = "WholeBlg",IF(P$1&lt;2020, 0,
IF($H734="GWh",SUMIFS('Interim Analysis'!J:J,'Interim Analysis'!$B:$B,$B734,'Interim Analysis'!$C:$C,$C734,'Interim Analysis'!$F:$F,$F734,'Interim Analysis'!$G:$G,$H734,'Interim Analysis'!$E:$E,$E734),
SUMIFS('Interim Analysis'!J:J,'Interim Analysis'!$B:$B,$B734,'Interim Analysis'!$C:$C,$C734,'Interim Analysis'!$F:$F,$F734,'Interim Analysis'!$G:$G,$H734,'Interim Analysis'!$D:$D,$D734)
*(INDEX('Dimensional Maps'!K$39:K$63,MATCH($E734,'Dimensional Maps'!$C$8:$C$32,0),1)
/SUMIFS('Dimensional Maps'!K$39:K$63, 'Dimensional Maps'!$B$8:$B$32,$D734)))),0),0)</f>
        <v>0</v>
      </c>
      <c r="Q734" s="115">
        <f>IFERROR(IF($G734 = "WholeBlg",IF(Q$1&lt;2020, 0,
IF($H734="GWh",SUMIFS('Interim Analysis'!K:K,'Interim Analysis'!$B:$B,$B734,'Interim Analysis'!$C:$C,$C734,'Interim Analysis'!$F:$F,$F734,'Interim Analysis'!$G:$G,$H734,'Interim Analysis'!$E:$E,$E734),
SUMIFS('Interim Analysis'!K:K,'Interim Analysis'!$B:$B,$B734,'Interim Analysis'!$C:$C,$C734,'Interim Analysis'!$F:$F,$F734,'Interim Analysis'!$G:$G,$H734,'Interim Analysis'!$D:$D,$D734)
*(INDEX('Dimensional Maps'!L$39:L$63,MATCH($E734,'Dimensional Maps'!$C$8:$C$32,0),1)
/SUMIFS('Dimensional Maps'!L$39:L$63, 'Dimensional Maps'!$B$8:$B$32,$D734)))),0),0)</f>
        <v>0</v>
      </c>
      <c r="R734" s="115">
        <f>IFERROR(IF($G734 = "WholeBlg",IF(R$1&lt;2020, 0,
IF($H734="GWh",SUMIFS('Interim Analysis'!L:L,'Interim Analysis'!$B:$B,$B734,'Interim Analysis'!$C:$C,$C734,'Interim Analysis'!$F:$F,$F734,'Interim Analysis'!$G:$G,$H734,'Interim Analysis'!$E:$E,$E734),
SUMIFS('Interim Analysis'!L:L,'Interim Analysis'!$B:$B,$B734,'Interim Analysis'!$C:$C,$C734,'Interim Analysis'!$F:$F,$F734,'Interim Analysis'!$G:$G,$H734,'Interim Analysis'!$D:$D,$D734)
*(INDEX('Dimensional Maps'!M$39:M$63,MATCH($E734,'Dimensional Maps'!$C$8:$C$32,0),1)
/SUMIFS('Dimensional Maps'!M$39:M$63, 'Dimensional Maps'!$B$8:$B$32,$D734)))),0),0)</f>
        <v>0</v>
      </c>
      <c r="S734" s="115">
        <f>IFERROR(IF($G734 = "WholeBlg",IF(S$1&lt;2020, 0,
IF($H734="GWh",SUMIFS('Interim Analysis'!M:M,'Interim Analysis'!$B:$B,$B734,'Interim Analysis'!$C:$C,$C734,'Interim Analysis'!$F:$F,$F734,'Interim Analysis'!$G:$G,$H734,'Interim Analysis'!$E:$E,$E734),
SUMIFS('Interim Analysis'!M:M,'Interim Analysis'!$B:$B,$B734,'Interim Analysis'!$C:$C,$C734,'Interim Analysis'!$F:$F,$F734,'Interim Analysis'!$G:$G,$H734,'Interim Analysis'!$D:$D,$D734)
*(INDEX('Dimensional Maps'!N$39:N$63,MATCH($E734,'Dimensional Maps'!$C$8:$C$32,0),1)
/SUMIFS('Dimensional Maps'!N$39:N$63, 'Dimensional Maps'!$B$8:$B$32,$D734)))),0),0)</f>
        <v>0</v>
      </c>
      <c r="T734" s="115">
        <f>IFERROR(IF($G734 = "WholeBlg",IF(T$1&lt;2020, 0,
IF($H734="GWh",SUMIFS('Interim Analysis'!N:N,'Interim Analysis'!$B:$B,$B734,'Interim Analysis'!$C:$C,$C734,'Interim Analysis'!$F:$F,$F734,'Interim Analysis'!$G:$G,$H734,'Interim Analysis'!$E:$E,$E734),
SUMIFS('Interim Analysis'!N:N,'Interim Analysis'!$B:$B,$B734,'Interim Analysis'!$C:$C,$C734,'Interim Analysis'!$F:$F,$F734,'Interim Analysis'!$G:$G,$H734,'Interim Analysis'!$D:$D,$D734)
*(INDEX('Dimensional Maps'!O$39:O$63,MATCH($E734,'Dimensional Maps'!$C$8:$C$32,0),1)
/SUMIFS('Dimensional Maps'!O$39:O$63, 'Dimensional Maps'!$B$8:$B$32,$D734)))),0),0)</f>
        <v>0</v>
      </c>
      <c r="U734" s="115">
        <f>IFERROR(IF($G734 = "WholeBlg",IF(U$1&lt;2020, 0,
IF($H734="GWh",SUMIFS('Interim Analysis'!O:O,'Interim Analysis'!$B:$B,$B734,'Interim Analysis'!$C:$C,$C734,'Interim Analysis'!$F:$F,$F734,'Interim Analysis'!$G:$G,$H734,'Interim Analysis'!$E:$E,$E734),
SUMIFS('Interim Analysis'!O:O,'Interim Analysis'!$B:$B,$B734,'Interim Analysis'!$C:$C,$C734,'Interim Analysis'!$F:$F,$F734,'Interim Analysis'!$G:$G,$H734,'Interim Analysis'!$D:$D,$D734)
*(INDEX('Dimensional Maps'!P$39:P$63,MATCH($E734,'Dimensional Maps'!$C$8:$C$32,0),1)
/SUMIFS('Dimensional Maps'!P$39:P$63, 'Dimensional Maps'!$B$8:$B$32,$D734)))),0),0)</f>
        <v>0</v>
      </c>
      <c r="V734" s="115">
        <f>IFERROR(IF($G734 = "WholeBlg",IF(V$1&lt;2020, 0,
IF($H734="GWh",SUMIFS('Interim Analysis'!P:P,'Interim Analysis'!$B:$B,$B734,'Interim Analysis'!$C:$C,$C734,'Interim Analysis'!$F:$F,$F734,'Interim Analysis'!$G:$G,$H734,'Interim Analysis'!$E:$E,$E734),
SUMIFS('Interim Analysis'!P:P,'Interim Analysis'!$B:$B,$B734,'Interim Analysis'!$C:$C,$C734,'Interim Analysis'!$F:$F,$F734,'Interim Analysis'!$G:$G,$H734,'Interim Analysis'!$D:$D,$D734)
*(INDEX('Dimensional Maps'!Q$39:Q$63,MATCH($E734,'Dimensional Maps'!$C$8:$C$32,0),1)
/SUMIFS('Dimensional Maps'!Q$39:Q$63, 'Dimensional Maps'!$B$8:$B$32,$D734)))),0),0)</f>
        <v>0</v>
      </c>
      <c r="W734" s="115">
        <f>IFERROR(IF($G734 = "WholeBlg",IF(W$1&lt;2020, 0,
IF($H734="GWh",SUMIFS('Interim Analysis'!Q:Q,'Interim Analysis'!$B:$B,$B734,'Interim Analysis'!$C:$C,$C734,'Interim Analysis'!$F:$F,$F734,'Interim Analysis'!$G:$G,$H734,'Interim Analysis'!$E:$E,$E734),
SUMIFS('Interim Analysis'!Q:Q,'Interim Analysis'!$B:$B,$B734,'Interim Analysis'!$C:$C,$C734,'Interim Analysis'!$F:$F,$F734,'Interim Analysis'!$G:$G,$H734,'Interim Analysis'!$D:$D,$D734)
*(INDEX('Dimensional Maps'!R$39:R$63,MATCH($E734,'Dimensional Maps'!$C$8:$C$32,0),1)
/SUMIFS('Dimensional Maps'!R$39:R$63, 'Dimensional Maps'!$B$8:$B$32,$D734)))),0),0)</f>
        <v>0</v>
      </c>
    </row>
    <row r="735" spans="1:23" x14ac:dyDescent="0.25">
      <c r="A735" s="153" t="s">
        <v>265</v>
      </c>
      <c r="B735" s="54" t="s">
        <v>238</v>
      </c>
      <c r="C735" s="54">
        <v>3</v>
      </c>
      <c r="D735" s="54" t="s">
        <v>44</v>
      </c>
      <c r="E735" s="54" t="s">
        <v>215</v>
      </c>
      <c r="F735" s="54" t="s">
        <v>186</v>
      </c>
      <c r="G735" s="54" t="s">
        <v>53</v>
      </c>
      <c r="H735" s="54" t="s">
        <v>18</v>
      </c>
      <c r="I735" s="115">
        <f>IFERROR(IF($G735 = "WholeBlg",IF(I$1&lt;2020, 0,
IF($H735="GWh",SUMIFS('Interim Analysis'!C:C,'Interim Analysis'!$B:$B,$B735,'Interim Analysis'!$C:$C,$C735,'Interim Analysis'!$F:$F,$F735,'Interim Analysis'!$G:$G,$H735,'Interim Analysis'!$E:$E,$E735),
SUMIFS('Interim Analysis'!C:C,'Interim Analysis'!$B:$B,$B735,'Interim Analysis'!$C:$C,$C735,'Interim Analysis'!$F:$F,$F735,'Interim Analysis'!$G:$G,$H735,'Interim Analysis'!$D:$D,$D735)
*(INDEX('Dimensional Maps'!D$39:D$63,MATCH($E735,'Dimensional Maps'!$C$8:$C$32,0),1)
/SUMIFS('Dimensional Maps'!D$39:D$63, 'Dimensional Maps'!$B$8:$B$32,$D735)))),0),0)</f>
        <v>0</v>
      </c>
      <c r="J735" s="115">
        <f>IFERROR(IF($G735 = "WholeBlg",IF(J$1&lt;2020, 0,
IF($H735="GWh",SUMIFS('Interim Analysis'!D:D,'Interim Analysis'!$B:$B,$B735,'Interim Analysis'!$C:$C,$C735,'Interim Analysis'!$F:$F,$F735,'Interim Analysis'!$G:$G,$H735,'Interim Analysis'!$E:$E,$E735),
SUMIFS('Interim Analysis'!D:D,'Interim Analysis'!$B:$B,$B735,'Interim Analysis'!$C:$C,$C735,'Interim Analysis'!$F:$F,$F735,'Interim Analysis'!$G:$G,$H735,'Interim Analysis'!$D:$D,$D735)
*(INDEX('Dimensional Maps'!E$39:E$63,MATCH($E735,'Dimensional Maps'!$C$8:$C$32,0),1)
/SUMIFS('Dimensional Maps'!E$39:E$63, 'Dimensional Maps'!$B$8:$B$32,$D735)))),0),0)</f>
        <v>0</v>
      </c>
      <c r="K735" s="115">
        <f>IFERROR(IF($G735 = "WholeBlg",IF(K$1&lt;2020, 0,
IF($H735="GWh",SUMIFS('Interim Analysis'!E:E,'Interim Analysis'!$B:$B,$B735,'Interim Analysis'!$C:$C,$C735,'Interim Analysis'!$F:$F,$F735,'Interim Analysis'!$G:$G,$H735,'Interim Analysis'!$E:$E,$E735),
SUMIFS('Interim Analysis'!E:E,'Interim Analysis'!$B:$B,$B735,'Interim Analysis'!$C:$C,$C735,'Interim Analysis'!$F:$F,$F735,'Interim Analysis'!$G:$G,$H735,'Interim Analysis'!$D:$D,$D735)
*(INDEX('Dimensional Maps'!F$39:F$63,MATCH($E735,'Dimensional Maps'!$C$8:$C$32,0),1)
/SUMIFS('Dimensional Maps'!F$39:F$63, 'Dimensional Maps'!$B$8:$B$32,$D735)))),0),0)</f>
        <v>0</v>
      </c>
      <c r="L735" s="115">
        <f>IFERROR(IF($G735 = "WholeBlg",IF(L$1&lt;2020, 0,
IF($H735="GWh",SUMIFS('Interim Analysis'!F:F,'Interim Analysis'!$B:$B,$B735,'Interim Analysis'!$C:$C,$C735,'Interim Analysis'!$F:$F,$F735,'Interim Analysis'!$G:$G,$H735,'Interim Analysis'!$E:$E,$E735),
SUMIFS('Interim Analysis'!F:F,'Interim Analysis'!$B:$B,$B735,'Interim Analysis'!$C:$C,$C735,'Interim Analysis'!$F:$F,$F735,'Interim Analysis'!$G:$G,$H735,'Interim Analysis'!$D:$D,$D735)
*(INDEX('Dimensional Maps'!G$39:G$63,MATCH($E735,'Dimensional Maps'!$C$8:$C$32,0),1)
/SUMIFS('Dimensional Maps'!G$39:G$63, 'Dimensional Maps'!$B$8:$B$32,$D735)))),0),0)</f>
        <v>0</v>
      </c>
      <c r="M735" s="115">
        <f>IFERROR(IF($G735 = "WholeBlg",IF(M$1&lt;2020, 0,
IF($H735="GWh",SUMIFS('Interim Analysis'!G:G,'Interim Analysis'!$B:$B,$B735,'Interim Analysis'!$C:$C,$C735,'Interim Analysis'!$F:$F,$F735,'Interim Analysis'!$G:$G,$H735,'Interim Analysis'!$E:$E,$E735),
SUMIFS('Interim Analysis'!G:G,'Interim Analysis'!$B:$B,$B735,'Interim Analysis'!$C:$C,$C735,'Interim Analysis'!$F:$F,$F735,'Interim Analysis'!$G:$G,$H735,'Interim Analysis'!$D:$D,$D735)
*(INDEX('Dimensional Maps'!H$39:H$63,MATCH($E735,'Dimensional Maps'!$C$8:$C$32,0),1)
/SUMIFS('Dimensional Maps'!H$39:H$63, 'Dimensional Maps'!$B$8:$B$32,$D735)))),0),0)</f>
        <v>0</v>
      </c>
      <c r="N735" s="115">
        <f>IFERROR(IF($G735 = "WholeBlg",IF(N$1&lt;2020, 0,
IF($H735="GWh",SUMIFS('Interim Analysis'!H:H,'Interim Analysis'!$B:$B,$B735,'Interim Analysis'!$C:$C,$C735,'Interim Analysis'!$F:$F,$F735,'Interim Analysis'!$G:$G,$H735,'Interim Analysis'!$E:$E,$E735),
SUMIFS('Interim Analysis'!H:H,'Interim Analysis'!$B:$B,$B735,'Interim Analysis'!$C:$C,$C735,'Interim Analysis'!$F:$F,$F735,'Interim Analysis'!$G:$G,$H735,'Interim Analysis'!$D:$D,$D735)
*(INDEX('Dimensional Maps'!I$39:I$63,MATCH($E735,'Dimensional Maps'!$C$8:$C$32,0),1)
/SUMIFS('Dimensional Maps'!I$39:I$63, 'Dimensional Maps'!$B$8:$B$32,$D735)))),0),0)</f>
        <v>0</v>
      </c>
      <c r="O735" s="115">
        <f>IFERROR(IF($G735 = "WholeBlg",IF(O$1&lt;2020, 0,
IF($H735="GWh",SUMIFS('Interim Analysis'!I:I,'Interim Analysis'!$B:$B,$B735,'Interim Analysis'!$C:$C,$C735,'Interim Analysis'!$F:$F,$F735,'Interim Analysis'!$G:$G,$H735,'Interim Analysis'!$E:$E,$E735),
SUMIFS('Interim Analysis'!I:I,'Interim Analysis'!$B:$B,$B735,'Interim Analysis'!$C:$C,$C735,'Interim Analysis'!$F:$F,$F735,'Interim Analysis'!$G:$G,$H735,'Interim Analysis'!$D:$D,$D735)
*(INDEX('Dimensional Maps'!J$39:J$63,MATCH($E735,'Dimensional Maps'!$C$8:$C$32,0),1)
/SUMIFS('Dimensional Maps'!J$39:J$63, 'Dimensional Maps'!$B$8:$B$32,$D735)))),0),0)</f>
        <v>0</v>
      </c>
      <c r="P735" s="115">
        <f>IFERROR(IF($G735 = "WholeBlg",IF(P$1&lt;2020, 0,
IF($H735="GWh",SUMIFS('Interim Analysis'!J:J,'Interim Analysis'!$B:$B,$B735,'Interim Analysis'!$C:$C,$C735,'Interim Analysis'!$F:$F,$F735,'Interim Analysis'!$G:$G,$H735,'Interim Analysis'!$E:$E,$E735),
SUMIFS('Interim Analysis'!J:J,'Interim Analysis'!$B:$B,$B735,'Interim Analysis'!$C:$C,$C735,'Interim Analysis'!$F:$F,$F735,'Interim Analysis'!$G:$G,$H735,'Interim Analysis'!$D:$D,$D735)
*(INDEX('Dimensional Maps'!K$39:K$63,MATCH($E735,'Dimensional Maps'!$C$8:$C$32,0),1)
/SUMIFS('Dimensional Maps'!K$39:K$63, 'Dimensional Maps'!$B$8:$B$32,$D735)))),0),0)</f>
        <v>0</v>
      </c>
      <c r="Q735" s="115">
        <f>IFERROR(IF($G735 = "WholeBlg",IF(Q$1&lt;2020, 0,
IF($H735="GWh",SUMIFS('Interim Analysis'!K:K,'Interim Analysis'!$B:$B,$B735,'Interim Analysis'!$C:$C,$C735,'Interim Analysis'!$F:$F,$F735,'Interim Analysis'!$G:$G,$H735,'Interim Analysis'!$E:$E,$E735),
SUMIFS('Interim Analysis'!K:K,'Interim Analysis'!$B:$B,$B735,'Interim Analysis'!$C:$C,$C735,'Interim Analysis'!$F:$F,$F735,'Interim Analysis'!$G:$G,$H735,'Interim Analysis'!$D:$D,$D735)
*(INDEX('Dimensional Maps'!L$39:L$63,MATCH($E735,'Dimensional Maps'!$C$8:$C$32,0),1)
/SUMIFS('Dimensional Maps'!L$39:L$63, 'Dimensional Maps'!$B$8:$B$32,$D735)))),0),0)</f>
        <v>0</v>
      </c>
      <c r="R735" s="115">
        <f>IFERROR(IF($G735 = "WholeBlg",IF(R$1&lt;2020, 0,
IF($H735="GWh",SUMIFS('Interim Analysis'!L:L,'Interim Analysis'!$B:$B,$B735,'Interim Analysis'!$C:$C,$C735,'Interim Analysis'!$F:$F,$F735,'Interim Analysis'!$G:$G,$H735,'Interim Analysis'!$E:$E,$E735),
SUMIFS('Interim Analysis'!L:L,'Interim Analysis'!$B:$B,$B735,'Interim Analysis'!$C:$C,$C735,'Interim Analysis'!$F:$F,$F735,'Interim Analysis'!$G:$G,$H735,'Interim Analysis'!$D:$D,$D735)
*(INDEX('Dimensional Maps'!M$39:M$63,MATCH($E735,'Dimensional Maps'!$C$8:$C$32,0),1)
/SUMIFS('Dimensional Maps'!M$39:M$63, 'Dimensional Maps'!$B$8:$B$32,$D735)))),0),0)</f>
        <v>0</v>
      </c>
      <c r="S735" s="115">
        <f>IFERROR(IF($G735 = "WholeBlg",IF(S$1&lt;2020, 0,
IF($H735="GWh",SUMIFS('Interim Analysis'!M:M,'Interim Analysis'!$B:$B,$B735,'Interim Analysis'!$C:$C,$C735,'Interim Analysis'!$F:$F,$F735,'Interim Analysis'!$G:$G,$H735,'Interim Analysis'!$E:$E,$E735),
SUMIFS('Interim Analysis'!M:M,'Interim Analysis'!$B:$B,$B735,'Interim Analysis'!$C:$C,$C735,'Interim Analysis'!$F:$F,$F735,'Interim Analysis'!$G:$G,$H735,'Interim Analysis'!$D:$D,$D735)
*(INDEX('Dimensional Maps'!N$39:N$63,MATCH($E735,'Dimensional Maps'!$C$8:$C$32,0),1)
/SUMIFS('Dimensional Maps'!N$39:N$63, 'Dimensional Maps'!$B$8:$B$32,$D735)))),0),0)</f>
        <v>0</v>
      </c>
      <c r="T735" s="115">
        <f>IFERROR(IF($G735 = "WholeBlg",IF(T$1&lt;2020, 0,
IF($H735="GWh",SUMIFS('Interim Analysis'!N:N,'Interim Analysis'!$B:$B,$B735,'Interim Analysis'!$C:$C,$C735,'Interim Analysis'!$F:$F,$F735,'Interim Analysis'!$G:$G,$H735,'Interim Analysis'!$E:$E,$E735),
SUMIFS('Interim Analysis'!N:N,'Interim Analysis'!$B:$B,$B735,'Interim Analysis'!$C:$C,$C735,'Interim Analysis'!$F:$F,$F735,'Interim Analysis'!$G:$G,$H735,'Interim Analysis'!$D:$D,$D735)
*(INDEX('Dimensional Maps'!O$39:O$63,MATCH($E735,'Dimensional Maps'!$C$8:$C$32,0),1)
/SUMIFS('Dimensional Maps'!O$39:O$63, 'Dimensional Maps'!$B$8:$B$32,$D735)))),0),0)</f>
        <v>0</v>
      </c>
      <c r="U735" s="115">
        <f>IFERROR(IF($G735 = "WholeBlg",IF(U$1&lt;2020, 0,
IF($H735="GWh",SUMIFS('Interim Analysis'!O:O,'Interim Analysis'!$B:$B,$B735,'Interim Analysis'!$C:$C,$C735,'Interim Analysis'!$F:$F,$F735,'Interim Analysis'!$G:$G,$H735,'Interim Analysis'!$E:$E,$E735),
SUMIFS('Interim Analysis'!O:O,'Interim Analysis'!$B:$B,$B735,'Interim Analysis'!$C:$C,$C735,'Interim Analysis'!$F:$F,$F735,'Interim Analysis'!$G:$G,$H735,'Interim Analysis'!$D:$D,$D735)
*(INDEX('Dimensional Maps'!P$39:P$63,MATCH($E735,'Dimensional Maps'!$C$8:$C$32,0),1)
/SUMIFS('Dimensional Maps'!P$39:P$63, 'Dimensional Maps'!$B$8:$B$32,$D735)))),0),0)</f>
        <v>0</v>
      </c>
      <c r="V735" s="115">
        <f>IFERROR(IF($G735 = "WholeBlg",IF(V$1&lt;2020, 0,
IF($H735="GWh",SUMIFS('Interim Analysis'!P:P,'Interim Analysis'!$B:$B,$B735,'Interim Analysis'!$C:$C,$C735,'Interim Analysis'!$F:$F,$F735,'Interim Analysis'!$G:$G,$H735,'Interim Analysis'!$E:$E,$E735),
SUMIFS('Interim Analysis'!P:P,'Interim Analysis'!$B:$B,$B735,'Interim Analysis'!$C:$C,$C735,'Interim Analysis'!$F:$F,$F735,'Interim Analysis'!$G:$G,$H735,'Interim Analysis'!$D:$D,$D735)
*(INDEX('Dimensional Maps'!Q$39:Q$63,MATCH($E735,'Dimensional Maps'!$C$8:$C$32,0),1)
/SUMIFS('Dimensional Maps'!Q$39:Q$63, 'Dimensional Maps'!$B$8:$B$32,$D735)))),0),0)</f>
        <v>0</v>
      </c>
      <c r="W735" s="115">
        <f>IFERROR(IF($G735 = "WholeBlg",IF(W$1&lt;2020, 0,
IF($H735="GWh",SUMIFS('Interim Analysis'!Q:Q,'Interim Analysis'!$B:$B,$B735,'Interim Analysis'!$C:$C,$C735,'Interim Analysis'!$F:$F,$F735,'Interim Analysis'!$G:$G,$H735,'Interim Analysis'!$E:$E,$E735),
SUMIFS('Interim Analysis'!Q:Q,'Interim Analysis'!$B:$B,$B735,'Interim Analysis'!$C:$C,$C735,'Interim Analysis'!$F:$F,$F735,'Interim Analysis'!$G:$G,$H735,'Interim Analysis'!$D:$D,$D735)
*(INDEX('Dimensional Maps'!R$39:R$63,MATCH($E735,'Dimensional Maps'!$C$8:$C$32,0),1)
/SUMIFS('Dimensional Maps'!R$39:R$63, 'Dimensional Maps'!$B$8:$B$32,$D735)))),0),0)</f>
        <v>0</v>
      </c>
    </row>
    <row r="736" spans="1:23" x14ac:dyDescent="0.25">
      <c r="A736" s="153" t="s">
        <v>265</v>
      </c>
      <c r="B736" s="54" t="s">
        <v>238</v>
      </c>
      <c r="C736" s="54">
        <v>3</v>
      </c>
      <c r="D736" s="54" t="s">
        <v>44</v>
      </c>
      <c r="E736" s="54" t="s">
        <v>215</v>
      </c>
      <c r="F736" s="54" t="s">
        <v>167</v>
      </c>
      <c r="G736" s="54" t="s">
        <v>53</v>
      </c>
      <c r="H736" s="54" t="s">
        <v>20</v>
      </c>
      <c r="I736" s="115">
        <f>IFERROR(IF($G736 = "WholeBlg",IF(I$1&lt;2020, 0,
IF($H736="GWh",SUMIFS('Interim Analysis'!C:C,'Interim Analysis'!$B:$B,$B736,'Interim Analysis'!$C:$C,$C736,'Interim Analysis'!$F:$F,$F736,'Interim Analysis'!$G:$G,$H736,'Interim Analysis'!$E:$E,$E736),
SUMIFS('Interim Analysis'!C:C,'Interim Analysis'!$B:$B,$B736,'Interim Analysis'!$C:$C,$C736,'Interim Analysis'!$F:$F,$F736,'Interim Analysis'!$G:$G,$H736,'Interim Analysis'!$D:$D,$D736)
*(INDEX('Dimensional Maps'!D$39:D$63,MATCH($E736,'Dimensional Maps'!$C$8:$C$32,0),1)
/SUMIFS('Dimensional Maps'!D$39:D$63, 'Dimensional Maps'!$B$8:$B$32,$D736)))),0),0)</f>
        <v>0</v>
      </c>
      <c r="J736" s="115">
        <f>IFERROR(IF($G736 = "WholeBlg",IF(J$1&lt;2020, 0,
IF($H736="GWh",SUMIFS('Interim Analysis'!D:D,'Interim Analysis'!$B:$B,$B736,'Interim Analysis'!$C:$C,$C736,'Interim Analysis'!$F:$F,$F736,'Interim Analysis'!$G:$G,$H736,'Interim Analysis'!$E:$E,$E736),
SUMIFS('Interim Analysis'!D:D,'Interim Analysis'!$B:$B,$B736,'Interim Analysis'!$C:$C,$C736,'Interim Analysis'!$F:$F,$F736,'Interim Analysis'!$G:$G,$H736,'Interim Analysis'!$D:$D,$D736)
*(INDEX('Dimensional Maps'!E$39:E$63,MATCH($E736,'Dimensional Maps'!$C$8:$C$32,0),1)
/SUMIFS('Dimensional Maps'!E$39:E$63, 'Dimensional Maps'!$B$8:$B$32,$D736)))),0),0)</f>
        <v>0</v>
      </c>
      <c r="K736" s="115">
        <f>IFERROR(IF($G736 = "WholeBlg",IF(K$1&lt;2020, 0,
IF($H736="GWh",SUMIFS('Interim Analysis'!E:E,'Interim Analysis'!$B:$B,$B736,'Interim Analysis'!$C:$C,$C736,'Interim Analysis'!$F:$F,$F736,'Interim Analysis'!$G:$G,$H736,'Interim Analysis'!$E:$E,$E736),
SUMIFS('Interim Analysis'!E:E,'Interim Analysis'!$B:$B,$B736,'Interim Analysis'!$C:$C,$C736,'Interim Analysis'!$F:$F,$F736,'Interim Analysis'!$G:$G,$H736,'Interim Analysis'!$D:$D,$D736)
*(INDEX('Dimensional Maps'!F$39:F$63,MATCH($E736,'Dimensional Maps'!$C$8:$C$32,0),1)
/SUMIFS('Dimensional Maps'!F$39:F$63, 'Dimensional Maps'!$B$8:$B$32,$D736)))),0),0)</f>
        <v>0</v>
      </c>
      <c r="L736" s="115">
        <f>IFERROR(IF($G736 = "WholeBlg",IF(L$1&lt;2020, 0,
IF($H736="GWh",SUMIFS('Interim Analysis'!F:F,'Interim Analysis'!$B:$B,$B736,'Interim Analysis'!$C:$C,$C736,'Interim Analysis'!$F:$F,$F736,'Interim Analysis'!$G:$G,$H736,'Interim Analysis'!$E:$E,$E736),
SUMIFS('Interim Analysis'!F:F,'Interim Analysis'!$B:$B,$B736,'Interim Analysis'!$C:$C,$C736,'Interim Analysis'!$F:$F,$F736,'Interim Analysis'!$G:$G,$H736,'Interim Analysis'!$D:$D,$D736)
*(INDEX('Dimensional Maps'!G$39:G$63,MATCH($E736,'Dimensional Maps'!$C$8:$C$32,0),1)
/SUMIFS('Dimensional Maps'!G$39:G$63, 'Dimensional Maps'!$B$8:$B$32,$D736)))),0),0)</f>
        <v>0</v>
      </c>
      <c r="M736" s="115">
        <f>IFERROR(IF($G736 = "WholeBlg",IF(M$1&lt;2020, 0,
IF($H736="GWh",SUMIFS('Interim Analysis'!G:G,'Interim Analysis'!$B:$B,$B736,'Interim Analysis'!$C:$C,$C736,'Interim Analysis'!$F:$F,$F736,'Interim Analysis'!$G:$G,$H736,'Interim Analysis'!$E:$E,$E736),
SUMIFS('Interim Analysis'!G:G,'Interim Analysis'!$B:$B,$B736,'Interim Analysis'!$C:$C,$C736,'Interim Analysis'!$F:$F,$F736,'Interim Analysis'!$G:$G,$H736,'Interim Analysis'!$D:$D,$D736)
*(INDEX('Dimensional Maps'!H$39:H$63,MATCH($E736,'Dimensional Maps'!$C$8:$C$32,0),1)
/SUMIFS('Dimensional Maps'!H$39:H$63, 'Dimensional Maps'!$B$8:$B$32,$D736)))),0),0)</f>
        <v>0</v>
      </c>
      <c r="N736" s="115">
        <f>IFERROR(IF($G736 = "WholeBlg",IF(N$1&lt;2020, 0,
IF($H736="GWh",SUMIFS('Interim Analysis'!H:H,'Interim Analysis'!$B:$B,$B736,'Interim Analysis'!$C:$C,$C736,'Interim Analysis'!$F:$F,$F736,'Interim Analysis'!$G:$G,$H736,'Interim Analysis'!$E:$E,$E736),
SUMIFS('Interim Analysis'!H:H,'Interim Analysis'!$B:$B,$B736,'Interim Analysis'!$C:$C,$C736,'Interim Analysis'!$F:$F,$F736,'Interim Analysis'!$G:$G,$H736,'Interim Analysis'!$D:$D,$D736)
*(INDEX('Dimensional Maps'!I$39:I$63,MATCH($E736,'Dimensional Maps'!$C$8:$C$32,0),1)
/SUMIFS('Dimensional Maps'!I$39:I$63, 'Dimensional Maps'!$B$8:$B$32,$D736)))),0),0)</f>
        <v>4.216820038766245E-3</v>
      </c>
      <c r="O736" s="115">
        <f>IFERROR(IF($G736 = "WholeBlg",IF(O$1&lt;2020, 0,
IF($H736="GWh",SUMIFS('Interim Analysis'!I:I,'Interim Analysis'!$B:$B,$B736,'Interim Analysis'!$C:$C,$C736,'Interim Analysis'!$F:$F,$F736,'Interim Analysis'!$G:$G,$H736,'Interim Analysis'!$E:$E,$E736),
SUMIFS('Interim Analysis'!I:I,'Interim Analysis'!$B:$B,$B736,'Interim Analysis'!$C:$C,$C736,'Interim Analysis'!$F:$F,$F736,'Interim Analysis'!$G:$G,$H736,'Interim Analysis'!$D:$D,$D736)
*(INDEX('Dimensional Maps'!J$39:J$63,MATCH($E736,'Dimensional Maps'!$C$8:$C$32,0),1)
/SUMIFS('Dimensional Maps'!J$39:J$63, 'Dimensional Maps'!$B$8:$B$32,$D736)))),0),0)</f>
        <v>8.2199823542190974E-3</v>
      </c>
      <c r="P736" s="115">
        <f>IFERROR(IF($G736 = "WholeBlg",IF(P$1&lt;2020, 0,
IF($H736="GWh",SUMIFS('Interim Analysis'!J:J,'Interim Analysis'!$B:$B,$B736,'Interim Analysis'!$C:$C,$C736,'Interim Analysis'!$F:$F,$F736,'Interim Analysis'!$G:$G,$H736,'Interim Analysis'!$E:$E,$E736),
SUMIFS('Interim Analysis'!J:J,'Interim Analysis'!$B:$B,$B736,'Interim Analysis'!$C:$C,$C736,'Interim Analysis'!$F:$F,$F736,'Interim Analysis'!$G:$G,$H736,'Interim Analysis'!$D:$D,$D736)
*(INDEX('Dimensional Maps'!K$39:K$63,MATCH($E736,'Dimensional Maps'!$C$8:$C$32,0),1)
/SUMIFS('Dimensional Maps'!K$39:K$63, 'Dimensional Maps'!$B$8:$B$32,$D736)))),0),0)</f>
        <v>1.203273389266552E-2</v>
      </c>
      <c r="Q736" s="115">
        <f>IFERROR(IF($G736 = "WholeBlg",IF(Q$1&lt;2020, 0,
IF($H736="GWh",SUMIFS('Interim Analysis'!K:K,'Interim Analysis'!$B:$B,$B736,'Interim Analysis'!$C:$C,$C736,'Interim Analysis'!$F:$F,$F736,'Interim Analysis'!$G:$G,$H736,'Interim Analysis'!$E:$E,$E736),
SUMIFS('Interim Analysis'!K:K,'Interim Analysis'!$B:$B,$B736,'Interim Analysis'!$C:$C,$C736,'Interim Analysis'!$F:$F,$F736,'Interim Analysis'!$G:$G,$H736,'Interim Analysis'!$D:$D,$D736)
*(INDEX('Dimensional Maps'!L$39:L$63,MATCH($E736,'Dimensional Maps'!$C$8:$C$32,0),1)
/SUMIFS('Dimensional Maps'!L$39:L$63, 'Dimensional Maps'!$B$8:$B$32,$D736)))),0),0)</f>
        <v>1.5643785545142282E-2</v>
      </c>
      <c r="R736" s="115">
        <f>IFERROR(IF($G736 = "WholeBlg",IF(R$1&lt;2020, 0,
IF($H736="GWh",SUMIFS('Interim Analysis'!L:L,'Interim Analysis'!$B:$B,$B736,'Interim Analysis'!$C:$C,$C736,'Interim Analysis'!$F:$F,$F736,'Interim Analysis'!$G:$G,$H736,'Interim Analysis'!$E:$E,$E736),
SUMIFS('Interim Analysis'!L:L,'Interim Analysis'!$B:$B,$B736,'Interim Analysis'!$C:$C,$C736,'Interim Analysis'!$F:$F,$F736,'Interim Analysis'!$G:$G,$H736,'Interim Analysis'!$D:$D,$D736)
*(INDEX('Dimensional Maps'!M$39:M$63,MATCH($E736,'Dimensional Maps'!$C$8:$C$32,0),1)
/SUMIFS('Dimensional Maps'!M$39:M$63, 'Dimensional Maps'!$B$8:$B$32,$D736)))),0),0)</f>
        <v>1.9067331443446571E-2</v>
      </c>
      <c r="S736" s="115">
        <f>IFERROR(IF($G736 = "WholeBlg",IF(S$1&lt;2020, 0,
IF($H736="GWh",SUMIFS('Interim Analysis'!M:M,'Interim Analysis'!$B:$B,$B736,'Interim Analysis'!$C:$C,$C736,'Interim Analysis'!$F:$F,$F736,'Interim Analysis'!$G:$G,$H736,'Interim Analysis'!$E:$E,$E736),
SUMIFS('Interim Analysis'!M:M,'Interim Analysis'!$B:$B,$B736,'Interim Analysis'!$C:$C,$C736,'Interim Analysis'!$F:$F,$F736,'Interim Analysis'!$G:$G,$H736,'Interim Analysis'!$D:$D,$D736)
*(INDEX('Dimensional Maps'!N$39:N$63,MATCH($E736,'Dimensional Maps'!$C$8:$C$32,0),1)
/SUMIFS('Dimensional Maps'!N$39:N$63, 'Dimensional Maps'!$B$8:$B$32,$D736)))),0),0)</f>
        <v>2.2352721572326616E-2</v>
      </c>
      <c r="T736" s="115">
        <f>IFERROR(IF($G736 = "WholeBlg",IF(T$1&lt;2020, 0,
IF($H736="GWh",SUMIFS('Interim Analysis'!N:N,'Interim Analysis'!$B:$B,$B736,'Interim Analysis'!$C:$C,$C736,'Interim Analysis'!$F:$F,$F736,'Interim Analysis'!$G:$G,$H736,'Interim Analysis'!$E:$E,$E736),
SUMIFS('Interim Analysis'!N:N,'Interim Analysis'!$B:$B,$B736,'Interim Analysis'!$C:$C,$C736,'Interim Analysis'!$F:$F,$F736,'Interim Analysis'!$G:$G,$H736,'Interim Analysis'!$D:$D,$D736)
*(INDEX('Dimensional Maps'!O$39:O$63,MATCH($E736,'Dimensional Maps'!$C$8:$C$32,0),1)
/SUMIFS('Dimensional Maps'!O$39:O$63, 'Dimensional Maps'!$B$8:$B$32,$D736)))),0),0)</f>
        <v>2.5447936244455769E-2</v>
      </c>
      <c r="U736" s="115">
        <f>IFERROR(IF($G736 = "WholeBlg",IF(U$1&lt;2020, 0,
IF($H736="GWh",SUMIFS('Interim Analysis'!O:O,'Interim Analysis'!$B:$B,$B736,'Interim Analysis'!$C:$C,$C736,'Interim Analysis'!$F:$F,$F736,'Interim Analysis'!$G:$G,$H736,'Interim Analysis'!$E:$E,$E736),
SUMIFS('Interim Analysis'!O:O,'Interim Analysis'!$B:$B,$B736,'Interim Analysis'!$C:$C,$C736,'Interim Analysis'!$F:$F,$F736,'Interim Analysis'!$G:$G,$H736,'Interim Analysis'!$D:$D,$D736)
*(INDEX('Dimensional Maps'!P$39:P$63,MATCH($E736,'Dimensional Maps'!$C$8:$C$32,0),1)
/SUMIFS('Dimensional Maps'!P$39:P$63, 'Dimensional Maps'!$B$8:$B$32,$D736)))),0),0)</f>
        <v>2.8477190399310508E-2</v>
      </c>
      <c r="V736" s="115">
        <f>IFERROR(IF($G736 = "WholeBlg",IF(V$1&lt;2020, 0,
IF($H736="GWh",SUMIFS('Interim Analysis'!P:P,'Interim Analysis'!$B:$B,$B736,'Interim Analysis'!$C:$C,$C736,'Interim Analysis'!$F:$F,$F736,'Interim Analysis'!$G:$G,$H736,'Interim Analysis'!$E:$E,$E736),
SUMIFS('Interim Analysis'!P:P,'Interim Analysis'!$B:$B,$B736,'Interim Analysis'!$C:$C,$C736,'Interim Analysis'!$F:$F,$F736,'Interim Analysis'!$G:$G,$H736,'Interim Analysis'!$D:$D,$D736)
*(INDEX('Dimensional Maps'!Q$39:Q$63,MATCH($E736,'Dimensional Maps'!$C$8:$C$32,0),1)
/SUMIFS('Dimensional Maps'!Q$39:Q$63, 'Dimensional Maps'!$B$8:$B$32,$D736)))),0),0)</f>
        <v>3.1311553443206734E-2</v>
      </c>
      <c r="W736" s="115">
        <f>IFERROR(IF($G736 = "WholeBlg",IF(W$1&lt;2020, 0,
IF($H736="GWh",SUMIFS('Interim Analysis'!Q:Q,'Interim Analysis'!$B:$B,$B736,'Interim Analysis'!$C:$C,$C736,'Interim Analysis'!$F:$F,$F736,'Interim Analysis'!$G:$G,$H736,'Interim Analysis'!$E:$E,$E736),
SUMIFS('Interim Analysis'!Q:Q,'Interim Analysis'!$B:$B,$B736,'Interim Analysis'!$C:$C,$C736,'Interim Analysis'!$F:$F,$F736,'Interim Analysis'!$G:$G,$H736,'Interim Analysis'!$D:$D,$D736)
*(INDEX('Dimensional Maps'!R$39:R$63,MATCH($E736,'Dimensional Maps'!$C$8:$C$32,0),1)
/SUMIFS('Dimensional Maps'!R$39:R$63, 'Dimensional Maps'!$B$8:$B$32,$D736)))),0),0)</f>
        <v>3.407418566449124E-2</v>
      </c>
    </row>
    <row r="737" spans="1:23" x14ac:dyDescent="0.25">
      <c r="A737" s="153" t="s">
        <v>265</v>
      </c>
      <c r="B737" s="54" t="s">
        <v>238</v>
      </c>
      <c r="C737" s="54">
        <v>3</v>
      </c>
      <c r="D737" s="54" t="s">
        <v>44</v>
      </c>
      <c r="E737" s="54" t="s">
        <v>215</v>
      </c>
      <c r="F737" s="54" t="s">
        <v>186</v>
      </c>
      <c r="G737" s="54" t="s">
        <v>53</v>
      </c>
      <c r="H737" s="54" t="s">
        <v>20</v>
      </c>
      <c r="I737" s="115">
        <f>IFERROR(IF($G737 = "WholeBlg",IF(I$1&lt;2020, 0,
IF($H737="GWh",SUMIFS('Interim Analysis'!C:C,'Interim Analysis'!$B:$B,$B737,'Interim Analysis'!$C:$C,$C737,'Interim Analysis'!$F:$F,$F737,'Interim Analysis'!$G:$G,$H737,'Interim Analysis'!$E:$E,$E737),
SUMIFS('Interim Analysis'!C:C,'Interim Analysis'!$B:$B,$B737,'Interim Analysis'!$C:$C,$C737,'Interim Analysis'!$F:$F,$F737,'Interim Analysis'!$G:$G,$H737,'Interim Analysis'!$D:$D,$D737)
*(INDEX('Dimensional Maps'!D$39:D$63,MATCH($E737,'Dimensional Maps'!$C$8:$C$32,0),1)
/SUMIFS('Dimensional Maps'!D$39:D$63, 'Dimensional Maps'!$B$8:$B$32,$D737)))),0),0)</f>
        <v>0</v>
      </c>
      <c r="J737" s="115">
        <f>IFERROR(IF($G737 = "WholeBlg",IF(J$1&lt;2020, 0,
IF($H737="GWh",SUMIFS('Interim Analysis'!D:D,'Interim Analysis'!$B:$B,$B737,'Interim Analysis'!$C:$C,$C737,'Interim Analysis'!$F:$F,$F737,'Interim Analysis'!$G:$G,$H737,'Interim Analysis'!$E:$E,$E737),
SUMIFS('Interim Analysis'!D:D,'Interim Analysis'!$B:$B,$B737,'Interim Analysis'!$C:$C,$C737,'Interim Analysis'!$F:$F,$F737,'Interim Analysis'!$G:$G,$H737,'Interim Analysis'!$D:$D,$D737)
*(INDEX('Dimensional Maps'!E$39:E$63,MATCH($E737,'Dimensional Maps'!$C$8:$C$32,0),1)
/SUMIFS('Dimensional Maps'!E$39:E$63, 'Dimensional Maps'!$B$8:$B$32,$D737)))),0),0)</f>
        <v>0</v>
      </c>
      <c r="K737" s="115">
        <f>IFERROR(IF($G737 = "WholeBlg",IF(K$1&lt;2020, 0,
IF($H737="GWh",SUMIFS('Interim Analysis'!E:E,'Interim Analysis'!$B:$B,$B737,'Interim Analysis'!$C:$C,$C737,'Interim Analysis'!$F:$F,$F737,'Interim Analysis'!$G:$G,$H737,'Interim Analysis'!$E:$E,$E737),
SUMIFS('Interim Analysis'!E:E,'Interim Analysis'!$B:$B,$B737,'Interim Analysis'!$C:$C,$C737,'Interim Analysis'!$F:$F,$F737,'Interim Analysis'!$G:$G,$H737,'Interim Analysis'!$D:$D,$D737)
*(INDEX('Dimensional Maps'!F$39:F$63,MATCH($E737,'Dimensional Maps'!$C$8:$C$32,0),1)
/SUMIFS('Dimensional Maps'!F$39:F$63, 'Dimensional Maps'!$B$8:$B$32,$D737)))),0),0)</f>
        <v>0</v>
      </c>
      <c r="L737" s="115">
        <f>IFERROR(IF($G737 = "WholeBlg",IF(L$1&lt;2020, 0,
IF($H737="GWh",SUMIFS('Interim Analysis'!F:F,'Interim Analysis'!$B:$B,$B737,'Interim Analysis'!$C:$C,$C737,'Interim Analysis'!$F:$F,$F737,'Interim Analysis'!$G:$G,$H737,'Interim Analysis'!$E:$E,$E737),
SUMIFS('Interim Analysis'!F:F,'Interim Analysis'!$B:$B,$B737,'Interim Analysis'!$C:$C,$C737,'Interim Analysis'!$F:$F,$F737,'Interim Analysis'!$G:$G,$H737,'Interim Analysis'!$D:$D,$D737)
*(INDEX('Dimensional Maps'!G$39:G$63,MATCH($E737,'Dimensional Maps'!$C$8:$C$32,0),1)
/SUMIFS('Dimensional Maps'!G$39:G$63, 'Dimensional Maps'!$B$8:$B$32,$D737)))),0),0)</f>
        <v>0</v>
      </c>
      <c r="M737" s="115">
        <f>IFERROR(IF($G737 = "WholeBlg",IF(M$1&lt;2020, 0,
IF($H737="GWh",SUMIFS('Interim Analysis'!G:G,'Interim Analysis'!$B:$B,$B737,'Interim Analysis'!$C:$C,$C737,'Interim Analysis'!$F:$F,$F737,'Interim Analysis'!$G:$G,$H737,'Interim Analysis'!$E:$E,$E737),
SUMIFS('Interim Analysis'!G:G,'Interim Analysis'!$B:$B,$B737,'Interim Analysis'!$C:$C,$C737,'Interim Analysis'!$F:$F,$F737,'Interim Analysis'!$G:$G,$H737,'Interim Analysis'!$D:$D,$D737)
*(INDEX('Dimensional Maps'!H$39:H$63,MATCH($E737,'Dimensional Maps'!$C$8:$C$32,0),1)
/SUMIFS('Dimensional Maps'!H$39:H$63, 'Dimensional Maps'!$B$8:$B$32,$D737)))),0),0)</f>
        <v>0</v>
      </c>
      <c r="N737" s="115">
        <f>IFERROR(IF($G737 = "WholeBlg",IF(N$1&lt;2020, 0,
IF($H737="GWh",SUMIFS('Interim Analysis'!H:H,'Interim Analysis'!$B:$B,$B737,'Interim Analysis'!$C:$C,$C737,'Interim Analysis'!$F:$F,$F737,'Interim Analysis'!$G:$G,$H737,'Interim Analysis'!$E:$E,$E737),
SUMIFS('Interim Analysis'!H:H,'Interim Analysis'!$B:$B,$B737,'Interim Analysis'!$C:$C,$C737,'Interim Analysis'!$F:$F,$F737,'Interim Analysis'!$G:$G,$H737,'Interim Analysis'!$D:$D,$D737)
*(INDEX('Dimensional Maps'!I$39:I$63,MATCH($E737,'Dimensional Maps'!$C$8:$C$32,0),1)
/SUMIFS('Dimensional Maps'!I$39:I$63, 'Dimensional Maps'!$B$8:$B$32,$D737)))),0),0)</f>
        <v>3.4922894015828029E-2</v>
      </c>
      <c r="O737" s="115">
        <f>IFERROR(IF($G737 = "WholeBlg",IF(O$1&lt;2020, 0,
IF($H737="GWh",SUMIFS('Interim Analysis'!I:I,'Interim Analysis'!$B:$B,$B737,'Interim Analysis'!$C:$C,$C737,'Interim Analysis'!$F:$F,$F737,'Interim Analysis'!$G:$G,$H737,'Interim Analysis'!$E:$E,$E737),
SUMIFS('Interim Analysis'!I:I,'Interim Analysis'!$B:$B,$B737,'Interim Analysis'!$C:$C,$C737,'Interim Analysis'!$F:$F,$F737,'Interim Analysis'!$G:$G,$H737,'Interim Analysis'!$D:$D,$D737)
*(INDEX('Dimensional Maps'!J$39:J$63,MATCH($E737,'Dimensional Maps'!$C$8:$C$32,0),1)
/SUMIFS('Dimensional Maps'!J$39:J$63, 'Dimensional Maps'!$B$8:$B$32,$D737)))),0),0)</f>
        <v>6.9268719645773733E-2</v>
      </c>
      <c r="P737" s="115">
        <f>IFERROR(IF($G737 = "WholeBlg",IF(P$1&lt;2020, 0,
IF($H737="GWh",SUMIFS('Interim Analysis'!J:J,'Interim Analysis'!$B:$B,$B737,'Interim Analysis'!$C:$C,$C737,'Interim Analysis'!$F:$F,$F737,'Interim Analysis'!$G:$G,$H737,'Interim Analysis'!$E:$E,$E737),
SUMIFS('Interim Analysis'!J:J,'Interim Analysis'!$B:$B,$B737,'Interim Analysis'!$C:$C,$C737,'Interim Analysis'!$F:$F,$F737,'Interim Analysis'!$G:$G,$H737,'Interim Analysis'!$D:$D,$D737)
*(INDEX('Dimensional Maps'!K$39:K$63,MATCH($E737,'Dimensional Maps'!$C$8:$C$32,0),1)
/SUMIFS('Dimensional Maps'!K$39:K$63, 'Dimensional Maps'!$B$8:$B$32,$D737)))),0),0)</f>
        <v>0.10342312469930659</v>
      </c>
      <c r="Q737" s="115">
        <f>IFERROR(IF($G737 = "WholeBlg",IF(Q$1&lt;2020, 0,
IF($H737="GWh",SUMIFS('Interim Analysis'!K:K,'Interim Analysis'!$B:$B,$B737,'Interim Analysis'!$C:$C,$C737,'Interim Analysis'!$F:$F,$F737,'Interim Analysis'!$G:$G,$H737,'Interim Analysis'!$E:$E,$E737),
SUMIFS('Interim Analysis'!K:K,'Interim Analysis'!$B:$B,$B737,'Interim Analysis'!$C:$C,$C737,'Interim Analysis'!$F:$F,$F737,'Interim Analysis'!$G:$G,$H737,'Interim Analysis'!$D:$D,$D737)
*(INDEX('Dimensional Maps'!L$39:L$63,MATCH($E737,'Dimensional Maps'!$C$8:$C$32,0),1)
/SUMIFS('Dimensional Maps'!L$39:L$63, 'Dimensional Maps'!$B$8:$B$32,$D737)))),0),0)</f>
        <v>0.13753757715457363</v>
      </c>
      <c r="R737" s="115">
        <f>IFERROR(IF($G737 = "WholeBlg",IF(R$1&lt;2020, 0,
IF($H737="GWh",SUMIFS('Interim Analysis'!L:L,'Interim Analysis'!$B:$B,$B737,'Interim Analysis'!$C:$C,$C737,'Interim Analysis'!$F:$F,$F737,'Interim Analysis'!$G:$G,$H737,'Interim Analysis'!$E:$E,$E737),
SUMIFS('Interim Analysis'!L:L,'Interim Analysis'!$B:$B,$B737,'Interim Analysis'!$C:$C,$C737,'Interim Analysis'!$F:$F,$F737,'Interim Analysis'!$G:$G,$H737,'Interim Analysis'!$D:$D,$D737)
*(INDEX('Dimensional Maps'!M$39:M$63,MATCH($E737,'Dimensional Maps'!$C$8:$C$32,0),1)
/SUMIFS('Dimensional Maps'!M$39:M$63, 'Dimensional Maps'!$B$8:$B$32,$D737)))),0),0)</f>
        <v>0.17208018733657829</v>
      </c>
      <c r="S737" s="115">
        <f>IFERROR(IF($G737 = "WholeBlg",IF(S$1&lt;2020, 0,
IF($H737="GWh",SUMIFS('Interim Analysis'!M:M,'Interim Analysis'!$B:$B,$B737,'Interim Analysis'!$C:$C,$C737,'Interim Analysis'!$F:$F,$F737,'Interim Analysis'!$G:$G,$H737,'Interim Analysis'!$E:$E,$E737),
SUMIFS('Interim Analysis'!M:M,'Interim Analysis'!$B:$B,$B737,'Interim Analysis'!$C:$C,$C737,'Interim Analysis'!$F:$F,$F737,'Interim Analysis'!$G:$G,$H737,'Interim Analysis'!$D:$D,$D737)
*(INDEX('Dimensional Maps'!N$39:N$63,MATCH($E737,'Dimensional Maps'!$C$8:$C$32,0),1)
/SUMIFS('Dimensional Maps'!N$39:N$63, 'Dimensional Maps'!$B$8:$B$32,$D737)))),0),0)</f>
        <v>0.20833504372091544</v>
      </c>
      <c r="T737" s="115">
        <f>IFERROR(IF($G737 = "WholeBlg",IF(T$1&lt;2020, 0,
IF($H737="GWh",SUMIFS('Interim Analysis'!N:N,'Interim Analysis'!$B:$B,$B737,'Interim Analysis'!$C:$C,$C737,'Interim Analysis'!$F:$F,$F737,'Interim Analysis'!$G:$G,$H737,'Interim Analysis'!$E:$E,$E737),
SUMIFS('Interim Analysis'!N:N,'Interim Analysis'!$B:$B,$B737,'Interim Analysis'!$C:$C,$C737,'Interim Analysis'!$F:$F,$F737,'Interim Analysis'!$G:$G,$H737,'Interim Analysis'!$D:$D,$D737)
*(INDEX('Dimensional Maps'!O$39:O$63,MATCH($E737,'Dimensional Maps'!$C$8:$C$32,0),1)
/SUMIFS('Dimensional Maps'!O$39:O$63, 'Dimensional Maps'!$B$8:$B$32,$D737)))),0),0)</f>
        <v>0.2471767383856848</v>
      </c>
      <c r="U737" s="115">
        <f>IFERROR(IF($G737 = "WholeBlg",IF(U$1&lt;2020, 0,
IF($H737="GWh",SUMIFS('Interim Analysis'!O:O,'Interim Analysis'!$B:$B,$B737,'Interim Analysis'!$C:$C,$C737,'Interim Analysis'!$F:$F,$F737,'Interim Analysis'!$G:$G,$H737,'Interim Analysis'!$E:$E,$E737),
SUMIFS('Interim Analysis'!O:O,'Interim Analysis'!$B:$B,$B737,'Interim Analysis'!$C:$C,$C737,'Interim Analysis'!$F:$F,$F737,'Interim Analysis'!$G:$G,$H737,'Interim Analysis'!$D:$D,$D737)
*(INDEX('Dimensional Maps'!P$39:P$63,MATCH($E737,'Dimensional Maps'!$C$8:$C$32,0),1)
/SUMIFS('Dimensional Maps'!P$39:P$63, 'Dimensional Maps'!$B$8:$B$32,$D737)))),0),0)</f>
        <v>0.29241870646728696</v>
      </c>
      <c r="V737" s="115">
        <f>IFERROR(IF($G737 = "WholeBlg",IF(V$1&lt;2020, 0,
IF($H737="GWh",SUMIFS('Interim Analysis'!P:P,'Interim Analysis'!$B:$B,$B737,'Interim Analysis'!$C:$C,$C737,'Interim Analysis'!$F:$F,$F737,'Interim Analysis'!$G:$G,$H737,'Interim Analysis'!$E:$E,$E737),
SUMIFS('Interim Analysis'!P:P,'Interim Analysis'!$B:$B,$B737,'Interim Analysis'!$C:$C,$C737,'Interim Analysis'!$F:$F,$F737,'Interim Analysis'!$G:$G,$H737,'Interim Analysis'!$D:$D,$D737)
*(INDEX('Dimensional Maps'!Q$39:Q$63,MATCH($E737,'Dimensional Maps'!$C$8:$C$32,0),1)
/SUMIFS('Dimensional Maps'!Q$39:Q$63, 'Dimensional Maps'!$B$8:$B$32,$D737)))),0),0)</f>
        <v>0.34750910321258449</v>
      </c>
      <c r="W737" s="115">
        <f>IFERROR(IF($G737 = "WholeBlg",IF(W$1&lt;2020, 0,
IF($H737="GWh",SUMIFS('Interim Analysis'!Q:Q,'Interim Analysis'!$B:$B,$B737,'Interim Analysis'!$C:$C,$C737,'Interim Analysis'!$F:$F,$F737,'Interim Analysis'!$G:$G,$H737,'Interim Analysis'!$E:$E,$E737),
SUMIFS('Interim Analysis'!Q:Q,'Interim Analysis'!$B:$B,$B737,'Interim Analysis'!$C:$C,$C737,'Interim Analysis'!$F:$F,$F737,'Interim Analysis'!$G:$G,$H737,'Interim Analysis'!$D:$D,$D737)
*(INDEX('Dimensional Maps'!R$39:R$63,MATCH($E737,'Dimensional Maps'!$C$8:$C$32,0),1)
/SUMIFS('Dimensional Maps'!R$39:R$63, 'Dimensional Maps'!$B$8:$B$32,$D737)))),0),0)</f>
        <v>0.42278892377133226</v>
      </c>
    </row>
    <row r="738" spans="1:23" x14ac:dyDescent="0.25">
      <c r="A738" s="153" t="s">
        <v>265</v>
      </c>
      <c r="B738" s="54" t="s">
        <v>237</v>
      </c>
      <c r="C738" s="54">
        <v>3</v>
      </c>
      <c r="D738" s="54" t="s">
        <v>44</v>
      </c>
      <c r="E738" s="54" t="s">
        <v>215</v>
      </c>
      <c r="F738" s="54" t="s">
        <v>167</v>
      </c>
      <c r="G738" s="54" t="s">
        <v>53</v>
      </c>
      <c r="H738" s="54" t="s">
        <v>18</v>
      </c>
      <c r="I738" s="115">
        <f>IFERROR(IF($G738 = "WholeBlg",IF(I$1&lt;2020, 0,
IF($H738="GWh",SUMIFS('Interim Analysis'!C:C,'Interim Analysis'!$B:$B,$B738,'Interim Analysis'!$C:$C,$C738,'Interim Analysis'!$F:$F,$F738,'Interim Analysis'!$G:$G,$H738,'Interim Analysis'!$E:$E,$E738),
SUMIFS('Interim Analysis'!C:C,'Interim Analysis'!$B:$B,$B738,'Interim Analysis'!$C:$C,$C738,'Interim Analysis'!$F:$F,$F738,'Interim Analysis'!$G:$G,$H738,'Interim Analysis'!$D:$D,$D738)
*(INDEX('Dimensional Maps'!D$39:D$63,MATCH($E738,'Dimensional Maps'!$C$8:$C$32,0),1)
/SUMIFS('Dimensional Maps'!D$39:D$63, 'Dimensional Maps'!$B$8:$B$32,$D738)))),0),0)</f>
        <v>0</v>
      </c>
      <c r="J738" s="115">
        <f>IFERROR(IF($G738 = "WholeBlg",IF(J$1&lt;2020, 0,
IF($H738="GWh",SUMIFS('Interim Analysis'!D:D,'Interim Analysis'!$B:$B,$B738,'Interim Analysis'!$C:$C,$C738,'Interim Analysis'!$F:$F,$F738,'Interim Analysis'!$G:$G,$H738,'Interim Analysis'!$E:$E,$E738),
SUMIFS('Interim Analysis'!D:D,'Interim Analysis'!$B:$B,$B738,'Interim Analysis'!$C:$C,$C738,'Interim Analysis'!$F:$F,$F738,'Interim Analysis'!$G:$G,$H738,'Interim Analysis'!$D:$D,$D738)
*(INDEX('Dimensional Maps'!E$39:E$63,MATCH($E738,'Dimensional Maps'!$C$8:$C$32,0),1)
/SUMIFS('Dimensional Maps'!E$39:E$63, 'Dimensional Maps'!$B$8:$B$32,$D738)))),0),0)</f>
        <v>0</v>
      </c>
      <c r="K738" s="115">
        <f>IFERROR(IF($G738 = "WholeBlg",IF(K$1&lt;2020, 0,
IF($H738="GWh",SUMIFS('Interim Analysis'!E:E,'Interim Analysis'!$B:$B,$B738,'Interim Analysis'!$C:$C,$C738,'Interim Analysis'!$F:$F,$F738,'Interim Analysis'!$G:$G,$H738,'Interim Analysis'!$E:$E,$E738),
SUMIFS('Interim Analysis'!E:E,'Interim Analysis'!$B:$B,$B738,'Interim Analysis'!$C:$C,$C738,'Interim Analysis'!$F:$F,$F738,'Interim Analysis'!$G:$G,$H738,'Interim Analysis'!$D:$D,$D738)
*(INDEX('Dimensional Maps'!F$39:F$63,MATCH($E738,'Dimensional Maps'!$C$8:$C$32,0),1)
/SUMIFS('Dimensional Maps'!F$39:F$63, 'Dimensional Maps'!$B$8:$B$32,$D738)))),0),0)</f>
        <v>0</v>
      </c>
      <c r="L738" s="115">
        <f>IFERROR(IF($G738 = "WholeBlg",IF(L$1&lt;2020, 0,
IF($H738="GWh",SUMIFS('Interim Analysis'!F:F,'Interim Analysis'!$B:$B,$B738,'Interim Analysis'!$C:$C,$C738,'Interim Analysis'!$F:$F,$F738,'Interim Analysis'!$G:$G,$H738,'Interim Analysis'!$E:$E,$E738),
SUMIFS('Interim Analysis'!F:F,'Interim Analysis'!$B:$B,$B738,'Interim Analysis'!$C:$C,$C738,'Interim Analysis'!$F:$F,$F738,'Interim Analysis'!$G:$G,$H738,'Interim Analysis'!$D:$D,$D738)
*(INDEX('Dimensional Maps'!G$39:G$63,MATCH($E738,'Dimensional Maps'!$C$8:$C$32,0),1)
/SUMIFS('Dimensional Maps'!G$39:G$63, 'Dimensional Maps'!$B$8:$B$32,$D738)))),0),0)</f>
        <v>0</v>
      </c>
      <c r="M738" s="115">
        <f>IFERROR(IF($G738 = "WholeBlg",IF(M$1&lt;2020, 0,
IF($H738="GWh",SUMIFS('Interim Analysis'!G:G,'Interim Analysis'!$B:$B,$B738,'Interim Analysis'!$C:$C,$C738,'Interim Analysis'!$F:$F,$F738,'Interim Analysis'!$G:$G,$H738,'Interim Analysis'!$E:$E,$E738),
SUMIFS('Interim Analysis'!G:G,'Interim Analysis'!$B:$B,$B738,'Interim Analysis'!$C:$C,$C738,'Interim Analysis'!$F:$F,$F738,'Interim Analysis'!$G:$G,$H738,'Interim Analysis'!$D:$D,$D738)
*(INDEX('Dimensional Maps'!H$39:H$63,MATCH($E738,'Dimensional Maps'!$C$8:$C$32,0),1)
/SUMIFS('Dimensional Maps'!H$39:H$63, 'Dimensional Maps'!$B$8:$B$32,$D738)))),0),0)</f>
        <v>0</v>
      </c>
      <c r="N738" s="115">
        <f>IFERROR(IF($G738 = "WholeBlg",IF(N$1&lt;2020, 0,
IF($H738="GWh",SUMIFS('Interim Analysis'!H:H,'Interim Analysis'!$B:$B,$B738,'Interim Analysis'!$C:$C,$C738,'Interim Analysis'!$F:$F,$F738,'Interim Analysis'!$G:$G,$H738,'Interim Analysis'!$E:$E,$E738),
SUMIFS('Interim Analysis'!H:H,'Interim Analysis'!$B:$B,$B738,'Interim Analysis'!$C:$C,$C738,'Interim Analysis'!$F:$F,$F738,'Interim Analysis'!$G:$G,$H738,'Interim Analysis'!$D:$D,$D738)
*(INDEX('Dimensional Maps'!I$39:I$63,MATCH($E738,'Dimensional Maps'!$C$8:$C$32,0),1)
/SUMIFS('Dimensional Maps'!I$39:I$63, 'Dimensional Maps'!$B$8:$B$32,$D738)))),0),0)</f>
        <v>0</v>
      </c>
      <c r="O738" s="115">
        <f>IFERROR(IF($G738 = "WholeBlg",IF(O$1&lt;2020, 0,
IF($H738="GWh",SUMIFS('Interim Analysis'!I:I,'Interim Analysis'!$B:$B,$B738,'Interim Analysis'!$C:$C,$C738,'Interim Analysis'!$F:$F,$F738,'Interim Analysis'!$G:$G,$H738,'Interim Analysis'!$E:$E,$E738),
SUMIFS('Interim Analysis'!I:I,'Interim Analysis'!$B:$B,$B738,'Interim Analysis'!$C:$C,$C738,'Interim Analysis'!$F:$F,$F738,'Interim Analysis'!$G:$G,$H738,'Interim Analysis'!$D:$D,$D738)
*(INDEX('Dimensional Maps'!J$39:J$63,MATCH($E738,'Dimensional Maps'!$C$8:$C$32,0),1)
/SUMIFS('Dimensional Maps'!J$39:J$63, 'Dimensional Maps'!$B$8:$B$32,$D738)))),0),0)</f>
        <v>0</v>
      </c>
      <c r="P738" s="115">
        <f>IFERROR(IF($G738 = "WholeBlg",IF(P$1&lt;2020, 0,
IF($H738="GWh",SUMIFS('Interim Analysis'!J:J,'Interim Analysis'!$B:$B,$B738,'Interim Analysis'!$C:$C,$C738,'Interim Analysis'!$F:$F,$F738,'Interim Analysis'!$G:$G,$H738,'Interim Analysis'!$E:$E,$E738),
SUMIFS('Interim Analysis'!J:J,'Interim Analysis'!$B:$B,$B738,'Interim Analysis'!$C:$C,$C738,'Interim Analysis'!$F:$F,$F738,'Interim Analysis'!$G:$G,$H738,'Interim Analysis'!$D:$D,$D738)
*(INDEX('Dimensional Maps'!K$39:K$63,MATCH($E738,'Dimensional Maps'!$C$8:$C$32,0),1)
/SUMIFS('Dimensional Maps'!K$39:K$63, 'Dimensional Maps'!$B$8:$B$32,$D738)))),0),0)</f>
        <v>0</v>
      </c>
      <c r="Q738" s="115">
        <f>IFERROR(IF($G738 = "WholeBlg",IF(Q$1&lt;2020, 0,
IF($H738="GWh",SUMIFS('Interim Analysis'!K:K,'Interim Analysis'!$B:$B,$B738,'Interim Analysis'!$C:$C,$C738,'Interim Analysis'!$F:$F,$F738,'Interim Analysis'!$G:$G,$H738,'Interim Analysis'!$E:$E,$E738),
SUMIFS('Interim Analysis'!K:K,'Interim Analysis'!$B:$B,$B738,'Interim Analysis'!$C:$C,$C738,'Interim Analysis'!$F:$F,$F738,'Interim Analysis'!$G:$G,$H738,'Interim Analysis'!$D:$D,$D738)
*(INDEX('Dimensional Maps'!L$39:L$63,MATCH($E738,'Dimensional Maps'!$C$8:$C$32,0),1)
/SUMIFS('Dimensional Maps'!L$39:L$63, 'Dimensional Maps'!$B$8:$B$32,$D738)))),0),0)</f>
        <v>0</v>
      </c>
      <c r="R738" s="115">
        <f>IFERROR(IF($G738 = "WholeBlg",IF(R$1&lt;2020, 0,
IF($H738="GWh",SUMIFS('Interim Analysis'!L:L,'Interim Analysis'!$B:$B,$B738,'Interim Analysis'!$C:$C,$C738,'Interim Analysis'!$F:$F,$F738,'Interim Analysis'!$G:$G,$H738,'Interim Analysis'!$E:$E,$E738),
SUMIFS('Interim Analysis'!L:L,'Interim Analysis'!$B:$B,$B738,'Interim Analysis'!$C:$C,$C738,'Interim Analysis'!$F:$F,$F738,'Interim Analysis'!$G:$G,$H738,'Interim Analysis'!$D:$D,$D738)
*(INDEX('Dimensional Maps'!M$39:M$63,MATCH($E738,'Dimensional Maps'!$C$8:$C$32,0),1)
/SUMIFS('Dimensional Maps'!M$39:M$63, 'Dimensional Maps'!$B$8:$B$32,$D738)))),0),0)</f>
        <v>0</v>
      </c>
      <c r="S738" s="115">
        <f>IFERROR(IF($G738 = "WholeBlg",IF(S$1&lt;2020, 0,
IF($H738="GWh",SUMIFS('Interim Analysis'!M:M,'Interim Analysis'!$B:$B,$B738,'Interim Analysis'!$C:$C,$C738,'Interim Analysis'!$F:$F,$F738,'Interim Analysis'!$G:$G,$H738,'Interim Analysis'!$E:$E,$E738),
SUMIFS('Interim Analysis'!M:M,'Interim Analysis'!$B:$B,$B738,'Interim Analysis'!$C:$C,$C738,'Interim Analysis'!$F:$F,$F738,'Interim Analysis'!$G:$G,$H738,'Interim Analysis'!$D:$D,$D738)
*(INDEX('Dimensional Maps'!N$39:N$63,MATCH($E738,'Dimensional Maps'!$C$8:$C$32,0),1)
/SUMIFS('Dimensional Maps'!N$39:N$63, 'Dimensional Maps'!$B$8:$B$32,$D738)))),0),0)</f>
        <v>0</v>
      </c>
      <c r="T738" s="115">
        <f>IFERROR(IF($G738 = "WholeBlg",IF(T$1&lt;2020, 0,
IF($H738="GWh",SUMIFS('Interim Analysis'!N:N,'Interim Analysis'!$B:$B,$B738,'Interim Analysis'!$C:$C,$C738,'Interim Analysis'!$F:$F,$F738,'Interim Analysis'!$G:$G,$H738,'Interim Analysis'!$E:$E,$E738),
SUMIFS('Interim Analysis'!N:N,'Interim Analysis'!$B:$B,$B738,'Interim Analysis'!$C:$C,$C738,'Interim Analysis'!$F:$F,$F738,'Interim Analysis'!$G:$G,$H738,'Interim Analysis'!$D:$D,$D738)
*(INDEX('Dimensional Maps'!O$39:O$63,MATCH($E738,'Dimensional Maps'!$C$8:$C$32,0),1)
/SUMIFS('Dimensional Maps'!O$39:O$63, 'Dimensional Maps'!$B$8:$B$32,$D738)))),0),0)</f>
        <v>0</v>
      </c>
      <c r="U738" s="115">
        <f>IFERROR(IF($G738 = "WholeBlg",IF(U$1&lt;2020, 0,
IF($H738="GWh",SUMIFS('Interim Analysis'!O:O,'Interim Analysis'!$B:$B,$B738,'Interim Analysis'!$C:$C,$C738,'Interim Analysis'!$F:$F,$F738,'Interim Analysis'!$G:$G,$H738,'Interim Analysis'!$E:$E,$E738),
SUMIFS('Interim Analysis'!O:O,'Interim Analysis'!$B:$B,$B738,'Interim Analysis'!$C:$C,$C738,'Interim Analysis'!$F:$F,$F738,'Interim Analysis'!$G:$G,$H738,'Interim Analysis'!$D:$D,$D738)
*(INDEX('Dimensional Maps'!P$39:P$63,MATCH($E738,'Dimensional Maps'!$C$8:$C$32,0),1)
/SUMIFS('Dimensional Maps'!P$39:P$63, 'Dimensional Maps'!$B$8:$B$32,$D738)))),0),0)</f>
        <v>0</v>
      </c>
      <c r="V738" s="115">
        <f>IFERROR(IF($G738 = "WholeBlg",IF(V$1&lt;2020, 0,
IF($H738="GWh",SUMIFS('Interim Analysis'!P:P,'Interim Analysis'!$B:$B,$B738,'Interim Analysis'!$C:$C,$C738,'Interim Analysis'!$F:$F,$F738,'Interim Analysis'!$G:$G,$H738,'Interim Analysis'!$E:$E,$E738),
SUMIFS('Interim Analysis'!P:P,'Interim Analysis'!$B:$B,$B738,'Interim Analysis'!$C:$C,$C738,'Interim Analysis'!$F:$F,$F738,'Interim Analysis'!$G:$G,$H738,'Interim Analysis'!$D:$D,$D738)
*(INDEX('Dimensional Maps'!Q$39:Q$63,MATCH($E738,'Dimensional Maps'!$C$8:$C$32,0),1)
/SUMIFS('Dimensional Maps'!Q$39:Q$63, 'Dimensional Maps'!$B$8:$B$32,$D738)))),0),0)</f>
        <v>0</v>
      </c>
      <c r="W738" s="115">
        <f>IFERROR(IF($G738 = "WholeBlg",IF(W$1&lt;2020, 0,
IF($H738="GWh",SUMIFS('Interim Analysis'!Q:Q,'Interim Analysis'!$B:$B,$B738,'Interim Analysis'!$C:$C,$C738,'Interim Analysis'!$F:$F,$F738,'Interim Analysis'!$G:$G,$H738,'Interim Analysis'!$E:$E,$E738),
SUMIFS('Interim Analysis'!Q:Q,'Interim Analysis'!$B:$B,$B738,'Interim Analysis'!$C:$C,$C738,'Interim Analysis'!$F:$F,$F738,'Interim Analysis'!$G:$G,$H738,'Interim Analysis'!$D:$D,$D738)
*(INDEX('Dimensional Maps'!R$39:R$63,MATCH($E738,'Dimensional Maps'!$C$8:$C$32,0),1)
/SUMIFS('Dimensional Maps'!R$39:R$63, 'Dimensional Maps'!$B$8:$B$32,$D738)))),0),0)</f>
        <v>0</v>
      </c>
    </row>
    <row r="739" spans="1:23" x14ac:dyDescent="0.25">
      <c r="A739" s="153" t="s">
        <v>265</v>
      </c>
      <c r="B739" s="54" t="s">
        <v>237</v>
      </c>
      <c r="C739" s="54">
        <v>3</v>
      </c>
      <c r="D739" s="54" t="s">
        <v>44</v>
      </c>
      <c r="E739" s="54" t="s">
        <v>215</v>
      </c>
      <c r="F739" s="54" t="s">
        <v>186</v>
      </c>
      <c r="G739" s="54" t="s">
        <v>53</v>
      </c>
      <c r="H739" s="54" t="s">
        <v>18</v>
      </c>
      <c r="I739" s="115">
        <f>IFERROR(IF($G739 = "WholeBlg",IF(I$1&lt;2020, 0,
IF($H739="GWh",SUMIFS('Interim Analysis'!C:C,'Interim Analysis'!$B:$B,$B739,'Interim Analysis'!$C:$C,$C739,'Interim Analysis'!$F:$F,$F739,'Interim Analysis'!$G:$G,$H739,'Interim Analysis'!$E:$E,$E739),
SUMIFS('Interim Analysis'!C:C,'Interim Analysis'!$B:$B,$B739,'Interim Analysis'!$C:$C,$C739,'Interim Analysis'!$F:$F,$F739,'Interim Analysis'!$G:$G,$H739,'Interim Analysis'!$D:$D,$D739)
*(INDEX('Dimensional Maps'!D$39:D$63,MATCH($E739,'Dimensional Maps'!$C$8:$C$32,0),1)
/SUMIFS('Dimensional Maps'!D$39:D$63, 'Dimensional Maps'!$B$8:$B$32,$D739)))),0),0)</f>
        <v>0</v>
      </c>
      <c r="J739" s="115">
        <f>IFERROR(IF($G739 = "WholeBlg",IF(J$1&lt;2020, 0,
IF($H739="GWh",SUMIFS('Interim Analysis'!D:D,'Interim Analysis'!$B:$B,$B739,'Interim Analysis'!$C:$C,$C739,'Interim Analysis'!$F:$F,$F739,'Interim Analysis'!$G:$G,$H739,'Interim Analysis'!$E:$E,$E739),
SUMIFS('Interim Analysis'!D:D,'Interim Analysis'!$B:$B,$B739,'Interim Analysis'!$C:$C,$C739,'Interim Analysis'!$F:$F,$F739,'Interim Analysis'!$G:$G,$H739,'Interim Analysis'!$D:$D,$D739)
*(INDEX('Dimensional Maps'!E$39:E$63,MATCH($E739,'Dimensional Maps'!$C$8:$C$32,0),1)
/SUMIFS('Dimensional Maps'!E$39:E$63, 'Dimensional Maps'!$B$8:$B$32,$D739)))),0),0)</f>
        <v>0</v>
      </c>
      <c r="K739" s="115">
        <f>IFERROR(IF($G739 = "WholeBlg",IF(K$1&lt;2020, 0,
IF($H739="GWh",SUMIFS('Interim Analysis'!E:E,'Interim Analysis'!$B:$B,$B739,'Interim Analysis'!$C:$C,$C739,'Interim Analysis'!$F:$F,$F739,'Interim Analysis'!$G:$G,$H739,'Interim Analysis'!$E:$E,$E739),
SUMIFS('Interim Analysis'!E:E,'Interim Analysis'!$B:$B,$B739,'Interim Analysis'!$C:$C,$C739,'Interim Analysis'!$F:$F,$F739,'Interim Analysis'!$G:$G,$H739,'Interim Analysis'!$D:$D,$D739)
*(INDEX('Dimensional Maps'!F$39:F$63,MATCH($E739,'Dimensional Maps'!$C$8:$C$32,0),1)
/SUMIFS('Dimensional Maps'!F$39:F$63, 'Dimensional Maps'!$B$8:$B$32,$D739)))),0),0)</f>
        <v>0</v>
      </c>
      <c r="L739" s="115">
        <f>IFERROR(IF($G739 = "WholeBlg",IF(L$1&lt;2020, 0,
IF($H739="GWh",SUMIFS('Interim Analysis'!F:F,'Interim Analysis'!$B:$B,$B739,'Interim Analysis'!$C:$C,$C739,'Interim Analysis'!$F:$F,$F739,'Interim Analysis'!$G:$G,$H739,'Interim Analysis'!$E:$E,$E739),
SUMIFS('Interim Analysis'!F:F,'Interim Analysis'!$B:$B,$B739,'Interim Analysis'!$C:$C,$C739,'Interim Analysis'!$F:$F,$F739,'Interim Analysis'!$G:$G,$H739,'Interim Analysis'!$D:$D,$D739)
*(INDEX('Dimensional Maps'!G$39:G$63,MATCH($E739,'Dimensional Maps'!$C$8:$C$32,0),1)
/SUMIFS('Dimensional Maps'!G$39:G$63, 'Dimensional Maps'!$B$8:$B$32,$D739)))),0),0)</f>
        <v>0</v>
      </c>
      <c r="M739" s="115">
        <f>IFERROR(IF($G739 = "WholeBlg",IF(M$1&lt;2020, 0,
IF($H739="GWh",SUMIFS('Interim Analysis'!G:G,'Interim Analysis'!$B:$B,$B739,'Interim Analysis'!$C:$C,$C739,'Interim Analysis'!$F:$F,$F739,'Interim Analysis'!$G:$G,$H739,'Interim Analysis'!$E:$E,$E739),
SUMIFS('Interim Analysis'!G:G,'Interim Analysis'!$B:$B,$B739,'Interim Analysis'!$C:$C,$C739,'Interim Analysis'!$F:$F,$F739,'Interim Analysis'!$G:$G,$H739,'Interim Analysis'!$D:$D,$D739)
*(INDEX('Dimensional Maps'!H$39:H$63,MATCH($E739,'Dimensional Maps'!$C$8:$C$32,0),1)
/SUMIFS('Dimensional Maps'!H$39:H$63, 'Dimensional Maps'!$B$8:$B$32,$D739)))),0),0)</f>
        <v>0</v>
      </c>
      <c r="N739" s="115">
        <f>IFERROR(IF($G739 = "WholeBlg",IF(N$1&lt;2020, 0,
IF($H739="GWh",SUMIFS('Interim Analysis'!H:H,'Interim Analysis'!$B:$B,$B739,'Interim Analysis'!$C:$C,$C739,'Interim Analysis'!$F:$F,$F739,'Interim Analysis'!$G:$G,$H739,'Interim Analysis'!$E:$E,$E739),
SUMIFS('Interim Analysis'!H:H,'Interim Analysis'!$B:$B,$B739,'Interim Analysis'!$C:$C,$C739,'Interim Analysis'!$F:$F,$F739,'Interim Analysis'!$G:$G,$H739,'Interim Analysis'!$D:$D,$D739)
*(INDEX('Dimensional Maps'!I$39:I$63,MATCH($E739,'Dimensional Maps'!$C$8:$C$32,0),1)
/SUMIFS('Dimensional Maps'!I$39:I$63, 'Dimensional Maps'!$B$8:$B$32,$D739)))),0),0)</f>
        <v>0</v>
      </c>
      <c r="O739" s="115">
        <f>IFERROR(IF($G739 = "WholeBlg",IF(O$1&lt;2020, 0,
IF($H739="GWh",SUMIFS('Interim Analysis'!I:I,'Interim Analysis'!$B:$B,$B739,'Interim Analysis'!$C:$C,$C739,'Interim Analysis'!$F:$F,$F739,'Interim Analysis'!$G:$G,$H739,'Interim Analysis'!$E:$E,$E739),
SUMIFS('Interim Analysis'!I:I,'Interim Analysis'!$B:$B,$B739,'Interim Analysis'!$C:$C,$C739,'Interim Analysis'!$F:$F,$F739,'Interim Analysis'!$G:$G,$H739,'Interim Analysis'!$D:$D,$D739)
*(INDEX('Dimensional Maps'!J$39:J$63,MATCH($E739,'Dimensional Maps'!$C$8:$C$32,0),1)
/SUMIFS('Dimensional Maps'!J$39:J$63, 'Dimensional Maps'!$B$8:$B$32,$D739)))),0),0)</f>
        <v>0</v>
      </c>
      <c r="P739" s="115">
        <f>IFERROR(IF($G739 = "WholeBlg",IF(P$1&lt;2020, 0,
IF($H739="GWh",SUMIFS('Interim Analysis'!J:J,'Interim Analysis'!$B:$B,$B739,'Interim Analysis'!$C:$C,$C739,'Interim Analysis'!$F:$F,$F739,'Interim Analysis'!$G:$G,$H739,'Interim Analysis'!$E:$E,$E739),
SUMIFS('Interim Analysis'!J:J,'Interim Analysis'!$B:$B,$B739,'Interim Analysis'!$C:$C,$C739,'Interim Analysis'!$F:$F,$F739,'Interim Analysis'!$G:$G,$H739,'Interim Analysis'!$D:$D,$D739)
*(INDEX('Dimensional Maps'!K$39:K$63,MATCH($E739,'Dimensional Maps'!$C$8:$C$32,0),1)
/SUMIFS('Dimensional Maps'!K$39:K$63, 'Dimensional Maps'!$B$8:$B$32,$D739)))),0),0)</f>
        <v>0</v>
      </c>
      <c r="Q739" s="115">
        <f>IFERROR(IF($G739 = "WholeBlg",IF(Q$1&lt;2020, 0,
IF($H739="GWh",SUMIFS('Interim Analysis'!K:K,'Interim Analysis'!$B:$B,$B739,'Interim Analysis'!$C:$C,$C739,'Interim Analysis'!$F:$F,$F739,'Interim Analysis'!$G:$G,$H739,'Interim Analysis'!$E:$E,$E739),
SUMIFS('Interim Analysis'!K:K,'Interim Analysis'!$B:$B,$B739,'Interim Analysis'!$C:$C,$C739,'Interim Analysis'!$F:$F,$F739,'Interim Analysis'!$G:$G,$H739,'Interim Analysis'!$D:$D,$D739)
*(INDEX('Dimensional Maps'!L$39:L$63,MATCH($E739,'Dimensional Maps'!$C$8:$C$32,0),1)
/SUMIFS('Dimensional Maps'!L$39:L$63, 'Dimensional Maps'!$B$8:$B$32,$D739)))),0),0)</f>
        <v>0</v>
      </c>
      <c r="R739" s="115">
        <f>IFERROR(IF($G739 = "WholeBlg",IF(R$1&lt;2020, 0,
IF($H739="GWh",SUMIFS('Interim Analysis'!L:L,'Interim Analysis'!$B:$B,$B739,'Interim Analysis'!$C:$C,$C739,'Interim Analysis'!$F:$F,$F739,'Interim Analysis'!$G:$G,$H739,'Interim Analysis'!$E:$E,$E739),
SUMIFS('Interim Analysis'!L:L,'Interim Analysis'!$B:$B,$B739,'Interim Analysis'!$C:$C,$C739,'Interim Analysis'!$F:$F,$F739,'Interim Analysis'!$G:$G,$H739,'Interim Analysis'!$D:$D,$D739)
*(INDEX('Dimensional Maps'!M$39:M$63,MATCH($E739,'Dimensional Maps'!$C$8:$C$32,0),1)
/SUMIFS('Dimensional Maps'!M$39:M$63, 'Dimensional Maps'!$B$8:$B$32,$D739)))),0),0)</f>
        <v>0</v>
      </c>
      <c r="S739" s="115">
        <f>IFERROR(IF($G739 = "WholeBlg",IF(S$1&lt;2020, 0,
IF($H739="GWh",SUMIFS('Interim Analysis'!M:M,'Interim Analysis'!$B:$B,$B739,'Interim Analysis'!$C:$C,$C739,'Interim Analysis'!$F:$F,$F739,'Interim Analysis'!$G:$G,$H739,'Interim Analysis'!$E:$E,$E739),
SUMIFS('Interim Analysis'!M:M,'Interim Analysis'!$B:$B,$B739,'Interim Analysis'!$C:$C,$C739,'Interim Analysis'!$F:$F,$F739,'Interim Analysis'!$G:$G,$H739,'Interim Analysis'!$D:$D,$D739)
*(INDEX('Dimensional Maps'!N$39:N$63,MATCH($E739,'Dimensional Maps'!$C$8:$C$32,0),1)
/SUMIFS('Dimensional Maps'!N$39:N$63, 'Dimensional Maps'!$B$8:$B$32,$D739)))),0),0)</f>
        <v>0</v>
      </c>
      <c r="T739" s="115">
        <f>IFERROR(IF($G739 = "WholeBlg",IF(T$1&lt;2020, 0,
IF($H739="GWh",SUMIFS('Interim Analysis'!N:N,'Interim Analysis'!$B:$B,$B739,'Interim Analysis'!$C:$C,$C739,'Interim Analysis'!$F:$F,$F739,'Interim Analysis'!$G:$G,$H739,'Interim Analysis'!$E:$E,$E739),
SUMIFS('Interim Analysis'!N:N,'Interim Analysis'!$B:$B,$B739,'Interim Analysis'!$C:$C,$C739,'Interim Analysis'!$F:$F,$F739,'Interim Analysis'!$G:$G,$H739,'Interim Analysis'!$D:$D,$D739)
*(INDEX('Dimensional Maps'!O$39:O$63,MATCH($E739,'Dimensional Maps'!$C$8:$C$32,0),1)
/SUMIFS('Dimensional Maps'!O$39:O$63, 'Dimensional Maps'!$B$8:$B$32,$D739)))),0),0)</f>
        <v>0</v>
      </c>
      <c r="U739" s="115">
        <f>IFERROR(IF($G739 = "WholeBlg",IF(U$1&lt;2020, 0,
IF($H739="GWh",SUMIFS('Interim Analysis'!O:O,'Interim Analysis'!$B:$B,$B739,'Interim Analysis'!$C:$C,$C739,'Interim Analysis'!$F:$F,$F739,'Interim Analysis'!$G:$G,$H739,'Interim Analysis'!$E:$E,$E739),
SUMIFS('Interim Analysis'!O:O,'Interim Analysis'!$B:$B,$B739,'Interim Analysis'!$C:$C,$C739,'Interim Analysis'!$F:$F,$F739,'Interim Analysis'!$G:$G,$H739,'Interim Analysis'!$D:$D,$D739)
*(INDEX('Dimensional Maps'!P$39:P$63,MATCH($E739,'Dimensional Maps'!$C$8:$C$32,0),1)
/SUMIFS('Dimensional Maps'!P$39:P$63, 'Dimensional Maps'!$B$8:$B$32,$D739)))),0),0)</f>
        <v>0</v>
      </c>
      <c r="V739" s="115">
        <f>IFERROR(IF($G739 = "WholeBlg",IF(V$1&lt;2020, 0,
IF($H739="GWh",SUMIFS('Interim Analysis'!P:P,'Interim Analysis'!$B:$B,$B739,'Interim Analysis'!$C:$C,$C739,'Interim Analysis'!$F:$F,$F739,'Interim Analysis'!$G:$G,$H739,'Interim Analysis'!$E:$E,$E739),
SUMIFS('Interim Analysis'!P:P,'Interim Analysis'!$B:$B,$B739,'Interim Analysis'!$C:$C,$C739,'Interim Analysis'!$F:$F,$F739,'Interim Analysis'!$G:$G,$H739,'Interim Analysis'!$D:$D,$D739)
*(INDEX('Dimensional Maps'!Q$39:Q$63,MATCH($E739,'Dimensional Maps'!$C$8:$C$32,0),1)
/SUMIFS('Dimensional Maps'!Q$39:Q$63, 'Dimensional Maps'!$B$8:$B$32,$D739)))),0),0)</f>
        <v>0</v>
      </c>
      <c r="W739" s="115">
        <f>IFERROR(IF($G739 = "WholeBlg",IF(W$1&lt;2020, 0,
IF($H739="GWh",SUMIFS('Interim Analysis'!Q:Q,'Interim Analysis'!$B:$B,$B739,'Interim Analysis'!$C:$C,$C739,'Interim Analysis'!$F:$F,$F739,'Interim Analysis'!$G:$G,$H739,'Interim Analysis'!$E:$E,$E739),
SUMIFS('Interim Analysis'!Q:Q,'Interim Analysis'!$B:$B,$B739,'Interim Analysis'!$C:$C,$C739,'Interim Analysis'!$F:$F,$F739,'Interim Analysis'!$G:$G,$H739,'Interim Analysis'!$D:$D,$D739)
*(INDEX('Dimensional Maps'!R$39:R$63,MATCH($E739,'Dimensional Maps'!$C$8:$C$32,0),1)
/SUMIFS('Dimensional Maps'!R$39:R$63, 'Dimensional Maps'!$B$8:$B$32,$D739)))),0),0)</f>
        <v>0</v>
      </c>
    </row>
    <row r="740" spans="1:23" x14ac:dyDescent="0.25">
      <c r="A740" s="153" t="s">
        <v>265</v>
      </c>
      <c r="B740" s="54" t="s">
        <v>237</v>
      </c>
      <c r="C740" s="54">
        <v>3</v>
      </c>
      <c r="D740" s="54" t="s">
        <v>44</v>
      </c>
      <c r="E740" s="54" t="s">
        <v>215</v>
      </c>
      <c r="F740" s="54" t="s">
        <v>167</v>
      </c>
      <c r="G740" s="54" t="s">
        <v>53</v>
      </c>
      <c r="H740" s="54" t="s">
        <v>20</v>
      </c>
      <c r="I740" s="115">
        <f>IFERROR(IF($G740 = "WholeBlg",IF(I$1&lt;2020, 0,
IF($H740="GWh",SUMIFS('Interim Analysis'!C:C,'Interim Analysis'!$B:$B,$B740,'Interim Analysis'!$C:$C,$C740,'Interim Analysis'!$F:$F,$F740,'Interim Analysis'!$G:$G,$H740,'Interim Analysis'!$E:$E,$E740),
SUMIFS('Interim Analysis'!C:C,'Interim Analysis'!$B:$B,$B740,'Interim Analysis'!$C:$C,$C740,'Interim Analysis'!$F:$F,$F740,'Interim Analysis'!$G:$G,$H740,'Interim Analysis'!$D:$D,$D740)
*(INDEX('Dimensional Maps'!D$39:D$63,MATCH($E740,'Dimensional Maps'!$C$8:$C$32,0),1)
/SUMIFS('Dimensional Maps'!D$39:D$63, 'Dimensional Maps'!$B$8:$B$32,$D740)))),0),0)</f>
        <v>0</v>
      </c>
      <c r="J740" s="115">
        <f>IFERROR(IF($G740 = "WholeBlg",IF(J$1&lt;2020, 0,
IF($H740="GWh",SUMIFS('Interim Analysis'!D:D,'Interim Analysis'!$B:$B,$B740,'Interim Analysis'!$C:$C,$C740,'Interim Analysis'!$F:$F,$F740,'Interim Analysis'!$G:$G,$H740,'Interim Analysis'!$E:$E,$E740),
SUMIFS('Interim Analysis'!D:D,'Interim Analysis'!$B:$B,$B740,'Interim Analysis'!$C:$C,$C740,'Interim Analysis'!$F:$F,$F740,'Interim Analysis'!$G:$G,$H740,'Interim Analysis'!$D:$D,$D740)
*(INDEX('Dimensional Maps'!E$39:E$63,MATCH($E740,'Dimensional Maps'!$C$8:$C$32,0),1)
/SUMIFS('Dimensional Maps'!E$39:E$63, 'Dimensional Maps'!$B$8:$B$32,$D740)))),0),0)</f>
        <v>0</v>
      </c>
      <c r="K740" s="115">
        <f>IFERROR(IF($G740 = "WholeBlg",IF(K$1&lt;2020, 0,
IF($H740="GWh",SUMIFS('Interim Analysis'!E:E,'Interim Analysis'!$B:$B,$B740,'Interim Analysis'!$C:$C,$C740,'Interim Analysis'!$F:$F,$F740,'Interim Analysis'!$G:$G,$H740,'Interim Analysis'!$E:$E,$E740),
SUMIFS('Interim Analysis'!E:E,'Interim Analysis'!$B:$B,$B740,'Interim Analysis'!$C:$C,$C740,'Interim Analysis'!$F:$F,$F740,'Interim Analysis'!$G:$G,$H740,'Interim Analysis'!$D:$D,$D740)
*(INDEX('Dimensional Maps'!F$39:F$63,MATCH($E740,'Dimensional Maps'!$C$8:$C$32,0),1)
/SUMIFS('Dimensional Maps'!F$39:F$63, 'Dimensional Maps'!$B$8:$B$32,$D740)))),0),0)</f>
        <v>0</v>
      </c>
      <c r="L740" s="115">
        <f>IFERROR(IF($G740 = "WholeBlg",IF(L$1&lt;2020, 0,
IF($H740="GWh",SUMIFS('Interim Analysis'!F:F,'Interim Analysis'!$B:$B,$B740,'Interim Analysis'!$C:$C,$C740,'Interim Analysis'!$F:$F,$F740,'Interim Analysis'!$G:$G,$H740,'Interim Analysis'!$E:$E,$E740),
SUMIFS('Interim Analysis'!F:F,'Interim Analysis'!$B:$B,$B740,'Interim Analysis'!$C:$C,$C740,'Interim Analysis'!$F:$F,$F740,'Interim Analysis'!$G:$G,$H740,'Interim Analysis'!$D:$D,$D740)
*(INDEX('Dimensional Maps'!G$39:G$63,MATCH($E740,'Dimensional Maps'!$C$8:$C$32,0),1)
/SUMIFS('Dimensional Maps'!G$39:G$63, 'Dimensional Maps'!$B$8:$B$32,$D740)))),0),0)</f>
        <v>0</v>
      </c>
      <c r="M740" s="115">
        <f>IFERROR(IF($G740 = "WholeBlg",IF(M$1&lt;2020, 0,
IF($H740="GWh",SUMIFS('Interim Analysis'!G:G,'Interim Analysis'!$B:$B,$B740,'Interim Analysis'!$C:$C,$C740,'Interim Analysis'!$F:$F,$F740,'Interim Analysis'!$G:$G,$H740,'Interim Analysis'!$E:$E,$E740),
SUMIFS('Interim Analysis'!G:G,'Interim Analysis'!$B:$B,$B740,'Interim Analysis'!$C:$C,$C740,'Interim Analysis'!$F:$F,$F740,'Interim Analysis'!$G:$G,$H740,'Interim Analysis'!$D:$D,$D740)
*(INDEX('Dimensional Maps'!H$39:H$63,MATCH($E740,'Dimensional Maps'!$C$8:$C$32,0),1)
/SUMIFS('Dimensional Maps'!H$39:H$63, 'Dimensional Maps'!$B$8:$B$32,$D740)))),0),0)</f>
        <v>0</v>
      </c>
      <c r="N740" s="115">
        <f>IFERROR(IF($G740 = "WholeBlg",IF(N$1&lt;2020, 0,
IF($H740="GWh",SUMIFS('Interim Analysis'!H:H,'Interim Analysis'!$B:$B,$B740,'Interim Analysis'!$C:$C,$C740,'Interim Analysis'!$F:$F,$F740,'Interim Analysis'!$G:$G,$H740,'Interim Analysis'!$E:$E,$E740),
SUMIFS('Interim Analysis'!H:H,'Interim Analysis'!$B:$B,$B740,'Interim Analysis'!$C:$C,$C740,'Interim Analysis'!$F:$F,$F740,'Interim Analysis'!$G:$G,$H740,'Interim Analysis'!$D:$D,$D740)
*(INDEX('Dimensional Maps'!I$39:I$63,MATCH($E740,'Dimensional Maps'!$C$8:$C$32,0),1)
/SUMIFS('Dimensional Maps'!I$39:I$63, 'Dimensional Maps'!$B$8:$B$32,$D740)))),0),0)</f>
        <v>4.216820038766245E-3</v>
      </c>
      <c r="O740" s="115">
        <f>IFERROR(IF($G740 = "WholeBlg",IF(O$1&lt;2020, 0,
IF($H740="GWh",SUMIFS('Interim Analysis'!I:I,'Interim Analysis'!$B:$B,$B740,'Interim Analysis'!$C:$C,$C740,'Interim Analysis'!$F:$F,$F740,'Interim Analysis'!$G:$G,$H740,'Interim Analysis'!$E:$E,$E740),
SUMIFS('Interim Analysis'!I:I,'Interim Analysis'!$B:$B,$B740,'Interim Analysis'!$C:$C,$C740,'Interim Analysis'!$F:$F,$F740,'Interim Analysis'!$G:$G,$H740,'Interim Analysis'!$D:$D,$D740)
*(INDEX('Dimensional Maps'!J$39:J$63,MATCH($E740,'Dimensional Maps'!$C$8:$C$32,0),1)
/SUMIFS('Dimensional Maps'!J$39:J$63, 'Dimensional Maps'!$B$8:$B$32,$D740)))),0),0)</f>
        <v>8.2199823542190974E-3</v>
      </c>
      <c r="P740" s="115">
        <f>IFERROR(IF($G740 = "WholeBlg",IF(P$1&lt;2020, 0,
IF($H740="GWh",SUMIFS('Interim Analysis'!J:J,'Interim Analysis'!$B:$B,$B740,'Interim Analysis'!$C:$C,$C740,'Interim Analysis'!$F:$F,$F740,'Interim Analysis'!$G:$G,$H740,'Interim Analysis'!$E:$E,$E740),
SUMIFS('Interim Analysis'!J:J,'Interim Analysis'!$B:$B,$B740,'Interim Analysis'!$C:$C,$C740,'Interim Analysis'!$F:$F,$F740,'Interim Analysis'!$G:$G,$H740,'Interim Analysis'!$D:$D,$D740)
*(INDEX('Dimensional Maps'!K$39:K$63,MATCH($E740,'Dimensional Maps'!$C$8:$C$32,0),1)
/SUMIFS('Dimensional Maps'!K$39:K$63, 'Dimensional Maps'!$B$8:$B$32,$D740)))),0),0)</f>
        <v>1.203273389266552E-2</v>
      </c>
      <c r="Q740" s="115">
        <f>IFERROR(IF($G740 = "WholeBlg",IF(Q$1&lt;2020, 0,
IF($H740="GWh",SUMIFS('Interim Analysis'!K:K,'Interim Analysis'!$B:$B,$B740,'Interim Analysis'!$C:$C,$C740,'Interim Analysis'!$F:$F,$F740,'Interim Analysis'!$G:$G,$H740,'Interim Analysis'!$E:$E,$E740),
SUMIFS('Interim Analysis'!K:K,'Interim Analysis'!$B:$B,$B740,'Interim Analysis'!$C:$C,$C740,'Interim Analysis'!$F:$F,$F740,'Interim Analysis'!$G:$G,$H740,'Interim Analysis'!$D:$D,$D740)
*(INDEX('Dimensional Maps'!L$39:L$63,MATCH($E740,'Dimensional Maps'!$C$8:$C$32,0),1)
/SUMIFS('Dimensional Maps'!L$39:L$63, 'Dimensional Maps'!$B$8:$B$32,$D740)))),0),0)</f>
        <v>1.5643785545142282E-2</v>
      </c>
      <c r="R740" s="115">
        <f>IFERROR(IF($G740 = "WholeBlg",IF(R$1&lt;2020, 0,
IF($H740="GWh",SUMIFS('Interim Analysis'!L:L,'Interim Analysis'!$B:$B,$B740,'Interim Analysis'!$C:$C,$C740,'Interim Analysis'!$F:$F,$F740,'Interim Analysis'!$G:$G,$H740,'Interim Analysis'!$E:$E,$E740),
SUMIFS('Interim Analysis'!L:L,'Interim Analysis'!$B:$B,$B740,'Interim Analysis'!$C:$C,$C740,'Interim Analysis'!$F:$F,$F740,'Interim Analysis'!$G:$G,$H740,'Interim Analysis'!$D:$D,$D740)
*(INDEX('Dimensional Maps'!M$39:M$63,MATCH($E740,'Dimensional Maps'!$C$8:$C$32,0),1)
/SUMIFS('Dimensional Maps'!M$39:M$63, 'Dimensional Maps'!$B$8:$B$32,$D740)))),0),0)</f>
        <v>1.9067331443446571E-2</v>
      </c>
      <c r="S740" s="115">
        <f>IFERROR(IF($G740 = "WholeBlg",IF(S$1&lt;2020, 0,
IF($H740="GWh",SUMIFS('Interim Analysis'!M:M,'Interim Analysis'!$B:$B,$B740,'Interim Analysis'!$C:$C,$C740,'Interim Analysis'!$F:$F,$F740,'Interim Analysis'!$G:$G,$H740,'Interim Analysis'!$E:$E,$E740),
SUMIFS('Interim Analysis'!M:M,'Interim Analysis'!$B:$B,$B740,'Interim Analysis'!$C:$C,$C740,'Interim Analysis'!$F:$F,$F740,'Interim Analysis'!$G:$G,$H740,'Interim Analysis'!$D:$D,$D740)
*(INDEX('Dimensional Maps'!N$39:N$63,MATCH($E740,'Dimensional Maps'!$C$8:$C$32,0),1)
/SUMIFS('Dimensional Maps'!N$39:N$63, 'Dimensional Maps'!$B$8:$B$32,$D740)))),0),0)</f>
        <v>2.2352721572326616E-2</v>
      </c>
      <c r="T740" s="115">
        <f>IFERROR(IF($G740 = "WholeBlg",IF(T$1&lt;2020, 0,
IF($H740="GWh",SUMIFS('Interim Analysis'!N:N,'Interim Analysis'!$B:$B,$B740,'Interim Analysis'!$C:$C,$C740,'Interim Analysis'!$F:$F,$F740,'Interim Analysis'!$G:$G,$H740,'Interim Analysis'!$E:$E,$E740),
SUMIFS('Interim Analysis'!N:N,'Interim Analysis'!$B:$B,$B740,'Interim Analysis'!$C:$C,$C740,'Interim Analysis'!$F:$F,$F740,'Interim Analysis'!$G:$G,$H740,'Interim Analysis'!$D:$D,$D740)
*(INDEX('Dimensional Maps'!O$39:O$63,MATCH($E740,'Dimensional Maps'!$C$8:$C$32,0),1)
/SUMIFS('Dimensional Maps'!O$39:O$63, 'Dimensional Maps'!$B$8:$B$32,$D740)))),0),0)</f>
        <v>2.5447936244455769E-2</v>
      </c>
      <c r="U740" s="115">
        <f>IFERROR(IF($G740 = "WholeBlg",IF(U$1&lt;2020, 0,
IF($H740="GWh",SUMIFS('Interim Analysis'!O:O,'Interim Analysis'!$B:$B,$B740,'Interim Analysis'!$C:$C,$C740,'Interim Analysis'!$F:$F,$F740,'Interim Analysis'!$G:$G,$H740,'Interim Analysis'!$E:$E,$E740),
SUMIFS('Interim Analysis'!O:O,'Interim Analysis'!$B:$B,$B740,'Interim Analysis'!$C:$C,$C740,'Interim Analysis'!$F:$F,$F740,'Interim Analysis'!$G:$G,$H740,'Interim Analysis'!$D:$D,$D740)
*(INDEX('Dimensional Maps'!P$39:P$63,MATCH($E740,'Dimensional Maps'!$C$8:$C$32,0),1)
/SUMIFS('Dimensional Maps'!P$39:P$63, 'Dimensional Maps'!$B$8:$B$32,$D740)))),0),0)</f>
        <v>2.8477190399310508E-2</v>
      </c>
      <c r="V740" s="115">
        <f>IFERROR(IF($G740 = "WholeBlg",IF(V$1&lt;2020, 0,
IF($H740="GWh",SUMIFS('Interim Analysis'!P:P,'Interim Analysis'!$B:$B,$B740,'Interim Analysis'!$C:$C,$C740,'Interim Analysis'!$F:$F,$F740,'Interim Analysis'!$G:$G,$H740,'Interim Analysis'!$E:$E,$E740),
SUMIFS('Interim Analysis'!P:P,'Interim Analysis'!$B:$B,$B740,'Interim Analysis'!$C:$C,$C740,'Interim Analysis'!$F:$F,$F740,'Interim Analysis'!$G:$G,$H740,'Interim Analysis'!$D:$D,$D740)
*(INDEX('Dimensional Maps'!Q$39:Q$63,MATCH($E740,'Dimensional Maps'!$C$8:$C$32,0),1)
/SUMIFS('Dimensional Maps'!Q$39:Q$63, 'Dimensional Maps'!$B$8:$B$32,$D740)))),0),0)</f>
        <v>3.1311553443206734E-2</v>
      </c>
      <c r="W740" s="115">
        <f>IFERROR(IF($G740 = "WholeBlg",IF(W$1&lt;2020, 0,
IF($H740="GWh",SUMIFS('Interim Analysis'!Q:Q,'Interim Analysis'!$B:$B,$B740,'Interim Analysis'!$C:$C,$C740,'Interim Analysis'!$F:$F,$F740,'Interim Analysis'!$G:$G,$H740,'Interim Analysis'!$E:$E,$E740),
SUMIFS('Interim Analysis'!Q:Q,'Interim Analysis'!$B:$B,$B740,'Interim Analysis'!$C:$C,$C740,'Interim Analysis'!$F:$F,$F740,'Interim Analysis'!$G:$G,$H740,'Interim Analysis'!$D:$D,$D740)
*(INDEX('Dimensional Maps'!R$39:R$63,MATCH($E740,'Dimensional Maps'!$C$8:$C$32,0),1)
/SUMIFS('Dimensional Maps'!R$39:R$63, 'Dimensional Maps'!$B$8:$B$32,$D740)))),0),0)</f>
        <v>3.407418566449124E-2</v>
      </c>
    </row>
    <row r="741" spans="1:23" x14ac:dyDescent="0.25">
      <c r="A741" s="153" t="s">
        <v>265</v>
      </c>
      <c r="B741" s="54" t="s">
        <v>237</v>
      </c>
      <c r="C741" s="54">
        <v>3</v>
      </c>
      <c r="D741" s="54" t="s">
        <v>44</v>
      </c>
      <c r="E741" s="54" t="s">
        <v>215</v>
      </c>
      <c r="F741" s="54" t="s">
        <v>186</v>
      </c>
      <c r="G741" s="54" t="s">
        <v>53</v>
      </c>
      <c r="H741" s="54" t="s">
        <v>20</v>
      </c>
      <c r="I741" s="115">
        <f>IFERROR(IF($G741 = "WholeBlg",IF(I$1&lt;2020, 0,
IF($H741="GWh",SUMIFS('Interim Analysis'!C:C,'Interim Analysis'!$B:$B,$B741,'Interim Analysis'!$C:$C,$C741,'Interim Analysis'!$F:$F,$F741,'Interim Analysis'!$G:$G,$H741,'Interim Analysis'!$E:$E,$E741),
SUMIFS('Interim Analysis'!C:C,'Interim Analysis'!$B:$B,$B741,'Interim Analysis'!$C:$C,$C741,'Interim Analysis'!$F:$F,$F741,'Interim Analysis'!$G:$G,$H741,'Interim Analysis'!$D:$D,$D741)
*(INDEX('Dimensional Maps'!D$39:D$63,MATCH($E741,'Dimensional Maps'!$C$8:$C$32,0),1)
/SUMIFS('Dimensional Maps'!D$39:D$63, 'Dimensional Maps'!$B$8:$B$32,$D741)))),0),0)</f>
        <v>0</v>
      </c>
      <c r="J741" s="115">
        <f>IFERROR(IF($G741 = "WholeBlg",IF(J$1&lt;2020, 0,
IF($H741="GWh",SUMIFS('Interim Analysis'!D:D,'Interim Analysis'!$B:$B,$B741,'Interim Analysis'!$C:$C,$C741,'Interim Analysis'!$F:$F,$F741,'Interim Analysis'!$G:$G,$H741,'Interim Analysis'!$E:$E,$E741),
SUMIFS('Interim Analysis'!D:D,'Interim Analysis'!$B:$B,$B741,'Interim Analysis'!$C:$C,$C741,'Interim Analysis'!$F:$F,$F741,'Interim Analysis'!$G:$G,$H741,'Interim Analysis'!$D:$D,$D741)
*(INDEX('Dimensional Maps'!E$39:E$63,MATCH($E741,'Dimensional Maps'!$C$8:$C$32,0),1)
/SUMIFS('Dimensional Maps'!E$39:E$63, 'Dimensional Maps'!$B$8:$B$32,$D741)))),0),0)</f>
        <v>0</v>
      </c>
      <c r="K741" s="115">
        <f>IFERROR(IF($G741 = "WholeBlg",IF(K$1&lt;2020, 0,
IF($H741="GWh",SUMIFS('Interim Analysis'!E:E,'Interim Analysis'!$B:$B,$B741,'Interim Analysis'!$C:$C,$C741,'Interim Analysis'!$F:$F,$F741,'Interim Analysis'!$G:$G,$H741,'Interim Analysis'!$E:$E,$E741),
SUMIFS('Interim Analysis'!E:E,'Interim Analysis'!$B:$B,$B741,'Interim Analysis'!$C:$C,$C741,'Interim Analysis'!$F:$F,$F741,'Interim Analysis'!$G:$G,$H741,'Interim Analysis'!$D:$D,$D741)
*(INDEX('Dimensional Maps'!F$39:F$63,MATCH($E741,'Dimensional Maps'!$C$8:$C$32,0),1)
/SUMIFS('Dimensional Maps'!F$39:F$63, 'Dimensional Maps'!$B$8:$B$32,$D741)))),0),0)</f>
        <v>0</v>
      </c>
      <c r="L741" s="115">
        <f>IFERROR(IF($G741 = "WholeBlg",IF(L$1&lt;2020, 0,
IF($H741="GWh",SUMIFS('Interim Analysis'!F:F,'Interim Analysis'!$B:$B,$B741,'Interim Analysis'!$C:$C,$C741,'Interim Analysis'!$F:$F,$F741,'Interim Analysis'!$G:$G,$H741,'Interim Analysis'!$E:$E,$E741),
SUMIFS('Interim Analysis'!F:F,'Interim Analysis'!$B:$B,$B741,'Interim Analysis'!$C:$C,$C741,'Interim Analysis'!$F:$F,$F741,'Interim Analysis'!$G:$G,$H741,'Interim Analysis'!$D:$D,$D741)
*(INDEX('Dimensional Maps'!G$39:G$63,MATCH($E741,'Dimensional Maps'!$C$8:$C$32,0),1)
/SUMIFS('Dimensional Maps'!G$39:G$63, 'Dimensional Maps'!$B$8:$B$32,$D741)))),0),0)</f>
        <v>0</v>
      </c>
      <c r="M741" s="115">
        <f>IFERROR(IF($G741 = "WholeBlg",IF(M$1&lt;2020, 0,
IF($H741="GWh",SUMIFS('Interim Analysis'!G:G,'Interim Analysis'!$B:$B,$B741,'Interim Analysis'!$C:$C,$C741,'Interim Analysis'!$F:$F,$F741,'Interim Analysis'!$G:$G,$H741,'Interim Analysis'!$E:$E,$E741),
SUMIFS('Interim Analysis'!G:G,'Interim Analysis'!$B:$B,$B741,'Interim Analysis'!$C:$C,$C741,'Interim Analysis'!$F:$F,$F741,'Interim Analysis'!$G:$G,$H741,'Interim Analysis'!$D:$D,$D741)
*(INDEX('Dimensional Maps'!H$39:H$63,MATCH($E741,'Dimensional Maps'!$C$8:$C$32,0),1)
/SUMIFS('Dimensional Maps'!H$39:H$63, 'Dimensional Maps'!$B$8:$B$32,$D741)))),0),0)</f>
        <v>0</v>
      </c>
      <c r="N741" s="115">
        <f>IFERROR(IF($G741 = "WholeBlg",IF(N$1&lt;2020, 0,
IF($H741="GWh",SUMIFS('Interim Analysis'!H:H,'Interim Analysis'!$B:$B,$B741,'Interim Analysis'!$C:$C,$C741,'Interim Analysis'!$F:$F,$F741,'Interim Analysis'!$G:$G,$H741,'Interim Analysis'!$E:$E,$E741),
SUMIFS('Interim Analysis'!H:H,'Interim Analysis'!$B:$B,$B741,'Interim Analysis'!$C:$C,$C741,'Interim Analysis'!$F:$F,$F741,'Interim Analysis'!$G:$G,$H741,'Interim Analysis'!$D:$D,$D741)
*(INDEX('Dimensional Maps'!I$39:I$63,MATCH($E741,'Dimensional Maps'!$C$8:$C$32,0),1)
/SUMIFS('Dimensional Maps'!I$39:I$63, 'Dimensional Maps'!$B$8:$B$32,$D741)))),0),0)</f>
        <v>3.2608395407405399E-2</v>
      </c>
      <c r="O741" s="115">
        <f>IFERROR(IF($G741 = "WholeBlg",IF(O$1&lt;2020, 0,
IF($H741="GWh",SUMIFS('Interim Analysis'!I:I,'Interim Analysis'!$B:$B,$B741,'Interim Analysis'!$C:$C,$C741,'Interim Analysis'!$F:$F,$F741,'Interim Analysis'!$G:$G,$H741,'Interim Analysis'!$E:$E,$E741),
SUMIFS('Interim Analysis'!I:I,'Interim Analysis'!$B:$B,$B741,'Interim Analysis'!$C:$C,$C741,'Interim Analysis'!$F:$F,$F741,'Interim Analysis'!$G:$G,$H741,'Interim Analysis'!$D:$D,$D741)
*(INDEX('Dimensional Maps'!J$39:J$63,MATCH($E741,'Dimensional Maps'!$C$8:$C$32,0),1)
/SUMIFS('Dimensional Maps'!J$39:J$63, 'Dimensional Maps'!$B$8:$B$32,$D741)))),0),0)</f>
        <v>6.4671881660725183E-2</v>
      </c>
      <c r="P741" s="115">
        <f>IFERROR(IF($G741 = "WholeBlg",IF(P$1&lt;2020, 0,
IF($H741="GWh",SUMIFS('Interim Analysis'!J:J,'Interim Analysis'!$B:$B,$B741,'Interim Analysis'!$C:$C,$C741,'Interim Analysis'!$F:$F,$F741,'Interim Analysis'!$G:$G,$H741,'Interim Analysis'!$E:$E,$E741),
SUMIFS('Interim Analysis'!J:J,'Interim Analysis'!$B:$B,$B741,'Interim Analysis'!$C:$C,$C741,'Interim Analysis'!$F:$F,$F741,'Interim Analysis'!$G:$G,$H741,'Interim Analysis'!$D:$D,$D741)
*(INDEX('Dimensional Maps'!K$39:K$63,MATCH($E741,'Dimensional Maps'!$C$8:$C$32,0),1)
/SUMIFS('Dimensional Maps'!K$39:K$63, 'Dimensional Maps'!$B$8:$B$32,$D741)))),0),0)</f>
        <v>9.6556776565632815E-2</v>
      </c>
      <c r="Q741" s="115">
        <f>IFERROR(IF($G741 = "WholeBlg",IF(Q$1&lt;2020, 0,
IF($H741="GWh",SUMIFS('Interim Analysis'!K:K,'Interim Analysis'!$B:$B,$B741,'Interim Analysis'!$C:$C,$C741,'Interim Analysis'!$F:$F,$F741,'Interim Analysis'!$G:$G,$H741,'Interim Analysis'!$E:$E,$E741),
SUMIFS('Interim Analysis'!K:K,'Interim Analysis'!$B:$B,$B741,'Interim Analysis'!$C:$C,$C741,'Interim Analysis'!$F:$F,$F741,'Interim Analysis'!$G:$G,$H741,'Interim Analysis'!$D:$D,$D741)
*(INDEX('Dimensional Maps'!L$39:L$63,MATCH($E741,'Dimensional Maps'!$C$8:$C$32,0),1)
/SUMIFS('Dimensional Maps'!L$39:L$63, 'Dimensional Maps'!$B$8:$B$32,$D741)))),0),0)</f>
        <v>0.12829646740567149</v>
      </c>
      <c r="R741" s="115">
        <f>IFERROR(IF($G741 = "WholeBlg",IF(R$1&lt;2020, 0,
IF($H741="GWh",SUMIFS('Interim Analysis'!L:L,'Interim Analysis'!$B:$B,$B741,'Interim Analysis'!$C:$C,$C741,'Interim Analysis'!$F:$F,$F741,'Interim Analysis'!$G:$G,$H741,'Interim Analysis'!$E:$E,$E741),
SUMIFS('Interim Analysis'!L:L,'Interim Analysis'!$B:$B,$B741,'Interim Analysis'!$C:$C,$C741,'Interim Analysis'!$F:$F,$F741,'Interim Analysis'!$G:$G,$H741,'Interim Analysis'!$D:$D,$D741)
*(INDEX('Dimensional Maps'!M$39:M$63,MATCH($E741,'Dimensional Maps'!$C$8:$C$32,0),1)
/SUMIFS('Dimensional Maps'!M$39:M$63, 'Dimensional Maps'!$B$8:$B$32,$D741)))),0),0)</f>
        <v>0.1604674791888499</v>
      </c>
      <c r="S741" s="115">
        <f>IFERROR(IF($G741 = "WholeBlg",IF(S$1&lt;2020, 0,
IF($H741="GWh",SUMIFS('Interim Analysis'!M:M,'Interim Analysis'!$B:$B,$B741,'Interim Analysis'!$C:$C,$C741,'Interim Analysis'!$F:$F,$F741,'Interim Analysis'!$G:$G,$H741,'Interim Analysis'!$E:$E,$E741),
SUMIFS('Interim Analysis'!M:M,'Interim Analysis'!$B:$B,$B741,'Interim Analysis'!$C:$C,$C741,'Interim Analysis'!$F:$F,$F741,'Interim Analysis'!$G:$G,$H741,'Interim Analysis'!$D:$D,$D741)
*(INDEX('Dimensional Maps'!N$39:N$63,MATCH($E741,'Dimensional Maps'!$C$8:$C$32,0),1)
/SUMIFS('Dimensional Maps'!N$39:N$63, 'Dimensional Maps'!$B$8:$B$32,$D741)))),0),0)</f>
        <v>0.19414368612159169</v>
      </c>
      <c r="T741" s="115">
        <f>IFERROR(IF($G741 = "WholeBlg",IF(T$1&lt;2020, 0,
IF($H741="GWh",SUMIFS('Interim Analysis'!N:N,'Interim Analysis'!$B:$B,$B741,'Interim Analysis'!$C:$C,$C741,'Interim Analysis'!$F:$F,$F741,'Interim Analysis'!$G:$G,$H741,'Interim Analysis'!$E:$E,$E741),
SUMIFS('Interim Analysis'!N:N,'Interim Analysis'!$B:$B,$B741,'Interim Analysis'!$C:$C,$C741,'Interim Analysis'!$F:$F,$F741,'Interim Analysis'!$G:$G,$H741,'Interim Analysis'!$D:$D,$D741)
*(INDEX('Dimensional Maps'!O$39:O$63,MATCH($E741,'Dimensional Maps'!$C$8:$C$32,0),1)
/SUMIFS('Dimensional Maps'!O$39:O$63, 'Dimensional Maps'!$B$8:$B$32,$D741)))),0),0)</f>
        <v>0.23021356034478804</v>
      </c>
      <c r="U741" s="115">
        <f>IFERROR(IF($G741 = "WholeBlg",IF(U$1&lt;2020, 0,
IF($H741="GWh",SUMIFS('Interim Analysis'!O:O,'Interim Analysis'!$B:$B,$B741,'Interim Analysis'!$C:$C,$C741,'Interim Analysis'!$F:$F,$F741,'Interim Analysis'!$G:$G,$H741,'Interim Analysis'!$E:$E,$E741),
SUMIFS('Interim Analysis'!O:O,'Interim Analysis'!$B:$B,$B741,'Interim Analysis'!$C:$C,$C741,'Interim Analysis'!$F:$F,$F741,'Interim Analysis'!$G:$G,$H741,'Interim Analysis'!$D:$D,$D741)
*(INDEX('Dimensional Maps'!P$39:P$63,MATCH($E741,'Dimensional Maps'!$C$8:$C$32,0),1)
/SUMIFS('Dimensional Maps'!P$39:P$63, 'Dimensional Maps'!$B$8:$B$32,$D741)))),0),0)</f>
        <v>0.27212083446411955</v>
      </c>
      <c r="V741" s="115">
        <f>IFERROR(IF($G741 = "WholeBlg",IF(V$1&lt;2020, 0,
IF($H741="GWh",SUMIFS('Interim Analysis'!P:P,'Interim Analysis'!$B:$B,$B741,'Interim Analysis'!$C:$C,$C741,'Interim Analysis'!$F:$F,$F741,'Interim Analysis'!$G:$G,$H741,'Interim Analysis'!$E:$E,$E741),
SUMIFS('Interim Analysis'!P:P,'Interim Analysis'!$B:$B,$B741,'Interim Analysis'!$C:$C,$C741,'Interim Analysis'!$F:$F,$F741,'Interim Analysis'!$G:$G,$H741,'Interim Analysis'!$D:$D,$D741)
*(INDEX('Dimensional Maps'!Q$39:Q$63,MATCH($E741,'Dimensional Maps'!$C$8:$C$32,0),1)
/SUMIFS('Dimensional Maps'!Q$39:Q$63, 'Dimensional Maps'!$B$8:$B$32,$D741)))),0),0)</f>
        <v>0.32300114531587754</v>
      </c>
      <c r="W741" s="115">
        <f>IFERROR(IF($G741 = "WholeBlg",IF(W$1&lt;2020, 0,
IF($H741="GWh",SUMIFS('Interim Analysis'!Q:Q,'Interim Analysis'!$B:$B,$B741,'Interim Analysis'!$C:$C,$C741,'Interim Analysis'!$F:$F,$F741,'Interim Analysis'!$G:$G,$H741,'Interim Analysis'!$E:$E,$E741),
SUMIFS('Interim Analysis'!Q:Q,'Interim Analysis'!$B:$B,$B741,'Interim Analysis'!$C:$C,$C741,'Interim Analysis'!$F:$F,$F741,'Interim Analysis'!$G:$G,$H741,'Interim Analysis'!$D:$D,$D741)
*(INDEX('Dimensional Maps'!R$39:R$63,MATCH($E741,'Dimensional Maps'!$C$8:$C$32,0),1)
/SUMIFS('Dimensional Maps'!R$39:R$63, 'Dimensional Maps'!$B$8:$B$32,$D741)))),0),0)</f>
        <v>0.39250466520433475</v>
      </c>
    </row>
    <row r="742" spans="1:23" x14ac:dyDescent="0.25">
      <c r="A742" s="153" t="s">
        <v>265</v>
      </c>
      <c r="B742" s="54" t="s">
        <v>236</v>
      </c>
      <c r="C742" s="54">
        <v>3</v>
      </c>
      <c r="D742" s="54" t="s">
        <v>44</v>
      </c>
      <c r="E742" s="54" t="s">
        <v>215</v>
      </c>
      <c r="F742" s="54" t="s">
        <v>167</v>
      </c>
      <c r="G742" s="54" t="s">
        <v>53</v>
      </c>
      <c r="H742" s="54" t="s">
        <v>18</v>
      </c>
      <c r="I742" s="115">
        <f>IFERROR(IF($G742 = "WholeBlg",IF(I$1&lt;2020, 0,
IF($H742="GWh",SUMIFS('Interim Analysis'!C:C,'Interim Analysis'!$B:$B,$B742,'Interim Analysis'!$C:$C,$C742,'Interim Analysis'!$F:$F,$F742,'Interim Analysis'!$G:$G,$H742,'Interim Analysis'!$E:$E,$E742),
SUMIFS('Interim Analysis'!C:C,'Interim Analysis'!$B:$B,$B742,'Interim Analysis'!$C:$C,$C742,'Interim Analysis'!$F:$F,$F742,'Interim Analysis'!$G:$G,$H742,'Interim Analysis'!$D:$D,$D742)
*(INDEX('Dimensional Maps'!D$39:D$63,MATCH($E742,'Dimensional Maps'!$C$8:$C$32,0),1)
/SUMIFS('Dimensional Maps'!D$39:D$63, 'Dimensional Maps'!$B$8:$B$32,$D742)))),0),0)</f>
        <v>0</v>
      </c>
      <c r="J742" s="115">
        <f>IFERROR(IF($G742 = "WholeBlg",IF(J$1&lt;2020, 0,
IF($H742="GWh",SUMIFS('Interim Analysis'!D:D,'Interim Analysis'!$B:$B,$B742,'Interim Analysis'!$C:$C,$C742,'Interim Analysis'!$F:$F,$F742,'Interim Analysis'!$G:$G,$H742,'Interim Analysis'!$E:$E,$E742),
SUMIFS('Interim Analysis'!D:D,'Interim Analysis'!$B:$B,$B742,'Interim Analysis'!$C:$C,$C742,'Interim Analysis'!$F:$F,$F742,'Interim Analysis'!$G:$G,$H742,'Interim Analysis'!$D:$D,$D742)
*(INDEX('Dimensional Maps'!E$39:E$63,MATCH($E742,'Dimensional Maps'!$C$8:$C$32,0),1)
/SUMIFS('Dimensional Maps'!E$39:E$63, 'Dimensional Maps'!$B$8:$B$32,$D742)))),0),0)</f>
        <v>0</v>
      </c>
      <c r="K742" s="115">
        <f>IFERROR(IF($G742 = "WholeBlg",IF(K$1&lt;2020, 0,
IF($H742="GWh",SUMIFS('Interim Analysis'!E:E,'Interim Analysis'!$B:$B,$B742,'Interim Analysis'!$C:$C,$C742,'Interim Analysis'!$F:$F,$F742,'Interim Analysis'!$G:$G,$H742,'Interim Analysis'!$E:$E,$E742),
SUMIFS('Interim Analysis'!E:E,'Interim Analysis'!$B:$B,$B742,'Interim Analysis'!$C:$C,$C742,'Interim Analysis'!$F:$F,$F742,'Interim Analysis'!$G:$G,$H742,'Interim Analysis'!$D:$D,$D742)
*(INDEX('Dimensional Maps'!F$39:F$63,MATCH($E742,'Dimensional Maps'!$C$8:$C$32,0),1)
/SUMIFS('Dimensional Maps'!F$39:F$63, 'Dimensional Maps'!$B$8:$B$32,$D742)))),0),0)</f>
        <v>0</v>
      </c>
      <c r="L742" s="115">
        <f>IFERROR(IF($G742 = "WholeBlg",IF(L$1&lt;2020, 0,
IF($H742="GWh",SUMIFS('Interim Analysis'!F:F,'Interim Analysis'!$B:$B,$B742,'Interim Analysis'!$C:$C,$C742,'Interim Analysis'!$F:$F,$F742,'Interim Analysis'!$G:$G,$H742,'Interim Analysis'!$E:$E,$E742),
SUMIFS('Interim Analysis'!F:F,'Interim Analysis'!$B:$B,$B742,'Interim Analysis'!$C:$C,$C742,'Interim Analysis'!$F:$F,$F742,'Interim Analysis'!$G:$G,$H742,'Interim Analysis'!$D:$D,$D742)
*(INDEX('Dimensional Maps'!G$39:G$63,MATCH($E742,'Dimensional Maps'!$C$8:$C$32,0),1)
/SUMIFS('Dimensional Maps'!G$39:G$63, 'Dimensional Maps'!$B$8:$B$32,$D742)))),0),0)</f>
        <v>0</v>
      </c>
      <c r="M742" s="115">
        <f>IFERROR(IF($G742 = "WholeBlg",IF(M$1&lt;2020, 0,
IF($H742="GWh",SUMIFS('Interim Analysis'!G:G,'Interim Analysis'!$B:$B,$B742,'Interim Analysis'!$C:$C,$C742,'Interim Analysis'!$F:$F,$F742,'Interim Analysis'!$G:$G,$H742,'Interim Analysis'!$E:$E,$E742),
SUMIFS('Interim Analysis'!G:G,'Interim Analysis'!$B:$B,$B742,'Interim Analysis'!$C:$C,$C742,'Interim Analysis'!$F:$F,$F742,'Interim Analysis'!$G:$G,$H742,'Interim Analysis'!$D:$D,$D742)
*(INDEX('Dimensional Maps'!H$39:H$63,MATCH($E742,'Dimensional Maps'!$C$8:$C$32,0),1)
/SUMIFS('Dimensional Maps'!H$39:H$63, 'Dimensional Maps'!$B$8:$B$32,$D742)))),0),0)</f>
        <v>0</v>
      </c>
      <c r="N742" s="115">
        <f>IFERROR(IF($G742 = "WholeBlg",IF(N$1&lt;2020, 0,
IF($H742="GWh",SUMIFS('Interim Analysis'!H:H,'Interim Analysis'!$B:$B,$B742,'Interim Analysis'!$C:$C,$C742,'Interim Analysis'!$F:$F,$F742,'Interim Analysis'!$G:$G,$H742,'Interim Analysis'!$E:$E,$E742),
SUMIFS('Interim Analysis'!H:H,'Interim Analysis'!$B:$B,$B742,'Interim Analysis'!$C:$C,$C742,'Interim Analysis'!$F:$F,$F742,'Interim Analysis'!$G:$G,$H742,'Interim Analysis'!$D:$D,$D742)
*(INDEX('Dimensional Maps'!I$39:I$63,MATCH($E742,'Dimensional Maps'!$C$8:$C$32,0),1)
/SUMIFS('Dimensional Maps'!I$39:I$63, 'Dimensional Maps'!$B$8:$B$32,$D742)))),0),0)</f>
        <v>0</v>
      </c>
      <c r="O742" s="115">
        <f>IFERROR(IF($G742 = "WholeBlg",IF(O$1&lt;2020, 0,
IF($H742="GWh",SUMIFS('Interim Analysis'!I:I,'Interim Analysis'!$B:$B,$B742,'Interim Analysis'!$C:$C,$C742,'Interim Analysis'!$F:$F,$F742,'Interim Analysis'!$G:$G,$H742,'Interim Analysis'!$E:$E,$E742),
SUMIFS('Interim Analysis'!I:I,'Interim Analysis'!$B:$B,$B742,'Interim Analysis'!$C:$C,$C742,'Interim Analysis'!$F:$F,$F742,'Interim Analysis'!$G:$G,$H742,'Interim Analysis'!$D:$D,$D742)
*(INDEX('Dimensional Maps'!J$39:J$63,MATCH($E742,'Dimensional Maps'!$C$8:$C$32,0),1)
/SUMIFS('Dimensional Maps'!J$39:J$63, 'Dimensional Maps'!$B$8:$B$32,$D742)))),0),0)</f>
        <v>0</v>
      </c>
      <c r="P742" s="115">
        <f>IFERROR(IF($G742 = "WholeBlg",IF(P$1&lt;2020, 0,
IF($H742="GWh",SUMIFS('Interim Analysis'!J:J,'Interim Analysis'!$B:$B,$B742,'Interim Analysis'!$C:$C,$C742,'Interim Analysis'!$F:$F,$F742,'Interim Analysis'!$G:$G,$H742,'Interim Analysis'!$E:$E,$E742),
SUMIFS('Interim Analysis'!J:J,'Interim Analysis'!$B:$B,$B742,'Interim Analysis'!$C:$C,$C742,'Interim Analysis'!$F:$F,$F742,'Interim Analysis'!$G:$G,$H742,'Interim Analysis'!$D:$D,$D742)
*(INDEX('Dimensional Maps'!K$39:K$63,MATCH($E742,'Dimensional Maps'!$C$8:$C$32,0),1)
/SUMIFS('Dimensional Maps'!K$39:K$63, 'Dimensional Maps'!$B$8:$B$32,$D742)))),0),0)</f>
        <v>0</v>
      </c>
      <c r="Q742" s="115">
        <f>IFERROR(IF($G742 = "WholeBlg",IF(Q$1&lt;2020, 0,
IF($H742="GWh",SUMIFS('Interim Analysis'!K:K,'Interim Analysis'!$B:$B,$B742,'Interim Analysis'!$C:$C,$C742,'Interim Analysis'!$F:$F,$F742,'Interim Analysis'!$G:$G,$H742,'Interim Analysis'!$E:$E,$E742),
SUMIFS('Interim Analysis'!K:K,'Interim Analysis'!$B:$B,$B742,'Interim Analysis'!$C:$C,$C742,'Interim Analysis'!$F:$F,$F742,'Interim Analysis'!$G:$G,$H742,'Interim Analysis'!$D:$D,$D742)
*(INDEX('Dimensional Maps'!L$39:L$63,MATCH($E742,'Dimensional Maps'!$C$8:$C$32,0),1)
/SUMIFS('Dimensional Maps'!L$39:L$63, 'Dimensional Maps'!$B$8:$B$32,$D742)))),0),0)</f>
        <v>0</v>
      </c>
      <c r="R742" s="115">
        <f>IFERROR(IF($G742 = "WholeBlg",IF(R$1&lt;2020, 0,
IF($H742="GWh",SUMIFS('Interim Analysis'!L:L,'Interim Analysis'!$B:$B,$B742,'Interim Analysis'!$C:$C,$C742,'Interim Analysis'!$F:$F,$F742,'Interim Analysis'!$G:$G,$H742,'Interim Analysis'!$E:$E,$E742),
SUMIFS('Interim Analysis'!L:L,'Interim Analysis'!$B:$B,$B742,'Interim Analysis'!$C:$C,$C742,'Interim Analysis'!$F:$F,$F742,'Interim Analysis'!$G:$G,$H742,'Interim Analysis'!$D:$D,$D742)
*(INDEX('Dimensional Maps'!M$39:M$63,MATCH($E742,'Dimensional Maps'!$C$8:$C$32,0),1)
/SUMIFS('Dimensional Maps'!M$39:M$63, 'Dimensional Maps'!$B$8:$B$32,$D742)))),0),0)</f>
        <v>0</v>
      </c>
      <c r="S742" s="115">
        <f>IFERROR(IF($G742 = "WholeBlg",IF(S$1&lt;2020, 0,
IF($H742="GWh",SUMIFS('Interim Analysis'!M:M,'Interim Analysis'!$B:$B,$B742,'Interim Analysis'!$C:$C,$C742,'Interim Analysis'!$F:$F,$F742,'Interim Analysis'!$G:$G,$H742,'Interim Analysis'!$E:$E,$E742),
SUMIFS('Interim Analysis'!M:M,'Interim Analysis'!$B:$B,$B742,'Interim Analysis'!$C:$C,$C742,'Interim Analysis'!$F:$F,$F742,'Interim Analysis'!$G:$G,$H742,'Interim Analysis'!$D:$D,$D742)
*(INDEX('Dimensional Maps'!N$39:N$63,MATCH($E742,'Dimensional Maps'!$C$8:$C$32,0),1)
/SUMIFS('Dimensional Maps'!N$39:N$63, 'Dimensional Maps'!$B$8:$B$32,$D742)))),0),0)</f>
        <v>0</v>
      </c>
      <c r="T742" s="115">
        <f>IFERROR(IF($G742 = "WholeBlg",IF(T$1&lt;2020, 0,
IF($H742="GWh",SUMIFS('Interim Analysis'!N:N,'Interim Analysis'!$B:$B,$B742,'Interim Analysis'!$C:$C,$C742,'Interim Analysis'!$F:$F,$F742,'Interim Analysis'!$G:$G,$H742,'Interim Analysis'!$E:$E,$E742),
SUMIFS('Interim Analysis'!N:N,'Interim Analysis'!$B:$B,$B742,'Interim Analysis'!$C:$C,$C742,'Interim Analysis'!$F:$F,$F742,'Interim Analysis'!$G:$G,$H742,'Interim Analysis'!$D:$D,$D742)
*(INDEX('Dimensional Maps'!O$39:O$63,MATCH($E742,'Dimensional Maps'!$C$8:$C$32,0),1)
/SUMIFS('Dimensional Maps'!O$39:O$63, 'Dimensional Maps'!$B$8:$B$32,$D742)))),0),0)</f>
        <v>0</v>
      </c>
      <c r="U742" s="115">
        <f>IFERROR(IF($G742 = "WholeBlg",IF(U$1&lt;2020, 0,
IF($H742="GWh",SUMIFS('Interim Analysis'!O:O,'Interim Analysis'!$B:$B,$B742,'Interim Analysis'!$C:$C,$C742,'Interim Analysis'!$F:$F,$F742,'Interim Analysis'!$G:$G,$H742,'Interim Analysis'!$E:$E,$E742),
SUMIFS('Interim Analysis'!O:O,'Interim Analysis'!$B:$B,$B742,'Interim Analysis'!$C:$C,$C742,'Interim Analysis'!$F:$F,$F742,'Interim Analysis'!$G:$G,$H742,'Interim Analysis'!$D:$D,$D742)
*(INDEX('Dimensional Maps'!P$39:P$63,MATCH($E742,'Dimensional Maps'!$C$8:$C$32,0),1)
/SUMIFS('Dimensional Maps'!P$39:P$63, 'Dimensional Maps'!$B$8:$B$32,$D742)))),0),0)</f>
        <v>0</v>
      </c>
      <c r="V742" s="115">
        <f>IFERROR(IF($G742 = "WholeBlg",IF(V$1&lt;2020, 0,
IF($H742="GWh",SUMIFS('Interim Analysis'!P:P,'Interim Analysis'!$B:$B,$B742,'Interim Analysis'!$C:$C,$C742,'Interim Analysis'!$F:$F,$F742,'Interim Analysis'!$G:$G,$H742,'Interim Analysis'!$E:$E,$E742),
SUMIFS('Interim Analysis'!P:P,'Interim Analysis'!$B:$B,$B742,'Interim Analysis'!$C:$C,$C742,'Interim Analysis'!$F:$F,$F742,'Interim Analysis'!$G:$G,$H742,'Interim Analysis'!$D:$D,$D742)
*(INDEX('Dimensional Maps'!Q$39:Q$63,MATCH($E742,'Dimensional Maps'!$C$8:$C$32,0),1)
/SUMIFS('Dimensional Maps'!Q$39:Q$63, 'Dimensional Maps'!$B$8:$B$32,$D742)))),0),0)</f>
        <v>0</v>
      </c>
      <c r="W742" s="115">
        <f>IFERROR(IF($G742 = "WholeBlg",IF(W$1&lt;2020, 0,
IF($H742="GWh",SUMIFS('Interim Analysis'!Q:Q,'Interim Analysis'!$B:$B,$B742,'Interim Analysis'!$C:$C,$C742,'Interim Analysis'!$F:$F,$F742,'Interim Analysis'!$G:$G,$H742,'Interim Analysis'!$E:$E,$E742),
SUMIFS('Interim Analysis'!Q:Q,'Interim Analysis'!$B:$B,$B742,'Interim Analysis'!$C:$C,$C742,'Interim Analysis'!$F:$F,$F742,'Interim Analysis'!$G:$G,$H742,'Interim Analysis'!$D:$D,$D742)
*(INDEX('Dimensional Maps'!R$39:R$63,MATCH($E742,'Dimensional Maps'!$C$8:$C$32,0),1)
/SUMIFS('Dimensional Maps'!R$39:R$63, 'Dimensional Maps'!$B$8:$B$32,$D742)))),0),0)</f>
        <v>0</v>
      </c>
    </row>
    <row r="743" spans="1:23" x14ac:dyDescent="0.25">
      <c r="A743" s="153" t="s">
        <v>265</v>
      </c>
      <c r="B743" s="54" t="s">
        <v>236</v>
      </c>
      <c r="C743" s="54">
        <v>3</v>
      </c>
      <c r="D743" s="54" t="s">
        <v>44</v>
      </c>
      <c r="E743" s="54" t="s">
        <v>215</v>
      </c>
      <c r="F743" s="54" t="s">
        <v>186</v>
      </c>
      <c r="G743" s="54" t="s">
        <v>53</v>
      </c>
      <c r="H743" s="54" t="s">
        <v>18</v>
      </c>
      <c r="I743" s="115">
        <f>IFERROR(IF($G743 = "WholeBlg",IF(I$1&lt;2020, 0,
IF($H743="GWh",SUMIFS('Interim Analysis'!C:C,'Interim Analysis'!$B:$B,$B743,'Interim Analysis'!$C:$C,$C743,'Interim Analysis'!$F:$F,$F743,'Interim Analysis'!$G:$G,$H743,'Interim Analysis'!$E:$E,$E743),
SUMIFS('Interim Analysis'!C:C,'Interim Analysis'!$B:$B,$B743,'Interim Analysis'!$C:$C,$C743,'Interim Analysis'!$F:$F,$F743,'Interim Analysis'!$G:$G,$H743,'Interim Analysis'!$D:$D,$D743)
*(INDEX('Dimensional Maps'!D$39:D$63,MATCH($E743,'Dimensional Maps'!$C$8:$C$32,0),1)
/SUMIFS('Dimensional Maps'!D$39:D$63, 'Dimensional Maps'!$B$8:$B$32,$D743)))),0),0)</f>
        <v>0</v>
      </c>
      <c r="J743" s="115">
        <f>IFERROR(IF($G743 = "WholeBlg",IF(J$1&lt;2020, 0,
IF($H743="GWh",SUMIFS('Interim Analysis'!D:D,'Interim Analysis'!$B:$B,$B743,'Interim Analysis'!$C:$C,$C743,'Interim Analysis'!$F:$F,$F743,'Interim Analysis'!$G:$G,$H743,'Interim Analysis'!$E:$E,$E743),
SUMIFS('Interim Analysis'!D:D,'Interim Analysis'!$B:$B,$B743,'Interim Analysis'!$C:$C,$C743,'Interim Analysis'!$F:$F,$F743,'Interim Analysis'!$G:$G,$H743,'Interim Analysis'!$D:$D,$D743)
*(INDEX('Dimensional Maps'!E$39:E$63,MATCH($E743,'Dimensional Maps'!$C$8:$C$32,0),1)
/SUMIFS('Dimensional Maps'!E$39:E$63, 'Dimensional Maps'!$B$8:$B$32,$D743)))),0),0)</f>
        <v>0</v>
      </c>
      <c r="K743" s="115">
        <f>IFERROR(IF($G743 = "WholeBlg",IF(K$1&lt;2020, 0,
IF($H743="GWh",SUMIFS('Interim Analysis'!E:E,'Interim Analysis'!$B:$B,$B743,'Interim Analysis'!$C:$C,$C743,'Interim Analysis'!$F:$F,$F743,'Interim Analysis'!$G:$G,$H743,'Interim Analysis'!$E:$E,$E743),
SUMIFS('Interim Analysis'!E:E,'Interim Analysis'!$B:$B,$B743,'Interim Analysis'!$C:$C,$C743,'Interim Analysis'!$F:$F,$F743,'Interim Analysis'!$G:$G,$H743,'Interim Analysis'!$D:$D,$D743)
*(INDEX('Dimensional Maps'!F$39:F$63,MATCH($E743,'Dimensional Maps'!$C$8:$C$32,0),1)
/SUMIFS('Dimensional Maps'!F$39:F$63, 'Dimensional Maps'!$B$8:$B$32,$D743)))),0),0)</f>
        <v>0</v>
      </c>
      <c r="L743" s="115">
        <f>IFERROR(IF($G743 = "WholeBlg",IF(L$1&lt;2020, 0,
IF($H743="GWh",SUMIFS('Interim Analysis'!F:F,'Interim Analysis'!$B:$B,$B743,'Interim Analysis'!$C:$C,$C743,'Interim Analysis'!$F:$F,$F743,'Interim Analysis'!$G:$G,$H743,'Interim Analysis'!$E:$E,$E743),
SUMIFS('Interim Analysis'!F:F,'Interim Analysis'!$B:$B,$B743,'Interim Analysis'!$C:$C,$C743,'Interim Analysis'!$F:$F,$F743,'Interim Analysis'!$G:$G,$H743,'Interim Analysis'!$D:$D,$D743)
*(INDEX('Dimensional Maps'!G$39:G$63,MATCH($E743,'Dimensional Maps'!$C$8:$C$32,0),1)
/SUMIFS('Dimensional Maps'!G$39:G$63, 'Dimensional Maps'!$B$8:$B$32,$D743)))),0),0)</f>
        <v>0</v>
      </c>
      <c r="M743" s="115">
        <f>IFERROR(IF($G743 = "WholeBlg",IF(M$1&lt;2020, 0,
IF($H743="GWh",SUMIFS('Interim Analysis'!G:G,'Interim Analysis'!$B:$B,$B743,'Interim Analysis'!$C:$C,$C743,'Interim Analysis'!$F:$F,$F743,'Interim Analysis'!$G:$G,$H743,'Interim Analysis'!$E:$E,$E743),
SUMIFS('Interim Analysis'!G:G,'Interim Analysis'!$B:$B,$B743,'Interim Analysis'!$C:$C,$C743,'Interim Analysis'!$F:$F,$F743,'Interim Analysis'!$G:$G,$H743,'Interim Analysis'!$D:$D,$D743)
*(INDEX('Dimensional Maps'!H$39:H$63,MATCH($E743,'Dimensional Maps'!$C$8:$C$32,0),1)
/SUMIFS('Dimensional Maps'!H$39:H$63, 'Dimensional Maps'!$B$8:$B$32,$D743)))),0),0)</f>
        <v>0</v>
      </c>
      <c r="N743" s="115">
        <f>IFERROR(IF($G743 = "WholeBlg",IF(N$1&lt;2020, 0,
IF($H743="GWh",SUMIFS('Interim Analysis'!H:H,'Interim Analysis'!$B:$B,$B743,'Interim Analysis'!$C:$C,$C743,'Interim Analysis'!$F:$F,$F743,'Interim Analysis'!$G:$G,$H743,'Interim Analysis'!$E:$E,$E743),
SUMIFS('Interim Analysis'!H:H,'Interim Analysis'!$B:$B,$B743,'Interim Analysis'!$C:$C,$C743,'Interim Analysis'!$F:$F,$F743,'Interim Analysis'!$G:$G,$H743,'Interim Analysis'!$D:$D,$D743)
*(INDEX('Dimensional Maps'!I$39:I$63,MATCH($E743,'Dimensional Maps'!$C$8:$C$32,0),1)
/SUMIFS('Dimensional Maps'!I$39:I$63, 'Dimensional Maps'!$B$8:$B$32,$D743)))),0),0)</f>
        <v>0</v>
      </c>
      <c r="O743" s="115">
        <f>IFERROR(IF($G743 = "WholeBlg",IF(O$1&lt;2020, 0,
IF($H743="GWh",SUMIFS('Interim Analysis'!I:I,'Interim Analysis'!$B:$B,$B743,'Interim Analysis'!$C:$C,$C743,'Interim Analysis'!$F:$F,$F743,'Interim Analysis'!$G:$G,$H743,'Interim Analysis'!$E:$E,$E743),
SUMIFS('Interim Analysis'!I:I,'Interim Analysis'!$B:$B,$B743,'Interim Analysis'!$C:$C,$C743,'Interim Analysis'!$F:$F,$F743,'Interim Analysis'!$G:$G,$H743,'Interim Analysis'!$D:$D,$D743)
*(INDEX('Dimensional Maps'!J$39:J$63,MATCH($E743,'Dimensional Maps'!$C$8:$C$32,0),1)
/SUMIFS('Dimensional Maps'!J$39:J$63, 'Dimensional Maps'!$B$8:$B$32,$D743)))),0),0)</f>
        <v>0</v>
      </c>
      <c r="P743" s="115">
        <f>IFERROR(IF($G743 = "WholeBlg",IF(P$1&lt;2020, 0,
IF($H743="GWh",SUMIFS('Interim Analysis'!J:J,'Interim Analysis'!$B:$B,$B743,'Interim Analysis'!$C:$C,$C743,'Interim Analysis'!$F:$F,$F743,'Interim Analysis'!$G:$G,$H743,'Interim Analysis'!$E:$E,$E743),
SUMIFS('Interim Analysis'!J:J,'Interim Analysis'!$B:$B,$B743,'Interim Analysis'!$C:$C,$C743,'Interim Analysis'!$F:$F,$F743,'Interim Analysis'!$G:$G,$H743,'Interim Analysis'!$D:$D,$D743)
*(INDEX('Dimensional Maps'!K$39:K$63,MATCH($E743,'Dimensional Maps'!$C$8:$C$32,0),1)
/SUMIFS('Dimensional Maps'!K$39:K$63, 'Dimensional Maps'!$B$8:$B$32,$D743)))),0),0)</f>
        <v>0</v>
      </c>
      <c r="Q743" s="115">
        <f>IFERROR(IF($G743 = "WholeBlg",IF(Q$1&lt;2020, 0,
IF($H743="GWh",SUMIFS('Interim Analysis'!K:K,'Interim Analysis'!$B:$B,$B743,'Interim Analysis'!$C:$C,$C743,'Interim Analysis'!$F:$F,$F743,'Interim Analysis'!$G:$G,$H743,'Interim Analysis'!$E:$E,$E743),
SUMIFS('Interim Analysis'!K:K,'Interim Analysis'!$B:$B,$B743,'Interim Analysis'!$C:$C,$C743,'Interim Analysis'!$F:$F,$F743,'Interim Analysis'!$G:$G,$H743,'Interim Analysis'!$D:$D,$D743)
*(INDEX('Dimensional Maps'!L$39:L$63,MATCH($E743,'Dimensional Maps'!$C$8:$C$32,0),1)
/SUMIFS('Dimensional Maps'!L$39:L$63, 'Dimensional Maps'!$B$8:$B$32,$D743)))),0),0)</f>
        <v>0</v>
      </c>
      <c r="R743" s="115">
        <f>IFERROR(IF($G743 = "WholeBlg",IF(R$1&lt;2020, 0,
IF($H743="GWh",SUMIFS('Interim Analysis'!L:L,'Interim Analysis'!$B:$B,$B743,'Interim Analysis'!$C:$C,$C743,'Interim Analysis'!$F:$F,$F743,'Interim Analysis'!$G:$G,$H743,'Interim Analysis'!$E:$E,$E743),
SUMIFS('Interim Analysis'!L:L,'Interim Analysis'!$B:$B,$B743,'Interim Analysis'!$C:$C,$C743,'Interim Analysis'!$F:$F,$F743,'Interim Analysis'!$G:$G,$H743,'Interim Analysis'!$D:$D,$D743)
*(INDEX('Dimensional Maps'!M$39:M$63,MATCH($E743,'Dimensional Maps'!$C$8:$C$32,0),1)
/SUMIFS('Dimensional Maps'!M$39:M$63, 'Dimensional Maps'!$B$8:$B$32,$D743)))),0),0)</f>
        <v>0</v>
      </c>
      <c r="S743" s="115">
        <f>IFERROR(IF($G743 = "WholeBlg",IF(S$1&lt;2020, 0,
IF($H743="GWh",SUMIFS('Interim Analysis'!M:M,'Interim Analysis'!$B:$B,$B743,'Interim Analysis'!$C:$C,$C743,'Interim Analysis'!$F:$F,$F743,'Interim Analysis'!$G:$G,$H743,'Interim Analysis'!$E:$E,$E743),
SUMIFS('Interim Analysis'!M:M,'Interim Analysis'!$B:$B,$B743,'Interim Analysis'!$C:$C,$C743,'Interim Analysis'!$F:$F,$F743,'Interim Analysis'!$G:$G,$H743,'Interim Analysis'!$D:$D,$D743)
*(INDEX('Dimensional Maps'!N$39:N$63,MATCH($E743,'Dimensional Maps'!$C$8:$C$32,0),1)
/SUMIFS('Dimensional Maps'!N$39:N$63, 'Dimensional Maps'!$B$8:$B$32,$D743)))),0),0)</f>
        <v>0</v>
      </c>
      <c r="T743" s="115">
        <f>IFERROR(IF($G743 = "WholeBlg",IF(T$1&lt;2020, 0,
IF($H743="GWh",SUMIFS('Interim Analysis'!N:N,'Interim Analysis'!$B:$B,$B743,'Interim Analysis'!$C:$C,$C743,'Interim Analysis'!$F:$F,$F743,'Interim Analysis'!$G:$G,$H743,'Interim Analysis'!$E:$E,$E743),
SUMIFS('Interim Analysis'!N:N,'Interim Analysis'!$B:$B,$B743,'Interim Analysis'!$C:$C,$C743,'Interim Analysis'!$F:$F,$F743,'Interim Analysis'!$G:$G,$H743,'Interim Analysis'!$D:$D,$D743)
*(INDEX('Dimensional Maps'!O$39:O$63,MATCH($E743,'Dimensional Maps'!$C$8:$C$32,0),1)
/SUMIFS('Dimensional Maps'!O$39:O$63, 'Dimensional Maps'!$B$8:$B$32,$D743)))),0),0)</f>
        <v>0</v>
      </c>
      <c r="U743" s="115">
        <f>IFERROR(IF($G743 = "WholeBlg",IF(U$1&lt;2020, 0,
IF($H743="GWh",SUMIFS('Interim Analysis'!O:O,'Interim Analysis'!$B:$B,$B743,'Interim Analysis'!$C:$C,$C743,'Interim Analysis'!$F:$F,$F743,'Interim Analysis'!$G:$G,$H743,'Interim Analysis'!$E:$E,$E743),
SUMIFS('Interim Analysis'!O:O,'Interim Analysis'!$B:$B,$B743,'Interim Analysis'!$C:$C,$C743,'Interim Analysis'!$F:$F,$F743,'Interim Analysis'!$G:$G,$H743,'Interim Analysis'!$D:$D,$D743)
*(INDEX('Dimensional Maps'!P$39:P$63,MATCH($E743,'Dimensional Maps'!$C$8:$C$32,0),1)
/SUMIFS('Dimensional Maps'!P$39:P$63, 'Dimensional Maps'!$B$8:$B$32,$D743)))),0),0)</f>
        <v>0</v>
      </c>
      <c r="V743" s="115">
        <f>IFERROR(IF($G743 = "WholeBlg",IF(V$1&lt;2020, 0,
IF($H743="GWh",SUMIFS('Interim Analysis'!P:P,'Interim Analysis'!$B:$B,$B743,'Interim Analysis'!$C:$C,$C743,'Interim Analysis'!$F:$F,$F743,'Interim Analysis'!$G:$G,$H743,'Interim Analysis'!$E:$E,$E743),
SUMIFS('Interim Analysis'!P:P,'Interim Analysis'!$B:$B,$B743,'Interim Analysis'!$C:$C,$C743,'Interim Analysis'!$F:$F,$F743,'Interim Analysis'!$G:$G,$H743,'Interim Analysis'!$D:$D,$D743)
*(INDEX('Dimensional Maps'!Q$39:Q$63,MATCH($E743,'Dimensional Maps'!$C$8:$C$32,0),1)
/SUMIFS('Dimensional Maps'!Q$39:Q$63, 'Dimensional Maps'!$B$8:$B$32,$D743)))),0),0)</f>
        <v>0</v>
      </c>
      <c r="W743" s="115">
        <f>IFERROR(IF($G743 = "WholeBlg",IF(W$1&lt;2020, 0,
IF($H743="GWh",SUMIFS('Interim Analysis'!Q:Q,'Interim Analysis'!$B:$B,$B743,'Interim Analysis'!$C:$C,$C743,'Interim Analysis'!$F:$F,$F743,'Interim Analysis'!$G:$G,$H743,'Interim Analysis'!$E:$E,$E743),
SUMIFS('Interim Analysis'!Q:Q,'Interim Analysis'!$B:$B,$B743,'Interim Analysis'!$C:$C,$C743,'Interim Analysis'!$F:$F,$F743,'Interim Analysis'!$G:$G,$H743,'Interim Analysis'!$D:$D,$D743)
*(INDEX('Dimensional Maps'!R$39:R$63,MATCH($E743,'Dimensional Maps'!$C$8:$C$32,0),1)
/SUMIFS('Dimensional Maps'!R$39:R$63, 'Dimensional Maps'!$B$8:$B$32,$D743)))),0),0)</f>
        <v>0</v>
      </c>
    </row>
    <row r="744" spans="1:23" x14ac:dyDescent="0.25">
      <c r="A744" s="153" t="s">
        <v>265</v>
      </c>
      <c r="B744" s="54" t="s">
        <v>236</v>
      </c>
      <c r="C744" s="54">
        <v>3</v>
      </c>
      <c r="D744" s="54" t="s">
        <v>44</v>
      </c>
      <c r="E744" s="54" t="s">
        <v>215</v>
      </c>
      <c r="F744" s="54" t="s">
        <v>167</v>
      </c>
      <c r="G744" s="54" t="s">
        <v>53</v>
      </c>
      <c r="H744" s="54" t="s">
        <v>20</v>
      </c>
      <c r="I744" s="115">
        <f>IFERROR(IF($G744 = "WholeBlg",IF(I$1&lt;2020, 0,
IF($H744="GWh",SUMIFS('Interim Analysis'!C:C,'Interim Analysis'!$B:$B,$B744,'Interim Analysis'!$C:$C,$C744,'Interim Analysis'!$F:$F,$F744,'Interim Analysis'!$G:$G,$H744,'Interim Analysis'!$E:$E,$E744),
SUMIFS('Interim Analysis'!C:C,'Interim Analysis'!$B:$B,$B744,'Interim Analysis'!$C:$C,$C744,'Interim Analysis'!$F:$F,$F744,'Interim Analysis'!$G:$G,$H744,'Interim Analysis'!$D:$D,$D744)
*(INDEX('Dimensional Maps'!D$39:D$63,MATCH($E744,'Dimensional Maps'!$C$8:$C$32,0),1)
/SUMIFS('Dimensional Maps'!D$39:D$63, 'Dimensional Maps'!$B$8:$B$32,$D744)))),0),0)</f>
        <v>0</v>
      </c>
      <c r="J744" s="115">
        <f>IFERROR(IF($G744 = "WholeBlg",IF(J$1&lt;2020, 0,
IF($H744="GWh",SUMIFS('Interim Analysis'!D:D,'Interim Analysis'!$B:$B,$B744,'Interim Analysis'!$C:$C,$C744,'Interim Analysis'!$F:$F,$F744,'Interim Analysis'!$G:$G,$H744,'Interim Analysis'!$E:$E,$E744),
SUMIFS('Interim Analysis'!D:D,'Interim Analysis'!$B:$B,$B744,'Interim Analysis'!$C:$C,$C744,'Interim Analysis'!$F:$F,$F744,'Interim Analysis'!$G:$G,$H744,'Interim Analysis'!$D:$D,$D744)
*(INDEX('Dimensional Maps'!E$39:E$63,MATCH($E744,'Dimensional Maps'!$C$8:$C$32,0),1)
/SUMIFS('Dimensional Maps'!E$39:E$63, 'Dimensional Maps'!$B$8:$B$32,$D744)))),0),0)</f>
        <v>0</v>
      </c>
      <c r="K744" s="115">
        <f>IFERROR(IF($G744 = "WholeBlg",IF(K$1&lt;2020, 0,
IF($H744="GWh",SUMIFS('Interim Analysis'!E:E,'Interim Analysis'!$B:$B,$B744,'Interim Analysis'!$C:$C,$C744,'Interim Analysis'!$F:$F,$F744,'Interim Analysis'!$G:$G,$H744,'Interim Analysis'!$E:$E,$E744),
SUMIFS('Interim Analysis'!E:E,'Interim Analysis'!$B:$B,$B744,'Interim Analysis'!$C:$C,$C744,'Interim Analysis'!$F:$F,$F744,'Interim Analysis'!$G:$G,$H744,'Interim Analysis'!$D:$D,$D744)
*(INDEX('Dimensional Maps'!F$39:F$63,MATCH($E744,'Dimensional Maps'!$C$8:$C$32,0),1)
/SUMIFS('Dimensional Maps'!F$39:F$63, 'Dimensional Maps'!$B$8:$B$32,$D744)))),0),0)</f>
        <v>0</v>
      </c>
      <c r="L744" s="115">
        <f>IFERROR(IF($G744 = "WholeBlg",IF(L$1&lt;2020, 0,
IF($H744="GWh",SUMIFS('Interim Analysis'!F:F,'Interim Analysis'!$B:$B,$B744,'Interim Analysis'!$C:$C,$C744,'Interim Analysis'!$F:$F,$F744,'Interim Analysis'!$G:$G,$H744,'Interim Analysis'!$E:$E,$E744),
SUMIFS('Interim Analysis'!F:F,'Interim Analysis'!$B:$B,$B744,'Interim Analysis'!$C:$C,$C744,'Interim Analysis'!$F:$F,$F744,'Interim Analysis'!$G:$G,$H744,'Interim Analysis'!$D:$D,$D744)
*(INDEX('Dimensional Maps'!G$39:G$63,MATCH($E744,'Dimensional Maps'!$C$8:$C$32,0),1)
/SUMIFS('Dimensional Maps'!G$39:G$63, 'Dimensional Maps'!$B$8:$B$32,$D744)))),0),0)</f>
        <v>0</v>
      </c>
      <c r="M744" s="115">
        <f>IFERROR(IF($G744 = "WholeBlg",IF(M$1&lt;2020, 0,
IF($H744="GWh",SUMIFS('Interim Analysis'!G:G,'Interim Analysis'!$B:$B,$B744,'Interim Analysis'!$C:$C,$C744,'Interim Analysis'!$F:$F,$F744,'Interim Analysis'!$G:$G,$H744,'Interim Analysis'!$E:$E,$E744),
SUMIFS('Interim Analysis'!G:G,'Interim Analysis'!$B:$B,$B744,'Interim Analysis'!$C:$C,$C744,'Interim Analysis'!$F:$F,$F744,'Interim Analysis'!$G:$G,$H744,'Interim Analysis'!$D:$D,$D744)
*(INDEX('Dimensional Maps'!H$39:H$63,MATCH($E744,'Dimensional Maps'!$C$8:$C$32,0),1)
/SUMIFS('Dimensional Maps'!H$39:H$63, 'Dimensional Maps'!$B$8:$B$32,$D744)))),0),0)</f>
        <v>0</v>
      </c>
      <c r="N744" s="115">
        <f>IFERROR(IF($G744 = "WholeBlg",IF(N$1&lt;2020, 0,
IF($H744="GWh",SUMIFS('Interim Analysis'!H:H,'Interim Analysis'!$B:$B,$B744,'Interim Analysis'!$C:$C,$C744,'Interim Analysis'!$F:$F,$F744,'Interim Analysis'!$G:$G,$H744,'Interim Analysis'!$E:$E,$E744),
SUMIFS('Interim Analysis'!H:H,'Interim Analysis'!$B:$B,$B744,'Interim Analysis'!$C:$C,$C744,'Interim Analysis'!$F:$F,$F744,'Interim Analysis'!$G:$G,$H744,'Interim Analysis'!$D:$D,$D744)
*(INDEX('Dimensional Maps'!I$39:I$63,MATCH($E744,'Dimensional Maps'!$C$8:$C$32,0),1)
/SUMIFS('Dimensional Maps'!I$39:I$63, 'Dimensional Maps'!$B$8:$B$32,$D744)))),0),0)</f>
        <v>4.216820038766245E-3</v>
      </c>
      <c r="O744" s="115">
        <f>IFERROR(IF($G744 = "WholeBlg",IF(O$1&lt;2020, 0,
IF($H744="GWh",SUMIFS('Interim Analysis'!I:I,'Interim Analysis'!$B:$B,$B744,'Interim Analysis'!$C:$C,$C744,'Interim Analysis'!$F:$F,$F744,'Interim Analysis'!$G:$G,$H744,'Interim Analysis'!$E:$E,$E744),
SUMIFS('Interim Analysis'!I:I,'Interim Analysis'!$B:$B,$B744,'Interim Analysis'!$C:$C,$C744,'Interim Analysis'!$F:$F,$F744,'Interim Analysis'!$G:$G,$H744,'Interim Analysis'!$D:$D,$D744)
*(INDEX('Dimensional Maps'!J$39:J$63,MATCH($E744,'Dimensional Maps'!$C$8:$C$32,0),1)
/SUMIFS('Dimensional Maps'!J$39:J$63, 'Dimensional Maps'!$B$8:$B$32,$D744)))),0),0)</f>
        <v>8.2199823542190974E-3</v>
      </c>
      <c r="P744" s="115">
        <f>IFERROR(IF($G744 = "WholeBlg",IF(P$1&lt;2020, 0,
IF($H744="GWh",SUMIFS('Interim Analysis'!J:J,'Interim Analysis'!$B:$B,$B744,'Interim Analysis'!$C:$C,$C744,'Interim Analysis'!$F:$F,$F744,'Interim Analysis'!$G:$G,$H744,'Interim Analysis'!$E:$E,$E744),
SUMIFS('Interim Analysis'!J:J,'Interim Analysis'!$B:$B,$B744,'Interim Analysis'!$C:$C,$C744,'Interim Analysis'!$F:$F,$F744,'Interim Analysis'!$G:$G,$H744,'Interim Analysis'!$D:$D,$D744)
*(INDEX('Dimensional Maps'!K$39:K$63,MATCH($E744,'Dimensional Maps'!$C$8:$C$32,0),1)
/SUMIFS('Dimensional Maps'!K$39:K$63, 'Dimensional Maps'!$B$8:$B$32,$D744)))),0),0)</f>
        <v>1.203273389266552E-2</v>
      </c>
      <c r="Q744" s="115">
        <f>IFERROR(IF($G744 = "WholeBlg",IF(Q$1&lt;2020, 0,
IF($H744="GWh",SUMIFS('Interim Analysis'!K:K,'Interim Analysis'!$B:$B,$B744,'Interim Analysis'!$C:$C,$C744,'Interim Analysis'!$F:$F,$F744,'Interim Analysis'!$G:$G,$H744,'Interim Analysis'!$E:$E,$E744),
SUMIFS('Interim Analysis'!K:K,'Interim Analysis'!$B:$B,$B744,'Interim Analysis'!$C:$C,$C744,'Interim Analysis'!$F:$F,$F744,'Interim Analysis'!$G:$G,$H744,'Interim Analysis'!$D:$D,$D744)
*(INDEX('Dimensional Maps'!L$39:L$63,MATCH($E744,'Dimensional Maps'!$C$8:$C$32,0),1)
/SUMIFS('Dimensional Maps'!L$39:L$63, 'Dimensional Maps'!$B$8:$B$32,$D744)))),0),0)</f>
        <v>1.5643785545142282E-2</v>
      </c>
      <c r="R744" s="115">
        <f>IFERROR(IF($G744 = "WholeBlg",IF(R$1&lt;2020, 0,
IF($H744="GWh",SUMIFS('Interim Analysis'!L:L,'Interim Analysis'!$B:$B,$B744,'Interim Analysis'!$C:$C,$C744,'Interim Analysis'!$F:$F,$F744,'Interim Analysis'!$G:$G,$H744,'Interim Analysis'!$E:$E,$E744),
SUMIFS('Interim Analysis'!L:L,'Interim Analysis'!$B:$B,$B744,'Interim Analysis'!$C:$C,$C744,'Interim Analysis'!$F:$F,$F744,'Interim Analysis'!$G:$G,$H744,'Interim Analysis'!$D:$D,$D744)
*(INDEX('Dimensional Maps'!M$39:M$63,MATCH($E744,'Dimensional Maps'!$C$8:$C$32,0),1)
/SUMIFS('Dimensional Maps'!M$39:M$63, 'Dimensional Maps'!$B$8:$B$32,$D744)))),0),0)</f>
        <v>1.9067331443446571E-2</v>
      </c>
      <c r="S744" s="115">
        <f>IFERROR(IF($G744 = "WholeBlg",IF(S$1&lt;2020, 0,
IF($H744="GWh",SUMIFS('Interim Analysis'!M:M,'Interim Analysis'!$B:$B,$B744,'Interim Analysis'!$C:$C,$C744,'Interim Analysis'!$F:$F,$F744,'Interim Analysis'!$G:$G,$H744,'Interim Analysis'!$E:$E,$E744),
SUMIFS('Interim Analysis'!M:M,'Interim Analysis'!$B:$B,$B744,'Interim Analysis'!$C:$C,$C744,'Interim Analysis'!$F:$F,$F744,'Interim Analysis'!$G:$G,$H744,'Interim Analysis'!$D:$D,$D744)
*(INDEX('Dimensional Maps'!N$39:N$63,MATCH($E744,'Dimensional Maps'!$C$8:$C$32,0),1)
/SUMIFS('Dimensional Maps'!N$39:N$63, 'Dimensional Maps'!$B$8:$B$32,$D744)))),0),0)</f>
        <v>2.2352721572326616E-2</v>
      </c>
      <c r="T744" s="115">
        <f>IFERROR(IF($G744 = "WholeBlg",IF(T$1&lt;2020, 0,
IF($H744="GWh",SUMIFS('Interim Analysis'!N:N,'Interim Analysis'!$B:$B,$B744,'Interim Analysis'!$C:$C,$C744,'Interim Analysis'!$F:$F,$F744,'Interim Analysis'!$G:$G,$H744,'Interim Analysis'!$E:$E,$E744),
SUMIFS('Interim Analysis'!N:N,'Interim Analysis'!$B:$B,$B744,'Interim Analysis'!$C:$C,$C744,'Interim Analysis'!$F:$F,$F744,'Interim Analysis'!$G:$G,$H744,'Interim Analysis'!$D:$D,$D744)
*(INDEX('Dimensional Maps'!O$39:O$63,MATCH($E744,'Dimensional Maps'!$C$8:$C$32,0),1)
/SUMIFS('Dimensional Maps'!O$39:O$63, 'Dimensional Maps'!$B$8:$B$32,$D744)))),0),0)</f>
        <v>2.5447936244455769E-2</v>
      </c>
      <c r="U744" s="115">
        <f>IFERROR(IF($G744 = "WholeBlg",IF(U$1&lt;2020, 0,
IF($H744="GWh",SUMIFS('Interim Analysis'!O:O,'Interim Analysis'!$B:$B,$B744,'Interim Analysis'!$C:$C,$C744,'Interim Analysis'!$F:$F,$F744,'Interim Analysis'!$G:$G,$H744,'Interim Analysis'!$E:$E,$E744),
SUMIFS('Interim Analysis'!O:O,'Interim Analysis'!$B:$B,$B744,'Interim Analysis'!$C:$C,$C744,'Interim Analysis'!$F:$F,$F744,'Interim Analysis'!$G:$G,$H744,'Interim Analysis'!$D:$D,$D744)
*(INDEX('Dimensional Maps'!P$39:P$63,MATCH($E744,'Dimensional Maps'!$C$8:$C$32,0),1)
/SUMIFS('Dimensional Maps'!P$39:P$63, 'Dimensional Maps'!$B$8:$B$32,$D744)))),0),0)</f>
        <v>2.8477190399310508E-2</v>
      </c>
      <c r="V744" s="115">
        <f>IFERROR(IF($G744 = "WholeBlg",IF(V$1&lt;2020, 0,
IF($H744="GWh",SUMIFS('Interim Analysis'!P:P,'Interim Analysis'!$B:$B,$B744,'Interim Analysis'!$C:$C,$C744,'Interim Analysis'!$F:$F,$F744,'Interim Analysis'!$G:$G,$H744,'Interim Analysis'!$E:$E,$E744),
SUMIFS('Interim Analysis'!P:P,'Interim Analysis'!$B:$B,$B744,'Interim Analysis'!$C:$C,$C744,'Interim Analysis'!$F:$F,$F744,'Interim Analysis'!$G:$G,$H744,'Interim Analysis'!$D:$D,$D744)
*(INDEX('Dimensional Maps'!Q$39:Q$63,MATCH($E744,'Dimensional Maps'!$C$8:$C$32,0),1)
/SUMIFS('Dimensional Maps'!Q$39:Q$63, 'Dimensional Maps'!$B$8:$B$32,$D744)))),0),0)</f>
        <v>3.1311553443206734E-2</v>
      </c>
      <c r="W744" s="115">
        <f>IFERROR(IF($G744 = "WholeBlg",IF(W$1&lt;2020, 0,
IF($H744="GWh",SUMIFS('Interim Analysis'!Q:Q,'Interim Analysis'!$B:$B,$B744,'Interim Analysis'!$C:$C,$C744,'Interim Analysis'!$F:$F,$F744,'Interim Analysis'!$G:$G,$H744,'Interim Analysis'!$E:$E,$E744),
SUMIFS('Interim Analysis'!Q:Q,'Interim Analysis'!$B:$B,$B744,'Interim Analysis'!$C:$C,$C744,'Interim Analysis'!$F:$F,$F744,'Interim Analysis'!$G:$G,$H744,'Interim Analysis'!$D:$D,$D744)
*(INDEX('Dimensional Maps'!R$39:R$63,MATCH($E744,'Dimensional Maps'!$C$8:$C$32,0),1)
/SUMIFS('Dimensional Maps'!R$39:R$63, 'Dimensional Maps'!$B$8:$B$32,$D744)))),0),0)</f>
        <v>3.407418566449124E-2</v>
      </c>
    </row>
    <row r="745" spans="1:23" x14ac:dyDescent="0.25">
      <c r="A745" s="153" t="s">
        <v>265</v>
      </c>
      <c r="B745" s="54" t="s">
        <v>236</v>
      </c>
      <c r="C745" s="54">
        <v>3</v>
      </c>
      <c r="D745" s="54" t="s">
        <v>44</v>
      </c>
      <c r="E745" s="54" t="s">
        <v>215</v>
      </c>
      <c r="F745" s="54" t="s">
        <v>186</v>
      </c>
      <c r="G745" s="54" t="s">
        <v>53</v>
      </c>
      <c r="H745" s="54" t="s">
        <v>20</v>
      </c>
      <c r="I745" s="115">
        <f>IFERROR(IF($G745 = "WholeBlg",IF(I$1&lt;2020, 0,
IF($H745="GWh",SUMIFS('Interim Analysis'!C:C,'Interim Analysis'!$B:$B,$B745,'Interim Analysis'!$C:$C,$C745,'Interim Analysis'!$F:$F,$F745,'Interim Analysis'!$G:$G,$H745,'Interim Analysis'!$E:$E,$E745),
SUMIFS('Interim Analysis'!C:C,'Interim Analysis'!$B:$B,$B745,'Interim Analysis'!$C:$C,$C745,'Interim Analysis'!$F:$F,$F745,'Interim Analysis'!$G:$G,$H745,'Interim Analysis'!$D:$D,$D745)
*(INDEX('Dimensional Maps'!D$39:D$63,MATCH($E745,'Dimensional Maps'!$C$8:$C$32,0),1)
/SUMIFS('Dimensional Maps'!D$39:D$63, 'Dimensional Maps'!$B$8:$B$32,$D745)))),0),0)</f>
        <v>0</v>
      </c>
      <c r="J745" s="115">
        <f>IFERROR(IF($G745 = "WholeBlg",IF(J$1&lt;2020, 0,
IF($H745="GWh",SUMIFS('Interim Analysis'!D:D,'Interim Analysis'!$B:$B,$B745,'Interim Analysis'!$C:$C,$C745,'Interim Analysis'!$F:$F,$F745,'Interim Analysis'!$G:$G,$H745,'Interim Analysis'!$E:$E,$E745),
SUMIFS('Interim Analysis'!D:D,'Interim Analysis'!$B:$B,$B745,'Interim Analysis'!$C:$C,$C745,'Interim Analysis'!$F:$F,$F745,'Interim Analysis'!$G:$G,$H745,'Interim Analysis'!$D:$D,$D745)
*(INDEX('Dimensional Maps'!E$39:E$63,MATCH($E745,'Dimensional Maps'!$C$8:$C$32,0),1)
/SUMIFS('Dimensional Maps'!E$39:E$63, 'Dimensional Maps'!$B$8:$B$32,$D745)))),0),0)</f>
        <v>0</v>
      </c>
      <c r="K745" s="115">
        <f>IFERROR(IF($G745 = "WholeBlg",IF(K$1&lt;2020, 0,
IF($H745="GWh",SUMIFS('Interim Analysis'!E:E,'Interim Analysis'!$B:$B,$B745,'Interim Analysis'!$C:$C,$C745,'Interim Analysis'!$F:$F,$F745,'Interim Analysis'!$G:$G,$H745,'Interim Analysis'!$E:$E,$E745),
SUMIFS('Interim Analysis'!E:E,'Interim Analysis'!$B:$B,$B745,'Interim Analysis'!$C:$C,$C745,'Interim Analysis'!$F:$F,$F745,'Interim Analysis'!$G:$G,$H745,'Interim Analysis'!$D:$D,$D745)
*(INDEX('Dimensional Maps'!F$39:F$63,MATCH($E745,'Dimensional Maps'!$C$8:$C$32,0),1)
/SUMIFS('Dimensional Maps'!F$39:F$63, 'Dimensional Maps'!$B$8:$B$32,$D745)))),0),0)</f>
        <v>0</v>
      </c>
      <c r="L745" s="115">
        <f>IFERROR(IF($G745 = "WholeBlg",IF(L$1&lt;2020, 0,
IF($H745="GWh",SUMIFS('Interim Analysis'!F:F,'Interim Analysis'!$B:$B,$B745,'Interim Analysis'!$C:$C,$C745,'Interim Analysis'!$F:$F,$F745,'Interim Analysis'!$G:$G,$H745,'Interim Analysis'!$E:$E,$E745),
SUMIFS('Interim Analysis'!F:F,'Interim Analysis'!$B:$B,$B745,'Interim Analysis'!$C:$C,$C745,'Interim Analysis'!$F:$F,$F745,'Interim Analysis'!$G:$G,$H745,'Interim Analysis'!$D:$D,$D745)
*(INDEX('Dimensional Maps'!G$39:G$63,MATCH($E745,'Dimensional Maps'!$C$8:$C$32,0),1)
/SUMIFS('Dimensional Maps'!G$39:G$63, 'Dimensional Maps'!$B$8:$B$32,$D745)))),0),0)</f>
        <v>0</v>
      </c>
      <c r="M745" s="115">
        <f>IFERROR(IF($G745 = "WholeBlg",IF(M$1&lt;2020, 0,
IF($H745="GWh",SUMIFS('Interim Analysis'!G:G,'Interim Analysis'!$B:$B,$B745,'Interim Analysis'!$C:$C,$C745,'Interim Analysis'!$F:$F,$F745,'Interim Analysis'!$G:$G,$H745,'Interim Analysis'!$E:$E,$E745),
SUMIFS('Interim Analysis'!G:G,'Interim Analysis'!$B:$B,$B745,'Interim Analysis'!$C:$C,$C745,'Interim Analysis'!$F:$F,$F745,'Interim Analysis'!$G:$G,$H745,'Interim Analysis'!$D:$D,$D745)
*(INDEX('Dimensional Maps'!H$39:H$63,MATCH($E745,'Dimensional Maps'!$C$8:$C$32,0),1)
/SUMIFS('Dimensional Maps'!H$39:H$63, 'Dimensional Maps'!$B$8:$B$32,$D745)))),0),0)</f>
        <v>0</v>
      </c>
      <c r="N745" s="115">
        <f>IFERROR(IF($G745 = "WholeBlg",IF(N$1&lt;2020, 0,
IF($H745="GWh",SUMIFS('Interim Analysis'!H:H,'Interim Analysis'!$B:$B,$B745,'Interim Analysis'!$C:$C,$C745,'Interim Analysis'!$F:$F,$F745,'Interim Analysis'!$G:$G,$H745,'Interim Analysis'!$E:$E,$E745),
SUMIFS('Interim Analysis'!H:H,'Interim Analysis'!$B:$B,$B745,'Interim Analysis'!$C:$C,$C745,'Interim Analysis'!$F:$F,$F745,'Interim Analysis'!$G:$G,$H745,'Interim Analysis'!$D:$D,$D745)
*(INDEX('Dimensional Maps'!I$39:I$63,MATCH($E745,'Dimensional Maps'!$C$8:$C$32,0),1)
/SUMIFS('Dimensional Maps'!I$39:I$63, 'Dimensional Maps'!$B$8:$B$32,$D745)))),0),0)</f>
        <v>3.3725983691825452E-2</v>
      </c>
      <c r="O745" s="115">
        <f>IFERROR(IF($G745 = "WholeBlg",IF(O$1&lt;2020, 0,
IF($H745="GWh",SUMIFS('Interim Analysis'!I:I,'Interim Analysis'!$B:$B,$B745,'Interim Analysis'!$C:$C,$C745,'Interim Analysis'!$F:$F,$F745,'Interim Analysis'!$G:$G,$H745,'Interim Analysis'!$E:$E,$E745),
SUMIFS('Interim Analysis'!I:I,'Interim Analysis'!$B:$B,$B745,'Interim Analysis'!$C:$C,$C745,'Interim Analysis'!$F:$F,$F745,'Interim Analysis'!$G:$G,$H745,'Interim Analysis'!$D:$D,$D745)
*(INDEX('Dimensional Maps'!J$39:J$63,MATCH($E745,'Dimensional Maps'!$C$8:$C$32,0),1)
/SUMIFS('Dimensional Maps'!J$39:J$63, 'Dimensional Maps'!$B$8:$B$32,$D745)))),0),0)</f>
        <v>6.6970883991395794E-2</v>
      </c>
      <c r="P745" s="115">
        <f>IFERROR(IF($G745 = "WholeBlg",IF(P$1&lt;2020, 0,
IF($H745="GWh",SUMIFS('Interim Analysis'!J:J,'Interim Analysis'!$B:$B,$B745,'Interim Analysis'!$C:$C,$C745,'Interim Analysis'!$F:$F,$F745,'Interim Analysis'!$G:$G,$H745,'Interim Analysis'!$E:$E,$E745),
SUMIFS('Interim Analysis'!J:J,'Interim Analysis'!$B:$B,$B745,'Interim Analysis'!$C:$C,$C745,'Interim Analysis'!$F:$F,$F745,'Interim Analysis'!$G:$G,$H745,'Interim Analysis'!$D:$D,$D745)
*(INDEX('Dimensional Maps'!K$39:K$63,MATCH($E745,'Dimensional Maps'!$C$8:$C$32,0),1)
/SUMIFS('Dimensional Maps'!K$39:K$63, 'Dimensional Maps'!$B$8:$B$32,$D745)))),0),0)</f>
        <v>9.9957298681985218E-2</v>
      </c>
      <c r="Q745" s="115">
        <f>IFERROR(IF($G745 = "WholeBlg",IF(Q$1&lt;2020, 0,
IF($H745="GWh",SUMIFS('Interim Analysis'!K:K,'Interim Analysis'!$B:$B,$B745,'Interim Analysis'!$C:$C,$C745,'Interim Analysis'!$F:$F,$F745,'Interim Analysis'!$G:$G,$H745,'Interim Analysis'!$E:$E,$E745),
SUMIFS('Interim Analysis'!K:K,'Interim Analysis'!$B:$B,$B745,'Interim Analysis'!$C:$C,$C745,'Interim Analysis'!$F:$F,$F745,'Interim Analysis'!$G:$G,$H745,'Interim Analysis'!$D:$D,$D745)
*(INDEX('Dimensional Maps'!L$39:L$63,MATCH($E745,'Dimensional Maps'!$C$8:$C$32,0),1)
/SUMIFS('Dimensional Maps'!L$39:L$63, 'Dimensional Maps'!$B$8:$B$32,$D745)))),0),0)</f>
        <v>0.1328971445491684</v>
      </c>
      <c r="R745" s="115">
        <f>IFERROR(IF($G745 = "WholeBlg",IF(R$1&lt;2020, 0,
IF($H745="GWh",SUMIFS('Interim Analysis'!L:L,'Interim Analysis'!$B:$B,$B745,'Interim Analysis'!$C:$C,$C745,'Interim Analysis'!$F:$F,$F745,'Interim Analysis'!$G:$G,$H745,'Interim Analysis'!$E:$E,$E745),
SUMIFS('Interim Analysis'!L:L,'Interim Analysis'!$B:$B,$B745,'Interim Analysis'!$C:$C,$C745,'Interim Analysis'!$F:$F,$F745,'Interim Analysis'!$G:$G,$H745,'Interim Analysis'!$D:$D,$D745)
*(INDEX('Dimensional Maps'!M$39:M$63,MATCH($E745,'Dimensional Maps'!$C$8:$C$32,0),1)
/SUMIFS('Dimensional Maps'!M$39:M$63, 'Dimensional Maps'!$B$8:$B$32,$D745)))),0),0)</f>
        <v>0.16622560927882668</v>
      </c>
      <c r="S745" s="115">
        <f>IFERROR(IF($G745 = "WholeBlg",IF(S$1&lt;2020, 0,
IF($H745="GWh",SUMIFS('Interim Analysis'!M:M,'Interim Analysis'!$B:$B,$B745,'Interim Analysis'!$C:$C,$C745,'Interim Analysis'!$F:$F,$F745,'Interim Analysis'!$G:$G,$H745,'Interim Analysis'!$E:$E,$E745),
SUMIFS('Interim Analysis'!M:M,'Interim Analysis'!$B:$B,$B745,'Interim Analysis'!$C:$C,$C745,'Interim Analysis'!$F:$F,$F745,'Interim Analysis'!$G:$G,$H745,'Interim Analysis'!$D:$D,$D745)
*(INDEX('Dimensional Maps'!N$39:N$63,MATCH($E745,'Dimensional Maps'!$C$8:$C$32,0),1)
/SUMIFS('Dimensional Maps'!N$39:N$63, 'Dimensional Maps'!$B$8:$B$32,$D745)))),0),0)</f>
        <v>0.20119746741205591</v>
      </c>
      <c r="T745" s="115">
        <f>IFERROR(IF($G745 = "WholeBlg",IF(T$1&lt;2020, 0,
IF($H745="GWh",SUMIFS('Interim Analysis'!N:N,'Interim Analysis'!$B:$B,$B745,'Interim Analysis'!$C:$C,$C745,'Interim Analysis'!$F:$F,$F745,'Interim Analysis'!$G:$G,$H745,'Interim Analysis'!$E:$E,$E745),
SUMIFS('Interim Analysis'!N:N,'Interim Analysis'!$B:$B,$B745,'Interim Analysis'!$C:$C,$C745,'Interim Analysis'!$F:$F,$F745,'Interim Analysis'!$G:$G,$H745,'Interim Analysis'!$D:$D,$D745)
*(INDEX('Dimensional Maps'!O$39:O$63,MATCH($E745,'Dimensional Maps'!$C$8:$C$32,0),1)
/SUMIFS('Dimensional Maps'!O$39:O$63, 'Dimensional Maps'!$B$8:$B$32,$D745)))),0),0)</f>
        <v>0.23865562555567948</v>
      </c>
      <c r="U745" s="115">
        <f>IFERROR(IF($G745 = "WholeBlg",IF(U$1&lt;2020, 0,
IF($H745="GWh",SUMIFS('Interim Analysis'!O:O,'Interim Analysis'!$B:$B,$B745,'Interim Analysis'!$C:$C,$C745,'Interim Analysis'!$F:$F,$F745,'Interim Analysis'!$G:$G,$H745,'Interim Analysis'!$E:$E,$E745),
SUMIFS('Interim Analysis'!O:O,'Interim Analysis'!$B:$B,$B745,'Interim Analysis'!$C:$C,$C745,'Interim Analysis'!$F:$F,$F745,'Interim Analysis'!$G:$G,$H745,'Interim Analysis'!$D:$D,$D745)
*(INDEX('Dimensional Maps'!P$39:P$63,MATCH($E745,'Dimensional Maps'!$C$8:$C$32,0),1)
/SUMIFS('Dimensional Maps'!P$39:P$63, 'Dimensional Maps'!$B$8:$B$32,$D745)))),0),0)</f>
        <v>0.28217665707045991</v>
      </c>
      <c r="V745" s="115">
        <f>IFERROR(IF($G745 = "WholeBlg",IF(V$1&lt;2020, 0,
IF($H745="GWh",SUMIFS('Interim Analysis'!P:P,'Interim Analysis'!$B:$B,$B745,'Interim Analysis'!$C:$C,$C745,'Interim Analysis'!$F:$F,$F745,'Interim Analysis'!$G:$G,$H745,'Interim Analysis'!$E:$E,$E745),
SUMIFS('Interim Analysis'!P:P,'Interim Analysis'!$B:$B,$B745,'Interim Analysis'!$C:$C,$C745,'Interim Analysis'!$F:$F,$F745,'Interim Analysis'!$G:$G,$H745,'Interim Analysis'!$D:$D,$D745)
*(INDEX('Dimensional Maps'!Q$39:Q$63,MATCH($E745,'Dimensional Maps'!$C$8:$C$32,0),1)
/SUMIFS('Dimensional Maps'!Q$39:Q$63, 'Dimensional Maps'!$B$8:$B$32,$D745)))),0),0)</f>
        <v>0.33515006195966812</v>
      </c>
      <c r="W745" s="115">
        <f>IFERROR(IF($G745 = "WholeBlg",IF(W$1&lt;2020, 0,
IF($H745="GWh",SUMIFS('Interim Analysis'!Q:Q,'Interim Analysis'!$B:$B,$B745,'Interim Analysis'!$C:$C,$C745,'Interim Analysis'!$F:$F,$F745,'Interim Analysis'!$G:$G,$H745,'Interim Analysis'!$E:$E,$E745),
SUMIFS('Interim Analysis'!Q:Q,'Interim Analysis'!$B:$B,$B745,'Interim Analysis'!$C:$C,$C745,'Interim Analysis'!$F:$F,$F745,'Interim Analysis'!$G:$G,$H745,'Interim Analysis'!$D:$D,$D745)
*(INDEX('Dimensional Maps'!R$39:R$63,MATCH($E745,'Dimensional Maps'!$C$8:$C$32,0),1)
/SUMIFS('Dimensional Maps'!R$39:R$63, 'Dimensional Maps'!$B$8:$B$32,$D745)))),0),0)</f>
        <v>0.40769052913891357</v>
      </c>
    </row>
    <row r="746" spans="1:23" x14ac:dyDescent="0.25">
      <c r="A746" s="153" t="s">
        <v>265</v>
      </c>
      <c r="B746" s="54" t="s">
        <v>238</v>
      </c>
      <c r="C746" s="54">
        <v>3</v>
      </c>
      <c r="D746" s="54" t="s">
        <v>47</v>
      </c>
      <c r="E746" s="54" t="s">
        <v>45</v>
      </c>
      <c r="F746" s="54" t="s">
        <v>167</v>
      </c>
      <c r="G746" s="54" t="s">
        <v>53</v>
      </c>
      <c r="H746" s="54" t="s">
        <v>18</v>
      </c>
      <c r="I746" s="115">
        <f>IFERROR(IF($G746 = "WholeBlg",IF(I$1&lt;2020, 0,
IF($H746="GWh",SUMIFS('Interim Analysis'!C:C,'Interim Analysis'!$B:$B,$B746,'Interim Analysis'!$C:$C,$C746,'Interim Analysis'!$F:$F,$F746,'Interim Analysis'!$G:$G,$H746,'Interim Analysis'!$E:$E,$E746),
SUMIFS('Interim Analysis'!C:C,'Interim Analysis'!$B:$B,$B746,'Interim Analysis'!$C:$C,$C746,'Interim Analysis'!$F:$F,$F746,'Interim Analysis'!$G:$G,$H746,'Interim Analysis'!$D:$D,$D746)
*(INDEX('Dimensional Maps'!D$39:D$63,MATCH($E746,'Dimensional Maps'!$C$8:$C$32,0),1)
/SUMIFS('Dimensional Maps'!D$39:D$63, 'Dimensional Maps'!$B$8:$B$32,$D746)))),0),0)</f>
        <v>0</v>
      </c>
      <c r="J746" s="115">
        <f>IFERROR(IF($G746 = "WholeBlg",IF(J$1&lt;2020, 0,
IF($H746="GWh",SUMIFS('Interim Analysis'!D:D,'Interim Analysis'!$B:$B,$B746,'Interim Analysis'!$C:$C,$C746,'Interim Analysis'!$F:$F,$F746,'Interim Analysis'!$G:$G,$H746,'Interim Analysis'!$E:$E,$E746),
SUMIFS('Interim Analysis'!D:D,'Interim Analysis'!$B:$B,$B746,'Interim Analysis'!$C:$C,$C746,'Interim Analysis'!$F:$F,$F746,'Interim Analysis'!$G:$G,$H746,'Interim Analysis'!$D:$D,$D746)
*(INDEX('Dimensional Maps'!E$39:E$63,MATCH($E746,'Dimensional Maps'!$C$8:$C$32,0),1)
/SUMIFS('Dimensional Maps'!E$39:E$63, 'Dimensional Maps'!$B$8:$B$32,$D746)))),0),0)</f>
        <v>0</v>
      </c>
      <c r="K746" s="115">
        <f>IFERROR(IF($G746 = "WholeBlg",IF(K$1&lt;2020, 0,
IF($H746="GWh",SUMIFS('Interim Analysis'!E:E,'Interim Analysis'!$B:$B,$B746,'Interim Analysis'!$C:$C,$C746,'Interim Analysis'!$F:$F,$F746,'Interim Analysis'!$G:$G,$H746,'Interim Analysis'!$E:$E,$E746),
SUMIFS('Interim Analysis'!E:E,'Interim Analysis'!$B:$B,$B746,'Interim Analysis'!$C:$C,$C746,'Interim Analysis'!$F:$F,$F746,'Interim Analysis'!$G:$G,$H746,'Interim Analysis'!$D:$D,$D746)
*(INDEX('Dimensional Maps'!F$39:F$63,MATCH($E746,'Dimensional Maps'!$C$8:$C$32,0),1)
/SUMIFS('Dimensional Maps'!F$39:F$63, 'Dimensional Maps'!$B$8:$B$32,$D746)))),0),0)</f>
        <v>0</v>
      </c>
      <c r="L746" s="115">
        <f>IFERROR(IF($G746 = "WholeBlg",IF(L$1&lt;2020, 0,
IF($H746="GWh",SUMIFS('Interim Analysis'!F:F,'Interim Analysis'!$B:$B,$B746,'Interim Analysis'!$C:$C,$C746,'Interim Analysis'!$F:$F,$F746,'Interim Analysis'!$G:$G,$H746,'Interim Analysis'!$E:$E,$E746),
SUMIFS('Interim Analysis'!F:F,'Interim Analysis'!$B:$B,$B746,'Interim Analysis'!$C:$C,$C746,'Interim Analysis'!$F:$F,$F746,'Interim Analysis'!$G:$G,$H746,'Interim Analysis'!$D:$D,$D746)
*(INDEX('Dimensional Maps'!G$39:G$63,MATCH($E746,'Dimensional Maps'!$C$8:$C$32,0),1)
/SUMIFS('Dimensional Maps'!G$39:G$63, 'Dimensional Maps'!$B$8:$B$32,$D746)))),0),0)</f>
        <v>0</v>
      </c>
      <c r="M746" s="115">
        <f>IFERROR(IF($G746 = "WholeBlg",IF(M$1&lt;2020, 0,
IF($H746="GWh",SUMIFS('Interim Analysis'!G:G,'Interim Analysis'!$B:$B,$B746,'Interim Analysis'!$C:$C,$C746,'Interim Analysis'!$F:$F,$F746,'Interim Analysis'!$G:$G,$H746,'Interim Analysis'!$E:$E,$E746),
SUMIFS('Interim Analysis'!G:G,'Interim Analysis'!$B:$B,$B746,'Interim Analysis'!$C:$C,$C746,'Interim Analysis'!$F:$F,$F746,'Interim Analysis'!$G:$G,$H746,'Interim Analysis'!$D:$D,$D746)
*(INDEX('Dimensional Maps'!H$39:H$63,MATCH($E746,'Dimensional Maps'!$C$8:$C$32,0),1)
/SUMIFS('Dimensional Maps'!H$39:H$63, 'Dimensional Maps'!$B$8:$B$32,$D746)))),0),0)</f>
        <v>0</v>
      </c>
      <c r="N746" s="115">
        <f>IFERROR(IF($G746 = "WholeBlg",IF(N$1&lt;2020, 0,
IF($H746="GWh",SUMIFS('Interim Analysis'!H:H,'Interim Analysis'!$B:$B,$B746,'Interim Analysis'!$C:$C,$C746,'Interim Analysis'!$F:$F,$F746,'Interim Analysis'!$G:$G,$H746,'Interim Analysis'!$E:$E,$E746),
SUMIFS('Interim Analysis'!H:H,'Interim Analysis'!$B:$B,$B746,'Interim Analysis'!$C:$C,$C746,'Interim Analysis'!$F:$F,$F746,'Interim Analysis'!$G:$G,$H746,'Interim Analysis'!$D:$D,$D746)
*(INDEX('Dimensional Maps'!I$39:I$63,MATCH($E746,'Dimensional Maps'!$C$8:$C$32,0),1)
/SUMIFS('Dimensional Maps'!I$39:I$63, 'Dimensional Maps'!$B$8:$B$32,$D746)))),0),0)</f>
        <v>13.633566067173444</v>
      </c>
      <c r="O746" s="115">
        <f>IFERROR(IF($G746 = "WholeBlg",IF(O$1&lt;2020, 0,
IF($H746="GWh",SUMIFS('Interim Analysis'!I:I,'Interim Analysis'!$B:$B,$B746,'Interim Analysis'!$C:$C,$C746,'Interim Analysis'!$F:$F,$F746,'Interim Analysis'!$G:$G,$H746,'Interim Analysis'!$E:$E,$E746),
SUMIFS('Interim Analysis'!I:I,'Interim Analysis'!$B:$B,$B746,'Interim Analysis'!$C:$C,$C746,'Interim Analysis'!$F:$F,$F746,'Interim Analysis'!$G:$G,$H746,'Interim Analysis'!$D:$D,$D746)
*(INDEX('Dimensional Maps'!J$39:J$63,MATCH($E746,'Dimensional Maps'!$C$8:$C$32,0),1)
/SUMIFS('Dimensional Maps'!J$39:J$63, 'Dimensional Maps'!$B$8:$B$32,$D746)))),0),0)</f>
        <v>27.01950000286423</v>
      </c>
      <c r="P746" s="115">
        <f>IFERROR(IF($G746 = "WholeBlg",IF(P$1&lt;2020, 0,
IF($H746="GWh",SUMIFS('Interim Analysis'!J:J,'Interim Analysis'!$B:$B,$B746,'Interim Analysis'!$C:$C,$C746,'Interim Analysis'!$F:$F,$F746,'Interim Analysis'!$G:$G,$H746,'Interim Analysis'!$E:$E,$E746),
SUMIFS('Interim Analysis'!J:J,'Interim Analysis'!$B:$B,$B746,'Interim Analysis'!$C:$C,$C746,'Interim Analysis'!$F:$F,$F746,'Interim Analysis'!$G:$G,$H746,'Interim Analysis'!$D:$D,$D746)
*(INDEX('Dimensional Maps'!K$39:K$63,MATCH($E746,'Dimensional Maps'!$C$8:$C$32,0),1)
/SUMIFS('Dimensional Maps'!K$39:K$63, 'Dimensional Maps'!$B$8:$B$32,$D746)))),0),0)</f>
        <v>40.227785372413393</v>
      </c>
      <c r="Q746" s="115">
        <f>IFERROR(IF($G746 = "WholeBlg",IF(Q$1&lt;2020, 0,
IF($H746="GWh",SUMIFS('Interim Analysis'!K:K,'Interim Analysis'!$B:$B,$B746,'Interim Analysis'!$C:$C,$C746,'Interim Analysis'!$F:$F,$F746,'Interim Analysis'!$G:$G,$H746,'Interim Analysis'!$E:$E,$E746),
SUMIFS('Interim Analysis'!K:K,'Interim Analysis'!$B:$B,$B746,'Interim Analysis'!$C:$C,$C746,'Interim Analysis'!$F:$F,$F746,'Interim Analysis'!$G:$G,$H746,'Interim Analysis'!$D:$D,$D746)
*(INDEX('Dimensional Maps'!L$39:L$63,MATCH($E746,'Dimensional Maps'!$C$8:$C$32,0),1)
/SUMIFS('Dimensional Maps'!L$39:L$63, 'Dimensional Maps'!$B$8:$B$32,$D746)))),0),0)</f>
        <v>53.374983848628666</v>
      </c>
      <c r="R746" s="115">
        <f>IFERROR(IF($G746 = "WholeBlg",IF(R$1&lt;2020, 0,
IF($H746="GWh",SUMIFS('Interim Analysis'!L:L,'Interim Analysis'!$B:$B,$B746,'Interim Analysis'!$C:$C,$C746,'Interim Analysis'!$F:$F,$F746,'Interim Analysis'!$G:$G,$H746,'Interim Analysis'!$E:$E,$E746),
SUMIFS('Interim Analysis'!L:L,'Interim Analysis'!$B:$B,$B746,'Interim Analysis'!$C:$C,$C746,'Interim Analysis'!$F:$F,$F746,'Interim Analysis'!$G:$G,$H746,'Interim Analysis'!$D:$D,$D746)
*(INDEX('Dimensional Maps'!M$39:M$63,MATCH($E746,'Dimensional Maps'!$C$8:$C$32,0),1)
/SUMIFS('Dimensional Maps'!M$39:M$63, 'Dimensional Maps'!$B$8:$B$32,$D746)))),0),0)</f>
        <v>66.582545597652143</v>
      </c>
      <c r="S746" s="115">
        <f>IFERROR(IF($G746 = "WholeBlg",IF(S$1&lt;2020, 0,
IF($H746="GWh",SUMIFS('Interim Analysis'!M:M,'Interim Analysis'!$B:$B,$B746,'Interim Analysis'!$C:$C,$C746,'Interim Analysis'!$F:$F,$F746,'Interim Analysis'!$G:$G,$H746,'Interim Analysis'!$E:$E,$E746),
SUMIFS('Interim Analysis'!M:M,'Interim Analysis'!$B:$B,$B746,'Interim Analysis'!$C:$C,$C746,'Interim Analysis'!$F:$F,$F746,'Interim Analysis'!$G:$G,$H746,'Interim Analysis'!$D:$D,$D746)
*(INDEX('Dimensional Maps'!N$39:N$63,MATCH($E746,'Dimensional Maps'!$C$8:$C$32,0),1)
/SUMIFS('Dimensional Maps'!N$39:N$63, 'Dimensional Maps'!$B$8:$B$32,$D746)))),0),0)</f>
        <v>80.101648404682194</v>
      </c>
      <c r="T746" s="115">
        <f>IFERROR(IF($G746 = "WholeBlg",IF(T$1&lt;2020, 0,
IF($H746="GWh",SUMIFS('Interim Analysis'!N:N,'Interim Analysis'!$B:$B,$B746,'Interim Analysis'!$C:$C,$C746,'Interim Analysis'!$F:$F,$F746,'Interim Analysis'!$G:$G,$H746,'Interim Analysis'!$E:$E,$E746),
SUMIFS('Interim Analysis'!N:N,'Interim Analysis'!$B:$B,$B746,'Interim Analysis'!$C:$C,$C746,'Interim Analysis'!$F:$F,$F746,'Interim Analysis'!$G:$G,$H746,'Interim Analysis'!$D:$D,$D746)
*(INDEX('Dimensional Maps'!O$39:O$63,MATCH($E746,'Dimensional Maps'!$C$8:$C$32,0),1)
/SUMIFS('Dimensional Maps'!O$39:O$63, 'Dimensional Maps'!$B$8:$B$32,$D746)))),0),0)</f>
        <v>94.352737436760691</v>
      </c>
      <c r="U746" s="115">
        <f>IFERROR(IF($G746 = "WholeBlg",IF(U$1&lt;2020, 0,
IF($H746="GWh",SUMIFS('Interim Analysis'!O:O,'Interim Analysis'!$B:$B,$B746,'Interim Analysis'!$C:$C,$C746,'Interim Analysis'!$F:$F,$F746,'Interim Analysis'!$G:$G,$H746,'Interim Analysis'!$E:$E,$E746),
SUMIFS('Interim Analysis'!O:O,'Interim Analysis'!$B:$B,$B746,'Interim Analysis'!$C:$C,$C746,'Interim Analysis'!$F:$F,$F746,'Interim Analysis'!$G:$G,$H746,'Interim Analysis'!$D:$D,$D746)
*(INDEX('Dimensional Maps'!P$39:P$63,MATCH($E746,'Dimensional Maps'!$C$8:$C$32,0),1)
/SUMIFS('Dimensional Maps'!P$39:P$63, 'Dimensional Maps'!$B$8:$B$32,$D746)))),0),0)</f>
        <v>110.08929085747474</v>
      </c>
      <c r="V746" s="115">
        <f>IFERROR(IF($G746 = "WholeBlg",IF(V$1&lt;2020, 0,
IF($H746="GWh",SUMIFS('Interim Analysis'!P:P,'Interim Analysis'!$B:$B,$B746,'Interim Analysis'!$C:$C,$C746,'Interim Analysis'!$F:$F,$F746,'Interim Analysis'!$G:$G,$H746,'Interim Analysis'!$E:$E,$E746),
SUMIFS('Interim Analysis'!P:P,'Interim Analysis'!$B:$B,$B746,'Interim Analysis'!$C:$C,$C746,'Interim Analysis'!$F:$F,$F746,'Interim Analysis'!$G:$G,$H746,'Interim Analysis'!$D:$D,$D746)
*(INDEX('Dimensional Maps'!Q$39:Q$63,MATCH($E746,'Dimensional Maps'!$C$8:$C$32,0),1)
/SUMIFS('Dimensional Maps'!Q$39:Q$63, 'Dimensional Maps'!$B$8:$B$32,$D746)))),0),0)</f>
        <v>128.68453320926244</v>
      </c>
      <c r="W746" s="115">
        <f>IFERROR(IF($G746 = "WholeBlg",IF(W$1&lt;2020, 0,
IF($H746="GWh",SUMIFS('Interim Analysis'!Q:Q,'Interim Analysis'!$B:$B,$B746,'Interim Analysis'!$C:$C,$C746,'Interim Analysis'!$F:$F,$F746,'Interim Analysis'!$G:$G,$H746,'Interim Analysis'!$E:$E,$E746),
SUMIFS('Interim Analysis'!Q:Q,'Interim Analysis'!$B:$B,$B746,'Interim Analysis'!$C:$C,$C746,'Interim Analysis'!$F:$F,$F746,'Interim Analysis'!$G:$G,$H746,'Interim Analysis'!$D:$D,$D746)
*(INDEX('Dimensional Maps'!R$39:R$63,MATCH($E746,'Dimensional Maps'!$C$8:$C$32,0),1)
/SUMIFS('Dimensional Maps'!R$39:R$63, 'Dimensional Maps'!$B$8:$B$32,$D746)))),0),0)</f>
        <v>152.76760770065295</v>
      </c>
    </row>
    <row r="747" spans="1:23" x14ac:dyDescent="0.25">
      <c r="A747" s="153" t="s">
        <v>265</v>
      </c>
      <c r="B747" s="54" t="s">
        <v>238</v>
      </c>
      <c r="C747" s="54">
        <v>3</v>
      </c>
      <c r="D747" s="54" t="s">
        <v>47</v>
      </c>
      <c r="E747" s="54" t="s">
        <v>45</v>
      </c>
      <c r="F747" s="54" t="s">
        <v>186</v>
      </c>
      <c r="G747" s="54" t="s">
        <v>53</v>
      </c>
      <c r="H747" s="54" t="s">
        <v>18</v>
      </c>
      <c r="I747" s="115">
        <f>IFERROR(IF($G747 = "WholeBlg",IF(I$1&lt;2020, 0,
IF($H747="GWh",SUMIFS('Interim Analysis'!C:C,'Interim Analysis'!$B:$B,$B747,'Interim Analysis'!$C:$C,$C747,'Interim Analysis'!$F:$F,$F747,'Interim Analysis'!$G:$G,$H747,'Interim Analysis'!$E:$E,$E747),
SUMIFS('Interim Analysis'!C:C,'Interim Analysis'!$B:$B,$B747,'Interim Analysis'!$C:$C,$C747,'Interim Analysis'!$F:$F,$F747,'Interim Analysis'!$G:$G,$H747,'Interim Analysis'!$D:$D,$D747)
*(INDEX('Dimensional Maps'!D$39:D$63,MATCH($E747,'Dimensional Maps'!$C$8:$C$32,0),1)
/SUMIFS('Dimensional Maps'!D$39:D$63, 'Dimensional Maps'!$B$8:$B$32,$D747)))),0),0)</f>
        <v>0</v>
      </c>
      <c r="J747" s="115">
        <f>IFERROR(IF($G747 = "WholeBlg",IF(J$1&lt;2020, 0,
IF($H747="GWh",SUMIFS('Interim Analysis'!D:D,'Interim Analysis'!$B:$B,$B747,'Interim Analysis'!$C:$C,$C747,'Interim Analysis'!$F:$F,$F747,'Interim Analysis'!$G:$G,$H747,'Interim Analysis'!$E:$E,$E747),
SUMIFS('Interim Analysis'!D:D,'Interim Analysis'!$B:$B,$B747,'Interim Analysis'!$C:$C,$C747,'Interim Analysis'!$F:$F,$F747,'Interim Analysis'!$G:$G,$H747,'Interim Analysis'!$D:$D,$D747)
*(INDEX('Dimensional Maps'!E$39:E$63,MATCH($E747,'Dimensional Maps'!$C$8:$C$32,0),1)
/SUMIFS('Dimensional Maps'!E$39:E$63, 'Dimensional Maps'!$B$8:$B$32,$D747)))),0),0)</f>
        <v>0</v>
      </c>
      <c r="K747" s="115">
        <f>IFERROR(IF($G747 = "WholeBlg",IF(K$1&lt;2020, 0,
IF($H747="GWh",SUMIFS('Interim Analysis'!E:E,'Interim Analysis'!$B:$B,$B747,'Interim Analysis'!$C:$C,$C747,'Interim Analysis'!$F:$F,$F747,'Interim Analysis'!$G:$G,$H747,'Interim Analysis'!$E:$E,$E747),
SUMIFS('Interim Analysis'!E:E,'Interim Analysis'!$B:$B,$B747,'Interim Analysis'!$C:$C,$C747,'Interim Analysis'!$F:$F,$F747,'Interim Analysis'!$G:$G,$H747,'Interim Analysis'!$D:$D,$D747)
*(INDEX('Dimensional Maps'!F$39:F$63,MATCH($E747,'Dimensional Maps'!$C$8:$C$32,0),1)
/SUMIFS('Dimensional Maps'!F$39:F$63, 'Dimensional Maps'!$B$8:$B$32,$D747)))),0),0)</f>
        <v>0</v>
      </c>
      <c r="L747" s="115">
        <f>IFERROR(IF($G747 = "WholeBlg",IF(L$1&lt;2020, 0,
IF($H747="GWh",SUMIFS('Interim Analysis'!F:F,'Interim Analysis'!$B:$B,$B747,'Interim Analysis'!$C:$C,$C747,'Interim Analysis'!$F:$F,$F747,'Interim Analysis'!$G:$G,$H747,'Interim Analysis'!$E:$E,$E747),
SUMIFS('Interim Analysis'!F:F,'Interim Analysis'!$B:$B,$B747,'Interim Analysis'!$C:$C,$C747,'Interim Analysis'!$F:$F,$F747,'Interim Analysis'!$G:$G,$H747,'Interim Analysis'!$D:$D,$D747)
*(INDEX('Dimensional Maps'!G$39:G$63,MATCH($E747,'Dimensional Maps'!$C$8:$C$32,0),1)
/SUMIFS('Dimensional Maps'!G$39:G$63, 'Dimensional Maps'!$B$8:$B$32,$D747)))),0),0)</f>
        <v>0</v>
      </c>
      <c r="M747" s="115">
        <f>IFERROR(IF($G747 = "WholeBlg",IF(M$1&lt;2020, 0,
IF($H747="GWh",SUMIFS('Interim Analysis'!G:G,'Interim Analysis'!$B:$B,$B747,'Interim Analysis'!$C:$C,$C747,'Interim Analysis'!$F:$F,$F747,'Interim Analysis'!$G:$G,$H747,'Interim Analysis'!$E:$E,$E747),
SUMIFS('Interim Analysis'!G:G,'Interim Analysis'!$B:$B,$B747,'Interim Analysis'!$C:$C,$C747,'Interim Analysis'!$F:$F,$F747,'Interim Analysis'!$G:$G,$H747,'Interim Analysis'!$D:$D,$D747)
*(INDEX('Dimensional Maps'!H$39:H$63,MATCH($E747,'Dimensional Maps'!$C$8:$C$32,0),1)
/SUMIFS('Dimensional Maps'!H$39:H$63, 'Dimensional Maps'!$B$8:$B$32,$D747)))),0),0)</f>
        <v>0</v>
      </c>
      <c r="N747" s="115">
        <f>IFERROR(IF($G747 = "WholeBlg",IF(N$1&lt;2020, 0,
IF($H747="GWh",SUMIFS('Interim Analysis'!H:H,'Interim Analysis'!$B:$B,$B747,'Interim Analysis'!$C:$C,$C747,'Interim Analysis'!$F:$F,$F747,'Interim Analysis'!$G:$G,$H747,'Interim Analysis'!$E:$E,$E747),
SUMIFS('Interim Analysis'!H:H,'Interim Analysis'!$B:$B,$B747,'Interim Analysis'!$C:$C,$C747,'Interim Analysis'!$F:$F,$F747,'Interim Analysis'!$G:$G,$H747,'Interim Analysis'!$D:$D,$D747)
*(INDEX('Dimensional Maps'!I$39:I$63,MATCH($E747,'Dimensional Maps'!$C$8:$C$32,0),1)
/SUMIFS('Dimensional Maps'!I$39:I$63, 'Dimensional Maps'!$B$8:$B$32,$D747)))),0),0)</f>
        <v>13.08899872530084</v>
      </c>
      <c r="O747" s="115">
        <f>IFERROR(IF($G747 = "WholeBlg",IF(O$1&lt;2020, 0,
IF($H747="GWh",SUMIFS('Interim Analysis'!I:I,'Interim Analysis'!$B:$B,$B747,'Interim Analysis'!$C:$C,$C747,'Interim Analysis'!$F:$F,$F747,'Interim Analysis'!$G:$G,$H747,'Interim Analysis'!$E:$E,$E747),
SUMIFS('Interim Analysis'!I:I,'Interim Analysis'!$B:$B,$B747,'Interim Analysis'!$C:$C,$C747,'Interim Analysis'!$F:$F,$F747,'Interim Analysis'!$G:$G,$H747,'Interim Analysis'!$D:$D,$D747)
*(INDEX('Dimensional Maps'!J$39:J$63,MATCH($E747,'Dimensional Maps'!$C$8:$C$32,0),1)
/SUMIFS('Dimensional Maps'!J$39:J$63, 'Dimensional Maps'!$B$8:$B$32,$D747)))),0),0)</f>
        <v>26.046116075858741</v>
      </c>
      <c r="P747" s="115">
        <f>IFERROR(IF($G747 = "WholeBlg",IF(P$1&lt;2020, 0,
IF($H747="GWh",SUMIFS('Interim Analysis'!J:J,'Interim Analysis'!$B:$B,$B747,'Interim Analysis'!$C:$C,$C747,'Interim Analysis'!$F:$F,$F747,'Interim Analysis'!$G:$G,$H747,'Interim Analysis'!$E:$E,$E747),
SUMIFS('Interim Analysis'!J:J,'Interim Analysis'!$B:$B,$B747,'Interim Analysis'!$C:$C,$C747,'Interim Analysis'!$F:$F,$F747,'Interim Analysis'!$G:$G,$H747,'Interim Analysis'!$D:$D,$D747)
*(INDEX('Dimensional Maps'!K$39:K$63,MATCH($E747,'Dimensional Maps'!$C$8:$C$32,0),1)
/SUMIFS('Dimensional Maps'!K$39:K$63, 'Dimensional Maps'!$B$8:$B$32,$D747)))),0),0)</f>
        <v>38.833820597873732</v>
      </c>
      <c r="Q747" s="115">
        <f>IFERROR(IF($G747 = "WholeBlg",IF(Q$1&lt;2020, 0,
IF($H747="GWh",SUMIFS('Interim Analysis'!K:K,'Interim Analysis'!$B:$B,$B747,'Interim Analysis'!$C:$C,$C747,'Interim Analysis'!$F:$F,$F747,'Interim Analysis'!$G:$G,$H747,'Interim Analysis'!$E:$E,$E747),
SUMIFS('Interim Analysis'!K:K,'Interim Analysis'!$B:$B,$B747,'Interim Analysis'!$C:$C,$C747,'Interim Analysis'!$F:$F,$F747,'Interim Analysis'!$G:$G,$H747,'Interim Analysis'!$D:$D,$D747)
*(INDEX('Dimensional Maps'!L$39:L$63,MATCH($E747,'Dimensional Maps'!$C$8:$C$32,0),1)
/SUMIFS('Dimensional Maps'!L$39:L$63, 'Dimensional Maps'!$B$8:$B$32,$D747)))),0),0)</f>
        <v>51.562434347681823</v>
      </c>
      <c r="R747" s="115">
        <f>IFERROR(IF($G747 = "WholeBlg",IF(R$1&lt;2020, 0,
IF($H747="GWh",SUMIFS('Interim Analysis'!L:L,'Interim Analysis'!$B:$B,$B747,'Interim Analysis'!$C:$C,$C747,'Interim Analysis'!$F:$F,$F747,'Interim Analysis'!$G:$G,$H747,'Interim Analysis'!$E:$E,$E747),
SUMIFS('Interim Analysis'!L:L,'Interim Analysis'!$B:$B,$B747,'Interim Analysis'!$C:$C,$C747,'Interim Analysis'!$F:$F,$F747,'Interim Analysis'!$G:$G,$H747,'Interim Analysis'!$D:$D,$D747)
*(INDEX('Dimensional Maps'!M$39:M$63,MATCH($E747,'Dimensional Maps'!$C$8:$C$32,0),1)
/SUMIFS('Dimensional Maps'!M$39:M$63, 'Dimensional Maps'!$B$8:$B$32,$D747)))),0),0)</f>
        <v>64.255070173828841</v>
      </c>
      <c r="S747" s="115">
        <f>IFERROR(IF($G747 = "WholeBlg",IF(S$1&lt;2020, 0,
IF($H747="GWh",SUMIFS('Interim Analysis'!M:M,'Interim Analysis'!$B:$B,$B747,'Interim Analysis'!$C:$C,$C747,'Interim Analysis'!$F:$F,$F747,'Interim Analysis'!$G:$G,$H747,'Interim Analysis'!$E:$E,$E747),
SUMIFS('Interim Analysis'!M:M,'Interim Analysis'!$B:$B,$B747,'Interim Analysis'!$C:$C,$C747,'Interim Analysis'!$F:$F,$F747,'Interim Analysis'!$G:$G,$H747,'Interim Analysis'!$D:$D,$D747)
*(INDEX('Dimensional Maps'!N$39:N$63,MATCH($E747,'Dimensional Maps'!$C$8:$C$32,0),1)
/SUMIFS('Dimensional Maps'!N$39:N$63, 'Dimensional Maps'!$B$8:$B$32,$D747)))),0),0)</f>
        <v>77.044312652327804</v>
      </c>
      <c r="T747" s="115">
        <f>IFERROR(IF($G747 = "WholeBlg",IF(T$1&lt;2020, 0,
IF($H747="GWh",SUMIFS('Interim Analysis'!N:N,'Interim Analysis'!$B:$B,$B747,'Interim Analysis'!$C:$C,$C747,'Interim Analysis'!$F:$F,$F747,'Interim Analysis'!$G:$G,$H747,'Interim Analysis'!$E:$E,$E747),
SUMIFS('Interim Analysis'!N:N,'Interim Analysis'!$B:$B,$B747,'Interim Analysis'!$C:$C,$C747,'Interim Analysis'!$F:$F,$F747,'Interim Analysis'!$G:$G,$H747,'Interim Analysis'!$D:$D,$D747)
*(INDEX('Dimensional Maps'!O$39:O$63,MATCH($E747,'Dimensional Maps'!$C$8:$C$32,0),1)
/SUMIFS('Dimensional Maps'!O$39:O$63, 'Dimensional Maps'!$B$8:$B$32,$D747)))),0),0)</f>
        <v>90.193353483080855</v>
      </c>
      <c r="U747" s="115">
        <f>IFERROR(IF($G747 = "WholeBlg",IF(U$1&lt;2020, 0,
IF($H747="GWh",SUMIFS('Interim Analysis'!O:O,'Interim Analysis'!$B:$B,$B747,'Interim Analysis'!$C:$C,$C747,'Interim Analysis'!$F:$F,$F747,'Interim Analysis'!$G:$G,$H747,'Interim Analysis'!$E:$E,$E747),
SUMIFS('Interim Analysis'!O:O,'Interim Analysis'!$B:$B,$B747,'Interim Analysis'!$C:$C,$C747,'Interim Analysis'!$F:$F,$F747,'Interim Analysis'!$G:$G,$H747,'Interim Analysis'!$D:$D,$D747)
*(INDEX('Dimensional Maps'!P$39:P$63,MATCH($E747,'Dimensional Maps'!$C$8:$C$32,0),1)
/SUMIFS('Dimensional Maps'!P$39:P$63, 'Dimensional Maps'!$B$8:$B$32,$D747)))),0),0)</f>
        <v>104.16604532475851</v>
      </c>
      <c r="V747" s="115">
        <f>IFERROR(IF($G747 = "WholeBlg",IF(V$1&lt;2020, 0,
IF($H747="GWh",SUMIFS('Interim Analysis'!P:P,'Interim Analysis'!$B:$B,$B747,'Interim Analysis'!$C:$C,$C747,'Interim Analysis'!$F:$F,$F747,'Interim Analysis'!$G:$G,$H747,'Interim Analysis'!$E:$E,$E747),
SUMIFS('Interim Analysis'!P:P,'Interim Analysis'!$B:$B,$B747,'Interim Analysis'!$C:$C,$C747,'Interim Analysis'!$F:$F,$F747,'Interim Analysis'!$G:$G,$H747,'Interim Analysis'!$D:$D,$D747)
*(INDEX('Dimensional Maps'!Q$39:Q$63,MATCH($E747,'Dimensional Maps'!$C$8:$C$32,0),1)
/SUMIFS('Dimensional Maps'!Q$39:Q$63, 'Dimensional Maps'!$B$8:$B$32,$D747)))),0),0)</f>
        <v>119.84218176906253</v>
      </c>
      <c r="W747" s="115">
        <f>IFERROR(IF($G747 = "WholeBlg",IF(W$1&lt;2020, 0,
IF($H747="GWh",SUMIFS('Interim Analysis'!Q:Q,'Interim Analysis'!$B:$B,$B747,'Interim Analysis'!$C:$C,$C747,'Interim Analysis'!$F:$F,$F747,'Interim Analysis'!$G:$G,$H747,'Interim Analysis'!$E:$E,$E747),
SUMIFS('Interim Analysis'!Q:Q,'Interim Analysis'!$B:$B,$B747,'Interim Analysis'!$C:$C,$C747,'Interim Analysis'!$F:$F,$F747,'Interim Analysis'!$G:$G,$H747,'Interim Analysis'!$D:$D,$D747)
*(INDEX('Dimensional Maps'!R$39:R$63,MATCH($E747,'Dimensional Maps'!$C$8:$C$32,0),1)
/SUMIFS('Dimensional Maps'!R$39:R$63, 'Dimensional Maps'!$B$8:$B$32,$D747)))),0),0)</f>
        <v>138.85250918419999</v>
      </c>
    </row>
    <row r="748" spans="1:23" x14ac:dyDescent="0.25">
      <c r="A748" s="153" t="s">
        <v>265</v>
      </c>
      <c r="B748" s="54" t="s">
        <v>238</v>
      </c>
      <c r="C748" s="54">
        <v>3</v>
      </c>
      <c r="D748" s="54" t="s">
        <v>47</v>
      </c>
      <c r="E748" s="54" t="s">
        <v>45</v>
      </c>
      <c r="F748" s="54" t="s">
        <v>167</v>
      </c>
      <c r="G748" s="54" t="s">
        <v>53</v>
      </c>
      <c r="H748" s="54" t="s">
        <v>20</v>
      </c>
      <c r="I748" s="115">
        <f>IFERROR(IF($G748 = "WholeBlg",IF(I$1&lt;2020, 0,
IF($H748="GWh",SUMIFS('Interim Analysis'!C:C,'Interim Analysis'!$B:$B,$B748,'Interim Analysis'!$C:$C,$C748,'Interim Analysis'!$F:$F,$F748,'Interim Analysis'!$G:$G,$H748,'Interim Analysis'!$E:$E,$E748),
SUMIFS('Interim Analysis'!C:C,'Interim Analysis'!$B:$B,$B748,'Interim Analysis'!$C:$C,$C748,'Interim Analysis'!$F:$F,$F748,'Interim Analysis'!$G:$G,$H748,'Interim Analysis'!$D:$D,$D748)
*(INDEX('Dimensional Maps'!D$39:D$63,MATCH($E748,'Dimensional Maps'!$C$8:$C$32,0),1)
/SUMIFS('Dimensional Maps'!D$39:D$63, 'Dimensional Maps'!$B$8:$B$32,$D748)))),0),0)</f>
        <v>0</v>
      </c>
      <c r="J748" s="115">
        <f>IFERROR(IF($G748 = "WholeBlg",IF(J$1&lt;2020, 0,
IF($H748="GWh",SUMIFS('Interim Analysis'!D:D,'Interim Analysis'!$B:$B,$B748,'Interim Analysis'!$C:$C,$C748,'Interim Analysis'!$F:$F,$F748,'Interim Analysis'!$G:$G,$H748,'Interim Analysis'!$E:$E,$E748),
SUMIFS('Interim Analysis'!D:D,'Interim Analysis'!$B:$B,$B748,'Interim Analysis'!$C:$C,$C748,'Interim Analysis'!$F:$F,$F748,'Interim Analysis'!$G:$G,$H748,'Interim Analysis'!$D:$D,$D748)
*(INDEX('Dimensional Maps'!E$39:E$63,MATCH($E748,'Dimensional Maps'!$C$8:$C$32,0),1)
/SUMIFS('Dimensional Maps'!E$39:E$63, 'Dimensional Maps'!$B$8:$B$32,$D748)))),0),0)</f>
        <v>0</v>
      </c>
      <c r="K748" s="115">
        <f>IFERROR(IF($G748 = "WholeBlg",IF(K$1&lt;2020, 0,
IF($H748="GWh",SUMIFS('Interim Analysis'!E:E,'Interim Analysis'!$B:$B,$B748,'Interim Analysis'!$C:$C,$C748,'Interim Analysis'!$F:$F,$F748,'Interim Analysis'!$G:$G,$H748,'Interim Analysis'!$E:$E,$E748),
SUMIFS('Interim Analysis'!E:E,'Interim Analysis'!$B:$B,$B748,'Interim Analysis'!$C:$C,$C748,'Interim Analysis'!$F:$F,$F748,'Interim Analysis'!$G:$G,$H748,'Interim Analysis'!$D:$D,$D748)
*(INDEX('Dimensional Maps'!F$39:F$63,MATCH($E748,'Dimensional Maps'!$C$8:$C$32,0),1)
/SUMIFS('Dimensional Maps'!F$39:F$63, 'Dimensional Maps'!$B$8:$B$32,$D748)))),0),0)</f>
        <v>0</v>
      </c>
      <c r="L748" s="115">
        <f>IFERROR(IF($G748 = "WholeBlg",IF(L$1&lt;2020, 0,
IF($H748="GWh",SUMIFS('Interim Analysis'!F:F,'Interim Analysis'!$B:$B,$B748,'Interim Analysis'!$C:$C,$C748,'Interim Analysis'!$F:$F,$F748,'Interim Analysis'!$G:$G,$H748,'Interim Analysis'!$E:$E,$E748),
SUMIFS('Interim Analysis'!F:F,'Interim Analysis'!$B:$B,$B748,'Interim Analysis'!$C:$C,$C748,'Interim Analysis'!$F:$F,$F748,'Interim Analysis'!$G:$G,$H748,'Interim Analysis'!$D:$D,$D748)
*(INDEX('Dimensional Maps'!G$39:G$63,MATCH($E748,'Dimensional Maps'!$C$8:$C$32,0),1)
/SUMIFS('Dimensional Maps'!G$39:G$63, 'Dimensional Maps'!$B$8:$B$32,$D748)))),0),0)</f>
        <v>0</v>
      </c>
      <c r="M748" s="115">
        <f>IFERROR(IF($G748 = "WholeBlg",IF(M$1&lt;2020, 0,
IF($H748="GWh",SUMIFS('Interim Analysis'!G:G,'Interim Analysis'!$B:$B,$B748,'Interim Analysis'!$C:$C,$C748,'Interim Analysis'!$F:$F,$F748,'Interim Analysis'!$G:$G,$H748,'Interim Analysis'!$E:$E,$E748),
SUMIFS('Interim Analysis'!G:G,'Interim Analysis'!$B:$B,$B748,'Interim Analysis'!$C:$C,$C748,'Interim Analysis'!$F:$F,$F748,'Interim Analysis'!$G:$G,$H748,'Interim Analysis'!$D:$D,$D748)
*(INDEX('Dimensional Maps'!H$39:H$63,MATCH($E748,'Dimensional Maps'!$C$8:$C$32,0),1)
/SUMIFS('Dimensional Maps'!H$39:H$63, 'Dimensional Maps'!$B$8:$B$32,$D748)))),0),0)</f>
        <v>0</v>
      </c>
      <c r="N748" s="115">
        <f>IFERROR(IF($G748 = "WholeBlg",IF(N$1&lt;2020, 0,
IF($H748="GWh",SUMIFS('Interim Analysis'!H:H,'Interim Analysis'!$B:$B,$B748,'Interim Analysis'!$C:$C,$C748,'Interim Analysis'!$F:$F,$F748,'Interim Analysis'!$G:$G,$H748,'Interim Analysis'!$E:$E,$E748),
SUMIFS('Interim Analysis'!H:H,'Interim Analysis'!$B:$B,$B748,'Interim Analysis'!$C:$C,$C748,'Interim Analysis'!$F:$F,$F748,'Interim Analysis'!$G:$G,$H748,'Interim Analysis'!$D:$D,$D748)
*(INDEX('Dimensional Maps'!I$39:I$63,MATCH($E748,'Dimensional Maps'!$C$8:$C$32,0),1)
/SUMIFS('Dimensional Maps'!I$39:I$63, 'Dimensional Maps'!$B$8:$B$32,$D748)))),0),0)</f>
        <v>0.45383692141140791</v>
      </c>
      <c r="O748" s="115">
        <f>IFERROR(IF($G748 = "WholeBlg",IF(O$1&lt;2020, 0,
IF($H748="GWh",SUMIFS('Interim Analysis'!I:I,'Interim Analysis'!$B:$B,$B748,'Interim Analysis'!$C:$C,$C748,'Interim Analysis'!$F:$F,$F748,'Interim Analysis'!$G:$G,$H748,'Interim Analysis'!$E:$E,$E748),
SUMIFS('Interim Analysis'!I:I,'Interim Analysis'!$B:$B,$B748,'Interim Analysis'!$C:$C,$C748,'Interim Analysis'!$F:$F,$F748,'Interim Analysis'!$G:$G,$H748,'Interim Analysis'!$D:$D,$D748)
*(INDEX('Dimensional Maps'!J$39:J$63,MATCH($E748,'Dimensional Maps'!$C$8:$C$32,0),1)
/SUMIFS('Dimensional Maps'!J$39:J$63, 'Dimensional Maps'!$B$8:$B$32,$D748)))),0),0)</f>
        <v>0.89366941554251311</v>
      </c>
      <c r="P748" s="115">
        <f>IFERROR(IF($G748 = "WholeBlg",IF(P$1&lt;2020, 0,
IF($H748="GWh",SUMIFS('Interim Analysis'!J:J,'Interim Analysis'!$B:$B,$B748,'Interim Analysis'!$C:$C,$C748,'Interim Analysis'!$F:$F,$F748,'Interim Analysis'!$G:$G,$H748,'Interim Analysis'!$E:$E,$E748),
SUMIFS('Interim Analysis'!J:J,'Interim Analysis'!$B:$B,$B748,'Interim Analysis'!$C:$C,$C748,'Interim Analysis'!$F:$F,$F748,'Interim Analysis'!$G:$G,$H748,'Interim Analysis'!$D:$D,$D748)
*(INDEX('Dimensional Maps'!K$39:K$63,MATCH($E748,'Dimensional Maps'!$C$8:$C$32,0),1)
/SUMIFS('Dimensional Maps'!K$39:K$63, 'Dimensional Maps'!$B$8:$B$32,$D748)))),0),0)</f>
        <v>1.3215874430240704</v>
      </c>
      <c r="Q748" s="115">
        <f>IFERROR(IF($G748 = "WholeBlg",IF(Q$1&lt;2020, 0,
IF($H748="GWh",SUMIFS('Interim Analysis'!K:K,'Interim Analysis'!$B:$B,$B748,'Interim Analysis'!$C:$C,$C748,'Interim Analysis'!$F:$F,$F748,'Interim Analysis'!$G:$G,$H748,'Interim Analysis'!$E:$E,$E748),
SUMIFS('Interim Analysis'!K:K,'Interim Analysis'!$B:$B,$B748,'Interim Analysis'!$C:$C,$C748,'Interim Analysis'!$F:$F,$F748,'Interim Analysis'!$G:$G,$H748,'Interim Analysis'!$D:$D,$D748)
*(INDEX('Dimensional Maps'!L$39:L$63,MATCH($E748,'Dimensional Maps'!$C$8:$C$32,0),1)
/SUMIFS('Dimensional Maps'!L$39:L$63, 'Dimensional Maps'!$B$8:$B$32,$D748)))),0),0)</f>
        <v>1.742259606952818</v>
      </c>
      <c r="R748" s="115">
        <f>IFERROR(IF($G748 = "WholeBlg",IF(R$1&lt;2020, 0,
IF($H748="GWh",SUMIFS('Interim Analysis'!L:L,'Interim Analysis'!$B:$B,$B748,'Interim Analysis'!$C:$C,$C748,'Interim Analysis'!$F:$F,$F748,'Interim Analysis'!$G:$G,$H748,'Interim Analysis'!$E:$E,$E748),
SUMIFS('Interim Analysis'!L:L,'Interim Analysis'!$B:$B,$B748,'Interim Analysis'!$C:$C,$C748,'Interim Analysis'!$F:$F,$F748,'Interim Analysis'!$G:$G,$H748,'Interim Analysis'!$D:$D,$D748)
*(INDEX('Dimensional Maps'!M$39:M$63,MATCH($E748,'Dimensional Maps'!$C$8:$C$32,0),1)
/SUMIFS('Dimensional Maps'!M$39:M$63, 'Dimensional Maps'!$B$8:$B$32,$D748)))),0),0)</f>
        <v>2.1488189629571339</v>
      </c>
      <c r="S748" s="115">
        <f>IFERROR(IF($G748 = "WholeBlg",IF(S$1&lt;2020, 0,
IF($H748="GWh",SUMIFS('Interim Analysis'!M:M,'Interim Analysis'!$B:$B,$B748,'Interim Analysis'!$C:$C,$C748,'Interim Analysis'!$F:$F,$F748,'Interim Analysis'!$G:$G,$H748,'Interim Analysis'!$E:$E,$E748),
SUMIFS('Interim Analysis'!M:M,'Interim Analysis'!$B:$B,$B748,'Interim Analysis'!$C:$C,$C748,'Interim Analysis'!$F:$F,$F748,'Interim Analysis'!$G:$G,$H748,'Interim Analysis'!$D:$D,$D748)
*(INDEX('Dimensional Maps'!N$39:N$63,MATCH($E748,'Dimensional Maps'!$C$8:$C$32,0),1)
/SUMIFS('Dimensional Maps'!N$39:N$63, 'Dimensional Maps'!$B$8:$B$32,$D748)))),0),0)</f>
        <v>2.5467505153348453</v>
      </c>
      <c r="T748" s="115">
        <f>IFERROR(IF($G748 = "WholeBlg",IF(T$1&lt;2020, 0,
IF($H748="GWh",SUMIFS('Interim Analysis'!N:N,'Interim Analysis'!$B:$B,$B748,'Interim Analysis'!$C:$C,$C748,'Interim Analysis'!$F:$F,$F748,'Interim Analysis'!$G:$G,$H748,'Interim Analysis'!$E:$E,$E748),
SUMIFS('Interim Analysis'!N:N,'Interim Analysis'!$B:$B,$B748,'Interim Analysis'!$C:$C,$C748,'Interim Analysis'!$F:$F,$F748,'Interim Analysis'!$G:$G,$H748,'Interim Analysis'!$D:$D,$D748)
*(INDEX('Dimensional Maps'!O$39:O$63,MATCH($E748,'Dimensional Maps'!$C$8:$C$32,0),1)
/SUMIFS('Dimensional Maps'!O$39:O$63, 'Dimensional Maps'!$B$8:$B$32,$D748)))),0),0)</f>
        <v>2.9307559105795922</v>
      </c>
      <c r="U748" s="115">
        <f>IFERROR(IF($G748 = "WholeBlg",IF(U$1&lt;2020, 0,
IF($H748="GWh",SUMIFS('Interim Analysis'!O:O,'Interim Analysis'!$B:$B,$B748,'Interim Analysis'!$C:$C,$C748,'Interim Analysis'!$F:$F,$F748,'Interim Analysis'!$G:$G,$H748,'Interim Analysis'!$E:$E,$E748),
SUMIFS('Interim Analysis'!O:O,'Interim Analysis'!$B:$B,$B748,'Interim Analysis'!$C:$C,$C748,'Interim Analysis'!$F:$F,$F748,'Interim Analysis'!$G:$G,$H748,'Interim Analysis'!$D:$D,$D748)
*(INDEX('Dimensional Maps'!P$39:P$63,MATCH($E748,'Dimensional Maps'!$C$8:$C$32,0),1)
/SUMIFS('Dimensional Maps'!P$39:P$63, 'Dimensional Maps'!$B$8:$B$32,$D748)))),0),0)</f>
        <v>3.308501256272673</v>
      </c>
      <c r="V748" s="115">
        <f>IFERROR(IF($G748 = "WholeBlg",IF(V$1&lt;2020, 0,
IF($H748="GWh",SUMIFS('Interim Analysis'!P:P,'Interim Analysis'!$B:$B,$B748,'Interim Analysis'!$C:$C,$C748,'Interim Analysis'!$F:$F,$F748,'Interim Analysis'!$G:$G,$H748,'Interim Analysis'!$E:$E,$E748),
SUMIFS('Interim Analysis'!P:P,'Interim Analysis'!$B:$B,$B748,'Interim Analysis'!$C:$C,$C748,'Interim Analysis'!$F:$F,$F748,'Interim Analysis'!$G:$G,$H748,'Interim Analysis'!$D:$D,$D748)
*(INDEX('Dimensional Maps'!Q$39:Q$63,MATCH($E748,'Dimensional Maps'!$C$8:$C$32,0),1)
/SUMIFS('Dimensional Maps'!Q$39:Q$63, 'Dimensional Maps'!$B$8:$B$32,$D748)))),0),0)</f>
        <v>3.6767131106073117</v>
      </c>
      <c r="W748" s="115">
        <f>IFERROR(IF($G748 = "WholeBlg",IF(W$1&lt;2020, 0,
IF($H748="GWh",SUMIFS('Interim Analysis'!Q:Q,'Interim Analysis'!$B:$B,$B748,'Interim Analysis'!$C:$C,$C748,'Interim Analysis'!$F:$F,$F748,'Interim Analysis'!$G:$G,$H748,'Interim Analysis'!$E:$E,$E748),
SUMIFS('Interim Analysis'!Q:Q,'Interim Analysis'!$B:$B,$B748,'Interim Analysis'!$C:$C,$C748,'Interim Analysis'!$F:$F,$F748,'Interim Analysis'!$G:$G,$H748,'Interim Analysis'!$D:$D,$D748)
*(INDEX('Dimensional Maps'!R$39:R$63,MATCH($E748,'Dimensional Maps'!$C$8:$C$32,0),1)
/SUMIFS('Dimensional Maps'!R$39:R$63, 'Dimensional Maps'!$B$8:$B$32,$D748)))),0),0)</f>
        <v>4.0371896375642704</v>
      </c>
    </row>
    <row r="749" spans="1:23" x14ac:dyDescent="0.25">
      <c r="A749" s="153" t="s">
        <v>265</v>
      </c>
      <c r="B749" s="54" t="s">
        <v>238</v>
      </c>
      <c r="C749" s="54">
        <v>3</v>
      </c>
      <c r="D749" s="54" t="s">
        <v>47</v>
      </c>
      <c r="E749" s="54" t="s">
        <v>45</v>
      </c>
      <c r="F749" s="54" t="s">
        <v>186</v>
      </c>
      <c r="G749" s="54" t="s">
        <v>53</v>
      </c>
      <c r="H749" s="54" t="s">
        <v>20</v>
      </c>
      <c r="I749" s="115">
        <f>IFERROR(IF($G749 = "WholeBlg",IF(I$1&lt;2020, 0,
IF($H749="GWh",SUMIFS('Interim Analysis'!C:C,'Interim Analysis'!$B:$B,$B749,'Interim Analysis'!$C:$C,$C749,'Interim Analysis'!$F:$F,$F749,'Interim Analysis'!$G:$G,$H749,'Interim Analysis'!$E:$E,$E749),
SUMIFS('Interim Analysis'!C:C,'Interim Analysis'!$B:$B,$B749,'Interim Analysis'!$C:$C,$C749,'Interim Analysis'!$F:$F,$F749,'Interim Analysis'!$G:$G,$H749,'Interim Analysis'!$D:$D,$D749)
*(INDEX('Dimensional Maps'!D$39:D$63,MATCH($E749,'Dimensional Maps'!$C$8:$C$32,0),1)
/SUMIFS('Dimensional Maps'!D$39:D$63, 'Dimensional Maps'!$B$8:$B$32,$D749)))),0),0)</f>
        <v>0</v>
      </c>
      <c r="J749" s="115">
        <f>IFERROR(IF($G749 = "WholeBlg",IF(J$1&lt;2020, 0,
IF($H749="GWh",SUMIFS('Interim Analysis'!D:D,'Interim Analysis'!$B:$B,$B749,'Interim Analysis'!$C:$C,$C749,'Interim Analysis'!$F:$F,$F749,'Interim Analysis'!$G:$G,$H749,'Interim Analysis'!$E:$E,$E749),
SUMIFS('Interim Analysis'!D:D,'Interim Analysis'!$B:$B,$B749,'Interim Analysis'!$C:$C,$C749,'Interim Analysis'!$F:$F,$F749,'Interim Analysis'!$G:$G,$H749,'Interim Analysis'!$D:$D,$D749)
*(INDEX('Dimensional Maps'!E$39:E$63,MATCH($E749,'Dimensional Maps'!$C$8:$C$32,0),1)
/SUMIFS('Dimensional Maps'!E$39:E$63, 'Dimensional Maps'!$B$8:$B$32,$D749)))),0),0)</f>
        <v>0</v>
      </c>
      <c r="K749" s="115">
        <f>IFERROR(IF($G749 = "WholeBlg",IF(K$1&lt;2020, 0,
IF($H749="GWh",SUMIFS('Interim Analysis'!E:E,'Interim Analysis'!$B:$B,$B749,'Interim Analysis'!$C:$C,$C749,'Interim Analysis'!$F:$F,$F749,'Interim Analysis'!$G:$G,$H749,'Interim Analysis'!$E:$E,$E749),
SUMIFS('Interim Analysis'!E:E,'Interim Analysis'!$B:$B,$B749,'Interim Analysis'!$C:$C,$C749,'Interim Analysis'!$F:$F,$F749,'Interim Analysis'!$G:$G,$H749,'Interim Analysis'!$D:$D,$D749)
*(INDEX('Dimensional Maps'!F$39:F$63,MATCH($E749,'Dimensional Maps'!$C$8:$C$32,0),1)
/SUMIFS('Dimensional Maps'!F$39:F$63, 'Dimensional Maps'!$B$8:$B$32,$D749)))),0),0)</f>
        <v>0</v>
      </c>
      <c r="L749" s="115">
        <f>IFERROR(IF($G749 = "WholeBlg",IF(L$1&lt;2020, 0,
IF($H749="GWh",SUMIFS('Interim Analysis'!F:F,'Interim Analysis'!$B:$B,$B749,'Interim Analysis'!$C:$C,$C749,'Interim Analysis'!$F:$F,$F749,'Interim Analysis'!$G:$G,$H749,'Interim Analysis'!$E:$E,$E749),
SUMIFS('Interim Analysis'!F:F,'Interim Analysis'!$B:$B,$B749,'Interim Analysis'!$C:$C,$C749,'Interim Analysis'!$F:$F,$F749,'Interim Analysis'!$G:$G,$H749,'Interim Analysis'!$D:$D,$D749)
*(INDEX('Dimensional Maps'!G$39:G$63,MATCH($E749,'Dimensional Maps'!$C$8:$C$32,0),1)
/SUMIFS('Dimensional Maps'!G$39:G$63, 'Dimensional Maps'!$B$8:$B$32,$D749)))),0),0)</f>
        <v>0</v>
      </c>
      <c r="M749" s="115">
        <f>IFERROR(IF($G749 = "WholeBlg",IF(M$1&lt;2020, 0,
IF($H749="GWh",SUMIFS('Interim Analysis'!G:G,'Interim Analysis'!$B:$B,$B749,'Interim Analysis'!$C:$C,$C749,'Interim Analysis'!$F:$F,$F749,'Interim Analysis'!$G:$G,$H749,'Interim Analysis'!$E:$E,$E749),
SUMIFS('Interim Analysis'!G:G,'Interim Analysis'!$B:$B,$B749,'Interim Analysis'!$C:$C,$C749,'Interim Analysis'!$F:$F,$F749,'Interim Analysis'!$G:$G,$H749,'Interim Analysis'!$D:$D,$D749)
*(INDEX('Dimensional Maps'!H$39:H$63,MATCH($E749,'Dimensional Maps'!$C$8:$C$32,0),1)
/SUMIFS('Dimensional Maps'!H$39:H$63, 'Dimensional Maps'!$B$8:$B$32,$D749)))),0),0)</f>
        <v>0</v>
      </c>
      <c r="N749" s="115">
        <f>IFERROR(IF($G749 = "WholeBlg",IF(N$1&lt;2020, 0,
IF($H749="GWh",SUMIFS('Interim Analysis'!H:H,'Interim Analysis'!$B:$B,$B749,'Interim Analysis'!$C:$C,$C749,'Interim Analysis'!$F:$F,$F749,'Interim Analysis'!$G:$G,$H749,'Interim Analysis'!$E:$E,$E749),
SUMIFS('Interim Analysis'!H:H,'Interim Analysis'!$B:$B,$B749,'Interim Analysis'!$C:$C,$C749,'Interim Analysis'!$F:$F,$F749,'Interim Analysis'!$G:$G,$H749,'Interim Analysis'!$D:$D,$D749)
*(INDEX('Dimensional Maps'!I$39:I$63,MATCH($E749,'Dimensional Maps'!$C$8:$C$32,0),1)
/SUMIFS('Dimensional Maps'!I$39:I$63, 'Dimensional Maps'!$B$8:$B$32,$D749)))),0),0)</f>
        <v>1.472676573047156</v>
      </c>
      <c r="O749" s="115">
        <f>IFERROR(IF($G749 = "WholeBlg",IF(O$1&lt;2020, 0,
IF($H749="GWh",SUMIFS('Interim Analysis'!I:I,'Interim Analysis'!$B:$B,$B749,'Interim Analysis'!$C:$C,$C749,'Interim Analysis'!$F:$F,$F749,'Interim Analysis'!$G:$G,$H749,'Interim Analysis'!$E:$E,$E749),
SUMIFS('Interim Analysis'!I:I,'Interim Analysis'!$B:$B,$B749,'Interim Analysis'!$C:$C,$C749,'Interim Analysis'!$F:$F,$F749,'Interim Analysis'!$G:$G,$H749,'Interim Analysis'!$D:$D,$D749)
*(INDEX('Dimensional Maps'!J$39:J$63,MATCH($E749,'Dimensional Maps'!$C$8:$C$32,0),1)
/SUMIFS('Dimensional Maps'!J$39:J$63, 'Dimensional Maps'!$B$8:$B$32,$D749)))),0),0)</f>
        <v>2.9108381828495955</v>
      </c>
      <c r="P749" s="115">
        <f>IFERROR(IF($G749 = "WholeBlg",IF(P$1&lt;2020, 0,
IF($H749="GWh",SUMIFS('Interim Analysis'!J:J,'Interim Analysis'!$B:$B,$B749,'Interim Analysis'!$C:$C,$C749,'Interim Analysis'!$F:$F,$F749,'Interim Analysis'!$G:$G,$H749,'Interim Analysis'!$E:$E,$E749),
SUMIFS('Interim Analysis'!J:J,'Interim Analysis'!$B:$B,$B749,'Interim Analysis'!$C:$C,$C749,'Interim Analysis'!$F:$F,$F749,'Interim Analysis'!$G:$G,$H749,'Interim Analysis'!$D:$D,$D749)
*(INDEX('Dimensional Maps'!K$39:K$63,MATCH($E749,'Dimensional Maps'!$C$8:$C$32,0),1)
/SUMIFS('Dimensional Maps'!K$39:K$63, 'Dimensional Maps'!$B$8:$B$32,$D749)))),0),0)</f>
        <v>4.3301309838103377</v>
      </c>
      <c r="Q749" s="115">
        <f>IFERROR(IF($G749 = "WholeBlg",IF(Q$1&lt;2020, 0,
IF($H749="GWh",SUMIFS('Interim Analysis'!K:K,'Interim Analysis'!$B:$B,$B749,'Interim Analysis'!$C:$C,$C749,'Interim Analysis'!$F:$F,$F749,'Interim Analysis'!$G:$G,$H749,'Interim Analysis'!$E:$E,$E749),
SUMIFS('Interim Analysis'!K:K,'Interim Analysis'!$B:$B,$B749,'Interim Analysis'!$C:$C,$C749,'Interim Analysis'!$F:$F,$F749,'Interim Analysis'!$G:$G,$H749,'Interim Analysis'!$D:$D,$D749)
*(INDEX('Dimensional Maps'!L$39:L$63,MATCH($E749,'Dimensional Maps'!$C$8:$C$32,0),1)
/SUMIFS('Dimensional Maps'!L$39:L$63, 'Dimensional Maps'!$B$8:$B$32,$D749)))),0),0)</f>
        <v>5.760572907321424</v>
      </c>
      <c r="R749" s="115">
        <f>IFERROR(IF($G749 = "WholeBlg",IF(R$1&lt;2020, 0,
IF($H749="GWh",SUMIFS('Interim Analysis'!L:L,'Interim Analysis'!$B:$B,$B749,'Interim Analysis'!$C:$C,$C749,'Interim Analysis'!$F:$F,$F749,'Interim Analysis'!$G:$G,$H749,'Interim Analysis'!$E:$E,$E749),
SUMIFS('Interim Analysis'!L:L,'Interim Analysis'!$B:$B,$B749,'Interim Analysis'!$C:$C,$C749,'Interim Analysis'!$F:$F,$F749,'Interim Analysis'!$G:$G,$H749,'Interim Analysis'!$D:$D,$D749)
*(INDEX('Dimensional Maps'!M$39:M$63,MATCH($E749,'Dimensional Maps'!$C$8:$C$32,0),1)
/SUMIFS('Dimensional Maps'!M$39:M$63, 'Dimensional Maps'!$B$8:$B$32,$D749)))),0),0)</f>
        <v>7.2028532301433117</v>
      </c>
      <c r="S749" s="115">
        <f>IFERROR(IF($G749 = "WholeBlg",IF(S$1&lt;2020, 0,
IF($H749="GWh",SUMIFS('Interim Analysis'!M:M,'Interim Analysis'!$B:$B,$B749,'Interim Analysis'!$C:$C,$C749,'Interim Analysis'!$F:$F,$F749,'Interim Analysis'!$G:$G,$H749,'Interim Analysis'!$E:$E,$E749),
SUMIFS('Interim Analysis'!M:M,'Interim Analysis'!$B:$B,$B749,'Interim Analysis'!$C:$C,$C749,'Interim Analysis'!$F:$F,$F749,'Interim Analysis'!$G:$G,$H749,'Interim Analysis'!$D:$D,$D749)
*(INDEX('Dimensional Maps'!N$39:N$63,MATCH($E749,'Dimensional Maps'!$C$8:$C$32,0),1)
/SUMIFS('Dimensional Maps'!N$39:N$63, 'Dimensional Maps'!$B$8:$B$32,$D749)))),0),0)</f>
        <v>8.7133750676288848</v>
      </c>
      <c r="T749" s="115">
        <f>IFERROR(IF($G749 = "WholeBlg",IF(T$1&lt;2020, 0,
IF($H749="GWh",SUMIFS('Interim Analysis'!N:N,'Interim Analysis'!$B:$B,$B749,'Interim Analysis'!$C:$C,$C749,'Interim Analysis'!$F:$F,$F749,'Interim Analysis'!$G:$G,$H749,'Interim Analysis'!$E:$E,$E749),
SUMIFS('Interim Analysis'!N:N,'Interim Analysis'!$B:$B,$B749,'Interim Analysis'!$C:$C,$C749,'Interim Analysis'!$F:$F,$F749,'Interim Analysis'!$G:$G,$H749,'Interim Analysis'!$D:$D,$D749)
*(INDEX('Dimensional Maps'!O$39:O$63,MATCH($E749,'Dimensional Maps'!$C$8:$C$32,0),1)
/SUMIFS('Dimensional Maps'!O$39:O$63, 'Dimensional Maps'!$B$8:$B$32,$D749)))),0),0)</f>
        <v>10.346060731560856</v>
      </c>
      <c r="U749" s="115">
        <f>IFERROR(IF($G749 = "WholeBlg",IF(U$1&lt;2020, 0,
IF($H749="GWh",SUMIFS('Interim Analysis'!O:O,'Interim Analysis'!$B:$B,$B749,'Interim Analysis'!$C:$C,$C749,'Interim Analysis'!$F:$F,$F749,'Interim Analysis'!$G:$G,$H749,'Interim Analysis'!$E:$E,$E749),
SUMIFS('Interim Analysis'!O:O,'Interim Analysis'!$B:$B,$B749,'Interim Analysis'!$C:$C,$C749,'Interim Analysis'!$F:$F,$F749,'Interim Analysis'!$G:$G,$H749,'Interim Analysis'!$D:$D,$D749)
*(INDEX('Dimensional Maps'!P$39:P$63,MATCH($E749,'Dimensional Maps'!$C$8:$C$32,0),1)
/SUMIFS('Dimensional Maps'!P$39:P$63, 'Dimensional Maps'!$B$8:$B$32,$D749)))),0),0)</f>
        <v>12.249141132528143</v>
      </c>
      <c r="V749" s="115">
        <f>IFERROR(IF($G749 = "WholeBlg",IF(V$1&lt;2020, 0,
IF($H749="GWh",SUMIFS('Interim Analysis'!P:P,'Interim Analysis'!$B:$B,$B749,'Interim Analysis'!$C:$C,$C749,'Interim Analysis'!$F:$F,$F749,'Interim Analysis'!$G:$G,$H749,'Interim Analysis'!$E:$E,$E749),
SUMIFS('Interim Analysis'!P:P,'Interim Analysis'!$B:$B,$B749,'Interim Analysis'!$C:$C,$C749,'Interim Analysis'!$F:$F,$F749,'Interim Analysis'!$G:$G,$H749,'Interim Analysis'!$D:$D,$D749)
*(INDEX('Dimensional Maps'!Q$39:Q$63,MATCH($E749,'Dimensional Maps'!$C$8:$C$32,0),1)
/SUMIFS('Dimensional Maps'!Q$39:Q$63, 'Dimensional Maps'!$B$8:$B$32,$D749)))),0),0)</f>
        <v>14.640097045998266</v>
      </c>
      <c r="W749" s="115">
        <f>IFERROR(IF($G749 = "WholeBlg",IF(W$1&lt;2020, 0,
IF($H749="GWh",SUMIFS('Interim Analysis'!Q:Q,'Interim Analysis'!$B:$B,$B749,'Interim Analysis'!$C:$C,$C749,'Interim Analysis'!$F:$F,$F749,'Interim Analysis'!$G:$G,$H749,'Interim Analysis'!$E:$E,$E749),
SUMIFS('Interim Analysis'!Q:Q,'Interim Analysis'!$B:$B,$B749,'Interim Analysis'!$C:$C,$C749,'Interim Analysis'!$F:$F,$F749,'Interim Analysis'!$G:$G,$H749,'Interim Analysis'!$D:$D,$D749)
*(INDEX('Dimensional Maps'!R$39:R$63,MATCH($E749,'Dimensional Maps'!$C$8:$C$32,0),1)
/SUMIFS('Dimensional Maps'!R$39:R$63, 'Dimensional Maps'!$B$8:$B$32,$D749)))),0),0)</f>
        <v>17.955960741475668</v>
      </c>
    </row>
    <row r="750" spans="1:23" x14ac:dyDescent="0.25">
      <c r="A750" s="153" t="s">
        <v>265</v>
      </c>
      <c r="B750" s="54" t="s">
        <v>238</v>
      </c>
      <c r="C750" s="54">
        <v>3</v>
      </c>
      <c r="D750" s="54" t="s">
        <v>210</v>
      </c>
      <c r="E750" s="54" t="s">
        <v>210</v>
      </c>
      <c r="F750" s="54" t="s">
        <v>167</v>
      </c>
      <c r="G750" s="54" t="s">
        <v>53</v>
      </c>
      <c r="H750" s="54" t="s">
        <v>18</v>
      </c>
      <c r="I750" s="115">
        <f>IFERROR(IF($G750 = "WholeBlg",IF(I$1&lt;2020, 0,
IF($H750="GWh",SUMIFS('Interim Analysis'!C:C,'Interim Analysis'!$B:$B,$B750,'Interim Analysis'!$C:$C,$C750,'Interim Analysis'!$F:$F,$F750,'Interim Analysis'!$G:$G,$H750,'Interim Analysis'!$E:$E,$E750),
SUMIFS('Interim Analysis'!C:C,'Interim Analysis'!$B:$B,$B750,'Interim Analysis'!$C:$C,$C750,'Interim Analysis'!$F:$F,$F750,'Interim Analysis'!$G:$G,$H750,'Interim Analysis'!$D:$D,$D750)
*(INDEX('Dimensional Maps'!D$39:D$63,MATCH($E750,'Dimensional Maps'!$C$8:$C$32,0),1)
/SUMIFS('Dimensional Maps'!D$39:D$63, 'Dimensional Maps'!$B$8:$B$32,$D750)))),0),0)</f>
        <v>0</v>
      </c>
      <c r="J750" s="115">
        <f>IFERROR(IF($G750 = "WholeBlg",IF(J$1&lt;2020, 0,
IF($H750="GWh",SUMIFS('Interim Analysis'!D:D,'Interim Analysis'!$B:$B,$B750,'Interim Analysis'!$C:$C,$C750,'Interim Analysis'!$F:$F,$F750,'Interim Analysis'!$G:$G,$H750,'Interim Analysis'!$E:$E,$E750),
SUMIFS('Interim Analysis'!D:D,'Interim Analysis'!$B:$B,$B750,'Interim Analysis'!$C:$C,$C750,'Interim Analysis'!$F:$F,$F750,'Interim Analysis'!$G:$G,$H750,'Interim Analysis'!$D:$D,$D750)
*(INDEX('Dimensional Maps'!E$39:E$63,MATCH($E750,'Dimensional Maps'!$C$8:$C$32,0),1)
/SUMIFS('Dimensional Maps'!E$39:E$63, 'Dimensional Maps'!$B$8:$B$32,$D750)))),0),0)</f>
        <v>0</v>
      </c>
      <c r="K750" s="115">
        <f>IFERROR(IF($G750 = "WholeBlg",IF(K$1&lt;2020, 0,
IF($H750="GWh",SUMIFS('Interim Analysis'!E:E,'Interim Analysis'!$B:$B,$B750,'Interim Analysis'!$C:$C,$C750,'Interim Analysis'!$F:$F,$F750,'Interim Analysis'!$G:$G,$H750,'Interim Analysis'!$E:$E,$E750),
SUMIFS('Interim Analysis'!E:E,'Interim Analysis'!$B:$B,$B750,'Interim Analysis'!$C:$C,$C750,'Interim Analysis'!$F:$F,$F750,'Interim Analysis'!$G:$G,$H750,'Interim Analysis'!$D:$D,$D750)
*(INDEX('Dimensional Maps'!F$39:F$63,MATCH($E750,'Dimensional Maps'!$C$8:$C$32,0),1)
/SUMIFS('Dimensional Maps'!F$39:F$63, 'Dimensional Maps'!$B$8:$B$32,$D750)))),0),0)</f>
        <v>0</v>
      </c>
      <c r="L750" s="115">
        <f>IFERROR(IF($G750 = "WholeBlg",IF(L$1&lt;2020, 0,
IF($H750="GWh",SUMIFS('Interim Analysis'!F:F,'Interim Analysis'!$B:$B,$B750,'Interim Analysis'!$C:$C,$C750,'Interim Analysis'!$F:$F,$F750,'Interim Analysis'!$G:$G,$H750,'Interim Analysis'!$E:$E,$E750),
SUMIFS('Interim Analysis'!F:F,'Interim Analysis'!$B:$B,$B750,'Interim Analysis'!$C:$C,$C750,'Interim Analysis'!$F:$F,$F750,'Interim Analysis'!$G:$G,$H750,'Interim Analysis'!$D:$D,$D750)
*(INDEX('Dimensional Maps'!G$39:G$63,MATCH($E750,'Dimensional Maps'!$C$8:$C$32,0),1)
/SUMIFS('Dimensional Maps'!G$39:G$63, 'Dimensional Maps'!$B$8:$B$32,$D750)))),0),0)</f>
        <v>0</v>
      </c>
      <c r="M750" s="115">
        <f>IFERROR(IF($G750 = "WholeBlg",IF(M$1&lt;2020, 0,
IF($H750="GWh",SUMIFS('Interim Analysis'!G:G,'Interim Analysis'!$B:$B,$B750,'Interim Analysis'!$C:$C,$C750,'Interim Analysis'!$F:$F,$F750,'Interim Analysis'!$G:$G,$H750,'Interim Analysis'!$E:$E,$E750),
SUMIFS('Interim Analysis'!G:G,'Interim Analysis'!$B:$B,$B750,'Interim Analysis'!$C:$C,$C750,'Interim Analysis'!$F:$F,$F750,'Interim Analysis'!$G:$G,$H750,'Interim Analysis'!$D:$D,$D750)
*(INDEX('Dimensional Maps'!H$39:H$63,MATCH($E750,'Dimensional Maps'!$C$8:$C$32,0),1)
/SUMIFS('Dimensional Maps'!H$39:H$63, 'Dimensional Maps'!$B$8:$B$32,$D750)))),0),0)</f>
        <v>0</v>
      </c>
      <c r="N750" s="115">
        <f>IFERROR(IF($G750 = "WholeBlg",IF(N$1&lt;2020, 0,
IF($H750="GWh",SUMIFS('Interim Analysis'!H:H,'Interim Analysis'!$B:$B,$B750,'Interim Analysis'!$C:$C,$C750,'Interim Analysis'!$F:$F,$F750,'Interim Analysis'!$G:$G,$H750,'Interim Analysis'!$E:$E,$E750),
SUMIFS('Interim Analysis'!H:H,'Interim Analysis'!$B:$B,$B750,'Interim Analysis'!$C:$C,$C750,'Interim Analysis'!$F:$F,$F750,'Interim Analysis'!$G:$G,$H750,'Interim Analysis'!$D:$D,$D750)
*(INDEX('Dimensional Maps'!I$39:I$63,MATCH($E750,'Dimensional Maps'!$C$8:$C$32,0),1)
/SUMIFS('Dimensional Maps'!I$39:I$63, 'Dimensional Maps'!$B$8:$B$32,$D750)))),0),0)</f>
        <v>0</v>
      </c>
      <c r="O750" s="115">
        <f>IFERROR(IF($G750 = "WholeBlg",IF(O$1&lt;2020, 0,
IF($H750="GWh",SUMIFS('Interim Analysis'!I:I,'Interim Analysis'!$B:$B,$B750,'Interim Analysis'!$C:$C,$C750,'Interim Analysis'!$F:$F,$F750,'Interim Analysis'!$G:$G,$H750,'Interim Analysis'!$E:$E,$E750),
SUMIFS('Interim Analysis'!I:I,'Interim Analysis'!$B:$B,$B750,'Interim Analysis'!$C:$C,$C750,'Interim Analysis'!$F:$F,$F750,'Interim Analysis'!$G:$G,$H750,'Interim Analysis'!$D:$D,$D750)
*(INDEX('Dimensional Maps'!J$39:J$63,MATCH($E750,'Dimensional Maps'!$C$8:$C$32,0),1)
/SUMIFS('Dimensional Maps'!J$39:J$63, 'Dimensional Maps'!$B$8:$B$32,$D750)))),0),0)</f>
        <v>0</v>
      </c>
      <c r="P750" s="115">
        <f>IFERROR(IF($G750 = "WholeBlg",IF(P$1&lt;2020, 0,
IF($H750="GWh",SUMIFS('Interim Analysis'!J:J,'Interim Analysis'!$B:$B,$B750,'Interim Analysis'!$C:$C,$C750,'Interim Analysis'!$F:$F,$F750,'Interim Analysis'!$G:$G,$H750,'Interim Analysis'!$E:$E,$E750),
SUMIFS('Interim Analysis'!J:J,'Interim Analysis'!$B:$B,$B750,'Interim Analysis'!$C:$C,$C750,'Interim Analysis'!$F:$F,$F750,'Interim Analysis'!$G:$G,$H750,'Interim Analysis'!$D:$D,$D750)
*(INDEX('Dimensional Maps'!K$39:K$63,MATCH($E750,'Dimensional Maps'!$C$8:$C$32,0),1)
/SUMIFS('Dimensional Maps'!K$39:K$63, 'Dimensional Maps'!$B$8:$B$32,$D750)))),0),0)</f>
        <v>0</v>
      </c>
      <c r="Q750" s="115">
        <f>IFERROR(IF($G750 = "WholeBlg",IF(Q$1&lt;2020, 0,
IF($H750="GWh",SUMIFS('Interim Analysis'!K:K,'Interim Analysis'!$B:$B,$B750,'Interim Analysis'!$C:$C,$C750,'Interim Analysis'!$F:$F,$F750,'Interim Analysis'!$G:$G,$H750,'Interim Analysis'!$E:$E,$E750),
SUMIFS('Interim Analysis'!K:K,'Interim Analysis'!$B:$B,$B750,'Interim Analysis'!$C:$C,$C750,'Interim Analysis'!$F:$F,$F750,'Interim Analysis'!$G:$G,$H750,'Interim Analysis'!$D:$D,$D750)
*(INDEX('Dimensional Maps'!L$39:L$63,MATCH($E750,'Dimensional Maps'!$C$8:$C$32,0),1)
/SUMIFS('Dimensional Maps'!L$39:L$63, 'Dimensional Maps'!$B$8:$B$32,$D750)))),0),0)</f>
        <v>0</v>
      </c>
      <c r="R750" s="115">
        <f>IFERROR(IF($G750 = "WholeBlg",IF(R$1&lt;2020, 0,
IF($H750="GWh",SUMIFS('Interim Analysis'!L:L,'Interim Analysis'!$B:$B,$B750,'Interim Analysis'!$C:$C,$C750,'Interim Analysis'!$F:$F,$F750,'Interim Analysis'!$G:$G,$H750,'Interim Analysis'!$E:$E,$E750),
SUMIFS('Interim Analysis'!L:L,'Interim Analysis'!$B:$B,$B750,'Interim Analysis'!$C:$C,$C750,'Interim Analysis'!$F:$F,$F750,'Interim Analysis'!$G:$G,$H750,'Interim Analysis'!$D:$D,$D750)
*(INDEX('Dimensional Maps'!M$39:M$63,MATCH($E750,'Dimensional Maps'!$C$8:$C$32,0),1)
/SUMIFS('Dimensional Maps'!M$39:M$63, 'Dimensional Maps'!$B$8:$B$32,$D750)))),0),0)</f>
        <v>0</v>
      </c>
      <c r="S750" s="115">
        <f>IFERROR(IF($G750 = "WholeBlg",IF(S$1&lt;2020, 0,
IF($H750="GWh",SUMIFS('Interim Analysis'!M:M,'Interim Analysis'!$B:$B,$B750,'Interim Analysis'!$C:$C,$C750,'Interim Analysis'!$F:$F,$F750,'Interim Analysis'!$G:$G,$H750,'Interim Analysis'!$E:$E,$E750),
SUMIFS('Interim Analysis'!M:M,'Interim Analysis'!$B:$B,$B750,'Interim Analysis'!$C:$C,$C750,'Interim Analysis'!$F:$F,$F750,'Interim Analysis'!$G:$G,$H750,'Interim Analysis'!$D:$D,$D750)
*(INDEX('Dimensional Maps'!N$39:N$63,MATCH($E750,'Dimensional Maps'!$C$8:$C$32,0),1)
/SUMIFS('Dimensional Maps'!N$39:N$63, 'Dimensional Maps'!$B$8:$B$32,$D750)))),0),0)</f>
        <v>0</v>
      </c>
      <c r="T750" s="115">
        <f>IFERROR(IF($G750 = "WholeBlg",IF(T$1&lt;2020, 0,
IF($H750="GWh",SUMIFS('Interim Analysis'!N:N,'Interim Analysis'!$B:$B,$B750,'Interim Analysis'!$C:$C,$C750,'Interim Analysis'!$F:$F,$F750,'Interim Analysis'!$G:$G,$H750,'Interim Analysis'!$E:$E,$E750),
SUMIFS('Interim Analysis'!N:N,'Interim Analysis'!$B:$B,$B750,'Interim Analysis'!$C:$C,$C750,'Interim Analysis'!$F:$F,$F750,'Interim Analysis'!$G:$G,$H750,'Interim Analysis'!$D:$D,$D750)
*(INDEX('Dimensional Maps'!O$39:O$63,MATCH($E750,'Dimensional Maps'!$C$8:$C$32,0),1)
/SUMIFS('Dimensional Maps'!O$39:O$63, 'Dimensional Maps'!$B$8:$B$32,$D750)))),0),0)</f>
        <v>0</v>
      </c>
      <c r="U750" s="115">
        <f>IFERROR(IF($G750 = "WholeBlg",IF(U$1&lt;2020, 0,
IF($H750="GWh",SUMIFS('Interim Analysis'!O:O,'Interim Analysis'!$B:$B,$B750,'Interim Analysis'!$C:$C,$C750,'Interim Analysis'!$F:$F,$F750,'Interim Analysis'!$G:$G,$H750,'Interim Analysis'!$E:$E,$E750),
SUMIFS('Interim Analysis'!O:O,'Interim Analysis'!$B:$B,$B750,'Interim Analysis'!$C:$C,$C750,'Interim Analysis'!$F:$F,$F750,'Interim Analysis'!$G:$G,$H750,'Interim Analysis'!$D:$D,$D750)
*(INDEX('Dimensional Maps'!P$39:P$63,MATCH($E750,'Dimensional Maps'!$C$8:$C$32,0),1)
/SUMIFS('Dimensional Maps'!P$39:P$63, 'Dimensional Maps'!$B$8:$B$32,$D750)))),0),0)</f>
        <v>0</v>
      </c>
      <c r="V750" s="115">
        <f>IFERROR(IF($G750 = "WholeBlg",IF(V$1&lt;2020, 0,
IF($H750="GWh",SUMIFS('Interim Analysis'!P:P,'Interim Analysis'!$B:$B,$B750,'Interim Analysis'!$C:$C,$C750,'Interim Analysis'!$F:$F,$F750,'Interim Analysis'!$G:$G,$H750,'Interim Analysis'!$E:$E,$E750),
SUMIFS('Interim Analysis'!P:P,'Interim Analysis'!$B:$B,$B750,'Interim Analysis'!$C:$C,$C750,'Interim Analysis'!$F:$F,$F750,'Interim Analysis'!$G:$G,$H750,'Interim Analysis'!$D:$D,$D750)
*(INDEX('Dimensional Maps'!Q$39:Q$63,MATCH($E750,'Dimensional Maps'!$C$8:$C$32,0),1)
/SUMIFS('Dimensional Maps'!Q$39:Q$63, 'Dimensional Maps'!$B$8:$B$32,$D750)))),0),0)</f>
        <v>0</v>
      </c>
      <c r="W750" s="115">
        <f>IFERROR(IF($G750 = "WholeBlg",IF(W$1&lt;2020, 0,
IF($H750="GWh",SUMIFS('Interim Analysis'!Q:Q,'Interim Analysis'!$B:$B,$B750,'Interim Analysis'!$C:$C,$C750,'Interim Analysis'!$F:$F,$F750,'Interim Analysis'!$G:$G,$H750,'Interim Analysis'!$E:$E,$E750),
SUMIFS('Interim Analysis'!Q:Q,'Interim Analysis'!$B:$B,$B750,'Interim Analysis'!$C:$C,$C750,'Interim Analysis'!$F:$F,$F750,'Interim Analysis'!$G:$G,$H750,'Interim Analysis'!$D:$D,$D750)
*(INDEX('Dimensional Maps'!R$39:R$63,MATCH($E750,'Dimensional Maps'!$C$8:$C$32,0),1)
/SUMIFS('Dimensional Maps'!R$39:R$63, 'Dimensional Maps'!$B$8:$B$32,$D750)))),0),0)</f>
        <v>0</v>
      </c>
    </row>
    <row r="751" spans="1:23" x14ac:dyDescent="0.25">
      <c r="A751" s="153" t="s">
        <v>265</v>
      </c>
      <c r="B751" s="54" t="s">
        <v>238</v>
      </c>
      <c r="C751" s="54">
        <v>3</v>
      </c>
      <c r="D751" s="54" t="s">
        <v>210</v>
      </c>
      <c r="E751" s="54" t="s">
        <v>210</v>
      </c>
      <c r="F751" s="54" t="s">
        <v>186</v>
      </c>
      <c r="G751" s="54" t="s">
        <v>53</v>
      </c>
      <c r="H751" s="54" t="s">
        <v>18</v>
      </c>
      <c r="I751" s="115">
        <f>IFERROR(IF($G751 = "WholeBlg",IF(I$1&lt;2020, 0,
IF($H751="GWh",SUMIFS('Interim Analysis'!C:C,'Interim Analysis'!$B:$B,$B751,'Interim Analysis'!$C:$C,$C751,'Interim Analysis'!$F:$F,$F751,'Interim Analysis'!$G:$G,$H751,'Interim Analysis'!$E:$E,$E751),
SUMIFS('Interim Analysis'!C:C,'Interim Analysis'!$B:$B,$B751,'Interim Analysis'!$C:$C,$C751,'Interim Analysis'!$F:$F,$F751,'Interim Analysis'!$G:$G,$H751,'Interim Analysis'!$D:$D,$D751)
*(INDEX('Dimensional Maps'!D$39:D$63,MATCH($E751,'Dimensional Maps'!$C$8:$C$32,0),1)
/SUMIFS('Dimensional Maps'!D$39:D$63, 'Dimensional Maps'!$B$8:$B$32,$D751)))),0),0)</f>
        <v>0</v>
      </c>
      <c r="J751" s="115">
        <f>IFERROR(IF($G751 = "WholeBlg",IF(J$1&lt;2020, 0,
IF($H751="GWh",SUMIFS('Interim Analysis'!D:D,'Interim Analysis'!$B:$B,$B751,'Interim Analysis'!$C:$C,$C751,'Interim Analysis'!$F:$F,$F751,'Interim Analysis'!$G:$G,$H751,'Interim Analysis'!$E:$E,$E751),
SUMIFS('Interim Analysis'!D:D,'Interim Analysis'!$B:$B,$B751,'Interim Analysis'!$C:$C,$C751,'Interim Analysis'!$F:$F,$F751,'Interim Analysis'!$G:$G,$H751,'Interim Analysis'!$D:$D,$D751)
*(INDEX('Dimensional Maps'!E$39:E$63,MATCH($E751,'Dimensional Maps'!$C$8:$C$32,0),1)
/SUMIFS('Dimensional Maps'!E$39:E$63, 'Dimensional Maps'!$B$8:$B$32,$D751)))),0),0)</f>
        <v>0</v>
      </c>
      <c r="K751" s="115">
        <f>IFERROR(IF($G751 = "WholeBlg",IF(K$1&lt;2020, 0,
IF($H751="GWh",SUMIFS('Interim Analysis'!E:E,'Interim Analysis'!$B:$B,$B751,'Interim Analysis'!$C:$C,$C751,'Interim Analysis'!$F:$F,$F751,'Interim Analysis'!$G:$G,$H751,'Interim Analysis'!$E:$E,$E751),
SUMIFS('Interim Analysis'!E:E,'Interim Analysis'!$B:$B,$B751,'Interim Analysis'!$C:$C,$C751,'Interim Analysis'!$F:$F,$F751,'Interim Analysis'!$G:$G,$H751,'Interim Analysis'!$D:$D,$D751)
*(INDEX('Dimensional Maps'!F$39:F$63,MATCH($E751,'Dimensional Maps'!$C$8:$C$32,0),1)
/SUMIFS('Dimensional Maps'!F$39:F$63, 'Dimensional Maps'!$B$8:$B$32,$D751)))),0),0)</f>
        <v>0</v>
      </c>
      <c r="L751" s="115">
        <f>IFERROR(IF($G751 = "WholeBlg",IF(L$1&lt;2020, 0,
IF($H751="GWh",SUMIFS('Interim Analysis'!F:F,'Interim Analysis'!$B:$B,$B751,'Interim Analysis'!$C:$C,$C751,'Interim Analysis'!$F:$F,$F751,'Interim Analysis'!$G:$G,$H751,'Interim Analysis'!$E:$E,$E751),
SUMIFS('Interim Analysis'!F:F,'Interim Analysis'!$B:$B,$B751,'Interim Analysis'!$C:$C,$C751,'Interim Analysis'!$F:$F,$F751,'Interim Analysis'!$G:$G,$H751,'Interim Analysis'!$D:$D,$D751)
*(INDEX('Dimensional Maps'!G$39:G$63,MATCH($E751,'Dimensional Maps'!$C$8:$C$32,0),1)
/SUMIFS('Dimensional Maps'!G$39:G$63, 'Dimensional Maps'!$B$8:$B$32,$D751)))),0),0)</f>
        <v>0</v>
      </c>
      <c r="M751" s="115">
        <f>IFERROR(IF($G751 = "WholeBlg",IF(M$1&lt;2020, 0,
IF($H751="GWh",SUMIFS('Interim Analysis'!G:G,'Interim Analysis'!$B:$B,$B751,'Interim Analysis'!$C:$C,$C751,'Interim Analysis'!$F:$F,$F751,'Interim Analysis'!$G:$G,$H751,'Interim Analysis'!$E:$E,$E751),
SUMIFS('Interim Analysis'!G:G,'Interim Analysis'!$B:$B,$B751,'Interim Analysis'!$C:$C,$C751,'Interim Analysis'!$F:$F,$F751,'Interim Analysis'!$G:$G,$H751,'Interim Analysis'!$D:$D,$D751)
*(INDEX('Dimensional Maps'!H$39:H$63,MATCH($E751,'Dimensional Maps'!$C$8:$C$32,0),1)
/SUMIFS('Dimensional Maps'!H$39:H$63, 'Dimensional Maps'!$B$8:$B$32,$D751)))),0),0)</f>
        <v>0</v>
      </c>
      <c r="N751" s="115">
        <f>IFERROR(IF($G751 = "WholeBlg",IF(N$1&lt;2020, 0,
IF($H751="GWh",SUMIFS('Interim Analysis'!H:H,'Interim Analysis'!$B:$B,$B751,'Interim Analysis'!$C:$C,$C751,'Interim Analysis'!$F:$F,$F751,'Interim Analysis'!$G:$G,$H751,'Interim Analysis'!$E:$E,$E751),
SUMIFS('Interim Analysis'!H:H,'Interim Analysis'!$B:$B,$B751,'Interim Analysis'!$C:$C,$C751,'Interim Analysis'!$F:$F,$F751,'Interim Analysis'!$G:$G,$H751,'Interim Analysis'!$D:$D,$D751)
*(INDEX('Dimensional Maps'!I$39:I$63,MATCH($E751,'Dimensional Maps'!$C$8:$C$32,0),1)
/SUMIFS('Dimensional Maps'!I$39:I$63, 'Dimensional Maps'!$B$8:$B$32,$D751)))),0),0)</f>
        <v>0</v>
      </c>
      <c r="O751" s="115">
        <f>IFERROR(IF($G751 = "WholeBlg",IF(O$1&lt;2020, 0,
IF($H751="GWh",SUMIFS('Interim Analysis'!I:I,'Interim Analysis'!$B:$B,$B751,'Interim Analysis'!$C:$C,$C751,'Interim Analysis'!$F:$F,$F751,'Interim Analysis'!$G:$G,$H751,'Interim Analysis'!$E:$E,$E751),
SUMIFS('Interim Analysis'!I:I,'Interim Analysis'!$B:$B,$B751,'Interim Analysis'!$C:$C,$C751,'Interim Analysis'!$F:$F,$F751,'Interim Analysis'!$G:$G,$H751,'Interim Analysis'!$D:$D,$D751)
*(INDEX('Dimensional Maps'!J$39:J$63,MATCH($E751,'Dimensional Maps'!$C$8:$C$32,0),1)
/SUMIFS('Dimensional Maps'!J$39:J$63, 'Dimensional Maps'!$B$8:$B$32,$D751)))),0),0)</f>
        <v>0</v>
      </c>
      <c r="P751" s="115">
        <f>IFERROR(IF($G751 = "WholeBlg",IF(P$1&lt;2020, 0,
IF($H751="GWh",SUMIFS('Interim Analysis'!J:J,'Interim Analysis'!$B:$B,$B751,'Interim Analysis'!$C:$C,$C751,'Interim Analysis'!$F:$F,$F751,'Interim Analysis'!$G:$G,$H751,'Interim Analysis'!$E:$E,$E751),
SUMIFS('Interim Analysis'!J:J,'Interim Analysis'!$B:$B,$B751,'Interim Analysis'!$C:$C,$C751,'Interim Analysis'!$F:$F,$F751,'Interim Analysis'!$G:$G,$H751,'Interim Analysis'!$D:$D,$D751)
*(INDEX('Dimensional Maps'!K$39:K$63,MATCH($E751,'Dimensional Maps'!$C$8:$C$32,0),1)
/SUMIFS('Dimensional Maps'!K$39:K$63, 'Dimensional Maps'!$B$8:$B$32,$D751)))),0),0)</f>
        <v>0</v>
      </c>
      <c r="Q751" s="115">
        <f>IFERROR(IF($G751 = "WholeBlg",IF(Q$1&lt;2020, 0,
IF($H751="GWh",SUMIFS('Interim Analysis'!K:K,'Interim Analysis'!$B:$B,$B751,'Interim Analysis'!$C:$C,$C751,'Interim Analysis'!$F:$F,$F751,'Interim Analysis'!$G:$G,$H751,'Interim Analysis'!$E:$E,$E751),
SUMIFS('Interim Analysis'!K:K,'Interim Analysis'!$B:$B,$B751,'Interim Analysis'!$C:$C,$C751,'Interim Analysis'!$F:$F,$F751,'Interim Analysis'!$G:$G,$H751,'Interim Analysis'!$D:$D,$D751)
*(INDEX('Dimensional Maps'!L$39:L$63,MATCH($E751,'Dimensional Maps'!$C$8:$C$32,0),1)
/SUMIFS('Dimensional Maps'!L$39:L$63, 'Dimensional Maps'!$B$8:$B$32,$D751)))),0),0)</f>
        <v>0</v>
      </c>
      <c r="R751" s="115">
        <f>IFERROR(IF($G751 = "WholeBlg",IF(R$1&lt;2020, 0,
IF($H751="GWh",SUMIFS('Interim Analysis'!L:L,'Interim Analysis'!$B:$B,$B751,'Interim Analysis'!$C:$C,$C751,'Interim Analysis'!$F:$F,$F751,'Interim Analysis'!$G:$G,$H751,'Interim Analysis'!$E:$E,$E751),
SUMIFS('Interim Analysis'!L:L,'Interim Analysis'!$B:$B,$B751,'Interim Analysis'!$C:$C,$C751,'Interim Analysis'!$F:$F,$F751,'Interim Analysis'!$G:$G,$H751,'Interim Analysis'!$D:$D,$D751)
*(INDEX('Dimensional Maps'!M$39:M$63,MATCH($E751,'Dimensional Maps'!$C$8:$C$32,0),1)
/SUMIFS('Dimensional Maps'!M$39:M$63, 'Dimensional Maps'!$B$8:$B$32,$D751)))),0),0)</f>
        <v>0</v>
      </c>
      <c r="S751" s="115">
        <f>IFERROR(IF($G751 = "WholeBlg",IF(S$1&lt;2020, 0,
IF($H751="GWh",SUMIFS('Interim Analysis'!M:M,'Interim Analysis'!$B:$B,$B751,'Interim Analysis'!$C:$C,$C751,'Interim Analysis'!$F:$F,$F751,'Interim Analysis'!$G:$G,$H751,'Interim Analysis'!$E:$E,$E751),
SUMIFS('Interim Analysis'!M:M,'Interim Analysis'!$B:$B,$B751,'Interim Analysis'!$C:$C,$C751,'Interim Analysis'!$F:$F,$F751,'Interim Analysis'!$G:$G,$H751,'Interim Analysis'!$D:$D,$D751)
*(INDEX('Dimensional Maps'!N$39:N$63,MATCH($E751,'Dimensional Maps'!$C$8:$C$32,0),1)
/SUMIFS('Dimensional Maps'!N$39:N$63, 'Dimensional Maps'!$B$8:$B$32,$D751)))),0),0)</f>
        <v>0</v>
      </c>
      <c r="T751" s="115">
        <f>IFERROR(IF($G751 = "WholeBlg",IF(T$1&lt;2020, 0,
IF($H751="GWh",SUMIFS('Interim Analysis'!N:N,'Interim Analysis'!$B:$B,$B751,'Interim Analysis'!$C:$C,$C751,'Interim Analysis'!$F:$F,$F751,'Interim Analysis'!$G:$G,$H751,'Interim Analysis'!$E:$E,$E751),
SUMIFS('Interim Analysis'!N:N,'Interim Analysis'!$B:$B,$B751,'Interim Analysis'!$C:$C,$C751,'Interim Analysis'!$F:$F,$F751,'Interim Analysis'!$G:$G,$H751,'Interim Analysis'!$D:$D,$D751)
*(INDEX('Dimensional Maps'!O$39:O$63,MATCH($E751,'Dimensional Maps'!$C$8:$C$32,0),1)
/SUMIFS('Dimensional Maps'!O$39:O$63, 'Dimensional Maps'!$B$8:$B$32,$D751)))),0),0)</f>
        <v>0</v>
      </c>
      <c r="U751" s="115">
        <f>IFERROR(IF($G751 = "WholeBlg",IF(U$1&lt;2020, 0,
IF($H751="GWh",SUMIFS('Interim Analysis'!O:O,'Interim Analysis'!$B:$B,$B751,'Interim Analysis'!$C:$C,$C751,'Interim Analysis'!$F:$F,$F751,'Interim Analysis'!$G:$G,$H751,'Interim Analysis'!$E:$E,$E751),
SUMIFS('Interim Analysis'!O:O,'Interim Analysis'!$B:$B,$B751,'Interim Analysis'!$C:$C,$C751,'Interim Analysis'!$F:$F,$F751,'Interim Analysis'!$G:$G,$H751,'Interim Analysis'!$D:$D,$D751)
*(INDEX('Dimensional Maps'!P$39:P$63,MATCH($E751,'Dimensional Maps'!$C$8:$C$32,0),1)
/SUMIFS('Dimensional Maps'!P$39:P$63, 'Dimensional Maps'!$B$8:$B$32,$D751)))),0),0)</f>
        <v>0</v>
      </c>
      <c r="V751" s="115">
        <f>IFERROR(IF($G751 = "WholeBlg",IF(V$1&lt;2020, 0,
IF($H751="GWh",SUMIFS('Interim Analysis'!P:P,'Interim Analysis'!$B:$B,$B751,'Interim Analysis'!$C:$C,$C751,'Interim Analysis'!$F:$F,$F751,'Interim Analysis'!$G:$G,$H751,'Interim Analysis'!$E:$E,$E751),
SUMIFS('Interim Analysis'!P:P,'Interim Analysis'!$B:$B,$B751,'Interim Analysis'!$C:$C,$C751,'Interim Analysis'!$F:$F,$F751,'Interim Analysis'!$G:$G,$H751,'Interim Analysis'!$D:$D,$D751)
*(INDEX('Dimensional Maps'!Q$39:Q$63,MATCH($E751,'Dimensional Maps'!$C$8:$C$32,0),1)
/SUMIFS('Dimensional Maps'!Q$39:Q$63, 'Dimensional Maps'!$B$8:$B$32,$D751)))),0),0)</f>
        <v>0</v>
      </c>
      <c r="W751" s="115">
        <f>IFERROR(IF($G751 = "WholeBlg",IF(W$1&lt;2020, 0,
IF($H751="GWh",SUMIFS('Interim Analysis'!Q:Q,'Interim Analysis'!$B:$B,$B751,'Interim Analysis'!$C:$C,$C751,'Interim Analysis'!$F:$F,$F751,'Interim Analysis'!$G:$G,$H751,'Interim Analysis'!$E:$E,$E751),
SUMIFS('Interim Analysis'!Q:Q,'Interim Analysis'!$B:$B,$B751,'Interim Analysis'!$C:$C,$C751,'Interim Analysis'!$F:$F,$F751,'Interim Analysis'!$G:$G,$H751,'Interim Analysis'!$D:$D,$D751)
*(INDEX('Dimensional Maps'!R$39:R$63,MATCH($E751,'Dimensional Maps'!$C$8:$C$32,0),1)
/SUMIFS('Dimensional Maps'!R$39:R$63, 'Dimensional Maps'!$B$8:$B$32,$D751)))),0),0)</f>
        <v>0</v>
      </c>
    </row>
    <row r="752" spans="1:23" x14ac:dyDescent="0.25">
      <c r="A752" s="153" t="s">
        <v>265</v>
      </c>
      <c r="B752" s="54" t="s">
        <v>238</v>
      </c>
      <c r="C752" s="54">
        <v>3</v>
      </c>
      <c r="D752" s="54" t="s">
        <v>210</v>
      </c>
      <c r="E752" s="54" t="s">
        <v>210</v>
      </c>
      <c r="F752" s="54" t="s">
        <v>167</v>
      </c>
      <c r="G752" s="54" t="s">
        <v>53</v>
      </c>
      <c r="H752" s="54" t="s">
        <v>20</v>
      </c>
      <c r="I752" s="115">
        <f>IFERROR(IF($G752 = "WholeBlg",IF(I$1&lt;2020, 0,
IF($H752="GWh",SUMIFS('Interim Analysis'!C:C,'Interim Analysis'!$B:$B,$B752,'Interim Analysis'!$C:$C,$C752,'Interim Analysis'!$F:$F,$F752,'Interim Analysis'!$G:$G,$H752,'Interim Analysis'!$E:$E,$E752),
SUMIFS('Interim Analysis'!C:C,'Interim Analysis'!$B:$B,$B752,'Interim Analysis'!$C:$C,$C752,'Interim Analysis'!$F:$F,$F752,'Interim Analysis'!$G:$G,$H752,'Interim Analysis'!$D:$D,$D752)
*(INDEX('Dimensional Maps'!D$39:D$63,MATCH($E752,'Dimensional Maps'!$C$8:$C$32,0),1)
/SUMIFS('Dimensional Maps'!D$39:D$63, 'Dimensional Maps'!$B$8:$B$32,$D752)))),0),0)</f>
        <v>0</v>
      </c>
      <c r="J752" s="115">
        <f>IFERROR(IF($G752 = "WholeBlg",IF(J$1&lt;2020, 0,
IF($H752="GWh",SUMIFS('Interim Analysis'!D:D,'Interim Analysis'!$B:$B,$B752,'Interim Analysis'!$C:$C,$C752,'Interim Analysis'!$F:$F,$F752,'Interim Analysis'!$G:$G,$H752,'Interim Analysis'!$E:$E,$E752),
SUMIFS('Interim Analysis'!D:D,'Interim Analysis'!$B:$B,$B752,'Interim Analysis'!$C:$C,$C752,'Interim Analysis'!$F:$F,$F752,'Interim Analysis'!$G:$G,$H752,'Interim Analysis'!$D:$D,$D752)
*(INDEX('Dimensional Maps'!E$39:E$63,MATCH($E752,'Dimensional Maps'!$C$8:$C$32,0),1)
/SUMIFS('Dimensional Maps'!E$39:E$63, 'Dimensional Maps'!$B$8:$B$32,$D752)))),0),0)</f>
        <v>0</v>
      </c>
      <c r="K752" s="115">
        <f>IFERROR(IF($G752 = "WholeBlg",IF(K$1&lt;2020, 0,
IF($H752="GWh",SUMIFS('Interim Analysis'!E:E,'Interim Analysis'!$B:$B,$B752,'Interim Analysis'!$C:$C,$C752,'Interim Analysis'!$F:$F,$F752,'Interim Analysis'!$G:$G,$H752,'Interim Analysis'!$E:$E,$E752),
SUMIFS('Interim Analysis'!E:E,'Interim Analysis'!$B:$B,$B752,'Interim Analysis'!$C:$C,$C752,'Interim Analysis'!$F:$F,$F752,'Interim Analysis'!$G:$G,$H752,'Interim Analysis'!$D:$D,$D752)
*(INDEX('Dimensional Maps'!F$39:F$63,MATCH($E752,'Dimensional Maps'!$C$8:$C$32,0),1)
/SUMIFS('Dimensional Maps'!F$39:F$63, 'Dimensional Maps'!$B$8:$B$32,$D752)))),0),0)</f>
        <v>0</v>
      </c>
      <c r="L752" s="115">
        <f>IFERROR(IF($G752 = "WholeBlg",IF(L$1&lt;2020, 0,
IF($H752="GWh",SUMIFS('Interim Analysis'!F:F,'Interim Analysis'!$B:$B,$B752,'Interim Analysis'!$C:$C,$C752,'Interim Analysis'!$F:$F,$F752,'Interim Analysis'!$G:$G,$H752,'Interim Analysis'!$E:$E,$E752),
SUMIFS('Interim Analysis'!F:F,'Interim Analysis'!$B:$B,$B752,'Interim Analysis'!$C:$C,$C752,'Interim Analysis'!$F:$F,$F752,'Interim Analysis'!$G:$G,$H752,'Interim Analysis'!$D:$D,$D752)
*(INDEX('Dimensional Maps'!G$39:G$63,MATCH($E752,'Dimensional Maps'!$C$8:$C$32,0),1)
/SUMIFS('Dimensional Maps'!G$39:G$63, 'Dimensional Maps'!$B$8:$B$32,$D752)))),0),0)</f>
        <v>0</v>
      </c>
      <c r="M752" s="115">
        <f>IFERROR(IF($G752 = "WholeBlg",IF(M$1&lt;2020, 0,
IF($H752="GWh",SUMIFS('Interim Analysis'!G:G,'Interim Analysis'!$B:$B,$B752,'Interim Analysis'!$C:$C,$C752,'Interim Analysis'!$F:$F,$F752,'Interim Analysis'!$G:$G,$H752,'Interim Analysis'!$E:$E,$E752),
SUMIFS('Interim Analysis'!G:G,'Interim Analysis'!$B:$B,$B752,'Interim Analysis'!$C:$C,$C752,'Interim Analysis'!$F:$F,$F752,'Interim Analysis'!$G:$G,$H752,'Interim Analysis'!$D:$D,$D752)
*(INDEX('Dimensional Maps'!H$39:H$63,MATCH($E752,'Dimensional Maps'!$C$8:$C$32,0),1)
/SUMIFS('Dimensional Maps'!H$39:H$63, 'Dimensional Maps'!$B$8:$B$32,$D752)))),0),0)</f>
        <v>0</v>
      </c>
      <c r="N752" s="115">
        <f>IFERROR(IF($G752 = "WholeBlg",IF(N$1&lt;2020, 0,
IF($H752="GWh",SUMIFS('Interim Analysis'!H:H,'Interim Analysis'!$B:$B,$B752,'Interim Analysis'!$C:$C,$C752,'Interim Analysis'!$F:$F,$F752,'Interim Analysis'!$G:$G,$H752,'Interim Analysis'!$E:$E,$E752),
SUMIFS('Interim Analysis'!H:H,'Interim Analysis'!$B:$B,$B752,'Interim Analysis'!$C:$C,$C752,'Interim Analysis'!$F:$F,$F752,'Interim Analysis'!$G:$G,$H752,'Interim Analysis'!$D:$D,$D752)
*(INDEX('Dimensional Maps'!I$39:I$63,MATCH($E752,'Dimensional Maps'!$C$8:$C$32,0),1)
/SUMIFS('Dimensional Maps'!I$39:I$63, 'Dimensional Maps'!$B$8:$B$32,$D752)))),0),0)</f>
        <v>0</v>
      </c>
      <c r="O752" s="115">
        <f>IFERROR(IF($G752 = "WholeBlg",IF(O$1&lt;2020, 0,
IF($H752="GWh",SUMIFS('Interim Analysis'!I:I,'Interim Analysis'!$B:$B,$B752,'Interim Analysis'!$C:$C,$C752,'Interim Analysis'!$F:$F,$F752,'Interim Analysis'!$G:$G,$H752,'Interim Analysis'!$E:$E,$E752),
SUMIFS('Interim Analysis'!I:I,'Interim Analysis'!$B:$B,$B752,'Interim Analysis'!$C:$C,$C752,'Interim Analysis'!$F:$F,$F752,'Interim Analysis'!$G:$G,$H752,'Interim Analysis'!$D:$D,$D752)
*(INDEX('Dimensional Maps'!J$39:J$63,MATCH($E752,'Dimensional Maps'!$C$8:$C$32,0),1)
/SUMIFS('Dimensional Maps'!J$39:J$63, 'Dimensional Maps'!$B$8:$B$32,$D752)))),0),0)</f>
        <v>0</v>
      </c>
      <c r="P752" s="115">
        <f>IFERROR(IF($G752 = "WholeBlg",IF(P$1&lt;2020, 0,
IF($H752="GWh",SUMIFS('Interim Analysis'!J:J,'Interim Analysis'!$B:$B,$B752,'Interim Analysis'!$C:$C,$C752,'Interim Analysis'!$F:$F,$F752,'Interim Analysis'!$G:$G,$H752,'Interim Analysis'!$E:$E,$E752),
SUMIFS('Interim Analysis'!J:J,'Interim Analysis'!$B:$B,$B752,'Interim Analysis'!$C:$C,$C752,'Interim Analysis'!$F:$F,$F752,'Interim Analysis'!$G:$G,$H752,'Interim Analysis'!$D:$D,$D752)
*(INDEX('Dimensional Maps'!K$39:K$63,MATCH($E752,'Dimensional Maps'!$C$8:$C$32,0),1)
/SUMIFS('Dimensional Maps'!K$39:K$63, 'Dimensional Maps'!$B$8:$B$32,$D752)))),0),0)</f>
        <v>0</v>
      </c>
      <c r="Q752" s="115">
        <f>IFERROR(IF($G752 = "WholeBlg",IF(Q$1&lt;2020, 0,
IF($H752="GWh",SUMIFS('Interim Analysis'!K:K,'Interim Analysis'!$B:$B,$B752,'Interim Analysis'!$C:$C,$C752,'Interim Analysis'!$F:$F,$F752,'Interim Analysis'!$G:$G,$H752,'Interim Analysis'!$E:$E,$E752),
SUMIFS('Interim Analysis'!K:K,'Interim Analysis'!$B:$B,$B752,'Interim Analysis'!$C:$C,$C752,'Interim Analysis'!$F:$F,$F752,'Interim Analysis'!$G:$G,$H752,'Interim Analysis'!$D:$D,$D752)
*(INDEX('Dimensional Maps'!L$39:L$63,MATCH($E752,'Dimensional Maps'!$C$8:$C$32,0),1)
/SUMIFS('Dimensional Maps'!L$39:L$63, 'Dimensional Maps'!$B$8:$B$32,$D752)))),0),0)</f>
        <v>0</v>
      </c>
      <c r="R752" s="115">
        <f>IFERROR(IF($G752 = "WholeBlg",IF(R$1&lt;2020, 0,
IF($H752="GWh",SUMIFS('Interim Analysis'!L:L,'Interim Analysis'!$B:$B,$B752,'Interim Analysis'!$C:$C,$C752,'Interim Analysis'!$F:$F,$F752,'Interim Analysis'!$G:$G,$H752,'Interim Analysis'!$E:$E,$E752),
SUMIFS('Interim Analysis'!L:L,'Interim Analysis'!$B:$B,$B752,'Interim Analysis'!$C:$C,$C752,'Interim Analysis'!$F:$F,$F752,'Interim Analysis'!$G:$G,$H752,'Interim Analysis'!$D:$D,$D752)
*(INDEX('Dimensional Maps'!M$39:M$63,MATCH($E752,'Dimensional Maps'!$C$8:$C$32,0),1)
/SUMIFS('Dimensional Maps'!M$39:M$63, 'Dimensional Maps'!$B$8:$B$32,$D752)))),0),0)</f>
        <v>0</v>
      </c>
      <c r="S752" s="115">
        <f>IFERROR(IF($G752 = "WholeBlg",IF(S$1&lt;2020, 0,
IF($H752="GWh",SUMIFS('Interim Analysis'!M:M,'Interim Analysis'!$B:$B,$B752,'Interim Analysis'!$C:$C,$C752,'Interim Analysis'!$F:$F,$F752,'Interim Analysis'!$G:$G,$H752,'Interim Analysis'!$E:$E,$E752),
SUMIFS('Interim Analysis'!M:M,'Interim Analysis'!$B:$B,$B752,'Interim Analysis'!$C:$C,$C752,'Interim Analysis'!$F:$F,$F752,'Interim Analysis'!$G:$G,$H752,'Interim Analysis'!$D:$D,$D752)
*(INDEX('Dimensional Maps'!N$39:N$63,MATCH($E752,'Dimensional Maps'!$C$8:$C$32,0),1)
/SUMIFS('Dimensional Maps'!N$39:N$63, 'Dimensional Maps'!$B$8:$B$32,$D752)))),0),0)</f>
        <v>0</v>
      </c>
      <c r="T752" s="115">
        <f>IFERROR(IF($G752 = "WholeBlg",IF(T$1&lt;2020, 0,
IF($H752="GWh",SUMIFS('Interim Analysis'!N:N,'Interim Analysis'!$B:$B,$B752,'Interim Analysis'!$C:$C,$C752,'Interim Analysis'!$F:$F,$F752,'Interim Analysis'!$G:$G,$H752,'Interim Analysis'!$E:$E,$E752),
SUMIFS('Interim Analysis'!N:N,'Interim Analysis'!$B:$B,$B752,'Interim Analysis'!$C:$C,$C752,'Interim Analysis'!$F:$F,$F752,'Interim Analysis'!$G:$G,$H752,'Interim Analysis'!$D:$D,$D752)
*(INDEX('Dimensional Maps'!O$39:O$63,MATCH($E752,'Dimensional Maps'!$C$8:$C$32,0),1)
/SUMIFS('Dimensional Maps'!O$39:O$63, 'Dimensional Maps'!$B$8:$B$32,$D752)))),0),0)</f>
        <v>0</v>
      </c>
      <c r="U752" s="115">
        <f>IFERROR(IF($G752 = "WholeBlg",IF(U$1&lt;2020, 0,
IF($H752="GWh",SUMIFS('Interim Analysis'!O:O,'Interim Analysis'!$B:$B,$B752,'Interim Analysis'!$C:$C,$C752,'Interim Analysis'!$F:$F,$F752,'Interim Analysis'!$G:$G,$H752,'Interim Analysis'!$E:$E,$E752),
SUMIFS('Interim Analysis'!O:O,'Interim Analysis'!$B:$B,$B752,'Interim Analysis'!$C:$C,$C752,'Interim Analysis'!$F:$F,$F752,'Interim Analysis'!$G:$G,$H752,'Interim Analysis'!$D:$D,$D752)
*(INDEX('Dimensional Maps'!P$39:P$63,MATCH($E752,'Dimensional Maps'!$C$8:$C$32,0),1)
/SUMIFS('Dimensional Maps'!P$39:P$63, 'Dimensional Maps'!$B$8:$B$32,$D752)))),0),0)</f>
        <v>0</v>
      </c>
      <c r="V752" s="115">
        <f>IFERROR(IF($G752 = "WholeBlg",IF(V$1&lt;2020, 0,
IF($H752="GWh",SUMIFS('Interim Analysis'!P:P,'Interim Analysis'!$B:$B,$B752,'Interim Analysis'!$C:$C,$C752,'Interim Analysis'!$F:$F,$F752,'Interim Analysis'!$G:$G,$H752,'Interim Analysis'!$E:$E,$E752),
SUMIFS('Interim Analysis'!P:P,'Interim Analysis'!$B:$B,$B752,'Interim Analysis'!$C:$C,$C752,'Interim Analysis'!$F:$F,$F752,'Interim Analysis'!$G:$G,$H752,'Interim Analysis'!$D:$D,$D752)
*(INDEX('Dimensional Maps'!Q$39:Q$63,MATCH($E752,'Dimensional Maps'!$C$8:$C$32,0),1)
/SUMIFS('Dimensional Maps'!Q$39:Q$63, 'Dimensional Maps'!$B$8:$B$32,$D752)))),0),0)</f>
        <v>0</v>
      </c>
      <c r="W752" s="115">
        <f>IFERROR(IF($G752 = "WholeBlg",IF(W$1&lt;2020, 0,
IF($H752="GWh",SUMIFS('Interim Analysis'!Q:Q,'Interim Analysis'!$B:$B,$B752,'Interim Analysis'!$C:$C,$C752,'Interim Analysis'!$F:$F,$F752,'Interim Analysis'!$G:$G,$H752,'Interim Analysis'!$E:$E,$E752),
SUMIFS('Interim Analysis'!Q:Q,'Interim Analysis'!$B:$B,$B752,'Interim Analysis'!$C:$C,$C752,'Interim Analysis'!$F:$F,$F752,'Interim Analysis'!$G:$G,$H752,'Interim Analysis'!$D:$D,$D752)
*(INDEX('Dimensional Maps'!R$39:R$63,MATCH($E752,'Dimensional Maps'!$C$8:$C$32,0),1)
/SUMIFS('Dimensional Maps'!R$39:R$63, 'Dimensional Maps'!$B$8:$B$32,$D752)))),0),0)</f>
        <v>0</v>
      </c>
    </row>
    <row r="753" spans="1:23" x14ac:dyDescent="0.25">
      <c r="A753" s="153" t="s">
        <v>265</v>
      </c>
      <c r="B753" s="54" t="s">
        <v>238</v>
      </c>
      <c r="C753" s="54">
        <v>3</v>
      </c>
      <c r="D753" s="54" t="s">
        <v>210</v>
      </c>
      <c r="E753" s="54" t="s">
        <v>210</v>
      </c>
      <c r="F753" s="54" t="s">
        <v>186</v>
      </c>
      <c r="G753" s="54" t="s">
        <v>53</v>
      </c>
      <c r="H753" s="54" t="s">
        <v>20</v>
      </c>
      <c r="I753" s="115">
        <f>IFERROR(IF($G753 = "WholeBlg",IF(I$1&lt;2020, 0,
IF($H753="GWh",SUMIFS('Interim Analysis'!C:C,'Interim Analysis'!$B:$B,$B753,'Interim Analysis'!$C:$C,$C753,'Interim Analysis'!$F:$F,$F753,'Interim Analysis'!$G:$G,$H753,'Interim Analysis'!$E:$E,$E753),
SUMIFS('Interim Analysis'!C:C,'Interim Analysis'!$B:$B,$B753,'Interim Analysis'!$C:$C,$C753,'Interim Analysis'!$F:$F,$F753,'Interim Analysis'!$G:$G,$H753,'Interim Analysis'!$D:$D,$D753)
*(INDEX('Dimensional Maps'!D$39:D$63,MATCH($E753,'Dimensional Maps'!$C$8:$C$32,0),1)
/SUMIFS('Dimensional Maps'!D$39:D$63, 'Dimensional Maps'!$B$8:$B$32,$D753)))),0),0)</f>
        <v>0</v>
      </c>
      <c r="J753" s="115">
        <f>IFERROR(IF($G753 = "WholeBlg",IF(J$1&lt;2020, 0,
IF($H753="GWh",SUMIFS('Interim Analysis'!D:D,'Interim Analysis'!$B:$B,$B753,'Interim Analysis'!$C:$C,$C753,'Interim Analysis'!$F:$F,$F753,'Interim Analysis'!$G:$G,$H753,'Interim Analysis'!$E:$E,$E753),
SUMIFS('Interim Analysis'!D:D,'Interim Analysis'!$B:$B,$B753,'Interim Analysis'!$C:$C,$C753,'Interim Analysis'!$F:$F,$F753,'Interim Analysis'!$G:$G,$H753,'Interim Analysis'!$D:$D,$D753)
*(INDEX('Dimensional Maps'!E$39:E$63,MATCH($E753,'Dimensional Maps'!$C$8:$C$32,0),1)
/SUMIFS('Dimensional Maps'!E$39:E$63, 'Dimensional Maps'!$B$8:$B$32,$D753)))),0),0)</f>
        <v>0</v>
      </c>
      <c r="K753" s="115">
        <f>IFERROR(IF($G753 = "WholeBlg",IF(K$1&lt;2020, 0,
IF($H753="GWh",SUMIFS('Interim Analysis'!E:E,'Interim Analysis'!$B:$B,$B753,'Interim Analysis'!$C:$C,$C753,'Interim Analysis'!$F:$F,$F753,'Interim Analysis'!$G:$G,$H753,'Interim Analysis'!$E:$E,$E753),
SUMIFS('Interim Analysis'!E:E,'Interim Analysis'!$B:$B,$B753,'Interim Analysis'!$C:$C,$C753,'Interim Analysis'!$F:$F,$F753,'Interim Analysis'!$G:$G,$H753,'Interim Analysis'!$D:$D,$D753)
*(INDEX('Dimensional Maps'!F$39:F$63,MATCH($E753,'Dimensional Maps'!$C$8:$C$32,0),1)
/SUMIFS('Dimensional Maps'!F$39:F$63, 'Dimensional Maps'!$B$8:$B$32,$D753)))),0),0)</f>
        <v>0</v>
      </c>
      <c r="L753" s="115">
        <f>IFERROR(IF($G753 = "WholeBlg",IF(L$1&lt;2020, 0,
IF($H753="GWh",SUMIFS('Interim Analysis'!F:F,'Interim Analysis'!$B:$B,$B753,'Interim Analysis'!$C:$C,$C753,'Interim Analysis'!$F:$F,$F753,'Interim Analysis'!$G:$G,$H753,'Interim Analysis'!$E:$E,$E753),
SUMIFS('Interim Analysis'!F:F,'Interim Analysis'!$B:$B,$B753,'Interim Analysis'!$C:$C,$C753,'Interim Analysis'!$F:$F,$F753,'Interim Analysis'!$G:$G,$H753,'Interim Analysis'!$D:$D,$D753)
*(INDEX('Dimensional Maps'!G$39:G$63,MATCH($E753,'Dimensional Maps'!$C$8:$C$32,0),1)
/SUMIFS('Dimensional Maps'!G$39:G$63, 'Dimensional Maps'!$B$8:$B$32,$D753)))),0),0)</f>
        <v>0</v>
      </c>
      <c r="M753" s="115">
        <f>IFERROR(IF($G753 = "WholeBlg",IF(M$1&lt;2020, 0,
IF($H753="GWh",SUMIFS('Interim Analysis'!G:G,'Interim Analysis'!$B:$B,$B753,'Interim Analysis'!$C:$C,$C753,'Interim Analysis'!$F:$F,$F753,'Interim Analysis'!$G:$G,$H753,'Interim Analysis'!$E:$E,$E753),
SUMIFS('Interim Analysis'!G:G,'Interim Analysis'!$B:$B,$B753,'Interim Analysis'!$C:$C,$C753,'Interim Analysis'!$F:$F,$F753,'Interim Analysis'!$G:$G,$H753,'Interim Analysis'!$D:$D,$D753)
*(INDEX('Dimensional Maps'!H$39:H$63,MATCH($E753,'Dimensional Maps'!$C$8:$C$32,0),1)
/SUMIFS('Dimensional Maps'!H$39:H$63, 'Dimensional Maps'!$B$8:$B$32,$D753)))),0),0)</f>
        <v>0</v>
      </c>
      <c r="N753" s="115">
        <f>IFERROR(IF($G753 = "WholeBlg",IF(N$1&lt;2020, 0,
IF($H753="GWh",SUMIFS('Interim Analysis'!H:H,'Interim Analysis'!$B:$B,$B753,'Interim Analysis'!$C:$C,$C753,'Interim Analysis'!$F:$F,$F753,'Interim Analysis'!$G:$G,$H753,'Interim Analysis'!$E:$E,$E753),
SUMIFS('Interim Analysis'!H:H,'Interim Analysis'!$B:$B,$B753,'Interim Analysis'!$C:$C,$C753,'Interim Analysis'!$F:$F,$F753,'Interim Analysis'!$G:$G,$H753,'Interim Analysis'!$D:$D,$D753)
*(INDEX('Dimensional Maps'!I$39:I$63,MATCH($E753,'Dimensional Maps'!$C$8:$C$32,0),1)
/SUMIFS('Dimensional Maps'!I$39:I$63, 'Dimensional Maps'!$B$8:$B$32,$D753)))),0),0)</f>
        <v>0</v>
      </c>
      <c r="O753" s="115">
        <f>IFERROR(IF($G753 = "WholeBlg",IF(O$1&lt;2020, 0,
IF($H753="GWh",SUMIFS('Interim Analysis'!I:I,'Interim Analysis'!$B:$B,$B753,'Interim Analysis'!$C:$C,$C753,'Interim Analysis'!$F:$F,$F753,'Interim Analysis'!$G:$G,$H753,'Interim Analysis'!$E:$E,$E753),
SUMIFS('Interim Analysis'!I:I,'Interim Analysis'!$B:$B,$B753,'Interim Analysis'!$C:$C,$C753,'Interim Analysis'!$F:$F,$F753,'Interim Analysis'!$G:$G,$H753,'Interim Analysis'!$D:$D,$D753)
*(INDEX('Dimensional Maps'!J$39:J$63,MATCH($E753,'Dimensional Maps'!$C$8:$C$32,0),1)
/SUMIFS('Dimensional Maps'!J$39:J$63, 'Dimensional Maps'!$B$8:$B$32,$D753)))),0),0)</f>
        <v>0</v>
      </c>
      <c r="P753" s="115">
        <f>IFERROR(IF($G753 = "WholeBlg",IF(P$1&lt;2020, 0,
IF($H753="GWh",SUMIFS('Interim Analysis'!J:J,'Interim Analysis'!$B:$B,$B753,'Interim Analysis'!$C:$C,$C753,'Interim Analysis'!$F:$F,$F753,'Interim Analysis'!$G:$G,$H753,'Interim Analysis'!$E:$E,$E753),
SUMIFS('Interim Analysis'!J:J,'Interim Analysis'!$B:$B,$B753,'Interim Analysis'!$C:$C,$C753,'Interim Analysis'!$F:$F,$F753,'Interim Analysis'!$G:$G,$H753,'Interim Analysis'!$D:$D,$D753)
*(INDEX('Dimensional Maps'!K$39:K$63,MATCH($E753,'Dimensional Maps'!$C$8:$C$32,0),1)
/SUMIFS('Dimensional Maps'!K$39:K$63, 'Dimensional Maps'!$B$8:$B$32,$D753)))),0),0)</f>
        <v>0</v>
      </c>
      <c r="Q753" s="115">
        <f>IFERROR(IF($G753 = "WholeBlg",IF(Q$1&lt;2020, 0,
IF($H753="GWh",SUMIFS('Interim Analysis'!K:K,'Interim Analysis'!$B:$B,$B753,'Interim Analysis'!$C:$C,$C753,'Interim Analysis'!$F:$F,$F753,'Interim Analysis'!$G:$G,$H753,'Interim Analysis'!$E:$E,$E753),
SUMIFS('Interim Analysis'!K:K,'Interim Analysis'!$B:$B,$B753,'Interim Analysis'!$C:$C,$C753,'Interim Analysis'!$F:$F,$F753,'Interim Analysis'!$G:$G,$H753,'Interim Analysis'!$D:$D,$D753)
*(INDEX('Dimensional Maps'!L$39:L$63,MATCH($E753,'Dimensional Maps'!$C$8:$C$32,0),1)
/SUMIFS('Dimensional Maps'!L$39:L$63, 'Dimensional Maps'!$B$8:$B$32,$D753)))),0),0)</f>
        <v>0</v>
      </c>
      <c r="R753" s="115">
        <f>IFERROR(IF($G753 = "WholeBlg",IF(R$1&lt;2020, 0,
IF($H753="GWh",SUMIFS('Interim Analysis'!L:L,'Interim Analysis'!$B:$B,$B753,'Interim Analysis'!$C:$C,$C753,'Interim Analysis'!$F:$F,$F753,'Interim Analysis'!$G:$G,$H753,'Interim Analysis'!$E:$E,$E753),
SUMIFS('Interim Analysis'!L:L,'Interim Analysis'!$B:$B,$B753,'Interim Analysis'!$C:$C,$C753,'Interim Analysis'!$F:$F,$F753,'Interim Analysis'!$G:$G,$H753,'Interim Analysis'!$D:$D,$D753)
*(INDEX('Dimensional Maps'!M$39:M$63,MATCH($E753,'Dimensional Maps'!$C$8:$C$32,0),1)
/SUMIFS('Dimensional Maps'!M$39:M$63, 'Dimensional Maps'!$B$8:$B$32,$D753)))),0),0)</f>
        <v>0</v>
      </c>
      <c r="S753" s="115">
        <f>IFERROR(IF($G753 = "WholeBlg",IF(S$1&lt;2020, 0,
IF($H753="GWh",SUMIFS('Interim Analysis'!M:M,'Interim Analysis'!$B:$B,$B753,'Interim Analysis'!$C:$C,$C753,'Interim Analysis'!$F:$F,$F753,'Interim Analysis'!$G:$G,$H753,'Interim Analysis'!$E:$E,$E753),
SUMIFS('Interim Analysis'!M:M,'Interim Analysis'!$B:$B,$B753,'Interim Analysis'!$C:$C,$C753,'Interim Analysis'!$F:$F,$F753,'Interim Analysis'!$G:$G,$H753,'Interim Analysis'!$D:$D,$D753)
*(INDEX('Dimensional Maps'!N$39:N$63,MATCH($E753,'Dimensional Maps'!$C$8:$C$32,0),1)
/SUMIFS('Dimensional Maps'!N$39:N$63, 'Dimensional Maps'!$B$8:$B$32,$D753)))),0),0)</f>
        <v>0</v>
      </c>
      <c r="T753" s="115">
        <f>IFERROR(IF($G753 = "WholeBlg",IF(T$1&lt;2020, 0,
IF($H753="GWh",SUMIFS('Interim Analysis'!N:N,'Interim Analysis'!$B:$B,$B753,'Interim Analysis'!$C:$C,$C753,'Interim Analysis'!$F:$F,$F753,'Interim Analysis'!$G:$G,$H753,'Interim Analysis'!$E:$E,$E753),
SUMIFS('Interim Analysis'!N:N,'Interim Analysis'!$B:$B,$B753,'Interim Analysis'!$C:$C,$C753,'Interim Analysis'!$F:$F,$F753,'Interim Analysis'!$G:$G,$H753,'Interim Analysis'!$D:$D,$D753)
*(INDEX('Dimensional Maps'!O$39:O$63,MATCH($E753,'Dimensional Maps'!$C$8:$C$32,0),1)
/SUMIFS('Dimensional Maps'!O$39:O$63, 'Dimensional Maps'!$B$8:$B$32,$D753)))),0),0)</f>
        <v>0</v>
      </c>
      <c r="U753" s="115">
        <f>IFERROR(IF($G753 = "WholeBlg",IF(U$1&lt;2020, 0,
IF($H753="GWh",SUMIFS('Interim Analysis'!O:O,'Interim Analysis'!$B:$B,$B753,'Interim Analysis'!$C:$C,$C753,'Interim Analysis'!$F:$F,$F753,'Interim Analysis'!$G:$G,$H753,'Interim Analysis'!$E:$E,$E753),
SUMIFS('Interim Analysis'!O:O,'Interim Analysis'!$B:$B,$B753,'Interim Analysis'!$C:$C,$C753,'Interim Analysis'!$F:$F,$F753,'Interim Analysis'!$G:$G,$H753,'Interim Analysis'!$D:$D,$D753)
*(INDEX('Dimensional Maps'!P$39:P$63,MATCH($E753,'Dimensional Maps'!$C$8:$C$32,0),1)
/SUMIFS('Dimensional Maps'!P$39:P$63, 'Dimensional Maps'!$B$8:$B$32,$D753)))),0),0)</f>
        <v>0</v>
      </c>
      <c r="V753" s="115">
        <f>IFERROR(IF($G753 = "WholeBlg",IF(V$1&lt;2020, 0,
IF($H753="GWh",SUMIFS('Interim Analysis'!P:P,'Interim Analysis'!$B:$B,$B753,'Interim Analysis'!$C:$C,$C753,'Interim Analysis'!$F:$F,$F753,'Interim Analysis'!$G:$G,$H753,'Interim Analysis'!$E:$E,$E753),
SUMIFS('Interim Analysis'!P:P,'Interim Analysis'!$B:$B,$B753,'Interim Analysis'!$C:$C,$C753,'Interim Analysis'!$F:$F,$F753,'Interim Analysis'!$G:$G,$H753,'Interim Analysis'!$D:$D,$D753)
*(INDEX('Dimensional Maps'!Q$39:Q$63,MATCH($E753,'Dimensional Maps'!$C$8:$C$32,0),1)
/SUMIFS('Dimensional Maps'!Q$39:Q$63, 'Dimensional Maps'!$B$8:$B$32,$D753)))),0),0)</f>
        <v>0</v>
      </c>
      <c r="W753" s="115">
        <f>IFERROR(IF($G753 = "WholeBlg",IF(W$1&lt;2020, 0,
IF($H753="GWh",SUMIFS('Interim Analysis'!Q:Q,'Interim Analysis'!$B:$B,$B753,'Interim Analysis'!$C:$C,$C753,'Interim Analysis'!$F:$F,$F753,'Interim Analysis'!$G:$G,$H753,'Interim Analysis'!$E:$E,$E753),
SUMIFS('Interim Analysis'!Q:Q,'Interim Analysis'!$B:$B,$B753,'Interim Analysis'!$C:$C,$C753,'Interim Analysis'!$F:$F,$F753,'Interim Analysis'!$G:$G,$H753,'Interim Analysis'!$D:$D,$D753)
*(INDEX('Dimensional Maps'!R$39:R$63,MATCH($E753,'Dimensional Maps'!$C$8:$C$32,0),1)
/SUMIFS('Dimensional Maps'!R$39:R$63, 'Dimensional Maps'!$B$8:$B$32,$D753)))),0),0)</f>
        <v>0</v>
      </c>
    </row>
    <row r="754" spans="1:23" x14ac:dyDescent="0.25">
      <c r="A754" s="153" t="s">
        <v>265</v>
      </c>
      <c r="B754" s="54" t="s">
        <v>237</v>
      </c>
      <c r="C754" s="54">
        <v>3</v>
      </c>
      <c r="D754" s="54" t="s">
        <v>210</v>
      </c>
      <c r="E754" s="54" t="s">
        <v>210</v>
      </c>
      <c r="F754" s="54" t="s">
        <v>167</v>
      </c>
      <c r="G754" s="54" t="s">
        <v>53</v>
      </c>
      <c r="H754" s="54" t="s">
        <v>18</v>
      </c>
      <c r="I754" s="115">
        <f>IFERROR(IF($G754 = "WholeBlg",IF(I$1&lt;2020, 0,
IF($H754="GWh",SUMIFS('Interim Analysis'!C:C,'Interim Analysis'!$B:$B,$B754,'Interim Analysis'!$C:$C,$C754,'Interim Analysis'!$F:$F,$F754,'Interim Analysis'!$G:$G,$H754,'Interim Analysis'!$E:$E,$E754),
SUMIFS('Interim Analysis'!C:C,'Interim Analysis'!$B:$B,$B754,'Interim Analysis'!$C:$C,$C754,'Interim Analysis'!$F:$F,$F754,'Interim Analysis'!$G:$G,$H754,'Interim Analysis'!$D:$D,$D754)
*(INDEX('Dimensional Maps'!D$39:D$63,MATCH($E754,'Dimensional Maps'!$C$8:$C$32,0),1)
/SUMIFS('Dimensional Maps'!D$39:D$63, 'Dimensional Maps'!$B$8:$B$32,$D754)))),0),0)</f>
        <v>0</v>
      </c>
      <c r="J754" s="115">
        <f>IFERROR(IF($G754 = "WholeBlg",IF(J$1&lt;2020, 0,
IF($H754="GWh",SUMIFS('Interim Analysis'!D:D,'Interim Analysis'!$B:$B,$B754,'Interim Analysis'!$C:$C,$C754,'Interim Analysis'!$F:$F,$F754,'Interim Analysis'!$G:$G,$H754,'Interim Analysis'!$E:$E,$E754),
SUMIFS('Interim Analysis'!D:D,'Interim Analysis'!$B:$B,$B754,'Interim Analysis'!$C:$C,$C754,'Interim Analysis'!$F:$F,$F754,'Interim Analysis'!$G:$G,$H754,'Interim Analysis'!$D:$D,$D754)
*(INDEX('Dimensional Maps'!E$39:E$63,MATCH($E754,'Dimensional Maps'!$C$8:$C$32,0),1)
/SUMIFS('Dimensional Maps'!E$39:E$63, 'Dimensional Maps'!$B$8:$B$32,$D754)))),0),0)</f>
        <v>0</v>
      </c>
      <c r="K754" s="115">
        <f>IFERROR(IF($G754 = "WholeBlg",IF(K$1&lt;2020, 0,
IF($H754="GWh",SUMIFS('Interim Analysis'!E:E,'Interim Analysis'!$B:$B,$B754,'Interim Analysis'!$C:$C,$C754,'Interim Analysis'!$F:$F,$F754,'Interim Analysis'!$G:$G,$H754,'Interim Analysis'!$E:$E,$E754),
SUMIFS('Interim Analysis'!E:E,'Interim Analysis'!$B:$B,$B754,'Interim Analysis'!$C:$C,$C754,'Interim Analysis'!$F:$F,$F754,'Interim Analysis'!$G:$G,$H754,'Interim Analysis'!$D:$D,$D754)
*(INDEX('Dimensional Maps'!F$39:F$63,MATCH($E754,'Dimensional Maps'!$C$8:$C$32,0),1)
/SUMIFS('Dimensional Maps'!F$39:F$63, 'Dimensional Maps'!$B$8:$B$32,$D754)))),0),0)</f>
        <v>0</v>
      </c>
      <c r="L754" s="115">
        <f>IFERROR(IF($G754 = "WholeBlg",IF(L$1&lt;2020, 0,
IF($H754="GWh",SUMIFS('Interim Analysis'!F:F,'Interim Analysis'!$B:$B,$B754,'Interim Analysis'!$C:$C,$C754,'Interim Analysis'!$F:$F,$F754,'Interim Analysis'!$G:$G,$H754,'Interim Analysis'!$E:$E,$E754),
SUMIFS('Interim Analysis'!F:F,'Interim Analysis'!$B:$B,$B754,'Interim Analysis'!$C:$C,$C754,'Interim Analysis'!$F:$F,$F754,'Interim Analysis'!$G:$G,$H754,'Interim Analysis'!$D:$D,$D754)
*(INDEX('Dimensional Maps'!G$39:G$63,MATCH($E754,'Dimensional Maps'!$C$8:$C$32,0),1)
/SUMIFS('Dimensional Maps'!G$39:G$63, 'Dimensional Maps'!$B$8:$B$32,$D754)))),0),0)</f>
        <v>0</v>
      </c>
      <c r="M754" s="115">
        <f>IFERROR(IF($G754 = "WholeBlg",IF(M$1&lt;2020, 0,
IF($H754="GWh",SUMIFS('Interim Analysis'!G:G,'Interim Analysis'!$B:$B,$B754,'Interim Analysis'!$C:$C,$C754,'Interim Analysis'!$F:$F,$F754,'Interim Analysis'!$G:$G,$H754,'Interim Analysis'!$E:$E,$E754),
SUMIFS('Interim Analysis'!G:G,'Interim Analysis'!$B:$B,$B754,'Interim Analysis'!$C:$C,$C754,'Interim Analysis'!$F:$F,$F754,'Interim Analysis'!$G:$G,$H754,'Interim Analysis'!$D:$D,$D754)
*(INDEX('Dimensional Maps'!H$39:H$63,MATCH($E754,'Dimensional Maps'!$C$8:$C$32,0),1)
/SUMIFS('Dimensional Maps'!H$39:H$63, 'Dimensional Maps'!$B$8:$B$32,$D754)))),0),0)</f>
        <v>0</v>
      </c>
      <c r="N754" s="115">
        <f>IFERROR(IF($G754 = "WholeBlg",IF(N$1&lt;2020, 0,
IF($H754="GWh",SUMIFS('Interim Analysis'!H:H,'Interim Analysis'!$B:$B,$B754,'Interim Analysis'!$C:$C,$C754,'Interim Analysis'!$F:$F,$F754,'Interim Analysis'!$G:$G,$H754,'Interim Analysis'!$E:$E,$E754),
SUMIFS('Interim Analysis'!H:H,'Interim Analysis'!$B:$B,$B754,'Interim Analysis'!$C:$C,$C754,'Interim Analysis'!$F:$F,$F754,'Interim Analysis'!$G:$G,$H754,'Interim Analysis'!$D:$D,$D754)
*(INDEX('Dimensional Maps'!I$39:I$63,MATCH($E754,'Dimensional Maps'!$C$8:$C$32,0),1)
/SUMIFS('Dimensional Maps'!I$39:I$63, 'Dimensional Maps'!$B$8:$B$32,$D754)))),0),0)</f>
        <v>0</v>
      </c>
      <c r="O754" s="115">
        <f>IFERROR(IF($G754 = "WholeBlg",IF(O$1&lt;2020, 0,
IF($H754="GWh",SUMIFS('Interim Analysis'!I:I,'Interim Analysis'!$B:$B,$B754,'Interim Analysis'!$C:$C,$C754,'Interim Analysis'!$F:$F,$F754,'Interim Analysis'!$G:$G,$H754,'Interim Analysis'!$E:$E,$E754),
SUMIFS('Interim Analysis'!I:I,'Interim Analysis'!$B:$B,$B754,'Interim Analysis'!$C:$C,$C754,'Interim Analysis'!$F:$F,$F754,'Interim Analysis'!$G:$G,$H754,'Interim Analysis'!$D:$D,$D754)
*(INDEX('Dimensional Maps'!J$39:J$63,MATCH($E754,'Dimensional Maps'!$C$8:$C$32,0),1)
/SUMIFS('Dimensional Maps'!J$39:J$63, 'Dimensional Maps'!$B$8:$B$32,$D754)))),0),0)</f>
        <v>0</v>
      </c>
      <c r="P754" s="115">
        <f>IFERROR(IF($G754 = "WholeBlg",IF(P$1&lt;2020, 0,
IF($H754="GWh",SUMIFS('Interim Analysis'!J:J,'Interim Analysis'!$B:$B,$B754,'Interim Analysis'!$C:$C,$C754,'Interim Analysis'!$F:$F,$F754,'Interim Analysis'!$G:$G,$H754,'Interim Analysis'!$E:$E,$E754),
SUMIFS('Interim Analysis'!J:J,'Interim Analysis'!$B:$B,$B754,'Interim Analysis'!$C:$C,$C754,'Interim Analysis'!$F:$F,$F754,'Interim Analysis'!$G:$G,$H754,'Interim Analysis'!$D:$D,$D754)
*(INDEX('Dimensional Maps'!K$39:K$63,MATCH($E754,'Dimensional Maps'!$C$8:$C$32,0),1)
/SUMIFS('Dimensional Maps'!K$39:K$63, 'Dimensional Maps'!$B$8:$B$32,$D754)))),0),0)</f>
        <v>0</v>
      </c>
      <c r="Q754" s="115">
        <f>IFERROR(IF($G754 = "WholeBlg",IF(Q$1&lt;2020, 0,
IF($H754="GWh",SUMIFS('Interim Analysis'!K:K,'Interim Analysis'!$B:$B,$B754,'Interim Analysis'!$C:$C,$C754,'Interim Analysis'!$F:$F,$F754,'Interim Analysis'!$G:$G,$H754,'Interim Analysis'!$E:$E,$E754),
SUMIFS('Interim Analysis'!K:K,'Interim Analysis'!$B:$B,$B754,'Interim Analysis'!$C:$C,$C754,'Interim Analysis'!$F:$F,$F754,'Interim Analysis'!$G:$G,$H754,'Interim Analysis'!$D:$D,$D754)
*(INDEX('Dimensional Maps'!L$39:L$63,MATCH($E754,'Dimensional Maps'!$C$8:$C$32,0),1)
/SUMIFS('Dimensional Maps'!L$39:L$63, 'Dimensional Maps'!$B$8:$B$32,$D754)))),0),0)</f>
        <v>0</v>
      </c>
      <c r="R754" s="115">
        <f>IFERROR(IF($G754 = "WholeBlg",IF(R$1&lt;2020, 0,
IF($H754="GWh",SUMIFS('Interim Analysis'!L:L,'Interim Analysis'!$B:$B,$B754,'Interim Analysis'!$C:$C,$C754,'Interim Analysis'!$F:$F,$F754,'Interim Analysis'!$G:$G,$H754,'Interim Analysis'!$E:$E,$E754),
SUMIFS('Interim Analysis'!L:L,'Interim Analysis'!$B:$B,$B754,'Interim Analysis'!$C:$C,$C754,'Interim Analysis'!$F:$F,$F754,'Interim Analysis'!$G:$G,$H754,'Interim Analysis'!$D:$D,$D754)
*(INDEX('Dimensional Maps'!M$39:M$63,MATCH($E754,'Dimensional Maps'!$C$8:$C$32,0),1)
/SUMIFS('Dimensional Maps'!M$39:M$63, 'Dimensional Maps'!$B$8:$B$32,$D754)))),0),0)</f>
        <v>0</v>
      </c>
      <c r="S754" s="115">
        <f>IFERROR(IF($G754 = "WholeBlg",IF(S$1&lt;2020, 0,
IF($H754="GWh",SUMIFS('Interim Analysis'!M:M,'Interim Analysis'!$B:$B,$B754,'Interim Analysis'!$C:$C,$C754,'Interim Analysis'!$F:$F,$F754,'Interim Analysis'!$G:$G,$H754,'Interim Analysis'!$E:$E,$E754),
SUMIFS('Interim Analysis'!M:M,'Interim Analysis'!$B:$B,$B754,'Interim Analysis'!$C:$C,$C754,'Interim Analysis'!$F:$F,$F754,'Interim Analysis'!$G:$G,$H754,'Interim Analysis'!$D:$D,$D754)
*(INDEX('Dimensional Maps'!N$39:N$63,MATCH($E754,'Dimensional Maps'!$C$8:$C$32,0),1)
/SUMIFS('Dimensional Maps'!N$39:N$63, 'Dimensional Maps'!$B$8:$B$32,$D754)))),0),0)</f>
        <v>0</v>
      </c>
      <c r="T754" s="115">
        <f>IFERROR(IF($G754 = "WholeBlg",IF(T$1&lt;2020, 0,
IF($H754="GWh",SUMIFS('Interim Analysis'!N:N,'Interim Analysis'!$B:$B,$B754,'Interim Analysis'!$C:$C,$C754,'Interim Analysis'!$F:$F,$F754,'Interim Analysis'!$G:$G,$H754,'Interim Analysis'!$E:$E,$E754),
SUMIFS('Interim Analysis'!N:N,'Interim Analysis'!$B:$B,$B754,'Interim Analysis'!$C:$C,$C754,'Interim Analysis'!$F:$F,$F754,'Interim Analysis'!$G:$G,$H754,'Interim Analysis'!$D:$D,$D754)
*(INDEX('Dimensional Maps'!O$39:O$63,MATCH($E754,'Dimensional Maps'!$C$8:$C$32,0),1)
/SUMIFS('Dimensional Maps'!O$39:O$63, 'Dimensional Maps'!$B$8:$B$32,$D754)))),0),0)</f>
        <v>0</v>
      </c>
      <c r="U754" s="115">
        <f>IFERROR(IF($G754 = "WholeBlg",IF(U$1&lt;2020, 0,
IF($H754="GWh",SUMIFS('Interim Analysis'!O:O,'Interim Analysis'!$B:$B,$B754,'Interim Analysis'!$C:$C,$C754,'Interim Analysis'!$F:$F,$F754,'Interim Analysis'!$G:$G,$H754,'Interim Analysis'!$E:$E,$E754),
SUMIFS('Interim Analysis'!O:O,'Interim Analysis'!$B:$B,$B754,'Interim Analysis'!$C:$C,$C754,'Interim Analysis'!$F:$F,$F754,'Interim Analysis'!$G:$G,$H754,'Interim Analysis'!$D:$D,$D754)
*(INDEX('Dimensional Maps'!P$39:P$63,MATCH($E754,'Dimensional Maps'!$C$8:$C$32,0),1)
/SUMIFS('Dimensional Maps'!P$39:P$63, 'Dimensional Maps'!$B$8:$B$32,$D754)))),0),0)</f>
        <v>0</v>
      </c>
      <c r="V754" s="115">
        <f>IFERROR(IF($G754 = "WholeBlg",IF(V$1&lt;2020, 0,
IF($H754="GWh",SUMIFS('Interim Analysis'!P:P,'Interim Analysis'!$B:$B,$B754,'Interim Analysis'!$C:$C,$C754,'Interim Analysis'!$F:$F,$F754,'Interim Analysis'!$G:$G,$H754,'Interim Analysis'!$E:$E,$E754),
SUMIFS('Interim Analysis'!P:P,'Interim Analysis'!$B:$B,$B754,'Interim Analysis'!$C:$C,$C754,'Interim Analysis'!$F:$F,$F754,'Interim Analysis'!$G:$G,$H754,'Interim Analysis'!$D:$D,$D754)
*(INDEX('Dimensional Maps'!Q$39:Q$63,MATCH($E754,'Dimensional Maps'!$C$8:$C$32,0),1)
/SUMIFS('Dimensional Maps'!Q$39:Q$63, 'Dimensional Maps'!$B$8:$B$32,$D754)))),0),0)</f>
        <v>0</v>
      </c>
      <c r="W754" s="115">
        <f>IFERROR(IF($G754 = "WholeBlg",IF(W$1&lt;2020, 0,
IF($H754="GWh",SUMIFS('Interim Analysis'!Q:Q,'Interim Analysis'!$B:$B,$B754,'Interim Analysis'!$C:$C,$C754,'Interim Analysis'!$F:$F,$F754,'Interim Analysis'!$G:$G,$H754,'Interim Analysis'!$E:$E,$E754),
SUMIFS('Interim Analysis'!Q:Q,'Interim Analysis'!$B:$B,$B754,'Interim Analysis'!$C:$C,$C754,'Interim Analysis'!$F:$F,$F754,'Interim Analysis'!$G:$G,$H754,'Interim Analysis'!$D:$D,$D754)
*(INDEX('Dimensional Maps'!R$39:R$63,MATCH($E754,'Dimensional Maps'!$C$8:$C$32,0),1)
/SUMIFS('Dimensional Maps'!R$39:R$63, 'Dimensional Maps'!$B$8:$B$32,$D754)))),0),0)</f>
        <v>0</v>
      </c>
    </row>
    <row r="755" spans="1:23" x14ac:dyDescent="0.25">
      <c r="A755" s="153" t="s">
        <v>265</v>
      </c>
      <c r="B755" s="54" t="s">
        <v>237</v>
      </c>
      <c r="C755" s="54">
        <v>3</v>
      </c>
      <c r="D755" s="54" t="s">
        <v>210</v>
      </c>
      <c r="E755" s="54" t="s">
        <v>210</v>
      </c>
      <c r="F755" s="54" t="s">
        <v>186</v>
      </c>
      <c r="G755" s="54" t="s">
        <v>53</v>
      </c>
      <c r="H755" s="54" t="s">
        <v>18</v>
      </c>
      <c r="I755" s="115">
        <f>IFERROR(IF($G755 = "WholeBlg",IF(I$1&lt;2020, 0,
IF($H755="GWh",SUMIFS('Interim Analysis'!C:C,'Interim Analysis'!$B:$B,$B755,'Interim Analysis'!$C:$C,$C755,'Interim Analysis'!$F:$F,$F755,'Interim Analysis'!$G:$G,$H755,'Interim Analysis'!$E:$E,$E755),
SUMIFS('Interim Analysis'!C:C,'Interim Analysis'!$B:$B,$B755,'Interim Analysis'!$C:$C,$C755,'Interim Analysis'!$F:$F,$F755,'Interim Analysis'!$G:$G,$H755,'Interim Analysis'!$D:$D,$D755)
*(INDEX('Dimensional Maps'!D$39:D$63,MATCH($E755,'Dimensional Maps'!$C$8:$C$32,0),1)
/SUMIFS('Dimensional Maps'!D$39:D$63, 'Dimensional Maps'!$B$8:$B$32,$D755)))),0),0)</f>
        <v>0</v>
      </c>
      <c r="J755" s="115">
        <f>IFERROR(IF($G755 = "WholeBlg",IF(J$1&lt;2020, 0,
IF($H755="GWh",SUMIFS('Interim Analysis'!D:D,'Interim Analysis'!$B:$B,$B755,'Interim Analysis'!$C:$C,$C755,'Interim Analysis'!$F:$F,$F755,'Interim Analysis'!$G:$G,$H755,'Interim Analysis'!$E:$E,$E755),
SUMIFS('Interim Analysis'!D:D,'Interim Analysis'!$B:$B,$B755,'Interim Analysis'!$C:$C,$C755,'Interim Analysis'!$F:$F,$F755,'Interim Analysis'!$G:$G,$H755,'Interim Analysis'!$D:$D,$D755)
*(INDEX('Dimensional Maps'!E$39:E$63,MATCH($E755,'Dimensional Maps'!$C$8:$C$32,0),1)
/SUMIFS('Dimensional Maps'!E$39:E$63, 'Dimensional Maps'!$B$8:$B$32,$D755)))),0),0)</f>
        <v>0</v>
      </c>
      <c r="K755" s="115">
        <f>IFERROR(IF($G755 = "WholeBlg",IF(K$1&lt;2020, 0,
IF($H755="GWh",SUMIFS('Interim Analysis'!E:E,'Interim Analysis'!$B:$B,$B755,'Interim Analysis'!$C:$C,$C755,'Interim Analysis'!$F:$F,$F755,'Interim Analysis'!$G:$G,$H755,'Interim Analysis'!$E:$E,$E755),
SUMIFS('Interim Analysis'!E:E,'Interim Analysis'!$B:$B,$B755,'Interim Analysis'!$C:$C,$C755,'Interim Analysis'!$F:$F,$F755,'Interim Analysis'!$G:$G,$H755,'Interim Analysis'!$D:$D,$D755)
*(INDEX('Dimensional Maps'!F$39:F$63,MATCH($E755,'Dimensional Maps'!$C$8:$C$32,0),1)
/SUMIFS('Dimensional Maps'!F$39:F$63, 'Dimensional Maps'!$B$8:$B$32,$D755)))),0),0)</f>
        <v>0</v>
      </c>
      <c r="L755" s="115">
        <f>IFERROR(IF($G755 = "WholeBlg",IF(L$1&lt;2020, 0,
IF($H755="GWh",SUMIFS('Interim Analysis'!F:F,'Interim Analysis'!$B:$B,$B755,'Interim Analysis'!$C:$C,$C755,'Interim Analysis'!$F:$F,$F755,'Interim Analysis'!$G:$G,$H755,'Interim Analysis'!$E:$E,$E755),
SUMIFS('Interim Analysis'!F:F,'Interim Analysis'!$B:$B,$B755,'Interim Analysis'!$C:$C,$C755,'Interim Analysis'!$F:$F,$F755,'Interim Analysis'!$G:$G,$H755,'Interim Analysis'!$D:$D,$D755)
*(INDEX('Dimensional Maps'!G$39:G$63,MATCH($E755,'Dimensional Maps'!$C$8:$C$32,0),1)
/SUMIFS('Dimensional Maps'!G$39:G$63, 'Dimensional Maps'!$B$8:$B$32,$D755)))),0),0)</f>
        <v>0</v>
      </c>
      <c r="M755" s="115">
        <f>IFERROR(IF($G755 = "WholeBlg",IF(M$1&lt;2020, 0,
IF($H755="GWh",SUMIFS('Interim Analysis'!G:G,'Interim Analysis'!$B:$B,$B755,'Interim Analysis'!$C:$C,$C755,'Interim Analysis'!$F:$F,$F755,'Interim Analysis'!$G:$G,$H755,'Interim Analysis'!$E:$E,$E755),
SUMIFS('Interim Analysis'!G:G,'Interim Analysis'!$B:$B,$B755,'Interim Analysis'!$C:$C,$C755,'Interim Analysis'!$F:$F,$F755,'Interim Analysis'!$G:$G,$H755,'Interim Analysis'!$D:$D,$D755)
*(INDEX('Dimensional Maps'!H$39:H$63,MATCH($E755,'Dimensional Maps'!$C$8:$C$32,0),1)
/SUMIFS('Dimensional Maps'!H$39:H$63, 'Dimensional Maps'!$B$8:$B$32,$D755)))),0),0)</f>
        <v>0</v>
      </c>
      <c r="N755" s="115">
        <f>IFERROR(IF($G755 = "WholeBlg",IF(N$1&lt;2020, 0,
IF($H755="GWh",SUMIFS('Interim Analysis'!H:H,'Interim Analysis'!$B:$B,$B755,'Interim Analysis'!$C:$C,$C755,'Interim Analysis'!$F:$F,$F755,'Interim Analysis'!$G:$G,$H755,'Interim Analysis'!$E:$E,$E755),
SUMIFS('Interim Analysis'!H:H,'Interim Analysis'!$B:$B,$B755,'Interim Analysis'!$C:$C,$C755,'Interim Analysis'!$F:$F,$F755,'Interim Analysis'!$G:$G,$H755,'Interim Analysis'!$D:$D,$D755)
*(INDEX('Dimensional Maps'!I$39:I$63,MATCH($E755,'Dimensional Maps'!$C$8:$C$32,0),1)
/SUMIFS('Dimensional Maps'!I$39:I$63, 'Dimensional Maps'!$B$8:$B$32,$D755)))),0),0)</f>
        <v>0</v>
      </c>
      <c r="O755" s="115">
        <f>IFERROR(IF($G755 = "WholeBlg",IF(O$1&lt;2020, 0,
IF($H755="GWh",SUMIFS('Interim Analysis'!I:I,'Interim Analysis'!$B:$B,$B755,'Interim Analysis'!$C:$C,$C755,'Interim Analysis'!$F:$F,$F755,'Interim Analysis'!$G:$G,$H755,'Interim Analysis'!$E:$E,$E755),
SUMIFS('Interim Analysis'!I:I,'Interim Analysis'!$B:$B,$B755,'Interim Analysis'!$C:$C,$C755,'Interim Analysis'!$F:$F,$F755,'Interim Analysis'!$G:$G,$H755,'Interim Analysis'!$D:$D,$D755)
*(INDEX('Dimensional Maps'!J$39:J$63,MATCH($E755,'Dimensional Maps'!$C$8:$C$32,0),1)
/SUMIFS('Dimensional Maps'!J$39:J$63, 'Dimensional Maps'!$B$8:$B$32,$D755)))),0),0)</f>
        <v>0</v>
      </c>
      <c r="P755" s="115">
        <f>IFERROR(IF($G755 = "WholeBlg",IF(P$1&lt;2020, 0,
IF($H755="GWh",SUMIFS('Interim Analysis'!J:J,'Interim Analysis'!$B:$B,$B755,'Interim Analysis'!$C:$C,$C755,'Interim Analysis'!$F:$F,$F755,'Interim Analysis'!$G:$G,$H755,'Interim Analysis'!$E:$E,$E755),
SUMIFS('Interim Analysis'!J:J,'Interim Analysis'!$B:$B,$B755,'Interim Analysis'!$C:$C,$C755,'Interim Analysis'!$F:$F,$F755,'Interim Analysis'!$G:$G,$H755,'Interim Analysis'!$D:$D,$D755)
*(INDEX('Dimensional Maps'!K$39:K$63,MATCH($E755,'Dimensional Maps'!$C$8:$C$32,0),1)
/SUMIFS('Dimensional Maps'!K$39:K$63, 'Dimensional Maps'!$B$8:$B$32,$D755)))),0),0)</f>
        <v>0</v>
      </c>
      <c r="Q755" s="115">
        <f>IFERROR(IF($G755 = "WholeBlg",IF(Q$1&lt;2020, 0,
IF($H755="GWh",SUMIFS('Interim Analysis'!K:K,'Interim Analysis'!$B:$B,$B755,'Interim Analysis'!$C:$C,$C755,'Interim Analysis'!$F:$F,$F755,'Interim Analysis'!$G:$G,$H755,'Interim Analysis'!$E:$E,$E755),
SUMIFS('Interim Analysis'!K:K,'Interim Analysis'!$B:$B,$B755,'Interim Analysis'!$C:$C,$C755,'Interim Analysis'!$F:$F,$F755,'Interim Analysis'!$G:$G,$H755,'Interim Analysis'!$D:$D,$D755)
*(INDEX('Dimensional Maps'!L$39:L$63,MATCH($E755,'Dimensional Maps'!$C$8:$C$32,0),1)
/SUMIFS('Dimensional Maps'!L$39:L$63, 'Dimensional Maps'!$B$8:$B$32,$D755)))),0),0)</f>
        <v>0</v>
      </c>
      <c r="R755" s="115">
        <f>IFERROR(IF($G755 = "WholeBlg",IF(R$1&lt;2020, 0,
IF($H755="GWh",SUMIFS('Interim Analysis'!L:L,'Interim Analysis'!$B:$B,$B755,'Interim Analysis'!$C:$C,$C755,'Interim Analysis'!$F:$F,$F755,'Interim Analysis'!$G:$G,$H755,'Interim Analysis'!$E:$E,$E755),
SUMIFS('Interim Analysis'!L:L,'Interim Analysis'!$B:$B,$B755,'Interim Analysis'!$C:$C,$C755,'Interim Analysis'!$F:$F,$F755,'Interim Analysis'!$G:$G,$H755,'Interim Analysis'!$D:$D,$D755)
*(INDEX('Dimensional Maps'!M$39:M$63,MATCH($E755,'Dimensional Maps'!$C$8:$C$32,0),1)
/SUMIFS('Dimensional Maps'!M$39:M$63, 'Dimensional Maps'!$B$8:$B$32,$D755)))),0),0)</f>
        <v>0</v>
      </c>
      <c r="S755" s="115">
        <f>IFERROR(IF($G755 = "WholeBlg",IF(S$1&lt;2020, 0,
IF($H755="GWh",SUMIFS('Interim Analysis'!M:M,'Interim Analysis'!$B:$B,$B755,'Interim Analysis'!$C:$C,$C755,'Interim Analysis'!$F:$F,$F755,'Interim Analysis'!$G:$G,$H755,'Interim Analysis'!$E:$E,$E755),
SUMIFS('Interim Analysis'!M:M,'Interim Analysis'!$B:$B,$B755,'Interim Analysis'!$C:$C,$C755,'Interim Analysis'!$F:$F,$F755,'Interim Analysis'!$G:$G,$H755,'Interim Analysis'!$D:$D,$D755)
*(INDEX('Dimensional Maps'!N$39:N$63,MATCH($E755,'Dimensional Maps'!$C$8:$C$32,0),1)
/SUMIFS('Dimensional Maps'!N$39:N$63, 'Dimensional Maps'!$B$8:$B$32,$D755)))),0),0)</f>
        <v>0</v>
      </c>
      <c r="T755" s="115">
        <f>IFERROR(IF($G755 = "WholeBlg",IF(T$1&lt;2020, 0,
IF($H755="GWh",SUMIFS('Interim Analysis'!N:N,'Interim Analysis'!$B:$B,$B755,'Interim Analysis'!$C:$C,$C755,'Interim Analysis'!$F:$F,$F755,'Interim Analysis'!$G:$G,$H755,'Interim Analysis'!$E:$E,$E755),
SUMIFS('Interim Analysis'!N:N,'Interim Analysis'!$B:$B,$B755,'Interim Analysis'!$C:$C,$C755,'Interim Analysis'!$F:$F,$F755,'Interim Analysis'!$G:$G,$H755,'Interim Analysis'!$D:$D,$D755)
*(INDEX('Dimensional Maps'!O$39:O$63,MATCH($E755,'Dimensional Maps'!$C$8:$C$32,0),1)
/SUMIFS('Dimensional Maps'!O$39:O$63, 'Dimensional Maps'!$B$8:$B$32,$D755)))),0),0)</f>
        <v>0</v>
      </c>
      <c r="U755" s="115">
        <f>IFERROR(IF($G755 = "WholeBlg",IF(U$1&lt;2020, 0,
IF($H755="GWh",SUMIFS('Interim Analysis'!O:O,'Interim Analysis'!$B:$B,$B755,'Interim Analysis'!$C:$C,$C755,'Interim Analysis'!$F:$F,$F755,'Interim Analysis'!$G:$G,$H755,'Interim Analysis'!$E:$E,$E755),
SUMIFS('Interim Analysis'!O:O,'Interim Analysis'!$B:$B,$B755,'Interim Analysis'!$C:$C,$C755,'Interim Analysis'!$F:$F,$F755,'Interim Analysis'!$G:$G,$H755,'Interim Analysis'!$D:$D,$D755)
*(INDEX('Dimensional Maps'!P$39:P$63,MATCH($E755,'Dimensional Maps'!$C$8:$C$32,0),1)
/SUMIFS('Dimensional Maps'!P$39:P$63, 'Dimensional Maps'!$B$8:$B$32,$D755)))),0),0)</f>
        <v>0</v>
      </c>
      <c r="V755" s="115">
        <f>IFERROR(IF($G755 = "WholeBlg",IF(V$1&lt;2020, 0,
IF($H755="GWh",SUMIFS('Interim Analysis'!P:P,'Interim Analysis'!$B:$B,$B755,'Interim Analysis'!$C:$C,$C755,'Interim Analysis'!$F:$F,$F755,'Interim Analysis'!$G:$G,$H755,'Interim Analysis'!$E:$E,$E755),
SUMIFS('Interim Analysis'!P:P,'Interim Analysis'!$B:$B,$B755,'Interim Analysis'!$C:$C,$C755,'Interim Analysis'!$F:$F,$F755,'Interim Analysis'!$G:$G,$H755,'Interim Analysis'!$D:$D,$D755)
*(INDEX('Dimensional Maps'!Q$39:Q$63,MATCH($E755,'Dimensional Maps'!$C$8:$C$32,0),1)
/SUMIFS('Dimensional Maps'!Q$39:Q$63, 'Dimensional Maps'!$B$8:$B$32,$D755)))),0),0)</f>
        <v>0</v>
      </c>
      <c r="W755" s="115">
        <f>IFERROR(IF($G755 = "WholeBlg",IF(W$1&lt;2020, 0,
IF($H755="GWh",SUMIFS('Interim Analysis'!Q:Q,'Interim Analysis'!$B:$B,$B755,'Interim Analysis'!$C:$C,$C755,'Interim Analysis'!$F:$F,$F755,'Interim Analysis'!$G:$G,$H755,'Interim Analysis'!$E:$E,$E755),
SUMIFS('Interim Analysis'!Q:Q,'Interim Analysis'!$B:$B,$B755,'Interim Analysis'!$C:$C,$C755,'Interim Analysis'!$F:$F,$F755,'Interim Analysis'!$G:$G,$H755,'Interim Analysis'!$D:$D,$D755)
*(INDEX('Dimensional Maps'!R$39:R$63,MATCH($E755,'Dimensional Maps'!$C$8:$C$32,0),1)
/SUMIFS('Dimensional Maps'!R$39:R$63, 'Dimensional Maps'!$B$8:$B$32,$D755)))),0),0)</f>
        <v>0</v>
      </c>
    </row>
    <row r="756" spans="1:23" x14ac:dyDescent="0.25">
      <c r="A756" s="153" t="s">
        <v>265</v>
      </c>
      <c r="B756" s="54" t="s">
        <v>237</v>
      </c>
      <c r="C756" s="54">
        <v>3</v>
      </c>
      <c r="D756" s="54" t="s">
        <v>210</v>
      </c>
      <c r="E756" s="54" t="s">
        <v>210</v>
      </c>
      <c r="F756" s="54" t="s">
        <v>167</v>
      </c>
      <c r="G756" s="54" t="s">
        <v>53</v>
      </c>
      <c r="H756" s="54" t="s">
        <v>20</v>
      </c>
      <c r="I756" s="115">
        <f>IFERROR(IF($G756 = "WholeBlg",IF(I$1&lt;2020, 0,
IF($H756="GWh",SUMIFS('Interim Analysis'!C:C,'Interim Analysis'!$B:$B,$B756,'Interim Analysis'!$C:$C,$C756,'Interim Analysis'!$F:$F,$F756,'Interim Analysis'!$G:$G,$H756,'Interim Analysis'!$E:$E,$E756),
SUMIFS('Interim Analysis'!C:C,'Interim Analysis'!$B:$B,$B756,'Interim Analysis'!$C:$C,$C756,'Interim Analysis'!$F:$F,$F756,'Interim Analysis'!$G:$G,$H756,'Interim Analysis'!$D:$D,$D756)
*(INDEX('Dimensional Maps'!D$39:D$63,MATCH($E756,'Dimensional Maps'!$C$8:$C$32,0),1)
/SUMIFS('Dimensional Maps'!D$39:D$63, 'Dimensional Maps'!$B$8:$B$32,$D756)))),0),0)</f>
        <v>0</v>
      </c>
      <c r="J756" s="115">
        <f>IFERROR(IF($G756 = "WholeBlg",IF(J$1&lt;2020, 0,
IF($H756="GWh",SUMIFS('Interim Analysis'!D:D,'Interim Analysis'!$B:$B,$B756,'Interim Analysis'!$C:$C,$C756,'Interim Analysis'!$F:$F,$F756,'Interim Analysis'!$G:$G,$H756,'Interim Analysis'!$E:$E,$E756),
SUMIFS('Interim Analysis'!D:D,'Interim Analysis'!$B:$B,$B756,'Interim Analysis'!$C:$C,$C756,'Interim Analysis'!$F:$F,$F756,'Interim Analysis'!$G:$G,$H756,'Interim Analysis'!$D:$D,$D756)
*(INDEX('Dimensional Maps'!E$39:E$63,MATCH($E756,'Dimensional Maps'!$C$8:$C$32,0),1)
/SUMIFS('Dimensional Maps'!E$39:E$63, 'Dimensional Maps'!$B$8:$B$32,$D756)))),0),0)</f>
        <v>0</v>
      </c>
      <c r="K756" s="115">
        <f>IFERROR(IF($G756 = "WholeBlg",IF(K$1&lt;2020, 0,
IF($H756="GWh",SUMIFS('Interim Analysis'!E:E,'Interim Analysis'!$B:$B,$B756,'Interim Analysis'!$C:$C,$C756,'Interim Analysis'!$F:$F,$F756,'Interim Analysis'!$G:$G,$H756,'Interim Analysis'!$E:$E,$E756),
SUMIFS('Interim Analysis'!E:E,'Interim Analysis'!$B:$B,$B756,'Interim Analysis'!$C:$C,$C756,'Interim Analysis'!$F:$F,$F756,'Interim Analysis'!$G:$G,$H756,'Interim Analysis'!$D:$D,$D756)
*(INDEX('Dimensional Maps'!F$39:F$63,MATCH($E756,'Dimensional Maps'!$C$8:$C$32,0),1)
/SUMIFS('Dimensional Maps'!F$39:F$63, 'Dimensional Maps'!$B$8:$B$32,$D756)))),0),0)</f>
        <v>0</v>
      </c>
      <c r="L756" s="115">
        <f>IFERROR(IF($G756 = "WholeBlg",IF(L$1&lt;2020, 0,
IF($H756="GWh",SUMIFS('Interim Analysis'!F:F,'Interim Analysis'!$B:$B,$B756,'Interim Analysis'!$C:$C,$C756,'Interim Analysis'!$F:$F,$F756,'Interim Analysis'!$G:$G,$H756,'Interim Analysis'!$E:$E,$E756),
SUMIFS('Interim Analysis'!F:F,'Interim Analysis'!$B:$B,$B756,'Interim Analysis'!$C:$C,$C756,'Interim Analysis'!$F:$F,$F756,'Interim Analysis'!$G:$G,$H756,'Interim Analysis'!$D:$D,$D756)
*(INDEX('Dimensional Maps'!G$39:G$63,MATCH($E756,'Dimensional Maps'!$C$8:$C$32,0),1)
/SUMIFS('Dimensional Maps'!G$39:G$63, 'Dimensional Maps'!$B$8:$B$32,$D756)))),0),0)</f>
        <v>0</v>
      </c>
      <c r="M756" s="115">
        <f>IFERROR(IF($G756 = "WholeBlg",IF(M$1&lt;2020, 0,
IF($H756="GWh",SUMIFS('Interim Analysis'!G:G,'Interim Analysis'!$B:$B,$B756,'Interim Analysis'!$C:$C,$C756,'Interim Analysis'!$F:$F,$F756,'Interim Analysis'!$G:$G,$H756,'Interim Analysis'!$E:$E,$E756),
SUMIFS('Interim Analysis'!G:G,'Interim Analysis'!$B:$B,$B756,'Interim Analysis'!$C:$C,$C756,'Interim Analysis'!$F:$F,$F756,'Interim Analysis'!$G:$G,$H756,'Interim Analysis'!$D:$D,$D756)
*(INDEX('Dimensional Maps'!H$39:H$63,MATCH($E756,'Dimensional Maps'!$C$8:$C$32,0),1)
/SUMIFS('Dimensional Maps'!H$39:H$63, 'Dimensional Maps'!$B$8:$B$32,$D756)))),0),0)</f>
        <v>0</v>
      </c>
      <c r="N756" s="115">
        <f>IFERROR(IF($G756 = "WholeBlg",IF(N$1&lt;2020, 0,
IF($H756="GWh",SUMIFS('Interim Analysis'!H:H,'Interim Analysis'!$B:$B,$B756,'Interim Analysis'!$C:$C,$C756,'Interim Analysis'!$F:$F,$F756,'Interim Analysis'!$G:$G,$H756,'Interim Analysis'!$E:$E,$E756),
SUMIFS('Interim Analysis'!H:H,'Interim Analysis'!$B:$B,$B756,'Interim Analysis'!$C:$C,$C756,'Interim Analysis'!$F:$F,$F756,'Interim Analysis'!$G:$G,$H756,'Interim Analysis'!$D:$D,$D756)
*(INDEX('Dimensional Maps'!I$39:I$63,MATCH($E756,'Dimensional Maps'!$C$8:$C$32,0),1)
/SUMIFS('Dimensional Maps'!I$39:I$63, 'Dimensional Maps'!$B$8:$B$32,$D756)))),0),0)</f>
        <v>0</v>
      </c>
      <c r="O756" s="115">
        <f>IFERROR(IF($G756 = "WholeBlg",IF(O$1&lt;2020, 0,
IF($H756="GWh",SUMIFS('Interim Analysis'!I:I,'Interim Analysis'!$B:$B,$B756,'Interim Analysis'!$C:$C,$C756,'Interim Analysis'!$F:$F,$F756,'Interim Analysis'!$G:$G,$H756,'Interim Analysis'!$E:$E,$E756),
SUMIFS('Interim Analysis'!I:I,'Interim Analysis'!$B:$B,$B756,'Interim Analysis'!$C:$C,$C756,'Interim Analysis'!$F:$F,$F756,'Interim Analysis'!$G:$G,$H756,'Interim Analysis'!$D:$D,$D756)
*(INDEX('Dimensional Maps'!J$39:J$63,MATCH($E756,'Dimensional Maps'!$C$8:$C$32,0),1)
/SUMIFS('Dimensional Maps'!J$39:J$63, 'Dimensional Maps'!$B$8:$B$32,$D756)))),0),0)</f>
        <v>0</v>
      </c>
      <c r="P756" s="115">
        <f>IFERROR(IF($G756 = "WholeBlg",IF(P$1&lt;2020, 0,
IF($H756="GWh",SUMIFS('Interim Analysis'!J:J,'Interim Analysis'!$B:$B,$B756,'Interim Analysis'!$C:$C,$C756,'Interim Analysis'!$F:$F,$F756,'Interim Analysis'!$G:$G,$H756,'Interim Analysis'!$E:$E,$E756),
SUMIFS('Interim Analysis'!J:J,'Interim Analysis'!$B:$B,$B756,'Interim Analysis'!$C:$C,$C756,'Interim Analysis'!$F:$F,$F756,'Interim Analysis'!$G:$G,$H756,'Interim Analysis'!$D:$D,$D756)
*(INDEX('Dimensional Maps'!K$39:K$63,MATCH($E756,'Dimensional Maps'!$C$8:$C$32,0),1)
/SUMIFS('Dimensional Maps'!K$39:K$63, 'Dimensional Maps'!$B$8:$B$32,$D756)))),0),0)</f>
        <v>0</v>
      </c>
      <c r="Q756" s="115">
        <f>IFERROR(IF($G756 = "WholeBlg",IF(Q$1&lt;2020, 0,
IF($H756="GWh",SUMIFS('Interim Analysis'!K:K,'Interim Analysis'!$B:$B,$B756,'Interim Analysis'!$C:$C,$C756,'Interim Analysis'!$F:$F,$F756,'Interim Analysis'!$G:$G,$H756,'Interim Analysis'!$E:$E,$E756),
SUMIFS('Interim Analysis'!K:K,'Interim Analysis'!$B:$B,$B756,'Interim Analysis'!$C:$C,$C756,'Interim Analysis'!$F:$F,$F756,'Interim Analysis'!$G:$G,$H756,'Interim Analysis'!$D:$D,$D756)
*(INDEX('Dimensional Maps'!L$39:L$63,MATCH($E756,'Dimensional Maps'!$C$8:$C$32,0),1)
/SUMIFS('Dimensional Maps'!L$39:L$63, 'Dimensional Maps'!$B$8:$B$32,$D756)))),0),0)</f>
        <v>0</v>
      </c>
      <c r="R756" s="115">
        <f>IFERROR(IF($G756 = "WholeBlg",IF(R$1&lt;2020, 0,
IF($H756="GWh",SUMIFS('Interim Analysis'!L:L,'Interim Analysis'!$B:$B,$B756,'Interim Analysis'!$C:$C,$C756,'Interim Analysis'!$F:$F,$F756,'Interim Analysis'!$G:$G,$H756,'Interim Analysis'!$E:$E,$E756),
SUMIFS('Interim Analysis'!L:L,'Interim Analysis'!$B:$B,$B756,'Interim Analysis'!$C:$C,$C756,'Interim Analysis'!$F:$F,$F756,'Interim Analysis'!$G:$G,$H756,'Interim Analysis'!$D:$D,$D756)
*(INDEX('Dimensional Maps'!M$39:M$63,MATCH($E756,'Dimensional Maps'!$C$8:$C$32,0),1)
/SUMIFS('Dimensional Maps'!M$39:M$63, 'Dimensional Maps'!$B$8:$B$32,$D756)))),0),0)</f>
        <v>0</v>
      </c>
      <c r="S756" s="115">
        <f>IFERROR(IF($G756 = "WholeBlg",IF(S$1&lt;2020, 0,
IF($H756="GWh",SUMIFS('Interim Analysis'!M:M,'Interim Analysis'!$B:$B,$B756,'Interim Analysis'!$C:$C,$C756,'Interim Analysis'!$F:$F,$F756,'Interim Analysis'!$G:$G,$H756,'Interim Analysis'!$E:$E,$E756),
SUMIFS('Interim Analysis'!M:M,'Interim Analysis'!$B:$B,$B756,'Interim Analysis'!$C:$C,$C756,'Interim Analysis'!$F:$F,$F756,'Interim Analysis'!$G:$G,$H756,'Interim Analysis'!$D:$D,$D756)
*(INDEX('Dimensional Maps'!N$39:N$63,MATCH($E756,'Dimensional Maps'!$C$8:$C$32,0),1)
/SUMIFS('Dimensional Maps'!N$39:N$63, 'Dimensional Maps'!$B$8:$B$32,$D756)))),0),0)</f>
        <v>0</v>
      </c>
      <c r="T756" s="115">
        <f>IFERROR(IF($G756 = "WholeBlg",IF(T$1&lt;2020, 0,
IF($H756="GWh",SUMIFS('Interim Analysis'!N:N,'Interim Analysis'!$B:$B,$B756,'Interim Analysis'!$C:$C,$C756,'Interim Analysis'!$F:$F,$F756,'Interim Analysis'!$G:$G,$H756,'Interim Analysis'!$E:$E,$E756),
SUMIFS('Interim Analysis'!N:N,'Interim Analysis'!$B:$B,$B756,'Interim Analysis'!$C:$C,$C756,'Interim Analysis'!$F:$F,$F756,'Interim Analysis'!$G:$G,$H756,'Interim Analysis'!$D:$D,$D756)
*(INDEX('Dimensional Maps'!O$39:O$63,MATCH($E756,'Dimensional Maps'!$C$8:$C$32,0),1)
/SUMIFS('Dimensional Maps'!O$39:O$63, 'Dimensional Maps'!$B$8:$B$32,$D756)))),0),0)</f>
        <v>0</v>
      </c>
      <c r="U756" s="115">
        <f>IFERROR(IF($G756 = "WholeBlg",IF(U$1&lt;2020, 0,
IF($H756="GWh",SUMIFS('Interim Analysis'!O:O,'Interim Analysis'!$B:$B,$B756,'Interim Analysis'!$C:$C,$C756,'Interim Analysis'!$F:$F,$F756,'Interim Analysis'!$G:$G,$H756,'Interim Analysis'!$E:$E,$E756),
SUMIFS('Interim Analysis'!O:O,'Interim Analysis'!$B:$B,$B756,'Interim Analysis'!$C:$C,$C756,'Interim Analysis'!$F:$F,$F756,'Interim Analysis'!$G:$G,$H756,'Interim Analysis'!$D:$D,$D756)
*(INDEX('Dimensional Maps'!P$39:P$63,MATCH($E756,'Dimensional Maps'!$C$8:$C$32,0),1)
/SUMIFS('Dimensional Maps'!P$39:P$63, 'Dimensional Maps'!$B$8:$B$32,$D756)))),0),0)</f>
        <v>0</v>
      </c>
      <c r="V756" s="115">
        <f>IFERROR(IF($G756 = "WholeBlg",IF(V$1&lt;2020, 0,
IF($H756="GWh",SUMIFS('Interim Analysis'!P:P,'Interim Analysis'!$B:$B,$B756,'Interim Analysis'!$C:$C,$C756,'Interim Analysis'!$F:$F,$F756,'Interim Analysis'!$G:$G,$H756,'Interim Analysis'!$E:$E,$E756),
SUMIFS('Interim Analysis'!P:P,'Interim Analysis'!$B:$B,$B756,'Interim Analysis'!$C:$C,$C756,'Interim Analysis'!$F:$F,$F756,'Interim Analysis'!$G:$G,$H756,'Interim Analysis'!$D:$D,$D756)
*(INDEX('Dimensional Maps'!Q$39:Q$63,MATCH($E756,'Dimensional Maps'!$C$8:$C$32,0),1)
/SUMIFS('Dimensional Maps'!Q$39:Q$63, 'Dimensional Maps'!$B$8:$B$32,$D756)))),0),0)</f>
        <v>0</v>
      </c>
      <c r="W756" s="115">
        <f>IFERROR(IF($G756 = "WholeBlg",IF(W$1&lt;2020, 0,
IF($H756="GWh",SUMIFS('Interim Analysis'!Q:Q,'Interim Analysis'!$B:$B,$B756,'Interim Analysis'!$C:$C,$C756,'Interim Analysis'!$F:$F,$F756,'Interim Analysis'!$G:$G,$H756,'Interim Analysis'!$E:$E,$E756),
SUMIFS('Interim Analysis'!Q:Q,'Interim Analysis'!$B:$B,$B756,'Interim Analysis'!$C:$C,$C756,'Interim Analysis'!$F:$F,$F756,'Interim Analysis'!$G:$G,$H756,'Interim Analysis'!$D:$D,$D756)
*(INDEX('Dimensional Maps'!R$39:R$63,MATCH($E756,'Dimensional Maps'!$C$8:$C$32,0),1)
/SUMIFS('Dimensional Maps'!R$39:R$63, 'Dimensional Maps'!$B$8:$B$32,$D756)))),0),0)</f>
        <v>0</v>
      </c>
    </row>
    <row r="757" spans="1:23" x14ac:dyDescent="0.25">
      <c r="A757" s="153" t="s">
        <v>265</v>
      </c>
      <c r="B757" s="54" t="s">
        <v>237</v>
      </c>
      <c r="C757" s="54">
        <v>3</v>
      </c>
      <c r="D757" s="54" t="s">
        <v>210</v>
      </c>
      <c r="E757" s="54" t="s">
        <v>210</v>
      </c>
      <c r="F757" s="54" t="s">
        <v>186</v>
      </c>
      <c r="G757" s="54" t="s">
        <v>53</v>
      </c>
      <c r="H757" s="54" t="s">
        <v>20</v>
      </c>
      <c r="I757" s="115">
        <f>IFERROR(IF($G757 = "WholeBlg",IF(I$1&lt;2020, 0,
IF($H757="GWh",SUMIFS('Interim Analysis'!C:C,'Interim Analysis'!$B:$B,$B757,'Interim Analysis'!$C:$C,$C757,'Interim Analysis'!$F:$F,$F757,'Interim Analysis'!$G:$G,$H757,'Interim Analysis'!$E:$E,$E757),
SUMIFS('Interim Analysis'!C:C,'Interim Analysis'!$B:$B,$B757,'Interim Analysis'!$C:$C,$C757,'Interim Analysis'!$F:$F,$F757,'Interim Analysis'!$G:$G,$H757,'Interim Analysis'!$D:$D,$D757)
*(INDEX('Dimensional Maps'!D$39:D$63,MATCH($E757,'Dimensional Maps'!$C$8:$C$32,0),1)
/SUMIFS('Dimensional Maps'!D$39:D$63, 'Dimensional Maps'!$B$8:$B$32,$D757)))),0),0)</f>
        <v>0</v>
      </c>
      <c r="J757" s="115">
        <f>IFERROR(IF($G757 = "WholeBlg",IF(J$1&lt;2020, 0,
IF($H757="GWh",SUMIFS('Interim Analysis'!D:D,'Interim Analysis'!$B:$B,$B757,'Interim Analysis'!$C:$C,$C757,'Interim Analysis'!$F:$F,$F757,'Interim Analysis'!$G:$G,$H757,'Interim Analysis'!$E:$E,$E757),
SUMIFS('Interim Analysis'!D:D,'Interim Analysis'!$B:$B,$B757,'Interim Analysis'!$C:$C,$C757,'Interim Analysis'!$F:$F,$F757,'Interim Analysis'!$G:$G,$H757,'Interim Analysis'!$D:$D,$D757)
*(INDEX('Dimensional Maps'!E$39:E$63,MATCH($E757,'Dimensional Maps'!$C$8:$C$32,0),1)
/SUMIFS('Dimensional Maps'!E$39:E$63, 'Dimensional Maps'!$B$8:$B$32,$D757)))),0),0)</f>
        <v>0</v>
      </c>
      <c r="K757" s="115">
        <f>IFERROR(IF($G757 = "WholeBlg",IF(K$1&lt;2020, 0,
IF($H757="GWh",SUMIFS('Interim Analysis'!E:E,'Interim Analysis'!$B:$B,$B757,'Interim Analysis'!$C:$C,$C757,'Interim Analysis'!$F:$F,$F757,'Interim Analysis'!$G:$G,$H757,'Interim Analysis'!$E:$E,$E757),
SUMIFS('Interim Analysis'!E:E,'Interim Analysis'!$B:$B,$B757,'Interim Analysis'!$C:$C,$C757,'Interim Analysis'!$F:$F,$F757,'Interim Analysis'!$G:$G,$H757,'Interim Analysis'!$D:$D,$D757)
*(INDEX('Dimensional Maps'!F$39:F$63,MATCH($E757,'Dimensional Maps'!$C$8:$C$32,0),1)
/SUMIFS('Dimensional Maps'!F$39:F$63, 'Dimensional Maps'!$B$8:$B$32,$D757)))),0),0)</f>
        <v>0</v>
      </c>
      <c r="L757" s="115">
        <f>IFERROR(IF($G757 = "WholeBlg",IF(L$1&lt;2020, 0,
IF($H757="GWh",SUMIFS('Interim Analysis'!F:F,'Interim Analysis'!$B:$B,$B757,'Interim Analysis'!$C:$C,$C757,'Interim Analysis'!$F:$F,$F757,'Interim Analysis'!$G:$G,$H757,'Interim Analysis'!$E:$E,$E757),
SUMIFS('Interim Analysis'!F:F,'Interim Analysis'!$B:$B,$B757,'Interim Analysis'!$C:$C,$C757,'Interim Analysis'!$F:$F,$F757,'Interim Analysis'!$G:$G,$H757,'Interim Analysis'!$D:$D,$D757)
*(INDEX('Dimensional Maps'!G$39:G$63,MATCH($E757,'Dimensional Maps'!$C$8:$C$32,0),1)
/SUMIFS('Dimensional Maps'!G$39:G$63, 'Dimensional Maps'!$B$8:$B$32,$D757)))),0),0)</f>
        <v>0</v>
      </c>
      <c r="M757" s="115">
        <f>IFERROR(IF($G757 = "WholeBlg",IF(M$1&lt;2020, 0,
IF($H757="GWh",SUMIFS('Interim Analysis'!G:G,'Interim Analysis'!$B:$B,$B757,'Interim Analysis'!$C:$C,$C757,'Interim Analysis'!$F:$F,$F757,'Interim Analysis'!$G:$G,$H757,'Interim Analysis'!$E:$E,$E757),
SUMIFS('Interim Analysis'!G:G,'Interim Analysis'!$B:$B,$B757,'Interim Analysis'!$C:$C,$C757,'Interim Analysis'!$F:$F,$F757,'Interim Analysis'!$G:$G,$H757,'Interim Analysis'!$D:$D,$D757)
*(INDEX('Dimensional Maps'!H$39:H$63,MATCH($E757,'Dimensional Maps'!$C$8:$C$32,0),1)
/SUMIFS('Dimensional Maps'!H$39:H$63, 'Dimensional Maps'!$B$8:$B$32,$D757)))),0),0)</f>
        <v>0</v>
      </c>
      <c r="N757" s="115">
        <f>IFERROR(IF($G757 = "WholeBlg",IF(N$1&lt;2020, 0,
IF($H757="GWh",SUMIFS('Interim Analysis'!H:H,'Interim Analysis'!$B:$B,$B757,'Interim Analysis'!$C:$C,$C757,'Interim Analysis'!$F:$F,$F757,'Interim Analysis'!$G:$G,$H757,'Interim Analysis'!$E:$E,$E757),
SUMIFS('Interim Analysis'!H:H,'Interim Analysis'!$B:$B,$B757,'Interim Analysis'!$C:$C,$C757,'Interim Analysis'!$F:$F,$F757,'Interim Analysis'!$G:$G,$H757,'Interim Analysis'!$D:$D,$D757)
*(INDEX('Dimensional Maps'!I$39:I$63,MATCH($E757,'Dimensional Maps'!$C$8:$C$32,0),1)
/SUMIFS('Dimensional Maps'!I$39:I$63, 'Dimensional Maps'!$B$8:$B$32,$D757)))),0),0)</f>
        <v>0</v>
      </c>
      <c r="O757" s="115">
        <f>IFERROR(IF($G757 = "WholeBlg",IF(O$1&lt;2020, 0,
IF($H757="GWh",SUMIFS('Interim Analysis'!I:I,'Interim Analysis'!$B:$B,$B757,'Interim Analysis'!$C:$C,$C757,'Interim Analysis'!$F:$F,$F757,'Interim Analysis'!$G:$G,$H757,'Interim Analysis'!$E:$E,$E757),
SUMIFS('Interim Analysis'!I:I,'Interim Analysis'!$B:$B,$B757,'Interim Analysis'!$C:$C,$C757,'Interim Analysis'!$F:$F,$F757,'Interim Analysis'!$G:$G,$H757,'Interim Analysis'!$D:$D,$D757)
*(INDEX('Dimensional Maps'!J$39:J$63,MATCH($E757,'Dimensional Maps'!$C$8:$C$32,0),1)
/SUMIFS('Dimensional Maps'!J$39:J$63, 'Dimensional Maps'!$B$8:$B$32,$D757)))),0),0)</f>
        <v>0</v>
      </c>
      <c r="P757" s="115">
        <f>IFERROR(IF($G757 = "WholeBlg",IF(P$1&lt;2020, 0,
IF($H757="GWh",SUMIFS('Interim Analysis'!J:J,'Interim Analysis'!$B:$B,$B757,'Interim Analysis'!$C:$C,$C757,'Interim Analysis'!$F:$F,$F757,'Interim Analysis'!$G:$G,$H757,'Interim Analysis'!$E:$E,$E757),
SUMIFS('Interim Analysis'!J:J,'Interim Analysis'!$B:$B,$B757,'Interim Analysis'!$C:$C,$C757,'Interim Analysis'!$F:$F,$F757,'Interim Analysis'!$G:$G,$H757,'Interim Analysis'!$D:$D,$D757)
*(INDEX('Dimensional Maps'!K$39:K$63,MATCH($E757,'Dimensional Maps'!$C$8:$C$32,0),1)
/SUMIFS('Dimensional Maps'!K$39:K$63, 'Dimensional Maps'!$B$8:$B$32,$D757)))),0),0)</f>
        <v>0</v>
      </c>
      <c r="Q757" s="115">
        <f>IFERROR(IF($G757 = "WholeBlg",IF(Q$1&lt;2020, 0,
IF($H757="GWh",SUMIFS('Interim Analysis'!K:K,'Interim Analysis'!$B:$B,$B757,'Interim Analysis'!$C:$C,$C757,'Interim Analysis'!$F:$F,$F757,'Interim Analysis'!$G:$G,$H757,'Interim Analysis'!$E:$E,$E757),
SUMIFS('Interim Analysis'!K:K,'Interim Analysis'!$B:$B,$B757,'Interim Analysis'!$C:$C,$C757,'Interim Analysis'!$F:$F,$F757,'Interim Analysis'!$G:$G,$H757,'Interim Analysis'!$D:$D,$D757)
*(INDEX('Dimensional Maps'!L$39:L$63,MATCH($E757,'Dimensional Maps'!$C$8:$C$32,0),1)
/SUMIFS('Dimensional Maps'!L$39:L$63, 'Dimensional Maps'!$B$8:$B$32,$D757)))),0),0)</f>
        <v>0</v>
      </c>
      <c r="R757" s="115">
        <f>IFERROR(IF($G757 = "WholeBlg",IF(R$1&lt;2020, 0,
IF($H757="GWh",SUMIFS('Interim Analysis'!L:L,'Interim Analysis'!$B:$B,$B757,'Interim Analysis'!$C:$C,$C757,'Interim Analysis'!$F:$F,$F757,'Interim Analysis'!$G:$G,$H757,'Interim Analysis'!$E:$E,$E757),
SUMIFS('Interim Analysis'!L:L,'Interim Analysis'!$B:$B,$B757,'Interim Analysis'!$C:$C,$C757,'Interim Analysis'!$F:$F,$F757,'Interim Analysis'!$G:$G,$H757,'Interim Analysis'!$D:$D,$D757)
*(INDEX('Dimensional Maps'!M$39:M$63,MATCH($E757,'Dimensional Maps'!$C$8:$C$32,0),1)
/SUMIFS('Dimensional Maps'!M$39:M$63, 'Dimensional Maps'!$B$8:$B$32,$D757)))),0),0)</f>
        <v>0</v>
      </c>
      <c r="S757" s="115">
        <f>IFERROR(IF($G757 = "WholeBlg",IF(S$1&lt;2020, 0,
IF($H757="GWh",SUMIFS('Interim Analysis'!M:M,'Interim Analysis'!$B:$B,$B757,'Interim Analysis'!$C:$C,$C757,'Interim Analysis'!$F:$F,$F757,'Interim Analysis'!$G:$G,$H757,'Interim Analysis'!$E:$E,$E757),
SUMIFS('Interim Analysis'!M:M,'Interim Analysis'!$B:$B,$B757,'Interim Analysis'!$C:$C,$C757,'Interim Analysis'!$F:$F,$F757,'Interim Analysis'!$G:$G,$H757,'Interim Analysis'!$D:$D,$D757)
*(INDEX('Dimensional Maps'!N$39:N$63,MATCH($E757,'Dimensional Maps'!$C$8:$C$32,0),1)
/SUMIFS('Dimensional Maps'!N$39:N$63, 'Dimensional Maps'!$B$8:$B$32,$D757)))),0),0)</f>
        <v>0</v>
      </c>
      <c r="T757" s="115">
        <f>IFERROR(IF($G757 = "WholeBlg",IF(T$1&lt;2020, 0,
IF($H757="GWh",SUMIFS('Interim Analysis'!N:N,'Interim Analysis'!$B:$B,$B757,'Interim Analysis'!$C:$C,$C757,'Interim Analysis'!$F:$F,$F757,'Interim Analysis'!$G:$G,$H757,'Interim Analysis'!$E:$E,$E757),
SUMIFS('Interim Analysis'!N:N,'Interim Analysis'!$B:$B,$B757,'Interim Analysis'!$C:$C,$C757,'Interim Analysis'!$F:$F,$F757,'Interim Analysis'!$G:$G,$H757,'Interim Analysis'!$D:$D,$D757)
*(INDEX('Dimensional Maps'!O$39:O$63,MATCH($E757,'Dimensional Maps'!$C$8:$C$32,0),1)
/SUMIFS('Dimensional Maps'!O$39:O$63, 'Dimensional Maps'!$B$8:$B$32,$D757)))),0),0)</f>
        <v>0</v>
      </c>
      <c r="U757" s="115">
        <f>IFERROR(IF($G757 = "WholeBlg",IF(U$1&lt;2020, 0,
IF($H757="GWh",SUMIFS('Interim Analysis'!O:O,'Interim Analysis'!$B:$B,$B757,'Interim Analysis'!$C:$C,$C757,'Interim Analysis'!$F:$F,$F757,'Interim Analysis'!$G:$G,$H757,'Interim Analysis'!$E:$E,$E757),
SUMIFS('Interim Analysis'!O:O,'Interim Analysis'!$B:$B,$B757,'Interim Analysis'!$C:$C,$C757,'Interim Analysis'!$F:$F,$F757,'Interim Analysis'!$G:$G,$H757,'Interim Analysis'!$D:$D,$D757)
*(INDEX('Dimensional Maps'!P$39:P$63,MATCH($E757,'Dimensional Maps'!$C$8:$C$32,0),1)
/SUMIFS('Dimensional Maps'!P$39:P$63, 'Dimensional Maps'!$B$8:$B$32,$D757)))),0),0)</f>
        <v>0</v>
      </c>
      <c r="V757" s="115">
        <f>IFERROR(IF($G757 = "WholeBlg",IF(V$1&lt;2020, 0,
IF($H757="GWh",SUMIFS('Interim Analysis'!P:P,'Interim Analysis'!$B:$B,$B757,'Interim Analysis'!$C:$C,$C757,'Interim Analysis'!$F:$F,$F757,'Interim Analysis'!$G:$G,$H757,'Interim Analysis'!$E:$E,$E757),
SUMIFS('Interim Analysis'!P:P,'Interim Analysis'!$B:$B,$B757,'Interim Analysis'!$C:$C,$C757,'Interim Analysis'!$F:$F,$F757,'Interim Analysis'!$G:$G,$H757,'Interim Analysis'!$D:$D,$D757)
*(INDEX('Dimensional Maps'!Q$39:Q$63,MATCH($E757,'Dimensional Maps'!$C$8:$C$32,0),1)
/SUMIFS('Dimensional Maps'!Q$39:Q$63, 'Dimensional Maps'!$B$8:$B$32,$D757)))),0),0)</f>
        <v>0</v>
      </c>
      <c r="W757" s="115">
        <f>IFERROR(IF($G757 = "WholeBlg",IF(W$1&lt;2020, 0,
IF($H757="GWh",SUMIFS('Interim Analysis'!Q:Q,'Interim Analysis'!$B:$B,$B757,'Interim Analysis'!$C:$C,$C757,'Interim Analysis'!$F:$F,$F757,'Interim Analysis'!$G:$G,$H757,'Interim Analysis'!$E:$E,$E757),
SUMIFS('Interim Analysis'!Q:Q,'Interim Analysis'!$B:$B,$B757,'Interim Analysis'!$C:$C,$C757,'Interim Analysis'!$F:$F,$F757,'Interim Analysis'!$G:$G,$H757,'Interim Analysis'!$D:$D,$D757)
*(INDEX('Dimensional Maps'!R$39:R$63,MATCH($E757,'Dimensional Maps'!$C$8:$C$32,0),1)
/SUMIFS('Dimensional Maps'!R$39:R$63, 'Dimensional Maps'!$B$8:$B$32,$D757)))),0),0)</f>
        <v>0</v>
      </c>
    </row>
    <row r="758" spans="1:23" x14ac:dyDescent="0.25">
      <c r="A758" s="153" t="s">
        <v>265</v>
      </c>
      <c r="B758" s="54" t="s">
        <v>236</v>
      </c>
      <c r="C758" s="54">
        <v>3</v>
      </c>
      <c r="D758" s="54" t="s">
        <v>210</v>
      </c>
      <c r="E758" s="54" t="s">
        <v>210</v>
      </c>
      <c r="F758" s="54" t="s">
        <v>167</v>
      </c>
      <c r="G758" s="54" t="s">
        <v>53</v>
      </c>
      <c r="H758" s="54" t="s">
        <v>18</v>
      </c>
      <c r="I758" s="115">
        <f>IFERROR(IF($G758 = "WholeBlg",IF(I$1&lt;2020, 0,
IF($H758="GWh",SUMIFS('Interim Analysis'!C:C,'Interim Analysis'!$B:$B,$B758,'Interim Analysis'!$C:$C,$C758,'Interim Analysis'!$F:$F,$F758,'Interim Analysis'!$G:$G,$H758,'Interim Analysis'!$E:$E,$E758),
SUMIFS('Interim Analysis'!C:C,'Interim Analysis'!$B:$B,$B758,'Interim Analysis'!$C:$C,$C758,'Interim Analysis'!$F:$F,$F758,'Interim Analysis'!$G:$G,$H758,'Interim Analysis'!$D:$D,$D758)
*(INDEX('Dimensional Maps'!D$39:D$63,MATCH($E758,'Dimensional Maps'!$C$8:$C$32,0),1)
/SUMIFS('Dimensional Maps'!D$39:D$63, 'Dimensional Maps'!$B$8:$B$32,$D758)))),0),0)</f>
        <v>0</v>
      </c>
      <c r="J758" s="115">
        <f>IFERROR(IF($G758 = "WholeBlg",IF(J$1&lt;2020, 0,
IF($H758="GWh",SUMIFS('Interim Analysis'!D:D,'Interim Analysis'!$B:$B,$B758,'Interim Analysis'!$C:$C,$C758,'Interim Analysis'!$F:$F,$F758,'Interim Analysis'!$G:$G,$H758,'Interim Analysis'!$E:$E,$E758),
SUMIFS('Interim Analysis'!D:D,'Interim Analysis'!$B:$B,$B758,'Interim Analysis'!$C:$C,$C758,'Interim Analysis'!$F:$F,$F758,'Interim Analysis'!$G:$G,$H758,'Interim Analysis'!$D:$D,$D758)
*(INDEX('Dimensional Maps'!E$39:E$63,MATCH($E758,'Dimensional Maps'!$C$8:$C$32,0),1)
/SUMIFS('Dimensional Maps'!E$39:E$63, 'Dimensional Maps'!$B$8:$B$32,$D758)))),0),0)</f>
        <v>0</v>
      </c>
      <c r="K758" s="115">
        <f>IFERROR(IF($G758 = "WholeBlg",IF(K$1&lt;2020, 0,
IF($H758="GWh",SUMIFS('Interim Analysis'!E:E,'Interim Analysis'!$B:$B,$B758,'Interim Analysis'!$C:$C,$C758,'Interim Analysis'!$F:$F,$F758,'Interim Analysis'!$G:$G,$H758,'Interim Analysis'!$E:$E,$E758),
SUMIFS('Interim Analysis'!E:E,'Interim Analysis'!$B:$B,$B758,'Interim Analysis'!$C:$C,$C758,'Interim Analysis'!$F:$F,$F758,'Interim Analysis'!$G:$G,$H758,'Interim Analysis'!$D:$D,$D758)
*(INDEX('Dimensional Maps'!F$39:F$63,MATCH($E758,'Dimensional Maps'!$C$8:$C$32,0),1)
/SUMIFS('Dimensional Maps'!F$39:F$63, 'Dimensional Maps'!$B$8:$B$32,$D758)))),0),0)</f>
        <v>0</v>
      </c>
      <c r="L758" s="115">
        <f>IFERROR(IF($G758 = "WholeBlg",IF(L$1&lt;2020, 0,
IF($H758="GWh",SUMIFS('Interim Analysis'!F:F,'Interim Analysis'!$B:$B,$B758,'Interim Analysis'!$C:$C,$C758,'Interim Analysis'!$F:$F,$F758,'Interim Analysis'!$G:$G,$H758,'Interim Analysis'!$E:$E,$E758),
SUMIFS('Interim Analysis'!F:F,'Interim Analysis'!$B:$B,$B758,'Interim Analysis'!$C:$C,$C758,'Interim Analysis'!$F:$F,$F758,'Interim Analysis'!$G:$G,$H758,'Interim Analysis'!$D:$D,$D758)
*(INDEX('Dimensional Maps'!G$39:G$63,MATCH($E758,'Dimensional Maps'!$C$8:$C$32,0),1)
/SUMIFS('Dimensional Maps'!G$39:G$63, 'Dimensional Maps'!$B$8:$B$32,$D758)))),0),0)</f>
        <v>0</v>
      </c>
      <c r="M758" s="115">
        <f>IFERROR(IF($G758 = "WholeBlg",IF(M$1&lt;2020, 0,
IF($H758="GWh",SUMIFS('Interim Analysis'!G:G,'Interim Analysis'!$B:$B,$B758,'Interim Analysis'!$C:$C,$C758,'Interim Analysis'!$F:$F,$F758,'Interim Analysis'!$G:$G,$H758,'Interim Analysis'!$E:$E,$E758),
SUMIFS('Interim Analysis'!G:G,'Interim Analysis'!$B:$B,$B758,'Interim Analysis'!$C:$C,$C758,'Interim Analysis'!$F:$F,$F758,'Interim Analysis'!$G:$G,$H758,'Interim Analysis'!$D:$D,$D758)
*(INDEX('Dimensional Maps'!H$39:H$63,MATCH($E758,'Dimensional Maps'!$C$8:$C$32,0),1)
/SUMIFS('Dimensional Maps'!H$39:H$63, 'Dimensional Maps'!$B$8:$B$32,$D758)))),0),0)</f>
        <v>0</v>
      </c>
      <c r="N758" s="115">
        <f>IFERROR(IF($G758 = "WholeBlg",IF(N$1&lt;2020, 0,
IF($H758="GWh",SUMIFS('Interim Analysis'!H:H,'Interim Analysis'!$B:$B,$B758,'Interim Analysis'!$C:$C,$C758,'Interim Analysis'!$F:$F,$F758,'Interim Analysis'!$G:$G,$H758,'Interim Analysis'!$E:$E,$E758),
SUMIFS('Interim Analysis'!H:H,'Interim Analysis'!$B:$B,$B758,'Interim Analysis'!$C:$C,$C758,'Interim Analysis'!$F:$F,$F758,'Interim Analysis'!$G:$G,$H758,'Interim Analysis'!$D:$D,$D758)
*(INDEX('Dimensional Maps'!I$39:I$63,MATCH($E758,'Dimensional Maps'!$C$8:$C$32,0),1)
/SUMIFS('Dimensional Maps'!I$39:I$63, 'Dimensional Maps'!$B$8:$B$32,$D758)))),0),0)</f>
        <v>0</v>
      </c>
      <c r="O758" s="115">
        <f>IFERROR(IF($G758 = "WholeBlg",IF(O$1&lt;2020, 0,
IF($H758="GWh",SUMIFS('Interim Analysis'!I:I,'Interim Analysis'!$B:$B,$B758,'Interim Analysis'!$C:$C,$C758,'Interim Analysis'!$F:$F,$F758,'Interim Analysis'!$G:$G,$H758,'Interim Analysis'!$E:$E,$E758),
SUMIFS('Interim Analysis'!I:I,'Interim Analysis'!$B:$B,$B758,'Interim Analysis'!$C:$C,$C758,'Interim Analysis'!$F:$F,$F758,'Interim Analysis'!$G:$G,$H758,'Interim Analysis'!$D:$D,$D758)
*(INDEX('Dimensional Maps'!J$39:J$63,MATCH($E758,'Dimensional Maps'!$C$8:$C$32,0),1)
/SUMIFS('Dimensional Maps'!J$39:J$63, 'Dimensional Maps'!$B$8:$B$32,$D758)))),0),0)</f>
        <v>0</v>
      </c>
      <c r="P758" s="115">
        <f>IFERROR(IF($G758 = "WholeBlg",IF(P$1&lt;2020, 0,
IF($H758="GWh",SUMIFS('Interim Analysis'!J:J,'Interim Analysis'!$B:$B,$B758,'Interim Analysis'!$C:$C,$C758,'Interim Analysis'!$F:$F,$F758,'Interim Analysis'!$G:$G,$H758,'Interim Analysis'!$E:$E,$E758),
SUMIFS('Interim Analysis'!J:J,'Interim Analysis'!$B:$B,$B758,'Interim Analysis'!$C:$C,$C758,'Interim Analysis'!$F:$F,$F758,'Interim Analysis'!$G:$G,$H758,'Interim Analysis'!$D:$D,$D758)
*(INDEX('Dimensional Maps'!K$39:K$63,MATCH($E758,'Dimensional Maps'!$C$8:$C$32,0),1)
/SUMIFS('Dimensional Maps'!K$39:K$63, 'Dimensional Maps'!$B$8:$B$32,$D758)))),0),0)</f>
        <v>0</v>
      </c>
      <c r="Q758" s="115">
        <f>IFERROR(IF($G758 = "WholeBlg",IF(Q$1&lt;2020, 0,
IF($H758="GWh",SUMIFS('Interim Analysis'!K:K,'Interim Analysis'!$B:$B,$B758,'Interim Analysis'!$C:$C,$C758,'Interim Analysis'!$F:$F,$F758,'Interim Analysis'!$G:$G,$H758,'Interim Analysis'!$E:$E,$E758),
SUMIFS('Interim Analysis'!K:K,'Interim Analysis'!$B:$B,$B758,'Interim Analysis'!$C:$C,$C758,'Interim Analysis'!$F:$F,$F758,'Interim Analysis'!$G:$G,$H758,'Interim Analysis'!$D:$D,$D758)
*(INDEX('Dimensional Maps'!L$39:L$63,MATCH($E758,'Dimensional Maps'!$C$8:$C$32,0),1)
/SUMIFS('Dimensional Maps'!L$39:L$63, 'Dimensional Maps'!$B$8:$B$32,$D758)))),0),0)</f>
        <v>0</v>
      </c>
      <c r="R758" s="115">
        <f>IFERROR(IF($G758 = "WholeBlg",IF(R$1&lt;2020, 0,
IF($H758="GWh",SUMIFS('Interim Analysis'!L:L,'Interim Analysis'!$B:$B,$B758,'Interim Analysis'!$C:$C,$C758,'Interim Analysis'!$F:$F,$F758,'Interim Analysis'!$G:$G,$H758,'Interim Analysis'!$E:$E,$E758),
SUMIFS('Interim Analysis'!L:L,'Interim Analysis'!$B:$B,$B758,'Interim Analysis'!$C:$C,$C758,'Interim Analysis'!$F:$F,$F758,'Interim Analysis'!$G:$G,$H758,'Interim Analysis'!$D:$D,$D758)
*(INDEX('Dimensional Maps'!M$39:M$63,MATCH($E758,'Dimensional Maps'!$C$8:$C$32,0),1)
/SUMIFS('Dimensional Maps'!M$39:M$63, 'Dimensional Maps'!$B$8:$B$32,$D758)))),0),0)</f>
        <v>0</v>
      </c>
      <c r="S758" s="115">
        <f>IFERROR(IF($G758 = "WholeBlg",IF(S$1&lt;2020, 0,
IF($H758="GWh",SUMIFS('Interim Analysis'!M:M,'Interim Analysis'!$B:$B,$B758,'Interim Analysis'!$C:$C,$C758,'Interim Analysis'!$F:$F,$F758,'Interim Analysis'!$G:$G,$H758,'Interim Analysis'!$E:$E,$E758),
SUMIFS('Interim Analysis'!M:M,'Interim Analysis'!$B:$B,$B758,'Interim Analysis'!$C:$C,$C758,'Interim Analysis'!$F:$F,$F758,'Interim Analysis'!$G:$G,$H758,'Interim Analysis'!$D:$D,$D758)
*(INDEX('Dimensional Maps'!N$39:N$63,MATCH($E758,'Dimensional Maps'!$C$8:$C$32,0),1)
/SUMIFS('Dimensional Maps'!N$39:N$63, 'Dimensional Maps'!$B$8:$B$32,$D758)))),0),0)</f>
        <v>0</v>
      </c>
      <c r="T758" s="115">
        <f>IFERROR(IF($G758 = "WholeBlg",IF(T$1&lt;2020, 0,
IF($H758="GWh",SUMIFS('Interim Analysis'!N:N,'Interim Analysis'!$B:$B,$B758,'Interim Analysis'!$C:$C,$C758,'Interim Analysis'!$F:$F,$F758,'Interim Analysis'!$G:$G,$H758,'Interim Analysis'!$E:$E,$E758),
SUMIFS('Interim Analysis'!N:N,'Interim Analysis'!$B:$B,$B758,'Interim Analysis'!$C:$C,$C758,'Interim Analysis'!$F:$F,$F758,'Interim Analysis'!$G:$G,$H758,'Interim Analysis'!$D:$D,$D758)
*(INDEX('Dimensional Maps'!O$39:O$63,MATCH($E758,'Dimensional Maps'!$C$8:$C$32,0),1)
/SUMIFS('Dimensional Maps'!O$39:O$63, 'Dimensional Maps'!$B$8:$B$32,$D758)))),0),0)</f>
        <v>0</v>
      </c>
      <c r="U758" s="115">
        <f>IFERROR(IF($G758 = "WholeBlg",IF(U$1&lt;2020, 0,
IF($H758="GWh",SUMIFS('Interim Analysis'!O:O,'Interim Analysis'!$B:$B,$B758,'Interim Analysis'!$C:$C,$C758,'Interim Analysis'!$F:$F,$F758,'Interim Analysis'!$G:$G,$H758,'Interim Analysis'!$E:$E,$E758),
SUMIFS('Interim Analysis'!O:O,'Interim Analysis'!$B:$B,$B758,'Interim Analysis'!$C:$C,$C758,'Interim Analysis'!$F:$F,$F758,'Interim Analysis'!$G:$G,$H758,'Interim Analysis'!$D:$D,$D758)
*(INDEX('Dimensional Maps'!P$39:P$63,MATCH($E758,'Dimensional Maps'!$C$8:$C$32,0),1)
/SUMIFS('Dimensional Maps'!P$39:P$63, 'Dimensional Maps'!$B$8:$B$32,$D758)))),0),0)</f>
        <v>0</v>
      </c>
      <c r="V758" s="115">
        <f>IFERROR(IF($G758 = "WholeBlg",IF(V$1&lt;2020, 0,
IF($H758="GWh",SUMIFS('Interim Analysis'!P:P,'Interim Analysis'!$B:$B,$B758,'Interim Analysis'!$C:$C,$C758,'Interim Analysis'!$F:$F,$F758,'Interim Analysis'!$G:$G,$H758,'Interim Analysis'!$E:$E,$E758),
SUMIFS('Interim Analysis'!P:P,'Interim Analysis'!$B:$B,$B758,'Interim Analysis'!$C:$C,$C758,'Interim Analysis'!$F:$F,$F758,'Interim Analysis'!$G:$G,$H758,'Interim Analysis'!$D:$D,$D758)
*(INDEX('Dimensional Maps'!Q$39:Q$63,MATCH($E758,'Dimensional Maps'!$C$8:$C$32,0),1)
/SUMIFS('Dimensional Maps'!Q$39:Q$63, 'Dimensional Maps'!$B$8:$B$32,$D758)))),0),0)</f>
        <v>0</v>
      </c>
      <c r="W758" s="115">
        <f>IFERROR(IF($G758 = "WholeBlg",IF(W$1&lt;2020, 0,
IF($H758="GWh",SUMIFS('Interim Analysis'!Q:Q,'Interim Analysis'!$B:$B,$B758,'Interim Analysis'!$C:$C,$C758,'Interim Analysis'!$F:$F,$F758,'Interim Analysis'!$G:$G,$H758,'Interim Analysis'!$E:$E,$E758),
SUMIFS('Interim Analysis'!Q:Q,'Interim Analysis'!$B:$B,$B758,'Interim Analysis'!$C:$C,$C758,'Interim Analysis'!$F:$F,$F758,'Interim Analysis'!$G:$G,$H758,'Interim Analysis'!$D:$D,$D758)
*(INDEX('Dimensional Maps'!R$39:R$63,MATCH($E758,'Dimensional Maps'!$C$8:$C$32,0),1)
/SUMIFS('Dimensional Maps'!R$39:R$63, 'Dimensional Maps'!$B$8:$B$32,$D758)))),0),0)</f>
        <v>0</v>
      </c>
    </row>
    <row r="759" spans="1:23" x14ac:dyDescent="0.25">
      <c r="A759" s="153" t="s">
        <v>265</v>
      </c>
      <c r="B759" s="54" t="s">
        <v>236</v>
      </c>
      <c r="C759" s="54">
        <v>3</v>
      </c>
      <c r="D759" s="54" t="s">
        <v>210</v>
      </c>
      <c r="E759" s="54" t="s">
        <v>210</v>
      </c>
      <c r="F759" s="54" t="s">
        <v>186</v>
      </c>
      <c r="G759" s="54" t="s">
        <v>53</v>
      </c>
      <c r="H759" s="54" t="s">
        <v>18</v>
      </c>
      <c r="I759" s="115">
        <f>IFERROR(IF($G759 = "WholeBlg",IF(I$1&lt;2020, 0,
IF($H759="GWh",SUMIFS('Interim Analysis'!C:C,'Interim Analysis'!$B:$B,$B759,'Interim Analysis'!$C:$C,$C759,'Interim Analysis'!$F:$F,$F759,'Interim Analysis'!$G:$G,$H759,'Interim Analysis'!$E:$E,$E759),
SUMIFS('Interim Analysis'!C:C,'Interim Analysis'!$B:$B,$B759,'Interim Analysis'!$C:$C,$C759,'Interim Analysis'!$F:$F,$F759,'Interim Analysis'!$G:$G,$H759,'Interim Analysis'!$D:$D,$D759)
*(INDEX('Dimensional Maps'!D$39:D$63,MATCH($E759,'Dimensional Maps'!$C$8:$C$32,0),1)
/SUMIFS('Dimensional Maps'!D$39:D$63, 'Dimensional Maps'!$B$8:$B$32,$D759)))),0),0)</f>
        <v>0</v>
      </c>
      <c r="J759" s="115">
        <f>IFERROR(IF($G759 = "WholeBlg",IF(J$1&lt;2020, 0,
IF($H759="GWh",SUMIFS('Interim Analysis'!D:D,'Interim Analysis'!$B:$B,$B759,'Interim Analysis'!$C:$C,$C759,'Interim Analysis'!$F:$F,$F759,'Interim Analysis'!$G:$G,$H759,'Interim Analysis'!$E:$E,$E759),
SUMIFS('Interim Analysis'!D:D,'Interim Analysis'!$B:$B,$B759,'Interim Analysis'!$C:$C,$C759,'Interim Analysis'!$F:$F,$F759,'Interim Analysis'!$G:$G,$H759,'Interim Analysis'!$D:$D,$D759)
*(INDEX('Dimensional Maps'!E$39:E$63,MATCH($E759,'Dimensional Maps'!$C$8:$C$32,0),1)
/SUMIFS('Dimensional Maps'!E$39:E$63, 'Dimensional Maps'!$B$8:$B$32,$D759)))),0),0)</f>
        <v>0</v>
      </c>
      <c r="K759" s="115">
        <f>IFERROR(IF($G759 = "WholeBlg",IF(K$1&lt;2020, 0,
IF($H759="GWh",SUMIFS('Interim Analysis'!E:E,'Interim Analysis'!$B:$B,$B759,'Interim Analysis'!$C:$C,$C759,'Interim Analysis'!$F:$F,$F759,'Interim Analysis'!$G:$G,$H759,'Interim Analysis'!$E:$E,$E759),
SUMIFS('Interim Analysis'!E:E,'Interim Analysis'!$B:$B,$B759,'Interim Analysis'!$C:$C,$C759,'Interim Analysis'!$F:$F,$F759,'Interim Analysis'!$G:$G,$H759,'Interim Analysis'!$D:$D,$D759)
*(INDEX('Dimensional Maps'!F$39:F$63,MATCH($E759,'Dimensional Maps'!$C$8:$C$32,0),1)
/SUMIFS('Dimensional Maps'!F$39:F$63, 'Dimensional Maps'!$B$8:$B$32,$D759)))),0),0)</f>
        <v>0</v>
      </c>
      <c r="L759" s="115">
        <f>IFERROR(IF($G759 = "WholeBlg",IF(L$1&lt;2020, 0,
IF($H759="GWh",SUMIFS('Interim Analysis'!F:F,'Interim Analysis'!$B:$B,$B759,'Interim Analysis'!$C:$C,$C759,'Interim Analysis'!$F:$F,$F759,'Interim Analysis'!$G:$G,$H759,'Interim Analysis'!$E:$E,$E759),
SUMIFS('Interim Analysis'!F:F,'Interim Analysis'!$B:$B,$B759,'Interim Analysis'!$C:$C,$C759,'Interim Analysis'!$F:$F,$F759,'Interim Analysis'!$G:$G,$H759,'Interim Analysis'!$D:$D,$D759)
*(INDEX('Dimensional Maps'!G$39:G$63,MATCH($E759,'Dimensional Maps'!$C$8:$C$32,0),1)
/SUMIFS('Dimensional Maps'!G$39:G$63, 'Dimensional Maps'!$B$8:$B$32,$D759)))),0),0)</f>
        <v>0</v>
      </c>
      <c r="M759" s="115">
        <f>IFERROR(IF($G759 = "WholeBlg",IF(M$1&lt;2020, 0,
IF($H759="GWh",SUMIFS('Interim Analysis'!G:G,'Interim Analysis'!$B:$B,$B759,'Interim Analysis'!$C:$C,$C759,'Interim Analysis'!$F:$F,$F759,'Interim Analysis'!$G:$G,$H759,'Interim Analysis'!$E:$E,$E759),
SUMIFS('Interim Analysis'!G:G,'Interim Analysis'!$B:$B,$B759,'Interim Analysis'!$C:$C,$C759,'Interim Analysis'!$F:$F,$F759,'Interim Analysis'!$G:$G,$H759,'Interim Analysis'!$D:$D,$D759)
*(INDEX('Dimensional Maps'!H$39:H$63,MATCH($E759,'Dimensional Maps'!$C$8:$C$32,0),1)
/SUMIFS('Dimensional Maps'!H$39:H$63, 'Dimensional Maps'!$B$8:$B$32,$D759)))),0),0)</f>
        <v>0</v>
      </c>
      <c r="N759" s="115">
        <f>IFERROR(IF($G759 = "WholeBlg",IF(N$1&lt;2020, 0,
IF($H759="GWh",SUMIFS('Interim Analysis'!H:H,'Interim Analysis'!$B:$B,$B759,'Interim Analysis'!$C:$C,$C759,'Interim Analysis'!$F:$F,$F759,'Interim Analysis'!$G:$G,$H759,'Interim Analysis'!$E:$E,$E759),
SUMIFS('Interim Analysis'!H:H,'Interim Analysis'!$B:$B,$B759,'Interim Analysis'!$C:$C,$C759,'Interim Analysis'!$F:$F,$F759,'Interim Analysis'!$G:$G,$H759,'Interim Analysis'!$D:$D,$D759)
*(INDEX('Dimensional Maps'!I$39:I$63,MATCH($E759,'Dimensional Maps'!$C$8:$C$32,0),1)
/SUMIFS('Dimensional Maps'!I$39:I$63, 'Dimensional Maps'!$B$8:$B$32,$D759)))),0),0)</f>
        <v>0</v>
      </c>
      <c r="O759" s="115">
        <f>IFERROR(IF($G759 = "WholeBlg",IF(O$1&lt;2020, 0,
IF($H759="GWh",SUMIFS('Interim Analysis'!I:I,'Interim Analysis'!$B:$B,$B759,'Interim Analysis'!$C:$C,$C759,'Interim Analysis'!$F:$F,$F759,'Interim Analysis'!$G:$G,$H759,'Interim Analysis'!$E:$E,$E759),
SUMIFS('Interim Analysis'!I:I,'Interim Analysis'!$B:$B,$B759,'Interim Analysis'!$C:$C,$C759,'Interim Analysis'!$F:$F,$F759,'Interim Analysis'!$G:$G,$H759,'Interim Analysis'!$D:$D,$D759)
*(INDEX('Dimensional Maps'!J$39:J$63,MATCH($E759,'Dimensional Maps'!$C$8:$C$32,0),1)
/SUMIFS('Dimensional Maps'!J$39:J$63, 'Dimensional Maps'!$B$8:$B$32,$D759)))),0),0)</f>
        <v>0</v>
      </c>
      <c r="P759" s="115">
        <f>IFERROR(IF($G759 = "WholeBlg",IF(P$1&lt;2020, 0,
IF($H759="GWh",SUMIFS('Interim Analysis'!J:J,'Interim Analysis'!$B:$B,$B759,'Interim Analysis'!$C:$C,$C759,'Interim Analysis'!$F:$F,$F759,'Interim Analysis'!$G:$G,$H759,'Interim Analysis'!$E:$E,$E759),
SUMIFS('Interim Analysis'!J:J,'Interim Analysis'!$B:$B,$B759,'Interim Analysis'!$C:$C,$C759,'Interim Analysis'!$F:$F,$F759,'Interim Analysis'!$G:$G,$H759,'Interim Analysis'!$D:$D,$D759)
*(INDEX('Dimensional Maps'!K$39:K$63,MATCH($E759,'Dimensional Maps'!$C$8:$C$32,0),1)
/SUMIFS('Dimensional Maps'!K$39:K$63, 'Dimensional Maps'!$B$8:$B$32,$D759)))),0),0)</f>
        <v>0</v>
      </c>
      <c r="Q759" s="115">
        <f>IFERROR(IF($G759 = "WholeBlg",IF(Q$1&lt;2020, 0,
IF($H759="GWh",SUMIFS('Interim Analysis'!K:K,'Interim Analysis'!$B:$B,$B759,'Interim Analysis'!$C:$C,$C759,'Interim Analysis'!$F:$F,$F759,'Interim Analysis'!$G:$G,$H759,'Interim Analysis'!$E:$E,$E759),
SUMIFS('Interim Analysis'!K:K,'Interim Analysis'!$B:$B,$B759,'Interim Analysis'!$C:$C,$C759,'Interim Analysis'!$F:$F,$F759,'Interim Analysis'!$G:$G,$H759,'Interim Analysis'!$D:$D,$D759)
*(INDEX('Dimensional Maps'!L$39:L$63,MATCH($E759,'Dimensional Maps'!$C$8:$C$32,0),1)
/SUMIFS('Dimensional Maps'!L$39:L$63, 'Dimensional Maps'!$B$8:$B$32,$D759)))),0),0)</f>
        <v>0</v>
      </c>
      <c r="R759" s="115">
        <f>IFERROR(IF($G759 = "WholeBlg",IF(R$1&lt;2020, 0,
IF($H759="GWh",SUMIFS('Interim Analysis'!L:L,'Interim Analysis'!$B:$B,$B759,'Interim Analysis'!$C:$C,$C759,'Interim Analysis'!$F:$F,$F759,'Interim Analysis'!$G:$G,$H759,'Interim Analysis'!$E:$E,$E759),
SUMIFS('Interim Analysis'!L:L,'Interim Analysis'!$B:$B,$B759,'Interim Analysis'!$C:$C,$C759,'Interim Analysis'!$F:$F,$F759,'Interim Analysis'!$G:$G,$H759,'Interim Analysis'!$D:$D,$D759)
*(INDEX('Dimensional Maps'!M$39:M$63,MATCH($E759,'Dimensional Maps'!$C$8:$C$32,0),1)
/SUMIFS('Dimensional Maps'!M$39:M$63, 'Dimensional Maps'!$B$8:$B$32,$D759)))),0),0)</f>
        <v>0</v>
      </c>
      <c r="S759" s="115">
        <f>IFERROR(IF($G759 = "WholeBlg",IF(S$1&lt;2020, 0,
IF($H759="GWh",SUMIFS('Interim Analysis'!M:M,'Interim Analysis'!$B:$B,$B759,'Interim Analysis'!$C:$C,$C759,'Interim Analysis'!$F:$F,$F759,'Interim Analysis'!$G:$G,$H759,'Interim Analysis'!$E:$E,$E759),
SUMIFS('Interim Analysis'!M:M,'Interim Analysis'!$B:$B,$B759,'Interim Analysis'!$C:$C,$C759,'Interim Analysis'!$F:$F,$F759,'Interim Analysis'!$G:$G,$H759,'Interim Analysis'!$D:$D,$D759)
*(INDEX('Dimensional Maps'!N$39:N$63,MATCH($E759,'Dimensional Maps'!$C$8:$C$32,0),1)
/SUMIFS('Dimensional Maps'!N$39:N$63, 'Dimensional Maps'!$B$8:$B$32,$D759)))),0),0)</f>
        <v>0</v>
      </c>
      <c r="T759" s="115">
        <f>IFERROR(IF($G759 = "WholeBlg",IF(T$1&lt;2020, 0,
IF($H759="GWh",SUMIFS('Interim Analysis'!N:N,'Interim Analysis'!$B:$B,$B759,'Interim Analysis'!$C:$C,$C759,'Interim Analysis'!$F:$F,$F759,'Interim Analysis'!$G:$G,$H759,'Interim Analysis'!$E:$E,$E759),
SUMIFS('Interim Analysis'!N:N,'Interim Analysis'!$B:$B,$B759,'Interim Analysis'!$C:$C,$C759,'Interim Analysis'!$F:$F,$F759,'Interim Analysis'!$G:$G,$H759,'Interim Analysis'!$D:$D,$D759)
*(INDEX('Dimensional Maps'!O$39:O$63,MATCH($E759,'Dimensional Maps'!$C$8:$C$32,0),1)
/SUMIFS('Dimensional Maps'!O$39:O$63, 'Dimensional Maps'!$B$8:$B$32,$D759)))),0),0)</f>
        <v>0</v>
      </c>
      <c r="U759" s="115">
        <f>IFERROR(IF($G759 = "WholeBlg",IF(U$1&lt;2020, 0,
IF($H759="GWh",SUMIFS('Interim Analysis'!O:O,'Interim Analysis'!$B:$B,$B759,'Interim Analysis'!$C:$C,$C759,'Interim Analysis'!$F:$F,$F759,'Interim Analysis'!$G:$G,$H759,'Interim Analysis'!$E:$E,$E759),
SUMIFS('Interim Analysis'!O:O,'Interim Analysis'!$B:$B,$B759,'Interim Analysis'!$C:$C,$C759,'Interim Analysis'!$F:$F,$F759,'Interim Analysis'!$G:$G,$H759,'Interim Analysis'!$D:$D,$D759)
*(INDEX('Dimensional Maps'!P$39:P$63,MATCH($E759,'Dimensional Maps'!$C$8:$C$32,0),1)
/SUMIFS('Dimensional Maps'!P$39:P$63, 'Dimensional Maps'!$B$8:$B$32,$D759)))),0),0)</f>
        <v>0</v>
      </c>
      <c r="V759" s="115">
        <f>IFERROR(IF($G759 = "WholeBlg",IF(V$1&lt;2020, 0,
IF($H759="GWh",SUMIFS('Interim Analysis'!P:P,'Interim Analysis'!$B:$B,$B759,'Interim Analysis'!$C:$C,$C759,'Interim Analysis'!$F:$F,$F759,'Interim Analysis'!$G:$G,$H759,'Interim Analysis'!$E:$E,$E759),
SUMIFS('Interim Analysis'!P:P,'Interim Analysis'!$B:$B,$B759,'Interim Analysis'!$C:$C,$C759,'Interim Analysis'!$F:$F,$F759,'Interim Analysis'!$G:$G,$H759,'Interim Analysis'!$D:$D,$D759)
*(INDEX('Dimensional Maps'!Q$39:Q$63,MATCH($E759,'Dimensional Maps'!$C$8:$C$32,0),1)
/SUMIFS('Dimensional Maps'!Q$39:Q$63, 'Dimensional Maps'!$B$8:$B$32,$D759)))),0),0)</f>
        <v>0</v>
      </c>
      <c r="W759" s="115">
        <f>IFERROR(IF($G759 = "WholeBlg",IF(W$1&lt;2020, 0,
IF($H759="GWh",SUMIFS('Interim Analysis'!Q:Q,'Interim Analysis'!$B:$B,$B759,'Interim Analysis'!$C:$C,$C759,'Interim Analysis'!$F:$F,$F759,'Interim Analysis'!$G:$G,$H759,'Interim Analysis'!$E:$E,$E759),
SUMIFS('Interim Analysis'!Q:Q,'Interim Analysis'!$B:$B,$B759,'Interim Analysis'!$C:$C,$C759,'Interim Analysis'!$F:$F,$F759,'Interim Analysis'!$G:$G,$H759,'Interim Analysis'!$D:$D,$D759)
*(INDEX('Dimensional Maps'!R$39:R$63,MATCH($E759,'Dimensional Maps'!$C$8:$C$32,0),1)
/SUMIFS('Dimensional Maps'!R$39:R$63, 'Dimensional Maps'!$B$8:$B$32,$D759)))),0),0)</f>
        <v>0</v>
      </c>
    </row>
    <row r="760" spans="1:23" x14ac:dyDescent="0.25">
      <c r="A760" s="153" t="s">
        <v>265</v>
      </c>
      <c r="B760" s="54" t="s">
        <v>236</v>
      </c>
      <c r="C760" s="54">
        <v>3</v>
      </c>
      <c r="D760" s="54" t="s">
        <v>210</v>
      </c>
      <c r="E760" s="54" t="s">
        <v>210</v>
      </c>
      <c r="F760" s="54" t="s">
        <v>167</v>
      </c>
      <c r="G760" s="54" t="s">
        <v>53</v>
      </c>
      <c r="H760" s="54" t="s">
        <v>20</v>
      </c>
      <c r="I760" s="115">
        <f>IFERROR(IF($G760 = "WholeBlg",IF(I$1&lt;2020, 0,
IF($H760="GWh",SUMIFS('Interim Analysis'!C:C,'Interim Analysis'!$B:$B,$B760,'Interim Analysis'!$C:$C,$C760,'Interim Analysis'!$F:$F,$F760,'Interim Analysis'!$G:$G,$H760,'Interim Analysis'!$E:$E,$E760),
SUMIFS('Interim Analysis'!C:C,'Interim Analysis'!$B:$B,$B760,'Interim Analysis'!$C:$C,$C760,'Interim Analysis'!$F:$F,$F760,'Interim Analysis'!$G:$G,$H760,'Interim Analysis'!$D:$D,$D760)
*(INDEX('Dimensional Maps'!D$39:D$63,MATCH($E760,'Dimensional Maps'!$C$8:$C$32,0),1)
/SUMIFS('Dimensional Maps'!D$39:D$63, 'Dimensional Maps'!$B$8:$B$32,$D760)))),0),0)</f>
        <v>0</v>
      </c>
      <c r="J760" s="115">
        <f>IFERROR(IF($G760 = "WholeBlg",IF(J$1&lt;2020, 0,
IF($H760="GWh",SUMIFS('Interim Analysis'!D:D,'Interim Analysis'!$B:$B,$B760,'Interim Analysis'!$C:$C,$C760,'Interim Analysis'!$F:$F,$F760,'Interim Analysis'!$G:$G,$H760,'Interim Analysis'!$E:$E,$E760),
SUMIFS('Interim Analysis'!D:D,'Interim Analysis'!$B:$B,$B760,'Interim Analysis'!$C:$C,$C760,'Interim Analysis'!$F:$F,$F760,'Interim Analysis'!$G:$G,$H760,'Interim Analysis'!$D:$D,$D760)
*(INDEX('Dimensional Maps'!E$39:E$63,MATCH($E760,'Dimensional Maps'!$C$8:$C$32,0),1)
/SUMIFS('Dimensional Maps'!E$39:E$63, 'Dimensional Maps'!$B$8:$B$32,$D760)))),0),0)</f>
        <v>0</v>
      </c>
      <c r="K760" s="115">
        <f>IFERROR(IF($G760 = "WholeBlg",IF(K$1&lt;2020, 0,
IF($H760="GWh",SUMIFS('Interim Analysis'!E:E,'Interim Analysis'!$B:$B,$B760,'Interim Analysis'!$C:$C,$C760,'Interim Analysis'!$F:$F,$F760,'Interim Analysis'!$G:$G,$H760,'Interim Analysis'!$E:$E,$E760),
SUMIFS('Interim Analysis'!E:E,'Interim Analysis'!$B:$B,$B760,'Interim Analysis'!$C:$C,$C760,'Interim Analysis'!$F:$F,$F760,'Interim Analysis'!$G:$G,$H760,'Interim Analysis'!$D:$D,$D760)
*(INDEX('Dimensional Maps'!F$39:F$63,MATCH($E760,'Dimensional Maps'!$C$8:$C$32,0),1)
/SUMIFS('Dimensional Maps'!F$39:F$63, 'Dimensional Maps'!$B$8:$B$32,$D760)))),0),0)</f>
        <v>0</v>
      </c>
      <c r="L760" s="115">
        <f>IFERROR(IF($G760 = "WholeBlg",IF(L$1&lt;2020, 0,
IF($H760="GWh",SUMIFS('Interim Analysis'!F:F,'Interim Analysis'!$B:$B,$B760,'Interim Analysis'!$C:$C,$C760,'Interim Analysis'!$F:$F,$F760,'Interim Analysis'!$G:$G,$H760,'Interim Analysis'!$E:$E,$E760),
SUMIFS('Interim Analysis'!F:F,'Interim Analysis'!$B:$B,$B760,'Interim Analysis'!$C:$C,$C760,'Interim Analysis'!$F:$F,$F760,'Interim Analysis'!$G:$G,$H760,'Interim Analysis'!$D:$D,$D760)
*(INDEX('Dimensional Maps'!G$39:G$63,MATCH($E760,'Dimensional Maps'!$C$8:$C$32,0),1)
/SUMIFS('Dimensional Maps'!G$39:G$63, 'Dimensional Maps'!$B$8:$B$32,$D760)))),0),0)</f>
        <v>0</v>
      </c>
      <c r="M760" s="115">
        <f>IFERROR(IF($G760 = "WholeBlg",IF(M$1&lt;2020, 0,
IF($H760="GWh",SUMIFS('Interim Analysis'!G:G,'Interim Analysis'!$B:$B,$B760,'Interim Analysis'!$C:$C,$C760,'Interim Analysis'!$F:$F,$F760,'Interim Analysis'!$G:$G,$H760,'Interim Analysis'!$E:$E,$E760),
SUMIFS('Interim Analysis'!G:G,'Interim Analysis'!$B:$B,$B760,'Interim Analysis'!$C:$C,$C760,'Interim Analysis'!$F:$F,$F760,'Interim Analysis'!$G:$G,$H760,'Interim Analysis'!$D:$D,$D760)
*(INDEX('Dimensional Maps'!H$39:H$63,MATCH($E760,'Dimensional Maps'!$C$8:$C$32,0),1)
/SUMIFS('Dimensional Maps'!H$39:H$63, 'Dimensional Maps'!$B$8:$B$32,$D760)))),0),0)</f>
        <v>0</v>
      </c>
      <c r="N760" s="115">
        <f>IFERROR(IF($G760 = "WholeBlg",IF(N$1&lt;2020, 0,
IF($H760="GWh",SUMIFS('Interim Analysis'!H:H,'Interim Analysis'!$B:$B,$B760,'Interim Analysis'!$C:$C,$C760,'Interim Analysis'!$F:$F,$F760,'Interim Analysis'!$G:$G,$H760,'Interim Analysis'!$E:$E,$E760),
SUMIFS('Interim Analysis'!H:H,'Interim Analysis'!$B:$B,$B760,'Interim Analysis'!$C:$C,$C760,'Interim Analysis'!$F:$F,$F760,'Interim Analysis'!$G:$G,$H760,'Interim Analysis'!$D:$D,$D760)
*(INDEX('Dimensional Maps'!I$39:I$63,MATCH($E760,'Dimensional Maps'!$C$8:$C$32,0),1)
/SUMIFS('Dimensional Maps'!I$39:I$63, 'Dimensional Maps'!$B$8:$B$32,$D760)))),0),0)</f>
        <v>0</v>
      </c>
      <c r="O760" s="115">
        <f>IFERROR(IF($G760 = "WholeBlg",IF(O$1&lt;2020, 0,
IF($H760="GWh",SUMIFS('Interim Analysis'!I:I,'Interim Analysis'!$B:$B,$B760,'Interim Analysis'!$C:$C,$C760,'Interim Analysis'!$F:$F,$F760,'Interim Analysis'!$G:$G,$H760,'Interim Analysis'!$E:$E,$E760),
SUMIFS('Interim Analysis'!I:I,'Interim Analysis'!$B:$B,$B760,'Interim Analysis'!$C:$C,$C760,'Interim Analysis'!$F:$F,$F760,'Interim Analysis'!$G:$G,$H760,'Interim Analysis'!$D:$D,$D760)
*(INDEX('Dimensional Maps'!J$39:J$63,MATCH($E760,'Dimensional Maps'!$C$8:$C$32,0),1)
/SUMIFS('Dimensional Maps'!J$39:J$63, 'Dimensional Maps'!$B$8:$B$32,$D760)))),0),0)</f>
        <v>0</v>
      </c>
      <c r="P760" s="115">
        <f>IFERROR(IF($G760 = "WholeBlg",IF(P$1&lt;2020, 0,
IF($H760="GWh",SUMIFS('Interim Analysis'!J:J,'Interim Analysis'!$B:$B,$B760,'Interim Analysis'!$C:$C,$C760,'Interim Analysis'!$F:$F,$F760,'Interim Analysis'!$G:$G,$H760,'Interim Analysis'!$E:$E,$E760),
SUMIFS('Interim Analysis'!J:J,'Interim Analysis'!$B:$B,$B760,'Interim Analysis'!$C:$C,$C760,'Interim Analysis'!$F:$F,$F760,'Interim Analysis'!$G:$G,$H760,'Interim Analysis'!$D:$D,$D760)
*(INDEX('Dimensional Maps'!K$39:K$63,MATCH($E760,'Dimensional Maps'!$C$8:$C$32,0),1)
/SUMIFS('Dimensional Maps'!K$39:K$63, 'Dimensional Maps'!$B$8:$B$32,$D760)))),0),0)</f>
        <v>0</v>
      </c>
      <c r="Q760" s="115">
        <f>IFERROR(IF($G760 = "WholeBlg",IF(Q$1&lt;2020, 0,
IF($H760="GWh",SUMIFS('Interim Analysis'!K:K,'Interim Analysis'!$B:$B,$B760,'Interim Analysis'!$C:$C,$C760,'Interim Analysis'!$F:$F,$F760,'Interim Analysis'!$G:$G,$H760,'Interim Analysis'!$E:$E,$E760),
SUMIFS('Interim Analysis'!K:K,'Interim Analysis'!$B:$B,$B760,'Interim Analysis'!$C:$C,$C760,'Interim Analysis'!$F:$F,$F760,'Interim Analysis'!$G:$G,$H760,'Interim Analysis'!$D:$D,$D760)
*(INDEX('Dimensional Maps'!L$39:L$63,MATCH($E760,'Dimensional Maps'!$C$8:$C$32,0),1)
/SUMIFS('Dimensional Maps'!L$39:L$63, 'Dimensional Maps'!$B$8:$B$32,$D760)))),0),0)</f>
        <v>0</v>
      </c>
      <c r="R760" s="115">
        <f>IFERROR(IF($G760 = "WholeBlg",IF(R$1&lt;2020, 0,
IF($H760="GWh",SUMIFS('Interim Analysis'!L:L,'Interim Analysis'!$B:$B,$B760,'Interim Analysis'!$C:$C,$C760,'Interim Analysis'!$F:$F,$F760,'Interim Analysis'!$G:$G,$H760,'Interim Analysis'!$E:$E,$E760),
SUMIFS('Interim Analysis'!L:L,'Interim Analysis'!$B:$B,$B760,'Interim Analysis'!$C:$C,$C760,'Interim Analysis'!$F:$F,$F760,'Interim Analysis'!$G:$G,$H760,'Interim Analysis'!$D:$D,$D760)
*(INDEX('Dimensional Maps'!M$39:M$63,MATCH($E760,'Dimensional Maps'!$C$8:$C$32,0),1)
/SUMIFS('Dimensional Maps'!M$39:M$63, 'Dimensional Maps'!$B$8:$B$32,$D760)))),0),0)</f>
        <v>0</v>
      </c>
      <c r="S760" s="115">
        <f>IFERROR(IF($G760 = "WholeBlg",IF(S$1&lt;2020, 0,
IF($H760="GWh",SUMIFS('Interim Analysis'!M:M,'Interim Analysis'!$B:$B,$B760,'Interim Analysis'!$C:$C,$C760,'Interim Analysis'!$F:$F,$F760,'Interim Analysis'!$G:$G,$H760,'Interim Analysis'!$E:$E,$E760),
SUMIFS('Interim Analysis'!M:M,'Interim Analysis'!$B:$B,$B760,'Interim Analysis'!$C:$C,$C760,'Interim Analysis'!$F:$F,$F760,'Interim Analysis'!$G:$G,$H760,'Interim Analysis'!$D:$D,$D760)
*(INDEX('Dimensional Maps'!N$39:N$63,MATCH($E760,'Dimensional Maps'!$C$8:$C$32,0),1)
/SUMIFS('Dimensional Maps'!N$39:N$63, 'Dimensional Maps'!$B$8:$B$32,$D760)))),0),0)</f>
        <v>0</v>
      </c>
      <c r="T760" s="115">
        <f>IFERROR(IF($G760 = "WholeBlg",IF(T$1&lt;2020, 0,
IF($H760="GWh",SUMIFS('Interim Analysis'!N:N,'Interim Analysis'!$B:$B,$B760,'Interim Analysis'!$C:$C,$C760,'Interim Analysis'!$F:$F,$F760,'Interim Analysis'!$G:$G,$H760,'Interim Analysis'!$E:$E,$E760),
SUMIFS('Interim Analysis'!N:N,'Interim Analysis'!$B:$B,$B760,'Interim Analysis'!$C:$C,$C760,'Interim Analysis'!$F:$F,$F760,'Interim Analysis'!$G:$G,$H760,'Interim Analysis'!$D:$D,$D760)
*(INDEX('Dimensional Maps'!O$39:O$63,MATCH($E760,'Dimensional Maps'!$C$8:$C$32,0),1)
/SUMIFS('Dimensional Maps'!O$39:O$63, 'Dimensional Maps'!$B$8:$B$32,$D760)))),0),0)</f>
        <v>0</v>
      </c>
      <c r="U760" s="115">
        <f>IFERROR(IF($G760 = "WholeBlg",IF(U$1&lt;2020, 0,
IF($H760="GWh",SUMIFS('Interim Analysis'!O:O,'Interim Analysis'!$B:$B,$B760,'Interim Analysis'!$C:$C,$C760,'Interim Analysis'!$F:$F,$F760,'Interim Analysis'!$G:$G,$H760,'Interim Analysis'!$E:$E,$E760),
SUMIFS('Interim Analysis'!O:O,'Interim Analysis'!$B:$B,$B760,'Interim Analysis'!$C:$C,$C760,'Interim Analysis'!$F:$F,$F760,'Interim Analysis'!$G:$G,$H760,'Interim Analysis'!$D:$D,$D760)
*(INDEX('Dimensional Maps'!P$39:P$63,MATCH($E760,'Dimensional Maps'!$C$8:$C$32,0),1)
/SUMIFS('Dimensional Maps'!P$39:P$63, 'Dimensional Maps'!$B$8:$B$32,$D760)))),0),0)</f>
        <v>0</v>
      </c>
      <c r="V760" s="115">
        <f>IFERROR(IF($G760 = "WholeBlg",IF(V$1&lt;2020, 0,
IF($H760="GWh",SUMIFS('Interim Analysis'!P:P,'Interim Analysis'!$B:$B,$B760,'Interim Analysis'!$C:$C,$C760,'Interim Analysis'!$F:$F,$F760,'Interim Analysis'!$G:$G,$H760,'Interim Analysis'!$E:$E,$E760),
SUMIFS('Interim Analysis'!P:P,'Interim Analysis'!$B:$B,$B760,'Interim Analysis'!$C:$C,$C760,'Interim Analysis'!$F:$F,$F760,'Interim Analysis'!$G:$G,$H760,'Interim Analysis'!$D:$D,$D760)
*(INDEX('Dimensional Maps'!Q$39:Q$63,MATCH($E760,'Dimensional Maps'!$C$8:$C$32,0),1)
/SUMIFS('Dimensional Maps'!Q$39:Q$63, 'Dimensional Maps'!$B$8:$B$32,$D760)))),0),0)</f>
        <v>0</v>
      </c>
      <c r="W760" s="115">
        <f>IFERROR(IF($G760 = "WholeBlg",IF(W$1&lt;2020, 0,
IF($H760="GWh",SUMIFS('Interim Analysis'!Q:Q,'Interim Analysis'!$B:$B,$B760,'Interim Analysis'!$C:$C,$C760,'Interim Analysis'!$F:$F,$F760,'Interim Analysis'!$G:$G,$H760,'Interim Analysis'!$E:$E,$E760),
SUMIFS('Interim Analysis'!Q:Q,'Interim Analysis'!$B:$B,$B760,'Interim Analysis'!$C:$C,$C760,'Interim Analysis'!$F:$F,$F760,'Interim Analysis'!$G:$G,$H760,'Interim Analysis'!$D:$D,$D760)
*(INDEX('Dimensional Maps'!R$39:R$63,MATCH($E760,'Dimensional Maps'!$C$8:$C$32,0),1)
/SUMIFS('Dimensional Maps'!R$39:R$63, 'Dimensional Maps'!$B$8:$B$32,$D760)))),0),0)</f>
        <v>0</v>
      </c>
    </row>
    <row r="761" spans="1:23" x14ac:dyDescent="0.25">
      <c r="A761" s="153" t="s">
        <v>265</v>
      </c>
      <c r="B761" s="54" t="s">
        <v>236</v>
      </c>
      <c r="C761" s="54">
        <v>3</v>
      </c>
      <c r="D761" s="54" t="s">
        <v>210</v>
      </c>
      <c r="E761" s="54" t="s">
        <v>210</v>
      </c>
      <c r="F761" s="54" t="s">
        <v>186</v>
      </c>
      <c r="G761" s="54" t="s">
        <v>53</v>
      </c>
      <c r="H761" s="54" t="s">
        <v>20</v>
      </c>
      <c r="I761" s="115">
        <f>IFERROR(IF($G761 = "WholeBlg",IF(I$1&lt;2020, 0,
IF($H761="GWh",SUMIFS('Interim Analysis'!C:C,'Interim Analysis'!$B:$B,$B761,'Interim Analysis'!$C:$C,$C761,'Interim Analysis'!$F:$F,$F761,'Interim Analysis'!$G:$G,$H761,'Interim Analysis'!$E:$E,$E761),
SUMIFS('Interim Analysis'!C:C,'Interim Analysis'!$B:$B,$B761,'Interim Analysis'!$C:$C,$C761,'Interim Analysis'!$F:$F,$F761,'Interim Analysis'!$G:$G,$H761,'Interim Analysis'!$D:$D,$D761)
*(INDEX('Dimensional Maps'!D$39:D$63,MATCH($E761,'Dimensional Maps'!$C$8:$C$32,0),1)
/SUMIFS('Dimensional Maps'!D$39:D$63, 'Dimensional Maps'!$B$8:$B$32,$D761)))),0),0)</f>
        <v>0</v>
      </c>
      <c r="J761" s="115">
        <f>IFERROR(IF($G761 = "WholeBlg",IF(J$1&lt;2020, 0,
IF($H761="GWh",SUMIFS('Interim Analysis'!D:D,'Interim Analysis'!$B:$B,$B761,'Interim Analysis'!$C:$C,$C761,'Interim Analysis'!$F:$F,$F761,'Interim Analysis'!$G:$G,$H761,'Interim Analysis'!$E:$E,$E761),
SUMIFS('Interim Analysis'!D:D,'Interim Analysis'!$B:$B,$B761,'Interim Analysis'!$C:$C,$C761,'Interim Analysis'!$F:$F,$F761,'Interim Analysis'!$G:$G,$H761,'Interim Analysis'!$D:$D,$D761)
*(INDEX('Dimensional Maps'!E$39:E$63,MATCH($E761,'Dimensional Maps'!$C$8:$C$32,0),1)
/SUMIFS('Dimensional Maps'!E$39:E$63, 'Dimensional Maps'!$B$8:$B$32,$D761)))),0),0)</f>
        <v>0</v>
      </c>
      <c r="K761" s="115">
        <f>IFERROR(IF($G761 = "WholeBlg",IF(K$1&lt;2020, 0,
IF($H761="GWh",SUMIFS('Interim Analysis'!E:E,'Interim Analysis'!$B:$B,$B761,'Interim Analysis'!$C:$C,$C761,'Interim Analysis'!$F:$F,$F761,'Interim Analysis'!$G:$G,$H761,'Interim Analysis'!$E:$E,$E761),
SUMIFS('Interim Analysis'!E:E,'Interim Analysis'!$B:$B,$B761,'Interim Analysis'!$C:$C,$C761,'Interim Analysis'!$F:$F,$F761,'Interim Analysis'!$G:$G,$H761,'Interim Analysis'!$D:$D,$D761)
*(INDEX('Dimensional Maps'!F$39:F$63,MATCH($E761,'Dimensional Maps'!$C$8:$C$32,0),1)
/SUMIFS('Dimensional Maps'!F$39:F$63, 'Dimensional Maps'!$B$8:$B$32,$D761)))),0),0)</f>
        <v>0</v>
      </c>
      <c r="L761" s="115">
        <f>IFERROR(IF($G761 = "WholeBlg",IF(L$1&lt;2020, 0,
IF($H761="GWh",SUMIFS('Interim Analysis'!F:F,'Interim Analysis'!$B:$B,$B761,'Interim Analysis'!$C:$C,$C761,'Interim Analysis'!$F:$F,$F761,'Interim Analysis'!$G:$G,$H761,'Interim Analysis'!$E:$E,$E761),
SUMIFS('Interim Analysis'!F:F,'Interim Analysis'!$B:$B,$B761,'Interim Analysis'!$C:$C,$C761,'Interim Analysis'!$F:$F,$F761,'Interim Analysis'!$G:$G,$H761,'Interim Analysis'!$D:$D,$D761)
*(INDEX('Dimensional Maps'!G$39:G$63,MATCH($E761,'Dimensional Maps'!$C$8:$C$32,0),1)
/SUMIFS('Dimensional Maps'!G$39:G$63, 'Dimensional Maps'!$B$8:$B$32,$D761)))),0),0)</f>
        <v>0</v>
      </c>
      <c r="M761" s="115">
        <f>IFERROR(IF($G761 = "WholeBlg",IF(M$1&lt;2020, 0,
IF($H761="GWh",SUMIFS('Interim Analysis'!G:G,'Interim Analysis'!$B:$B,$B761,'Interim Analysis'!$C:$C,$C761,'Interim Analysis'!$F:$F,$F761,'Interim Analysis'!$G:$G,$H761,'Interim Analysis'!$E:$E,$E761),
SUMIFS('Interim Analysis'!G:G,'Interim Analysis'!$B:$B,$B761,'Interim Analysis'!$C:$C,$C761,'Interim Analysis'!$F:$F,$F761,'Interim Analysis'!$G:$G,$H761,'Interim Analysis'!$D:$D,$D761)
*(INDEX('Dimensional Maps'!H$39:H$63,MATCH($E761,'Dimensional Maps'!$C$8:$C$32,0),1)
/SUMIFS('Dimensional Maps'!H$39:H$63, 'Dimensional Maps'!$B$8:$B$32,$D761)))),0),0)</f>
        <v>0</v>
      </c>
      <c r="N761" s="115">
        <f>IFERROR(IF($G761 = "WholeBlg",IF(N$1&lt;2020, 0,
IF($H761="GWh",SUMIFS('Interim Analysis'!H:H,'Interim Analysis'!$B:$B,$B761,'Interim Analysis'!$C:$C,$C761,'Interim Analysis'!$F:$F,$F761,'Interim Analysis'!$G:$G,$H761,'Interim Analysis'!$E:$E,$E761),
SUMIFS('Interim Analysis'!H:H,'Interim Analysis'!$B:$B,$B761,'Interim Analysis'!$C:$C,$C761,'Interim Analysis'!$F:$F,$F761,'Interim Analysis'!$G:$G,$H761,'Interim Analysis'!$D:$D,$D761)
*(INDEX('Dimensional Maps'!I$39:I$63,MATCH($E761,'Dimensional Maps'!$C$8:$C$32,0),1)
/SUMIFS('Dimensional Maps'!I$39:I$63, 'Dimensional Maps'!$B$8:$B$32,$D761)))),0),0)</f>
        <v>0</v>
      </c>
      <c r="O761" s="115">
        <f>IFERROR(IF($G761 = "WholeBlg",IF(O$1&lt;2020, 0,
IF($H761="GWh",SUMIFS('Interim Analysis'!I:I,'Interim Analysis'!$B:$B,$B761,'Interim Analysis'!$C:$C,$C761,'Interim Analysis'!$F:$F,$F761,'Interim Analysis'!$G:$G,$H761,'Interim Analysis'!$E:$E,$E761),
SUMIFS('Interim Analysis'!I:I,'Interim Analysis'!$B:$B,$B761,'Interim Analysis'!$C:$C,$C761,'Interim Analysis'!$F:$F,$F761,'Interim Analysis'!$G:$G,$H761,'Interim Analysis'!$D:$D,$D761)
*(INDEX('Dimensional Maps'!J$39:J$63,MATCH($E761,'Dimensional Maps'!$C$8:$C$32,0),1)
/SUMIFS('Dimensional Maps'!J$39:J$63, 'Dimensional Maps'!$B$8:$B$32,$D761)))),0),0)</f>
        <v>0</v>
      </c>
      <c r="P761" s="115">
        <f>IFERROR(IF($G761 = "WholeBlg",IF(P$1&lt;2020, 0,
IF($H761="GWh",SUMIFS('Interim Analysis'!J:J,'Interim Analysis'!$B:$B,$B761,'Interim Analysis'!$C:$C,$C761,'Interim Analysis'!$F:$F,$F761,'Interim Analysis'!$G:$G,$H761,'Interim Analysis'!$E:$E,$E761),
SUMIFS('Interim Analysis'!J:J,'Interim Analysis'!$B:$B,$B761,'Interim Analysis'!$C:$C,$C761,'Interim Analysis'!$F:$F,$F761,'Interim Analysis'!$G:$G,$H761,'Interim Analysis'!$D:$D,$D761)
*(INDEX('Dimensional Maps'!K$39:K$63,MATCH($E761,'Dimensional Maps'!$C$8:$C$32,0),1)
/SUMIFS('Dimensional Maps'!K$39:K$63, 'Dimensional Maps'!$B$8:$B$32,$D761)))),0),0)</f>
        <v>0</v>
      </c>
      <c r="Q761" s="115">
        <f>IFERROR(IF($G761 = "WholeBlg",IF(Q$1&lt;2020, 0,
IF($H761="GWh",SUMIFS('Interim Analysis'!K:K,'Interim Analysis'!$B:$B,$B761,'Interim Analysis'!$C:$C,$C761,'Interim Analysis'!$F:$F,$F761,'Interim Analysis'!$G:$G,$H761,'Interim Analysis'!$E:$E,$E761),
SUMIFS('Interim Analysis'!K:K,'Interim Analysis'!$B:$B,$B761,'Interim Analysis'!$C:$C,$C761,'Interim Analysis'!$F:$F,$F761,'Interim Analysis'!$G:$G,$H761,'Interim Analysis'!$D:$D,$D761)
*(INDEX('Dimensional Maps'!L$39:L$63,MATCH($E761,'Dimensional Maps'!$C$8:$C$32,0),1)
/SUMIFS('Dimensional Maps'!L$39:L$63, 'Dimensional Maps'!$B$8:$B$32,$D761)))),0),0)</f>
        <v>0</v>
      </c>
      <c r="R761" s="115">
        <f>IFERROR(IF($G761 = "WholeBlg",IF(R$1&lt;2020, 0,
IF($H761="GWh",SUMIFS('Interim Analysis'!L:L,'Interim Analysis'!$B:$B,$B761,'Interim Analysis'!$C:$C,$C761,'Interim Analysis'!$F:$F,$F761,'Interim Analysis'!$G:$G,$H761,'Interim Analysis'!$E:$E,$E761),
SUMIFS('Interim Analysis'!L:L,'Interim Analysis'!$B:$B,$B761,'Interim Analysis'!$C:$C,$C761,'Interim Analysis'!$F:$F,$F761,'Interim Analysis'!$G:$G,$H761,'Interim Analysis'!$D:$D,$D761)
*(INDEX('Dimensional Maps'!M$39:M$63,MATCH($E761,'Dimensional Maps'!$C$8:$C$32,0),1)
/SUMIFS('Dimensional Maps'!M$39:M$63, 'Dimensional Maps'!$B$8:$B$32,$D761)))),0),0)</f>
        <v>0</v>
      </c>
      <c r="S761" s="115">
        <f>IFERROR(IF($G761 = "WholeBlg",IF(S$1&lt;2020, 0,
IF($H761="GWh",SUMIFS('Interim Analysis'!M:M,'Interim Analysis'!$B:$B,$B761,'Interim Analysis'!$C:$C,$C761,'Interim Analysis'!$F:$F,$F761,'Interim Analysis'!$G:$G,$H761,'Interim Analysis'!$E:$E,$E761),
SUMIFS('Interim Analysis'!M:M,'Interim Analysis'!$B:$B,$B761,'Interim Analysis'!$C:$C,$C761,'Interim Analysis'!$F:$F,$F761,'Interim Analysis'!$G:$G,$H761,'Interim Analysis'!$D:$D,$D761)
*(INDEX('Dimensional Maps'!N$39:N$63,MATCH($E761,'Dimensional Maps'!$C$8:$C$32,0),1)
/SUMIFS('Dimensional Maps'!N$39:N$63, 'Dimensional Maps'!$B$8:$B$32,$D761)))),0),0)</f>
        <v>0</v>
      </c>
      <c r="T761" s="115">
        <f>IFERROR(IF($G761 = "WholeBlg",IF(T$1&lt;2020, 0,
IF($H761="GWh",SUMIFS('Interim Analysis'!N:N,'Interim Analysis'!$B:$B,$B761,'Interim Analysis'!$C:$C,$C761,'Interim Analysis'!$F:$F,$F761,'Interim Analysis'!$G:$G,$H761,'Interim Analysis'!$E:$E,$E761),
SUMIFS('Interim Analysis'!N:N,'Interim Analysis'!$B:$B,$B761,'Interim Analysis'!$C:$C,$C761,'Interim Analysis'!$F:$F,$F761,'Interim Analysis'!$G:$G,$H761,'Interim Analysis'!$D:$D,$D761)
*(INDEX('Dimensional Maps'!O$39:O$63,MATCH($E761,'Dimensional Maps'!$C$8:$C$32,0),1)
/SUMIFS('Dimensional Maps'!O$39:O$63, 'Dimensional Maps'!$B$8:$B$32,$D761)))),0),0)</f>
        <v>0</v>
      </c>
      <c r="U761" s="115">
        <f>IFERROR(IF($G761 = "WholeBlg",IF(U$1&lt;2020, 0,
IF($H761="GWh",SUMIFS('Interim Analysis'!O:O,'Interim Analysis'!$B:$B,$B761,'Interim Analysis'!$C:$C,$C761,'Interim Analysis'!$F:$F,$F761,'Interim Analysis'!$G:$G,$H761,'Interim Analysis'!$E:$E,$E761),
SUMIFS('Interim Analysis'!O:O,'Interim Analysis'!$B:$B,$B761,'Interim Analysis'!$C:$C,$C761,'Interim Analysis'!$F:$F,$F761,'Interim Analysis'!$G:$G,$H761,'Interim Analysis'!$D:$D,$D761)
*(INDEX('Dimensional Maps'!P$39:P$63,MATCH($E761,'Dimensional Maps'!$C$8:$C$32,0),1)
/SUMIFS('Dimensional Maps'!P$39:P$63, 'Dimensional Maps'!$B$8:$B$32,$D761)))),0),0)</f>
        <v>0</v>
      </c>
      <c r="V761" s="115">
        <f>IFERROR(IF($G761 = "WholeBlg",IF(V$1&lt;2020, 0,
IF($H761="GWh",SUMIFS('Interim Analysis'!P:P,'Interim Analysis'!$B:$B,$B761,'Interim Analysis'!$C:$C,$C761,'Interim Analysis'!$F:$F,$F761,'Interim Analysis'!$G:$G,$H761,'Interim Analysis'!$E:$E,$E761),
SUMIFS('Interim Analysis'!P:P,'Interim Analysis'!$B:$B,$B761,'Interim Analysis'!$C:$C,$C761,'Interim Analysis'!$F:$F,$F761,'Interim Analysis'!$G:$G,$H761,'Interim Analysis'!$D:$D,$D761)
*(INDEX('Dimensional Maps'!Q$39:Q$63,MATCH($E761,'Dimensional Maps'!$C$8:$C$32,0),1)
/SUMIFS('Dimensional Maps'!Q$39:Q$63, 'Dimensional Maps'!$B$8:$B$32,$D761)))),0),0)</f>
        <v>0</v>
      </c>
      <c r="W761" s="115">
        <f>IFERROR(IF($G761 = "WholeBlg",IF(W$1&lt;2020, 0,
IF($H761="GWh",SUMIFS('Interim Analysis'!Q:Q,'Interim Analysis'!$B:$B,$B761,'Interim Analysis'!$C:$C,$C761,'Interim Analysis'!$F:$F,$F761,'Interim Analysis'!$G:$G,$H761,'Interim Analysis'!$E:$E,$E761),
SUMIFS('Interim Analysis'!Q:Q,'Interim Analysis'!$B:$B,$B761,'Interim Analysis'!$C:$C,$C761,'Interim Analysis'!$F:$F,$F761,'Interim Analysis'!$G:$G,$H761,'Interim Analysis'!$D:$D,$D761)
*(INDEX('Dimensional Maps'!R$39:R$63,MATCH($E761,'Dimensional Maps'!$C$8:$C$32,0),1)
/SUMIFS('Dimensional Maps'!R$39:R$63, 'Dimensional Maps'!$B$8:$B$32,$D761)))),0),0)</f>
        <v>0</v>
      </c>
    </row>
    <row r="762" spans="1:23" x14ac:dyDescent="0.25">
      <c r="A762" s="153" t="s">
        <v>265</v>
      </c>
      <c r="B762" s="54" t="s">
        <v>237</v>
      </c>
      <c r="C762" s="54">
        <v>3</v>
      </c>
      <c r="D762" s="54" t="s">
        <v>47</v>
      </c>
      <c r="E762" s="54" t="s">
        <v>45</v>
      </c>
      <c r="F762" s="54" t="s">
        <v>167</v>
      </c>
      <c r="G762" s="54" t="s">
        <v>53</v>
      </c>
      <c r="H762" s="54" t="s">
        <v>18</v>
      </c>
      <c r="I762" s="115">
        <f>IFERROR(IF($G762 = "WholeBlg",IF(I$1&lt;2020, 0,
IF($H762="GWh",SUMIFS('Interim Analysis'!C:C,'Interim Analysis'!$B:$B,$B762,'Interim Analysis'!$C:$C,$C762,'Interim Analysis'!$F:$F,$F762,'Interim Analysis'!$G:$G,$H762,'Interim Analysis'!$E:$E,$E762),
SUMIFS('Interim Analysis'!C:C,'Interim Analysis'!$B:$B,$B762,'Interim Analysis'!$C:$C,$C762,'Interim Analysis'!$F:$F,$F762,'Interim Analysis'!$G:$G,$H762,'Interim Analysis'!$D:$D,$D762)
*(INDEX('Dimensional Maps'!D$39:D$63,MATCH($E762,'Dimensional Maps'!$C$8:$C$32,0),1)
/SUMIFS('Dimensional Maps'!D$39:D$63, 'Dimensional Maps'!$B$8:$B$32,$D762)))),0),0)</f>
        <v>0</v>
      </c>
      <c r="J762" s="115">
        <f>IFERROR(IF($G762 = "WholeBlg",IF(J$1&lt;2020, 0,
IF($H762="GWh",SUMIFS('Interim Analysis'!D:D,'Interim Analysis'!$B:$B,$B762,'Interim Analysis'!$C:$C,$C762,'Interim Analysis'!$F:$F,$F762,'Interim Analysis'!$G:$G,$H762,'Interim Analysis'!$E:$E,$E762),
SUMIFS('Interim Analysis'!D:D,'Interim Analysis'!$B:$B,$B762,'Interim Analysis'!$C:$C,$C762,'Interim Analysis'!$F:$F,$F762,'Interim Analysis'!$G:$G,$H762,'Interim Analysis'!$D:$D,$D762)
*(INDEX('Dimensional Maps'!E$39:E$63,MATCH($E762,'Dimensional Maps'!$C$8:$C$32,0),1)
/SUMIFS('Dimensional Maps'!E$39:E$63, 'Dimensional Maps'!$B$8:$B$32,$D762)))),0),0)</f>
        <v>0</v>
      </c>
      <c r="K762" s="115">
        <f>IFERROR(IF($G762 = "WholeBlg",IF(K$1&lt;2020, 0,
IF($H762="GWh",SUMIFS('Interim Analysis'!E:E,'Interim Analysis'!$B:$B,$B762,'Interim Analysis'!$C:$C,$C762,'Interim Analysis'!$F:$F,$F762,'Interim Analysis'!$G:$G,$H762,'Interim Analysis'!$E:$E,$E762),
SUMIFS('Interim Analysis'!E:E,'Interim Analysis'!$B:$B,$B762,'Interim Analysis'!$C:$C,$C762,'Interim Analysis'!$F:$F,$F762,'Interim Analysis'!$G:$G,$H762,'Interim Analysis'!$D:$D,$D762)
*(INDEX('Dimensional Maps'!F$39:F$63,MATCH($E762,'Dimensional Maps'!$C$8:$C$32,0),1)
/SUMIFS('Dimensional Maps'!F$39:F$63, 'Dimensional Maps'!$B$8:$B$32,$D762)))),0),0)</f>
        <v>0</v>
      </c>
      <c r="L762" s="115">
        <f>IFERROR(IF($G762 = "WholeBlg",IF(L$1&lt;2020, 0,
IF($H762="GWh",SUMIFS('Interim Analysis'!F:F,'Interim Analysis'!$B:$B,$B762,'Interim Analysis'!$C:$C,$C762,'Interim Analysis'!$F:$F,$F762,'Interim Analysis'!$G:$G,$H762,'Interim Analysis'!$E:$E,$E762),
SUMIFS('Interim Analysis'!F:F,'Interim Analysis'!$B:$B,$B762,'Interim Analysis'!$C:$C,$C762,'Interim Analysis'!$F:$F,$F762,'Interim Analysis'!$G:$G,$H762,'Interim Analysis'!$D:$D,$D762)
*(INDEX('Dimensional Maps'!G$39:G$63,MATCH($E762,'Dimensional Maps'!$C$8:$C$32,0),1)
/SUMIFS('Dimensional Maps'!G$39:G$63, 'Dimensional Maps'!$B$8:$B$32,$D762)))),0),0)</f>
        <v>0</v>
      </c>
      <c r="M762" s="115">
        <f>IFERROR(IF($G762 = "WholeBlg",IF(M$1&lt;2020, 0,
IF($H762="GWh",SUMIFS('Interim Analysis'!G:G,'Interim Analysis'!$B:$B,$B762,'Interim Analysis'!$C:$C,$C762,'Interim Analysis'!$F:$F,$F762,'Interim Analysis'!$G:$G,$H762,'Interim Analysis'!$E:$E,$E762),
SUMIFS('Interim Analysis'!G:G,'Interim Analysis'!$B:$B,$B762,'Interim Analysis'!$C:$C,$C762,'Interim Analysis'!$F:$F,$F762,'Interim Analysis'!$G:$G,$H762,'Interim Analysis'!$D:$D,$D762)
*(INDEX('Dimensional Maps'!H$39:H$63,MATCH($E762,'Dimensional Maps'!$C$8:$C$32,0),1)
/SUMIFS('Dimensional Maps'!H$39:H$63, 'Dimensional Maps'!$B$8:$B$32,$D762)))),0),0)</f>
        <v>0</v>
      </c>
      <c r="N762" s="115">
        <f>IFERROR(IF($G762 = "WholeBlg",IF(N$1&lt;2020, 0,
IF($H762="GWh",SUMIFS('Interim Analysis'!H:H,'Interim Analysis'!$B:$B,$B762,'Interim Analysis'!$C:$C,$C762,'Interim Analysis'!$F:$F,$F762,'Interim Analysis'!$G:$G,$H762,'Interim Analysis'!$E:$E,$E762),
SUMIFS('Interim Analysis'!H:H,'Interim Analysis'!$B:$B,$B762,'Interim Analysis'!$C:$C,$C762,'Interim Analysis'!$F:$F,$F762,'Interim Analysis'!$G:$G,$H762,'Interim Analysis'!$D:$D,$D762)
*(INDEX('Dimensional Maps'!I$39:I$63,MATCH($E762,'Dimensional Maps'!$C$8:$C$32,0),1)
/SUMIFS('Dimensional Maps'!I$39:I$63, 'Dimensional Maps'!$B$8:$B$32,$D762)))),0),0)</f>
        <v>13.472787279149655</v>
      </c>
      <c r="O762" s="115">
        <f>IFERROR(IF($G762 = "WholeBlg",IF(O$1&lt;2020, 0,
IF($H762="GWh",SUMIFS('Interim Analysis'!I:I,'Interim Analysis'!$B:$B,$B762,'Interim Analysis'!$C:$C,$C762,'Interim Analysis'!$F:$F,$F762,'Interim Analysis'!$G:$G,$H762,'Interim Analysis'!$E:$E,$E762),
SUMIFS('Interim Analysis'!I:I,'Interim Analysis'!$B:$B,$B762,'Interim Analysis'!$C:$C,$C762,'Interim Analysis'!$F:$F,$F762,'Interim Analysis'!$G:$G,$H762,'Interim Analysis'!$D:$D,$D762)
*(INDEX('Dimensional Maps'!J$39:J$63,MATCH($E762,'Dimensional Maps'!$C$8:$C$32,0),1)
/SUMIFS('Dimensional Maps'!J$39:J$63, 'Dimensional Maps'!$B$8:$B$32,$D762)))),0),0)</f>
        <v>26.66373095619733</v>
      </c>
      <c r="P762" s="115">
        <f>IFERROR(IF($G762 = "WholeBlg",IF(P$1&lt;2020, 0,
IF($H762="GWh",SUMIFS('Interim Analysis'!J:J,'Interim Analysis'!$B:$B,$B762,'Interim Analysis'!$C:$C,$C762,'Interim Analysis'!$F:$F,$F762,'Interim Analysis'!$G:$G,$H762,'Interim Analysis'!$E:$E,$E762),
SUMIFS('Interim Analysis'!J:J,'Interim Analysis'!$B:$B,$B762,'Interim Analysis'!$C:$C,$C762,'Interim Analysis'!$F:$F,$F762,'Interim Analysis'!$G:$G,$H762,'Interim Analysis'!$D:$D,$D762)
*(INDEX('Dimensional Maps'!K$39:K$63,MATCH($E762,'Dimensional Maps'!$C$8:$C$32,0),1)
/SUMIFS('Dimensional Maps'!K$39:K$63, 'Dimensional Maps'!$B$8:$B$32,$D762)))),0),0)</f>
        <v>39.642985844821709</v>
      </c>
      <c r="Q762" s="115">
        <f>IFERROR(IF($G762 = "WholeBlg",IF(Q$1&lt;2020, 0,
IF($H762="GWh",SUMIFS('Interim Analysis'!K:K,'Interim Analysis'!$B:$B,$B762,'Interim Analysis'!$C:$C,$C762,'Interim Analysis'!$F:$F,$F762,'Interim Analysis'!$G:$G,$H762,'Interim Analysis'!$E:$E,$E762),
SUMIFS('Interim Analysis'!K:K,'Interim Analysis'!$B:$B,$B762,'Interim Analysis'!$C:$C,$C762,'Interim Analysis'!$F:$F,$F762,'Interim Analysis'!$G:$G,$H762,'Interim Analysis'!$D:$D,$D762)
*(INDEX('Dimensional Maps'!L$39:L$63,MATCH($E762,'Dimensional Maps'!$C$8:$C$32,0),1)
/SUMIFS('Dimensional Maps'!L$39:L$63, 'Dimensional Maps'!$B$8:$B$32,$D762)))),0),0)</f>
        <v>52.52489211569862</v>
      </c>
      <c r="R762" s="115">
        <f>IFERROR(IF($G762 = "WholeBlg",IF(R$1&lt;2020, 0,
IF($H762="GWh",SUMIFS('Interim Analysis'!L:L,'Interim Analysis'!$B:$B,$B762,'Interim Analysis'!$C:$C,$C762,'Interim Analysis'!$F:$F,$F762,'Interim Analysis'!$G:$G,$H762,'Interim Analysis'!$E:$E,$E762),
SUMIFS('Interim Analysis'!L:L,'Interim Analysis'!$B:$B,$B762,'Interim Analysis'!$C:$C,$C762,'Interim Analysis'!$F:$F,$F762,'Interim Analysis'!$G:$G,$H762,'Interim Analysis'!$D:$D,$D762)
*(INDEX('Dimensional Maps'!M$39:M$63,MATCH($E762,'Dimensional Maps'!$C$8:$C$32,0),1)
/SUMIFS('Dimensional Maps'!M$39:M$63, 'Dimensional Maps'!$B$8:$B$32,$D762)))),0),0)</f>
        <v>65.432266804177601</v>
      </c>
      <c r="S762" s="115">
        <f>IFERROR(IF($G762 = "WholeBlg",IF(S$1&lt;2020, 0,
IF($H762="GWh",SUMIFS('Interim Analysis'!M:M,'Interim Analysis'!$B:$B,$B762,'Interim Analysis'!$C:$C,$C762,'Interim Analysis'!$F:$F,$F762,'Interim Analysis'!$G:$G,$H762,'Interim Analysis'!$E:$E,$E762),
SUMIFS('Interim Analysis'!M:M,'Interim Analysis'!$B:$B,$B762,'Interim Analysis'!$C:$C,$C762,'Interim Analysis'!$F:$F,$F762,'Interim Analysis'!$G:$G,$H762,'Interim Analysis'!$D:$D,$D762)
*(INDEX('Dimensional Maps'!N$39:N$63,MATCH($E762,'Dimensional Maps'!$C$8:$C$32,0),1)
/SUMIFS('Dimensional Maps'!N$39:N$63, 'Dimensional Maps'!$B$8:$B$32,$D762)))),0),0)</f>
        <v>78.605293694112746</v>
      </c>
      <c r="T762" s="115">
        <f>IFERROR(IF($G762 = "WholeBlg",IF(T$1&lt;2020, 0,
IF($H762="GWh",SUMIFS('Interim Analysis'!N:N,'Interim Analysis'!$B:$B,$B762,'Interim Analysis'!$C:$C,$C762,'Interim Analysis'!$F:$F,$F762,'Interim Analysis'!$G:$G,$H762,'Interim Analysis'!$E:$E,$E762),
SUMIFS('Interim Analysis'!N:N,'Interim Analysis'!$B:$B,$B762,'Interim Analysis'!$C:$C,$C762,'Interim Analysis'!$F:$F,$F762,'Interim Analysis'!$G:$G,$H762,'Interim Analysis'!$D:$D,$D762)
*(INDEX('Dimensional Maps'!O$39:O$63,MATCH($E762,'Dimensional Maps'!$C$8:$C$32,0),1)
/SUMIFS('Dimensional Maps'!O$39:O$63, 'Dimensional Maps'!$B$8:$B$32,$D762)))),0),0)</f>
        <v>92.454194220210809</v>
      </c>
      <c r="U762" s="115">
        <f>IFERROR(IF($G762 = "WholeBlg",IF(U$1&lt;2020, 0,
IF($H762="GWh",SUMIFS('Interim Analysis'!O:O,'Interim Analysis'!$B:$B,$B762,'Interim Analysis'!$C:$C,$C762,'Interim Analysis'!$F:$F,$F762,'Interim Analysis'!$G:$G,$H762,'Interim Analysis'!$E:$E,$E762),
SUMIFS('Interim Analysis'!O:O,'Interim Analysis'!$B:$B,$B762,'Interim Analysis'!$C:$C,$C762,'Interim Analysis'!$F:$F,$F762,'Interim Analysis'!$G:$G,$H762,'Interim Analysis'!$D:$D,$D762)
*(INDEX('Dimensional Maps'!P$39:P$63,MATCH($E762,'Dimensional Maps'!$C$8:$C$32,0),1)
/SUMIFS('Dimensional Maps'!P$39:P$63, 'Dimensional Maps'!$B$8:$B$32,$D762)))),0),0)</f>
        <v>107.70377382556791</v>
      </c>
      <c r="V762" s="115">
        <f>IFERROR(IF($G762 = "WholeBlg",IF(V$1&lt;2020, 0,
IF($H762="GWh",SUMIFS('Interim Analysis'!P:P,'Interim Analysis'!$B:$B,$B762,'Interim Analysis'!$C:$C,$C762,'Interim Analysis'!$F:$F,$F762,'Interim Analysis'!$G:$G,$H762,'Interim Analysis'!$E:$E,$E762),
SUMIFS('Interim Analysis'!P:P,'Interim Analysis'!$B:$B,$B762,'Interim Analysis'!$C:$C,$C762,'Interim Analysis'!$F:$F,$F762,'Interim Analysis'!$G:$G,$H762,'Interim Analysis'!$D:$D,$D762)
*(INDEX('Dimensional Maps'!Q$39:Q$63,MATCH($E762,'Dimensional Maps'!$C$8:$C$32,0),1)
/SUMIFS('Dimensional Maps'!Q$39:Q$63, 'Dimensional Maps'!$B$8:$B$32,$D762)))),0),0)</f>
        <v>125.69579138711316</v>
      </c>
      <c r="W762" s="115">
        <f>IFERROR(IF($G762 = "WholeBlg",IF(W$1&lt;2020, 0,
IF($H762="GWh",SUMIFS('Interim Analysis'!Q:Q,'Interim Analysis'!$B:$B,$B762,'Interim Analysis'!$C:$C,$C762,'Interim Analysis'!$F:$F,$F762,'Interim Analysis'!$G:$G,$H762,'Interim Analysis'!$E:$E,$E762),
SUMIFS('Interim Analysis'!Q:Q,'Interim Analysis'!$B:$B,$B762,'Interim Analysis'!$C:$C,$C762,'Interim Analysis'!$F:$F,$F762,'Interim Analysis'!$G:$G,$H762,'Interim Analysis'!$D:$D,$D762)
*(INDEX('Dimensional Maps'!R$39:R$63,MATCH($E762,'Dimensional Maps'!$C$8:$C$32,0),1)
/SUMIFS('Dimensional Maps'!R$39:R$63, 'Dimensional Maps'!$B$8:$B$32,$D762)))),0),0)</f>
        <v>148.93839198684401</v>
      </c>
    </row>
    <row r="763" spans="1:23" x14ac:dyDescent="0.25">
      <c r="A763" s="153" t="s">
        <v>265</v>
      </c>
      <c r="B763" s="54" t="s">
        <v>237</v>
      </c>
      <c r="C763" s="54">
        <v>3</v>
      </c>
      <c r="D763" s="54" t="s">
        <v>47</v>
      </c>
      <c r="E763" s="54" t="s">
        <v>45</v>
      </c>
      <c r="F763" s="54" t="s">
        <v>186</v>
      </c>
      <c r="G763" s="54" t="s">
        <v>53</v>
      </c>
      <c r="H763" s="54" t="s">
        <v>18</v>
      </c>
      <c r="I763" s="115">
        <f>IFERROR(IF($G763 = "WholeBlg",IF(I$1&lt;2020, 0,
IF($H763="GWh",SUMIFS('Interim Analysis'!C:C,'Interim Analysis'!$B:$B,$B763,'Interim Analysis'!$C:$C,$C763,'Interim Analysis'!$F:$F,$F763,'Interim Analysis'!$G:$G,$H763,'Interim Analysis'!$E:$E,$E763),
SUMIFS('Interim Analysis'!C:C,'Interim Analysis'!$B:$B,$B763,'Interim Analysis'!$C:$C,$C763,'Interim Analysis'!$F:$F,$F763,'Interim Analysis'!$G:$G,$H763,'Interim Analysis'!$D:$D,$D763)
*(INDEX('Dimensional Maps'!D$39:D$63,MATCH($E763,'Dimensional Maps'!$C$8:$C$32,0),1)
/SUMIFS('Dimensional Maps'!D$39:D$63, 'Dimensional Maps'!$B$8:$B$32,$D763)))),0),0)</f>
        <v>0</v>
      </c>
      <c r="J763" s="115">
        <f>IFERROR(IF($G763 = "WholeBlg",IF(J$1&lt;2020, 0,
IF($H763="GWh",SUMIFS('Interim Analysis'!D:D,'Interim Analysis'!$B:$B,$B763,'Interim Analysis'!$C:$C,$C763,'Interim Analysis'!$F:$F,$F763,'Interim Analysis'!$G:$G,$H763,'Interim Analysis'!$E:$E,$E763),
SUMIFS('Interim Analysis'!D:D,'Interim Analysis'!$B:$B,$B763,'Interim Analysis'!$C:$C,$C763,'Interim Analysis'!$F:$F,$F763,'Interim Analysis'!$G:$G,$H763,'Interim Analysis'!$D:$D,$D763)
*(INDEX('Dimensional Maps'!E$39:E$63,MATCH($E763,'Dimensional Maps'!$C$8:$C$32,0),1)
/SUMIFS('Dimensional Maps'!E$39:E$63, 'Dimensional Maps'!$B$8:$B$32,$D763)))),0),0)</f>
        <v>0</v>
      </c>
      <c r="K763" s="115">
        <f>IFERROR(IF($G763 = "WholeBlg",IF(K$1&lt;2020, 0,
IF($H763="GWh",SUMIFS('Interim Analysis'!E:E,'Interim Analysis'!$B:$B,$B763,'Interim Analysis'!$C:$C,$C763,'Interim Analysis'!$F:$F,$F763,'Interim Analysis'!$G:$G,$H763,'Interim Analysis'!$E:$E,$E763),
SUMIFS('Interim Analysis'!E:E,'Interim Analysis'!$B:$B,$B763,'Interim Analysis'!$C:$C,$C763,'Interim Analysis'!$F:$F,$F763,'Interim Analysis'!$G:$G,$H763,'Interim Analysis'!$D:$D,$D763)
*(INDEX('Dimensional Maps'!F$39:F$63,MATCH($E763,'Dimensional Maps'!$C$8:$C$32,0),1)
/SUMIFS('Dimensional Maps'!F$39:F$63, 'Dimensional Maps'!$B$8:$B$32,$D763)))),0),0)</f>
        <v>0</v>
      </c>
      <c r="L763" s="115">
        <f>IFERROR(IF($G763 = "WholeBlg",IF(L$1&lt;2020, 0,
IF($H763="GWh",SUMIFS('Interim Analysis'!F:F,'Interim Analysis'!$B:$B,$B763,'Interim Analysis'!$C:$C,$C763,'Interim Analysis'!$F:$F,$F763,'Interim Analysis'!$G:$G,$H763,'Interim Analysis'!$E:$E,$E763),
SUMIFS('Interim Analysis'!F:F,'Interim Analysis'!$B:$B,$B763,'Interim Analysis'!$C:$C,$C763,'Interim Analysis'!$F:$F,$F763,'Interim Analysis'!$G:$G,$H763,'Interim Analysis'!$D:$D,$D763)
*(INDEX('Dimensional Maps'!G$39:G$63,MATCH($E763,'Dimensional Maps'!$C$8:$C$32,0),1)
/SUMIFS('Dimensional Maps'!G$39:G$63, 'Dimensional Maps'!$B$8:$B$32,$D763)))),0),0)</f>
        <v>0</v>
      </c>
      <c r="M763" s="115">
        <f>IFERROR(IF($G763 = "WholeBlg",IF(M$1&lt;2020, 0,
IF($H763="GWh",SUMIFS('Interim Analysis'!G:G,'Interim Analysis'!$B:$B,$B763,'Interim Analysis'!$C:$C,$C763,'Interim Analysis'!$F:$F,$F763,'Interim Analysis'!$G:$G,$H763,'Interim Analysis'!$E:$E,$E763),
SUMIFS('Interim Analysis'!G:G,'Interim Analysis'!$B:$B,$B763,'Interim Analysis'!$C:$C,$C763,'Interim Analysis'!$F:$F,$F763,'Interim Analysis'!$G:$G,$H763,'Interim Analysis'!$D:$D,$D763)
*(INDEX('Dimensional Maps'!H$39:H$63,MATCH($E763,'Dimensional Maps'!$C$8:$C$32,0),1)
/SUMIFS('Dimensional Maps'!H$39:H$63, 'Dimensional Maps'!$B$8:$B$32,$D763)))),0),0)</f>
        <v>0</v>
      </c>
      <c r="N763" s="115">
        <f>IFERROR(IF($G763 = "WholeBlg",IF(N$1&lt;2020, 0,
IF($H763="GWh",SUMIFS('Interim Analysis'!H:H,'Interim Analysis'!$B:$B,$B763,'Interim Analysis'!$C:$C,$C763,'Interim Analysis'!$F:$F,$F763,'Interim Analysis'!$G:$G,$H763,'Interim Analysis'!$E:$E,$E763),
SUMIFS('Interim Analysis'!H:H,'Interim Analysis'!$B:$B,$B763,'Interim Analysis'!$C:$C,$C763,'Interim Analysis'!$F:$F,$F763,'Interim Analysis'!$G:$G,$H763,'Interim Analysis'!$D:$D,$D763)
*(INDEX('Dimensional Maps'!I$39:I$63,MATCH($E763,'Dimensional Maps'!$C$8:$C$32,0),1)
/SUMIFS('Dimensional Maps'!I$39:I$63, 'Dimensional Maps'!$B$8:$B$32,$D763)))),0),0)</f>
        <v>12.234285477379615</v>
      </c>
      <c r="O763" s="115">
        <f>IFERROR(IF($G763 = "WholeBlg",IF(O$1&lt;2020, 0,
IF($H763="GWh",SUMIFS('Interim Analysis'!I:I,'Interim Analysis'!$B:$B,$B763,'Interim Analysis'!$C:$C,$C763,'Interim Analysis'!$F:$F,$F763,'Interim Analysis'!$G:$G,$H763,'Interim Analysis'!$E:$E,$E763),
SUMIFS('Interim Analysis'!I:I,'Interim Analysis'!$B:$B,$B763,'Interim Analysis'!$C:$C,$C763,'Interim Analysis'!$F:$F,$F763,'Interim Analysis'!$G:$G,$H763,'Interim Analysis'!$D:$D,$D763)
*(INDEX('Dimensional Maps'!J$39:J$63,MATCH($E763,'Dimensional Maps'!$C$8:$C$32,0),1)
/SUMIFS('Dimensional Maps'!J$39:J$63, 'Dimensional Maps'!$B$8:$B$32,$D763)))),0),0)</f>
        <v>24.247464313476176</v>
      </c>
      <c r="P763" s="115">
        <f>IFERROR(IF($G763 = "WholeBlg",IF(P$1&lt;2020, 0,
IF($H763="GWh",SUMIFS('Interim Analysis'!J:J,'Interim Analysis'!$B:$B,$B763,'Interim Analysis'!$C:$C,$C763,'Interim Analysis'!$F:$F,$F763,'Interim Analysis'!$G:$G,$H763,'Interim Analysis'!$E:$E,$E763),
SUMIFS('Interim Analysis'!J:J,'Interim Analysis'!$B:$B,$B763,'Interim Analysis'!$C:$C,$C763,'Interim Analysis'!$F:$F,$F763,'Interim Analysis'!$G:$G,$H763,'Interim Analysis'!$D:$D,$D763)
*(INDEX('Dimensional Maps'!K$39:K$63,MATCH($E763,'Dimensional Maps'!$C$8:$C$32,0),1)
/SUMIFS('Dimensional Maps'!K$39:K$63, 'Dimensional Maps'!$B$8:$B$32,$D763)))),0),0)</f>
        <v>35.994610070039009</v>
      </c>
      <c r="Q763" s="115">
        <f>IFERROR(IF($G763 = "WholeBlg",IF(Q$1&lt;2020, 0,
IF($H763="GWh",SUMIFS('Interim Analysis'!K:K,'Interim Analysis'!$B:$B,$B763,'Interim Analysis'!$C:$C,$C763,'Interim Analysis'!$F:$F,$F763,'Interim Analysis'!$G:$G,$H763,'Interim Analysis'!$E:$E,$E763),
SUMIFS('Interim Analysis'!K:K,'Interim Analysis'!$B:$B,$B763,'Interim Analysis'!$C:$C,$C763,'Interim Analysis'!$F:$F,$F763,'Interim Analysis'!$G:$G,$H763,'Interim Analysis'!$D:$D,$D763)
*(INDEX('Dimensional Maps'!L$39:L$63,MATCH($E763,'Dimensional Maps'!$C$8:$C$32,0),1)
/SUMIFS('Dimensional Maps'!L$39:L$63, 'Dimensional Maps'!$B$8:$B$32,$D763)))),0),0)</f>
        <v>47.53652070951496</v>
      </c>
      <c r="R763" s="115">
        <f>IFERROR(IF($G763 = "WholeBlg",IF(R$1&lt;2020, 0,
IF($H763="GWh",SUMIFS('Interim Analysis'!L:L,'Interim Analysis'!$B:$B,$B763,'Interim Analysis'!$C:$C,$C763,'Interim Analysis'!$F:$F,$F763,'Interim Analysis'!$G:$G,$H763,'Interim Analysis'!$E:$E,$E763),
SUMIFS('Interim Analysis'!L:L,'Interim Analysis'!$B:$B,$B763,'Interim Analysis'!$C:$C,$C763,'Interim Analysis'!$F:$F,$F763,'Interim Analysis'!$G:$G,$H763,'Interim Analysis'!$D:$D,$D763)
*(INDEX('Dimensional Maps'!M$39:M$63,MATCH($E763,'Dimensional Maps'!$C$8:$C$32,0),1)
/SUMIFS('Dimensional Maps'!M$39:M$63, 'Dimensional Maps'!$B$8:$B$32,$D763)))),0),0)</f>
        <v>58.88429762308737</v>
      </c>
      <c r="S763" s="115">
        <f>IFERROR(IF($G763 = "WholeBlg",IF(S$1&lt;2020, 0,
IF($H763="GWh",SUMIFS('Interim Analysis'!M:M,'Interim Analysis'!$B:$B,$B763,'Interim Analysis'!$C:$C,$C763,'Interim Analysis'!$F:$F,$F763,'Interim Analysis'!$G:$G,$H763,'Interim Analysis'!$E:$E,$E763),
SUMIFS('Interim Analysis'!M:M,'Interim Analysis'!$B:$B,$B763,'Interim Analysis'!$C:$C,$C763,'Interim Analysis'!$F:$F,$F763,'Interim Analysis'!$G:$G,$H763,'Interim Analysis'!$D:$D,$D763)
*(INDEX('Dimensional Maps'!N$39:N$63,MATCH($E763,'Dimensional Maps'!$C$8:$C$32,0),1)
/SUMIFS('Dimensional Maps'!N$39:N$63, 'Dimensional Maps'!$B$8:$B$32,$D763)))),0),0)</f>
        <v>70.204257220956649</v>
      </c>
      <c r="T763" s="115">
        <f>IFERROR(IF($G763 = "WholeBlg",IF(T$1&lt;2020, 0,
IF($H763="GWh",SUMIFS('Interim Analysis'!N:N,'Interim Analysis'!$B:$B,$B763,'Interim Analysis'!$C:$C,$C763,'Interim Analysis'!$F:$F,$F763,'Interim Analysis'!$G:$G,$H763,'Interim Analysis'!$E:$E,$E763),
SUMIFS('Interim Analysis'!N:N,'Interim Analysis'!$B:$B,$B763,'Interim Analysis'!$C:$C,$C763,'Interim Analysis'!$F:$F,$F763,'Interim Analysis'!$G:$G,$H763,'Interim Analysis'!$D:$D,$D763)
*(INDEX('Dimensional Maps'!O$39:O$63,MATCH($E763,'Dimensional Maps'!$C$8:$C$32,0),1)
/SUMIFS('Dimensional Maps'!O$39:O$63, 'Dimensional Maps'!$B$8:$B$32,$D763)))),0),0)</f>
        <v>81.739221477803426</v>
      </c>
      <c r="U763" s="115">
        <f>IFERROR(IF($G763 = "WholeBlg",IF(U$1&lt;2020, 0,
IF($H763="GWh",SUMIFS('Interim Analysis'!O:O,'Interim Analysis'!$B:$B,$B763,'Interim Analysis'!$C:$C,$C763,'Interim Analysis'!$F:$F,$F763,'Interim Analysis'!$G:$G,$H763,'Interim Analysis'!$E:$E,$E763),
SUMIFS('Interim Analysis'!O:O,'Interim Analysis'!$B:$B,$B763,'Interim Analysis'!$C:$C,$C763,'Interim Analysis'!$F:$F,$F763,'Interim Analysis'!$G:$G,$H763,'Interim Analysis'!$D:$D,$D763)
*(INDEX('Dimensional Maps'!P$39:P$63,MATCH($E763,'Dimensional Maps'!$C$8:$C$32,0),1)
/SUMIFS('Dimensional Maps'!P$39:P$63, 'Dimensional Maps'!$B$8:$B$32,$D763)))),0),0)</f>
        <v>93.892756708348912</v>
      </c>
      <c r="V763" s="115">
        <f>IFERROR(IF($G763 = "WholeBlg",IF(V$1&lt;2020, 0,
IF($H763="GWh",SUMIFS('Interim Analysis'!P:P,'Interim Analysis'!$B:$B,$B763,'Interim Analysis'!$C:$C,$C763,'Interim Analysis'!$F:$F,$F763,'Interim Analysis'!$G:$G,$H763,'Interim Analysis'!$E:$E,$E763),
SUMIFS('Interim Analysis'!P:P,'Interim Analysis'!$B:$B,$B763,'Interim Analysis'!$C:$C,$C763,'Interim Analysis'!$F:$F,$F763,'Interim Analysis'!$G:$G,$H763,'Interim Analysis'!$D:$D,$D763)
*(INDEX('Dimensional Maps'!Q$39:Q$63,MATCH($E763,'Dimensional Maps'!$C$8:$C$32,0),1)
/SUMIFS('Dimensional Maps'!Q$39:Q$63, 'Dimensional Maps'!$B$8:$B$32,$D763)))),0),0)</f>
        <v>107.40223860110277</v>
      </c>
      <c r="W763" s="115">
        <f>IFERROR(IF($G763 = "WholeBlg",IF(W$1&lt;2020, 0,
IF($H763="GWh",SUMIFS('Interim Analysis'!Q:Q,'Interim Analysis'!$B:$B,$B763,'Interim Analysis'!$C:$C,$C763,'Interim Analysis'!$F:$F,$F763,'Interim Analysis'!$G:$G,$H763,'Interim Analysis'!$E:$E,$E763),
SUMIFS('Interim Analysis'!Q:Q,'Interim Analysis'!$B:$B,$B763,'Interim Analysis'!$C:$C,$C763,'Interim Analysis'!$F:$F,$F763,'Interim Analysis'!$G:$G,$H763,'Interim Analysis'!$D:$D,$D763)
*(INDEX('Dimensional Maps'!R$39:R$63,MATCH($E763,'Dimensional Maps'!$C$8:$C$32,0),1)
/SUMIFS('Dimensional Maps'!R$39:R$63, 'Dimensional Maps'!$B$8:$B$32,$D763)))),0),0)</f>
        <v>123.64764955909826</v>
      </c>
    </row>
    <row r="764" spans="1:23" x14ac:dyDescent="0.25">
      <c r="A764" s="153" t="s">
        <v>265</v>
      </c>
      <c r="B764" s="54" t="s">
        <v>237</v>
      </c>
      <c r="C764" s="54">
        <v>3</v>
      </c>
      <c r="D764" s="54" t="s">
        <v>47</v>
      </c>
      <c r="E764" s="54" t="s">
        <v>45</v>
      </c>
      <c r="F764" s="54" t="s">
        <v>167</v>
      </c>
      <c r="G764" s="54" t="s">
        <v>53</v>
      </c>
      <c r="H764" s="54" t="s">
        <v>20</v>
      </c>
      <c r="I764" s="115">
        <f>IFERROR(IF($G764 = "WholeBlg",IF(I$1&lt;2020, 0,
IF($H764="GWh",SUMIFS('Interim Analysis'!C:C,'Interim Analysis'!$B:$B,$B764,'Interim Analysis'!$C:$C,$C764,'Interim Analysis'!$F:$F,$F764,'Interim Analysis'!$G:$G,$H764,'Interim Analysis'!$E:$E,$E764),
SUMIFS('Interim Analysis'!C:C,'Interim Analysis'!$B:$B,$B764,'Interim Analysis'!$C:$C,$C764,'Interim Analysis'!$F:$F,$F764,'Interim Analysis'!$G:$G,$H764,'Interim Analysis'!$D:$D,$D764)
*(INDEX('Dimensional Maps'!D$39:D$63,MATCH($E764,'Dimensional Maps'!$C$8:$C$32,0),1)
/SUMIFS('Dimensional Maps'!D$39:D$63, 'Dimensional Maps'!$B$8:$B$32,$D764)))),0),0)</f>
        <v>0</v>
      </c>
      <c r="J764" s="115">
        <f>IFERROR(IF($G764 = "WholeBlg",IF(J$1&lt;2020, 0,
IF($H764="GWh",SUMIFS('Interim Analysis'!D:D,'Interim Analysis'!$B:$B,$B764,'Interim Analysis'!$C:$C,$C764,'Interim Analysis'!$F:$F,$F764,'Interim Analysis'!$G:$G,$H764,'Interim Analysis'!$E:$E,$E764),
SUMIFS('Interim Analysis'!D:D,'Interim Analysis'!$B:$B,$B764,'Interim Analysis'!$C:$C,$C764,'Interim Analysis'!$F:$F,$F764,'Interim Analysis'!$G:$G,$H764,'Interim Analysis'!$D:$D,$D764)
*(INDEX('Dimensional Maps'!E$39:E$63,MATCH($E764,'Dimensional Maps'!$C$8:$C$32,0),1)
/SUMIFS('Dimensional Maps'!E$39:E$63, 'Dimensional Maps'!$B$8:$B$32,$D764)))),0),0)</f>
        <v>0</v>
      </c>
      <c r="K764" s="115">
        <f>IFERROR(IF($G764 = "WholeBlg",IF(K$1&lt;2020, 0,
IF($H764="GWh",SUMIFS('Interim Analysis'!E:E,'Interim Analysis'!$B:$B,$B764,'Interim Analysis'!$C:$C,$C764,'Interim Analysis'!$F:$F,$F764,'Interim Analysis'!$G:$G,$H764,'Interim Analysis'!$E:$E,$E764),
SUMIFS('Interim Analysis'!E:E,'Interim Analysis'!$B:$B,$B764,'Interim Analysis'!$C:$C,$C764,'Interim Analysis'!$F:$F,$F764,'Interim Analysis'!$G:$G,$H764,'Interim Analysis'!$D:$D,$D764)
*(INDEX('Dimensional Maps'!F$39:F$63,MATCH($E764,'Dimensional Maps'!$C$8:$C$32,0),1)
/SUMIFS('Dimensional Maps'!F$39:F$63, 'Dimensional Maps'!$B$8:$B$32,$D764)))),0),0)</f>
        <v>0</v>
      </c>
      <c r="L764" s="115">
        <f>IFERROR(IF($G764 = "WholeBlg",IF(L$1&lt;2020, 0,
IF($H764="GWh",SUMIFS('Interim Analysis'!F:F,'Interim Analysis'!$B:$B,$B764,'Interim Analysis'!$C:$C,$C764,'Interim Analysis'!$F:$F,$F764,'Interim Analysis'!$G:$G,$H764,'Interim Analysis'!$E:$E,$E764),
SUMIFS('Interim Analysis'!F:F,'Interim Analysis'!$B:$B,$B764,'Interim Analysis'!$C:$C,$C764,'Interim Analysis'!$F:$F,$F764,'Interim Analysis'!$G:$G,$H764,'Interim Analysis'!$D:$D,$D764)
*(INDEX('Dimensional Maps'!G$39:G$63,MATCH($E764,'Dimensional Maps'!$C$8:$C$32,0),1)
/SUMIFS('Dimensional Maps'!G$39:G$63, 'Dimensional Maps'!$B$8:$B$32,$D764)))),0),0)</f>
        <v>0</v>
      </c>
      <c r="M764" s="115">
        <f>IFERROR(IF($G764 = "WholeBlg",IF(M$1&lt;2020, 0,
IF($H764="GWh",SUMIFS('Interim Analysis'!G:G,'Interim Analysis'!$B:$B,$B764,'Interim Analysis'!$C:$C,$C764,'Interim Analysis'!$F:$F,$F764,'Interim Analysis'!$G:$G,$H764,'Interim Analysis'!$E:$E,$E764),
SUMIFS('Interim Analysis'!G:G,'Interim Analysis'!$B:$B,$B764,'Interim Analysis'!$C:$C,$C764,'Interim Analysis'!$F:$F,$F764,'Interim Analysis'!$G:$G,$H764,'Interim Analysis'!$D:$D,$D764)
*(INDEX('Dimensional Maps'!H$39:H$63,MATCH($E764,'Dimensional Maps'!$C$8:$C$32,0),1)
/SUMIFS('Dimensional Maps'!H$39:H$63, 'Dimensional Maps'!$B$8:$B$32,$D764)))),0),0)</f>
        <v>0</v>
      </c>
      <c r="N764" s="115">
        <f>IFERROR(IF($G764 = "WholeBlg",IF(N$1&lt;2020, 0,
IF($H764="GWh",SUMIFS('Interim Analysis'!H:H,'Interim Analysis'!$B:$B,$B764,'Interim Analysis'!$C:$C,$C764,'Interim Analysis'!$F:$F,$F764,'Interim Analysis'!$G:$G,$H764,'Interim Analysis'!$E:$E,$E764),
SUMIFS('Interim Analysis'!H:H,'Interim Analysis'!$B:$B,$B764,'Interim Analysis'!$C:$C,$C764,'Interim Analysis'!$F:$F,$F764,'Interim Analysis'!$G:$G,$H764,'Interim Analysis'!$D:$D,$D764)
*(INDEX('Dimensional Maps'!I$39:I$63,MATCH($E764,'Dimensional Maps'!$C$8:$C$32,0),1)
/SUMIFS('Dimensional Maps'!I$39:I$63, 'Dimensional Maps'!$B$8:$B$32,$D764)))),0),0)</f>
        <v>0.45383692141140791</v>
      </c>
      <c r="O764" s="115">
        <f>IFERROR(IF($G764 = "WholeBlg",IF(O$1&lt;2020, 0,
IF($H764="GWh",SUMIFS('Interim Analysis'!I:I,'Interim Analysis'!$B:$B,$B764,'Interim Analysis'!$C:$C,$C764,'Interim Analysis'!$F:$F,$F764,'Interim Analysis'!$G:$G,$H764,'Interim Analysis'!$E:$E,$E764),
SUMIFS('Interim Analysis'!I:I,'Interim Analysis'!$B:$B,$B764,'Interim Analysis'!$C:$C,$C764,'Interim Analysis'!$F:$F,$F764,'Interim Analysis'!$G:$G,$H764,'Interim Analysis'!$D:$D,$D764)
*(INDEX('Dimensional Maps'!J$39:J$63,MATCH($E764,'Dimensional Maps'!$C$8:$C$32,0),1)
/SUMIFS('Dimensional Maps'!J$39:J$63, 'Dimensional Maps'!$B$8:$B$32,$D764)))),0),0)</f>
        <v>0.89366941554251311</v>
      </c>
      <c r="P764" s="115">
        <f>IFERROR(IF($G764 = "WholeBlg",IF(P$1&lt;2020, 0,
IF($H764="GWh",SUMIFS('Interim Analysis'!J:J,'Interim Analysis'!$B:$B,$B764,'Interim Analysis'!$C:$C,$C764,'Interim Analysis'!$F:$F,$F764,'Interim Analysis'!$G:$G,$H764,'Interim Analysis'!$E:$E,$E764),
SUMIFS('Interim Analysis'!J:J,'Interim Analysis'!$B:$B,$B764,'Interim Analysis'!$C:$C,$C764,'Interim Analysis'!$F:$F,$F764,'Interim Analysis'!$G:$G,$H764,'Interim Analysis'!$D:$D,$D764)
*(INDEX('Dimensional Maps'!K$39:K$63,MATCH($E764,'Dimensional Maps'!$C$8:$C$32,0),1)
/SUMIFS('Dimensional Maps'!K$39:K$63, 'Dimensional Maps'!$B$8:$B$32,$D764)))),0),0)</f>
        <v>1.3215874430240704</v>
      </c>
      <c r="Q764" s="115">
        <f>IFERROR(IF($G764 = "WholeBlg",IF(Q$1&lt;2020, 0,
IF($H764="GWh",SUMIFS('Interim Analysis'!K:K,'Interim Analysis'!$B:$B,$B764,'Interim Analysis'!$C:$C,$C764,'Interim Analysis'!$F:$F,$F764,'Interim Analysis'!$G:$G,$H764,'Interim Analysis'!$E:$E,$E764),
SUMIFS('Interim Analysis'!K:K,'Interim Analysis'!$B:$B,$B764,'Interim Analysis'!$C:$C,$C764,'Interim Analysis'!$F:$F,$F764,'Interim Analysis'!$G:$G,$H764,'Interim Analysis'!$D:$D,$D764)
*(INDEX('Dimensional Maps'!L$39:L$63,MATCH($E764,'Dimensional Maps'!$C$8:$C$32,0),1)
/SUMIFS('Dimensional Maps'!L$39:L$63, 'Dimensional Maps'!$B$8:$B$32,$D764)))),0),0)</f>
        <v>1.742259606952818</v>
      </c>
      <c r="R764" s="115">
        <f>IFERROR(IF($G764 = "WholeBlg",IF(R$1&lt;2020, 0,
IF($H764="GWh",SUMIFS('Interim Analysis'!L:L,'Interim Analysis'!$B:$B,$B764,'Interim Analysis'!$C:$C,$C764,'Interim Analysis'!$F:$F,$F764,'Interim Analysis'!$G:$G,$H764,'Interim Analysis'!$E:$E,$E764),
SUMIFS('Interim Analysis'!L:L,'Interim Analysis'!$B:$B,$B764,'Interim Analysis'!$C:$C,$C764,'Interim Analysis'!$F:$F,$F764,'Interim Analysis'!$G:$G,$H764,'Interim Analysis'!$D:$D,$D764)
*(INDEX('Dimensional Maps'!M$39:M$63,MATCH($E764,'Dimensional Maps'!$C$8:$C$32,0),1)
/SUMIFS('Dimensional Maps'!M$39:M$63, 'Dimensional Maps'!$B$8:$B$32,$D764)))),0),0)</f>
        <v>2.1488189629571339</v>
      </c>
      <c r="S764" s="115">
        <f>IFERROR(IF($G764 = "WholeBlg",IF(S$1&lt;2020, 0,
IF($H764="GWh",SUMIFS('Interim Analysis'!M:M,'Interim Analysis'!$B:$B,$B764,'Interim Analysis'!$C:$C,$C764,'Interim Analysis'!$F:$F,$F764,'Interim Analysis'!$G:$G,$H764,'Interim Analysis'!$E:$E,$E764),
SUMIFS('Interim Analysis'!M:M,'Interim Analysis'!$B:$B,$B764,'Interim Analysis'!$C:$C,$C764,'Interim Analysis'!$F:$F,$F764,'Interim Analysis'!$G:$G,$H764,'Interim Analysis'!$D:$D,$D764)
*(INDEX('Dimensional Maps'!N$39:N$63,MATCH($E764,'Dimensional Maps'!$C$8:$C$32,0),1)
/SUMIFS('Dimensional Maps'!N$39:N$63, 'Dimensional Maps'!$B$8:$B$32,$D764)))),0),0)</f>
        <v>2.5467505153348453</v>
      </c>
      <c r="T764" s="115">
        <f>IFERROR(IF($G764 = "WholeBlg",IF(T$1&lt;2020, 0,
IF($H764="GWh",SUMIFS('Interim Analysis'!N:N,'Interim Analysis'!$B:$B,$B764,'Interim Analysis'!$C:$C,$C764,'Interim Analysis'!$F:$F,$F764,'Interim Analysis'!$G:$G,$H764,'Interim Analysis'!$E:$E,$E764),
SUMIFS('Interim Analysis'!N:N,'Interim Analysis'!$B:$B,$B764,'Interim Analysis'!$C:$C,$C764,'Interim Analysis'!$F:$F,$F764,'Interim Analysis'!$G:$G,$H764,'Interim Analysis'!$D:$D,$D764)
*(INDEX('Dimensional Maps'!O$39:O$63,MATCH($E764,'Dimensional Maps'!$C$8:$C$32,0),1)
/SUMIFS('Dimensional Maps'!O$39:O$63, 'Dimensional Maps'!$B$8:$B$32,$D764)))),0),0)</f>
        <v>2.9307559105795922</v>
      </c>
      <c r="U764" s="115">
        <f>IFERROR(IF($G764 = "WholeBlg",IF(U$1&lt;2020, 0,
IF($H764="GWh",SUMIFS('Interim Analysis'!O:O,'Interim Analysis'!$B:$B,$B764,'Interim Analysis'!$C:$C,$C764,'Interim Analysis'!$F:$F,$F764,'Interim Analysis'!$G:$G,$H764,'Interim Analysis'!$E:$E,$E764),
SUMIFS('Interim Analysis'!O:O,'Interim Analysis'!$B:$B,$B764,'Interim Analysis'!$C:$C,$C764,'Interim Analysis'!$F:$F,$F764,'Interim Analysis'!$G:$G,$H764,'Interim Analysis'!$D:$D,$D764)
*(INDEX('Dimensional Maps'!P$39:P$63,MATCH($E764,'Dimensional Maps'!$C$8:$C$32,0),1)
/SUMIFS('Dimensional Maps'!P$39:P$63, 'Dimensional Maps'!$B$8:$B$32,$D764)))),0),0)</f>
        <v>3.308501256272673</v>
      </c>
      <c r="V764" s="115">
        <f>IFERROR(IF($G764 = "WholeBlg",IF(V$1&lt;2020, 0,
IF($H764="GWh",SUMIFS('Interim Analysis'!P:P,'Interim Analysis'!$B:$B,$B764,'Interim Analysis'!$C:$C,$C764,'Interim Analysis'!$F:$F,$F764,'Interim Analysis'!$G:$G,$H764,'Interim Analysis'!$E:$E,$E764),
SUMIFS('Interim Analysis'!P:P,'Interim Analysis'!$B:$B,$B764,'Interim Analysis'!$C:$C,$C764,'Interim Analysis'!$F:$F,$F764,'Interim Analysis'!$G:$G,$H764,'Interim Analysis'!$D:$D,$D764)
*(INDEX('Dimensional Maps'!Q$39:Q$63,MATCH($E764,'Dimensional Maps'!$C$8:$C$32,0),1)
/SUMIFS('Dimensional Maps'!Q$39:Q$63, 'Dimensional Maps'!$B$8:$B$32,$D764)))),0),0)</f>
        <v>3.6767131106073117</v>
      </c>
      <c r="W764" s="115">
        <f>IFERROR(IF($G764 = "WholeBlg",IF(W$1&lt;2020, 0,
IF($H764="GWh",SUMIFS('Interim Analysis'!Q:Q,'Interim Analysis'!$B:$B,$B764,'Interim Analysis'!$C:$C,$C764,'Interim Analysis'!$F:$F,$F764,'Interim Analysis'!$G:$G,$H764,'Interim Analysis'!$E:$E,$E764),
SUMIFS('Interim Analysis'!Q:Q,'Interim Analysis'!$B:$B,$B764,'Interim Analysis'!$C:$C,$C764,'Interim Analysis'!$F:$F,$F764,'Interim Analysis'!$G:$G,$H764,'Interim Analysis'!$D:$D,$D764)
*(INDEX('Dimensional Maps'!R$39:R$63,MATCH($E764,'Dimensional Maps'!$C$8:$C$32,0),1)
/SUMIFS('Dimensional Maps'!R$39:R$63, 'Dimensional Maps'!$B$8:$B$32,$D764)))),0),0)</f>
        <v>4.0371896375642704</v>
      </c>
    </row>
    <row r="765" spans="1:23" x14ac:dyDescent="0.25">
      <c r="A765" s="153" t="s">
        <v>265</v>
      </c>
      <c r="B765" s="54" t="s">
        <v>237</v>
      </c>
      <c r="C765" s="54">
        <v>3</v>
      </c>
      <c r="D765" s="54" t="s">
        <v>47</v>
      </c>
      <c r="E765" s="54" t="s">
        <v>45</v>
      </c>
      <c r="F765" s="54" t="s">
        <v>186</v>
      </c>
      <c r="G765" s="54" t="s">
        <v>53</v>
      </c>
      <c r="H765" s="54" t="s">
        <v>20</v>
      </c>
      <c r="I765" s="115">
        <f>IFERROR(IF($G765 = "WholeBlg",IF(I$1&lt;2020, 0,
IF($H765="GWh",SUMIFS('Interim Analysis'!C:C,'Interim Analysis'!$B:$B,$B765,'Interim Analysis'!$C:$C,$C765,'Interim Analysis'!$F:$F,$F765,'Interim Analysis'!$G:$G,$H765,'Interim Analysis'!$E:$E,$E765),
SUMIFS('Interim Analysis'!C:C,'Interim Analysis'!$B:$B,$B765,'Interim Analysis'!$C:$C,$C765,'Interim Analysis'!$F:$F,$F765,'Interim Analysis'!$G:$G,$H765,'Interim Analysis'!$D:$D,$D765)
*(INDEX('Dimensional Maps'!D$39:D$63,MATCH($E765,'Dimensional Maps'!$C$8:$C$32,0),1)
/SUMIFS('Dimensional Maps'!D$39:D$63, 'Dimensional Maps'!$B$8:$B$32,$D765)))),0),0)</f>
        <v>0</v>
      </c>
      <c r="J765" s="115">
        <f>IFERROR(IF($G765 = "WholeBlg",IF(J$1&lt;2020, 0,
IF($H765="GWh",SUMIFS('Interim Analysis'!D:D,'Interim Analysis'!$B:$B,$B765,'Interim Analysis'!$C:$C,$C765,'Interim Analysis'!$F:$F,$F765,'Interim Analysis'!$G:$G,$H765,'Interim Analysis'!$E:$E,$E765),
SUMIFS('Interim Analysis'!D:D,'Interim Analysis'!$B:$B,$B765,'Interim Analysis'!$C:$C,$C765,'Interim Analysis'!$F:$F,$F765,'Interim Analysis'!$G:$G,$H765,'Interim Analysis'!$D:$D,$D765)
*(INDEX('Dimensional Maps'!E$39:E$63,MATCH($E765,'Dimensional Maps'!$C$8:$C$32,0),1)
/SUMIFS('Dimensional Maps'!E$39:E$63, 'Dimensional Maps'!$B$8:$B$32,$D765)))),0),0)</f>
        <v>0</v>
      </c>
      <c r="K765" s="115">
        <f>IFERROR(IF($G765 = "WholeBlg",IF(K$1&lt;2020, 0,
IF($H765="GWh",SUMIFS('Interim Analysis'!E:E,'Interim Analysis'!$B:$B,$B765,'Interim Analysis'!$C:$C,$C765,'Interim Analysis'!$F:$F,$F765,'Interim Analysis'!$G:$G,$H765,'Interim Analysis'!$E:$E,$E765),
SUMIFS('Interim Analysis'!E:E,'Interim Analysis'!$B:$B,$B765,'Interim Analysis'!$C:$C,$C765,'Interim Analysis'!$F:$F,$F765,'Interim Analysis'!$G:$G,$H765,'Interim Analysis'!$D:$D,$D765)
*(INDEX('Dimensional Maps'!F$39:F$63,MATCH($E765,'Dimensional Maps'!$C$8:$C$32,0),1)
/SUMIFS('Dimensional Maps'!F$39:F$63, 'Dimensional Maps'!$B$8:$B$32,$D765)))),0),0)</f>
        <v>0</v>
      </c>
      <c r="L765" s="115">
        <f>IFERROR(IF($G765 = "WholeBlg",IF(L$1&lt;2020, 0,
IF($H765="GWh",SUMIFS('Interim Analysis'!F:F,'Interim Analysis'!$B:$B,$B765,'Interim Analysis'!$C:$C,$C765,'Interim Analysis'!$F:$F,$F765,'Interim Analysis'!$G:$G,$H765,'Interim Analysis'!$E:$E,$E765),
SUMIFS('Interim Analysis'!F:F,'Interim Analysis'!$B:$B,$B765,'Interim Analysis'!$C:$C,$C765,'Interim Analysis'!$F:$F,$F765,'Interim Analysis'!$G:$G,$H765,'Interim Analysis'!$D:$D,$D765)
*(INDEX('Dimensional Maps'!G$39:G$63,MATCH($E765,'Dimensional Maps'!$C$8:$C$32,0),1)
/SUMIFS('Dimensional Maps'!G$39:G$63, 'Dimensional Maps'!$B$8:$B$32,$D765)))),0),0)</f>
        <v>0</v>
      </c>
      <c r="M765" s="115">
        <f>IFERROR(IF($G765 = "WholeBlg",IF(M$1&lt;2020, 0,
IF($H765="GWh",SUMIFS('Interim Analysis'!G:G,'Interim Analysis'!$B:$B,$B765,'Interim Analysis'!$C:$C,$C765,'Interim Analysis'!$F:$F,$F765,'Interim Analysis'!$G:$G,$H765,'Interim Analysis'!$E:$E,$E765),
SUMIFS('Interim Analysis'!G:G,'Interim Analysis'!$B:$B,$B765,'Interim Analysis'!$C:$C,$C765,'Interim Analysis'!$F:$F,$F765,'Interim Analysis'!$G:$G,$H765,'Interim Analysis'!$D:$D,$D765)
*(INDEX('Dimensional Maps'!H$39:H$63,MATCH($E765,'Dimensional Maps'!$C$8:$C$32,0),1)
/SUMIFS('Dimensional Maps'!H$39:H$63, 'Dimensional Maps'!$B$8:$B$32,$D765)))),0),0)</f>
        <v>0</v>
      </c>
      <c r="N765" s="115">
        <f>IFERROR(IF($G765 = "WholeBlg",IF(N$1&lt;2020, 0,
IF($H765="GWh",SUMIFS('Interim Analysis'!H:H,'Interim Analysis'!$B:$B,$B765,'Interim Analysis'!$C:$C,$C765,'Interim Analysis'!$F:$F,$F765,'Interim Analysis'!$G:$G,$H765,'Interim Analysis'!$E:$E,$E765),
SUMIFS('Interim Analysis'!H:H,'Interim Analysis'!$B:$B,$B765,'Interim Analysis'!$C:$C,$C765,'Interim Analysis'!$F:$F,$F765,'Interim Analysis'!$G:$G,$H765,'Interim Analysis'!$D:$D,$D765)
*(INDEX('Dimensional Maps'!I$39:I$63,MATCH($E765,'Dimensional Maps'!$C$8:$C$32,0),1)
/SUMIFS('Dimensional Maps'!I$39:I$63, 'Dimensional Maps'!$B$8:$B$32,$D765)))),0),0)</f>
        <v>1.386991051855148</v>
      </c>
      <c r="O765" s="115">
        <f>IFERROR(IF($G765 = "WholeBlg",IF(O$1&lt;2020, 0,
IF($H765="GWh",SUMIFS('Interim Analysis'!I:I,'Interim Analysis'!$B:$B,$B765,'Interim Analysis'!$C:$C,$C765,'Interim Analysis'!$F:$F,$F765,'Interim Analysis'!$G:$G,$H765,'Interim Analysis'!$E:$E,$E765),
SUMIFS('Interim Analysis'!I:I,'Interim Analysis'!$B:$B,$B765,'Interim Analysis'!$C:$C,$C765,'Interim Analysis'!$F:$F,$F765,'Interim Analysis'!$G:$G,$H765,'Interim Analysis'!$D:$D,$D765)
*(INDEX('Dimensional Maps'!J$39:J$63,MATCH($E765,'Dimensional Maps'!$C$8:$C$32,0),1)
/SUMIFS('Dimensional Maps'!J$39:J$63, 'Dimensional Maps'!$B$8:$B$32,$D765)))),0),0)</f>
        <v>2.7406128389684734</v>
      </c>
      <c r="P765" s="115">
        <f>IFERROR(IF($G765 = "WholeBlg",IF(P$1&lt;2020, 0,
IF($H765="GWh",SUMIFS('Interim Analysis'!J:J,'Interim Analysis'!$B:$B,$B765,'Interim Analysis'!$C:$C,$C765,'Interim Analysis'!$F:$F,$F765,'Interim Analysis'!$G:$G,$H765,'Interim Analysis'!$E:$E,$E765),
SUMIFS('Interim Analysis'!J:J,'Interim Analysis'!$B:$B,$B765,'Interim Analysis'!$C:$C,$C765,'Interim Analysis'!$F:$F,$F765,'Interim Analysis'!$G:$G,$H765,'Interim Analysis'!$D:$D,$D765)
*(INDEX('Dimensional Maps'!K$39:K$63,MATCH($E765,'Dimensional Maps'!$C$8:$C$32,0),1)
/SUMIFS('Dimensional Maps'!K$39:K$63, 'Dimensional Maps'!$B$8:$B$32,$D765)))),0),0)</f>
        <v>4.0757298475754329</v>
      </c>
      <c r="Q765" s="115">
        <f>IFERROR(IF($G765 = "WholeBlg",IF(Q$1&lt;2020, 0,
IF($H765="GWh",SUMIFS('Interim Analysis'!K:K,'Interim Analysis'!$B:$B,$B765,'Interim Analysis'!$C:$C,$C765,'Interim Analysis'!$F:$F,$F765,'Interim Analysis'!$G:$G,$H765,'Interim Analysis'!$E:$E,$E765),
SUMIFS('Interim Analysis'!K:K,'Interim Analysis'!$B:$B,$B765,'Interim Analysis'!$C:$C,$C765,'Interim Analysis'!$F:$F,$F765,'Interim Analysis'!$G:$G,$H765,'Interim Analysis'!$D:$D,$D765)
*(INDEX('Dimensional Maps'!L$39:L$63,MATCH($E765,'Dimensional Maps'!$C$8:$C$32,0),1)
/SUMIFS('Dimensional Maps'!L$39:L$63, 'Dimensional Maps'!$B$8:$B$32,$D765)))),0),0)</f>
        <v>5.4193163683838028</v>
      </c>
      <c r="R765" s="115">
        <f>IFERROR(IF($G765 = "WholeBlg",IF(R$1&lt;2020, 0,
IF($H765="GWh",SUMIFS('Interim Analysis'!L:L,'Interim Analysis'!$B:$B,$B765,'Interim Analysis'!$C:$C,$C765,'Interim Analysis'!$F:$F,$F765,'Interim Analysis'!$G:$G,$H765,'Interim Analysis'!$E:$E,$E765),
SUMIFS('Interim Analysis'!L:L,'Interim Analysis'!$B:$B,$B765,'Interim Analysis'!$C:$C,$C765,'Interim Analysis'!$F:$F,$F765,'Interim Analysis'!$G:$G,$H765,'Interim Analysis'!$D:$D,$D765)
*(INDEX('Dimensional Maps'!M$39:M$63,MATCH($E765,'Dimensional Maps'!$C$8:$C$32,0),1)
/SUMIFS('Dimensional Maps'!M$39:M$63, 'Dimensional Maps'!$B$8:$B$32,$D765)))),0),0)</f>
        <v>6.7715926929626962</v>
      </c>
      <c r="S765" s="115">
        <f>IFERROR(IF($G765 = "WholeBlg",IF(S$1&lt;2020, 0,
IF($H765="GWh",SUMIFS('Interim Analysis'!M:M,'Interim Analysis'!$B:$B,$B765,'Interim Analysis'!$C:$C,$C765,'Interim Analysis'!$F:$F,$F765,'Interim Analysis'!$G:$G,$H765,'Interim Analysis'!$E:$E,$E765),
SUMIFS('Interim Analysis'!M:M,'Interim Analysis'!$B:$B,$B765,'Interim Analysis'!$C:$C,$C765,'Interim Analysis'!$F:$F,$F765,'Interim Analysis'!$G:$G,$H765,'Interim Analysis'!$D:$D,$D765)
*(INDEX('Dimensional Maps'!N$39:N$63,MATCH($E765,'Dimensional Maps'!$C$8:$C$32,0),1)
/SUMIFS('Dimensional Maps'!N$39:N$63, 'Dimensional Maps'!$B$8:$B$32,$D765)))),0),0)</f>
        <v>8.1862968373225691</v>
      </c>
      <c r="T765" s="115">
        <f>IFERROR(IF($G765 = "WholeBlg",IF(T$1&lt;2020, 0,
IF($H765="GWh",SUMIFS('Interim Analysis'!N:N,'Interim Analysis'!$B:$B,$B765,'Interim Analysis'!$C:$C,$C765,'Interim Analysis'!$F:$F,$F765,'Interim Analysis'!$G:$G,$H765,'Interim Analysis'!$E:$E,$E765),
SUMIFS('Interim Analysis'!N:N,'Interim Analysis'!$B:$B,$B765,'Interim Analysis'!$C:$C,$C765,'Interim Analysis'!$F:$F,$F765,'Interim Analysis'!$G:$G,$H765,'Interim Analysis'!$D:$D,$D765)
*(INDEX('Dimensional Maps'!O$39:O$63,MATCH($E765,'Dimensional Maps'!$C$8:$C$32,0),1)
/SUMIFS('Dimensional Maps'!O$39:O$63, 'Dimensional Maps'!$B$8:$B$32,$D765)))),0),0)</f>
        <v>9.7139960755858059</v>
      </c>
      <c r="U765" s="115">
        <f>IFERROR(IF($G765 = "WholeBlg",IF(U$1&lt;2020, 0,
IF($H765="GWh",SUMIFS('Interim Analysis'!O:O,'Interim Analysis'!$B:$B,$B765,'Interim Analysis'!$C:$C,$C765,'Interim Analysis'!$F:$F,$F765,'Interim Analysis'!$G:$G,$H765,'Interim Analysis'!$E:$E,$E765),
SUMIFS('Interim Analysis'!O:O,'Interim Analysis'!$B:$B,$B765,'Interim Analysis'!$C:$C,$C765,'Interim Analysis'!$F:$F,$F765,'Interim Analysis'!$G:$G,$H765,'Interim Analysis'!$D:$D,$D765)
*(INDEX('Dimensional Maps'!P$39:P$63,MATCH($E765,'Dimensional Maps'!$C$8:$C$32,0),1)
/SUMIFS('Dimensional Maps'!P$39:P$63, 'Dimensional Maps'!$B$8:$B$32,$D765)))),0),0)</f>
        <v>11.49276942140906</v>
      </c>
      <c r="V765" s="115">
        <f>IFERROR(IF($G765 = "WholeBlg",IF(V$1&lt;2020, 0,
IF($H765="GWh",SUMIFS('Interim Analysis'!P:P,'Interim Analysis'!$B:$B,$B765,'Interim Analysis'!$C:$C,$C765,'Interim Analysis'!$F:$F,$F765,'Interim Analysis'!$G:$G,$H765,'Interim Analysis'!$E:$E,$E765),
SUMIFS('Interim Analysis'!P:P,'Interim Analysis'!$B:$B,$B765,'Interim Analysis'!$C:$C,$C765,'Interim Analysis'!$F:$F,$F765,'Interim Analysis'!$G:$G,$H765,'Interim Analysis'!$D:$D,$D765)
*(INDEX('Dimensional Maps'!Q$39:Q$63,MATCH($E765,'Dimensional Maps'!$C$8:$C$32,0),1)
/SUMIFS('Dimensional Maps'!Q$39:Q$63, 'Dimensional Maps'!$B$8:$B$32,$D765)))),0),0)</f>
        <v>13.723570734888476</v>
      </c>
      <c r="W765" s="115">
        <f>IFERROR(IF($G765 = "WholeBlg",IF(W$1&lt;2020, 0,
IF($H765="GWh",SUMIFS('Interim Analysis'!Q:Q,'Interim Analysis'!$B:$B,$B765,'Interim Analysis'!$C:$C,$C765,'Interim Analysis'!$F:$F,$F765,'Interim Analysis'!$G:$G,$H765,'Interim Analysis'!$E:$E,$E765),
SUMIFS('Interim Analysis'!Q:Q,'Interim Analysis'!$B:$B,$B765,'Interim Analysis'!$C:$C,$C765,'Interim Analysis'!$F:$F,$F765,'Interim Analysis'!$G:$G,$H765,'Interim Analysis'!$D:$D,$D765)
*(INDEX('Dimensional Maps'!R$39:R$63,MATCH($E765,'Dimensional Maps'!$C$8:$C$32,0),1)
/SUMIFS('Dimensional Maps'!R$39:R$63, 'Dimensional Maps'!$B$8:$B$32,$D765)))),0),0)</f>
        <v>16.81408269241485</v>
      </c>
    </row>
    <row r="766" spans="1:23" x14ac:dyDescent="0.25">
      <c r="A766" s="153" t="s">
        <v>265</v>
      </c>
      <c r="B766" s="54" t="s">
        <v>238</v>
      </c>
      <c r="C766" s="54">
        <v>3</v>
      </c>
      <c r="D766" s="54" t="s">
        <v>47</v>
      </c>
      <c r="E766" s="54" t="s">
        <v>221</v>
      </c>
      <c r="F766" s="54" t="s">
        <v>167</v>
      </c>
      <c r="G766" s="54" t="s">
        <v>53</v>
      </c>
      <c r="H766" s="54" t="s">
        <v>18</v>
      </c>
      <c r="I766" s="115">
        <f>IFERROR(IF($G766 = "WholeBlg",IF(I$1&lt;2020, 0,
IF($H766="GWh",SUMIFS('Interim Analysis'!C:C,'Interim Analysis'!$B:$B,$B766,'Interim Analysis'!$C:$C,$C766,'Interim Analysis'!$F:$F,$F766,'Interim Analysis'!$G:$G,$H766,'Interim Analysis'!$E:$E,$E766),
SUMIFS('Interim Analysis'!C:C,'Interim Analysis'!$B:$B,$B766,'Interim Analysis'!$C:$C,$C766,'Interim Analysis'!$F:$F,$F766,'Interim Analysis'!$G:$G,$H766,'Interim Analysis'!$D:$D,$D766)
*(INDEX('Dimensional Maps'!D$39:D$63,MATCH($E766,'Dimensional Maps'!$C$8:$C$32,0),1)
/SUMIFS('Dimensional Maps'!D$39:D$63, 'Dimensional Maps'!$B$8:$B$32,$D766)))),0),0)</f>
        <v>0</v>
      </c>
      <c r="J766" s="115">
        <f>IFERROR(IF($G766 = "WholeBlg",IF(J$1&lt;2020, 0,
IF($H766="GWh",SUMIFS('Interim Analysis'!D:D,'Interim Analysis'!$B:$B,$B766,'Interim Analysis'!$C:$C,$C766,'Interim Analysis'!$F:$F,$F766,'Interim Analysis'!$G:$G,$H766,'Interim Analysis'!$E:$E,$E766),
SUMIFS('Interim Analysis'!D:D,'Interim Analysis'!$B:$B,$B766,'Interim Analysis'!$C:$C,$C766,'Interim Analysis'!$F:$F,$F766,'Interim Analysis'!$G:$G,$H766,'Interim Analysis'!$D:$D,$D766)
*(INDEX('Dimensional Maps'!E$39:E$63,MATCH($E766,'Dimensional Maps'!$C$8:$C$32,0),1)
/SUMIFS('Dimensional Maps'!E$39:E$63, 'Dimensional Maps'!$B$8:$B$32,$D766)))),0),0)</f>
        <v>0</v>
      </c>
      <c r="K766" s="115">
        <f>IFERROR(IF($G766 = "WholeBlg",IF(K$1&lt;2020, 0,
IF($H766="GWh",SUMIFS('Interim Analysis'!E:E,'Interim Analysis'!$B:$B,$B766,'Interim Analysis'!$C:$C,$C766,'Interim Analysis'!$F:$F,$F766,'Interim Analysis'!$G:$G,$H766,'Interim Analysis'!$E:$E,$E766),
SUMIFS('Interim Analysis'!E:E,'Interim Analysis'!$B:$B,$B766,'Interim Analysis'!$C:$C,$C766,'Interim Analysis'!$F:$F,$F766,'Interim Analysis'!$G:$G,$H766,'Interim Analysis'!$D:$D,$D766)
*(INDEX('Dimensional Maps'!F$39:F$63,MATCH($E766,'Dimensional Maps'!$C$8:$C$32,0),1)
/SUMIFS('Dimensional Maps'!F$39:F$63, 'Dimensional Maps'!$B$8:$B$32,$D766)))),0),0)</f>
        <v>0</v>
      </c>
      <c r="L766" s="115">
        <f>IFERROR(IF($G766 = "WholeBlg",IF(L$1&lt;2020, 0,
IF($H766="GWh",SUMIFS('Interim Analysis'!F:F,'Interim Analysis'!$B:$B,$B766,'Interim Analysis'!$C:$C,$C766,'Interim Analysis'!$F:$F,$F766,'Interim Analysis'!$G:$G,$H766,'Interim Analysis'!$E:$E,$E766),
SUMIFS('Interim Analysis'!F:F,'Interim Analysis'!$B:$B,$B766,'Interim Analysis'!$C:$C,$C766,'Interim Analysis'!$F:$F,$F766,'Interim Analysis'!$G:$G,$H766,'Interim Analysis'!$D:$D,$D766)
*(INDEX('Dimensional Maps'!G$39:G$63,MATCH($E766,'Dimensional Maps'!$C$8:$C$32,0),1)
/SUMIFS('Dimensional Maps'!G$39:G$63, 'Dimensional Maps'!$B$8:$B$32,$D766)))),0),0)</f>
        <v>0</v>
      </c>
      <c r="M766" s="115">
        <f>IFERROR(IF($G766 = "WholeBlg",IF(M$1&lt;2020, 0,
IF($H766="GWh",SUMIFS('Interim Analysis'!G:G,'Interim Analysis'!$B:$B,$B766,'Interim Analysis'!$C:$C,$C766,'Interim Analysis'!$F:$F,$F766,'Interim Analysis'!$G:$G,$H766,'Interim Analysis'!$E:$E,$E766),
SUMIFS('Interim Analysis'!G:G,'Interim Analysis'!$B:$B,$B766,'Interim Analysis'!$C:$C,$C766,'Interim Analysis'!$F:$F,$F766,'Interim Analysis'!$G:$G,$H766,'Interim Analysis'!$D:$D,$D766)
*(INDEX('Dimensional Maps'!H$39:H$63,MATCH($E766,'Dimensional Maps'!$C$8:$C$32,0),1)
/SUMIFS('Dimensional Maps'!H$39:H$63, 'Dimensional Maps'!$B$8:$B$32,$D766)))),0),0)</f>
        <v>0</v>
      </c>
      <c r="N766" s="115">
        <f>IFERROR(IF($G766 = "WholeBlg",IF(N$1&lt;2020, 0,
IF($H766="GWh",SUMIFS('Interim Analysis'!H:H,'Interim Analysis'!$B:$B,$B766,'Interim Analysis'!$C:$C,$C766,'Interim Analysis'!$F:$F,$F766,'Interim Analysis'!$G:$G,$H766,'Interim Analysis'!$E:$E,$E766),
SUMIFS('Interim Analysis'!H:H,'Interim Analysis'!$B:$B,$B766,'Interim Analysis'!$C:$C,$C766,'Interim Analysis'!$F:$F,$F766,'Interim Analysis'!$G:$G,$H766,'Interim Analysis'!$D:$D,$D766)
*(INDEX('Dimensional Maps'!I$39:I$63,MATCH($E766,'Dimensional Maps'!$C$8:$C$32,0),1)
/SUMIFS('Dimensional Maps'!I$39:I$63, 'Dimensional Maps'!$B$8:$B$32,$D766)))),0),0)</f>
        <v>0</v>
      </c>
      <c r="O766" s="115">
        <f>IFERROR(IF($G766 = "WholeBlg",IF(O$1&lt;2020, 0,
IF($H766="GWh",SUMIFS('Interim Analysis'!I:I,'Interim Analysis'!$B:$B,$B766,'Interim Analysis'!$C:$C,$C766,'Interim Analysis'!$F:$F,$F766,'Interim Analysis'!$G:$G,$H766,'Interim Analysis'!$E:$E,$E766),
SUMIFS('Interim Analysis'!I:I,'Interim Analysis'!$B:$B,$B766,'Interim Analysis'!$C:$C,$C766,'Interim Analysis'!$F:$F,$F766,'Interim Analysis'!$G:$G,$H766,'Interim Analysis'!$D:$D,$D766)
*(INDEX('Dimensional Maps'!J$39:J$63,MATCH($E766,'Dimensional Maps'!$C$8:$C$32,0),1)
/SUMIFS('Dimensional Maps'!J$39:J$63, 'Dimensional Maps'!$B$8:$B$32,$D766)))),0),0)</f>
        <v>0</v>
      </c>
      <c r="P766" s="115">
        <f>IFERROR(IF($G766 = "WholeBlg",IF(P$1&lt;2020, 0,
IF($H766="GWh",SUMIFS('Interim Analysis'!J:J,'Interim Analysis'!$B:$B,$B766,'Interim Analysis'!$C:$C,$C766,'Interim Analysis'!$F:$F,$F766,'Interim Analysis'!$G:$G,$H766,'Interim Analysis'!$E:$E,$E766),
SUMIFS('Interim Analysis'!J:J,'Interim Analysis'!$B:$B,$B766,'Interim Analysis'!$C:$C,$C766,'Interim Analysis'!$F:$F,$F766,'Interim Analysis'!$G:$G,$H766,'Interim Analysis'!$D:$D,$D766)
*(INDEX('Dimensional Maps'!K$39:K$63,MATCH($E766,'Dimensional Maps'!$C$8:$C$32,0),1)
/SUMIFS('Dimensional Maps'!K$39:K$63, 'Dimensional Maps'!$B$8:$B$32,$D766)))),0),0)</f>
        <v>0</v>
      </c>
      <c r="Q766" s="115">
        <f>IFERROR(IF($G766 = "WholeBlg",IF(Q$1&lt;2020, 0,
IF($H766="GWh",SUMIFS('Interim Analysis'!K:K,'Interim Analysis'!$B:$B,$B766,'Interim Analysis'!$C:$C,$C766,'Interim Analysis'!$F:$F,$F766,'Interim Analysis'!$G:$G,$H766,'Interim Analysis'!$E:$E,$E766),
SUMIFS('Interim Analysis'!K:K,'Interim Analysis'!$B:$B,$B766,'Interim Analysis'!$C:$C,$C766,'Interim Analysis'!$F:$F,$F766,'Interim Analysis'!$G:$G,$H766,'Interim Analysis'!$D:$D,$D766)
*(INDEX('Dimensional Maps'!L$39:L$63,MATCH($E766,'Dimensional Maps'!$C$8:$C$32,0),1)
/SUMIFS('Dimensional Maps'!L$39:L$63, 'Dimensional Maps'!$B$8:$B$32,$D766)))),0),0)</f>
        <v>0</v>
      </c>
      <c r="R766" s="115">
        <f>IFERROR(IF($G766 = "WholeBlg",IF(R$1&lt;2020, 0,
IF($H766="GWh",SUMIFS('Interim Analysis'!L:L,'Interim Analysis'!$B:$B,$B766,'Interim Analysis'!$C:$C,$C766,'Interim Analysis'!$F:$F,$F766,'Interim Analysis'!$G:$G,$H766,'Interim Analysis'!$E:$E,$E766),
SUMIFS('Interim Analysis'!L:L,'Interim Analysis'!$B:$B,$B766,'Interim Analysis'!$C:$C,$C766,'Interim Analysis'!$F:$F,$F766,'Interim Analysis'!$G:$G,$H766,'Interim Analysis'!$D:$D,$D766)
*(INDEX('Dimensional Maps'!M$39:M$63,MATCH($E766,'Dimensional Maps'!$C$8:$C$32,0),1)
/SUMIFS('Dimensional Maps'!M$39:M$63, 'Dimensional Maps'!$B$8:$B$32,$D766)))),0),0)</f>
        <v>0</v>
      </c>
      <c r="S766" s="115">
        <f>IFERROR(IF($G766 = "WholeBlg",IF(S$1&lt;2020, 0,
IF($H766="GWh",SUMIFS('Interim Analysis'!M:M,'Interim Analysis'!$B:$B,$B766,'Interim Analysis'!$C:$C,$C766,'Interim Analysis'!$F:$F,$F766,'Interim Analysis'!$G:$G,$H766,'Interim Analysis'!$E:$E,$E766),
SUMIFS('Interim Analysis'!M:M,'Interim Analysis'!$B:$B,$B766,'Interim Analysis'!$C:$C,$C766,'Interim Analysis'!$F:$F,$F766,'Interim Analysis'!$G:$G,$H766,'Interim Analysis'!$D:$D,$D766)
*(INDEX('Dimensional Maps'!N$39:N$63,MATCH($E766,'Dimensional Maps'!$C$8:$C$32,0),1)
/SUMIFS('Dimensional Maps'!N$39:N$63, 'Dimensional Maps'!$B$8:$B$32,$D766)))),0),0)</f>
        <v>0</v>
      </c>
      <c r="T766" s="115">
        <f>IFERROR(IF($G766 = "WholeBlg",IF(T$1&lt;2020, 0,
IF($H766="GWh",SUMIFS('Interim Analysis'!N:N,'Interim Analysis'!$B:$B,$B766,'Interim Analysis'!$C:$C,$C766,'Interim Analysis'!$F:$F,$F766,'Interim Analysis'!$G:$G,$H766,'Interim Analysis'!$E:$E,$E766),
SUMIFS('Interim Analysis'!N:N,'Interim Analysis'!$B:$B,$B766,'Interim Analysis'!$C:$C,$C766,'Interim Analysis'!$F:$F,$F766,'Interim Analysis'!$G:$G,$H766,'Interim Analysis'!$D:$D,$D766)
*(INDEX('Dimensional Maps'!O$39:O$63,MATCH($E766,'Dimensional Maps'!$C$8:$C$32,0),1)
/SUMIFS('Dimensional Maps'!O$39:O$63, 'Dimensional Maps'!$B$8:$B$32,$D766)))),0),0)</f>
        <v>0</v>
      </c>
      <c r="U766" s="115">
        <f>IFERROR(IF($G766 = "WholeBlg",IF(U$1&lt;2020, 0,
IF($H766="GWh",SUMIFS('Interim Analysis'!O:O,'Interim Analysis'!$B:$B,$B766,'Interim Analysis'!$C:$C,$C766,'Interim Analysis'!$F:$F,$F766,'Interim Analysis'!$G:$G,$H766,'Interim Analysis'!$E:$E,$E766),
SUMIFS('Interim Analysis'!O:O,'Interim Analysis'!$B:$B,$B766,'Interim Analysis'!$C:$C,$C766,'Interim Analysis'!$F:$F,$F766,'Interim Analysis'!$G:$G,$H766,'Interim Analysis'!$D:$D,$D766)
*(INDEX('Dimensional Maps'!P$39:P$63,MATCH($E766,'Dimensional Maps'!$C$8:$C$32,0),1)
/SUMIFS('Dimensional Maps'!P$39:P$63, 'Dimensional Maps'!$B$8:$B$32,$D766)))),0),0)</f>
        <v>0</v>
      </c>
      <c r="V766" s="115">
        <f>IFERROR(IF($G766 = "WholeBlg",IF(V$1&lt;2020, 0,
IF($H766="GWh",SUMIFS('Interim Analysis'!P:P,'Interim Analysis'!$B:$B,$B766,'Interim Analysis'!$C:$C,$C766,'Interim Analysis'!$F:$F,$F766,'Interim Analysis'!$G:$G,$H766,'Interim Analysis'!$E:$E,$E766),
SUMIFS('Interim Analysis'!P:P,'Interim Analysis'!$B:$B,$B766,'Interim Analysis'!$C:$C,$C766,'Interim Analysis'!$F:$F,$F766,'Interim Analysis'!$G:$G,$H766,'Interim Analysis'!$D:$D,$D766)
*(INDEX('Dimensional Maps'!Q$39:Q$63,MATCH($E766,'Dimensional Maps'!$C$8:$C$32,0),1)
/SUMIFS('Dimensional Maps'!Q$39:Q$63, 'Dimensional Maps'!$B$8:$B$32,$D766)))),0),0)</f>
        <v>0</v>
      </c>
      <c r="W766" s="115">
        <f>IFERROR(IF($G766 = "WholeBlg",IF(W$1&lt;2020, 0,
IF($H766="GWh",SUMIFS('Interim Analysis'!Q:Q,'Interim Analysis'!$B:$B,$B766,'Interim Analysis'!$C:$C,$C766,'Interim Analysis'!$F:$F,$F766,'Interim Analysis'!$G:$G,$H766,'Interim Analysis'!$E:$E,$E766),
SUMIFS('Interim Analysis'!Q:Q,'Interim Analysis'!$B:$B,$B766,'Interim Analysis'!$C:$C,$C766,'Interim Analysis'!$F:$F,$F766,'Interim Analysis'!$G:$G,$H766,'Interim Analysis'!$D:$D,$D766)
*(INDEX('Dimensional Maps'!R$39:R$63,MATCH($E766,'Dimensional Maps'!$C$8:$C$32,0),1)
/SUMIFS('Dimensional Maps'!R$39:R$63, 'Dimensional Maps'!$B$8:$B$32,$D766)))),0),0)</f>
        <v>0</v>
      </c>
    </row>
    <row r="767" spans="1:23" x14ac:dyDescent="0.25">
      <c r="A767" s="153" t="s">
        <v>265</v>
      </c>
      <c r="B767" s="54" t="s">
        <v>238</v>
      </c>
      <c r="C767" s="54">
        <v>3</v>
      </c>
      <c r="D767" s="54" t="s">
        <v>47</v>
      </c>
      <c r="E767" s="54" t="s">
        <v>221</v>
      </c>
      <c r="F767" s="54" t="s">
        <v>186</v>
      </c>
      <c r="G767" s="54" t="s">
        <v>53</v>
      </c>
      <c r="H767" s="54" t="s">
        <v>18</v>
      </c>
      <c r="I767" s="115">
        <f>IFERROR(IF($G767 = "WholeBlg",IF(I$1&lt;2020, 0,
IF($H767="GWh",SUMIFS('Interim Analysis'!C:C,'Interim Analysis'!$B:$B,$B767,'Interim Analysis'!$C:$C,$C767,'Interim Analysis'!$F:$F,$F767,'Interim Analysis'!$G:$G,$H767,'Interim Analysis'!$E:$E,$E767),
SUMIFS('Interim Analysis'!C:C,'Interim Analysis'!$B:$B,$B767,'Interim Analysis'!$C:$C,$C767,'Interim Analysis'!$F:$F,$F767,'Interim Analysis'!$G:$G,$H767,'Interim Analysis'!$D:$D,$D767)
*(INDEX('Dimensional Maps'!D$39:D$63,MATCH($E767,'Dimensional Maps'!$C$8:$C$32,0),1)
/SUMIFS('Dimensional Maps'!D$39:D$63, 'Dimensional Maps'!$B$8:$B$32,$D767)))),0),0)</f>
        <v>0</v>
      </c>
      <c r="J767" s="115">
        <f>IFERROR(IF($G767 = "WholeBlg",IF(J$1&lt;2020, 0,
IF($H767="GWh",SUMIFS('Interim Analysis'!D:D,'Interim Analysis'!$B:$B,$B767,'Interim Analysis'!$C:$C,$C767,'Interim Analysis'!$F:$F,$F767,'Interim Analysis'!$G:$G,$H767,'Interim Analysis'!$E:$E,$E767),
SUMIFS('Interim Analysis'!D:D,'Interim Analysis'!$B:$B,$B767,'Interim Analysis'!$C:$C,$C767,'Interim Analysis'!$F:$F,$F767,'Interim Analysis'!$G:$G,$H767,'Interim Analysis'!$D:$D,$D767)
*(INDEX('Dimensional Maps'!E$39:E$63,MATCH($E767,'Dimensional Maps'!$C$8:$C$32,0),1)
/SUMIFS('Dimensional Maps'!E$39:E$63, 'Dimensional Maps'!$B$8:$B$32,$D767)))),0),0)</f>
        <v>0</v>
      </c>
      <c r="K767" s="115">
        <f>IFERROR(IF($G767 = "WholeBlg",IF(K$1&lt;2020, 0,
IF($H767="GWh",SUMIFS('Interim Analysis'!E:E,'Interim Analysis'!$B:$B,$B767,'Interim Analysis'!$C:$C,$C767,'Interim Analysis'!$F:$F,$F767,'Interim Analysis'!$G:$G,$H767,'Interim Analysis'!$E:$E,$E767),
SUMIFS('Interim Analysis'!E:E,'Interim Analysis'!$B:$B,$B767,'Interim Analysis'!$C:$C,$C767,'Interim Analysis'!$F:$F,$F767,'Interim Analysis'!$G:$G,$H767,'Interim Analysis'!$D:$D,$D767)
*(INDEX('Dimensional Maps'!F$39:F$63,MATCH($E767,'Dimensional Maps'!$C$8:$C$32,0),1)
/SUMIFS('Dimensional Maps'!F$39:F$63, 'Dimensional Maps'!$B$8:$B$32,$D767)))),0),0)</f>
        <v>0</v>
      </c>
      <c r="L767" s="115">
        <f>IFERROR(IF($G767 = "WholeBlg",IF(L$1&lt;2020, 0,
IF($H767="GWh",SUMIFS('Interim Analysis'!F:F,'Interim Analysis'!$B:$B,$B767,'Interim Analysis'!$C:$C,$C767,'Interim Analysis'!$F:$F,$F767,'Interim Analysis'!$G:$G,$H767,'Interim Analysis'!$E:$E,$E767),
SUMIFS('Interim Analysis'!F:F,'Interim Analysis'!$B:$B,$B767,'Interim Analysis'!$C:$C,$C767,'Interim Analysis'!$F:$F,$F767,'Interim Analysis'!$G:$G,$H767,'Interim Analysis'!$D:$D,$D767)
*(INDEX('Dimensional Maps'!G$39:G$63,MATCH($E767,'Dimensional Maps'!$C$8:$C$32,0),1)
/SUMIFS('Dimensional Maps'!G$39:G$63, 'Dimensional Maps'!$B$8:$B$32,$D767)))),0),0)</f>
        <v>0</v>
      </c>
      <c r="M767" s="115">
        <f>IFERROR(IF($G767 = "WholeBlg",IF(M$1&lt;2020, 0,
IF($H767="GWh",SUMIFS('Interim Analysis'!G:G,'Interim Analysis'!$B:$B,$B767,'Interim Analysis'!$C:$C,$C767,'Interim Analysis'!$F:$F,$F767,'Interim Analysis'!$G:$G,$H767,'Interim Analysis'!$E:$E,$E767),
SUMIFS('Interim Analysis'!G:G,'Interim Analysis'!$B:$B,$B767,'Interim Analysis'!$C:$C,$C767,'Interim Analysis'!$F:$F,$F767,'Interim Analysis'!$G:$G,$H767,'Interim Analysis'!$D:$D,$D767)
*(INDEX('Dimensional Maps'!H$39:H$63,MATCH($E767,'Dimensional Maps'!$C$8:$C$32,0),1)
/SUMIFS('Dimensional Maps'!H$39:H$63, 'Dimensional Maps'!$B$8:$B$32,$D767)))),0),0)</f>
        <v>0</v>
      </c>
      <c r="N767" s="115">
        <f>IFERROR(IF($G767 = "WholeBlg",IF(N$1&lt;2020, 0,
IF($H767="GWh",SUMIFS('Interim Analysis'!H:H,'Interim Analysis'!$B:$B,$B767,'Interim Analysis'!$C:$C,$C767,'Interim Analysis'!$F:$F,$F767,'Interim Analysis'!$G:$G,$H767,'Interim Analysis'!$E:$E,$E767),
SUMIFS('Interim Analysis'!H:H,'Interim Analysis'!$B:$B,$B767,'Interim Analysis'!$C:$C,$C767,'Interim Analysis'!$F:$F,$F767,'Interim Analysis'!$G:$G,$H767,'Interim Analysis'!$D:$D,$D767)
*(INDEX('Dimensional Maps'!I$39:I$63,MATCH($E767,'Dimensional Maps'!$C$8:$C$32,0),1)
/SUMIFS('Dimensional Maps'!I$39:I$63, 'Dimensional Maps'!$B$8:$B$32,$D767)))),0),0)</f>
        <v>0</v>
      </c>
      <c r="O767" s="115">
        <f>IFERROR(IF($G767 = "WholeBlg",IF(O$1&lt;2020, 0,
IF($H767="GWh",SUMIFS('Interim Analysis'!I:I,'Interim Analysis'!$B:$B,$B767,'Interim Analysis'!$C:$C,$C767,'Interim Analysis'!$F:$F,$F767,'Interim Analysis'!$G:$G,$H767,'Interim Analysis'!$E:$E,$E767),
SUMIFS('Interim Analysis'!I:I,'Interim Analysis'!$B:$B,$B767,'Interim Analysis'!$C:$C,$C767,'Interim Analysis'!$F:$F,$F767,'Interim Analysis'!$G:$G,$H767,'Interim Analysis'!$D:$D,$D767)
*(INDEX('Dimensional Maps'!J$39:J$63,MATCH($E767,'Dimensional Maps'!$C$8:$C$32,0),1)
/SUMIFS('Dimensional Maps'!J$39:J$63, 'Dimensional Maps'!$B$8:$B$32,$D767)))),0),0)</f>
        <v>0</v>
      </c>
      <c r="P767" s="115">
        <f>IFERROR(IF($G767 = "WholeBlg",IF(P$1&lt;2020, 0,
IF($H767="GWh",SUMIFS('Interim Analysis'!J:J,'Interim Analysis'!$B:$B,$B767,'Interim Analysis'!$C:$C,$C767,'Interim Analysis'!$F:$F,$F767,'Interim Analysis'!$G:$G,$H767,'Interim Analysis'!$E:$E,$E767),
SUMIFS('Interim Analysis'!J:J,'Interim Analysis'!$B:$B,$B767,'Interim Analysis'!$C:$C,$C767,'Interim Analysis'!$F:$F,$F767,'Interim Analysis'!$G:$G,$H767,'Interim Analysis'!$D:$D,$D767)
*(INDEX('Dimensional Maps'!K$39:K$63,MATCH($E767,'Dimensional Maps'!$C$8:$C$32,0),1)
/SUMIFS('Dimensional Maps'!K$39:K$63, 'Dimensional Maps'!$B$8:$B$32,$D767)))),0),0)</f>
        <v>0</v>
      </c>
      <c r="Q767" s="115">
        <f>IFERROR(IF($G767 = "WholeBlg",IF(Q$1&lt;2020, 0,
IF($H767="GWh",SUMIFS('Interim Analysis'!K:K,'Interim Analysis'!$B:$B,$B767,'Interim Analysis'!$C:$C,$C767,'Interim Analysis'!$F:$F,$F767,'Interim Analysis'!$G:$G,$H767,'Interim Analysis'!$E:$E,$E767),
SUMIFS('Interim Analysis'!K:K,'Interim Analysis'!$B:$B,$B767,'Interim Analysis'!$C:$C,$C767,'Interim Analysis'!$F:$F,$F767,'Interim Analysis'!$G:$G,$H767,'Interim Analysis'!$D:$D,$D767)
*(INDEX('Dimensional Maps'!L$39:L$63,MATCH($E767,'Dimensional Maps'!$C$8:$C$32,0),1)
/SUMIFS('Dimensional Maps'!L$39:L$63, 'Dimensional Maps'!$B$8:$B$32,$D767)))),0),0)</f>
        <v>0</v>
      </c>
      <c r="R767" s="115">
        <f>IFERROR(IF($G767 = "WholeBlg",IF(R$1&lt;2020, 0,
IF($H767="GWh",SUMIFS('Interim Analysis'!L:L,'Interim Analysis'!$B:$B,$B767,'Interim Analysis'!$C:$C,$C767,'Interim Analysis'!$F:$F,$F767,'Interim Analysis'!$G:$G,$H767,'Interim Analysis'!$E:$E,$E767),
SUMIFS('Interim Analysis'!L:L,'Interim Analysis'!$B:$B,$B767,'Interim Analysis'!$C:$C,$C767,'Interim Analysis'!$F:$F,$F767,'Interim Analysis'!$G:$G,$H767,'Interim Analysis'!$D:$D,$D767)
*(INDEX('Dimensional Maps'!M$39:M$63,MATCH($E767,'Dimensional Maps'!$C$8:$C$32,0),1)
/SUMIFS('Dimensional Maps'!M$39:M$63, 'Dimensional Maps'!$B$8:$B$32,$D767)))),0),0)</f>
        <v>0</v>
      </c>
      <c r="S767" s="115">
        <f>IFERROR(IF($G767 = "WholeBlg",IF(S$1&lt;2020, 0,
IF($H767="GWh",SUMIFS('Interim Analysis'!M:M,'Interim Analysis'!$B:$B,$B767,'Interim Analysis'!$C:$C,$C767,'Interim Analysis'!$F:$F,$F767,'Interim Analysis'!$G:$G,$H767,'Interim Analysis'!$E:$E,$E767),
SUMIFS('Interim Analysis'!M:M,'Interim Analysis'!$B:$B,$B767,'Interim Analysis'!$C:$C,$C767,'Interim Analysis'!$F:$F,$F767,'Interim Analysis'!$G:$G,$H767,'Interim Analysis'!$D:$D,$D767)
*(INDEX('Dimensional Maps'!N$39:N$63,MATCH($E767,'Dimensional Maps'!$C$8:$C$32,0),1)
/SUMIFS('Dimensional Maps'!N$39:N$63, 'Dimensional Maps'!$B$8:$B$32,$D767)))),0),0)</f>
        <v>0</v>
      </c>
      <c r="T767" s="115">
        <f>IFERROR(IF($G767 = "WholeBlg",IF(T$1&lt;2020, 0,
IF($H767="GWh",SUMIFS('Interim Analysis'!N:N,'Interim Analysis'!$B:$B,$B767,'Interim Analysis'!$C:$C,$C767,'Interim Analysis'!$F:$F,$F767,'Interim Analysis'!$G:$G,$H767,'Interim Analysis'!$E:$E,$E767),
SUMIFS('Interim Analysis'!N:N,'Interim Analysis'!$B:$B,$B767,'Interim Analysis'!$C:$C,$C767,'Interim Analysis'!$F:$F,$F767,'Interim Analysis'!$G:$G,$H767,'Interim Analysis'!$D:$D,$D767)
*(INDEX('Dimensional Maps'!O$39:O$63,MATCH($E767,'Dimensional Maps'!$C$8:$C$32,0),1)
/SUMIFS('Dimensional Maps'!O$39:O$63, 'Dimensional Maps'!$B$8:$B$32,$D767)))),0),0)</f>
        <v>0</v>
      </c>
      <c r="U767" s="115">
        <f>IFERROR(IF($G767 = "WholeBlg",IF(U$1&lt;2020, 0,
IF($H767="GWh",SUMIFS('Interim Analysis'!O:O,'Interim Analysis'!$B:$B,$B767,'Interim Analysis'!$C:$C,$C767,'Interim Analysis'!$F:$F,$F767,'Interim Analysis'!$G:$G,$H767,'Interim Analysis'!$E:$E,$E767),
SUMIFS('Interim Analysis'!O:O,'Interim Analysis'!$B:$B,$B767,'Interim Analysis'!$C:$C,$C767,'Interim Analysis'!$F:$F,$F767,'Interim Analysis'!$G:$G,$H767,'Interim Analysis'!$D:$D,$D767)
*(INDEX('Dimensional Maps'!P$39:P$63,MATCH($E767,'Dimensional Maps'!$C$8:$C$32,0),1)
/SUMIFS('Dimensional Maps'!P$39:P$63, 'Dimensional Maps'!$B$8:$B$32,$D767)))),0),0)</f>
        <v>0</v>
      </c>
      <c r="V767" s="115">
        <f>IFERROR(IF($G767 = "WholeBlg",IF(V$1&lt;2020, 0,
IF($H767="GWh",SUMIFS('Interim Analysis'!P:P,'Interim Analysis'!$B:$B,$B767,'Interim Analysis'!$C:$C,$C767,'Interim Analysis'!$F:$F,$F767,'Interim Analysis'!$G:$G,$H767,'Interim Analysis'!$E:$E,$E767),
SUMIFS('Interim Analysis'!P:P,'Interim Analysis'!$B:$B,$B767,'Interim Analysis'!$C:$C,$C767,'Interim Analysis'!$F:$F,$F767,'Interim Analysis'!$G:$G,$H767,'Interim Analysis'!$D:$D,$D767)
*(INDEX('Dimensional Maps'!Q$39:Q$63,MATCH($E767,'Dimensional Maps'!$C$8:$C$32,0),1)
/SUMIFS('Dimensional Maps'!Q$39:Q$63, 'Dimensional Maps'!$B$8:$B$32,$D767)))),0),0)</f>
        <v>0</v>
      </c>
      <c r="W767" s="115">
        <f>IFERROR(IF($G767 = "WholeBlg",IF(W$1&lt;2020, 0,
IF($H767="GWh",SUMIFS('Interim Analysis'!Q:Q,'Interim Analysis'!$B:$B,$B767,'Interim Analysis'!$C:$C,$C767,'Interim Analysis'!$F:$F,$F767,'Interim Analysis'!$G:$G,$H767,'Interim Analysis'!$E:$E,$E767),
SUMIFS('Interim Analysis'!Q:Q,'Interim Analysis'!$B:$B,$B767,'Interim Analysis'!$C:$C,$C767,'Interim Analysis'!$F:$F,$F767,'Interim Analysis'!$G:$G,$H767,'Interim Analysis'!$D:$D,$D767)
*(INDEX('Dimensional Maps'!R$39:R$63,MATCH($E767,'Dimensional Maps'!$C$8:$C$32,0),1)
/SUMIFS('Dimensional Maps'!R$39:R$63, 'Dimensional Maps'!$B$8:$B$32,$D767)))),0),0)</f>
        <v>0</v>
      </c>
    </row>
    <row r="768" spans="1:23" x14ac:dyDescent="0.25">
      <c r="A768" s="153" t="s">
        <v>265</v>
      </c>
      <c r="B768" s="54" t="s">
        <v>238</v>
      </c>
      <c r="C768" s="54">
        <v>3</v>
      </c>
      <c r="D768" s="54" t="s">
        <v>47</v>
      </c>
      <c r="E768" s="54" t="s">
        <v>221</v>
      </c>
      <c r="F768" s="54" t="s">
        <v>167</v>
      </c>
      <c r="G768" s="54" t="s">
        <v>53</v>
      </c>
      <c r="H768" s="54" t="s">
        <v>20</v>
      </c>
      <c r="I768" s="115">
        <f>IFERROR(IF($G768 = "WholeBlg",IF(I$1&lt;2020, 0,
IF($H768="GWh",SUMIFS('Interim Analysis'!C:C,'Interim Analysis'!$B:$B,$B768,'Interim Analysis'!$C:$C,$C768,'Interim Analysis'!$F:$F,$F768,'Interim Analysis'!$G:$G,$H768,'Interim Analysis'!$E:$E,$E768),
SUMIFS('Interim Analysis'!C:C,'Interim Analysis'!$B:$B,$B768,'Interim Analysis'!$C:$C,$C768,'Interim Analysis'!$F:$F,$F768,'Interim Analysis'!$G:$G,$H768,'Interim Analysis'!$D:$D,$D768)
*(INDEX('Dimensional Maps'!D$39:D$63,MATCH($E768,'Dimensional Maps'!$C$8:$C$32,0),1)
/SUMIFS('Dimensional Maps'!D$39:D$63, 'Dimensional Maps'!$B$8:$B$32,$D768)))),0),0)</f>
        <v>0</v>
      </c>
      <c r="J768" s="115">
        <f>IFERROR(IF($G768 = "WholeBlg",IF(J$1&lt;2020, 0,
IF($H768="GWh",SUMIFS('Interim Analysis'!D:D,'Interim Analysis'!$B:$B,$B768,'Interim Analysis'!$C:$C,$C768,'Interim Analysis'!$F:$F,$F768,'Interim Analysis'!$G:$G,$H768,'Interim Analysis'!$E:$E,$E768),
SUMIFS('Interim Analysis'!D:D,'Interim Analysis'!$B:$B,$B768,'Interim Analysis'!$C:$C,$C768,'Interim Analysis'!$F:$F,$F768,'Interim Analysis'!$G:$G,$H768,'Interim Analysis'!$D:$D,$D768)
*(INDEX('Dimensional Maps'!E$39:E$63,MATCH($E768,'Dimensional Maps'!$C$8:$C$32,0),1)
/SUMIFS('Dimensional Maps'!E$39:E$63, 'Dimensional Maps'!$B$8:$B$32,$D768)))),0),0)</f>
        <v>0</v>
      </c>
      <c r="K768" s="115">
        <f>IFERROR(IF($G768 = "WholeBlg",IF(K$1&lt;2020, 0,
IF($H768="GWh",SUMIFS('Interim Analysis'!E:E,'Interim Analysis'!$B:$B,$B768,'Interim Analysis'!$C:$C,$C768,'Interim Analysis'!$F:$F,$F768,'Interim Analysis'!$G:$G,$H768,'Interim Analysis'!$E:$E,$E768),
SUMIFS('Interim Analysis'!E:E,'Interim Analysis'!$B:$B,$B768,'Interim Analysis'!$C:$C,$C768,'Interim Analysis'!$F:$F,$F768,'Interim Analysis'!$G:$G,$H768,'Interim Analysis'!$D:$D,$D768)
*(INDEX('Dimensional Maps'!F$39:F$63,MATCH($E768,'Dimensional Maps'!$C$8:$C$32,0),1)
/SUMIFS('Dimensional Maps'!F$39:F$63, 'Dimensional Maps'!$B$8:$B$32,$D768)))),0),0)</f>
        <v>0</v>
      </c>
      <c r="L768" s="115">
        <f>IFERROR(IF($G768 = "WholeBlg",IF(L$1&lt;2020, 0,
IF($H768="GWh",SUMIFS('Interim Analysis'!F:F,'Interim Analysis'!$B:$B,$B768,'Interim Analysis'!$C:$C,$C768,'Interim Analysis'!$F:$F,$F768,'Interim Analysis'!$G:$G,$H768,'Interim Analysis'!$E:$E,$E768),
SUMIFS('Interim Analysis'!F:F,'Interim Analysis'!$B:$B,$B768,'Interim Analysis'!$C:$C,$C768,'Interim Analysis'!$F:$F,$F768,'Interim Analysis'!$G:$G,$H768,'Interim Analysis'!$D:$D,$D768)
*(INDEX('Dimensional Maps'!G$39:G$63,MATCH($E768,'Dimensional Maps'!$C$8:$C$32,0),1)
/SUMIFS('Dimensional Maps'!G$39:G$63, 'Dimensional Maps'!$B$8:$B$32,$D768)))),0),0)</f>
        <v>0</v>
      </c>
      <c r="M768" s="115">
        <f>IFERROR(IF($G768 = "WholeBlg",IF(M$1&lt;2020, 0,
IF($H768="GWh",SUMIFS('Interim Analysis'!G:G,'Interim Analysis'!$B:$B,$B768,'Interim Analysis'!$C:$C,$C768,'Interim Analysis'!$F:$F,$F768,'Interim Analysis'!$G:$G,$H768,'Interim Analysis'!$E:$E,$E768),
SUMIFS('Interim Analysis'!G:G,'Interim Analysis'!$B:$B,$B768,'Interim Analysis'!$C:$C,$C768,'Interim Analysis'!$F:$F,$F768,'Interim Analysis'!$G:$G,$H768,'Interim Analysis'!$D:$D,$D768)
*(INDEX('Dimensional Maps'!H$39:H$63,MATCH($E768,'Dimensional Maps'!$C$8:$C$32,0),1)
/SUMIFS('Dimensional Maps'!H$39:H$63, 'Dimensional Maps'!$B$8:$B$32,$D768)))),0),0)</f>
        <v>0</v>
      </c>
      <c r="N768" s="115">
        <f>IFERROR(IF($G768 = "WholeBlg",IF(N$1&lt;2020, 0,
IF($H768="GWh",SUMIFS('Interim Analysis'!H:H,'Interim Analysis'!$B:$B,$B768,'Interim Analysis'!$C:$C,$C768,'Interim Analysis'!$F:$F,$F768,'Interim Analysis'!$G:$G,$H768,'Interim Analysis'!$E:$E,$E768),
SUMIFS('Interim Analysis'!H:H,'Interim Analysis'!$B:$B,$B768,'Interim Analysis'!$C:$C,$C768,'Interim Analysis'!$F:$F,$F768,'Interim Analysis'!$G:$G,$H768,'Interim Analysis'!$D:$D,$D768)
*(INDEX('Dimensional Maps'!I$39:I$63,MATCH($E768,'Dimensional Maps'!$C$8:$C$32,0),1)
/SUMIFS('Dimensional Maps'!I$39:I$63, 'Dimensional Maps'!$B$8:$B$32,$D768)))),0),0)</f>
        <v>5.8506085156470478E-3</v>
      </c>
      <c r="O768" s="115">
        <f>IFERROR(IF($G768 = "WholeBlg",IF(O$1&lt;2020, 0,
IF($H768="GWh",SUMIFS('Interim Analysis'!I:I,'Interim Analysis'!$B:$B,$B768,'Interim Analysis'!$C:$C,$C768,'Interim Analysis'!$F:$F,$F768,'Interim Analysis'!$G:$G,$H768,'Interim Analysis'!$E:$E,$E768),
SUMIFS('Interim Analysis'!I:I,'Interim Analysis'!$B:$B,$B768,'Interim Analysis'!$C:$C,$C768,'Interim Analysis'!$F:$F,$F768,'Interim Analysis'!$G:$G,$H768,'Interim Analysis'!$D:$D,$D768)
*(INDEX('Dimensional Maps'!J$39:J$63,MATCH($E768,'Dimensional Maps'!$C$8:$C$32,0),1)
/SUMIFS('Dimensional Maps'!J$39:J$63, 'Dimensional Maps'!$B$8:$B$32,$D768)))),0),0)</f>
        <v>1.1441895565832534E-2</v>
      </c>
      <c r="P768" s="115">
        <f>IFERROR(IF($G768 = "WholeBlg",IF(P$1&lt;2020, 0,
IF($H768="GWh",SUMIFS('Interim Analysis'!J:J,'Interim Analysis'!$B:$B,$B768,'Interim Analysis'!$C:$C,$C768,'Interim Analysis'!$F:$F,$F768,'Interim Analysis'!$G:$G,$H768,'Interim Analysis'!$E:$E,$E768),
SUMIFS('Interim Analysis'!J:J,'Interim Analysis'!$B:$B,$B768,'Interim Analysis'!$C:$C,$C768,'Interim Analysis'!$F:$F,$F768,'Interim Analysis'!$G:$G,$H768,'Interim Analysis'!$D:$D,$D768)
*(INDEX('Dimensional Maps'!K$39:K$63,MATCH($E768,'Dimensional Maps'!$C$8:$C$32,0),1)
/SUMIFS('Dimensional Maps'!K$39:K$63, 'Dimensional Maps'!$B$8:$B$32,$D768)))),0),0)</f>
        <v>1.6824914563754897E-2</v>
      </c>
      <c r="Q768" s="115">
        <f>IFERROR(IF($G768 = "WholeBlg",IF(Q$1&lt;2020, 0,
IF($H768="GWh",SUMIFS('Interim Analysis'!K:K,'Interim Analysis'!$B:$B,$B768,'Interim Analysis'!$C:$C,$C768,'Interim Analysis'!$F:$F,$F768,'Interim Analysis'!$G:$G,$H768,'Interim Analysis'!$E:$E,$E768),
SUMIFS('Interim Analysis'!K:K,'Interim Analysis'!$B:$B,$B768,'Interim Analysis'!$C:$C,$C768,'Interim Analysis'!$F:$F,$F768,'Interim Analysis'!$G:$G,$H768,'Interim Analysis'!$D:$D,$D768)
*(INDEX('Dimensional Maps'!L$39:L$63,MATCH($E768,'Dimensional Maps'!$C$8:$C$32,0),1)
/SUMIFS('Dimensional Maps'!L$39:L$63, 'Dimensional Maps'!$B$8:$B$32,$D768)))),0),0)</f>
        <v>2.2022471346585547E-2</v>
      </c>
      <c r="R768" s="115">
        <f>IFERROR(IF($G768 = "WholeBlg",IF(R$1&lt;2020, 0,
IF($H768="GWh",SUMIFS('Interim Analysis'!L:L,'Interim Analysis'!$B:$B,$B768,'Interim Analysis'!$C:$C,$C768,'Interim Analysis'!$F:$F,$F768,'Interim Analysis'!$G:$G,$H768,'Interim Analysis'!$E:$E,$E768),
SUMIFS('Interim Analysis'!L:L,'Interim Analysis'!$B:$B,$B768,'Interim Analysis'!$C:$C,$C768,'Interim Analysis'!$F:$F,$F768,'Interim Analysis'!$G:$G,$H768,'Interim Analysis'!$D:$D,$D768)
*(INDEX('Dimensional Maps'!M$39:M$63,MATCH($E768,'Dimensional Maps'!$C$8:$C$32,0),1)
/SUMIFS('Dimensional Maps'!M$39:M$63, 'Dimensional Maps'!$B$8:$B$32,$D768)))),0),0)</f>
        <v>2.7019673937607562E-2</v>
      </c>
      <c r="S768" s="115">
        <f>IFERROR(IF($G768 = "WholeBlg",IF(S$1&lt;2020, 0,
IF($H768="GWh",SUMIFS('Interim Analysis'!M:M,'Interim Analysis'!$B:$B,$B768,'Interim Analysis'!$C:$C,$C768,'Interim Analysis'!$F:$F,$F768,'Interim Analysis'!$G:$G,$H768,'Interim Analysis'!$E:$E,$E768),
SUMIFS('Interim Analysis'!M:M,'Interim Analysis'!$B:$B,$B768,'Interim Analysis'!$C:$C,$C768,'Interim Analysis'!$F:$F,$F768,'Interim Analysis'!$G:$G,$H768,'Interim Analysis'!$D:$D,$D768)
*(INDEX('Dimensional Maps'!N$39:N$63,MATCH($E768,'Dimensional Maps'!$C$8:$C$32,0),1)
/SUMIFS('Dimensional Maps'!N$39:N$63, 'Dimensional Maps'!$B$8:$B$32,$D768)))),0),0)</f>
        <v>3.1919132776287974E-2</v>
      </c>
      <c r="T768" s="115">
        <f>IFERROR(IF($G768 = "WholeBlg",IF(T$1&lt;2020, 0,
IF($H768="GWh",SUMIFS('Interim Analysis'!N:N,'Interim Analysis'!$B:$B,$B768,'Interim Analysis'!$C:$C,$C768,'Interim Analysis'!$F:$F,$F768,'Interim Analysis'!$G:$G,$H768,'Interim Analysis'!$E:$E,$E768),
SUMIFS('Interim Analysis'!N:N,'Interim Analysis'!$B:$B,$B768,'Interim Analysis'!$C:$C,$C768,'Interim Analysis'!$F:$F,$F768,'Interim Analysis'!$G:$G,$H768,'Interim Analysis'!$D:$D,$D768)
*(INDEX('Dimensional Maps'!O$39:O$63,MATCH($E768,'Dimensional Maps'!$C$8:$C$32,0),1)
/SUMIFS('Dimensional Maps'!O$39:O$63, 'Dimensional Maps'!$B$8:$B$32,$D768)))),0),0)</f>
        <v>3.6610268910117386E-2</v>
      </c>
      <c r="U768" s="115">
        <f>IFERROR(IF($G768 = "WholeBlg",IF(U$1&lt;2020, 0,
IF($H768="GWh",SUMIFS('Interim Analysis'!O:O,'Interim Analysis'!$B:$B,$B768,'Interim Analysis'!$C:$C,$C768,'Interim Analysis'!$F:$F,$F768,'Interim Analysis'!$G:$G,$H768,'Interim Analysis'!$E:$E,$E768),
SUMIFS('Interim Analysis'!O:O,'Interim Analysis'!$B:$B,$B768,'Interim Analysis'!$C:$C,$C768,'Interim Analysis'!$F:$F,$F768,'Interim Analysis'!$G:$G,$H768,'Interim Analysis'!$D:$D,$D768)
*(INDEX('Dimensional Maps'!P$39:P$63,MATCH($E768,'Dimensional Maps'!$C$8:$C$32,0),1)
/SUMIFS('Dimensional Maps'!P$39:P$63, 'Dimensional Maps'!$B$8:$B$32,$D768)))),0),0)</f>
        <v>4.1224643628706308E-2</v>
      </c>
      <c r="V768" s="115">
        <f>IFERROR(IF($G768 = "WholeBlg",IF(V$1&lt;2020, 0,
IF($H768="GWh",SUMIFS('Interim Analysis'!P:P,'Interim Analysis'!$B:$B,$B768,'Interim Analysis'!$C:$C,$C768,'Interim Analysis'!$F:$F,$F768,'Interim Analysis'!$G:$G,$H768,'Interim Analysis'!$E:$E,$E768),
SUMIFS('Interim Analysis'!P:P,'Interim Analysis'!$B:$B,$B768,'Interim Analysis'!$C:$C,$C768,'Interim Analysis'!$F:$F,$F768,'Interim Analysis'!$G:$G,$H768,'Interim Analysis'!$D:$D,$D768)
*(INDEX('Dimensional Maps'!Q$39:Q$63,MATCH($E768,'Dimensional Maps'!$C$8:$C$32,0),1)
/SUMIFS('Dimensional Maps'!Q$39:Q$63, 'Dimensional Maps'!$B$8:$B$32,$D768)))),0),0)</f>
        <v>4.5735798579194874E-2</v>
      </c>
      <c r="W768" s="115">
        <f>IFERROR(IF($G768 = "WholeBlg",IF(W$1&lt;2020, 0,
IF($H768="GWh",SUMIFS('Interim Analysis'!Q:Q,'Interim Analysis'!$B:$B,$B768,'Interim Analysis'!$C:$C,$C768,'Interim Analysis'!$F:$F,$F768,'Interim Analysis'!$G:$G,$H768,'Interim Analysis'!$E:$E,$E768),
SUMIFS('Interim Analysis'!Q:Q,'Interim Analysis'!$B:$B,$B768,'Interim Analysis'!$C:$C,$C768,'Interim Analysis'!$F:$F,$F768,'Interim Analysis'!$G:$G,$H768,'Interim Analysis'!$D:$D,$D768)
*(INDEX('Dimensional Maps'!R$39:R$63,MATCH($E768,'Dimensional Maps'!$C$8:$C$32,0),1)
/SUMIFS('Dimensional Maps'!R$39:R$63, 'Dimensional Maps'!$B$8:$B$32,$D768)))),0),0)</f>
        <v>5.023425413321328E-2</v>
      </c>
    </row>
    <row r="769" spans="1:23" x14ac:dyDescent="0.25">
      <c r="A769" s="153" t="s">
        <v>265</v>
      </c>
      <c r="B769" s="54" t="s">
        <v>238</v>
      </c>
      <c r="C769" s="54">
        <v>3</v>
      </c>
      <c r="D769" s="54" t="s">
        <v>47</v>
      </c>
      <c r="E769" s="54" t="s">
        <v>221</v>
      </c>
      <c r="F769" s="54" t="s">
        <v>186</v>
      </c>
      <c r="G769" s="54" t="s">
        <v>53</v>
      </c>
      <c r="H769" s="54" t="s">
        <v>20</v>
      </c>
      <c r="I769" s="115">
        <f>IFERROR(IF($G769 = "WholeBlg",IF(I$1&lt;2020, 0,
IF($H769="GWh",SUMIFS('Interim Analysis'!C:C,'Interim Analysis'!$B:$B,$B769,'Interim Analysis'!$C:$C,$C769,'Interim Analysis'!$F:$F,$F769,'Interim Analysis'!$G:$G,$H769,'Interim Analysis'!$E:$E,$E769),
SUMIFS('Interim Analysis'!C:C,'Interim Analysis'!$B:$B,$B769,'Interim Analysis'!$C:$C,$C769,'Interim Analysis'!$F:$F,$F769,'Interim Analysis'!$G:$G,$H769,'Interim Analysis'!$D:$D,$D769)
*(INDEX('Dimensional Maps'!D$39:D$63,MATCH($E769,'Dimensional Maps'!$C$8:$C$32,0),1)
/SUMIFS('Dimensional Maps'!D$39:D$63, 'Dimensional Maps'!$B$8:$B$32,$D769)))),0),0)</f>
        <v>0</v>
      </c>
      <c r="J769" s="115">
        <f>IFERROR(IF($G769 = "WholeBlg",IF(J$1&lt;2020, 0,
IF($H769="GWh",SUMIFS('Interim Analysis'!D:D,'Interim Analysis'!$B:$B,$B769,'Interim Analysis'!$C:$C,$C769,'Interim Analysis'!$F:$F,$F769,'Interim Analysis'!$G:$G,$H769,'Interim Analysis'!$E:$E,$E769),
SUMIFS('Interim Analysis'!D:D,'Interim Analysis'!$B:$B,$B769,'Interim Analysis'!$C:$C,$C769,'Interim Analysis'!$F:$F,$F769,'Interim Analysis'!$G:$G,$H769,'Interim Analysis'!$D:$D,$D769)
*(INDEX('Dimensional Maps'!E$39:E$63,MATCH($E769,'Dimensional Maps'!$C$8:$C$32,0),1)
/SUMIFS('Dimensional Maps'!E$39:E$63, 'Dimensional Maps'!$B$8:$B$32,$D769)))),0),0)</f>
        <v>0</v>
      </c>
      <c r="K769" s="115">
        <f>IFERROR(IF($G769 = "WholeBlg",IF(K$1&lt;2020, 0,
IF($H769="GWh",SUMIFS('Interim Analysis'!E:E,'Interim Analysis'!$B:$B,$B769,'Interim Analysis'!$C:$C,$C769,'Interim Analysis'!$F:$F,$F769,'Interim Analysis'!$G:$G,$H769,'Interim Analysis'!$E:$E,$E769),
SUMIFS('Interim Analysis'!E:E,'Interim Analysis'!$B:$B,$B769,'Interim Analysis'!$C:$C,$C769,'Interim Analysis'!$F:$F,$F769,'Interim Analysis'!$G:$G,$H769,'Interim Analysis'!$D:$D,$D769)
*(INDEX('Dimensional Maps'!F$39:F$63,MATCH($E769,'Dimensional Maps'!$C$8:$C$32,0),1)
/SUMIFS('Dimensional Maps'!F$39:F$63, 'Dimensional Maps'!$B$8:$B$32,$D769)))),0),0)</f>
        <v>0</v>
      </c>
      <c r="L769" s="115">
        <f>IFERROR(IF($G769 = "WholeBlg",IF(L$1&lt;2020, 0,
IF($H769="GWh",SUMIFS('Interim Analysis'!F:F,'Interim Analysis'!$B:$B,$B769,'Interim Analysis'!$C:$C,$C769,'Interim Analysis'!$F:$F,$F769,'Interim Analysis'!$G:$G,$H769,'Interim Analysis'!$E:$E,$E769),
SUMIFS('Interim Analysis'!F:F,'Interim Analysis'!$B:$B,$B769,'Interim Analysis'!$C:$C,$C769,'Interim Analysis'!$F:$F,$F769,'Interim Analysis'!$G:$G,$H769,'Interim Analysis'!$D:$D,$D769)
*(INDEX('Dimensional Maps'!G$39:G$63,MATCH($E769,'Dimensional Maps'!$C$8:$C$32,0),1)
/SUMIFS('Dimensional Maps'!G$39:G$63, 'Dimensional Maps'!$B$8:$B$32,$D769)))),0),0)</f>
        <v>0</v>
      </c>
      <c r="M769" s="115">
        <f>IFERROR(IF($G769 = "WholeBlg",IF(M$1&lt;2020, 0,
IF($H769="GWh",SUMIFS('Interim Analysis'!G:G,'Interim Analysis'!$B:$B,$B769,'Interim Analysis'!$C:$C,$C769,'Interim Analysis'!$F:$F,$F769,'Interim Analysis'!$G:$G,$H769,'Interim Analysis'!$E:$E,$E769),
SUMIFS('Interim Analysis'!G:G,'Interim Analysis'!$B:$B,$B769,'Interim Analysis'!$C:$C,$C769,'Interim Analysis'!$F:$F,$F769,'Interim Analysis'!$G:$G,$H769,'Interim Analysis'!$D:$D,$D769)
*(INDEX('Dimensional Maps'!H$39:H$63,MATCH($E769,'Dimensional Maps'!$C$8:$C$32,0),1)
/SUMIFS('Dimensional Maps'!H$39:H$63, 'Dimensional Maps'!$B$8:$B$32,$D769)))),0),0)</f>
        <v>0</v>
      </c>
      <c r="N769" s="115">
        <f>IFERROR(IF($G769 = "WholeBlg",IF(N$1&lt;2020, 0,
IF($H769="GWh",SUMIFS('Interim Analysis'!H:H,'Interim Analysis'!$B:$B,$B769,'Interim Analysis'!$C:$C,$C769,'Interim Analysis'!$F:$F,$F769,'Interim Analysis'!$G:$G,$H769,'Interim Analysis'!$E:$E,$E769),
SUMIFS('Interim Analysis'!H:H,'Interim Analysis'!$B:$B,$B769,'Interim Analysis'!$C:$C,$C769,'Interim Analysis'!$F:$F,$F769,'Interim Analysis'!$G:$G,$H769,'Interim Analysis'!$D:$D,$D769)
*(INDEX('Dimensional Maps'!I$39:I$63,MATCH($E769,'Dimensional Maps'!$C$8:$C$32,0),1)
/SUMIFS('Dimensional Maps'!I$39:I$63, 'Dimensional Maps'!$B$8:$B$32,$D769)))),0),0)</f>
        <v>1.8984912184465175E-2</v>
      </c>
      <c r="O769" s="115">
        <f>IFERROR(IF($G769 = "WholeBlg",IF(O$1&lt;2020, 0,
IF($H769="GWh",SUMIFS('Interim Analysis'!I:I,'Interim Analysis'!$B:$B,$B769,'Interim Analysis'!$C:$C,$C769,'Interim Analysis'!$F:$F,$F769,'Interim Analysis'!$G:$G,$H769,'Interim Analysis'!$E:$E,$E769),
SUMIFS('Interim Analysis'!I:I,'Interim Analysis'!$B:$B,$B769,'Interim Analysis'!$C:$C,$C769,'Interim Analysis'!$F:$F,$F769,'Interim Analysis'!$G:$G,$H769,'Interim Analysis'!$D:$D,$D769)
*(INDEX('Dimensional Maps'!J$39:J$63,MATCH($E769,'Dimensional Maps'!$C$8:$C$32,0),1)
/SUMIFS('Dimensional Maps'!J$39:J$63, 'Dimensional Maps'!$B$8:$B$32,$D769)))),0),0)</f>
        <v>3.7268262646075107E-2</v>
      </c>
      <c r="P769" s="115">
        <f>IFERROR(IF($G769 = "WholeBlg",IF(P$1&lt;2020, 0,
IF($H769="GWh",SUMIFS('Interim Analysis'!J:J,'Interim Analysis'!$B:$B,$B769,'Interim Analysis'!$C:$C,$C769,'Interim Analysis'!$F:$F,$F769,'Interim Analysis'!$G:$G,$H769,'Interim Analysis'!$E:$E,$E769),
SUMIFS('Interim Analysis'!J:J,'Interim Analysis'!$B:$B,$B769,'Interim Analysis'!$C:$C,$C769,'Interim Analysis'!$F:$F,$F769,'Interim Analysis'!$G:$G,$H769,'Interim Analysis'!$D:$D,$D769)
*(INDEX('Dimensional Maps'!K$39:K$63,MATCH($E769,'Dimensional Maps'!$C$8:$C$32,0),1)
/SUMIFS('Dimensional Maps'!K$39:K$63, 'Dimensional Maps'!$B$8:$B$32,$D769)))),0),0)</f>
        <v>5.5126192547480156E-2</v>
      </c>
      <c r="Q769" s="115">
        <f>IFERROR(IF($G769 = "WholeBlg",IF(Q$1&lt;2020, 0,
IF($H769="GWh",SUMIFS('Interim Analysis'!K:K,'Interim Analysis'!$B:$B,$B769,'Interim Analysis'!$C:$C,$C769,'Interim Analysis'!$F:$F,$F769,'Interim Analysis'!$G:$G,$H769,'Interim Analysis'!$E:$E,$E769),
SUMIFS('Interim Analysis'!K:K,'Interim Analysis'!$B:$B,$B769,'Interim Analysis'!$C:$C,$C769,'Interim Analysis'!$F:$F,$F769,'Interim Analysis'!$G:$G,$H769,'Interim Analysis'!$D:$D,$D769)
*(INDEX('Dimensional Maps'!L$39:L$63,MATCH($E769,'Dimensional Maps'!$C$8:$C$32,0),1)
/SUMIFS('Dimensional Maps'!L$39:L$63, 'Dimensional Maps'!$B$8:$B$32,$D769)))),0),0)</f>
        <v>7.2814666244419568E-2</v>
      </c>
      <c r="R769" s="115">
        <f>IFERROR(IF($G769 = "WholeBlg",IF(R$1&lt;2020, 0,
IF($H769="GWh",SUMIFS('Interim Analysis'!L:L,'Interim Analysis'!$B:$B,$B769,'Interim Analysis'!$C:$C,$C769,'Interim Analysis'!$F:$F,$F769,'Interim Analysis'!$G:$G,$H769,'Interim Analysis'!$E:$E,$E769),
SUMIFS('Interim Analysis'!L:L,'Interim Analysis'!$B:$B,$B769,'Interim Analysis'!$C:$C,$C769,'Interim Analysis'!$F:$F,$F769,'Interim Analysis'!$G:$G,$H769,'Interim Analysis'!$D:$D,$D769)
*(INDEX('Dimensional Maps'!M$39:M$63,MATCH($E769,'Dimensional Maps'!$C$8:$C$32,0),1)
/SUMIFS('Dimensional Maps'!M$39:M$63, 'Dimensional Maps'!$B$8:$B$32,$D769)))),0),0)</f>
        <v>9.0570098763037621E-2</v>
      </c>
      <c r="S769" s="115">
        <f>IFERROR(IF($G769 = "WholeBlg",IF(S$1&lt;2020, 0,
IF($H769="GWh",SUMIFS('Interim Analysis'!M:M,'Interim Analysis'!$B:$B,$B769,'Interim Analysis'!$C:$C,$C769,'Interim Analysis'!$F:$F,$F769,'Interim Analysis'!$G:$G,$H769,'Interim Analysis'!$E:$E,$E769),
SUMIFS('Interim Analysis'!M:M,'Interim Analysis'!$B:$B,$B769,'Interim Analysis'!$C:$C,$C769,'Interim Analysis'!$F:$F,$F769,'Interim Analysis'!$G:$G,$H769,'Interim Analysis'!$D:$D,$D769)
*(INDEX('Dimensional Maps'!N$39:N$63,MATCH($E769,'Dimensional Maps'!$C$8:$C$32,0),1)
/SUMIFS('Dimensional Maps'!N$39:N$63, 'Dimensional Maps'!$B$8:$B$32,$D769)))),0),0)</f>
        <v>0.10920715399430324</v>
      </c>
      <c r="T769" s="115">
        <f>IFERROR(IF($G769 = "WholeBlg",IF(T$1&lt;2020, 0,
IF($H769="GWh",SUMIFS('Interim Analysis'!N:N,'Interim Analysis'!$B:$B,$B769,'Interim Analysis'!$C:$C,$C769,'Interim Analysis'!$F:$F,$F769,'Interim Analysis'!$G:$G,$H769,'Interim Analysis'!$E:$E,$E769),
SUMIFS('Interim Analysis'!N:N,'Interim Analysis'!$B:$B,$B769,'Interim Analysis'!$C:$C,$C769,'Interim Analysis'!$F:$F,$F769,'Interim Analysis'!$G:$G,$H769,'Interim Analysis'!$D:$D,$D769)
*(INDEX('Dimensional Maps'!O$39:O$63,MATCH($E769,'Dimensional Maps'!$C$8:$C$32,0),1)
/SUMIFS('Dimensional Maps'!O$39:O$63, 'Dimensional Maps'!$B$8:$B$32,$D769)))),0),0)</f>
        <v>0.1292403997806634</v>
      </c>
      <c r="U769" s="115">
        <f>IFERROR(IF($G769 = "WholeBlg",IF(U$1&lt;2020, 0,
IF($H769="GWh",SUMIFS('Interim Analysis'!O:O,'Interim Analysis'!$B:$B,$B769,'Interim Analysis'!$C:$C,$C769,'Interim Analysis'!$F:$F,$F769,'Interim Analysis'!$G:$G,$H769,'Interim Analysis'!$E:$E,$E769),
SUMIFS('Interim Analysis'!O:O,'Interim Analysis'!$B:$B,$B769,'Interim Analysis'!$C:$C,$C769,'Interim Analysis'!$F:$F,$F769,'Interim Analysis'!$G:$G,$H769,'Interim Analysis'!$D:$D,$D769)
*(INDEX('Dimensional Maps'!P$39:P$63,MATCH($E769,'Dimensional Maps'!$C$8:$C$32,0),1)
/SUMIFS('Dimensional Maps'!P$39:P$63, 'Dimensional Maps'!$B$8:$B$32,$D769)))),0),0)</f>
        <v>0.1526269566888698</v>
      </c>
      <c r="V769" s="115">
        <f>IFERROR(IF($G769 = "WholeBlg",IF(V$1&lt;2020, 0,
IF($H769="GWh",SUMIFS('Interim Analysis'!P:P,'Interim Analysis'!$B:$B,$B769,'Interim Analysis'!$C:$C,$C769,'Interim Analysis'!$F:$F,$F769,'Interim Analysis'!$G:$G,$H769,'Interim Analysis'!$E:$E,$E769),
SUMIFS('Interim Analysis'!P:P,'Interim Analysis'!$B:$B,$B769,'Interim Analysis'!$C:$C,$C769,'Interim Analysis'!$F:$F,$F769,'Interim Analysis'!$G:$G,$H769,'Interim Analysis'!$D:$D,$D769)
*(INDEX('Dimensional Maps'!Q$39:Q$63,MATCH($E769,'Dimensional Maps'!$C$8:$C$32,0),1)
/SUMIFS('Dimensional Maps'!Q$39:Q$63, 'Dimensional Maps'!$B$8:$B$32,$D769)))),0),0)</f>
        <v>0.1821128028031111</v>
      </c>
      <c r="W769" s="115">
        <f>IFERROR(IF($G769 = "WholeBlg",IF(W$1&lt;2020, 0,
IF($H769="GWh",SUMIFS('Interim Analysis'!Q:Q,'Interim Analysis'!$B:$B,$B769,'Interim Analysis'!$C:$C,$C769,'Interim Analysis'!$F:$F,$F769,'Interim Analysis'!$G:$G,$H769,'Interim Analysis'!$E:$E,$E769),
SUMIFS('Interim Analysis'!Q:Q,'Interim Analysis'!$B:$B,$B769,'Interim Analysis'!$C:$C,$C769,'Interim Analysis'!$F:$F,$F769,'Interim Analysis'!$G:$G,$H769,'Interim Analysis'!$D:$D,$D769)
*(INDEX('Dimensional Maps'!R$39:R$63,MATCH($E769,'Dimensional Maps'!$C$8:$C$32,0),1)
/SUMIFS('Dimensional Maps'!R$39:R$63, 'Dimensional Maps'!$B$8:$B$32,$D769)))),0),0)</f>
        <v>0.22342381113350163</v>
      </c>
    </row>
    <row r="770" spans="1:23" x14ac:dyDescent="0.25">
      <c r="A770" s="153" t="s">
        <v>265</v>
      </c>
      <c r="B770" s="54" t="s">
        <v>237</v>
      </c>
      <c r="C770" s="54">
        <v>3</v>
      </c>
      <c r="D770" s="54" t="s">
        <v>47</v>
      </c>
      <c r="E770" s="54" t="s">
        <v>221</v>
      </c>
      <c r="F770" s="54" t="s">
        <v>167</v>
      </c>
      <c r="G770" s="54" t="s">
        <v>53</v>
      </c>
      <c r="H770" s="54" t="s">
        <v>18</v>
      </c>
      <c r="I770" s="115">
        <f>IFERROR(IF($G770 = "WholeBlg",IF(I$1&lt;2020, 0,
IF($H770="GWh",SUMIFS('Interim Analysis'!C:C,'Interim Analysis'!$B:$B,$B770,'Interim Analysis'!$C:$C,$C770,'Interim Analysis'!$F:$F,$F770,'Interim Analysis'!$G:$G,$H770,'Interim Analysis'!$E:$E,$E770),
SUMIFS('Interim Analysis'!C:C,'Interim Analysis'!$B:$B,$B770,'Interim Analysis'!$C:$C,$C770,'Interim Analysis'!$F:$F,$F770,'Interim Analysis'!$G:$G,$H770,'Interim Analysis'!$D:$D,$D770)
*(INDEX('Dimensional Maps'!D$39:D$63,MATCH($E770,'Dimensional Maps'!$C$8:$C$32,0),1)
/SUMIFS('Dimensional Maps'!D$39:D$63, 'Dimensional Maps'!$B$8:$B$32,$D770)))),0),0)</f>
        <v>0</v>
      </c>
      <c r="J770" s="115">
        <f>IFERROR(IF($G770 = "WholeBlg",IF(J$1&lt;2020, 0,
IF($H770="GWh",SUMIFS('Interim Analysis'!D:D,'Interim Analysis'!$B:$B,$B770,'Interim Analysis'!$C:$C,$C770,'Interim Analysis'!$F:$F,$F770,'Interim Analysis'!$G:$G,$H770,'Interim Analysis'!$E:$E,$E770),
SUMIFS('Interim Analysis'!D:D,'Interim Analysis'!$B:$B,$B770,'Interim Analysis'!$C:$C,$C770,'Interim Analysis'!$F:$F,$F770,'Interim Analysis'!$G:$G,$H770,'Interim Analysis'!$D:$D,$D770)
*(INDEX('Dimensional Maps'!E$39:E$63,MATCH($E770,'Dimensional Maps'!$C$8:$C$32,0),1)
/SUMIFS('Dimensional Maps'!E$39:E$63, 'Dimensional Maps'!$B$8:$B$32,$D770)))),0),0)</f>
        <v>0</v>
      </c>
      <c r="K770" s="115">
        <f>IFERROR(IF($G770 = "WholeBlg",IF(K$1&lt;2020, 0,
IF($H770="GWh",SUMIFS('Interim Analysis'!E:E,'Interim Analysis'!$B:$B,$B770,'Interim Analysis'!$C:$C,$C770,'Interim Analysis'!$F:$F,$F770,'Interim Analysis'!$G:$G,$H770,'Interim Analysis'!$E:$E,$E770),
SUMIFS('Interim Analysis'!E:E,'Interim Analysis'!$B:$B,$B770,'Interim Analysis'!$C:$C,$C770,'Interim Analysis'!$F:$F,$F770,'Interim Analysis'!$G:$G,$H770,'Interim Analysis'!$D:$D,$D770)
*(INDEX('Dimensional Maps'!F$39:F$63,MATCH($E770,'Dimensional Maps'!$C$8:$C$32,0),1)
/SUMIFS('Dimensional Maps'!F$39:F$63, 'Dimensional Maps'!$B$8:$B$32,$D770)))),0),0)</f>
        <v>0</v>
      </c>
      <c r="L770" s="115">
        <f>IFERROR(IF($G770 = "WholeBlg",IF(L$1&lt;2020, 0,
IF($H770="GWh",SUMIFS('Interim Analysis'!F:F,'Interim Analysis'!$B:$B,$B770,'Interim Analysis'!$C:$C,$C770,'Interim Analysis'!$F:$F,$F770,'Interim Analysis'!$G:$G,$H770,'Interim Analysis'!$E:$E,$E770),
SUMIFS('Interim Analysis'!F:F,'Interim Analysis'!$B:$B,$B770,'Interim Analysis'!$C:$C,$C770,'Interim Analysis'!$F:$F,$F770,'Interim Analysis'!$G:$G,$H770,'Interim Analysis'!$D:$D,$D770)
*(INDEX('Dimensional Maps'!G$39:G$63,MATCH($E770,'Dimensional Maps'!$C$8:$C$32,0),1)
/SUMIFS('Dimensional Maps'!G$39:G$63, 'Dimensional Maps'!$B$8:$B$32,$D770)))),0),0)</f>
        <v>0</v>
      </c>
      <c r="M770" s="115">
        <f>IFERROR(IF($G770 = "WholeBlg",IF(M$1&lt;2020, 0,
IF($H770="GWh",SUMIFS('Interim Analysis'!G:G,'Interim Analysis'!$B:$B,$B770,'Interim Analysis'!$C:$C,$C770,'Interim Analysis'!$F:$F,$F770,'Interim Analysis'!$G:$G,$H770,'Interim Analysis'!$E:$E,$E770),
SUMIFS('Interim Analysis'!G:G,'Interim Analysis'!$B:$B,$B770,'Interim Analysis'!$C:$C,$C770,'Interim Analysis'!$F:$F,$F770,'Interim Analysis'!$G:$G,$H770,'Interim Analysis'!$D:$D,$D770)
*(INDEX('Dimensional Maps'!H$39:H$63,MATCH($E770,'Dimensional Maps'!$C$8:$C$32,0),1)
/SUMIFS('Dimensional Maps'!H$39:H$63, 'Dimensional Maps'!$B$8:$B$32,$D770)))),0),0)</f>
        <v>0</v>
      </c>
      <c r="N770" s="115">
        <f>IFERROR(IF($G770 = "WholeBlg",IF(N$1&lt;2020, 0,
IF($H770="GWh",SUMIFS('Interim Analysis'!H:H,'Interim Analysis'!$B:$B,$B770,'Interim Analysis'!$C:$C,$C770,'Interim Analysis'!$F:$F,$F770,'Interim Analysis'!$G:$G,$H770,'Interim Analysis'!$E:$E,$E770),
SUMIFS('Interim Analysis'!H:H,'Interim Analysis'!$B:$B,$B770,'Interim Analysis'!$C:$C,$C770,'Interim Analysis'!$F:$F,$F770,'Interim Analysis'!$G:$G,$H770,'Interim Analysis'!$D:$D,$D770)
*(INDEX('Dimensional Maps'!I$39:I$63,MATCH($E770,'Dimensional Maps'!$C$8:$C$32,0),1)
/SUMIFS('Dimensional Maps'!I$39:I$63, 'Dimensional Maps'!$B$8:$B$32,$D770)))),0),0)</f>
        <v>0</v>
      </c>
      <c r="O770" s="115">
        <f>IFERROR(IF($G770 = "WholeBlg",IF(O$1&lt;2020, 0,
IF($H770="GWh",SUMIFS('Interim Analysis'!I:I,'Interim Analysis'!$B:$B,$B770,'Interim Analysis'!$C:$C,$C770,'Interim Analysis'!$F:$F,$F770,'Interim Analysis'!$G:$G,$H770,'Interim Analysis'!$E:$E,$E770),
SUMIFS('Interim Analysis'!I:I,'Interim Analysis'!$B:$B,$B770,'Interim Analysis'!$C:$C,$C770,'Interim Analysis'!$F:$F,$F770,'Interim Analysis'!$G:$G,$H770,'Interim Analysis'!$D:$D,$D770)
*(INDEX('Dimensional Maps'!J$39:J$63,MATCH($E770,'Dimensional Maps'!$C$8:$C$32,0),1)
/SUMIFS('Dimensional Maps'!J$39:J$63, 'Dimensional Maps'!$B$8:$B$32,$D770)))),0),0)</f>
        <v>0</v>
      </c>
      <c r="P770" s="115">
        <f>IFERROR(IF($G770 = "WholeBlg",IF(P$1&lt;2020, 0,
IF($H770="GWh",SUMIFS('Interim Analysis'!J:J,'Interim Analysis'!$B:$B,$B770,'Interim Analysis'!$C:$C,$C770,'Interim Analysis'!$F:$F,$F770,'Interim Analysis'!$G:$G,$H770,'Interim Analysis'!$E:$E,$E770),
SUMIFS('Interim Analysis'!J:J,'Interim Analysis'!$B:$B,$B770,'Interim Analysis'!$C:$C,$C770,'Interim Analysis'!$F:$F,$F770,'Interim Analysis'!$G:$G,$H770,'Interim Analysis'!$D:$D,$D770)
*(INDEX('Dimensional Maps'!K$39:K$63,MATCH($E770,'Dimensional Maps'!$C$8:$C$32,0),1)
/SUMIFS('Dimensional Maps'!K$39:K$63, 'Dimensional Maps'!$B$8:$B$32,$D770)))),0),0)</f>
        <v>0</v>
      </c>
      <c r="Q770" s="115">
        <f>IFERROR(IF($G770 = "WholeBlg",IF(Q$1&lt;2020, 0,
IF($H770="GWh",SUMIFS('Interim Analysis'!K:K,'Interim Analysis'!$B:$B,$B770,'Interim Analysis'!$C:$C,$C770,'Interim Analysis'!$F:$F,$F770,'Interim Analysis'!$G:$G,$H770,'Interim Analysis'!$E:$E,$E770),
SUMIFS('Interim Analysis'!K:K,'Interim Analysis'!$B:$B,$B770,'Interim Analysis'!$C:$C,$C770,'Interim Analysis'!$F:$F,$F770,'Interim Analysis'!$G:$G,$H770,'Interim Analysis'!$D:$D,$D770)
*(INDEX('Dimensional Maps'!L$39:L$63,MATCH($E770,'Dimensional Maps'!$C$8:$C$32,0),1)
/SUMIFS('Dimensional Maps'!L$39:L$63, 'Dimensional Maps'!$B$8:$B$32,$D770)))),0),0)</f>
        <v>0</v>
      </c>
      <c r="R770" s="115">
        <f>IFERROR(IF($G770 = "WholeBlg",IF(R$1&lt;2020, 0,
IF($H770="GWh",SUMIFS('Interim Analysis'!L:L,'Interim Analysis'!$B:$B,$B770,'Interim Analysis'!$C:$C,$C770,'Interim Analysis'!$F:$F,$F770,'Interim Analysis'!$G:$G,$H770,'Interim Analysis'!$E:$E,$E770),
SUMIFS('Interim Analysis'!L:L,'Interim Analysis'!$B:$B,$B770,'Interim Analysis'!$C:$C,$C770,'Interim Analysis'!$F:$F,$F770,'Interim Analysis'!$G:$G,$H770,'Interim Analysis'!$D:$D,$D770)
*(INDEX('Dimensional Maps'!M$39:M$63,MATCH($E770,'Dimensional Maps'!$C$8:$C$32,0),1)
/SUMIFS('Dimensional Maps'!M$39:M$63, 'Dimensional Maps'!$B$8:$B$32,$D770)))),0),0)</f>
        <v>0</v>
      </c>
      <c r="S770" s="115">
        <f>IFERROR(IF($G770 = "WholeBlg",IF(S$1&lt;2020, 0,
IF($H770="GWh",SUMIFS('Interim Analysis'!M:M,'Interim Analysis'!$B:$B,$B770,'Interim Analysis'!$C:$C,$C770,'Interim Analysis'!$F:$F,$F770,'Interim Analysis'!$G:$G,$H770,'Interim Analysis'!$E:$E,$E770),
SUMIFS('Interim Analysis'!M:M,'Interim Analysis'!$B:$B,$B770,'Interim Analysis'!$C:$C,$C770,'Interim Analysis'!$F:$F,$F770,'Interim Analysis'!$G:$G,$H770,'Interim Analysis'!$D:$D,$D770)
*(INDEX('Dimensional Maps'!N$39:N$63,MATCH($E770,'Dimensional Maps'!$C$8:$C$32,0),1)
/SUMIFS('Dimensional Maps'!N$39:N$63, 'Dimensional Maps'!$B$8:$B$32,$D770)))),0),0)</f>
        <v>0</v>
      </c>
      <c r="T770" s="115">
        <f>IFERROR(IF($G770 = "WholeBlg",IF(T$1&lt;2020, 0,
IF($H770="GWh",SUMIFS('Interim Analysis'!N:N,'Interim Analysis'!$B:$B,$B770,'Interim Analysis'!$C:$C,$C770,'Interim Analysis'!$F:$F,$F770,'Interim Analysis'!$G:$G,$H770,'Interim Analysis'!$E:$E,$E770),
SUMIFS('Interim Analysis'!N:N,'Interim Analysis'!$B:$B,$B770,'Interim Analysis'!$C:$C,$C770,'Interim Analysis'!$F:$F,$F770,'Interim Analysis'!$G:$G,$H770,'Interim Analysis'!$D:$D,$D770)
*(INDEX('Dimensional Maps'!O$39:O$63,MATCH($E770,'Dimensional Maps'!$C$8:$C$32,0),1)
/SUMIFS('Dimensional Maps'!O$39:O$63, 'Dimensional Maps'!$B$8:$B$32,$D770)))),0),0)</f>
        <v>0</v>
      </c>
      <c r="U770" s="115">
        <f>IFERROR(IF($G770 = "WholeBlg",IF(U$1&lt;2020, 0,
IF($H770="GWh",SUMIFS('Interim Analysis'!O:O,'Interim Analysis'!$B:$B,$B770,'Interim Analysis'!$C:$C,$C770,'Interim Analysis'!$F:$F,$F770,'Interim Analysis'!$G:$G,$H770,'Interim Analysis'!$E:$E,$E770),
SUMIFS('Interim Analysis'!O:O,'Interim Analysis'!$B:$B,$B770,'Interim Analysis'!$C:$C,$C770,'Interim Analysis'!$F:$F,$F770,'Interim Analysis'!$G:$G,$H770,'Interim Analysis'!$D:$D,$D770)
*(INDEX('Dimensional Maps'!P$39:P$63,MATCH($E770,'Dimensional Maps'!$C$8:$C$32,0),1)
/SUMIFS('Dimensional Maps'!P$39:P$63, 'Dimensional Maps'!$B$8:$B$32,$D770)))),0),0)</f>
        <v>0</v>
      </c>
      <c r="V770" s="115">
        <f>IFERROR(IF($G770 = "WholeBlg",IF(V$1&lt;2020, 0,
IF($H770="GWh",SUMIFS('Interim Analysis'!P:P,'Interim Analysis'!$B:$B,$B770,'Interim Analysis'!$C:$C,$C770,'Interim Analysis'!$F:$F,$F770,'Interim Analysis'!$G:$G,$H770,'Interim Analysis'!$E:$E,$E770),
SUMIFS('Interim Analysis'!P:P,'Interim Analysis'!$B:$B,$B770,'Interim Analysis'!$C:$C,$C770,'Interim Analysis'!$F:$F,$F770,'Interim Analysis'!$G:$G,$H770,'Interim Analysis'!$D:$D,$D770)
*(INDEX('Dimensional Maps'!Q$39:Q$63,MATCH($E770,'Dimensional Maps'!$C$8:$C$32,0),1)
/SUMIFS('Dimensional Maps'!Q$39:Q$63, 'Dimensional Maps'!$B$8:$B$32,$D770)))),0),0)</f>
        <v>0</v>
      </c>
      <c r="W770" s="115">
        <f>IFERROR(IF($G770 = "WholeBlg",IF(W$1&lt;2020, 0,
IF($H770="GWh",SUMIFS('Interim Analysis'!Q:Q,'Interim Analysis'!$B:$B,$B770,'Interim Analysis'!$C:$C,$C770,'Interim Analysis'!$F:$F,$F770,'Interim Analysis'!$G:$G,$H770,'Interim Analysis'!$E:$E,$E770),
SUMIFS('Interim Analysis'!Q:Q,'Interim Analysis'!$B:$B,$B770,'Interim Analysis'!$C:$C,$C770,'Interim Analysis'!$F:$F,$F770,'Interim Analysis'!$G:$G,$H770,'Interim Analysis'!$D:$D,$D770)
*(INDEX('Dimensional Maps'!R$39:R$63,MATCH($E770,'Dimensional Maps'!$C$8:$C$32,0),1)
/SUMIFS('Dimensional Maps'!R$39:R$63, 'Dimensional Maps'!$B$8:$B$32,$D770)))),0),0)</f>
        <v>0</v>
      </c>
    </row>
    <row r="771" spans="1:23" x14ac:dyDescent="0.25">
      <c r="A771" s="153" t="s">
        <v>265</v>
      </c>
      <c r="B771" s="54" t="s">
        <v>237</v>
      </c>
      <c r="C771" s="54">
        <v>3</v>
      </c>
      <c r="D771" s="54" t="s">
        <v>47</v>
      </c>
      <c r="E771" s="54" t="s">
        <v>221</v>
      </c>
      <c r="F771" s="54" t="s">
        <v>186</v>
      </c>
      <c r="G771" s="54" t="s">
        <v>53</v>
      </c>
      <c r="H771" s="54" t="s">
        <v>18</v>
      </c>
      <c r="I771" s="115">
        <f>IFERROR(IF($G771 = "WholeBlg",IF(I$1&lt;2020, 0,
IF($H771="GWh",SUMIFS('Interim Analysis'!C:C,'Interim Analysis'!$B:$B,$B771,'Interim Analysis'!$C:$C,$C771,'Interim Analysis'!$F:$F,$F771,'Interim Analysis'!$G:$G,$H771,'Interim Analysis'!$E:$E,$E771),
SUMIFS('Interim Analysis'!C:C,'Interim Analysis'!$B:$B,$B771,'Interim Analysis'!$C:$C,$C771,'Interim Analysis'!$F:$F,$F771,'Interim Analysis'!$G:$G,$H771,'Interim Analysis'!$D:$D,$D771)
*(INDEX('Dimensional Maps'!D$39:D$63,MATCH($E771,'Dimensional Maps'!$C$8:$C$32,0),1)
/SUMIFS('Dimensional Maps'!D$39:D$63, 'Dimensional Maps'!$B$8:$B$32,$D771)))),0),0)</f>
        <v>0</v>
      </c>
      <c r="J771" s="115">
        <f>IFERROR(IF($G771 = "WholeBlg",IF(J$1&lt;2020, 0,
IF($H771="GWh",SUMIFS('Interim Analysis'!D:D,'Interim Analysis'!$B:$B,$B771,'Interim Analysis'!$C:$C,$C771,'Interim Analysis'!$F:$F,$F771,'Interim Analysis'!$G:$G,$H771,'Interim Analysis'!$E:$E,$E771),
SUMIFS('Interim Analysis'!D:D,'Interim Analysis'!$B:$B,$B771,'Interim Analysis'!$C:$C,$C771,'Interim Analysis'!$F:$F,$F771,'Interim Analysis'!$G:$G,$H771,'Interim Analysis'!$D:$D,$D771)
*(INDEX('Dimensional Maps'!E$39:E$63,MATCH($E771,'Dimensional Maps'!$C$8:$C$32,0),1)
/SUMIFS('Dimensional Maps'!E$39:E$63, 'Dimensional Maps'!$B$8:$B$32,$D771)))),0),0)</f>
        <v>0</v>
      </c>
      <c r="K771" s="115">
        <f>IFERROR(IF($G771 = "WholeBlg",IF(K$1&lt;2020, 0,
IF($H771="GWh",SUMIFS('Interim Analysis'!E:E,'Interim Analysis'!$B:$B,$B771,'Interim Analysis'!$C:$C,$C771,'Interim Analysis'!$F:$F,$F771,'Interim Analysis'!$G:$G,$H771,'Interim Analysis'!$E:$E,$E771),
SUMIFS('Interim Analysis'!E:E,'Interim Analysis'!$B:$B,$B771,'Interim Analysis'!$C:$C,$C771,'Interim Analysis'!$F:$F,$F771,'Interim Analysis'!$G:$G,$H771,'Interim Analysis'!$D:$D,$D771)
*(INDEX('Dimensional Maps'!F$39:F$63,MATCH($E771,'Dimensional Maps'!$C$8:$C$32,0),1)
/SUMIFS('Dimensional Maps'!F$39:F$63, 'Dimensional Maps'!$B$8:$B$32,$D771)))),0),0)</f>
        <v>0</v>
      </c>
      <c r="L771" s="115">
        <f>IFERROR(IF($G771 = "WholeBlg",IF(L$1&lt;2020, 0,
IF($H771="GWh",SUMIFS('Interim Analysis'!F:F,'Interim Analysis'!$B:$B,$B771,'Interim Analysis'!$C:$C,$C771,'Interim Analysis'!$F:$F,$F771,'Interim Analysis'!$G:$G,$H771,'Interim Analysis'!$E:$E,$E771),
SUMIFS('Interim Analysis'!F:F,'Interim Analysis'!$B:$B,$B771,'Interim Analysis'!$C:$C,$C771,'Interim Analysis'!$F:$F,$F771,'Interim Analysis'!$G:$G,$H771,'Interim Analysis'!$D:$D,$D771)
*(INDEX('Dimensional Maps'!G$39:G$63,MATCH($E771,'Dimensional Maps'!$C$8:$C$32,0),1)
/SUMIFS('Dimensional Maps'!G$39:G$63, 'Dimensional Maps'!$B$8:$B$32,$D771)))),0),0)</f>
        <v>0</v>
      </c>
      <c r="M771" s="115">
        <f>IFERROR(IF($G771 = "WholeBlg",IF(M$1&lt;2020, 0,
IF($H771="GWh",SUMIFS('Interim Analysis'!G:G,'Interim Analysis'!$B:$B,$B771,'Interim Analysis'!$C:$C,$C771,'Interim Analysis'!$F:$F,$F771,'Interim Analysis'!$G:$G,$H771,'Interim Analysis'!$E:$E,$E771),
SUMIFS('Interim Analysis'!G:G,'Interim Analysis'!$B:$B,$B771,'Interim Analysis'!$C:$C,$C771,'Interim Analysis'!$F:$F,$F771,'Interim Analysis'!$G:$G,$H771,'Interim Analysis'!$D:$D,$D771)
*(INDEX('Dimensional Maps'!H$39:H$63,MATCH($E771,'Dimensional Maps'!$C$8:$C$32,0),1)
/SUMIFS('Dimensional Maps'!H$39:H$63, 'Dimensional Maps'!$B$8:$B$32,$D771)))),0),0)</f>
        <v>0</v>
      </c>
      <c r="N771" s="115">
        <f>IFERROR(IF($G771 = "WholeBlg",IF(N$1&lt;2020, 0,
IF($H771="GWh",SUMIFS('Interim Analysis'!H:H,'Interim Analysis'!$B:$B,$B771,'Interim Analysis'!$C:$C,$C771,'Interim Analysis'!$F:$F,$F771,'Interim Analysis'!$G:$G,$H771,'Interim Analysis'!$E:$E,$E771),
SUMIFS('Interim Analysis'!H:H,'Interim Analysis'!$B:$B,$B771,'Interim Analysis'!$C:$C,$C771,'Interim Analysis'!$F:$F,$F771,'Interim Analysis'!$G:$G,$H771,'Interim Analysis'!$D:$D,$D771)
*(INDEX('Dimensional Maps'!I$39:I$63,MATCH($E771,'Dimensional Maps'!$C$8:$C$32,0),1)
/SUMIFS('Dimensional Maps'!I$39:I$63, 'Dimensional Maps'!$B$8:$B$32,$D771)))),0),0)</f>
        <v>0</v>
      </c>
      <c r="O771" s="115">
        <f>IFERROR(IF($G771 = "WholeBlg",IF(O$1&lt;2020, 0,
IF($H771="GWh",SUMIFS('Interim Analysis'!I:I,'Interim Analysis'!$B:$B,$B771,'Interim Analysis'!$C:$C,$C771,'Interim Analysis'!$F:$F,$F771,'Interim Analysis'!$G:$G,$H771,'Interim Analysis'!$E:$E,$E771),
SUMIFS('Interim Analysis'!I:I,'Interim Analysis'!$B:$B,$B771,'Interim Analysis'!$C:$C,$C771,'Interim Analysis'!$F:$F,$F771,'Interim Analysis'!$G:$G,$H771,'Interim Analysis'!$D:$D,$D771)
*(INDEX('Dimensional Maps'!J$39:J$63,MATCH($E771,'Dimensional Maps'!$C$8:$C$32,0),1)
/SUMIFS('Dimensional Maps'!J$39:J$63, 'Dimensional Maps'!$B$8:$B$32,$D771)))),0),0)</f>
        <v>0</v>
      </c>
      <c r="P771" s="115">
        <f>IFERROR(IF($G771 = "WholeBlg",IF(P$1&lt;2020, 0,
IF($H771="GWh",SUMIFS('Interim Analysis'!J:J,'Interim Analysis'!$B:$B,$B771,'Interim Analysis'!$C:$C,$C771,'Interim Analysis'!$F:$F,$F771,'Interim Analysis'!$G:$G,$H771,'Interim Analysis'!$E:$E,$E771),
SUMIFS('Interim Analysis'!J:J,'Interim Analysis'!$B:$B,$B771,'Interim Analysis'!$C:$C,$C771,'Interim Analysis'!$F:$F,$F771,'Interim Analysis'!$G:$G,$H771,'Interim Analysis'!$D:$D,$D771)
*(INDEX('Dimensional Maps'!K$39:K$63,MATCH($E771,'Dimensional Maps'!$C$8:$C$32,0),1)
/SUMIFS('Dimensional Maps'!K$39:K$63, 'Dimensional Maps'!$B$8:$B$32,$D771)))),0),0)</f>
        <v>0</v>
      </c>
      <c r="Q771" s="115">
        <f>IFERROR(IF($G771 = "WholeBlg",IF(Q$1&lt;2020, 0,
IF($H771="GWh",SUMIFS('Interim Analysis'!K:K,'Interim Analysis'!$B:$B,$B771,'Interim Analysis'!$C:$C,$C771,'Interim Analysis'!$F:$F,$F771,'Interim Analysis'!$G:$G,$H771,'Interim Analysis'!$E:$E,$E771),
SUMIFS('Interim Analysis'!K:K,'Interim Analysis'!$B:$B,$B771,'Interim Analysis'!$C:$C,$C771,'Interim Analysis'!$F:$F,$F771,'Interim Analysis'!$G:$G,$H771,'Interim Analysis'!$D:$D,$D771)
*(INDEX('Dimensional Maps'!L$39:L$63,MATCH($E771,'Dimensional Maps'!$C$8:$C$32,0),1)
/SUMIFS('Dimensional Maps'!L$39:L$63, 'Dimensional Maps'!$B$8:$B$32,$D771)))),0),0)</f>
        <v>0</v>
      </c>
      <c r="R771" s="115">
        <f>IFERROR(IF($G771 = "WholeBlg",IF(R$1&lt;2020, 0,
IF($H771="GWh",SUMIFS('Interim Analysis'!L:L,'Interim Analysis'!$B:$B,$B771,'Interim Analysis'!$C:$C,$C771,'Interim Analysis'!$F:$F,$F771,'Interim Analysis'!$G:$G,$H771,'Interim Analysis'!$E:$E,$E771),
SUMIFS('Interim Analysis'!L:L,'Interim Analysis'!$B:$B,$B771,'Interim Analysis'!$C:$C,$C771,'Interim Analysis'!$F:$F,$F771,'Interim Analysis'!$G:$G,$H771,'Interim Analysis'!$D:$D,$D771)
*(INDEX('Dimensional Maps'!M$39:M$63,MATCH($E771,'Dimensional Maps'!$C$8:$C$32,0),1)
/SUMIFS('Dimensional Maps'!M$39:M$63, 'Dimensional Maps'!$B$8:$B$32,$D771)))),0),0)</f>
        <v>0</v>
      </c>
      <c r="S771" s="115">
        <f>IFERROR(IF($G771 = "WholeBlg",IF(S$1&lt;2020, 0,
IF($H771="GWh",SUMIFS('Interim Analysis'!M:M,'Interim Analysis'!$B:$B,$B771,'Interim Analysis'!$C:$C,$C771,'Interim Analysis'!$F:$F,$F771,'Interim Analysis'!$G:$G,$H771,'Interim Analysis'!$E:$E,$E771),
SUMIFS('Interim Analysis'!M:M,'Interim Analysis'!$B:$B,$B771,'Interim Analysis'!$C:$C,$C771,'Interim Analysis'!$F:$F,$F771,'Interim Analysis'!$G:$G,$H771,'Interim Analysis'!$D:$D,$D771)
*(INDEX('Dimensional Maps'!N$39:N$63,MATCH($E771,'Dimensional Maps'!$C$8:$C$32,0),1)
/SUMIFS('Dimensional Maps'!N$39:N$63, 'Dimensional Maps'!$B$8:$B$32,$D771)))),0),0)</f>
        <v>0</v>
      </c>
      <c r="T771" s="115">
        <f>IFERROR(IF($G771 = "WholeBlg",IF(T$1&lt;2020, 0,
IF($H771="GWh",SUMIFS('Interim Analysis'!N:N,'Interim Analysis'!$B:$B,$B771,'Interim Analysis'!$C:$C,$C771,'Interim Analysis'!$F:$F,$F771,'Interim Analysis'!$G:$G,$H771,'Interim Analysis'!$E:$E,$E771),
SUMIFS('Interim Analysis'!N:N,'Interim Analysis'!$B:$B,$B771,'Interim Analysis'!$C:$C,$C771,'Interim Analysis'!$F:$F,$F771,'Interim Analysis'!$G:$G,$H771,'Interim Analysis'!$D:$D,$D771)
*(INDEX('Dimensional Maps'!O$39:O$63,MATCH($E771,'Dimensional Maps'!$C$8:$C$32,0),1)
/SUMIFS('Dimensional Maps'!O$39:O$63, 'Dimensional Maps'!$B$8:$B$32,$D771)))),0),0)</f>
        <v>0</v>
      </c>
      <c r="U771" s="115">
        <f>IFERROR(IF($G771 = "WholeBlg",IF(U$1&lt;2020, 0,
IF($H771="GWh",SUMIFS('Interim Analysis'!O:O,'Interim Analysis'!$B:$B,$B771,'Interim Analysis'!$C:$C,$C771,'Interim Analysis'!$F:$F,$F771,'Interim Analysis'!$G:$G,$H771,'Interim Analysis'!$E:$E,$E771),
SUMIFS('Interim Analysis'!O:O,'Interim Analysis'!$B:$B,$B771,'Interim Analysis'!$C:$C,$C771,'Interim Analysis'!$F:$F,$F771,'Interim Analysis'!$G:$G,$H771,'Interim Analysis'!$D:$D,$D771)
*(INDEX('Dimensional Maps'!P$39:P$63,MATCH($E771,'Dimensional Maps'!$C$8:$C$32,0),1)
/SUMIFS('Dimensional Maps'!P$39:P$63, 'Dimensional Maps'!$B$8:$B$32,$D771)))),0),0)</f>
        <v>0</v>
      </c>
      <c r="V771" s="115">
        <f>IFERROR(IF($G771 = "WholeBlg",IF(V$1&lt;2020, 0,
IF($H771="GWh",SUMIFS('Interim Analysis'!P:P,'Interim Analysis'!$B:$B,$B771,'Interim Analysis'!$C:$C,$C771,'Interim Analysis'!$F:$F,$F771,'Interim Analysis'!$G:$G,$H771,'Interim Analysis'!$E:$E,$E771),
SUMIFS('Interim Analysis'!P:P,'Interim Analysis'!$B:$B,$B771,'Interim Analysis'!$C:$C,$C771,'Interim Analysis'!$F:$F,$F771,'Interim Analysis'!$G:$G,$H771,'Interim Analysis'!$D:$D,$D771)
*(INDEX('Dimensional Maps'!Q$39:Q$63,MATCH($E771,'Dimensional Maps'!$C$8:$C$32,0),1)
/SUMIFS('Dimensional Maps'!Q$39:Q$63, 'Dimensional Maps'!$B$8:$B$32,$D771)))),0),0)</f>
        <v>0</v>
      </c>
      <c r="W771" s="115">
        <f>IFERROR(IF($G771 = "WholeBlg",IF(W$1&lt;2020, 0,
IF($H771="GWh",SUMIFS('Interim Analysis'!Q:Q,'Interim Analysis'!$B:$B,$B771,'Interim Analysis'!$C:$C,$C771,'Interim Analysis'!$F:$F,$F771,'Interim Analysis'!$G:$G,$H771,'Interim Analysis'!$E:$E,$E771),
SUMIFS('Interim Analysis'!Q:Q,'Interim Analysis'!$B:$B,$B771,'Interim Analysis'!$C:$C,$C771,'Interim Analysis'!$F:$F,$F771,'Interim Analysis'!$G:$G,$H771,'Interim Analysis'!$D:$D,$D771)
*(INDEX('Dimensional Maps'!R$39:R$63,MATCH($E771,'Dimensional Maps'!$C$8:$C$32,0),1)
/SUMIFS('Dimensional Maps'!R$39:R$63, 'Dimensional Maps'!$B$8:$B$32,$D771)))),0),0)</f>
        <v>0</v>
      </c>
    </row>
    <row r="772" spans="1:23" x14ac:dyDescent="0.25">
      <c r="A772" s="153" t="s">
        <v>265</v>
      </c>
      <c r="B772" s="54" t="s">
        <v>237</v>
      </c>
      <c r="C772" s="54">
        <v>3</v>
      </c>
      <c r="D772" s="54" t="s">
        <v>47</v>
      </c>
      <c r="E772" s="54" t="s">
        <v>221</v>
      </c>
      <c r="F772" s="54" t="s">
        <v>167</v>
      </c>
      <c r="G772" s="54" t="s">
        <v>53</v>
      </c>
      <c r="H772" s="54" t="s">
        <v>20</v>
      </c>
      <c r="I772" s="115">
        <f>IFERROR(IF($G772 = "WholeBlg",IF(I$1&lt;2020, 0,
IF($H772="GWh",SUMIFS('Interim Analysis'!C:C,'Interim Analysis'!$B:$B,$B772,'Interim Analysis'!$C:$C,$C772,'Interim Analysis'!$F:$F,$F772,'Interim Analysis'!$G:$G,$H772,'Interim Analysis'!$E:$E,$E772),
SUMIFS('Interim Analysis'!C:C,'Interim Analysis'!$B:$B,$B772,'Interim Analysis'!$C:$C,$C772,'Interim Analysis'!$F:$F,$F772,'Interim Analysis'!$G:$G,$H772,'Interim Analysis'!$D:$D,$D772)
*(INDEX('Dimensional Maps'!D$39:D$63,MATCH($E772,'Dimensional Maps'!$C$8:$C$32,0),1)
/SUMIFS('Dimensional Maps'!D$39:D$63, 'Dimensional Maps'!$B$8:$B$32,$D772)))),0),0)</f>
        <v>0</v>
      </c>
      <c r="J772" s="115">
        <f>IFERROR(IF($G772 = "WholeBlg",IF(J$1&lt;2020, 0,
IF($H772="GWh",SUMIFS('Interim Analysis'!D:D,'Interim Analysis'!$B:$B,$B772,'Interim Analysis'!$C:$C,$C772,'Interim Analysis'!$F:$F,$F772,'Interim Analysis'!$G:$G,$H772,'Interim Analysis'!$E:$E,$E772),
SUMIFS('Interim Analysis'!D:D,'Interim Analysis'!$B:$B,$B772,'Interim Analysis'!$C:$C,$C772,'Interim Analysis'!$F:$F,$F772,'Interim Analysis'!$G:$G,$H772,'Interim Analysis'!$D:$D,$D772)
*(INDEX('Dimensional Maps'!E$39:E$63,MATCH($E772,'Dimensional Maps'!$C$8:$C$32,0),1)
/SUMIFS('Dimensional Maps'!E$39:E$63, 'Dimensional Maps'!$B$8:$B$32,$D772)))),0),0)</f>
        <v>0</v>
      </c>
      <c r="K772" s="115">
        <f>IFERROR(IF($G772 = "WholeBlg",IF(K$1&lt;2020, 0,
IF($H772="GWh",SUMIFS('Interim Analysis'!E:E,'Interim Analysis'!$B:$B,$B772,'Interim Analysis'!$C:$C,$C772,'Interim Analysis'!$F:$F,$F772,'Interim Analysis'!$G:$G,$H772,'Interim Analysis'!$E:$E,$E772),
SUMIFS('Interim Analysis'!E:E,'Interim Analysis'!$B:$B,$B772,'Interim Analysis'!$C:$C,$C772,'Interim Analysis'!$F:$F,$F772,'Interim Analysis'!$G:$G,$H772,'Interim Analysis'!$D:$D,$D772)
*(INDEX('Dimensional Maps'!F$39:F$63,MATCH($E772,'Dimensional Maps'!$C$8:$C$32,0),1)
/SUMIFS('Dimensional Maps'!F$39:F$63, 'Dimensional Maps'!$B$8:$B$32,$D772)))),0),0)</f>
        <v>0</v>
      </c>
      <c r="L772" s="115">
        <f>IFERROR(IF($G772 = "WholeBlg",IF(L$1&lt;2020, 0,
IF($H772="GWh",SUMIFS('Interim Analysis'!F:F,'Interim Analysis'!$B:$B,$B772,'Interim Analysis'!$C:$C,$C772,'Interim Analysis'!$F:$F,$F772,'Interim Analysis'!$G:$G,$H772,'Interim Analysis'!$E:$E,$E772),
SUMIFS('Interim Analysis'!F:F,'Interim Analysis'!$B:$B,$B772,'Interim Analysis'!$C:$C,$C772,'Interim Analysis'!$F:$F,$F772,'Interim Analysis'!$G:$G,$H772,'Interim Analysis'!$D:$D,$D772)
*(INDEX('Dimensional Maps'!G$39:G$63,MATCH($E772,'Dimensional Maps'!$C$8:$C$32,0),1)
/SUMIFS('Dimensional Maps'!G$39:G$63, 'Dimensional Maps'!$B$8:$B$32,$D772)))),0),0)</f>
        <v>0</v>
      </c>
      <c r="M772" s="115">
        <f>IFERROR(IF($G772 = "WholeBlg",IF(M$1&lt;2020, 0,
IF($H772="GWh",SUMIFS('Interim Analysis'!G:G,'Interim Analysis'!$B:$B,$B772,'Interim Analysis'!$C:$C,$C772,'Interim Analysis'!$F:$F,$F772,'Interim Analysis'!$G:$G,$H772,'Interim Analysis'!$E:$E,$E772),
SUMIFS('Interim Analysis'!G:G,'Interim Analysis'!$B:$B,$B772,'Interim Analysis'!$C:$C,$C772,'Interim Analysis'!$F:$F,$F772,'Interim Analysis'!$G:$G,$H772,'Interim Analysis'!$D:$D,$D772)
*(INDEX('Dimensional Maps'!H$39:H$63,MATCH($E772,'Dimensional Maps'!$C$8:$C$32,0),1)
/SUMIFS('Dimensional Maps'!H$39:H$63, 'Dimensional Maps'!$B$8:$B$32,$D772)))),0),0)</f>
        <v>0</v>
      </c>
      <c r="N772" s="115">
        <f>IFERROR(IF($G772 = "WholeBlg",IF(N$1&lt;2020, 0,
IF($H772="GWh",SUMIFS('Interim Analysis'!H:H,'Interim Analysis'!$B:$B,$B772,'Interim Analysis'!$C:$C,$C772,'Interim Analysis'!$F:$F,$F772,'Interim Analysis'!$G:$G,$H772,'Interim Analysis'!$E:$E,$E772),
SUMIFS('Interim Analysis'!H:H,'Interim Analysis'!$B:$B,$B772,'Interim Analysis'!$C:$C,$C772,'Interim Analysis'!$F:$F,$F772,'Interim Analysis'!$G:$G,$H772,'Interim Analysis'!$D:$D,$D772)
*(INDEX('Dimensional Maps'!I$39:I$63,MATCH($E772,'Dimensional Maps'!$C$8:$C$32,0),1)
/SUMIFS('Dimensional Maps'!I$39:I$63, 'Dimensional Maps'!$B$8:$B$32,$D772)))),0),0)</f>
        <v>5.8506085156470478E-3</v>
      </c>
      <c r="O772" s="115">
        <f>IFERROR(IF($G772 = "WholeBlg",IF(O$1&lt;2020, 0,
IF($H772="GWh",SUMIFS('Interim Analysis'!I:I,'Interim Analysis'!$B:$B,$B772,'Interim Analysis'!$C:$C,$C772,'Interim Analysis'!$F:$F,$F772,'Interim Analysis'!$G:$G,$H772,'Interim Analysis'!$E:$E,$E772),
SUMIFS('Interim Analysis'!I:I,'Interim Analysis'!$B:$B,$B772,'Interim Analysis'!$C:$C,$C772,'Interim Analysis'!$F:$F,$F772,'Interim Analysis'!$G:$G,$H772,'Interim Analysis'!$D:$D,$D772)
*(INDEX('Dimensional Maps'!J$39:J$63,MATCH($E772,'Dimensional Maps'!$C$8:$C$32,0),1)
/SUMIFS('Dimensional Maps'!J$39:J$63, 'Dimensional Maps'!$B$8:$B$32,$D772)))),0),0)</f>
        <v>1.1441895565832534E-2</v>
      </c>
      <c r="P772" s="115">
        <f>IFERROR(IF($G772 = "WholeBlg",IF(P$1&lt;2020, 0,
IF($H772="GWh",SUMIFS('Interim Analysis'!J:J,'Interim Analysis'!$B:$B,$B772,'Interim Analysis'!$C:$C,$C772,'Interim Analysis'!$F:$F,$F772,'Interim Analysis'!$G:$G,$H772,'Interim Analysis'!$E:$E,$E772),
SUMIFS('Interim Analysis'!J:J,'Interim Analysis'!$B:$B,$B772,'Interim Analysis'!$C:$C,$C772,'Interim Analysis'!$F:$F,$F772,'Interim Analysis'!$G:$G,$H772,'Interim Analysis'!$D:$D,$D772)
*(INDEX('Dimensional Maps'!K$39:K$63,MATCH($E772,'Dimensional Maps'!$C$8:$C$32,0),1)
/SUMIFS('Dimensional Maps'!K$39:K$63, 'Dimensional Maps'!$B$8:$B$32,$D772)))),0),0)</f>
        <v>1.6824914563754897E-2</v>
      </c>
      <c r="Q772" s="115">
        <f>IFERROR(IF($G772 = "WholeBlg",IF(Q$1&lt;2020, 0,
IF($H772="GWh",SUMIFS('Interim Analysis'!K:K,'Interim Analysis'!$B:$B,$B772,'Interim Analysis'!$C:$C,$C772,'Interim Analysis'!$F:$F,$F772,'Interim Analysis'!$G:$G,$H772,'Interim Analysis'!$E:$E,$E772),
SUMIFS('Interim Analysis'!K:K,'Interim Analysis'!$B:$B,$B772,'Interim Analysis'!$C:$C,$C772,'Interim Analysis'!$F:$F,$F772,'Interim Analysis'!$G:$G,$H772,'Interim Analysis'!$D:$D,$D772)
*(INDEX('Dimensional Maps'!L$39:L$63,MATCH($E772,'Dimensional Maps'!$C$8:$C$32,0),1)
/SUMIFS('Dimensional Maps'!L$39:L$63, 'Dimensional Maps'!$B$8:$B$32,$D772)))),0),0)</f>
        <v>2.2022471346585547E-2</v>
      </c>
      <c r="R772" s="115">
        <f>IFERROR(IF($G772 = "WholeBlg",IF(R$1&lt;2020, 0,
IF($H772="GWh",SUMIFS('Interim Analysis'!L:L,'Interim Analysis'!$B:$B,$B772,'Interim Analysis'!$C:$C,$C772,'Interim Analysis'!$F:$F,$F772,'Interim Analysis'!$G:$G,$H772,'Interim Analysis'!$E:$E,$E772),
SUMIFS('Interim Analysis'!L:L,'Interim Analysis'!$B:$B,$B772,'Interim Analysis'!$C:$C,$C772,'Interim Analysis'!$F:$F,$F772,'Interim Analysis'!$G:$G,$H772,'Interim Analysis'!$D:$D,$D772)
*(INDEX('Dimensional Maps'!M$39:M$63,MATCH($E772,'Dimensional Maps'!$C$8:$C$32,0),1)
/SUMIFS('Dimensional Maps'!M$39:M$63, 'Dimensional Maps'!$B$8:$B$32,$D772)))),0),0)</f>
        <v>2.7019673937607562E-2</v>
      </c>
      <c r="S772" s="115">
        <f>IFERROR(IF($G772 = "WholeBlg",IF(S$1&lt;2020, 0,
IF($H772="GWh",SUMIFS('Interim Analysis'!M:M,'Interim Analysis'!$B:$B,$B772,'Interim Analysis'!$C:$C,$C772,'Interim Analysis'!$F:$F,$F772,'Interim Analysis'!$G:$G,$H772,'Interim Analysis'!$E:$E,$E772),
SUMIFS('Interim Analysis'!M:M,'Interim Analysis'!$B:$B,$B772,'Interim Analysis'!$C:$C,$C772,'Interim Analysis'!$F:$F,$F772,'Interim Analysis'!$G:$G,$H772,'Interim Analysis'!$D:$D,$D772)
*(INDEX('Dimensional Maps'!N$39:N$63,MATCH($E772,'Dimensional Maps'!$C$8:$C$32,0),1)
/SUMIFS('Dimensional Maps'!N$39:N$63, 'Dimensional Maps'!$B$8:$B$32,$D772)))),0),0)</f>
        <v>3.1919132776287974E-2</v>
      </c>
      <c r="T772" s="115">
        <f>IFERROR(IF($G772 = "WholeBlg",IF(T$1&lt;2020, 0,
IF($H772="GWh",SUMIFS('Interim Analysis'!N:N,'Interim Analysis'!$B:$B,$B772,'Interim Analysis'!$C:$C,$C772,'Interim Analysis'!$F:$F,$F772,'Interim Analysis'!$G:$G,$H772,'Interim Analysis'!$E:$E,$E772),
SUMIFS('Interim Analysis'!N:N,'Interim Analysis'!$B:$B,$B772,'Interim Analysis'!$C:$C,$C772,'Interim Analysis'!$F:$F,$F772,'Interim Analysis'!$G:$G,$H772,'Interim Analysis'!$D:$D,$D772)
*(INDEX('Dimensional Maps'!O$39:O$63,MATCH($E772,'Dimensional Maps'!$C$8:$C$32,0),1)
/SUMIFS('Dimensional Maps'!O$39:O$63, 'Dimensional Maps'!$B$8:$B$32,$D772)))),0),0)</f>
        <v>3.6610268910117386E-2</v>
      </c>
      <c r="U772" s="115">
        <f>IFERROR(IF($G772 = "WholeBlg",IF(U$1&lt;2020, 0,
IF($H772="GWh",SUMIFS('Interim Analysis'!O:O,'Interim Analysis'!$B:$B,$B772,'Interim Analysis'!$C:$C,$C772,'Interim Analysis'!$F:$F,$F772,'Interim Analysis'!$G:$G,$H772,'Interim Analysis'!$E:$E,$E772),
SUMIFS('Interim Analysis'!O:O,'Interim Analysis'!$B:$B,$B772,'Interim Analysis'!$C:$C,$C772,'Interim Analysis'!$F:$F,$F772,'Interim Analysis'!$G:$G,$H772,'Interim Analysis'!$D:$D,$D772)
*(INDEX('Dimensional Maps'!P$39:P$63,MATCH($E772,'Dimensional Maps'!$C$8:$C$32,0),1)
/SUMIFS('Dimensional Maps'!P$39:P$63, 'Dimensional Maps'!$B$8:$B$32,$D772)))),0),0)</f>
        <v>4.1224643628706308E-2</v>
      </c>
      <c r="V772" s="115">
        <f>IFERROR(IF($G772 = "WholeBlg",IF(V$1&lt;2020, 0,
IF($H772="GWh",SUMIFS('Interim Analysis'!P:P,'Interim Analysis'!$B:$B,$B772,'Interim Analysis'!$C:$C,$C772,'Interim Analysis'!$F:$F,$F772,'Interim Analysis'!$G:$G,$H772,'Interim Analysis'!$E:$E,$E772),
SUMIFS('Interim Analysis'!P:P,'Interim Analysis'!$B:$B,$B772,'Interim Analysis'!$C:$C,$C772,'Interim Analysis'!$F:$F,$F772,'Interim Analysis'!$G:$G,$H772,'Interim Analysis'!$D:$D,$D772)
*(INDEX('Dimensional Maps'!Q$39:Q$63,MATCH($E772,'Dimensional Maps'!$C$8:$C$32,0),1)
/SUMIFS('Dimensional Maps'!Q$39:Q$63, 'Dimensional Maps'!$B$8:$B$32,$D772)))),0),0)</f>
        <v>4.5735798579194874E-2</v>
      </c>
      <c r="W772" s="115">
        <f>IFERROR(IF($G772 = "WholeBlg",IF(W$1&lt;2020, 0,
IF($H772="GWh",SUMIFS('Interim Analysis'!Q:Q,'Interim Analysis'!$B:$B,$B772,'Interim Analysis'!$C:$C,$C772,'Interim Analysis'!$F:$F,$F772,'Interim Analysis'!$G:$G,$H772,'Interim Analysis'!$E:$E,$E772),
SUMIFS('Interim Analysis'!Q:Q,'Interim Analysis'!$B:$B,$B772,'Interim Analysis'!$C:$C,$C772,'Interim Analysis'!$F:$F,$F772,'Interim Analysis'!$G:$G,$H772,'Interim Analysis'!$D:$D,$D772)
*(INDEX('Dimensional Maps'!R$39:R$63,MATCH($E772,'Dimensional Maps'!$C$8:$C$32,0),1)
/SUMIFS('Dimensional Maps'!R$39:R$63, 'Dimensional Maps'!$B$8:$B$32,$D772)))),0),0)</f>
        <v>5.023425413321328E-2</v>
      </c>
    </row>
    <row r="773" spans="1:23" x14ac:dyDescent="0.25">
      <c r="A773" s="153" t="s">
        <v>265</v>
      </c>
      <c r="B773" s="54" t="s">
        <v>237</v>
      </c>
      <c r="C773" s="54">
        <v>3</v>
      </c>
      <c r="D773" s="54" t="s">
        <v>47</v>
      </c>
      <c r="E773" s="54" t="s">
        <v>221</v>
      </c>
      <c r="F773" s="54" t="s">
        <v>186</v>
      </c>
      <c r="G773" s="54" t="s">
        <v>53</v>
      </c>
      <c r="H773" s="54" t="s">
        <v>20</v>
      </c>
      <c r="I773" s="115">
        <f>IFERROR(IF($G773 = "WholeBlg",IF(I$1&lt;2020, 0,
IF($H773="GWh",SUMIFS('Interim Analysis'!C:C,'Interim Analysis'!$B:$B,$B773,'Interim Analysis'!$C:$C,$C773,'Interim Analysis'!$F:$F,$F773,'Interim Analysis'!$G:$G,$H773,'Interim Analysis'!$E:$E,$E773),
SUMIFS('Interim Analysis'!C:C,'Interim Analysis'!$B:$B,$B773,'Interim Analysis'!$C:$C,$C773,'Interim Analysis'!$F:$F,$F773,'Interim Analysis'!$G:$G,$H773,'Interim Analysis'!$D:$D,$D773)
*(INDEX('Dimensional Maps'!D$39:D$63,MATCH($E773,'Dimensional Maps'!$C$8:$C$32,0),1)
/SUMIFS('Dimensional Maps'!D$39:D$63, 'Dimensional Maps'!$B$8:$B$32,$D773)))),0),0)</f>
        <v>0</v>
      </c>
      <c r="J773" s="115">
        <f>IFERROR(IF($G773 = "WholeBlg",IF(J$1&lt;2020, 0,
IF($H773="GWh",SUMIFS('Interim Analysis'!D:D,'Interim Analysis'!$B:$B,$B773,'Interim Analysis'!$C:$C,$C773,'Interim Analysis'!$F:$F,$F773,'Interim Analysis'!$G:$G,$H773,'Interim Analysis'!$E:$E,$E773),
SUMIFS('Interim Analysis'!D:D,'Interim Analysis'!$B:$B,$B773,'Interim Analysis'!$C:$C,$C773,'Interim Analysis'!$F:$F,$F773,'Interim Analysis'!$G:$G,$H773,'Interim Analysis'!$D:$D,$D773)
*(INDEX('Dimensional Maps'!E$39:E$63,MATCH($E773,'Dimensional Maps'!$C$8:$C$32,0),1)
/SUMIFS('Dimensional Maps'!E$39:E$63, 'Dimensional Maps'!$B$8:$B$32,$D773)))),0),0)</f>
        <v>0</v>
      </c>
      <c r="K773" s="115">
        <f>IFERROR(IF($G773 = "WholeBlg",IF(K$1&lt;2020, 0,
IF($H773="GWh",SUMIFS('Interim Analysis'!E:E,'Interim Analysis'!$B:$B,$B773,'Interim Analysis'!$C:$C,$C773,'Interim Analysis'!$F:$F,$F773,'Interim Analysis'!$G:$G,$H773,'Interim Analysis'!$E:$E,$E773),
SUMIFS('Interim Analysis'!E:E,'Interim Analysis'!$B:$B,$B773,'Interim Analysis'!$C:$C,$C773,'Interim Analysis'!$F:$F,$F773,'Interim Analysis'!$G:$G,$H773,'Interim Analysis'!$D:$D,$D773)
*(INDEX('Dimensional Maps'!F$39:F$63,MATCH($E773,'Dimensional Maps'!$C$8:$C$32,0),1)
/SUMIFS('Dimensional Maps'!F$39:F$63, 'Dimensional Maps'!$B$8:$B$32,$D773)))),0),0)</f>
        <v>0</v>
      </c>
      <c r="L773" s="115">
        <f>IFERROR(IF($G773 = "WholeBlg",IF(L$1&lt;2020, 0,
IF($H773="GWh",SUMIFS('Interim Analysis'!F:F,'Interim Analysis'!$B:$B,$B773,'Interim Analysis'!$C:$C,$C773,'Interim Analysis'!$F:$F,$F773,'Interim Analysis'!$G:$G,$H773,'Interim Analysis'!$E:$E,$E773),
SUMIFS('Interim Analysis'!F:F,'Interim Analysis'!$B:$B,$B773,'Interim Analysis'!$C:$C,$C773,'Interim Analysis'!$F:$F,$F773,'Interim Analysis'!$G:$G,$H773,'Interim Analysis'!$D:$D,$D773)
*(INDEX('Dimensional Maps'!G$39:G$63,MATCH($E773,'Dimensional Maps'!$C$8:$C$32,0),1)
/SUMIFS('Dimensional Maps'!G$39:G$63, 'Dimensional Maps'!$B$8:$B$32,$D773)))),0),0)</f>
        <v>0</v>
      </c>
      <c r="M773" s="115">
        <f>IFERROR(IF($G773 = "WholeBlg",IF(M$1&lt;2020, 0,
IF($H773="GWh",SUMIFS('Interim Analysis'!G:G,'Interim Analysis'!$B:$B,$B773,'Interim Analysis'!$C:$C,$C773,'Interim Analysis'!$F:$F,$F773,'Interim Analysis'!$G:$G,$H773,'Interim Analysis'!$E:$E,$E773),
SUMIFS('Interim Analysis'!G:G,'Interim Analysis'!$B:$B,$B773,'Interim Analysis'!$C:$C,$C773,'Interim Analysis'!$F:$F,$F773,'Interim Analysis'!$G:$G,$H773,'Interim Analysis'!$D:$D,$D773)
*(INDEX('Dimensional Maps'!H$39:H$63,MATCH($E773,'Dimensional Maps'!$C$8:$C$32,0),1)
/SUMIFS('Dimensional Maps'!H$39:H$63, 'Dimensional Maps'!$B$8:$B$32,$D773)))),0),0)</f>
        <v>0</v>
      </c>
      <c r="N773" s="115">
        <f>IFERROR(IF($G773 = "WholeBlg",IF(N$1&lt;2020, 0,
IF($H773="GWh",SUMIFS('Interim Analysis'!H:H,'Interim Analysis'!$B:$B,$B773,'Interim Analysis'!$C:$C,$C773,'Interim Analysis'!$F:$F,$F773,'Interim Analysis'!$G:$G,$H773,'Interim Analysis'!$E:$E,$E773),
SUMIFS('Interim Analysis'!H:H,'Interim Analysis'!$B:$B,$B773,'Interim Analysis'!$C:$C,$C773,'Interim Analysis'!$F:$F,$F773,'Interim Analysis'!$G:$G,$H773,'Interim Analysis'!$D:$D,$D773)
*(INDEX('Dimensional Maps'!I$39:I$63,MATCH($E773,'Dimensional Maps'!$C$8:$C$32,0),1)
/SUMIFS('Dimensional Maps'!I$39:I$63, 'Dimensional Maps'!$B$8:$B$32,$D773)))),0),0)</f>
        <v>1.7880302981682458E-2</v>
      </c>
      <c r="O773" s="115">
        <f>IFERROR(IF($G773 = "WholeBlg",IF(O$1&lt;2020, 0,
IF($H773="GWh",SUMIFS('Interim Analysis'!I:I,'Interim Analysis'!$B:$B,$B773,'Interim Analysis'!$C:$C,$C773,'Interim Analysis'!$F:$F,$F773,'Interim Analysis'!$G:$G,$H773,'Interim Analysis'!$E:$E,$E773),
SUMIFS('Interim Analysis'!I:I,'Interim Analysis'!$B:$B,$B773,'Interim Analysis'!$C:$C,$C773,'Interim Analysis'!$F:$F,$F773,'Interim Analysis'!$G:$G,$H773,'Interim Analysis'!$D:$D,$D773)
*(INDEX('Dimensional Maps'!J$39:J$63,MATCH($E773,'Dimensional Maps'!$C$8:$C$32,0),1)
/SUMIFS('Dimensional Maps'!J$39:J$63, 'Dimensional Maps'!$B$8:$B$32,$D773)))),0),0)</f>
        <v>3.5088820703146631E-2</v>
      </c>
      <c r="P773" s="115">
        <f>IFERROR(IF($G773 = "WholeBlg",IF(P$1&lt;2020, 0,
IF($H773="GWh",SUMIFS('Interim Analysis'!J:J,'Interim Analysis'!$B:$B,$B773,'Interim Analysis'!$C:$C,$C773,'Interim Analysis'!$F:$F,$F773,'Interim Analysis'!$G:$G,$H773,'Interim Analysis'!$E:$E,$E773),
SUMIFS('Interim Analysis'!J:J,'Interim Analysis'!$B:$B,$B773,'Interim Analysis'!$C:$C,$C773,'Interim Analysis'!$F:$F,$F773,'Interim Analysis'!$G:$G,$H773,'Interim Analysis'!$D:$D,$D773)
*(INDEX('Dimensional Maps'!K$39:K$63,MATCH($E773,'Dimensional Maps'!$C$8:$C$32,0),1)
/SUMIFS('Dimensional Maps'!K$39:K$63, 'Dimensional Maps'!$B$8:$B$32,$D773)))),0),0)</f>
        <v>5.1887453102226144E-2</v>
      </c>
      <c r="Q773" s="115">
        <f>IFERROR(IF($G773 = "WholeBlg",IF(Q$1&lt;2020, 0,
IF($H773="GWh",SUMIFS('Interim Analysis'!K:K,'Interim Analysis'!$B:$B,$B773,'Interim Analysis'!$C:$C,$C773,'Interim Analysis'!$F:$F,$F773,'Interim Analysis'!$G:$G,$H773,'Interim Analysis'!$E:$E,$E773),
SUMIFS('Interim Analysis'!K:K,'Interim Analysis'!$B:$B,$B773,'Interim Analysis'!$C:$C,$C773,'Interim Analysis'!$F:$F,$F773,'Interim Analysis'!$G:$G,$H773,'Interim Analysis'!$D:$D,$D773)
*(INDEX('Dimensional Maps'!L$39:L$63,MATCH($E773,'Dimensional Maps'!$C$8:$C$32,0),1)
/SUMIFS('Dimensional Maps'!L$39:L$63, 'Dimensional Maps'!$B$8:$B$32,$D773)))),0),0)</f>
        <v>6.8501122889228744E-2</v>
      </c>
      <c r="R773" s="115">
        <f>IFERROR(IF($G773 = "WholeBlg",IF(R$1&lt;2020, 0,
IF($H773="GWh",SUMIFS('Interim Analysis'!L:L,'Interim Analysis'!$B:$B,$B773,'Interim Analysis'!$C:$C,$C773,'Interim Analysis'!$F:$F,$F773,'Interim Analysis'!$G:$G,$H773,'Interim Analysis'!$E:$E,$E773),
SUMIFS('Interim Analysis'!L:L,'Interim Analysis'!$B:$B,$B773,'Interim Analysis'!$C:$C,$C773,'Interim Analysis'!$F:$F,$F773,'Interim Analysis'!$G:$G,$H773,'Interim Analysis'!$D:$D,$D773)
*(INDEX('Dimensional Maps'!M$39:M$63,MATCH($E773,'Dimensional Maps'!$C$8:$C$32,0),1)
/SUMIFS('Dimensional Maps'!M$39:M$63, 'Dimensional Maps'!$B$8:$B$32,$D773)))),0),0)</f>
        <v>8.5147343613510312E-2</v>
      </c>
      <c r="S773" s="115">
        <f>IFERROR(IF($G773 = "WholeBlg",IF(S$1&lt;2020, 0,
IF($H773="GWh",SUMIFS('Interim Analysis'!M:M,'Interim Analysis'!$B:$B,$B773,'Interim Analysis'!$C:$C,$C773,'Interim Analysis'!$F:$F,$F773,'Interim Analysis'!$G:$G,$H773,'Interim Analysis'!$E:$E,$E773),
SUMIFS('Interim Analysis'!M:M,'Interim Analysis'!$B:$B,$B773,'Interim Analysis'!$C:$C,$C773,'Interim Analysis'!$F:$F,$F773,'Interim Analysis'!$G:$G,$H773,'Interim Analysis'!$D:$D,$D773)
*(INDEX('Dimensional Maps'!N$39:N$63,MATCH($E773,'Dimensional Maps'!$C$8:$C$32,0),1)
/SUMIFS('Dimensional Maps'!N$39:N$63, 'Dimensional Maps'!$B$8:$B$32,$D773)))),0),0)</f>
        <v>0.10260113588796108</v>
      </c>
      <c r="T773" s="115">
        <f>IFERROR(IF($G773 = "WholeBlg",IF(T$1&lt;2020, 0,
IF($H773="GWh",SUMIFS('Interim Analysis'!N:N,'Interim Analysis'!$B:$B,$B773,'Interim Analysis'!$C:$C,$C773,'Interim Analysis'!$F:$F,$F773,'Interim Analysis'!$G:$G,$H773,'Interim Analysis'!$E:$E,$E773),
SUMIFS('Interim Analysis'!N:N,'Interim Analysis'!$B:$B,$B773,'Interim Analysis'!$C:$C,$C773,'Interim Analysis'!$F:$F,$F773,'Interim Analysis'!$G:$G,$H773,'Interim Analysis'!$D:$D,$D773)
*(INDEX('Dimensional Maps'!O$39:O$63,MATCH($E773,'Dimensional Maps'!$C$8:$C$32,0),1)
/SUMIFS('Dimensional Maps'!O$39:O$63, 'Dimensional Maps'!$B$8:$B$32,$D773)))),0),0)</f>
        <v>0.12134480638092128</v>
      </c>
      <c r="U773" s="115">
        <f>IFERROR(IF($G773 = "WholeBlg",IF(U$1&lt;2020, 0,
IF($H773="GWh",SUMIFS('Interim Analysis'!O:O,'Interim Analysis'!$B:$B,$B773,'Interim Analysis'!$C:$C,$C773,'Interim Analysis'!$F:$F,$F773,'Interim Analysis'!$G:$G,$H773,'Interim Analysis'!$E:$E,$E773),
SUMIFS('Interim Analysis'!O:O,'Interim Analysis'!$B:$B,$B773,'Interim Analysis'!$C:$C,$C773,'Interim Analysis'!$F:$F,$F773,'Interim Analysis'!$G:$G,$H773,'Interim Analysis'!$D:$D,$D773)
*(INDEX('Dimensional Maps'!P$39:P$63,MATCH($E773,'Dimensional Maps'!$C$8:$C$32,0),1)
/SUMIFS('Dimensional Maps'!P$39:P$63, 'Dimensional Maps'!$B$8:$B$32,$D773)))),0),0)</f>
        <v>0.14320240102862883</v>
      </c>
      <c r="V773" s="115">
        <f>IFERROR(IF($G773 = "WholeBlg",IF(V$1&lt;2020, 0,
IF($H773="GWh",SUMIFS('Interim Analysis'!P:P,'Interim Analysis'!$B:$B,$B773,'Interim Analysis'!$C:$C,$C773,'Interim Analysis'!$F:$F,$F773,'Interim Analysis'!$G:$G,$H773,'Interim Analysis'!$E:$E,$E773),
SUMIFS('Interim Analysis'!P:P,'Interim Analysis'!$B:$B,$B773,'Interim Analysis'!$C:$C,$C773,'Interim Analysis'!$F:$F,$F773,'Interim Analysis'!$G:$G,$H773,'Interim Analysis'!$D:$D,$D773)
*(INDEX('Dimensional Maps'!Q$39:Q$63,MATCH($E773,'Dimensional Maps'!$C$8:$C$32,0),1)
/SUMIFS('Dimensional Maps'!Q$39:Q$63, 'Dimensional Maps'!$B$8:$B$32,$D773)))),0),0)</f>
        <v>0.17071184180984886</v>
      </c>
      <c r="W773" s="115">
        <f>IFERROR(IF($G773 = "WholeBlg",IF(W$1&lt;2020, 0,
IF($H773="GWh",SUMIFS('Interim Analysis'!Q:Q,'Interim Analysis'!$B:$B,$B773,'Interim Analysis'!$C:$C,$C773,'Interim Analysis'!$F:$F,$F773,'Interim Analysis'!$G:$G,$H773,'Interim Analysis'!$E:$E,$E773),
SUMIFS('Interim Analysis'!Q:Q,'Interim Analysis'!$B:$B,$B773,'Interim Analysis'!$C:$C,$C773,'Interim Analysis'!$F:$F,$F773,'Interim Analysis'!$G:$G,$H773,'Interim Analysis'!$D:$D,$D773)
*(INDEX('Dimensional Maps'!R$39:R$63,MATCH($E773,'Dimensional Maps'!$C$8:$C$32,0),1)
/SUMIFS('Dimensional Maps'!R$39:R$63, 'Dimensional Maps'!$B$8:$B$32,$D773)))),0),0)</f>
        <v>0.20921556300665209</v>
      </c>
    </row>
    <row r="774" spans="1:23" x14ac:dyDescent="0.25">
      <c r="A774" s="153" t="s">
        <v>265</v>
      </c>
      <c r="B774" s="54" t="s">
        <v>236</v>
      </c>
      <c r="C774" s="54">
        <v>3</v>
      </c>
      <c r="D774" s="54" t="s">
        <v>47</v>
      </c>
      <c r="E774" s="54" t="s">
        <v>221</v>
      </c>
      <c r="F774" s="54" t="s">
        <v>167</v>
      </c>
      <c r="G774" s="54" t="s">
        <v>53</v>
      </c>
      <c r="H774" s="54" t="s">
        <v>18</v>
      </c>
      <c r="I774" s="115">
        <f>IFERROR(IF($G774 = "WholeBlg",IF(I$1&lt;2020, 0,
IF($H774="GWh",SUMIFS('Interim Analysis'!C:C,'Interim Analysis'!$B:$B,$B774,'Interim Analysis'!$C:$C,$C774,'Interim Analysis'!$F:$F,$F774,'Interim Analysis'!$G:$G,$H774,'Interim Analysis'!$E:$E,$E774),
SUMIFS('Interim Analysis'!C:C,'Interim Analysis'!$B:$B,$B774,'Interim Analysis'!$C:$C,$C774,'Interim Analysis'!$F:$F,$F774,'Interim Analysis'!$G:$G,$H774,'Interim Analysis'!$D:$D,$D774)
*(INDEX('Dimensional Maps'!D$39:D$63,MATCH($E774,'Dimensional Maps'!$C$8:$C$32,0),1)
/SUMIFS('Dimensional Maps'!D$39:D$63, 'Dimensional Maps'!$B$8:$B$32,$D774)))),0),0)</f>
        <v>0</v>
      </c>
      <c r="J774" s="115">
        <f>IFERROR(IF($G774 = "WholeBlg",IF(J$1&lt;2020, 0,
IF($H774="GWh",SUMIFS('Interim Analysis'!D:D,'Interim Analysis'!$B:$B,$B774,'Interim Analysis'!$C:$C,$C774,'Interim Analysis'!$F:$F,$F774,'Interim Analysis'!$G:$G,$H774,'Interim Analysis'!$E:$E,$E774),
SUMIFS('Interim Analysis'!D:D,'Interim Analysis'!$B:$B,$B774,'Interim Analysis'!$C:$C,$C774,'Interim Analysis'!$F:$F,$F774,'Interim Analysis'!$G:$G,$H774,'Interim Analysis'!$D:$D,$D774)
*(INDEX('Dimensional Maps'!E$39:E$63,MATCH($E774,'Dimensional Maps'!$C$8:$C$32,0),1)
/SUMIFS('Dimensional Maps'!E$39:E$63, 'Dimensional Maps'!$B$8:$B$32,$D774)))),0),0)</f>
        <v>0</v>
      </c>
      <c r="K774" s="115">
        <f>IFERROR(IF($G774 = "WholeBlg",IF(K$1&lt;2020, 0,
IF($H774="GWh",SUMIFS('Interim Analysis'!E:E,'Interim Analysis'!$B:$B,$B774,'Interim Analysis'!$C:$C,$C774,'Interim Analysis'!$F:$F,$F774,'Interim Analysis'!$G:$G,$H774,'Interim Analysis'!$E:$E,$E774),
SUMIFS('Interim Analysis'!E:E,'Interim Analysis'!$B:$B,$B774,'Interim Analysis'!$C:$C,$C774,'Interim Analysis'!$F:$F,$F774,'Interim Analysis'!$G:$G,$H774,'Interim Analysis'!$D:$D,$D774)
*(INDEX('Dimensional Maps'!F$39:F$63,MATCH($E774,'Dimensional Maps'!$C$8:$C$32,0),1)
/SUMIFS('Dimensional Maps'!F$39:F$63, 'Dimensional Maps'!$B$8:$B$32,$D774)))),0),0)</f>
        <v>0</v>
      </c>
      <c r="L774" s="115">
        <f>IFERROR(IF($G774 = "WholeBlg",IF(L$1&lt;2020, 0,
IF($H774="GWh",SUMIFS('Interim Analysis'!F:F,'Interim Analysis'!$B:$B,$B774,'Interim Analysis'!$C:$C,$C774,'Interim Analysis'!$F:$F,$F774,'Interim Analysis'!$G:$G,$H774,'Interim Analysis'!$E:$E,$E774),
SUMIFS('Interim Analysis'!F:F,'Interim Analysis'!$B:$B,$B774,'Interim Analysis'!$C:$C,$C774,'Interim Analysis'!$F:$F,$F774,'Interim Analysis'!$G:$G,$H774,'Interim Analysis'!$D:$D,$D774)
*(INDEX('Dimensional Maps'!G$39:G$63,MATCH($E774,'Dimensional Maps'!$C$8:$C$32,0),1)
/SUMIFS('Dimensional Maps'!G$39:G$63, 'Dimensional Maps'!$B$8:$B$32,$D774)))),0),0)</f>
        <v>0</v>
      </c>
      <c r="M774" s="115">
        <f>IFERROR(IF($G774 = "WholeBlg",IF(M$1&lt;2020, 0,
IF($H774="GWh",SUMIFS('Interim Analysis'!G:G,'Interim Analysis'!$B:$B,$B774,'Interim Analysis'!$C:$C,$C774,'Interim Analysis'!$F:$F,$F774,'Interim Analysis'!$G:$G,$H774,'Interim Analysis'!$E:$E,$E774),
SUMIFS('Interim Analysis'!G:G,'Interim Analysis'!$B:$B,$B774,'Interim Analysis'!$C:$C,$C774,'Interim Analysis'!$F:$F,$F774,'Interim Analysis'!$G:$G,$H774,'Interim Analysis'!$D:$D,$D774)
*(INDEX('Dimensional Maps'!H$39:H$63,MATCH($E774,'Dimensional Maps'!$C$8:$C$32,0),1)
/SUMIFS('Dimensional Maps'!H$39:H$63, 'Dimensional Maps'!$B$8:$B$32,$D774)))),0),0)</f>
        <v>0</v>
      </c>
      <c r="N774" s="115">
        <f>IFERROR(IF($G774 = "WholeBlg",IF(N$1&lt;2020, 0,
IF($H774="GWh",SUMIFS('Interim Analysis'!H:H,'Interim Analysis'!$B:$B,$B774,'Interim Analysis'!$C:$C,$C774,'Interim Analysis'!$F:$F,$F774,'Interim Analysis'!$G:$G,$H774,'Interim Analysis'!$E:$E,$E774),
SUMIFS('Interim Analysis'!H:H,'Interim Analysis'!$B:$B,$B774,'Interim Analysis'!$C:$C,$C774,'Interim Analysis'!$F:$F,$F774,'Interim Analysis'!$G:$G,$H774,'Interim Analysis'!$D:$D,$D774)
*(INDEX('Dimensional Maps'!I$39:I$63,MATCH($E774,'Dimensional Maps'!$C$8:$C$32,0),1)
/SUMIFS('Dimensional Maps'!I$39:I$63, 'Dimensional Maps'!$B$8:$B$32,$D774)))),0),0)</f>
        <v>0</v>
      </c>
      <c r="O774" s="115">
        <f>IFERROR(IF($G774 = "WholeBlg",IF(O$1&lt;2020, 0,
IF($H774="GWh",SUMIFS('Interim Analysis'!I:I,'Interim Analysis'!$B:$B,$B774,'Interim Analysis'!$C:$C,$C774,'Interim Analysis'!$F:$F,$F774,'Interim Analysis'!$G:$G,$H774,'Interim Analysis'!$E:$E,$E774),
SUMIFS('Interim Analysis'!I:I,'Interim Analysis'!$B:$B,$B774,'Interim Analysis'!$C:$C,$C774,'Interim Analysis'!$F:$F,$F774,'Interim Analysis'!$G:$G,$H774,'Interim Analysis'!$D:$D,$D774)
*(INDEX('Dimensional Maps'!J$39:J$63,MATCH($E774,'Dimensional Maps'!$C$8:$C$32,0),1)
/SUMIFS('Dimensional Maps'!J$39:J$63, 'Dimensional Maps'!$B$8:$B$32,$D774)))),0),0)</f>
        <v>0</v>
      </c>
      <c r="P774" s="115">
        <f>IFERROR(IF($G774 = "WholeBlg",IF(P$1&lt;2020, 0,
IF($H774="GWh",SUMIFS('Interim Analysis'!J:J,'Interim Analysis'!$B:$B,$B774,'Interim Analysis'!$C:$C,$C774,'Interim Analysis'!$F:$F,$F774,'Interim Analysis'!$G:$G,$H774,'Interim Analysis'!$E:$E,$E774),
SUMIFS('Interim Analysis'!J:J,'Interim Analysis'!$B:$B,$B774,'Interim Analysis'!$C:$C,$C774,'Interim Analysis'!$F:$F,$F774,'Interim Analysis'!$G:$G,$H774,'Interim Analysis'!$D:$D,$D774)
*(INDEX('Dimensional Maps'!K$39:K$63,MATCH($E774,'Dimensional Maps'!$C$8:$C$32,0),1)
/SUMIFS('Dimensional Maps'!K$39:K$63, 'Dimensional Maps'!$B$8:$B$32,$D774)))),0),0)</f>
        <v>0</v>
      </c>
      <c r="Q774" s="115">
        <f>IFERROR(IF($G774 = "WholeBlg",IF(Q$1&lt;2020, 0,
IF($H774="GWh",SUMIFS('Interim Analysis'!K:K,'Interim Analysis'!$B:$B,$B774,'Interim Analysis'!$C:$C,$C774,'Interim Analysis'!$F:$F,$F774,'Interim Analysis'!$G:$G,$H774,'Interim Analysis'!$E:$E,$E774),
SUMIFS('Interim Analysis'!K:K,'Interim Analysis'!$B:$B,$B774,'Interim Analysis'!$C:$C,$C774,'Interim Analysis'!$F:$F,$F774,'Interim Analysis'!$G:$G,$H774,'Interim Analysis'!$D:$D,$D774)
*(INDEX('Dimensional Maps'!L$39:L$63,MATCH($E774,'Dimensional Maps'!$C$8:$C$32,0),1)
/SUMIFS('Dimensional Maps'!L$39:L$63, 'Dimensional Maps'!$B$8:$B$32,$D774)))),0),0)</f>
        <v>0</v>
      </c>
      <c r="R774" s="115">
        <f>IFERROR(IF($G774 = "WholeBlg",IF(R$1&lt;2020, 0,
IF($H774="GWh",SUMIFS('Interim Analysis'!L:L,'Interim Analysis'!$B:$B,$B774,'Interim Analysis'!$C:$C,$C774,'Interim Analysis'!$F:$F,$F774,'Interim Analysis'!$G:$G,$H774,'Interim Analysis'!$E:$E,$E774),
SUMIFS('Interim Analysis'!L:L,'Interim Analysis'!$B:$B,$B774,'Interim Analysis'!$C:$C,$C774,'Interim Analysis'!$F:$F,$F774,'Interim Analysis'!$G:$G,$H774,'Interim Analysis'!$D:$D,$D774)
*(INDEX('Dimensional Maps'!M$39:M$63,MATCH($E774,'Dimensional Maps'!$C$8:$C$32,0),1)
/SUMIFS('Dimensional Maps'!M$39:M$63, 'Dimensional Maps'!$B$8:$B$32,$D774)))),0),0)</f>
        <v>0</v>
      </c>
      <c r="S774" s="115">
        <f>IFERROR(IF($G774 = "WholeBlg",IF(S$1&lt;2020, 0,
IF($H774="GWh",SUMIFS('Interim Analysis'!M:M,'Interim Analysis'!$B:$B,$B774,'Interim Analysis'!$C:$C,$C774,'Interim Analysis'!$F:$F,$F774,'Interim Analysis'!$G:$G,$H774,'Interim Analysis'!$E:$E,$E774),
SUMIFS('Interim Analysis'!M:M,'Interim Analysis'!$B:$B,$B774,'Interim Analysis'!$C:$C,$C774,'Interim Analysis'!$F:$F,$F774,'Interim Analysis'!$G:$G,$H774,'Interim Analysis'!$D:$D,$D774)
*(INDEX('Dimensional Maps'!N$39:N$63,MATCH($E774,'Dimensional Maps'!$C$8:$C$32,0),1)
/SUMIFS('Dimensional Maps'!N$39:N$63, 'Dimensional Maps'!$B$8:$B$32,$D774)))),0),0)</f>
        <v>0</v>
      </c>
      <c r="T774" s="115">
        <f>IFERROR(IF($G774 = "WholeBlg",IF(T$1&lt;2020, 0,
IF($H774="GWh",SUMIFS('Interim Analysis'!N:N,'Interim Analysis'!$B:$B,$B774,'Interim Analysis'!$C:$C,$C774,'Interim Analysis'!$F:$F,$F774,'Interim Analysis'!$G:$G,$H774,'Interim Analysis'!$E:$E,$E774),
SUMIFS('Interim Analysis'!N:N,'Interim Analysis'!$B:$B,$B774,'Interim Analysis'!$C:$C,$C774,'Interim Analysis'!$F:$F,$F774,'Interim Analysis'!$G:$G,$H774,'Interim Analysis'!$D:$D,$D774)
*(INDEX('Dimensional Maps'!O$39:O$63,MATCH($E774,'Dimensional Maps'!$C$8:$C$32,0),1)
/SUMIFS('Dimensional Maps'!O$39:O$63, 'Dimensional Maps'!$B$8:$B$32,$D774)))),0),0)</f>
        <v>0</v>
      </c>
      <c r="U774" s="115">
        <f>IFERROR(IF($G774 = "WholeBlg",IF(U$1&lt;2020, 0,
IF($H774="GWh",SUMIFS('Interim Analysis'!O:O,'Interim Analysis'!$B:$B,$B774,'Interim Analysis'!$C:$C,$C774,'Interim Analysis'!$F:$F,$F774,'Interim Analysis'!$G:$G,$H774,'Interim Analysis'!$E:$E,$E774),
SUMIFS('Interim Analysis'!O:O,'Interim Analysis'!$B:$B,$B774,'Interim Analysis'!$C:$C,$C774,'Interim Analysis'!$F:$F,$F774,'Interim Analysis'!$G:$G,$H774,'Interim Analysis'!$D:$D,$D774)
*(INDEX('Dimensional Maps'!P$39:P$63,MATCH($E774,'Dimensional Maps'!$C$8:$C$32,0),1)
/SUMIFS('Dimensional Maps'!P$39:P$63, 'Dimensional Maps'!$B$8:$B$32,$D774)))),0),0)</f>
        <v>0</v>
      </c>
      <c r="V774" s="115">
        <f>IFERROR(IF($G774 = "WholeBlg",IF(V$1&lt;2020, 0,
IF($H774="GWh",SUMIFS('Interim Analysis'!P:P,'Interim Analysis'!$B:$B,$B774,'Interim Analysis'!$C:$C,$C774,'Interim Analysis'!$F:$F,$F774,'Interim Analysis'!$G:$G,$H774,'Interim Analysis'!$E:$E,$E774),
SUMIFS('Interim Analysis'!P:P,'Interim Analysis'!$B:$B,$B774,'Interim Analysis'!$C:$C,$C774,'Interim Analysis'!$F:$F,$F774,'Interim Analysis'!$G:$G,$H774,'Interim Analysis'!$D:$D,$D774)
*(INDEX('Dimensional Maps'!Q$39:Q$63,MATCH($E774,'Dimensional Maps'!$C$8:$C$32,0),1)
/SUMIFS('Dimensional Maps'!Q$39:Q$63, 'Dimensional Maps'!$B$8:$B$32,$D774)))),0),0)</f>
        <v>0</v>
      </c>
      <c r="W774" s="115">
        <f>IFERROR(IF($G774 = "WholeBlg",IF(W$1&lt;2020, 0,
IF($H774="GWh",SUMIFS('Interim Analysis'!Q:Q,'Interim Analysis'!$B:$B,$B774,'Interim Analysis'!$C:$C,$C774,'Interim Analysis'!$F:$F,$F774,'Interim Analysis'!$G:$G,$H774,'Interim Analysis'!$E:$E,$E774),
SUMIFS('Interim Analysis'!Q:Q,'Interim Analysis'!$B:$B,$B774,'Interim Analysis'!$C:$C,$C774,'Interim Analysis'!$F:$F,$F774,'Interim Analysis'!$G:$G,$H774,'Interim Analysis'!$D:$D,$D774)
*(INDEX('Dimensional Maps'!R$39:R$63,MATCH($E774,'Dimensional Maps'!$C$8:$C$32,0),1)
/SUMIFS('Dimensional Maps'!R$39:R$63, 'Dimensional Maps'!$B$8:$B$32,$D774)))),0),0)</f>
        <v>0</v>
      </c>
    </row>
    <row r="775" spans="1:23" x14ac:dyDescent="0.25">
      <c r="A775" s="153" t="s">
        <v>265</v>
      </c>
      <c r="B775" s="54" t="s">
        <v>236</v>
      </c>
      <c r="C775" s="54">
        <v>3</v>
      </c>
      <c r="D775" s="54" t="s">
        <v>47</v>
      </c>
      <c r="E775" s="54" t="s">
        <v>221</v>
      </c>
      <c r="F775" s="54" t="s">
        <v>186</v>
      </c>
      <c r="G775" s="54" t="s">
        <v>53</v>
      </c>
      <c r="H775" s="54" t="s">
        <v>18</v>
      </c>
      <c r="I775" s="115">
        <f>IFERROR(IF($G775 = "WholeBlg",IF(I$1&lt;2020, 0,
IF($H775="GWh",SUMIFS('Interim Analysis'!C:C,'Interim Analysis'!$B:$B,$B775,'Interim Analysis'!$C:$C,$C775,'Interim Analysis'!$F:$F,$F775,'Interim Analysis'!$G:$G,$H775,'Interim Analysis'!$E:$E,$E775),
SUMIFS('Interim Analysis'!C:C,'Interim Analysis'!$B:$B,$B775,'Interim Analysis'!$C:$C,$C775,'Interim Analysis'!$F:$F,$F775,'Interim Analysis'!$G:$G,$H775,'Interim Analysis'!$D:$D,$D775)
*(INDEX('Dimensional Maps'!D$39:D$63,MATCH($E775,'Dimensional Maps'!$C$8:$C$32,0),1)
/SUMIFS('Dimensional Maps'!D$39:D$63, 'Dimensional Maps'!$B$8:$B$32,$D775)))),0),0)</f>
        <v>0</v>
      </c>
      <c r="J775" s="115">
        <f>IFERROR(IF($G775 = "WholeBlg",IF(J$1&lt;2020, 0,
IF($H775="GWh",SUMIFS('Interim Analysis'!D:D,'Interim Analysis'!$B:$B,$B775,'Interim Analysis'!$C:$C,$C775,'Interim Analysis'!$F:$F,$F775,'Interim Analysis'!$G:$G,$H775,'Interim Analysis'!$E:$E,$E775),
SUMIFS('Interim Analysis'!D:D,'Interim Analysis'!$B:$B,$B775,'Interim Analysis'!$C:$C,$C775,'Interim Analysis'!$F:$F,$F775,'Interim Analysis'!$G:$G,$H775,'Interim Analysis'!$D:$D,$D775)
*(INDEX('Dimensional Maps'!E$39:E$63,MATCH($E775,'Dimensional Maps'!$C$8:$C$32,0),1)
/SUMIFS('Dimensional Maps'!E$39:E$63, 'Dimensional Maps'!$B$8:$B$32,$D775)))),0),0)</f>
        <v>0</v>
      </c>
      <c r="K775" s="115">
        <f>IFERROR(IF($G775 = "WholeBlg",IF(K$1&lt;2020, 0,
IF($H775="GWh",SUMIFS('Interim Analysis'!E:E,'Interim Analysis'!$B:$B,$B775,'Interim Analysis'!$C:$C,$C775,'Interim Analysis'!$F:$F,$F775,'Interim Analysis'!$G:$G,$H775,'Interim Analysis'!$E:$E,$E775),
SUMIFS('Interim Analysis'!E:E,'Interim Analysis'!$B:$B,$B775,'Interim Analysis'!$C:$C,$C775,'Interim Analysis'!$F:$F,$F775,'Interim Analysis'!$G:$G,$H775,'Interim Analysis'!$D:$D,$D775)
*(INDEX('Dimensional Maps'!F$39:F$63,MATCH($E775,'Dimensional Maps'!$C$8:$C$32,0),1)
/SUMIFS('Dimensional Maps'!F$39:F$63, 'Dimensional Maps'!$B$8:$B$32,$D775)))),0),0)</f>
        <v>0</v>
      </c>
      <c r="L775" s="115">
        <f>IFERROR(IF($G775 = "WholeBlg",IF(L$1&lt;2020, 0,
IF($H775="GWh",SUMIFS('Interim Analysis'!F:F,'Interim Analysis'!$B:$B,$B775,'Interim Analysis'!$C:$C,$C775,'Interim Analysis'!$F:$F,$F775,'Interim Analysis'!$G:$G,$H775,'Interim Analysis'!$E:$E,$E775),
SUMIFS('Interim Analysis'!F:F,'Interim Analysis'!$B:$B,$B775,'Interim Analysis'!$C:$C,$C775,'Interim Analysis'!$F:$F,$F775,'Interim Analysis'!$G:$G,$H775,'Interim Analysis'!$D:$D,$D775)
*(INDEX('Dimensional Maps'!G$39:G$63,MATCH($E775,'Dimensional Maps'!$C$8:$C$32,0),1)
/SUMIFS('Dimensional Maps'!G$39:G$63, 'Dimensional Maps'!$B$8:$B$32,$D775)))),0),0)</f>
        <v>0</v>
      </c>
      <c r="M775" s="115">
        <f>IFERROR(IF($G775 = "WholeBlg",IF(M$1&lt;2020, 0,
IF($H775="GWh",SUMIFS('Interim Analysis'!G:G,'Interim Analysis'!$B:$B,$B775,'Interim Analysis'!$C:$C,$C775,'Interim Analysis'!$F:$F,$F775,'Interim Analysis'!$G:$G,$H775,'Interim Analysis'!$E:$E,$E775),
SUMIFS('Interim Analysis'!G:G,'Interim Analysis'!$B:$B,$B775,'Interim Analysis'!$C:$C,$C775,'Interim Analysis'!$F:$F,$F775,'Interim Analysis'!$G:$G,$H775,'Interim Analysis'!$D:$D,$D775)
*(INDEX('Dimensional Maps'!H$39:H$63,MATCH($E775,'Dimensional Maps'!$C$8:$C$32,0),1)
/SUMIFS('Dimensional Maps'!H$39:H$63, 'Dimensional Maps'!$B$8:$B$32,$D775)))),0),0)</f>
        <v>0</v>
      </c>
      <c r="N775" s="115">
        <f>IFERROR(IF($G775 = "WholeBlg",IF(N$1&lt;2020, 0,
IF($H775="GWh",SUMIFS('Interim Analysis'!H:H,'Interim Analysis'!$B:$B,$B775,'Interim Analysis'!$C:$C,$C775,'Interim Analysis'!$F:$F,$F775,'Interim Analysis'!$G:$G,$H775,'Interim Analysis'!$E:$E,$E775),
SUMIFS('Interim Analysis'!H:H,'Interim Analysis'!$B:$B,$B775,'Interim Analysis'!$C:$C,$C775,'Interim Analysis'!$F:$F,$F775,'Interim Analysis'!$G:$G,$H775,'Interim Analysis'!$D:$D,$D775)
*(INDEX('Dimensional Maps'!I$39:I$63,MATCH($E775,'Dimensional Maps'!$C$8:$C$32,0),1)
/SUMIFS('Dimensional Maps'!I$39:I$63, 'Dimensional Maps'!$B$8:$B$32,$D775)))),0),0)</f>
        <v>0</v>
      </c>
      <c r="O775" s="115">
        <f>IFERROR(IF($G775 = "WholeBlg",IF(O$1&lt;2020, 0,
IF($H775="GWh",SUMIFS('Interim Analysis'!I:I,'Interim Analysis'!$B:$B,$B775,'Interim Analysis'!$C:$C,$C775,'Interim Analysis'!$F:$F,$F775,'Interim Analysis'!$G:$G,$H775,'Interim Analysis'!$E:$E,$E775),
SUMIFS('Interim Analysis'!I:I,'Interim Analysis'!$B:$B,$B775,'Interim Analysis'!$C:$C,$C775,'Interim Analysis'!$F:$F,$F775,'Interim Analysis'!$G:$G,$H775,'Interim Analysis'!$D:$D,$D775)
*(INDEX('Dimensional Maps'!J$39:J$63,MATCH($E775,'Dimensional Maps'!$C$8:$C$32,0),1)
/SUMIFS('Dimensional Maps'!J$39:J$63, 'Dimensional Maps'!$B$8:$B$32,$D775)))),0),0)</f>
        <v>0</v>
      </c>
      <c r="P775" s="115">
        <f>IFERROR(IF($G775 = "WholeBlg",IF(P$1&lt;2020, 0,
IF($H775="GWh",SUMIFS('Interim Analysis'!J:J,'Interim Analysis'!$B:$B,$B775,'Interim Analysis'!$C:$C,$C775,'Interim Analysis'!$F:$F,$F775,'Interim Analysis'!$G:$G,$H775,'Interim Analysis'!$E:$E,$E775),
SUMIFS('Interim Analysis'!J:J,'Interim Analysis'!$B:$B,$B775,'Interim Analysis'!$C:$C,$C775,'Interim Analysis'!$F:$F,$F775,'Interim Analysis'!$G:$G,$H775,'Interim Analysis'!$D:$D,$D775)
*(INDEX('Dimensional Maps'!K$39:K$63,MATCH($E775,'Dimensional Maps'!$C$8:$C$32,0),1)
/SUMIFS('Dimensional Maps'!K$39:K$63, 'Dimensional Maps'!$B$8:$B$32,$D775)))),0),0)</f>
        <v>0</v>
      </c>
      <c r="Q775" s="115">
        <f>IFERROR(IF($G775 = "WholeBlg",IF(Q$1&lt;2020, 0,
IF($H775="GWh",SUMIFS('Interim Analysis'!K:K,'Interim Analysis'!$B:$B,$B775,'Interim Analysis'!$C:$C,$C775,'Interim Analysis'!$F:$F,$F775,'Interim Analysis'!$G:$G,$H775,'Interim Analysis'!$E:$E,$E775),
SUMIFS('Interim Analysis'!K:K,'Interim Analysis'!$B:$B,$B775,'Interim Analysis'!$C:$C,$C775,'Interim Analysis'!$F:$F,$F775,'Interim Analysis'!$G:$G,$H775,'Interim Analysis'!$D:$D,$D775)
*(INDEX('Dimensional Maps'!L$39:L$63,MATCH($E775,'Dimensional Maps'!$C$8:$C$32,0),1)
/SUMIFS('Dimensional Maps'!L$39:L$63, 'Dimensional Maps'!$B$8:$B$32,$D775)))),0),0)</f>
        <v>0</v>
      </c>
      <c r="R775" s="115">
        <f>IFERROR(IF($G775 = "WholeBlg",IF(R$1&lt;2020, 0,
IF($H775="GWh",SUMIFS('Interim Analysis'!L:L,'Interim Analysis'!$B:$B,$B775,'Interim Analysis'!$C:$C,$C775,'Interim Analysis'!$F:$F,$F775,'Interim Analysis'!$G:$G,$H775,'Interim Analysis'!$E:$E,$E775),
SUMIFS('Interim Analysis'!L:L,'Interim Analysis'!$B:$B,$B775,'Interim Analysis'!$C:$C,$C775,'Interim Analysis'!$F:$F,$F775,'Interim Analysis'!$G:$G,$H775,'Interim Analysis'!$D:$D,$D775)
*(INDEX('Dimensional Maps'!M$39:M$63,MATCH($E775,'Dimensional Maps'!$C$8:$C$32,0),1)
/SUMIFS('Dimensional Maps'!M$39:M$63, 'Dimensional Maps'!$B$8:$B$32,$D775)))),0),0)</f>
        <v>0</v>
      </c>
      <c r="S775" s="115">
        <f>IFERROR(IF($G775 = "WholeBlg",IF(S$1&lt;2020, 0,
IF($H775="GWh",SUMIFS('Interim Analysis'!M:M,'Interim Analysis'!$B:$B,$B775,'Interim Analysis'!$C:$C,$C775,'Interim Analysis'!$F:$F,$F775,'Interim Analysis'!$G:$G,$H775,'Interim Analysis'!$E:$E,$E775),
SUMIFS('Interim Analysis'!M:M,'Interim Analysis'!$B:$B,$B775,'Interim Analysis'!$C:$C,$C775,'Interim Analysis'!$F:$F,$F775,'Interim Analysis'!$G:$G,$H775,'Interim Analysis'!$D:$D,$D775)
*(INDEX('Dimensional Maps'!N$39:N$63,MATCH($E775,'Dimensional Maps'!$C$8:$C$32,0),1)
/SUMIFS('Dimensional Maps'!N$39:N$63, 'Dimensional Maps'!$B$8:$B$32,$D775)))),0),0)</f>
        <v>0</v>
      </c>
      <c r="T775" s="115">
        <f>IFERROR(IF($G775 = "WholeBlg",IF(T$1&lt;2020, 0,
IF($H775="GWh",SUMIFS('Interim Analysis'!N:N,'Interim Analysis'!$B:$B,$B775,'Interim Analysis'!$C:$C,$C775,'Interim Analysis'!$F:$F,$F775,'Interim Analysis'!$G:$G,$H775,'Interim Analysis'!$E:$E,$E775),
SUMIFS('Interim Analysis'!N:N,'Interim Analysis'!$B:$B,$B775,'Interim Analysis'!$C:$C,$C775,'Interim Analysis'!$F:$F,$F775,'Interim Analysis'!$G:$G,$H775,'Interim Analysis'!$D:$D,$D775)
*(INDEX('Dimensional Maps'!O$39:O$63,MATCH($E775,'Dimensional Maps'!$C$8:$C$32,0),1)
/SUMIFS('Dimensional Maps'!O$39:O$63, 'Dimensional Maps'!$B$8:$B$32,$D775)))),0),0)</f>
        <v>0</v>
      </c>
      <c r="U775" s="115">
        <f>IFERROR(IF($G775 = "WholeBlg",IF(U$1&lt;2020, 0,
IF($H775="GWh",SUMIFS('Interim Analysis'!O:O,'Interim Analysis'!$B:$B,$B775,'Interim Analysis'!$C:$C,$C775,'Interim Analysis'!$F:$F,$F775,'Interim Analysis'!$G:$G,$H775,'Interim Analysis'!$E:$E,$E775),
SUMIFS('Interim Analysis'!O:O,'Interim Analysis'!$B:$B,$B775,'Interim Analysis'!$C:$C,$C775,'Interim Analysis'!$F:$F,$F775,'Interim Analysis'!$G:$G,$H775,'Interim Analysis'!$D:$D,$D775)
*(INDEX('Dimensional Maps'!P$39:P$63,MATCH($E775,'Dimensional Maps'!$C$8:$C$32,0),1)
/SUMIFS('Dimensional Maps'!P$39:P$63, 'Dimensional Maps'!$B$8:$B$32,$D775)))),0),0)</f>
        <v>0</v>
      </c>
      <c r="V775" s="115">
        <f>IFERROR(IF($G775 = "WholeBlg",IF(V$1&lt;2020, 0,
IF($H775="GWh",SUMIFS('Interim Analysis'!P:P,'Interim Analysis'!$B:$B,$B775,'Interim Analysis'!$C:$C,$C775,'Interim Analysis'!$F:$F,$F775,'Interim Analysis'!$G:$G,$H775,'Interim Analysis'!$E:$E,$E775),
SUMIFS('Interim Analysis'!P:P,'Interim Analysis'!$B:$B,$B775,'Interim Analysis'!$C:$C,$C775,'Interim Analysis'!$F:$F,$F775,'Interim Analysis'!$G:$G,$H775,'Interim Analysis'!$D:$D,$D775)
*(INDEX('Dimensional Maps'!Q$39:Q$63,MATCH($E775,'Dimensional Maps'!$C$8:$C$32,0),1)
/SUMIFS('Dimensional Maps'!Q$39:Q$63, 'Dimensional Maps'!$B$8:$B$32,$D775)))),0),0)</f>
        <v>0</v>
      </c>
      <c r="W775" s="115">
        <f>IFERROR(IF($G775 = "WholeBlg",IF(W$1&lt;2020, 0,
IF($H775="GWh",SUMIFS('Interim Analysis'!Q:Q,'Interim Analysis'!$B:$B,$B775,'Interim Analysis'!$C:$C,$C775,'Interim Analysis'!$F:$F,$F775,'Interim Analysis'!$G:$G,$H775,'Interim Analysis'!$E:$E,$E775),
SUMIFS('Interim Analysis'!Q:Q,'Interim Analysis'!$B:$B,$B775,'Interim Analysis'!$C:$C,$C775,'Interim Analysis'!$F:$F,$F775,'Interim Analysis'!$G:$G,$H775,'Interim Analysis'!$D:$D,$D775)
*(INDEX('Dimensional Maps'!R$39:R$63,MATCH($E775,'Dimensional Maps'!$C$8:$C$32,0),1)
/SUMIFS('Dimensional Maps'!R$39:R$63, 'Dimensional Maps'!$B$8:$B$32,$D775)))),0),0)</f>
        <v>0</v>
      </c>
    </row>
    <row r="776" spans="1:23" x14ac:dyDescent="0.25">
      <c r="A776" s="153" t="s">
        <v>265</v>
      </c>
      <c r="B776" s="54" t="s">
        <v>236</v>
      </c>
      <c r="C776" s="54">
        <v>3</v>
      </c>
      <c r="D776" s="54" t="s">
        <v>47</v>
      </c>
      <c r="E776" s="54" t="s">
        <v>221</v>
      </c>
      <c r="F776" s="54" t="s">
        <v>167</v>
      </c>
      <c r="G776" s="54" t="s">
        <v>53</v>
      </c>
      <c r="H776" s="54" t="s">
        <v>20</v>
      </c>
      <c r="I776" s="115">
        <f>IFERROR(IF($G776 = "WholeBlg",IF(I$1&lt;2020, 0,
IF($H776="GWh",SUMIFS('Interim Analysis'!C:C,'Interim Analysis'!$B:$B,$B776,'Interim Analysis'!$C:$C,$C776,'Interim Analysis'!$F:$F,$F776,'Interim Analysis'!$G:$G,$H776,'Interim Analysis'!$E:$E,$E776),
SUMIFS('Interim Analysis'!C:C,'Interim Analysis'!$B:$B,$B776,'Interim Analysis'!$C:$C,$C776,'Interim Analysis'!$F:$F,$F776,'Interim Analysis'!$G:$G,$H776,'Interim Analysis'!$D:$D,$D776)
*(INDEX('Dimensional Maps'!D$39:D$63,MATCH($E776,'Dimensional Maps'!$C$8:$C$32,0),1)
/SUMIFS('Dimensional Maps'!D$39:D$63, 'Dimensional Maps'!$B$8:$B$32,$D776)))),0),0)</f>
        <v>0</v>
      </c>
      <c r="J776" s="115">
        <f>IFERROR(IF($G776 = "WholeBlg",IF(J$1&lt;2020, 0,
IF($H776="GWh",SUMIFS('Interim Analysis'!D:D,'Interim Analysis'!$B:$B,$B776,'Interim Analysis'!$C:$C,$C776,'Interim Analysis'!$F:$F,$F776,'Interim Analysis'!$G:$G,$H776,'Interim Analysis'!$E:$E,$E776),
SUMIFS('Interim Analysis'!D:D,'Interim Analysis'!$B:$B,$B776,'Interim Analysis'!$C:$C,$C776,'Interim Analysis'!$F:$F,$F776,'Interim Analysis'!$G:$G,$H776,'Interim Analysis'!$D:$D,$D776)
*(INDEX('Dimensional Maps'!E$39:E$63,MATCH($E776,'Dimensional Maps'!$C$8:$C$32,0),1)
/SUMIFS('Dimensional Maps'!E$39:E$63, 'Dimensional Maps'!$B$8:$B$32,$D776)))),0),0)</f>
        <v>0</v>
      </c>
      <c r="K776" s="115">
        <f>IFERROR(IF($G776 = "WholeBlg",IF(K$1&lt;2020, 0,
IF($H776="GWh",SUMIFS('Interim Analysis'!E:E,'Interim Analysis'!$B:$B,$B776,'Interim Analysis'!$C:$C,$C776,'Interim Analysis'!$F:$F,$F776,'Interim Analysis'!$G:$G,$H776,'Interim Analysis'!$E:$E,$E776),
SUMIFS('Interim Analysis'!E:E,'Interim Analysis'!$B:$B,$B776,'Interim Analysis'!$C:$C,$C776,'Interim Analysis'!$F:$F,$F776,'Interim Analysis'!$G:$G,$H776,'Interim Analysis'!$D:$D,$D776)
*(INDEX('Dimensional Maps'!F$39:F$63,MATCH($E776,'Dimensional Maps'!$C$8:$C$32,0),1)
/SUMIFS('Dimensional Maps'!F$39:F$63, 'Dimensional Maps'!$B$8:$B$32,$D776)))),0),0)</f>
        <v>0</v>
      </c>
      <c r="L776" s="115">
        <f>IFERROR(IF($G776 = "WholeBlg",IF(L$1&lt;2020, 0,
IF($H776="GWh",SUMIFS('Interim Analysis'!F:F,'Interim Analysis'!$B:$B,$B776,'Interim Analysis'!$C:$C,$C776,'Interim Analysis'!$F:$F,$F776,'Interim Analysis'!$G:$G,$H776,'Interim Analysis'!$E:$E,$E776),
SUMIFS('Interim Analysis'!F:F,'Interim Analysis'!$B:$B,$B776,'Interim Analysis'!$C:$C,$C776,'Interim Analysis'!$F:$F,$F776,'Interim Analysis'!$G:$G,$H776,'Interim Analysis'!$D:$D,$D776)
*(INDEX('Dimensional Maps'!G$39:G$63,MATCH($E776,'Dimensional Maps'!$C$8:$C$32,0),1)
/SUMIFS('Dimensional Maps'!G$39:G$63, 'Dimensional Maps'!$B$8:$B$32,$D776)))),0),0)</f>
        <v>0</v>
      </c>
      <c r="M776" s="115">
        <f>IFERROR(IF($G776 = "WholeBlg",IF(M$1&lt;2020, 0,
IF($H776="GWh",SUMIFS('Interim Analysis'!G:G,'Interim Analysis'!$B:$B,$B776,'Interim Analysis'!$C:$C,$C776,'Interim Analysis'!$F:$F,$F776,'Interim Analysis'!$G:$G,$H776,'Interim Analysis'!$E:$E,$E776),
SUMIFS('Interim Analysis'!G:G,'Interim Analysis'!$B:$B,$B776,'Interim Analysis'!$C:$C,$C776,'Interim Analysis'!$F:$F,$F776,'Interim Analysis'!$G:$G,$H776,'Interim Analysis'!$D:$D,$D776)
*(INDEX('Dimensional Maps'!H$39:H$63,MATCH($E776,'Dimensional Maps'!$C$8:$C$32,0),1)
/SUMIFS('Dimensional Maps'!H$39:H$63, 'Dimensional Maps'!$B$8:$B$32,$D776)))),0),0)</f>
        <v>0</v>
      </c>
      <c r="N776" s="115">
        <f>IFERROR(IF($G776 = "WholeBlg",IF(N$1&lt;2020, 0,
IF($H776="GWh",SUMIFS('Interim Analysis'!H:H,'Interim Analysis'!$B:$B,$B776,'Interim Analysis'!$C:$C,$C776,'Interim Analysis'!$F:$F,$F776,'Interim Analysis'!$G:$G,$H776,'Interim Analysis'!$E:$E,$E776),
SUMIFS('Interim Analysis'!H:H,'Interim Analysis'!$B:$B,$B776,'Interim Analysis'!$C:$C,$C776,'Interim Analysis'!$F:$F,$F776,'Interim Analysis'!$G:$G,$H776,'Interim Analysis'!$D:$D,$D776)
*(INDEX('Dimensional Maps'!I$39:I$63,MATCH($E776,'Dimensional Maps'!$C$8:$C$32,0),1)
/SUMIFS('Dimensional Maps'!I$39:I$63, 'Dimensional Maps'!$B$8:$B$32,$D776)))),0),0)</f>
        <v>5.8506085156470478E-3</v>
      </c>
      <c r="O776" s="115">
        <f>IFERROR(IF($G776 = "WholeBlg",IF(O$1&lt;2020, 0,
IF($H776="GWh",SUMIFS('Interim Analysis'!I:I,'Interim Analysis'!$B:$B,$B776,'Interim Analysis'!$C:$C,$C776,'Interim Analysis'!$F:$F,$F776,'Interim Analysis'!$G:$G,$H776,'Interim Analysis'!$E:$E,$E776),
SUMIFS('Interim Analysis'!I:I,'Interim Analysis'!$B:$B,$B776,'Interim Analysis'!$C:$C,$C776,'Interim Analysis'!$F:$F,$F776,'Interim Analysis'!$G:$G,$H776,'Interim Analysis'!$D:$D,$D776)
*(INDEX('Dimensional Maps'!J$39:J$63,MATCH($E776,'Dimensional Maps'!$C$8:$C$32,0),1)
/SUMIFS('Dimensional Maps'!J$39:J$63, 'Dimensional Maps'!$B$8:$B$32,$D776)))),0),0)</f>
        <v>1.1441895565832534E-2</v>
      </c>
      <c r="P776" s="115">
        <f>IFERROR(IF($G776 = "WholeBlg",IF(P$1&lt;2020, 0,
IF($H776="GWh",SUMIFS('Interim Analysis'!J:J,'Interim Analysis'!$B:$B,$B776,'Interim Analysis'!$C:$C,$C776,'Interim Analysis'!$F:$F,$F776,'Interim Analysis'!$G:$G,$H776,'Interim Analysis'!$E:$E,$E776),
SUMIFS('Interim Analysis'!J:J,'Interim Analysis'!$B:$B,$B776,'Interim Analysis'!$C:$C,$C776,'Interim Analysis'!$F:$F,$F776,'Interim Analysis'!$G:$G,$H776,'Interim Analysis'!$D:$D,$D776)
*(INDEX('Dimensional Maps'!K$39:K$63,MATCH($E776,'Dimensional Maps'!$C$8:$C$32,0),1)
/SUMIFS('Dimensional Maps'!K$39:K$63, 'Dimensional Maps'!$B$8:$B$32,$D776)))),0),0)</f>
        <v>1.6824914563754897E-2</v>
      </c>
      <c r="Q776" s="115">
        <f>IFERROR(IF($G776 = "WholeBlg",IF(Q$1&lt;2020, 0,
IF($H776="GWh",SUMIFS('Interim Analysis'!K:K,'Interim Analysis'!$B:$B,$B776,'Interim Analysis'!$C:$C,$C776,'Interim Analysis'!$F:$F,$F776,'Interim Analysis'!$G:$G,$H776,'Interim Analysis'!$E:$E,$E776),
SUMIFS('Interim Analysis'!K:K,'Interim Analysis'!$B:$B,$B776,'Interim Analysis'!$C:$C,$C776,'Interim Analysis'!$F:$F,$F776,'Interim Analysis'!$G:$G,$H776,'Interim Analysis'!$D:$D,$D776)
*(INDEX('Dimensional Maps'!L$39:L$63,MATCH($E776,'Dimensional Maps'!$C$8:$C$32,0),1)
/SUMIFS('Dimensional Maps'!L$39:L$63, 'Dimensional Maps'!$B$8:$B$32,$D776)))),0),0)</f>
        <v>2.2022471346585547E-2</v>
      </c>
      <c r="R776" s="115">
        <f>IFERROR(IF($G776 = "WholeBlg",IF(R$1&lt;2020, 0,
IF($H776="GWh",SUMIFS('Interim Analysis'!L:L,'Interim Analysis'!$B:$B,$B776,'Interim Analysis'!$C:$C,$C776,'Interim Analysis'!$F:$F,$F776,'Interim Analysis'!$G:$G,$H776,'Interim Analysis'!$E:$E,$E776),
SUMIFS('Interim Analysis'!L:L,'Interim Analysis'!$B:$B,$B776,'Interim Analysis'!$C:$C,$C776,'Interim Analysis'!$F:$F,$F776,'Interim Analysis'!$G:$G,$H776,'Interim Analysis'!$D:$D,$D776)
*(INDEX('Dimensional Maps'!M$39:M$63,MATCH($E776,'Dimensional Maps'!$C$8:$C$32,0),1)
/SUMIFS('Dimensional Maps'!M$39:M$63, 'Dimensional Maps'!$B$8:$B$32,$D776)))),0),0)</f>
        <v>2.7019673937607562E-2</v>
      </c>
      <c r="S776" s="115">
        <f>IFERROR(IF($G776 = "WholeBlg",IF(S$1&lt;2020, 0,
IF($H776="GWh",SUMIFS('Interim Analysis'!M:M,'Interim Analysis'!$B:$B,$B776,'Interim Analysis'!$C:$C,$C776,'Interim Analysis'!$F:$F,$F776,'Interim Analysis'!$G:$G,$H776,'Interim Analysis'!$E:$E,$E776),
SUMIFS('Interim Analysis'!M:M,'Interim Analysis'!$B:$B,$B776,'Interim Analysis'!$C:$C,$C776,'Interim Analysis'!$F:$F,$F776,'Interim Analysis'!$G:$G,$H776,'Interim Analysis'!$D:$D,$D776)
*(INDEX('Dimensional Maps'!N$39:N$63,MATCH($E776,'Dimensional Maps'!$C$8:$C$32,0),1)
/SUMIFS('Dimensional Maps'!N$39:N$63, 'Dimensional Maps'!$B$8:$B$32,$D776)))),0),0)</f>
        <v>3.1919132776287974E-2</v>
      </c>
      <c r="T776" s="115">
        <f>IFERROR(IF($G776 = "WholeBlg",IF(T$1&lt;2020, 0,
IF($H776="GWh",SUMIFS('Interim Analysis'!N:N,'Interim Analysis'!$B:$B,$B776,'Interim Analysis'!$C:$C,$C776,'Interim Analysis'!$F:$F,$F776,'Interim Analysis'!$G:$G,$H776,'Interim Analysis'!$E:$E,$E776),
SUMIFS('Interim Analysis'!N:N,'Interim Analysis'!$B:$B,$B776,'Interim Analysis'!$C:$C,$C776,'Interim Analysis'!$F:$F,$F776,'Interim Analysis'!$G:$G,$H776,'Interim Analysis'!$D:$D,$D776)
*(INDEX('Dimensional Maps'!O$39:O$63,MATCH($E776,'Dimensional Maps'!$C$8:$C$32,0),1)
/SUMIFS('Dimensional Maps'!O$39:O$63, 'Dimensional Maps'!$B$8:$B$32,$D776)))),0),0)</f>
        <v>3.6610268910117386E-2</v>
      </c>
      <c r="U776" s="115">
        <f>IFERROR(IF($G776 = "WholeBlg",IF(U$1&lt;2020, 0,
IF($H776="GWh",SUMIFS('Interim Analysis'!O:O,'Interim Analysis'!$B:$B,$B776,'Interim Analysis'!$C:$C,$C776,'Interim Analysis'!$F:$F,$F776,'Interim Analysis'!$G:$G,$H776,'Interim Analysis'!$E:$E,$E776),
SUMIFS('Interim Analysis'!O:O,'Interim Analysis'!$B:$B,$B776,'Interim Analysis'!$C:$C,$C776,'Interim Analysis'!$F:$F,$F776,'Interim Analysis'!$G:$G,$H776,'Interim Analysis'!$D:$D,$D776)
*(INDEX('Dimensional Maps'!P$39:P$63,MATCH($E776,'Dimensional Maps'!$C$8:$C$32,0),1)
/SUMIFS('Dimensional Maps'!P$39:P$63, 'Dimensional Maps'!$B$8:$B$32,$D776)))),0),0)</f>
        <v>4.1224643628706308E-2</v>
      </c>
      <c r="V776" s="115">
        <f>IFERROR(IF($G776 = "WholeBlg",IF(V$1&lt;2020, 0,
IF($H776="GWh",SUMIFS('Interim Analysis'!P:P,'Interim Analysis'!$B:$B,$B776,'Interim Analysis'!$C:$C,$C776,'Interim Analysis'!$F:$F,$F776,'Interim Analysis'!$G:$G,$H776,'Interim Analysis'!$E:$E,$E776),
SUMIFS('Interim Analysis'!P:P,'Interim Analysis'!$B:$B,$B776,'Interim Analysis'!$C:$C,$C776,'Interim Analysis'!$F:$F,$F776,'Interim Analysis'!$G:$G,$H776,'Interim Analysis'!$D:$D,$D776)
*(INDEX('Dimensional Maps'!Q$39:Q$63,MATCH($E776,'Dimensional Maps'!$C$8:$C$32,0),1)
/SUMIFS('Dimensional Maps'!Q$39:Q$63, 'Dimensional Maps'!$B$8:$B$32,$D776)))),0),0)</f>
        <v>4.5735798579194874E-2</v>
      </c>
      <c r="W776" s="115">
        <f>IFERROR(IF($G776 = "WholeBlg",IF(W$1&lt;2020, 0,
IF($H776="GWh",SUMIFS('Interim Analysis'!Q:Q,'Interim Analysis'!$B:$B,$B776,'Interim Analysis'!$C:$C,$C776,'Interim Analysis'!$F:$F,$F776,'Interim Analysis'!$G:$G,$H776,'Interim Analysis'!$E:$E,$E776),
SUMIFS('Interim Analysis'!Q:Q,'Interim Analysis'!$B:$B,$B776,'Interim Analysis'!$C:$C,$C776,'Interim Analysis'!$F:$F,$F776,'Interim Analysis'!$G:$G,$H776,'Interim Analysis'!$D:$D,$D776)
*(INDEX('Dimensional Maps'!R$39:R$63,MATCH($E776,'Dimensional Maps'!$C$8:$C$32,0),1)
/SUMIFS('Dimensional Maps'!R$39:R$63, 'Dimensional Maps'!$B$8:$B$32,$D776)))),0),0)</f>
        <v>5.023425413321328E-2</v>
      </c>
    </row>
    <row r="777" spans="1:23" x14ac:dyDescent="0.25">
      <c r="A777" s="153" t="s">
        <v>265</v>
      </c>
      <c r="B777" s="54" t="s">
        <v>236</v>
      </c>
      <c r="C777" s="54">
        <v>3</v>
      </c>
      <c r="D777" s="54" t="s">
        <v>47</v>
      </c>
      <c r="E777" s="54" t="s">
        <v>221</v>
      </c>
      <c r="F777" s="54" t="s">
        <v>186</v>
      </c>
      <c r="G777" s="54" t="s">
        <v>53</v>
      </c>
      <c r="H777" s="54" t="s">
        <v>20</v>
      </c>
      <c r="I777" s="115">
        <f>IFERROR(IF($G777 = "WholeBlg",IF(I$1&lt;2020, 0,
IF($H777="GWh",SUMIFS('Interim Analysis'!C:C,'Interim Analysis'!$B:$B,$B777,'Interim Analysis'!$C:$C,$C777,'Interim Analysis'!$F:$F,$F777,'Interim Analysis'!$G:$G,$H777,'Interim Analysis'!$E:$E,$E777),
SUMIFS('Interim Analysis'!C:C,'Interim Analysis'!$B:$B,$B777,'Interim Analysis'!$C:$C,$C777,'Interim Analysis'!$F:$F,$F777,'Interim Analysis'!$G:$G,$H777,'Interim Analysis'!$D:$D,$D777)
*(INDEX('Dimensional Maps'!D$39:D$63,MATCH($E777,'Dimensional Maps'!$C$8:$C$32,0),1)
/SUMIFS('Dimensional Maps'!D$39:D$63, 'Dimensional Maps'!$B$8:$B$32,$D777)))),0),0)</f>
        <v>0</v>
      </c>
      <c r="J777" s="115">
        <f>IFERROR(IF($G777 = "WholeBlg",IF(J$1&lt;2020, 0,
IF($H777="GWh",SUMIFS('Interim Analysis'!D:D,'Interim Analysis'!$B:$B,$B777,'Interim Analysis'!$C:$C,$C777,'Interim Analysis'!$F:$F,$F777,'Interim Analysis'!$G:$G,$H777,'Interim Analysis'!$E:$E,$E777),
SUMIFS('Interim Analysis'!D:D,'Interim Analysis'!$B:$B,$B777,'Interim Analysis'!$C:$C,$C777,'Interim Analysis'!$F:$F,$F777,'Interim Analysis'!$G:$G,$H777,'Interim Analysis'!$D:$D,$D777)
*(INDEX('Dimensional Maps'!E$39:E$63,MATCH($E777,'Dimensional Maps'!$C$8:$C$32,0),1)
/SUMIFS('Dimensional Maps'!E$39:E$63, 'Dimensional Maps'!$B$8:$B$32,$D777)))),0),0)</f>
        <v>0</v>
      </c>
      <c r="K777" s="115">
        <f>IFERROR(IF($G777 = "WholeBlg",IF(K$1&lt;2020, 0,
IF($H777="GWh",SUMIFS('Interim Analysis'!E:E,'Interim Analysis'!$B:$B,$B777,'Interim Analysis'!$C:$C,$C777,'Interim Analysis'!$F:$F,$F777,'Interim Analysis'!$G:$G,$H777,'Interim Analysis'!$E:$E,$E777),
SUMIFS('Interim Analysis'!E:E,'Interim Analysis'!$B:$B,$B777,'Interim Analysis'!$C:$C,$C777,'Interim Analysis'!$F:$F,$F777,'Interim Analysis'!$G:$G,$H777,'Interim Analysis'!$D:$D,$D777)
*(INDEX('Dimensional Maps'!F$39:F$63,MATCH($E777,'Dimensional Maps'!$C$8:$C$32,0),1)
/SUMIFS('Dimensional Maps'!F$39:F$63, 'Dimensional Maps'!$B$8:$B$32,$D777)))),0),0)</f>
        <v>0</v>
      </c>
      <c r="L777" s="115">
        <f>IFERROR(IF($G777 = "WholeBlg",IF(L$1&lt;2020, 0,
IF($H777="GWh",SUMIFS('Interim Analysis'!F:F,'Interim Analysis'!$B:$B,$B777,'Interim Analysis'!$C:$C,$C777,'Interim Analysis'!$F:$F,$F777,'Interim Analysis'!$G:$G,$H777,'Interim Analysis'!$E:$E,$E777),
SUMIFS('Interim Analysis'!F:F,'Interim Analysis'!$B:$B,$B777,'Interim Analysis'!$C:$C,$C777,'Interim Analysis'!$F:$F,$F777,'Interim Analysis'!$G:$G,$H777,'Interim Analysis'!$D:$D,$D777)
*(INDEX('Dimensional Maps'!G$39:G$63,MATCH($E777,'Dimensional Maps'!$C$8:$C$32,0),1)
/SUMIFS('Dimensional Maps'!G$39:G$63, 'Dimensional Maps'!$B$8:$B$32,$D777)))),0),0)</f>
        <v>0</v>
      </c>
      <c r="M777" s="115">
        <f>IFERROR(IF($G777 = "WholeBlg",IF(M$1&lt;2020, 0,
IF($H777="GWh",SUMIFS('Interim Analysis'!G:G,'Interim Analysis'!$B:$B,$B777,'Interim Analysis'!$C:$C,$C777,'Interim Analysis'!$F:$F,$F777,'Interim Analysis'!$G:$G,$H777,'Interim Analysis'!$E:$E,$E777),
SUMIFS('Interim Analysis'!G:G,'Interim Analysis'!$B:$B,$B777,'Interim Analysis'!$C:$C,$C777,'Interim Analysis'!$F:$F,$F777,'Interim Analysis'!$G:$G,$H777,'Interim Analysis'!$D:$D,$D777)
*(INDEX('Dimensional Maps'!H$39:H$63,MATCH($E777,'Dimensional Maps'!$C$8:$C$32,0),1)
/SUMIFS('Dimensional Maps'!H$39:H$63, 'Dimensional Maps'!$B$8:$B$32,$D777)))),0),0)</f>
        <v>0</v>
      </c>
      <c r="N777" s="115">
        <f>IFERROR(IF($G777 = "WholeBlg",IF(N$1&lt;2020, 0,
IF($H777="GWh",SUMIFS('Interim Analysis'!H:H,'Interim Analysis'!$B:$B,$B777,'Interim Analysis'!$C:$C,$C777,'Interim Analysis'!$F:$F,$F777,'Interim Analysis'!$G:$G,$H777,'Interim Analysis'!$E:$E,$E777),
SUMIFS('Interim Analysis'!H:H,'Interim Analysis'!$B:$B,$B777,'Interim Analysis'!$C:$C,$C777,'Interim Analysis'!$F:$F,$F777,'Interim Analysis'!$G:$G,$H777,'Interim Analysis'!$D:$D,$D777)
*(INDEX('Dimensional Maps'!I$39:I$63,MATCH($E777,'Dimensional Maps'!$C$8:$C$32,0),1)
/SUMIFS('Dimensional Maps'!I$39:I$63, 'Dimensional Maps'!$B$8:$B$32,$D777)))),0),0)</f>
        <v>1.8415534881446947E-2</v>
      </c>
      <c r="O777" s="115">
        <f>IFERROR(IF($G777 = "WholeBlg",IF(O$1&lt;2020, 0,
IF($H777="GWh",SUMIFS('Interim Analysis'!I:I,'Interim Analysis'!$B:$B,$B777,'Interim Analysis'!$C:$C,$C777,'Interim Analysis'!$F:$F,$F777,'Interim Analysis'!$G:$G,$H777,'Interim Analysis'!$E:$E,$E777),
SUMIFS('Interim Analysis'!I:I,'Interim Analysis'!$B:$B,$B777,'Interim Analysis'!$C:$C,$C777,'Interim Analysis'!$F:$F,$F777,'Interim Analysis'!$G:$G,$H777,'Interim Analysis'!$D:$D,$D777)
*(INDEX('Dimensional Maps'!J$39:J$63,MATCH($E777,'Dimensional Maps'!$C$8:$C$32,0),1)
/SUMIFS('Dimensional Maps'!J$39:J$63, 'Dimensional Maps'!$B$8:$B$32,$D777)))),0),0)</f>
        <v>3.6147040159920173E-2</v>
      </c>
      <c r="P777" s="115">
        <f>IFERROR(IF($G777 = "WholeBlg",IF(P$1&lt;2020, 0,
IF($H777="GWh",SUMIFS('Interim Analysis'!J:J,'Interim Analysis'!$B:$B,$B777,'Interim Analysis'!$C:$C,$C777,'Interim Analysis'!$F:$F,$F777,'Interim Analysis'!$G:$G,$H777,'Interim Analysis'!$E:$E,$E777),
SUMIFS('Interim Analysis'!J:J,'Interim Analysis'!$B:$B,$B777,'Interim Analysis'!$C:$C,$C777,'Interim Analysis'!$F:$F,$F777,'Interim Analysis'!$G:$G,$H777,'Interim Analysis'!$D:$D,$D777)
*(INDEX('Dimensional Maps'!K$39:K$63,MATCH($E777,'Dimensional Maps'!$C$8:$C$32,0),1)
/SUMIFS('Dimensional Maps'!K$39:K$63, 'Dimensional Maps'!$B$8:$B$32,$D777)))),0),0)</f>
        <v>5.3461666120996384E-2</v>
      </c>
      <c r="Q777" s="115">
        <f>IFERROR(IF($G777 = "WholeBlg",IF(Q$1&lt;2020, 0,
IF($H777="GWh",SUMIFS('Interim Analysis'!K:K,'Interim Analysis'!$B:$B,$B777,'Interim Analysis'!$C:$C,$C777,'Interim Analysis'!$F:$F,$F777,'Interim Analysis'!$G:$G,$H777,'Interim Analysis'!$E:$E,$E777),
SUMIFS('Interim Analysis'!K:K,'Interim Analysis'!$B:$B,$B777,'Interim Analysis'!$C:$C,$C777,'Interim Analysis'!$F:$F,$F777,'Interim Analysis'!$G:$G,$H777,'Interim Analysis'!$D:$D,$D777)
*(INDEX('Dimensional Maps'!L$39:L$63,MATCH($E777,'Dimensional Maps'!$C$8:$C$32,0),1)
/SUMIFS('Dimensional Maps'!L$39:L$63, 'Dimensional Maps'!$B$8:$B$32,$D777)))),0),0)</f>
        <v>7.0606633381675624E-2</v>
      </c>
      <c r="R777" s="115">
        <f>IFERROR(IF($G777 = "WholeBlg",IF(R$1&lt;2020, 0,
IF($H777="GWh",SUMIFS('Interim Analysis'!L:L,'Interim Analysis'!$B:$B,$B777,'Interim Analysis'!$C:$C,$C777,'Interim Analysis'!$F:$F,$F777,'Interim Analysis'!$G:$G,$H777,'Interim Analysis'!$E:$E,$E777),
SUMIFS('Interim Analysis'!L:L,'Interim Analysis'!$B:$B,$B777,'Interim Analysis'!$C:$C,$C777,'Interim Analysis'!$F:$F,$F777,'Interim Analysis'!$G:$G,$H777,'Interim Analysis'!$D:$D,$D777)
*(INDEX('Dimensional Maps'!M$39:M$63,MATCH($E777,'Dimensional Maps'!$C$8:$C$32,0),1)
/SUMIFS('Dimensional Maps'!M$39:M$63, 'Dimensional Maps'!$B$8:$B$32,$D777)))),0),0)</f>
        <v>8.7804686488830927E-2</v>
      </c>
      <c r="S777" s="115">
        <f>IFERROR(IF($G777 = "WholeBlg",IF(S$1&lt;2020, 0,
IF($H777="GWh",SUMIFS('Interim Analysis'!M:M,'Interim Analysis'!$B:$B,$B777,'Interim Analysis'!$C:$C,$C777,'Interim Analysis'!$F:$F,$F777,'Interim Analysis'!$G:$G,$H777,'Interim Analysis'!$E:$E,$E777),
SUMIFS('Interim Analysis'!M:M,'Interim Analysis'!$B:$B,$B777,'Interim Analysis'!$C:$C,$C777,'Interim Analysis'!$F:$F,$F777,'Interim Analysis'!$G:$G,$H777,'Interim Analysis'!$D:$D,$D777)
*(INDEX('Dimensional Maps'!N$39:N$63,MATCH($E777,'Dimensional Maps'!$C$8:$C$32,0),1)
/SUMIFS('Dimensional Maps'!N$39:N$63, 'Dimensional Maps'!$B$8:$B$32,$D777)))),0),0)</f>
        <v>0.1058487287260467</v>
      </c>
      <c r="T777" s="115">
        <f>IFERROR(IF($G777 = "WholeBlg",IF(T$1&lt;2020, 0,
IF($H777="GWh",SUMIFS('Interim Analysis'!N:N,'Interim Analysis'!$B:$B,$B777,'Interim Analysis'!$C:$C,$C777,'Interim Analysis'!$F:$F,$F777,'Interim Analysis'!$G:$G,$H777,'Interim Analysis'!$E:$E,$E777),
SUMIFS('Interim Analysis'!N:N,'Interim Analysis'!$B:$B,$B777,'Interim Analysis'!$C:$C,$C777,'Interim Analysis'!$F:$F,$F777,'Interim Analysis'!$G:$G,$H777,'Interim Analysis'!$D:$D,$D777)
*(INDEX('Dimensional Maps'!O$39:O$63,MATCH($E777,'Dimensional Maps'!$C$8:$C$32,0),1)
/SUMIFS('Dimensional Maps'!O$39:O$63, 'Dimensional Maps'!$B$8:$B$32,$D777)))),0),0)</f>
        <v>0.12523735682039963</v>
      </c>
      <c r="U777" s="115">
        <f>IFERROR(IF($G777 = "WholeBlg",IF(U$1&lt;2020, 0,
IF($H777="GWh",SUMIFS('Interim Analysis'!O:O,'Interim Analysis'!$B:$B,$B777,'Interim Analysis'!$C:$C,$C777,'Interim Analysis'!$F:$F,$F777,'Interim Analysis'!$G:$G,$H777,'Interim Analysis'!$E:$E,$E777),
SUMIFS('Interim Analysis'!O:O,'Interim Analysis'!$B:$B,$B777,'Interim Analysis'!$C:$C,$C777,'Interim Analysis'!$F:$F,$F777,'Interim Analysis'!$G:$G,$H777,'Interim Analysis'!$D:$D,$D777)
*(INDEX('Dimensional Maps'!P$39:P$63,MATCH($E777,'Dimensional Maps'!$C$8:$C$32,0),1)
/SUMIFS('Dimensional Maps'!P$39:P$63, 'Dimensional Maps'!$B$8:$B$32,$D777)))),0),0)</f>
        <v>0.1478564678033234</v>
      </c>
      <c r="V777" s="115">
        <f>IFERROR(IF($G777 = "WholeBlg",IF(V$1&lt;2020, 0,
IF($H777="GWh",SUMIFS('Interim Analysis'!P:P,'Interim Analysis'!$B:$B,$B777,'Interim Analysis'!$C:$C,$C777,'Interim Analysis'!$F:$F,$F777,'Interim Analysis'!$G:$G,$H777,'Interim Analysis'!$E:$E,$E777),
SUMIFS('Interim Analysis'!P:P,'Interim Analysis'!$B:$B,$B777,'Interim Analysis'!$C:$C,$C777,'Interim Analysis'!$F:$F,$F777,'Interim Analysis'!$G:$G,$H777,'Interim Analysis'!$D:$D,$D777)
*(INDEX('Dimensional Maps'!Q$39:Q$63,MATCH($E777,'Dimensional Maps'!$C$8:$C$32,0),1)
/SUMIFS('Dimensional Maps'!Q$39:Q$63, 'Dimensional Maps'!$B$8:$B$32,$D777)))),0),0)</f>
        <v>0.17635016410869625</v>
      </c>
      <c r="W777" s="115">
        <f>IFERROR(IF($G777 = "WholeBlg",IF(W$1&lt;2020, 0,
IF($H777="GWh",SUMIFS('Interim Analysis'!Q:Q,'Interim Analysis'!$B:$B,$B777,'Interim Analysis'!$C:$C,$C777,'Interim Analysis'!$F:$F,$F777,'Interim Analysis'!$G:$G,$H777,'Interim Analysis'!$E:$E,$E777),
SUMIFS('Interim Analysis'!Q:Q,'Interim Analysis'!$B:$B,$B777,'Interim Analysis'!$C:$C,$C777,'Interim Analysis'!$F:$F,$F777,'Interim Analysis'!$G:$G,$H777,'Interim Analysis'!$D:$D,$D777)
*(INDEX('Dimensional Maps'!R$39:R$63,MATCH($E777,'Dimensional Maps'!$C$8:$C$32,0),1)
/SUMIFS('Dimensional Maps'!R$39:R$63, 'Dimensional Maps'!$B$8:$B$32,$D777)))),0),0)</f>
        <v>0.21625898579868191</v>
      </c>
    </row>
    <row r="778" spans="1:23" x14ac:dyDescent="0.25">
      <c r="A778" s="153" t="s">
        <v>265</v>
      </c>
      <c r="B778" s="54" t="s">
        <v>236</v>
      </c>
      <c r="C778" s="54">
        <v>3</v>
      </c>
      <c r="D778" s="54" t="s">
        <v>47</v>
      </c>
      <c r="E778" s="54" t="s">
        <v>45</v>
      </c>
      <c r="F778" s="54" t="s">
        <v>167</v>
      </c>
      <c r="G778" s="54" t="s">
        <v>53</v>
      </c>
      <c r="H778" s="54" t="s">
        <v>18</v>
      </c>
      <c r="I778" s="115">
        <f>IFERROR(IF($G778 = "WholeBlg",IF(I$1&lt;2020, 0,
IF($H778="GWh",SUMIFS('Interim Analysis'!C:C,'Interim Analysis'!$B:$B,$B778,'Interim Analysis'!$C:$C,$C778,'Interim Analysis'!$F:$F,$F778,'Interim Analysis'!$G:$G,$H778,'Interim Analysis'!$E:$E,$E778),
SUMIFS('Interim Analysis'!C:C,'Interim Analysis'!$B:$B,$B778,'Interim Analysis'!$C:$C,$C778,'Interim Analysis'!$F:$F,$F778,'Interim Analysis'!$G:$G,$H778,'Interim Analysis'!$D:$D,$D778)
*(INDEX('Dimensional Maps'!D$39:D$63,MATCH($E778,'Dimensional Maps'!$C$8:$C$32,0),1)
/SUMIFS('Dimensional Maps'!D$39:D$63, 'Dimensional Maps'!$B$8:$B$32,$D778)))),0),0)</f>
        <v>0</v>
      </c>
      <c r="J778" s="115">
        <f>IFERROR(IF($G778 = "WholeBlg",IF(J$1&lt;2020, 0,
IF($H778="GWh",SUMIFS('Interim Analysis'!D:D,'Interim Analysis'!$B:$B,$B778,'Interim Analysis'!$C:$C,$C778,'Interim Analysis'!$F:$F,$F778,'Interim Analysis'!$G:$G,$H778,'Interim Analysis'!$E:$E,$E778),
SUMIFS('Interim Analysis'!D:D,'Interim Analysis'!$B:$B,$B778,'Interim Analysis'!$C:$C,$C778,'Interim Analysis'!$F:$F,$F778,'Interim Analysis'!$G:$G,$H778,'Interim Analysis'!$D:$D,$D778)
*(INDEX('Dimensional Maps'!E$39:E$63,MATCH($E778,'Dimensional Maps'!$C$8:$C$32,0),1)
/SUMIFS('Dimensional Maps'!E$39:E$63, 'Dimensional Maps'!$B$8:$B$32,$D778)))),0),0)</f>
        <v>0</v>
      </c>
      <c r="K778" s="115">
        <f>IFERROR(IF($G778 = "WholeBlg",IF(K$1&lt;2020, 0,
IF($H778="GWh",SUMIFS('Interim Analysis'!E:E,'Interim Analysis'!$B:$B,$B778,'Interim Analysis'!$C:$C,$C778,'Interim Analysis'!$F:$F,$F778,'Interim Analysis'!$G:$G,$H778,'Interim Analysis'!$E:$E,$E778),
SUMIFS('Interim Analysis'!E:E,'Interim Analysis'!$B:$B,$B778,'Interim Analysis'!$C:$C,$C778,'Interim Analysis'!$F:$F,$F778,'Interim Analysis'!$G:$G,$H778,'Interim Analysis'!$D:$D,$D778)
*(INDEX('Dimensional Maps'!F$39:F$63,MATCH($E778,'Dimensional Maps'!$C$8:$C$32,0),1)
/SUMIFS('Dimensional Maps'!F$39:F$63, 'Dimensional Maps'!$B$8:$B$32,$D778)))),0),0)</f>
        <v>0</v>
      </c>
      <c r="L778" s="115">
        <f>IFERROR(IF($G778 = "WholeBlg",IF(L$1&lt;2020, 0,
IF($H778="GWh",SUMIFS('Interim Analysis'!F:F,'Interim Analysis'!$B:$B,$B778,'Interim Analysis'!$C:$C,$C778,'Interim Analysis'!$F:$F,$F778,'Interim Analysis'!$G:$G,$H778,'Interim Analysis'!$E:$E,$E778),
SUMIFS('Interim Analysis'!F:F,'Interim Analysis'!$B:$B,$B778,'Interim Analysis'!$C:$C,$C778,'Interim Analysis'!$F:$F,$F778,'Interim Analysis'!$G:$G,$H778,'Interim Analysis'!$D:$D,$D778)
*(INDEX('Dimensional Maps'!G$39:G$63,MATCH($E778,'Dimensional Maps'!$C$8:$C$32,0),1)
/SUMIFS('Dimensional Maps'!G$39:G$63, 'Dimensional Maps'!$B$8:$B$32,$D778)))),0),0)</f>
        <v>0</v>
      </c>
      <c r="M778" s="115">
        <f>IFERROR(IF($G778 = "WholeBlg",IF(M$1&lt;2020, 0,
IF($H778="GWh",SUMIFS('Interim Analysis'!G:G,'Interim Analysis'!$B:$B,$B778,'Interim Analysis'!$C:$C,$C778,'Interim Analysis'!$F:$F,$F778,'Interim Analysis'!$G:$G,$H778,'Interim Analysis'!$E:$E,$E778),
SUMIFS('Interim Analysis'!G:G,'Interim Analysis'!$B:$B,$B778,'Interim Analysis'!$C:$C,$C778,'Interim Analysis'!$F:$F,$F778,'Interim Analysis'!$G:$G,$H778,'Interim Analysis'!$D:$D,$D778)
*(INDEX('Dimensional Maps'!H$39:H$63,MATCH($E778,'Dimensional Maps'!$C$8:$C$32,0),1)
/SUMIFS('Dimensional Maps'!H$39:H$63, 'Dimensional Maps'!$B$8:$B$32,$D778)))),0),0)</f>
        <v>0</v>
      </c>
      <c r="N778" s="115">
        <f>IFERROR(IF($G778 = "WholeBlg",IF(N$1&lt;2020, 0,
IF($H778="GWh",SUMIFS('Interim Analysis'!H:H,'Interim Analysis'!$B:$B,$B778,'Interim Analysis'!$C:$C,$C778,'Interim Analysis'!$F:$F,$F778,'Interim Analysis'!$G:$G,$H778,'Interim Analysis'!$E:$E,$E778),
SUMIFS('Interim Analysis'!H:H,'Interim Analysis'!$B:$B,$B778,'Interim Analysis'!$C:$C,$C778,'Interim Analysis'!$F:$F,$F778,'Interim Analysis'!$G:$G,$H778,'Interim Analysis'!$D:$D,$D778)
*(INDEX('Dimensional Maps'!I$39:I$63,MATCH($E778,'Dimensional Maps'!$C$8:$C$32,0),1)
/SUMIFS('Dimensional Maps'!I$39:I$63, 'Dimensional Maps'!$B$8:$B$32,$D778)))),0),0)</f>
        <v>13.509959162330773</v>
      </c>
      <c r="O778" s="115">
        <f>IFERROR(IF($G778 = "WholeBlg",IF(O$1&lt;2020, 0,
IF($H778="GWh",SUMIFS('Interim Analysis'!I:I,'Interim Analysis'!$B:$B,$B778,'Interim Analysis'!$C:$C,$C778,'Interim Analysis'!$F:$F,$F778,'Interim Analysis'!$G:$G,$H778,'Interim Analysis'!$E:$E,$E778),
SUMIFS('Interim Analysis'!I:I,'Interim Analysis'!$B:$B,$B778,'Interim Analysis'!$C:$C,$C778,'Interim Analysis'!$F:$F,$F778,'Interim Analysis'!$G:$G,$H778,'Interim Analysis'!$D:$D,$D778)
*(INDEX('Dimensional Maps'!J$39:J$63,MATCH($E778,'Dimensional Maps'!$C$8:$C$32,0),1)
/SUMIFS('Dimensional Maps'!J$39:J$63, 'Dimensional Maps'!$B$8:$B$32,$D778)))),0),0)</f>
        <v>26.746512389342655</v>
      </c>
      <c r="P778" s="115">
        <f>IFERROR(IF($G778 = "WholeBlg",IF(P$1&lt;2020, 0,
IF($H778="GWh",SUMIFS('Interim Analysis'!J:J,'Interim Analysis'!$B:$B,$B778,'Interim Analysis'!$C:$C,$C778,'Interim Analysis'!$F:$F,$F778,'Interim Analysis'!$G:$G,$H778,'Interim Analysis'!$E:$E,$E778),
SUMIFS('Interim Analysis'!J:J,'Interim Analysis'!$B:$B,$B778,'Interim Analysis'!$C:$C,$C778,'Interim Analysis'!$F:$F,$F778,'Interim Analysis'!$G:$G,$H778,'Interim Analysis'!$D:$D,$D778)
*(INDEX('Dimensional Maps'!K$39:K$63,MATCH($E778,'Dimensional Maps'!$C$8:$C$32,0),1)
/SUMIFS('Dimensional Maps'!K$39:K$63, 'Dimensional Maps'!$B$8:$B$32,$D778)))),0),0)</f>
        <v>39.77867992415915</v>
      </c>
      <c r="Q778" s="115">
        <f>IFERROR(IF($G778 = "WholeBlg",IF(Q$1&lt;2020, 0,
IF($H778="GWh",SUMIFS('Interim Analysis'!K:K,'Interim Analysis'!$B:$B,$B778,'Interim Analysis'!$C:$C,$C778,'Interim Analysis'!$F:$F,$F778,'Interim Analysis'!$G:$G,$H778,'Interim Analysis'!$E:$E,$E778),
SUMIFS('Interim Analysis'!K:K,'Interim Analysis'!$B:$B,$B778,'Interim Analysis'!$C:$C,$C778,'Interim Analysis'!$F:$F,$F778,'Interim Analysis'!$G:$G,$H778,'Interim Analysis'!$D:$D,$D778)
*(INDEX('Dimensional Maps'!L$39:L$63,MATCH($E778,'Dimensional Maps'!$C$8:$C$32,0),1)
/SUMIFS('Dimensional Maps'!L$39:L$63, 'Dimensional Maps'!$B$8:$B$32,$D778)))),0),0)</f>
        <v>52.722463680617054</v>
      </c>
      <c r="R778" s="115">
        <f>IFERROR(IF($G778 = "WholeBlg",IF(R$1&lt;2020, 0,
IF($H778="GWh",SUMIFS('Interim Analysis'!L:L,'Interim Analysis'!$B:$B,$B778,'Interim Analysis'!$C:$C,$C778,'Interim Analysis'!$F:$F,$F778,'Interim Analysis'!$G:$G,$H778,'Interim Analysis'!$E:$E,$E778),
SUMIFS('Interim Analysis'!L:L,'Interim Analysis'!$B:$B,$B778,'Interim Analysis'!$C:$C,$C778,'Interim Analysis'!$F:$F,$F778,'Interim Analysis'!$G:$G,$H778,'Interim Analysis'!$D:$D,$D778)
*(INDEX('Dimensional Maps'!M$39:M$63,MATCH($E778,'Dimensional Maps'!$C$8:$C$32,0),1)
/SUMIFS('Dimensional Maps'!M$39:M$63, 'Dimensional Maps'!$B$8:$B$32,$D778)))),0),0)</f>
        <v>65.699237513475339</v>
      </c>
      <c r="S778" s="115">
        <f>IFERROR(IF($G778 = "WholeBlg",IF(S$1&lt;2020, 0,
IF($H778="GWh",SUMIFS('Interim Analysis'!M:M,'Interim Analysis'!$B:$B,$B778,'Interim Analysis'!$C:$C,$C778,'Interim Analysis'!$F:$F,$F778,'Interim Analysis'!$G:$G,$H778,'Interim Analysis'!$E:$E,$E778),
SUMIFS('Interim Analysis'!M:M,'Interim Analysis'!$B:$B,$B778,'Interim Analysis'!$C:$C,$C778,'Interim Analysis'!$F:$F,$F778,'Interim Analysis'!$G:$G,$H778,'Interim Analysis'!$D:$D,$D778)
*(INDEX('Dimensional Maps'!N$39:N$63,MATCH($E778,'Dimensional Maps'!$C$8:$C$32,0),1)
/SUMIFS('Dimensional Maps'!N$39:N$63, 'Dimensional Maps'!$B$8:$B$32,$D778)))),0),0)</f>
        <v>78.95221952750255</v>
      </c>
      <c r="T778" s="115">
        <f>IFERROR(IF($G778 = "WholeBlg",IF(T$1&lt;2020, 0,
IF($H778="GWh",SUMIFS('Interim Analysis'!N:N,'Interim Analysis'!$B:$B,$B778,'Interim Analysis'!$C:$C,$C778,'Interim Analysis'!$F:$F,$F778,'Interim Analysis'!$G:$G,$H778,'Interim Analysis'!$E:$E,$E778),
SUMIFS('Interim Analysis'!N:N,'Interim Analysis'!$B:$B,$B778,'Interim Analysis'!$C:$C,$C778,'Interim Analysis'!$F:$F,$F778,'Interim Analysis'!$G:$G,$H778,'Interim Analysis'!$D:$D,$D778)
*(INDEX('Dimensional Maps'!O$39:O$63,MATCH($E778,'Dimensional Maps'!$C$8:$C$32,0),1)
/SUMIFS('Dimensional Maps'!O$39:O$63, 'Dimensional Maps'!$B$8:$B$32,$D778)))),0),0)</f>
        <v>92.892327418694833</v>
      </c>
      <c r="U778" s="115">
        <f>IFERROR(IF($G778 = "WholeBlg",IF(U$1&lt;2020, 0,
IF($H778="GWh",SUMIFS('Interim Analysis'!O:O,'Interim Analysis'!$B:$B,$B778,'Interim Analysis'!$C:$C,$C778,'Interim Analysis'!$F:$F,$F778,'Interim Analysis'!$G:$G,$H778,'Interim Analysis'!$E:$E,$E778),
SUMIFS('Interim Analysis'!O:O,'Interim Analysis'!$B:$B,$B778,'Interim Analysis'!$C:$C,$C778,'Interim Analysis'!$F:$F,$F778,'Interim Analysis'!$G:$G,$H778,'Interim Analysis'!$D:$D,$D778)
*(INDEX('Dimensional Maps'!P$39:P$63,MATCH($E778,'Dimensional Maps'!$C$8:$C$32,0),1)
/SUMIFS('Dimensional Maps'!P$39:P$63, 'Dimensional Maps'!$B$8:$B$32,$D778)))),0),0)</f>
        <v>108.25113416577153</v>
      </c>
      <c r="V778" s="115">
        <f>IFERROR(IF($G778 = "WholeBlg",IF(V$1&lt;2020, 0,
IF($H778="GWh",SUMIFS('Interim Analysis'!P:P,'Interim Analysis'!$B:$B,$B778,'Interim Analysis'!$C:$C,$C778,'Interim Analysis'!$F:$F,$F778,'Interim Analysis'!$G:$G,$H778,'Interim Analysis'!$E:$E,$E778),
SUMIFS('Interim Analysis'!P:P,'Interim Analysis'!$B:$B,$B778,'Interim Analysis'!$C:$C,$C778,'Interim Analysis'!$F:$F,$F778,'Interim Analysis'!$G:$G,$H778,'Interim Analysis'!$D:$D,$D778)
*(INDEX('Dimensional Maps'!Q$39:Q$63,MATCH($E778,'Dimensional Maps'!$C$8:$C$32,0),1)
/SUMIFS('Dimensional Maps'!Q$39:Q$63, 'Dimensional Maps'!$B$8:$B$32,$D778)))),0),0)</f>
        <v>126.36264750015123</v>
      </c>
      <c r="W778" s="115">
        <f>IFERROR(IF($G778 = "WholeBlg",IF(W$1&lt;2020, 0,
IF($H778="GWh",SUMIFS('Interim Analysis'!Q:Q,'Interim Analysis'!$B:$B,$B778,'Interim Analysis'!$C:$C,$C778,'Interim Analysis'!$F:$F,$F778,'Interim Analysis'!$G:$G,$H778,'Interim Analysis'!$E:$E,$E778),
SUMIFS('Interim Analysis'!Q:Q,'Interim Analysis'!$B:$B,$B778,'Interim Analysis'!$C:$C,$C778,'Interim Analysis'!$F:$F,$F778,'Interim Analysis'!$G:$G,$H778,'Interim Analysis'!$D:$D,$D778)
*(INDEX('Dimensional Maps'!R$39:R$63,MATCH($E778,'Dimensional Maps'!$C$8:$C$32,0),1)
/SUMIFS('Dimensional Maps'!R$39:R$63, 'Dimensional Maps'!$B$8:$B$32,$D778)))),0),0)</f>
        <v>149.77634343063295</v>
      </c>
    </row>
    <row r="779" spans="1:23" x14ac:dyDescent="0.25">
      <c r="A779" s="153" t="s">
        <v>265</v>
      </c>
      <c r="B779" s="54" t="s">
        <v>236</v>
      </c>
      <c r="C779" s="54">
        <v>3</v>
      </c>
      <c r="D779" s="54" t="s">
        <v>47</v>
      </c>
      <c r="E779" s="54" t="s">
        <v>45</v>
      </c>
      <c r="F779" s="54" t="s">
        <v>186</v>
      </c>
      <c r="G779" s="54" t="s">
        <v>53</v>
      </c>
      <c r="H779" s="54" t="s">
        <v>18</v>
      </c>
      <c r="I779" s="115">
        <f>IFERROR(IF($G779 = "WholeBlg",IF(I$1&lt;2020, 0,
IF($H779="GWh",SUMIFS('Interim Analysis'!C:C,'Interim Analysis'!$B:$B,$B779,'Interim Analysis'!$C:$C,$C779,'Interim Analysis'!$F:$F,$F779,'Interim Analysis'!$G:$G,$H779,'Interim Analysis'!$E:$E,$E779),
SUMIFS('Interim Analysis'!C:C,'Interim Analysis'!$B:$B,$B779,'Interim Analysis'!$C:$C,$C779,'Interim Analysis'!$F:$F,$F779,'Interim Analysis'!$G:$G,$H779,'Interim Analysis'!$D:$D,$D779)
*(INDEX('Dimensional Maps'!D$39:D$63,MATCH($E779,'Dimensional Maps'!$C$8:$C$32,0),1)
/SUMIFS('Dimensional Maps'!D$39:D$63, 'Dimensional Maps'!$B$8:$B$32,$D779)))),0),0)</f>
        <v>0</v>
      </c>
      <c r="J779" s="115">
        <f>IFERROR(IF($G779 = "WholeBlg",IF(J$1&lt;2020, 0,
IF($H779="GWh",SUMIFS('Interim Analysis'!D:D,'Interim Analysis'!$B:$B,$B779,'Interim Analysis'!$C:$C,$C779,'Interim Analysis'!$F:$F,$F779,'Interim Analysis'!$G:$G,$H779,'Interim Analysis'!$E:$E,$E779),
SUMIFS('Interim Analysis'!D:D,'Interim Analysis'!$B:$B,$B779,'Interim Analysis'!$C:$C,$C779,'Interim Analysis'!$F:$F,$F779,'Interim Analysis'!$G:$G,$H779,'Interim Analysis'!$D:$D,$D779)
*(INDEX('Dimensional Maps'!E$39:E$63,MATCH($E779,'Dimensional Maps'!$C$8:$C$32,0),1)
/SUMIFS('Dimensional Maps'!E$39:E$63, 'Dimensional Maps'!$B$8:$B$32,$D779)))),0),0)</f>
        <v>0</v>
      </c>
      <c r="K779" s="115">
        <f>IFERROR(IF($G779 = "WholeBlg",IF(K$1&lt;2020, 0,
IF($H779="GWh",SUMIFS('Interim Analysis'!E:E,'Interim Analysis'!$B:$B,$B779,'Interim Analysis'!$C:$C,$C779,'Interim Analysis'!$F:$F,$F779,'Interim Analysis'!$G:$G,$H779,'Interim Analysis'!$E:$E,$E779),
SUMIFS('Interim Analysis'!E:E,'Interim Analysis'!$B:$B,$B779,'Interim Analysis'!$C:$C,$C779,'Interim Analysis'!$F:$F,$F779,'Interim Analysis'!$G:$G,$H779,'Interim Analysis'!$D:$D,$D779)
*(INDEX('Dimensional Maps'!F$39:F$63,MATCH($E779,'Dimensional Maps'!$C$8:$C$32,0),1)
/SUMIFS('Dimensional Maps'!F$39:F$63, 'Dimensional Maps'!$B$8:$B$32,$D779)))),0),0)</f>
        <v>0</v>
      </c>
      <c r="L779" s="115">
        <f>IFERROR(IF($G779 = "WholeBlg",IF(L$1&lt;2020, 0,
IF($H779="GWh",SUMIFS('Interim Analysis'!F:F,'Interim Analysis'!$B:$B,$B779,'Interim Analysis'!$C:$C,$C779,'Interim Analysis'!$F:$F,$F779,'Interim Analysis'!$G:$G,$H779,'Interim Analysis'!$E:$E,$E779),
SUMIFS('Interim Analysis'!F:F,'Interim Analysis'!$B:$B,$B779,'Interim Analysis'!$C:$C,$C779,'Interim Analysis'!$F:$F,$F779,'Interim Analysis'!$G:$G,$H779,'Interim Analysis'!$D:$D,$D779)
*(INDEX('Dimensional Maps'!G$39:G$63,MATCH($E779,'Dimensional Maps'!$C$8:$C$32,0),1)
/SUMIFS('Dimensional Maps'!G$39:G$63, 'Dimensional Maps'!$B$8:$B$32,$D779)))),0),0)</f>
        <v>0</v>
      </c>
      <c r="M779" s="115">
        <f>IFERROR(IF($G779 = "WholeBlg",IF(M$1&lt;2020, 0,
IF($H779="GWh",SUMIFS('Interim Analysis'!G:G,'Interim Analysis'!$B:$B,$B779,'Interim Analysis'!$C:$C,$C779,'Interim Analysis'!$F:$F,$F779,'Interim Analysis'!$G:$G,$H779,'Interim Analysis'!$E:$E,$E779),
SUMIFS('Interim Analysis'!G:G,'Interim Analysis'!$B:$B,$B779,'Interim Analysis'!$C:$C,$C779,'Interim Analysis'!$F:$F,$F779,'Interim Analysis'!$G:$G,$H779,'Interim Analysis'!$D:$D,$D779)
*(INDEX('Dimensional Maps'!H$39:H$63,MATCH($E779,'Dimensional Maps'!$C$8:$C$32,0),1)
/SUMIFS('Dimensional Maps'!H$39:H$63, 'Dimensional Maps'!$B$8:$B$32,$D779)))),0),0)</f>
        <v>0</v>
      </c>
      <c r="N779" s="115">
        <f>IFERROR(IF($G779 = "WholeBlg",IF(N$1&lt;2020, 0,
IF($H779="GWh",SUMIFS('Interim Analysis'!H:H,'Interim Analysis'!$B:$B,$B779,'Interim Analysis'!$C:$C,$C779,'Interim Analysis'!$F:$F,$F779,'Interim Analysis'!$G:$G,$H779,'Interim Analysis'!$E:$E,$E779),
SUMIFS('Interim Analysis'!H:H,'Interim Analysis'!$B:$B,$B779,'Interim Analysis'!$C:$C,$C779,'Interim Analysis'!$F:$F,$F779,'Interim Analysis'!$G:$G,$H779,'Interim Analysis'!$D:$D,$D779)
*(INDEX('Dimensional Maps'!I$39:I$63,MATCH($E779,'Dimensional Maps'!$C$8:$C$32,0),1)
/SUMIFS('Dimensional Maps'!I$39:I$63, 'Dimensional Maps'!$B$8:$B$32,$D779)))),0),0)</f>
        <v>12.692155151969326</v>
      </c>
      <c r="O779" s="115">
        <f>IFERROR(IF($G779 = "WholeBlg",IF(O$1&lt;2020, 0,
IF($H779="GWh",SUMIFS('Interim Analysis'!I:I,'Interim Analysis'!$B:$B,$B779,'Interim Analysis'!$C:$C,$C779,'Interim Analysis'!$F:$F,$F779,'Interim Analysis'!$G:$G,$H779,'Interim Analysis'!$E:$E,$E779),
SUMIFS('Interim Analysis'!I:I,'Interim Analysis'!$B:$B,$B779,'Interim Analysis'!$C:$C,$C779,'Interim Analysis'!$F:$F,$F779,'Interim Analysis'!$G:$G,$H779,'Interim Analysis'!$D:$D,$D779)
*(INDEX('Dimensional Maps'!J$39:J$63,MATCH($E779,'Dimensional Maps'!$C$8:$C$32,0),1)
/SUMIFS('Dimensional Maps'!J$39:J$63, 'Dimensional Maps'!$B$8:$B$32,$D779)))),0),0)</f>
        <v>25.227590366296692</v>
      </c>
      <c r="P779" s="115">
        <f>IFERROR(IF($G779 = "WholeBlg",IF(P$1&lt;2020, 0,
IF($H779="GWh",SUMIFS('Interim Analysis'!J:J,'Interim Analysis'!$B:$B,$B779,'Interim Analysis'!$C:$C,$C779,'Interim Analysis'!$F:$F,$F779,'Interim Analysis'!$G:$G,$H779,'Interim Analysis'!$E:$E,$E779),
SUMIFS('Interim Analysis'!J:J,'Interim Analysis'!$B:$B,$B779,'Interim Analysis'!$C:$C,$C779,'Interim Analysis'!$F:$F,$F779,'Interim Analysis'!$G:$G,$H779,'Interim Analysis'!$D:$D,$D779)
*(INDEX('Dimensional Maps'!K$39:K$63,MATCH($E779,'Dimensional Maps'!$C$8:$C$32,0),1)
/SUMIFS('Dimensional Maps'!K$39:K$63, 'Dimensional Maps'!$B$8:$B$32,$D779)))),0),0)</f>
        <v>37.566257584025351</v>
      </c>
      <c r="Q779" s="115">
        <f>IFERROR(IF($G779 = "WholeBlg",IF(Q$1&lt;2020, 0,
IF($H779="GWh",SUMIFS('Interim Analysis'!K:K,'Interim Analysis'!$B:$B,$B779,'Interim Analysis'!$C:$C,$C779,'Interim Analysis'!$F:$F,$F779,'Interim Analysis'!$G:$G,$H779,'Interim Analysis'!$E:$E,$E779),
SUMIFS('Interim Analysis'!K:K,'Interim Analysis'!$B:$B,$B779,'Interim Analysis'!$C:$C,$C779,'Interim Analysis'!$F:$F,$F779,'Interim Analysis'!$G:$G,$H779,'Interim Analysis'!$D:$D,$D779)
*(INDEX('Dimensional Maps'!L$39:L$63,MATCH($E779,'Dimensional Maps'!$C$8:$C$32,0),1)
/SUMIFS('Dimensional Maps'!L$39:L$63, 'Dimensional Maps'!$B$8:$B$32,$D779)))),0),0)</f>
        <v>49.794915976598432</v>
      </c>
      <c r="R779" s="115">
        <f>IFERROR(IF($G779 = "WholeBlg",IF(R$1&lt;2020, 0,
IF($H779="GWh",SUMIFS('Interim Analysis'!L:L,'Interim Analysis'!$B:$B,$B779,'Interim Analysis'!$C:$C,$C779,'Interim Analysis'!$F:$F,$F779,'Interim Analysis'!$G:$G,$H779,'Interim Analysis'!$E:$E,$E779),
SUMIFS('Interim Analysis'!L:L,'Interim Analysis'!$B:$B,$B779,'Interim Analysis'!$C:$C,$C779,'Interim Analysis'!$F:$F,$F779,'Interim Analysis'!$G:$G,$H779,'Interim Analysis'!$D:$D,$D779)
*(INDEX('Dimensional Maps'!M$39:M$63,MATCH($E779,'Dimensional Maps'!$C$8:$C$32,0),1)
/SUMIFS('Dimensional Maps'!M$39:M$63, 'Dimensional Maps'!$B$8:$B$32,$D779)))),0),0)</f>
        <v>61.909100590897737</v>
      </c>
      <c r="S779" s="115">
        <f>IFERROR(IF($G779 = "WholeBlg",IF(S$1&lt;2020, 0,
IF($H779="GWh",SUMIFS('Interim Analysis'!M:M,'Interim Analysis'!$B:$B,$B779,'Interim Analysis'!$C:$C,$C779,'Interim Analysis'!$F:$F,$F779,'Interim Analysis'!$G:$G,$H779,'Interim Analysis'!$E:$E,$E779),
SUMIFS('Interim Analysis'!M:M,'Interim Analysis'!$B:$B,$B779,'Interim Analysis'!$C:$C,$C779,'Interim Analysis'!$F:$F,$F779,'Interim Analysis'!$G:$G,$H779,'Interim Analysis'!$D:$D,$D779)
*(INDEX('Dimensional Maps'!N$39:N$63,MATCH($E779,'Dimensional Maps'!$C$8:$C$32,0),1)
/SUMIFS('Dimensional Maps'!N$39:N$63, 'Dimensional Maps'!$B$8:$B$32,$D779)))),0),0)</f>
        <v>74.066137872963978</v>
      </c>
      <c r="T779" s="115">
        <f>IFERROR(IF($G779 = "WholeBlg",IF(T$1&lt;2020, 0,
IF($H779="GWh",SUMIFS('Interim Analysis'!N:N,'Interim Analysis'!$B:$B,$B779,'Interim Analysis'!$C:$C,$C779,'Interim Analysis'!$F:$F,$F779,'Interim Analysis'!$G:$G,$H779,'Interim Analysis'!$E:$E,$E779),
SUMIFS('Interim Analysis'!N:N,'Interim Analysis'!$B:$B,$B779,'Interim Analysis'!$C:$C,$C779,'Interim Analysis'!$F:$F,$F779,'Interim Analysis'!$G:$G,$H779,'Interim Analysis'!$D:$D,$D779)
*(INDEX('Dimensional Maps'!O$39:O$63,MATCH($E779,'Dimensional Maps'!$C$8:$C$32,0),1)
/SUMIFS('Dimensional Maps'!O$39:O$63, 'Dimensional Maps'!$B$8:$B$32,$D779)))),0),0)</f>
        <v>86.522529791586805</v>
      </c>
      <c r="U779" s="115">
        <f>IFERROR(IF($G779 = "WholeBlg",IF(U$1&lt;2020, 0,
IF($H779="GWh",SUMIFS('Interim Analysis'!O:O,'Interim Analysis'!$B:$B,$B779,'Interim Analysis'!$C:$C,$C779,'Interim Analysis'!$F:$F,$F779,'Interim Analysis'!$G:$G,$H779,'Interim Analysis'!$E:$E,$E779),
SUMIFS('Interim Analysis'!O:O,'Interim Analysis'!$B:$B,$B779,'Interim Analysis'!$C:$C,$C779,'Interim Analysis'!$F:$F,$F779,'Interim Analysis'!$G:$G,$H779,'Interim Analysis'!$D:$D,$D779)
*(INDEX('Dimensional Maps'!P$39:P$63,MATCH($E779,'Dimensional Maps'!$C$8:$C$32,0),1)
/SUMIFS('Dimensional Maps'!P$39:P$63, 'Dimensional Maps'!$B$8:$B$32,$D779)))),0),0)</f>
        <v>99.716252799240721</v>
      </c>
      <c r="V779" s="115">
        <f>IFERROR(IF($G779 = "WholeBlg",IF(V$1&lt;2020, 0,
IF($H779="GWh",SUMIFS('Interim Analysis'!P:P,'Interim Analysis'!$B:$B,$B779,'Interim Analysis'!$C:$C,$C779,'Interim Analysis'!$F:$F,$F779,'Interim Analysis'!$G:$G,$H779,'Interim Analysis'!$E:$E,$E779),
SUMIFS('Interim Analysis'!P:P,'Interim Analysis'!$B:$B,$B779,'Interim Analysis'!$C:$C,$C779,'Interim Analysis'!$F:$F,$F779,'Interim Analysis'!$G:$G,$H779,'Interim Analysis'!$D:$D,$D779)
*(INDEX('Dimensional Maps'!Q$39:Q$63,MATCH($E779,'Dimensional Maps'!$C$8:$C$32,0),1)
/SUMIFS('Dimensional Maps'!Q$39:Q$63, 'Dimensional Maps'!$B$8:$B$32,$D779)))),0),0)</f>
        <v>114.46455511719356</v>
      </c>
      <c r="W779" s="115">
        <f>IFERROR(IF($G779 = "WholeBlg",IF(W$1&lt;2020, 0,
IF($H779="GWh",SUMIFS('Interim Analysis'!Q:Q,'Interim Analysis'!$B:$B,$B779,'Interim Analysis'!$C:$C,$C779,'Interim Analysis'!$F:$F,$F779,'Interim Analysis'!$G:$G,$H779,'Interim Analysis'!$E:$E,$E779),
SUMIFS('Interim Analysis'!Q:Q,'Interim Analysis'!$B:$B,$B779,'Interim Analysis'!$C:$C,$C779,'Interim Analysis'!$F:$F,$F779,'Interim Analysis'!$G:$G,$H779,'Interim Analysis'!$D:$D,$D779)
*(INDEX('Dimensional Maps'!R$39:R$63,MATCH($E779,'Dimensional Maps'!$C$8:$C$32,0),1)
/SUMIFS('Dimensional Maps'!R$39:R$63, 'Dimensional Maps'!$B$8:$B$32,$D779)))),0),0)</f>
        <v>132.29455311938628</v>
      </c>
    </row>
    <row r="780" spans="1:23" x14ac:dyDescent="0.25">
      <c r="A780" s="153" t="s">
        <v>265</v>
      </c>
      <c r="B780" s="54" t="s">
        <v>238</v>
      </c>
      <c r="C780" s="54">
        <v>3</v>
      </c>
      <c r="D780" s="54" t="s">
        <v>44</v>
      </c>
      <c r="E780" s="54" t="s">
        <v>214</v>
      </c>
      <c r="F780" s="54" t="s">
        <v>167</v>
      </c>
      <c r="G780" s="54" t="s">
        <v>53</v>
      </c>
      <c r="H780" s="54" t="s">
        <v>18</v>
      </c>
      <c r="I780" s="115">
        <f>IFERROR(IF($G780 = "WholeBlg",IF(I$1&lt;2020, 0,
IF($H780="GWh",SUMIFS('Interim Analysis'!C:C,'Interim Analysis'!$B:$B,$B780,'Interim Analysis'!$C:$C,$C780,'Interim Analysis'!$F:$F,$F780,'Interim Analysis'!$G:$G,$H780,'Interim Analysis'!$E:$E,$E780),
SUMIFS('Interim Analysis'!C:C,'Interim Analysis'!$B:$B,$B780,'Interim Analysis'!$C:$C,$C780,'Interim Analysis'!$F:$F,$F780,'Interim Analysis'!$G:$G,$H780,'Interim Analysis'!$D:$D,$D780)
*(INDEX('Dimensional Maps'!D$39:D$63,MATCH($E780,'Dimensional Maps'!$C$8:$C$32,0),1)
/SUMIFS('Dimensional Maps'!D$39:D$63, 'Dimensional Maps'!$B$8:$B$32,$D780)))),0),0)</f>
        <v>0</v>
      </c>
      <c r="J780" s="115">
        <f>IFERROR(IF($G780 = "WholeBlg",IF(J$1&lt;2020, 0,
IF($H780="GWh",SUMIFS('Interim Analysis'!D:D,'Interim Analysis'!$B:$B,$B780,'Interim Analysis'!$C:$C,$C780,'Interim Analysis'!$F:$F,$F780,'Interim Analysis'!$G:$G,$H780,'Interim Analysis'!$E:$E,$E780),
SUMIFS('Interim Analysis'!D:D,'Interim Analysis'!$B:$B,$B780,'Interim Analysis'!$C:$C,$C780,'Interim Analysis'!$F:$F,$F780,'Interim Analysis'!$G:$G,$H780,'Interim Analysis'!$D:$D,$D780)
*(INDEX('Dimensional Maps'!E$39:E$63,MATCH($E780,'Dimensional Maps'!$C$8:$C$32,0),1)
/SUMIFS('Dimensional Maps'!E$39:E$63, 'Dimensional Maps'!$B$8:$B$32,$D780)))),0),0)</f>
        <v>0</v>
      </c>
      <c r="K780" s="115">
        <f>IFERROR(IF($G780 = "WholeBlg",IF(K$1&lt;2020, 0,
IF($H780="GWh",SUMIFS('Interim Analysis'!E:E,'Interim Analysis'!$B:$B,$B780,'Interim Analysis'!$C:$C,$C780,'Interim Analysis'!$F:$F,$F780,'Interim Analysis'!$G:$G,$H780,'Interim Analysis'!$E:$E,$E780),
SUMIFS('Interim Analysis'!E:E,'Interim Analysis'!$B:$B,$B780,'Interim Analysis'!$C:$C,$C780,'Interim Analysis'!$F:$F,$F780,'Interim Analysis'!$G:$G,$H780,'Interim Analysis'!$D:$D,$D780)
*(INDEX('Dimensional Maps'!F$39:F$63,MATCH($E780,'Dimensional Maps'!$C$8:$C$32,0),1)
/SUMIFS('Dimensional Maps'!F$39:F$63, 'Dimensional Maps'!$B$8:$B$32,$D780)))),0),0)</f>
        <v>0</v>
      </c>
      <c r="L780" s="115">
        <f>IFERROR(IF($G780 = "WholeBlg",IF(L$1&lt;2020, 0,
IF($H780="GWh",SUMIFS('Interim Analysis'!F:F,'Interim Analysis'!$B:$B,$B780,'Interim Analysis'!$C:$C,$C780,'Interim Analysis'!$F:$F,$F780,'Interim Analysis'!$G:$G,$H780,'Interim Analysis'!$E:$E,$E780),
SUMIFS('Interim Analysis'!F:F,'Interim Analysis'!$B:$B,$B780,'Interim Analysis'!$C:$C,$C780,'Interim Analysis'!$F:$F,$F780,'Interim Analysis'!$G:$G,$H780,'Interim Analysis'!$D:$D,$D780)
*(INDEX('Dimensional Maps'!G$39:G$63,MATCH($E780,'Dimensional Maps'!$C$8:$C$32,0),1)
/SUMIFS('Dimensional Maps'!G$39:G$63, 'Dimensional Maps'!$B$8:$B$32,$D780)))),0),0)</f>
        <v>0</v>
      </c>
      <c r="M780" s="115">
        <f>IFERROR(IF($G780 = "WholeBlg",IF(M$1&lt;2020, 0,
IF($H780="GWh",SUMIFS('Interim Analysis'!G:G,'Interim Analysis'!$B:$B,$B780,'Interim Analysis'!$C:$C,$C780,'Interim Analysis'!$F:$F,$F780,'Interim Analysis'!$G:$G,$H780,'Interim Analysis'!$E:$E,$E780),
SUMIFS('Interim Analysis'!G:G,'Interim Analysis'!$B:$B,$B780,'Interim Analysis'!$C:$C,$C780,'Interim Analysis'!$F:$F,$F780,'Interim Analysis'!$G:$G,$H780,'Interim Analysis'!$D:$D,$D780)
*(INDEX('Dimensional Maps'!H$39:H$63,MATCH($E780,'Dimensional Maps'!$C$8:$C$32,0),1)
/SUMIFS('Dimensional Maps'!H$39:H$63, 'Dimensional Maps'!$B$8:$B$32,$D780)))),0),0)</f>
        <v>0</v>
      </c>
      <c r="N780" s="115">
        <f>IFERROR(IF($G780 = "WholeBlg",IF(N$1&lt;2020, 0,
IF($H780="GWh",SUMIFS('Interim Analysis'!H:H,'Interim Analysis'!$B:$B,$B780,'Interim Analysis'!$C:$C,$C780,'Interim Analysis'!$F:$F,$F780,'Interim Analysis'!$G:$G,$H780,'Interim Analysis'!$E:$E,$E780),
SUMIFS('Interim Analysis'!H:H,'Interim Analysis'!$B:$B,$B780,'Interim Analysis'!$C:$C,$C780,'Interim Analysis'!$F:$F,$F780,'Interim Analysis'!$G:$G,$H780,'Interim Analysis'!$D:$D,$D780)
*(INDEX('Dimensional Maps'!I$39:I$63,MATCH($E780,'Dimensional Maps'!$C$8:$C$32,0),1)
/SUMIFS('Dimensional Maps'!I$39:I$63, 'Dimensional Maps'!$B$8:$B$32,$D780)))),0),0)</f>
        <v>0</v>
      </c>
      <c r="O780" s="115">
        <f>IFERROR(IF($G780 = "WholeBlg",IF(O$1&lt;2020, 0,
IF($H780="GWh",SUMIFS('Interim Analysis'!I:I,'Interim Analysis'!$B:$B,$B780,'Interim Analysis'!$C:$C,$C780,'Interim Analysis'!$F:$F,$F780,'Interim Analysis'!$G:$G,$H780,'Interim Analysis'!$E:$E,$E780),
SUMIFS('Interim Analysis'!I:I,'Interim Analysis'!$B:$B,$B780,'Interim Analysis'!$C:$C,$C780,'Interim Analysis'!$F:$F,$F780,'Interim Analysis'!$G:$G,$H780,'Interim Analysis'!$D:$D,$D780)
*(INDEX('Dimensional Maps'!J$39:J$63,MATCH($E780,'Dimensional Maps'!$C$8:$C$32,0),1)
/SUMIFS('Dimensional Maps'!J$39:J$63, 'Dimensional Maps'!$B$8:$B$32,$D780)))),0),0)</f>
        <v>0</v>
      </c>
      <c r="P780" s="115">
        <f>IFERROR(IF($G780 = "WholeBlg",IF(P$1&lt;2020, 0,
IF($H780="GWh",SUMIFS('Interim Analysis'!J:J,'Interim Analysis'!$B:$B,$B780,'Interim Analysis'!$C:$C,$C780,'Interim Analysis'!$F:$F,$F780,'Interim Analysis'!$G:$G,$H780,'Interim Analysis'!$E:$E,$E780),
SUMIFS('Interim Analysis'!J:J,'Interim Analysis'!$B:$B,$B780,'Interim Analysis'!$C:$C,$C780,'Interim Analysis'!$F:$F,$F780,'Interim Analysis'!$G:$G,$H780,'Interim Analysis'!$D:$D,$D780)
*(INDEX('Dimensional Maps'!K$39:K$63,MATCH($E780,'Dimensional Maps'!$C$8:$C$32,0),1)
/SUMIFS('Dimensional Maps'!K$39:K$63, 'Dimensional Maps'!$B$8:$B$32,$D780)))),0),0)</f>
        <v>0</v>
      </c>
      <c r="Q780" s="115">
        <f>IFERROR(IF($G780 = "WholeBlg",IF(Q$1&lt;2020, 0,
IF($H780="GWh",SUMIFS('Interim Analysis'!K:K,'Interim Analysis'!$B:$B,$B780,'Interim Analysis'!$C:$C,$C780,'Interim Analysis'!$F:$F,$F780,'Interim Analysis'!$G:$G,$H780,'Interim Analysis'!$E:$E,$E780),
SUMIFS('Interim Analysis'!K:K,'Interim Analysis'!$B:$B,$B780,'Interim Analysis'!$C:$C,$C780,'Interim Analysis'!$F:$F,$F780,'Interim Analysis'!$G:$G,$H780,'Interim Analysis'!$D:$D,$D780)
*(INDEX('Dimensional Maps'!L$39:L$63,MATCH($E780,'Dimensional Maps'!$C$8:$C$32,0),1)
/SUMIFS('Dimensional Maps'!L$39:L$63, 'Dimensional Maps'!$B$8:$B$32,$D780)))),0),0)</f>
        <v>0</v>
      </c>
      <c r="R780" s="115">
        <f>IFERROR(IF($G780 = "WholeBlg",IF(R$1&lt;2020, 0,
IF($H780="GWh",SUMIFS('Interim Analysis'!L:L,'Interim Analysis'!$B:$B,$B780,'Interim Analysis'!$C:$C,$C780,'Interim Analysis'!$F:$F,$F780,'Interim Analysis'!$G:$G,$H780,'Interim Analysis'!$E:$E,$E780),
SUMIFS('Interim Analysis'!L:L,'Interim Analysis'!$B:$B,$B780,'Interim Analysis'!$C:$C,$C780,'Interim Analysis'!$F:$F,$F780,'Interim Analysis'!$G:$G,$H780,'Interim Analysis'!$D:$D,$D780)
*(INDEX('Dimensional Maps'!M$39:M$63,MATCH($E780,'Dimensional Maps'!$C$8:$C$32,0),1)
/SUMIFS('Dimensional Maps'!M$39:M$63, 'Dimensional Maps'!$B$8:$B$32,$D780)))),0),0)</f>
        <v>0</v>
      </c>
      <c r="S780" s="115">
        <f>IFERROR(IF($G780 = "WholeBlg",IF(S$1&lt;2020, 0,
IF($H780="GWh",SUMIFS('Interim Analysis'!M:M,'Interim Analysis'!$B:$B,$B780,'Interim Analysis'!$C:$C,$C780,'Interim Analysis'!$F:$F,$F780,'Interim Analysis'!$G:$G,$H780,'Interim Analysis'!$E:$E,$E780),
SUMIFS('Interim Analysis'!M:M,'Interim Analysis'!$B:$B,$B780,'Interim Analysis'!$C:$C,$C780,'Interim Analysis'!$F:$F,$F780,'Interim Analysis'!$G:$G,$H780,'Interim Analysis'!$D:$D,$D780)
*(INDEX('Dimensional Maps'!N$39:N$63,MATCH($E780,'Dimensional Maps'!$C$8:$C$32,0),1)
/SUMIFS('Dimensional Maps'!N$39:N$63, 'Dimensional Maps'!$B$8:$B$32,$D780)))),0),0)</f>
        <v>0</v>
      </c>
      <c r="T780" s="115">
        <f>IFERROR(IF($G780 = "WholeBlg",IF(T$1&lt;2020, 0,
IF($H780="GWh",SUMIFS('Interim Analysis'!N:N,'Interim Analysis'!$B:$B,$B780,'Interim Analysis'!$C:$C,$C780,'Interim Analysis'!$F:$F,$F780,'Interim Analysis'!$G:$G,$H780,'Interim Analysis'!$E:$E,$E780),
SUMIFS('Interim Analysis'!N:N,'Interim Analysis'!$B:$B,$B780,'Interim Analysis'!$C:$C,$C780,'Interim Analysis'!$F:$F,$F780,'Interim Analysis'!$G:$G,$H780,'Interim Analysis'!$D:$D,$D780)
*(INDEX('Dimensional Maps'!O$39:O$63,MATCH($E780,'Dimensional Maps'!$C$8:$C$32,0),1)
/SUMIFS('Dimensional Maps'!O$39:O$63, 'Dimensional Maps'!$B$8:$B$32,$D780)))),0),0)</f>
        <v>0</v>
      </c>
      <c r="U780" s="115">
        <f>IFERROR(IF($G780 = "WholeBlg",IF(U$1&lt;2020, 0,
IF($H780="GWh",SUMIFS('Interim Analysis'!O:O,'Interim Analysis'!$B:$B,$B780,'Interim Analysis'!$C:$C,$C780,'Interim Analysis'!$F:$F,$F780,'Interim Analysis'!$G:$G,$H780,'Interim Analysis'!$E:$E,$E780),
SUMIFS('Interim Analysis'!O:O,'Interim Analysis'!$B:$B,$B780,'Interim Analysis'!$C:$C,$C780,'Interim Analysis'!$F:$F,$F780,'Interim Analysis'!$G:$G,$H780,'Interim Analysis'!$D:$D,$D780)
*(INDEX('Dimensional Maps'!P$39:P$63,MATCH($E780,'Dimensional Maps'!$C$8:$C$32,0),1)
/SUMIFS('Dimensional Maps'!P$39:P$63, 'Dimensional Maps'!$B$8:$B$32,$D780)))),0),0)</f>
        <v>0</v>
      </c>
      <c r="V780" s="115">
        <f>IFERROR(IF($G780 = "WholeBlg",IF(V$1&lt;2020, 0,
IF($H780="GWh",SUMIFS('Interim Analysis'!P:P,'Interim Analysis'!$B:$B,$B780,'Interim Analysis'!$C:$C,$C780,'Interim Analysis'!$F:$F,$F780,'Interim Analysis'!$G:$G,$H780,'Interim Analysis'!$E:$E,$E780),
SUMIFS('Interim Analysis'!P:P,'Interim Analysis'!$B:$B,$B780,'Interim Analysis'!$C:$C,$C780,'Interim Analysis'!$F:$F,$F780,'Interim Analysis'!$G:$G,$H780,'Interim Analysis'!$D:$D,$D780)
*(INDEX('Dimensional Maps'!Q$39:Q$63,MATCH($E780,'Dimensional Maps'!$C$8:$C$32,0),1)
/SUMIFS('Dimensional Maps'!Q$39:Q$63, 'Dimensional Maps'!$B$8:$B$32,$D780)))),0),0)</f>
        <v>0</v>
      </c>
      <c r="W780" s="115">
        <f>IFERROR(IF($G780 = "WholeBlg",IF(W$1&lt;2020, 0,
IF($H780="GWh",SUMIFS('Interim Analysis'!Q:Q,'Interim Analysis'!$B:$B,$B780,'Interim Analysis'!$C:$C,$C780,'Interim Analysis'!$F:$F,$F780,'Interim Analysis'!$G:$G,$H780,'Interim Analysis'!$E:$E,$E780),
SUMIFS('Interim Analysis'!Q:Q,'Interim Analysis'!$B:$B,$B780,'Interim Analysis'!$C:$C,$C780,'Interim Analysis'!$F:$F,$F780,'Interim Analysis'!$G:$G,$H780,'Interim Analysis'!$D:$D,$D780)
*(INDEX('Dimensional Maps'!R$39:R$63,MATCH($E780,'Dimensional Maps'!$C$8:$C$32,0),1)
/SUMIFS('Dimensional Maps'!R$39:R$63, 'Dimensional Maps'!$B$8:$B$32,$D780)))),0),0)</f>
        <v>0</v>
      </c>
    </row>
    <row r="781" spans="1:23" x14ac:dyDescent="0.25">
      <c r="A781" s="153" t="s">
        <v>265</v>
      </c>
      <c r="B781" s="54" t="s">
        <v>238</v>
      </c>
      <c r="C781" s="54">
        <v>3</v>
      </c>
      <c r="D781" s="54" t="s">
        <v>44</v>
      </c>
      <c r="E781" s="54" t="s">
        <v>214</v>
      </c>
      <c r="F781" s="54" t="s">
        <v>186</v>
      </c>
      <c r="G781" s="54" t="s">
        <v>53</v>
      </c>
      <c r="H781" s="54" t="s">
        <v>18</v>
      </c>
      <c r="I781" s="115">
        <f>IFERROR(IF($G781 = "WholeBlg",IF(I$1&lt;2020, 0,
IF($H781="GWh",SUMIFS('Interim Analysis'!C:C,'Interim Analysis'!$B:$B,$B781,'Interim Analysis'!$C:$C,$C781,'Interim Analysis'!$F:$F,$F781,'Interim Analysis'!$G:$G,$H781,'Interim Analysis'!$E:$E,$E781),
SUMIFS('Interim Analysis'!C:C,'Interim Analysis'!$B:$B,$B781,'Interim Analysis'!$C:$C,$C781,'Interim Analysis'!$F:$F,$F781,'Interim Analysis'!$G:$G,$H781,'Interim Analysis'!$D:$D,$D781)
*(INDEX('Dimensional Maps'!D$39:D$63,MATCH($E781,'Dimensional Maps'!$C$8:$C$32,0),1)
/SUMIFS('Dimensional Maps'!D$39:D$63, 'Dimensional Maps'!$B$8:$B$32,$D781)))),0),0)</f>
        <v>0</v>
      </c>
      <c r="J781" s="115">
        <f>IFERROR(IF($G781 = "WholeBlg",IF(J$1&lt;2020, 0,
IF($H781="GWh",SUMIFS('Interim Analysis'!D:D,'Interim Analysis'!$B:$B,$B781,'Interim Analysis'!$C:$C,$C781,'Interim Analysis'!$F:$F,$F781,'Interim Analysis'!$G:$G,$H781,'Interim Analysis'!$E:$E,$E781),
SUMIFS('Interim Analysis'!D:D,'Interim Analysis'!$B:$B,$B781,'Interim Analysis'!$C:$C,$C781,'Interim Analysis'!$F:$F,$F781,'Interim Analysis'!$G:$G,$H781,'Interim Analysis'!$D:$D,$D781)
*(INDEX('Dimensional Maps'!E$39:E$63,MATCH($E781,'Dimensional Maps'!$C$8:$C$32,0),1)
/SUMIFS('Dimensional Maps'!E$39:E$63, 'Dimensional Maps'!$B$8:$B$32,$D781)))),0),0)</f>
        <v>0</v>
      </c>
      <c r="K781" s="115">
        <f>IFERROR(IF($G781 = "WholeBlg",IF(K$1&lt;2020, 0,
IF($H781="GWh",SUMIFS('Interim Analysis'!E:E,'Interim Analysis'!$B:$B,$B781,'Interim Analysis'!$C:$C,$C781,'Interim Analysis'!$F:$F,$F781,'Interim Analysis'!$G:$G,$H781,'Interim Analysis'!$E:$E,$E781),
SUMIFS('Interim Analysis'!E:E,'Interim Analysis'!$B:$B,$B781,'Interim Analysis'!$C:$C,$C781,'Interim Analysis'!$F:$F,$F781,'Interim Analysis'!$G:$G,$H781,'Interim Analysis'!$D:$D,$D781)
*(INDEX('Dimensional Maps'!F$39:F$63,MATCH($E781,'Dimensional Maps'!$C$8:$C$32,0),1)
/SUMIFS('Dimensional Maps'!F$39:F$63, 'Dimensional Maps'!$B$8:$B$32,$D781)))),0),0)</f>
        <v>0</v>
      </c>
      <c r="L781" s="115">
        <f>IFERROR(IF($G781 = "WholeBlg",IF(L$1&lt;2020, 0,
IF($H781="GWh",SUMIFS('Interim Analysis'!F:F,'Interim Analysis'!$B:$B,$B781,'Interim Analysis'!$C:$C,$C781,'Interim Analysis'!$F:$F,$F781,'Interim Analysis'!$G:$G,$H781,'Interim Analysis'!$E:$E,$E781),
SUMIFS('Interim Analysis'!F:F,'Interim Analysis'!$B:$B,$B781,'Interim Analysis'!$C:$C,$C781,'Interim Analysis'!$F:$F,$F781,'Interim Analysis'!$G:$G,$H781,'Interim Analysis'!$D:$D,$D781)
*(INDEX('Dimensional Maps'!G$39:G$63,MATCH($E781,'Dimensional Maps'!$C$8:$C$32,0),1)
/SUMIFS('Dimensional Maps'!G$39:G$63, 'Dimensional Maps'!$B$8:$B$32,$D781)))),0),0)</f>
        <v>0</v>
      </c>
      <c r="M781" s="115">
        <f>IFERROR(IF($G781 = "WholeBlg",IF(M$1&lt;2020, 0,
IF($H781="GWh",SUMIFS('Interim Analysis'!G:G,'Interim Analysis'!$B:$B,$B781,'Interim Analysis'!$C:$C,$C781,'Interim Analysis'!$F:$F,$F781,'Interim Analysis'!$G:$G,$H781,'Interim Analysis'!$E:$E,$E781),
SUMIFS('Interim Analysis'!G:G,'Interim Analysis'!$B:$B,$B781,'Interim Analysis'!$C:$C,$C781,'Interim Analysis'!$F:$F,$F781,'Interim Analysis'!$G:$G,$H781,'Interim Analysis'!$D:$D,$D781)
*(INDEX('Dimensional Maps'!H$39:H$63,MATCH($E781,'Dimensional Maps'!$C$8:$C$32,0),1)
/SUMIFS('Dimensional Maps'!H$39:H$63, 'Dimensional Maps'!$B$8:$B$32,$D781)))),0),0)</f>
        <v>0</v>
      </c>
      <c r="N781" s="115">
        <f>IFERROR(IF($G781 = "WholeBlg",IF(N$1&lt;2020, 0,
IF($H781="GWh",SUMIFS('Interim Analysis'!H:H,'Interim Analysis'!$B:$B,$B781,'Interim Analysis'!$C:$C,$C781,'Interim Analysis'!$F:$F,$F781,'Interim Analysis'!$G:$G,$H781,'Interim Analysis'!$E:$E,$E781),
SUMIFS('Interim Analysis'!H:H,'Interim Analysis'!$B:$B,$B781,'Interim Analysis'!$C:$C,$C781,'Interim Analysis'!$F:$F,$F781,'Interim Analysis'!$G:$G,$H781,'Interim Analysis'!$D:$D,$D781)
*(INDEX('Dimensional Maps'!I$39:I$63,MATCH($E781,'Dimensional Maps'!$C$8:$C$32,0),1)
/SUMIFS('Dimensional Maps'!I$39:I$63, 'Dimensional Maps'!$B$8:$B$32,$D781)))),0),0)</f>
        <v>0</v>
      </c>
      <c r="O781" s="115">
        <f>IFERROR(IF($G781 = "WholeBlg",IF(O$1&lt;2020, 0,
IF($H781="GWh",SUMIFS('Interim Analysis'!I:I,'Interim Analysis'!$B:$B,$B781,'Interim Analysis'!$C:$C,$C781,'Interim Analysis'!$F:$F,$F781,'Interim Analysis'!$G:$G,$H781,'Interim Analysis'!$E:$E,$E781),
SUMIFS('Interim Analysis'!I:I,'Interim Analysis'!$B:$B,$B781,'Interim Analysis'!$C:$C,$C781,'Interim Analysis'!$F:$F,$F781,'Interim Analysis'!$G:$G,$H781,'Interim Analysis'!$D:$D,$D781)
*(INDEX('Dimensional Maps'!J$39:J$63,MATCH($E781,'Dimensional Maps'!$C$8:$C$32,0),1)
/SUMIFS('Dimensional Maps'!J$39:J$63, 'Dimensional Maps'!$B$8:$B$32,$D781)))),0),0)</f>
        <v>0</v>
      </c>
      <c r="P781" s="115">
        <f>IFERROR(IF($G781 = "WholeBlg",IF(P$1&lt;2020, 0,
IF($H781="GWh",SUMIFS('Interim Analysis'!J:J,'Interim Analysis'!$B:$B,$B781,'Interim Analysis'!$C:$C,$C781,'Interim Analysis'!$F:$F,$F781,'Interim Analysis'!$G:$G,$H781,'Interim Analysis'!$E:$E,$E781),
SUMIFS('Interim Analysis'!J:J,'Interim Analysis'!$B:$B,$B781,'Interim Analysis'!$C:$C,$C781,'Interim Analysis'!$F:$F,$F781,'Interim Analysis'!$G:$G,$H781,'Interim Analysis'!$D:$D,$D781)
*(INDEX('Dimensional Maps'!K$39:K$63,MATCH($E781,'Dimensional Maps'!$C$8:$C$32,0),1)
/SUMIFS('Dimensional Maps'!K$39:K$63, 'Dimensional Maps'!$B$8:$B$32,$D781)))),0),0)</f>
        <v>0</v>
      </c>
      <c r="Q781" s="115">
        <f>IFERROR(IF($G781 = "WholeBlg",IF(Q$1&lt;2020, 0,
IF($H781="GWh",SUMIFS('Interim Analysis'!K:K,'Interim Analysis'!$B:$B,$B781,'Interim Analysis'!$C:$C,$C781,'Interim Analysis'!$F:$F,$F781,'Interim Analysis'!$G:$G,$H781,'Interim Analysis'!$E:$E,$E781),
SUMIFS('Interim Analysis'!K:K,'Interim Analysis'!$B:$B,$B781,'Interim Analysis'!$C:$C,$C781,'Interim Analysis'!$F:$F,$F781,'Interim Analysis'!$G:$G,$H781,'Interim Analysis'!$D:$D,$D781)
*(INDEX('Dimensional Maps'!L$39:L$63,MATCH($E781,'Dimensional Maps'!$C$8:$C$32,0),1)
/SUMIFS('Dimensional Maps'!L$39:L$63, 'Dimensional Maps'!$B$8:$B$32,$D781)))),0),0)</f>
        <v>0</v>
      </c>
      <c r="R781" s="115">
        <f>IFERROR(IF($G781 = "WholeBlg",IF(R$1&lt;2020, 0,
IF($H781="GWh",SUMIFS('Interim Analysis'!L:L,'Interim Analysis'!$B:$B,$B781,'Interim Analysis'!$C:$C,$C781,'Interim Analysis'!$F:$F,$F781,'Interim Analysis'!$G:$G,$H781,'Interim Analysis'!$E:$E,$E781),
SUMIFS('Interim Analysis'!L:L,'Interim Analysis'!$B:$B,$B781,'Interim Analysis'!$C:$C,$C781,'Interim Analysis'!$F:$F,$F781,'Interim Analysis'!$G:$G,$H781,'Interim Analysis'!$D:$D,$D781)
*(INDEX('Dimensional Maps'!M$39:M$63,MATCH($E781,'Dimensional Maps'!$C$8:$C$32,0),1)
/SUMIFS('Dimensional Maps'!M$39:M$63, 'Dimensional Maps'!$B$8:$B$32,$D781)))),0),0)</f>
        <v>0</v>
      </c>
      <c r="S781" s="115">
        <f>IFERROR(IF($G781 = "WholeBlg",IF(S$1&lt;2020, 0,
IF($H781="GWh",SUMIFS('Interim Analysis'!M:M,'Interim Analysis'!$B:$B,$B781,'Interim Analysis'!$C:$C,$C781,'Interim Analysis'!$F:$F,$F781,'Interim Analysis'!$G:$G,$H781,'Interim Analysis'!$E:$E,$E781),
SUMIFS('Interim Analysis'!M:M,'Interim Analysis'!$B:$B,$B781,'Interim Analysis'!$C:$C,$C781,'Interim Analysis'!$F:$F,$F781,'Interim Analysis'!$G:$G,$H781,'Interim Analysis'!$D:$D,$D781)
*(INDEX('Dimensional Maps'!N$39:N$63,MATCH($E781,'Dimensional Maps'!$C$8:$C$32,0),1)
/SUMIFS('Dimensional Maps'!N$39:N$63, 'Dimensional Maps'!$B$8:$B$32,$D781)))),0),0)</f>
        <v>0</v>
      </c>
      <c r="T781" s="115">
        <f>IFERROR(IF($G781 = "WholeBlg",IF(T$1&lt;2020, 0,
IF($H781="GWh",SUMIFS('Interim Analysis'!N:N,'Interim Analysis'!$B:$B,$B781,'Interim Analysis'!$C:$C,$C781,'Interim Analysis'!$F:$F,$F781,'Interim Analysis'!$G:$G,$H781,'Interim Analysis'!$E:$E,$E781),
SUMIFS('Interim Analysis'!N:N,'Interim Analysis'!$B:$B,$B781,'Interim Analysis'!$C:$C,$C781,'Interim Analysis'!$F:$F,$F781,'Interim Analysis'!$G:$G,$H781,'Interim Analysis'!$D:$D,$D781)
*(INDEX('Dimensional Maps'!O$39:O$63,MATCH($E781,'Dimensional Maps'!$C$8:$C$32,0),1)
/SUMIFS('Dimensional Maps'!O$39:O$63, 'Dimensional Maps'!$B$8:$B$32,$D781)))),0),0)</f>
        <v>0</v>
      </c>
      <c r="U781" s="115">
        <f>IFERROR(IF($G781 = "WholeBlg",IF(U$1&lt;2020, 0,
IF($H781="GWh",SUMIFS('Interim Analysis'!O:O,'Interim Analysis'!$B:$B,$B781,'Interim Analysis'!$C:$C,$C781,'Interim Analysis'!$F:$F,$F781,'Interim Analysis'!$G:$G,$H781,'Interim Analysis'!$E:$E,$E781),
SUMIFS('Interim Analysis'!O:O,'Interim Analysis'!$B:$B,$B781,'Interim Analysis'!$C:$C,$C781,'Interim Analysis'!$F:$F,$F781,'Interim Analysis'!$G:$G,$H781,'Interim Analysis'!$D:$D,$D781)
*(INDEX('Dimensional Maps'!P$39:P$63,MATCH($E781,'Dimensional Maps'!$C$8:$C$32,0),1)
/SUMIFS('Dimensional Maps'!P$39:P$63, 'Dimensional Maps'!$B$8:$B$32,$D781)))),0),0)</f>
        <v>0</v>
      </c>
      <c r="V781" s="115">
        <f>IFERROR(IF($G781 = "WholeBlg",IF(V$1&lt;2020, 0,
IF($H781="GWh",SUMIFS('Interim Analysis'!P:P,'Interim Analysis'!$B:$B,$B781,'Interim Analysis'!$C:$C,$C781,'Interim Analysis'!$F:$F,$F781,'Interim Analysis'!$G:$G,$H781,'Interim Analysis'!$E:$E,$E781),
SUMIFS('Interim Analysis'!P:P,'Interim Analysis'!$B:$B,$B781,'Interim Analysis'!$C:$C,$C781,'Interim Analysis'!$F:$F,$F781,'Interim Analysis'!$G:$G,$H781,'Interim Analysis'!$D:$D,$D781)
*(INDEX('Dimensional Maps'!Q$39:Q$63,MATCH($E781,'Dimensional Maps'!$C$8:$C$32,0),1)
/SUMIFS('Dimensional Maps'!Q$39:Q$63, 'Dimensional Maps'!$B$8:$B$32,$D781)))),0),0)</f>
        <v>0</v>
      </c>
      <c r="W781" s="115">
        <f>IFERROR(IF($G781 = "WholeBlg",IF(W$1&lt;2020, 0,
IF($H781="GWh",SUMIFS('Interim Analysis'!Q:Q,'Interim Analysis'!$B:$B,$B781,'Interim Analysis'!$C:$C,$C781,'Interim Analysis'!$F:$F,$F781,'Interim Analysis'!$G:$G,$H781,'Interim Analysis'!$E:$E,$E781),
SUMIFS('Interim Analysis'!Q:Q,'Interim Analysis'!$B:$B,$B781,'Interim Analysis'!$C:$C,$C781,'Interim Analysis'!$F:$F,$F781,'Interim Analysis'!$G:$G,$H781,'Interim Analysis'!$D:$D,$D781)
*(INDEX('Dimensional Maps'!R$39:R$63,MATCH($E781,'Dimensional Maps'!$C$8:$C$32,0),1)
/SUMIFS('Dimensional Maps'!R$39:R$63, 'Dimensional Maps'!$B$8:$B$32,$D781)))),0),0)</f>
        <v>0</v>
      </c>
    </row>
    <row r="782" spans="1:23" x14ac:dyDescent="0.25">
      <c r="A782" s="153" t="s">
        <v>265</v>
      </c>
      <c r="B782" s="54" t="s">
        <v>238</v>
      </c>
      <c r="C782" s="54">
        <v>3</v>
      </c>
      <c r="D782" s="54" t="s">
        <v>44</v>
      </c>
      <c r="E782" s="54" t="s">
        <v>214</v>
      </c>
      <c r="F782" s="54" t="s">
        <v>167</v>
      </c>
      <c r="G782" s="54" t="s">
        <v>53</v>
      </c>
      <c r="H782" s="54" t="s">
        <v>20</v>
      </c>
      <c r="I782" s="115">
        <f>IFERROR(IF($G782 = "WholeBlg",IF(I$1&lt;2020, 0,
IF($H782="GWh",SUMIFS('Interim Analysis'!C:C,'Interim Analysis'!$B:$B,$B782,'Interim Analysis'!$C:$C,$C782,'Interim Analysis'!$F:$F,$F782,'Interim Analysis'!$G:$G,$H782,'Interim Analysis'!$E:$E,$E782),
SUMIFS('Interim Analysis'!C:C,'Interim Analysis'!$B:$B,$B782,'Interim Analysis'!$C:$C,$C782,'Interim Analysis'!$F:$F,$F782,'Interim Analysis'!$G:$G,$H782,'Interim Analysis'!$D:$D,$D782)
*(INDEX('Dimensional Maps'!D$39:D$63,MATCH($E782,'Dimensional Maps'!$C$8:$C$32,0),1)
/SUMIFS('Dimensional Maps'!D$39:D$63, 'Dimensional Maps'!$B$8:$B$32,$D782)))),0),0)</f>
        <v>0</v>
      </c>
      <c r="J782" s="115">
        <f>IFERROR(IF($G782 = "WholeBlg",IF(J$1&lt;2020, 0,
IF($H782="GWh",SUMIFS('Interim Analysis'!D:D,'Interim Analysis'!$B:$B,$B782,'Interim Analysis'!$C:$C,$C782,'Interim Analysis'!$F:$F,$F782,'Interim Analysis'!$G:$G,$H782,'Interim Analysis'!$E:$E,$E782),
SUMIFS('Interim Analysis'!D:D,'Interim Analysis'!$B:$B,$B782,'Interim Analysis'!$C:$C,$C782,'Interim Analysis'!$F:$F,$F782,'Interim Analysis'!$G:$G,$H782,'Interim Analysis'!$D:$D,$D782)
*(INDEX('Dimensional Maps'!E$39:E$63,MATCH($E782,'Dimensional Maps'!$C$8:$C$32,0),1)
/SUMIFS('Dimensional Maps'!E$39:E$63, 'Dimensional Maps'!$B$8:$B$32,$D782)))),0),0)</f>
        <v>0</v>
      </c>
      <c r="K782" s="115">
        <f>IFERROR(IF($G782 = "WholeBlg",IF(K$1&lt;2020, 0,
IF($H782="GWh",SUMIFS('Interim Analysis'!E:E,'Interim Analysis'!$B:$B,$B782,'Interim Analysis'!$C:$C,$C782,'Interim Analysis'!$F:$F,$F782,'Interim Analysis'!$G:$G,$H782,'Interim Analysis'!$E:$E,$E782),
SUMIFS('Interim Analysis'!E:E,'Interim Analysis'!$B:$B,$B782,'Interim Analysis'!$C:$C,$C782,'Interim Analysis'!$F:$F,$F782,'Interim Analysis'!$G:$G,$H782,'Interim Analysis'!$D:$D,$D782)
*(INDEX('Dimensional Maps'!F$39:F$63,MATCH($E782,'Dimensional Maps'!$C$8:$C$32,0),1)
/SUMIFS('Dimensional Maps'!F$39:F$63, 'Dimensional Maps'!$B$8:$B$32,$D782)))),0),0)</f>
        <v>0</v>
      </c>
      <c r="L782" s="115">
        <f>IFERROR(IF($G782 = "WholeBlg",IF(L$1&lt;2020, 0,
IF($H782="GWh",SUMIFS('Interim Analysis'!F:F,'Interim Analysis'!$B:$B,$B782,'Interim Analysis'!$C:$C,$C782,'Interim Analysis'!$F:$F,$F782,'Interim Analysis'!$G:$G,$H782,'Interim Analysis'!$E:$E,$E782),
SUMIFS('Interim Analysis'!F:F,'Interim Analysis'!$B:$B,$B782,'Interim Analysis'!$C:$C,$C782,'Interim Analysis'!$F:$F,$F782,'Interim Analysis'!$G:$G,$H782,'Interim Analysis'!$D:$D,$D782)
*(INDEX('Dimensional Maps'!G$39:G$63,MATCH($E782,'Dimensional Maps'!$C$8:$C$32,0),1)
/SUMIFS('Dimensional Maps'!G$39:G$63, 'Dimensional Maps'!$B$8:$B$32,$D782)))),0),0)</f>
        <v>0</v>
      </c>
      <c r="M782" s="115">
        <f>IFERROR(IF($G782 = "WholeBlg",IF(M$1&lt;2020, 0,
IF($H782="GWh",SUMIFS('Interim Analysis'!G:G,'Interim Analysis'!$B:$B,$B782,'Interim Analysis'!$C:$C,$C782,'Interim Analysis'!$F:$F,$F782,'Interim Analysis'!$G:$G,$H782,'Interim Analysis'!$E:$E,$E782),
SUMIFS('Interim Analysis'!G:G,'Interim Analysis'!$B:$B,$B782,'Interim Analysis'!$C:$C,$C782,'Interim Analysis'!$F:$F,$F782,'Interim Analysis'!$G:$G,$H782,'Interim Analysis'!$D:$D,$D782)
*(INDEX('Dimensional Maps'!H$39:H$63,MATCH($E782,'Dimensional Maps'!$C$8:$C$32,0),1)
/SUMIFS('Dimensional Maps'!H$39:H$63, 'Dimensional Maps'!$B$8:$B$32,$D782)))),0),0)</f>
        <v>0</v>
      </c>
      <c r="N782" s="115">
        <f>IFERROR(IF($G782 = "WholeBlg",IF(N$1&lt;2020, 0,
IF($H782="GWh",SUMIFS('Interim Analysis'!H:H,'Interim Analysis'!$B:$B,$B782,'Interim Analysis'!$C:$C,$C782,'Interim Analysis'!$F:$F,$F782,'Interim Analysis'!$G:$G,$H782,'Interim Analysis'!$E:$E,$E782),
SUMIFS('Interim Analysis'!H:H,'Interim Analysis'!$B:$B,$B782,'Interim Analysis'!$C:$C,$C782,'Interim Analysis'!$F:$F,$F782,'Interim Analysis'!$G:$G,$H782,'Interim Analysis'!$D:$D,$D782)
*(INDEX('Dimensional Maps'!I$39:I$63,MATCH($E782,'Dimensional Maps'!$C$8:$C$32,0),1)
/SUMIFS('Dimensional Maps'!I$39:I$63, 'Dimensional Maps'!$B$8:$B$32,$D782)))),0),0)</f>
        <v>1.9179144613933748E-3</v>
      </c>
      <c r="O782" s="115">
        <f>IFERROR(IF($G782 = "WholeBlg",IF(O$1&lt;2020, 0,
IF($H782="GWh",SUMIFS('Interim Analysis'!I:I,'Interim Analysis'!$B:$B,$B782,'Interim Analysis'!$C:$C,$C782,'Interim Analysis'!$F:$F,$F782,'Interim Analysis'!$G:$G,$H782,'Interim Analysis'!$E:$E,$E782),
SUMIFS('Interim Analysis'!I:I,'Interim Analysis'!$B:$B,$B782,'Interim Analysis'!$C:$C,$C782,'Interim Analysis'!$F:$F,$F782,'Interim Analysis'!$G:$G,$H782,'Interim Analysis'!$D:$D,$D782)
*(INDEX('Dimensional Maps'!J$39:J$63,MATCH($E782,'Dimensional Maps'!$C$8:$C$32,0),1)
/SUMIFS('Dimensional Maps'!J$39:J$63, 'Dimensional Maps'!$B$8:$B$32,$D782)))),0),0)</f>
        <v>3.7358960392176585E-3</v>
      </c>
      <c r="P782" s="115">
        <f>IFERROR(IF($G782 = "WholeBlg",IF(P$1&lt;2020, 0,
IF($H782="GWh",SUMIFS('Interim Analysis'!J:J,'Interim Analysis'!$B:$B,$B782,'Interim Analysis'!$C:$C,$C782,'Interim Analysis'!$F:$F,$F782,'Interim Analysis'!$G:$G,$H782,'Interim Analysis'!$E:$E,$E782),
SUMIFS('Interim Analysis'!J:J,'Interim Analysis'!$B:$B,$B782,'Interim Analysis'!$C:$C,$C782,'Interim Analysis'!$F:$F,$F782,'Interim Analysis'!$G:$G,$H782,'Interim Analysis'!$D:$D,$D782)
*(INDEX('Dimensional Maps'!K$39:K$63,MATCH($E782,'Dimensional Maps'!$C$8:$C$32,0),1)
/SUMIFS('Dimensional Maps'!K$39:K$63, 'Dimensional Maps'!$B$8:$B$32,$D782)))),0),0)</f>
        <v>5.4379409753748647E-3</v>
      </c>
      <c r="Q782" s="115">
        <f>IFERROR(IF($G782 = "WholeBlg",IF(Q$1&lt;2020, 0,
IF($H782="GWh",SUMIFS('Interim Analysis'!K:K,'Interim Analysis'!$B:$B,$B782,'Interim Analysis'!$C:$C,$C782,'Interim Analysis'!$F:$F,$F782,'Interim Analysis'!$G:$G,$H782,'Interim Analysis'!$E:$E,$E782),
SUMIFS('Interim Analysis'!K:K,'Interim Analysis'!$B:$B,$B782,'Interim Analysis'!$C:$C,$C782,'Interim Analysis'!$F:$F,$F782,'Interim Analysis'!$G:$G,$H782,'Interim Analysis'!$D:$D,$D782)
*(INDEX('Dimensional Maps'!L$39:L$63,MATCH($E782,'Dimensional Maps'!$C$8:$C$32,0),1)
/SUMIFS('Dimensional Maps'!L$39:L$63, 'Dimensional Maps'!$B$8:$B$32,$D782)))),0),0)</f>
        <v>7.0358692341510017E-3</v>
      </c>
      <c r="R782" s="115">
        <f>IFERROR(IF($G782 = "WholeBlg",IF(R$1&lt;2020, 0,
IF($H782="GWh",SUMIFS('Interim Analysis'!L:L,'Interim Analysis'!$B:$B,$B782,'Interim Analysis'!$C:$C,$C782,'Interim Analysis'!$F:$F,$F782,'Interim Analysis'!$G:$G,$H782,'Interim Analysis'!$E:$E,$E782),
SUMIFS('Interim Analysis'!L:L,'Interim Analysis'!$B:$B,$B782,'Interim Analysis'!$C:$C,$C782,'Interim Analysis'!$F:$F,$F782,'Interim Analysis'!$G:$G,$H782,'Interim Analysis'!$D:$D,$D782)
*(INDEX('Dimensional Maps'!M$39:M$63,MATCH($E782,'Dimensional Maps'!$C$8:$C$32,0),1)
/SUMIFS('Dimensional Maps'!M$39:M$63, 'Dimensional Maps'!$B$8:$B$32,$D782)))),0),0)</f>
        <v>8.5470218105345337E-3</v>
      </c>
      <c r="S782" s="115">
        <f>IFERROR(IF($G782 = "WholeBlg",IF(S$1&lt;2020, 0,
IF($H782="GWh",SUMIFS('Interim Analysis'!M:M,'Interim Analysis'!$B:$B,$B782,'Interim Analysis'!$C:$C,$C782,'Interim Analysis'!$F:$F,$F782,'Interim Analysis'!$G:$G,$H782,'Interim Analysis'!$E:$E,$E782),
SUMIFS('Interim Analysis'!M:M,'Interim Analysis'!$B:$B,$B782,'Interim Analysis'!$C:$C,$C782,'Interim Analysis'!$F:$F,$F782,'Interim Analysis'!$G:$G,$H782,'Interim Analysis'!$D:$D,$D782)
*(INDEX('Dimensional Maps'!N$39:N$63,MATCH($E782,'Dimensional Maps'!$C$8:$C$32,0),1)
/SUMIFS('Dimensional Maps'!N$39:N$63, 'Dimensional Maps'!$B$8:$B$32,$D782)))),0),0)</f>
        <v>9.9421196011141577E-3</v>
      </c>
      <c r="T782" s="115">
        <f>IFERROR(IF($G782 = "WholeBlg",IF(T$1&lt;2020, 0,
IF($H782="GWh",SUMIFS('Interim Analysis'!N:N,'Interim Analysis'!$B:$B,$B782,'Interim Analysis'!$C:$C,$C782,'Interim Analysis'!$F:$F,$F782,'Interim Analysis'!$G:$G,$H782,'Interim Analysis'!$E:$E,$E782),
SUMIFS('Interim Analysis'!N:N,'Interim Analysis'!$B:$B,$B782,'Interim Analysis'!$C:$C,$C782,'Interim Analysis'!$F:$F,$F782,'Interim Analysis'!$G:$G,$H782,'Interim Analysis'!$D:$D,$D782)
*(INDEX('Dimensional Maps'!O$39:O$63,MATCH($E782,'Dimensional Maps'!$C$8:$C$32,0),1)
/SUMIFS('Dimensional Maps'!O$39:O$63, 'Dimensional Maps'!$B$8:$B$32,$D782)))),0),0)</f>
        <v>1.1263585944585123E-2</v>
      </c>
      <c r="U782" s="115">
        <f>IFERROR(IF($G782 = "WholeBlg",IF(U$1&lt;2020, 0,
IF($H782="GWh",SUMIFS('Interim Analysis'!O:O,'Interim Analysis'!$B:$B,$B782,'Interim Analysis'!$C:$C,$C782,'Interim Analysis'!$F:$F,$F782,'Interim Analysis'!$G:$G,$H782,'Interim Analysis'!$E:$E,$E782),
SUMIFS('Interim Analysis'!O:O,'Interim Analysis'!$B:$B,$B782,'Interim Analysis'!$C:$C,$C782,'Interim Analysis'!$F:$F,$F782,'Interim Analysis'!$G:$G,$H782,'Interim Analysis'!$D:$D,$D782)
*(INDEX('Dimensional Maps'!P$39:P$63,MATCH($E782,'Dimensional Maps'!$C$8:$C$32,0),1)
/SUMIFS('Dimensional Maps'!P$39:P$63, 'Dimensional Maps'!$B$8:$B$32,$D782)))),0),0)</f>
        <v>1.2546623192383607E-2</v>
      </c>
      <c r="V782" s="115">
        <f>IFERROR(IF($G782 = "WholeBlg",IF(V$1&lt;2020, 0,
IF($H782="GWh",SUMIFS('Interim Analysis'!P:P,'Interim Analysis'!$B:$B,$B782,'Interim Analysis'!$C:$C,$C782,'Interim Analysis'!$F:$F,$F782,'Interim Analysis'!$G:$G,$H782,'Interim Analysis'!$E:$E,$E782),
SUMIFS('Interim Analysis'!P:P,'Interim Analysis'!$B:$B,$B782,'Interim Analysis'!$C:$C,$C782,'Interim Analysis'!$F:$F,$F782,'Interim Analysis'!$G:$G,$H782,'Interim Analysis'!$D:$D,$D782)
*(INDEX('Dimensional Maps'!Q$39:Q$63,MATCH($E782,'Dimensional Maps'!$C$8:$C$32,0),1)
/SUMIFS('Dimensional Maps'!Q$39:Q$63, 'Dimensional Maps'!$B$8:$B$32,$D782)))),0),0)</f>
        <v>1.3793130924951345E-2</v>
      </c>
      <c r="W782" s="115">
        <f>IFERROR(IF($G782 = "WholeBlg",IF(W$1&lt;2020, 0,
IF($H782="GWh",SUMIFS('Interim Analysis'!Q:Q,'Interim Analysis'!$B:$B,$B782,'Interim Analysis'!$C:$C,$C782,'Interim Analysis'!$F:$F,$F782,'Interim Analysis'!$G:$G,$H782,'Interim Analysis'!$E:$E,$E782),
SUMIFS('Interim Analysis'!Q:Q,'Interim Analysis'!$B:$B,$B782,'Interim Analysis'!$C:$C,$C782,'Interim Analysis'!$F:$F,$F782,'Interim Analysis'!$G:$G,$H782,'Interim Analysis'!$D:$D,$D782)
*(INDEX('Dimensional Maps'!R$39:R$63,MATCH($E782,'Dimensional Maps'!$C$8:$C$32,0),1)
/SUMIFS('Dimensional Maps'!R$39:R$63, 'Dimensional Maps'!$B$8:$B$32,$D782)))),0),0)</f>
        <v>1.4980175526889137E-2</v>
      </c>
    </row>
    <row r="783" spans="1:23" x14ac:dyDescent="0.25">
      <c r="A783" s="153" t="s">
        <v>265</v>
      </c>
      <c r="B783" s="54" t="s">
        <v>238</v>
      </c>
      <c r="C783" s="54">
        <v>3</v>
      </c>
      <c r="D783" s="54" t="s">
        <v>44</v>
      </c>
      <c r="E783" s="54" t="s">
        <v>214</v>
      </c>
      <c r="F783" s="54" t="s">
        <v>186</v>
      </c>
      <c r="G783" s="54" t="s">
        <v>53</v>
      </c>
      <c r="H783" s="54" t="s">
        <v>20</v>
      </c>
      <c r="I783" s="115">
        <f>IFERROR(IF($G783 = "WholeBlg",IF(I$1&lt;2020, 0,
IF($H783="GWh",SUMIFS('Interim Analysis'!C:C,'Interim Analysis'!$B:$B,$B783,'Interim Analysis'!$C:$C,$C783,'Interim Analysis'!$F:$F,$F783,'Interim Analysis'!$G:$G,$H783,'Interim Analysis'!$E:$E,$E783),
SUMIFS('Interim Analysis'!C:C,'Interim Analysis'!$B:$B,$B783,'Interim Analysis'!$C:$C,$C783,'Interim Analysis'!$F:$F,$F783,'Interim Analysis'!$G:$G,$H783,'Interim Analysis'!$D:$D,$D783)
*(INDEX('Dimensional Maps'!D$39:D$63,MATCH($E783,'Dimensional Maps'!$C$8:$C$32,0),1)
/SUMIFS('Dimensional Maps'!D$39:D$63, 'Dimensional Maps'!$B$8:$B$32,$D783)))),0),0)</f>
        <v>0</v>
      </c>
      <c r="J783" s="115">
        <f>IFERROR(IF($G783 = "WholeBlg",IF(J$1&lt;2020, 0,
IF($H783="GWh",SUMIFS('Interim Analysis'!D:D,'Interim Analysis'!$B:$B,$B783,'Interim Analysis'!$C:$C,$C783,'Interim Analysis'!$F:$F,$F783,'Interim Analysis'!$G:$G,$H783,'Interim Analysis'!$E:$E,$E783),
SUMIFS('Interim Analysis'!D:D,'Interim Analysis'!$B:$B,$B783,'Interim Analysis'!$C:$C,$C783,'Interim Analysis'!$F:$F,$F783,'Interim Analysis'!$G:$G,$H783,'Interim Analysis'!$D:$D,$D783)
*(INDEX('Dimensional Maps'!E$39:E$63,MATCH($E783,'Dimensional Maps'!$C$8:$C$32,0),1)
/SUMIFS('Dimensional Maps'!E$39:E$63, 'Dimensional Maps'!$B$8:$B$32,$D783)))),0),0)</f>
        <v>0</v>
      </c>
      <c r="K783" s="115">
        <f>IFERROR(IF($G783 = "WholeBlg",IF(K$1&lt;2020, 0,
IF($H783="GWh",SUMIFS('Interim Analysis'!E:E,'Interim Analysis'!$B:$B,$B783,'Interim Analysis'!$C:$C,$C783,'Interim Analysis'!$F:$F,$F783,'Interim Analysis'!$G:$G,$H783,'Interim Analysis'!$E:$E,$E783),
SUMIFS('Interim Analysis'!E:E,'Interim Analysis'!$B:$B,$B783,'Interim Analysis'!$C:$C,$C783,'Interim Analysis'!$F:$F,$F783,'Interim Analysis'!$G:$G,$H783,'Interim Analysis'!$D:$D,$D783)
*(INDEX('Dimensional Maps'!F$39:F$63,MATCH($E783,'Dimensional Maps'!$C$8:$C$32,0),1)
/SUMIFS('Dimensional Maps'!F$39:F$63, 'Dimensional Maps'!$B$8:$B$32,$D783)))),0),0)</f>
        <v>0</v>
      </c>
      <c r="L783" s="115">
        <f>IFERROR(IF($G783 = "WholeBlg",IF(L$1&lt;2020, 0,
IF($H783="GWh",SUMIFS('Interim Analysis'!F:F,'Interim Analysis'!$B:$B,$B783,'Interim Analysis'!$C:$C,$C783,'Interim Analysis'!$F:$F,$F783,'Interim Analysis'!$G:$G,$H783,'Interim Analysis'!$E:$E,$E783),
SUMIFS('Interim Analysis'!F:F,'Interim Analysis'!$B:$B,$B783,'Interim Analysis'!$C:$C,$C783,'Interim Analysis'!$F:$F,$F783,'Interim Analysis'!$G:$G,$H783,'Interim Analysis'!$D:$D,$D783)
*(INDEX('Dimensional Maps'!G$39:G$63,MATCH($E783,'Dimensional Maps'!$C$8:$C$32,0),1)
/SUMIFS('Dimensional Maps'!G$39:G$63, 'Dimensional Maps'!$B$8:$B$32,$D783)))),0),0)</f>
        <v>0</v>
      </c>
      <c r="M783" s="115">
        <f>IFERROR(IF($G783 = "WholeBlg",IF(M$1&lt;2020, 0,
IF($H783="GWh",SUMIFS('Interim Analysis'!G:G,'Interim Analysis'!$B:$B,$B783,'Interim Analysis'!$C:$C,$C783,'Interim Analysis'!$F:$F,$F783,'Interim Analysis'!$G:$G,$H783,'Interim Analysis'!$E:$E,$E783),
SUMIFS('Interim Analysis'!G:G,'Interim Analysis'!$B:$B,$B783,'Interim Analysis'!$C:$C,$C783,'Interim Analysis'!$F:$F,$F783,'Interim Analysis'!$G:$G,$H783,'Interim Analysis'!$D:$D,$D783)
*(INDEX('Dimensional Maps'!H$39:H$63,MATCH($E783,'Dimensional Maps'!$C$8:$C$32,0),1)
/SUMIFS('Dimensional Maps'!H$39:H$63, 'Dimensional Maps'!$B$8:$B$32,$D783)))),0),0)</f>
        <v>0</v>
      </c>
      <c r="N783" s="115">
        <f>IFERROR(IF($G783 = "WholeBlg",IF(N$1&lt;2020, 0,
IF($H783="GWh",SUMIFS('Interim Analysis'!H:H,'Interim Analysis'!$B:$B,$B783,'Interim Analysis'!$C:$C,$C783,'Interim Analysis'!$F:$F,$F783,'Interim Analysis'!$G:$G,$H783,'Interim Analysis'!$E:$E,$E783),
SUMIFS('Interim Analysis'!H:H,'Interim Analysis'!$B:$B,$B783,'Interim Analysis'!$C:$C,$C783,'Interim Analysis'!$F:$F,$F783,'Interim Analysis'!$G:$G,$H783,'Interim Analysis'!$D:$D,$D783)
*(INDEX('Dimensional Maps'!I$39:I$63,MATCH($E783,'Dimensional Maps'!$C$8:$C$32,0),1)
/SUMIFS('Dimensional Maps'!I$39:I$63, 'Dimensional Maps'!$B$8:$B$32,$D783)))),0),0)</f>
        <v>1.5883799367985701E-2</v>
      </c>
      <c r="O783" s="115">
        <f>IFERROR(IF($G783 = "WholeBlg",IF(O$1&lt;2020, 0,
IF($H783="GWh",SUMIFS('Interim Analysis'!I:I,'Interim Analysis'!$B:$B,$B783,'Interim Analysis'!$C:$C,$C783,'Interim Analysis'!$F:$F,$F783,'Interim Analysis'!$G:$G,$H783,'Interim Analysis'!$E:$E,$E783),
SUMIFS('Interim Analysis'!I:I,'Interim Analysis'!$B:$B,$B783,'Interim Analysis'!$C:$C,$C783,'Interim Analysis'!$F:$F,$F783,'Interim Analysis'!$G:$G,$H783,'Interim Analysis'!$D:$D,$D783)
*(INDEX('Dimensional Maps'!J$39:J$63,MATCH($E783,'Dimensional Maps'!$C$8:$C$32,0),1)
/SUMIFS('Dimensional Maps'!J$39:J$63, 'Dimensional Maps'!$B$8:$B$32,$D783)))),0),0)</f>
        <v>3.1481908867298146E-2</v>
      </c>
      <c r="P783" s="115">
        <f>IFERROR(IF($G783 = "WholeBlg",IF(P$1&lt;2020, 0,
IF($H783="GWh",SUMIFS('Interim Analysis'!J:J,'Interim Analysis'!$B:$B,$B783,'Interim Analysis'!$C:$C,$C783,'Interim Analysis'!$F:$F,$F783,'Interim Analysis'!$G:$G,$H783,'Interim Analysis'!$E:$E,$E783),
SUMIFS('Interim Analysis'!J:J,'Interim Analysis'!$B:$B,$B783,'Interim Analysis'!$C:$C,$C783,'Interim Analysis'!$F:$F,$F783,'Interim Analysis'!$G:$G,$H783,'Interim Analysis'!$D:$D,$D783)
*(INDEX('Dimensional Maps'!K$39:K$63,MATCH($E783,'Dimensional Maps'!$C$8:$C$32,0),1)
/SUMIFS('Dimensional Maps'!K$39:K$63, 'Dimensional Maps'!$B$8:$B$32,$D783)))),0),0)</f>
        <v>4.6739905712240223E-2</v>
      </c>
      <c r="Q783" s="115">
        <f>IFERROR(IF($G783 = "WholeBlg",IF(Q$1&lt;2020, 0,
IF($H783="GWh",SUMIFS('Interim Analysis'!K:K,'Interim Analysis'!$B:$B,$B783,'Interim Analysis'!$C:$C,$C783,'Interim Analysis'!$F:$F,$F783,'Interim Analysis'!$G:$G,$H783,'Interim Analysis'!$E:$E,$E783),
SUMIFS('Interim Analysis'!K:K,'Interim Analysis'!$B:$B,$B783,'Interim Analysis'!$C:$C,$C783,'Interim Analysis'!$F:$F,$F783,'Interim Analysis'!$G:$G,$H783,'Interim Analysis'!$D:$D,$D783)
*(INDEX('Dimensional Maps'!L$39:L$63,MATCH($E783,'Dimensional Maps'!$C$8:$C$32,0),1)
/SUMIFS('Dimensional Maps'!L$39:L$63, 'Dimensional Maps'!$B$8:$B$32,$D783)))),0),0)</f>
        <v>6.1858199529079068E-2</v>
      </c>
      <c r="R783" s="115">
        <f>IFERROR(IF($G783 = "WholeBlg",IF(R$1&lt;2020, 0,
IF($H783="GWh",SUMIFS('Interim Analysis'!L:L,'Interim Analysis'!$B:$B,$B783,'Interim Analysis'!$C:$C,$C783,'Interim Analysis'!$F:$F,$F783,'Interim Analysis'!$G:$G,$H783,'Interim Analysis'!$E:$E,$E783),
SUMIFS('Interim Analysis'!L:L,'Interim Analysis'!$B:$B,$B783,'Interim Analysis'!$C:$C,$C783,'Interim Analysis'!$F:$F,$F783,'Interim Analysis'!$G:$G,$H783,'Interim Analysis'!$D:$D,$D783)
*(INDEX('Dimensional Maps'!M$39:M$63,MATCH($E783,'Dimensional Maps'!$C$8:$C$32,0),1)
/SUMIFS('Dimensional Maps'!M$39:M$63, 'Dimensional Maps'!$B$8:$B$32,$D783)))),0),0)</f>
        <v>7.7135760643218199E-2</v>
      </c>
      <c r="S783" s="115">
        <f>IFERROR(IF($G783 = "WholeBlg",IF(S$1&lt;2020, 0,
IF($H783="GWh",SUMIFS('Interim Analysis'!M:M,'Interim Analysis'!$B:$B,$B783,'Interim Analysis'!$C:$C,$C783,'Interim Analysis'!$F:$F,$F783,'Interim Analysis'!$G:$G,$H783,'Interim Analysis'!$E:$E,$E783),
SUMIFS('Interim Analysis'!M:M,'Interim Analysis'!$B:$B,$B783,'Interim Analysis'!$C:$C,$C783,'Interim Analysis'!$F:$F,$F783,'Interim Analysis'!$G:$G,$H783,'Interim Analysis'!$D:$D,$D783)
*(INDEX('Dimensional Maps'!N$39:N$63,MATCH($E783,'Dimensional Maps'!$C$8:$C$32,0),1)
/SUMIFS('Dimensional Maps'!N$39:N$63, 'Dimensional Maps'!$B$8:$B$32,$D783)))),0),0)</f>
        <v>9.2663970025959344E-2</v>
      </c>
      <c r="T783" s="115">
        <f>IFERROR(IF($G783 = "WholeBlg",IF(T$1&lt;2020, 0,
IF($H783="GWh",SUMIFS('Interim Analysis'!N:N,'Interim Analysis'!$B:$B,$B783,'Interim Analysis'!$C:$C,$C783,'Interim Analysis'!$F:$F,$F783,'Interim Analysis'!$G:$G,$H783,'Interim Analysis'!$E:$E,$E783),
SUMIFS('Interim Analysis'!N:N,'Interim Analysis'!$B:$B,$B783,'Interim Analysis'!$C:$C,$C783,'Interim Analysis'!$F:$F,$F783,'Interim Analysis'!$G:$G,$H783,'Interim Analysis'!$D:$D,$D783)
*(INDEX('Dimensional Maps'!O$39:O$63,MATCH($E783,'Dimensional Maps'!$C$8:$C$32,0),1)
/SUMIFS('Dimensional Maps'!O$39:O$63, 'Dimensional Maps'!$B$8:$B$32,$D783)))),0),0)</f>
        <v>0.10940362352235743</v>
      </c>
      <c r="U783" s="115">
        <f>IFERROR(IF($G783 = "WholeBlg",IF(U$1&lt;2020, 0,
IF($H783="GWh",SUMIFS('Interim Analysis'!O:O,'Interim Analysis'!$B:$B,$B783,'Interim Analysis'!$C:$C,$C783,'Interim Analysis'!$F:$F,$F783,'Interim Analysis'!$G:$G,$H783,'Interim Analysis'!$E:$E,$E783),
SUMIFS('Interim Analysis'!O:O,'Interim Analysis'!$B:$B,$B783,'Interim Analysis'!$C:$C,$C783,'Interim Analysis'!$F:$F,$F783,'Interim Analysis'!$G:$G,$H783,'Interim Analysis'!$D:$D,$D783)
*(INDEX('Dimensional Maps'!P$39:P$63,MATCH($E783,'Dimensional Maps'!$C$8:$C$32,0),1)
/SUMIFS('Dimensional Maps'!P$39:P$63, 'Dimensional Maps'!$B$8:$B$32,$D783)))),0),0)</f>
        <v>0.12883529846182115</v>
      </c>
      <c r="V783" s="115">
        <f>IFERROR(IF($G783 = "WholeBlg",IF(V$1&lt;2020, 0,
IF($H783="GWh",SUMIFS('Interim Analysis'!P:P,'Interim Analysis'!$B:$B,$B783,'Interim Analysis'!$C:$C,$C783,'Interim Analysis'!$F:$F,$F783,'Interim Analysis'!$G:$G,$H783,'Interim Analysis'!$E:$E,$E783),
SUMIFS('Interim Analysis'!P:P,'Interim Analysis'!$B:$B,$B783,'Interim Analysis'!$C:$C,$C783,'Interim Analysis'!$F:$F,$F783,'Interim Analysis'!$G:$G,$H783,'Interim Analysis'!$D:$D,$D783)
*(INDEX('Dimensional Maps'!Q$39:Q$63,MATCH($E783,'Dimensional Maps'!$C$8:$C$32,0),1)
/SUMIFS('Dimensional Maps'!Q$39:Q$63, 'Dimensional Maps'!$B$8:$B$32,$D783)))),0),0)</f>
        <v>0.15308210647924705</v>
      </c>
      <c r="W783" s="115">
        <f>IFERROR(IF($G783 = "WholeBlg",IF(W$1&lt;2020, 0,
IF($H783="GWh",SUMIFS('Interim Analysis'!Q:Q,'Interim Analysis'!$B:$B,$B783,'Interim Analysis'!$C:$C,$C783,'Interim Analysis'!$F:$F,$F783,'Interim Analysis'!$G:$G,$H783,'Interim Analysis'!$E:$E,$E783),
SUMIFS('Interim Analysis'!Q:Q,'Interim Analysis'!$B:$B,$B783,'Interim Analysis'!$C:$C,$C783,'Interim Analysis'!$F:$F,$F783,'Interim Analysis'!$G:$G,$H783,'Interim Analysis'!$D:$D,$D783)
*(INDEX('Dimensional Maps'!R$39:R$63,MATCH($E783,'Dimensional Maps'!$C$8:$C$32,0),1)
/SUMIFS('Dimensional Maps'!R$39:R$63, 'Dimensional Maps'!$B$8:$B$32,$D783)))),0),0)</f>
        <v>0.1858724475848357</v>
      </c>
    </row>
    <row r="784" spans="1:23" x14ac:dyDescent="0.25">
      <c r="A784" s="153" t="s">
        <v>265</v>
      </c>
      <c r="B784" s="54" t="s">
        <v>237</v>
      </c>
      <c r="C784" s="54">
        <v>3</v>
      </c>
      <c r="D784" s="54" t="s">
        <v>44</v>
      </c>
      <c r="E784" s="54" t="s">
        <v>214</v>
      </c>
      <c r="F784" s="54" t="s">
        <v>167</v>
      </c>
      <c r="G784" s="54" t="s">
        <v>53</v>
      </c>
      <c r="H784" s="54" t="s">
        <v>18</v>
      </c>
      <c r="I784" s="115">
        <f>IFERROR(IF($G784 = "WholeBlg",IF(I$1&lt;2020, 0,
IF($H784="GWh",SUMIFS('Interim Analysis'!C:C,'Interim Analysis'!$B:$B,$B784,'Interim Analysis'!$C:$C,$C784,'Interim Analysis'!$F:$F,$F784,'Interim Analysis'!$G:$G,$H784,'Interim Analysis'!$E:$E,$E784),
SUMIFS('Interim Analysis'!C:C,'Interim Analysis'!$B:$B,$B784,'Interim Analysis'!$C:$C,$C784,'Interim Analysis'!$F:$F,$F784,'Interim Analysis'!$G:$G,$H784,'Interim Analysis'!$D:$D,$D784)
*(INDEX('Dimensional Maps'!D$39:D$63,MATCH($E784,'Dimensional Maps'!$C$8:$C$32,0),1)
/SUMIFS('Dimensional Maps'!D$39:D$63, 'Dimensional Maps'!$B$8:$B$32,$D784)))),0),0)</f>
        <v>0</v>
      </c>
      <c r="J784" s="115">
        <f>IFERROR(IF($G784 = "WholeBlg",IF(J$1&lt;2020, 0,
IF($H784="GWh",SUMIFS('Interim Analysis'!D:D,'Interim Analysis'!$B:$B,$B784,'Interim Analysis'!$C:$C,$C784,'Interim Analysis'!$F:$F,$F784,'Interim Analysis'!$G:$G,$H784,'Interim Analysis'!$E:$E,$E784),
SUMIFS('Interim Analysis'!D:D,'Interim Analysis'!$B:$B,$B784,'Interim Analysis'!$C:$C,$C784,'Interim Analysis'!$F:$F,$F784,'Interim Analysis'!$G:$G,$H784,'Interim Analysis'!$D:$D,$D784)
*(INDEX('Dimensional Maps'!E$39:E$63,MATCH($E784,'Dimensional Maps'!$C$8:$C$32,0),1)
/SUMIFS('Dimensional Maps'!E$39:E$63, 'Dimensional Maps'!$B$8:$B$32,$D784)))),0),0)</f>
        <v>0</v>
      </c>
      <c r="K784" s="115">
        <f>IFERROR(IF($G784 = "WholeBlg",IF(K$1&lt;2020, 0,
IF($H784="GWh",SUMIFS('Interim Analysis'!E:E,'Interim Analysis'!$B:$B,$B784,'Interim Analysis'!$C:$C,$C784,'Interim Analysis'!$F:$F,$F784,'Interim Analysis'!$G:$G,$H784,'Interim Analysis'!$E:$E,$E784),
SUMIFS('Interim Analysis'!E:E,'Interim Analysis'!$B:$B,$B784,'Interim Analysis'!$C:$C,$C784,'Interim Analysis'!$F:$F,$F784,'Interim Analysis'!$G:$G,$H784,'Interim Analysis'!$D:$D,$D784)
*(INDEX('Dimensional Maps'!F$39:F$63,MATCH($E784,'Dimensional Maps'!$C$8:$C$32,0),1)
/SUMIFS('Dimensional Maps'!F$39:F$63, 'Dimensional Maps'!$B$8:$B$32,$D784)))),0),0)</f>
        <v>0</v>
      </c>
      <c r="L784" s="115">
        <f>IFERROR(IF($G784 = "WholeBlg",IF(L$1&lt;2020, 0,
IF($H784="GWh",SUMIFS('Interim Analysis'!F:F,'Interim Analysis'!$B:$B,$B784,'Interim Analysis'!$C:$C,$C784,'Interim Analysis'!$F:$F,$F784,'Interim Analysis'!$G:$G,$H784,'Interim Analysis'!$E:$E,$E784),
SUMIFS('Interim Analysis'!F:F,'Interim Analysis'!$B:$B,$B784,'Interim Analysis'!$C:$C,$C784,'Interim Analysis'!$F:$F,$F784,'Interim Analysis'!$G:$G,$H784,'Interim Analysis'!$D:$D,$D784)
*(INDEX('Dimensional Maps'!G$39:G$63,MATCH($E784,'Dimensional Maps'!$C$8:$C$32,0),1)
/SUMIFS('Dimensional Maps'!G$39:G$63, 'Dimensional Maps'!$B$8:$B$32,$D784)))),0),0)</f>
        <v>0</v>
      </c>
      <c r="M784" s="115">
        <f>IFERROR(IF($G784 = "WholeBlg",IF(M$1&lt;2020, 0,
IF($H784="GWh",SUMIFS('Interim Analysis'!G:G,'Interim Analysis'!$B:$B,$B784,'Interim Analysis'!$C:$C,$C784,'Interim Analysis'!$F:$F,$F784,'Interim Analysis'!$G:$G,$H784,'Interim Analysis'!$E:$E,$E784),
SUMIFS('Interim Analysis'!G:G,'Interim Analysis'!$B:$B,$B784,'Interim Analysis'!$C:$C,$C784,'Interim Analysis'!$F:$F,$F784,'Interim Analysis'!$G:$G,$H784,'Interim Analysis'!$D:$D,$D784)
*(INDEX('Dimensional Maps'!H$39:H$63,MATCH($E784,'Dimensional Maps'!$C$8:$C$32,0),1)
/SUMIFS('Dimensional Maps'!H$39:H$63, 'Dimensional Maps'!$B$8:$B$32,$D784)))),0),0)</f>
        <v>0</v>
      </c>
      <c r="N784" s="115">
        <f>IFERROR(IF($G784 = "WholeBlg",IF(N$1&lt;2020, 0,
IF($H784="GWh",SUMIFS('Interim Analysis'!H:H,'Interim Analysis'!$B:$B,$B784,'Interim Analysis'!$C:$C,$C784,'Interim Analysis'!$F:$F,$F784,'Interim Analysis'!$G:$G,$H784,'Interim Analysis'!$E:$E,$E784),
SUMIFS('Interim Analysis'!H:H,'Interim Analysis'!$B:$B,$B784,'Interim Analysis'!$C:$C,$C784,'Interim Analysis'!$F:$F,$F784,'Interim Analysis'!$G:$G,$H784,'Interim Analysis'!$D:$D,$D784)
*(INDEX('Dimensional Maps'!I$39:I$63,MATCH($E784,'Dimensional Maps'!$C$8:$C$32,0),1)
/SUMIFS('Dimensional Maps'!I$39:I$63, 'Dimensional Maps'!$B$8:$B$32,$D784)))),0),0)</f>
        <v>0</v>
      </c>
      <c r="O784" s="115">
        <f>IFERROR(IF($G784 = "WholeBlg",IF(O$1&lt;2020, 0,
IF($H784="GWh",SUMIFS('Interim Analysis'!I:I,'Interim Analysis'!$B:$B,$B784,'Interim Analysis'!$C:$C,$C784,'Interim Analysis'!$F:$F,$F784,'Interim Analysis'!$G:$G,$H784,'Interim Analysis'!$E:$E,$E784),
SUMIFS('Interim Analysis'!I:I,'Interim Analysis'!$B:$B,$B784,'Interim Analysis'!$C:$C,$C784,'Interim Analysis'!$F:$F,$F784,'Interim Analysis'!$G:$G,$H784,'Interim Analysis'!$D:$D,$D784)
*(INDEX('Dimensional Maps'!J$39:J$63,MATCH($E784,'Dimensional Maps'!$C$8:$C$32,0),1)
/SUMIFS('Dimensional Maps'!J$39:J$63, 'Dimensional Maps'!$B$8:$B$32,$D784)))),0),0)</f>
        <v>0</v>
      </c>
      <c r="P784" s="115">
        <f>IFERROR(IF($G784 = "WholeBlg",IF(P$1&lt;2020, 0,
IF($H784="GWh",SUMIFS('Interim Analysis'!J:J,'Interim Analysis'!$B:$B,$B784,'Interim Analysis'!$C:$C,$C784,'Interim Analysis'!$F:$F,$F784,'Interim Analysis'!$G:$G,$H784,'Interim Analysis'!$E:$E,$E784),
SUMIFS('Interim Analysis'!J:J,'Interim Analysis'!$B:$B,$B784,'Interim Analysis'!$C:$C,$C784,'Interim Analysis'!$F:$F,$F784,'Interim Analysis'!$G:$G,$H784,'Interim Analysis'!$D:$D,$D784)
*(INDEX('Dimensional Maps'!K$39:K$63,MATCH($E784,'Dimensional Maps'!$C$8:$C$32,0),1)
/SUMIFS('Dimensional Maps'!K$39:K$63, 'Dimensional Maps'!$B$8:$B$32,$D784)))),0),0)</f>
        <v>0</v>
      </c>
      <c r="Q784" s="115">
        <f>IFERROR(IF($G784 = "WholeBlg",IF(Q$1&lt;2020, 0,
IF($H784="GWh",SUMIFS('Interim Analysis'!K:K,'Interim Analysis'!$B:$B,$B784,'Interim Analysis'!$C:$C,$C784,'Interim Analysis'!$F:$F,$F784,'Interim Analysis'!$G:$G,$H784,'Interim Analysis'!$E:$E,$E784),
SUMIFS('Interim Analysis'!K:K,'Interim Analysis'!$B:$B,$B784,'Interim Analysis'!$C:$C,$C784,'Interim Analysis'!$F:$F,$F784,'Interim Analysis'!$G:$G,$H784,'Interim Analysis'!$D:$D,$D784)
*(INDEX('Dimensional Maps'!L$39:L$63,MATCH($E784,'Dimensional Maps'!$C$8:$C$32,0),1)
/SUMIFS('Dimensional Maps'!L$39:L$63, 'Dimensional Maps'!$B$8:$B$32,$D784)))),0),0)</f>
        <v>0</v>
      </c>
      <c r="R784" s="115">
        <f>IFERROR(IF($G784 = "WholeBlg",IF(R$1&lt;2020, 0,
IF($H784="GWh",SUMIFS('Interim Analysis'!L:L,'Interim Analysis'!$B:$B,$B784,'Interim Analysis'!$C:$C,$C784,'Interim Analysis'!$F:$F,$F784,'Interim Analysis'!$G:$G,$H784,'Interim Analysis'!$E:$E,$E784),
SUMIFS('Interim Analysis'!L:L,'Interim Analysis'!$B:$B,$B784,'Interim Analysis'!$C:$C,$C784,'Interim Analysis'!$F:$F,$F784,'Interim Analysis'!$G:$G,$H784,'Interim Analysis'!$D:$D,$D784)
*(INDEX('Dimensional Maps'!M$39:M$63,MATCH($E784,'Dimensional Maps'!$C$8:$C$32,0),1)
/SUMIFS('Dimensional Maps'!M$39:M$63, 'Dimensional Maps'!$B$8:$B$32,$D784)))),0),0)</f>
        <v>0</v>
      </c>
      <c r="S784" s="115">
        <f>IFERROR(IF($G784 = "WholeBlg",IF(S$1&lt;2020, 0,
IF($H784="GWh",SUMIFS('Interim Analysis'!M:M,'Interim Analysis'!$B:$B,$B784,'Interim Analysis'!$C:$C,$C784,'Interim Analysis'!$F:$F,$F784,'Interim Analysis'!$G:$G,$H784,'Interim Analysis'!$E:$E,$E784),
SUMIFS('Interim Analysis'!M:M,'Interim Analysis'!$B:$B,$B784,'Interim Analysis'!$C:$C,$C784,'Interim Analysis'!$F:$F,$F784,'Interim Analysis'!$G:$G,$H784,'Interim Analysis'!$D:$D,$D784)
*(INDEX('Dimensional Maps'!N$39:N$63,MATCH($E784,'Dimensional Maps'!$C$8:$C$32,0),1)
/SUMIFS('Dimensional Maps'!N$39:N$63, 'Dimensional Maps'!$B$8:$B$32,$D784)))),0),0)</f>
        <v>0</v>
      </c>
      <c r="T784" s="115">
        <f>IFERROR(IF($G784 = "WholeBlg",IF(T$1&lt;2020, 0,
IF($H784="GWh",SUMIFS('Interim Analysis'!N:N,'Interim Analysis'!$B:$B,$B784,'Interim Analysis'!$C:$C,$C784,'Interim Analysis'!$F:$F,$F784,'Interim Analysis'!$G:$G,$H784,'Interim Analysis'!$E:$E,$E784),
SUMIFS('Interim Analysis'!N:N,'Interim Analysis'!$B:$B,$B784,'Interim Analysis'!$C:$C,$C784,'Interim Analysis'!$F:$F,$F784,'Interim Analysis'!$G:$G,$H784,'Interim Analysis'!$D:$D,$D784)
*(INDEX('Dimensional Maps'!O$39:O$63,MATCH($E784,'Dimensional Maps'!$C$8:$C$32,0),1)
/SUMIFS('Dimensional Maps'!O$39:O$63, 'Dimensional Maps'!$B$8:$B$32,$D784)))),0),0)</f>
        <v>0</v>
      </c>
      <c r="U784" s="115">
        <f>IFERROR(IF($G784 = "WholeBlg",IF(U$1&lt;2020, 0,
IF($H784="GWh",SUMIFS('Interim Analysis'!O:O,'Interim Analysis'!$B:$B,$B784,'Interim Analysis'!$C:$C,$C784,'Interim Analysis'!$F:$F,$F784,'Interim Analysis'!$G:$G,$H784,'Interim Analysis'!$E:$E,$E784),
SUMIFS('Interim Analysis'!O:O,'Interim Analysis'!$B:$B,$B784,'Interim Analysis'!$C:$C,$C784,'Interim Analysis'!$F:$F,$F784,'Interim Analysis'!$G:$G,$H784,'Interim Analysis'!$D:$D,$D784)
*(INDEX('Dimensional Maps'!P$39:P$63,MATCH($E784,'Dimensional Maps'!$C$8:$C$32,0),1)
/SUMIFS('Dimensional Maps'!P$39:P$63, 'Dimensional Maps'!$B$8:$B$32,$D784)))),0),0)</f>
        <v>0</v>
      </c>
      <c r="V784" s="115">
        <f>IFERROR(IF($G784 = "WholeBlg",IF(V$1&lt;2020, 0,
IF($H784="GWh",SUMIFS('Interim Analysis'!P:P,'Interim Analysis'!$B:$B,$B784,'Interim Analysis'!$C:$C,$C784,'Interim Analysis'!$F:$F,$F784,'Interim Analysis'!$G:$G,$H784,'Interim Analysis'!$E:$E,$E784),
SUMIFS('Interim Analysis'!P:P,'Interim Analysis'!$B:$B,$B784,'Interim Analysis'!$C:$C,$C784,'Interim Analysis'!$F:$F,$F784,'Interim Analysis'!$G:$G,$H784,'Interim Analysis'!$D:$D,$D784)
*(INDEX('Dimensional Maps'!Q$39:Q$63,MATCH($E784,'Dimensional Maps'!$C$8:$C$32,0),1)
/SUMIFS('Dimensional Maps'!Q$39:Q$63, 'Dimensional Maps'!$B$8:$B$32,$D784)))),0),0)</f>
        <v>0</v>
      </c>
      <c r="W784" s="115">
        <f>IFERROR(IF($G784 = "WholeBlg",IF(W$1&lt;2020, 0,
IF($H784="GWh",SUMIFS('Interim Analysis'!Q:Q,'Interim Analysis'!$B:$B,$B784,'Interim Analysis'!$C:$C,$C784,'Interim Analysis'!$F:$F,$F784,'Interim Analysis'!$G:$G,$H784,'Interim Analysis'!$E:$E,$E784),
SUMIFS('Interim Analysis'!Q:Q,'Interim Analysis'!$B:$B,$B784,'Interim Analysis'!$C:$C,$C784,'Interim Analysis'!$F:$F,$F784,'Interim Analysis'!$G:$G,$H784,'Interim Analysis'!$D:$D,$D784)
*(INDEX('Dimensional Maps'!R$39:R$63,MATCH($E784,'Dimensional Maps'!$C$8:$C$32,0),1)
/SUMIFS('Dimensional Maps'!R$39:R$63, 'Dimensional Maps'!$B$8:$B$32,$D784)))),0),0)</f>
        <v>0</v>
      </c>
    </row>
    <row r="785" spans="1:23" x14ac:dyDescent="0.25">
      <c r="A785" s="153" t="s">
        <v>265</v>
      </c>
      <c r="B785" s="54" t="s">
        <v>236</v>
      </c>
      <c r="C785" s="54">
        <v>3</v>
      </c>
      <c r="D785" s="54" t="s">
        <v>47</v>
      </c>
      <c r="E785" s="54" t="s">
        <v>45</v>
      </c>
      <c r="F785" s="54" t="s">
        <v>167</v>
      </c>
      <c r="G785" s="54" t="s">
        <v>53</v>
      </c>
      <c r="H785" s="54" t="s">
        <v>20</v>
      </c>
      <c r="I785" s="115">
        <f>IFERROR(IF($G785 = "WholeBlg",IF(I$1&lt;2020, 0,
IF($H785="GWh",SUMIFS('Interim Analysis'!C:C,'Interim Analysis'!$B:$B,$B785,'Interim Analysis'!$C:$C,$C785,'Interim Analysis'!$F:$F,$F785,'Interim Analysis'!$G:$G,$H785,'Interim Analysis'!$E:$E,$E785),
SUMIFS('Interim Analysis'!C:C,'Interim Analysis'!$B:$B,$B785,'Interim Analysis'!$C:$C,$C785,'Interim Analysis'!$F:$F,$F785,'Interim Analysis'!$G:$G,$H785,'Interim Analysis'!$D:$D,$D785)
*(INDEX('Dimensional Maps'!D$39:D$63,MATCH($E785,'Dimensional Maps'!$C$8:$C$32,0),1)
/SUMIFS('Dimensional Maps'!D$39:D$63, 'Dimensional Maps'!$B$8:$B$32,$D785)))),0),0)</f>
        <v>0</v>
      </c>
      <c r="J785" s="115">
        <f>IFERROR(IF($G785 = "WholeBlg",IF(J$1&lt;2020, 0,
IF($H785="GWh",SUMIFS('Interim Analysis'!D:D,'Interim Analysis'!$B:$B,$B785,'Interim Analysis'!$C:$C,$C785,'Interim Analysis'!$F:$F,$F785,'Interim Analysis'!$G:$G,$H785,'Interim Analysis'!$E:$E,$E785),
SUMIFS('Interim Analysis'!D:D,'Interim Analysis'!$B:$B,$B785,'Interim Analysis'!$C:$C,$C785,'Interim Analysis'!$F:$F,$F785,'Interim Analysis'!$G:$G,$H785,'Interim Analysis'!$D:$D,$D785)
*(INDEX('Dimensional Maps'!E$39:E$63,MATCH($E785,'Dimensional Maps'!$C$8:$C$32,0),1)
/SUMIFS('Dimensional Maps'!E$39:E$63, 'Dimensional Maps'!$B$8:$B$32,$D785)))),0),0)</f>
        <v>0</v>
      </c>
      <c r="K785" s="115">
        <f>IFERROR(IF($G785 = "WholeBlg",IF(K$1&lt;2020, 0,
IF($H785="GWh",SUMIFS('Interim Analysis'!E:E,'Interim Analysis'!$B:$B,$B785,'Interim Analysis'!$C:$C,$C785,'Interim Analysis'!$F:$F,$F785,'Interim Analysis'!$G:$G,$H785,'Interim Analysis'!$E:$E,$E785),
SUMIFS('Interim Analysis'!E:E,'Interim Analysis'!$B:$B,$B785,'Interim Analysis'!$C:$C,$C785,'Interim Analysis'!$F:$F,$F785,'Interim Analysis'!$G:$G,$H785,'Interim Analysis'!$D:$D,$D785)
*(INDEX('Dimensional Maps'!F$39:F$63,MATCH($E785,'Dimensional Maps'!$C$8:$C$32,0),1)
/SUMIFS('Dimensional Maps'!F$39:F$63, 'Dimensional Maps'!$B$8:$B$32,$D785)))),0),0)</f>
        <v>0</v>
      </c>
      <c r="L785" s="115">
        <f>IFERROR(IF($G785 = "WholeBlg",IF(L$1&lt;2020, 0,
IF($H785="GWh",SUMIFS('Interim Analysis'!F:F,'Interim Analysis'!$B:$B,$B785,'Interim Analysis'!$C:$C,$C785,'Interim Analysis'!$F:$F,$F785,'Interim Analysis'!$G:$G,$H785,'Interim Analysis'!$E:$E,$E785),
SUMIFS('Interim Analysis'!F:F,'Interim Analysis'!$B:$B,$B785,'Interim Analysis'!$C:$C,$C785,'Interim Analysis'!$F:$F,$F785,'Interim Analysis'!$G:$G,$H785,'Interim Analysis'!$D:$D,$D785)
*(INDEX('Dimensional Maps'!G$39:G$63,MATCH($E785,'Dimensional Maps'!$C$8:$C$32,0),1)
/SUMIFS('Dimensional Maps'!G$39:G$63, 'Dimensional Maps'!$B$8:$B$32,$D785)))),0),0)</f>
        <v>0</v>
      </c>
      <c r="M785" s="115">
        <f>IFERROR(IF($G785 = "WholeBlg",IF(M$1&lt;2020, 0,
IF($H785="GWh",SUMIFS('Interim Analysis'!G:G,'Interim Analysis'!$B:$B,$B785,'Interim Analysis'!$C:$C,$C785,'Interim Analysis'!$F:$F,$F785,'Interim Analysis'!$G:$G,$H785,'Interim Analysis'!$E:$E,$E785),
SUMIFS('Interim Analysis'!G:G,'Interim Analysis'!$B:$B,$B785,'Interim Analysis'!$C:$C,$C785,'Interim Analysis'!$F:$F,$F785,'Interim Analysis'!$G:$G,$H785,'Interim Analysis'!$D:$D,$D785)
*(INDEX('Dimensional Maps'!H$39:H$63,MATCH($E785,'Dimensional Maps'!$C$8:$C$32,0),1)
/SUMIFS('Dimensional Maps'!H$39:H$63, 'Dimensional Maps'!$B$8:$B$32,$D785)))),0),0)</f>
        <v>0</v>
      </c>
      <c r="N785" s="115">
        <f>IFERROR(IF($G785 = "WholeBlg",IF(N$1&lt;2020, 0,
IF($H785="GWh",SUMIFS('Interim Analysis'!H:H,'Interim Analysis'!$B:$B,$B785,'Interim Analysis'!$C:$C,$C785,'Interim Analysis'!$F:$F,$F785,'Interim Analysis'!$G:$G,$H785,'Interim Analysis'!$E:$E,$E785),
SUMIFS('Interim Analysis'!H:H,'Interim Analysis'!$B:$B,$B785,'Interim Analysis'!$C:$C,$C785,'Interim Analysis'!$F:$F,$F785,'Interim Analysis'!$G:$G,$H785,'Interim Analysis'!$D:$D,$D785)
*(INDEX('Dimensional Maps'!I$39:I$63,MATCH($E785,'Dimensional Maps'!$C$8:$C$32,0),1)
/SUMIFS('Dimensional Maps'!I$39:I$63, 'Dimensional Maps'!$B$8:$B$32,$D785)))),0),0)</f>
        <v>0.45383692141140791</v>
      </c>
      <c r="O785" s="115">
        <f>IFERROR(IF($G785 = "WholeBlg",IF(O$1&lt;2020, 0,
IF($H785="GWh",SUMIFS('Interim Analysis'!I:I,'Interim Analysis'!$B:$B,$B785,'Interim Analysis'!$C:$C,$C785,'Interim Analysis'!$F:$F,$F785,'Interim Analysis'!$G:$G,$H785,'Interim Analysis'!$E:$E,$E785),
SUMIFS('Interim Analysis'!I:I,'Interim Analysis'!$B:$B,$B785,'Interim Analysis'!$C:$C,$C785,'Interim Analysis'!$F:$F,$F785,'Interim Analysis'!$G:$G,$H785,'Interim Analysis'!$D:$D,$D785)
*(INDEX('Dimensional Maps'!J$39:J$63,MATCH($E785,'Dimensional Maps'!$C$8:$C$32,0),1)
/SUMIFS('Dimensional Maps'!J$39:J$63, 'Dimensional Maps'!$B$8:$B$32,$D785)))),0),0)</f>
        <v>0.89366941554251311</v>
      </c>
      <c r="P785" s="115">
        <f>IFERROR(IF($G785 = "WholeBlg",IF(P$1&lt;2020, 0,
IF($H785="GWh",SUMIFS('Interim Analysis'!J:J,'Interim Analysis'!$B:$B,$B785,'Interim Analysis'!$C:$C,$C785,'Interim Analysis'!$F:$F,$F785,'Interim Analysis'!$G:$G,$H785,'Interim Analysis'!$E:$E,$E785),
SUMIFS('Interim Analysis'!J:J,'Interim Analysis'!$B:$B,$B785,'Interim Analysis'!$C:$C,$C785,'Interim Analysis'!$F:$F,$F785,'Interim Analysis'!$G:$G,$H785,'Interim Analysis'!$D:$D,$D785)
*(INDEX('Dimensional Maps'!K$39:K$63,MATCH($E785,'Dimensional Maps'!$C$8:$C$32,0),1)
/SUMIFS('Dimensional Maps'!K$39:K$63, 'Dimensional Maps'!$B$8:$B$32,$D785)))),0),0)</f>
        <v>1.3215874430240704</v>
      </c>
      <c r="Q785" s="115">
        <f>IFERROR(IF($G785 = "WholeBlg",IF(Q$1&lt;2020, 0,
IF($H785="GWh",SUMIFS('Interim Analysis'!K:K,'Interim Analysis'!$B:$B,$B785,'Interim Analysis'!$C:$C,$C785,'Interim Analysis'!$F:$F,$F785,'Interim Analysis'!$G:$G,$H785,'Interim Analysis'!$E:$E,$E785),
SUMIFS('Interim Analysis'!K:K,'Interim Analysis'!$B:$B,$B785,'Interim Analysis'!$C:$C,$C785,'Interim Analysis'!$F:$F,$F785,'Interim Analysis'!$G:$G,$H785,'Interim Analysis'!$D:$D,$D785)
*(INDEX('Dimensional Maps'!L$39:L$63,MATCH($E785,'Dimensional Maps'!$C$8:$C$32,0),1)
/SUMIFS('Dimensional Maps'!L$39:L$63, 'Dimensional Maps'!$B$8:$B$32,$D785)))),0),0)</f>
        <v>1.742259606952818</v>
      </c>
      <c r="R785" s="115">
        <f>IFERROR(IF($G785 = "WholeBlg",IF(R$1&lt;2020, 0,
IF($H785="GWh",SUMIFS('Interim Analysis'!L:L,'Interim Analysis'!$B:$B,$B785,'Interim Analysis'!$C:$C,$C785,'Interim Analysis'!$F:$F,$F785,'Interim Analysis'!$G:$G,$H785,'Interim Analysis'!$E:$E,$E785),
SUMIFS('Interim Analysis'!L:L,'Interim Analysis'!$B:$B,$B785,'Interim Analysis'!$C:$C,$C785,'Interim Analysis'!$F:$F,$F785,'Interim Analysis'!$G:$G,$H785,'Interim Analysis'!$D:$D,$D785)
*(INDEX('Dimensional Maps'!M$39:M$63,MATCH($E785,'Dimensional Maps'!$C$8:$C$32,0),1)
/SUMIFS('Dimensional Maps'!M$39:M$63, 'Dimensional Maps'!$B$8:$B$32,$D785)))),0),0)</f>
        <v>2.1488189629571339</v>
      </c>
      <c r="S785" s="115">
        <f>IFERROR(IF($G785 = "WholeBlg",IF(S$1&lt;2020, 0,
IF($H785="GWh",SUMIFS('Interim Analysis'!M:M,'Interim Analysis'!$B:$B,$B785,'Interim Analysis'!$C:$C,$C785,'Interim Analysis'!$F:$F,$F785,'Interim Analysis'!$G:$G,$H785,'Interim Analysis'!$E:$E,$E785),
SUMIFS('Interim Analysis'!M:M,'Interim Analysis'!$B:$B,$B785,'Interim Analysis'!$C:$C,$C785,'Interim Analysis'!$F:$F,$F785,'Interim Analysis'!$G:$G,$H785,'Interim Analysis'!$D:$D,$D785)
*(INDEX('Dimensional Maps'!N$39:N$63,MATCH($E785,'Dimensional Maps'!$C$8:$C$32,0),1)
/SUMIFS('Dimensional Maps'!N$39:N$63, 'Dimensional Maps'!$B$8:$B$32,$D785)))),0),0)</f>
        <v>2.5467505153348453</v>
      </c>
      <c r="T785" s="115">
        <f>IFERROR(IF($G785 = "WholeBlg",IF(T$1&lt;2020, 0,
IF($H785="GWh",SUMIFS('Interim Analysis'!N:N,'Interim Analysis'!$B:$B,$B785,'Interim Analysis'!$C:$C,$C785,'Interim Analysis'!$F:$F,$F785,'Interim Analysis'!$G:$G,$H785,'Interim Analysis'!$E:$E,$E785),
SUMIFS('Interim Analysis'!N:N,'Interim Analysis'!$B:$B,$B785,'Interim Analysis'!$C:$C,$C785,'Interim Analysis'!$F:$F,$F785,'Interim Analysis'!$G:$G,$H785,'Interim Analysis'!$D:$D,$D785)
*(INDEX('Dimensional Maps'!O$39:O$63,MATCH($E785,'Dimensional Maps'!$C$8:$C$32,0),1)
/SUMIFS('Dimensional Maps'!O$39:O$63, 'Dimensional Maps'!$B$8:$B$32,$D785)))),0),0)</f>
        <v>2.9307559105795922</v>
      </c>
      <c r="U785" s="115">
        <f>IFERROR(IF($G785 = "WholeBlg",IF(U$1&lt;2020, 0,
IF($H785="GWh",SUMIFS('Interim Analysis'!O:O,'Interim Analysis'!$B:$B,$B785,'Interim Analysis'!$C:$C,$C785,'Interim Analysis'!$F:$F,$F785,'Interim Analysis'!$G:$G,$H785,'Interim Analysis'!$E:$E,$E785),
SUMIFS('Interim Analysis'!O:O,'Interim Analysis'!$B:$B,$B785,'Interim Analysis'!$C:$C,$C785,'Interim Analysis'!$F:$F,$F785,'Interim Analysis'!$G:$G,$H785,'Interim Analysis'!$D:$D,$D785)
*(INDEX('Dimensional Maps'!P$39:P$63,MATCH($E785,'Dimensional Maps'!$C$8:$C$32,0),1)
/SUMIFS('Dimensional Maps'!P$39:P$63, 'Dimensional Maps'!$B$8:$B$32,$D785)))),0),0)</f>
        <v>3.308501256272673</v>
      </c>
      <c r="V785" s="115">
        <f>IFERROR(IF($G785 = "WholeBlg",IF(V$1&lt;2020, 0,
IF($H785="GWh",SUMIFS('Interim Analysis'!P:P,'Interim Analysis'!$B:$B,$B785,'Interim Analysis'!$C:$C,$C785,'Interim Analysis'!$F:$F,$F785,'Interim Analysis'!$G:$G,$H785,'Interim Analysis'!$E:$E,$E785),
SUMIFS('Interim Analysis'!P:P,'Interim Analysis'!$B:$B,$B785,'Interim Analysis'!$C:$C,$C785,'Interim Analysis'!$F:$F,$F785,'Interim Analysis'!$G:$G,$H785,'Interim Analysis'!$D:$D,$D785)
*(INDEX('Dimensional Maps'!Q$39:Q$63,MATCH($E785,'Dimensional Maps'!$C$8:$C$32,0),1)
/SUMIFS('Dimensional Maps'!Q$39:Q$63, 'Dimensional Maps'!$B$8:$B$32,$D785)))),0),0)</f>
        <v>3.6767131106073117</v>
      </c>
      <c r="W785" s="115">
        <f>IFERROR(IF($G785 = "WholeBlg",IF(W$1&lt;2020, 0,
IF($H785="GWh",SUMIFS('Interim Analysis'!Q:Q,'Interim Analysis'!$B:$B,$B785,'Interim Analysis'!$C:$C,$C785,'Interim Analysis'!$F:$F,$F785,'Interim Analysis'!$G:$G,$H785,'Interim Analysis'!$E:$E,$E785),
SUMIFS('Interim Analysis'!Q:Q,'Interim Analysis'!$B:$B,$B785,'Interim Analysis'!$C:$C,$C785,'Interim Analysis'!$F:$F,$F785,'Interim Analysis'!$G:$G,$H785,'Interim Analysis'!$D:$D,$D785)
*(INDEX('Dimensional Maps'!R$39:R$63,MATCH($E785,'Dimensional Maps'!$C$8:$C$32,0),1)
/SUMIFS('Dimensional Maps'!R$39:R$63, 'Dimensional Maps'!$B$8:$B$32,$D785)))),0),0)</f>
        <v>4.0371896375642704</v>
      </c>
    </row>
    <row r="786" spans="1:23" x14ac:dyDescent="0.25">
      <c r="A786" s="153" t="s">
        <v>265</v>
      </c>
      <c r="B786" s="54" t="s">
        <v>237</v>
      </c>
      <c r="C786" s="54">
        <v>3</v>
      </c>
      <c r="D786" s="54" t="s">
        <v>44</v>
      </c>
      <c r="E786" s="54" t="s">
        <v>214</v>
      </c>
      <c r="F786" s="54" t="s">
        <v>186</v>
      </c>
      <c r="G786" s="54" t="s">
        <v>53</v>
      </c>
      <c r="H786" s="54" t="s">
        <v>18</v>
      </c>
      <c r="I786" s="115">
        <f>IFERROR(IF($G786 = "WholeBlg",IF(I$1&lt;2020, 0,
IF($H786="GWh",SUMIFS('Interim Analysis'!C:C,'Interim Analysis'!$B:$B,$B786,'Interim Analysis'!$C:$C,$C786,'Interim Analysis'!$F:$F,$F786,'Interim Analysis'!$G:$G,$H786,'Interim Analysis'!$E:$E,$E786),
SUMIFS('Interim Analysis'!C:C,'Interim Analysis'!$B:$B,$B786,'Interim Analysis'!$C:$C,$C786,'Interim Analysis'!$F:$F,$F786,'Interim Analysis'!$G:$G,$H786,'Interim Analysis'!$D:$D,$D786)
*(INDEX('Dimensional Maps'!D$39:D$63,MATCH($E786,'Dimensional Maps'!$C$8:$C$32,0),1)
/SUMIFS('Dimensional Maps'!D$39:D$63, 'Dimensional Maps'!$B$8:$B$32,$D786)))),0),0)</f>
        <v>0</v>
      </c>
      <c r="J786" s="115">
        <f>IFERROR(IF($G786 = "WholeBlg",IF(J$1&lt;2020, 0,
IF($H786="GWh",SUMIFS('Interim Analysis'!D:D,'Interim Analysis'!$B:$B,$B786,'Interim Analysis'!$C:$C,$C786,'Interim Analysis'!$F:$F,$F786,'Interim Analysis'!$G:$G,$H786,'Interim Analysis'!$E:$E,$E786),
SUMIFS('Interim Analysis'!D:D,'Interim Analysis'!$B:$B,$B786,'Interim Analysis'!$C:$C,$C786,'Interim Analysis'!$F:$F,$F786,'Interim Analysis'!$G:$G,$H786,'Interim Analysis'!$D:$D,$D786)
*(INDEX('Dimensional Maps'!E$39:E$63,MATCH($E786,'Dimensional Maps'!$C$8:$C$32,0),1)
/SUMIFS('Dimensional Maps'!E$39:E$63, 'Dimensional Maps'!$B$8:$B$32,$D786)))),0),0)</f>
        <v>0</v>
      </c>
      <c r="K786" s="115">
        <f>IFERROR(IF($G786 = "WholeBlg",IF(K$1&lt;2020, 0,
IF($H786="GWh",SUMIFS('Interim Analysis'!E:E,'Interim Analysis'!$B:$B,$B786,'Interim Analysis'!$C:$C,$C786,'Interim Analysis'!$F:$F,$F786,'Interim Analysis'!$G:$G,$H786,'Interim Analysis'!$E:$E,$E786),
SUMIFS('Interim Analysis'!E:E,'Interim Analysis'!$B:$B,$B786,'Interim Analysis'!$C:$C,$C786,'Interim Analysis'!$F:$F,$F786,'Interim Analysis'!$G:$G,$H786,'Interim Analysis'!$D:$D,$D786)
*(INDEX('Dimensional Maps'!F$39:F$63,MATCH($E786,'Dimensional Maps'!$C$8:$C$32,0),1)
/SUMIFS('Dimensional Maps'!F$39:F$63, 'Dimensional Maps'!$B$8:$B$32,$D786)))),0),0)</f>
        <v>0</v>
      </c>
      <c r="L786" s="115">
        <f>IFERROR(IF($G786 = "WholeBlg",IF(L$1&lt;2020, 0,
IF($H786="GWh",SUMIFS('Interim Analysis'!F:F,'Interim Analysis'!$B:$B,$B786,'Interim Analysis'!$C:$C,$C786,'Interim Analysis'!$F:$F,$F786,'Interim Analysis'!$G:$G,$H786,'Interim Analysis'!$E:$E,$E786),
SUMIFS('Interim Analysis'!F:F,'Interim Analysis'!$B:$B,$B786,'Interim Analysis'!$C:$C,$C786,'Interim Analysis'!$F:$F,$F786,'Interim Analysis'!$G:$G,$H786,'Interim Analysis'!$D:$D,$D786)
*(INDEX('Dimensional Maps'!G$39:G$63,MATCH($E786,'Dimensional Maps'!$C$8:$C$32,0),1)
/SUMIFS('Dimensional Maps'!G$39:G$63, 'Dimensional Maps'!$B$8:$B$32,$D786)))),0),0)</f>
        <v>0</v>
      </c>
      <c r="M786" s="115">
        <f>IFERROR(IF($G786 = "WholeBlg",IF(M$1&lt;2020, 0,
IF($H786="GWh",SUMIFS('Interim Analysis'!G:G,'Interim Analysis'!$B:$B,$B786,'Interim Analysis'!$C:$C,$C786,'Interim Analysis'!$F:$F,$F786,'Interim Analysis'!$G:$G,$H786,'Interim Analysis'!$E:$E,$E786),
SUMIFS('Interim Analysis'!G:G,'Interim Analysis'!$B:$B,$B786,'Interim Analysis'!$C:$C,$C786,'Interim Analysis'!$F:$F,$F786,'Interim Analysis'!$G:$G,$H786,'Interim Analysis'!$D:$D,$D786)
*(INDEX('Dimensional Maps'!H$39:H$63,MATCH($E786,'Dimensional Maps'!$C$8:$C$32,0),1)
/SUMIFS('Dimensional Maps'!H$39:H$63, 'Dimensional Maps'!$B$8:$B$32,$D786)))),0),0)</f>
        <v>0</v>
      </c>
      <c r="N786" s="115">
        <f>IFERROR(IF($G786 = "WholeBlg",IF(N$1&lt;2020, 0,
IF($H786="GWh",SUMIFS('Interim Analysis'!H:H,'Interim Analysis'!$B:$B,$B786,'Interim Analysis'!$C:$C,$C786,'Interim Analysis'!$F:$F,$F786,'Interim Analysis'!$G:$G,$H786,'Interim Analysis'!$E:$E,$E786),
SUMIFS('Interim Analysis'!H:H,'Interim Analysis'!$B:$B,$B786,'Interim Analysis'!$C:$C,$C786,'Interim Analysis'!$F:$F,$F786,'Interim Analysis'!$G:$G,$H786,'Interim Analysis'!$D:$D,$D786)
*(INDEX('Dimensional Maps'!I$39:I$63,MATCH($E786,'Dimensional Maps'!$C$8:$C$32,0),1)
/SUMIFS('Dimensional Maps'!I$39:I$63, 'Dimensional Maps'!$B$8:$B$32,$D786)))),0),0)</f>
        <v>0</v>
      </c>
      <c r="O786" s="115">
        <f>IFERROR(IF($G786 = "WholeBlg",IF(O$1&lt;2020, 0,
IF($H786="GWh",SUMIFS('Interim Analysis'!I:I,'Interim Analysis'!$B:$B,$B786,'Interim Analysis'!$C:$C,$C786,'Interim Analysis'!$F:$F,$F786,'Interim Analysis'!$G:$G,$H786,'Interim Analysis'!$E:$E,$E786),
SUMIFS('Interim Analysis'!I:I,'Interim Analysis'!$B:$B,$B786,'Interim Analysis'!$C:$C,$C786,'Interim Analysis'!$F:$F,$F786,'Interim Analysis'!$G:$G,$H786,'Interim Analysis'!$D:$D,$D786)
*(INDEX('Dimensional Maps'!J$39:J$63,MATCH($E786,'Dimensional Maps'!$C$8:$C$32,0),1)
/SUMIFS('Dimensional Maps'!J$39:J$63, 'Dimensional Maps'!$B$8:$B$32,$D786)))),0),0)</f>
        <v>0</v>
      </c>
      <c r="P786" s="115">
        <f>IFERROR(IF($G786 = "WholeBlg",IF(P$1&lt;2020, 0,
IF($H786="GWh",SUMIFS('Interim Analysis'!J:J,'Interim Analysis'!$B:$B,$B786,'Interim Analysis'!$C:$C,$C786,'Interim Analysis'!$F:$F,$F786,'Interim Analysis'!$G:$G,$H786,'Interim Analysis'!$E:$E,$E786),
SUMIFS('Interim Analysis'!J:J,'Interim Analysis'!$B:$B,$B786,'Interim Analysis'!$C:$C,$C786,'Interim Analysis'!$F:$F,$F786,'Interim Analysis'!$G:$G,$H786,'Interim Analysis'!$D:$D,$D786)
*(INDEX('Dimensional Maps'!K$39:K$63,MATCH($E786,'Dimensional Maps'!$C$8:$C$32,0),1)
/SUMIFS('Dimensional Maps'!K$39:K$63, 'Dimensional Maps'!$B$8:$B$32,$D786)))),0),0)</f>
        <v>0</v>
      </c>
      <c r="Q786" s="115">
        <f>IFERROR(IF($G786 = "WholeBlg",IF(Q$1&lt;2020, 0,
IF($H786="GWh",SUMIFS('Interim Analysis'!K:K,'Interim Analysis'!$B:$B,$B786,'Interim Analysis'!$C:$C,$C786,'Interim Analysis'!$F:$F,$F786,'Interim Analysis'!$G:$G,$H786,'Interim Analysis'!$E:$E,$E786),
SUMIFS('Interim Analysis'!K:K,'Interim Analysis'!$B:$B,$B786,'Interim Analysis'!$C:$C,$C786,'Interim Analysis'!$F:$F,$F786,'Interim Analysis'!$G:$G,$H786,'Interim Analysis'!$D:$D,$D786)
*(INDEX('Dimensional Maps'!L$39:L$63,MATCH($E786,'Dimensional Maps'!$C$8:$C$32,0),1)
/SUMIFS('Dimensional Maps'!L$39:L$63, 'Dimensional Maps'!$B$8:$B$32,$D786)))),0),0)</f>
        <v>0</v>
      </c>
      <c r="R786" s="115">
        <f>IFERROR(IF($G786 = "WholeBlg",IF(R$1&lt;2020, 0,
IF($H786="GWh",SUMIFS('Interim Analysis'!L:L,'Interim Analysis'!$B:$B,$B786,'Interim Analysis'!$C:$C,$C786,'Interim Analysis'!$F:$F,$F786,'Interim Analysis'!$G:$G,$H786,'Interim Analysis'!$E:$E,$E786),
SUMIFS('Interim Analysis'!L:L,'Interim Analysis'!$B:$B,$B786,'Interim Analysis'!$C:$C,$C786,'Interim Analysis'!$F:$F,$F786,'Interim Analysis'!$G:$G,$H786,'Interim Analysis'!$D:$D,$D786)
*(INDEX('Dimensional Maps'!M$39:M$63,MATCH($E786,'Dimensional Maps'!$C$8:$C$32,0),1)
/SUMIFS('Dimensional Maps'!M$39:M$63, 'Dimensional Maps'!$B$8:$B$32,$D786)))),0),0)</f>
        <v>0</v>
      </c>
      <c r="S786" s="115">
        <f>IFERROR(IF($G786 = "WholeBlg",IF(S$1&lt;2020, 0,
IF($H786="GWh",SUMIFS('Interim Analysis'!M:M,'Interim Analysis'!$B:$B,$B786,'Interim Analysis'!$C:$C,$C786,'Interim Analysis'!$F:$F,$F786,'Interim Analysis'!$G:$G,$H786,'Interim Analysis'!$E:$E,$E786),
SUMIFS('Interim Analysis'!M:M,'Interim Analysis'!$B:$B,$B786,'Interim Analysis'!$C:$C,$C786,'Interim Analysis'!$F:$F,$F786,'Interim Analysis'!$G:$G,$H786,'Interim Analysis'!$D:$D,$D786)
*(INDEX('Dimensional Maps'!N$39:N$63,MATCH($E786,'Dimensional Maps'!$C$8:$C$32,0),1)
/SUMIFS('Dimensional Maps'!N$39:N$63, 'Dimensional Maps'!$B$8:$B$32,$D786)))),0),0)</f>
        <v>0</v>
      </c>
      <c r="T786" s="115">
        <f>IFERROR(IF($G786 = "WholeBlg",IF(T$1&lt;2020, 0,
IF($H786="GWh",SUMIFS('Interim Analysis'!N:N,'Interim Analysis'!$B:$B,$B786,'Interim Analysis'!$C:$C,$C786,'Interim Analysis'!$F:$F,$F786,'Interim Analysis'!$G:$G,$H786,'Interim Analysis'!$E:$E,$E786),
SUMIFS('Interim Analysis'!N:N,'Interim Analysis'!$B:$B,$B786,'Interim Analysis'!$C:$C,$C786,'Interim Analysis'!$F:$F,$F786,'Interim Analysis'!$G:$G,$H786,'Interim Analysis'!$D:$D,$D786)
*(INDEX('Dimensional Maps'!O$39:O$63,MATCH($E786,'Dimensional Maps'!$C$8:$C$32,0),1)
/SUMIFS('Dimensional Maps'!O$39:O$63, 'Dimensional Maps'!$B$8:$B$32,$D786)))),0),0)</f>
        <v>0</v>
      </c>
      <c r="U786" s="115">
        <f>IFERROR(IF($G786 = "WholeBlg",IF(U$1&lt;2020, 0,
IF($H786="GWh",SUMIFS('Interim Analysis'!O:O,'Interim Analysis'!$B:$B,$B786,'Interim Analysis'!$C:$C,$C786,'Interim Analysis'!$F:$F,$F786,'Interim Analysis'!$G:$G,$H786,'Interim Analysis'!$E:$E,$E786),
SUMIFS('Interim Analysis'!O:O,'Interim Analysis'!$B:$B,$B786,'Interim Analysis'!$C:$C,$C786,'Interim Analysis'!$F:$F,$F786,'Interim Analysis'!$G:$G,$H786,'Interim Analysis'!$D:$D,$D786)
*(INDEX('Dimensional Maps'!P$39:P$63,MATCH($E786,'Dimensional Maps'!$C$8:$C$32,0),1)
/SUMIFS('Dimensional Maps'!P$39:P$63, 'Dimensional Maps'!$B$8:$B$32,$D786)))),0),0)</f>
        <v>0</v>
      </c>
      <c r="V786" s="115">
        <f>IFERROR(IF($G786 = "WholeBlg",IF(V$1&lt;2020, 0,
IF($H786="GWh",SUMIFS('Interim Analysis'!P:P,'Interim Analysis'!$B:$B,$B786,'Interim Analysis'!$C:$C,$C786,'Interim Analysis'!$F:$F,$F786,'Interim Analysis'!$G:$G,$H786,'Interim Analysis'!$E:$E,$E786),
SUMIFS('Interim Analysis'!P:P,'Interim Analysis'!$B:$B,$B786,'Interim Analysis'!$C:$C,$C786,'Interim Analysis'!$F:$F,$F786,'Interim Analysis'!$G:$G,$H786,'Interim Analysis'!$D:$D,$D786)
*(INDEX('Dimensional Maps'!Q$39:Q$63,MATCH($E786,'Dimensional Maps'!$C$8:$C$32,0),1)
/SUMIFS('Dimensional Maps'!Q$39:Q$63, 'Dimensional Maps'!$B$8:$B$32,$D786)))),0),0)</f>
        <v>0</v>
      </c>
      <c r="W786" s="115">
        <f>IFERROR(IF($G786 = "WholeBlg",IF(W$1&lt;2020, 0,
IF($H786="GWh",SUMIFS('Interim Analysis'!Q:Q,'Interim Analysis'!$B:$B,$B786,'Interim Analysis'!$C:$C,$C786,'Interim Analysis'!$F:$F,$F786,'Interim Analysis'!$G:$G,$H786,'Interim Analysis'!$E:$E,$E786),
SUMIFS('Interim Analysis'!Q:Q,'Interim Analysis'!$B:$B,$B786,'Interim Analysis'!$C:$C,$C786,'Interim Analysis'!$F:$F,$F786,'Interim Analysis'!$G:$G,$H786,'Interim Analysis'!$D:$D,$D786)
*(INDEX('Dimensional Maps'!R$39:R$63,MATCH($E786,'Dimensional Maps'!$C$8:$C$32,0),1)
/SUMIFS('Dimensional Maps'!R$39:R$63, 'Dimensional Maps'!$B$8:$B$32,$D786)))),0),0)</f>
        <v>0</v>
      </c>
    </row>
    <row r="787" spans="1:23" x14ac:dyDescent="0.25">
      <c r="A787" s="153" t="s">
        <v>265</v>
      </c>
      <c r="B787" s="54" t="s">
        <v>237</v>
      </c>
      <c r="C787" s="54">
        <v>3</v>
      </c>
      <c r="D787" s="54" t="s">
        <v>44</v>
      </c>
      <c r="E787" s="54" t="s">
        <v>214</v>
      </c>
      <c r="F787" s="54" t="s">
        <v>167</v>
      </c>
      <c r="G787" s="54" t="s">
        <v>53</v>
      </c>
      <c r="H787" s="54" t="s">
        <v>20</v>
      </c>
      <c r="I787" s="115">
        <f>IFERROR(IF($G787 = "WholeBlg",IF(I$1&lt;2020, 0,
IF($H787="GWh",SUMIFS('Interim Analysis'!C:C,'Interim Analysis'!$B:$B,$B787,'Interim Analysis'!$C:$C,$C787,'Interim Analysis'!$F:$F,$F787,'Interim Analysis'!$G:$G,$H787,'Interim Analysis'!$E:$E,$E787),
SUMIFS('Interim Analysis'!C:C,'Interim Analysis'!$B:$B,$B787,'Interim Analysis'!$C:$C,$C787,'Interim Analysis'!$F:$F,$F787,'Interim Analysis'!$G:$G,$H787,'Interim Analysis'!$D:$D,$D787)
*(INDEX('Dimensional Maps'!D$39:D$63,MATCH($E787,'Dimensional Maps'!$C$8:$C$32,0),1)
/SUMIFS('Dimensional Maps'!D$39:D$63, 'Dimensional Maps'!$B$8:$B$32,$D787)))),0),0)</f>
        <v>0</v>
      </c>
      <c r="J787" s="115">
        <f>IFERROR(IF($G787 = "WholeBlg",IF(J$1&lt;2020, 0,
IF($H787="GWh",SUMIFS('Interim Analysis'!D:D,'Interim Analysis'!$B:$B,$B787,'Interim Analysis'!$C:$C,$C787,'Interim Analysis'!$F:$F,$F787,'Interim Analysis'!$G:$G,$H787,'Interim Analysis'!$E:$E,$E787),
SUMIFS('Interim Analysis'!D:D,'Interim Analysis'!$B:$B,$B787,'Interim Analysis'!$C:$C,$C787,'Interim Analysis'!$F:$F,$F787,'Interim Analysis'!$G:$G,$H787,'Interim Analysis'!$D:$D,$D787)
*(INDEX('Dimensional Maps'!E$39:E$63,MATCH($E787,'Dimensional Maps'!$C$8:$C$32,0),1)
/SUMIFS('Dimensional Maps'!E$39:E$63, 'Dimensional Maps'!$B$8:$B$32,$D787)))),0),0)</f>
        <v>0</v>
      </c>
      <c r="K787" s="115">
        <f>IFERROR(IF($G787 = "WholeBlg",IF(K$1&lt;2020, 0,
IF($H787="GWh",SUMIFS('Interim Analysis'!E:E,'Interim Analysis'!$B:$B,$B787,'Interim Analysis'!$C:$C,$C787,'Interim Analysis'!$F:$F,$F787,'Interim Analysis'!$G:$G,$H787,'Interim Analysis'!$E:$E,$E787),
SUMIFS('Interim Analysis'!E:E,'Interim Analysis'!$B:$B,$B787,'Interim Analysis'!$C:$C,$C787,'Interim Analysis'!$F:$F,$F787,'Interim Analysis'!$G:$G,$H787,'Interim Analysis'!$D:$D,$D787)
*(INDEX('Dimensional Maps'!F$39:F$63,MATCH($E787,'Dimensional Maps'!$C$8:$C$32,0),1)
/SUMIFS('Dimensional Maps'!F$39:F$63, 'Dimensional Maps'!$B$8:$B$32,$D787)))),0),0)</f>
        <v>0</v>
      </c>
      <c r="L787" s="115">
        <f>IFERROR(IF($G787 = "WholeBlg",IF(L$1&lt;2020, 0,
IF($H787="GWh",SUMIFS('Interim Analysis'!F:F,'Interim Analysis'!$B:$B,$B787,'Interim Analysis'!$C:$C,$C787,'Interim Analysis'!$F:$F,$F787,'Interim Analysis'!$G:$G,$H787,'Interim Analysis'!$E:$E,$E787),
SUMIFS('Interim Analysis'!F:F,'Interim Analysis'!$B:$B,$B787,'Interim Analysis'!$C:$C,$C787,'Interim Analysis'!$F:$F,$F787,'Interim Analysis'!$G:$G,$H787,'Interim Analysis'!$D:$D,$D787)
*(INDEX('Dimensional Maps'!G$39:G$63,MATCH($E787,'Dimensional Maps'!$C$8:$C$32,0),1)
/SUMIFS('Dimensional Maps'!G$39:G$63, 'Dimensional Maps'!$B$8:$B$32,$D787)))),0),0)</f>
        <v>0</v>
      </c>
      <c r="M787" s="115">
        <f>IFERROR(IF($G787 = "WholeBlg",IF(M$1&lt;2020, 0,
IF($H787="GWh",SUMIFS('Interim Analysis'!G:G,'Interim Analysis'!$B:$B,$B787,'Interim Analysis'!$C:$C,$C787,'Interim Analysis'!$F:$F,$F787,'Interim Analysis'!$G:$G,$H787,'Interim Analysis'!$E:$E,$E787),
SUMIFS('Interim Analysis'!G:G,'Interim Analysis'!$B:$B,$B787,'Interim Analysis'!$C:$C,$C787,'Interim Analysis'!$F:$F,$F787,'Interim Analysis'!$G:$G,$H787,'Interim Analysis'!$D:$D,$D787)
*(INDEX('Dimensional Maps'!H$39:H$63,MATCH($E787,'Dimensional Maps'!$C$8:$C$32,0),1)
/SUMIFS('Dimensional Maps'!H$39:H$63, 'Dimensional Maps'!$B$8:$B$32,$D787)))),0),0)</f>
        <v>0</v>
      </c>
      <c r="N787" s="115">
        <f>IFERROR(IF($G787 = "WholeBlg",IF(N$1&lt;2020, 0,
IF($H787="GWh",SUMIFS('Interim Analysis'!H:H,'Interim Analysis'!$B:$B,$B787,'Interim Analysis'!$C:$C,$C787,'Interim Analysis'!$F:$F,$F787,'Interim Analysis'!$G:$G,$H787,'Interim Analysis'!$E:$E,$E787),
SUMIFS('Interim Analysis'!H:H,'Interim Analysis'!$B:$B,$B787,'Interim Analysis'!$C:$C,$C787,'Interim Analysis'!$F:$F,$F787,'Interim Analysis'!$G:$G,$H787,'Interim Analysis'!$D:$D,$D787)
*(INDEX('Dimensional Maps'!I$39:I$63,MATCH($E787,'Dimensional Maps'!$C$8:$C$32,0),1)
/SUMIFS('Dimensional Maps'!I$39:I$63, 'Dimensional Maps'!$B$8:$B$32,$D787)))),0),0)</f>
        <v>1.9179144613933748E-3</v>
      </c>
      <c r="O787" s="115">
        <f>IFERROR(IF($G787 = "WholeBlg",IF(O$1&lt;2020, 0,
IF($H787="GWh",SUMIFS('Interim Analysis'!I:I,'Interim Analysis'!$B:$B,$B787,'Interim Analysis'!$C:$C,$C787,'Interim Analysis'!$F:$F,$F787,'Interim Analysis'!$G:$G,$H787,'Interim Analysis'!$E:$E,$E787),
SUMIFS('Interim Analysis'!I:I,'Interim Analysis'!$B:$B,$B787,'Interim Analysis'!$C:$C,$C787,'Interim Analysis'!$F:$F,$F787,'Interim Analysis'!$G:$G,$H787,'Interim Analysis'!$D:$D,$D787)
*(INDEX('Dimensional Maps'!J$39:J$63,MATCH($E787,'Dimensional Maps'!$C$8:$C$32,0),1)
/SUMIFS('Dimensional Maps'!J$39:J$63, 'Dimensional Maps'!$B$8:$B$32,$D787)))),0),0)</f>
        <v>3.7358960392176585E-3</v>
      </c>
      <c r="P787" s="115">
        <f>IFERROR(IF($G787 = "WholeBlg",IF(P$1&lt;2020, 0,
IF($H787="GWh",SUMIFS('Interim Analysis'!J:J,'Interim Analysis'!$B:$B,$B787,'Interim Analysis'!$C:$C,$C787,'Interim Analysis'!$F:$F,$F787,'Interim Analysis'!$G:$G,$H787,'Interim Analysis'!$E:$E,$E787),
SUMIFS('Interim Analysis'!J:J,'Interim Analysis'!$B:$B,$B787,'Interim Analysis'!$C:$C,$C787,'Interim Analysis'!$F:$F,$F787,'Interim Analysis'!$G:$G,$H787,'Interim Analysis'!$D:$D,$D787)
*(INDEX('Dimensional Maps'!K$39:K$63,MATCH($E787,'Dimensional Maps'!$C$8:$C$32,0),1)
/SUMIFS('Dimensional Maps'!K$39:K$63, 'Dimensional Maps'!$B$8:$B$32,$D787)))),0),0)</f>
        <v>5.4379409753748647E-3</v>
      </c>
      <c r="Q787" s="115">
        <f>IFERROR(IF($G787 = "WholeBlg",IF(Q$1&lt;2020, 0,
IF($H787="GWh",SUMIFS('Interim Analysis'!K:K,'Interim Analysis'!$B:$B,$B787,'Interim Analysis'!$C:$C,$C787,'Interim Analysis'!$F:$F,$F787,'Interim Analysis'!$G:$G,$H787,'Interim Analysis'!$E:$E,$E787),
SUMIFS('Interim Analysis'!K:K,'Interim Analysis'!$B:$B,$B787,'Interim Analysis'!$C:$C,$C787,'Interim Analysis'!$F:$F,$F787,'Interim Analysis'!$G:$G,$H787,'Interim Analysis'!$D:$D,$D787)
*(INDEX('Dimensional Maps'!L$39:L$63,MATCH($E787,'Dimensional Maps'!$C$8:$C$32,0),1)
/SUMIFS('Dimensional Maps'!L$39:L$63, 'Dimensional Maps'!$B$8:$B$32,$D787)))),0),0)</f>
        <v>7.0358692341510017E-3</v>
      </c>
      <c r="R787" s="115">
        <f>IFERROR(IF($G787 = "WholeBlg",IF(R$1&lt;2020, 0,
IF($H787="GWh",SUMIFS('Interim Analysis'!L:L,'Interim Analysis'!$B:$B,$B787,'Interim Analysis'!$C:$C,$C787,'Interim Analysis'!$F:$F,$F787,'Interim Analysis'!$G:$G,$H787,'Interim Analysis'!$E:$E,$E787),
SUMIFS('Interim Analysis'!L:L,'Interim Analysis'!$B:$B,$B787,'Interim Analysis'!$C:$C,$C787,'Interim Analysis'!$F:$F,$F787,'Interim Analysis'!$G:$G,$H787,'Interim Analysis'!$D:$D,$D787)
*(INDEX('Dimensional Maps'!M$39:M$63,MATCH($E787,'Dimensional Maps'!$C$8:$C$32,0),1)
/SUMIFS('Dimensional Maps'!M$39:M$63, 'Dimensional Maps'!$B$8:$B$32,$D787)))),0),0)</f>
        <v>8.5470218105345337E-3</v>
      </c>
      <c r="S787" s="115">
        <f>IFERROR(IF($G787 = "WholeBlg",IF(S$1&lt;2020, 0,
IF($H787="GWh",SUMIFS('Interim Analysis'!M:M,'Interim Analysis'!$B:$B,$B787,'Interim Analysis'!$C:$C,$C787,'Interim Analysis'!$F:$F,$F787,'Interim Analysis'!$G:$G,$H787,'Interim Analysis'!$E:$E,$E787),
SUMIFS('Interim Analysis'!M:M,'Interim Analysis'!$B:$B,$B787,'Interim Analysis'!$C:$C,$C787,'Interim Analysis'!$F:$F,$F787,'Interim Analysis'!$G:$G,$H787,'Interim Analysis'!$D:$D,$D787)
*(INDEX('Dimensional Maps'!N$39:N$63,MATCH($E787,'Dimensional Maps'!$C$8:$C$32,0),1)
/SUMIFS('Dimensional Maps'!N$39:N$63, 'Dimensional Maps'!$B$8:$B$32,$D787)))),0),0)</f>
        <v>9.9421196011141577E-3</v>
      </c>
      <c r="T787" s="115">
        <f>IFERROR(IF($G787 = "WholeBlg",IF(T$1&lt;2020, 0,
IF($H787="GWh",SUMIFS('Interim Analysis'!N:N,'Interim Analysis'!$B:$B,$B787,'Interim Analysis'!$C:$C,$C787,'Interim Analysis'!$F:$F,$F787,'Interim Analysis'!$G:$G,$H787,'Interim Analysis'!$E:$E,$E787),
SUMIFS('Interim Analysis'!N:N,'Interim Analysis'!$B:$B,$B787,'Interim Analysis'!$C:$C,$C787,'Interim Analysis'!$F:$F,$F787,'Interim Analysis'!$G:$G,$H787,'Interim Analysis'!$D:$D,$D787)
*(INDEX('Dimensional Maps'!O$39:O$63,MATCH($E787,'Dimensional Maps'!$C$8:$C$32,0),1)
/SUMIFS('Dimensional Maps'!O$39:O$63, 'Dimensional Maps'!$B$8:$B$32,$D787)))),0),0)</f>
        <v>1.1263585944585123E-2</v>
      </c>
      <c r="U787" s="115">
        <f>IFERROR(IF($G787 = "WholeBlg",IF(U$1&lt;2020, 0,
IF($H787="GWh",SUMIFS('Interim Analysis'!O:O,'Interim Analysis'!$B:$B,$B787,'Interim Analysis'!$C:$C,$C787,'Interim Analysis'!$F:$F,$F787,'Interim Analysis'!$G:$G,$H787,'Interim Analysis'!$E:$E,$E787),
SUMIFS('Interim Analysis'!O:O,'Interim Analysis'!$B:$B,$B787,'Interim Analysis'!$C:$C,$C787,'Interim Analysis'!$F:$F,$F787,'Interim Analysis'!$G:$G,$H787,'Interim Analysis'!$D:$D,$D787)
*(INDEX('Dimensional Maps'!P$39:P$63,MATCH($E787,'Dimensional Maps'!$C$8:$C$32,0),1)
/SUMIFS('Dimensional Maps'!P$39:P$63, 'Dimensional Maps'!$B$8:$B$32,$D787)))),0),0)</f>
        <v>1.2546623192383607E-2</v>
      </c>
      <c r="V787" s="115">
        <f>IFERROR(IF($G787 = "WholeBlg",IF(V$1&lt;2020, 0,
IF($H787="GWh",SUMIFS('Interim Analysis'!P:P,'Interim Analysis'!$B:$B,$B787,'Interim Analysis'!$C:$C,$C787,'Interim Analysis'!$F:$F,$F787,'Interim Analysis'!$G:$G,$H787,'Interim Analysis'!$E:$E,$E787),
SUMIFS('Interim Analysis'!P:P,'Interim Analysis'!$B:$B,$B787,'Interim Analysis'!$C:$C,$C787,'Interim Analysis'!$F:$F,$F787,'Interim Analysis'!$G:$G,$H787,'Interim Analysis'!$D:$D,$D787)
*(INDEX('Dimensional Maps'!Q$39:Q$63,MATCH($E787,'Dimensional Maps'!$C$8:$C$32,0),1)
/SUMIFS('Dimensional Maps'!Q$39:Q$63, 'Dimensional Maps'!$B$8:$B$32,$D787)))),0),0)</f>
        <v>1.3793130924951345E-2</v>
      </c>
      <c r="W787" s="115">
        <f>IFERROR(IF($G787 = "WholeBlg",IF(W$1&lt;2020, 0,
IF($H787="GWh",SUMIFS('Interim Analysis'!Q:Q,'Interim Analysis'!$B:$B,$B787,'Interim Analysis'!$C:$C,$C787,'Interim Analysis'!$F:$F,$F787,'Interim Analysis'!$G:$G,$H787,'Interim Analysis'!$E:$E,$E787),
SUMIFS('Interim Analysis'!Q:Q,'Interim Analysis'!$B:$B,$B787,'Interim Analysis'!$C:$C,$C787,'Interim Analysis'!$F:$F,$F787,'Interim Analysis'!$G:$G,$H787,'Interim Analysis'!$D:$D,$D787)
*(INDEX('Dimensional Maps'!R$39:R$63,MATCH($E787,'Dimensional Maps'!$C$8:$C$32,0),1)
/SUMIFS('Dimensional Maps'!R$39:R$63, 'Dimensional Maps'!$B$8:$B$32,$D787)))),0),0)</f>
        <v>1.4980175526889137E-2</v>
      </c>
    </row>
    <row r="788" spans="1:23" x14ac:dyDescent="0.25">
      <c r="A788" s="153" t="s">
        <v>265</v>
      </c>
      <c r="B788" s="54" t="s">
        <v>237</v>
      </c>
      <c r="C788" s="54">
        <v>3</v>
      </c>
      <c r="D788" s="54" t="s">
        <v>44</v>
      </c>
      <c r="E788" s="54" t="s">
        <v>214</v>
      </c>
      <c r="F788" s="54" t="s">
        <v>186</v>
      </c>
      <c r="G788" s="54" t="s">
        <v>53</v>
      </c>
      <c r="H788" s="54" t="s">
        <v>20</v>
      </c>
      <c r="I788" s="115">
        <f>IFERROR(IF($G788 = "WholeBlg",IF(I$1&lt;2020, 0,
IF($H788="GWh",SUMIFS('Interim Analysis'!C:C,'Interim Analysis'!$B:$B,$B788,'Interim Analysis'!$C:$C,$C788,'Interim Analysis'!$F:$F,$F788,'Interim Analysis'!$G:$G,$H788,'Interim Analysis'!$E:$E,$E788),
SUMIFS('Interim Analysis'!C:C,'Interim Analysis'!$B:$B,$B788,'Interim Analysis'!$C:$C,$C788,'Interim Analysis'!$F:$F,$F788,'Interim Analysis'!$G:$G,$H788,'Interim Analysis'!$D:$D,$D788)
*(INDEX('Dimensional Maps'!D$39:D$63,MATCH($E788,'Dimensional Maps'!$C$8:$C$32,0),1)
/SUMIFS('Dimensional Maps'!D$39:D$63, 'Dimensional Maps'!$B$8:$B$32,$D788)))),0),0)</f>
        <v>0</v>
      </c>
      <c r="J788" s="115">
        <f>IFERROR(IF($G788 = "WholeBlg",IF(J$1&lt;2020, 0,
IF($H788="GWh",SUMIFS('Interim Analysis'!D:D,'Interim Analysis'!$B:$B,$B788,'Interim Analysis'!$C:$C,$C788,'Interim Analysis'!$F:$F,$F788,'Interim Analysis'!$G:$G,$H788,'Interim Analysis'!$E:$E,$E788),
SUMIFS('Interim Analysis'!D:D,'Interim Analysis'!$B:$B,$B788,'Interim Analysis'!$C:$C,$C788,'Interim Analysis'!$F:$F,$F788,'Interim Analysis'!$G:$G,$H788,'Interim Analysis'!$D:$D,$D788)
*(INDEX('Dimensional Maps'!E$39:E$63,MATCH($E788,'Dimensional Maps'!$C$8:$C$32,0),1)
/SUMIFS('Dimensional Maps'!E$39:E$63, 'Dimensional Maps'!$B$8:$B$32,$D788)))),0),0)</f>
        <v>0</v>
      </c>
      <c r="K788" s="115">
        <f>IFERROR(IF($G788 = "WholeBlg",IF(K$1&lt;2020, 0,
IF($H788="GWh",SUMIFS('Interim Analysis'!E:E,'Interim Analysis'!$B:$B,$B788,'Interim Analysis'!$C:$C,$C788,'Interim Analysis'!$F:$F,$F788,'Interim Analysis'!$G:$G,$H788,'Interim Analysis'!$E:$E,$E788),
SUMIFS('Interim Analysis'!E:E,'Interim Analysis'!$B:$B,$B788,'Interim Analysis'!$C:$C,$C788,'Interim Analysis'!$F:$F,$F788,'Interim Analysis'!$G:$G,$H788,'Interim Analysis'!$D:$D,$D788)
*(INDEX('Dimensional Maps'!F$39:F$63,MATCH($E788,'Dimensional Maps'!$C$8:$C$32,0),1)
/SUMIFS('Dimensional Maps'!F$39:F$63, 'Dimensional Maps'!$B$8:$B$32,$D788)))),0),0)</f>
        <v>0</v>
      </c>
      <c r="L788" s="115">
        <f>IFERROR(IF($G788 = "WholeBlg",IF(L$1&lt;2020, 0,
IF($H788="GWh",SUMIFS('Interim Analysis'!F:F,'Interim Analysis'!$B:$B,$B788,'Interim Analysis'!$C:$C,$C788,'Interim Analysis'!$F:$F,$F788,'Interim Analysis'!$G:$G,$H788,'Interim Analysis'!$E:$E,$E788),
SUMIFS('Interim Analysis'!F:F,'Interim Analysis'!$B:$B,$B788,'Interim Analysis'!$C:$C,$C788,'Interim Analysis'!$F:$F,$F788,'Interim Analysis'!$G:$G,$H788,'Interim Analysis'!$D:$D,$D788)
*(INDEX('Dimensional Maps'!G$39:G$63,MATCH($E788,'Dimensional Maps'!$C$8:$C$32,0),1)
/SUMIFS('Dimensional Maps'!G$39:G$63, 'Dimensional Maps'!$B$8:$B$32,$D788)))),0),0)</f>
        <v>0</v>
      </c>
      <c r="M788" s="115">
        <f>IFERROR(IF($G788 = "WholeBlg",IF(M$1&lt;2020, 0,
IF($H788="GWh",SUMIFS('Interim Analysis'!G:G,'Interim Analysis'!$B:$B,$B788,'Interim Analysis'!$C:$C,$C788,'Interim Analysis'!$F:$F,$F788,'Interim Analysis'!$G:$G,$H788,'Interim Analysis'!$E:$E,$E788),
SUMIFS('Interim Analysis'!G:G,'Interim Analysis'!$B:$B,$B788,'Interim Analysis'!$C:$C,$C788,'Interim Analysis'!$F:$F,$F788,'Interim Analysis'!$G:$G,$H788,'Interim Analysis'!$D:$D,$D788)
*(INDEX('Dimensional Maps'!H$39:H$63,MATCH($E788,'Dimensional Maps'!$C$8:$C$32,0),1)
/SUMIFS('Dimensional Maps'!H$39:H$63, 'Dimensional Maps'!$B$8:$B$32,$D788)))),0),0)</f>
        <v>0</v>
      </c>
      <c r="N788" s="115">
        <f>IFERROR(IF($G788 = "WholeBlg",IF(N$1&lt;2020, 0,
IF($H788="GWh",SUMIFS('Interim Analysis'!H:H,'Interim Analysis'!$B:$B,$B788,'Interim Analysis'!$C:$C,$C788,'Interim Analysis'!$F:$F,$F788,'Interim Analysis'!$G:$G,$H788,'Interim Analysis'!$E:$E,$E788),
SUMIFS('Interim Analysis'!H:H,'Interim Analysis'!$B:$B,$B788,'Interim Analysis'!$C:$C,$C788,'Interim Analysis'!$F:$F,$F788,'Interim Analysis'!$G:$G,$H788,'Interim Analysis'!$D:$D,$D788)
*(INDEX('Dimensional Maps'!I$39:I$63,MATCH($E788,'Dimensional Maps'!$C$8:$C$32,0),1)
/SUMIFS('Dimensional Maps'!I$39:I$63, 'Dimensional Maps'!$B$8:$B$32,$D788)))),0),0)</f>
        <v>1.483110792961278E-2</v>
      </c>
      <c r="O788" s="115">
        <f>IFERROR(IF($G788 = "WholeBlg",IF(O$1&lt;2020, 0,
IF($H788="GWh",SUMIFS('Interim Analysis'!I:I,'Interim Analysis'!$B:$B,$B788,'Interim Analysis'!$C:$C,$C788,'Interim Analysis'!$F:$F,$F788,'Interim Analysis'!$G:$G,$H788,'Interim Analysis'!$E:$E,$E788),
SUMIFS('Interim Analysis'!I:I,'Interim Analysis'!$B:$B,$B788,'Interim Analysis'!$C:$C,$C788,'Interim Analysis'!$F:$F,$F788,'Interim Analysis'!$G:$G,$H788,'Interim Analysis'!$D:$D,$D788)
*(INDEX('Dimensional Maps'!J$39:J$63,MATCH($E788,'Dimensional Maps'!$C$8:$C$32,0),1)
/SUMIFS('Dimensional Maps'!J$39:J$63, 'Dimensional Maps'!$B$8:$B$32,$D788)))),0),0)</f>
        <v>2.9392694063515322E-2</v>
      </c>
      <c r="P788" s="115">
        <f>IFERROR(IF($G788 = "WholeBlg",IF(P$1&lt;2020, 0,
IF($H788="GWh",SUMIFS('Interim Analysis'!J:J,'Interim Analysis'!$B:$B,$B788,'Interim Analysis'!$C:$C,$C788,'Interim Analysis'!$F:$F,$F788,'Interim Analysis'!$G:$G,$H788,'Interim Analysis'!$E:$E,$E788),
SUMIFS('Interim Analysis'!J:J,'Interim Analysis'!$B:$B,$B788,'Interim Analysis'!$C:$C,$C788,'Interim Analysis'!$F:$F,$F788,'Interim Analysis'!$G:$G,$H788,'Interim Analysis'!$D:$D,$D788)
*(INDEX('Dimensional Maps'!K$39:K$63,MATCH($E788,'Dimensional Maps'!$C$8:$C$32,0),1)
/SUMIFS('Dimensional Maps'!K$39:K$63, 'Dimensional Maps'!$B$8:$B$32,$D788)))),0),0)</f>
        <v>4.3636804106207606E-2</v>
      </c>
      <c r="Q788" s="115">
        <f>IFERROR(IF($G788 = "WholeBlg",IF(Q$1&lt;2020, 0,
IF($H788="GWh",SUMIFS('Interim Analysis'!K:K,'Interim Analysis'!$B:$B,$B788,'Interim Analysis'!$C:$C,$C788,'Interim Analysis'!$F:$F,$F788,'Interim Analysis'!$G:$G,$H788,'Interim Analysis'!$E:$E,$E788),
SUMIFS('Interim Analysis'!K:K,'Interim Analysis'!$B:$B,$B788,'Interim Analysis'!$C:$C,$C788,'Interim Analysis'!$F:$F,$F788,'Interim Analysis'!$G:$G,$H788,'Interim Analysis'!$D:$D,$D788)
*(INDEX('Dimensional Maps'!L$39:L$63,MATCH($E788,'Dimensional Maps'!$C$8:$C$32,0),1)
/SUMIFS('Dimensional Maps'!L$39:L$63, 'Dimensional Maps'!$B$8:$B$32,$D788)))),0),0)</f>
        <v>5.7701965119952743E-2</v>
      </c>
      <c r="R788" s="115">
        <f>IFERROR(IF($G788 = "WholeBlg",IF(R$1&lt;2020, 0,
IF($H788="GWh",SUMIFS('Interim Analysis'!L:L,'Interim Analysis'!$B:$B,$B788,'Interim Analysis'!$C:$C,$C788,'Interim Analysis'!$F:$F,$F788,'Interim Analysis'!$G:$G,$H788,'Interim Analysis'!$E:$E,$E788),
SUMIFS('Interim Analysis'!L:L,'Interim Analysis'!$B:$B,$B788,'Interim Analysis'!$C:$C,$C788,'Interim Analysis'!$F:$F,$F788,'Interim Analysis'!$G:$G,$H788,'Interim Analysis'!$D:$D,$D788)
*(INDEX('Dimensional Maps'!M$39:M$63,MATCH($E788,'Dimensional Maps'!$C$8:$C$32,0),1)
/SUMIFS('Dimensional Maps'!M$39:M$63, 'Dimensional Maps'!$B$8:$B$32,$D788)))),0),0)</f>
        <v>7.1930309103636347E-2</v>
      </c>
      <c r="S788" s="115">
        <f>IFERROR(IF($G788 = "WholeBlg",IF(S$1&lt;2020, 0,
IF($H788="GWh",SUMIFS('Interim Analysis'!M:M,'Interim Analysis'!$B:$B,$B788,'Interim Analysis'!$C:$C,$C788,'Interim Analysis'!$F:$F,$F788,'Interim Analysis'!$G:$G,$H788,'Interim Analysis'!$E:$E,$E788),
SUMIFS('Interim Analysis'!M:M,'Interim Analysis'!$B:$B,$B788,'Interim Analysis'!$C:$C,$C788,'Interim Analysis'!$F:$F,$F788,'Interim Analysis'!$G:$G,$H788,'Interim Analysis'!$D:$D,$D788)
*(INDEX('Dimensional Maps'!N$39:N$63,MATCH($E788,'Dimensional Maps'!$C$8:$C$32,0),1)
/SUMIFS('Dimensional Maps'!N$39:N$63, 'Dimensional Maps'!$B$8:$B$32,$D788)))),0),0)</f>
        <v>8.6351889678243046E-2</v>
      </c>
      <c r="T788" s="115">
        <f>IFERROR(IF($G788 = "WholeBlg",IF(T$1&lt;2020, 0,
IF($H788="GWh",SUMIFS('Interim Analysis'!N:N,'Interim Analysis'!$B:$B,$B788,'Interim Analysis'!$C:$C,$C788,'Interim Analysis'!$F:$F,$F788,'Interim Analysis'!$G:$G,$H788,'Interim Analysis'!$E:$E,$E788),
SUMIFS('Interim Analysis'!N:N,'Interim Analysis'!$B:$B,$B788,'Interim Analysis'!$C:$C,$C788,'Interim Analysis'!$F:$F,$F788,'Interim Analysis'!$G:$G,$H788,'Interim Analysis'!$D:$D,$D788)
*(INDEX('Dimensional Maps'!O$39:O$63,MATCH($E788,'Dimensional Maps'!$C$8:$C$32,0),1)
/SUMIFS('Dimensional Maps'!O$39:O$63, 'Dimensional Maps'!$B$8:$B$32,$D788)))),0),0)</f>
        <v>0.10189550137360887</v>
      </c>
      <c r="U788" s="115">
        <f>IFERROR(IF($G788 = "WholeBlg",IF(U$1&lt;2020, 0,
IF($H788="GWh",SUMIFS('Interim Analysis'!O:O,'Interim Analysis'!$B:$B,$B788,'Interim Analysis'!$C:$C,$C788,'Interim Analysis'!$F:$F,$F788,'Interim Analysis'!$G:$G,$H788,'Interim Analysis'!$E:$E,$E788),
SUMIFS('Interim Analysis'!O:O,'Interim Analysis'!$B:$B,$B788,'Interim Analysis'!$C:$C,$C788,'Interim Analysis'!$F:$F,$F788,'Interim Analysis'!$G:$G,$H788,'Interim Analysis'!$D:$D,$D788)
*(INDEX('Dimensional Maps'!P$39:P$63,MATCH($E788,'Dimensional Maps'!$C$8:$C$32,0),1)
/SUMIFS('Dimensional Maps'!P$39:P$63, 'Dimensional Maps'!$B$8:$B$32,$D788)))),0),0)</f>
        <v>0.1198923603397675</v>
      </c>
      <c r="V788" s="115">
        <f>IFERROR(IF($G788 = "WholeBlg",IF(V$1&lt;2020, 0,
IF($H788="GWh",SUMIFS('Interim Analysis'!P:P,'Interim Analysis'!$B:$B,$B788,'Interim Analysis'!$C:$C,$C788,'Interim Analysis'!$F:$F,$F788,'Interim Analysis'!$G:$G,$H788,'Interim Analysis'!$E:$E,$E788),
SUMIFS('Interim Analysis'!P:P,'Interim Analysis'!$B:$B,$B788,'Interim Analysis'!$C:$C,$C788,'Interim Analysis'!$F:$F,$F788,'Interim Analysis'!$G:$G,$H788,'Interim Analysis'!$D:$D,$D788)
*(INDEX('Dimensional Maps'!Q$39:Q$63,MATCH($E788,'Dimensional Maps'!$C$8:$C$32,0),1)
/SUMIFS('Dimensional Maps'!Q$39:Q$63, 'Dimensional Maps'!$B$8:$B$32,$D788)))),0),0)</f>
        <v>0.1422860444893615</v>
      </c>
      <c r="W788" s="115">
        <f>IFERROR(IF($G788 = "WholeBlg",IF(W$1&lt;2020, 0,
IF($H788="GWh",SUMIFS('Interim Analysis'!Q:Q,'Interim Analysis'!$B:$B,$B788,'Interim Analysis'!$C:$C,$C788,'Interim Analysis'!$F:$F,$F788,'Interim Analysis'!$G:$G,$H788,'Interim Analysis'!$E:$E,$E788),
SUMIFS('Interim Analysis'!Q:Q,'Interim Analysis'!$B:$B,$B788,'Interim Analysis'!$C:$C,$C788,'Interim Analysis'!$F:$F,$F788,'Interim Analysis'!$G:$G,$H788,'Interim Analysis'!$D:$D,$D788)
*(INDEX('Dimensional Maps'!R$39:R$63,MATCH($E788,'Dimensional Maps'!$C$8:$C$32,0),1)
/SUMIFS('Dimensional Maps'!R$39:R$63, 'Dimensional Maps'!$B$8:$B$32,$D788)))),0),0)</f>
        <v>0.17255845342214959</v>
      </c>
    </row>
    <row r="789" spans="1:23" x14ac:dyDescent="0.25">
      <c r="A789" s="153" t="s">
        <v>265</v>
      </c>
      <c r="B789" s="54" t="s">
        <v>236</v>
      </c>
      <c r="C789" s="54">
        <v>3</v>
      </c>
      <c r="D789" s="54" t="s">
        <v>44</v>
      </c>
      <c r="E789" s="54" t="s">
        <v>214</v>
      </c>
      <c r="F789" s="54" t="s">
        <v>167</v>
      </c>
      <c r="G789" s="54" t="s">
        <v>53</v>
      </c>
      <c r="H789" s="54" t="s">
        <v>18</v>
      </c>
      <c r="I789" s="115">
        <f>IFERROR(IF($G789 = "WholeBlg",IF(I$1&lt;2020, 0,
IF($H789="GWh",SUMIFS('Interim Analysis'!C:C,'Interim Analysis'!$B:$B,$B789,'Interim Analysis'!$C:$C,$C789,'Interim Analysis'!$F:$F,$F789,'Interim Analysis'!$G:$G,$H789,'Interim Analysis'!$E:$E,$E789),
SUMIFS('Interim Analysis'!C:C,'Interim Analysis'!$B:$B,$B789,'Interim Analysis'!$C:$C,$C789,'Interim Analysis'!$F:$F,$F789,'Interim Analysis'!$G:$G,$H789,'Interim Analysis'!$D:$D,$D789)
*(INDEX('Dimensional Maps'!D$39:D$63,MATCH($E789,'Dimensional Maps'!$C$8:$C$32,0),1)
/SUMIFS('Dimensional Maps'!D$39:D$63, 'Dimensional Maps'!$B$8:$B$32,$D789)))),0),0)</f>
        <v>0</v>
      </c>
      <c r="J789" s="115">
        <f>IFERROR(IF($G789 = "WholeBlg",IF(J$1&lt;2020, 0,
IF($H789="GWh",SUMIFS('Interim Analysis'!D:D,'Interim Analysis'!$B:$B,$B789,'Interim Analysis'!$C:$C,$C789,'Interim Analysis'!$F:$F,$F789,'Interim Analysis'!$G:$G,$H789,'Interim Analysis'!$E:$E,$E789),
SUMIFS('Interim Analysis'!D:D,'Interim Analysis'!$B:$B,$B789,'Interim Analysis'!$C:$C,$C789,'Interim Analysis'!$F:$F,$F789,'Interim Analysis'!$G:$G,$H789,'Interim Analysis'!$D:$D,$D789)
*(INDEX('Dimensional Maps'!E$39:E$63,MATCH($E789,'Dimensional Maps'!$C$8:$C$32,0),1)
/SUMIFS('Dimensional Maps'!E$39:E$63, 'Dimensional Maps'!$B$8:$B$32,$D789)))),0),0)</f>
        <v>0</v>
      </c>
      <c r="K789" s="115">
        <f>IFERROR(IF($G789 = "WholeBlg",IF(K$1&lt;2020, 0,
IF($H789="GWh",SUMIFS('Interim Analysis'!E:E,'Interim Analysis'!$B:$B,$B789,'Interim Analysis'!$C:$C,$C789,'Interim Analysis'!$F:$F,$F789,'Interim Analysis'!$G:$G,$H789,'Interim Analysis'!$E:$E,$E789),
SUMIFS('Interim Analysis'!E:E,'Interim Analysis'!$B:$B,$B789,'Interim Analysis'!$C:$C,$C789,'Interim Analysis'!$F:$F,$F789,'Interim Analysis'!$G:$G,$H789,'Interim Analysis'!$D:$D,$D789)
*(INDEX('Dimensional Maps'!F$39:F$63,MATCH($E789,'Dimensional Maps'!$C$8:$C$32,0),1)
/SUMIFS('Dimensional Maps'!F$39:F$63, 'Dimensional Maps'!$B$8:$B$32,$D789)))),0),0)</f>
        <v>0</v>
      </c>
      <c r="L789" s="115">
        <f>IFERROR(IF($G789 = "WholeBlg",IF(L$1&lt;2020, 0,
IF($H789="GWh",SUMIFS('Interim Analysis'!F:F,'Interim Analysis'!$B:$B,$B789,'Interim Analysis'!$C:$C,$C789,'Interim Analysis'!$F:$F,$F789,'Interim Analysis'!$G:$G,$H789,'Interim Analysis'!$E:$E,$E789),
SUMIFS('Interim Analysis'!F:F,'Interim Analysis'!$B:$B,$B789,'Interim Analysis'!$C:$C,$C789,'Interim Analysis'!$F:$F,$F789,'Interim Analysis'!$G:$G,$H789,'Interim Analysis'!$D:$D,$D789)
*(INDEX('Dimensional Maps'!G$39:G$63,MATCH($E789,'Dimensional Maps'!$C$8:$C$32,0),1)
/SUMIFS('Dimensional Maps'!G$39:G$63, 'Dimensional Maps'!$B$8:$B$32,$D789)))),0),0)</f>
        <v>0</v>
      </c>
      <c r="M789" s="115">
        <f>IFERROR(IF($G789 = "WholeBlg",IF(M$1&lt;2020, 0,
IF($H789="GWh",SUMIFS('Interim Analysis'!G:G,'Interim Analysis'!$B:$B,$B789,'Interim Analysis'!$C:$C,$C789,'Interim Analysis'!$F:$F,$F789,'Interim Analysis'!$G:$G,$H789,'Interim Analysis'!$E:$E,$E789),
SUMIFS('Interim Analysis'!G:G,'Interim Analysis'!$B:$B,$B789,'Interim Analysis'!$C:$C,$C789,'Interim Analysis'!$F:$F,$F789,'Interim Analysis'!$G:$G,$H789,'Interim Analysis'!$D:$D,$D789)
*(INDEX('Dimensional Maps'!H$39:H$63,MATCH($E789,'Dimensional Maps'!$C$8:$C$32,0),1)
/SUMIFS('Dimensional Maps'!H$39:H$63, 'Dimensional Maps'!$B$8:$B$32,$D789)))),0),0)</f>
        <v>0</v>
      </c>
      <c r="N789" s="115">
        <f>IFERROR(IF($G789 = "WholeBlg",IF(N$1&lt;2020, 0,
IF($H789="GWh",SUMIFS('Interim Analysis'!H:H,'Interim Analysis'!$B:$B,$B789,'Interim Analysis'!$C:$C,$C789,'Interim Analysis'!$F:$F,$F789,'Interim Analysis'!$G:$G,$H789,'Interim Analysis'!$E:$E,$E789),
SUMIFS('Interim Analysis'!H:H,'Interim Analysis'!$B:$B,$B789,'Interim Analysis'!$C:$C,$C789,'Interim Analysis'!$F:$F,$F789,'Interim Analysis'!$G:$G,$H789,'Interim Analysis'!$D:$D,$D789)
*(INDEX('Dimensional Maps'!I$39:I$63,MATCH($E789,'Dimensional Maps'!$C$8:$C$32,0),1)
/SUMIFS('Dimensional Maps'!I$39:I$63, 'Dimensional Maps'!$B$8:$B$32,$D789)))),0),0)</f>
        <v>0</v>
      </c>
      <c r="O789" s="115">
        <f>IFERROR(IF($G789 = "WholeBlg",IF(O$1&lt;2020, 0,
IF($H789="GWh",SUMIFS('Interim Analysis'!I:I,'Interim Analysis'!$B:$B,$B789,'Interim Analysis'!$C:$C,$C789,'Interim Analysis'!$F:$F,$F789,'Interim Analysis'!$G:$G,$H789,'Interim Analysis'!$E:$E,$E789),
SUMIFS('Interim Analysis'!I:I,'Interim Analysis'!$B:$B,$B789,'Interim Analysis'!$C:$C,$C789,'Interim Analysis'!$F:$F,$F789,'Interim Analysis'!$G:$G,$H789,'Interim Analysis'!$D:$D,$D789)
*(INDEX('Dimensional Maps'!J$39:J$63,MATCH($E789,'Dimensional Maps'!$C$8:$C$32,0),1)
/SUMIFS('Dimensional Maps'!J$39:J$63, 'Dimensional Maps'!$B$8:$B$32,$D789)))),0),0)</f>
        <v>0</v>
      </c>
      <c r="P789" s="115">
        <f>IFERROR(IF($G789 = "WholeBlg",IF(P$1&lt;2020, 0,
IF($H789="GWh",SUMIFS('Interim Analysis'!J:J,'Interim Analysis'!$B:$B,$B789,'Interim Analysis'!$C:$C,$C789,'Interim Analysis'!$F:$F,$F789,'Interim Analysis'!$G:$G,$H789,'Interim Analysis'!$E:$E,$E789),
SUMIFS('Interim Analysis'!J:J,'Interim Analysis'!$B:$B,$B789,'Interim Analysis'!$C:$C,$C789,'Interim Analysis'!$F:$F,$F789,'Interim Analysis'!$G:$G,$H789,'Interim Analysis'!$D:$D,$D789)
*(INDEX('Dimensional Maps'!K$39:K$63,MATCH($E789,'Dimensional Maps'!$C$8:$C$32,0),1)
/SUMIFS('Dimensional Maps'!K$39:K$63, 'Dimensional Maps'!$B$8:$B$32,$D789)))),0),0)</f>
        <v>0</v>
      </c>
      <c r="Q789" s="115">
        <f>IFERROR(IF($G789 = "WholeBlg",IF(Q$1&lt;2020, 0,
IF($H789="GWh",SUMIFS('Interim Analysis'!K:K,'Interim Analysis'!$B:$B,$B789,'Interim Analysis'!$C:$C,$C789,'Interim Analysis'!$F:$F,$F789,'Interim Analysis'!$G:$G,$H789,'Interim Analysis'!$E:$E,$E789),
SUMIFS('Interim Analysis'!K:K,'Interim Analysis'!$B:$B,$B789,'Interim Analysis'!$C:$C,$C789,'Interim Analysis'!$F:$F,$F789,'Interim Analysis'!$G:$G,$H789,'Interim Analysis'!$D:$D,$D789)
*(INDEX('Dimensional Maps'!L$39:L$63,MATCH($E789,'Dimensional Maps'!$C$8:$C$32,0),1)
/SUMIFS('Dimensional Maps'!L$39:L$63, 'Dimensional Maps'!$B$8:$B$32,$D789)))),0),0)</f>
        <v>0</v>
      </c>
      <c r="R789" s="115">
        <f>IFERROR(IF($G789 = "WholeBlg",IF(R$1&lt;2020, 0,
IF($H789="GWh",SUMIFS('Interim Analysis'!L:L,'Interim Analysis'!$B:$B,$B789,'Interim Analysis'!$C:$C,$C789,'Interim Analysis'!$F:$F,$F789,'Interim Analysis'!$G:$G,$H789,'Interim Analysis'!$E:$E,$E789),
SUMIFS('Interim Analysis'!L:L,'Interim Analysis'!$B:$B,$B789,'Interim Analysis'!$C:$C,$C789,'Interim Analysis'!$F:$F,$F789,'Interim Analysis'!$G:$G,$H789,'Interim Analysis'!$D:$D,$D789)
*(INDEX('Dimensional Maps'!M$39:M$63,MATCH($E789,'Dimensional Maps'!$C$8:$C$32,0),1)
/SUMIFS('Dimensional Maps'!M$39:M$63, 'Dimensional Maps'!$B$8:$B$32,$D789)))),0),0)</f>
        <v>0</v>
      </c>
      <c r="S789" s="115">
        <f>IFERROR(IF($G789 = "WholeBlg",IF(S$1&lt;2020, 0,
IF($H789="GWh",SUMIFS('Interim Analysis'!M:M,'Interim Analysis'!$B:$B,$B789,'Interim Analysis'!$C:$C,$C789,'Interim Analysis'!$F:$F,$F789,'Interim Analysis'!$G:$G,$H789,'Interim Analysis'!$E:$E,$E789),
SUMIFS('Interim Analysis'!M:M,'Interim Analysis'!$B:$B,$B789,'Interim Analysis'!$C:$C,$C789,'Interim Analysis'!$F:$F,$F789,'Interim Analysis'!$G:$G,$H789,'Interim Analysis'!$D:$D,$D789)
*(INDEX('Dimensional Maps'!N$39:N$63,MATCH($E789,'Dimensional Maps'!$C$8:$C$32,0),1)
/SUMIFS('Dimensional Maps'!N$39:N$63, 'Dimensional Maps'!$B$8:$B$32,$D789)))),0),0)</f>
        <v>0</v>
      </c>
      <c r="T789" s="115">
        <f>IFERROR(IF($G789 = "WholeBlg",IF(T$1&lt;2020, 0,
IF($H789="GWh",SUMIFS('Interim Analysis'!N:N,'Interim Analysis'!$B:$B,$B789,'Interim Analysis'!$C:$C,$C789,'Interim Analysis'!$F:$F,$F789,'Interim Analysis'!$G:$G,$H789,'Interim Analysis'!$E:$E,$E789),
SUMIFS('Interim Analysis'!N:N,'Interim Analysis'!$B:$B,$B789,'Interim Analysis'!$C:$C,$C789,'Interim Analysis'!$F:$F,$F789,'Interim Analysis'!$G:$G,$H789,'Interim Analysis'!$D:$D,$D789)
*(INDEX('Dimensional Maps'!O$39:O$63,MATCH($E789,'Dimensional Maps'!$C$8:$C$32,0),1)
/SUMIFS('Dimensional Maps'!O$39:O$63, 'Dimensional Maps'!$B$8:$B$32,$D789)))),0),0)</f>
        <v>0</v>
      </c>
      <c r="U789" s="115">
        <f>IFERROR(IF($G789 = "WholeBlg",IF(U$1&lt;2020, 0,
IF($H789="GWh",SUMIFS('Interim Analysis'!O:O,'Interim Analysis'!$B:$B,$B789,'Interim Analysis'!$C:$C,$C789,'Interim Analysis'!$F:$F,$F789,'Interim Analysis'!$G:$G,$H789,'Interim Analysis'!$E:$E,$E789),
SUMIFS('Interim Analysis'!O:O,'Interim Analysis'!$B:$B,$B789,'Interim Analysis'!$C:$C,$C789,'Interim Analysis'!$F:$F,$F789,'Interim Analysis'!$G:$G,$H789,'Interim Analysis'!$D:$D,$D789)
*(INDEX('Dimensional Maps'!P$39:P$63,MATCH($E789,'Dimensional Maps'!$C$8:$C$32,0),1)
/SUMIFS('Dimensional Maps'!P$39:P$63, 'Dimensional Maps'!$B$8:$B$32,$D789)))),0),0)</f>
        <v>0</v>
      </c>
      <c r="V789" s="115">
        <f>IFERROR(IF($G789 = "WholeBlg",IF(V$1&lt;2020, 0,
IF($H789="GWh",SUMIFS('Interim Analysis'!P:P,'Interim Analysis'!$B:$B,$B789,'Interim Analysis'!$C:$C,$C789,'Interim Analysis'!$F:$F,$F789,'Interim Analysis'!$G:$G,$H789,'Interim Analysis'!$E:$E,$E789),
SUMIFS('Interim Analysis'!P:P,'Interim Analysis'!$B:$B,$B789,'Interim Analysis'!$C:$C,$C789,'Interim Analysis'!$F:$F,$F789,'Interim Analysis'!$G:$G,$H789,'Interim Analysis'!$D:$D,$D789)
*(INDEX('Dimensional Maps'!Q$39:Q$63,MATCH($E789,'Dimensional Maps'!$C$8:$C$32,0),1)
/SUMIFS('Dimensional Maps'!Q$39:Q$63, 'Dimensional Maps'!$B$8:$B$32,$D789)))),0),0)</f>
        <v>0</v>
      </c>
      <c r="W789" s="115">
        <f>IFERROR(IF($G789 = "WholeBlg",IF(W$1&lt;2020, 0,
IF($H789="GWh",SUMIFS('Interim Analysis'!Q:Q,'Interim Analysis'!$B:$B,$B789,'Interim Analysis'!$C:$C,$C789,'Interim Analysis'!$F:$F,$F789,'Interim Analysis'!$G:$G,$H789,'Interim Analysis'!$E:$E,$E789),
SUMIFS('Interim Analysis'!Q:Q,'Interim Analysis'!$B:$B,$B789,'Interim Analysis'!$C:$C,$C789,'Interim Analysis'!$F:$F,$F789,'Interim Analysis'!$G:$G,$H789,'Interim Analysis'!$D:$D,$D789)
*(INDEX('Dimensional Maps'!R$39:R$63,MATCH($E789,'Dimensional Maps'!$C$8:$C$32,0),1)
/SUMIFS('Dimensional Maps'!R$39:R$63, 'Dimensional Maps'!$B$8:$B$32,$D789)))),0),0)</f>
        <v>0</v>
      </c>
    </row>
    <row r="790" spans="1:23" x14ac:dyDescent="0.25">
      <c r="A790" s="153" t="s">
        <v>265</v>
      </c>
      <c r="B790" s="54" t="s">
        <v>236</v>
      </c>
      <c r="C790" s="54">
        <v>3</v>
      </c>
      <c r="D790" s="54" t="s">
        <v>44</v>
      </c>
      <c r="E790" s="54" t="s">
        <v>214</v>
      </c>
      <c r="F790" s="54" t="s">
        <v>186</v>
      </c>
      <c r="G790" s="54" t="s">
        <v>53</v>
      </c>
      <c r="H790" s="54" t="s">
        <v>18</v>
      </c>
      <c r="I790" s="115">
        <f>IFERROR(IF($G790 = "WholeBlg",IF(I$1&lt;2020, 0,
IF($H790="GWh",SUMIFS('Interim Analysis'!C:C,'Interim Analysis'!$B:$B,$B790,'Interim Analysis'!$C:$C,$C790,'Interim Analysis'!$F:$F,$F790,'Interim Analysis'!$G:$G,$H790,'Interim Analysis'!$E:$E,$E790),
SUMIFS('Interim Analysis'!C:C,'Interim Analysis'!$B:$B,$B790,'Interim Analysis'!$C:$C,$C790,'Interim Analysis'!$F:$F,$F790,'Interim Analysis'!$G:$G,$H790,'Interim Analysis'!$D:$D,$D790)
*(INDEX('Dimensional Maps'!D$39:D$63,MATCH($E790,'Dimensional Maps'!$C$8:$C$32,0),1)
/SUMIFS('Dimensional Maps'!D$39:D$63, 'Dimensional Maps'!$B$8:$B$32,$D790)))),0),0)</f>
        <v>0</v>
      </c>
      <c r="J790" s="115">
        <f>IFERROR(IF($G790 = "WholeBlg",IF(J$1&lt;2020, 0,
IF($H790="GWh",SUMIFS('Interim Analysis'!D:D,'Interim Analysis'!$B:$B,$B790,'Interim Analysis'!$C:$C,$C790,'Interim Analysis'!$F:$F,$F790,'Interim Analysis'!$G:$G,$H790,'Interim Analysis'!$E:$E,$E790),
SUMIFS('Interim Analysis'!D:D,'Interim Analysis'!$B:$B,$B790,'Interim Analysis'!$C:$C,$C790,'Interim Analysis'!$F:$F,$F790,'Interim Analysis'!$G:$G,$H790,'Interim Analysis'!$D:$D,$D790)
*(INDEX('Dimensional Maps'!E$39:E$63,MATCH($E790,'Dimensional Maps'!$C$8:$C$32,0),1)
/SUMIFS('Dimensional Maps'!E$39:E$63, 'Dimensional Maps'!$B$8:$B$32,$D790)))),0),0)</f>
        <v>0</v>
      </c>
      <c r="K790" s="115">
        <f>IFERROR(IF($G790 = "WholeBlg",IF(K$1&lt;2020, 0,
IF($H790="GWh",SUMIFS('Interim Analysis'!E:E,'Interim Analysis'!$B:$B,$B790,'Interim Analysis'!$C:$C,$C790,'Interim Analysis'!$F:$F,$F790,'Interim Analysis'!$G:$G,$H790,'Interim Analysis'!$E:$E,$E790),
SUMIFS('Interim Analysis'!E:E,'Interim Analysis'!$B:$B,$B790,'Interim Analysis'!$C:$C,$C790,'Interim Analysis'!$F:$F,$F790,'Interim Analysis'!$G:$G,$H790,'Interim Analysis'!$D:$D,$D790)
*(INDEX('Dimensional Maps'!F$39:F$63,MATCH($E790,'Dimensional Maps'!$C$8:$C$32,0),1)
/SUMIFS('Dimensional Maps'!F$39:F$63, 'Dimensional Maps'!$B$8:$B$32,$D790)))),0),0)</f>
        <v>0</v>
      </c>
      <c r="L790" s="115">
        <f>IFERROR(IF($G790 = "WholeBlg",IF(L$1&lt;2020, 0,
IF($H790="GWh",SUMIFS('Interim Analysis'!F:F,'Interim Analysis'!$B:$B,$B790,'Interim Analysis'!$C:$C,$C790,'Interim Analysis'!$F:$F,$F790,'Interim Analysis'!$G:$G,$H790,'Interim Analysis'!$E:$E,$E790),
SUMIFS('Interim Analysis'!F:F,'Interim Analysis'!$B:$B,$B790,'Interim Analysis'!$C:$C,$C790,'Interim Analysis'!$F:$F,$F790,'Interim Analysis'!$G:$G,$H790,'Interim Analysis'!$D:$D,$D790)
*(INDEX('Dimensional Maps'!G$39:G$63,MATCH($E790,'Dimensional Maps'!$C$8:$C$32,0),1)
/SUMIFS('Dimensional Maps'!G$39:G$63, 'Dimensional Maps'!$B$8:$B$32,$D790)))),0),0)</f>
        <v>0</v>
      </c>
      <c r="M790" s="115">
        <f>IFERROR(IF($G790 = "WholeBlg",IF(M$1&lt;2020, 0,
IF($H790="GWh",SUMIFS('Interim Analysis'!G:G,'Interim Analysis'!$B:$B,$B790,'Interim Analysis'!$C:$C,$C790,'Interim Analysis'!$F:$F,$F790,'Interim Analysis'!$G:$G,$H790,'Interim Analysis'!$E:$E,$E790),
SUMIFS('Interim Analysis'!G:G,'Interim Analysis'!$B:$B,$B790,'Interim Analysis'!$C:$C,$C790,'Interim Analysis'!$F:$F,$F790,'Interim Analysis'!$G:$G,$H790,'Interim Analysis'!$D:$D,$D790)
*(INDEX('Dimensional Maps'!H$39:H$63,MATCH($E790,'Dimensional Maps'!$C$8:$C$32,0),1)
/SUMIFS('Dimensional Maps'!H$39:H$63, 'Dimensional Maps'!$B$8:$B$32,$D790)))),0),0)</f>
        <v>0</v>
      </c>
      <c r="N790" s="115">
        <f>IFERROR(IF($G790 = "WholeBlg",IF(N$1&lt;2020, 0,
IF($H790="GWh",SUMIFS('Interim Analysis'!H:H,'Interim Analysis'!$B:$B,$B790,'Interim Analysis'!$C:$C,$C790,'Interim Analysis'!$F:$F,$F790,'Interim Analysis'!$G:$G,$H790,'Interim Analysis'!$E:$E,$E790),
SUMIFS('Interim Analysis'!H:H,'Interim Analysis'!$B:$B,$B790,'Interim Analysis'!$C:$C,$C790,'Interim Analysis'!$F:$F,$F790,'Interim Analysis'!$G:$G,$H790,'Interim Analysis'!$D:$D,$D790)
*(INDEX('Dimensional Maps'!I$39:I$63,MATCH($E790,'Dimensional Maps'!$C$8:$C$32,0),1)
/SUMIFS('Dimensional Maps'!I$39:I$63, 'Dimensional Maps'!$B$8:$B$32,$D790)))),0),0)</f>
        <v>0</v>
      </c>
      <c r="O790" s="115">
        <f>IFERROR(IF($G790 = "WholeBlg",IF(O$1&lt;2020, 0,
IF($H790="GWh",SUMIFS('Interim Analysis'!I:I,'Interim Analysis'!$B:$B,$B790,'Interim Analysis'!$C:$C,$C790,'Interim Analysis'!$F:$F,$F790,'Interim Analysis'!$G:$G,$H790,'Interim Analysis'!$E:$E,$E790),
SUMIFS('Interim Analysis'!I:I,'Interim Analysis'!$B:$B,$B790,'Interim Analysis'!$C:$C,$C790,'Interim Analysis'!$F:$F,$F790,'Interim Analysis'!$G:$G,$H790,'Interim Analysis'!$D:$D,$D790)
*(INDEX('Dimensional Maps'!J$39:J$63,MATCH($E790,'Dimensional Maps'!$C$8:$C$32,0),1)
/SUMIFS('Dimensional Maps'!J$39:J$63, 'Dimensional Maps'!$B$8:$B$32,$D790)))),0),0)</f>
        <v>0</v>
      </c>
      <c r="P790" s="115">
        <f>IFERROR(IF($G790 = "WholeBlg",IF(P$1&lt;2020, 0,
IF($H790="GWh",SUMIFS('Interim Analysis'!J:J,'Interim Analysis'!$B:$B,$B790,'Interim Analysis'!$C:$C,$C790,'Interim Analysis'!$F:$F,$F790,'Interim Analysis'!$G:$G,$H790,'Interim Analysis'!$E:$E,$E790),
SUMIFS('Interim Analysis'!J:J,'Interim Analysis'!$B:$B,$B790,'Interim Analysis'!$C:$C,$C790,'Interim Analysis'!$F:$F,$F790,'Interim Analysis'!$G:$G,$H790,'Interim Analysis'!$D:$D,$D790)
*(INDEX('Dimensional Maps'!K$39:K$63,MATCH($E790,'Dimensional Maps'!$C$8:$C$32,0),1)
/SUMIFS('Dimensional Maps'!K$39:K$63, 'Dimensional Maps'!$B$8:$B$32,$D790)))),0),0)</f>
        <v>0</v>
      </c>
      <c r="Q790" s="115">
        <f>IFERROR(IF($G790 = "WholeBlg",IF(Q$1&lt;2020, 0,
IF($H790="GWh",SUMIFS('Interim Analysis'!K:K,'Interim Analysis'!$B:$B,$B790,'Interim Analysis'!$C:$C,$C790,'Interim Analysis'!$F:$F,$F790,'Interim Analysis'!$G:$G,$H790,'Interim Analysis'!$E:$E,$E790),
SUMIFS('Interim Analysis'!K:K,'Interim Analysis'!$B:$B,$B790,'Interim Analysis'!$C:$C,$C790,'Interim Analysis'!$F:$F,$F790,'Interim Analysis'!$G:$G,$H790,'Interim Analysis'!$D:$D,$D790)
*(INDEX('Dimensional Maps'!L$39:L$63,MATCH($E790,'Dimensional Maps'!$C$8:$C$32,0),1)
/SUMIFS('Dimensional Maps'!L$39:L$63, 'Dimensional Maps'!$B$8:$B$32,$D790)))),0),0)</f>
        <v>0</v>
      </c>
      <c r="R790" s="115">
        <f>IFERROR(IF($G790 = "WholeBlg",IF(R$1&lt;2020, 0,
IF($H790="GWh",SUMIFS('Interim Analysis'!L:L,'Interim Analysis'!$B:$B,$B790,'Interim Analysis'!$C:$C,$C790,'Interim Analysis'!$F:$F,$F790,'Interim Analysis'!$G:$G,$H790,'Interim Analysis'!$E:$E,$E790),
SUMIFS('Interim Analysis'!L:L,'Interim Analysis'!$B:$B,$B790,'Interim Analysis'!$C:$C,$C790,'Interim Analysis'!$F:$F,$F790,'Interim Analysis'!$G:$G,$H790,'Interim Analysis'!$D:$D,$D790)
*(INDEX('Dimensional Maps'!M$39:M$63,MATCH($E790,'Dimensional Maps'!$C$8:$C$32,0),1)
/SUMIFS('Dimensional Maps'!M$39:M$63, 'Dimensional Maps'!$B$8:$B$32,$D790)))),0),0)</f>
        <v>0</v>
      </c>
      <c r="S790" s="115">
        <f>IFERROR(IF($G790 = "WholeBlg",IF(S$1&lt;2020, 0,
IF($H790="GWh",SUMIFS('Interim Analysis'!M:M,'Interim Analysis'!$B:$B,$B790,'Interim Analysis'!$C:$C,$C790,'Interim Analysis'!$F:$F,$F790,'Interim Analysis'!$G:$G,$H790,'Interim Analysis'!$E:$E,$E790),
SUMIFS('Interim Analysis'!M:M,'Interim Analysis'!$B:$B,$B790,'Interim Analysis'!$C:$C,$C790,'Interim Analysis'!$F:$F,$F790,'Interim Analysis'!$G:$G,$H790,'Interim Analysis'!$D:$D,$D790)
*(INDEX('Dimensional Maps'!N$39:N$63,MATCH($E790,'Dimensional Maps'!$C$8:$C$32,0),1)
/SUMIFS('Dimensional Maps'!N$39:N$63, 'Dimensional Maps'!$B$8:$B$32,$D790)))),0),0)</f>
        <v>0</v>
      </c>
      <c r="T790" s="115">
        <f>IFERROR(IF($G790 = "WholeBlg",IF(T$1&lt;2020, 0,
IF($H790="GWh",SUMIFS('Interim Analysis'!N:N,'Interim Analysis'!$B:$B,$B790,'Interim Analysis'!$C:$C,$C790,'Interim Analysis'!$F:$F,$F790,'Interim Analysis'!$G:$G,$H790,'Interim Analysis'!$E:$E,$E790),
SUMIFS('Interim Analysis'!N:N,'Interim Analysis'!$B:$B,$B790,'Interim Analysis'!$C:$C,$C790,'Interim Analysis'!$F:$F,$F790,'Interim Analysis'!$G:$G,$H790,'Interim Analysis'!$D:$D,$D790)
*(INDEX('Dimensional Maps'!O$39:O$63,MATCH($E790,'Dimensional Maps'!$C$8:$C$32,0),1)
/SUMIFS('Dimensional Maps'!O$39:O$63, 'Dimensional Maps'!$B$8:$B$32,$D790)))),0),0)</f>
        <v>0</v>
      </c>
      <c r="U790" s="115">
        <f>IFERROR(IF($G790 = "WholeBlg",IF(U$1&lt;2020, 0,
IF($H790="GWh",SUMIFS('Interim Analysis'!O:O,'Interim Analysis'!$B:$B,$B790,'Interim Analysis'!$C:$C,$C790,'Interim Analysis'!$F:$F,$F790,'Interim Analysis'!$G:$G,$H790,'Interim Analysis'!$E:$E,$E790),
SUMIFS('Interim Analysis'!O:O,'Interim Analysis'!$B:$B,$B790,'Interim Analysis'!$C:$C,$C790,'Interim Analysis'!$F:$F,$F790,'Interim Analysis'!$G:$G,$H790,'Interim Analysis'!$D:$D,$D790)
*(INDEX('Dimensional Maps'!P$39:P$63,MATCH($E790,'Dimensional Maps'!$C$8:$C$32,0),1)
/SUMIFS('Dimensional Maps'!P$39:P$63, 'Dimensional Maps'!$B$8:$B$32,$D790)))),0),0)</f>
        <v>0</v>
      </c>
      <c r="V790" s="115">
        <f>IFERROR(IF($G790 = "WholeBlg",IF(V$1&lt;2020, 0,
IF($H790="GWh",SUMIFS('Interim Analysis'!P:P,'Interim Analysis'!$B:$B,$B790,'Interim Analysis'!$C:$C,$C790,'Interim Analysis'!$F:$F,$F790,'Interim Analysis'!$G:$G,$H790,'Interim Analysis'!$E:$E,$E790),
SUMIFS('Interim Analysis'!P:P,'Interim Analysis'!$B:$B,$B790,'Interim Analysis'!$C:$C,$C790,'Interim Analysis'!$F:$F,$F790,'Interim Analysis'!$G:$G,$H790,'Interim Analysis'!$D:$D,$D790)
*(INDEX('Dimensional Maps'!Q$39:Q$63,MATCH($E790,'Dimensional Maps'!$C$8:$C$32,0),1)
/SUMIFS('Dimensional Maps'!Q$39:Q$63, 'Dimensional Maps'!$B$8:$B$32,$D790)))),0),0)</f>
        <v>0</v>
      </c>
      <c r="W790" s="115">
        <f>IFERROR(IF($G790 = "WholeBlg",IF(W$1&lt;2020, 0,
IF($H790="GWh",SUMIFS('Interim Analysis'!Q:Q,'Interim Analysis'!$B:$B,$B790,'Interim Analysis'!$C:$C,$C790,'Interim Analysis'!$F:$F,$F790,'Interim Analysis'!$G:$G,$H790,'Interim Analysis'!$E:$E,$E790),
SUMIFS('Interim Analysis'!Q:Q,'Interim Analysis'!$B:$B,$B790,'Interim Analysis'!$C:$C,$C790,'Interim Analysis'!$F:$F,$F790,'Interim Analysis'!$G:$G,$H790,'Interim Analysis'!$D:$D,$D790)
*(INDEX('Dimensional Maps'!R$39:R$63,MATCH($E790,'Dimensional Maps'!$C$8:$C$32,0),1)
/SUMIFS('Dimensional Maps'!R$39:R$63, 'Dimensional Maps'!$B$8:$B$32,$D790)))),0),0)</f>
        <v>0</v>
      </c>
    </row>
    <row r="791" spans="1:23" x14ac:dyDescent="0.25">
      <c r="A791" s="153" t="s">
        <v>265</v>
      </c>
      <c r="B791" s="54" t="s">
        <v>236</v>
      </c>
      <c r="C791" s="54">
        <v>3</v>
      </c>
      <c r="D791" s="54" t="s">
        <v>44</v>
      </c>
      <c r="E791" s="54" t="s">
        <v>214</v>
      </c>
      <c r="F791" s="54" t="s">
        <v>167</v>
      </c>
      <c r="G791" s="54" t="s">
        <v>53</v>
      </c>
      <c r="H791" s="54" t="s">
        <v>20</v>
      </c>
      <c r="I791" s="115">
        <f>IFERROR(IF($G791 = "WholeBlg",IF(I$1&lt;2020, 0,
IF($H791="GWh",SUMIFS('Interim Analysis'!C:C,'Interim Analysis'!$B:$B,$B791,'Interim Analysis'!$C:$C,$C791,'Interim Analysis'!$F:$F,$F791,'Interim Analysis'!$G:$G,$H791,'Interim Analysis'!$E:$E,$E791),
SUMIFS('Interim Analysis'!C:C,'Interim Analysis'!$B:$B,$B791,'Interim Analysis'!$C:$C,$C791,'Interim Analysis'!$F:$F,$F791,'Interim Analysis'!$G:$G,$H791,'Interim Analysis'!$D:$D,$D791)
*(INDEX('Dimensional Maps'!D$39:D$63,MATCH($E791,'Dimensional Maps'!$C$8:$C$32,0),1)
/SUMIFS('Dimensional Maps'!D$39:D$63, 'Dimensional Maps'!$B$8:$B$32,$D791)))),0),0)</f>
        <v>0</v>
      </c>
      <c r="J791" s="115">
        <f>IFERROR(IF($G791 = "WholeBlg",IF(J$1&lt;2020, 0,
IF($H791="GWh",SUMIFS('Interim Analysis'!D:D,'Interim Analysis'!$B:$B,$B791,'Interim Analysis'!$C:$C,$C791,'Interim Analysis'!$F:$F,$F791,'Interim Analysis'!$G:$G,$H791,'Interim Analysis'!$E:$E,$E791),
SUMIFS('Interim Analysis'!D:D,'Interim Analysis'!$B:$B,$B791,'Interim Analysis'!$C:$C,$C791,'Interim Analysis'!$F:$F,$F791,'Interim Analysis'!$G:$G,$H791,'Interim Analysis'!$D:$D,$D791)
*(INDEX('Dimensional Maps'!E$39:E$63,MATCH($E791,'Dimensional Maps'!$C$8:$C$32,0),1)
/SUMIFS('Dimensional Maps'!E$39:E$63, 'Dimensional Maps'!$B$8:$B$32,$D791)))),0),0)</f>
        <v>0</v>
      </c>
      <c r="K791" s="115">
        <f>IFERROR(IF($G791 = "WholeBlg",IF(K$1&lt;2020, 0,
IF($H791="GWh",SUMIFS('Interim Analysis'!E:E,'Interim Analysis'!$B:$B,$B791,'Interim Analysis'!$C:$C,$C791,'Interim Analysis'!$F:$F,$F791,'Interim Analysis'!$G:$G,$H791,'Interim Analysis'!$E:$E,$E791),
SUMIFS('Interim Analysis'!E:E,'Interim Analysis'!$B:$B,$B791,'Interim Analysis'!$C:$C,$C791,'Interim Analysis'!$F:$F,$F791,'Interim Analysis'!$G:$G,$H791,'Interim Analysis'!$D:$D,$D791)
*(INDEX('Dimensional Maps'!F$39:F$63,MATCH($E791,'Dimensional Maps'!$C$8:$C$32,0),1)
/SUMIFS('Dimensional Maps'!F$39:F$63, 'Dimensional Maps'!$B$8:$B$32,$D791)))),0),0)</f>
        <v>0</v>
      </c>
      <c r="L791" s="115">
        <f>IFERROR(IF($G791 = "WholeBlg",IF(L$1&lt;2020, 0,
IF($H791="GWh",SUMIFS('Interim Analysis'!F:F,'Interim Analysis'!$B:$B,$B791,'Interim Analysis'!$C:$C,$C791,'Interim Analysis'!$F:$F,$F791,'Interim Analysis'!$G:$G,$H791,'Interim Analysis'!$E:$E,$E791),
SUMIFS('Interim Analysis'!F:F,'Interim Analysis'!$B:$B,$B791,'Interim Analysis'!$C:$C,$C791,'Interim Analysis'!$F:$F,$F791,'Interim Analysis'!$G:$G,$H791,'Interim Analysis'!$D:$D,$D791)
*(INDEX('Dimensional Maps'!G$39:G$63,MATCH($E791,'Dimensional Maps'!$C$8:$C$32,0),1)
/SUMIFS('Dimensional Maps'!G$39:G$63, 'Dimensional Maps'!$B$8:$B$32,$D791)))),0),0)</f>
        <v>0</v>
      </c>
      <c r="M791" s="115">
        <f>IFERROR(IF($G791 = "WholeBlg",IF(M$1&lt;2020, 0,
IF($H791="GWh",SUMIFS('Interim Analysis'!G:G,'Interim Analysis'!$B:$B,$B791,'Interim Analysis'!$C:$C,$C791,'Interim Analysis'!$F:$F,$F791,'Interim Analysis'!$G:$G,$H791,'Interim Analysis'!$E:$E,$E791),
SUMIFS('Interim Analysis'!G:G,'Interim Analysis'!$B:$B,$B791,'Interim Analysis'!$C:$C,$C791,'Interim Analysis'!$F:$F,$F791,'Interim Analysis'!$G:$G,$H791,'Interim Analysis'!$D:$D,$D791)
*(INDEX('Dimensional Maps'!H$39:H$63,MATCH($E791,'Dimensional Maps'!$C$8:$C$32,0),1)
/SUMIFS('Dimensional Maps'!H$39:H$63, 'Dimensional Maps'!$B$8:$B$32,$D791)))),0),0)</f>
        <v>0</v>
      </c>
      <c r="N791" s="115">
        <f>IFERROR(IF($G791 = "WholeBlg",IF(N$1&lt;2020, 0,
IF($H791="GWh",SUMIFS('Interim Analysis'!H:H,'Interim Analysis'!$B:$B,$B791,'Interim Analysis'!$C:$C,$C791,'Interim Analysis'!$F:$F,$F791,'Interim Analysis'!$G:$G,$H791,'Interim Analysis'!$E:$E,$E791),
SUMIFS('Interim Analysis'!H:H,'Interim Analysis'!$B:$B,$B791,'Interim Analysis'!$C:$C,$C791,'Interim Analysis'!$F:$F,$F791,'Interim Analysis'!$G:$G,$H791,'Interim Analysis'!$D:$D,$D791)
*(INDEX('Dimensional Maps'!I$39:I$63,MATCH($E791,'Dimensional Maps'!$C$8:$C$32,0),1)
/SUMIFS('Dimensional Maps'!I$39:I$63, 'Dimensional Maps'!$B$8:$B$32,$D791)))),0),0)</f>
        <v>1.9179144613933748E-3</v>
      </c>
      <c r="O791" s="115">
        <f>IFERROR(IF($G791 = "WholeBlg",IF(O$1&lt;2020, 0,
IF($H791="GWh",SUMIFS('Interim Analysis'!I:I,'Interim Analysis'!$B:$B,$B791,'Interim Analysis'!$C:$C,$C791,'Interim Analysis'!$F:$F,$F791,'Interim Analysis'!$G:$G,$H791,'Interim Analysis'!$E:$E,$E791),
SUMIFS('Interim Analysis'!I:I,'Interim Analysis'!$B:$B,$B791,'Interim Analysis'!$C:$C,$C791,'Interim Analysis'!$F:$F,$F791,'Interim Analysis'!$G:$G,$H791,'Interim Analysis'!$D:$D,$D791)
*(INDEX('Dimensional Maps'!J$39:J$63,MATCH($E791,'Dimensional Maps'!$C$8:$C$32,0),1)
/SUMIFS('Dimensional Maps'!J$39:J$63, 'Dimensional Maps'!$B$8:$B$32,$D791)))),0),0)</f>
        <v>3.7358960392176585E-3</v>
      </c>
      <c r="P791" s="115">
        <f>IFERROR(IF($G791 = "WholeBlg",IF(P$1&lt;2020, 0,
IF($H791="GWh",SUMIFS('Interim Analysis'!J:J,'Interim Analysis'!$B:$B,$B791,'Interim Analysis'!$C:$C,$C791,'Interim Analysis'!$F:$F,$F791,'Interim Analysis'!$G:$G,$H791,'Interim Analysis'!$E:$E,$E791),
SUMIFS('Interim Analysis'!J:J,'Interim Analysis'!$B:$B,$B791,'Interim Analysis'!$C:$C,$C791,'Interim Analysis'!$F:$F,$F791,'Interim Analysis'!$G:$G,$H791,'Interim Analysis'!$D:$D,$D791)
*(INDEX('Dimensional Maps'!K$39:K$63,MATCH($E791,'Dimensional Maps'!$C$8:$C$32,0),1)
/SUMIFS('Dimensional Maps'!K$39:K$63, 'Dimensional Maps'!$B$8:$B$32,$D791)))),0),0)</f>
        <v>5.4379409753748647E-3</v>
      </c>
      <c r="Q791" s="115">
        <f>IFERROR(IF($G791 = "WholeBlg",IF(Q$1&lt;2020, 0,
IF($H791="GWh",SUMIFS('Interim Analysis'!K:K,'Interim Analysis'!$B:$B,$B791,'Interim Analysis'!$C:$C,$C791,'Interim Analysis'!$F:$F,$F791,'Interim Analysis'!$G:$G,$H791,'Interim Analysis'!$E:$E,$E791),
SUMIFS('Interim Analysis'!K:K,'Interim Analysis'!$B:$B,$B791,'Interim Analysis'!$C:$C,$C791,'Interim Analysis'!$F:$F,$F791,'Interim Analysis'!$G:$G,$H791,'Interim Analysis'!$D:$D,$D791)
*(INDEX('Dimensional Maps'!L$39:L$63,MATCH($E791,'Dimensional Maps'!$C$8:$C$32,0),1)
/SUMIFS('Dimensional Maps'!L$39:L$63, 'Dimensional Maps'!$B$8:$B$32,$D791)))),0),0)</f>
        <v>7.0358692341510017E-3</v>
      </c>
      <c r="R791" s="115">
        <f>IFERROR(IF($G791 = "WholeBlg",IF(R$1&lt;2020, 0,
IF($H791="GWh",SUMIFS('Interim Analysis'!L:L,'Interim Analysis'!$B:$B,$B791,'Interim Analysis'!$C:$C,$C791,'Interim Analysis'!$F:$F,$F791,'Interim Analysis'!$G:$G,$H791,'Interim Analysis'!$E:$E,$E791),
SUMIFS('Interim Analysis'!L:L,'Interim Analysis'!$B:$B,$B791,'Interim Analysis'!$C:$C,$C791,'Interim Analysis'!$F:$F,$F791,'Interim Analysis'!$G:$G,$H791,'Interim Analysis'!$D:$D,$D791)
*(INDEX('Dimensional Maps'!M$39:M$63,MATCH($E791,'Dimensional Maps'!$C$8:$C$32,0),1)
/SUMIFS('Dimensional Maps'!M$39:M$63, 'Dimensional Maps'!$B$8:$B$32,$D791)))),0),0)</f>
        <v>8.5470218105345337E-3</v>
      </c>
      <c r="S791" s="115">
        <f>IFERROR(IF($G791 = "WholeBlg",IF(S$1&lt;2020, 0,
IF($H791="GWh",SUMIFS('Interim Analysis'!M:M,'Interim Analysis'!$B:$B,$B791,'Interim Analysis'!$C:$C,$C791,'Interim Analysis'!$F:$F,$F791,'Interim Analysis'!$G:$G,$H791,'Interim Analysis'!$E:$E,$E791),
SUMIFS('Interim Analysis'!M:M,'Interim Analysis'!$B:$B,$B791,'Interim Analysis'!$C:$C,$C791,'Interim Analysis'!$F:$F,$F791,'Interim Analysis'!$G:$G,$H791,'Interim Analysis'!$D:$D,$D791)
*(INDEX('Dimensional Maps'!N$39:N$63,MATCH($E791,'Dimensional Maps'!$C$8:$C$32,0),1)
/SUMIFS('Dimensional Maps'!N$39:N$63, 'Dimensional Maps'!$B$8:$B$32,$D791)))),0),0)</f>
        <v>9.9421196011141577E-3</v>
      </c>
      <c r="T791" s="115">
        <f>IFERROR(IF($G791 = "WholeBlg",IF(T$1&lt;2020, 0,
IF($H791="GWh",SUMIFS('Interim Analysis'!N:N,'Interim Analysis'!$B:$B,$B791,'Interim Analysis'!$C:$C,$C791,'Interim Analysis'!$F:$F,$F791,'Interim Analysis'!$G:$G,$H791,'Interim Analysis'!$E:$E,$E791),
SUMIFS('Interim Analysis'!N:N,'Interim Analysis'!$B:$B,$B791,'Interim Analysis'!$C:$C,$C791,'Interim Analysis'!$F:$F,$F791,'Interim Analysis'!$G:$G,$H791,'Interim Analysis'!$D:$D,$D791)
*(INDEX('Dimensional Maps'!O$39:O$63,MATCH($E791,'Dimensional Maps'!$C$8:$C$32,0),1)
/SUMIFS('Dimensional Maps'!O$39:O$63, 'Dimensional Maps'!$B$8:$B$32,$D791)))),0),0)</f>
        <v>1.1263585944585123E-2</v>
      </c>
      <c r="U791" s="115">
        <f>IFERROR(IF($G791 = "WholeBlg",IF(U$1&lt;2020, 0,
IF($H791="GWh",SUMIFS('Interim Analysis'!O:O,'Interim Analysis'!$B:$B,$B791,'Interim Analysis'!$C:$C,$C791,'Interim Analysis'!$F:$F,$F791,'Interim Analysis'!$G:$G,$H791,'Interim Analysis'!$E:$E,$E791),
SUMIFS('Interim Analysis'!O:O,'Interim Analysis'!$B:$B,$B791,'Interim Analysis'!$C:$C,$C791,'Interim Analysis'!$F:$F,$F791,'Interim Analysis'!$G:$G,$H791,'Interim Analysis'!$D:$D,$D791)
*(INDEX('Dimensional Maps'!P$39:P$63,MATCH($E791,'Dimensional Maps'!$C$8:$C$32,0),1)
/SUMIFS('Dimensional Maps'!P$39:P$63, 'Dimensional Maps'!$B$8:$B$32,$D791)))),0),0)</f>
        <v>1.2546623192383607E-2</v>
      </c>
      <c r="V791" s="115">
        <f>IFERROR(IF($G791 = "WholeBlg",IF(V$1&lt;2020, 0,
IF($H791="GWh",SUMIFS('Interim Analysis'!P:P,'Interim Analysis'!$B:$B,$B791,'Interim Analysis'!$C:$C,$C791,'Interim Analysis'!$F:$F,$F791,'Interim Analysis'!$G:$G,$H791,'Interim Analysis'!$E:$E,$E791),
SUMIFS('Interim Analysis'!P:P,'Interim Analysis'!$B:$B,$B791,'Interim Analysis'!$C:$C,$C791,'Interim Analysis'!$F:$F,$F791,'Interim Analysis'!$G:$G,$H791,'Interim Analysis'!$D:$D,$D791)
*(INDEX('Dimensional Maps'!Q$39:Q$63,MATCH($E791,'Dimensional Maps'!$C$8:$C$32,0),1)
/SUMIFS('Dimensional Maps'!Q$39:Q$63, 'Dimensional Maps'!$B$8:$B$32,$D791)))),0),0)</f>
        <v>1.3793130924951345E-2</v>
      </c>
      <c r="W791" s="115">
        <f>IFERROR(IF($G791 = "WholeBlg",IF(W$1&lt;2020, 0,
IF($H791="GWh",SUMIFS('Interim Analysis'!Q:Q,'Interim Analysis'!$B:$B,$B791,'Interim Analysis'!$C:$C,$C791,'Interim Analysis'!$F:$F,$F791,'Interim Analysis'!$G:$G,$H791,'Interim Analysis'!$E:$E,$E791),
SUMIFS('Interim Analysis'!Q:Q,'Interim Analysis'!$B:$B,$B791,'Interim Analysis'!$C:$C,$C791,'Interim Analysis'!$F:$F,$F791,'Interim Analysis'!$G:$G,$H791,'Interim Analysis'!$D:$D,$D791)
*(INDEX('Dimensional Maps'!R$39:R$63,MATCH($E791,'Dimensional Maps'!$C$8:$C$32,0),1)
/SUMIFS('Dimensional Maps'!R$39:R$63, 'Dimensional Maps'!$B$8:$B$32,$D791)))),0),0)</f>
        <v>1.4980175526889137E-2</v>
      </c>
    </row>
    <row r="792" spans="1:23" x14ac:dyDescent="0.25">
      <c r="A792" s="153" t="s">
        <v>265</v>
      </c>
      <c r="B792" s="54" t="s">
        <v>236</v>
      </c>
      <c r="C792" s="54">
        <v>3</v>
      </c>
      <c r="D792" s="54" t="s">
        <v>44</v>
      </c>
      <c r="E792" s="54" t="s">
        <v>214</v>
      </c>
      <c r="F792" s="54" t="s">
        <v>186</v>
      </c>
      <c r="G792" s="54" t="s">
        <v>53</v>
      </c>
      <c r="H792" s="54" t="s">
        <v>20</v>
      </c>
      <c r="I792" s="115">
        <f>IFERROR(IF($G792 = "WholeBlg",IF(I$1&lt;2020, 0,
IF($H792="GWh",SUMIFS('Interim Analysis'!C:C,'Interim Analysis'!$B:$B,$B792,'Interim Analysis'!$C:$C,$C792,'Interim Analysis'!$F:$F,$F792,'Interim Analysis'!$G:$G,$H792,'Interim Analysis'!$E:$E,$E792),
SUMIFS('Interim Analysis'!C:C,'Interim Analysis'!$B:$B,$B792,'Interim Analysis'!$C:$C,$C792,'Interim Analysis'!$F:$F,$F792,'Interim Analysis'!$G:$G,$H792,'Interim Analysis'!$D:$D,$D792)
*(INDEX('Dimensional Maps'!D$39:D$63,MATCH($E792,'Dimensional Maps'!$C$8:$C$32,0),1)
/SUMIFS('Dimensional Maps'!D$39:D$63, 'Dimensional Maps'!$B$8:$B$32,$D792)))),0),0)</f>
        <v>0</v>
      </c>
      <c r="J792" s="115">
        <f>IFERROR(IF($G792 = "WholeBlg",IF(J$1&lt;2020, 0,
IF($H792="GWh",SUMIFS('Interim Analysis'!D:D,'Interim Analysis'!$B:$B,$B792,'Interim Analysis'!$C:$C,$C792,'Interim Analysis'!$F:$F,$F792,'Interim Analysis'!$G:$G,$H792,'Interim Analysis'!$E:$E,$E792),
SUMIFS('Interim Analysis'!D:D,'Interim Analysis'!$B:$B,$B792,'Interim Analysis'!$C:$C,$C792,'Interim Analysis'!$F:$F,$F792,'Interim Analysis'!$G:$G,$H792,'Interim Analysis'!$D:$D,$D792)
*(INDEX('Dimensional Maps'!E$39:E$63,MATCH($E792,'Dimensional Maps'!$C$8:$C$32,0),1)
/SUMIFS('Dimensional Maps'!E$39:E$63, 'Dimensional Maps'!$B$8:$B$32,$D792)))),0),0)</f>
        <v>0</v>
      </c>
      <c r="K792" s="115">
        <f>IFERROR(IF($G792 = "WholeBlg",IF(K$1&lt;2020, 0,
IF($H792="GWh",SUMIFS('Interim Analysis'!E:E,'Interim Analysis'!$B:$B,$B792,'Interim Analysis'!$C:$C,$C792,'Interim Analysis'!$F:$F,$F792,'Interim Analysis'!$G:$G,$H792,'Interim Analysis'!$E:$E,$E792),
SUMIFS('Interim Analysis'!E:E,'Interim Analysis'!$B:$B,$B792,'Interim Analysis'!$C:$C,$C792,'Interim Analysis'!$F:$F,$F792,'Interim Analysis'!$G:$G,$H792,'Interim Analysis'!$D:$D,$D792)
*(INDEX('Dimensional Maps'!F$39:F$63,MATCH($E792,'Dimensional Maps'!$C$8:$C$32,0),1)
/SUMIFS('Dimensional Maps'!F$39:F$63, 'Dimensional Maps'!$B$8:$B$32,$D792)))),0),0)</f>
        <v>0</v>
      </c>
      <c r="L792" s="115">
        <f>IFERROR(IF($G792 = "WholeBlg",IF(L$1&lt;2020, 0,
IF($H792="GWh",SUMIFS('Interim Analysis'!F:F,'Interim Analysis'!$B:$B,$B792,'Interim Analysis'!$C:$C,$C792,'Interim Analysis'!$F:$F,$F792,'Interim Analysis'!$G:$G,$H792,'Interim Analysis'!$E:$E,$E792),
SUMIFS('Interim Analysis'!F:F,'Interim Analysis'!$B:$B,$B792,'Interim Analysis'!$C:$C,$C792,'Interim Analysis'!$F:$F,$F792,'Interim Analysis'!$G:$G,$H792,'Interim Analysis'!$D:$D,$D792)
*(INDEX('Dimensional Maps'!G$39:G$63,MATCH($E792,'Dimensional Maps'!$C$8:$C$32,0),1)
/SUMIFS('Dimensional Maps'!G$39:G$63, 'Dimensional Maps'!$B$8:$B$32,$D792)))),0),0)</f>
        <v>0</v>
      </c>
      <c r="M792" s="115">
        <f>IFERROR(IF($G792 = "WholeBlg",IF(M$1&lt;2020, 0,
IF($H792="GWh",SUMIFS('Interim Analysis'!G:G,'Interim Analysis'!$B:$B,$B792,'Interim Analysis'!$C:$C,$C792,'Interim Analysis'!$F:$F,$F792,'Interim Analysis'!$G:$G,$H792,'Interim Analysis'!$E:$E,$E792),
SUMIFS('Interim Analysis'!G:G,'Interim Analysis'!$B:$B,$B792,'Interim Analysis'!$C:$C,$C792,'Interim Analysis'!$F:$F,$F792,'Interim Analysis'!$G:$G,$H792,'Interim Analysis'!$D:$D,$D792)
*(INDEX('Dimensional Maps'!H$39:H$63,MATCH($E792,'Dimensional Maps'!$C$8:$C$32,0),1)
/SUMIFS('Dimensional Maps'!H$39:H$63, 'Dimensional Maps'!$B$8:$B$32,$D792)))),0),0)</f>
        <v>0</v>
      </c>
      <c r="N792" s="115">
        <f>IFERROR(IF($G792 = "WholeBlg",IF(N$1&lt;2020, 0,
IF($H792="GWh",SUMIFS('Interim Analysis'!H:H,'Interim Analysis'!$B:$B,$B792,'Interim Analysis'!$C:$C,$C792,'Interim Analysis'!$F:$F,$F792,'Interim Analysis'!$G:$G,$H792,'Interim Analysis'!$E:$E,$E792),
SUMIFS('Interim Analysis'!H:H,'Interim Analysis'!$B:$B,$B792,'Interim Analysis'!$C:$C,$C792,'Interim Analysis'!$F:$F,$F792,'Interim Analysis'!$G:$G,$H792,'Interim Analysis'!$D:$D,$D792)
*(INDEX('Dimensional Maps'!I$39:I$63,MATCH($E792,'Dimensional Maps'!$C$8:$C$32,0),1)
/SUMIFS('Dimensional Maps'!I$39:I$63, 'Dimensional Maps'!$B$8:$B$32,$D792)))),0),0)</f>
        <v>1.5339414832176294E-2</v>
      </c>
      <c r="O792" s="115">
        <f>IFERROR(IF($G792 = "WholeBlg",IF(O$1&lt;2020, 0,
IF($H792="GWh",SUMIFS('Interim Analysis'!I:I,'Interim Analysis'!$B:$B,$B792,'Interim Analysis'!$C:$C,$C792,'Interim Analysis'!$F:$F,$F792,'Interim Analysis'!$G:$G,$H792,'Interim Analysis'!$E:$E,$E792),
SUMIFS('Interim Analysis'!I:I,'Interim Analysis'!$B:$B,$B792,'Interim Analysis'!$C:$C,$C792,'Interim Analysis'!$F:$F,$F792,'Interim Analysis'!$G:$G,$H792,'Interim Analysis'!$D:$D,$D792)
*(INDEX('Dimensional Maps'!J$39:J$63,MATCH($E792,'Dimensional Maps'!$C$8:$C$32,0),1)
/SUMIFS('Dimensional Maps'!J$39:J$63, 'Dimensional Maps'!$B$8:$B$32,$D792)))),0),0)</f>
        <v>3.0437566586495383E-2</v>
      </c>
      <c r="P792" s="115">
        <f>IFERROR(IF($G792 = "WholeBlg",IF(P$1&lt;2020, 0,
IF($H792="GWh",SUMIFS('Interim Analysis'!J:J,'Interim Analysis'!$B:$B,$B792,'Interim Analysis'!$C:$C,$C792,'Interim Analysis'!$F:$F,$F792,'Interim Analysis'!$G:$G,$H792,'Interim Analysis'!$E:$E,$E792),
SUMIFS('Interim Analysis'!J:J,'Interim Analysis'!$B:$B,$B792,'Interim Analysis'!$C:$C,$C792,'Interim Analysis'!$F:$F,$F792,'Interim Analysis'!$G:$G,$H792,'Interim Analysis'!$D:$D,$D792)
*(INDEX('Dimensional Maps'!K$39:K$63,MATCH($E792,'Dimensional Maps'!$C$8:$C$32,0),1)
/SUMIFS('Dimensional Maps'!K$39:K$63, 'Dimensional Maps'!$B$8:$B$32,$D792)))),0),0)</f>
        <v>4.5173598547033129E-2</v>
      </c>
      <c r="Q792" s="115">
        <f>IFERROR(IF($G792 = "WholeBlg",IF(Q$1&lt;2020, 0,
IF($H792="GWh",SUMIFS('Interim Analysis'!K:K,'Interim Analysis'!$B:$B,$B792,'Interim Analysis'!$C:$C,$C792,'Interim Analysis'!$F:$F,$F792,'Interim Analysis'!$G:$G,$H792,'Interim Analysis'!$E:$E,$E792),
SUMIFS('Interim Analysis'!K:K,'Interim Analysis'!$B:$B,$B792,'Interim Analysis'!$C:$C,$C792,'Interim Analysis'!$F:$F,$F792,'Interim Analysis'!$G:$G,$H792,'Interim Analysis'!$D:$D,$D792)
*(INDEX('Dimensional Maps'!L$39:L$63,MATCH($E792,'Dimensional Maps'!$C$8:$C$32,0),1)
/SUMIFS('Dimensional Maps'!L$39:L$63, 'Dimensional Maps'!$B$8:$B$32,$D792)))),0),0)</f>
        <v>5.9771142217579412E-2</v>
      </c>
      <c r="R792" s="115">
        <f>IFERROR(IF($G792 = "WholeBlg",IF(R$1&lt;2020, 0,
IF($H792="GWh",SUMIFS('Interim Analysis'!L:L,'Interim Analysis'!$B:$B,$B792,'Interim Analysis'!$C:$C,$C792,'Interim Analysis'!$F:$F,$F792,'Interim Analysis'!$G:$G,$H792,'Interim Analysis'!$E:$E,$E792),
SUMIFS('Interim Analysis'!L:L,'Interim Analysis'!$B:$B,$B792,'Interim Analysis'!$C:$C,$C792,'Interim Analysis'!$F:$F,$F792,'Interim Analysis'!$G:$G,$H792,'Interim Analysis'!$D:$D,$D792)
*(INDEX('Dimensional Maps'!M$39:M$63,MATCH($E792,'Dimensional Maps'!$C$8:$C$32,0),1)
/SUMIFS('Dimensional Maps'!M$39:M$63, 'Dimensional Maps'!$B$8:$B$32,$D792)))),0),0)</f>
        <v>7.4511418243785141E-2</v>
      </c>
      <c r="S792" s="115">
        <f>IFERROR(IF($G792 = "WholeBlg",IF(S$1&lt;2020, 0,
IF($H792="GWh",SUMIFS('Interim Analysis'!M:M,'Interim Analysis'!$B:$B,$B792,'Interim Analysis'!$C:$C,$C792,'Interim Analysis'!$F:$F,$F792,'Interim Analysis'!$G:$G,$H792,'Interim Analysis'!$E:$E,$E792),
SUMIFS('Interim Analysis'!M:M,'Interim Analysis'!$B:$B,$B792,'Interim Analysis'!$C:$C,$C792,'Interim Analysis'!$F:$F,$F792,'Interim Analysis'!$G:$G,$H792,'Interim Analysis'!$D:$D,$D792)
*(INDEX('Dimensional Maps'!N$39:N$63,MATCH($E792,'Dimensional Maps'!$C$8:$C$32,0),1)
/SUMIFS('Dimensional Maps'!N$39:N$63, 'Dimensional Maps'!$B$8:$B$32,$D792)))),0),0)</f>
        <v>8.9489294535319577E-2</v>
      </c>
      <c r="T792" s="115">
        <f>IFERROR(IF($G792 = "WholeBlg",IF(T$1&lt;2020, 0,
IF($H792="GWh",SUMIFS('Interim Analysis'!N:N,'Interim Analysis'!$B:$B,$B792,'Interim Analysis'!$C:$C,$C792,'Interim Analysis'!$F:$F,$F792,'Interim Analysis'!$G:$G,$H792,'Interim Analysis'!$E:$E,$E792),
SUMIFS('Interim Analysis'!N:N,'Interim Analysis'!$B:$B,$B792,'Interim Analysis'!$C:$C,$C792,'Interim Analysis'!$F:$F,$F792,'Interim Analysis'!$G:$G,$H792,'Interim Analysis'!$D:$D,$D792)
*(INDEX('Dimensional Maps'!O$39:O$63,MATCH($E792,'Dimensional Maps'!$C$8:$C$32,0),1)
/SUMIFS('Dimensional Maps'!O$39:O$63, 'Dimensional Maps'!$B$8:$B$32,$D792)))),0),0)</f>
        <v>0.10563206869833187</v>
      </c>
      <c r="U792" s="115">
        <f>IFERROR(IF($G792 = "WholeBlg",IF(U$1&lt;2020, 0,
IF($H792="GWh",SUMIFS('Interim Analysis'!O:O,'Interim Analysis'!$B:$B,$B792,'Interim Analysis'!$C:$C,$C792,'Interim Analysis'!$F:$F,$F792,'Interim Analysis'!$G:$G,$H792,'Interim Analysis'!$E:$E,$E792),
SUMIFS('Interim Analysis'!O:O,'Interim Analysis'!$B:$B,$B792,'Interim Analysis'!$C:$C,$C792,'Interim Analysis'!$F:$F,$F792,'Interim Analysis'!$G:$G,$H792,'Interim Analysis'!$D:$D,$D792)
*(INDEX('Dimensional Maps'!P$39:P$63,MATCH($E792,'Dimensional Maps'!$C$8:$C$32,0),1)
/SUMIFS('Dimensional Maps'!P$39:P$63, 'Dimensional Maps'!$B$8:$B$32,$D792)))),0),0)</f>
        <v>0.12432280503469989</v>
      </c>
      <c r="V792" s="115">
        <f>IFERROR(IF($G792 = "WholeBlg",IF(V$1&lt;2020, 0,
IF($H792="GWh",SUMIFS('Interim Analysis'!P:P,'Interim Analysis'!$B:$B,$B792,'Interim Analysis'!$C:$C,$C792,'Interim Analysis'!$F:$F,$F792,'Interim Analysis'!$G:$G,$H792,'Interim Analysis'!$E:$E,$E792),
SUMIFS('Interim Analysis'!P:P,'Interim Analysis'!$B:$B,$B792,'Interim Analysis'!$C:$C,$C792,'Interim Analysis'!$F:$F,$F792,'Interim Analysis'!$G:$G,$H792,'Interim Analysis'!$D:$D,$D792)
*(INDEX('Dimensional Maps'!Q$39:Q$63,MATCH($E792,'Dimensional Maps'!$C$8:$C$32,0),1)
/SUMIFS('Dimensional Maps'!Q$39:Q$63, 'Dimensional Maps'!$B$8:$B$32,$D792)))),0),0)</f>
        <v>0.14763779422506426</v>
      </c>
      <c r="W792" s="115">
        <f>IFERROR(IF($G792 = "WholeBlg",IF(W$1&lt;2020, 0,
IF($H792="GWh",SUMIFS('Interim Analysis'!Q:Q,'Interim Analysis'!$B:$B,$B792,'Interim Analysis'!$C:$C,$C792,'Interim Analysis'!$F:$F,$F792,'Interim Analysis'!$G:$G,$H792,'Interim Analysis'!$E:$E,$E792),
SUMIFS('Interim Analysis'!Q:Q,'Interim Analysis'!$B:$B,$B792,'Interim Analysis'!$C:$C,$C792,'Interim Analysis'!$F:$F,$F792,'Interim Analysis'!$G:$G,$H792,'Interim Analysis'!$D:$D,$D792)
*(INDEX('Dimensional Maps'!R$39:R$63,MATCH($E792,'Dimensional Maps'!$C$8:$C$32,0),1)
/SUMIFS('Dimensional Maps'!R$39:R$63, 'Dimensional Maps'!$B$8:$B$32,$D792)))),0),0)</f>
        <v>0.17923467774948579</v>
      </c>
    </row>
    <row r="793" spans="1:23" x14ac:dyDescent="0.25">
      <c r="A793" s="153" t="s">
        <v>265</v>
      </c>
      <c r="B793" s="54" t="s">
        <v>236</v>
      </c>
      <c r="C793" s="54">
        <v>3</v>
      </c>
      <c r="D793" s="54" t="s">
        <v>47</v>
      </c>
      <c r="E793" s="54" t="s">
        <v>45</v>
      </c>
      <c r="F793" s="54" t="s">
        <v>186</v>
      </c>
      <c r="G793" s="54" t="s">
        <v>53</v>
      </c>
      <c r="H793" s="54" t="s">
        <v>20</v>
      </c>
      <c r="I793" s="115">
        <f>IFERROR(IF($G793 = "WholeBlg",IF(I$1&lt;2020, 0,
IF($H793="GWh",SUMIFS('Interim Analysis'!C:C,'Interim Analysis'!$B:$B,$B793,'Interim Analysis'!$C:$C,$C793,'Interim Analysis'!$F:$F,$F793,'Interim Analysis'!$G:$G,$H793,'Interim Analysis'!$E:$E,$E793),
SUMIFS('Interim Analysis'!C:C,'Interim Analysis'!$B:$B,$B793,'Interim Analysis'!$C:$C,$C793,'Interim Analysis'!$F:$F,$F793,'Interim Analysis'!$G:$G,$H793,'Interim Analysis'!$D:$D,$D793)
*(INDEX('Dimensional Maps'!D$39:D$63,MATCH($E793,'Dimensional Maps'!$C$8:$C$32,0),1)
/SUMIFS('Dimensional Maps'!D$39:D$63, 'Dimensional Maps'!$B$8:$B$32,$D793)))),0),0)</f>
        <v>0</v>
      </c>
      <c r="J793" s="115">
        <f>IFERROR(IF($G793 = "WholeBlg",IF(J$1&lt;2020, 0,
IF($H793="GWh",SUMIFS('Interim Analysis'!D:D,'Interim Analysis'!$B:$B,$B793,'Interim Analysis'!$C:$C,$C793,'Interim Analysis'!$F:$F,$F793,'Interim Analysis'!$G:$G,$H793,'Interim Analysis'!$E:$E,$E793),
SUMIFS('Interim Analysis'!D:D,'Interim Analysis'!$B:$B,$B793,'Interim Analysis'!$C:$C,$C793,'Interim Analysis'!$F:$F,$F793,'Interim Analysis'!$G:$G,$H793,'Interim Analysis'!$D:$D,$D793)
*(INDEX('Dimensional Maps'!E$39:E$63,MATCH($E793,'Dimensional Maps'!$C$8:$C$32,0),1)
/SUMIFS('Dimensional Maps'!E$39:E$63, 'Dimensional Maps'!$B$8:$B$32,$D793)))),0),0)</f>
        <v>0</v>
      </c>
      <c r="K793" s="115">
        <f>IFERROR(IF($G793 = "WholeBlg",IF(K$1&lt;2020, 0,
IF($H793="GWh",SUMIFS('Interim Analysis'!E:E,'Interim Analysis'!$B:$B,$B793,'Interim Analysis'!$C:$C,$C793,'Interim Analysis'!$F:$F,$F793,'Interim Analysis'!$G:$G,$H793,'Interim Analysis'!$E:$E,$E793),
SUMIFS('Interim Analysis'!E:E,'Interim Analysis'!$B:$B,$B793,'Interim Analysis'!$C:$C,$C793,'Interim Analysis'!$F:$F,$F793,'Interim Analysis'!$G:$G,$H793,'Interim Analysis'!$D:$D,$D793)
*(INDEX('Dimensional Maps'!F$39:F$63,MATCH($E793,'Dimensional Maps'!$C$8:$C$32,0),1)
/SUMIFS('Dimensional Maps'!F$39:F$63, 'Dimensional Maps'!$B$8:$B$32,$D793)))),0),0)</f>
        <v>0</v>
      </c>
      <c r="L793" s="115">
        <f>IFERROR(IF($G793 = "WholeBlg",IF(L$1&lt;2020, 0,
IF($H793="GWh",SUMIFS('Interim Analysis'!F:F,'Interim Analysis'!$B:$B,$B793,'Interim Analysis'!$C:$C,$C793,'Interim Analysis'!$F:$F,$F793,'Interim Analysis'!$G:$G,$H793,'Interim Analysis'!$E:$E,$E793),
SUMIFS('Interim Analysis'!F:F,'Interim Analysis'!$B:$B,$B793,'Interim Analysis'!$C:$C,$C793,'Interim Analysis'!$F:$F,$F793,'Interim Analysis'!$G:$G,$H793,'Interim Analysis'!$D:$D,$D793)
*(INDEX('Dimensional Maps'!G$39:G$63,MATCH($E793,'Dimensional Maps'!$C$8:$C$32,0),1)
/SUMIFS('Dimensional Maps'!G$39:G$63, 'Dimensional Maps'!$B$8:$B$32,$D793)))),0),0)</f>
        <v>0</v>
      </c>
      <c r="M793" s="115">
        <f>IFERROR(IF($G793 = "WholeBlg",IF(M$1&lt;2020, 0,
IF($H793="GWh",SUMIFS('Interim Analysis'!G:G,'Interim Analysis'!$B:$B,$B793,'Interim Analysis'!$C:$C,$C793,'Interim Analysis'!$F:$F,$F793,'Interim Analysis'!$G:$G,$H793,'Interim Analysis'!$E:$E,$E793),
SUMIFS('Interim Analysis'!G:G,'Interim Analysis'!$B:$B,$B793,'Interim Analysis'!$C:$C,$C793,'Interim Analysis'!$F:$F,$F793,'Interim Analysis'!$G:$G,$H793,'Interim Analysis'!$D:$D,$D793)
*(INDEX('Dimensional Maps'!H$39:H$63,MATCH($E793,'Dimensional Maps'!$C$8:$C$32,0),1)
/SUMIFS('Dimensional Maps'!H$39:H$63, 'Dimensional Maps'!$B$8:$B$32,$D793)))),0),0)</f>
        <v>0</v>
      </c>
      <c r="N793" s="115">
        <f>IFERROR(IF($G793 = "WholeBlg",IF(N$1&lt;2020, 0,
IF($H793="GWh",SUMIFS('Interim Analysis'!H:H,'Interim Analysis'!$B:$B,$B793,'Interim Analysis'!$C:$C,$C793,'Interim Analysis'!$F:$F,$F793,'Interim Analysis'!$G:$G,$H793,'Interim Analysis'!$E:$E,$E793),
SUMIFS('Interim Analysis'!H:H,'Interim Analysis'!$B:$B,$B793,'Interim Analysis'!$C:$C,$C793,'Interim Analysis'!$F:$F,$F793,'Interim Analysis'!$G:$G,$H793,'Interim Analysis'!$D:$D,$D793)
*(INDEX('Dimensional Maps'!I$39:I$63,MATCH($E793,'Dimensional Maps'!$C$8:$C$32,0),1)
/SUMIFS('Dimensional Maps'!I$39:I$63, 'Dimensional Maps'!$B$8:$B$32,$D793)))),0),0)</f>
        <v>1.4285094677567851</v>
      </c>
      <c r="O793" s="115">
        <f>IFERROR(IF($G793 = "WholeBlg",IF(O$1&lt;2020, 0,
IF($H793="GWh",SUMIFS('Interim Analysis'!I:I,'Interim Analysis'!$B:$B,$B793,'Interim Analysis'!$C:$C,$C793,'Interim Analysis'!$F:$F,$F793,'Interim Analysis'!$G:$G,$H793,'Interim Analysis'!$E:$E,$E793),
SUMIFS('Interim Analysis'!I:I,'Interim Analysis'!$B:$B,$B793,'Interim Analysis'!$C:$C,$C793,'Interim Analysis'!$F:$F,$F793,'Interim Analysis'!$G:$G,$H793,'Interim Analysis'!$D:$D,$D793)
*(INDEX('Dimensional Maps'!J$39:J$63,MATCH($E793,'Dimensional Maps'!$C$8:$C$32,0),1)
/SUMIFS('Dimensional Maps'!J$39:J$63, 'Dimensional Maps'!$B$8:$B$32,$D793)))),0),0)</f>
        <v>2.8232650846570762</v>
      </c>
      <c r="P793" s="115">
        <f>IFERROR(IF($G793 = "WholeBlg",IF(P$1&lt;2020, 0,
IF($H793="GWh",SUMIFS('Interim Analysis'!J:J,'Interim Analysis'!$B:$B,$B793,'Interim Analysis'!$C:$C,$C793,'Interim Analysis'!$F:$F,$F793,'Interim Analysis'!$G:$G,$H793,'Interim Analysis'!$E:$E,$E793),
SUMIFS('Interim Analysis'!J:J,'Interim Analysis'!$B:$B,$B793,'Interim Analysis'!$C:$C,$C793,'Interim Analysis'!$F:$F,$F793,'Interim Analysis'!$G:$G,$H793,'Interim Analysis'!$D:$D,$D793)
*(INDEX('Dimensional Maps'!K$39:K$63,MATCH($E793,'Dimensional Maps'!$C$8:$C$32,0),1)
/SUMIFS('Dimensional Maps'!K$39:K$63, 'Dimensional Maps'!$B$8:$B$32,$D793)))),0),0)</f>
        <v>4.1993833823597102</v>
      </c>
      <c r="Q793" s="115">
        <f>IFERROR(IF($G793 = "WholeBlg",IF(Q$1&lt;2020, 0,
IF($H793="GWh",SUMIFS('Interim Analysis'!K:K,'Interim Analysis'!$B:$B,$B793,'Interim Analysis'!$C:$C,$C793,'Interim Analysis'!$F:$F,$F793,'Interim Analysis'!$G:$G,$H793,'Interim Analysis'!$E:$E,$E793),
SUMIFS('Interim Analysis'!K:K,'Interim Analysis'!$B:$B,$B793,'Interim Analysis'!$C:$C,$C793,'Interim Analysis'!$F:$F,$F793,'Interim Analysis'!$G:$G,$H793,'Interim Analysis'!$D:$D,$D793)
*(INDEX('Dimensional Maps'!L$39:L$63,MATCH($E793,'Dimensional Maps'!$C$8:$C$32,0),1)
/SUMIFS('Dimensional Maps'!L$39:L$63, 'Dimensional Maps'!$B$8:$B$32,$D793)))),0),0)</f>
        <v>5.585889221415318</v>
      </c>
      <c r="R793" s="115">
        <f>IFERROR(IF($G793 = "WholeBlg",IF(R$1&lt;2020, 0,
IF($H793="GWh",SUMIFS('Interim Analysis'!L:L,'Interim Analysis'!$B:$B,$B793,'Interim Analysis'!$C:$C,$C793,'Interim Analysis'!$F:$F,$F793,'Interim Analysis'!$G:$G,$H793,'Interim Analysis'!$E:$E,$E793),
SUMIFS('Interim Analysis'!L:L,'Interim Analysis'!$B:$B,$B793,'Interim Analysis'!$C:$C,$C793,'Interim Analysis'!$F:$F,$F793,'Interim Analysis'!$G:$G,$H793,'Interim Analysis'!$D:$D,$D793)
*(INDEX('Dimensional Maps'!M$39:M$63,MATCH($E793,'Dimensional Maps'!$C$8:$C$32,0),1)
/SUMIFS('Dimensional Maps'!M$39:M$63, 'Dimensional Maps'!$B$8:$B$32,$D793)))),0),0)</f>
        <v>6.9829256933073172</v>
      </c>
      <c r="S793" s="115">
        <f>IFERROR(IF($G793 = "WholeBlg",IF(S$1&lt;2020, 0,
IF($H793="GWh",SUMIFS('Interim Analysis'!M:M,'Interim Analysis'!$B:$B,$B793,'Interim Analysis'!$C:$C,$C793,'Interim Analysis'!$F:$F,$F793,'Interim Analysis'!$G:$G,$H793,'Interim Analysis'!$E:$E,$E793),
SUMIFS('Interim Analysis'!M:M,'Interim Analysis'!$B:$B,$B793,'Interim Analysis'!$C:$C,$C793,'Interim Analysis'!$F:$F,$F793,'Interim Analysis'!$G:$G,$H793,'Interim Analysis'!$D:$D,$D793)
*(INDEX('Dimensional Maps'!N$39:N$63,MATCH($E793,'Dimensional Maps'!$C$8:$C$32,0),1)
/SUMIFS('Dimensional Maps'!N$39:N$63, 'Dimensional Maps'!$B$8:$B$32,$D793)))),0),0)</f>
        <v>8.4454144265114728</v>
      </c>
      <c r="T793" s="115">
        <f>IFERROR(IF($G793 = "WholeBlg",IF(T$1&lt;2020, 0,
IF($H793="GWh",SUMIFS('Interim Analysis'!N:N,'Interim Analysis'!$B:$B,$B793,'Interim Analysis'!$C:$C,$C793,'Interim Analysis'!$F:$F,$F793,'Interim Analysis'!$G:$G,$H793,'Interim Analysis'!$E:$E,$E793),
SUMIFS('Interim Analysis'!N:N,'Interim Analysis'!$B:$B,$B793,'Interim Analysis'!$C:$C,$C793,'Interim Analysis'!$F:$F,$F793,'Interim Analysis'!$G:$G,$H793,'Interim Analysis'!$D:$D,$D793)
*(INDEX('Dimensional Maps'!O$39:O$63,MATCH($E793,'Dimensional Maps'!$C$8:$C$32,0),1)
/SUMIFS('Dimensional Maps'!O$39:O$63, 'Dimensional Maps'!$B$8:$B$32,$D793)))),0),0)</f>
        <v>10.025605783663575</v>
      </c>
      <c r="U793" s="115">
        <f>IFERROR(IF($G793 = "WholeBlg",IF(U$1&lt;2020, 0,
IF($H793="GWh",SUMIFS('Interim Analysis'!O:O,'Interim Analysis'!$B:$B,$B793,'Interim Analysis'!$C:$C,$C793,'Interim Analysis'!$F:$F,$F793,'Interim Analysis'!$G:$G,$H793,'Interim Analysis'!$E:$E,$E793),
SUMIFS('Interim Analysis'!O:O,'Interim Analysis'!$B:$B,$B793,'Interim Analysis'!$C:$C,$C793,'Interim Analysis'!$F:$F,$F793,'Interim Analysis'!$G:$G,$H793,'Interim Analysis'!$D:$D,$D793)
*(INDEX('Dimensional Maps'!P$39:P$63,MATCH($E793,'Dimensional Maps'!$C$8:$C$32,0),1)
/SUMIFS('Dimensional Maps'!P$39:P$63, 'Dimensional Maps'!$B$8:$B$32,$D793)))),0),0)</f>
        <v>11.866283524030232</v>
      </c>
      <c r="V793" s="115">
        <f>IFERROR(IF($G793 = "WholeBlg",IF(V$1&lt;2020, 0,
IF($H793="GWh",SUMIFS('Interim Analysis'!P:P,'Interim Analysis'!$B:$B,$B793,'Interim Analysis'!$C:$C,$C793,'Interim Analysis'!$F:$F,$F793,'Interim Analysis'!$G:$G,$H793,'Interim Analysis'!$E:$E,$E793),
SUMIFS('Interim Analysis'!P:P,'Interim Analysis'!$B:$B,$B793,'Interim Analysis'!$C:$C,$C793,'Interim Analysis'!$F:$F,$F793,'Interim Analysis'!$G:$G,$H793,'Interim Analysis'!$D:$D,$D793)
*(INDEX('Dimensional Maps'!Q$39:Q$63,MATCH($E793,'Dimensional Maps'!$C$8:$C$32,0),1)
/SUMIFS('Dimensional Maps'!Q$39:Q$63, 'Dimensional Maps'!$B$8:$B$32,$D793)))),0),0)</f>
        <v>14.176836976257485</v>
      </c>
      <c r="W793" s="115">
        <f>IFERROR(IF($G793 = "WholeBlg",IF(W$1&lt;2020, 0,
IF($H793="GWh",SUMIFS('Interim Analysis'!Q:Q,'Interim Analysis'!$B:$B,$B793,'Interim Analysis'!$C:$C,$C793,'Interim Analysis'!$F:$F,$F793,'Interim Analysis'!$G:$G,$H793,'Interim Analysis'!$E:$E,$E793),
SUMIFS('Interim Analysis'!Q:Q,'Interim Analysis'!$B:$B,$B793,'Interim Analysis'!$C:$C,$C793,'Interim Analysis'!$F:$F,$F793,'Interim Analysis'!$G:$G,$H793,'Interim Analysis'!$D:$D,$D793)
*(INDEX('Dimensional Maps'!R$39:R$63,MATCH($E793,'Dimensional Maps'!$C$8:$C$32,0),1)
/SUMIFS('Dimensional Maps'!R$39:R$63, 'Dimensional Maps'!$B$8:$B$32,$D793)))),0),0)</f>
        <v>17.380143321752751</v>
      </c>
    </row>
    <row r="794" spans="1:23" x14ac:dyDescent="0.25">
      <c r="A794" s="153" t="s">
        <v>265</v>
      </c>
      <c r="B794" s="54" t="s">
        <v>238</v>
      </c>
      <c r="C794" s="54">
        <v>3</v>
      </c>
      <c r="D794" s="54" t="s">
        <v>47</v>
      </c>
      <c r="E794" s="54" t="s">
        <v>220</v>
      </c>
      <c r="F794" s="54" t="s">
        <v>167</v>
      </c>
      <c r="G794" s="54" t="s">
        <v>53</v>
      </c>
      <c r="H794" s="54" t="s">
        <v>18</v>
      </c>
      <c r="I794" s="115">
        <f>IFERROR(IF($G794 = "WholeBlg",IF(I$1&lt;2020, 0,
IF($H794="GWh",SUMIFS('Interim Analysis'!C:C,'Interim Analysis'!$B:$B,$B794,'Interim Analysis'!$C:$C,$C794,'Interim Analysis'!$F:$F,$F794,'Interim Analysis'!$G:$G,$H794,'Interim Analysis'!$E:$E,$E794),
SUMIFS('Interim Analysis'!C:C,'Interim Analysis'!$B:$B,$B794,'Interim Analysis'!$C:$C,$C794,'Interim Analysis'!$F:$F,$F794,'Interim Analysis'!$G:$G,$H794,'Interim Analysis'!$D:$D,$D794)
*(INDEX('Dimensional Maps'!D$39:D$63,MATCH($E794,'Dimensional Maps'!$C$8:$C$32,0),1)
/SUMIFS('Dimensional Maps'!D$39:D$63, 'Dimensional Maps'!$B$8:$B$32,$D794)))),0),0)</f>
        <v>0</v>
      </c>
      <c r="J794" s="115">
        <f>IFERROR(IF($G794 = "WholeBlg",IF(J$1&lt;2020, 0,
IF($H794="GWh",SUMIFS('Interim Analysis'!D:D,'Interim Analysis'!$B:$B,$B794,'Interim Analysis'!$C:$C,$C794,'Interim Analysis'!$F:$F,$F794,'Interim Analysis'!$G:$G,$H794,'Interim Analysis'!$E:$E,$E794),
SUMIFS('Interim Analysis'!D:D,'Interim Analysis'!$B:$B,$B794,'Interim Analysis'!$C:$C,$C794,'Interim Analysis'!$F:$F,$F794,'Interim Analysis'!$G:$G,$H794,'Interim Analysis'!$D:$D,$D794)
*(INDEX('Dimensional Maps'!E$39:E$63,MATCH($E794,'Dimensional Maps'!$C$8:$C$32,0),1)
/SUMIFS('Dimensional Maps'!E$39:E$63, 'Dimensional Maps'!$B$8:$B$32,$D794)))),0),0)</f>
        <v>0</v>
      </c>
      <c r="K794" s="115">
        <f>IFERROR(IF($G794 = "WholeBlg",IF(K$1&lt;2020, 0,
IF($H794="GWh",SUMIFS('Interim Analysis'!E:E,'Interim Analysis'!$B:$B,$B794,'Interim Analysis'!$C:$C,$C794,'Interim Analysis'!$F:$F,$F794,'Interim Analysis'!$G:$G,$H794,'Interim Analysis'!$E:$E,$E794),
SUMIFS('Interim Analysis'!E:E,'Interim Analysis'!$B:$B,$B794,'Interim Analysis'!$C:$C,$C794,'Interim Analysis'!$F:$F,$F794,'Interim Analysis'!$G:$G,$H794,'Interim Analysis'!$D:$D,$D794)
*(INDEX('Dimensional Maps'!F$39:F$63,MATCH($E794,'Dimensional Maps'!$C$8:$C$32,0),1)
/SUMIFS('Dimensional Maps'!F$39:F$63, 'Dimensional Maps'!$B$8:$B$32,$D794)))),0),0)</f>
        <v>0</v>
      </c>
      <c r="L794" s="115">
        <f>IFERROR(IF($G794 = "WholeBlg",IF(L$1&lt;2020, 0,
IF($H794="GWh",SUMIFS('Interim Analysis'!F:F,'Interim Analysis'!$B:$B,$B794,'Interim Analysis'!$C:$C,$C794,'Interim Analysis'!$F:$F,$F794,'Interim Analysis'!$G:$G,$H794,'Interim Analysis'!$E:$E,$E794),
SUMIFS('Interim Analysis'!F:F,'Interim Analysis'!$B:$B,$B794,'Interim Analysis'!$C:$C,$C794,'Interim Analysis'!$F:$F,$F794,'Interim Analysis'!$G:$G,$H794,'Interim Analysis'!$D:$D,$D794)
*(INDEX('Dimensional Maps'!G$39:G$63,MATCH($E794,'Dimensional Maps'!$C$8:$C$32,0),1)
/SUMIFS('Dimensional Maps'!G$39:G$63, 'Dimensional Maps'!$B$8:$B$32,$D794)))),0),0)</f>
        <v>0</v>
      </c>
      <c r="M794" s="115">
        <f>IFERROR(IF($G794 = "WholeBlg",IF(M$1&lt;2020, 0,
IF($H794="GWh",SUMIFS('Interim Analysis'!G:G,'Interim Analysis'!$B:$B,$B794,'Interim Analysis'!$C:$C,$C794,'Interim Analysis'!$F:$F,$F794,'Interim Analysis'!$G:$G,$H794,'Interim Analysis'!$E:$E,$E794),
SUMIFS('Interim Analysis'!G:G,'Interim Analysis'!$B:$B,$B794,'Interim Analysis'!$C:$C,$C794,'Interim Analysis'!$F:$F,$F794,'Interim Analysis'!$G:$G,$H794,'Interim Analysis'!$D:$D,$D794)
*(INDEX('Dimensional Maps'!H$39:H$63,MATCH($E794,'Dimensional Maps'!$C$8:$C$32,0),1)
/SUMIFS('Dimensional Maps'!H$39:H$63, 'Dimensional Maps'!$B$8:$B$32,$D794)))),0),0)</f>
        <v>0</v>
      </c>
      <c r="N794" s="115">
        <f>IFERROR(IF($G794 = "WholeBlg",IF(N$1&lt;2020, 0,
IF($H794="GWh",SUMIFS('Interim Analysis'!H:H,'Interim Analysis'!$B:$B,$B794,'Interim Analysis'!$C:$C,$C794,'Interim Analysis'!$F:$F,$F794,'Interim Analysis'!$G:$G,$H794,'Interim Analysis'!$E:$E,$E794),
SUMIFS('Interim Analysis'!H:H,'Interim Analysis'!$B:$B,$B794,'Interim Analysis'!$C:$C,$C794,'Interim Analysis'!$F:$F,$F794,'Interim Analysis'!$G:$G,$H794,'Interim Analysis'!$D:$D,$D794)
*(INDEX('Dimensional Maps'!I$39:I$63,MATCH($E794,'Dimensional Maps'!$C$8:$C$32,0),1)
/SUMIFS('Dimensional Maps'!I$39:I$63, 'Dimensional Maps'!$B$8:$B$32,$D794)))),0),0)</f>
        <v>0</v>
      </c>
      <c r="O794" s="115">
        <f>IFERROR(IF($G794 = "WholeBlg",IF(O$1&lt;2020, 0,
IF($H794="GWh",SUMIFS('Interim Analysis'!I:I,'Interim Analysis'!$B:$B,$B794,'Interim Analysis'!$C:$C,$C794,'Interim Analysis'!$F:$F,$F794,'Interim Analysis'!$G:$G,$H794,'Interim Analysis'!$E:$E,$E794),
SUMIFS('Interim Analysis'!I:I,'Interim Analysis'!$B:$B,$B794,'Interim Analysis'!$C:$C,$C794,'Interim Analysis'!$F:$F,$F794,'Interim Analysis'!$G:$G,$H794,'Interim Analysis'!$D:$D,$D794)
*(INDEX('Dimensional Maps'!J$39:J$63,MATCH($E794,'Dimensional Maps'!$C$8:$C$32,0),1)
/SUMIFS('Dimensional Maps'!J$39:J$63, 'Dimensional Maps'!$B$8:$B$32,$D794)))),0),0)</f>
        <v>0</v>
      </c>
      <c r="P794" s="115">
        <f>IFERROR(IF($G794 = "WholeBlg",IF(P$1&lt;2020, 0,
IF($H794="GWh",SUMIFS('Interim Analysis'!J:J,'Interim Analysis'!$B:$B,$B794,'Interim Analysis'!$C:$C,$C794,'Interim Analysis'!$F:$F,$F794,'Interim Analysis'!$G:$G,$H794,'Interim Analysis'!$E:$E,$E794),
SUMIFS('Interim Analysis'!J:J,'Interim Analysis'!$B:$B,$B794,'Interim Analysis'!$C:$C,$C794,'Interim Analysis'!$F:$F,$F794,'Interim Analysis'!$G:$G,$H794,'Interim Analysis'!$D:$D,$D794)
*(INDEX('Dimensional Maps'!K$39:K$63,MATCH($E794,'Dimensional Maps'!$C$8:$C$32,0),1)
/SUMIFS('Dimensional Maps'!K$39:K$63, 'Dimensional Maps'!$B$8:$B$32,$D794)))),0),0)</f>
        <v>0</v>
      </c>
      <c r="Q794" s="115">
        <f>IFERROR(IF($G794 = "WholeBlg",IF(Q$1&lt;2020, 0,
IF($H794="GWh",SUMIFS('Interim Analysis'!K:K,'Interim Analysis'!$B:$B,$B794,'Interim Analysis'!$C:$C,$C794,'Interim Analysis'!$F:$F,$F794,'Interim Analysis'!$G:$G,$H794,'Interim Analysis'!$E:$E,$E794),
SUMIFS('Interim Analysis'!K:K,'Interim Analysis'!$B:$B,$B794,'Interim Analysis'!$C:$C,$C794,'Interim Analysis'!$F:$F,$F794,'Interim Analysis'!$G:$G,$H794,'Interim Analysis'!$D:$D,$D794)
*(INDEX('Dimensional Maps'!L$39:L$63,MATCH($E794,'Dimensional Maps'!$C$8:$C$32,0),1)
/SUMIFS('Dimensional Maps'!L$39:L$63, 'Dimensional Maps'!$B$8:$B$32,$D794)))),0),0)</f>
        <v>0</v>
      </c>
      <c r="R794" s="115">
        <f>IFERROR(IF($G794 = "WholeBlg",IF(R$1&lt;2020, 0,
IF($H794="GWh",SUMIFS('Interim Analysis'!L:L,'Interim Analysis'!$B:$B,$B794,'Interim Analysis'!$C:$C,$C794,'Interim Analysis'!$F:$F,$F794,'Interim Analysis'!$G:$G,$H794,'Interim Analysis'!$E:$E,$E794),
SUMIFS('Interim Analysis'!L:L,'Interim Analysis'!$B:$B,$B794,'Interim Analysis'!$C:$C,$C794,'Interim Analysis'!$F:$F,$F794,'Interim Analysis'!$G:$G,$H794,'Interim Analysis'!$D:$D,$D794)
*(INDEX('Dimensional Maps'!M$39:M$63,MATCH($E794,'Dimensional Maps'!$C$8:$C$32,0),1)
/SUMIFS('Dimensional Maps'!M$39:M$63, 'Dimensional Maps'!$B$8:$B$32,$D794)))),0),0)</f>
        <v>0</v>
      </c>
      <c r="S794" s="115">
        <f>IFERROR(IF($G794 = "WholeBlg",IF(S$1&lt;2020, 0,
IF($H794="GWh",SUMIFS('Interim Analysis'!M:M,'Interim Analysis'!$B:$B,$B794,'Interim Analysis'!$C:$C,$C794,'Interim Analysis'!$F:$F,$F794,'Interim Analysis'!$G:$G,$H794,'Interim Analysis'!$E:$E,$E794),
SUMIFS('Interim Analysis'!M:M,'Interim Analysis'!$B:$B,$B794,'Interim Analysis'!$C:$C,$C794,'Interim Analysis'!$F:$F,$F794,'Interim Analysis'!$G:$G,$H794,'Interim Analysis'!$D:$D,$D794)
*(INDEX('Dimensional Maps'!N$39:N$63,MATCH($E794,'Dimensional Maps'!$C$8:$C$32,0),1)
/SUMIFS('Dimensional Maps'!N$39:N$63, 'Dimensional Maps'!$B$8:$B$32,$D794)))),0),0)</f>
        <v>0</v>
      </c>
      <c r="T794" s="115">
        <f>IFERROR(IF($G794 = "WholeBlg",IF(T$1&lt;2020, 0,
IF($H794="GWh",SUMIFS('Interim Analysis'!N:N,'Interim Analysis'!$B:$B,$B794,'Interim Analysis'!$C:$C,$C794,'Interim Analysis'!$F:$F,$F794,'Interim Analysis'!$G:$G,$H794,'Interim Analysis'!$E:$E,$E794),
SUMIFS('Interim Analysis'!N:N,'Interim Analysis'!$B:$B,$B794,'Interim Analysis'!$C:$C,$C794,'Interim Analysis'!$F:$F,$F794,'Interim Analysis'!$G:$G,$H794,'Interim Analysis'!$D:$D,$D794)
*(INDEX('Dimensional Maps'!O$39:O$63,MATCH($E794,'Dimensional Maps'!$C$8:$C$32,0),1)
/SUMIFS('Dimensional Maps'!O$39:O$63, 'Dimensional Maps'!$B$8:$B$32,$D794)))),0),0)</f>
        <v>0</v>
      </c>
      <c r="U794" s="115">
        <f>IFERROR(IF($G794 = "WholeBlg",IF(U$1&lt;2020, 0,
IF($H794="GWh",SUMIFS('Interim Analysis'!O:O,'Interim Analysis'!$B:$B,$B794,'Interim Analysis'!$C:$C,$C794,'Interim Analysis'!$F:$F,$F794,'Interim Analysis'!$G:$G,$H794,'Interim Analysis'!$E:$E,$E794),
SUMIFS('Interim Analysis'!O:O,'Interim Analysis'!$B:$B,$B794,'Interim Analysis'!$C:$C,$C794,'Interim Analysis'!$F:$F,$F794,'Interim Analysis'!$G:$G,$H794,'Interim Analysis'!$D:$D,$D794)
*(INDEX('Dimensional Maps'!P$39:P$63,MATCH($E794,'Dimensional Maps'!$C$8:$C$32,0),1)
/SUMIFS('Dimensional Maps'!P$39:P$63, 'Dimensional Maps'!$B$8:$B$32,$D794)))),0),0)</f>
        <v>0</v>
      </c>
      <c r="V794" s="115">
        <f>IFERROR(IF($G794 = "WholeBlg",IF(V$1&lt;2020, 0,
IF($H794="GWh",SUMIFS('Interim Analysis'!P:P,'Interim Analysis'!$B:$B,$B794,'Interim Analysis'!$C:$C,$C794,'Interim Analysis'!$F:$F,$F794,'Interim Analysis'!$G:$G,$H794,'Interim Analysis'!$E:$E,$E794),
SUMIFS('Interim Analysis'!P:P,'Interim Analysis'!$B:$B,$B794,'Interim Analysis'!$C:$C,$C794,'Interim Analysis'!$F:$F,$F794,'Interim Analysis'!$G:$G,$H794,'Interim Analysis'!$D:$D,$D794)
*(INDEX('Dimensional Maps'!Q$39:Q$63,MATCH($E794,'Dimensional Maps'!$C$8:$C$32,0),1)
/SUMIFS('Dimensional Maps'!Q$39:Q$63, 'Dimensional Maps'!$B$8:$B$32,$D794)))),0),0)</f>
        <v>0</v>
      </c>
      <c r="W794" s="115">
        <f>IFERROR(IF($G794 = "WholeBlg",IF(W$1&lt;2020, 0,
IF($H794="GWh",SUMIFS('Interim Analysis'!Q:Q,'Interim Analysis'!$B:$B,$B794,'Interim Analysis'!$C:$C,$C794,'Interim Analysis'!$F:$F,$F794,'Interim Analysis'!$G:$G,$H794,'Interim Analysis'!$E:$E,$E794),
SUMIFS('Interim Analysis'!Q:Q,'Interim Analysis'!$B:$B,$B794,'Interim Analysis'!$C:$C,$C794,'Interim Analysis'!$F:$F,$F794,'Interim Analysis'!$G:$G,$H794,'Interim Analysis'!$D:$D,$D794)
*(INDEX('Dimensional Maps'!R$39:R$63,MATCH($E794,'Dimensional Maps'!$C$8:$C$32,0),1)
/SUMIFS('Dimensional Maps'!R$39:R$63, 'Dimensional Maps'!$B$8:$B$32,$D794)))),0),0)</f>
        <v>0</v>
      </c>
    </row>
    <row r="795" spans="1:23" x14ac:dyDescent="0.25">
      <c r="A795" s="153" t="s">
        <v>265</v>
      </c>
      <c r="B795" s="54" t="s">
        <v>238</v>
      </c>
      <c r="C795" s="54">
        <v>3</v>
      </c>
      <c r="D795" s="54" t="s">
        <v>47</v>
      </c>
      <c r="E795" s="54" t="s">
        <v>220</v>
      </c>
      <c r="F795" s="54" t="s">
        <v>186</v>
      </c>
      <c r="G795" s="54" t="s">
        <v>53</v>
      </c>
      <c r="H795" s="54" t="s">
        <v>18</v>
      </c>
      <c r="I795" s="115">
        <f>IFERROR(IF($G795 = "WholeBlg",IF(I$1&lt;2020, 0,
IF($H795="GWh",SUMIFS('Interim Analysis'!C:C,'Interim Analysis'!$B:$B,$B795,'Interim Analysis'!$C:$C,$C795,'Interim Analysis'!$F:$F,$F795,'Interim Analysis'!$G:$G,$H795,'Interim Analysis'!$E:$E,$E795),
SUMIFS('Interim Analysis'!C:C,'Interim Analysis'!$B:$B,$B795,'Interim Analysis'!$C:$C,$C795,'Interim Analysis'!$F:$F,$F795,'Interim Analysis'!$G:$G,$H795,'Interim Analysis'!$D:$D,$D795)
*(INDEX('Dimensional Maps'!D$39:D$63,MATCH($E795,'Dimensional Maps'!$C$8:$C$32,0),1)
/SUMIFS('Dimensional Maps'!D$39:D$63, 'Dimensional Maps'!$B$8:$B$32,$D795)))),0),0)</f>
        <v>0</v>
      </c>
      <c r="J795" s="115">
        <f>IFERROR(IF($G795 = "WholeBlg",IF(J$1&lt;2020, 0,
IF($H795="GWh",SUMIFS('Interim Analysis'!D:D,'Interim Analysis'!$B:$B,$B795,'Interim Analysis'!$C:$C,$C795,'Interim Analysis'!$F:$F,$F795,'Interim Analysis'!$G:$G,$H795,'Interim Analysis'!$E:$E,$E795),
SUMIFS('Interim Analysis'!D:D,'Interim Analysis'!$B:$B,$B795,'Interim Analysis'!$C:$C,$C795,'Interim Analysis'!$F:$F,$F795,'Interim Analysis'!$G:$G,$H795,'Interim Analysis'!$D:$D,$D795)
*(INDEX('Dimensional Maps'!E$39:E$63,MATCH($E795,'Dimensional Maps'!$C$8:$C$32,0),1)
/SUMIFS('Dimensional Maps'!E$39:E$63, 'Dimensional Maps'!$B$8:$B$32,$D795)))),0),0)</f>
        <v>0</v>
      </c>
      <c r="K795" s="115">
        <f>IFERROR(IF($G795 = "WholeBlg",IF(K$1&lt;2020, 0,
IF($H795="GWh",SUMIFS('Interim Analysis'!E:E,'Interim Analysis'!$B:$B,$B795,'Interim Analysis'!$C:$C,$C795,'Interim Analysis'!$F:$F,$F795,'Interim Analysis'!$G:$G,$H795,'Interim Analysis'!$E:$E,$E795),
SUMIFS('Interim Analysis'!E:E,'Interim Analysis'!$B:$B,$B795,'Interim Analysis'!$C:$C,$C795,'Interim Analysis'!$F:$F,$F795,'Interim Analysis'!$G:$G,$H795,'Interim Analysis'!$D:$D,$D795)
*(INDEX('Dimensional Maps'!F$39:F$63,MATCH($E795,'Dimensional Maps'!$C$8:$C$32,0),1)
/SUMIFS('Dimensional Maps'!F$39:F$63, 'Dimensional Maps'!$B$8:$B$32,$D795)))),0),0)</f>
        <v>0</v>
      </c>
      <c r="L795" s="115">
        <f>IFERROR(IF($G795 = "WholeBlg",IF(L$1&lt;2020, 0,
IF($H795="GWh",SUMIFS('Interim Analysis'!F:F,'Interim Analysis'!$B:$B,$B795,'Interim Analysis'!$C:$C,$C795,'Interim Analysis'!$F:$F,$F795,'Interim Analysis'!$G:$G,$H795,'Interim Analysis'!$E:$E,$E795),
SUMIFS('Interim Analysis'!F:F,'Interim Analysis'!$B:$B,$B795,'Interim Analysis'!$C:$C,$C795,'Interim Analysis'!$F:$F,$F795,'Interim Analysis'!$G:$G,$H795,'Interim Analysis'!$D:$D,$D795)
*(INDEX('Dimensional Maps'!G$39:G$63,MATCH($E795,'Dimensional Maps'!$C$8:$C$32,0),1)
/SUMIFS('Dimensional Maps'!G$39:G$63, 'Dimensional Maps'!$B$8:$B$32,$D795)))),0),0)</f>
        <v>0</v>
      </c>
      <c r="M795" s="115">
        <f>IFERROR(IF($G795 = "WholeBlg",IF(M$1&lt;2020, 0,
IF($H795="GWh",SUMIFS('Interim Analysis'!G:G,'Interim Analysis'!$B:$B,$B795,'Interim Analysis'!$C:$C,$C795,'Interim Analysis'!$F:$F,$F795,'Interim Analysis'!$G:$G,$H795,'Interim Analysis'!$E:$E,$E795),
SUMIFS('Interim Analysis'!G:G,'Interim Analysis'!$B:$B,$B795,'Interim Analysis'!$C:$C,$C795,'Interim Analysis'!$F:$F,$F795,'Interim Analysis'!$G:$G,$H795,'Interim Analysis'!$D:$D,$D795)
*(INDEX('Dimensional Maps'!H$39:H$63,MATCH($E795,'Dimensional Maps'!$C$8:$C$32,0),1)
/SUMIFS('Dimensional Maps'!H$39:H$63, 'Dimensional Maps'!$B$8:$B$32,$D795)))),0),0)</f>
        <v>0</v>
      </c>
      <c r="N795" s="115">
        <f>IFERROR(IF($G795 = "WholeBlg",IF(N$1&lt;2020, 0,
IF($H795="GWh",SUMIFS('Interim Analysis'!H:H,'Interim Analysis'!$B:$B,$B795,'Interim Analysis'!$C:$C,$C795,'Interim Analysis'!$F:$F,$F795,'Interim Analysis'!$G:$G,$H795,'Interim Analysis'!$E:$E,$E795),
SUMIFS('Interim Analysis'!H:H,'Interim Analysis'!$B:$B,$B795,'Interim Analysis'!$C:$C,$C795,'Interim Analysis'!$F:$F,$F795,'Interim Analysis'!$G:$G,$H795,'Interim Analysis'!$D:$D,$D795)
*(INDEX('Dimensional Maps'!I$39:I$63,MATCH($E795,'Dimensional Maps'!$C$8:$C$32,0),1)
/SUMIFS('Dimensional Maps'!I$39:I$63, 'Dimensional Maps'!$B$8:$B$32,$D795)))),0),0)</f>
        <v>0</v>
      </c>
      <c r="O795" s="115">
        <f>IFERROR(IF($G795 = "WholeBlg",IF(O$1&lt;2020, 0,
IF($H795="GWh",SUMIFS('Interim Analysis'!I:I,'Interim Analysis'!$B:$B,$B795,'Interim Analysis'!$C:$C,$C795,'Interim Analysis'!$F:$F,$F795,'Interim Analysis'!$G:$G,$H795,'Interim Analysis'!$E:$E,$E795),
SUMIFS('Interim Analysis'!I:I,'Interim Analysis'!$B:$B,$B795,'Interim Analysis'!$C:$C,$C795,'Interim Analysis'!$F:$F,$F795,'Interim Analysis'!$G:$G,$H795,'Interim Analysis'!$D:$D,$D795)
*(INDEX('Dimensional Maps'!J$39:J$63,MATCH($E795,'Dimensional Maps'!$C$8:$C$32,0),1)
/SUMIFS('Dimensional Maps'!J$39:J$63, 'Dimensional Maps'!$B$8:$B$32,$D795)))),0),0)</f>
        <v>0</v>
      </c>
      <c r="P795" s="115">
        <f>IFERROR(IF($G795 = "WholeBlg",IF(P$1&lt;2020, 0,
IF($H795="GWh",SUMIFS('Interim Analysis'!J:J,'Interim Analysis'!$B:$B,$B795,'Interim Analysis'!$C:$C,$C795,'Interim Analysis'!$F:$F,$F795,'Interim Analysis'!$G:$G,$H795,'Interim Analysis'!$E:$E,$E795),
SUMIFS('Interim Analysis'!J:J,'Interim Analysis'!$B:$B,$B795,'Interim Analysis'!$C:$C,$C795,'Interim Analysis'!$F:$F,$F795,'Interim Analysis'!$G:$G,$H795,'Interim Analysis'!$D:$D,$D795)
*(INDEX('Dimensional Maps'!K$39:K$63,MATCH($E795,'Dimensional Maps'!$C$8:$C$32,0),1)
/SUMIFS('Dimensional Maps'!K$39:K$63, 'Dimensional Maps'!$B$8:$B$32,$D795)))),0),0)</f>
        <v>0</v>
      </c>
      <c r="Q795" s="115">
        <f>IFERROR(IF($G795 = "WholeBlg",IF(Q$1&lt;2020, 0,
IF($H795="GWh",SUMIFS('Interim Analysis'!K:K,'Interim Analysis'!$B:$B,$B795,'Interim Analysis'!$C:$C,$C795,'Interim Analysis'!$F:$F,$F795,'Interim Analysis'!$G:$G,$H795,'Interim Analysis'!$E:$E,$E795),
SUMIFS('Interim Analysis'!K:K,'Interim Analysis'!$B:$B,$B795,'Interim Analysis'!$C:$C,$C795,'Interim Analysis'!$F:$F,$F795,'Interim Analysis'!$G:$G,$H795,'Interim Analysis'!$D:$D,$D795)
*(INDEX('Dimensional Maps'!L$39:L$63,MATCH($E795,'Dimensional Maps'!$C$8:$C$32,0),1)
/SUMIFS('Dimensional Maps'!L$39:L$63, 'Dimensional Maps'!$B$8:$B$32,$D795)))),0),0)</f>
        <v>0</v>
      </c>
      <c r="R795" s="115">
        <f>IFERROR(IF($G795 = "WholeBlg",IF(R$1&lt;2020, 0,
IF($H795="GWh",SUMIFS('Interim Analysis'!L:L,'Interim Analysis'!$B:$B,$B795,'Interim Analysis'!$C:$C,$C795,'Interim Analysis'!$F:$F,$F795,'Interim Analysis'!$G:$G,$H795,'Interim Analysis'!$E:$E,$E795),
SUMIFS('Interim Analysis'!L:L,'Interim Analysis'!$B:$B,$B795,'Interim Analysis'!$C:$C,$C795,'Interim Analysis'!$F:$F,$F795,'Interim Analysis'!$G:$G,$H795,'Interim Analysis'!$D:$D,$D795)
*(INDEX('Dimensional Maps'!M$39:M$63,MATCH($E795,'Dimensional Maps'!$C$8:$C$32,0),1)
/SUMIFS('Dimensional Maps'!M$39:M$63, 'Dimensional Maps'!$B$8:$B$32,$D795)))),0),0)</f>
        <v>0</v>
      </c>
      <c r="S795" s="115">
        <f>IFERROR(IF($G795 = "WholeBlg",IF(S$1&lt;2020, 0,
IF($H795="GWh",SUMIFS('Interim Analysis'!M:M,'Interim Analysis'!$B:$B,$B795,'Interim Analysis'!$C:$C,$C795,'Interim Analysis'!$F:$F,$F795,'Interim Analysis'!$G:$G,$H795,'Interim Analysis'!$E:$E,$E795),
SUMIFS('Interim Analysis'!M:M,'Interim Analysis'!$B:$B,$B795,'Interim Analysis'!$C:$C,$C795,'Interim Analysis'!$F:$F,$F795,'Interim Analysis'!$G:$G,$H795,'Interim Analysis'!$D:$D,$D795)
*(INDEX('Dimensional Maps'!N$39:N$63,MATCH($E795,'Dimensional Maps'!$C$8:$C$32,0),1)
/SUMIFS('Dimensional Maps'!N$39:N$63, 'Dimensional Maps'!$B$8:$B$32,$D795)))),0),0)</f>
        <v>0</v>
      </c>
      <c r="T795" s="115">
        <f>IFERROR(IF($G795 = "WholeBlg",IF(T$1&lt;2020, 0,
IF($H795="GWh",SUMIFS('Interim Analysis'!N:N,'Interim Analysis'!$B:$B,$B795,'Interim Analysis'!$C:$C,$C795,'Interim Analysis'!$F:$F,$F795,'Interim Analysis'!$G:$G,$H795,'Interim Analysis'!$E:$E,$E795),
SUMIFS('Interim Analysis'!N:N,'Interim Analysis'!$B:$B,$B795,'Interim Analysis'!$C:$C,$C795,'Interim Analysis'!$F:$F,$F795,'Interim Analysis'!$G:$G,$H795,'Interim Analysis'!$D:$D,$D795)
*(INDEX('Dimensional Maps'!O$39:O$63,MATCH($E795,'Dimensional Maps'!$C$8:$C$32,0),1)
/SUMIFS('Dimensional Maps'!O$39:O$63, 'Dimensional Maps'!$B$8:$B$32,$D795)))),0),0)</f>
        <v>0</v>
      </c>
      <c r="U795" s="115">
        <f>IFERROR(IF($G795 = "WholeBlg",IF(U$1&lt;2020, 0,
IF($H795="GWh",SUMIFS('Interim Analysis'!O:O,'Interim Analysis'!$B:$B,$B795,'Interim Analysis'!$C:$C,$C795,'Interim Analysis'!$F:$F,$F795,'Interim Analysis'!$G:$G,$H795,'Interim Analysis'!$E:$E,$E795),
SUMIFS('Interim Analysis'!O:O,'Interim Analysis'!$B:$B,$B795,'Interim Analysis'!$C:$C,$C795,'Interim Analysis'!$F:$F,$F795,'Interim Analysis'!$G:$G,$H795,'Interim Analysis'!$D:$D,$D795)
*(INDEX('Dimensional Maps'!P$39:P$63,MATCH($E795,'Dimensional Maps'!$C$8:$C$32,0),1)
/SUMIFS('Dimensional Maps'!P$39:P$63, 'Dimensional Maps'!$B$8:$B$32,$D795)))),0),0)</f>
        <v>0</v>
      </c>
      <c r="V795" s="115">
        <f>IFERROR(IF($G795 = "WholeBlg",IF(V$1&lt;2020, 0,
IF($H795="GWh",SUMIFS('Interim Analysis'!P:P,'Interim Analysis'!$B:$B,$B795,'Interim Analysis'!$C:$C,$C795,'Interim Analysis'!$F:$F,$F795,'Interim Analysis'!$G:$G,$H795,'Interim Analysis'!$E:$E,$E795),
SUMIFS('Interim Analysis'!P:P,'Interim Analysis'!$B:$B,$B795,'Interim Analysis'!$C:$C,$C795,'Interim Analysis'!$F:$F,$F795,'Interim Analysis'!$G:$G,$H795,'Interim Analysis'!$D:$D,$D795)
*(INDEX('Dimensional Maps'!Q$39:Q$63,MATCH($E795,'Dimensional Maps'!$C$8:$C$32,0),1)
/SUMIFS('Dimensional Maps'!Q$39:Q$63, 'Dimensional Maps'!$B$8:$B$32,$D795)))),0),0)</f>
        <v>0</v>
      </c>
      <c r="W795" s="115">
        <f>IFERROR(IF($G795 = "WholeBlg",IF(W$1&lt;2020, 0,
IF($H795="GWh",SUMIFS('Interim Analysis'!Q:Q,'Interim Analysis'!$B:$B,$B795,'Interim Analysis'!$C:$C,$C795,'Interim Analysis'!$F:$F,$F795,'Interim Analysis'!$G:$G,$H795,'Interim Analysis'!$E:$E,$E795),
SUMIFS('Interim Analysis'!Q:Q,'Interim Analysis'!$B:$B,$B795,'Interim Analysis'!$C:$C,$C795,'Interim Analysis'!$F:$F,$F795,'Interim Analysis'!$G:$G,$H795,'Interim Analysis'!$D:$D,$D795)
*(INDEX('Dimensional Maps'!R$39:R$63,MATCH($E795,'Dimensional Maps'!$C$8:$C$32,0),1)
/SUMIFS('Dimensional Maps'!R$39:R$63, 'Dimensional Maps'!$B$8:$B$32,$D795)))),0),0)</f>
        <v>0</v>
      </c>
    </row>
    <row r="796" spans="1:23" x14ac:dyDescent="0.25">
      <c r="A796" s="153" t="s">
        <v>265</v>
      </c>
      <c r="B796" s="54" t="s">
        <v>238</v>
      </c>
      <c r="C796" s="54">
        <v>3</v>
      </c>
      <c r="D796" s="54" t="s">
        <v>47</v>
      </c>
      <c r="E796" s="54" t="s">
        <v>220</v>
      </c>
      <c r="F796" s="54" t="s">
        <v>167</v>
      </c>
      <c r="G796" s="54" t="s">
        <v>53</v>
      </c>
      <c r="H796" s="54" t="s">
        <v>20</v>
      </c>
      <c r="I796" s="115">
        <f>IFERROR(IF($G796 = "WholeBlg",IF(I$1&lt;2020, 0,
IF($H796="GWh",SUMIFS('Interim Analysis'!C:C,'Interim Analysis'!$B:$B,$B796,'Interim Analysis'!$C:$C,$C796,'Interim Analysis'!$F:$F,$F796,'Interim Analysis'!$G:$G,$H796,'Interim Analysis'!$E:$E,$E796),
SUMIFS('Interim Analysis'!C:C,'Interim Analysis'!$B:$B,$B796,'Interim Analysis'!$C:$C,$C796,'Interim Analysis'!$F:$F,$F796,'Interim Analysis'!$G:$G,$H796,'Interim Analysis'!$D:$D,$D796)
*(INDEX('Dimensional Maps'!D$39:D$63,MATCH($E796,'Dimensional Maps'!$C$8:$C$32,0),1)
/SUMIFS('Dimensional Maps'!D$39:D$63, 'Dimensional Maps'!$B$8:$B$32,$D796)))),0),0)</f>
        <v>0</v>
      </c>
      <c r="J796" s="115">
        <f>IFERROR(IF($G796 = "WholeBlg",IF(J$1&lt;2020, 0,
IF($H796="GWh",SUMIFS('Interim Analysis'!D:D,'Interim Analysis'!$B:$B,$B796,'Interim Analysis'!$C:$C,$C796,'Interim Analysis'!$F:$F,$F796,'Interim Analysis'!$G:$G,$H796,'Interim Analysis'!$E:$E,$E796),
SUMIFS('Interim Analysis'!D:D,'Interim Analysis'!$B:$B,$B796,'Interim Analysis'!$C:$C,$C796,'Interim Analysis'!$F:$F,$F796,'Interim Analysis'!$G:$G,$H796,'Interim Analysis'!$D:$D,$D796)
*(INDEX('Dimensional Maps'!E$39:E$63,MATCH($E796,'Dimensional Maps'!$C$8:$C$32,0),1)
/SUMIFS('Dimensional Maps'!E$39:E$63, 'Dimensional Maps'!$B$8:$B$32,$D796)))),0),0)</f>
        <v>0</v>
      </c>
      <c r="K796" s="115">
        <f>IFERROR(IF($G796 = "WholeBlg",IF(K$1&lt;2020, 0,
IF($H796="GWh",SUMIFS('Interim Analysis'!E:E,'Interim Analysis'!$B:$B,$B796,'Interim Analysis'!$C:$C,$C796,'Interim Analysis'!$F:$F,$F796,'Interim Analysis'!$G:$G,$H796,'Interim Analysis'!$E:$E,$E796),
SUMIFS('Interim Analysis'!E:E,'Interim Analysis'!$B:$B,$B796,'Interim Analysis'!$C:$C,$C796,'Interim Analysis'!$F:$F,$F796,'Interim Analysis'!$G:$G,$H796,'Interim Analysis'!$D:$D,$D796)
*(INDEX('Dimensional Maps'!F$39:F$63,MATCH($E796,'Dimensional Maps'!$C$8:$C$32,0),1)
/SUMIFS('Dimensional Maps'!F$39:F$63, 'Dimensional Maps'!$B$8:$B$32,$D796)))),0),0)</f>
        <v>0</v>
      </c>
      <c r="L796" s="115">
        <f>IFERROR(IF($G796 = "WholeBlg",IF(L$1&lt;2020, 0,
IF($H796="GWh",SUMIFS('Interim Analysis'!F:F,'Interim Analysis'!$B:$B,$B796,'Interim Analysis'!$C:$C,$C796,'Interim Analysis'!$F:$F,$F796,'Interim Analysis'!$G:$G,$H796,'Interim Analysis'!$E:$E,$E796),
SUMIFS('Interim Analysis'!F:F,'Interim Analysis'!$B:$B,$B796,'Interim Analysis'!$C:$C,$C796,'Interim Analysis'!$F:$F,$F796,'Interim Analysis'!$G:$G,$H796,'Interim Analysis'!$D:$D,$D796)
*(INDEX('Dimensional Maps'!G$39:G$63,MATCH($E796,'Dimensional Maps'!$C$8:$C$32,0),1)
/SUMIFS('Dimensional Maps'!G$39:G$63, 'Dimensional Maps'!$B$8:$B$32,$D796)))),0),0)</f>
        <v>0</v>
      </c>
      <c r="M796" s="115">
        <f>IFERROR(IF($G796 = "WholeBlg",IF(M$1&lt;2020, 0,
IF($H796="GWh",SUMIFS('Interim Analysis'!G:G,'Interim Analysis'!$B:$B,$B796,'Interim Analysis'!$C:$C,$C796,'Interim Analysis'!$F:$F,$F796,'Interim Analysis'!$G:$G,$H796,'Interim Analysis'!$E:$E,$E796),
SUMIFS('Interim Analysis'!G:G,'Interim Analysis'!$B:$B,$B796,'Interim Analysis'!$C:$C,$C796,'Interim Analysis'!$F:$F,$F796,'Interim Analysis'!$G:$G,$H796,'Interim Analysis'!$D:$D,$D796)
*(INDEX('Dimensional Maps'!H$39:H$63,MATCH($E796,'Dimensional Maps'!$C$8:$C$32,0),1)
/SUMIFS('Dimensional Maps'!H$39:H$63, 'Dimensional Maps'!$B$8:$B$32,$D796)))),0),0)</f>
        <v>0</v>
      </c>
      <c r="N796" s="115">
        <f>IFERROR(IF($G796 = "WholeBlg",IF(N$1&lt;2020, 0,
IF($H796="GWh",SUMIFS('Interim Analysis'!H:H,'Interim Analysis'!$B:$B,$B796,'Interim Analysis'!$C:$C,$C796,'Interim Analysis'!$F:$F,$F796,'Interim Analysis'!$G:$G,$H796,'Interim Analysis'!$E:$E,$E796),
SUMIFS('Interim Analysis'!H:H,'Interim Analysis'!$B:$B,$B796,'Interim Analysis'!$C:$C,$C796,'Interim Analysis'!$F:$F,$F796,'Interim Analysis'!$G:$G,$H796,'Interim Analysis'!$D:$D,$D796)
*(INDEX('Dimensional Maps'!I$39:I$63,MATCH($E796,'Dimensional Maps'!$C$8:$C$32,0),1)
/SUMIFS('Dimensional Maps'!I$39:I$63, 'Dimensional Maps'!$B$8:$B$32,$D796)))),0),0)</f>
        <v>1.2382414642505581E-2</v>
      </c>
      <c r="O796" s="115">
        <f>IFERROR(IF($G796 = "WholeBlg",IF(O$1&lt;2020, 0,
IF($H796="GWh",SUMIFS('Interim Analysis'!I:I,'Interim Analysis'!$B:$B,$B796,'Interim Analysis'!$C:$C,$C796,'Interim Analysis'!$F:$F,$F796,'Interim Analysis'!$G:$G,$H796,'Interim Analysis'!$E:$E,$E796),
SUMIFS('Interim Analysis'!I:I,'Interim Analysis'!$B:$B,$B796,'Interim Analysis'!$C:$C,$C796,'Interim Analysis'!$F:$F,$F796,'Interim Analysis'!$G:$G,$H796,'Interim Analysis'!$D:$D,$D796)
*(INDEX('Dimensional Maps'!J$39:J$63,MATCH($E796,'Dimensional Maps'!$C$8:$C$32,0),1)
/SUMIFS('Dimensional Maps'!J$39:J$63, 'Dimensional Maps'!$B$8:$B$32,$D796)))),0),0)</f>
        <v>2.4323499845246642E-2</v>
      </c>
      <c r="P796" s="115">
        <f>IFERROR(IF($G796 = "WholeBlg",IF(P$1&lt;2020, 0,
IF($H796="GWh",SUMIFS('Interim Analysis'!J:J,'Interim Analysis'!$B:$B,$B796,'Interim Analysis'!$C:$C,$C796,'Interim Analysis'!$F:$F,$F796,'Interim Analysis'!$G:$G,$H796,'Interim Analysis'!$E:$E,$E796),
SUMIFS('Interim Analysis'!J:J,'Interim Analysis'!$B:$B,$B796,'Interim Analysis'!$C:$C,$C796,'Interim Analysis'!$F:$F,$F796,'Interim Analysis'!$G:$G,$H796,'Interim Analysis'!$D:$D,$D796)
*(INDEX('Dimensional Maps'!K$39:K$63,MATCH($E796,'Dimensional Maps'!$C$8:$C$32,0),1)
/SUMIFS('Dimensional Maps'!K$39:K$63, 'Dimensional Maps'!$B$8:$B$32,$D796)))),0),0)</f>
        <v>3.5904879463526378E-2</v>
      </c>
      <c r="Q796" s="115">
        <f>IFERROR(IF($G796 = "WholeBlg",IF(Q$1&lt;2020, 0,
IF($H796="GWh",SUMIFS('Interim Analysis'!K:K,'Interim Analysis'!$B:$B,$B796,'Interim Analysis'!$C:$C,$C796,'Interim Analysis'!$F:$F,$F796,'Interim Analysis'!$G:$G,$H796,'Interim Analysis'!$E:$E,$E796),
SUMIFS('Interim Analysis'!K:K,'Interim Analysis'!$B:$B,$B796,'Interim Analysis'!$C:$C,$C796,'Interim Analysis'!$F:$F,$F796,'Interim Analysis'!$G:$G,$H796,'Interim Analysis'!$D:$D,$D796)
*(INDEX('Dimensional Maps'!L$39:L$63,MATCH($E796,'Dimensional Maps'!$C$8:$C$32,0),1)
/SUMIFS('Dimensional Maps'!L$39:L$63, 'Dimensional Maps'!$B$8:$B$32,$D796)))),0),0)</f>
        <v>4.7245148854434003E-2</v>
      </c>
      <c r="R796" s="115">
        <f>IFERROR(IF($G796 = "WholeBlg",IF(R$1&lt;2020, 0,
IF($H796="GWh",SUMIFS('Interim Analysis'!L:L,'Interim Analysis'!$B:$B,$B796,'Interim Analysis'!$C:$C,$C796,'Interim Analysis'!$F:$F,$F796,'Interim Analysis'!$G:$G,$H796,'Interim Analysis'!$E:$E,$E796),
SUMIFS('Interim Analysis'!L:L,'Interim Analysis'!$B:$B,$B796,'Interim Analysis'!$C:$C,$C796,'Interim Analysis'!$F:$F,$F796,'Interim Analysis'!$G:$G,$H796,'Interim Analysis'!$D:$D,$D796)
*(INDEX('Dimensional Maps'!M$39:M$63,MATCH($E796,'Dimensional Maps'!$C$8:$C$32,0),1)
/SUMIFS('Dimensional Maps'!M$39:M$63, 'Dimensional Maps'!$B$8:$B$32,$D796)))),0),0)</f>
        <v>5.8230260692127292E-2</v>
      </c>
      <c r="S796" s="115">
        <f>IFERROR(IF($G796 = "WholeBlg",IF(S$1&lt;2020, 0,
IF($H796="GWh",SUMIFS('Interim Analysis'!M:M,'Interim Analysis'!$B:$B,$B796,'Interim Analysis'!$C:$C,$C796,'Interim Analysis'!$F:$F,$F796,'Interim Analysis'!$G:$G,$H796,'Interim Analysis'!$E:$E,$E796),
SUMIFS('Interim Analysis'!M:M,'Interim Analysis'!$B:$B,$B796,'Interim Analysis'!$C:$C,$C796,'Interim Analysis'!$F:$F,$F796,'Interim Analysis'!$G:$G,$H796,'Interim Analysis'!$D:$D,$D796)
*(INDEX('Dimensional Maps'!N$39:N$63,MATCH($E796,'Dimensional Maps'!$C$8:$C$32,0),1)
/SUMIFS('Dimensional Maps'!N$39:N$63, 'Dimensional Maps'!$B$8:$B$32,$D796)))),0),0)</f>
        <v>6.9039443347354207E-2</v>
      </c>
      <c r="T796" s="115">
        <f>IFERROR(IF($G796 = "WholeBlg",IF(T$1&lt;2020, 0,
IF($H796="GWh",SUMIFS('Interim Analysis'!N:N,'Interim Analysis'!$B:$B,$B796,'Interim Analysis'!$C:$C,$C796,'Interim Analysis'!$F:$F,$F796,'Interim Analysis'!$G:$G,$H796,'Interim Analysis'!$E:$E,$E796),
SUMIFS('Interim Analysis'!N:N,'Interim Analysis'!$B:$B,$B796,'Interim Analysis'!$C:$C,$C796,'Interim Analysis'!$F:$F,$F796,'Interim Analysis'!$G:$G,$H796,'Interim Analysis'!$D:$D,$D796)
*(INDEX('Dimensional Maps'!O$39:O$63,MATCH($E796,'Dimensional Maps'!$C$8:$C$32,0),1)
/SUMIFS('Dimensional Maps'!O$39:O$63, 'Dimensional Maps'!$B$8:$B$32,$D796)))),0),0)</f>
        <v>7.9489419482926066E-2</v>
      </c>
      <c r="U796" s="115">
        <f>IFERROR(IF($G796 = "WholeBlg",IF(U$1&lt;2020, 0,
IF($H796="GWh",SUMIFS('Interim Analysis'!O:O,'Interim Analysis'!$B:$B,$B796,'Interim Analysis'!$C:$C,$C796,'Interim Analysis'!$F:$F,$F796,'Interim Analysis'!$G:$G,$H796,'Interim Analysis'!$E:$E,$E796),
SUMIFS('Interim Analysis'!O:O,'Interim Analysis'!$B:$B,$B796,'Interim Analysis'!$C:$C,$C796,'Interim Analysis'!$F:$F,$F796,'Interim Analysis'!$G:$G,$H796,'Interim Analysis'!$D:$D,$D796)
*(INDEX('Dimensional Maps'!P$39:P$63,MATCH($E796,'Dimensional Maps'!$C$8:$C$32,0),1)
/SUMIFS('Dimensional Maps'!P$39:P$63, 'Dimensional Maps'!$B$8:$B$32,$D796)))),0),0)</f>
        <v>8.988923773478269E-2</v>
      </c>
      <c r="V796" s="115">
        <f>IFERROR(IF($G796 = "WholeBlg",IF(V$1&lt;2020, 0,
IF($H796="GWh",SUMIFS('Interim Analysis'!P:P,'Interim Analysis'!$B:$B,$B796,'Interim Analysis'!$C:$C,$C796,'Interim Analysis'!$F:$F,$F796,'Interim Analysis'!$G:$G,$H796,'Interim Analysis'!$E:$E,$E796),
SUMIFS('Interim Analysis'!P:P,'Interim Analysis'!$B:$B,$B796,'Interim Analysis'!$C:$C,$C796,'Interim Analysis'!$F:$F,$F796,'Interim Analysis'!$G:$G,$H796,'Interim Analysis'!$D:$D,$D796)
*(INDEX('Dimensional Maps'!Q$39:Q$63,MATCH($E796,'Dimensional Maps'!$C$8:$C$32,0),1)
/SUMIFS('Dimensional Maps'!Q$39:Q$63, 'Dimensional Maps'!$B$8:$B$32,$D796)))),0),0)</f>
        <v>0.10014641099019335</v>
      </c>
      <c r="W796" s="115">
        <f>IFERROR(IF($G796 = "WholeBlg",IF(W$1&lt;2020, 0,
IF($H796="GWh",SUMIFS('Interim Analysis'!Q:Q,'Interim Analysis'!$B:$B,$B796,'Interim Analysis'!$C:$C,$C796,'Interim Analysis'!$F:$F,$F796,'Interim Analysis'!$G:$G,$H796,'Interim Analysis'!$E:$E,$E796),
SUMIFS('Interim Analysis'!Q:Q,'Interim Analysis'!$B:$B,$B796,'Interim Analysis'!$C:$C,$C796,'Interim Analysis'!$F:$F,$F796,'Interim Analysis'!$G:$G,$H796,'Interim Analysis'!$D:$D,$D796)
*(INDEX('Dimensional Maps'!R$39:R$63,MATCH($E796,'Dimensional Maps'!$C$8:$C$32,0),1)
/SUMIFS('Dimensional Maps'!R$39:R$63, 'Dimensional Maps'!$B$8:$B$32,$D796)))),0),0)</f>
        <v>0.11029476955396132</v>
      </c>
    </row>
    <row r="797" spans="1:23" x14ac:dyDescent="0.25">
      <c r="A797" s="153" t="s">
        <v>265</v>
      </c>
      <c r="B797" s="54" t="s">
        <v>238</v>
      </c>
      <c r="C797" s="54">
        <v>3</v>
      </c>
      <c r="D797" s="54" t="s">
        <v>47</v>
      </c>
      <c r="E797" s="54" t="s">
        <v>220</v>
      </c>
      <c r="F797" s="54" t="s">
        <v>186</v>
      </c>
      <c r="G797" s="54" t="s">
        <v>53</v>
      </c>
      <c r="H797" s="54" t="s">
        <v>20</v>
      </c>
      <c r="I797" s="115">
        <f>IFERROR(IF($G797 = "WholeBlg",IF(I$1&lt;2020, 0,
IF($H797="GWh",SUMIFS('Interim Analysis'!C:C,'Interim Analysis'!$B:$B,$B797,'Interim Analysis'!$C:$C,$C797,'Interim Analysis'!$F:$F,$F797,'Interim Analysis'!$G:$G,$H797,'Interim Analysis'!$E:$E,$E797),
SUMIFS('Interim Analysis'!C:C,'Interim Analysis'!$B:$B,$B797,'Interim Analysis'!$C:$C,$C797,'Interim Analysis'!$F:$F,$F797,'Interim Analysis'!$G:$G,$H797,'Interim Analysis'!$D:$D,$D797)
*(INDEX('Dimensional Maps'!D$39:D$63,MATCH($E797,'Dimensional Maps'!$C$8:$C$32,0),1)
/SUMIFS('Dimensional Maps'!D$39:D$63, 'Dimensional Maps'!$B$8:$B$32,$D797)))),0),0)</f>
        <v>0</v>
      </c>
      <c r="J797" s="115">
        <f>IFERROR(IF($G797 = "WholeBlg",IF(J$1&lt;2020, 0,
IF($H797="GWh",SUMIFS('Interim Analysis'!D:D,'Interim Analysis'!$B:$B,$B797,'Interim Analysis'!$C:$C,$C797,'Interim Analysis'!$F:$F,$F797,'Interim Analysis'!$G:$G,$H797,'Interim Analysis'!$E:$E,$E797),
SUMIFS('Interim Analysis'!D:D,'Interim Analysis'!$B:$B,$B797,'Interim Analysis'!$C:$C,$C797,'Interim Analysis'!$F:$F,$F797,'Interim Analysis'!$G:$G,$H797,'Interim Analysis'!$D:$D,$D797)
*(INDEX('Dimensional Maps'!E$39:E$63,MATCH($E797,'Dimensional Maps'!$C$8:$C$32,0),1)
/SUMIFS('Dimensional Maps'!E$39:E$63, 'Dimensional Maps'!$B$8:$B$32,$D797)))),0),0)</f>
        <v>0</v>
      </c>
      <c r="K797" s="115">
        <f>IFERROR(IF($G797 = "WholeBlg",IF(K$1&lt;2020, 0,
IF($H797="GWh",SUMIFS('Interim Analysis'!E:E,'Interim Analysis'!$B:$B,$B797,'Interim Analysis'!$C:$C,$C797,'Interim Analysis'!$F:$F,$F797,'Interim Analysis'!$G:$G,$H797,'Interim Analysis'!$E:$E,$E797),
SUMIFS('Interim Analysis'!E:E,'Interim Analysis'!$B:$B,$B797,'Interim Analysis'!$C:$C,$C797,'Interim Analysis'!$F:$F,$F797,'Interim Analysis'!$G:$G,$H797,'Interim Analysis'!$D:$D,$D797)
*(INDEX('Dimensional Maps'!F$39:F$63,MATCH($E797,'Dimensional Maps'!$C$8:$C$32,0),1)
/SUMIFS('Dimensional Maps'!F$39:F$63, 'Dimensional Maps'!$B$8:$B$32,$D797)))),0),0)</f>
        <v>0</v>
      </c>
      <c r="L797" s="115">
        <f>IFERROR(IF($G797 = "WholeBlg",IF(L$1&lt;2020, 0,
IF($H797="GWh",SUMIFS('Interim Analysis'!F:F,'Interim Analysis'!$B:$B,$B797,'Interim Analysis'!$C:$C,$C797,'Interim Analysis'!$F:$F,$F797,'Interim Analysis'!$G:$G,$H797,'Interim Analysis'!$E:$E,$E797),
SUMIFS('Interim Analysis'!F:F,'Interim Analysis'!$B:$B,$B797,'Interim Analysis'!$C:$C,$C797,'Interim Analysis'!$F:$F,$F797,'Interim Analysis'!$G:$G,$H797,'Interim Analysis'!$D:$D,$D797)
*(INDEX('Dimensional Maps'!G$39:G$63,MATCH($E797,'Dimensional Maps'!$C$8:$C$32,0),1)
/SUMIFS('Dimensional Maps'!G$39:G$63, 'Dimensional Maps'!$B$8:$B$32,$D797)))),0),0)</f>
        <v>0</v>
      </c>
      <c r="M797" s="115">
        <f>IFERROR(IF($G797 = "WholeBlg",IF(M$1&lt;2020, 0,
IF($H797="GWh",SUMIFS('Interim Analysis'!G:G,'Interim Analysis'!$B:$B,$B797,'Interim Analysis'!$C:$C,$C797,'Interim Analysis'!$F:$F,$F797,'Interim Analysis'!$G:$G,$H797,'Interim Analysis'!$E:$E,$E797),
SUMIFS('Interim Analysis'!G:G,'Interim Analysis'!$B:$B,$B797,'Interim Analysis'!$C:$C,$C797,'Interim Analysis'!$F:$F,$F797,'Interim Analysis'!$G:$G,$H797,'Interim Analysis'!$D:$D,$D797)
*(INDEX('Dimensional Maps'!H$39:H$63,MATCH($E797,'Dimensional Maps'!$C$8:$C$32,0),1)
/SUMIFS('Dimensional Maps'!H$39:H$63, 'Dimensional Maps'!$B$8:$B$32,$D797)))),0),0)</f>
        <v>0</v>
      </c>
      <c r="N797" s="115">
        <f>IFERROR(IF($G797 = "WholeBlg",IF(N$1&lt;2020, 0,
IF($H797="GWh",SUMIFS('Interim Analysis'!H:H,'Interim Analysis'!$B:$B,$B797,'Interim Analysis'!$C:$C,$C797,'Interim Analysis'!$F:$F,$F797,'Interim Analysis'!$G:$G,$H797,'Interim Analysis'!$E:$E,$E797),
SUMIFS('Interim Analysis'!H:H,'Interim Analysis'!$B:$B,$B797,'Interim Analysis'!$C:$C,$C797,'Interim Analysis'!$F:$F,$F797,'Interim Analysis'!$G:$G,$H797,'Interim Analysis'!$D:$D,$D797)
*(INDEX('Dimensional Maps'!I$39:I$63,MATCH($E797,'Dimensional Maps'!$C$8:$C$32,0),1)
/SUMIFS('Dimensional Maps'!I$39:I$63, 'Dimensional Maps'!$B$8:$B$32,$D797)))),0),0)</f>
        <v>4.0180274238295309E-2</v>
      </c>
      <c r="O797" s="115">
        <f>IFERROR(IF($G797 = "WholeBlg",IF(O$1&lt;2020, 0,
IF($H797="GWh",SUMIFS('Interim Analysis'!I:I,'Interim Analysis'!$B:$B,$B797,'Interim Analysis'!$C:$C,$C797,'Interim Analysis'!$F:$F,$F797,'Interim Analysis'!$G:$G,$H797,'Interim Analysis'!$E:$E,$E797),
SUMIFS('Interim Analysis'!I:I,'Interim Analysis'!$B:$B,$B797,'Interim Analysis'!$C:$C,$C797,'Interim Analysis'!$F:$F,$F797,'Interim Analysis'!$G:$G,$H797,'Interim Analysis'!$D:$D,$D797)
*(INDEX('Dimensional Maps'!J$39:J$63,MATCH($E797,'Dimensional Maps'!$C$8:$C$32,0),1)
/SUMIFS('Dimensional Maps'!J$39:J$63, 'Dimensional Maps'!$B$8:$B$32,$D797)))),0),0)</f>
        <v>7.9225909333709321E-2</v>
      </c>
      <c r="P797" s="115">
        <f>IFERROR(IF($G797 = "WholeBlg",IF(P$1&lt;2020, 0,
IF($H797="GWh",SUMIFS('Interim Analysis'!J:J,'Interim Analysis'!$B:$B,$B797,'Interim Analysis'!$C:$C,$C797,'Interim Analysis'!$F:$F,$F797,'Interim Analysis'!$G:$G,$H797,'Interim Analysis'!$E:$E,$E797),
SUMIFS('Interim Analysis'!J:J,'Interim Analysis'!$B:$B,$B797,'Interim Analysis'!$C:$C,$C797,'Interim Analysis'!$F:$F,$F797,'Interim Analysis'!$G:$G,$H797,'Interim Analysis'!$D:$D,$D797)
*(INDEX('Dimensional Maps'!K$39:K$63,MATCH($E797,'Dimensional Maps'!$C$8:$C$32,0),1)
/SUMIFS('Dimensional Maps'!K$39:K$63, 'Dimensional Maps'!$B$8:$B$32,$D797)))),0),0)</f>
        <v>0.11764097173868152</v>
      </c>
      <c r="Q797" s="115">
        <f>IFERROR(IF($G797 = "WholeBlg",IF(Q$1&lt;2020, 0,
IF($H797="GWh",SUMIFS('Interim Analysis'!K:K,'Interim Analysis'!$B:$B,$B797,'Interim Analysis'!$C:$C,$C797,'Interim Analysis'!$F:$F,$F797,'Interim Analysis'!$G:$G,$H797,'Interim Analysis'!$E:$E,$E797),
SUMIFS('Interim Analysis'!K:K,'Interim Analysis'!$B:$B,$B797,'Interim Analysis'!$C:$C,$C797,'Interim Analysis'!$F:$F,$F797,'Interim Analysis'!$G:$G,$H797,'Interim Analysis'!$D:$D,$D797)
*(INDEX('Dimensional Maps'!L$39:L$63,MATCH($E797,'Dimensional Maps'!$C$8:$C$32,0),1)
/SUMIFS('Dimensional Maps'!L$39:L$63, 'Dimensional Maps'!$B$8:$B$32,$D797)))),0),0)</f>
        <v>0.1562104312165177</v>
      </c>
      <c r="R797" s="115">
        <f>IFERROR(IF($G797 = "WholeBlg",IF(R$1&lt;2020, 0,
IF($H797="GWh",SUMIFS('Interim Analysis'!L:L,'Interim Analysis'!$B:$B,$B797,'Interim Analysis'!$C:$C,$C797,'Interim Analysis'!$F:$F,$F797,'Interim Analysis'!$G:$G,$H797,'Interim Analysis'!$E:$E,$E797),
SUMIFS('Interim Analysis'!L:L,'Interim Analysis'!$B:$B,$B797,'Interim Analysis'!$C:$C,$C797,'Interim Analysis'!$F:$F,$F797,'Interim Analysis'!$G:$G,$H797,'Interim Analysis'!$D:$D,$D797)
*(INDEX('Dimensional Maps'!M$39:M$63,MATCH($E797,'Dimensional Maps'!$C$8:$C$32,0),1)
/SUMIFS('Dimensional Maps'!M$39:M$63, 'Dimensional Maps'!$B$8:$B$32,$D797)))),0),0)</f>
        <v>0.19518816082169094</v>
      </c>
      <c r="S797" s="115">
        <f>IFERROR(IF($G797 = "WholeBlg",IF(S$1&lt;2020, 0,
IF($H797="GWh",SUMIFS('Interim Analysis'!M:M,'Interim Analysis'!$B:$B,$B797,'Interim Analysis'!$C:$C,$C797,'Interim Analysis'!$F:$F,$F797,'Interim Analysis'!$G:$G,$H797,'Interim Analysis'!$E:$E,$E797),
SUMIFS('Interim Analysis'!M:M,'Interim Analysis'!$B:$B,$B797,'Interim Analysis'!$C:$C,$C797,'Interim Analysis'!$F:$F,$F797,'Interim Analysis'!$G:$G,$H797,'Interim Analysis'!$D:$D,$D797)
*(INDEX('Dimensional Maps'!N$39:N$63,MATCH($E797,'Dimensional Maps'!$C$8:$C$32,0),1)
/SUMIFS('Dimensional Maps'!N$39:N$63, 'Dimensional Maps'!$B$8:$B$32,$D797)))),0),0)</f>
        <v>0.23620946014286734</v>
      </c>
      <c r="T797" s="115">
        <f>IFERROR(IF($G797 = "WholeBlg",IF(T$1&lt;2020, 0,
IF($H797="GWh",SUMIFS('Interim Analysis'!N:N,'Interim Analysis'!$B:$B,$B797,'Interim Analysis'!$C:$C,$C797,'Interim Analysis'!$F:$F,$F797,'Interim Analysis'!$G:$G,$H797,'Interim Analysis'!$E:$E,$E797),
SUMIFS('Interim Analysis'!N:N,'Interim Analysis'!$B:$B,$B797,'Interim Analysis'!$C:$C,$C797,'Interim Analysis'!$F:$F,$F797,'Interim Analysis'!$G:$G,$H797,'Interim Analysis'!$D:$D,$D797)
*(INDEX('Dimensional Maps'!O$39:O$63,MATCH($E797,'Dimensional Maps'!$C$8:$C$32,0),1)
/SUMIFS('Dimensional Maps'!O$39:O$63, 'Dimensional Maps'!$B$8:$B$32,$D797)))),0),0)</f>
        <v>0.28061100500322111</v>
      </c>
      <c r="U797" s="115">
        <f>IFERROR(IF($G797 = "WholeBlg",IF(U$1&lt;2020, 0,
IF($H797="GWh",SUMIFS('Interim Analysis'!O:O,'Interim Analysis'!$B:$B,$B797,'Interim Analysis'!$C:$C,$C797,'Interim Analysis'!$F:$F,$F797,'Interim Analysis'!$G:$G,$H797,'Interim Analysis'!$E:$E,$E797),
SUMIFS('Interim Analysis'!O:O,'Interim Analysis'!$B:$B,$B797,'Interim Analysis'!$C:$C,$C797,'Interim Analysis'!$F:$F,$F797,'Interim Analysis'!$G:$G,$H797,'Interim Analysis'!$D:$D,$D797)
*(INDEX('Dimensional Maps'!P$39:P$63,MATCH($E797,'Dimensional Maps'!$C$8:$C$32,0),1)
/SUMIFS('Dimensional Maps'!P$39:P$63, 'Dimensional Maps'!$B$8:$B$32,$D797)))),0),0)</f>
        <v>0.33279901502868953</v>
      </c>
      <c r="V797" s="115">
        <f>IFERROR(IF($G797 = "WholeBlg",IF(V$1&lt;2020, 0,
IF($H797="GWh",SUMIFS('Interim Analysis'!P:P,'Interim Analysis'!$B:$B,$B797,'Interim Analysis'!$C:$C,$C797,'Interim Analysis'!$F:$F,$F797,'Interim Analysis'!$G:$G,$H797,'Interim Analysis'!$E:$E,$E797),
SUMIFS('Interim Analysis'!P:P,'Interim Analysis'!$B:$B,$B797,'Interim Analysis'!$C:$C,$C797,'Interim Analysis'!$F:$F,$F797,'Interim Analysis'!$G:$G,$H797,'Interim Analysis'!$D:$D,$D797)
*(INDEX('Dimensional Maps'!Q$39:Q$63,MATCH($E797,'Dimensional Maps'!$C$8:$C$32,0),1)
/SUMIFS('Dimensional Maps'!Q$39:Q$63, 'Dimensional Maps'!$B$8:$B$32,$D797)))),0),0)</f>
        <v>0.39876735867016883</v>
      </c>
      <c r="W797" s="115">
        <f>IFERROR(IF($G797 = "WholeBlg",IF(W$1&lt;2020, 0,
IF($H797="GWh",SUMIFS('Interim Analysis'!Q:Q,'Interim Analysis'!$B:$B,$B797,'Interim Analysis'!$C:$C,$C797,'Interim Analysis'!$F:$F,$F797,'Interim Analysis'!$G:$G,$H797,'Interim Analysis'!$E:$E,$E797),
SUMIFS('Interim Analysis'!Q:Q,'Interim Analysis'!$B:$B,$B797,'Interim Analysis'!$C:$C,$C797,'Interim Analysis'!$F:$F,$F797,'Interim Analysis'!$G:$G,$H797,'Interim Analysis'!$D:$D,$D797)
*(INDEX('Dimensional Maps'!R$39:R$63,MATCH($E797,'Dimensional Maps'!$C$8:$C$32,0),1)
/SUMIFS('Dimensional Maps'!R$39:R$63, 'Dimensional Maps'!$B$8:$B$32,$D797)))),0),0)</f>
        <v>0.49055128192984399</v>
      </c>
    </row>
    <row r="798" spans="1:23" x14ac:dyDescent="0.25">
      <c r="A798" s="153" t="s">
        <v>265</v>
      </c>
      <c r="B798" s="54" t="s">
        <v>237</v>
      </c>
      <c r="C798" s="54">
        <v>3</v>
      </c>
      <c r="D798" s="54" t="s">
        <v>47</v>
      </c>
      <c r="E798" s="54" t="s">
        <v>220</v>
      </c>
      <c r="F798" s="54" t="s">
        <v>167</v>
      </c>
      <c r="G798" s="54" t="s">
        <v>53</v>
      </c>
      <c r="H798" s="54" t="s">
        <v>18</v>
      </c>
      <c r="I798" s="115">
        <f>IFERROR(IF($G798 = "WholeBlg",IF(I$1&lt;2020, 0,
IF($H798="GWh",SUMIFS('Interim Analysis'!C:C,'Interim Analysis'!$B:$B,$B798,'Interim Analysis'!$C:$C,$C798,'Interim Analysis'!$F:$F,$F798,'Interim Analysis'!$G:$G,$H798,'Interim Analysis'!$E:$E,$E798),
SUMIFS('Interim Analysis'!C:C,'Interim Analysis'!$B:$B,$B798,'Interim Analysis'!$C:$C,$C798,'Interim Analysis'!$F:$F,$F798,'Interim Analysis'!$G:$G,$H798,'Interim Analysis'!$D:$D,$D798)
*(INDEX('Dimensional Maps'!D$39:D$63,MATCH($E798,'Dimensional Maps'!$C$8:$C$32,0),1)
/SUMIFS('Dimensional Maps'!D$39:D$63, 'Dimensional Maps'!$B$8:$B$32,$D798)))),0),0)</f>
        <v>0</v>
      </c>
      <c r="J798" s="115">
        <f>IFERROR(IF($G798 = "WholeBlg",IF(J$1&lt;2020, 0,
IF($H798="GWh",SUMIFS('Interim Analysis'!D:D,'Interim Analysis'!$B:$B,$B798,'Interim Analysis'!$C:$C,$C798,'Interim Analysis'!$F:$F,$F798,'Interim Analysis'!$G:$G,$H798,'Interim Analysis'!$E:$E,$E798),
SUMIFS('Interim Analysis'!D:D,'Interim Analysis'!$B:$B,$B798,'Interim Analysis'!$C:$C,$C798,'Interim Analysis'!$F:$F,$F798,'Interim Analysis'!$G:$G,$H798,'Interim Analysis'!$D:$D,$D798)
*(INDEX('Dimensional Maps'!E$39:E$63,MATCH($E798,'Dimensional Maps'!$C$8:$C$32,0),1)
/SUMIFS('Dimensional Maps'!E$39:E$63, 'Dimensional Maps'!$B$8:$B$32,$D798)))),0),0)</f>
        <v>0</v>
      </c>
      <c r="K798" s="115">
        <f>IFERROR(IF($G798 = "WholeBlg",IF(K$1&lt;2020, 0,
IF($H798="GWh",SUMIFS('Interim Analysis'!E:E,'Interim Analysis'!$B:$B,$B798,'Interim Analysis'!$C:$C,$C798,'Interim Analysis'!$F:$F,$F798,'Interim Analysis'!$G:$G,$H798,'Interim Analysis'!$E:$E,$E798),
SUMIFS('Interim Analysis'!E:E,'Interim Analysis'!$B:$B,$B798,'Interim Analysis'!$C:$C,$C798,'Interim Analysis'!$F:$F,$F798,'Interim Analysis'!$G:$G,$H798,'Interim Analysis'!$D:$D,$D798)
*(INDEX('Dimensional Maps'!F$39:F$63,MATCH($E798,'Dimensional Maps'!$C$8:$C$32,0),1)
/SUMIFS('Dimensional Maps'!F$39:F$63, 'Dimensional Maps'!$B$8:$B$32,$D798)))),0),0)</f>
        <v>0</v>
      </c>
      <c r="L798" s="115">
        <f>IFERROR(IF($G798 = "WholeBlg",IF(L$1&lt;2020, 0,
IF($H798="GWh",SUMIFS('Interim Analysis'!F:F,'Interim Analysis'!$B:$B,$B798,'Interim Analysis'!$C:$C,$C798,'Interim Analysis'!$F:$F,$F798,'Interim Analysis'!$G:$G,$H798,'Interim Analysis'!$E:$E,$E798),
SUMIFS('Interim Analysis'!F:F,'Interim Analysis'!$B:$B,$B798,'Interim Analysis'!$C:$C,$C798,'Interim Analysis'!$F:$F,$F798,'Interim Analysis'!$G:$G,$H798,'Interim Analysis'!$D:$D,$D798)
*(INDEX('Dimensional Maps'!G$39:G$63,MATCH($E798,'Dimensional Maps'!$C$8:$C$32,0),1)
/SUMIFS('Dimensional Maps'!G$39:G$63, 'Dimensional Maps'!$B$8:$B$32,$D798)))),0),0)</f>
        <v>0</v>
      </c>
      <c r="M798" s="115">
        <f>IFERROR(IF($G798 = "WholeBlg",IF(M$1&lt;2020, 0,
IF($H798="GWh",SUMIFS('Interim Analysis'!G:G,'Interim Analysis'!$B:$B,$B798,'Interim Analysis'!$C:$C,$C798,'Interim Analysis'!$F:$F,$F798,'Interim Analysis'!$G:$G,$H798,'Interim Analysis'!$E:$E,$E798),
SUMIFS('Interim Analysis'!G:G,'Interim Analysis'!$B:$B,$B798,'Interim Analysis'!$C:$C,$C798,'Interim Analysis'!$F:$F,$F798,'Interim Analysis'!$G:$G,$H798,'Interim Analysis'!$D:$D,$D798)
*(INDEX('Dimensional Maps'!H$39:H$63,MATCH($E798,'Dimensional Maps'!$C$8:$C$32,0),1)
/SUMIFS('Dimensional Maps'!H$39:H$63, 'Dimensional Maps'!$B$8:$B$32,$D798)))),0),0)</f>
        <v>0</v>
      </c>
      <c r="N798" s="115">
        <f>IFERROR(IF($G798 = "WholeBlg",IF(N$1&lt;2020, 0,
IF($H798="GWh",SUMIFS('Interim Analysis'!H:H,'Interim Analysis'!$B:$B,$B798,'Interim Analysis'!$C:$C,$C798,'Interim Analysis'!$F:$F,$F798,'Interim Analysis'!$G:$G,$H798,'Interim Analysis'!$E:$E,$E798),
SUMIFS('Interim Analysis'!H:H,'Interim Analysis'!$B:$B,$B798,'Interim Analysis'!$C:$C,$C798,'Interim Analysis'!$F:$F,$F798,'Interim Analysis'!$G:$G,$H798,'Interim Analysis'!$D:$D,$D798)
*(INDEX('Dimensional Maps'!I$39:I$63,MATCH($E798,'Dimensional Maps'!$C$8:$C$32,0),1)
/SUMIFS('Dimensional Maps'!I$39:I$63, 'Dimensional Maps'!$B$8:$B$32,$D798)))),0),0)</f>
        <v>0</v>
      </c>
      <c r="O798" s="115">
        <f>IFERROR(IF($G798 = "WholeBlg",IF(O$1&lt;2020, 0,
IF($H798="GWh",SUMIFS('Interim Analysis'!I:I,'Interim Analysis'!$B:$B,$B798,'Interim Analysis'!$C:$C,$C798,'Interim Analysis'!$F:$F,$F798,'Interim Analysis'!$G:$G,$H798,'Interim Analysis'!$E:$E,$E798),
SUMIFS('Interim Analysis'!I:I,'Interim Analysis'!$B:$B,$B798,'Interim Analysis'!$C:$C,$C798,'Interim Analysis'!$F:$F,$F798,'Interim Analysis'!$G:$G,$H798,'Interim Analysis'!$D:$D,$D798)
*(INDEX('Dimensional Maps'!J$39:J$63,MATCH($E798,'Dimensional Maps'!$C$8:$C$32,0),1)
/SUMIFS('Dimensional Maps'!J$39:J$63, 'Dimensional Maps'!$B$8:$B$32,$D798)))),0),0)</f>
        <v>0</v>
      </c>
      <c r="P798" s="115">
        <f>IFERROR(IF($G798 = "WholeBlg",IF(P$1&lt;2020, 0,
IF($H798="GWh",SUMIFS('Interim Analysis'!J:J,'Interim Analysis'!$B:$B,$B798,'Interim Analysis'!$C:$C,$C798,'Interim Analysis'!$F:$F,$F798,'Interim Analysis'!$G:$G,$H798,'Interim Analysis'!$E:$E,$E798),
SUMIFS('Interim Analysis'!J:J,'Interim Analysis'!$B:$B,$B798,'Interim Analysis'!$C:$C,$C798,'Interim Analysis'!$F:$F,$F798,'Interim Analysis'!$G:$G,$H798,'Interim Analysis'!$D:$D,$D798)
*(INDEX('Dimensional Maps'!K$39:K$63,MATCH($E798,'Dimensional Maps'!$C$8:$C$32,0),1)
/SUMIFS('Dimensional Maps'!K$39:K$63, 'Dimensional Maps'!$B$8:$B$32,$D798)))),0),0)</f>
        <v>0</v>
      </c>
      <c r="Q798" s="115">
        <f>IFERROR(IF($G798 = "WholeBlg",IF(Q$1&lt;2020, 0,
IF($H798="GWh",SUMIFS('Interim Analysis'!K:K,'Interim Analysis'!$B:$B,$B798,'Interim Analysis'!$C:$C,$C798,'Interim Analysis'!$F:$F,$F798,'Interim Analysis'!$G:$G,$H798,'Interim Analysis'!$E:$E,$E798),
SUMIFS('Interim Analysis'!K:K,'Interim Analysis'!$B:$B,$B798,'Interim Analysis'!$C:$C,$C798,'Interim Analysis'!$F:$F,$F798,'Interim Analysis'!$G:$G,$H798,'Interim Analysis'!$D:$D,$D798)
*(INDEX('Dimensional Maps'!L$39:L$63,MATCH($E798,'Dimensional Maps'!$C$8:$C$32,0),1)
/SUMIFS('Dimensional Maps'!L$39:L$63, 'Dimensional Maps'!$B$8:$B$32,$D798)))),0),0)</f>
        <v>0</v>
      </c>
      <c r="R798" s="115">
        <f>IFERROR(IF($G798 = "WholeBlg",IF(R$1&lt;2020, 0,
IF($H798="GWh",SUMIFS('Interim Analysis'!L:L,'Interim Analysis'!$B:$B,$B798,'Interim Analysis'!$C:$C,$C798,'Interim Analysis'!$F:$F,$F798,'Interim Analysis'!$G:$G,$H798,'Interim Analysis'!$E:$E,$E798),
SUMIFS('Interim Analysis'!L:L,'Interim Analysis'!$B:$B,$B798,'Interim Analysis'!$C:$C,$C798,'Interim Analysis'!$F:$F,$F798,'Interim Analysis'!$G:$G,$H798,'Interim Analysis'!$D:$D,$D798)
*(INDEX('Dimensional Maps'!M$39:M$63,MATCH($E798,'Dimensional Maps'!$C$8:$C$32,0),1)
/SUMIFS('Dimensional Maps'!M$39:M$63, 'Dimensional Maps'!$B$8:$B$32,$D798)))),0),0)</f>
        <v>0</v>
      </c>
      <c r="S798" s="115">
        <f>IFERROR(IF($G798 = "WholeBlg",IF(S$1&lt;2020, 0,
IF($H798="GWh",SUMIFS('Interim Analysis'!M:M,'Interim Analysis'!$B:$B,$B798,'Interim Analysis'!$C:$C,$C798,'Interim Analysis'!$F:$F,$F798,'Interim Analysis'!$G:$G,$H798,'Interim Analysis'!$E:$E,$E798),
SUMIFS('Interim Analysis'!M:M,'Interim Analysis'!$B:$B,$B798,'Interim Analysis'!$C:$C,$C798,'Interim Analysis'!$F:$F,$F798,'Interim Analysis'!$G:$G,$H798,'Interim Analysis'!$D:$D,$D798)
*(INDEX('Dimensional Maps'!N$39:N$63,MATCH($E798,'Dimensional Maps'!$C$8:$C$32,0),1)
/SUMIFS('Dimensional Maps'!N$39:N$63, 'Dimensional Maps'!$B$8:$B$32,$D798)))),0),0)</f>
        <v>0</v>
      </c>
      <c r="T798" s="115">
        <f>IFERROR(IF($G798 = "WholeBlg",IF(T$1&lt;2020, 0,
IF($H798="GWh",SUMIFS('Interim Analysis'!N:N,'Interim Analysis'!$B:$B,$B798,'Interim Analysis'!$C:$C,$C798,'Interim Analysis'!$F:$F,$F798,'Interim Analysis'!$G:$G,$H798,'Interim Analysis'!$E:$E,$E798),
SUMIFS('Interim Analysis'!N:N,'Interim Analysis'!$B:$B,$B798,'Interim Analysis'!$C:$C,$C798,'Interim Analysis'!$F:$F,$F798,'Interim Analysis'!$G:$G,$H798,'Interim Analysis'!$D:$D,$D798)
*(INDEX('Dimensional Maps'!O$39:O$63,MATCH($E798,'Dimensional Maps'!$C$8:$C$32,0),1)
/SUMIFS('Dimensional Maps'!O$39:O$63, 'Dimensional Maps'!$B$8:$B$32,$D798)))),0),0)</f>
        <v>0</v>
      </c>
      <c r="U798" s="115">
        <f>IFERROR(IF($G798 = "WholeBlg",IF(U$1&lt;2020, 0,
IF($H798="GWh",SUMIFS('Interim Analysis'!O:O,'Interim Analysis'!$B:$B,$B798,'Interim Analysis'!$C:$C,$C798,'Interim Analysis'!$F:$F,$F798,'Interim Analysis'!$G:$G,$H798,'Interim Analysis'!$E:$E,$E798),
SUMIFS('Interim Analysis'!O:O,'Interim Analysis'!$B:$B,$B798,'Interim Analysis'!$C:$C,$C798,'Interim Analysis'!$F:$F,$F798,'Interim Analysis'!$G:$G,$H798,'Interim Analysis'!$D:$D,$D798)
*(INDEX('Dimensional Maps'!P$39:P$63,MATCH($E798,'Dimensional Maps'!$C$8:$C$32,0),1)
/SUMIFS('Dimensional Maps'!P$39:P$63, 'Dimensional Maps'!$B$8:$B$32,$D798)))),0),0)</f>
        <v>0</v>
      </c>
      <c r="V798" s="115">
        <f>IFERROR(IF($G798 = "WholeBlg",IF(V$1&lt;2020, 0,
IF($H798="GWh",SUMIFS('Interim Analysis'!P:P,'Interim Analysis'!$B:$B,$B798,'Interim Analysis'!$C:$C,$C798,'Interim Analysis'!$F:$F,$F798,'Interim Analysis'!$G:$G,$H798,'Interim Analysis'!$E:$E,$E798),
SUMIFS('Interim Analysis'!P:P,'Interim Analysis'!$B:$B,$B798,'Interim Analysis'!$C:$C,$C798,'Interim Analysis'!$F:$F,$F798,'Interim Analysis'!$G:$G,$H798,'Interim Analysis'!$D:$D,$D798)
*(INDEX('Dimensional Maps'!Q$39:Q$63,MATCH($E798,'Dimensional Maps'!$C$8:$C$32,0),1)
/SUMIFS('Dimensional Maps'!Q$39:Q$63, 'Dimensional Maps'!$B$8:$B$32,$D798)))),0),0)</f>
        <v>0</v>
      </c>
      <c r="W798" s="115">
        <f>IFERROR(IF($G798 = "WholeBlg",IF(W$1&lt;2020, 0,
IF($H798="GWh",SUMIFS('Interim Analysis'!Q:Q,'Interim Analysis'!$B:$B,$B798,'Interim Analysis'!$C:$C,$C798,'Interim Analysis'!$F:$F,$F798,'Interim Analysis'!$G:$G,$H798,'Interim Analysis'!$E:$E,$E798),
SUMIFS('Interim Analysis'!Q:Q,'Interim Analysis'!$B:$B,$B798,'Interim Analysis'!$C:$C,$C798,'Interim Analysis'!$F:$F,$F798,'Interim Analysis'!$G:$G,$H798,'Interim Analysis'!$D:$D,$D798)
*(INDEX('Dimensional Maps'!R$39:R$63,MATCH($E798,'Dimensional Maps'!$C$8:$C$32,0),1)
/SUMIFS('Dimensional Maps'!R$39:R$63, 'Dimensional Maps'!$B$8:$B$32,$D798)))),0),0)</f>
        <v>0</v>
      </c>
    </row>
    <row r="799" spans="1:23" x14ac:dyDescent="0.25">
      <c r="A799" s="153" t="s">
        <v>265</v>
      </c>
      <c r="B799" s="54" t="s">
        <v>237</v>
      </c>
      <c r="C799" s="54">
        <v>3</v>
      </c>
      <c r="D799" s="54" t="s">
        <v>47</v>
      </c>
      <c r="E799" s="54" t="s">
        <v>220</v>
      </c>
      <c r="F799" s="54" t="s">
        <v>186</v>
      </c>
      <c r="G799" s="54" t="s">
        <v>53</v>
      </c>
      <c r="H799" s="54" t="s">
        <v>18</v>
      </c>
      <c r="I799" s="115">
        <f>IFERROR(IF($G799 = "WholeBlg",IF(I$1&lt;2020, 0,
IF($H799="GWh",SUMIFS('Interim Analysis'!C:C,'Interim Analysis'!$B:$B,$B799,'Interim Analysis'!$C:$C,$C799,'Interim Analysis'!$F:$F,$F799,'Interim Analysis'!$G:$G,$H799,'Interim Analysis'!$E:$E,$E799),
SUMIFS('Interim Analysis'!C:C,'Interim Analysis'!$B:$B,$B799,'Interim Analysis'!$C:$C,$C799,'Interim Analysis'!$F:$F,$F799,'Interim Analysis'!$G:$G,$H799,'Interim Analysis'!$D:$D,$D799)
*(INDEX('Dimensional Maps'!D$39:D$63,MATCH($E799,'Dimensional Maps'!$C$8:$C$32,0),1)
/SUMIFS('Dimensional Maps'!D$39:D$63, 'Dimensional Maps'!$B$8:$B$32,$D799)))),0),0)</f>
        <v>0</v>
      </c>
      <c r="J799" s="115">
        <f>IFERROR(IF($G799 = "WholeBlg",IF(J$1&lt;2020, 0,
IF($H799="GWh",SUMIFS('Interim Analysis'!D:D,'Interim Analysis'!$B:$B,$B799,'Interim Analysis'!$C:$C,$C799,'Interim Analysis'!$F:$F,$F799,'Interim Analysis'!$G:$G,$H799,'Interim Analysis'!$E:$E,$E799),
SUMIFS('Interim Analysis'!D:D,'Interim Analysis'!$B:$B,$B799,'Interim Analysis'!$C:$C,$C799,'Interim Analysis'!$F:$F,$F799,'Interim Analysis'!$G:$G,$H799,'Interim Analysis'!$D:$D,$D799)
*(INDEX('Dimensional Maps'!E$39:E$63,MATCH($E799,'Dimensional Maps'!$C$8:$C$32,0),1)
/SUMIFS('Dimensional Maps'!E$39:E$63, 'Dimensional Maps'!$B$8:$B$32,$D799)))),0),0)</f>
        <v>0</v>
      </c>
      <c r="K799" s="115">
        <f>IFERROR(IF($G799 = "WholeBlg",IF(K$1&lt;2020, 0,
IF($H799="GWh",SUMIFS('Interim Analysis'!E:E,'Interim Analysis'!$B:$B,$B799,'Interim Analysis'!$C:$C,$C799,'Interim Analysis'!$F:$F,$F799,'Interim Analysis'!$G:$G,$H799,'Interim Analysis'!$E:$E,$E799),
SUMIFS('Interim Analysis'!E:E,'Interim Analysis'!$B:$B,$B799,'Interim Analysis'!$C:$C,$C799,'Interim Analysis'!$F:$F,$F799,'Interim Analysis'!$G:$G,$H799,'Interim Analysis'!$D:$D,$D799)
*(INDEX('Dimensional Maps'!F$39:F$63,MATCH($E799,'Dimensional Maps'!$C$8:$C$32,0),1)
/SUMIFS('Dimensional Maps'!F$39:F$63, 'Dimensional Maps'!$B$8:$B$32,$D799)))),0),0)</f>
        <v>0</v>
      </c>
      <c r="L799" s="115">
        <f>IFERROR(IF($G799 = "WholeBlg",IF(L$1&lt;2020, 0,
IF($H799="GWh",SUMIFS('Interim Analysis'!F:F,'Interim Analysis'!$B:$B,$B799,'Interim Analysis'!$C:$C,$C799,'Interim Analysis'!$F:$F,$F799,'Interim Analysis'!$G:$G,$H799,'Interim Analysis'!$E:$E,$E799),
SUMIFS('Interim Analysis'!F:F,'Interim Analysis'!$B:$B,$B799,'Interim Analysis'!$C:$C,$C799,'Interim Analysis'!$F:$F,$F799,'Interim Analysis'!$G:$G,$H799,'Interim Analysis'!$D:$D,$D799)
*(INDEX('Dimensional Maps'!G$39:G$63,MATCH($E799,'Dimensional Maps'!$C$8:$C$32,0),1)
/SUMIFS('Dimensional Maps'!G$39:G$63, 'Dimensional Maps'!$B$8:$B$32,$D799)))),0),0)</f>
        <v>0</v>
      </c>
      <c r="M799" s="115">
        <f>IFERROR(IF($G799 = "WholeBlg",IF(M$1&lt;2020, 0,
IF($H799="GWh",SUMIFS('Interim Analysis'!G:G,'Interim Analysis'!$B:$B,$B799,'Interim Analysis'!$C:$C,$C799,'Interim Analysis'!$F:$F,$F799,'Interim Analysis'!$G:$G,$H799,'Interim Analysis'!$E:$E,$E799),
SUMIFS('Interim Analysis'!G:G,'Interim Analysis'!$B:$B,$B799,'Interim Analysis'!$C:$C,$C799,'Interim Analysis'!$F:$F,$F799,'Interim Analysis'!$G:$G,$H799,'Interim Analysis'!$D:$D,$D799)
*(INDEX('Dimensional Maps'!H$39:H$63,MATCH($E799,'Dimensional Maps'!$C$8:$C$32,0),1)
/SUMIFS('Dimensional Maps'!H$39:H$63, 'Dimensional Maps'!$B$8:$B$32,$D799)))),0),0)</f>
        <v>0</v>
      </c>
      <c r="N799" s="115">
        <f>IFERROR(IF($G799 = "WholeBlg",IF(N$1&lt;2020, 0,
IF($H799="GWh",SUMIFS('Interim Analysis'!H:H,'Interim Analysis'!$B:$B,$B799,'Interim Analysis'!$C:$C,$C799,'Interim Analysis'!$F:$F,$F799,'Interim Analysis'!$G:$G,$H799,'Interim Analysis'!$E:$E,$E799),
SUMIFS('Interim Analysis'!H:H,'Interim Analysis'!$B:$B,$B799,'Interim Analysis'!$C:$C,$C799,'Interim Analysis'!$F:$F,$F799,'Interim Analysis'!$G:$G,$H799,'Interim Analysis'!$D:$D,$D799)
*(INDEX('Dimensional Maps'!I$39:I$63,MATCH($E799,'Dimensional Maps'!$C$8:$C$32,0),1)
/SUMIFS('Dimensional Maps'!I$39:I$63, 'Dimensional Maps'!$B$8:$B$32,$D799)))),0),0)</f>
        <v>0</v>
      </c>
      <c r="O799" s="115">
        <f>IFERROR(IF($G799 = "WholeBlg",IF(O$1&lt;2020, 0,
IF($H799="GWh",SUMIFS('Interim Analysis'!I:I,'Interim Analysis'!$B:$B,$B799,'Interim Analysis'!$C:$C,$C799,'Interim Analysis'!$F:$F,$F799,'Interim Analysis'!$G:$G,$H799,'Interim Analysis'!$E:$E,$E799),
SUMIFS('Interim Analysis'!I:I,'Interim Analysis'!$B:$B,$B799,'Interim Analysis'!$C:$C,$C799,'Interim Analysis'!$F:$F,$F799,'Interim Analysis'!$G:$G,$H799,'Interim Analysis'!$D:$D,$D799)
*(INDEX('Dimensional Maps'!J$39:J$63,MATCH($E799,'Dimensional Maps'!$C$8:$C$32,0),1)
/SUMIFS('Dimensional Maps'!J$39:J$63, 'Dimensional Maps'!$B$8:$B$32,$D799)))),0),0)</f>
        <v>0</v>
      </c>
      <c r="P799" s="115">
        <f>IFERROR(IF($G799 = "WholeBlg",IF(P$1&lt;2020, 0,
IF($H799="GWh",SUMIFS('Interim Analysis'!J:J,'Interim Analysis'!$B:$B,$B799,'Interim Analysis'!$C:$C,$C799,'Interim Analysis'!$F:$F,$F799,'Interim Analysis'!$G:$G,$H799,'Interim Analysis'!$E:$E,$E799),
SUMIFS('Interim Analysis'!J:J,'Interim Analysis'!$B:$B,$B799,'Interim Analysis'!$C:$C,$C799,'Interim Analysis'!$F:$F,$F799,'Interim Analysis'!$G:$G,$H799,'Interim Analysis'!$D:$D,$D799)
*(INDEX('Dimensional Maps'!K$39:K$63,MATCH($E799,'Dimensional Maps'!$C$8:$C$32,0),1)
/SUMIFS('Dimensional Maps'!K$39:K$63, 'Dimensional Maps'!$B$8:$B$32,$D799)))),0),0)</f>
        <v>0</v>
      </c>
      <c r="Q799" s="115">
        <f>IFERROR(IF($G799 = "WholeBlg",IF(Q$1&lt;2020, 0,
IF($H799="GWh",SUMIFS('Interim Analysis'!K:K,'Interim Analysis'!$B:$B,$B799,'Interim Analysis'!$C:$C,$C799,'Interim Analysis'!$F:$F,$F799,'Interim Analysis'!$G:$G,$H799,'Interim Analysis'!$E:$E,$E799),
SUMIFS('Interim Analysis'!K:K,'Interim Analysis'!$B:$B,$B799,'Interim Analysis'!$C:$C,$C799,'Interim Analysis'!$F:$F,$F799,'Interim Analysis'!$G:$G,$H799,'Interim Analysis'!$D:$D,$D799)
*(INDEX('Dimensional Maps'!L$39:L$63,MATCH($E799,'Dimensional Maps'!$C$8:$C$32,0),1)
/SUMIFS('Dimensional Maps'!L$39:L$63, 'Dimensional Maps'!$B$8:$B$32,$D799)))),0),0)</f>
        <v>0</v>
      </c>
      <c r="R799" s="115">
        <f>IFERROR(IF($G799 = "WholeBlg",IF(R$1&lt;2020, 0,
IF($H799="GWh",SUMIFS('Interim Analysis'!L:L,'Interim Analysis'!$B:$B,$B799,'Interim Analysis'!$C:$C,$C799,'Interim Analysis'!$F:$F,$F799,'Interim Analysis'!$G:$G,$H799,'Interim Analysis'!$E:$E,$E799),
SUMIFS('Interim Analysis'!L:L,'Interim Analysis'!$B:$B,$B799,'Interim Analysis'!$C:$C,$C799,'Interim Analysis'!$F:$F,$F799,'Interim Analysis'!$G:$G,$H799,'Interim Analysis'!$D:$D,$D799)
*(INDEX('Dimensional Maps'!M$39:M$63,MATCH($E799,'Dimensional Maps'!$C$8:$C$32,0),1)
/SUMIFS('Dimensional Maps'!M$39:M$63, 'Dimensional Maps'!$B$8:$B$32,$D799)))),0),0)</f>
        <v>0</v>
      </c>
      <c r="S799" s="115">
        <f>IFERROR(IF($G799 = "WholeBlg",IF(S$1&lt;2020, 0,
IF($H799="GWh",SUMIFS('Interim Analysis'!M:M,'Interim Analysis'!$B:$B,$B799,'Interim Analysis'!$C:$C,$C799,'Interim Analysis'!$F:$F,$F799,'Interim Analysis'!$G:$G,$H799,'Interim Analysis'!$E:$E,$E799),
SUMIFS('Interim Analysis'!M:M,'Interim Analysis'!$B:$B,$B799,'Interim Analysis'!$C:$C,$C799,'Interim Analysis'!$F:$F,$F799,'Interim Analysis'!$G:$G,$H799,'Interim Analysis'!$D:$D,$D799)
*(INDEX('Dimensional Maps'!N$39:N$63,MATCH($E799,'Dimensional Maps'!$C$8:$C$32,0),1)
/SUMIFS('Dimensional Maps'!N$39:N$63, 'Dimensional Maps'!$B$8:$B$32,$D799)))),0),0)</f>
        <v>0</v>
      </c>
      <c r="T799" s="115">
        <f>IFERROR(IF($G799 = "WholeBlg",IF(T$1&lt;2020, 0,
IF($H799="GWh",SUMIFS('Interim Analysis'!N:N,'Interim Analysis'!$B:$B,$B799,'Interim Analysis'!$C:$C,$C799,'Interim Analysis'!$F:$F,$F799,'Interim Analysis'!$G:$G,$H799,'Interim Analysis'!$E:$E,$E799),
SUMIFS('Interim Analysis'!N:N,'Interim Analysis'!$B:$B,$B799,'Interim Analysis'!$C:$C,$C799,'Interim Analysis'!$F:$F,$F799,'Interim Analysis'!$G:$G,$H799,'Interim Analysis'!$D:$D,$D799)
*(INDEX('Dimensional Maps'!O$39:O$63,MATCH($E799,'Dimensional Maps'!$C$8:$C$32,0),1)
/SUMIFS('Dimensional Maps'!O$39:O$63, 'Dimensional Maps'!$B$8:$B$32,$D799)))),0),0)</f>
        <v>0</v>
      </c>
      <c r="U799" s="115">
        <f>IFERROR(IF($G799 = "WholeBlg",IF(U$1&lt;2020, 0,
IF($H799="GWh",SUMIFS('Interim Analysis'!O:O,'Interim Analysis'!$B:$B,$B799,'Interim Analysis'!$C:$C,$C799,'Interim Analysis'!$F:$F,$F799,'Interim Analysis'!$G:$G,$H799,'Interim Analysis'!$E:$E,$E799),
SUMIFS('Interim Analysis'!O:O,'Interim Analysis'!$B:$B,$B799,'Interim Analysis'!$C:$C,$C799,'Interim Analysis'!$F:$F,$F799,'Interim Analysis'!$G:$G,$H799,'Interim Analysis'!$D:$D,$D799)
*(INDEX('Dimensional Maps'!P$39:P$63,MATCH($E799,'Dimensional Maps'!$C$8:$C$32,0),1)
/SUMIFS('Dimensional Maps'!P$39:P$63, 'Dimensional Maps'!$B$8:$B$32,$D799)))),0),0)</f>
        <v>0</v>
      </c>
      <c r="V799" s="115">
        <f>IFERROR(IF($G799 = "WholeBlg",IF(V$1&lt;2020, 0,
IF($H799="GWh",SUMIFS('Interim Analysis'!P:P,'Interim Analysis'!$B:$B,$B799,'Interim Analysis'!$C:$C,$C799,'Interim Analysis'!$F:$F,$F799,'Interim Analysis'!$G:$G,$H799,'Interim Analysis'!$E:$E,$E799),
SUMIFS('Interim Analysis'!P:P,'Interim Analysis'!$B:$B,$B799,'Interim Analysis'!$C:$C,$C799,'Interim Analysis'!$F:$F,$F799,'Interim Analysis'!$G:$G,$H799,'Interim Analysis'!$D:$D,$D799)
*(INDEX('Dimensional Maps'!Q$39:Q$63,MATCH($E799,'Dimensional Maps'!$C$8:$C$32,0),1)
/SUMIFS('Dimensional Maps'!Q$39:Q$63, 'Dimensional Maps'!$B$8:$B$32,$D799)))),0),0)</f>
        <v>0</v>
      </c>
      <c r="W799" s="115">
        <f>IFERROR(IF($G799 = "WholeBlg",IF(W$1&lt;2020, 0,
IF($H799="GWh",SUMIFS('Interim Analysis'!Q:Q,'Interim Analysis'!$B:$B,$B799,'Interim Analysis'!$C:$C,$C799,'Interim Analysis'!$F:$F,$F799,'Interim Analysis'!$G:$G,$H799,'Interim Analysis'!$E:$E,$E799),
SUMIFS('Interim Analysis'!Q:Q,'Interim Analysis'!$B:$B,$B799,'Interim Analysis'!$C:$C,$C799,'Interim Analysis'!$F:$F,$F799,'Interim Analysis'!$G:$G,$H799,'Interim Analysis'!$D:$D,$D799)
*(INDEX('Dimensional Maps'!R$39:R$63,MATCH($E799,'Dimensional Maps'!$C$8:$C$32,0),1)
/SUMIFS('Dimensional Maps'!R$39:R$63, 'Dimensional Maps'!$B$8:$B$32,$D799)))),0),0)</f>
        <v>0</v>
      </c>
    </row>
    <row r="800" spans="1:23" x14ac:dyDescent="0.25">
      <c r="A800" s="153" t="s">
        <v>265</v>
      </c>
      <c r="B800" s="54" t="s">
        <v>237</v>
      </c>
      <c r="C800" s="54">
        <v>3</v>
      </c>
      <c r="D800" s="54" t="s">
        <v>47</v>
      </c>
      <c r="E800" s="54" t="s">
        <v>220</v>
      </c>
      <c r="F800" s="54" t="s">
        <v>167</v>
      </c>
      <c r="G800" s="54" t="s">
        <v>53</v>
      </c>
      <c r="H800" s="54" t="s">
        <v>20</v>
      </c>
      <c r="I800" s="115">
        <f>IFERROR(IF($G800 = "WholeBlg",IF(I$1&lt;2020, 0,
IF($H800="GWh",SUMIFS('Interim Analysis'!C:C,'Interim Analysis'!$B:$B,$B800,'Interim Analysis'!$C:$C,$C800,'Interim Analysis'!$F:$F,$F800,'Interim Analysis'!$G:$G,$H800,'Interim Analysis'!$E:$E,$E800),
SUMIFS('Interim Analysis'!C:C,'Interim Analysis'!$B:$B,$B800,'Interim Analysis'!$C:$C,$C800,'Interim Analysis'!$F:$F,$F800,'Interim Analysis'!$G:$G,$H800,'Interim Analysis'!$D:$D,$D800)
*(INDEX('Dimensional Maps'!D$39:D$63,MATCH($E800,'Dimensional Maps'!$C$8:$C$32,0),1)
/SUMIFS('Dimensional Maps'!D$39:D$63, 'Dimensional Maps'!$B$8:$B$32,$D800)))),0),0)</f>
        <v>0</v>
      </c>
      <c r="J800" s="115">
        <f>IFERROR(IF($G800 = "WholeBlg",IF(J$1&lt;2020, 0,
IF($H800="GWh",SUMIFS('Interim Analysis'!D:D,'Interim Analysis'!$B:$B,$B800,'Interim Analysis'!$C:$C,$C800,'Interim Analysis'!$F:$F,$F800,'Interim Analysis'!$G:$G,$H800,'Interim Analysis'!$E:$E,$E800),
SUMIFS('Interim Analysis'!D:D,'Interim Analysis'!$B:$B,$B800,'Interim Analysis'!$C:$C,$C800,'Interim Analysis'!$F:$F,$F800,'Interim Analysis'!$G:$G,$H800,'Interim Analysis'!$D:$D,$D800)
*(INDEX('Dimensional Maps'!E$39:E$63,MATCH($E800,'Dimensional Maps'!$C$8:$C$32,0),1)
/SUMIFS('Dimensional Maps'!E$39:E$63, 'Dimensional Maps'!$B$8:$B$32,$D800)))),0),0)</f>
        <v>0</v>
      </c>
      <c r="K800" s="115">
        <f>IFERROR(IF($G800 = "WholeBlg",IF(K$1&lt;2020, 0,
IF($H800="GWh",SUMIFS('Interim Analysis'!E:E,'Interim Analysis'!$B:$B,$B800,'Interim Analysis'!$C:$C,$C800,'Interim Analysis'!$F:$F,$F800,'Interim Analysis'!$G:$G,$H800,'Interim Analysis'!$E:$E,$E800),
SUMIFS('Interim Analysis'!E:E,'Interim Analysis'!$B:$B,$B800,'Interim Analysis'!$C:$C,$C800,'Interim Analysis'!$F:$F,$F800,'Interim Analysis'!$G:$G,$H800,'Interim Analysis'!$D:$D,$D800)
*(INDEX('Dimensional Maps'!F$39:F$63,MATCH($E800,'Dimensional Maps'!$C$8:$C$32,0),1)
/SUMIFS('Dimensional Maps'!F$39:F$63, 'Dimensional Maps'!$B$8:$B$32,$D800)))),0),0)</f>
        <v>0</v>
      </c>
      <c r="L800" s="115">
        <f>IFERROR(IF($G800 = "WholeBlg",IF(L$1&lt;2020, 0,
IF($H800="GWh",SUMIFS('Interim Analysis'!F:F,'Interim Analysis'!$B:$B,$B800,'Interim Analysis'!$C:$C,$C800,'Interim Analysis'!$F:$F,$F800,'Interim Analysis'!$G:$G,$H800,'Interim Analysis'!$E:$E,$E800),
SUMIFS('Interim Analysis'!F:F,'Interim Analysis'!$B:$B,$B800,'Interim Analysis'!$C:$C,$C800,'Interim Analysis'!$F:$F,$F800,'Interim Analysis'!$G:$G,$H800,'Interim Analysis'!$D:$D,$D800)
*(INDEX('Dimensional Maps'!G$39:G$63,MATCH($E800,'Dimensional Maps'!$C$8:$C$32,0),1)
/SUMIFS('Dimensional Maps'!G$39:G$63, 'Dimensional Maps'!$B$8:$B$32,$D800)))),0),0)</f>
        <v>0</v>
      </c>
      <c r="M800" s="115">
        <f>IFERROR(IF($G800 = "WholeBlg",IF(M$1&lt;2020, 0,
IF($H800="GWh",SUMIFS('Interim Analysis'!G:G,'Interim Analysis'!$B:$B,$B800,'Interim Analysis'!$C:$C,$C800,'Interim Analysis'!$F:$F,$F800,'Interim Analysis'!$G:$G,$H800,'Interim Analysis'!$E:$E,$E800),
SUMIFS('Interim Analysis'!G:G,'Interim Analysis'!$B:$B,$B800,'Interim Analysis'!$C:$C,$C800,'Interim Analysis'!$F:$F,$F800,'Interim Analysis'!$G:$G,$H800,'Interim Analysis'!$D:$D,$D800)
*(INDEX('Dimensional Maps'!H$39:H$63,MATCH($E800,'Dimensional Maps'!$C$8:$C$32,0),1)
/SUMIFS('Dimensional Maps'!H$39:H$63, 'Dimensional Maps'!$B$8:$B$32,$D800)))),0),0)</f>
        <v>0</v>
      </c>
      <c r="N800" s="115">
        <f>IFERROR(IF($G800 = "WholeBlg",IF(N$1&lt;2020, 0,
IF($H800="GWh",SUMIFS('Interim Analysis'!H:H,'Interim Analysis'!$B:$B,$B800,'Interim Analysis'!$C:$C,$C800,'Interim Analysis'!$F:$F,$F800,'Interim Analysis'!$G:$G,$H800,'Interim Analysis'!$E:$E,$E800),
SUMIFS('Interim Analysis'!H:H,'Interim Analysis'!$B:$B,$B800,'Interim Analysis'!$C:$C,$C800,'Interim Analysis'!$F:$F,$F800,'Interim Analysis'!$G:$G,$H800,'Interim Analysis'!$D:$D,$D800)
*(INDEX('Dimensional Maps'!I$39:I$63,MATCH($E800,'Dimensional Maps'!$C$8:$C$32,0),1)
/SUMIFS('Dimensional Maps'!I$39:I$63, 'Dimensional Maps'!$B$8:$B$32,$D800)))),0),0)</f>
        <v>1.2382414642505581E-2</v>
      </c>
      <c r="O800" s="115">
        <f>IFERROR(IF($G800 = "WholeBlg",IF(O$1&lt;2020, 0,
IF($H800="GWh",SUMIFS('Interim Analysis'!I:I,'Interim Analysis'!$B:$B,$B800,'Interim Analysis'!$C:$C,$C800,'Interim Analysis'!$F:$F,$F800,'Interim Analysis'!$G:$G,$H800,'Interim Analysis'!$E:$E,$E800),
SUMIFS('Interim Analysis'!I:I,'Interim Analysis'!$B:$B,$B800,'Interim Analysis'!$C:$C,$C800,'Interim Analysis'!$F:$F,$F800,'Interim Analysis'!$G:$G,$H800,'Interim Analysis'!$D:$D,$D800)
*(INDEX('Dimensional Maps'!J$39:J$63,MATCH($E800,'Dimensional Maps'!$C$8:$C$32,0),1)
/SUMIFS('Dimensional Maps'!J$39:J$63, 'Dimensional Maps'!$B$8:$B$32,$D800)))),0),0)</f>
        <v>2.4323499845246642E-2</v>
      </c>
      <c r="P800" s="115">
        <f>IFERROR(IF($G800 = "WholeBlg",IF(P$1&lt;2020, 0,
IF($H800="GWh",SUMIFS('Interim Analysis'!J:J,'Interim Analysis'!$B:$B,$B800,'Interim Analysis'!$C:$C,$C800,'Interim Analysis'!$F:$F,$F800,'Interim Analysis'!$G:$G,$H800,'Interim Analysis'!$E:$E,$E800),
SUMIFS('Interim Analysis'!J:J,'Interim Analysis'!$B:$B,$B800,'Interim Analysis'!$C:$C,$C800,'Interim Analysis'!$F:$F,$F800,'Interim Analysis'!$G:$G,$H800,'Interim Analysis'!$D:$D,$D800)
*(INDEX('Dimensional Maps'!K$39:K$63,MATCH($E800,'Dimensional Maps'!$C$8:$C$32,0),1)
/SUMIFS('Dimensional Maps'!K$39:K$63, 'Dimensional Maps'!$B$8:$B$32,$D800)))),0),0)</f>
        <v>3.5904879463526378E-2</v>
      </c>
      <c r="Q800" s="115">
        <f>IFERROR(IF($G800 = "WholeBlg",IF(Q$1&lt;2020, 0,
IF($H800="GWh",SUMIFS('Interim Analysis'!K:K,'Interim Analysis'!$B:$B,$B800,'Interim Analysis'!$C:$C,$C800,'Interim Analysis'!$F:$F,$F800,'Interim Analysis'!$G:$G,$H800,'Interim Analysis'!$E:$E,$E800),
SUMIFS('Interim Analysis'!K:K,'Interim Analysis'!$B:$B,$B800,'Interim Analysis'!$C:$C,$C800,'Interim Analysis'!$F:$F,$F800,'Interim Analysis'!$G:$G,$H800,'Interim Analysis'!$D:$D,$D800)
*(INDEX('Dimensional Maps'!L$39:L$63,MATCH($E800,'Dimensional Maps'!$C$8:$C$32,0),1)
/SUMIFS('Dimensional Maps'!L$39:L$63, 'Dimensional Maps'!$B$8:$B$32,$D800)))),0),0)</f>
        <v>4.7245148854434003E-2</v>
      </c>
      <c r="R800" s="115">
        <f>IFERROR(IF($G800 = "WholeBlg",IF(R$1&lt;2020, 0,
IF($H800="GWh",SUMIFS('Interim Analysis'!L:L,'Interim Analysis'!$B:$B,$B800,'Interim Analysis'!$C:$C,$C800,'Interim Analysis'!$F:$F,$F800,'Interim Analysis'!$G:$G,$H800,'Interim Analysis'!$E:$E,$E800),
SUMIFS('Interim Analysis'!L:L,'Interim Analysis'!$B:$B,$B800,'Interim Analysis'!$C:$C,$C800,'Interim Analysis'!$F:$F,$F800,'Interim Analysis'!$G:$G,$H800,'Interim Analysis'!$D:$D,$D800)
*(INDEX('Dimensional Maps'!M$39:M$63,MATCH($E800,'Dimensional Maps'!$C$8:$C$32,0),1)
/SUMIFS('Dimensional Maps'!M$39:M$63, 'Dimensional Maps'!$B$8:$B$32,$D800)))),0),0)</f>
        <v>5.8230260692127292E-2</v>
      </c>
      <c r="S800" s="115">
        <f>IFERROR(IF($G800 = "WholeBlg",IF(S$1&lt;2020, 0,
IF($H800="GWh",SUMIFS('Interim Analysis'!M:M,'Interim Analysis'!$B:$B,$B800,'Interim Analysis'!$C:$C,$C800,'Interim Analysis'!$F:$F,$F800,'Interim Analysis'!$G:$G,$H800,'Interim Analysis'!$E:$E,$E800),
SUMIFS('Interim Analysis'!M:M,'Interim Analysis'!$B:$B,$B800,'Interim Analysis'!$C:$C,$C800,'Interim Analysis'!$F:$F,$F800,'Interim Analysis'!$G:$G,$H800,'Interim Analysis'!$D:$D,$D800)
*(INDEX('Dimensional Maps'!N$39:N$63,MATCH($E800,'Dimensional Maps'!$C$8:$C$32,0),1)
/SUMIFS('Dimensional Maps'!N$39:N$63, 'Dimensional Maps'!$B$8:$B$32,$D800)))),0),0)</f>
        <v>6.9039443347354207E-2</v>
      </c>
      <c r="T800" s="115">
        <f>IFERROR(IF($G800 = "WholeBlg",IF(T$1&lt;2020, 0,
IF($H800="GWh",SUMIFS('Interim Analysis'!N:N,'Interim Analysis'!$B:$B,$B800,'Interim Analysis'!$C:$C,$C800,'Interim Analysis'!$F:$F,$F800,'Interim Analysis'!$G:$G,$H800,'Interim Analysis'!$E:$E,$E800),
SUMIFS('Interim Analysis'!N:N,'Interim Analysis'!$B:$B,$B800,'Interim Analysis'!$C:$C,$C800,'Interim Analysis'!$F:$F,$F800,'Interim Analysis'!$G:$G,$H800,'Interim Analysis'!$D:$D,$D800)
*(INDEX('Dimensional Maps'!O$39:O$63,MATCH($E800,'Dimensional Maps'!$C$8:$C$32,0),1)
/SUMIFS('Dimensional Maps'!O$39:O$63, 'Dimensional Maps'!$B$8:$B$32,$D800)))),0),0)</f>
        <v>7.9489419482926066E-2</v>
      </c>
      <c r="U800" s="115">
        <f>IFERROR(IF($G800 = "WholeBlg",IF(U$1&lt;2020, 0,
IF($H800="GWh",SUMIFS('Interim Analysis'!O:O,'Interim Analysis'!$B:$B,$B800,'Interim Analysis'!$C:$C,$C800,'Interim Analysis'!$F:$F,$F800,'Interim Analysis'!$G:$G,$H800,'Interim Analysis'!$E:$E,$E800),
SUMIFS('Interim Analysis'!O:O,'Interim Analysis'!$B:$B,$B800,'Interim Analysis'!$C:$C,$C800,'Interim Analysis'!$F:$F,$F800,'Interim Analysis'!$G:$G,$H800,'Interim Analysis'!$D:$D,$D800)
*(INDEX('Dimensional Maps'!P$39:P$63,MATCH($E800,'Dimensional Maps'!$C$8:$C$32,0),1)
/SUMIFS('Dimensional Maps'!P$39:P$63, 'Dimensional Maps'!$B$8:$B$32,$D800)))),0),0)</f>
        <v>8.988923773478269E-2</v>
      </c>
      <c r="V800" s="115">
        <f>IFERROR(IF($G800 = "WholeBlg",IF(V$1&lt;2020, 0,
IF($H800="GWh",SUMIFS('Interim Analysis'!P:P,'Interim Analysis'!$B:$B,$B800,'Interim Analysis'!$C:$C,$C800,'Interim Analysis'!$F:$F,$F800,'Interim Analysis'!$G:$G,$H800,'Interim Analysis'!$E:$E,$E800),
SUMIFS('Interim Analysis'!P:P,'Interim Analysis'!$B:$B,$B800,'Interim Analysis'!$C:$C,$C800,'Interim Analysis'!$F:$F,$F800,'Interim Analysis'!$G:$G,$H800,'Interim Analysis'!$D:$D,$D800)
*(INDEX('Dimensional Maps'!Q$39:Q$63,MATCH($E800,'Dimensional Maps'!$C$8:$C$32,0),1)
/SUMIFS('Dimensional Maps'!Q$39:Q$63, 'Dimensional Maps'!$B$8:$B$32,$D800)))),0),0)</f>
        <v>0.10014641099019335</v>
      </c>
      <c r="W800" s="115">
        <f>IFERROR(IF($G800 = "WholeBlg",IF(W$1&lt;2020, 0,
IF($H800="GWh",SUMIFS('Interim Analysis'!Q:Q,'Interim Analysis'!$B:$B,$B800,'Interim Analysis'!$C:$C,$C800,'Interim Analysis'!$F:$F,$F800,'Interim Analysis'!$G:$G,$H800,'Interim Analysis'!$E:$E,$E800),
SUMIFS('Interim Analysis'!Q:Q,'Interim Analysis'!$B:$B,$B800,'Interim Analysis'!$C:$C,$C800,'Interim Analysis'!$F:$F,$F800,'Interim Analysis'!$G:$G,$H800,'Interim Analysis'!$D:$D,$D800)
*(INDEX('Dimensional Maps'!R$39:R$63,MATCH($E800,'Dimensional Maps'!$C$8:$C$32,0),1)
/SUMIFS('Dimensional Maps'!R$39:R$63, 'Dimensional Maps'!$B$8:$B$32,$D800)))),0),0)</f>
        <v>0.11029476955396132</v>
      </c>
    </row>
    <row r="801" spans="1:23" x14ac:dyDescent="0.25">
      <c r="A801" s="153" t="s">
        <v>265</v>
      </c>
      <c r="B801" s="54" t="s">
        <v>237</v>
      </c>
      <c r="C801" s="54">
        <v>3</v>
      </c>
      <c r="D801" s="54" t="s">
        <v>47</v>
      </c>
      <c r="E801" s="54" t="s">
        <v>220</v>
      </c>
      <c r="F801" s="54" t="s">
        <v>186</v>
      </c>
      <c r="G801" s="54" t="s">
        <v>53</v>
      </c>
      <c r="H801" s="54" t="s">
        <v>20</v>
      </c>
      <c r="I801" s="115">
        <f>IFERROR(IF($G801 = "WholeBlg",IF(I$1&lt;2020, 0,
IF($H801="GWh",SUMIFS('Interim Analysis'!C:C,'Interim Analysis'!$B:$B,$B801,'Interim Analysis'!$C:$C,$C801,'Interim Analysis'!$F:$F,$F801,'Interim Analysis'!$G:$G,$H801,'Interim Analysis'!$E:$E,$E801),
SUMIFS('Interim Analysis'!C:C,'Interim Analysis'!$B:$B,$B801,'Interim Analysis'!$C:$C,$C801,'Interim Analysis'!$F:$F,$F801,'Interim Analysis'!$G:$G,$H801,'Interim Analysis'!$D:$D,$D801)
*(INDEX('Dimensional Maps'!D$39:D$63,MATCH($E801,'Dimensional Maps'!$C$8:$C$32,0),1)
/SUMIFS('Dimensional Maps'!D$39:D$63, 'Dimensional Maps'!$B$8:$B$32,$D801)))),0),0)</f>
        <v>0</v>
      </c>
      <c r="J801" s="115">
        <f>IFERROR(IF($G801 = "WholeBlg",IF(J$1&lt;2020, 0,
IF($H801="GWh",SUMIFS('Interim Analysis'!D:D,'Interim Analysis'!$B:$B,$B801,'Interim Analysis'!$C:$C,$C801,'Interim Analysis'!$F:$F,$F801,'Interim Analysis'!$G:$G,$H801,'Interim Analysis'!$E:$E,$E801),
SUMIFS('Interim Analysis'!D:D,'Interim Analysis'!$B:$B,$B801,'Interim Analysis'!$C:$C,$C801,'Interim Analysis'!$F:$F,$F801,'Interim Analysis'!$G:$G,$H801,'Interim Analysis'!$D:$D,$D801)
*(INDEX('Dimensional Maps'!E$39:E$63,MATCH($E801,'Dimensional Maps'!$C$8:$C$32,0),1)
/SUMIFS('Dimensional Maps'!E$39:E$63, 'Dimensional Maps'!$B$8:$B$32,$D801)))),0),0)</f>
        <v>0</v>
      </c>
      <c r="K801" s="115">
        <f>IFERROR(IF($G801 = "WholeBlg",IF(K$1&lt;2020, 0,
IF($H801="GWh",SUMIFS('Interim Analysis'!E:E,'Interim Analysis'!$B:$B,$B801,'Interim Analysis'!$C:$C,$C801,'Interim Analysis'!$F:$F,$F801,'Interim Analysis'!$G:$G,$H801,'Interim Analysis'!$E:$E,$E801),
SUMIFS('Interim Analysis'!E:E,'Interim Analysis'!$B:$B,$B801,'Interim Analysis'!$C:$C,$C801,'Interim Analysis'!$F:$F,$F801,'Interim Analysis'!$G:$G,$H801,'Interim Analysis'!$D:$D,$D801)
*(INDEX('Dimensional Maps'!F$39:F$63,MATCH($E801,'Dimensional Maps'!$C$8:$C$32,0),1)
/SUMIFS('Dimensional Maps'!F$39:F$63, 'Dimensional Maps'!$B$8:$B$32,$D801)))),0),0)</f>
        <v>0</v>
      </c>
      <c r="L801" s="115">
        <f>IFERROR(IF($G801 = "WholeBlg",IF(L$1&lt;2020, 0,
IF($H801="GWh",SUMIFS('Interim Analysis'!F:F,'Interim Analysis'!$B:$B,$B801,'Interim Analysis'!$C:$C,$C801,'Interim Analysis'!$F:$F,$F801,'Interim Analysis'!$G:$G,$H801,'Interim Analysis'!$E:$E,$E801),
SUMIFS('Interim Analysis'!F:F,'Interim Analysis'!$B:$B,$B801,'Interim Analysis'!$C:$C,$C801,'Interim Analysis'!$F:$F,$F801,'Interim Analysis'!$G:$G,$H801,'Interim Analysis'!$D:$D,$D801)
*(INDEX('Dimensional Maps'!G$39:G$63,MATCH($E801,'Dimensional Maps'!$C$8:$C$32,0),1)
/SUMIFS('Dimensional Maps'!G$39:G$63, 'Dimensional Maps'!$B$8:$B$32,$D801)))),0),0)</f>
        <v>0</v>
      </c>
      <c r="M801" s="115">
        <f>IFERROR(IF($G801 = "WholeBlg",IF(M$1&lt;2020, 0,
IF($H801="GWh",SUMIFS('Interim Analysis'!G:G,'Interim Analysis'!$B:$B,$B801,'Interim Analysis'!$C:$C,$C801,'Interim Analysis'!$F:$F,$F801,'Interim Analysis'!$G:$G,$H801,'Interim Analysis'!$E:$E,$E801),
SUMIFS('Interim Analysis'!G:G,'Interim Analysis'!$B:$B,$B801,'Interim Analysis'!$C:$C,$C801,'Interim Analysis'!$F:$F,$F801,'Interim Analysis'!$G:$G,$H801,'Interim Analysis'!$D:$D,$D801)
*(INDEX('Dimensional Maps'!H$39:H$63,MATCH($E801,'Dimensional Maps'!$C$8:$C$32,0),1)
/SUMIFS('Dimensional Maps'!H$39:H$63, 'Dimensional Maps'!$B$8:$B$32,$D801)))),0),0)</f>
        <v>0</v>
      </c>
      <c r="N801" s="115">
        <f>IFERROR(IF($G801 = "WholeBlg",IF(N$1&lt;2020, 0,
IF($H801="GWh",SUMIFS('Interim Analysis'!H:H,'Interim Analysis'!$B:$B,$B801,'Interim Analysis'!$C:$C,$C801,'Interim Analysis'!$F:$F,$F801,'Interim Analysis'!$G:$G,$H801,'Interim Analysis'!$E:$E,$E801),
SUMIFS('Interim Analysis'!H:H,'Interim Analysis'!$B:$B,$B801,'Interim Analysis'!$C:$C,$C801,'Interim Analysis'!$F:$F,$F801,'Interim Analysis'!$G:$G,$H801,'Interim Analysis'!$D:$D,$D801)
*(INDEX('Dimensional Maps'!I$39:I$63,MATCH($E801,'Dimensional Maps'!$C$8:$C$32,0),1)
/SUMIFS('Dimensional Maps'!I$39:I$63, 'Dimensional Maps'!$B$8:$B$32,$D801)))),0),0)</f>
        <v>3.7842444057006819E-2</v>
      </c>
      <c r="O801" s="115">
        <f>IFERROR(IF($G801 = "WholeBlg",IF(O$1&lt;2020, 0,
IF($H801="GWh",SUMIFS('Interim Analysis'!I:I,'Interim Analysis'!$B:$B,$B801,'Interim Analysis'!$C:$C,$C801,'Interim Analysis'!$F:$F,$F801,'Interim Analysis'!$G:$G,$H801,'Interim Analysis'!$E:$E,$E801),
SUMIFS('Interim Analysis'!I:I,'Interim Analysis'!$B:$B,$B801,'Interim Analysis'!$C:$C,$C801,'Interim Analysis'!$F:$F,$F801,'Interim Analysis'!$G:$G,$H801,'Interim Analysis'!$D:$D,$D801)
*(INDEX('Dimensional Maps'!J$39:J$63,MATCH($E801,'Dimensional Maps'!$C$8:$C$32,0),1)
/SUMIFS('Dimensional Maps'!J$39:J$63, 'Dimensional Maps'!$B$8:$B$32,$D801)))),0),0)</f>
        <v>7.4592791031192499E-2</v>
      </c>
      <c r="P801" s="115">
        <f>IFERROR(IF($G801 = "WholeBlg",IF(P$1&lt;2020, 0,
IF($H801="GWh",SUMIFS('Interim Analysis'!J:J,'Interim Analysis'!$B:$B,$B801,'Interim Analysis'!$C:$C,$C801,'Interim Analysis'!$F:$F,$F801,'Interim Analysis'!$G:$G,$H801,'Interim Analysis'!$E:$E,$E801),
SUMIFS('Interim Analysis'!J:J,'Interim Analysis'!$B:$B,$B801,'Interim Analysis'!$C:$C,$C801,'Interim Analysis'!$F:$F,$F801,'Interim Analysis'!$G:$G,$H801,'Interim Analysis'!$D:$D,$D801)
*(INDEX('Dimensional Maps'!K$39:K$63,MATCH($E801,'Dimensional Maps'!$C$8:$C$32,0),1)
/SUMIFS('Dimensional Maps'!K$39:K$63, 'Dimensional Maps'!$B$8:$B$32,$D801)))),0),0)</f>
        <v>0.11072940324572024</v>
      </c>
      <c r="Q801" s="115">
        <f>IFERROR(IF($G801 = "WholeBlg",IF(Q$1&lt;2020, 0,
IF($H801="GWh",SUMIFS('Interim Analysis'!K:K,'Interim Analysis'!$B:$B,$B801,'Interim Analysis'!$C:$C,$C801,'Interim Analysis'!$F:$F,$F801,'Interim Analysis'!$G:$G,$H801,'Interim Analysis'!$E:$E,$E801),
SUMIFS('Interim Analysis'!K:K,'Interim Analysis'!$B:$B,$B801,'Interim Analysis'!$C:$C,$C801,'Interim Analysis'!$F:$F,$F801,'Interim Analysis'!$G:$G,$H801,'Interim Analysis'!$D:$D,$D801)
*(INDEX('Dimensional Maps'!L$39:L$63,MATCH($E801,'Dimensional Maps'!$C$8:$C$32,0),1)
/SUMIFS('Dimensional Maps'!L$39:L$63, 'Dimensional Maps'!$B$8:$B$32,$D801)))),0),0)</f>
        <v>0.14695651985031483</v>
      </c>
      <c r="R801" s="115">
        <f>IFERROR(IF($G801 = "WholeBlg",IF(R$1&lt;2020, 0,
IF($H801="GWh",SUMIFS('Interim Analysis'!L:L,'Interim Analysis'!$B:$B,$B801,'Interim Analysis'!$C:$C,$C801,'Interim Analysis'!$F:$F,$F801,'Interim Analysis'!$G:$G,$H801,'Interim Analysis'!$E:$E,$E801),
SUMIFS('Interim Analysis'!L:L,'Interim Analysis'!$B:$B,$B801,'Interim Analysis'!$C:$C,$C801,'Interim Analysis'!$F:$F,$F801,'Interim Analysis'!$G:$G,$H801,'Interim Analysis'!$D:$D,$D801)
*(INDEX('Dimensional Maps'!M$39:M$63,MATCH($E801,'Dimensional Maps'!$C$8:$C$32,0),1)
/SUMIFS('Dimensional Maps'!M$39:M$63, 'Dimensional Maps'!$B$8:$B$32,$D801)))),0),0)</f>
        <v>0.18350154880869229</v>
      </c>
      <c r="S801" s="115">
        <f>IFERROR(IF($G801 = "WholeBlg",IF(S$1&lt;2020, 0,
IF($H801="GWh",SUMIFS('Interim Analysis'!M:M,'Interim Analysis'!$B:$B,$B801,'Interim Analysis'!$C:$C,$C801,'Interim Analysis'!$F:$F,$F801,'Interim Analysis'!$G:$G,$H801,'Interim Analysis'!$E:$E,$E801),
SUMIFS('Interim Analysis'!M:M,'Interim Analysis'!$B:$B,$B801,'Interim Analysis'!$C:$C,$C801,'Interim Analysis'!$F:$F,$F801,'Interim Analysis'!$G:$G,$H801,'Interim Analysis'!$D:$D,$D801)
*(INDEX('Dimensional Maps'!N$39:N$63,MATCH($E801,'Dimensional Maps'!$C$8:$C$32,0),1)
/SUMIFS('Dimensional Maps'!N$39:N$63, 'Dimensional Maps'!$B$8:$B$32,$D801)))),0),0)</f>
        <v>0.22192098257046866</v>
      </c>
      <c r="T801" s="115">
        <f>IFERROR(IF($G801 = "WholeBlg",IF(T$1&lt;2020, 0,
IF($H801="GWh",SUMIFS('Interim Analysis'!N:N,'Interim Analysis'!$B:$B,$B801,'Interim Analysis'!$C:$C,$C801,'Interim Analysis'!$F:$F,$F801,'Interim Analysis'!$G:$G,$H801,'Interim Analysis'!$E:$E,$E801),
SUMIFS('Interim Analysis'!N:N,'Interim Analysis'!$B:$B,$B801,'Interim Analysis'!$C:$C,$C801,'Interim Analysis'!$F:$F,$F801,'Interim Analysis'!$G:$G,$H801,'Interim Analysis'!$D:$D,$D801)
*(INDEX('Dimensional Maps'!O$39:O$63,MATCH($E801,'Dimensional Maps'!$C$8:$C$32,0),1)
/SUMIFS('Dimensional Maps'!O$39:O$63, 'Dimensional Maps'!$B$8:$B$32,$D801)))),0),0)</f>
        <v>0.26346783303254817</v>
      </c>
      <c r="U801" s="115">
        <f>IFERROR(IF($G801 = "WholeBlg",IF(U$1&lt;2020, 0,
IF($H801="GWh",SUMIFS('Interim Analysis'!O:O,'Interim Analysis'!$B:$B,$B801,'Interim Analysis'!$C:$C,$C801,'Interim Analysis'!$F:$F,$F801,'Interim Analysis'!$G:$G,$H801,'Interim Analysis'!$E:$E,$E801),
SUMIFS('Interim Analysis'!O:O,'Interim Analysis'!$B:$B,$B801,'Interim Analysis'!$C:$C,$C801,'Interim Analysis'!$F:$F,$F801,'Interim Analysis'!$G:$G,$H801,'Interim Analysis'!$D:$D,$D801)
*(INDEX('Dimensional Maps'!P$39:P$63,MATCH($E801,'Dimensional Maps'!$C$8:$C$32,0),1)
/SUMIFS('Dimensional Maps'!P$39:P$63, 'Dimensional Maps'!$B$8:$B$32,$D801)))),0),0)</f>
        <v>0.31224902236124102</v>
      </c>
      <c r="V801" s="115">
        <f>IFERROR(IF($G801 = "WholeBlg",IF(V$1&lt;2020, 0,
IF($H801="GWh",SUMIFS('Interim Analysis'!P:P,'Interim Analysis'!$B:$B,$B801,'Interim Analysis'!$C:$C,$C801,'Interim Analysis'!$F:$F,$F801,'Interim Analysis'!$G:$G,$H801,'Interim Analysis'!$E:$E,$E801),
SUMIFS('Interim Analysis'!P:P,'Interim Analysis'!$B:$B,$B801,'Interim Analysis'!$C:$C,$C801,'Interim Analysis'!$F:$F,$F801,'Interim Analysis'!$G:$G,$H801,'Interim Analysis'!$D:$D,$D801)
*(INDEX('Dimensional Maps'!Q$39:Q$63,MATCH($E801,'Dimensional Maps'!$C$8:$C$32,0),1)
/SUMIFS('Dimensional Maps'!Q$39:Q$63, 'Dimensional Maps'!$B$8:$B$32,$D801)))),0),0)</f>
        <v>0.3738029902589044</v>
      </c>
      <c r="W801" s="115">
        <f>IFERROR(IF($G801 = "WholeBlg",IF(W$1&lt;2020, 0,
IF($H801="GWh",SUMIFS('Interim Analysis'!Q:Q,'Interim Analysis'!$B:$B,$B801,'Interim Analysis'!$C:$C,$C801,'Interim Analysis'!$F:$F,$F801,'Interim Analysis'!$G:$G,$H801,'Interim Analysis'!$E:$E,$E801),
SUMIFS('Interim Analysis'!Q:Q,'Interim Analysis'!$B:$B,$B801,'Interim Analysis'!$C:$C,$C801,'Interim Analysis'!$F:$F,$F801,'Interim Analysis'!$G:$G,$H801,'Interim Analysis'!$D:$D,$D801)
*(INDEX('Dimensional Maps'!R$39:R$63,MATCH($E801,'Dimensional Maps'!$C$8:$C$32,0),1)
/SUMIFS('Dimensional Maps'!R$39:R$63, 'Dimensional Maps'!$B$8:$B$32,$D801)))),0),0)</f>
        <v>0.4593555275595157</v>
      </c>
    </row>
    <row r="802" spans="1:23" x14ac:dyDescent="0.25">
      <c r="A802" s="153" t="s">
        <v>265</v>
      </c>
      <c r="B802" s="54" t="s">
        <v>236</v>
      </c>
      <c r="C802" s="54">
        <v>3</v>
      </c>
      <c r="D802" s="54" t="s">
        <v>47</v>
      </c>
      <c r="E802" s="54" t="s">
        <v>220</v>
      </c>
      <c r="F802" s="54" t="s">
        <v>167</v>
      </c>
      <c r="G802" s="54" t="s">
        <v>53</v>
      </c>
      <c r="H802" s="54" t="s">
        <v>18</v>
      </c>
      <c r="I802" s="115">
        <f>IFERROR(IF($G802 = "WholeBlg",IF(I$1&lt;2020, 0,
IF($H802="GWh",SUMIFS('Interim Analysis'!C:C,'Interim Analysis'!$B:$B,$B802,'Interim Analysis'!$C:$C,$C802,'Interim Analysis'!$F:$F,$F802,'Interim Analysis'!$G:$G,$H802,'Interim Analysis'!$E:$E,$E802),
SUMIFS('Interim Analysis'!C:C,'Interim Analysis'!$B:$B,$B802,'Interim Analysis'!$C:$C,$C802,'Interim Analysis'!$F:$F,$F802,'Interim Analysis'!$G:$G,$H802,'Interim Analysis'!$D:$D,$D802)
*(INDEX('Dimensional Maps'!D$39:D$63,MATCH($E802,'Dimensional Maps'!$C$8:$C$32,0),1)
/SUMIFS('Dimensional Maps'!D$39:D$63, 'Dimensional Maps'!$B$8:$B$32,$D802)))),0),0)</f>
        <v>0</v>
      </c>
      <c r="J802" s="115">
        <f>IFERROR(IF($G802 = "WholeBlg",IF(J$1&lt;2020, 0,
IF($H802="GWh",SUMIFS('Interim Analysis'!D:D,'Interim Analysis'!$B:$B,$B802,'Interim Analysis'!$C:$C,$C802,'Interim Analysis'!$F:$F,$F802,'Interim Analysis'!$G:$G,$H802,'Interim Analysis'!$E:$E,$E802),
SUMIFS('Interim Analysis'!D:D,'Interim Analysis'!$B:$B,$B802,'Interim Analysis'!$C:$C,$C802,'Interim Analysis'!$F:$F,$F802,'Interim Analysis'!$G:$G,$H802,'Interim Analysis'!$D:$D,$D802)
*(INDEX('Dimensional Maps'!E$39:E$63,MATCH($E802,'Dimensional Maps'!$C$8:$C$32,0),1)
/SUMIFS('Dimensional Maps'!E$39:E$63, 'Dimensional Maps'!$B$8:$B$32,$D802)))),0),0)</f>
        <v>0</v>
      </c>
      <c r="K802" s="115">
        <f>IFERROR(IF($G802 = "WholeBlg",IF(K$1&lt;2020, 0,
IF($H802="GWh",SUMIFS('Interim Analysis'!E:E,'Interim Analysis'!$B:$B,$B802,'Interim Analysis'!$C:$C,$C802,'Interim Analysis'!$F:$F,$F802,'Interim Analysis'!$G:$G,$H802,'Interim Analysis'!$E:$E,$E802),
SUMIFS('Interim Analysis'!E:E,'Interim Analysis'!$B:$B,$B802,'Interim Analysis'!$C:$C,$C802,'Interim Analysis'!$F:$F,$F802,'Interim Analysis'!$G:$G,$H802,'Interim Analysis'!$D:$D,$D802)
*(INDEX('Dimensional Maps'!F$39:F$63,MATCH($E802,'Dimensional Maps'!$C$8:$C$32,0),1)
/SUMIFS('Dimensional Maps'!F$39:F$63, 'Dimensional Maps'!$B$8:$B$32,$D802)))),0),0)</f>
        <v>0</v>
      </c>
      <c r="L802" s="115">
        <f>IFERROR(IF($G802 = "WholeBlg",IF(L$1&lt;2020, 0,
IF($H802="GWh",SUMIFS('Interim Analysis'!F:F,'Interim Analysis'!$B:$B,$B802,'Interim Analysis'!$C:$C,$C802,'Interim Analysis'!$F:$F,$F802,'Interim Analysis'!$G:$G,$H802,'Interim Analysis'!$E:$E,$E802),
SUMIFS('Interim Analysis'!F:F,'Interim Analysis'!$B:$B,$B802,'Interim Analysis'!$C:$C,$C802,'Interim Analysis'!$F:$F,$F802,'Interim Analysis'!$G:$G,$H802,'Interim Analysis'!$D:$D,$D802)
*(INDEX('Dimensional Maps'!G$39:G$63,MATCH($E802,'Dimensional Maps'!$C$8:$C$32,0),1)
/SUMIFS('Dimensional Maps'!G$39:G$63, 'Dimensional Maps'!$B$8:$B$32,$D802)))),0),0)</f>
        <v>0</v>
      </c>
      <c r="M802" s="115">
        <f>IFERROR(IF($G802 = "WholeBlg",IF(M$1&lt;2020, 0,
IF($H802="GWh",SUMIFS('Interim Analysis'!G:G,'Interim Analysis'!$B:$B,$B802,'Interim Analysis'!$C:$C,$C802,'Interim Analysis'!$F:$F,$F802,'Interim Analysis'!$G:$G,$H802,'Interim Analysis'!$E:$E,$E802),
SUMIFS('Interim Analysis'!G:G,'Interim Analysis'!$B:$B,$B802,'Interim Analysis'!$C:$C,$C802,'Interim Analysis'!$F:$F,$F802,'Interim Analysis'!$G:$G,$H802,'Interim Analysis'!$D:$D,$D802)
*(INDEX('Dimensional Maps'!H$39:H$63,MATCH($E802,'Dimensional Maps'!$C$8:$C$32,0),1)
/SUMIFS('Dimensional Maps'!H$39:H$63, 'Dimensional Maps'!$B$8:$B$32,$D802)))),0),0)</f>
        <v>0</v>
      </c>
      <c r="N802" s="115">
        <f>IFERROR(IF($G802 = "WholeBlg",IF(N$1&lt;2020, 0,
IF($H802="GWh",SUMIFS('Interim Analysis'!H:H,'Interim Analysis'!$B:$B,$B802,'Interim Analysis'!$C:$C,$C802,'Interim Analysis'!$F:$F,$F802,'Interim Analysis'!$G:$G,$H802,'Interim Analysis'!$E:$E,$E802),
SUMIFS('Interim Analysis'!H:H,'Interim Analysis'!$B:$B,$B802,'Interim Analysis'!$C:$C,$C802,'Interim Analysis'!$F:$F,$F802,'Interim Analysis'!$G:$G,$H802,'Interim Analysis'!$D:$D,$D802)
*(INDEX('Dimensional Maps'!I$39:I$63,MATCH($E802,'Dimensional Maps'!$C$8:$C$32,0),1)
/SUMIFS('Dimensional Maps'!I$39:I$63, 'Dimensional Maps'!$B$8:$B$32,$D802)))),0),0)</f>
        <v>0</v>
      </c>
      <c r="O802" s="115">
        <f>IFERROR(IF($G802 = "WholeBlg",IF(O$1&lt;2020, 0,
IF($H802="GWh",SUMIFS('Interim Analysis'!I:I,'Interim Analysis'!$B:$B,$B802,'Interim Analysis'!$C:$C,$C802,'Interim Analysis'!$F:$F,$F802,'Interim Analysis'!$G:$G,$H802,'Interim Analysis'!$E:$E,$E802),
SUMIFS('Interim Analysis'!I:I,'Interim Analysis'!$B:$B,$B802,'Interim Analysis'!$C:$C,$C802,'Interim Analysis'!$F:$F,$F802,'Interim Analysis'!$G:$G,$H802,'Interim Analysis'!$D:$D,$D802)
*(INDEX('Dimensional Maps'!J$39:J$63,MATCH($E802,'Dimensional Maps'!$C$8:$C$32,0),1)
/SUMIFS('Dimensional Maps'!J$39:J$63, 'Dimensional Maps'!$B$8:$B$32,$D802)))),0),0)</f>
        <v>0</v>
      </c>
      <c r="P802" s="115">
        <f>IFERROR(IF($G802 = "WholeBlg",IF(P$1&lt;2020, 0,
IF($H802="GWh",SUMIFS('Interim Analysis'!J:J,'Interim Analysis'!$B:$B,$B802,'Interim Analysis'!$C:$C,$C802,'Interim Analysis'!$F:$F,$F802,'Interim Analysis'!$G:$G,$H802,'Interim Analysis'!$E:$E,$E802),
SUMIFS('Interim Analysis'!J:J,'Interim Analysis'!$B:$B,$B802,'Interim Analysis'!$C:$C,$C802,'Interim Analysis'!$F:$F,$F802,'Interim Analysis'!$G:$G,$H802,'Interim Analysis'!$D:$D,$D802)
*(INDEX('Dimensional Maps'!K$39:K$63,MATCH($E802,'Dimensional Maps'!$C$8:$C$32,0),1)
/SUMIFS('Dimensional Maps'!K$39:K$63, 'Dimensional Maps'!$B$8:$B$32,$D802)))),0),0)</f>
        <v>0</v>
      </c>
      <c r="Q802" s="115">
        <f>IFERROR(IF($G802 = "WholeBlg",IF(Q$1&lt;2020, 0,
IF($H802="GWh",SUMIFS('Interim Analysis'!K:K,'Interim Analysis'!$B:$B,$B802,'Interim Analysis'!$C:$C,$C802,'Interim Analysis'!$F:$F,$F802,'Interim Analysis'!$G:$G,$H802,'Interim Analysis'!$E:$E,$E802),
SUMIFS('Interim Analysis'!K:K,'Interim Analysis'!$B:$B,$B802,'Interim Analysis'!$C:$C,$C802,'Interim Analysis'!$F:$F,$F802,'Interim Analysis'!$G:$G,$H802,'Interim Analysis'!$D:$D,$D802)
*(INDEX('Dimensional Maps'!L$39:L$63,MATCH($E802,'Dimensional Maps'!$C$8:$C$32,0),1)
/SUMIFS('Dimensional Maps'!L$39:L$63, 'Dimensional Maps'!$B$8:$B$32,$D802)))),0),0)</f>
        <v>0</v>
      </c>
      <c r="R802" s="115">
        <f>IFERROR(IF($G802 = "WholeBlg",IF(R$1&lt;2020, 0,
IF($H802="GWh",SUMIFS('Interim Analysis'!L:L,'Interim Analysis'!$B:$B,$B802,'Interim Analysis'!$C:$C,$C802,'Interim Analysis'!$F:$F,$F802,'Interim Analysis'!$G:$G,$H802,'Interim Analysis'!$E:$E,$E802),
SUMIFS('Interim Analysis'!L:L,'Interim Analysis'!$B:$B,$B802,'Interim Analysis'!$C:$C,$C802,'Interim Analysis'!$F:$F,$F802,'Interim Analysis'!$G:$G,$H802,'Interim Analysis'!$D:$D,$D802)
*(INDEX('Dimensional Maps'!M$39:M$63,MATCH($E802,'Dimensional Maps'!$C$8:$C$32,0),1)
/SUMIFS('Dimensional Maps'!M$39:M$63, 'Dimensional Maps'!$B$8:$B$32,$D802)))),0),0)</f>
        <v>0</v>
      </c>
      <c r="S802" s="115">
        <f>IFERROR(IF($G802 = "WholeBlg",IF(S$1&lt;2020, 0,
IF($H802="GWh",SUMIFS('Interim Analysis'!M:M,'Interim Analysis'!$B:$B,$B802,'Interim Analysis'!$C:$C,$C802,'Interim Analysis'!$F:$F,$F802,'Interim Analysis'!$G:$G,$H802,'Interim Analysis'!$E:$E,$E802),
SUMIFS('Interim Analysis'!M:M,'Interim Analysis'!$B:$B,$B802,'Interim Analysis'!$C:$C,$C802,'Interim Analysis'!$F:$F,$F802,'Interim Analysis'!$G:$G,$H802,'Interim Analysis'!$D:$D,$D802)
*(INDEX('Dimensional Maps'!N$39:N$63,MATCH($E802,'Dimensional Maps'!$C$8:$C$32,0),1)
/SUMIFS('Dimensional Maps'!N$39:N$63, 'Dimensional Maps'!$B$8:$B$32,$D802)))),0),0)</f>
        <v>0</v>
      </c>
      <c r="T802" s="115">
        <f>IFERROR(IF($G802 = "WholeBlg",IF(T$1&lt;2020, 0,
IF($H802="GWh",SUMIFS('Interim Analysis'!N:N,'Interim Analysis'!$B:$B,$B802,'Interim Analysis'!$C:$C,$C802,'Interim Analysis'!$F:$F,$F802,'Interim Analysis'!$G:$G,$H802,'Interim Analysis'!$E:$E,$E802),
SUMIFS('Interim Analysis'!N:N,'Interim Analysis'!$B:$B,$B802,'Interim Analysis'!$C:$C,$C802,'Interim Analysis'!$F:$F,$F802,'Interim Analysis'!$G:$G,$H802,'Interim Analysis'!$D:$D,$D802)
*(INDEX('Dimensional Maps'!O$39:O$63,MATCH($E802,'Dimensional Maps'!$C$8:$C$32,0),1)
/SUMIFS('Dimensional Maps'!O$39:O$63, 'Dimensional Maps'!$B$8:$B$32,$D802)))),0),0)</f>
        <v>0</v>
      </c>
      <c r="U802" s="115">
        <f>IFERROR(IF($G802 = "WholeBlg",IF(U$1&lt;2020, 0,
IF($H802="GWh",SUMIFS('Interim Analysis'!O:O,'Interim Analysis'!$B:$B,$B802,'Interim Analysis'!$C:$C,$C802,'Interim Analysis'!$F:$F,$F802,'Interim Analysis'!$G:$G,$H802,'Interim Analysis'!$E:$E,$E802),
SUMIFS('Interim Analysis'!O:O,'Interim Analysis'!$B:$B,$B802,'Interim Analysis'!$C:$C,$C802,'Interim Analysis'!$F:$F,$F802,'Interim Analysis'!$G:$G,$H802,'Interim Analysis'!$D:$D,$D802)
*(INDEX('Dimensional Maps'!P$39:P$63,MATCH($E802,'Dimensional Maps'!$C$8:$C$32,0),1)
/SUMIFS('Dimensional Maps'!P$39:P$63, 'Dimensional Maps'!$B$8:$B$32,$D802)))),0),0)</f>
        <v>0</v>
      </c>
      <c r="V802" s="115">
        <f>IFERROR(IF($G802 = "WholeBlg",IF(V$1&lt;2020, 0,
IF($H802="GWh",SUMIFS('Interim Analysis'!P:P,'Interim Analysis'!$B:$B,$B802,'Interim Analysis'!$C:$C,$C802,'Interim Analysis'!$F:$F,$F802,'Interim Analysis'!$G:$G,$H802,'Interim Analysis'!$E:$E,$E802),
SUMIFS('Interim Analysis'!P:P,'Interim Analysis'!$B:$B,$B802,'Interim Analysis'!$C:$C,$C802,'Interim Analysis'!$F:$F,$F802,'Interim Analysis'!$G:$G,$H802,'Interim Analysis'!$D:$D,$D802)
*(INDEX('Dimensional Maps'!Q$39:Q$63,MATCH($E802,'Dimensional Maps'!$C$8:$C$32,0),1)
/SUMIFS('Dimensional Maps'!Q$39:Q$63, 'Dimensional Maps'!$B$8:$B$32,$D802)))),0),0)</f>
        <v>0</v>
      </c>
      <c r="W802" s="115">
        <f>IFERROR(IF($G802 = "WholeBlg",IF(W$1&lt;2020, 0,
IF($H802="GWh",SUMIFS('Interim Analysis'!Q:Q,'Interim Analysis'!$B:$B,$B802,'Interim Analysis'!$C:$C,$C802,'Interim Analysis'!$F:$F,$F802,'Interim Analysis'!$G:$G,$H802,'Interim Analysis'!$E:$E,$E802),
SUMIFS('Interim Analysis'!Q:Q,'Interim Analysis'!$B:$B,$B802,'Interim Analysis'!$C:$C,$C802,'Interim Analysis'!$F:$F,$F802,'Interim Analysis'!$G:$G,$H802,'Interim Analysis'!$D:$D,$D802)
*(INDEX('Dimensional Maps'!R$39:R$63,MATCH($E802,'Dimensional Maps'!$C$8:$C$32,0),1)
/SUMIFS('Dimensional Maps'!R$39:R$63, 'Dimensional Maps'!$B$8:$B$32,$D802)))),0),0)</f>
        <v>0</v>
      </c>
    </row>
    <row r="803" spans="1:23" x14ac:dyDescent="0.25">
      <c r="A803" s="153" t="s">
        <v>265</v>
      </c>
      <c r="B803" s="54" t="s">
        <v>236</v>
      </c>
      <c r="C803" s="54">
        <v>3</v>
      </c>
      <c r="D803" s="54" t="s">
        <v>47</v>
      </c>
      <c r="E803" s="54" t="s">
        <v>220</v>
      </c>
      <c r="F803" s="54" t="s">
        <v>186</v>
      </c>
      <c r="G803" s="54" t="s">
        <v>53</v>
      </c>
      <c r="H803" s="54" t="s">
        <v>18</v>
      </c>
      <c r="I803" s="115">
        <f>IFERROR(IF($G803 = "WholeBlg",IF(I$1&lt;2020, 0,
IF($H803="GWh",SUMIFS('Interim Analysis'!C:C,'Interim Analysis'!$B:$B,$B803,'Interim Analysis'!$C:$C,$C803,'Interim Analysis'!$F:$F,$F803,'Interim Analysis'!$G:$G,$H803,'Interim Analysis'!$E:$E,$E803),
SUMIFS('Interim Analysis'!C:C,'Interim Analysis'!$B:$B,$B803,'Interim Analysis'!$C:$C,$C803,'Interim Analysis'!$F:$F,$F803,'Interim Analysis'!$G:$G,$H803,'Interim Analysis'!$D:$D,$D803)
*(INDEX('Dimensional Maps'!D$39:D$63,MATCH($E803,'Dimensional Maps'!$C$8:$C$32,0),1)
/SUMIFS('Dimensional Maps'!D$39:D$63, 'Dimensional Maps'!$B$8:$B$32,$D803)))),0),0)</f>
        <v>0</v>
      </c>
      <c r="J803" s="115">
        <f>IFERROR(IF($G803 = "WholeBlg",IF(J$1&lt;2020, 0,
IF($H803="GWh",SUMIFS('Interim Analysis'!D:D,'Interim Analysis'!$B:$B,$B803,'Interim Analysis'!$C:$C,$C803,'Interim Analysis'!$F:$F,$F803,'Interim Analysis'!$G:$G,$H803,'Interim Analysis'!$E:$E,$E803),
SUMIFS('Interim Analysis'!D:D,'Interim Analysis'!$B:$B,$B803,'Interim Analysis'!$C:$C,$C803,'Interim Analysis'!$F:$F,$F803,'Interim Analysis'!$G:$G,$H803,'Interim Analysis'!$D:$D,$D803)
*(INDEX('Dimensional Maps'!E$39:E$63,MATCH($E803,'Dimensional Maps'!$C$8:$C$32,0),1)
/SUMIFS('Dimensional Maps'!E$39:E$63, 'Dimensional Maps'!$B$8:$B$32,$D803)))),0),0)</f>
        <v>0</v>
      </c>
      <c r="K803" s="115">
        <f>IFERROR(IF($G803 = "WholeBlg",IF(K$1&lt;2020, 0,
IF($H803="GWh",SUMIFS('Interim Analysis'!E:E,'Interim Analysis'!$B:$B,$B803,'Interim Analysis'!$C:$C,$C803,'Interim Analysis'!$F:$F,$F803,'Interim Analysis'!$G:$G,$H803,'Interim Analysis'!$E:$E,$E803),
SUMIFS('Interim Analysis'!E:E,'Interim Analysis'!$B:$B,$B803,'Interim Analysis'!$C:$C,$C803,'Interim Analysis'!$F:$F,$F803,'Interim Analysis'!$G:$G,$H803,'Interim Analysis'!$D:$D,$D803)
*(INDEX('Dimensional Maps'!F$39:F$63,MATCH($E803,'Dimensional Maps'!$C$8:$C$32,0),1)
/SUMIFS('Dimensional Maps'!F$39:F$63, 'Dimensional Maps'!$B$8:$B$32,$D803)))),0),0)</f>
        <v>0</v>
      </c>
      <c r="L803" s="115">
        <f>IFERROR(IF($G803 = "WholeBlg",IF(L$1&lt;2020, 0,
IF($H803="GWh",SUMIFS('Interim Analysis'!F:F,'Interim Analysis'!$B:$B,$B803,'Interim Analysis'!$C:$C,$C803,'Interim Analysis'!$F:$F,$F803,'Interim Analysis'!$G:$G,$H803,'Interim Analysis'!$E:$E,$E803),
SUMIFS('Interim Analysis'!F:F,'Interim Analysis'!$B:$B,$B803,'Interim Analysis'!$C:$C,$C803,'Interim Analysis'!$F:$F,$F803,'Interim Analysis'!$G:$G,$H803,'Interim Analysis'!$D:$D,$D803)
*(INDEX('Dimensional Maps'!G$39:G$63,MATCH($E803,'Dimensional Maps'!$C$8:$C$32,0),1)
/SUMIFS('Dimensional Maps'!G$39:G$63, 'Dimensional Maps'!$B$8:$B$32,$D803)))),0),0)</f>
        <v>0</v>
      </c>
      <c r="M803" s="115">
        <f>IFERROR(IF($G803 = "WholeBlg",IF(M$1&lt;2020, 0,
IF($H803="GWh",SUMIFS('Interim Analysis'!G:G,'Interim Analysis'!$B:$B,$B803,'Interim Analysis'!$C:$C,$C803,'Interim Analysis'!$F:$F,$F803,'Interim Analysis'!$G:$G,$H803,'Interim Analysis'!$E:$E,$E803),
SUMIFS('Interim Analysis'!G:G,'Interim Analysis'!$B:$B,$B803,'Interim Analysis'!$C:$C,$C803,'Interim Analysis'!$F:$F,$F803,'Interim Analysis'!$G:$G,$H803,'Interim Analysis'!$D:$D,$D803)
*(INDEX('Dimensional Maps'!H$39:H$63,MATCH($E803,'Dimensional Maps'!$C$8:$C$32,0),1)
/SUMIFS('Dimensional Maps'!H$39:H$63, 'Dimensional Maps'!$B$8:$B$32,$D803)))),0),0)</f>
        <v>0</v>
      </c>
      <c r="N803" s="115">
        <f>IFERROR(IF($G803 = "WholeBlg",IF(N$1&lt;2020, 0,
IF($H803="GWh",SUMIFS('Interim Analysis'!H:H,'Interim Analysis'!$B:$B,$B803,'Interim Analysis'!$C:$C,$C803,'Interim Analysis'!$F:$F,$F803,'Interim Analysis'!$G:$G,$H803,'Interim Analysis'!$E:$E,$E803),
SUMIFS('Interim Analysis'!H:H,'Interim Analysis'!$B:$B,$B803,'Interim Analysis'!$C:$C,$C803,'Interim Analysis'!$F:$F,$F803,'Interim Analysis'!$G:$G,$H803,'Interim Analysis'!$D:$D,$D803)
*(INDEX('Dimensional Maps'!I$39:I$63,MATCH($E803,'Dimensional Maps'!$C$8:$C$32,0),1)
/SUMIFS('Dimensional Maps'!I$39:I$63, 'Dimensional Maps'!$B$8:$B$32,$D803)))),0),0)</f>
        <v>0</v>
      </c>
      <c r="O803" s="115">
        <f>IFERROR(IF($G803 = "WholeBlg",IF(O$1&lt;2020, 0,
IF($H803="GWh",SUMIFS('Interim Analysis'!I:I,'Interim Analysis'!$B:$B,$B803,'Interim Analysis'!$C:$C,$C803,'Interim Analysis'!$F:$F,$F803,'Interim Analysis'!$G:$G,$H803,'Interim Analysis'!$E:$E,$E803),
SUMIFS('Interim Analysis'!I:I,'Interim Analysis'!$B:$B,$B803,'Interim Analysis'!$C:$C,$C803,'Interim Analysis'!$F:$F,$F803,'Interim Analysis'!$G:$G,$H803,'Interim Analysis'!$D:$D,$D803)
*(INDEX('Dimensional Maps'!J$39:J$63,MATCH($E803,'Dimensional Maps'!$C$8:$C$32,0),1)
/SUMIFS('Dimensional Maps'!J$39:J$63, 'Dimensional Maps'!$B$8:$B$32,$D803)))),0),0)</f>
        <v>0</v>
      </c>
      <c r="P803" s="115">
        <f>IFERROR(IF($G803 = "WholeBlg",IF(P$1&lt;2020, 0,
IF($H803="GWh",SUMIFS('Interim Analysis'!J:J,'Interim Analysis'!$B:$B,$B803,'Interim Analysis'!$C:$C,$C803,'Interim Analysis'!$F:$F,$F803,'Interim Analysis'!$G:$G,$H803,'Interim Analysis'!$E:$E,$E803),
SUMIFS('Interim Analysis'!J:J,'Interim Analysis'!$B:$B,$B803,'Interim Analysis'!$C:$C,$C803,'Interim Analysis'!$F:$F,$F803,'Interim Analysis'!$G:$G,$H803,'Interim Analysis'!$D:$D,$D803)
*(INDEX('Dimensional Maps'!K$39:K$63,MATCH($E803,'Dimensional Maps'!$C$8:$C$32,0),1)
/SUMIFS('Dimensional Maps'!K$39:K$63, 'Dimensional Maps'!$B$8:$B$32,$D803)))),0),0)</f>
        <v>0</v>
      </c>
      <c r="Q803" s="115">
        <f>IFERROR(IF($G803 = "WholeBlg",IF(Q$1&lt;2020, 0,
IF($H803="GWh",SUMIFS('Interim Analysis'!K:K,'Interim Analysis'!$B:$B,$B803,'Interim Analysis'!$C:$C,$C803,'Interim Analysis'!$F:$F,$F803,'Interim Analysis'!$G:$G,$H803,'Interim Analysis'!$E:$E,$E803),
SUMIFS('Interim Analysis'!K:K,'Interim Analysis'!$B:$B,$B803,'Interim Analysis'!$C:$C,$C803,'Interim Analysis'!$F:$F,$F803,'Interim Analysis'!$G:$G,$H803,'Interim Analysis'!$D:$D,$D803)
*(INDEX('Dimensional Maps'!L$39:L$63,MATCH($E803,'Dimensional Maps'!$C$8:$C$32,0),1)
/SUMIFS('Dimensional Maps'!L$39:L$63, 'Dimensional Maps'!$B$8:$B$32,$D803)))),0),0)</f>
        <v>0</v>
      </c>
      <c r="R803" s="115">
        <f>IFERROR(IF($G803 = "WholeBlg",IF(R$1&lt;2020, 0,
IF($H803="GWh",SUMIFS('Interim Analysis'!L:L,'Interim Analysis'!$B:$B,$B803,'Interim Analysis'!$C:$C,$C803,'Interim Analysis'!$F:$F,$F803,'Interim Analysis'!$G:$G,$H803,'Interim Analysis'!$E:$E,$E803),
SUMIFS('Interim Analysis'!L:L,'Interim Analysis'!$B:$B,$B803,'Interim Analysis'!$C:$C,$C803,'Interim Analysis'!$F:$F,$F803,'Interim Analysis'!$G:$G,$H803,'Interim Analysis'!$D:$D,$D803)
*(INDEX('Dimensional Maps'!M$39:M$63,MATCH($E803,'Dimensional Maps'!$C$8:$C$32,0),1)
/SUMIFS('Dimensional Maps'!M$39:M$63, 'Dimensional Maps'!$B$8:$B$32,$D803)))),0),0)</f>
        <v>0</v>
      </c>
      <c r="S803" s="115">
        <f>IFERROR(IF($G803 = "WholeBlg",IF(S$1&lt;2020, 0,
IF($H803="GWh",SUMIFS('Interim Analysis'!M:M,'Interim Analysis'!$B:$B,$B803,'Interim Analysis'!$C:$C,$C803,'Interim Analysis'!$F:$F,$F803,'Interim Analysis'!$G:$G,$H803,'Interim Analysis'!$E:$E,$E803),
SUMIFS('Interim Analysis'!M:M,'Interim Analysis'!$B:$B,$B803,'Interim Analysis'!$C:$C,$C803,'Interim Analysis'!$F:$F,$F803,'Interim Analysis'!$G:$G,$H803,'Interim Analysis'!$D:$D,$D803)
*(INDEX('Dimensional Maps'!N$39:N$63,MATCH($E803,'Dimensional Maps'!$C$8:$C$32,0),1)
/SUMIFS('Dimensional Maps'!N$39:N$63, 'Dimensional Maps'!$B$8:$B$32,$D803)))),0),0)</f>
        <v>0</v>
      </c>
      <c r="T803" s="115">
        <f>IFERROR(IF($G803 = "WholeBlg",IF(T$1&lt;2020, 0,
IF($H803="GWh",SUMIFS('Interim Analysis'!N:N,'Interim Analysis'!$B:$B,$B803,'Interim Analysis'!$C:$C,$C803,'Interim Analysis'!$F:$F,$F803,'Interim Analysis'!$G:$G,$H803,'Interim Analysis'!$E:$E,$E803),
SUMIFS('Interim Analysis'!N:N,'Interim Analysis'!$B:$B,$B803,'Interim Analysis'!$C:$C,$C803,'Interim Analysis'!$F:$F,$F803,'Interim Analysis'!$G:$G,$H803,'Interim Analysis'!$D:$D,$D803)
*(INDEX('Dimensional Maps'!O$39:O$63,MATCH($E803,'Dimensional Maps'!$C$8:$C$32,0),1)
/SUMIFS('Dimensional Maps'!O$39:O$63, 'Dimensional Maps'!$B$8:$B$32,$D803)))),0),0)</f>
        <v>0</v>
      </c>
      <c r="U803" s="115">
        <f>IFERROR(IF($G803 = "WholeBlg",IF(U$1&lt;2020, 0,
IF($H803="GWh",SUMIFS('Interim Analysis'!O:O,'Interim Analysis'!$B:$B,$B803,'Interim Analysis'!$C:$C,$C803,'Interim Analysis'!$F:$F,$F803,'Interim Analysis'!$G:$G,$H803,'Interim Analysis'!$E:$E,$E803),
SUMIFS('Interim Analysis'!O:O,'Interim Analysis'!$B:$B,$B803,'Interim Analysis'!$C:$C,$C803,'Interim Analysis'!$F:$F,$F803,'Interim Analysis'!$G:$G,$H803,'Interim Analysis'!$D:$D,$D803)
*(INDEX('Dimensional Maps'!P$39:P$63,MATCH($E803,'Dimensional Maps'!$C$8:$C$32,0),1)
/SUMIFS('Dimensional Maps'!P$39:P$63, 'Dimensional Maps'!$B$8:$B$32,$D803)))),0),0)</f>
        <v>0</v>
      </c>
      <c r="V803" s="115">
        <f>IFERROR(IF($G803 = "WholeBlg",IF(V$1&lt;2020, 0,
IF($H803="GWh",SUMIFS('Interim Analysis'!P:P,'Interim Analysis'!$B:$B,$B803,'Interim Analysis'!$C:$C,$C803,'Interim Analysis'!$F:$F,$F803,'Interim Analysis'!$G:$G,$H803,'Interim Analysis'!$E:$E,$E803),
SUMIFS('Interim Analysis'!P:P,'Interim Analysis'!$B:$B,$B803,'Interim Analysis'!$C:$C,$C803,'Interim Analysis'!$F:$F,$F803,'Interim Analysis'!$G:$G,$H803,'Interim Analysis'!$D:$D,$D803)
*(INDEX('Dimensional Maps'!Q$39:Q$63,MATCH($E803,'Dimensional Maps'!$C$8:$C$32,0),1)
/SUMIFS('Dimensional Maps'!Q$39:Q$63, 'Dimensional Maps'!$B$8:$B$32,$D803)))),0),0)</f>
        <v>0</v>
      </c>
      <c r="W803" s="115">
        <f>IFERROR(IF($G803 = "WholeBlg",IF(W$1&lt;2020, 0,
IF($H803="GWh",SUMIFS('Interim Analysis'!Q:Q,'Interim Analysis'!$B:$B,$B803,'Interim Analysis'!$C:$C,$C803,'Interim Analysis'!$F:$F,$F803,'Interim Analysis'!$G:$G,$H803,'Interim Analysis'!$E:$E,$E803),
SUMIFS('Interim Analysis'!Q:Q,'Interim Analysis'!$B:$B,$B803,'Interim Analysis'!$C:$C,$C803,'Interim Analysis'!$F:$F,$F803,'Interim Analysis'!$G:$G,$H803,'Interim Analysis'!$D:$D,$D803)
*(INDEX('Dimensional Maps'!R$39:R$63,MATCH($E803,'Dimensional Maps'!$C$8:$C$32,0),1)
/SUMIFS('Dimensional Maps'!R$39:R$63, 'Dimensional Maps'!$B$8:$B$32,$D803)))),0),0)</f>
        <v>0</v>
      </c>
    </row>
    <row r="804" spans="1:23" x14ac:dyDescent="0.25">
      <c r="A804" s="153" t="s">
        <v>265</v>
      </c>
      <c r="B804" s="54" t="s">
        <v>236</v>
      </c>
      <c r="C804" s="54">
        <v>3</v>
      </c>
      <c r="D804" s="54" t="s">
        <v>47</v>
      </c>
      <c r="E804" s="54" t="s">
        <v>220</v>
      </c>
      <c r="F804" s="54" t="s">
        <v>167</v>
      </c>
      <c r="G804" s="54" t="s">
        <v>53</v>
      </c>
      <c r="H804" s="54" t="s">
        <v>20</v>
      </c>
      <c r="I804" s="115">
        <f>IFERROR(IF($G804 = "WholeBlg",IF(I$1&lt;2020, 0,
IF($H804="GWh",SUMIFS('Interim Analysis'!C:C,'Interim Analysis'!$B:$B,$B804,'Interim Analysis'!$C:$C,$C804,'Interim Analysis'!$F:$F,$F804,'Interim Analysis'!$G:$G,$H804,'Interim Analysis'!$E:$E,$E804),
SUMIFS('Interim Analysis'!C:C,'Interim Analysis'!$B:$B,$B804,'Interim Analysis'!$C:$C,$C804,'Interim Analysis'!$F:$F,$F804,'Interim Analysis'!$G:$G,$H804,'Interim Analysis'!$D:$D,$D804)
*(INDEX('Dimensional Maps'!D$39:D$63,MATCH($E804,'Dimensional Maps'!$C$8:$C$32,0),1)
/SUMIFS('Dimensional Maps'!D$39:D$63, 'Dimensional Maps'!$B$8:$B$32,$D804)))),0),0)</f>
        <v>0</v>
      </c>
      <c r="J804" s="115">
        <f>IFERROR(IF($G804 = "WholeBlg",IF(J$1&lt;2020, 0,
IF($H804="GWh",SUMIFS('Interim Analysis'!D:D,'Interim Analysis'!$B:$B,$B804,'Interim Analysis'!$C:$C,$C804,'Interim Analysis'!$F:$F,$F804,'Interim Analysis'!$G:$G,$H804,'Interim Analysis'!$E:$E,$E804),
SUMIFS('Interim Analysis'!D:D,'Interim Analysis'!$B:$B,$B804,'Interim Analysis'!$C:$C,$C804,'Interim Analysis'!$F:$F,$F804,'Interim Analysis'!$G:$G,$H804,'Interim Analysis'!$D:$D,$D804)
*(INDEX('Dimensional Maps'!E$39:E$63,MATCH($E804,'Dimensional Maps'!$C$8:$C$32,0),1)
/SUMIFS('Dimensional Maps'!E$39:E$63, 'Dimensional Maps'!$B$8:$B$32,$D804)))),0),0)</f>
        <v>0</v>
      </c>
      <c r="K804" s="115">
        <f>IFERROR(IF($G804 = "WholeBlg",IF(K$1&lt;2020, 0,
IF($H804="GWh",SUMIFS('Interim Analysis'!E:E,'Interim Analysis'!$B:$B,$B804,'Interim Analysis'!$C:$C,$C804,'Interim Analysis'!$F:$F,$F804,'Interim Analysis'!$G:$G,$H804,'Interim Analysis'!$E:$E,$E804),
SUMIFS('Interim Analysis'!E:E,'Interim Analysis'!$B:$B,$B804,'Interim Analysis'!$C:$C,$C804,'Interim Analysis'!$F:$F,$F804,'Interim Analysis'!$G:$G,$H804,'Interim Analysis'!$D:$D,$D804)
*(INDEX('Dimensional Maps'!F$39:F$63,MATCH($E804,'Dimensional Maps'!$C$8:$C$32,0),1)
/SUMIFS('Dimensional Maps'!F$39:F$63, 'Dimensional Maps'!$B$8:$B$32,$D804)))),0),0)</f>
        <v>0</v>
      </c>
      <c r="L804" s="115">
        <f>IFERROR(IF($G804 = "WholeBlg",IF(L$1&lt;2020, 0,
IF($H804="GWh",SUMIFS('Interim Analysis'!F:F,'Interim Analysis'!$B:$B,$B804,'Interim Analysis'!$C:$C,$C804,'Interim Analysis'!$F:$F,$F804,'Interim Analysis'!$G:$G,$H804,'Interim Analysis'!$E:$E,$E804),
SUMIFS('Interim Analysis'!F:F,'Interim Analysis'!$B:$B,$B804,'Interim Analysis'!$C:$C,$C804,'Interim Analysis'!$F:$F,$F804,'Interim Analysis'!$G:$G,$H804,'Interim Analysis'!$D:$D,$D804)
*(INDEX('Dimensional Maps'!G$39:G$63,MATCH($E804,'Dimensional Maps'!$C$8:$C$32,0),1)
/SUMIFS('Dimensional Maps'!G$39:G$63, 'Dimensional Maps'!$B$8:$B$32,$D804)))),0),0)</f>
        <v>0</v>
      </c>
      <c r="M804" s="115">
        <f>IFERROR(IF($G804 = "WholeBlg",IF(M$1&lt;2020, 0,
IF($H804="GWh",SUMIFS('Interim Analysis'!G:G,'Interim Analysis'!$B:$B,$B804,'Interim Analysis'!$C:$C,$C804,'Interim Analysis'!$F:$F,$F804,'Interim Analysis'!$G:$G,$H804,'Interim Analysis'!$E:$E,$E804),
SUMIFS('Interim Analysis'!G:G,'Interim Analysis'!$B:$B,$B804,'Interim Analysis'!$C:$C,$C804,'Interim Analysis'!$F:$F,$F804,'Interim Analysis'!$G:$G,$H804,'Interim Analysis'!$D:$D,$D804)
*(INDEX('Dimensional Maps'!H$39:H$63,MATCH($E804,'Dimensional Maps'!$C$8:$C$32,0),1)
/SUMIFS('Dimensional Maps'!H$39:H$63, 'Dimensional Maps'!$B$8:$B$32,$D804)))),0),0)</f>
        <v>0</v>
      </c>
      <c r="N804" s="115">
        <f>IFERROR(IF($G804 = "WholeBlg",IF(N$1&lt;2020, 0,
IF($H804="GWh",SUMIFS('Interim Analysis'!H:H,'Interim Analysis'!$B:$B,$B804,'Interim Analysis'!$C:$C,$C804,'Interim Analysis'!$F:$F,$F804,'Interim Analysis'!$G:$G,$H804,'Interim Analysis'!$E:$E,$E804),
SUMIFS('Interim Analysis'!H:H,'Interim Analysis'!$B:$B,$B804,'Interim Analysis'!$C:$C,$C804,'Interim Analysis'!$F:$F,$F804,'Interim Analysis'!$G:$G,$H804,'Interim Analysis'!$D:$D,$D804)
*(INDEX('Dimensional Maps'!I$39:I$63,MATCH($E804,'Dimensional Maps'!$C$8:$C$32,0),1)
/SUMIFS('Dimensional Maps'!I$39:I$63, 'Dimensional Maps'!$B$8:$B$32,$D804)))),0),0)</f>
        <v>1.2382414642505581E-2</v>
      </c>
      <c r="O804" s="115">
        <f>IFERROR(IF($G804 = "WholeBlg",IF(O$1&lt;2020, 0,
IF($H804="GWh",SUMIFS('Interim Analysis'!I:I,'Interim Analysis'!$B:$B,$B804,'Interim Analysis'!$C:$C,$C804,'Interim Analysis'!$F:$F,$F804,'Interim Analysis'!$G:$G,$H804,'Interim Analysis'!$E:$E,$E804),
SUMIFS('Interim Analysis'!I:I,'Interim Analysis'!$B:$B,$B804,'Interim Analysis'!$C:$C,$C804,'Interim Analysis'!$F:$F,$F804,'Interim Analysis'!$G:$G,$H804,'Interim Analysis'!$D:$D,$D804)
*(INDEX('Dimensional Maps'!J$39:J$63,MATCH($E804,'Dimensional Maps'!$C$8:$C$32,0),1)
/SUMIFS('Dimensional Maps'!J$39:J$63, 'Dimensional Maps'!$B$8:$B$32,$D804)))),0),0)</f>
        <v>2.4323499845246642E-2</v>
      </c>
      <c r="P804" s="115">
        <f>IFERROR(IF($G804 = "WholeBlg",IF(P$1&lt;2020, 0,
IF($H804="GWh",SUMIFS('Interim Analysis'!J:J,'Interim Analysis'!$B:$B,$B804,'Interim Analysis'!$C:$C,$C804,'Interim Analysis'!$F:$F,$F804,'Interim Analysis'!$G:$G,$H804,'Interim Analysis'!$E:$E,$E804),
SUMIFS('Interim Analysis'!J:J,'Interim Analysis'!$B:$B,$B804,'Interim Analysis'!$C:$C,$C804,'Interim Analysis'!$F:$F,$F804,'Interim Analysis'!$G:$G,$H804,'Interim Analysis'!$D:$D,$D804)
*(INDEX('Dimensional Maps'!K$39:K$63,MATCH($E804,'Dimensional Maps'!$C$8:$C$32,0),1)
/SUMIFS('Dimensional Maps'!K$39:K$63, 'Dimensional Maps'!$B$8:$B$32,$D804)))),0),0)</f>
        <v>3.5904879463526378E-2</v>
      </c>
      <c r="Q804" s="115">
        <f>IFERROR(IF($G804 = "WholeBlg",IF(Q$1&lt;2020, 0,
IF($H804="GWh",SUMIFS('Interim Analysis'!K:K,'Interim Analysis'!$B:$B,$B804,'Interim Analysis'!$C:$C,$C804,'Interim Analysis'!$F:$F,$F804,'Interim Analysis'!$G:$G,$H804,'Interim Analysis'!$E:$E,$E804),
SUMIFS('Interim Analysis'!K:K,'Interim Analysis'!$B:$B,$B804,'Interim Analysis'!$C:$C,$C804,'Interim Analysis'!$F:$F,$F804,'Interim Analysis'!$G:$G,$H804,'Interim Analysis'!$D:$D,$D804)
*(INDEX('Dimensional Maps'!L$39:L$63,MATCH($E804,'Dimensional Maps'!$C$8:$C$32,0),1)
/SUMIFS('Dimensional Maps'!L$39:L$63, 'Dimensional Maps'!$B$8:$B$32,$D804)))),0),0)</f>
        <v>4.7245148854434003E-2</v>
      </c>
      <c r="R804" s="115">
        <f>IFERROR(IF($G804 = "WholeBlg",IF(R$1&lt;2020, 0,
IF($H804="GWh",SUMIFS('Interim Analysis'!L:L,'Interim Analysis'!$B:$B,$B804,'Interim Analysis'!$C:$C,$C804,'Interim Analysis'!$F:$F,$F804,'Interim Analysis'!$G:$G,$H804,'Interim Analysis'!$E:$E,$E804),
SUMIFS('Interim Analysis'!L:L,'Interim Analysis'!$B:$B,$B804,'Interim Analysis'!$C:$C,$C804,'Interim Analysis'!$F:$F,$F804,'Interim Analysis'!$G:$G,$H804,'Interim Analysis'!$D:$D,$D804)
*(INDEX('Dimensional Maps'!M$39:M$63,MATCH($E804,'Dimensional Maps'!$C$8:$C$32,0),1)
/SUMIFS('Dimensional Maps'!M$39:M$63, 'Dimensional Maps'!$B$8:$B$32,$D804)))),0),0)</f>
        <v>5.8230260692127292E-2</v>
      </c>
      <c r="S804" s="115">
        <f>IFERROR(IF($G804 = "WholeBlg",IF(S$1&lt;2020, 0,
IF($H804="GWh",SUMIFS('Interim Analysis'!M:M,'Interim Analysis'!$B:$B,$B804,'Interim Analysis'!$C:$C,$C804,'Interim Analysis'!$F:$F,$F804,'Interim Analysis'!$G:$G,$H804,'Interim Analysis'!$E:$E,$E804),
SUMIFS('Interim Analysis'!M:M,'Interim Analysis'!$B:$B,$B804,'Interim Analysis'!$C:$C,$C804,'Interim Analysis'!$F:$F,$F804,'Interim Analysis'!$G:$G,$H804,'Interim Analysis'!$D:$D,$D804)
*(INDEX('Dimensional Maps'!N$39:N$63,MATCH($E804,'Dimensional Maps'!$C$8:$C$32,0),1)
/SUMIFS('Dimensional Maps'!N$39:N$63, 'Dimensional Maps'!$B$8:$B$32,$D804)))),0),0)</f>
        <v>6.9039443347354207E-2</v>
      </c>
      <c r="T804" s="115">
        <f>IFERROR(IF($G804 = "WholeBlg",IF(T$1&lt;2020, 0,
IF($H804="GWh",SUMIFS('Interim Analysis'!N:N,'Interim Analysis'!$B:$B,$B804,'Interim Analysis'!$C:$C,$C804,'Interim Analysis'!$F:$F,$F804,'Interim Analysis'!$G:$G,$H804,'Interim Analysis'!$E:$E,$E804),
SUMIFS('Interim Analysis'!N:N,'Interim Analysis'!$B:$B,$B804,'Interim Analysis'!$C:$C,$C804,'Interim Analysis'!$F:$F,$F804,'Interim Analysis'!$G:$G,$H804,'Interim Analysis'!$D:$D,$D804)
*(INDEX('Dimensional Maps'!O$39:O$63,MATCH($E804,'Dimensional Maps'!$C$8:$C$32,0),1)
/SUMIFS('Dimensional Maps'!O$39:O$63, 'Dimensional Maps'!$B$8:$B$32,$D804)))),0),0)</f>
        <v>7.9489419482926066E-2</v>
      </c>
      <c r="U804" s="115">
        <f>IFERROR(IF($G804 = "WholeBlg",IF(U$1&lt;2020, 0,
IF($H804="GWh",SUMIFS('Interim Analysis'!O:O,'Interim Analysis'!$B:$B,$B804,'Interim Analysis'!$C:$C,$C804,'Interim Analysis'!$F:$F,$F804,'Interim Analysis'!$G:$G,$H804,'Interim Analysis'!$E:$E,$E804),
SUMIFS('Interim Analysis'!O:O,'Interim Analysis'!$B:$B,$B804,'Interim Analysis'!$C:$C,$C804,'Interim Analysis'!$F:$F,$F804,'Interim Analysis'!$G:$G,$H804,'Interim Analysis'!$D:$D,$D804)
*(INDEX('Dimensional Maps'!P$39:P$63,MATCH($E804,'Dimensional Maps'!$C$8:$C$32,0),1)
/SUMIFS('Dimensional Maps'!P$39:P$63, 'Dimensional Maps'!$B$8:$B$32,$D804)))),0),0)</f>
        <v>8.988923773478269E-2</v>
      </c>
      <c r="V804" s="115">
        <f>IFERROR(IF($G804 = "WholeBlg",IF(V$1&lt;2020, 0,
IF($H804="GWh",SUMIFS('Interim Analysis'!P:P,'Interim Analysis'!$B:$B,$B804,'Interim Analysis'!$C:$C,$C804,'Interim Analysis'!$F:$F,$F804,'Interim Analysis'!$G:$G,$H804,'Interim Analysis'!$E:$E,$E804),
SUMIFS('Interim Analysis'!P:P,'Interim Analysis'!$B:$B,$B804,'Interim Analysis'!$C:$C,$C804,'Interim Analysis'!$F:$F,$F804,'Interim Analysis'!$G:$G,$H804,'Interim Analysis'!$D:$D,$D804)
*(INDEX('Dimensional Maps'!Q$39:Q$63,MATCH($E804,'Dimensional Maps'!$C$8:$C$32,0),1)
/SUMIFS('Dimensional Maps'!Q$39:Q$63, 'Dimensional Maps'!$B$8:$B$32,$D804)))),0),0)</f>
        <v>0.10014641099019335</v>
      </c>
      <c r="W804" s="115">
        <f>IFERROR(IF($G804 = "WholeBlg",IF(W$1&lt;2020, 0,
IF($H804="GWh",SUMIFS('Interim Analysis'!Q:Q,'Interim Analysis'!$B:$B,$B804,'Interim Analysis'!$C:$C,$C804,'Interim Analysis'!$F:$F,$F804,'Interim Analysis'!$G:$G,$H804,'Interim Analysis'!$E:$E,$E804),
SUMIFS('Interim Analysis'!Q:Q,'Interim Analysis'!$B:$B,$B804,'Interim Analysis'!$C:$C,$C804,'Interim Analysis'!$F:$F,$F804,'Interim Analysis'!$G:$G,$H804,'Interim Analysis'!$D:$D,$D804)
*(INDEX('Dimensional Maps'!R$39:R$63,MATCH($E804,'Dimensional Maps'!$C$8:$C$32,0),1)
/SUMIFS('Dimensional Maps'!R$39:R$63, 'Dimensional Maps'!$B$8:$B$32,$D804)))),0),0)</f>
        <v>0.11029476955396132</v>
      </c>
    </row>
    <row r="805" spans="1:23" x14ac:dyDescent="0.25">
      <c r="A805" s="153" t="s">
        <v>265</v>
      </c>
      <c r="B805" s="54" t="s">
        <v>236</v>
      </c>
      <c r="C805" s="54">
        <v>3</v>
      </c>
      <c r="D805" s="54" t="s">
        <v>47</v>
      </c>
      <c r="E805" s="54" t="s">
        <v>220</v>
      </c>
      <c r="F805" s="54" t="s">
        <v>186</v>
      </c>
      <c r="G805" s="54" t="s">
        <v>53</v>
      </c>
      <c r="H805" s="54" t="s">
        <v>20</v>
      </c>
      <c r="I805" s="115">
        <f>IFERROR(IF($G805 = "WholeBlg",IF(I$1&lt;2020, 0,
IF($H805="GWh",SUMIFS('Interim Analysis'!C:C,'Interim Analysis'!$B:$B,$B805,'Interim Analysis'!$C:$C,$C805,'Interim Analysis'!$F:$F,$F805,'Interim Analysis'!$G:$G,$H805,'Interim Analysis'!$E:$E,$E805),
SUMIFS('Interim Analysis'!C:C,'Interim Analysis'!$B:$B,$B805,'Interim Analysis'!$C:$C,$C805,'Interim Analysis'!$F:$F,$F805,'Interim Analysis'!$G:$G,$H805,'Interim Analysis'!$D:$D,$D805)
*(INDEX('Dimensional Maps'!D$39:D$63,MATCH($E805,'Dimensional Maps'!$C$8:$C$32,0),1)
/SUMIFS('Dimensional Maps'!D$39:D$63, 'Dimensional Maps'!$B$8:$B$32,$D805)))),0),0)</f>
        <v>0</v>
      </c>
      <c r="J805" s="115">
        <f>IFERROR(IF($G805 = "WholeBlg",IF(J$1&lt;2020, 0,
IF($H805="GWh",SUMIFS('Interim Analysis'!D:D,'Interim Analysis'!$B:$B,$B805,'Interim Analysis'!$C:$C,$C805,'Interim Analysis'!$F:$F,$F805,'Interim Analysis'!$G:$G,$H805,'Interim Analysis'!$E:$E,$E805),
SUMIFS('Interim Analysis'!D:D,'Interim Analysis'!$B:$B,$B805,'Interim Analysis'!$C:$C,$C805,'Interim Analysis'!$F:$F,$F805,'Interim Analysis'!$G:$G,$H805,'Interim Analysis'!$D:$D,$D805)
*(INDEX('Dimensional Maps'!E$39:E$63,MATCH($E805,'Dimensional Maps'!$C$8:$C$32,0),1)
/SUMIFS('Dimensional Maps'!E$39:E$63, 'Dimensional Maps'!$B$8:$B$32,$D805)))),0),0)</f>
        <v>0</v>
      </c>
      <c r="K805" s="115">
        <f>IFERROR(IF($G805 = "WholeBlg",IF(K$1&lt;2020, 0,
IF($H805="GWh",SUMIFS('Interim Analysis'!E:E,'Interim Analysis'!$B:$B,$B805,'Interim Analysis'!$C:$C,$C805,'Interim Analysis'!$F:$F,$F805,'Interim Analysis'!$G:$G,$H805,'Interim Analysis'!$E:$E,$E805),
SUMIFS('Interim Analysis'!E:E,'Interim Analysis'!$B:$B,$B805,'Interim Analysis'!$C:$C,$C805,'Interim Analysis'!$F:$F,$F805,'Interim Analysis'!$G:$G,$H805,'Interim Analysis'!$D:$D,$D805)
*(INDEX('Dimensional Maps'!F$39:F$63,MATCH($E805,'Dimensional Maps'!$C$8:$C$32,0),1)
/SUMIFS('Dimensional Maps'!F$39:F$63, 'Dimensional Maps'!$B$8:$B$32,$D805)))),0),0)</f>
        <v>0</v>
      </c>
      <c r="L805" s="115">
        <f>IFERROR(IF($G805 = "WholeBlg",IF(L$1&lt;2020, 0,
IF($H805="GWh",SUMIFS('Interim Analysis'!F:F,'Interim Analysis'!$B:$B,$B805,'Interim Analysis'!$C:$C,$C805,'Interim Analysis'!$F:$F,$F805,'Interim Analysis'!$G:$G,$H805,'Interim Analysis'!$E:$E,$E805),
SUMIFS('Interim Analysis'!F:F,'Interim Analysis'!$B:$B,$B805,'Interim Analysis'!$C:$C,$C805,'Interim Analysis'!$F:$F,$F805,'Interim Analysis'!$G:$G,$H805,'Interim Analysis'!$D:$D,$D805)
*(INDEX('Dimensional Maps'!G$39:G$63,MATCH($E805,'Dimensional Maps'!$C$8:$C$32,0),1)
/SUMIFS('Dimensional Maps'!G$39:G$63, 'Dimensional Maps'!$B$8:$B$32,$D805)))),0),0)</f>
        <v>0</v>
      </c>
      <c r="M805" s="115">
        <f>IFERROR(IF($G805 = "WholeBlg",IF(M$1&lt;2020, 0,
IF($H805="GWh",SUMIFS('Interim Analysis'!G:G,'Interim Analysis'!$B:$B,$B805,'Interim Analysis'!$C:$C,$C805,'Interim Analysis'!$F:$F,$F805,'Interim Analysis'!$G:$G,$H805,'Interim Analysis'!$E:$E,$E805),
SUMIFS('Interim Analysis'!G:G,'Interim Analysis'!$B:$B,$B805,'Interim Analysis'!$C:$C,$C805,'Interim Analysis'!$F:$F,$F805,'Interim Analysis'!$G:$G,$H805,'Interim Analysis'!$D:$D,$D805)
*(INDEX('Dimensional Maps'!H$39:H$63,MATCH($E805,'Dimensional Maps'!$C$8:$C$32,0),1)
/SUMIFS('Dimensional Maps'!H$39:H$63, 'Dimensional Maps'!$B$8:$B$32,$D805)))),0),0)</f>
        <v>0</v>
      </c>
      <c r="N805" s="115">
        <f>IFERROR(IF($G805 = "WholeBlg",IF(N$1&lt;2020, 0,
IF($H805="GWh",SUMIFS('Interim Analysis'!H:H,'Interim Analysis'!$B:$B,$B805,'Interim Analysis'!$C:$C,$C805,'Interim Analysis'!$F:$F,$F805,'Interim Analysis'!$G:$G,$H805,'Interim Analysis'!$E:$E,$E805),
SUMIFS('Interim Analysis'!H:H,'Interim Analysis'!$B:$B,$B805,'Interim Analysis'!$C:$C,$C805,'Interim Analysis'!$F:$F,$F805,'Interim Analysis'!$G:$G,$H805,'Interim Analysis'!$D:$D,$D805)
*(INDEX('Dimensional Maps'!I$39:I$63,MATCH($E805,'Dimensional Maps'!$C$8:$C$32,0),1)
/SUMIFS('Dimensional Maps'!I$39:I$63, 'Dimensional Maps'!$B$8:$B$32,$D805)))),0),0)</f>
        <v>3.8975225936883955E-2</v>
      </c>
      <c r="O805" s="115">
        <f>IFERROR(IF($G805 = "WholeBlg",IF(O$1&lt;2020, 0,
IF($H805="GWh",SUMIFS('Interim Analysis'!I:I,'Interim Analysis'!$B:$B,$B805,'Interim Analysis'!$C:$C,$C805,'Interim Analysis'!$F:$F,$F805,'Interim Analysis'!$G:$G,$H805,'Interim Analysis'!$E:$E,$E805),
SUMIFS('Interim Analysis'!I:I,'Interim Analysis'!$B:$B,$B805,'Interim Analysis'!$C:$C,$C805,'Interim Analysis'!$F:$F,$F805,'Interim Analysis'!$G:$G,$H805,'Interim Analysis'!$D:$D,$D805)
*(INDEX('Dimensional Maps'!J$39:J$63,MATCH($E805,'Dimensional Maps'!$C$8:$C$32,0),1)
/SUMIFS('Dimensional Maps'!J$39:J$63, 'Dimensional Maps'!$B$8:$B$32,$D805)))),0),0)</f>
        <v>7.6842383386320365E-2</v>
      </c>
      <c r="P805" s="115">
        <f>IFERROR(IF($G805 = "WholeBlg",IF(P$1&lt;2020, 0,
IF($H805="GWh",SUMIFS('Interim Analysis'!J:J,'Interim Analysis'!$B:$B,$B805,'Interim Analysis'!$C:$C,$C805,'Interim Analysis'!$F:$F,$F805,'Interim Analysis'!$G:$G,$H805,'Interim Analysis'!$E:$E,$E805),
SUMIFS('Interim Analysis'!J:J,'Interim Analysis'!$B:$B,$B805,'Interim Analysis'!$C:$C,$C805,'Interim Analysis'!$F:$F,$F805,'Interim Analysis'!$G:$G,$H805,'Interim Analysis'!$D:$D,$D805)
*(INDEX('Dimensional Maps'!K$39:K$63,MATCH($E805,'Dimensional Maps'!$C$8:$C$32,0),1)
/SUMIFS('Dimensional Maps'!K$39:K$63, 'Dimensional Maps'!$B$8:$B$32,$D805)))),0),0)</f>
        <v>0.1140888217125826</v>
      </c>
      <c r="Q805" s="115">
        <f>IFERROR(IF($G805 = "WholeBlg",IF(Q$1&lt;2020, 0,
IF($H805="GWh",SUMIFS('Interim Analysis'!K:K,'Interim Analysis'!$B:$B,$B805,'Interim Analysis'!$C:$C,$C805,'Interim Analysis'!$F:$F,$F805,'Interim Analysis'!$G:$G,$H805,'Interim Analysis'!$E:$E,$E805),
SUMIFS('Interim Analysis'!K:K,'Interim Analysis'!$B:$B,$B805,'Interim Analysis'!$C:$C,$C805,'Interim Analysis'!$F:$F,$F805,'Interim Analysis'!$G:$G,$H805,'Interim Analysis'!$D:$D,$D805)
*(INDEX('Dimensional Maps'!L$39:L$63,MATCH($E805,'Dimensional Maps'!$C$8:$C$32,0),1)
/SUMIFS('Dimensional Maps'!L$39:L$63, 'Dimensional Maps'!$B$8:$B$32,$D805)))),0),0)</f>
        <v>0.15147350411900584</v>
      </c>
      <c r="R805" s="115">
        <f>IFERROR(IF($G805 = "WholeBlg",IF(R$1&lt;2020, 0,
IF($H805="GWh",SUMIFS('Interim Analysis'!L:L,'Interim Analysis'!$B:$B,$B805,'Interim Analysis'!$C:$C,$C805,'Interim Analysis'!$F:$F,$F805,'Interim Analysis'!$G:$G,$H805,'Interim Analysis'!$E:$E,$E805),
SUMIFS('Interim Analysis'!L:L,'Interim Analysis'!$B:$B,$B805,'Interim Analysis'!$C:$C,$C805,'Interim Analysis'!$F:$F,$F805,'Interim Analysis'!$G:$G,$H805,'Interim Analysis'!$D:$D,$D805)
*(INDEX('Dimensional Maps'!M$39:M$63,MATCH($E805,'Dimensional Maps'!$C$8:$C$32,0),1)
/SUMIFS('Dimensional Maps'!M$39:M$63, 'Dimensional Maps'!$B$8:$B$32,$D805)))),0),0)</f>
        <v>0.18922840431167132</v>
      </c>
      <c r="S805" s="115">
        <f>IFERROR(IF($G805 = "WholeBlg",IF(S$1&lt;2020, 0,
IF($H805="GWh",SUMIFS('Interim Analysis'!M:M,'Interim Analysis'!$B:$B,$B805,'Interim Analysis'!$C:$C,$C805,'Interim Analysis'!$F:$F,$F805,'Interim Analysis'!$G:$G,$H805,'Interim Analysis'!$E:$E,$E805),
SUMIFS('Interim Analysis'!M:M,'Interim Analysis'!$B:$B,$B805,'Interim Analysis'!$C:$C,$C805,'Interim Analysis'!$F:$F,$F805,'Interim Analysis'!$G:$G,$H805,'Interim Analysis'!$D:$D,$D805)
*(INDEX('Dimensional Maps'!N$39:N$63,MATCH($E805,'Dimensional Maps'!$C$8:$C$32,0),1)
/SUMIFS('Dimensional Maps'!N$39:N$63, 'Dimensional Maps'!$B$8:$B$32,$D805)))),0),0)</f>
        <v>0.22894535893218637</v>
      </c>
      <c r="T805" s="115">
        <f>IFERROR(IF($G805 = "WholeBlg",IF(T$1&lt;2020, 0,
IF($H805="GWh",SUMIFS('Interim Analysis'!N:N,'Interim Analysis'!$B:$B,$B805,'Interim Analysis'!$C:$C,$C805,'Interim Analysis'!$F:$F,$F805,'Interim Analysis'!$G:$G,$H805,'Interim Analysis'!$E:$E,$E805),
SUMIFS('Interim Analysis'!N:N,'Interim Analysis'!$B:$B,$B805,'Interim Analysis'!$C:$C,$C805,'Interim Analysis'!$F:$F,$F805,'Interim Analysis'!$G:$G,$H805,'Interim Analysis'!$D:$D,$D805)
*(INDEX('Dimensional Maps'!O$39:O$63,MATCH($E805,'Dimensional Maps'!$C$8:$C$32,0),1)
/SUMIFS('Dimensional Maps'!O$39:O$63, 'Dimensional Maps'!$B$8:$B$32,$D805)))),0),0)</f>
        <v>0.27191946652100457</v>
      </c>
      <c r="U805" s="115">
        <f>IFERROR(IF($G805 = "WholeBlg",IF(U$1&lt;2020, 0,
IF($H805="GWh",SUMIFS('Interim Analysis'!O:O,'Interim Analysis'!$B:$B,$B805,'Interim Analysis'!$C:$C,$C805,'Interim Analysis'!$F:$F,$F805,'Interim Analysis'!$G:$G,$H805,'Interim Analysis'!$E:$E,$E805),
SUMIFS('Interim Analysis'!O:O,'Interim Analysis'!$B:$B,$B805,'Interim Analysis'!$C:$C,$C805,'Interim Analysis'!$F:$F,$F805,'Interim Analysis'!$G:$G,$H805,'Interim Analysis'!$D:$D,$D805)
*(INDEX('Dimensional Maps'!P$39:P$63,MATCH($E805,'Dimensional Maps'!$C$8:$C$32,0),1)
/SUMIFS('Dimensional Maps'!P$39:P$63, 'Dimensional Maps'!$B$8:$B$32,$D805)))),0),0)</f>
        <v>0.32239709103860759</v>
      </c>
      <c r="V805" s="115">
        <f>IFERROR(IF($G805 = "WholeBlg",IF(V$1&lt;2020, 0,
IF($H805="GWh",SUMIFS('Interim Analysis'!P:P,'Interim Analysis'!$B:$B,$B805,'Interim Analysis'!$C:$C,$C805,'Interim Analysis'!$F:$F,$F805,'Interim Analysis'!$G:$G,$H805,'Interim Analysis'!$E:$E,$E805),
SUMIFS('Interim Analysis'!P:P,'Interim Analysis'!$B:$B,$B805,'Interim Analysis'!$C:$C,$C805,'Interim Analysis'!$F:$F,$F805,'Interim Analysis'!$G:$G,$H805,'Interim Analysis'!$D:$D,$D805)
*(INDEX('Dimensional Maps'!Q$39:Q$63,MATCH($E805,'Dimensional Maps'!$C$8:$C$32,0),1)
/SUMIFS('Dimensional Maps'!Q$39:Q$63, 'Dimensional Maps'!$B$8:$B$32,$D805)))),0),0)</f>
        <v>0.38614906838100815</v>
      </c>
      <c r="W805" s="115">
        <f>IFERROR(IF($G805 = "WholeBlg",IF(W$1&lt;2020, 0,
IF($H805="GWh",SUMIFS('Interim Analysis'!Q:Q,'Interim Analysis'!$B:$B,$B805,'Interim Analysis'!$C:$C,$C805,'Interim Analysis'!$F:$F,$F805,'Interim Analysis'!$G:$G,$H805,'Interim Analysis'!$E:$E,$E805),
SUMIFS('Interim Analysis'!Q:Q,'Interim Analysis'!$B:$B,$B805,'Interim Analysis'!$C:$C,$C805,'Interim Analysis'!$F:$F,$F805,'Interim Analysis'!$G:$G,$H805,'Interim Analysis'!$D:$D,$D805)
*(INDEX('Dimensional Maps'!R$39:R$63,MATCH($E805,'Dimensional Maps'!$C$8:$C$32,0),1)
/SUMIFS('Dimensional Maps'!R$39:R$63, 'Dimensional Maps'!$B$8:$B$32,$D805)))),0),0)</f>
        <v>0.47482012850010014</v>
      </c>
    </row>
    <row r="806" spans="1:23" x14ac:dyDescent="0.25">
      <c r="A806" s="153" t="s">
        <v>265</v>
      </c>
      <c r="B806" s="54" t="s">
        <v>238</v>
      </c>
      <c r="C806" s="54">
        <v>3</v>
      </c>
      <c r="D806" s="54" t="s">
        <v>44</v>
      </c>
      <c r="E806" s="54" t="s">
        <v>209</v>
      </c>
      <c r="F806" s="54" t="s">
        <v>167</v>
      </c>
      <c r="G806" s="54" t="s">
        <v>53</v>
      </c>
      <c r="H806" s="54" t="s">
        <v>18</v>
      </c>
      <c r="I806" s="115">
        <f>IFERROR(IF($G806 = "WholeBlg",IF(I$1&lt;2020, 0,
IF($H806="GWh",SUMIFS('Interim Analysis'!C:C,'Interim Analysis'!$B:$B,$B806,'Interim Analysis'!$C:$C,$C806,'Interim Analysis'!$F:$F,$F806,'Interim Analysis'!$G:$G,$H806,'Interim Analysis'!$E:$E,$E806),
SUMIFS('Interim Analysis'!C:C,'Interim Analysis'!$B:$B,$B806,'Interim Analysis'!$C:$C,$C806,'Interim Analysis'!$F:$F,$F806,'Interim Analysis'!$G:$G,$H806,'Interim Analysis'!$D:$D,$D806)
*(INDEX('Dimensional Maps'!D$39:D$63,MATCH($E806,'Dimensional Maps'!$C$8:$C$32,0),1)
/SUMIFS('Dimensional Maps'!D$39:D$63, 'Dimensional Maps'!$B$8:$B$32,$D806)))),0),0)</f>
        <v>0</v>
      </c>
      <c r="J806" s="115">
        <f>IFERROR(IF($G806 = "WholeBlg",IF(J$1&lt;2020, 0,
IF($H806="GWh",SUMIFS('Interim Analysis'!D:D,'Interim Analysis'!$B:$B,$B806,'Interim Analysis'!$C:$C,$C806,'Interim Analysis'!$F:$F,$F806,'Interim Analysis'!$G:$G,$H806,'Interim Analysis'!$E:$E,$E806),
SUMIFS('Interim Analysis'!D:D,'Interim Analysis'!$B:$B,$B806,'Interim Analysis'!$C:$C,$C806,'Interim Analysis'!$F:$F,$F806,'Interim Analysis'!$G:$G,$H806,'Interim Analysis'!$D:$D,$D806)
*(INDEX('Dimensional Maps'!E$39:E$63,MATCH($E806,'Dimensional Maps'!$C$8:$C$32,0),1)
/SUMIFS('Dimensional Maps'!E$39:E$63, 'Dimensional Maps'!$B$8:$B$32,$D806)))),0),0)</f>
        <v>0</v>
      </c>
      <c r="K806" s="115">
        <f>IFERROR(IF($G806 = "WholeBlg",IF(K$1&lt;2020, 0,
IF($H806="GWh",SUMIFS('Interim Analysis'!E:E,'Interim Analysis'!$B:$B,$B806,'Interim Analysis'!$C:$C,$C806,'Interim Analysis'!$F:$F,$F806,'Interim Analysis'!$G:$G,$H806,'Interim Analysis'!$E:$E,$E806),
SUMIFS('Interim Analysis'!E:E,'Interim Analysis'!$B:$B,$B806,'Interim Analysis'!$C:$C,$C806,'Interim Analysis'!$F:$F,$F806,'Interim Analysis'!$G:$G,$H806,'Interim Analysis'!$D:$D,$D806)
*(INDEX('Dimensional Maps'!F$39:F$63,MATCH($E806,'Dimensional Maps'!$C$8:$C$32,0),1)
/SUMIFS('Dimensional Maps'!F$39:F$63, 'Dimensional Maps'!$B$8:$B$32,$D806)))),0),0)</f>
        <v>0</v>
      </c>
      <c r="L806" s="115">
        <f>IFERROR(IF($G806 = "WholeBlg",IF(L$1&lt;2020, 0,
IF($H806="GWh",SUMIFS('Interim Analysis'!F:F,'Interim Analysis'!$B:$B,$B806,'Interim Analysis'!$C:$C,$C806,'Interim Analysis'!$F:$F,$F806,'Interim Analysis'!$G:$G,$H806,'Interim Analysis'!$E:$E,$E806),
SUMIFS('Interim Analysis'!F:F,'Interim Analysis'!$B:$B,$B806,'Interim Analysis'!$C:$C,$C806,'Interim Analysis'!$F:$F,$F806,'Interim Analysis'!$G:$G,$H806,'Interim Analysis'!$D:$D,$D806)
*(INDEX('Dimensional Maps'!G$39:G$63,MATCH($E806,'Dimensional Maps'!$C$8:$C$32,0),1)
/SUMIFS('Dimensional Maps'!G$39:G$63, 'Dimensional Maps'!$B$8:$B$32,$D806)))),0),0)</f>
        <v>0</v>
      </c>
      <c r="M806" s="115">
        <f>IFERROR(IF($G806 = "WholeBlg",IF(M$1&lt;2020, 0,
IF($H806="GWh",SUMIFS('Interim Analysis'!G:G,'Interim Analysis'!$B:$B,$B806,'Interim Analysis'!$C:$C,$C806,'Interim Analysis'!$F:$F,$F806,'Interim Analysis'!$G:$G,$H806,'Interim Analysis'!$E:$E,$E806),
SUMIFS('Interim Analysis'!G:G,'Interim Analysis'!$B:$B,$B806,'Interim Analysis'!$C:$C,$C806,'Interim Analysis'!$F:$F,$F806,'Interim Analysis'!$G:$G,$H806,'Interim Analysis'!$D:$D,$D806)
*(INDEX('Dimensional Maps'!H$39:H$63,MATCH($E806,'Dimensional Maps'!$C$8:$C$32,0),1)
/SUMIFS('Dimensional Maps'!H$39:H$63, 'Dimensional Maps'!$B$8:$B$32,$D806)))),0),0)</f>
        <v>0</v>
      </c>
      <c r="N806" s="115">
        <f>IFERROR(IF($G806 = "WholeBlg",IF(N$1&lt;2020, 0,
IF($H806="GWh",SUMIFS('Interim Analysis'!H:H,'Interim Analysis'!$B:$B,$B806,'Interim Analysis'!$C:$C,$C806,'Interim Analysis'!$F:$F,$F806,'Interim Analysis'!$G:$G,$H806,'Interim Analysis'!$E:$E,$E806),
SUMIFS('Interim Analysis'!H:H,'Interim Analysis'!$B:$B,$B806,'Interim Analysis'!$C:$C,$C806,'Interim Analysis'!$F:$F,$F806,'Interim Analysis'!$G:$G,$H806,'Interim Analysis'!$D:$D,$D806)
*(INDEX('Dimensional Maps'!I$39:I$63,MATCH($E806,'Dimensional Maps'!$C$8:$C$32,0),1)
/SUMIFS('Dimensional Maps'!I$39:I$63, 'Dimensional Maps'!$B$8:$B$32,$D806)))),0),0)</f>
        <v>0</v>
      </c>
      <c r="O806" s="115">
        <f>IFERROR(IF($G806 = "WholeBlg",IF(O$1&lt;2020, 0,
IF($H806="GWh",SUMIFS('Interim Analysis'!I:I,'Interim Analysis'!$B:$B,$B806,'Interim Analysis'!$C:$C,$C806,'Interim Analysis'!$F:$F,$F806,'Interim Analysis'!$G:$G,$H806,'Interim Analysis'!$E:$E,$E806),
SUMIFS('Interim Analysis'!I:I,'Interim Analysis'!$B:$B,$B806,'Interim Analysis'!$C:$C,$C806,'Interim Analysis'!$F:$F,$F806,'Interim Analysis'!$G:$G,$H806,'Interim Analysis'!$D:$D,$D806)
*(INDEX('Dimensional Maps'!J$39:J$63,MATCH($E806,'Dimensional Maps'!$C$8:$C$32,0),1)
/SUMIFS('Dimensional Maps'!J$39:J$63, 'Dimensional Maps'!$B$8:$B$32,$D806)))),0),0)</f>
        <v>0</v>
      </c>
      <c r="P806" s="115">
        <f>IFERROR(IF($G806 = "WholeBlg",IF(P$1&lt;2020, 0,
IF($H806="GWh",SUMIFS('Interim Analysis'!J:J,'Interim Analysis'!$B:$B,$B806,'Interim Analysis'!$C:$C,$C806,'Interim Analysis'!$F:$F,$F806,'Interim Analysis'!$G:$G,$H806,'Interim Analysis'!$E:$E,$E806),
SUMIFS('Interim Analysis'!J:J,'Interim Analysis'!$B:$B,$B806,'Interim Analysis'!$C:$C,$C806,'Interim Analysis'!$F:$F,$F806,'Interim Analysis'!$G:$G,$H806,'Interim Analysis'!$D:$D,$D806)
*(INDEX('Dimensional Maps'!K$39:K$63,MATCH($E806,'Dimensional Maps'!$C$8:$C$32,0),1)
/SUMIFS('Dimensional Maps'!K$39:K$63, 'Dimensional Maps'!$B$8:$B$32,$D806)))),0),0)</f>
        <v>0</v>
      </c>
      <c r="Q806" s="115">
        <f>IFERROR(IF($G806 = "WholeBlg",IF(Q$1&lt;2020, 0,
IF($H806="GWh",SUMIFS('Interim Analysis'!K:K,'Interim Analysis'!$B:$B,$B806,'Interim Analysis'!$C:$C,$C806,'Interim Analysis'!$F:$F,$F806,'Interim Analysis'!$G:$G,$H806,'Interim Analysis'!$E:$E,$E806),
SUMIFS('Interim Analysis'!K:K,'Interim Analysis'!$B:$B,$B806,'Interim Analysis'!$C:$C,$C806,'Interim Analysis'!$F:$F,$F806,'Interim Analysis'!$G:$G,$H806,'Interim Analysis'!$D:$D,$D806)
*(INDEX('Dimensional Maps'!L$39:L$63,MATCH($E806,'Dimensional Maps'!$C$8:$C$32,0),1)
/SUMIFS('Dimensional Maps'!L$39:L$63, 'Dimensional Maps'!$B$8:$B$32,$D806)))),0),0)</f>
        <v>0</v>
      </c>
      <c r="R806" s="115">
        <f>IFERROR(IF($G806 = "WholeBlg",IF(R$1&lt;2020, 0,
IF($H806="GWh",SUMIFS('Interim Analysis'!L:L,'Interim Analysis'!$B:$B,$B806,'Interim Analysis'!$C:$C,$C806,'Interim Analysis'!$F:$F,$F806,'Interim Analysis'!$G:$G,$H806,'Interim Analysis'!$E:$E,$E806),
SUMIFS('Interim Analysis'!L:L,'Interim Analysis'!$B:$B,$B806,'Interim Analysis'!$C:$C,$C806,'Interim Analysis'!$F:$F,$F806,'Interim Analysis'!$G:$G,$H806,'Interim Analysis'!$D:$D,$D806)
*(INDEX('Dimensional Maps'!M$39:M$63,MATCH($E806,'Dimensional Maps'!$C$8:$C$32,0),1)
/SUMIFS('Dimensional Maps'!M$39:M$63, 'Dimensional Maps'!$B$8:$B$32,$D806)))),0),0)</f>
        <v>0</v>
      </c>
      <c r="S806" s="115">
        <f>IFERROR(IF($G806 = "WholeBlg",IF(S$1&lt;2020, 0,
IF($H806="GWh",SUMIFS('Interim Analysis'!M:M,'Interim Analysis'!$B:$B,$B806,'Interim Analysis'!$C:$C,$C806,'Interim Analysis'!$F:$F,$F806,'Interim Analysis'!$G:$G,$H806,'Interim Analysis'!$E:$E,$E806),
SUMIFS('Interim Analysis'!M:M,'Interim Analysis'!$B:$B,$B806,'Interim Analysis'!$C:$C,$C806,'Interim Analysis'!$F:$F,$F806,'Interim Analysis'!$G:$G,$H806,'Interim Analysis'!$D:$D,$D806)
*(INDEX('Dimensional Maps'!N$39:N$63,MATCH($E806,'Dimensional Maps'!$C$8:$C$32,0),1)
/SUMIFS('Dimensional Maps'!N$39:N$63, 'Dimensional Maps'!$B$8:$B$32,$D806)))),0),0)</f>
        <v>0</v>
      </c>
      <c r="T806" s="115">
        <f>IFERROR(IF($G806 = "WholeBlg",IF(T$1&lt;2020, 0,
IF($H806="GWh",SUMIFS('Interim Analysis'!N:N,'Interim Analysis'!$B:$B,$B806,'Interim Analysis'!$C:$C,$C806,'Interim Analysis'!$F:$F,$F806,'Interim Analysis'!$G:$G,$H806,'Interim Analysis'!$E:$E,$E806),
SUMIFS('Interim Analysis'!N:N,'Interim Analysis'!$B:$B,$B806,'Interim Analysis'!$C:$C,$C806,'Interim Analysis'!$F:$F,$F806,'Interim Analysis'!$G:$G,$H806,'Interim Analysis'!$D:$D,$D806)
*(INDEX('Dimensional Maps'!O$39:O$63,MATCH($E806,'Dimensional Maps'!$C$8:$C$32,0),1)
/SUMIFS('Dimensional Maps'!O$39:O$63, 'Dimensional Maps'!$B$8:$B$32,$D806)))),0),0)</f>
        <v>0</v>
      </c>
      <c r="U806" s="115">
        <f>IFERROR(IF($G806 = "WholeBlg",IF(U$1&lt;2020, 0,
IF($H806="GWh",SUMIFS('Interim Analysis'!O:O,'Interim Analysis'!$B:$B,$B806,'Interim Analysis'!$C:$C,$C806,'Interim Analysis'!$F:$F,$F806,'Interim Analysis'!$G:$G,$H806,'Interim Analysis'!$E:$E,$E806),
SUMIFS('Interim Analysis'!O:O,'Interim Analysis'!$B:$B,$B806,'Interim Analysis'!$C:$C,$C806,'Interim Analysis'!$F:$F,$F806,'Interim Analysis'!$G:$G,$H806,'Interim Analysis'!$D:$D,$D806)
*(INDEX('Dimensional Maps'!P$39:P$63,MATCH($E806,'Dimensional Maps'!$C$8:$C$32,0),1)
/SUMIFS('Dimensional Maps'!P$39:P$63, 'Dimensional Maps'!$B$8:$B$32,$D806)))),0),0)</f>
        <v>0</v>
      </c>
      <c r="V806" s="115">
        <f>IFERROR(IF($G806 = "WholeBlg",IF(V$1&lt;2020, 0,
IF($H806="GWh",SUMIFS('Interim Analysis'!P:P,'Interim Analysis'!$B:$B,$B806,'Interim Analysis'!$C:$C,$C806,'Interim Analysis'!$F:$F,$F806,'Interim Analysis'!$G:$G,$H806,'Interim Analysis'!$E:$E,$E806),
SUMIFS('Interim Analysis'!P:P,'Interim Analysis'!$B:$B,$B806,'Interim Analysis'!$C:$C,$C806,'Interim Analysis'!$F:$F,$F806,'Interim Analysis'!$G:$G,$H806,'Interim Analysis'!$D:$D,$D806)
*(INDEX('Dimensional Maps'!Q$39:Q$63,MATCH($E806,'Dimensional Maps'!$C$8:$C$32,0),1)
/SUMIFS('Dimensional Maps'!Q$39:Q$63, 'Dimensional Maps'!$B$8:$B$32,$D806)))),0),0)</f>
        <v>0</v>
      </c>
      <c r="W806" s="115">
        <f>IFERROR(IF($G806 = "WholeBlg",IF(W$1&lt;2020, 0,
IF($H806="GWh",SUMIFS('Interim Analysis'!Q:Q,'Interim Analysis'!$B:$B,$B806,'Interim Analysis'!$C:$C,$C806,'Interim Analysis'!$F:$F,$F806,'Interim Analysis'!$G:$G,$H806,'Interim Analysis'!$E:$E,$E806),
SUMIFS('Interim Analysis'!Q:Q,'Interim Analysis'!$B:$B,$B806,'Interim Analysis'!$C:$C,$C806,'Interim Analysis'!$F:$F,$F806,'Interim Analysis'!$G:$G,$H806,'Interim Analysis'!$D:$D,$D806)
*(INDEX('Dimensional Maps'!R$39:R$63,MATCH($E806,'Dimensional Maps'!$C$8:$C$32,0),1)
/SUMIFS('Dimensional Maps'!R$39:R$63, 'Dimensional Maps'!$B$8:$B$32,$D806)))),0),0)</f>
        <v>0</v>
      </c>
    </row>
    <row r="807" spans="1:23" x14ac:dyDescent="0.25">
      <c r="A807" s="153" t="s">
        <v>265</v>
      </c>
      <c r="B807" s="54" t="s">
        <v>238</v>
      </c>
      <c r="C807" s="54">
        <v>3</v>
      </c>
      <c r="D807" s="54" t="s">
        <v>44</v>
      </c>
      <c r="E807" s="54" t="s">
        <v>209</v>
      </c>
      <c r="F807" s="54" t="s">
        <v>186</v>
      </c>
      <c r="G807" s="54" t="s">
        <v>53</v>
      </c>
      <c r="H807" s="54" t="s">
        <v>18</v>
      </c>
      <c r="I807" s="115">
        <f>IFERROR(IF($G807 = "WholeBlg",IF(I$1&lt;2020, 0,
IF($H807="GWh",SUMIFS('Interim Analysis'!C:C,'Interim Analysis'!$B:$B,$B807,'Interim Analysis'!$C:$C,$C807,'Interim Analysis'!$F:$F,$F807,'Interim Analysis'!$G:$G,$H807,'Interim Analysis'!$E:$E,$E807),
SUMIFS('Interim Analysis'!C:C,'Interim Analysis'!$B:$B,$B807,'Interim Analysis'!$C:$C,$C807,'Interim Analysis'!$F:$F,$F807,'Interim Analysis'!$G:$G,$H807,'Interim Analysis'!$D:$D,$D807)
*(INDEX('Dimensional Maps'!D$39:D$63,MATCH($E807,'Dimensional Maps'!$C$8:$C$32,0),1)
/SUMIFS('Dimensional Maps'!D$39:D$63, 'Dimensional Maps'!$B$8:$B$32,$D807)))),0),0)</f>
        <v>0</v>
      </c>
      <c r="J807" s="115">
        <f>IFERROR(IF($G807 = "WholeBlg",IF(J$1&lt;2020, 0,
IF($H807="GWh",SUMIFS('Interim Analysis'!D:D,'Interim Analysis'!$B:$B,$B807,'Interim Analysis'!$C:$C,$C807,'Interim Analysis'!$F:$F,$F807,'Interim Analysis'!$G:$G,$H807,'Interim Analysis'!$E:$E,$E807),
SUMIFS('Interim Analysis'!D:D,'Interim Analysis'!$B:$B,$B807,'Interim Analysis'!$C:$C,$C807,'Interim Analysis'!$F:$F,$F807,'Interim Analysis'!$G:$G,$H807,'Interim Analysis'!$D:$D,$D807)
*(INDEX('Dimensional Maps'!E$39:E$63,MATCH($E807,'Dimensional Maps'!$C$8:$C$32,0),1)
/SUMIFS('Dimensional Maps'!E$39:E$63, 'Dimensional Maps'!$B$8:$B$32,$D807)))),0),0)</f>
        <v>0</v>
      </c>
      <c r="K807" s="115">
        <f>IFERROR(IF($G807 = "WholeBlg",IF(K$1&lt;2020, 0,
IF($H807="GWh",SUMIFS('Interim Analysis'!E:E,'Interim Analysis'!$B:$B,$B807,'Interim Analysis'!$C:$C,$C807,'Interim Analysis'!$F:$F,$F807,'Interim Analysis'!$G:$G,$H807,'Interim Analysis'!$E:$E,$E807),
SUMIFS('Interim Analysis'!E:E,'Interim Analysis'!$B:$B,$B807,'Interim Analysis'!$C:$C,$C807,'Interim Analysis'!$F:$F,$F807,'Interim Analysis'!$G:$G,$H807,'Interim Analysis'!$D:$D,$D807)
*(INDEX('Dimensional Maps'!F$39:F$63,MATCH($E807,'Dimensional Maps'!$C$8:$C$32,0),1)
/SUMIFS('Dimensional Maps'!F$39:F$63, 'Dimensional Maps'!$B$8:$B$32,$D807)))),0),0)</f>
        <v>0</v>
      </c>
      <c r="L807" s="115">
        <f>IFERROR(IF($G807 = "WholeBlg",IF(L$1&lt;2020, 0,
IF($H807="GWh",SUMIFS('Interim Analysis'!F:F,'Interim Analysis'!$B:$B,$B807,'Interim Analysis'!$C:$C,$C807,'Interim Analysis'!$F:$F,$F807,'Interim Analysis'!$G:$G,$H807,'Interim Analysis'!$E:$E,$E807),
SUMIFS('Interim Analysis'!F:F,'Interim Analysis'!$B:$B,$B807,'Interim Analysis'!$C:$C,$C807,'Interim Analysis'!$F:$F,$F807,'Interim Analysis'!$G:$G,$H807,'Interim Analysis'!$D:$D,$D807)
*(INDEX('Dimensional Maps'!G$39:G$63,MATCH($E807,'Dimensional Maps'!$C$8:$C$32,0),1)
/SUMIFS('Dimensional Maps'!G$39:G$63, 'Dimensional Maps'!$B$8:$B$32,$D807)))),0),0)</f>
        <v>0</v>
      </c>
      <c r="M807" s="115">
        <f>IFERROR(IF($G807 = "WholeBlg",IF(M$1&lt;2020, 0,
IF($H807="GWh",SUMIFS('Interim Analysis'!G:G,'Interim Analysis'!$B:$B,$B807,'Interim Analysis'!$C:$C,$C807,'Interim Analysis'!$F:$F,$F807,'Interim Analysis'!$G:$G,$H807,'Interim Analysis'!$E:$E,$E807),
SUMIFS('Interim Analysis'!G:G,'Interim Analysis'!$B:$B,$B807,'Interim Analysis'!$C:$C,$C807,'Interim Analysis'!$F:$F,$F807,'Interim Analysis'!$G:$G,$H807,'Interim Analysis'!$D:$D,$D807)
*(INDEX('Dimensional Maps'!H$39:H$63,MATCH($E807,'Dimensional Maps'!$C$8:$C$32,0),1)
/SUMIFS('Dimensional Maps'!H$39:H$63, 'Dimensional Maps'!$B$8:$B$32,$D807)))),0),0)</f>
        <v>0</v>
      </c>
      <c r="N807" s="115">
        <f>IFERROR(IF($G807 = "WholeBlg",IF(N$1&lt;2020, 0,
IF($H807="GWh",SUMIFS('Interim Analysis'!H:H,'Interim Analysis'!$B:$B,$B807,'Interim Analysis'!$C:$C,$C807,'Interim Analysis'!$F:$F,$F807,'Interim Analysis'!$G:$G,$H807,'Interim Analysis'!$E:$E,$E807),
SUMIFS('Interim Analysis'!H:H,'Interim Analysis'!$B:$B,$B807,'Interim Analysis'!$C:$C,$C807,'Interim Analysis'!$F:$F,$F807,'Interim Analysis'!$G:$G,$H807,'Interim Analysis'!$D:$D,$D807)
*(INDEX('Dimensional Maps'!I$39:I$63,MATCH($E807,'Dimensional Maps'!$C$8:$C$32,0),1)
/SUMIFS('Dimensional Maps'!I$39:I$63, 'Dimensional Maps'!$B$8:$B$32,$D807)))),0),0)</f>
        <v>0</v>
      </c>
      <c r="O807" s="115">
        <f>IFERROR(IF($G807 = "WholeBlg",IF(O$1&lt;2020, 0,
IF($H807="GWh",SUMIFS('Interim Analysis'!I:I,'Interim Analysis'!$B:$B,$B807,'Interim Analysis'!$C:$C,$C807,'Interim Analysis'!$F:$F,$F807,'Interim Analysis'!$G:$G,$H807,'Interim Analysis'!$E:$E,$E807),
SUMIFS('Interim Analysis'!I:I,'Interim Analysis'!$B:$B,$B807,'Interim Analysis'!$C:$C,$C807,'Interim Analysis'!$F:$F,$F807,'Interim Analysis'!$G:$G,$H807,'Interim Analysis'!$D:$D,$D807)
*(INDEX('Dimensional Maps'!J$39:J$63,MATCH($E807,'Dimensional Maps'!$C$8:$C$32,0),1)
/SUMIFS('Dimensional Maps'!J$39:J$63, 'Dimensional Maps'!$B$8:$B$32,$D807)))),0),0)</f>
        <v>0</v>
      </c>
      <c r="P807" s="115">
        <f>IFERROR(IF($G807 = "WholeBlg",IF(P$1&lt;2020, 0,
IF($H807="GWh",SUMIFS('Interim Analysis'!J:J,'Interim Analysis'!$B:$B,$B807,'Interim Analysis'!$C:$C,$C807,'Interim Analysis'!$F:$F,$F807,'Interim Analysis'!$G:$G,$H807,'Interim Analysis'!$E:$E,$E807),
SUMIFS('Interim Analysis'!J:J,'Interim Analysis'!$B:$B,$B807,'Interim Analysis'!$C:$C,$C807,'Interim Analysis'!$F:$F,$F807,'Interim Analysis'!$G:$G,$H807,'Interim Analysis'!$D:$D,$D807)
*(INDEX('Dimensional Maps'!K$39:K$63,MATCH($E807,'Dimensional Maps'!$C$8:$C$32,0),1)
/SUMIFS('Dimensional Maps'!K$39:K$63, 'Dimensional Maps'!$B$8:$B$32,$D807)))),0),0)</f>
        <v>0</v>
      </c>
      <c r="Q807" s="115">
        <f>IFERROR(IF($G807 = "WholeBlg",IF(Q$1&lt;2020, 0,
IF($H807="GWh",SUMIFS('Interim Analysis'!K:K,'Interim Analysis'!$B:$B,$B807,'Interim Analysis'!$C:$C,$C807,'Interim Analysis'!$F:$F,$F807,'Interim Analysis'!$G:$G,$H807,'Interim Analysis'!$E:$E,$E807),
SUMIFS('Interim Analysis'!K:K,'Interim Analysis'!$B:$B,$B807,'Interim Analysis'!$C:$C,$C807,'Interim Analysis'!$F:$F,$F807,'Interim Analysis'!$G:$G,$H807,'Interim Analysis'!$D:$D,$D807)
*(INDEX('Dimensional Maps'!L$39:L$63,MATCH($E807,'Dimensional Maps'!$C$8:$C$32,0),1)
/SUMIFS('Dimensional Maps'!L$39:L$63, 'Dimensional Maps'!$B$8:$B$32,$D807)))),0),0)</f>
        <v>0</v>
      </c>
      <c r="R807" s="115">
        <f>IFERROR(IF($G807 = "WholeBlg",IF(R$1&lt;2020, 0,
IF($H807="GWh",SUMIFS('Interim Analysis'!L:L,'Interim Analysis'!$B:$B,$B807,'Interim Analysis'!$C:$C,$C807,'Interim Analysis'!$F:$F,$F807,'Interim Analysis'!$G:$G,$H807,'Interim Analysis'!$E:$E,$E807),
SUMIFS('Interim Analysis'!L:L,'Interim Analysis'!$B:$B,$B807,'Interim Analysis'!$C:$C,$C807,'Interim Analysis'!$F:$F,$F807,'Interim Analysis'!$G:$G,$H807,'Interim Analysis'!$D:$D,$D807)
*(INDEX('Dimensional Maps'!M$39:M$63,MATCH($E807,'Dimensional Maps'!$C$8:$C$32,0),1)
/SUMIFS('Dimensional Maps'!M$39:M$63, 'Dimensional Maps'!$B$8:$B$32,$D807)))),0),0)</f>
        <v>0</v>
      </c>
      <c r="S807" s="115">
        <f>IFERROR(IF($G807 = "WholeBlg",IF(S$1&lt;2020, 0,
IF($H807="GWh",SUMIFS('Interim Analysis'!M:M,'Interim Analysis'!$B:$B,$B807,'Interim Analysis'!$C:$C,$C807,'Interim Analysis'!$F:$F,$F807,'Interim Analysis'!$G:$G,$H807,'Interim Analysis'!$E:$E,$E807),
SUMIFS('Interim Analysis'!M:M,'Interim Analysis'!$B:$B,$B807,'Interim Analysis'!$C:$C,$C807,'Interim Analysis'!$F:$F,$F807,'Interim Analysis'!$G:$G,$H807,'Interim Analysis'!$D:$D,$D807)
*(INDEX('Dimensional Maps'!N$39:N$63,MATCH($E807,'Dimensional Maps'!$C$8:$C$32,0),1)
/SUMIFS('Dimensional Maps'!N$39:N$63, 'Dimensional Maps'!$B$8:$B$32,$D807)))),0),0)</f>
        <v>0</v>
      </c>
      <c r="T807" s="115">
        <f>IFERROR(IF($G807 = "WholeBlg",IF(T$1&lt;2020, 0,
IF($H807="GWh",SUMIFS('Interim Analysis'!N:N,'Interim Analysis'!$B:$B,$B807,'Interim Analysis'!$C:$C,$C807,'Interim Analysis'!$F:$F,$F807,'Interim Analysis'!$G:$G,$H807,'Interim Analysis'!$E:$E,$E807),
SUMIFS('Interim Analysis'!N:N,'Interim Analysis'!$B:$B,$B807,'Interim Analysis'!$C:$C,$C807,'Interim Analysis'!$F:$F,$F807,'Interim Analysis'!$G:$G,$H807,'Interim Analysis'!$D:$D,$D807)
*(INDEX('Dimensional Maps'!O$39:O$63,MATCH($E807,'Dimensional Maps'!$C$8:$C$32,0),1)
/SUMIFS('Dimensional Maps'!O$39:O$63, 'Dimensional Maps'!$B$8:$B$32,$D807)))),0),0)</f>
        <v>0</v>
      </c>
      <c r="U807" s="115">
        <f>IFERROR(IF($G807 = "WholeBlg",IF(U$1&lt;2020, 0,
IF($H807="GWh",SUMIFS('Interim Analysis'!O:O,'Interim Analysis'!$B:$B,$B807,'Interim Analysis'!$C:$C,$C807,'Interim Analysis'!$F:$F,$F807,'Interim Analysis'!$G:$G,$H807,'Interim Analysis'!$E:$E,$E807),
SUMIFS('Interim Analysis'!O:O,'Interim Analysis'!$B:$B,$B807,'Interim Analysis'!$C:$C,$C807,'Interim Analysis'!$F:$F,$F807,'Interim Analysis'!$G:$G,$H807,'Interim Analysis'!$D:$D,$D807)
*(INDEX('Dimensional Maps'!P$39:P$63,MATCH($E807,'Dimensional Maps'!$C$8:$C$32,0),1)
/SUMIFS('Dimensional Maps'!P$39:P$63, 'Dimensional Maps'!$B$8:$B$32,$D807)))),0),0)</f>
        <v>0</v>
      </c>
      <c r="V807" s="115">
        <f>IFERROR(IF($G807 = "WholeBlg",IF(V$1&lt;2020, 0,
IF($H807="GWh",SUMIFS('Interim Analysis'!P:P,'Interim Analysis'!$B:$B,$B807,'Interim Analysis'!$C:$C,$C807,'Interim Analysis'!$F:$F,$F807,'Interim Analysis'!$G:$G,$H807,'Interim Analysis'!$E:$E,$E807),
SUMIFS('Interim Analysis'!P:P,'Interim Analysis'!$B:$B,$B807,'Interim Analysis'!$C:$C,$C807,'Interim Analysis'!$F:$F,$F807,'Interim Analysis'!$G:$G,$H807,'Interim Analysis'!$D:$D,$D807)
*(INDEX('Dimensional Maps'!Q$39:Q$63,MATCH($E807,'Dimensional Maps'!$C$8:$C$32,0),1)
/SUMIFS('Dimensional Maps'!Q$39:Q$63, 'Dimensional Maps'!$B$8:$B$32,$D807)))),0),0)</f>
        <v>0</v>
      </c>
      <c r="W807" s="115">
        <f>IFERROR(IF($G807 = "WholeBlg",IF(W$1&lt;2020, 0,
IF($H807="GWh",SUMIFS('Interim Analysis'!Q:Q,'Interim Analysis'!$B:$B,$B807,'Interim Analysis'!$C:$C,$C807,'Interim Analysis'!$F:$F,$F807,'Interim Analysis'!$G:$G,$H807,'Interim Analysis'!$E:$E,$E807),
SUMIFS('Interim Analysis'!Q:Q,'Interim Analysis'!$B:$B,$B807,'Interim Analysis'!$C:$C,$C807,'Interim Analysis'!$F:$F,$F807,'Interim Analysis'!$G:$G,$H807,'Interim Analysis'!$D:$D,$D807)
*(INDEX('Dimensional Maps'!R$39:R$63,MATCH($E807,'Dimensional Maps'!$C$8:$C$32,0),1)
/SUMIFS('Dimensional Maps'!R$39:R$63, 'Dimensional Maps'!$B$8:$B$32,$D807)))),0),0)</f>
        <v>0</v>
      </c>
    </row>
    <row r="808" spans="1:23" x14ac:dyDescent="0.25">
      <c r="A808" s="153" t="s">
        <v>265</v>
      </c>
      <c r="B808" s="54" t="s">
        <v>238</v>
      </c>
      <c r="C808" s="54">
        <v>3</v>
      </c>
      <c r="D808" s="54" t="s">
        <v>44</v>
      </c>
      <c r="E808" s="54" t="s">
        <v>209</v>
      </c>
      <c r="F808" s="54" t="s">
        <v>167</v>
      </c>
      <c r="G808" s="54" t="s">
        <v>53</v>
      </c>
      <c r="H808" s="54" t="s">
        <v>20</v>
      </c>
      <c r="I808" s="115">
        <f>IFERROR(IF($G808 = "WholeBlg",IF(I$1&lt;2020, 0,
IF($H808="GWh",SUMIFS('Interim Analysis'!C:C,'Interim Analysis'!$B:$B,$B808,'Interim Analysis'!$C:$C,$C808,'Interim Analysis'!$F:$F,$F808,'Interim Analysis'!$G:$G,$H808,'Interim Analysis'!$E:$E,$E808),
SUMIFS('Interim Analysis'!C:C,'Interim Analysis'!$B:$B,$B808,'Interim Analysis'!$C:$C,$C808,'Interim Analysis'!$F:$F,$F808,'Interim Analysis'!$G:$G,$H808,'Interim Analysis'!$D:$D,$D808)
*(INDEX('Dimensional Maps'!D$39:D$63,MATCH($E808,'Dimensional Maps'!$C$8:$C$32,0),1)
/SUMIFS('Dimensional Maps'!D$39:D$63, 'Dimensional Maps'!$B$8:$B$32,$D808)))),0),0)</f>
        <v>0</v>
      </c>
      <c r="J808" s="115">
        <f>IFERROR(IF($G808 = "WholeBlg",IF(J$1&lt;2020, 0,
IF($H808="GWh",SUMIFS('Interim Analysis'!D:D,'Interim Analysis'!$B:$B,$B808,'Interim Analysis'!$C:$C,$C808,'Interim Analysis'!$F:$F,$F808,'Interim Analysis'!$G:$G,$H808,'Interim Analysis'!$E:$E,$E808),
SUMIFS('Interim Analysis'!D:D,'Interim Analysis'!$B:$B,$B808,'Interim Analysis'!$C:$C,$C808,'Interim Analysis'!$F:$F,$F808,'Interim Analysis'!$G:$G,$H808,'Interim Analysis'!$D:$D,$D808)
*(INDEX('Dimensional Maps'!E$39:E$63,MATCH($E808,'Dimensional Maps'!$C$8:$C$32,0),1)
/SUMIFS('Dimensional Maps'!E$39:E$63, 'Dimensional Maps'!$B$8:$B$32,$D808)))),0),0)</f>
        <v>0</v>
      </c>
      <c r="K808" s="115">
        <f>IFERROR(IF($G808 = "WholeBlg",IF(K$1&lt;2020, 0,
IF($H808="GWh",SUMIFS('Interim Analysis'!E:E,'Interim Analysis'!$B:$B,$B808,'Interim Analysis'!$C:$C,$C808,'Interim Analysis'!$F:$F,$F808,'Interim Analysis'!$G:$G,$H808,'Interim Analysis'!$E:$E,$E808),
SUMIFS('Interim Analysis'!E:E,'Interim Analysis'!$B:$B,$B808,'Interim Analysis'!$C:$C,$C808,'Interim Analysis'!$F:$F,$F808,'Interim Analysis'!$G:$G,$H808,'Interim Analysis'!$D:$D,$D808)
*(INDEX('Dimensional Maps'!F$39:F$63,MATCH($E808,'Dimensional Maps'!$C$8:$C$32,0),1)
/SUMIFS('Dimensional Maps'!F$39:F$63, 'Dimensional Maps'!$B$8:$B$32,$D808)))),0),0)</f>
        <v>0</v>
      </c>
      <c r="L808" s="115">
        <f>IFERROR(IF($G808 = "WholeBlg",IF(L$1&lt;2020, 0,
IF($H808="GWh",SUMIFS('Interim Analysis'!F:F,'Interim Analysis'!$B:$B,$B808,'Interim Analysis'!$C:$C,$C808,'Interim Analysis'!$F:$F,$F808,'Interim Analysis'!$G:$G,$H808,'Interim Analysis'!$E:$E,$E808),
SUMIFS('Interim Analysis'!F:F,'Interim Analysis'!$B:$B,$B808,'Interim Analysis'!$C:$C,$C808,'Interim Analysis'!$F:$F,$F808,'Interim Analysis'!$G:$G,$H808,'Interim Analysis'!$D:$D,$D808)
*(INDEX('Dimensional Maps'!G$39:G$63,MATCH($E808,'Dimensional Maps'!$C$8:$C$32,0),1)
/SUMIFS('Dimensional Maps'!G$39:G$63, 'Dimensional Maps'!$B$8:$B$32,$D808)))),0),0)</f>
        <v>0</v>
      </c>
      <c r="M808" s="115">
        <f>IFERROR(IF($G808 = "WholeBlg",IF(M$1&lt;2020, 0,
IF($H808="GWh",SUMIFS('Interim Analysis'!G:G,'Interim Analysis'!$B:$B,$B808,'Interim Analysis'!$C:$C,$C808,'Interim Analysis'!$F:$F,$F808,'Interim Analysis'!$G:$G,$H808,'Interim Analysis'!$E:$E,$E808),
SUMIFS('Interim Analysis'!G:G,'Interim Analysis'!$B:$B,$B808,'Interim Analysis'!$C:$C,$C808,'Interim Analysis'!$F:$F,$F808,'Interim Analysis'!$G:$G,$H808,'Interim Analysis'!$D:$D,$D808)
*(INDEX('Dimensional Maps'!H$39:H$63,MATCH($E808,'Dimensional Maps'!$C$8:$C$32,0),1)
/SUMIFS('Dimensional Maps'!H$39:H$63, 'Dimensional Maps'!$B$8:$B$32,$D808)))),0),0)</f>
        <v>0</v>
      </c>
      <c r="N808" s="115">
        <f>IFERROR(IF($G808 = "WholeBlg",IF(N$1&lt;2020, 0,
IF($H808="GWh",SUMIFS('Interim Analysis'!H:H,'Interim Analysis'!$B:$B,$B808,'Interim Analysis'!$C:$C,$C808,'Interim Analysis'!$F:$F,$F808,'Interim Analysis'!$G:$G,$H808,'Interim Analysis'!$E:$E,$E808),
SUMIFS('Interim Analysis'!H:H,'Interim Analysis'!$B:$B,$B808,'Interim Analysis'!$C:$C,$C808,'Interim Analysis'!$F:$F,$F808,'Interim Analysis'!$G:$G,$H808,'Interim Analysis'!$D:$D,$D808)
*(INDEX('Dimensional Maps'!I$39:I$63,MATCH($E808,'Dimensional Maps'!$C$8:$C$32,0),1)
/SUMIFS('Dimensional Maps'!I$39:I$63, 'Dimensional Maps'!$B$8:$B$32,$D808)))),0),0)</f>
        <v>2.9857262966556325E-3</v>
      </c>
      <c r="O808" s="115">
        <f>IFERROR(IF($G808 = "WholeBlg",IF(O$1&lt;2020, 0,
IF($H808="GWh",SUMIFS('Interim Analysis'!I:I,'Interim Analysis'!$B:$B,$B808,'Interim Analysis'!$C:$C,$C808,'Interim Analysis'!$F:$F,$F808,'Interim Analysis'!$G:$G,$H808,'Interim Analysis'!$E:$E,$E808),
SUMIFS('Interim Analysis'!I:I,'Interim Analysis'!$B:$B,$B808,'Interim Analysis'!$C:$C,$C808,'Interim Analysis'!$F:$F,$F808,'Interim Analysis'!$G:$G,$H808,'Interim Analysis'!$D:$D,$D808)
*(INDEX('Dimensional Maps'!J$39:J$63,MATCH($E808,'Dimensional Maps'!$C$8:$C$32,0),1)
/SUMIFS('Dimensional Maps'!J$39:J$63, 'Dimensional Maps'!$B$8:$B$32,$D808)))),0),0)</f>
        <v>5.7883639579218117E-3</v>
      </c>
      <c r="P808" s="115">
        <f>IFERROR(IF($G808 = "WholeBlg",IF(P$1&lt;2020, 0,
IF($H808="GWh",SUMIFS('Interim Analysis'!J:J,'Interim Analysis'!$B:$B,$B808,'Interim Analysis'!$C:$C,$C808,'Interim Analysis'!$F:$F,$F808,'Interim Analysis'!$G:$G,$H808,'Interim Analysis'!$E:$E,$E808),
SUMIFS('Interim Analysis'!J:J,'Interim Analysis'!$B:$B,$B808,'Interim Analysis'!$C:$C,$C808,'Interim Analysis'!$F:$F,$F808,'Interim Analysis'!$G:$G,$H808,'Interim Analysis'!$D:$D,$D808)
*(INDEX('Dimensional Maps'!K$39:K$63,MATCH($E808,'Dimensional Maps'!$C$8:$C$32,0),1)
/SUMIFS('Dimensional Maps'!K$39:K$63, 'Dimensional Maps'!$B$8:$B$32,$D808)))),0),0)</f>
        <v>8.4074399090822774E-3</v>
      </c>
      <c r="Q808" s="115">
        <f>IFERROR(IF($G808 = "WholeBlg",IF(Q$1&lt;2020, 0,
IF($H808="GWh",SUMIFS('Interim Analysis'!K:K,'Interim Analysis'!$B:$B,$B808,'Interim Analysis'!$C:$C,$C808,'Interim Analysis'!$F:$F,$F808,'Interim Analysis'!$G:$G,$H808,'Interim Analysis'!$E:$E,$E808),
SUMIFS('Interim Analysis'!K:K,'Interim Analysis'!$B:$B,$B808,'Interim Analysis'!$C:$C,$C808,'Interim Analysis'!$F:$F,$F808,'Interim Analysis'!$G:$G,$H808,'Interim Analysis'!$D:$D,$D808)
*(INDEX('Dimensional Maps'!L$39:L$63,MATCH($E808,'Dimensional Maps'!$C$8:$C$32,0),1)
/SUMIFS('Dimensional Maps'!L$39:L$63, 'Dimensional Maps'!$B$8:$B$32,$D808)))),0),0)</f>
        <v>1.0812616479730693E-2</v>
      </c>
      <c r="R808" s="115">
        <f>IFERROR(IF($G808 = "WholeBlg",IF(R$1&lt;2020, 0,
IF($H808="GWh",SUMIFS('Interim Analysis'!L:L,'Interim Analysis'!$B:$B,$B808,'Interim Analysis'!$C:$C,$C808,'Interim Analysis'!$F:$F,$F808,'Interim Analysis'!$G:$G,$H808,'Interim Analysis'!$E:$E,$E808),
SUMIFS('Interim Analysis'!L:L,'Interim Analysis'!$B:$B,$B808,'Interim Analysis'!$C:$C,$C808,'Interim Analysis'!$F:$F,$F808,'Interim Analysis'!$G:$G,$H808,'Interim Analysis'!$D:$D,$D808)
*(INDEX('Dimensional Maps'!M$39:M$63,MATCH($E808,'Dimensional Maps'!$C$8:$C$32,0),1)
/SUMIFS('Dimensional Maps'!M$39:M$63, 'Dimensional Maps'!$B$8:$B$32,$D808)))),0),0)</f>
        <v>1.3065734161185989E-2</v>
      </c>
      <c r="S808" s="115">
        <f>IFERROR(IF($G808 = "WholeBlg",IF(S$1&lt;2020, 0,
IF($H808="GWh",SUMIFS('Interim Analysis'!M:M,'Interim Analysis'!$B:$B,$B808,'Interim Analysis'!$C:$C,$C808,'Interim Analysis'!$F:$F,$F808,'Interim Analysis'!$G:$G,$H808,'Interim Analysis'!$E:$E,$E808),
SUMIFS('Interim Analysis'!M:M,'Interim Analysis'!$B:$B,$B808,'Interim Analysis'!$C:$C,$C808,'Interim Analysis'!$F:$F,$F808,'Interim Analysis'!$G:$G,$H808,'Interim Analysis'!$D:$D,$D808)
*(INDEX('Dimensional Maps'!N$39:N$63,MATCH($E808,'Dimensional Maps'!$C$8:$C$32,0),1)
/SUMIFS('Dimensional Maps'!N$39:N$63, 'Dimensional Maps'!$B$8:$B$32,$D808)))),0),0)</f>
        <v>1.5151844824194551E-2</v>
      </c>
      <c r="T808" s="115">
        <f>IFERROR(IF($G808 = "WholeBlg",IF(T$1&lt;2020, 0,
IF($H808="GWh",SUMIFS('Interim Analysis'!N:N,'Interim Analysis'!$B:$B,$B808,'Interim Analysis'!$C:$C,$C808,'Interim Analysis'!$F:$F,$F808,'Interim Analysis'!$G:$G,$H808,'Interim Analysis'!$E:$E,$E808),
SUMIFS('Interim Analysis'!N:N,'Interim Analysis'!$B:$B,$B808,'Interim Analysis'!$C:$C,$C808,'Interim Analysis'!$F:$F,$F808,'Interim Analysis'!$G:$G,$H808,'Interim Analysis'!$D:$D,$D808)
*(INDEX('Dimensional Maps'!O$39:O$63,MATCH($E808,'Dimensional Maps'!$C$8:$C$32,0),1)
/SUMIFS('Dimensional Maps'!O$39:O$63, 'Dimensional Maps'!$B$8:$B$32,$D808)))),0),0)</f>
        <v>1.7120650635769383E-2</v>
      </c>
      <c r="U808" s="115">
        <f>IFERROR(IF($G808 = "WholeBlg",IF(U$1&lt;2020, 0,
IF($H808="GWh",SUMIFS('Interim Analysis'!O:O,'Interim Analysis'!$B:$B,$B808,'Interim Analysis'!$C:$C,$C808,'Interim Analysis'!$F:$F,$F808,'Interim Analysis'!$G:$G,$H808,'Interim Analysis'!$E:$E,$E808),
SUMIFS('Interim Analysis'!O:O,'Interim Analysis'!$B:$B,$B808,'Interim Analysis'!$C:$C,$C808,'Interim Analysis'!$F:$F,$F808,'Interim Analysis'!$G:$G,$H808,'Interim Analysis'!$D:$D,$D808)
*(INDEX('Dimensional Maps'!P$39:P$63,MATCH($E808,'Dimensional Maps'!$C$8:$C$32,0),1)
/SUMIFS('Dimensional Maps'!P$39:P$63, 'Dimensional Maps'!$B$8:$B$32,$D808)))),0),0)</f>
        <v>1.8984793599540341E-2</v>
      </c>
      <c r="V808" s="115">
        <f>IFERROR(IF($G808 = "WholeBlg",IF(V$1&lt;2020, 0,
IF($H808="GWh",SUMIFS('Interim Analysis'!P:P,'Interim Analysis'!$B:$B,$B808,'Interim Analysis'!$C:$C,$C808,'Interim Analysis'!$F:$F,$F808,'Interim Analysis'!$G:$G,$H808,'Interim Analysis'!$E:$E,$E808),
SUMIFS('Interim Analysis'!P:P,'Interim Analysis'!$B:$B,$B808,'Interim Analysis'!$C:$C,$C808,'Interim Analysis'!$F:$F,$F808,'Interim Analysis'!$G:$G,$H808,'Interim Analysis'!$D:$D,$D808)
*(INDEX('Dimensional Maps'!Q$39:Q$63,MATCH($E808,'Dimensional Maps'!$C$8:$C$32,0),1)
/SUMIFS('Dimensional Maps'!Q$39:Q$63, 'Dimensional Maps'!$B$8:$B$32,$D808)))),0),0)</f>
        <v>2.0785216684691226E-2</v>
      </c>
      <c r="W808" s="115">
        <f>IFERROR(IF($G808 = "WholeBlg",IF(W$1&lt;2020, 0,
IF($H808="GWh",SUMIFS('Interim Analysis'!Q:Q,'Interim Analysis'!$B:$B,$B808,'Interim Analysis'!$C:$C,$C808,'Interim Analysis'!$F:$F,$F808,'Interim Analysis'!$G:$G,$H808,'Interim Analysis'!$E:$E,$E808),
SUMIFS('Interim Analysis'!Q:Q,'Interim Analysis'!$B:$B,$B808,'Interim Analysis'!$C:$C,$C808,'Interim Analysis'!$F:$F,$F808,'Interim Analysis'!$G:$G,$H808,'Interim Analysis'!$D:$D,$D808)
*(INDEX('Dimensional Maps'!R$39:R$63,MATCH($E808,'Dimensional Maps'!$C$8:$C$32,0),1)
/SUMIFS('Dimensional Maps'!R$39:R$63, 'Dimensional Maps'!$B$8:$B$32,$D808)))),0),0)</f>
        <v>2.245987481909453E-2</v>
      </c>
    </row>
    <row r="809" spans="1:23" x14ac:dyDescent="0.25">
      <c r="A809" s="153" t="s">
        <v>265</v>
      </c>
      <c r="B809" s="54" t="s">
        <v>238</v>
      </c>
      <c r="C809" s="54">
        <v>3</v>
      </c>
      <c r="D809" s="54" t="s">
        <v>44</v>
      </c>
      <c r="E809" s="54" t="s">
        <v>209</v>
      </c>
      <c r="F809" s="54" t="s">
        <v>186</v>
      </c>
      <c r="G809" s="54" t="s">
        <v>53</v>
      </c>
      <c r="H809" s="54" t="s">
        <v>20</v>
      </c>
      <c r="I809" s="115">
        <f>IFERROR(IF($G809 = "WholeBlg",IF(I$1&lt;2020, 0,
IF($H809="GWh",SUMIFS('Interim Analysis'!C:C,'Interim Analysis'!$B:$B,$B809,'Interim Analysis'!$C:$C,$C809,'Interim Analysis'!$F:$F,$F809,'Interim Analysis'!$G:$G,$H809,'Interim Analysis'!$E:$E,$E809),
SUMIFS('Interim Analysis'!C:C,'Interim Analysis'!$B:$B,$B809,'Interim Analysis'!$C:$C,$C809,'Interim Analysis'!$F:$F,$F809,'Interim Analysis'!$G:$G,$H809,'Interim Analysis'!$D:$D,$D809)
*(INDEX('Dimensional Maps'!D$39:D$63,MATCH($E809,'Dimensional Maps'!$C$8:$C$32,0),1)
/SUMIFS('Dimensional Maps'!D$39:D$63, 'Dimensional Maps'!$B$8:$B$32,$D809)))),0),0)</f>
        <v>0</v>
      </c>
      <c r="J809" s="115">
        <f>IFERROR(IF($G809 = "WholeBlg",IF(J$1&lt;2020, 0,
IF($H809="GWh",SUMIFS('Interim Analysis'!D:D,'Interim Analysis'!$B:$B,$B809,'Interim Analysis'!$C:$C,$C809,'Interim Analysis'!$F:$F,$F809,'Interim Analysis'!$G:$G,$H809,'Interim Analysis'!$E:$E,$E809),
SUMIFS('Interim Analysis'!D:D,'Interim Analysis'!$B:$B,$B809,'Interim Analysis'!$C:$C,$C809,'Interim Analysis'!$F:$F,$F809,'Interim Analysis'!$G:$G,$H809,'Interim Analysis'!$D:$D,$D809)
*(INDEX('Dimensional Maps'!E$39:E$63,MATCH($E809,'Dimensional Maps'!$C$8:$C$32,0),1)
/SUMIFS('Dimensional Maps'!E$39:E$63, 'Dimensional Maps'!$B$8:$B$32,$D809)))),0),0)</f>
        <v>0</v>
      </c>
      <c r="K809" s="115">
        <f>IFERROR(IF($G809 = "WholeBlg",IF(K$1&lt;2020, 0,
IF($H809="GWh",SUMIFS('Interim Analysis'!E:E,'Interim Analysis'!$B:$B,$B809,'Interim Analysis'!$C:$C,$C809,'Interim Analysis'!$F:$F,$F809,'Interim Analysis'!$G:$G,$H809,'Interim Analysis'!$E:$E,$E809),
SUMIFS('Interim Analysis'!E:E,'Interim Analysis'!$B:$B,$B809,'Interim Analysis'!$C:$C,$C809,'Interim Analysis'!$F:$F,$F809,'Interim Analysis'!$G:$G,$H809,'Interim Analysis'!$D:$D,$D809)
*(INDEX('Dimensional Maps'!F$39:F$63,MATCH($E809,'Dimensional Maps'!$C$8:$C$32,0),1)
/SUMIFS('Dimensional Maps'!F$39:F$63, 'Dimensional Maps'!$B$8:$B$32,$D809)))),0),0)</f>
        <v>0</v>
      </c>
      <c r="L809" s="115">
        <f>IFERROR(IF($G809 = "WholeBlg",IF(L$1&lt;2020, 0,
IF($H809="GWh",SUMIFS('Interim Analysis'!F:F,'Interim Analysis'!$B:$B,$B809,'Interim Analysis'!$C:$C,$C809,'Interim Analysis'!$F:$F,$F809,'Interim Analysis'!$G:$G,$H809,'Interim Analysis'!$E:$E,$E809),
SUMIFS('Interim Analysis'!F:F,'Interim Analysis'!$B:$B,$B809,'Interim Analysis'!$C:$C,$C809,'Interim Analysis'!$F:$F,$F809,'Interim Analysis'!$G:$G,$H809,'Interim Analysis'!$D:$D,$D809)
*(INDEX('Dimensional Maps'!G$39:G$63,MATCH($E809,'Dimensional Maps'!$C$8:$C$32,0),1)
/SUMIFS('Dimensional Maps'!G$39:G$63, 'Dimensional Maps'!$B$8:$B$32,$D809)))),0),0)</f>
        <v>0</v>
      </c>
      <c r="M809" s="115">
        <f>IFERROR(IF($G809 = "WholeBlg",IF(M$1&lt;2020, 0,
IF($H809="GWh",SUMIFS('Interim Analysis'!G:G,'Interim Analysis'!$B:$B,$B809,'Interim Analysis'!$C:$C,$C809,'Interim Analysis'!$F:$F,$F809,'Interim Analysis'!$G:$G,$H809,'Interim Analysis'!$E:$E,$E809),
SUMIFS('Interim Analysis'!G:G,'Interim Analysis'!$B:$B,$B809,'Interim Analysis'!$C:$C,$C809,'Interim Analysis'!$F:$F,$F809,'Interim Analysis'!$G:$G,$H809,'Interim Analysis'!$D:$D,$D809)
*(INDEX('Dimensional Maps'!H$39:H$63,MATCH($E809,'Dimensional Maps'!$C$8:$C$32,0),1)
/SUMIFS('Dimensional Maps'!H$39:H$63, 'Dimensional Maps'!$B$8:$B$32,$D809)))),0),0)</f>
        <v>0</v>
      </c>
      <c r="N809" s="115">
        <f>IFERROR(IF($G809 = "WholeBlg",IF(N$1&lt;2020, 0,
IF($H809="GWh",SUMIFS('Interim Analysis'!H:H,'Interim Analysis'!$B:$B,$B809,'Interim Analysis'!$C:$C,$C809,'Interim Analysis'!$F:$F,$F809,'Interim Analysis'!$G:$G,$H809,'Interim Analysis'!$E:$E,$E809),
SUMIFS('Interim Analysis'!H:H,'Interim Analysis'!$B:$B,$B809,'Interim Analysis'!$C:$C,$C809,'Interim Analysis'!$F:$F,$F809,'Interim Analysis'!$G:$G,$H809,'Interim Analysis'!$D:$D,$D809)
*(INDEX('Dimensional Maps'!I$39:I$63,MATCH($E809,'Dimensional Maps'!$C$8:$C$32,0),1)
/SUMIFS('Dimensional Maps'!I$39:I$63, 'Dimensional Maps'!$B$8:$B$32,$D809)))),0),0)</f>
        <v>2.4727211989080448E-2</v>
      </c>
      <c r="O809" s="115">
        <f>IFERROR(IF($G809 = "WholeBlg",IF(O$1&lt;2020, 0,
IF($H809="GWh",SUMIFS('Interim Analysis'!I:I,'Interim Analysis'!$B:$B,$B809,'Interim Analysis'!$C:$C,$C809,'Interim Analysis'!$F:$F,$F809,'Interim Analysis'!$G:$G,$H809,'Interim Analysis'!$E:$E,$E809),
SUMIFS('Interim Analysis'!I:I,'Interim Analysis'!$B:$B,$B809,'Interim Analysis'!$C:$C,$C809,'Interim Analysis'!$F:$F,$F809,'Interim Analysis'!$G:$G,$H809,'Interim Analysis'!$D:$D,$D809)
*(INDEX('Dimensional Maps'!J$39:J$63,MATCH($E809,'Dimensional Maps'!$C$8:$C$32,0),1)
/SUMIFS('Dimensional Maps'!J$39:J$63, 'Dimensional Maps'!$B$8:$B$32,$D809)))),0),0)</f>
        <v>4.8777788434447064E-2</v>
      </c>
      <c r="P809" s="115">
        <f>IFERROR(IF($G809 = "WholeBlg",IF(P$1&lt;2020, 0,
IF($H809="GWh",SUMIFS('Interim Analysis'!J:J,'Interim Analysis'!$B:$B,$B809,'Interim Analysis'!$C:$C,$C809,'Interim Analysis'!$F:$F,$F809,'Interim Analysis'!$G:$G,$H809,'Interim Analysis'!$E:$E,$E809),
SUMIFS('Interim Analysis'!J:J,'Interim Analysis'!$B:$B,$B809,'Interim Analysis'!$C:$C,$C809,'Interim Analysis'!$F:$F,$F809,'Interim Analysis'!$G:$G,$H809,'Interim Analysis'!$D:$D,$D809)
*(INDEX('Dimensional Maps'!K$39:K$63,MATCH($E809,'Dimensional Maps'!$C$8:$C$32,0),1)
/SUMIFS('Dimensional Maps'!K$39:K$63, 'Dimensional Maps'!$B$8:$B$32,$D809)))),0),0)</f>
        <v>7.2263187557813136E-2</v>
      </c>
      <c r="Q809" s="115">
        <f>IFERROR(IF($G809 = "WholeBlg",IF(Q$1&lt;2020, 0,
IF($H809="GWh",SUMIFS('Interim Analysis'!K:K,'Interim Analysis'!$B:$B,$B809,'Interim Analysis'!$C:$C,$C809,'Interim Analysis'!$F:$F,$F809,'Interim Analysis'!$G:$G,$H809,'Interim Analysis'!$E:$E,$E809),
SUMIFS('Interim Analysis'!K:K,'Interim Analysis'!$B:$B,$B809,'Interim Analysis'!$C:$C,$C809,'Interim Analysis'!$F:$F,$F809,'Interim Analysis'!$G:$G,$H809,'Interim Analysis'!$D:$D,$D809)
*(INDEX('Dimensional Maps'!L$39:L$63,MATCH($E809,'Dimensional Maps'!$C$8:$C$32,0),1)
/SUMIFS('Dimensional Maps'!L$39:L$63, 'Dimensional Maps'!$B$8:$B$32,$D809)))),0),0)</f>
        <v>9.5062737150955284E-2</v>
      </c>
      <c r="R809" s="115">
        <f>IFERROR(IF($G809 = "WholeBlg",IF(R$1&lt;2020, 0,
IF($H809="GWh",SUMIFS('Interim Analysis'!L:L,'Interim Analysis'!$B:$B,$B809,'Interim Analysis'!$C:$C,$C809,'Interim Analysis'!$F:$F,$F809,'Interim Analysis'!$G:$G,$H809,'Interim Analysis'!$E:$E,$E809),
SUMIFS('Interim Analysis'!L:L,'Interim Analysis'!$B:$B,$B809,'Interim Analysis'!$C:$C,$C809,'Interim Analysis'!$F:$F,$F809,'Interim Analysis'!$G:$G,$H809,'Interim Analysis'!$D:$D,$D809)
*(INDEX('Dimensional Maps'!M$39:M$63,MATCH($E809,'Dimensional Maps'!$C$8:$C$32,0),1)
/SUMIFS('Dimensional Maps'!M$39:M$63, 'Dimensional Maps'!$B$8:$B$32,$D809)))),0),0)</f>
        <v>0.11791655213082128</v>
      </c>
      <c r="S809" s="115">
        <f>IFERROR(IF($G809 = "WholeBlg",IF(S$1&lt;2020, 0,
IF($H809="GWh",SUMIFS('Interim Analysis'!M:M,'Interim Analysis'!$B:$B,$B809,'Interim Analysis'!$C:$C,$C809,'Interim Analysis'!$F:$F,$F809,'Interim Analysis'!$G:$G,$H809,'Interim Analysis'!$E:$E,$E809),
SUMIFS('Interim Analysis'!M:M,'Interim Analysis'!$B:$B,$B809,'Interim Analysis'!$C:$C,$C809,'Interim Analysis'!$F:$F,$F809,'Interim Analysis'!$G:$G,$H809,'Interim Analysis'!$D:$D,$D809)
*(INDEX('Dimensional Maps'!N$39:N$63,MATCH($E809,'Dimensional Maps'!$C$8:$C$32,0),1)
/SUMIFS('Dimensional Maps'!N$39:N$63, 'Dimensional Maps'!$B$8:$B$32,$D809)))),0),0)</f>
        <v>0.14122039876384199</v>
      </c>
      <c r="T809" s="115">
        <f>IFERROR(IF($G809 = "WholeBlg",IF(T$1&lt;2020, 0,
IF($H809="GWh",SUMIFS('Interim Analysis'!N:N,'Interim Analysis'!$B:$B,$B809,'Interim Analysis'!$C:$C,$C809,'Interim Analysis'!$F:$F,$F809,'Interim Analysis'!$G:$G,$H809,'Interim Analysis'!$E:$E,$E809),
SUMIFS('Interim Analysis'!N:N,'Interim Analysis'!$B:$B,$B809,'Interim Analysis'!$C:$C,$C809,'Interim Analysis'!$F:$F,$F809,'Interim Analysis'!$G:$G,$H809,'Interim Analysis'!$D:$D,$D809)
*(INDEX('Dimensional Maps'!O$39:O$63,MATCH($E809,'Dimensional Maps'!$C$8:$C$32,0),1)
/SUMIFS('Dimensional Maps'!O$39:O$63, 'Dimensional Maps'!$B$8:$B$32,$D809)))),0),0)</f>
        <v>0.16629350775398324</v>
      </c>
      <c r="U809" s="115">
        <f>IFERROR(IF($G809 = "WholeBlg",IF(U$1&lt;2020, 0,
IF($H809="GWh",SUMIFS('Interim Analysis'!O:O,'Interim Analysis'!$B:$B,$B809,'Interim Analysis'!$C:$C,$C809,'Interim Analysis'!$F:$F,$F809,'Interim Analysis'!$G:$G,$H809,'Interim Analysis'!$E:$E,$E809),
SUMIFS('Interim Analysis'!O:O,'Interim Analysis'!$B:$B,$B809,'Interim Analysis'!$C:$C,$C809,'Interim Analysis'!$F:$F,$F809,'Interim Analysis'!$G:$G,$H809,'Interim Analysis'!$D:$D,$D809)
*(INDEX('Dimensional Maps'!P$39:P$63,MATCH($E809,'Dimensional Maps'!$C$8:$C$32,0),1)
/SUMIFS('Dimensional Maps'!P$39:P$63, 'Dimensional Maps'!$B$8:$B$32,$D809)))),0),0)</f>
        <v>0.19494580431152467</v>
      </c>
      <c r="V809" s="115">
        <f>IFERROR(IF($G809 = "WholeBlg",IF(V$1&lt;2020, 0,
IF($H809="GWh",SUMIFS('Interim Analysis'!P:P,'Interim Analysis'!$B:$B,$B809,'Interim Analysis'!$C:$C,$C809,'Interim Analysis'!$F:$F,$F809,'Interim Analysis'!$G:$G,$H809,'Interim Analysis'!$E:$E,$E809),
SUMIFS('Interim Analysis'!P:P,'Interim Analysis'!$B:$B,$B809,'Interim Analysis'!$C:$C,$C809,'Interim Analysis'!$F:$F,$F809,'Interim Analysis'!$G:$G,$H809,'Interim Analysis'!$D:$D,$D809)
*(INDEX('Dimensional Maps'!Q$39:Q$63,MATCH($E809,'Dimensional Maps'!$C$8:$C$32,0),1)
/SUMIFS('Dimensional Maps'!Q$39:Q$63, 'Dimensional Maps'!$B$8:$B$32,$D809)))),0),0)</f>
        <v>0.23068328511000114</v>
      </c>
      <c r="W809" s="115">
        <f>IFERROR(IF($G809 = "WholeBlg",IF(W$1&lt;2020, 0,
IF($H809="GWh",SUMIFS('Interim Analysis'!Q:Q,'Interim Analysis'!$B:$B,$B809,'Interim Analysis'!$C:$C,$C809,'Interim Analysis'!$F:$F,$F809,'Interim Analysis'!$G:$G,$H809,'Interim Analysis'!$E:$E,$E809),
SUMIFS('Interim Analysis'!Q:Q,'Interim Analysis'!$B:$B,$B809,'Interim Analysis'!$C:$C,$C809,'Interim Analysis'!$F:$F,$F809,'Interim Analysis'!$G:$G,$H809,'Interim Analysis'!$D:$D,$D809)
*(INDEX('Dimensional Maps'!R$39:R$63,MATCH($E809,'Dimensional Maps'!$C$8:$C$32,0),1)
/SUMIFS('Dimensional Maps'!R$39:R$63, 'Dimensional Maps'!$B$8:$B$32,$D809)))),0),0)</f>
        <v>0.27867977231512814</v>
      </c>
    </row>
    <row r="810" spans="1:23" x14ac:dyDescent="0.25">
      <c r="A810" s="153" t="s">
        <v>265</v>
      </c>
      <c r="B810" s="54" t="s">
        <v>237</v>
      </c>
      <c r="C810" s="54">
        <v>3</v>
      </c>
      <c r="D810" s="54" t="s">
        <v>44</v>
      </c>
      <c r="E810" s="54" t="s">
        <v>209</v>
      </c>
      <c r="F810" s="54" t="s">
        <v>167</v>
      </c>
      <c r="G810" s="54" t="s">
        <v>53</v>
      </c>
      <c r="H810" s="54" t="s">
        <v>18</v>
      </c>
      <c r="I810" s="115">
        <f>IFERROR(IF($G810 = "WholeBlg",IF(I$1&lt;2020, 0,
IF($H810="GWh",SUMIFS('Interim Analysis'!C:C,'Interim Analysis'!$B:$B,$B810,'Interim Analysis'!$C:$C,$C810,'Interim Analysis'!$F:$F,$F810,'Interim Analysis'!$G:$G,$H810,'Interim Analysis'!$E:$E,$E810),
SUMIFS('Interim Analysis'!C:C,'Interim Analysis'!$B:$B,$B810,'Interim Analysis'!$C:$C,$C810,'Interim Analysis'!$F:$F,$F810,'Interim Analysis'!$G:$G,$H810,'Interim Analysis'!$D:$D,$D810)
*(INDEX('Dimensional Maps'!D$39:D$63,MATCH($E810,'Dimensional Maps'!$C$8:$C$32,0),1)
/SUMIFS('Dimensional Maps'!D$39:D$63, 'Dimensional Maps'!$B$8:$B$32,$D810)))),0),0)</f>
        <v>0</v>
      </c>
      <c r="J810" s="115">
        <f>IFERROR(IF($G810 = "WholeBlg",IF(J$1&lt;2020, 0,
IF($H810="GWh",SUMIFS('Interim Analysis'!D:D,'Interim Analysis'!$B:$B,$B810,'Interim Analysis'!$C:$C,$C810,'Interim Analysis'!$F:$F,$F810,'Interim Analysis'!$G:$G,$H810,'Interim Analysis'!$E:$E,$E810),
SUMIFS('Interim Analysis'!D:D,'Interim Analysis'!$B:$B,$B810,'Interim Analysis'!$C:$C,$C810,'Interim Analysis'!$F:$F,$F810,'Interim Analysis'!$G:$G,$H810,'Interim Analysis'!$D:$D,$D810)
*(INDEX('Dimensional Maps'!E$39:E$63,MATCH($E810,'Dimensional Maps'!$C$8:$C$32,0),1)
/SUMIFS('Dimensional Maps'!E$39:E$63, 'Dimensional Maps'!$B$8:$B$32,$D810)))),0),0)</f>
        <v>0</v>
      </c>
      <c r="K810" s="115">
        <f>IFERROR(IF($G810 = "WholeBlg",IF(K$1&lt;2020, 0,
IF($H810="GWh",SUMIFS('Interim Analysis'!E:E,'Interim Analysis'!$B:$B,$B810,'Interim Analysis'!$C:$C,$C810,'Interim Analysis'!$F:$F,$F810,'Interim Analysis'!$G:$G,$H810,'Interim Analysis'!$E:$E,$E810),
SUMIFS('Interim Analysis'!E:E,'Interim Analysis'!$B:$B,$B810,'Interim Analysis'!$C:$C,$C810,'Interim Analysis'!$F:$F,$F810,'Interim Analysis'!$G:$G,$H810,'Interim Analysis'!$D:$D,$D810)
*(INDEX('Dimensional Maps'!F$39:F$63,MATCH($E810,'Dimensional Maps'!$C$8:$C$32,0),1)
/SUMIFS('Dimensional Maps'!F$39:F$63, 'Dimensional Maps'!$B$8:$B$32,$D810)))),0),0)</f>
        <v>0</v>
      </c>
      <c r="L810" s="115">
        <f>IFERROR(IF($G810 = "WholeBlg",IF(L$1&lt;2020, 0,
IF($H810="GWh",SUMIFS('Interim Analysis'!F:F,'Interim Analysis'!$B:$B,$B810,'Interim Analysis'!$C:$C,$C810,'Interim Analysis'!$F:$F,$F810,'Interim Analysis'!$G:$G,$H810,'Interim Analysis'!$E:$E,$E810),
SUMIFS('Interim Analysis'!F:F,'Interim Analysis'!$B:$B,$B810,'Interim Analysis'!$C:$C,$C810,'Interim Analysis'!$F:$F,$F810,'Interim Analysis'!$G:$G,$H810,'Interim Analysis'!$D:$D,$D810)
*(INDEX('Dimensional Maps'!G$39:G$63,MATCH($E810,'Dimensional Maps'!$C$8:$C$32,0),1)
/SUMIFS('Dimensional Maps'!G$39:G$63, 'Dimensional Maps'!$B$8:$B$32,$D810)))),0),0)</f>
        <v>0</v>
      </c>
      <c r="M810" s="115">
        <f>IFERROR(IF($G810 = "WholeBlg",IF(M$1&lt;2020, 0,
IF($H810="GWh",SUMIFS('Interim Analysis'!G:G,'Interim Analysis'!$B:$B,$B810,'Interim Analysis'!$C:$C,$C810,'Interim Analysis'!$F:$F,$F810,'Interim Analysis'!$G:$G,$H810,'Interim Analysis'!$E:$E,$E810),
SUMIFS('Interim Analysis'!G:G,'Interim Analysis'!$B:$B,$B810,'Interim Analysis'!$C:$C,$C810,'Interim Analysis'!$F:$F,$F810,'Interim Analysis'!$G:$G,$H810,'Interim Analysis'!$D:$D,$D810)
*(INDEX('Dimensional Maps'!H$39:H$63,MATCH($E810,'Dimensional Maps'!$C$8:$C$32,0),1)
/SUMIFS('Dimensional Maps'!H$39:H$63, 'Dimensional Maps'!$B$8:$B$32,$D810)))),0),0)</f>
        <v>0</v>
      </c>
      <c r="N810" s="115">
        <f>IFERROR(IF($G810 = "WholeBlg",IF(N$1&lt;2020, 0,
IF($H810="GWh",SUMIFS('Interim Analysis'!H:H,'Interim Analysis'!$B:$B,$B810,'Interim Analysis'!$C:$C,$C810,'Interim Analysis'!$F:$F,$F810,'Interim Analysis'!$G:$G,$H810,'Interim Analysis'!$E:$E,$E810),
SUMIFS('Interim Analysis'!H:H,'Interim Analysis'!$B:$B,$B810,'Interim Analysis'!$C:$C,$C810,'Interim Analysis'!$F:$F,$F810,'Interim Analysis'!$G:$G,$H810,'Interim Analysis'!$D:$D,$D810)
*(INDEX('Dimensional Maps'!I$39:I$63,MATCH($E810,'Dimensional Maps'!$C$8:$C$32,0),1)
/SUMIFS('Dimensional Maps'!I$39:I$63, 'Dimensional Maps'!$B$8:$B$32,$D810)))),0),0)</f>
        <v>0</v>
      </c>
      <c r="O810" s="115">
        <f>IFERROR(IF($G810 = "WholeBlg",IF(O$1&lt;2020, 0,
IF($H810="GWh",SUMIFS('Interim Analysis'!I:I,'Interim Analysis'!$B:$B,$B810,'Interim Analysis'!$C:$C,$C810,'Interim Analysis'!$F:$F,$F810,'Interim Analysis'!$G:$G,$H810,'Interim Analysis'!$E:$E,$E810),
SUMIFS('Interim Analysis'!I:I,'Interim Analysis'!$B:$B,$B810,'Interim Analysis'!$C:$C,$C810,'Interim Analysis'!$F:$F,$F810,'Interim Analysis'!$G:$G,$H810,'Interim Analysis'!$D:$D,$D810)
*(INDEX('Dimensional Maps'!J$39:J$63,MATCH($E810,'Dimensional Maps'!$C$8:$C$32,0),1)
/SUMIFS('Dimensional Maps'!J$39:J$63, 'Dimensional Maps'!$B$8:$B$32,$D810)))),0),0)</f>
        <v>0</v>
      </c>
      <c r="P810" s="115">
        <f>IFERROR(IF($G810 = "WholeBlg",IF(P$1&lt;2020, 0,
IF($H810="GWh",SUMIFS('Interim Analysis'!J:J,'Interim Analysis'!$B:$B,$B810,'Interim Analysis'!$C:$C,$C810,'Interim Analysis'!$F:$F,$F810,'Interim Analysis'!$G:$G,$H810,'Interim Analysis'!$E:$E,$E810),
SUMIFS('Interim Analysis'!J:J,'Interim Analysis'!$B:$B,$B810,'Interim Analysis'!$C:$C,$C810,'Interim Analysis'!$F:$F,$F810,'Interim Analysis'!$G:$G,$H810,'Interim Analysis'!$D:$D,$D810)
*(INDEX('Dimensional Maps'!K$39:K$63,MATCH($E810,'Dimensional Maps'!$C$8:$C$32,0),1)
/SUMIFS('Dimensional Maps'!K$39:K$63, 'Dimensional Maps'!$B$8:$B$32,$D810)))),0),0)</f>
        <v>0</v>
      </c>
      <c r="Q810" s="115">
        <f>IFERROR(IF($G810 = "WholeBlg",IF(Q$1&lt;2020, 0,
IF($H810="GWh",SUMIFS('Interim Analysis'!K:K,'Interim Analysis'!$B:$B,$B810,'Interim Analysis'!$C:$C,$C810,'Interim Analysis'!$F:$F,$F810,'Interim Analysis'!$G:$G,$H810,'Interim Analysis'!$E:$E,$E810),
SUMIFS('Interim Analysis'!K:K,'Interim Analysis'!$B:$B,$B810,'Interim Analysis'!$C:$C,$C810,'Interim Analysis'!$F:$F,$F810,'Interim Analysis'!$G:$G,$H810,'Interim Analysis'!$D:$D,$D810)
*(INDEX('Dimensional Maps'!L$39:L$63,MATCH($E810,'Dimensional Maps'!$C$8:$C$32,0),1)
/SUMIFS('Dimensional Maps'!L$39:L$63, 'Dimensional Maps'!$B$8:$B$32,$D810)))),0),0)</f>
        <v>0</v>
      </c>
      <c r="R810" s="115">
        <f>IFERROR(IF($G810 = "WholeBlg",IF(R$1&lt;2020, 0,
IF($H810="GWh",SUMIFS('Interim Analysis'!L:L,'Interim Analysis'!$B:$B,$B810,'Interim Analysis'!$C:$C,$C810,'Interim Analysis'!$F:$F,$F810,'Interim Analysis'!$G:$G,$H810,'Interim Analysis'!$E:$E,$E810),
SUMIFS('Interim Analysis'!L:L,'Interim Analysis'!$B:$B,$B810,'Interim Analysis'!$C:$C,$C810,'Interim Analysis'!$F:$F,$F810,'Interim Analysis'!$G:$G,$H810,'Interim Analysis'!$D:$D,$D810)
*(INDEX('Dimensional Maps'!M$39:M$63,MATCH($E810,'Dimensional Maps'!$C$8:$C$32,0),1)
/SUMIFS('Dimensional Maps'!M$39:M$63, 'Dimensional Maps'!$B$8:$B$32,$D810)))),0),0)</f>
        <v>0</v>
      </c>
      <c r="S810" s="115">
        <f>IFERROR(IF($G810 = "WholeBlg",IF(S$1&lt;2020, 0,
IF($H810="GWh",SUMIFS('Interim Analysis'!M:M,'Interim Analysis'!$B:$B,$B810,'Interim Analysis'!$C:$C,$C810,'Interim Analysis'!$F:$F,$F810,'Interim Analysis'!$G:$G,$H810,'Interim Analysis'!$E:$E,$E810),
SUMIFS('Interim Analysis'!M:M,'Interim Analysis'!$B:$B,$B810,'Interim Analysis'!$C:$C,$C810,'Interim Analysis'!$F:$F,$F810,'Interim Analysis'!$G:$G,$H810,'Interim Analysis'!$D:$D,$D810)
*(INDEX('Dimensional Maps'!N$39:N$63,MATCH($E810,'Dimensional Maps'!$C$8:$C$32,0),1)
/SUMIFS('Dimensional Maps'!N$39:N$63, 'Dimensional Maps'!$B$8:$B$32,$D810)))),0),0)</f>
        <v>0</v>
      </c>
      <c r="T810" s="115">
        <f>IFERROR(IF($G810 = "WholeBlg",IF(T$1&lt;2020, 0,
IF($H810="GWh",SUMIFS('Interim Analysis'!N:N,'Interim Analysis'!$B:$B,$B810,'Interim Analysis'!$C:$C,$C810,'Interim Analysis'!$F:$F,$F810,'Interim Analysis'!$G:$G,$H810,'Interim Analysis'!$E:$E,$E810),
SUMIFS('Interim Analysis'!N:N,'Interim Analysis'!$B:$B,$B810,'Interim Analysis'!$C:$C,$C810,'Interim Analysis'!$F:$F,$F810,'Interim Analysis'!$G:$G,$H810,'Interim Analysis'!$D:$D,$D810)
*(INDEX('Dimensional Maps'!O$39:O$63,MATCH($E810,'Dimensional Maps'!$C$8:$C$32,0),1)
/SUMIFS('Dimensional Maps'!O$39:O$63, 'Dimensional Maps'!$B$8:$B$32,$D810)))),0),0)</f>
        <v>0</v>
      </c>
      <c r="U810" s="115">
        <f>IFERROR(IF($G810 = "WholeBlg",IF(U$1&lt;2020, 0,
IF($H810="GWh",SUMIFS('Interim Analysis'!O:O,'Interim Analysis'!$B:$B,$B810,'Interim Analysis'!$C:$C,$C810,'Interim Analysis'!$F:$F,$F810,'Interim Analysis'!$G:$G,$H810,'Interim Analysis'!$E:$E,$E810),
SUMIFS('Interim Analysis'!O:O,'Interim Analysis'!$B:$B,$B810,'Interim Analysis'!$C:$C,$C810,'Interim Analysis'!$F:$F,$F810,'Interim Analysis'!$G:$G,$H810,'Interim Analysis'!$D:$D,$D810)
*(INDEX('Dimensional Maps'!P$39:P$63,MATCH($E810,'Dimensional Maps'!$C$8:$C$32,0),1)
/SUMIFS('Dimensional Maps'!P$39:P$63, 'Dimensional Maps'!$B$8:$B$32,$D810)))),0),0)</f>
        <v>0</v>
      </c>
      <c r="V810" s="115">
        <f>IFERROR(IF($G810 = "WholeBlg",IF(V$1&lt;2020, 0,
IF($H810="GWh",SUMIFS('Interim Analysis'!P:P,'Interim Analysis'!$B:$B,$B810,'Interim Analysis'!$C:$C,$C810,'Interim Analysis'!$F:$F,$F810,'Interim Analysis'!$G:$G,$H810,'Interim Analysis'!$E:$E,$E810),
SUMIFS('Interim Analysis'!P:P,'Interim Analysis'!$B:$B,$B810,'Interim Analysis'!$C:$C,$C810,'Interim Analysis'!$F:$F,$F810,'Interim Analysis'!$G:$G,$H810,'Interim Analysis'!$D:$D,$D810)
*(INDEX('Dimensional Maps'!Q$39:Q$63,MATCH($E810,'Dimensional Maps'!$C$8:$C$32,0),1)
/SUMIFS('Dimensional Maps'!Q$39:Q$63, 'Dimensional Maps'!$B$8:$B$32,$D810)))),0),0)</f>
        <v>0</v>
      </c>
      <c r="W810" s="115">
        <f>IFERROR(IF($G810 = "WholeBlg",IF(W$1&lt;2020, 0,
IF($H810="GWh",SUMIFS('Interim Analysis'!Q:Q,'Interim Analysis'!$B:$B,$B810,'Interim Analysis'!$C:$C,$C810,'Interim Analysis'!$F:$F,$F810,'Interim Analysis'!$G:$G,$H810,'Interim Analysis'!$E:$E,$E810),
SUMIFS('Interim Analysis'!Q:Q,'Interim Analysis'!$B:$B,$B810,'Interim Analysis'!$C:$C,$C810,'Interim Analysis'!$F:$F,$F810,'Interim Analysis'!$G:$G,$H810,'Interim Analysis'!$D:$D,$D810)
*(INDEX('Dimensional Maps'!R$39:R$63,MATCH($E810,'Dimensional Maps'!$C$8:$C$32,0),1)
/SUMIFS('Dimensional Maps'!R$39:R$63, 'Dimensional Maps'!$B$8:$B$32,$D810)))),0),0)</f>
        <v>0</v>
      </c>
    </row>
    <row r="811" spans="1:23" x14ac:dyDescent="0.25">
      <c r="A811" s="153" t="s">
        <v>265</v>
      </c>
      <c r="B811" s="54" t="s">
        <v>237</v>
      </c>
      <c r="C811" s="54">
        <v>3</v>
      </c>
      <c r="D811" s="54" t="s">
        <v>44</v>
      </c>
      <c r="E811" s="54" t="s">
        <v>209</v>
      </c>
      <c r="F811" s="54" t="s">
        <v>186</v>
      </c>
      <c r="G811" s="54" t="s">
        <v>53</v>
      </c>
      <c r="H811" s="54" t="s">
        <v>18</v>
      </c>
      <c r="I811" s="115">
        <f>IFERROR(IF($G811 = "WholeBlg",IF(I$1&lt;2020, 0,
IF($H811="GWh",SUMIFS('Interim Analysis'!C:C,'Interim Analysis'!$B:$B,$B811,'Interim Analysis'!$C:$C,$C811,'Interim Analysis'!$F:$F,$F811,'Interim Analysis'!$G:$G,$H811,'Interim Analysis'!$E:$E,$E811),
SUMIFS('Interim Analysis'!C:C,'Interim Analysis'!$B:$B,$B811,'Interim Analysis'!$C:$C,$C811,'Interim Analysis'!$F:$F,$F811,'Interim Analysis'!$G:$G,$H811,'Interim Analysis'!$D:$D,$D811)
*(INDEX('Dimensional Maps'!D$39:D$63,MATCH($E811,'Dimensional Maps'!$C$8:$C$32,0),1)
/SUMIFS('Dimensional Maps'!D$39:D$63, 'Dimensional Maps'!$B$8:$B$32,$D811)))),0),0)</f>
        <v>0</v>
      </c>
      <c r="J811" s="115">
        <f>IFERROR(IF($G811 = "WholeBlg",IF(J$1&lt;2020, 0,
IF($H811="GWh",SUMIFS('Interim Analysis'!D:D,'Interim Analysis'!$B:$B,$B811,'Interim Analysis'!$C:$C,$C811,'Interim Analysis'!$F:$F,$F811,'Interim Analysis'!$G:$G,$H811,'Interim Analysis'!$E:$E,$E811),
SUMIFS('Interim Analysis'!D:D,'Interim Analysis'!$B:$B,$B811,'Interim Analysis'!$C:$C,$C811,'Interim Analysis'!$F:$F,$F811,'Interim Analysis'!$G:$G,$H811,'Interim Analysis'!$D:$D,$D811)
*(INDEX('Dimensional Maps'!E$39:E$63,MATCH($E811,'Dimensional Maps'!$C$8:$C$32,0),1)
/SUMIFS('Dimensional Maps'!E$39:E$63, 'Dimensional Maps'!$B$8:$B$32,$D811)))),0),0)</f>
        <v>0</v>
      </c>
      <c r="K811" s="115">
        <f>IFERROR(IF($G811 = "WholeBlg",IF(K$1&lt;2020, 0,
IF($H811="GWh",SUMIFS('Interim Analysis'!E:E,'Interim Analysis'!$B:$B,$B811,'Interim Analysis'!$C:$C,$C811,'Interim Analysis'!$F:$F,$F811,'Interim Analysis'!$G:$G,$H811,'Interim Analysis'!$E:$E,$E811),
SUMIFS('Interim Analysis'!E:E,'Interim Analysis'!$B:$B,$B811,'Interim Analysis'!$C:$C,$C811,'Interim Analysis'!$F:$F,$F811,'Interim Analysis'!$G:$G,$H811,'Interim Analysis'!$D:$D,$D811)
*(INDEX('Dimensional Maps'!F$39:F$63,MATCH($E811,'Dimensional Maps'!$C$8:$C$32,0),1)
/SUMIFS('Dimensional Maps'!F$39:F$63, 'Dimensional Maps'!$B$8:$B$32,$D811)))),0),0)</f>
        <v>0</v>
      </c>
      <c r="L811" s="115">
        <f>IFERROR(IF($G811 = "WholeBlg",IF(L$1&lt;2020, 0,
IF($H811="GWh",SUMIFS('Interim Analysis'!F:F,'Interim Analysis'!$B:$B,$B811,'Interim Analysis'!$C:$C,$C811,'Interim Analysis'!$F:$F,$F811,'Interim Analysis'!$G:$G,$H811,'Interim Analysis'!$E:$E,$E811),
SUMIFS('Interim Analysis'!F:F,'Interim Analysis'!$B:$B,$B811,'Interim Analysis'!$C:$C,$C811,'Interim Analysis'!$F:$F,$F811,'Interim Analysis'!$G:$G,$H811,'Interim Analysis'!$D:$D,$D811)
*(INDEX('Dimensional Maps'!G$39:G$63,MATCH($E811,'Dimensional Maps'!$C$8:$C$32,0),1)
/SUMIFS('Dimensional Maps'!G$39:G$63, 'Dimensional Maps'!$B$8:$B$32,$D811)))),0),0)</f>
        <v>0</v>
      </c>
      <c r="M811" s="115">
        <f>IFERROR(IF($G811 = "WholeBlg",IF(M$1&lt;2020, 0,
IF($H811="GWh",SUMIFS('Interim Analysis'!G:G,'Interim Analysis'!$B:$B,$B811,'Interim Analysis'!$C:$C,$C811,'Interim Analysis'!$F:$F,$F811,'Interim Analysis'!$G:$G,$H811,'Interim Analysis'!$E:$E,$E811),
SUMIFS('Interim Analysis'!G:G,'Interim Analysis'!$B:$B,$B811,'Interim Analysis'!$C:$C,$C811,'Interim Analysis'!$F:$F,$F811,'Interim Analysis'!$G:$G,$H811,'Interim Analysis'!$D:$D,$D811)
*(INDEX('Dimensional Maps'!H$39:H$63,MATCH($E811,'Dimensional Maps'!$C$8:$C$32,0),1)
/SUMIFS('Dimensional Maps'!H$39:H$63, 'Dimensional Maps'!$B$8:$B$32,$D811)))),0),0)</f>
        <v>0</v>
      </c>
      <c r="N811" s="115">
        <f>IFERROR(IF($G811 = "WholeBlg",IF(N$1&lt;2020, 0,
IF($H811="GWh",SUMIFS('Interim Analysis'!H:H,'Interim Analysis'!$B:$B,$B811,'Interim Analysis'!$C:$C,$C811,'Interim Analysis'!$F:$F,$F811,'Interim Analysis'!$G:$G,$H811,'Interim Analysis'!$E:$E,$E811),
SUMIFS('Interim Analysis'!H:H,'Interim Analysis'!$B:$B,$B811,'Interim Analysis'!$C:$C,$C811,'Interim Analysis'!$F:$F,$F811,'Interim Analysis'!$G:$G,$H811,'Interim Analysis'!$D:$D,$D811)
*(INDEX('Dimensional Maps'!I$39:I$63,MATCH($E811,'Dimensional Maps'!$C$8:$C$32,0),1)
/SUMIFS('Dimensional Maps'!I$39:I$63, 'Dimensional Maps'!$B$8:$B$32,$D811)))),0),0)</f>
        <v>0</v>
      </c>
      <c r="O811" s="115">
        <f>IFERROR(IF($G811 = "WholeBlg",IF(O$1&lt;2020, 0,
IF($H811="GWh",SUMIFS('Interim Analysis'!I:I,'Interim Analysis'!$B:$B,$B811,'Interim Analysis'!$C:$C,$C811,'Interim Analysis'!$F:$F,$F811,'Interim Analysis'!$G:$G,$H811,'Interim Analysis'!$E:$E,$E811),
SUMIFS('Interim Analysis'!I:I,'Interim Analysis'!$B:$B,$B811,'Interim Analysis'!$C:$C,$C811,'Interim Analysis'!$F:$F,$F811,'Interim Analysis'!$G:$G,$H811,'Interim Analysis'!$D:$D,$D811)
*(INDEX('Dimensional Maps'!J$39:J$63,MATCH($E811,'Dimensional Maps'!$C$8:$C$32,0),1)
/SUMIFS('Dimensional Maps'!J$39:J$63, 'Dimensional Maps'!$B$8:$B$32,$D811)))),0),0)</f>
        <v>0</v>
      </c>
      <c r="P811" s="115">
        <f>IFERROR(IF($G811 = "WholeBlg",IF(P$1&lt;2020, 0,
IF($H811="GWh",SUMIFS('Interim Analysis'!J:J,'Interim Analysis'!$B:$B,$B811,'Interim Analysis'!$C:$C,$C811,'Interim Analysis'!$F:$F,$F811,'Interim Analysis'!$G:$G,$H811,'Interim Analysis'!$E:$E,$E811),
SUMIFS('Interim Analysis'!J:J,'Interim Analysis'!$B:$B,$B811,'Interim Analysis'!$C:$C,$C811,'Interim Analysis'!$F:$F,$F811,'Interim Analysis'!$G:$G,$H811,'Interim Analysis'!$D:$D,$D811)
*(INDEX('Dimensional Maps'!K$39:K$63,MATCH($E811,'Dimensional Maps'!$C$8:$C$32,0),1)
/SUMIFS('Dimensional Maps'!K$39:K$63, 'Dimensional Maps'!$B$8:$B$32,$D811)))),0),0)</f>
        <v>0</v>
      </c>
      <c r="Q811" s="115">
        <f>IFERROR(IF($G811 = "WholeBlg",IF(Q$1&lt;2020, 0,
IF($H811="GWh",SUMIFS('Interim Analysis'!K:K,'Interim Analysis'!$B:$B,$B811,'Interim Analysis'!$C:$C,$C811,'Interim Analysis'!$F:$F,$F811,'Interim Analysis'!$G:$G,$H811,'Interim Analysis'!$E:$E,$E811),
SUMIFS('Interim Analysis'!K:K,'Interim Analysis'!$B:$B,$B811,'Interim Analysis'!$C:$C,$C811,'Interim Analysis'!$F:$F,$F811,'Interim Analysis'!$G:$G,$H811,'Interim Analysis'!$D:$D,$D811)
*(INDEX('Dimensional Maps'!L$39:L$63,MATCH($E811,'Dimensional Maps'!$C$8:$C$32,0),1)
/SUMIFS('Dimensional Maps'!L$39:L$63, 'Dimensional Maps'!$B$8:$B$32,$D811)))),0),0)</f>
        <v>0</v>
      </c>
      <c r="R811" s="115">
        <f>IFERROR(IF($G811 = "WholeBlg",IF(R$1&lt;2020, 0,
IF($H811="GWh",SUMIFS('Interim Analysis'!L:L,'Interim Analysis'!$B:$B,$B811,'Interim Analysis'!$C:$C,$C811,'Interim Analysis'!$F:$F,$F811,'Interim Analysis'!$G:$G,$H811,'Interim Analysis'!$E:$E,$E811),
SUMIFS('Interim Analysis'!L:L,'Interim Analysis'!$B:$B,$B811,'Interim Analysis'!$C:$C,$C811,'Interim Analysis'!$F:$F,$F811,'Interim Analysis'!$G:$G,$H811,'Interim Analysis'!$D:$D,$D811)
*(INDEX('Dimensional Maps'!M$39:M$63,MATCH($E811,'Dimensional Maps'!$C$8:$C$32,0),1)
/SUMIFS('Dimensional Maps'!M$39:M$63, 'Dimensional Maps'!$B$8:$B$32,$D811)))),0),0)</f>
        <v>0</v>
      </c>
      <c r="S811" s="115">
        <f>IFERROR(IF($G811 = "WholeBlg",IF(S$1&lt;2020, 0,
IF($H811="GWh",SUMIFS('Interim Analysis'!M:M,'Interim Analysis'!$B:$B,$B811,'Interim Analysis'!$C:$C,$C811,'Interim Analysis'!$F:$F,$F811,'Interim Analysis'!$G:$G,$H811,'Interim Analysis'!$E:$E,$E811),
SUMIFS('Interim Analysis'!M:M,'Interim Analysis'!$B:$B,$B811,'Interim Analysis'!$C:$C,$C811,'Interim Analysis'!$F:$F,$F811,'Interim Analysis'!$G:$G,$H811,'Interim Analysis'!$D:$D,$D811)
*(INDEX('Dimensional Maps'!N$39:N$63,MATCH($E811,'Dimensional Maps'!$C$8:$C$32,0),1)
/SUMIFS('Dimensional Maps'!N$39:N$63, 'Dimensional Maps'!$B$8:$B$32,$D811)))),0),0)</f>
        <v>0</v>
      </c>
      <c r="T811" s="115">
        <f>IFERROR(IF($G811 = "WholeBlg",IF(T$1&lt;2020, 0,
IF($H811="GWh",SUMIFS('Interim Analysis'!N:N,'Interim Analysis'!$B:$B,$B811,'Interim Analysis'!$C:$C,$C811,'Interim Analysis'!$F:$F,$F811,'Interim Analysis'!$G:$G,$H811,'Interim Analysis'!$E:$E,$E811),
SUMIFS('Interim Analysis'!N:N,'Interim Analysis'!$B:$B,$B811,'Interim Analysis'!$C:$C,$C811,'Interim Analysis'!$F:$F,$F811,'Interim Analysis'!$G:$G,$H811,'Interim Analysis'!$D:$D,$D811)
*(INDEX('Dimensional Maps'!O$39:O$63,MATCH($E811,'Dimensional Maps'!$C$8:$C$32,0),1)
/SUMIFS('Dimensional Maps'!O$39:O$63, 'Dimensional Maps'!$B$8:$B$32,$D811)))),0),0)</f>
        <v>0</v>
      </c>
      <c r="U811" s="115">
        <f>IFERROR(IF($G811 = "WholeBlg",IF(U$1&lt;2020, 0,
IF($H811="GWh",SUMIFS('Interim Analysis'!O:O,'Interim Analysis'!$B:$B,$B811,'Interim Analysis'!$C:$C,$C811,'Interim Analysis'!$F:$F,$F811,'Interim Analysis'!$G:$G,$H811,'Interim Analysis'!$E:$E,$E811),
SUMIFS('Interim Analysis'!O:O,'Interim Analysis'!$B:$B,$B811,'Interim Analysis'!$C:$C,$C811,'Interim Analysis'!$F:$F,$F811,'Interim Analysis'!$G:$G,$H811,'Interim Analysis'!$D:$D,$D811)
*(INDEX('Dimensional Maps'!P$39:P$63,MATCH($E811,'Dimensional Maps'!$C$8:$C$32,0),1)
/SUMIFS('Dimensional Maps'!P$39:P$63, 'Dimensional Maps'!$B$8:$B$32,$D811)))),0),0)</f>
        <v>0</v>
      </c>
      <c r="V811" s="115">
        <f>IFERROR(IF($G811 = "WholeBlg",IF(V$1&lt;2020, 0,
IF($H811="GWh",SUMIFS('Interim Analysis'!P:P,'Interim Analysis'!$B:$B,$B811,'Interim Analysis'!$C:$C,$C811,'Interim Analysis'!$F:$F,$F811,'Interim Analysis'!$G:$G,$H811,'Interim Analysis'!$E:$E,$E811),
SUMIFS('Interim Analysis'!P:P,'Interim Analysis'!$B:$B,$B811,'Interim Analysis'!$C:$C,$C811,'Interim Analysis'!$F:$F,$F811,'Interim Analysis'!$G:$G,$H811,'Interim Analysis'!$D:$D,$D811)
*(INDEX('Dimensional Maps'!Q$39:Q$63,MATCH($E811,'Dimensional Maps'!$C$8:$C$32,0),1)
/SUMIFS('Dimensional Maps'!Q$39:Q$63, 'Dimensional Maps'!$B$8:$B$32,$D811)))),0),0)</f>
        <v>0</v>
      </c>
      <c r="W811" s="115">
        <f>IFERROR(IF($G811 = "WholeBlg",IF(W$1&lt;2020, 0,
IF($H811="GWh",SUMIFS('Interim Analysis'!Q:Q,'Interim Analysis'!$B:$B,$B811,'Interim Analysis'!$C:$C,$C811,'Interim Analysis'!$F:$F,$F811,'Interim Analysis'!$G:$G,$H811,'Interim Analysis'!$E:$E,$E811),
SUMIFS('Interim Analysis'!Q:Q,'Interim Analysis'!$B:$B,$B811,'Interim Analysis'!$C:$C,$C811,'Interim Analysis'!$F:$F,$F811,'Interim Analysis'!$G:$G,$H811,'Interim Analysis'!$D:$D,$D811)
*(INDEX('Dimensional Maps'!R$39:R$63,MATCH($E811,'Dimensional Maps'!$C$8:$C$32,0),1)
/SUMIFS('Dimensional Maps'!R$39:R$63, 'Dimensional Maps'!$B$8:$B$32,$D811)))),0),0)</f>
        <v>0</v>
      </c>
    </row>
    <row r="812" spans="1:23" x14ac:dyDescent="0.25">
      <c r="A812" s="153" t="s">
        <v>265</v>
      </c>
      <c r="B812" s="54" t="s">
        <v>237</v>
      </c>
      <c r="C812" s="54">
        <v>3</v>
      </c>
      <c r="D812" s="54" t="s">
        <v>44</v>
      </c>
      <c r="E812" s="54" t="s">
        <v>209</v>
      </c>
      <c r="F812" s="54" t="s">
        <v>167</v>
      </c>
      <c r="G812" s="54" t="s">
        <v>53</v>
      </c>
      <c r="H812" s="54" t="s">
        <v>20</v>
      </c>
      <c r="I812" s="115">
        <f>IFERROR(IF($G812 = "WholeBlg",IF(I$1&lt;2020, 0,
IF($H812="GWh",SUMIFS('Interim Analysis'!C:C,'Interim Analysis'!$B:$B,$B812,'Interim Analysis'!$C:$C,$C812,'Interim Analysis'!$F:$F,$F812,'Interim Analysis'!$G:$G,$H812,'Interim Analysis'!$E:$E,$E812),
SUMIFS('Interim Analysis'!C:C,'Interim Analysis'!$B:$B,$B812,'Interim Analysis'!$C:$C,$C812,'Interim Analysis'!$F:$F,$F812,'Interim Analysis'!$G:$G,$H812,'Interim Analysis'!$D:$D,$D812)
*(INDEX('Dimensional Maps'!D$39:D$63,MATCH($E812,'Dimensional Maps'!$C$8:$C$32,0),1)
/SUMIFS('Dimensional Maps'!D$39:D$63, 'Dimensional Maps'!$B$8:$B$32,$D812)))),0),0)</f>
        <v>0</v>
      </c>
      <c r="J812" s="115">
        <f>IFERROR(IF($G812 = "WholeBlg",IF(J$1&lt;2020, 0,
IF($H812="GWh",SUMIFS('Interim Analysis'!D:D,'Interim Analysis'!$B:$B,$B812,'Interim Analysis'!$C:$C,$C812,'Interim Analysis'!$F:$F,$F812,'Interim Analysis'!$G:$G,$H812,'Interim Analysis'!$E:$E,$E812),
SUMIFS('Interim Analysis'!D:D,'Interim Analysis'!$B:$B,$B812,'Interim Analysis'!$C:$C,$C812,'Interim Analysis'!$F:$F,$F812,'Interim Analysis'!$G:$G,$H812,'Interim Analysis'!$D:$D,$D812)
*(INDEX('Dimensional Maps'!E$39:E$63,MATCH($E812,'Dimensional Maps'!$C$8:$C$32,0),1)
/SUMIFS('Dimensional Maps'!E$39:E$63, 'Dimensional Maps'!$B$8:$B$32,$D812)))),0),0)</f>
        <v>0</v>
      </c>
      <c r="K812" s="115">
        <f>IFERROR(IF($G812 = "WholeBlg",IF(K$1&lt;2020, 0,
IF($H812="GWh",SUMIFS('Interim Analysis'!E:E,'Interim Analysis'!$B:$B,$B812,'Interim Analysis'!$C:$C,$C812,'Interim Analysis'!$F:$F,$F812,'Interim Analysis'!$G:$G,$H812,'Interim Analysis'!$E:$E,$E812),
SUMIFS('Interim Analysis'!E:E,'Interim Analysis'!$B:$B,$B812,'Interim Analysis'!$C:$C,$C812,'Interim Analysis'!$F:$F,$F812,'Interim Analysis'!$G:$G,$H812,'Interim Analysis'!$D:$D,$D812)
*(INDEX('Dimensional Maps'!F$39:F$63,MATCH($E812,'Dimensional Maps'!$C$8:$C$32,0),1)
/SUMIFS('Dimensional Maps'!F$39:F$63, 'Dimensional Maps'!$B$8:$B$32,$D812)))),0),0)</f>
        <v>0</v>
      </c>
      <c r="L812" s="115">
        <f>IFERROR(IF($G812 = "WholeBlg",IF(L$1&lt;2020, 0,
IF($H812="GWh",SUMIFS('Interim Analysis'!F:F,'Interim Analysis'!$B:$B,$B812,'Interim Analysis'!$C:$C,$C812,'Interim Analysis'!$F:$F,$F812,'Interim Analysis'!$G:$G,$H812,'Interim Analysis'!$E:$E,$E812),
SUMIFS('Interim Analysis'!F:F,'Interim Analysis'!$B:$B,$B812,'Interim Analysis'!$C:$C,$C812,'Interim Analysis'!$F:$F,$F812,'Interim Analysis'!$G:$G,$H812,'Interim Analysis'!$D:$D,$D812)
*(INDEX('Dimensional Maps'!G$39:G$63,MATCH($E812,'Dimensional Maps'!$C$8:$C$32,0),1)
/SUMIFS('Dimensional Maps'!G$39:G$63, 'Dimensional Maps'!$B$8:$B$32,$D812)))),0),0)</f>
        <v>0</v>
      </c>
      <c r="M812" s="115">
        <f>IFERROR(IF($G812 = "WholeBlg",IF(M$1&lt;2020, 0,
IF($H812="GWh",SUMIFS('Interim Analysis'!G:G,'Interim Analysis'!$B:$B,$B812,'Interim Analysis'!$C:$C,$C812,'Interim Analysis'!$F:$F,$F812,'Interim Analysis'!$G:$G,$H812,'Interim Analysis'!$E:$E,$E812),
SUMIFS('Interim Analysis'!G:G,'Interim Analysis'!$B:$B,$B812,'Interim Analysis'!$C:$C,$C812,'Interim Analysis'!$F:$F,$F812,'Interim Analysis'!$G:$G,$H812,'Interim Analysis'!$D:$D,$D812)
*(INDEX('Dimensional Maps'!H$39:H$63,MATCH($E812,'Dimensional Maps'!$C$8:$C$32,0),1)
/SUMIFS('Dimensional Maps'!H$39:H$63, 'Dimensional Maps'!$B$8:$B$32,$D812)))),0),0)</f>
        <v>0</v>
      </c>
      <c r="N812" s="115">
        <f>IFERROR(IF($G812 = "WholeBlg",IF(N$1&lt;2020, 0,
IF($H812="GWh",SUMIFS('Interim Analysis'!H:H,'Interim Analysis'!$B:$B,$B812,'Interim Analysis'!$C:$C,$C812,'Interim Analysis'!$F:$F,$F812,'Interim Analysis'!$G:$G,$H812,'Interim Analysis'!$E:$E,$E812),
SUMIFS('Interim Analysis'!H:H,'Interim Analysis'!$B:$B,$B812,'Interim Analysis'!$C:$C,$C812,'Interim Analysis'!$F:$F,$F812,'Interim Analysis'!$G:$G,$H812,'Interim Analysis'!$D:$D,$D812)
*(INDEX('Dimensional Maps'!I$39:I$63,MATCH($E812,'Dimensional Maps'!$C$8:$C$32,0),1)
/SUMIFS('Dimensional Maps'!I$39:I$63, 'Dimensional Maps'!$B$8:$B$32,$D812)))),0),0)</f>
        <v>2.9857262966556325E-3</v>
      </c>
      <c r="O812" s="115">
        <f>IFERROR(IF($G812 = "WholeBlg",IF(O$1&lt;2020, 0,
IF($H812="GWh",SUMIFS('Interim Analysis'!I:I,'Interim Analysis'!$B:$B,$B812,'Interim Analysis'!$C:$C,$C812,'Interim Analysis'!$F:$F,$F812,'Interim Analysis'!$G:$G,$H812,'Interim Analysis'!$E:$E,$E812),
SUMIFS('Interim Analysis'!I:I,'Interim Analysis'!$B:$B,$B812,'Interim Analysis'!$C:$C,$C812,'Interim Analysis'!$F:$F,$F812,'Interim Analysis'!$G:$G,$H812,'Interim Analysis'!$D:$D,$D812)
*(INDEX('Dimensional Maps'!J$39:J$63,MATCH($E812,'Dimensional Maps'!$C$8:$C$32,0),1)
/SUMIFS('Dimensional Maps'!J$39:J$63, 'Dimensional Maps'!$B$8:$B$32,$D812)))),0),0)</f>
        <v>5.7883639579218117E-3</v>
      </c>
      <c r="P812" s="115">
        <f>IFERROR(IF($G812 = "WholeBlg",IF(P$1&lt;2020, 0,
IF($H812="GWh",SUMIFS('Interim Analysis'!J:J,'Interim Analysis'!$B:$B,$B812,'Interim Analysis'!$C:$C,$C812,'Interim Analysis'!$F:$F,$F812,'Interim Analysis'!$G:$G,$H812,'Interim Analysis'!$E:$E,$E812),
SUMIFS('Interim Analysis'!J:J,'Interim Analysis'!$B:$B,$B812,'Interim Analysis'!$C:$C,$C812,'Interim Analysis'!$F:$F,$F812,'Interim Analysis'!$G:$G,$H812,'Interim Analysis'!$D:$D,$D812)
*(INDEX('Dimensional Maps'!K$39:K$63,MATCH($E812,'Dimensional Maps'!$C$8:$C$32,0),1)
/SUMIFS('Dimensional Maps'!K$39:K$63, 'Dimensional Maps'!$B$8:$B$32,$D812)))),0),0)</f>
        <v>8.4074399090822774E-3</v>
      </c>
      <c r="Q812" s="115">
        <f>IFERROR(IF($G812 = "WholeBlg",IF(Q$1&lt;2020, 0,
IF($H812="GWh",SUMIFS('Interim Analysis'!K:K,'Interim Analysis'!$B:$B,$B812,'Interim Analysis'!$C:$C,$C812,'Interim Analysis'!$F:$F,$F812,'Interim Analysis'!$G:$G,$H812,'Interim Analysis'!$E:$E,$E812),
SUMIFS('Interim Analysis'!K:K,'Interim Analysis'!$B:$B,$B812,'Interim Analysis'!$C:$C,$C812,'Interim Analysis'!$F:$F,$F812,'Interim Analysis'!$G:$G,$H812,'Interim Analysis'!$D:$D,$D812)
*(INDEX('Dimensional Maps'!L$39:L$63,MATCH($E812,'Dimensional Maps'!$C$8:$C$32,0),1)
/SUMIFS('Dimensional Maps'!L$39:L$63, 'Dimensional Maps'!$B$8:$B$32,$D812)))),0),0)</f>
        <v>1.0812616479730693E-2</v>
      </c>
      <c r="R812" s="115">
        <f>IFERROR(IF($G812 = "WholeBlg",IF(R$1&lt;2020, 0,
IF($H812="GWh",SUMIFS('Interim Analysis'!L:L,'Interim Analysis'!$B:$B,$B812,'Interim Analysis'!$C:$C,$C812,'Interim Analysis'!$F:$F,$F812,'Interim Analysis'!$G:$G,$H812,'Interim Analysis'!$E:$E,$E812),
SUMIFS('Interim Analysis'!L:L,'Interim Analysis'!$B:$B,$B812,'Interim Analysis'!$C:$C,$C812,'Interim Analysis'!$F:$F,$F812,'Interim Analysis'!$G:$G,$H812,'Interim Analysis'!$D:$D,$D812)
*(INDEX('Dimensional Maps'!M$39:M$63,MATCH($E812,'Dimensional Maps'!$C$8:$C$32,0),1)
/SUMIFS('Dimensional Maps'!M$39:M$63, 'Dimensional Maps'!$B$8:$B$32,$D812)))),0),0)</f>
        <v>1.3065734161185989E-2</v>
      </c>
      <c r="S812" s="115">
        <f>IFERROR(IF($G812 = "WholeBlg",IF(S$1&lt;2020, 0,
IF($H812="GWh",SUMIFS('Interim Analysis'!M:M,'Interim Analysis'!$B:$B,$B812,'Interim Analysis'!$C:$C,$C812,'Interim Analysis'!$F:$F,$F812,'Interim Analysis'!$G:$G,$H812,'Interim Analysis'!$E:$E,$E812),
SUMIFS('Interim Analysis'!M:M,'Interim Analysis'!$B:$B,$B812,'Interim Analysis'!$C:$C,$C812,'Interim Analysis'!$F:$F,$F812,'Interim Analysis'!$G:$G,$H812,'Interim Analysis'!$D:$D,$D812)
*(INDEX('Dimensional Maps'!N$39:N$63,MATCH($E812,'Dimensional Maps'!$C$8:$C$32,0),1)
/SUMIFS('Dimensional Maps'!N$39:N$63, 'Dimensional Maps'!$B$8:$B$32,$D812)))),0),0)</f>
        <v>1.5151844824194551E-2</v>
      </c>
      <c r="T812" s="115">
        <f>IFERROR(IF($G812 = "WholeBlg",IF(T$1&lt;2020, 0,
IF($H812="GWh",SUMIFS('Interim Analysis'!N:N,'Interim Analysis'!$B:$B,$B812,'Interim Analysis'!$C:$C,$C812,'Interim Analysis'!$F:$F,$F812,'Interim Analysis'!$G:$G,$H812,'Interim Analysis'!$E:$E,$E812),
SUMIFS('Interim Analysis'!N:N,'Interim Analysis'!$B:$B,$B812,'Interim Analysis'!$C:$C,$C812,'Interim Analysis'!$F:$F,$F812,'Interim Analysis'!$G:$G,$H812,'Interim Analysis'!$D:$D,$D812)
*(INDEX('Dimensional Maps'!O$39:O$63,MATCH($E812,'Dimensional Maps'!$C$8:$C$32,0),1)
/SUMIFS('Dimensional Maps'!O$39:O$63, 'Dimensional Maps'!$B$8:$B$32,$D812)))),0),0)</f>
        <v>1.7120650635769383E-2</v>
      </c>
      <c r="U812" s="115">
        <f>IFERROR(IF($G812 = "WholeBlg",IF(U$1&lt;2020, 0,
IF($H812="GWh",SUMIFS('Interim Analysis'!O:O,'Interim Analysis'!$B:$B,$B812,'Interim Analysis'!$C:$C,$C812,'Interim Analysis'!$F:$F,$F812,'Interim Analysis'!$G:$G,$H812,'Interim Analysis'!$E:$E,$E812),
SUMIFS('Interim Analysis'!O:O,'Interim Analysis'!$B:$B,$B812,'Interim Analysis'!$C:$C,$C812,'Interim Analysis'!$F:$F,$F812,'Interim Analysis'!$G:$G,$H812,'Interim Analysis'!$D:$D,$D812)
*(INDEX('Dimensional Maps'!P$39:P$63,MATCH($E812,'Dimensional Maps'!$C$8:$C$32,0),1)
/SUMIFS('Dimensional Maps'!P$39:P$63, 'Dimensional Maps'!$B$8:$B$32,$D812)))),0),0)</f>
        <v>1.8984793599540341E-2</v>
      </c>
      <c r="V812" s="115">
        <f>IFERROR(IF($G812 = "WholeBlg",IF(V$1&lt;2020, 0,
IF($H812="GWh",SUMIFS('Interim Analysis'!P:P,'Interim Analysis'!$B:$B,$B812,'Interim Analysis'!$C:$C,$C812,'Interim Analysis'!$F:$F,$F812,'Interim Analysis'!$G:$G,$H812,'Interim Analysis'!$E:$E,$E812),
SUMIFS('Interim Analysis'!P:P,'Interim Analysis'!$B:$B,$B812,'Interim Analysis'!$C:$C,$C812,'Interim Analysis'!$F:$F,$F812,'Interim Analysis'!$G:$G,$H812,'Interim Analysis'!$D:$D,$D812)
*(INDEX('Dimensional Maps'!Q$39:Q$63,MATCH($E812,'Dimensional Maps'!$C$8:$C$32,0),1)
/SUMIFS('Dimensional Maps'!Q$39:Q$63, 'Dimensional Maps'!$B$8:$B$32,$D812)))),0),0)</f>
        <v>2.0785216684691226E-2</v>
      </c>
      <c r="W812" s="115">
        <f>IFERROR(IF($G812 = "WholeBlg",IF(W$1&lt;2020, 0,
IF($H812="GWh",SUMIFS('Interim Analysis'!Q:Q,'Interim Analysis'!$B:$B,$B812,'Interim Analysis'!$C:$C,$C812,'Interim Analysis'!$F:$F,$F812,'Interim Analysis'!$G:$G,$H812,'Interim Analysis'!$E:$E,$E812),
SUMIFS('Interim Analysis'!Q:Q,'Interim Analysis'!$B:$B,$B812,'Interim Analysis'!$C:$C,$C812,'Interim Analysis'!$F:$F,$F812,'Interim Analysis'!$G:$G,$H812,'Interim Analysis'!$D:$D,$D812)
*(INDEX('Dimensional Maps'!R$39:R$63,MATCH($E812,'Dimensional Maps'!$C$8:$C$32,0),1)
/SUMIFS('Dimensional Maps'!R$39:R$63, 'Dimensional Maps'!$B$8:$B$32,$D812)))),0),0)</f>
        <v>2.245987481909453E-2</v>
      </c>
    </row>
    <row r="813" spans="1:23" x14ac:dyDescent="0.25">
      <c r="A813" s="153" t="s">
        <v>265</v>
      </c>
      <c r="B813" s="54" t="s">
        <v>237</v>
      </c>
      <c r="C813" s="54">
        <v>3</v>
      </c>
      <c r="D813" s="54" t="s">
        <v>44</v>
      </c>
      <c r="E813" s="54" t="s">
        <v>209</v>
      </c>
      <c r="F813" s="54" t="s">
        <v>186</v>
      </c>
      <c r="G813" s="54" t="s">
        <v>53</v>
      </c>
      <c r="H813" s="54" t="s">
        <v>20</v>
      </c>
      <c r="I813" s="115">
        <f>IFERROR(IF($G813 = "WholeBlg",IF(I$1&lt;2020, 0,
IF($H813="GWh",SUMIFS('Interim Analysis'!C:C,'Interim Analysis'!$B:$B,$B813,'Interim Analysis'!$C:$C,$C813,'Interim Analysis'!$F:$F,$F813,'Interim Analysis'!$G:$G,$H813,'Interim Analysis'!$E:$E,$E813),
SUMIFS('Interim Analysis'!C:C,'Interim Analysis'!$B:$B,$B813,'Interim Analysis'!$C:$C,$C813,'Interim Analysis'!$F:$F,$F813,'Interim Analysis'!$G:$G,$H813,'Interim Analysis'!$D:$D,$D813)
*(INDEX('Dimensional Maps'!D$39:D$63,MATCH($E813,'Dimensional Maps'!$C$8:$C$32,0),1)
/SUMIFS('Dimensional Maps'!D$39:D$63, 'Dimensional Maps'!$B$8:$B$32,$D813)))),0),0)</f>
        <v>0</v>
      </c>
      <c r="J813" s="115">
        <f>IFERROR(IF($G813 = "WholeBlg",IF(J$1&lt;2020, 0,
IF($H813="GWh",SUMIFS('Interim Analysis'!D:D,'Interim Analysis'!$B:$B,$B813,'Interim Analysis'!$C:$C,$C813,'Interim Analysis'!$F:$F,$F813,'Interim Analysis'!$G:$G,$H813,'Interim Analysis'!$E:$E,$E813),
SUMIFS('Interim Analysis'!D:D,'Interim Analysis'!$B:$B,$B813,'Interim Analysis'!$C:$C,$C813,'Interim Analysis'!$F:$F,$F813,'Interim Analysis'!$G:$G,$H813,'Interim Analysis'!$D:$D,$D813)
*(INDEX('Dimensional Maps'!E$39:E$63,MATCH($E813,'Dimensional Maps'!$C$8:$C$32,0),1)
/SUMIFS('Dimensional Maps'!E$39:E$63, 'Dimensional Maps'!$B$8:$B$32,$D813)))),0),0)</f>
        <v>0</v>
      </c>
      <c r="K813" s="115">
        <f>IFERROR(IF($G813 = "WholeBlg",IF(K$1&lt;2020, 0,
IF($H813="GWh",SUMIFS('Interim Analysis'!E:E,'Interim Analysis'!$B:$B,$B813,'Interim Analysis'!$C:$C,$C813,'Interim Analysis'!$F:$F,$F813,'Interim Analysis'!$G:$G,$H813,'Interim Analysis'!$E:$E,$E813),
SUMIFS('Interim Analysis'!E:E,'Interim Analysis'!$B:$B,$B813,'Interim Analysis'!$C:$C,$C813,'Interim Analysis'!$F:$F,$F813,'Interim Analysis'!$G:$G,$H813,'Interim Analysis'!$D:$D,$D813)
*(INDEX('Dimensional Maps'!F$39:F$63,MATCH($E813,'Dimensional Maps'!$C$8:$C$32,0),1)
/SUMIFS('Dimensional Maps'!F$39:F$63, 'Dimensional Maps'!$B$8:$B$32,$D813)))),0),0)</f>
        <v>0</v>
      </c>
      <c r="L813" s="115">
        <f>IFERROR(IF($G813 = "WholeBlg",IF(L$1&lt;2020, 0,
IF($H813="GWh",SUMIFS('Interim Analysis'!F:F,'Interim Analysis'!$B:$B,$B813,'Interim Analysis'!$C:$C,$C813,'Interim Analysis'!$F:$F,$F813,'Interim Analysis'!$G:$G,$H813,'Interim Analysis'!$E:$E,$E813),
SUMIFS('Interim Analysis'!F:F,'Interim Analysis'!$B:$B,$B813,'Interim Analysis'!$C:$C,$C813,'Interim Analysis'!$F:$F,$F813,'Interim Analysis'!$G:$G,$H813,'Interim Analysis'!$D:$D,$D813)
*(INDEX('Dimensional Maps'!G$39:G$63,MATCH($E813,'Dimensional Maps'!$C$8:$C$32,0),1)
/SUMIFS('Dimensional Maps'!G$39:G$63, 'Dimensional Maps'!$B$8:$B$32,$D813)))),0),0)</f>
        <v>0</v>
      </c>
      <c r="M813" s="115">
        <f>IFERROR(IF($G813 = "WholeBlg",IF(M$1&lt;2020, 0,
IF($H813="GWh",SUMIFS('Interim Analysis'!G:G,'Interim Analysis'!$B:$B,$B813,'Interim Analysis'!$C:$C,$C813,'Interim Analysis'!$F:$F,$F813,'Interim Analysis'!$G:$G,$H813,'Interim Analysis'!$E:$E,$E813),
SUMIFS('Interim Analysis'!G:G,'Interim Analysis'!$B:$B,$B813,'Interim Analysis'!$C:$C,$C813,'Interim Analysis'!$F:$F,$F813,'Interim Analysis'!$G:$G,$H813,'Interim Analysis'!$D:$D,$D813)
*(INDEX('Dimensional Maps'!H$39:H$63,MATCH($E813,'Dimensional Maps'!$C$8:$C$32,0),1)
/SUMIFS('Dimensional Maps'!H$39:H$63, 'Dimensional Maps'!$B$8:$B$32,$D813)))),0),0)</f>
        <v>0</v>
      </c>
      <c r="N813" s="115">
        <f>IFERROR(IF($G813 = "WholeBlg",IF(N$1&lt;2020, 0,
IF($H813="GWh",SUMIFS('Interim Analysis'!H:H,'Interim Analysis'!$B:$B,$B813,'Interim Analysis'!$C:$C,$C813,'Interim Analysis'!$F:$F,$F813,'Interim Analysis'!$G:$G,$H813,'Interim Analysis'!$E:$E,$E813),
SUMIFS('Interim Analysis'!H:H,'Interim Analysis'!$B:$B,$B813,'Interim Analysis'!$C:$C,$C813,'Interim Analysis'!$F:$F,$F813,'Interim Analysis'!$G:$G,$H813,'Interim Analysis'!$D:$D,$D813)
*(INDEX('Dimensional Maps'!I$39:I$63,MATCH($E813,'Dimensional Maps'!$C$8:$C$32,0),1)
/SUMIFS('Dimensional Maps'!I$39:I$63, 'Dimensional Maps'!$B$8:$B$32,$D813)))),0),0)</f>
        <v>2.3088427479613413E-2</v>
      </c>
      <c r="O813" s="115">
        <f>IFERROR(IF($G813 = "WholeBlg",IF(O$1&lt;2020, 0,
IF($H813="GWh",SUMIFS('Interim Analysis'!I:I,'Interim Analysis'!$B:$B,$B813,'Interim Analysis'!$C:$C,$C813,'Interim Analysis'!$F:$F,$F813,'Interim Analysis'!$G:$G,$H813,'Interim Analysis'!$E:$E,$E813),
SUMIFS('Interim Analysis'!I:I,'Interim Analysis'!$B:$B,$B813,'Interim Analysis'!$C:$C,$C813,'Interim Analysis'!$F:$F,$F813,'Interim Analysis'!$G:$G,$H813,'Interim Analysis'!$D:$D,$D813)
*(INDEX('Dimensional Maps'!J$39:J$63,MATCH($E813,'Dimensional Maps'!$C$8:$C$32,0),1)
/SUMIFS('Dimensional Maps'!J$39:J$63, 'Dimensional Maps'!$B$8:$B$32,$D813)))),0),0)</f>
        <v>4.554077767621792E-2</v>
      </c>
      <c r="P813" s="115">
        <f>IFERROR(IF($G813 = "WholeBlg",IF(P$1&lt;2020, 0,
IF($H813="GWh",SUMIFS('Interim Analysis'!J:J,'Interim Analysis'!$B:$B,$B813,'Interim Analysis'!$C:$C,$C813,'Interim Analysis'!$F:$F,$F813,'Interim Analysis'!$G:$G,$H813,'Interim Analysis'!$E:$E,$E813),
SUMIFS('Interim Analysis'!J:J,'Interim Analysis'!$B:$B,$B813,'Interim Analysis'!$C:$C,$C813,'Interim Analysis'!$F:$F,$F813,'Interim Analysis'!$G:$G,$H813,'Interim Analysis'!$D:$D,$D813)
*(INDEX('Dimensional Maps'!K$39:K$63,MATCH($E813,'Dimensional Maps'!$C$8:$C$32,0),1)
/SUMIFS('Dimensional Maps'!K$39:K$63, 'Dimensional Maps'!$B$8:$B$32,$D813)))),0),0)</f>
        <v>6.7465573828161082E-2</v>
      </c>
      <c r="Q813" s="115">
        <f>IFERROR(IF($G813 = "WholeBlg",IF(Q$1&lt;2020, 0,
IF($H813="GWh",SUMIFS('Interim Analysis'!K:K,'Interim Analysis'!$B:$B,$B813,'Interim Analysis'!$C:$C,$C813,'Interim Analysis'!$F:$F,$F813,'Interim Analysis'!$G:$G,$H813,'Interim Analysis'!$E:$E,$E813),
SUMIFS('Interim Analysis'!K:K,'Interim Analysis'!$B:$B,$B813,'Interim Analysis'!$C:$C,$C813,'Interim Analysis'!$F:$F,$F813,'Interim Analysis'!$G:$G,$H813,'Interim Analysis'!$D:$D,$D813)
*(INDEX('Dimensional Maps'!L$39:L$63,MATCH($E813,'Dimensional Maps'!$C$8:$C$32,0),1)
/SUMIFS('Dimensional Maps'!L$39:L$63, 'Dimensional Maps'!$B$8:$B$32,$D813)))),0),0)</f>
        <v>8.8675499530390584E-2</v>
      </c>
      <c r="R813" s="115">
        <f>IFERROR(IF($G813 = "WholeBlg",IF(R$1&lt;2020, 0,
IF($H813="GWh",SUMIFS('Interim Analysis'!L:L,'Interim Analysis'!$B:$B,$B813,'Interim Analysis'!$C:$C,$C813,'Interim Analysis'!$F:$F,$F813,'Interim Analysis'!$G:$G,$H813,'Interim Analysis'!$E:$E,$E813),
SUMIFS('Interim Analysis'!L:L,'Interim Analysis'!$B:$B,$B813,'Interim Analysis'!$C:$C,$C813,'Interim Analysis'!$F:$F,$F813,'Interim Analysis'!$G:$G,$H813,'Interim Analysis'!$D:$D,$D813)
*(INDEX('Dimensional Maps'!M$39:M$63,MATCH($E813,'Dimensional Maps'!$C$8:$C$32,0),1)
/SUMIFS('Dimensional Maps'!M$39:M$63, 'Dimensional Maps'!$B$8:$B$32,$D813)))),0),0)</f>
        <v>0.10995903809695229</v>
      </c>
      <c r="S813" s="115">
        <f>IFERROR(IF($G813 = "WholeBlg",IF(S$1&lt;2020, 0,
IF($H813="GWh",SUMIFS('Interim Analysis'!M:M,'Interim Analysis'!$B:$B,$B813,'Interim Analysis'!$C:$C,$C813,'Interim Analysis'!$F:$F,$F813,'Interim Analysis'!$G:$G,$H813,'Interim Analysis'!$E:$E,$E813),
SUMIFS('Interim Analysis'!M:M,'Interim Analysis'!$B:$B,$B813,'Interim Analysis'!$C:$C,$C813,'Interim Analysis'!$F:$F,$F813,'Interim Analysis'!$G:$G,$H813,'Interim Analysis'!$D:$D,$D813)
*(INDEX('Dimensional Maps'!N$39:N$63,MATCH($E813,'Dimensional Maps'!$C$8:$C$32,0),1)
/SUMIFS('Dimensional Maps'!N$39:N$63, 'Dimensional Maps'!$B$8:$B$32,$D813)))),0),0)</f>
        <v>0.13160075367973664</v>
      </c>
      <c r="T813" s="115">
        <f>IFERROR(IF($G813 = "WholeBlg",IF(T$1&lt;2020, 0,
IF($H813="GWh",SUMIFS('Interim Analysis'!N:N,'Interim Analysis'!$B:$B,$B813,'Interim Analysis'!$C:$C,$C813,'Interim Analysis'!$F:$F,$F813,'Interim Analysis'!$G:$G,$H813,'Interim Analysis'!$E:$E,$E813),
SUMIFS('Interim Analysis'!N:N,'Interim Analysis'!$B:$B,$B813,'Interim Analysis'!$C:$C,$C813,'Interim Analysis'!$F:$F,$F813,'Interim Analysis'!$G:$G,$H813,'Interim Analysis'!$D:$D,$D813)
*(INDEX('Dimensional Maps'!O$39:O$63,MATCH($E813,'Dimensional Maps'!$C$8:$C$32,0),1)
/SUMIFS('Dimensional Maps'!O$39:O$63, 'Dimensional Maps'!$B$8:$B$32,$D813)))),0),0)</f>
        <v>0.15488116208788544</v>
      </c>
      <c r="U813" s="115">
        <f>IFERROR(IF($G813 = "WholeBlg",IF(U$1&lt;2020, 0,
IF($H813="GWh",SUMIFS('Interim Analysis'!O:O,'Interim Analysis'!$B:$B,$B813,'Interim Analysis'!$C:$C,$C813,'Interim Analysis'!$F:$F,$F813,'Interim Analysis'!$G:$G,$H813,'Interim Analysis'!$E:$E,$E813),
SUMIFS('Interim Analysis'!O:O,'Interim Analysis'!$B:$B,$B813,'Interim Analysis'!$C:$C,$C813,'Interim Analysis'!$F:$F,$F813,'Interim Analysis'!$G:$G,$H813,'Interim Analysis'!$D:$D,$D813)
*(INDEX('Dimensional Maps'!P$39:P$63,MATCH($E813,'Dimensional Maps'!$C$8:$C$32,0),1)
/SUMIFS('Dimensional Maps'!P$39:P$63, 'Dimensional Maps'!$B$8:$B$32,$D813)))),0),0)</f>
        <v>0.18141388964274641</v>
      </c>
      <c r="V813" s="115">
        <f>IFERROR(IF($G813 = "WholeBlg",IF(V$1&lt;2020, 0,
IF($H813="GWh",SUMIFS('Interim Analysis'!P:P,'Interim Analysis'!$B:$B,$B813,'Interim Analysis'!$C:$C,$C813,'Interim Analysis'!$F:$F,$F813,'Interim Analysis'!$G:$G,$H813,'Interim Analysis'!$E:$E,$E813),
SUMIFS('Interim Analysis'!P:P,'Interim Analysis'!$B:$B,$B813,'Interim Analysis'!$C:$C,$C813,'Interim Analysis'!$F:$F,$F813,'Interim Analysis'!$G:$G,$H813,'Interim Analysis'!$D:$D,$D813)
*(INDEX('Dimensional Maps'!Q$39:Q$63,MATCH($E813,'Dimensional Maps'!$C$8:$C$32,0),1)
/SUMIFS('Dimensional Maps'!Q$39:Q$63, 'Dimensional Maps'!$B$8:$B$32,$D813)))),0),0)</f>
        <v>0.21441442715294368</v>
      </c>
      <c r="W813" s="115">
        <f>IFERROR(IF($G813 = "WholeBlg",IF(W$1&lt;2020, 0,
IF($H813="GWh",SUMIFS('Interim Analysis'!Q:Q,'Interim Analysis'!$B:$B,$B813,'Interim Analysis'!$C:$C,$C813,'Interim Analysis'!$F:$F,$F813,'Interim Analysis'!$G:$G,$H813,'Interim Analysis'!$E:$E,$E813),
SUMIFS('Interim Analysis'!Q:Q,'Interim Analysis'!$B:$B,$B813,'Interim Analysis'!$C:$C,$C813,'Interim Analysis'!$F:$F,$F813,'Interim Analysis'!$G:$G,$H813,'Interim Analysis'!$D:$D,$D813)
*(INDEX('Dimensional Maps'!R$39:R$63,MATCH($E813,'Dimensional Maps'!$C$8:$C$32,0),1)
/SUMIFS('Dimensional Maps'!R$39:R$63, 'Dimensional Maps'!$B$8:$B$32,$D813)))),0),0)</f>
        <v>0.25871801407675959</v>
      </c>
    </row>
    <row r="814" spans="1:23" x14ac:dyDescent="0.25">
      <c r="A814" s="153" t="s">
        <v>265</v>
      </c>
      <c r="B814" s="54" t="s">
        <v>236</v>
      </c>
      <c r="C814" s="54">
        <v>3</v>
      </c>
      <c r="D814" s="54" t="s">
        <v>44</v>
      </c>
      <c r="E814" s="54" t="s">
        <v>209</v>
      </c>
      <c r="F814" s="54" t="s">
        <v>167</v>
      </c>
      <c r="G814" s="54" t="s">
        <v>53</v>
      </c>
      <c r="H814" s="54" t="s">
        <v>18</v>
      </c>
      <c r="I814" s="115">
        <f>IFERROR(IF($G814 = "WholeBlg",IF(I$1&lt;2020, 0,
IF($H814="GWh",SUMIFS('Interim Analysis'!C:C,'Interim Analysis'!$B:$B,$B814,'Interim Analysis'!$C:$C,$C814,'Interim Analysis'!$F:$F,$F814,'Interim Analysis'!$G:$G,$H814,'Interim Analysis'!$E:$E,$E814),
SUMIFS('Interim Analysis'!C:C,'Interim Analysis'!$B:$B,$B814,'Interim Analysis'!$C:$C,$C814,'Interim Analysis'!$F:$F,$F814,'Interim Analysis'!$G:$G,$H814,'Interim Analysis'!$D:$D,$D814)
*(INDEX('Dimensional Maps'!D$39:D$63,MATCH($E814,'Dimensional Maps'!$C$8:$C$32,0),1)
/SUMIFS('Dimensional Maps'!D$39:D$63, 'Dimensional Maps'!$B$8:$B$32,$D814)))),0),0)</f>
        <v>0</v>
      </c>
      <c r="J814" s="115">
        <f>IFERROR(IF($G814 = "WholeBlg",IF(J$1&lt;2020, 0,
IF($H814="GWh",SUMIFS('Interim Analysis'!D:D,'Interim Analysis'!$B:$B,$B814,'Interim Analysis'!$C:$C,$C814,'Interim Analysis'!$F:$F,$F814,'Interim Analysis'!$G:$G,$H814,'Interim Analysis'!$E:$E,$E814),
SUMIFS('Interim Analysis'!D:D,'Interim Analysis'!$B:$B,$B814,'Interim Analysis'!$C:$C,$C814,'Interim Analysis'!$F:$F,$F814,'Interim Analysis'!$G:$G,$H814,'Interim Analysis'!$D:$D,$D814)
*(INDEX('Dimensional Maps'!E$39:E$63,MATCH($E814,'Dimensional Maps'!$C$8:$C$32,0),1)
/SUMIFS('Dimensional Maps'!E$39:E$63, 'Dimensional Maps'!$B$8:$B$32,$D814)))),0),0)</f>
        <v>0</v>
      </c>
      <c r="K814" s="115">
        <f>IFERROR(IF($G814 = "WholeBlg",IF(K$1&lt;2020, 0,
IF($H814="GWh",SUMIFS('Interim Analysis'!E:E,'Interim Analysis'!$B:$B,$B814,'Interim Analysis'!$C:$C,$C814,'Interim Analysis'!$F:$F,$F814,'Interim Analysis'!$G:$G,$H814,'Interim Analysis'!$E:$E,$E814),
SUMIFS('Interim Analysis'!E:E,'Interim Analysis'!$B:$B,$B814,'Interim Analysis'!$C:$C,$C814,'Interim Analysis'!$F:$F,$F814,'Interim Analysis'!$G:$G,$H814,'Interim Analysis'!$D:$D,$D814)
*(INDEX('Dimensional Maps'!F$39:F$63,MATCH($E814,'Dimensional Maps'!$C$8:$C$32,0),1)
/SUMIFS('Dimensional Maps'!F$39:F$63, 'Dimensional Maps'!$B$8:$B$32,$D814)))),0),0)</f>
        <v>0</v>
      </c>
      <c r="L814" s="115">
        <f>IFERROR(IF($G814 = "WholeBlg",IF(L$1&lt;2020, 0,
IF($H814="GWh",SUMIFS('Interim Analysis'!F:F,'Interim Analysis'!$B:$B,$B814,'Interim Analysis'!$C:$C,$C814,'Interim Analysis'!$F:$F,$F814,'Interim Analysis'!$G:$G,$H814,'Interim Analysis'!$E:$E,$E814),
SUMIFS('Interim Analysis'!F:F,'Interim Analysis'!$B:$B,$B814,'Interim Analysis'!$C:$C,$C814,'Interim Analysis'!$F:$F,$F814,'Interim Analysis'!$G:$G,$H814,'Interim Analysis'!$D:$D,$D814)
*(INDEX('Dimensional Maps'!G$39:G$63,MATCH($E814,'Dimensional Maps'!$C$8:$C$32,0),1)
/SUMIFS('Dimensional Maps'!G$39:G$63, 'Dimensional Maps'!$B$8:$B$32,$D814)))),0),0)</f>
        <v>0</v>
      </c>
      <c r="M814" s="115">
        <f>IFERROR(IF($G814 = "WholeBlg",IF(M$1&lt;2020, 0,
IF($H814="GWh",SUMIFS('Interim Analysis'!G:G,'Interim Analysis'!$B:$B,$B814,'Interim Analysis'!$C:$C,$C814,'Interim Analysis'!$F:$F,$F814,'Interim Analysis'!$G:$G,$H814,'Interim Analysis'!$E:$E,$E814),
SUMIFS('Interim Analysis'!G:G,'Interim Analysis'!$B:$B,$B814,'Interim Analysis'!$C:$C,$C814,'Interim Analysis'!$F:$F,$F814,'Interim Analysis'!$G:$G,$H814,'Interim Analysis'!$D:$D,$D814)
*(INDEX('Dimensional Maps'!H$39:H$63,MATCH($E814,'Dimensional Maps'!$C$8:$C$32,0),1)
/SUMIFS('Dimensional Maps'!H$39:H$63, 'Dimensional Maps'!$B$8:$B$32,$D814)))),0),0)</f>
        <v>0</v>
      </c>
      <c r="N814" s="115">
        <f>IFERROR(IF($G814 = "WholeBlg",IF(N$1&lt;2020, 0,
IF($H814="GWh",SUMIFS('Interim Analysis'!H:H,'Interim Analysis'!$B:$B,$B814,'Interim Analysis'!$C:$C,$C814,'Interim Analysis'!$F:$F,$F814,'Interim Analysis'!$G:$G,$H814,'Interim Analysis'!$E:$E,$E814),
SUMIFS('Interim Analysis'!H:H,'Interim Analysis'!$B:$B,$B814,'Interim Analysis'!$C:$C,$C814,'Interim Analysis'!$F:$F,$F814,'Interim Analysis'!$G:$G,$H814,'Interim Analysis'!$D:$D,$D814)
*(INDEX('Dimensional Maps'!I$39:I$63,MATCH($E814,'Dimensional Maps'!$C$8:$C$32,0),1)
/SUMIFS('Dimensional Maps'!I$39:I$63, 'Dimensional Maps'!$B$8:$B$32,$D814)))),0),0)</f>
        <v>0</v>
      </c>
      <c r="O814" s="115">
        <f>IFERROR(IF($G814 = "WholeBlg",IF(O$1&lt;2020, 0,
IF($H814="GWh",SUMIFS('Interim Analysis'!I:I,'Interim Analysis'!$B:$B,$B814,'Interim Analysis'!$C:$C,$C814,'Interim Analysis'!$F:$F,$F814,'Interim Analysis'!$G:$G,$H814,'Interim Analysis'!$E:$E,$E814),
SUMIFS('Interim Analysis'!I:I,'Interim Analysis'!$B:$B,$B814,'Interim Analysis'!$C:$C,$C814,'Interim Analysis'!$F:$F,$F814,'Interim Analysis'!$G:$G,$H814,'Interim Analysis'!$D:$D,$D814)
*(INDEX('Dimensional Maps'!J$39:J$63,MATCH($E814,'Dimensional Maps'!$C$8:$C$32,0),1)
/SUMIFS('Dimensional Maps'!J$39:J$63, 'Dimensional Maps'!$B$8:$B$32,$D814)))),0),0)</f>
        <v>0</v>
      </c>
      <c r="P814" s="115">
        <f>IFERROR(IF($G814 = "WholeBlg",IF(P$1&lt;2020, 0,
IF($H814="GWh",SUMIFS('Interim Analysis'!J:J,'Interim Analysis'!$B:$B,$B814,'Interim Analysis'!$C:$C,$C814,'Interim Analysis'!$F:$F,$F814,'Interim Analysis'!$G:$G,$H814,'Interim Analysis'!$E:$E,$E814),
SUMIFS('Interim Analysis'!J:J,'Interim Analysis'!$B:$B,$B814,'Interim Analysis'!$C:$C,$C814,'Interim Analysis'!$F:$F,$F814,'Interim Analysis'!$G:$G,$H814,'Interim Analysis'!$D:$D,$D814)
*(INDEX('Dimensional Maps'!K$39:K$63,MATCH($E814,'Dimensional Maps'!$C$8:$C$32,0),1)
/SUMIFS('Dimensional Maps'!K$39:K$63, 'Dimensional Maps'!$B$8:$B$32,$D814)))),0),0)</f>
        <v>0</v>
      </c>
      <c r="Q814" s="115">
        <f>IFERROR(IF($G814 = "WholeBlg",IF(Q$1&lt;2020, 0,
IF($H814="GWh",SUMIFS('Interim Analysis'!K:K,'Interim Analysis'!$B:$B,$B814,'Interim Analysis'!$C:$C,$C814,'Interim Analysis'!$F:$F,$F814,'Interim Analysis'!$G:$G,$H814,'Interim Analysis'!$E:$E,$E814),
SUMIFS('Interim Analysis'!K:K,'Interim Analysis'!$B:$B,$B814,'Interim Analysis'!$C:$C,$C814,'Interim Analysis'!$F:$F,$F814,'Interim Analysis'!$G:$G,$H814,'Interim Analysis'!$D:$D,$D814)
*(INDEX('Dimensional Maps'!L$39:L$63,MATCH($E814,'Dimensional Maps'!$C$8:$C$32,0),1)
/SUMIFS('Dimensional Maps'!L$39:L$63, 'Dimensional Maps'!$B$8:$B$32,$D814)))),0),0)</f>
        <v>0</v>
      </c>
      <c r="R814" s="115">
        <f>IFERROR(IF($G814 = "WholeBlg",IF(R$1&lt;2020, 0,
IF($H814="GWh",SUMIFS('Interim Analysis'!L:L,'Interim Analysis'!$B:$B,$B814,'Interim Analysis'!$C:$C,$C814,'Interim Analysis'!$F:$F,$F814,'Interim Analysis'!$G:$G,$H814,'Interim Analysis'!$E:$E,$E814),
SUMIFS('Interim Analysis'!L:L,'Interim Analysis'!$B:$B,$B814,'Interim Analysis'!$C:$C,$C814,'Interim Analysis'!$F:$F,$F814,'Interim Analysis'!$G:$G,$H814,'Interim Analysis'!$D:$D,$D814)
*(INDEX('Dimensional Maps'!M$39:M$63,MATCH($E814,'Dimensional Maps'!$C$8:$C$32,0),1)
/SUMIFS('Dimensional Maps'!M$39:M$63, 'Dimensional Maps'!$B$8:$B$32,$D814)))),0),0)</f>
        <v>0</v>
      </c>
      <c r="S814" s="115">
        <f>IFERROR(IF($G814 = "WholeBlg",IF(S$1&lt;2020, 0,
IF($H814="GWh",SUMIFS('Interim Analysis'!M:M,'Interim Analysis'!$B:$B,$B814,'Interim Analysis'!$C:$C,$C814,'Interim Analysis'!$F:$F,$F814,'Interim Analysis'!$G:$G,$H814,'Interim Analysis'!$E:$E,$E814),
SUMIFS('Interim Analysis'!M:M,'Interim Analysis'!$B:$B,$B814,'Interim Analysis'!$C:$C,$C814,'Interim Analysis'!$F:$F,$F814,'Interim Analysis'!$G:$G,$H814,'Interim Analysis'!$D:$D,$D814)
*(INDEX('Dimensional Maps'!N$39:N$63,MATCH($E814,'Dimensional Maps'!$C$8:$C$32,0),1)
/SUMIFS('Dimensional Maps'!N$39:N$63, 'Dimensional Maps'!$B$8:$B$32,$D814)))),0),0)</f>
        <v>0</v>
      </c>
      <c r="T814" s="115">
        <f>IFERROR(IF($G814 = "WholeBlg",IF(T$1&lt;2020, 0,
IF($H814="GWh",SUMIFS('Interim Analysis'!N:N,'Interim Analysis'!$B:$B,$B814,'Interim Analysis'!$C:$C,$C814,'Interim Analysis'!$F:$F,$F814,'Interim Analysis'!$G:$G,$H814,'Interim Analysis'!$E:$E,$E814),
SUMIFS('Interim Analysis'!N:N,'Interim Analysis'!$B:$B,$B814,'Interim Analysis'!$C:$C,$C814,'Interim Analysis'!$F:$F,$F814,'Interim Analysis'!$G:$G,$H814,'Interim Analysis'!$D:$D,$D814)
*(INDEX('Dimensional Maps'!O$39:O$63,MATCH($E814,'Dimensional Maps'!$C$8:$C$32,0),1)
/SUMIFS('Dimensional Maps'!O$39:O$63, 'Dimensional Maps'!$B$8:$B$32,$D814)))),0),0)</f>
        <v>0</v>
      </c>
      <c r="U814" s="115">
        <f>IFERROR(IF($G814 = "WholeBlg",IF(U$1&lt;2020, 0,
IF($H814="GWh",SUMIFS('Interim Analysis'!O:O,'Interim Analysis'!$B:$B,$B814,'Interim Analysis'!$C:$C,$C814,'Interim Analysis'!$F:$F,$F814,'Interim Analysis'!$G:$G,$H814,'Interim Analysis'!$E:$E,$E814),
SUMIFS('Interim Analysis'!O:O,'Interim Analysis'!$B:$B,$B814,'Interim Analysis'!$C:$C,$C814,'Interim Analysis'!$F:$F,$F814,'Interim Analysis'!$G:$G,$H814,'Interim Analysis'!$D:$D,$D814)
*(INDEX('Dimensional Maps'!P$39:P$63,MATCH($E814,'Dimensional Maps'!$C$8:$C$32,0),1)
/SUMIFS('Dimensional Maps'!P$39:P$63, 'Dimensional Maps'!$B$8:$B$32,$D814)))),0),0)</f>
        <v>0</v>
      </c>
      <c r="V814" s="115">
        <f>IFERROR(IF($G814 = "WholeBlg",IF(V$1&lt;2020, 0,
IF($H814="GWh",SUMIFS('Interim Analysis'!P:P,'Interim Analysis'!$B:$B,$B814,'Interim Analysis'!$C:$C,$C814,'Interim Analysis'!$F:$F,$F814,'Interim Analysis'!$G:$G,$H814,'Interim Analysis'!$E:$E,$E814),
SUMIFS('Interim Analysis'!P:P,'Interim Analysis'!$B:$B,$B814,'Interim Analysis'!$C:$C,$C814,'Interim Analysis'!$F:$F,$F814,'Interim Analysis'!$G:$G,$H814,'Interim Analysis'!$D:$D,$D814)
*(INDEX('Dimensional Maps'!Q$39:Q$63,MATCH($E814,'Dimensional Maps'!$C$8:$C$32,0),1)
/SUMIFS('Dimensional Maps'!Q$39:Q$63, 'Dimensional Maps'!$B$8:$B$32,$D814)))),0),0)</f>
        <v>0</v>
      </c>
      <c r="W814" s="115">
        <f>IFERROR(IF($G814 = "WholeBlg",IF(W$1&lt;2020, 0,
IF($H814="GWh",SUMIFS('Interim Analysis'!Q:Q,'Interim Analysis'!$B:$B,$B814,'Interim Analysis'!$C:$C,$C814,'Interim Analysis'!$F:$F,$F814,'Interim Analysis'!$G:$G,$H814,'Interim Analysis'!$E:$E,$E814),
SUMIFS('Interim Analysis'!Q:Q,'Interim Analysis'!$B:$B,$B814,'Interim Analysis'!$C:$C,$C814,'Interim Analysis'!$F:$F,$F814,'Interim Analysis'!$G:$G,$H814,'Interim Analysis'!$D:$D,$D814)
*(INDEX('Dimensional Maps'!R$39:R$63,MATCH($E814,'Dimensional Maps'!$C$8:$C$32,0),1)
/SUMIFS('Dimensional Maps'!R$39:R$63, 'Dimensional Maps'!$B$8:$B$32,$D814)))),0),0)</f>
        <v>0</v>
      </c>
    </row>
    <row r="815" spans="1:23" x14ac:dyDescent="0.25">
      <c r="A815" s="153" t="s">
        <v>265</v>
      </c>
      <c r="B815" s="54" t="s">
        <v>236</v>
      </c>
      <c r="C815" s="54">
        <v>3</v>
      </c>
      <c r="D815" s="54" t="s">
        <v>44</v>
      </c>
      <c r="E815" s="54" t="s">
        <v>209</v>
      </c>
      <c r="F815" s="54" t="s">
        <v>186</v>
      </c>
      <c r="G815" s="54" t="s">
        <v>53</v>
      </c>
      <c r="H815" s="54" t="s">
        <v>18</v>
      </c>
      <c r="I815" s="115">
        <f>IFERROR(IF($G815 = "WholeBlg",IF(I$1&lt;2020, 0,
IF($H815="GWh",SUMIFS('Interim Analysis'!C:C,'Interim Analysis'!$B:$B,$B815,'Interim Analysis'!$C:$C,$C815,'Interim Analysis'!$F:$F,$F815,'Interim Analysis'!$G:$G,$H815,'Interim Analysis'!$E:$E,$E815),
SUMIFS('Interim Analysis'!C:C,'Interim Analysis'!$B:$B,$B815,'Interim Analysis'!$C:$C,$C815,'Interim Analysis'!$F:$F,$F815,'Interim Analysis'!$G:$G,$H815,'Interim Analysis'!$D:$D,$D815)
*(INDEX('Dimensional Maps'!D$39:D$63,MATCH($E815,'Dimensional Maps'!$C$8:$C$32,0),1)
/SUMIFS('Dimensional Maps'!D$39:D$63, 'Dimensional Maps'!$B$8:$B$32,$D815)))),0),0)</f>
        <v>0</v>
      </c>
      <c r="J815" s="115">
        <f>IFERROR(IF($G815 = "WholeBlg",IF(J$1&lt;2020, 0,
IF($H815="GWh",SUMIFS('Interim Analysis'!D:D,'Interim Analysis'!$B:$B,$B815,'Interim Analysis'!$C:$C,$C815,'Interim Analysis'!$F:$F,$F815,'Interim Analysis'!$G:$G,$H815,'Interim Analysis'!$E:$E,$E815),
SUMIFS('Interim Analysis'!D:D,'Interim Analysis'!$B:$B,$B815,'Interim Analysis'!$C:$C,$C815,'Interim Analysis'!$F:$F,$F815,'Interim Analysis'!$G:$G,$H815,'Interim Analysis'!$D:$D,$D815)
*(INDEX('Dimensional Maps'!E$39:E$63,MATCH($E815,'Dimensional Maps'!$C$8:$C$32,0),1)
/SUMIFS('Dimensional Maps'!E$39:E$63, 'Dimensional Maps'!$B$8:$B$32,$D815)))),0),0)</f>
        <v>0</v>
      </c>
      <c r="K815" s="115">
        <f>IFERROR(IF($G815 = "WholeBlg",IF(K$1&lt;2020, 0,
IF($H815="GWh",SUMIFS('Interim Analysis'!E:E,'Interim Analysis'!$B:$B,$B815,'Interim Analysis'!$C:$C,$C815,'Interim Analysis'!$F:$F,$F815,'Interim Analysis'!$G:$G,$H815,'Interim Analysis'!$E:$E,$E815),
SUMIFS('Interim Analysis'!E:E,'Interim Analysis'!$B:$B,$B815,'Interim Analysis'!$C:$C,$C815,'Interim Analysis'!$F:$F,$F815,'Interim Analysis'!$G:$G,$H815,'Interim Analysis'!$D:$D,$D815)
*(INDEX('Dimensional Maps'!F$39:F$63,MATCH($E815,'Dimensional Maps'!$C$8:$C$32,0),1)
/SUMIFS('Dimensional Maps'!F$39:F$63, 'Dimensional Maps'!$B$8:$B$32,$D815)))),0),0)</f>
        <v>0</v>
      </c>
      <c r="L815" s="115">
        <f>IFERROR(IF($G815 = "WholeBlg",IF(L$1&lt;2020, 0,
IF($H815="GWh",SUMIFS('Interim Analysis'!F:F,'Interim Analysis'!$B:$B,$B815,'Interim Analysis'!$C:$C,$C815,'Interim Analysis'!$F:$F,$F815,'Interim Analysis'!$G:$G,$H815,'Interim Analysis'!$E:$E,$E815),
SUMIFS('Interim Analysis'!F:F,'Interim Analysis'!$B:$B,$B815,'Interim Analysis'!$C:$C,$C815,'Interim Analysis'!$F:$F,$F815,'Interim Analysis'!$G:$G,$H815,'Interim Analysis'!$D:$D,$D815)
*(INDEX('Dimensional Maps'!G$39:G$63,MATCH($E815,'Dimensional Maps'!$C$8:$C$32,0),1)
/SUMIFS('Dimensional Maps'!G$39:G$63, 'Dimensional Maps'!$B$8:$B$32,$D815)))),0),0)</f>
        <v>0</v>
      </c>
      <c r="M815" s="115">
        <f>IFERROR(IF($G815 = "WholeBlg",IF(M$1&lt;2020, 0,
IF($H815="GWh",SUMIFS('Interim Analysis'!G:G,'Interim Analysis'!$B:$B,$B815,'Interim Analysis'!$C:$C,$C815,'Interim Analysis'!$F:$F,$F815,'Interim Analysis'!$G:$G,$H815,'Interim Analysis'!$E:$E,$E815),
SUMIFS('Interim Analysis'!G:G,'Interim Analysis'!$B:$B,$B815,'Interim Analysis'!$C:$C,$C815,'Interim Analysis'!$F:$F,$F815,'Interim Analysis'!$G:$G,$H815,'Interim Analysis'!$D:$D,$D815)
*(INDEX('Dimensional Maps'!H$39:H$63,MATCH($E815,'Dimensional Maps'!$C$8:$C$32,0),1)
/SUMIFS('Dimensional Maps'!H$39:H$63, 'Dimensional Maps'!$B$8:$B$32,$D815)))),0),0)</f>
        <v>0</v>
      </c>
      <c r="N815" s="115">
        <f>IFERROR(IF($G815 = "WholeBlg",IF(N$1&lt;2020, 0,
IF($H815="GWh",SUMIFS('Interim Analysis'!H:H,'Interim Analysis'!$B:$B,$B815,'Interim Analysis'!$C:$C,$C815,'Interim Analysis'!$F:$F,$F815,'Interim Analysis'!$G:$G,$H815,'Interim Analysis'!$E:$E,$E815),
SUMIFS('Interim Analysis'!H:H,'Interim Analysis'!$B:$B,$B815,'Interim Analysis'!$C:$C,$C815,'Interim Analysis'!$F:$F,$F815,'Interim Analysis'!$G:$G,$H815,'Interim Analysis'!$D:$D,$D815)
*(INDEX('Dimensional Maps'!I$39:I$63,MATCH($E815,'Dimensional Maps'!$C$8:$C$32,0),1)
/SUMIFS('Dimensional Maps'!I$39:I$63, 'Dimensional Maps'!$B$8:$B$32,$D815)))),0),0)</f>
        <v>0</v>
      </c>
      <c r="O815" s="115">
        <f>IFERROR(IF($G815 = "WholeBlg",IF(O$1&lt;2020, 0,
IF($H815="GWh",SUMIFS('Interim Analysis'!I:I,'Interim Analysis'!$B:$B,$B815,'Interim Analysis'!$C:$C,$C815,'Interim Analysis'!$F:$F,$F815,'Interim Analysis'!$G:$G,$H815,'Interim Analysis'!$E:$E,$E815),
SUMIFS('Interim Analysis'!I:I,'Interim Analysis'!$B:$B,$B815,'Interim Analysis'!$C:$C,$C815,'Interim Analysis'!$F:$F,$F815,'Interim Analysis'!$G:$G,$H815,'Interim Analysis'!$D:$D,$D815)
*(INDEX('Dimensional Maps'!J$39:J$63,MATCH($E815,'Dimensional Maps'!$C$8:$C$32,0),1)
/SUMIFS('Dimensional Maps'!J$39:J$63, 'Dimensional Maps'!$B$8:$B$32,$D815)))),0),0)</f>
        <v>0</v>
      </c>
      <c r="P815" s="115">
        <f>IFERROR(IF($G815 = "WholeBlg",IF(P$1&lt;2020, 0,
IF($H815="GWh",SUMIFS('Interim Analysis'!J:J,'Interim Analysis'!$B:$B,$B815,'Interim Analysis'!$C:$C,$C815,'Interim Analysis'!$F:$F,$F815,'Interim Analysis'!$G:$G,$H815,'Interim Analysis'!$E:$E,$E815),
SUMIFS('Interim Analysis'!J:J,'Interim Analysis'!$B:$B,$B815,'Interim Analysis'!$C:$C,$C815,'Interim Analysis'!$F:$F,$F815,'Interim Analysis'!$G:$G,$H815,'Interim Analysis'!$D:$D,$D815)
*(INDEX('Dimensional Maps'!K$39:K$63,MATCH($E815,'Dimensional Maps'!$C$8:$C$32,0),1)
/SUMIFS('Dimensional Maps'!K$39:K$63, 'Dimensional Maps'!$B$8:$B$32,$D815)))),0),0)</f>
        <v>0</v>
      </c>
      <c r="Q815" s="115">
        <f>IFERROR(IF($G815 = "WholeBlg",IF(Q$1&lt;2020, 0,
IF($H815="GWh",SUMIFS('Interim Analysis'!K:K,'Interim Analysis'!$B:$B,$B815,'Interim Analysis'!$C:$C,$C815,'Interim Analysis'!$F:$F,$F815,'Interim Analysis'!$G:$G,$H815,'Interim Analysis'!$E:$E,$E815),
SUMIFS('Interim Analysis'!K:K,'Interim Analysis'!$B:$B,$B815,'Interim Analysis'!$C:$C,$C815,'Interim Analysis'!$F:$F,$F815,'Interim Analysis'!$G:$G,$H815,'Interim Analysis'!$D:$D,$D815)
*(INDEX('Dimensional Maps'!L$39:L$63,MATCH($E815,'Dimensional Maps'!$C$8:$C$32,0),1)
/SUMIFS('Dimensional Maps'!L$39:L$63, 'Dimensional Maps'!$B$8:$B$32,$D815)))),0),0)</f>
        <v>0</v>
      </c>
      <c r="R815" s="115">
        <f>IFERROR(IF($G815 = "WholeBlg",IF(R$1&lt;2020, 0,
IF($H815="GWh",SUMIFS('Interim Analysis'!L:L,'Interim Analysis'!$B:$B,$B815,'Interim Analysis'!$C:$C,$C815,'Interim Analysis'!$F:$F,$F815,'Interim Analysis'!$G:$G,$H815,'Interim Analysis'!$E:$E,$E815),
SUMIFS('Interim Analysis'!L:L,'Interim Analysis'!$B:$B,$B815,'Interim Analysis'!$C:$C,$C815,'Interim Analysis'!$F:$F,$F815,'Interim Analysis'!$G:$G,$H815,'Interim Analysis'!$D:$D,$D815)
*(INDEX('Dimensional Maps'!M$39:M$63,MATCH($E815,'Dimensional Maps'!$C$8:$C$32,0),1)
/SUMIFS('Dimensional Maps'!M$39:M$63, 'Dimensional Maps'!$B$8:$B$32,$D815)))),0),0)</f>
        <v>0</v>
      </c>
      <c r="S815" s="115">
        <f>IFERROR(IF($G815 = "WholeBlg",IF(S$1&lt;2020, 0,
IF($H815="GWh",SUMIFS('Interim Analysis'!M:M,'Interim Analysis'!$B:$B,$B815,'Interim Analysis'!$C:$C,$C815,'Interim Analysis'!$F:$F,$F815,'Interim Analysis'!$G:$G,$H815,'Interim Analysis'!$E:$E,$E815),
SUMIFS('Interim Analysis'!M:M,'Interim Analysis'!$B:$B,$B815,'Interim Analysis'!$C:$C,$C815,'Interim Analysis'!$F:$F,$F815,'Interim Analysis'!$G:$G,$H815,'Interim Analysis'!$D:$D,$D815)
*(INDEX('Dimensional Maps'!N$39:N$63,MATCH($E815,'Dimensional Maps'!$C$8:$C$32,0),1)
/SUMIFS('Dimensional Maps'!N$39:N$63, 'Dimensional Maps'!$B$8:$B$32,$D815)))),0),0)</f>
        <v>0</v>
      </c>
      <c r="T815" s="115">
        <f>IFERROR(IF($G815 = "WholeBlg",IF(T$1&lt;2020, 0,
IF($H815="GWh",SUMIFS('Interim Analysis'!N:N,'Interim Analysis'!$B:$B,$B815,'Interim Analysis'!$C:$C,$C815,'Interim Analysis'!$F:$F,$F815,'Interim Analysis'!$G:$G,$H815,'Interim Analysis'!$E:$E,$E815),
SUMIFS('Interim Analysis'!N:N,'Interim Analysis'!$B:$B,$B815,'Interim Analysis'!$C:$C,$C815,'Interim Analysis'!$F:$F,$F815,'Interim Analysis'!$G:$G,$H815,'Interim Analysis'!$D:$D,$D815)
*(INDEX('Dimensional Maps'!O$39:O$63,MATCH($E815,'Dimensional Maps'!$C$8:$C$32,0),1)
/SUMIFS('Dimensional Maps'!O$39:O$63, 'Dimensional Maps'!$B$8:$B$32,$D815)))),0),0)</f>
        <v>0</v>
      </c>
      <c r="U815" s="115">
        <f>IFERROR(IF($G815 = "WholeBlg",IF(U$1&lt;2020, 0,
IF($H815="GWh",SUMIFS('Interim Analysis'!O:O,'Interim Analysis'!$B:$B,$B815,'Interim Analysis'!$C:$C,$C815,'Interim Analysis'!$F:$F,$F815,'Interim Analysis'!$G:$G,$H815,'Interim Analysis'!$E:$E,$E815),
SUMIFS('Interim Analysis'!O:O,'Interim Analysis'!$B:$B,$B815,'Interim Analysis'!$C:$C,$C815,'Interim Analysis'!$F:$F,$F815,'Interim Analysis'!$G:$G,$H815,'Interim Analysis'!$D:$D,$D815)
*(INDEX('Dimensional Maps'!P$39:P$63,MATCH($E815,'Dimensional Maps'!$C$8:$C$32,0),1)
/SUMIFS('Dimensional Maps'!P$39:P$63, 'Dimensional Maps'!$B$8:$B$32,$D815)))),0),0)</f>
        <v>0</v>
      </c>
      <c r="V815" s="115">
        <f>IFERROR(IF($G815 = "WholeBlg",IF(V$1&lt;2020, 0,
IF($H815="GWh",SUMIFS('Interim Analysis'!P:P,'Interim Analysis'!$B:$B,$B815,'Interim Analysis'!$C:$C,$C815,'Interim Analysis'!$F:$F,$F815,'Interim Analysis'!$G:$G,$H815,'Interim Analysis'!$E:$E,$E815),
SUMIFS('Interim Analysis'!P:P,'Interim Analysis'!$B:$B,$B815,'Interim Analysis'!$C:$C,$C815,'Interim Analysis'!$F:$F,$F815,'Interim Analysis'!$G:$G,$H815,'Interim Analysis'!$D:$D,$D815)
*(INDEX('Dimensional Maps'!Q$39:Q$63,MATCH($E815,'Dimensional Maps'!$C$8:$C$32,0),1)
/SUMIFS('Dimensional Maps'!Q$39:Q$63, 'Dimensional Maps'!$B$8:$B$32,$D815)))),0),0)</f>
        <v>0</v>
      </c>
      <c r="W815" s="115">
        <f>IFERROR(IF($G815 = "WholeBlg",IF(W$1&lt;2020, 0,
IF($H815="GWh",SUMIFS('Interim Analysis'!Q:Q,'Interim Analysis'!$B:$B,$B815,'Interim Analysis'!$C:$C,$C815,'Interim Analysis'!$F:$F,$F815,'Interim Analysis'!$G:$G,$H815,'Interim Analysis'!$E:$E,$E815),
SUMIFS('Interim Analysis'!Q:Q,'Interim Analysis'!$B:$B,$B815,'Interim Analysis'!$C:$C,$C815,'Interim Analysis'!$F:$F,$F815,'Interim Analysis'!$G:$G,$H815,'Interim Analysis'!$D:$D,$D815)
*(INDEX('Dimensional Maps'!R$39:R$63,MATCH($E815,'Dimensional Maps'!$C$8:$C$32,0),1)
/SUMIFS('Dimensional Maps'!R$39:R$63, 'Dimensional Maps'!$B$8:$B$32,$D815)))),0),0)</f>
        <v>0</v>
      </c>
    </row>
    <row r="816" spans="1:23" x14ac:dyDescent="0.25">
      <c r="A816" s="153" t="s">
        <v>265</v>
      </c>
      <c r="B816" s="54" t="s">
        <v>236</v>
      </c>
      <c r="C816" s="54">
        <v>3</v>
      </c>
      <c r="D816" s="54" t="s">
        <v>44</v>
      </c>
      <c r="E816" s="54" t="s">
        <v>209</v>
      </c>
      <c r="F816" s="54" t="s">
        <v>167</v>
      </c>
      <c r="G816" s="54" t="s">
        <v>53</v>
      </c>
      <c r="H816" s="54" t="s">
        <v>20</v>
      </c>
      <c r="I816" s="115">
        <f>IFERROR(IF($G816 = "WholeBlg",IF(I$1&lt;2020, 0,
IF($H816="GWh",SUMIFS('Interim Analysis'!C:C,'Interim Analysis'!$B:$B,$B816,'Interim Analysis'!$C:$C,$C816,'Interim Analysis'!$F:$F,$F816,'Interim Analysis'!$G:$G,$H816,'Interim Analysis'!$E:$E,$E816),
SUMIFS('Interim Analysis'!C:C,'Interim Analysis'!$B:$B,$B816,'Interim Analysis'!$C:$C,$C816,'Interim Analysis'!$F:$F,$F816,'Interim Analysis'!$G:$G,$H816,'Interim Analysis'!$D:$D,$D816)
*(INDEX('Dimensional Maps'!D$39:D$63,MATCH($E816,'Dimensional Maps'!$C$8:$C$32,0),1)
/SUMIFS('Dimensional Maps'!D$39:D$63, 'Dimensional Maps'!$B$8:$B$32,$D816)))),0),0)</f>
        <v>0</v>
      </c>
      <c r="J816" s="115">
        <f>IFERROR(IF($G816 = "WholeBlg",IF(J$1&lt;2020, 0,
IF($H816="GWh",SUMIFS('Interim Analysis'!D:D,'Interim Analysis'!$B:$B,$B816,'Interim Analysis'!$C:$C,$C816,'Interim Analysis'!$F:$F,$F816,'Interim Analysis'!$G:$G,$H816,'Interim Analysis'!$E:$E,$E816),
SUMIFS('Interim Analysis'!D:D,'Interim Analysis'!$B:$B,$B816,'Interim Analysis'!$C:$C,$C816,'Interim Analysis'!$F:$F,$F816,'Interim Analysis'!$G:$G,$H816,'Interim Analysis'!$D:$D,$D816)
*(INDEX('Dimensional Maps'!E$39:E$63,MATCH($E816,'Dimensional Maps'!$C$8:$C$32,0),1)
/SUMIFS('Dimensional Maps'!E$39:E$63, 'Dimensional Maps'!$B$8:$B$32,$D816)))),0),0)</f>
        <v>0</v>
      </c>
      <c r="K816" s="115">
        <f>IFERROR(IF($G816 = "WholeBlg",IF(K$1&lt;2020, 0,
IF($H816="GWh",SUMIFS('Interim Analysis'!E:E,'Interim Analysis'!$B:$B,$B816,'Interim Analysis'!$C:$C,$C816,'Interim Analysis'!$F:$F,$F816,'Interim Analysis'!$G:$G,$H816,'Interim Analysis'!$E:$E,$E816),
SUMIFS('Interim Analysis'!E:E,'Interim Analysis'!$B:$B,$B816,'Interim Analysis'!$C:$C,$C816,'Interim Analysis'!$F:$F,$F816,'Interim Analysis'!$G:$G,$H816,'Interim Analysis'!$D:$D,$D816)
*(INDEX('Dimensional Maps'!F$39:F$63,MATCH($E816,'Dimensional Maps'!$C$8:$C$32,0),1)
/SUMIFS('Dimensional Maps'!F$39:F$63, 'Dimensional Maps'!$B$8:$B$32,$D816)))),0),0)</f>
        <v>0</v>
      </c>
      <c r="L816" s="115">
        <f>IFERROR(IF($G816 = "WholeBlg",IF(L$1&lt;2020, 0,
IF($H816="GWh",SUMIFS('Interim Analysis'!F:F,'Interim Analysis'!$B:$B,$B816,'Interim Analysis'!$C:$C,$C816,'Interim Analysis'!$F:$F,$F816,'Interim Analysis'!$G:$G,$H816,'Interim Analysis'!$E:$E,$E816),
SUMIFS('Interim Analysis'!F:F,'Interim Analysis'!$B:$B,$B816,'Interim Analysis'!$C:$C,$C816,'Interim Analysis'!$F:$F,$F816,'Interim Analysis'!$G:$G,$H816,'Interim Analysis'!$D:$D,$D816)
*(INDEX('Dimensional Maps'!G$39:G$63,MATCH($E816,'Dimensional Maps'!$C$8:$C$32,0),1)
/SUMIFS('Dimensional Maps'!G$39:G$63, 'Dimensional Maps'!$B$8:$B$32,$D816)))),0),0)</f>
        <v>0</v>
      </c>
      <c r="M816" s="115">
        <f>IFERROR(IF($G816 = "WholeBlg",IF(M$1&lt;2020, 0,
IF($H816="GWh",SUMIFS('Interim Analysis'!G:G,'Interim Analysis'!$B:$B,$B816,'Interim Analysis'!$C:$C,$C816,'Interim Analysis'!$F:$F,$F816,'Interim Analysis'!$G:$G,$H816,'Interim Analysis'!$E:$E,$E816),
SUMIFS('Interim Analysis'!G:G,'Interim Analysis'!$B:$B,$B816,'Interim Analysis'!$C:$C,$C816,'Interim Analysis'!$F:$F,$F816,'Interim Analysis'!$G:$G,$H816,'Interim Analysis'!$D:$D,$D816)
*(INDEX('Dimensional Maps'!H$39:H$63,MATCH($E816,'Dimensional Maps'!$C$8:$C$32,0),1)
/SUMIFS('Dimensional Maps'!H$39:H$63, 'Dimensional Maps'!$B$8:$B$32,$D816)))),0),0)</f>
        <v>0</v>
      </c>
      <c r="N816" s="115">
        <f>IFERROR(IF($G816 = "WholeBlg",IF(N$1&lt;2020, 0,
IF($H816="GWh",SUMIFS('Interim Analysis'!H:H,'Interim Analysis'!$B:$B,$B816,'Interim Analysis'!$C:$C,$C816,'Interim Analysis'!$F:$F,$F816,'Interim Analysis'!$G:$G,$H816,'Interim Analysis'!$E:$E,$E816),
SUMIFS('Interim Analysis'!H:H,'Interim Analysis'!$B:$B,$B816,'Interim Analysis'!$C:$C,$C816,'Interim Analysis'!$F:$F,$F816,'Interim Analysis'!$G:$G,$H816,'Interim Analysis'!$D:$D,$D816)
*(INDEX('Dimensional Maps'!I$39:I$63,MATCH($E816,'Dimensional Maps'!$C$8:$C$32,0),1)
/SUMIFS('Dimensional Maps'!I$39:I$63, 'Dimensional Maps'!$B$8:$B$32,$D816)))),0),0)</f>
        <v>2.9857262966556325E-3</v>
      </c>
      <c r="O816" s="115">
        <f>IFERROR(IF($G816 = "WholeBlg",IF(O$1&lt;2020, 0,
IF($H816="GWh",SUMIFS('Interim Analysis'!I:I,'Interim Analysis'!$B:$B,$B816,'Interim Analysis'!$C:$C,$C816,'Interim Analysis'!$F:$F,$F816,'Interim Analysis'!$G:$G,$H816,'Interim Analysis'!$E:$E,$E816),
SUMIFS('Interim Analysis'!I:I,'Interim Analysis'!$B:$B,$B816,'Interim Analysis'!$C:$C,$C816,'Interim Analysis'!$F:$F,$F816,'Interim Analysis'!$G:$G,$H816,'Interim Analysis'!$D:$D,$D816)
*(INDEX('Dimensional Maps'!J$39:J$63,MATCH($E816,'Dimensional Maps'!$C$8:$C$32,0),1)
/SUMIFS('Dimensional Maps'!J$39:J$63, 'Dimensional Maps'!$B$8:$B$32,$D816)))),0),0)</f>
        <v>5.7883639579218117E-3</v>
      </c>
      <c r="P816" s="115">
        <f>IFERROR(IF($G816 = "WholeBlg",IF(P$1&lt;2020, 0,
IF($H816="GWh",SUMIFS('Interim Analysis'!J:J,'Interim Analysis'!$B:$B,$B816,'Interim Analysis'!$C:$C,$C816,'Interim Analysis'!$F:$F,$F816,'Interim Analysis'!$G:$G,$H816,'Interim Analysis'!$E:$E,$E816),
SUMIFS('Interim Analysis'!J:J,'Interim Analysis'!$B:$B,$B816,'Interim Analysis'!$C:$C,$C816,'Interim Analysis'!$F:$F,$F816,'Interim Analysis'!$G:$G,$H816,'Interim Analysis'!$D:$D,$D816)
*(INDEX('Dimensional Maps'!K$39:K$63,MATCH($E816,'Dimensional Maps'!$C$8:$C$32,0),1)
/SUMIFS('Dimensional Maps'!K$39:K$63, 'Dimensional Maps'!$B$8:$B$32,$D816)))),0),0)</f>
        <v>8.4074399090822774E-3</v>
      </c>
      <c r="Q816" s="115">
        <f>IFERROR(IF($G816 = "WholeBlg",IF(Q$1&lt;2020, 0,
IF($H816="GWh",SUMIFS('Interim Analysis'!K:K,'Interim Analysis'!$B:$B,$B816,'Interim Analysis'!$C:$C,$C816,'Interim Analysis'!$F:$F,$F816,'Interim Analysis'!$G:$G,$H816,'Interim Analysis'!$E:$E,$E816),
SUMIFS('Interim Analysis'!K:K,'Interim Analysis'!$B:$B,$B816,'Interim Analysis'!$C:$C,$C816,'Interim Analysis'!$F:$F,$F816,'Interim Analysis'!$G:$G,$H816,'Interim Analysis'!$D:$D,$D816)
*(INDEX('Dimensional Maps'!L$39:L$63,MATCH($E816,'Dimensional Maps'!$C$8:$C$32,0),1)
/SUMIFS('Dimensional Maps'!L$39:L$63, 'Dimensional Maps'!$B$8:$B$32,$D816)))),0),0)</f>
        <v>1.0812616479730693E-2</v>
      </c>
      <c r="R816" s="115">
        <f>IFERROR(IF($G816 = "WholeBlg",IF(R$1&lt;2020, 0,
IF($H816="GWh",SUMIFS('Interim Analysis'!L:L,'Interim Analysis'!$B:$B,$B816,'Interim Analysis'!$C:$C,$C816,'Interim Analysis'!$F:$F,$F816,'Interim Analysis'!$G:$G,$H816,'Interim Analysis'!$E:$E,$E816),
SUMIFS('Interim Analysis'!L:L,'Interim Analysis'!$B:$B,$B816,'Interim Analysis'!$C:$C,$C816,'Interim Analysis'!$F:$F,$F816,'Interim Analysis'!$G:$G,$H816,'Interim Analysis'!$D:$D,$D816)
*(INDEX('Dimensional Maps'!M$39:M$63,MATCH($E816,'Dimensional Maps'!$C$8:$C$32,0),1)
/SUMIFS('Dimensional Maps'!M$39:M$63, 'Dimensional Maps'!$B$8:$B$32,$D816)))),0),0)</f>
        <v>1.3065734161185989E-2</v>
      </c>
      <c r="S816" s="115">
        <f>IFERROR(IF($G816 = "WholeBlg",IF(S$1&lt;2020, 0,
IF($H816="GWh",SUMIFS('Interim Analysis'!M:M,'Interim Analysis'!$B:$B,$B816,'Interim Analysis'!$C:$C,$C816,'Interim Analysis'!$F:$F,$F816,'Interim Analysis'!$G:$G,$H816,'Interim Analysis'!$E:$E,$E816),
SUMIFS('Interim Analysis'!M:M,'Interim Analysis'!$B:$B,$B816,'Interim Analysis'!$C:$C,$C816,'Interim Analysis'!$F:$F,$F816,'Interim Analysis'!$G:$G,$H816,'Interim Analysis'!$D:$D,$D816)
*(INDEX('Dimensional Maps'!N$39:N$63,MATCH($E816,'Dimensional Maps'!$C$8:$C$32,0),1)
/SUMIFS('Dimensional Maps'!N$39:N$63, 'Dimensional Maps'!$B$8:$B$32,$D816)))),0),0)</f>
        <v>1.5151844824194551E-2</v>
      </c>
      <c r="T816" s="115">
        <f>IFERROR(IF($G816 = "WholeBlg",IF(T$1&lt;2020, 0,
IF($H816="GWh",SUMIFS('Interim Analysis'!N:N,'Interim Analysis'!$B:$B,$B816,'Interim Analysis'!$C:$C,$C816,'Interim Analysis'!$F:$F,$F816,'Interim Analysis'!$G:$G,$H816,'Interim Analysis'!$E:$E,$E816),
SUMIFS('Interim Analysis'!N:N,'Interim Analysis'!$B:$B,$B816,'Interim Analysis'!$C:$C,$C816,'Interim Analysis'!$F:$F,$F816,'Interim Analysis'!$G:$G,$H816,'Interim Analysis'!$D:$D,$D816)
*(INDEX('Dimensional Maps'!O$39:O$63,MATCH($E816,'Dimensional Maps'!$C$8:$C$32,0),1)
/SUMIFS('Dimensional Maps'!O$39:O$63, 'Dimensional Maps'!$B$8:$B$32,$D816)))),0),0)</f>
        <v>1.7120650635769383E-2</v>
      </c>
      <c r="U816" s="115">
        <f>IFERROR(IF($G816 = "WholeBlg",IF(U$1&lt;2020, 0,
IF($H816="GWh",SUMIFS('Interim Analysis'!O:O,'Interim Analysis'!$B:$B,$B816,'Interim Analysis'!$C:$C,$C816,'Interim Analysis'!$F:$F,$F816,'Interim Analysis'!$G:$G,$H816,'Interim Analysis'!$E:$E,$E816),
SUMIFS('Interim Analysis'!O:O,'Interim Analysis'!$B:$B,$B816,'Interim Analysis'!$C:$C,$C816,'Interim Analysis'!$F:$F,$F816,'Interim Analysis'!$G:$G,$H816,'Interim Analysis'!$D:$D,$D816)
*(INDEX('Dimensional Maps'!P$39:P$63,MATCH($E816,'Dimensional Maps'!$C$8:$C$32,0),1)
/SUMIFS('Dimensional Maps'!P$39:P$63, 'Dimensional Maps'!$B$8:$B$32,$D816)))),0),0)</f>
        <v>1.8984793599540341E-2</v>
      </c>
      <c r="V816" s="115">
        <f>IFERROR(IF($G816 = "WholeBlg",IF(V$1&lt;2020, 0,
IF($H816="GWh",SUMIFS('Interim Analysis'!P:P,'Interim Analysis'!$B:$B,$B816,'Interim Analysis'!$C:$C,$C816,'Interim Analysis'!$F:$F,$F816,'Interim Analysis'!$G:$G,$H816,'Interim Analysis'!$E:$E,$E816),
SUMIFS('Interim Analysis'!P:P,'Interim Analysis'!$B:$B,$B816,'Interim Analysis'!$C:$C,$C816,'Interim Analysis'!$F:$F,$F816,'Interim Analysis'!$G:$G,$H816,'Interim Analysis'!$D:$D,$D816)
*(INDEX('Dimensional Maps'!Q$39:Q$63,MATCH($E816,'Dimensional Maps'!$C$8:$C$32,0),1)
/SUMIFS('Dimensional Maps'!Q$39:Q$63, 'Dimensional Maps'!$B$8:$B$32,$D816)))),0),0)</f>
        <v>2.0785216684691226E-2</v>
      </c>
      <c r="W816" s="115">
        <f>IFERROR(IF($G816 = "WholeBlg",IF(W$1&lt;2020, 0,
IF($H816="GWh",SUMIFS('Interim Analysis'!Q:Q,'Interim Analysis'!$B:$B,$B816,'Interim Analysis'!$C:$C,$C816,'Interim Analysis'!$F:$F,$F816,'Interim Analysis'!$G:$G,$H816,'Interim Analysis'!$E:$E,$E816),
SUMIFS('Interim Analysis'!Q:Q,'Interim Analysis'!$B:$B,$B816,'Interim Analysis'!$C:$C,$C816,'Interim Analysis'!$F:$F,$F816,'Interim Analysis'!$G:$G,$H816,'Interim Analysis'!$D:$D,$D816)
*(INDEX('Dimensional Maps'!R$39:R$63,MATCH($E816,'Dimensional Maps'!$C$8:$C$32,0),1)
/SUMIFS('Dimensional Maps'!R$39:R$63, 'Dimensional Maps'!$B$8:$B$32,$D816)))),0),0)</f>
        <v>2.245987481909453E-2</v>
      </c>
    </row>
    <row r="817" spans="1:23" x14ac:dyDescent="0.25">
      <c r="A817" s="153" t="s">
        <v>265</v>
      </c>
      <c r="B817" s="54" t="s">
        <v>236</v>
      </c>
      <c r="C817" s="54">
        <v>3</v>
      </c>
      <c r="D817" s="54" t="s">
        <v>44</v>
      </c>
      <c r="E817" s="54" t="s">
        <v>209</v>
      </c>
      <c r="F817" s="54" t="s">
        <v>186</v>
      </c>
      <c r="G817" s="54" t="s">
        <v>53</v>
      </c>
      <c r="H817" s="54" t="s">
        <v>20</v>
      </c>
      <c r="I817" s="115">
        <f>IFERROR(IF($G817 = "WholeBlg",IF(I$1&lt;2020, 0,
IF($H817="GWh",SUMIFS('Interim Analysis'!C:C,'Interim Analysis'!$B:$B,$B817,'Interim Analysis'!$C:$C,$C817,'Interim Analysis'!$F:$F,$F817,'Interim Analysis'!$G:$G,$H817,'Interim Analysis'!$E:$E,$E817),
SUMIFS('Interim Analysis'!C:C,'Interim Analysis'!$B:$B,$B817,'Interim Analysis'!$C:$C,$C817,'Interim Analysis'!$F:$F,$F817,'Interim Analysis'!$G:$G,$H817,'Interim Analysis'!$D:$D,$D817)
*(INDEX('Dimensional Maps'!D$39:D$63,MATCH($E817,'Dimensional Maps'!$C$8:$C$32,0),1)
/SUMIFS('Dimensional Maps'!D$39:D$63, 'Dimensional Maps'!$B$8:$B$32,$D817)))),0),0)</f>
        <v>0</v>
      </c>
      <c r="J817" s="115">
        <f>IFERROR(IF($G817 = "WholeBlg",IF(J$1&lt;2020, 0,
IF($H817="GWh",SUMIFS('Interim Analysis'!D:D,'Interim Analysis'!$B:$B,$B817,'Interim Analysis'!$C:$C,$C817,'Interim Analysis'!$F:$F,$F817,'Interim Analysis'!$G:$G,$H817,'Interim Analysis'!$E:$E,$E817),
SUMIFS('Interim Analysis'!D:D,'Interim Analysis'!$B:$B,$B817,'Interim Analysis'!$C:$C,$C817,'Interim Analysis'!$F:$F,$F817,'Interim Analysis'!$G:$G,$H817,'Interim Analysis'!$D:$D,$D817)
*(INDEX('Dimensional Maps'!E$39:E$63,MATCH($E817,'Dimensional Maps'!$C$8:$C$32,0),1)
/SUMIFS('Dimensional Maps'!E$39:E$63, 'Dimensional Maps'!$B$8:$B$32,$D817)))),0),0)</f>
        <v>0</v>
      </c>
      <c r="K817" s="115">
        <f>IFERROR(IF($G817 = "WholeBlg",IF(K$1&lt;2020, 0,
IF($H817="GWh",SUMIFS('Interim Analysis'!E:E,'Interim Analysis'!$B:$B,$B817,'Interim Analysis'!$C:$C,$C817,'Interim Analysis'!$F:$F,$F817,'Interim Analysis'!$G:$G,$H817,'Interim Analysis'!$E:$E,$E817),
SUMIFS('Interim Analysis'!E:E,'Interim Analysis'!$B:$B,$B817,'Interim Analysis'!$C:$C,$C817,'Interim Analysis'!$F:$F,$F817,'Interim Analysis'!$G:$G,$H817,'Interim Analysis'!$D:$D,$D817)
*(INDEX('Dimensional Maps'!F$39:F$63,MATCH($E817,'Dimensional Maps'!$C$8:$C$32,0),1)
/SUMIFS('Dimensional Maps'!F$39:F$63, 'Dimensional Maps'!$B$8:$B$32,$D817)))),0),0)</f>
        <v>0</v>
      </c>
      <c r="L817" s="115">
        <f>IFERROR(IF($G817 = "WholeBlg",IF(L$1&lt;2020, 0,
IF($H817="GWh",SUMIFS('Interim Analysis'!F:F,'Interim Analysis'!$B:$B,$B817,'Interim Analysis'!$C:$C,$C817,'Interim Analysis'!$F:$F,$F817,'Interim Analysis'!$G:$G,$H817,'Interim Analysis'!$E:$E,$E817),
SUMIFS('Interim Analysis'!F:F,'Interim Analysis'!$B:$B,$B817,'Interim Analysis'!$C:$C,$C817,'Interim Analysis'!$F:$F,$F817,'Interim Analysis'!$G:$G,$H817,'Interim Analysis'!$D:$D,$D817)
*(INDEX('Dimensional Maps'!G$39:G$63,MATCH($E817,'Dimensional Maps'!$C$8:$C$32,0),1)
/SUMIFS('Dimensional Maps'!G$39:G$63, 'Dimensional Maps'!$B$8:$B$32,$D817)))),0),0)</f>
        <v>0</v>
      </c>
      <c r="M817" s="115">
        <f>IFERROR(IF($G817 = "WholeBlg",IF(M$1&lt;2020, 0,
IF($H817="GWh",SUMIFS('Interim Analysis'!G:G,'Interim Analysis'!$B:$B,$B817,'Interim Analysis'!$C:$C,$C817,'Interim Analysis'!$F:$F,$F817,'Interim Analysis'!$G:$G,$H817,'Interim Analysis'!$E:$E,$E817),
SUMIFS('Interim Analysis'!G:G,'Interim Analysis'!$B:$B,$B817,'Interim Analysis'!$C:$C,$C817,'Interim Analysis'!$F:$F,$F817,'Interim Analysis'!$G:$G,$H817,'Interim Analysis'!$D:$D,$D817)
*(INDEX('Dimensional Maps'!H$39:H$63,MATCH($E817,'Dimensional Maps'!$C$8:$C$32,0),1)
/SUMIFS('Dimensional Maps'!H$39:H$63, 'Dimensional Maps'!$B$8:$B$32,$D817)))),0),0)</f>
        <v>0</v>
      </c>
      <c r="N817" s="115">
        <f>IFERROR(IF($G817 = "WholeBlg",IF(N$1&lt;2020, 0,
IF($H817="GWh",SUMIFS('Interim Analysis'!H:H,'Interim Analysis'!$B:$B,$B817,'Interim Analysis'!$C:$C,$C817,'Interim Analysis'!$F:$F,$F817,'Interim Analysis'!$G:$G,$H817,'Interim Analysis'!$E:$E,$E817),
SUMIFS('Interim Analysis'!H:H,'Interim Analysis'!$B:$B,$B817,'Interim Analysis'!$C:$C,$C817,'Interim Analysis'!$F:$F,$F817,'Interim Analysis'!$G:$G,$H817,'Interim Analysis'!$D:$D,$D817)
*(INDEX('Dimensional Maps'!I$39:I$63,MATCH($E817,'Dimensional Maps'!$C$8:$C$32,0),1)
/SUMIFS('Dimensional Maps'!I$39:I$63, 'Dimensional Maps'!$B$8:$B$32,$D817)))),0),0)</f>
        <v>2.3879737684685261E-2</v>
      </c>
      <c r="O817" s="115">
        <f>IFERROR(IF($G817 = "WholeBlg",IF(O$1&lt;2020, 0,
IF($H817="GWh",SUMIFS('Interim Analysis'!I:I,'Interim Analysis'!$B:$B,$B817,'Interim Analysis'!$C:$C,$C817,'Interim Analysis'!$F:$F,$F817,'Interim Analysis'!$G:$G,$H817,'Interim Analysis'!$E:$E,$E817),
SUMIFS('Interim Analysis'!I:I,'Interim Analysis'!$B:$B,$B817,'Interim Analysis'!$C:$C,$C817,'Interim Analysis'!$F:$F,$F817,'Interim Analysis'!$G:$G,$H817,'Interim Analysis'!$D:$D,$D817)
*(INDEX('Dimensional Maps'!J$39:J$63,MATCH($E817,'Dimensional Maps'!$C$8:$C$32,0),1)
/SUMIFS('Dimensional Maps'!J$39:J$63, 'Dimensional Maps'!$B$8:$B$32,$D817)))),0),0)</f>
        <v>4.7159693831579447E-2</v>
      </c>
      <c r="P817" s="115">
        <f>IFERROR(IF($G817 = "WholeBlg",IF(P$1&lt;2020, 0,
IF($H817="GWh",SUMIFS('Interim Analysis'!J:J,'Interim Analysis'!$B:$B,$B817,'Interim Analysis'!$C:$C,$C817,'Interim Analysis'!$F:$F,$F817,'Interim Analysis'!$G:$G,$H817,'Interim Analysis'!$E:$E,$E817),
SUMIFS('Interim Analysis'!J:J,'Interim Analysis'!$B:$B,$B817,'Interim Analysis'!$C:$C,$C817,'Interim Analysis'!$F:$F,$F817,'Interim Analysis'!$G:$G,$H817,'Interim Analysis'!$D:$D,$D817)
*(INDEX('Dimensional Maps'!K$39:K$63,MATCH($E817,'Dimensional Maps'!$C$8:$C$32,0),1)
/SUMIFS('Dimensional Maps'!K$39:K$63, 'Dimensional Maps'!$B$8:$B$32,$D817)))),0),0)</f>
        <v>6.9841566317296475E-2</v>
      </c>
      <c r="Q817" s="115">
        <f>IFERROR(IF($G817 = "WholeBlg",IF(Q$1&lt;2020, 0,
IF($H817="GWh",SUMIFS('Interim Analysis'!K:K,'Interim Analysis'!$B:$B,$B817,'Interim Analysis'!$C:$C,$C817,'Interim Analysis'!$F:$F,$F817,'Interim Analysis'!$G:$G,$H817,'Interim Analysis'!$E:$E,$E817),
SUMIFS('Interim Analysis'!K:K,'Interim Analysis'!$B:$B,$B817,'Interim Analysis'!$C:$C,$C817,'Interim Analysis'!$F:$F,$F817,'Interim Analysis'!$G:$G,$H817,'Interim Analysis'!$D:$D,$D817)
*(INDEX('Dimensional Maps'!L$39:L$63,MATCH($E817,'Dimensional Maps'!$C$8:$C$32,0),1)
/SUMIFS('Dimensional Maps'!L$39:L$63, 'Dimensional Maps'!$B$8:$B$32,$D817)))),0),0)</f>
        <v>9.1855379320748734E-2</v>
      </c>
      <c r="R817" s="115">
        <f>IFERROR(IF($G817 = "WholeBlg",IF(R$1&lt;2020, 0,
IF($H817="GWh",SUMIFS('Interim Analysis'!L:L,'Interim Analysis'!$B:$B,$B817,'Interim Analysis'!$C:$C,$C817,'Interim Analysis'!$F:$F,$F817,'Interim Analysis'!$G:$G,$H817,'Interim Analysis'!$E:$E,$E817),
SUMIFS('Interim Analysis'!L:L,'Interim Analysis'!$B:$B,$B817,'Interim Analysis'!$C:$C,$C817,'Interim Analysis'!$F:$F,$F817,'Interim Analysis'!$G:$G,$H817,'Interim Analysis'!$D:$D,$D817)
*(INDEX('Dimensional Maps'!M$39:M$63,MATCH($E817,'Dimensional Maps'!$C$8:$C$32,0),1)
/SUMIFS('Dimensional Maps'!M$39:M$63, 'Dimensional Maps'!$B$8:$B$32,$D817)))),0),0)</f>
        <v>0.11390475002021255</v>
      </c>
      <c r="S817" s="115">
        <f>IFERROR(IF($G817 = "WholeBlg",IF(S$1&lt;2020, 0,
IF($H817="GWh",SUMIFS('Interim Analysis'!M:M,'Interim Analysis'!$B:$B,$B817,'Interim Analysis'!$C:$C,$C817,'Interim Analysis'!$F:$F,$F817,'Interim Analysis'!$G:$G,$H817,'Interim Analysis'!$E:$E,$E817),
SUMIFS('Interim Analysis'!M:M,'Interim Analysis'!$B:$B,$B817,'Interim Analysis'!$C:$C,$C817,'Interim Analysis'!$F:$F,$F817,'Interim Analysis'!$G:$G,$H817,'Interim Analysis'!$D:$D,$D817)
*(INDEX('Dimensional Maps'!N$39:N$63,MATCH($E817,'Dimensional Maps'!$C$8:$C$32,0),1)
/SUMIFS('Dimensional Maps'!N$39:N$63, 'Dimensional Maps'!$B$8:$B$32,$D817)))),0),0)</f>
        <v>0.13638217589676274</v>
      </c>
      <c r="T817" s="115">
        <f>IFERROR(IF($G817 = "WholeBlg",IF(T$1&lt;2020, 0,
IF($H817="GWh",SUMIFS('Interim Analysis'!N:N,'Interim Analysis'!$B:$B,$B817,'Interim Analysis'!$C:$C,$C817,'Interim Analysis'!$F:$F,$F817,'Interim Analysis'!$G:$G,$H817,'Interim Analysis'!$E:$E,$E817),
SUMIFS('Interim Analysis'!N:N,'Interim Analysis'!$B:$B,$B817,'Interim Analysis'!$C:$C,$C817,'Interim Analysis'!$F:$F,$F817,'Interim Analysis'!$G:$G,$H817,'Interim Analysis'!$D:$D,$D817)
*(INDEX('Dimensional Maps'!O$39:O$63,MATCH($E817,'Dimensional Maps'!$C$8:$C$32,0),1)
/SUMIFS('Dimensional Maps'!O$39:O$63, 'Dimensional Maps'!$B$8:$B$32,$D817)))),0),0)</f>
        <v>0.16056074442146442</v>
      </c>
      <c r="U817" s="115">
        <f>IFERROR(IF($G817 = "WholeBlg",IF(U$1&lt;2020, 0,
IF($H817="GWh",SUMIFS('Interim Analysis'!O:O,'Interim Analysis'!$B:$B,$B817,'Interim Analysis'!$C:$C,$C817,'Interim Analysis'!$F:$F,$F817,'Interim Analysis'!$G:$G,$H817,'Interim Analysis'!$E:$E,$E817),
SUMIFS('Interim Analysis'!O:O,'Interim Analysis'!$B:$B,$B817,'Interim Analysis'!$C:$C,$C817,'Interim Analysis'!$F:$F,$F817,'Interim Analysis'!$G:$G,$H817,'Interim Analysis'!$D:$D,$D817)
*(INDEX('Dimensional Maps'!P$39:P$63,MATCH($E817,'Dimensional Maps'!$C$8:$C$32,0),1)
/SUMIFS('Dimensional Maps'!P$39:P$63, 'Dimensional Maps'!$B$8:$B$32,$D817)))),0),0)</f>
        <v>0.18811777138030661</v>
      </c>
      <c r="V817" s="115">
        <f>IFERROR(IF($G817 = "WholeBlg",IF(V$1&lt;2020, 0,
IF($H817="GWh",SUMIFS('Interim Analysis'!P:P,'Interim Analysis'!$B:$B,$B817,'Interim Analysis'!$C:$C,$C817,'Interim Analysis'!$F:$F,$F817,'Interim Analysis'!$G:$G,$H817,'Interim Analysis'!$E:$E,$E817),
SUMIFS('Interim Analysis'!P:P,'Interim Analysis'!$B:$B,$B817,'Interim Analysis'!$C:$C,$C817,'Interim Analysis'!$F:$F,$F817,'Interim Analysis'!$G:$G,$H817,'Interim Analysis'!$D:$D,$D817)
*(INDEX('Dimensional Maps'!Q$39:Q$63,MATCH($E817,'Dimensional Maps'!$C$8:$C$32,0),1)
/SUMIFS('Dimensional Maps'!Q$39:Q$63, 'Dimensional Maps'!$B$8:$B$32,$D817)))),0),0)</f>
        <v>0.2224791137352769</v>
      </c>
      <c r="W817" s="115">
        <f>IFERROR(IF($G817 = "WholeBlg",IF(W$1&lt;2020, 0,
IF($H817="GWh",SUMIFS('Interim Analysis'!Q:Q,'Interim Analysis'!$B:$B,$B817,'Interim Analysis'!$C:$C,$C817,'Interim Analysis'!$F:$F,$F817,'Interim Analysis'!$G:$G,$H817,'Interim Analysis'!$E:$E,$E817),
SUMIFS('Interim Analysis'!Q:Q,'Interim Analysis'!$B:$B,$B817,'Interim Analysis'!$C:$C,$C817,'Interim Analysis'!$F:$F,$F817,'Interim Analysis'!$G:$G,$H817,'Interim Analysis'!$D:$D,$D817)
*(INDEX('Dimensional Maps'!R$39:R$63,MATCH($E817,'Dimensional Maps'!$C$8:$C$32,0),1)
/SUMIFS('Dimensional Maps'!R$39:R$63, 'Dimensional Maps'!$B$8:$B$32,$D817)))),0),0)</f>
        <v>0.26872772073119849</v>
      </c>
    </row>
    <row r="818" spans="1:23" x14ac:dyDescent="0.25">
      <c r="A818" s="153" t="s">
        <v>265</v>
      </c>
      <c r="B818" s="54" t="s">
        <v>238</v>
      </c>
      <c r="C818" s="54">
        <v>3</v>
      </c>
      <c r="D818" s="54" t="s">
        <v>44</v>
      </c>
      <c r="E818" s="54" t="s">
        <v>211</v>
      </c>
      <c r="F818" s="54" t="s">
        <v>167</v>
      </c>
      <c r="G818" s="54" t="s">
        <v>53</v>
      </c>
      <c r="H818" s="54" t="s">
        <v>18</v>
      </c>
      <c r="I818" s="115">
        <f>IFERROR(IF($G818 = "WholeBlg",IF(I$1&lt;2020, 0,
IF($H818="GWh",SUMIFS('Interim Analysis'!C:C,'Interim Analysis'!$B:$B,$B818,'Interim Analysis'!$C:$C,$C818,'Interim Analysis'!$F:$F,$F818,'Interim Analysis'!$G:$G,$H818,'Interim Analysis'!$E:$E,$E818),
SUMIFS('Interim Analysis'!C:C,'Interim Analysis'!$B:$B,$B818,'Interim Analysis'!$C:$C,$C818,'Interim Analysis'!$F:$F,$F818,'Interim Analysis'!$G:$G,$H818,'Interim Analysis'!$D:$D,$D818)
*(INDEX('Dimensional Maps'!D$39:D$63,MATCH($E818,'Dimensional Maps'!$C$8:$C$32,0),1)
/SUMIFS('Dimensional Maps'!D$39:D$63, 'Dimensional Maps'!$B$8:$B$32,$D818)))),0),0)</f>
        <v>0</v>
      </c>
      <c r="J818" s="115">
        <f>IFERROR(IF($G818 = "WholeBlg",IF(J$1&lt;2020, 0,
IF($H818="GWh",SUMIFS('Interim Analysis'!D:D,'Interim Analysis'!$B:$B,$B818,'Interim Analysis'!$C:$C,$C818,'Interim Analysis'!$F:$F,$F818,'Interim Analysis'!$G:$G,$H818,'Interim Analysis'!$E:$E,$E818),
SUMIFS('Interim Analysis'!D:D,'Interim Analysis'!$B:$B,$B818,'Interim Analysis'!$C:$C,$C818,'Interim Analysis'!$F:$F,$F818,'Interim Analysis'!$G:$G,$H818,'Interim Analysis'!$D:$D,$D818)
*(INDEX('Dimensional Maps'!E$39:E$63,MATCH($E818,'Dimensional Maps'!$C$8:$C$32,0),1)
/SUMIFS('Dimensional Maps'!E$39:E$63, 'Dimensional Maps'!$B$8:$B$32,$D818)))),0),0)</f>
        <v>0</v>
      </c>
      <c r="K818" s="115">
        <f>IFERROR(IF($G818 = "WholeBlg",IF(K$1&lt;2020, 0,
IF($H818="GWh",SUMIFS('Interim Analysis'!E:E,'Interim Analysis'!$B:$B,$B818,'Interim Analysis'!$C:$C,$C818,'Interim Analysis'!$F:$F,$F818,'Interim Analysis'!$G:$G,$H818,'Interim Analysis'!$E:$E,$E818),
SUMIFS('Interim Analysis'!E:E,'Interim Analysis'!$B:$B,$B818,'Interim Analysis'!$C:$C,$C818,'Interim Analysis'!$F:$F,$F818,'Interim Analysis'!$G:$G,$H818,'Interim Analysis'!$D:$D,$D818)
*(INDEX('Dimensional Maps'!F$39:F$63,MATCH($E818,'Dimensional Maps'!$C$8:$C$32,0),1)
/SUMIFS('Dimensional Maps'!F$39:F$63, 'Dimensional Maps'!$B$8:$B$32,$D818)))),0),0)</f>
        <v>0</v>
      </c>
      <c r="L818" s="115">
        <f>IFERROR(IF($G818 = "WholeBlg",IF(L$1&lt;2020, 0,
IF($H818="GWh",SUMIFS('Interim Analysis'!F:F,'Interim Analysis'!$B:$B,$B818,'Interim Analysis'!$C:$C,$C818,'Interim Analysis'!$F:$F,$F818,'Interim Analysis'!$G:$G,$H818,'Interim Analysis'!$E:$E,$E818),
SUMIFS('Interim Analysis'!F:F,'Interim Analysis'!$B:$B,$B818,'Interim Analysis'!$C:$C,$C818,'Interim Analysis'!$F:$F,$F818,'Interim Analysis'!$G:$G,$H818,'Interim Analysis'!$D:$D,$D818)
*(INDEX('Dimensional Maps'!G$39:G$63,MATCH($E818,'Dimensional Maps'!$C$8:$C$32,0),1)
/SUMIFS('Dimensional Maps'!G$39:G$63, 'Dimensional Maps'!$B$8:$B$32,$D818)))),0),0)</f>
        <v>0</v>
      </c>
      <c r="M818" s="115">
        <f>IFERROR(IF($G818 = "WholeBlg",IF(M$1&lt;2020, 0,
IF($H818="GWh",SUMIFS('Interim Analysis'!G:G,'Interim Analysis'!$B:$B,$B818,'Interim Analysis'!$C:$C,$C818,'Interim Analysis'!$F:$F,$F818,'Interim Analysis'!$G:$G,$H818,'Interim Analysis'!$E:$E,$E818),
SUMIFS('Interim Analysis'!G:G,'Interim Analysis'!$B:$B,$B818,'Interim Analysis'!$C:$C,$C818,'Interim Analysis'!$F:$F,$F818,'Interim Analysis'!$G:$G,$H818,'Interim Analysis'!$D:$D,$D818)
*(INDEX('Dimensional Maps'!H$39:H$63,MATCH($E818,'Dimensional Maps'!$C$8:$C$32,0),1)
/SUMIFS('Dimensional Maps'!H$39:H$63, 'Dimensional Maps'!$B$8:$B$32,$D818)))),0),0)</f>
        <v>0</v>
      </c>
      <c r="N818" s="115">
        <f>IFERROR(IF($G818 = "WholeBlg",IF(N$1&lt;2020, 0,
IF($H818="GWh",SUMIFS('Interim Analysis'!H:H,'Interim Analysis'!$B:$B,$B818,'Interim Analysis'!$C:$C,$C818,'Interim Analysis'!$F:$F,$F818,'Interim Analysis'!$G:$G,$H818,'Interim Analysis'!$E:$E,$E818),
SUMIFS('Interim Analysis'!H:H,'Interim Analysis'!$B:$B,$B818,'Interim Analysis'!$C:$C,$C818,'Interim Analysis'!$F:$F,$F818,'Interim Analysis'!$G:$G,$H818,'Interim Analysis'!$D:$D,$D818)
*(INDEX('Dimensional Maps'!I$39:I$63,MATCH($E818,'Dimensional Maps'!$C$8:$C$32,0),1)
/SUMIFS('Dimensional Maps'!I$39:I$63, 'Dimensional Maps'!$B$8:$B$32,$D818)))),0),0)</f>
        <v>0</v>
      </c>
      <c r="O818" s="115">
        <f>IFERROR(IF($G818 = "WholeBlg",IF(O$1&lt;2020, 0,
IF($H818="GWh",SUMIFS('Interim Analysis'!I:I,'Interim Analysis'!$B:$B,$B818,'Interim Analysis'!$C:$C,$C818,'Interim Analysis'!$F:$F,$F818,'Interim Analysis'!$G:$G,$H818,'Interim Analysis'!$E:$E,$E818),
SUMIFS('Interim Analysis'!I:I,'Interim Analysis'!$B:$B,$B818,'Interim Analysis'!$C:$C,$C818,'Interim Analysis'!$F:$F,$F818,'Interim Analysis'!$G:$G,$H818,'Interim Analysis'!$D:$D,$D818)
*(INDEX('Dimensional Maps'!J$39:J$63,MATCH($E818,'Dimensional Maps'!$C$8:$C$32,0),1)
/SUMIFS('Dimensional Maps'!J$39:J$63, 'Dimensional Maps'!$B$8:$B$32,$D818)))),0),0)</f>
        <v>0</v>
      </c>
      <c r="P818" s="115">
        <f>IFERROR(IF($G818 = "WholeBlg",IF(P$1&lt;2020, 0,
IF($H818="GWh",SUMIFS('Interim Analysis'!J:J,'Interim Analysis'!$B:$B,$B818,'Interim Analysis'!$C:$C,$C818,'Interim Analysis'!$F:$F,$F818,'Interim Analysis'!$G:$G,$H818,'Interim Analysis'!$E:$E,$E818),
SUMIFS('Interim Analysis'!J:J,'Interim Analysis'!$B:$B,$B818,'Interim Analysis'!$C:$C,$C818,'Interim Analysis'!$F:$F,$F818,'Interim Analysis'!$G:$G,$H818,'Interim Analysis'!$D:$D,$D818)
*(INDEX('Dimensional Maps'!K$39:K$63,MATCH($E818,'Dimensional Maps'!$C$8:$C$32,0),1)
/SUMIFS('Dimensional Maps'!K$39:K$63, 'Dimensional Maps'!$B$8:$B$32,$D818)))),0),0)</f>
        <v>0</v>
      </c>
      <c r="Q818" s="115">
        <f>IFERROR(IF($G818 = "WholeBlg",IF(Q$1&lt;2020, 0,
IF($H818="GWh",SUMIFS('Interim Analysis'!K:K,'Interim Analysis'!$B:$B,$B818,'Interim Analysis'!$C:$C,$C818,'Interim Analysis'!$F:$F,$F818,'Interim Analysis'!$G:$G,$H818,'Interim Analysis'!$E:$E,$E818),
SUMIFS('Interim Analysis'!K:K,'Interim Analysis'!$B:$B,$B818,'Interim Analysis'!$C:$C,$C818,'Interim Analysis'!$F:$F,$F818,'Interim Analysis'!$G:$G,$H818,'Interim Analysis'!$D:$D,$D818)
*(INDEX('Dimensional Maps'!L$39:L$63,MATCH($E818,'Dimensional Maps'!$C$8:$C$32,0),1)
/SUMIFS('Dimensional Maps'!L$39:L$63, 'Dimensional Maps'!$B$8:$B$32,$D818)))),0),0)</f>
        <v>0</v>
      </c>
      <c r="R818" s="115">
        <f>IFERROR(IF($G818 = "WholeBlg",IF(R$1&lt;2020, 0,
IF($H818="GWh",SUMIFS('Interim Analysis'!L:L,'Interim Analysis'!$B:$B,$B818,'Interim Analysis'!$C:$C,$C818,'Interim Analysis'!$F:$F,$F818,'Interim Analysis'!$G:$G,$H818,'Interim Analysis'!$E:$E,$E818),
SUMIFS('Interim Analysis'!L:L,'Interim Analysis'!$B:$B,$B818,'Interim Analysis'!$C:$C,$C818,'Interim Analysis'!$F:$F,$F818,'Interim Analysis'!$G:$G,$H818,'Interim Analysis'!$D:$D,$D818)
*(INDEX('Dimensional Maps'!M$39:M$63,MATCH($E818,'Dimensional Maps'!$C$8:$C$32,0),1)
/SUMIFS('Dimensional Maps'!M$39:M$63, 'Dimensional Maps'!$B$8:$B$32,$D818)))),0),0)</f>
        <v>0</v>
      </c>
      <c r="S818" s="115">
        <f>IFERROR(IF($G818 = "WholeBlg",IF(S$1&lt;2020, 0,
IF($H818="GWh",SUMIFS('Interim Analysis'!M:M,'Interim Analysis'!$B:$B,$B818,'Interim Analysis'!$C:$C,$C818,'Interim Analysis'!$F:$F,$F818,'Interim Analysis'!$G:$G,$H818,'Interim Analysis'!$E:$E,$E818),
SUMIFS('Interim Analysis'!M:M,'Interim Analysis'!$B:$B,$B818,'Interim Analysis'!$C:$C,$C818,'Interim Analysis'!$F:$F,$F818,'Interim Analysis'!$G:$G,$H818,'Interim Analysis'!$D:$D,$D818)
*(INDEX('Dimensional Maps'!N$39:N$63,MATCH($E818,'Dimensional Maps'!$C$8:$C$32,0),1)
/SUMIFS('Dimensional Maps'!N$39:N$63, 'Dimensional Maps'!$B$8:$B$32,$D818)))),0),0)</f>
        <v>0</v>
      </c>
      <c r="T818" s="115">
        <f>IFERROR(IF($G818 = "WholeBlg",IF(T$1&lt;2020, 0,
IF($H818="GWh",SUMIFS('Interim Analysis'!N:N,'Interim Analysis'!$B:$B,$B818,'Interim Analysis'!$C:$C,$C818,'Interim Analysis'!$F:$F,$F818,'Interim Analysis'!$G:$G,$H818,'Interim Analysis'!$E:$E,$E818),
SUMIFS('Interim Analysis'!N:N,'Interim Analysis'!$B:$B,$B818,'Interim Analysis'!$C:$C,$C818,'Interim Analysis'!$F:$F,$F818,'Interim Analysis'!$G:$G,$H818,'Interim Analysis'!$D:$D,$D818)
*(INDEX('Dimensional Maps'!O$39:O$63,MATCH($E818,'Dimensional Maps'!$C$8:$C$32,0),1)
/SUMIFS('Dimensional Maps'!O$39:O$63, 'Dimensional Maps'!$B$8:$B$32,$D818)))),0),0)</f>
        <v>0</v>
      </c>
      <c r="U818" s="115">
        <f>IFERROR(IF($G818 = "WholeBlg",IF(U$1&lt;2020, 0,
IF($H818="GWh",SUMIFS('Interim Analysis'!O:O,'Interim Analysis'!$B:$B,$B818,'Interim Analysis'!$C:$C,$C818,'Interim Analysis'!$F:$F,$F818,'Interim Analysis'!$G:$G,$H818,'Interim Analysis'!$E:$E,$E818),
SUMIFS('Interim Analysis'!O:O,'Interim Analysis'!$B:$B,$B818,'Interim Analysis'!$C:$C,$C818,'Interim Analysis'!$F:$F,$F818,'Interim Analysis'!$G:$G,$H818,'Interim Analysis'!$D:$D,$D818)
*(INDEX('Dimensional Maps'!P$39:P$63,MATCH($E818,'Dimensional Maps'!$C$8:$C$32,0),1)
/SUMIFS('Dimensional Maps'!P$39:P$63, 'Dimensional Maps'!$B$8:$B$32,$D818)))),0),0)</f>
        <v>0</v>
      </c>
      <c r="V818" s="115">
        <f>IFERROR(IF($G818 = "WholeBlg",IF(V$1&lt;2020, 0,
IF($H818="GWh",SUMIFS('Interim Analysis'!P:P,'Interim Analysis'!$B:$B,$B818,'Interim Analysis'!$C:$C,$C818,'Interim Analysis'!$F:$F,$F818,'Interim Analysis'!$G:$G,$H818,'Interim Analysis'!$E:$E,$E818),
SUMIFS('Interim Analysis'!P:P,'Interim Analysis'!$B:$B,$B818,'Interim Analysis'!$C:$C,$C818,'Interim Analysis'!$F:$F,$F818,'Interim Analysis'!$G:$G,$H818,'Interim Analysis'!$D:$D,$D818)
*(INDEX('Dimensional Maps'!Q$39:Q$63,MATCH($E818,'Dimensional Maps'!$C$8:$C$32,0),1)
/SUMIFS('Dimensional Maps'!Q$39:Q$63, 'Dimensional Maps'!$B$8:$B$32,$D818)))),0),0)</f>
        <v>0</v>
      </c>
      <c r="W818" s="115">
        <f>IFERROR(IF($G818 = "WholeBlg",IF(W$1&lt;2020, 0,
IF($H818="GWh",SUMIFS('Interim Analysis'!Q:Q,'Interim Analysis'!$B:$B,$B818,'Interim Analysis'!$C:$C,$C818,'Interim Analysis'!$F:$F,$F818,'Interim Analysis'!$G:$G,$H818,'Interim Analysis'!$E:$E,$E818),
SUMIFS('Interim Analysis'!Q:Q,'Interim Analysis'!$B:$B,$B818,'Interim Analysis'!$C:$C,$C818,'Interim Analysis'!$F:$F,$F818,'Interim Analysis'!$G:$G,$H818,'Interim Analysis'!$D:$D,$D818)
*(INDEX('Dimensional Maps'!R$39:R$63,MATCH($E818,'Dimensional Maps'!$C$8:$C$32,0),1)
/SUMIFS('Dimensional Maps'!R$39:R$63, 'Dimensional Maps'!$B$8:$B$32,$D818)))),0),0)</f>
        <v>0</v>
      </c>
    </row>
    <row r="819" spans="1:23" x14ac:dyDescent="0.25">
      <c r="A819" s="153" t="s">
        <v>265</v>
      </c>
      <c r="B819" s="54" t="s">
        <v>238</v>
      </c>
      <c r="C819" s="54">
        <v>3</v>
      </c>
      <c r="D819" s="54" t="s">
        <v>44</v>
      </c>
      <c r="E819" s="54" t="s">
        <v>211</v>
      </c>
      <c r="F819" s="54" t="s">
        <v>186</v>
      </c>
      <c r="G819" s="54" t="s">
        <v>53</v>
      </c>
      <c r="H819" s="54" t="s">
        <v>18</v>
      </c>
      <c r="I819" s="115">
        <f>IFERROR(IF($G819 = "WholeBlg",IF(I$1&lt;2020, 0,
IF($H819="GWh",SUMIFS('Interim Analysis'!C:C,'Interim Analysis'!$B:$B,$B819,'Interim Analysis'!$C:$C,$C819,'Interim Analysis'!$F:$F,$F819,'Interim Analysis'!$G:$G,$H819,'Interim Analysis'!$E:$E,$E819),
SUMIFS('Interim Analysis'!C:C,'Interim Analysis'!$B:$B,$B819,'Interim Analysis'!$C:$C,$C819,'Interim Analysis'!$F:$F,$F819,'Interim Analysis'!$G:$G,$H819,'Interim Analysis'!$D:$D,$D819)
*(INDEX('Dimensional Maps'!D$39:D$63,MATCH($E819,'Dimensional Maps'!$C$8:$C$32,0),1)
/SUMIFS('Dimensional Maps'!D$39:D$63, 'Dimensional Maps'!$B$8:$B$32,$D819)))),0),0)</f>
        <v>0</v>
      </c>
      <c r="J819" s="115">
        <f>IFERROR(IF($G819 = "WholeBlg",IF(J$1&lt;2020, 0,
IF($H819="GWh",SUMIFS('Interim Analysis'!D:D,'Interim Analysis'!$B:$B,$B819,'Interim Analysis'!$C:$C,$C819,'Interim Analysis'!$F:$F,$F819,'Interim Analysis'!$G:$G,$H819,'Interim Analysis'!$E:$E,$E819),
SUMIFS('Interim Analysis'!D:D,'Interim Analysis'!$B:$B,$B819,'Interim Analysis'!$C:$C,$C819,'Interim Analysis'!$F:$F,$F819,'Interim Analysis'!$G:$G,$H819,'Interim Analysis'!$D:$D,$D819)
*(INDEX('Dimensional Maps'!E$39:E$63,MATCH($E819,'Dimensional Maps'!$C$8:$C$32,0),1)
/SUMIFS('Dimensional Maps'!E$39:E$63, 'Dimensional Maps'!$B$8:$B$32,$D819)))),0),0)</f>
        <v>0</v>
      </c>
      <c r="K819" s="115">
        <f>IFERROR(IF($G819 = "WholeBlg",IF(K$1&lt;2020, 0,
IF($H819="GWh",SUMIFS('Interim Analysis'!E:E,'Interim Analysis'!$B:$B,$B819,'Interim Analysis'!$C:$C,$C819,'Interim Analysis'!$F:$F,$F819,'Interim Analysis'!$G:$G,$H819,'Interim Analysis'!$E:$E,$E819),
SUMIFS('Interim Analysis'!E:E,'Interim Analysis'!$B:$B,$B819,'Interim Analysis'!$C:$C,$C819,'Interim Analysis'!$F:$F,$F819,'Interim Analysis'!$G:$G,$H819,'Interim Analysis'!$D:$D,$D819)
*(INDEX('Dimensional Maps'!F$39:F$63,MATCH($E819,'Dimensional Maps'!$C$8:$C$32,0),1)
/SUMIFS('Dimensional Maps'!F$39:F$63, 'Dimensional Maps'!$B$8:$B$32,$D819)))),0),0)</f>
        <v>0</v>
      </c>
      <c r="L819" s="115">
        <f>IFERROR(IF($G819 = "WholeBlg",IF(L$1&lt;2020, 0,
IF($H819="GWh",SUMIFS('Interim Analysis'!F:F,'Interim Analysis'!$B:$B,$B819,'Interim Analysis'!$C:$C,$C819,'Interim Analysis'!$F:$F,$F819,'Interim Analysis'!$G:$G,$H819,'Interim Analysis'!$E:$E,$E819),
SUMIFS('Interim Analysis'!F:F,'Interim Analysis'!$B:$B,$B819,'Interim Analysis'!$C:$C,$C819,'Interim Analysis'!$F:$F,$F819,'Interim Analysis'!$G:$G,$H819,'Interim Analysis'!$D:$D,$D819)
*(INDEX('Dimensional Maps'!G$39:G$63,MATCH($E819,'Dimensional Maps'!$C$8:$C$32,0),1)
/SUMIFS('Dimensional Maps'!G$39:G$63, 'Dimensional Maps'!$B$8:$B$32,$D819)))),0),0)</f>
        <v>0</v>
      </c>
      <c r="M819" s="115">
        <f>IFERROR(IF($G819 = "WholeBlg",IF(M$1&lt;2020, 0,
IF($H819="GWh",SUMIFS('Interim Analysis'!G:G,'Interim Analysis'!$B:$B,$B819,'Interim Analysis'!$C:$C,$C819,'Interim Analysis'!$F:$F,$F819,'Interim Analysis'!$G:$G,$H819,'Interim Analysis'!$E:$E,$E819),
SUMIFS('Interim Analysis'!G:G,'Interim Analysis'!$B:$B,$B819,'Interim Analysis'!$C:$C,$C819,'Interim Analysis'!$F:$F,$F819,'Interim Analysis'!$G:$G,$H819,'Interim Analysis'!$D:$D,$D819)
*(INDEX('Dimensional Maps'!H$39:H$63,MATCH($E819,'Dimensional Maps'!$C$8:$C$32,0),1)
/SUMIFS('Dimensional Maps'!H$39:H$63, 'Dimensional Maps'!$B$8:$B$32,$D819)))),0),0)</f>
        <v>0</v>
      </c>
      <c r="N819" s="115">
        <f>IFERROR(IF($G819 = "WholeBlg",IF(N$1&lt;2020, 0,
IF($H819="GWh",SUMIFS('Interim Analysis'!H:H,'Interim Analysis'!$B:$B,$B819,'Interim Analysis'!$C:$C,$C819,'Interim Analysis'!$F:$F,$F819,'Interim Analysis'!$G:$G,$H819,'Interim Analysis'!$E:$E,$E819),
SUMIFS('Interim Analysis'!H:H,'Interim Analysis'!$B:$B,$B819,'Interim Analysis'!$C:$C,$C819,'Interim Analysis'!$F:$F,$F819,'Interim Analysis'!$G:$G,$H819,'Interim Analysis'!$D:$D,$D819)
*(INDEX('Dimensional Maps'!I$39:I$63,MATCH($E819,'Dimensional Maps'!$C$8:$C$32,0),1)
/SUMIFS('Dimensional Maps'!I$39:I$63, 'Dimensional Maps'!$B$8:$B$32,$D819)))),0),0)</f>
        <v>0</v>
      </c>
      <c r="O819" s="115">
        <f>IFERROR(IF($G819 = "WholeBlg",IF(O$1&lt;2020, 0,
IF($H819="GWh",SUMIFS('Interim Analysis'!I:I,'Interim Analysis'!$B:$B,$B819,'Interim Analysis'!$C:$C,$C819,'Interim Analysis'!$F:$F,$F819,'Interim Analysis'!$G:$G,$H819,'Interim Analysis'!$E:$E,$E819),
SUMIFS('Interim Analysis'!I:I,'Interim Analysis'!$B:$B,$B819,'Interim Analysis'!$C:$C,$C819,'Interim Analysis'!$F:$F,$F819,'Interim Analysis'!$G:$G,$H819,'Interim Analysis'!$D:$D,$D819)
*(INDEX('Dimensional Maps'!J$39:J$63,MATCH($E819,'Dimensional Maps'!$C$8:$C$32,0),1)
/SUMIFS('Dimensional Maps'!J$39:J$63, 'Dimensional Maps'!$B$8:$B$32,$D819)))),0),0)</f>
        <v>0</v>
      </c>
      <c r="P819" s="115">
        <f>IFERROR(IF($G819 = "WholeBlg",IF(P$1&lt;2020, 0,
IF($H819="GWh",SUMIFS('Interim Analysis'!J:J,'Interim Analysis'!$B:$B,$B819,'Interim Analysis'!$C:$C,$C819,'Interim Analysis'!$F:$F,$F819,'Interim Analysis'!$G:$G,$H819,'Interim Analysis'!$E:$E,$E819),
SUMIFS('Interim Analysis'!J:J,'Interim Analysis'!$B:$B,$B819,'Interim Analysis'!$C:$C,$C819,'Interim Analysis'!$F:$F,$F819,'Interim Analysis'!$G:$G,$H819,'Interim Analysis'!$D:$D,$D819)
*(INDEX('Dimensional Maps'!K$39:K$63,MATCH($E819,'Dimensional Maps'!$C$8:$C$32,0),1)
/SUMIFS('Dimensional Maps'!K$39:K$63, 'Dimensional Maps'!$B$8:$B$32,$D819)))),0),0)</f>
        <v>0</v>
      </c>
      <c r="Q819" s="115">
        <f>IFERROR(IF($G819 = "WholeBlg",IF(Q$1&lt;2020, 0,
IF($H819="GWh",SUMIFS('Interim Analysis'!K:K,'Interim Analysis'!$B:$B,$B819,'Interim Analysis'!$C:$C,$C819,'Interim Analysis'!$F:$F,$F819,'Interim Analysis'!$G:$G,$H819,'Interim Analysis'!$E:$E,$E819),
SUMIFS('Interim Analysis'!K:K,'Interim Analysis'!$B:$B,$B819,'Interim Analysis'!$C:$C,$C819,'Interim Analysis'!$F:$F,$F819,'Interim Analysis'!$G:$G,$H819,'Interim Analysis'!$D:$D,$D819)
*(INDEX('Dimensional Maps'!L$39:L$63,MATCH($E819,'Dimensional Maps'!$C$8:$C$32,0),1)
/SUMIFS('Dimensional Maps'!L$39:L$63, 'Dimensional Maps'!$B$8:$B$32,$D819)))),0),0)</f>
        <v>0</v>
      </c>
      <c r="R819" s="115">
        <f>IFERROR(IF($G819 = "WholeBlg",IF(R$1&lt;2020, 0,
IF($H819="GWh",SUMIFS('Interim Analysis'!L:L,'Interim Analysis'!$B:$B,$B819,'Interim Analysis'!$C:$C,$C819,'Interim Analysis'!$F:$F,$F819,'Interim Analysis'!$G:$G,$H819,'Interim Analysis'!$E:$E,$E819),
SUMIFS('Interim Analysis'!L:L,'Interim Analysis'!$B:$B,$B819,'Interim Analysis'!$C:$C,$C819,'Interim Analysis'!$F:$F,$F819,'Interim Analysis'!$G:$G,$H819,'Interim Analysis'!$D:$D,$D819)
*(INDEX('Dimensional Maps'!M$39:M$63,MATCH($E819,'Dimensional Maps'!$C$8:$C$32,0),1)
/SUMIFS('Dimensional Maps'!M$39:M$63, 'Dimensional Maps'!$B$8:$B$32,$D819)))),0),0)</f>
        <v>0</v>
      </c>
      <c r="S819" s="115">
        <f>IFERROR(IF($G819 = "WholeBlg",IF(S$1&lt;2020, 0,
IF($H819="GWh",SUMIFS('Interim Analysis'!M:M,'Interim Analysis'!$B:$B,$B819,'Interim Analysis'!$C:$C,$C819,'Interim Analysis'!$F:$F,$F819,'Interim Analysis'!$G:$G,$H819,'Interim Analysis'!$E:$E,$E819),
SUMIFS('Interim Analysis'!M:M,'Interim Analysis'!$B:$B,$B819,'Interim Analysis'!$C:$C,$C819,'Interim Analysis'!$F:$F,$F819,'Interim Analysis'!$G:$G,$H819,'Interim Analysis'!$D:$D,$D819)
*(INDEX('Dimensional Maps'!N$39:N$63,MATCH($E819,'Dimensional Maps'!$C$8:$C$32,0),1)
/SUMIFS('Dimensional Maps'!N$39:N$63, 'Dimensional Maps'!$B$8:$B$32,$D819)))),0),0)</f>
        <v>0</v>
      </c>
      <c r="T819" s="115">
        <f>IFERROR(IF($G819 = "WholeBlg",IF(T$1&lt;2020, 0,
IF($H819="GWh",SUMIFS('Interim Analysis'!N:N,'Interim Analysis'!$B:$B,$B819,'Interim Analysis'!$C:$C,$C819,'Interim Analysis'!$F:$F,$F819,'Interim Analysis'!$G:$G,$H819,'Interim Analysis'!$E:$E,$E819),
SUMIFS('Interim Analysis'!N:N,'Interim Analysis'!$B:$B,$B819,'Interim Analysis'!$C:$C,$C819,'Interim Analysis'!$F:$F,$F819,'Interim Analysis'!$G:$G,$H819,'Interim Analysis'!$D:$D,$D819)
*(INDEX('Dimensional Maps'!O$39:O$63,MATCH($E819,'Dimensional Maps'!$C$8:$C$32,0),1)
/SUMIFS('Dimensional Maps'!O$39:O$63, 'Dimensional Maps'!$B$8:$B$32,$D819)))),0),0)</f>
        <v>0</v>
      </c>
      <c r="U819" s="115">
        <f>IFERROR(IF($G819 = "WholeBlg",IF(U$1&lt;2020, 0,
IF($H819="GWh",SUMIFS('Interim Analysis'!O:O,'Interim Analysis'!$B:$B,$B819,'Interim Analysis'!$C:$C,$C819,'Interim Analysis'!$F:$F,$F819,'Interim Analysis'!$G:$G,$H819,'Interim Analysis'!$E:$E,$E819),
SUMIFS('Interim Analysis'!O:O,'Interim Analysis'!$B:$B,$B819,'Interim Analysis'!$C:$C,$C819,'Interim Analysis'!$F:$F,$F819,'Interim Analysis'!$G:$G,$H819,'Interim Analysis'!$D:$D,$D819)
*(INDEX('Dimensional Maps'!P$39:P$63,MATCH($E819,'Dimensional Maps'!$C$8:$C$32,0),1)
/SUMIFS('Dimensional Maps'!P$39:P$63, 'Dimensional Maps'!$B$8:$B$32,$D819)))),0),0)</f>
        <v>0</v>
      </c>
      <c r="V819" s="115">
        <f>IFERROR(IF($G819 = "WholeBlg",IF(V$1&lt;2020, 0,
IF($H819="GWh",SUMIFS('Interim Analysis'!P:P,'Interim Analysis'!$B:$B,$B819,'Interim Analysis'!$C:$C,$C819,'Interim Analysis'!$F:$F,$F819,'Interim Analysis'!$G:$G,$H819,'Interim Analysis'!$E:$E,$E819),
SUMIFS('Interim Analysis'!P:P,'Interim Analysis'!$B:$B,$B819,'Interim Analysis'!$C:$C,$C819,'Interim Analysis'!$F:$F,$F819,'Interim Analysis'!$G:$G,$H819,'Interim Analysis'!$D:$D,$D819)
*(INDEX('Dimensional Maps'!Q$39:Q$63,MATCH($E819,'Dimensional Maps'!$C$8:$C$32,0),1)
/SUMIFS('Dimensional Maps'!Q$39:Q$63, 'Dimensional Maps'!$B$8:$B$32,$D819)))),0),0)</f>
        <v>0</v>
      </c>
      <c r="W819" s="115">
        <f>IFERROR(IF($G819 = "WholeBlg",IF(W$1&lt;2020, 0,
IF($H819="GWh",SUMIFS('Interim Analysis'!Q:Q,'Interim Analysis'!$B:$B,$B819,'Interim Analysis'!$C:$C,$C819,'Interim Analysis'!$F:$F,$F819,'Interim Analysis'!$G:$G,$H819,'Interim Analysis'!$E:$E,$E819),
SUMIFS('Interim Analysis'!Q:Q,'Interim Analysis'!$B:$B,$B819,'Interim Analysis'!$C:$C,$C819,'Interim Analysis'!$F:$F,$F819,'Interim Analysis'!$G:$G,$H819,'Interim Analysis'!$D:$D,$D819)
*(INDEX('Dimensional Maps'!R$39:R$63,MATCH($E819,'Dimensional Maps'!$C$8:$C$32,0),1)
/SUMIFS('Dimensional Maps'!R$39:R$63, 'Dimensional Maps'!$B$8:$B$32,$D819)))),0),0)</f>
        <v>0</v>
      </c>
    </row>
    <row r="820" spans="1:23" x14ac:dyDescent="0.25">
      <c r="A820" s="153" t="s">
        <v>265</v>
      </c>
      <c r="B820" s="54" t="s">
        <v>238</v>
      </c>
      <c r="C820" s="54">
        <v>3</v>
      </c>
      <c r="D820" s="54" t="s">
        <v>44</v>
      </c>
      <c r="E820" s="54" t="s">
        <v>211</v>
      </c>
      <c r="F820" s="54" t="s">
        <v>167</v>
      </c>
      <c r="G820" s="54" t="s">
        <v>53</v>
      </c>
      <c r="H820" s="54" t="s">
        <v>20</v>
      </c>
      <c r="I820" s="115">
        <f>IFERROR(IF($G820 = "WholeBlg",IF(I$1&lt;2020, 0,
IF($H820="GWh",SUMIFS('Interim Analysis'!C:C,'Interim Analysis'!$B:$B,$B820,'Interim Analysis'!$C:$C,$C820,'Interim Analysis'!$F:$F,$F820,'Interim Analysis'!$G:$G,$H820,'Interim Analysis'!$E:$E,$E820),
SUMIFS('Interim Analysis'!C:C,'Interim Analysis'!$B:$B,$B820,'Interim Analysis'!$C:$C,$C820,'Interim Analysis'!$F:$F,$F820,'Interim Analysis'!$G:$G,$H820,'Interim Analysis'!$D:$D,$D820)
*(INDEX('Dimensional Maps'!D$39:D$63,MATCH($E820,'Dimensional Maps'!$C$8:$C$32,0),1)
/SUMIFS('Dimensional Maps'!D$39:D$63, 'Dimensional Maps'!$B$8:$B$32,$D820)))),0),0)</f>
        <v>0</v>
      </c>
      <c r="J820" s="115">
        <f>IFERROR(IF($G820 = "WholeBlg",IF(J$1&lt;2020, 0,
IF($H820="GWh",SUMIFS('Interim Analysis'!D:D,'Interim Analysis'!$B:$B,$B820,'Interim Analysis'!$C:$C,$C820,'Interim Analysis'!$F:$F,$F820,'Interim Analysis'!$G:$G,$H820,'Interim Analysis'!$E:$E,$E820),
SUMIFS('Interim Analysis'!D:D,'Interim Analysis'!$B:$B,$B820,'Interim Analysis'!$C:$C,$C820,'Interim Analysis'!$F:$F,$F820,'Interim Analysis'!$G:$G,$H820,'Interim Analysis'!$D:$D,$D820)
*(INDEX('Dimensional Maps'!E$39:E$63,MATCH($E820,'Dimensional Maps'!$C$8:$C$32,0),1)
/SUMIFS('Dimensional Maps'!E$39:E$63, 'Dimensional Maps'!$B$8:$B$32,$D820)))),0),0)</f>
        <v>0</v>
      </c>
      <c r="K820" s="115">
        <f>IFERROR(IF($G820 = "WholeBlg",IF(K$1&lt;2020, 0,
IF($H820="GWh",SUMIFS('Interim Analysis'!E:E,'Interim Analysis'!$B:$B,$B820,'Interim Analysis'!$C:$C,$C820,'Interim Analysis'!$F:$F,$F820,'Interim Analysis'!$G:$G,$H820,'Interim Analysis'!$E:$E,$E820),
SUMIFS('Interim Analysis'!E:E,'Interim Analysis'!$B:$B,$B820,'Interim Analysis'!$C:$C,$C820,'Interim Analysis'!$F:$F,$F820,'Interim Analysis'!$G:$G,$H820,'Interim Analysis'!$D:$D,$D820)
*(INDEX('Dimensional Maps'!F$39:F$63,MATCH($E820,'Dimensional Maps'!$C$8:$C$32,0),1)
/SUMIFS('Dimensional Maps'!F$39:F$63, 'Dimensional Maps'!$B$8:$B$32,$D820)))),0),0)</f>
        <v>0</v>
      </c>
      <c r="L820" s="115">
        <f>IFERROR(IF($G820 = "WholeBlg",IF(L$1&lt;2020, 0,
IF($H820="GWh",SUMIFS('Interim Analysis'!F:F,'Interim Analysis'!$B:$B,$B820,'Interim Analysis'!$C:$C,$C820,'Interim Analysis'!$F:$F,$F820,'Interim Analysis'!$G:$G,$H820,'Interim Analysis'!$E:$E,$E820),
SUMIFS('Interim Analysis'!F:F,'Interim Analysis'!$B:$B,$B820,'Interim Analysis'!$C:$C,$C820,'Interim Analysis'!$F:$F,$F820,'Interim Analysis'!$G:$G,$H820,'Interim Analysis'!$D:$D,$D820)
*(INDEX('Dimensional Maps'!G$39:G$63,MATCH($E820,'Dimensional Maps'!$C$8:$C$32,0),1)
/SUMIFS('Dimensional Maps'!G$39:G$63, 'Dimensional Maps'!$B$8:$B$32,$D820)))),0),0)</f>
        <v>0</v>
      </c>
      <c r="M820" s="115">
        <f>IFERROR(IF($G820 = "WholeBlg",IF(M$1&lt;2020, 0,
IF($H820="GWh",SUMIFS('Interim Analysis'!G:G,'Interim Analysis'!$B:$B,$B820,'Interim Analysis'!$C:$C,$C820,'Interim Analysis'!$F:$F,$F820,'Interim Analysis'!$G:$G,$H820,'Interim Analysis'!$E:$E,$E820),
SUMIFS('Interim Analysis'!G:G,'Interim Analysis'!$B:$B,$B820,'Interim Analysis'!$C:$C,$C820,'Interim Analysis'!$F:$F,$F820,'Interim Analysis'!$G:$G,$H820,'Interim Analysis'!$D:$D,$D820)
*(INDEX('Dimensional Maps'!H$39:H$63,MATCH($E820,'Dimensional Maps'!$C$8:$C$32,0),1)
/SUMIFS('Dimensional Maps'!H$39:H$63, 'Dimensional Maps'!$B$8:$B$32,$D820)))),0),0)</f>
        <v>0</v>
      </c>
      <c r="N820" s="115">
        <f>IFERROR(IF($G820 = "WholeBlg",IF(N$1&lt;2020, 0,
IF($H820="GWh",SUMIFS('Interim Analysis'!H:H,'Interim Analysis'!$B:$B,$B820,'Interim Analysis'!$C:$C,$C820,'Interim Analysis'!$F:$F,$F820,'Interim Analysis'!$G:$G,$H820,'Interim Analysis'!$E:$E,$E820),
SUMIFS('Interim Analysis'!H:H,'Interim Analysis'!$B:$B,$B820,'Interim Analysis'!$C:$C,$C820,'Interim Analysis'!$F:$F,$F820,'Interim Analysis'!$G:$G,$H820,'Interim Analysis'!$D:$D,$D820)
*(INDEX('Dimensional Maps'!I$39:I$63,MATCH($E820,'Dimensional Maps'!$C$8:$C$32,0),1)
/SUMIFS('Dimensional Maps'!I$39:I$63, 'Dimensional Maps'!$B$8:$B$32,$D820)))),0),0)</f>
        <v>2.6513871540613815E-3</v>
      </c>
      <c r="O820" s="115">
        <f>IFERROR(IF($G820 = "WholeBlg",IF(O$1&lt;2020, 0,
IF($H820="GWh",SUMIFS('Interim Analysis'!I:I,'Interim Analysis'!$B:$B,$B820,'Interim Analysis'!$C:$C,$C820,'Interim Analysis'!$F:$F,$F820,'Interim Analysis'!$G:$G,$H820,'Interim Analysis'!$E:$E,$E820),
SUMIFS('Interim Analysis'!I:I,'Interim Analysis'!$B:$B,$B820,'Interim Analysis'!$C:$C,$C820,'Interim Analysis'!$F:$F,$F820,'Interim Analysis'!$G:$G,$H820,'Interim Analysis'!$D:$D,$D820)
*(INDEX('Dimensional Maps'!J$39:J$63,MATCH($E820,'Dimensional Maps'!$C$8:$C$32,0),1)
/SUMIFS('Dimensional Maps'!J$39:J$63, 'Dimensional Maps'!$B$8:$B$32,$D820)))),0),0)</f>
        <v>5.1564464952665919E-3</v>
      </c>
      <c r="P820" s="115">
        <f>IFERROR(IF($G820 = "WholeBlg",IF(P$1&lt;2020, 0,
IF($H820="GWh",SUMIFS('Interim Analysis'!J:J,'Interim Analysis'!$B:$B,$B820,'Interim Analysis'!$C:$C,$C820,'Interim Analysis'!$F:$F,$F820,'Interim Analysis'!$G:$G,$H820,'Interim Analysis'!$E:$E,$E820),
SUMIFS('Interim Analysis'!J:J,'Interim Analysis'!$B:$B,$B820,'Interim Analysis'!$C:$C,$C820,'Interim Analysis'!$F:$F,$F820,'Interim Analysis'!$G:$G,$H820,'Interim Analysis'!$D:$D,$D820)
*(INDEX('Dimensional Maps'!K$39:K$63,MATCH($E820,'Dimensional Maps'!$C$8:$C$32,0),1)
/SUMIFS('Dimensional Maps'!K$39:K$63, 'Dimensional Maps'!$B$8:$B$32,$D820)))),0),0)</f>
        <v>7.5379588317188136E-3</v>
      </c>
      <c r="Q820" s="115">
        <f>IFERROR(IF($G820 = "WholeBlg",IF(Q$1&lt;2020, 0,
IF($H820="GWh",SUMIFS('Interim Analysis'!K:K,'Interim Analysis'!$B:$B,$B820,'Interim Analysis'!$C:$C,$C820,'Interim Analysis'!$F:$F,$F820,'Interim Analysis'!$G:$G,$H820,'Interim Analysis'!$E:$E,$E820),
SUMIFS('Interim Analysis'!K:K,'Interim Analysis'!$B:$B,$B820,'Interim Analysis'!$C:$C,$C820,'Interim Analysis'!$F:$F,$F820,'Interim Analysis'!$G:$G,$H820,'Interim Analysis'!$D:$D,$D820)
*(INDEX('Dimensional Maps'!L$39:L$63,MATCH($E820,'Dimensional Maps'!$C$8:$C$32,0),1)
/SUMIFS('Dimensional Maps'!L$39:L$63, 'Dimensional Maps'!$B$8:$B$32,$D820)))),0),0)</f>
        <v>9.7869516186214894E-3</v>
      </c>
      <c r="R820" s="115">
        <f>IFERROR(IF($G820 = "WholeBlg",IF(R$1&lt;2020, 0,
IF($H820="GWh",SUMIFS('Interim Analysis'!L:L,'Interim Analysis'!$B:$B,$B820,'Interim Analysis'!$C:$C,$C820,'Interim Analysis'!$F:$F,$F820,'Interim Analysis'!$G:$G,$H820,'Interim Analysis'!$E:$E,$E820),
SUMIFS('Interim Analysis'!L:L,'Interim Analysis'!$B:$B,$B820,'Interim Analysis'!$C:$C,$C820,'Interim Analysis'!$F:$F,$F820,'Interim Analysis'!$G:$G,$H820,'Interim Analysis'!$D:$D,$D820)
*(INDEX('Dimensional Maps'!M$39:M$63,MATCH($E820,'Dimensional Maps'!$C$8:$C$32,0),1)
/SUMIFS('Dimensional Maps'!M$39:M$63, 'Dimensional Maps'!$B$8:$B$32,$D820)))),0),0)</f>
        <v>1.1933137008697121E-2</v>
      </c>
      <c r="S820" s="115">
        <f>IFERROR(IF($G820 = "WholeBlg",IF(S$1&lt;2020, 0,
IF($H820="GWh",SUMIFS('Interim Analysis'!M:M,'Interim Analysis'!$B:$B,$B820,'Interim Analysis'!$C:$C,$C820,'Interim Analysis'!$F:$F,$F820,'Interim Analysis'!$G:$G,$H820,'Interim Analysis'!$E:$E,$E820),
SUMIFS('Interim Analysis'!M:M,'Interim Analysis'!$B:$B,$B820,'Interim Analysis'!$C:$C,$C820,'Interim Analysis'!$F:$F,$F820,'Interim Analysis'!$G:$G,$H820,'Interim Analysis'!$D:$D,$D820)
*(INDEX('Dimensional Maps'!N$39:N$63,MATCH($E820,'Dimensional Maps'!$C$8:$C$32,0),1)
/SUMIFS('Dimensional Maps'!N$39:N$63, 'Dimensional Maps'!$B$8:$B$32,$D820)))),0),0)</f>
        <v>1.3965336723650069E-2</v>
      </c>
      <c r="T820" s="115">
        <f>IFERROR(IF($G820 = "WholeBlg",IF(T$1&lt;2020, 0,
IF($H820="GWh",SUMIFS('Interim Analysis'!N:N,'Interim Analysis'!$B:$B,$B820,'Interim Analysis'!$C:$C,$C820,'Interim Analysis'!$F:$F,$F820,'Interim Analysis'!$G:$G,$H820,'Interim Analysis'!$E:$E,$E820),
SUMIFS('Interim Analysis'!N:N,'Interim Analysis'!$B:$B,$B820,'Interim Analysis'!$C:$C,$C820,'Interim Analysis'!$F:$F,$F820,'Interim Analysis'!$G:$G,$H820,'Interim Analysis'!$D:$D,$D820)
*(INDEX('Dimensional Maps'!O$39:O$63,MATCH($E820,'Dimensional Maps'!$C$8:$C$32,0),1)
/SUMIFS('Dimensional Maps'!O$39:O$63, 'Dimensional Maps'!$B$8:$B$32,$D820)))),0),0)</f>
        <v>1.5924380128551383E-2</v>
      </c>
      <c r="U820" s="115">
        <f>IFERROR(IF($G820 = "WholeBlg",IF(U$1&lt;2020, 0,
IF($H820="GWh",SUMIFS('Interim Analysis'!O:O,'Interim Analysis'!$B:$B,$B820,'Interim Analysis'!$C:$C,$C820,'Interim Analysis'!$F:$F,$F820,'Interim Analysis'!$G:$G,$H820,'Interim Analysis'!$E:$E,$E820),
SUMIFS('Interim Analysis'!O:O,'Interim Analysis'!$B:$B,$B820,'Interim Analysis'!$C:$C,$C820,'Interim Analysis'!$F:$F,$F820,'Interim Analysis'!$G:$G,$H820,'Interim Analysis'!$D:$D,$D820)
*(INDEX('Dimensional Maps'!P$39:P$63,MATCH($E820,'Dimensional Maps'!$C$8:$C$32,0),1)
/SUMIFS('Dimensional Maps'!P$39:P$63, 'Dimensional Maps'!$B$8:$B$32,$D820)))),0),0)</f>
        <v>1.7770044466114542E-2</v>
      </c>
      <c r="V820" s="115">
        <f>IFERROR(IF($G820 = "WholeBlg",IF(V$1&lt;2020, 0,
IF($H820="GWh",SUMIFS('Interim Analysis'!P:P,'Interim Analysis'!$B:$B,$B820,'Interim Analysis'!$C:$C,$C820,'Interim Analysis'!$F:$F,$F820,'Interim Analysis'!$G:$G,$H820,'Interim Analysis'!$E:$E,$E820),
SUMIFS('Interim Analysis'!P:P,'Interim Analysis'!$B:$B,$B820,'Interim Analysis'!$C:$C,$C820,'Interim Analysis'!$F:$F,$F820,'Interim Analysis'!$G:$G,$H820,'Interim Analysis'!$D:$D,$D820)
*(INDEX('Dimensional Maps'!Q$39:Q$63,MATCH($E820,'Dimensional Maps'!$C$8:$C$32,0),1)
/SUMIFS('Dimensional Maps'!Q$39:Q$63, 'Dimensional Maps'!$B$8:$B$32,$D820)))),0),0)</f>
        <v>1.9562556879709387E-2</v>
      </c>
      <c r="W820" s="115">
        <f>IFERROR(IF($G820 = "WholeBlg",IF(W$1&lt;2020, 0,
IF($H820="GWh",SUMIFS('Interim Analysis'!Q:Q,'Interim Analysis'!$B:$B,$B820,'Interim Analysis'!$C:$C,$C820,'Interim Analysis'!$F:$F,$F820,'Interim Analysis'!$G:$G,$H820,'Interim Analysis'!$E:$E,$E820),
SUMIFS('Interim Analysis'!Q:Q,'Interim Analysis'!$B:$B,$B820,'Interim Analysis'!$C:$C,$C820,'Interim Analysis'!$F:$F,$F820,'Interim Analysis'!$G:$G,$H820,'Interim Analysis'!$D:$D,$D820)
*(INDEX('Dimensional Maps'!R$39:R$63,MATCH($E820,'Dimensional Maps'!$C$8:$C$32,0),1)
/SUMIFS('Dimensional Maps'!R$39:R$63, 'Dimensional Maps'!$B$8:$B$32,$D820)))),0),0)</f>
        <v>2.127558909782868E-2</v>
      </c>
    </row>
    <row r="821" spans="1:23" x14ac:dyDescent="0.25">
      <c r="A821" s="153" t="s">
        <v>265</v>
      </c>
      <c r="B821" s="54" t="s">
        <v>238</v>
      </c>
      <c r="C821" s="54">
        <v>3</v>
      </c>
      <c r="D821" s="54" t="s">
        <v>44</v>
      </c>
      <c r="E821" s="54" t="s">
        <v>211</v>
      </c>
      <c r="F821" s="54" t="s">
        <v>186</v>
      </c>
      <c r="G821" s="54" t="s">
        <v>53</v>
      </c>
      <c r="H821" s="54" t="s">
        <v>20</v>
      </c>
      <c r="I821" s="115">
        <f>IFERROR(IF($G821 = "WholeBlg",IF(I$1&lt;2020, 0,
IF($H821="GWh",SUMIFS('Interim Analysis'!C:C,'Interim Analysis'!$B:$B,$B821,'Interim Analysis'!$C:$C,$C821,'Interim Analysis'!$F:$F,$F821,'Interim Analysis'!$G:$G,$H821,'Interim Analysis'!$E:$E,$E821),
SUMIFS('Interim Analysis'!C:C,'Interim Analysis'!$B:$B,$B821,'Interim Analysis'!$C:$C,$C821,'Interim Analysis'!$F:$F,$F821,'Interim Analysis'!$G:$G,$H821,'Interim Analysis'!$D:$D,$D821)
*(INDEX('Dimensional Maps'!D$39:D$63,MATCH($E821,'Dimensional Maps'!$C$8:$C$32,0),1)
/SUMIFS('Dimensional Maps'!D$39:D$63, 'Dimensional Maps'!$B$8:$B$32,$D821)))),0),0)</f>
        <v>0</v>
      </c>
      <c r="J821" s="115">
        <f>IFERROR(IF($G821 = "WholeBlg",IF(J$1&lt;2020, 0,
IF($H821="GWh",SUMIFS('Interim Analysis'!D:D,'Interim Analysis'!$B:$B,$B821,'Interim Analysis'!$C:$C,$C821,'Interim Analysis'!$F:$F,$F821,'Interim Analysis'!$G:$G,$H821,'Interim Analysis'!$E:$E,$E821),
SUMIFS('Interim Analysis'!D:D,'Interim Analysis'!$B:$B,$B821,'Interim Analysis'!$C:$C,$C821,'Interim Analysis'!$F:$F,$F821,'Interim Analysis'!$G:$G,$H821,'Interim Analysis'!$D:$D,$D821)
*(INDEX('Dimensional Maps'!E$39:E$63,MATCH($E821,'Dimensional Maps'!$C$8:$C$32,0),1)
/SUMIFS('Dimensional Maps'!E$39:E$63, 'Dimensional Maps'!$B$8:$B$32,$D821)))),0),0)</f>
        <v>0</v>
      </c>
      <c r="K821" s="115">
        <f>IFERROR(IF($G821 = "WholeBlg",IF(K$1&lt;2020, 0,
IF($H821="GWh",SUMIFS('Interim Analysis'!E:E,'Interim Analysis'!$B:$B,$B821,'Interim Analysis'!$C:$C,$C821,'Interim Analysis'!$F:$F,$F821,'Interim Analysis'!$G:$G,$H821,'Interim Analysis'!$E:$E,$E821),
SUMIFS('Interim Analysis'!E:E,'Interim Analysis'!$B:$B,$B821,'Interim Analysis'!$C:$C,$C821,'Interim Analysis'!$F:$F,$F821,'Interim Analysis'!$G:$G,$H821,'Interim Analysis'!$D:$D,$D821)
*(INDEX('Dimensional Maps'!F$39:F$63,MATCH($E821,'Dimensional Maps'!$C$8:$C$32,0),1)
/SUMIFS('Dimensional Maps'!F$39:F$63, 'Dimensional Maps'!$B$8:$B$32,$D821)))),0),0)</f>
        <v>0</v>
      </c>
      <c r="L821" s="115">
        <f>IFERROR(IF($G821 = "WholeBlg",IF(L$1&lt;2020, 0,
IF($H821="GWh",SUMIFS('Interim Analysis'!F:F,'Interim Analysis'!$B:$B,$B821,'Interim Analysis'!$C:$C,$C821,'Interim Analysis'!$F:$F,$F821,'Interim Analysis'!$G:$G,$H821,'Interim Analysis'!$E:$E,$E821),
SUMIFS('Interim Analysis'!F:F,'Interim Analysis'!$B:$B,$B821,'Interim Analysis'!$C:$C,$C821,'Interim Analysis'!$F:$F,$F821,'Interim Analysis'!$G:$G,$H821,'Interim Analysis'!$D:$D,$D821)
*(INDEX('Dimensional Maps'!G$39:G$63,MATCH($E821,'Dimensional Maps'!$C$8:$C$32,0),1)
/SUMIFS('Dimensional Maps'!G$39:G$63, 'Dimensional Maps'!$B$8:$B$32,$D821)))),0),0)</f>
        <v>0</v>
      </c>
      <c r="M821" s="115">
        <f>IFERROR(IF($G821 = "WholeBlg",IF(M$1&lt;2020, 0,
IF($H821="GWh",SUMIFS('Interim Analysis'!G:G,'Interim Analysis'!$B:$B,$B821,'Interim Analysis'!$C:$C,$C821,'Interim Analysis'!$F:$F,$F821,'Interim Analysis'!$G:$G,$H821,'Interim Analysis'!$E:$E,$E821),
SUMIFS('Interim Analysis'!G:G,'Interim Analysis'!$B:$B,$B821,'Interim Analysis'!$C:$C,$C821,'Interim Analysis'!$F:$F,$F821,'Interim Analysis'!$G:$G,$H821,'Interim Analysis'!$D:$D,$D821)
*(INDEX('Dimensional Maps'!H$39:H$63,MATCH($E821,'Dimensional Maps'!$C$8:$C$32,0),1)
/SUMIFS('Dimensional Maps'!H$39:H$63, 'Dimensional Maps'!$B$8:$B$32,$D821)))),0),0)</f>
        <v>0</v>
      </c>
      <c r="N821" s="115">
        <f>IFERROR(IF($G821 = "WholeBlg",IF(N$1&lt;2020, 0,
IF($H821="GWh",SUMIFS('Interim Analysis'!H:H,'Interim Analysis'!$B:$B,$B821,'Interim Analysis'!$C:$C,$C821,'Interim Analysis'!$F:$F,$F821,'Interim Analysis'!$G:$G,$H821,'Interim Analysis'!$E:$E,$E821),
SUMIFS('Interim Analysis'!H:H,'Interim Analysis'!$B:$B,$B821,'Interim Analysis'!$C:$C,$C821,'Interim Analysis'!$F:$F,$F821,'Interim Analysis'!$G:$G,$H821,'Interim Analysis'!$D:$D,$D821)
*(INDEX('Dimensional Maps'!I$39:I$63,MATCH($E821,'Dimensional Maps'!$C$8:$C$32,0),1)
/SUMIFS('Dimensional Maps'!I$39:I$63, 'Dimensional Maps'!$B$8:$B$32,$D821)))),0),0)</f>
        <v>2.1958279396553208E-2</v>
      </c>
      <c r="O821" s="115">
        <f>IFERROR(IF($G821 = "WholeBlg",IF(O$1&lt;2020, 0,
IF($H821="GWh",SUMIFS('Interim Analysis'!I:I,'Interim Analysis'!$B:$B,$B821,'Interim Analysis'!$C:$C,$C821,'Interim Analysis'!$F:$F,$F821,'Interim Analysis'!$G:$G,$H821,'Interim Analysis'!$E:$E,$E821),
SUMIFS('Interim Analysis'!I:I,'Interim Analysis'!$B:$B,$B821,'Interim Analysis'!$C:$C,$C821,'Interim Analysis'!$F:$F,$F821,'Interim Analysis'!$G:$G,$H821,'Interim Analysis'!$D:$D,$D821)
*(INDEX('Dimensional Maps'!J$39:J$63,MATCH($E821,'Dimensional Maps'!$C$8:$C$32,0),1)
/SUMIFS('Dimensional Maps'!J$39:J$63, 'Dimensional Maps'!$B$8:$B$32,$D821)))),0),0)</f>
        <v>4.3452702360817469E-2</v>
      </c>
      <c r="P821" s="115">
        <f>IFERROR(IF($G821 = "WholeBlg",IF(P$1&lt;2020, 0,
IF($H821="GWh",SUMIFS('Interim Analysis'!J:J,'Interim Analysis'!$B:$B,$B821,'Interim Analysis'!$C:$C,$C821,'Interim Analysis'!$F:$F,$F821,'Interim Analysis'!$G:$G,$H821,'Interim Analysis'!$E:$E,$E821),
SUMIFS('Interim Analysis'!J:J,'Interim Analysis'!$B:$B,$B821,'Interim Analysis'!$C:$C,$C821,'Interim Analysis'!$F:$F,$F821,'Interim Analysis'!$G:$G,$H821,'Interim Analysis'!$D:$D,$D821)
*(INDEX('Dimensional Maps'!K$39:K$63,MATCH($E821,'Dimensional Maps'!$C$8:$C$32,0),1)
/SUMIFS('Dimensional Maps'!K$39:K$63, 'Dimensional Maps'!$B$8:$B$32,$D821)))),0),0)</f>
        <v>6.4789869300300437E-2</v>
      </c>
      <c r="Q821" s="115">
        <f>IFERROR(IF($G821 = "WholeBlg",IF(Q$1&lt;2020, 0,
IF($H821="GWh",SUMIFS('Interim Analysis'!K:K,'Interim Analysis'!$B:$B,$B821,'Interim Analysis'!$C:$C,$C821,'Interim Analysis'!$F:$F,$F821,'Interim Analysis'!$G:$G,$H821,'Interim Analysis'!$E:$E,$E821),
SUMIFS('Interim Analysis'!K:K,'Interim Analysis'!$B:$B,$B821,'Interim Analysis'!$C:$C,$C821,'Interim Analysis'!$F:$F,$F821,'Interim Analysis'!$G:$G,$H821,'Interim Analysis'!$D:$D,$D821)
*(INDEX('Dimensional Maps'!L$39:L$63,MATCH($E821,'Dimensional Maps'!$C$8:$C$32,0),1)
/SUMIFS('Dimensional Maps'!L$39:L$63, 'Dimensional Maps'!$B$8:$B$32,$D821)))),0),0)</f>
        <v>8.6045261197806186E-2</v>
      </c>
      <c r="R821" s="115">
        <f>IFERROR(IF($G821 = "WholeBlg",IF(R$1&lt;2020, 0,
IF($H821="GWh",SUMIFS('Interim Analysis'!L:L,'Interim Analysis'!$B:$B,$B821,'Interim Analysis'!$C:$C,$C821,'Interim Analysis'!$F:$F,$F821,'Interim Analysis'!$G:$G,$H821,'Interim Analysis'!$E:$E,$E821),
SUMIFS('Interim Analysis'!L:L,'Interim Analysis'!$B:$B,$B821,'Interim Analysis'!$C:$C,$C821,'Interim Analysis'!$F:$F,$F821,'Interim Analysis'!$G:$G,$H821,'Interim Analysis'!$D:$D,$D821)
*(INDEX('Dimensional Maps'!M$39:M$63,MATCH($E821,'Dimensional Maps'!$C$8:$C$32,0),1)
/SUMIFS('Dimensional Maps'!M$39:M$63, 'Dimensional Maps'!$B$8:$B$32,$D821)))),0),0)</f>
        <v>0.10769501007837295</v>
      </c>
      <c r="S821" s="115">
        <f>IFERROR(IF($G821 = "WholeBlg",IF(S$1&lt;2020, 0,
IF($H821="GWh",SUMIFS('Interim Analysis'!M:M,'Interim Analysis'!$B:$B,$B821,'Interim Analysis'!$C:$C,$C821,'Interim Analysis'!$F:$F,$F821,'Interim Analysis'!$G:$G,$H821,'Interim Analysis'!$E:$E,$E821),
SUMIFS('Interim Analysis'!M:M,'Interim Analysis'!$B:$B,$B821,'Interim Analysis'!$C:$C,$C821,'Interim Analysis'!$F:$F,$F821,'Interim Analysis'!$G:$G,$H821,'Interim Analysis'!$D:$D,$D821)
*(INDEX('Dimensional Maps'!N$39:N$63,MATCH($E821,'Dimensional Maps'!$C$8:$C$32,0),1)
/SUMIFS('Dimensional Maps'!N$39:N$63, 'Dimensional Maps'!$B$8:$B$32,$D821)))),0),0)</f>
        <v>0.13016173567432426</v>
      </c>
      <c r="T821" s="115">
        <f>IFERROR(IF($G821 = "WholeBlg",IF(T$1&lt;2020, 0,
IF($H821="GWh",SUMIFS('Interim Analysis'!N:N,'Interim Analysis'!$B:$B,$B821,'Interim Analysis'!$C:$C,$C821,'Interim Analysis'!$F:$F,$F821,'Interim Analysis'!$G:$G,$H821,'Interim Analysis'!$E:$E,$E821),
SUMIFS('Interim Analysis'!N:N,'Interim Analysis'!$B:$B,$B821,'Interim Analysis'!$C:$C,$C821,'Interim Analysis'!$F:$F,$F821,'Interim Analysis'!$G:$G,$H821,'Interim Analysis'!$D:$D,$D821)
*(INDEX('Dimensional Maps'!O$39:O$63,MATCH($E821,'Dimensional Maps'!$C$8:$C$32,0),1)
/SUMIFS('Dimensional Maps'!O$39:O$63, 'Dimensional Maps'!$B$8:$B$32,$D821)))),0),0)</f>
        <v>0.15467408842816052</v>
      </c>
      <c r="U821" s="115">
        <f>IFERROR(IF($G821 = "WholeBlg",IF(U$1&lt;2020, 0,
IF($H821="GWh",SUMIFS('Interim Analysis'!O:O,'Interim Analysis'!$B:$B,$B821,'Interim Analysis'!$C:$C,$C821,'Interim Analysis'!$F:$F,$F821,'Interim Analysis'!$G:$G,$H821,'Interim Analysis'!$E:$E,$E821),
SUMIFS('Interim Analysis'!O:O,'Interim Analysis'!$B:$B,$B821,'Interim Analysis'!$C:$C,$C821,'Interim Analysis'!$F:$F,$F821,'Interim Analysis'!$G:$G,$H821,'Interim Analysis'!$D:$D,$D821)
*(INDEX('Dimensional Maps'!P$39:P$63,MATCH($E821,'Dimensional Maps'!$C$8:$C$32,0),1)
/SUMIFS('Dimensional Maps'!P$39:P$63, 'Dimensional Maps'!$B$8:$B$32,$D821)))),0),0)</f>
        <v>0.18247212396252402</v>
      </c>
      <c r="V821" s="115">
        <f>IFERROR(IF($G821 = "WholeBlg",IF(V$1&lt;2020, 0,
IF($H821="GWh",SUMIFS('Interim Analysis'!P:P,'Interim Analysis'!$B:$B,$B821,'Interim Analysis'!$C:$C,$C821,'Interim Analysis'!$F:$F,$F821,'Interim Analysis'!$G:$G,$H821,'Interim Analysis'!$E:$E,$E821),
SUMIFS('Interim Analysis'!P:P,'Interim Analysis'!$B:$B,$B821,'Interim Analysis'!$C:$C,$C821,'Interim Analysis'!$F:$F,$F821,'Interim Analysis'!$G:$G,$H821,'Interim Analysis'!$D:$D,$D821)
*(INDEX('Dimensional Maps'!Q$39:Q$63,MATCH($E821,'Dimensional Maps'!$C$8:$C$32,0),1)
/SUMIFS('Dimensional Maps'!Q$39:Q$63, 'Dimensional Maps'!$B$8:$B$32,$D821)))),0),0)</f>
        <v>0.21711368010353047</v>
      </c>
      <c r="W821" s="115">
        <f>IFERROR(IF($G821 = "WholeBlg",IF(W$1&lt;2020, 0,
IF($H821="GWh",SUMIFS('Interim Analysis'!Q:Q,'Interim Analysis'!$B:$B,$B821,'Interim Analysis'!$C:$C,$C821,'Interim Analysis'!$F:$F,$F821,'Interim Analysis'!$G:$G,$H821,'Interim Analysis'!$E:$E,$E821),
SUMIFS('Interim Analysis'!Q:Q,'Interim Analysis'!$B:$B,$B821,'Interim Analysis'!$C:$C,$C821,'Interim Analysis'!$F:$F,$F821,'Interim Analysis'!$G:$G,$H821,'Interim Analysis'!$D:$D,$D821)
*(INDEX('Dimensional Maps'!R$39:R$63,MATCH($E821,'Dimensional Maps'!$C$8:$C$32,0),1)
/SUMIFS('Dimensional Maps'!R$39:R$63, 'Dimensional Maps'!$B$8:$B$32,$D821)))),0),0)</f>
        <v>0.26398527923283188</v>
      </c>
    </row>
    <row r="822" spans="1:23" x14ac:dyDescent="0.25">
      <c r="A822" s="153" t="s">
        <v>265</v>
      </c>
      <c r="B822" s="54" t="s">
        <v>237</v>
      </c>
      <c r="C822" s="54">
        <v>3</v>
      </c>
      <c r="D822" s="54" t="s">
        <v>44</v>
      </c>
      <c r="E822" s="54" t="s">
        <v>211</v>
      </c>
      <c r="F822" s="54" t="s">
        <v>167</v>
      </c>
      <c r="G822" s="54" t="s">
        <v>53</v>
      </c>
      <c r="H822" s="54" t="s">
        <v>18</v>
      </c>
      <c r="I822" s="115">
        <f>IFERROR(IF($G822 = "WholeBlg",IF(I$1&lt;2020, 0,
IF($H822="GWh",SUMIFS('Interim Analysis'!C:C,'Interim Analysis'!$B:$B,$B822,'Interim Analysis'!$C:$C,$C822,'Interim Analysis'!$F:$F,$F822,'Interim Analysis'!$G:$G,$H822,'Interim Analysis'!$E:$E,$E822),
SUMIFS('Interim Analysis'!C:C,'Interim Analysis'!$B:$B,$B822,'Interim Analysis'!$C:$C,$C822,'Interim Analysis'!$F:$F,$F822,'Interim Analysis'!$G:$G,$H822,'Interim Analysis'!$D:$D,$D822)
*(INDEX('Dimensional Maps'!D$39:D$63,MATCH($E822,'Dimensional Maps'!$C$8:$C$32,0),1)
/SUMIFS('Dimensional Maps'!D$39:D$63, 'Dimensional Maps'!$B$8:$B$32,$D822)))),0),0)</f>
        <v>0</v>
      </c>
      <c r="J822" s="115">
        <f>IFERROR(IF($G822 = "WholeBlg",IF(J$1&lt;2020, 0,
IF($H822="GWh",SUMIFS('Interim Analysis'!D:D,'Interim Analysis'!$B:$B,$B822,'Interim Analysis'!$C:$C,$C822,'Interim Analysis'!$F:$F,$F822,'Interim Analysis'!$G:$G,$H822,'Interim Analysis'!$E:$E,$E822),
SUMIFS('Interim Analysis'!D:D,'Interim Analysis'!$B:$B,$B822,'Interim Analysis'!$C:$C,$C822,'Interim Analysis'!$F:$F,$F822,'Interim Analysis'!$G:$G,$H822,'Interim Analysis'!$D:$D,$D822)
*(INDEX('Dimensional Maps'!E$39:E$63,MATCH($E822,'Dimensional Maps'!$C$8:$C$32,0),1)
/SUMIFS('Dimensional Maps'!E$39:E$63, 'Dimensional Maps'!$B$8:$B$32,$D822)))),0),0)</f>
        <v>0</v>
      </c>
      <c r="K822" s="115">
        <f>IFERROR(IF($G822 = "WholeBlg",IF(K$1&lt;2020, 0,
IF($H822="GWh",SUMIFS('Interim Analysis'!E:E,'Interim Analysis'!$B:$B,$B822,'Interim Analysis'!$C:$C,$C822,'Interim Analysis'!$F:$F,$F822,'Interim Analysis'!$G:$G,$H822,'Interim Analysis'!$E:$E,$E822),
SUMIFS('Interim Analysis'!E:E,'Interim Analysis'!$B:$B,$B822,'Interim Analysis'!$C:$C,$C822,'Interim Analysis'!$F:$F,$F822,'Interim Analysis'!$G:$G,$H822,'Interim Analysis'!$D:$D,$D822)
*(INDEX('Dimensional Maps'!F$39:F$63,MATCH($E822,'Dimensional Maps'!$C$8:$C$32,0),1)
/SUMIFS('Dimensional Maps'!F$39:F$63, 'Dimensional Maps'!$B$8:$B$32,$D822)))),0),0)</f>
        <v>0</v>
      </c>
      <c r="L822" s="115">
        <f>IFERROR(IF($G822 = "WholeBlg",IF(L$1&lt;2020, 0,
IF($H822="GWh",SUMIFS('Interim Analysis'!F:F,'Interim Analysis'!$B:$B,$B822,'Interim Analysis'!$C:$C,$C822,'Interim Analysis'!$F:$F,$F822,'Interim Analysis'!$G:$G,$H822,'Interim Analysis'!$E:$E,$E822),
SUMIFS('Interim Analysis'!F:F,'Interim Analysis'!$B:$B,$B822,'Interim Analysis'!$C:$C,$C822,'Interim Analysis'!$F:$F,$F822,'Interim Analysis'!$G:$G,$H822,'Interim Analysis'!$D:$D,$D822)
*(INDEX('Dimensional Maps'!G$39:G$63,MATCH($E822,'Dimensional Maps'!$C$8:$C$32,0),1)
/SUMIFS('Dimensional Maps'!G$39:G$63, 'Dimensional Maps'!$B$8:$B$32,$D822)))),0),0)</f>
        <v>0</v>
      </c>
      <c r="M822" s="115">
        <f>IFERROR(IF($G822 = "WholeBlg",IF(M$1&lt;2020, 0,
IF($H822="GWh",SUMIFS('Interim Analysis'!G:G,'Interim Analysis'!$B:$B,$B822,'Interim Analysis'!$C:$C,$C822,'Interim Analysis'!$F:$F,$F822,'Interim Analysis'!$G:$G,$H822,'Interim Analysis'!$E:$E,$E822),
SUMIFS('Interim Analysis'!G:G,'Interim Analysis'!$B:$B,$B822,'Interim Analysis'!$C:$C,$C822,'Interim Analysis'!$F:$F,$F822,'Interim Analysis'!$G:$G,$H822,'Interim Analysis'!$D:$D,$D822)
*(INDEX('Dimensional Maps'!H$39:H$63,MATCH($E822,'Dimensional Maps'!$C$8:$C$32,0),1)
/SUMIFS('Dimensional Maps'!H$39:H$63, 'Dimensional Maps'!$B$8:$B$32,$D822)))),0),0)</f>
        <v>0</v>
      </c>
      <c r="N822" s="115">
        <f>IFERROR(IF($G822 = "WholeBlg",IF(N$1&lt;2020, 0,
IF($H822="GWh",SUMIFS('Interim Analysis'!H:H,'Interim Analysis'!$B:$B,$B822,'Interim Analysis'!$C:$C,$C822,'Interim Analysis'!$F:$F,$F822,'Interim Analysis'!$G:$G,$H822,'Interim Analysis'!$E:$E,$E822),
SUMIFS('Interim Analysis'!H:H,'Interim Analysis'!$B:$B,$B822,'Interim Analysis'!$C:$C,$C822,'Interim Analysis'!$F:$F,$F822,'Interim Analysis'!$G:$G,$H822,'Interim Analysis'!$D:$D,$D822)
*(INDEX('Dimensional Maps'!I$39:I$63,MATCH($E822,'Dimensional Maps'!$C$8:$C$32,0),1)
/SUMIFS('Dimensional Maps'!I$39:I$63, 'Dimensional Maps'!$B$8:$B$32,$D822)))),0),0)</f>
        <v>0</v>
      </c>
      <c r="O822" s="115">
        <f>IFERROR(IF($G822 = "WholeBlg",IF(O$1&lt;2020, 0,
IF($H822="GWh",SUMIFS('Interim Analysis'!I:I,'Interim Analysis'!$B:$B,$B822,'Interim Analysis'!$C:$C,$C822,'Interim Analysis'!$F:$F,$F822,'Interim Analysis'!$G:$G,$H822,'Interim Analysis'!$E:$E,$E822),
SUMIFS('Interim Analysis'!I:I,'Interim Analysis'!$B:$B,$B822,'Interim Analysis'!$C:$C,$C822,'Interim Analysis'!$F:$F,$F822,'Interim Analysis'!$G:$G,$H822,'Interim Analysis'!$D:$D,$D822)
*(INDEX('Dimensional Maps'!J$39:J$63,MATCH($E822,'Dimensional Maps'!$C$8:$C$32,0),1)
/SUMIFS('Dimensional Maps'!J$39:J$63, 'Dimensional Maps'!$B$8:$B$32,$D822)))),0),0)</f>
        <v>0</v>
      </c>
      <c r="P822" s="115">
        <f>IFERROR(IF($G822 = "WholeBlg",IF(P$1&lt;2020, 0,
IF($H822="GWh",SUMIFS('Interim Analysis'!J:J,'Interim Analysis'!$B:$B,$B822,'Interim Analysis'!$C:$C,$C822,'Interim Analysis'!$F:$F,$F822,'Interim Analysis'!$G:$G,$H822,'Interim Analysis'!$E:$E,$E822),
SUMIFS('Interim Analysis'!J:J,'Interim Analysis'!$B:$B,$B822,'Interim Analysis'!$C:$C,$C822,'Interim Analysis'!$F:$F,$F822,'Interim Analysis'!$G:$G,$H822,'Interim Analysis'!$D:$D,$D822)
*(INDEX('Dimensional Maps'!K$39:K$63,MATCH($E822,'Dimensional Maps'!$C$8:$C$32,0),1)
/SUMIFS('Dimensional Maps'!K$39:K$63, 'Dimensional Maps'!$B$8:$B$32,$D822)))),0),0)</f>
        <v>0</v>
      </c>
      <c r="Q822" s="115">
        <f>IFERROR(IF($G822 = "WholeBlg",IF(Q$1&lt;2020, 0,
IF($H822="GWh",SUMIFS('Interim Analysis'!K:K,'Interim Analysis'!$B:$B,$B822,'Interim Analysis'!$C:$C,$C822,'Interim Analysis'!$F:$F,$F822,'Interim Analysis'!$G:$G,$H822,'Interim Analysis'!$E:$E,$E822),
SUMIFS('Interim Analysis'!K:K,'Interim Analysis'!$B:$B,$B822,'Interim Analysis'!$C:$C,$C822,'Interim Analysis'!$F:$F,$F822,'Interim Analysis'!$G:$G,$H822,'Interim Analysis'!$D:$D,$D822)
*(INDEX('Dimensional Maps'!L$39:L$63,MATCH($E822,'Dimensional Maps'!$C$8:$C$32,0),1)
/SUMIFS('Dimensional Maps'!L$39:L$63, 'Dimensional Maps'!$B$8:$B$32,$D822)))),0),0)</f>
        <v>0</v>
      </c>
      <c r="R822" s="115">
        <f>IFERROR(IF($G822 = "WholeBlg",IF(R$1&lt;2020, 0,
IF($H822="GWh",SUMIFS('Interim Analysis'!L:L,'Interim Analysis'!$B:$B,$B822,'Interim Analysis'!$C:$C,$C822,'Interim Analysis'!$F:$F,$F822,'Interim Analysis'!$G:$G,$H822,'Interim Analysis'!$E:$E,$E822),
SUMIFS('Interim Analysis'!L:L,'Interim Analysis'!$B:$B,$B822,'Interim Analysis'!$C:$C,$C822,'Interim Analysis'!$F:$F,$F822,'Interim Analysis'!$G:$G,$H822,'Interim Analysis'!$D:$D,$D822)
*(INDEX('Dimensional Maps'!M$39:M$63,MATCH($E822,'Dimensional Maps'!$C$8:$C$32,0),1)
/SUMIFS('Dimensional Maps'!M$39:M$63, 'Dimensional Maps'!$B$8:$B$32,$D822)))),0),0)</f>
        <v>0</v>
      </c>
      <c r="S822" s="115">
        <f>IFERROR(IF($G822 = "WholeBlg",IF(S$1&lt;2020, 0,
IF($H822="GWh",SUMIFS('Interim Analysis'!M:M,'Interim Analysis'!$B:$B,$B822,'Interim Analysis'!$C:$C,$C822,'Interim Analysis'!$F:$F,$F822,'Interim Analysis'!$G:$G,$H822,'Interim Analysis'!$E:$E,$E822),
SUMIFS('Interim Analysis'!M:M,'Interim Analysis'!$B:$B,$B822,'Interim Analysis'!$C:$C,$C822,'Interim Analysis'!$F:$F,$F822,'Interim Analysis'!$G:$G,$H822,'Interim Analysis'!$D:$D,$D822)
*(INDEX('Dimensional Maps'!N$39:N$63,MATCH($E822,'Dimensional Maps'!$C$8:$C$32,0),1)
/SUMIFS('Dimensional Maps'!N$39:N$63, 'Dimensional Maps'!$B$8:$B$32,$D822)))),0),0)</f>
        <v>0</v>
      </c>
      <c r="T822" s="115">
        <f>IFERROR(IF($G822 = "WholeBlg",IF(T$1&lt;2020, 0,
IF($H822="GWh",SUMIFS('Interim Analysis'!N:N,'Interim Analysis'!$B:$B,$B822,'Interim Analysis'!$C:$C,$C822,'Interim Analysis'!$F:$F,$F822,'Interim Analysis'!$G:$G,$H822,'Interim Analysis'!$E:$E,$E822),
SUMIFS('Interim Analysis'!N:N,'Interim Analysis'!$B:$B,$B822,'Interim Analysis'!$C:$C,$C822,'Interim Analysis'!$F:$F,$F822,'Interim Analysis'!$G:$G,$H822,'Interim Analysis'!$D:$D,$D822)
*(INDEX('Dimensional Maps'!O$39:O$63,MATCH($E822,'Dimensional Maps'!$C$8:$C$32,0),1)
/SUMIFS('Dimensional Maps'!O$39:O$63, 'Dimensional Maps'!$B$8:$B$32,$D822)))),0),0)</f>
        <v>0</v>
      </c>
      <c r="U822" s="115">
        <f>IFERROR(IF($G822 = "WholeBlg",IF(U$1&lt;2020, 0,
IF($H822="GWh",SUMIFS('Interim Analysis'!O:O,'Interim Analysis'!$B:$B,$B822,'Interim Analysis'!$C:$C,$C822,'Interim Analysis'!$F:$F,$F822,'Interim Analysis'!$G:$G,$H822,'Interim Analysis'!$E:$E,$E822),
SUMIFS('Interim Analysis'!O:O,'Interim Analysis'!$B:$B,$B822,'Interim Analysis'!$C:$C,$C822,'Interim Analysis'!$F:$F,$F822,'Interim Analysis'!$G:$G,$H822,'Interim Analysis'!$D:$D,$D822)
*(INDEX('Dimensional Maps'!P$39:P$63,MATCH($E822,'Dimensional Maps'!$C$8:$C$32,0),1)
/SUMIFS('Dimensional Maps'!P$39:P$63, 'Dimensional Maps'!$B$8:$B$32,$D822)))),0),0)</f>
        <v>0</v>
      </c>
      <c r="V822" s="115">
        <f>IFERROR(IF($G822 = "WholeBlg",IF(V$1&lt;2020, 0,
IF($H822="GWh",SUMIFS('Interim Analysis'!P:P,'Interim Analysis'!$B:$B,$B822,'Interim Analysis'!$C:$C,$C822,'Interim Analysis'!$F:$F,$F822,'Interim Analysis'!$G:$G,$H822,'Interim Analysis'!$E:$E,$E822),
SUMIFS('Interim Analysis'!P:P,'Interim Analysis'!$B:$B,$B822,'Interim Analysis'!$C:$C,$C822,'Interim Analysis'!$F:$F,$F822,'Interim Analysis'!$G:$G,$H822,'Interim Analysis'!$D:$D,$D822)
*(INDEX('Dimensional Maps'!Q$39:Q$63,MATCH($E822,'Dimensional Maps'!$C$8:$C$32,0),1)
/SUMIFS('Dimensional Maps'!Q$39:Q$63, 'Dimensional Maps'!$B$8:$B$32,$D822)))),0),0)</f>
        <v>0</v>
      </c>
      <c r="W822" s="115">
        <f>IFERROR(IF($G822 = "WholeBlg",IF(W$1&lt;2020, 0,
IF($H822="GWh",SUMIFS('Interim Analysis'!Q:Q,'Interim Analysis'!$B:$B,$B822,'Interim Analysis'!$C:$C,$C822,'Interim Analysis'!$F:$F,$F822,'Interim Analysis'!$G:$G,$H822,'Interim Analysis'!$E:$E,$E822),
SUMIFS('Interim Analysis'!Q:Q,'Interim Analysis'!$B:$B,$B822,'Interim Analysis'!$C:$C,$C822,'Interim Analysis'!$F:$F,$F822,'Interim Analysis'!$G:$G,$H822,'Interim Analysis'!$D:$D,$D822)
*(INDEX('Dimensional Maps'!R$39:R$63,MATCH($E822,'Dimensional Maps'!$C$8:$C$32,0),1)
/SUMIFS('Dimensional Maps'!R$39:R$63, 'Dimensional Maps'!$B$8:$B$32,$D822)))),0),0)</f>
        <v>0</v>
      </c>
    </row>
    <row r="823" spans="1:23" x14ac:dyDescent="0.25">
      <c r="A823" s="153" t="s">
        <v>265</v>
      </c>
      <c r="B823" s="54" t="s">
        <v>237</v>
      </c>
      <c r="C823" s="54">
        <v>3</v>
      </c>
      <c r="D823" s="54" t="s">
        <v>44</v>
      </c>
      <c r="E823" s="54" t="s">
        <v>211</v>
      </c>
      <c r="F823" s="54" t="s">
        <v>186</v>
      </c>
      <c r="G823" s="54" t="s">
        <v>53</v>
      </c>
      <c r="H823" s="54" t="s">
        <v>18</v>
      </c>
      <c r="I823" s="115">
        <f>IFERROR(IF($G823 = "WholeBlg",IF(I$1&lt;2020, 0,
IF($H823="GWh",SUMIFS('Interim Analysis'!C:C,'Interim Analysis'!$B:$B,$B823,'Interim Analysis'!$C:$C,$C823,'Interim Analysis'!$F:$F,$F823,'Interim Analysis'!$G:$G,$H823,'Interim Analysis'!$E:$E,$E823),
SUMIFS('Interim Analysis'!C:C,'Interim Analysis'!$B:$B,$B823,'Interim Analysis'!$C:$C,$C823,'Interim Analysis'!$F:$F,$F823,'Interim Analysis'!$G:$G,$H823,'Interim Analysis'!$D:$D,$D823)
*(INDEX('Dimensional Maps'!D$39:D$63,MATCH($E823,'Dimensional Maps'!$C$8:$C$32,0),1)
/SUMIFS('Dimensional Maps'!D$39:D$63, 'Dimensional Maps'!$B$8:$B$32,$D823)))),0),0)</f>
        <v>0</v>
      </c>
      <c r="J823" s="115">
        <f>IFERROR(IF($G823 = "WholeBlg",IF(J$1&lt;2020, 0,
IF($H823="GWh",SUMIFS('Interim Analysis'!D:D,'Interim Analysis'!$B:$B,$B823,'Interim Analysis'!$C:$C,$C823,'Interim Analysis'!$F:$F,$F823,'Interim Analysis'!$G:$G,$H823,'Interim Analysis'!$E:$E,$E823),
SUMIFS('Interim Analysis'!D:D,'Interim Analysis'!$B:$B,$B823,'Interim Analysis'!$C:$C,$C823,'Interim Analysis'!$F:$F,$F823,'Interim Analysis'!$G:$G,$H823,'Interim Analysis'!$D:$D,$D823)
*(INDEX('Dimensional Maps'!E$39:E$63,MATCH($E823,'Dimensional Maps'!$C$8:$C$32,0),1)
/SUMIFS('Dimensional Maps'!E$39:E$63, 'Dimensional Maps'!$B$8:$B$32,$D823)))),0),0)</f>
        <v>0</v>
      </c>
      <c r="K823" s="115">
        <f>IFERROR(IF($G823 = "WholeBlg",IF(K$1&lt;2020, 0,
IF($H823="GWh",SUMIFS('Interim Analysis'!E:E,'Interim Analysis'!$B:$B,$B823,'Interim Analysis'!$C:$C,$C823,'Interim Analysis'!$F:$F,$F823,'Interim Analysis'!$G:$G,$H823,'Interim Analysis'!$E:$E,$E823),
SUMIFS('Interim Analysis'!E:E,'Interim Analysis'!$B:$B,$B823,'Interim Analysis'!$C:$C,$C823,'Interim Analysis'!$F:$F,$F823,'Interim Analysis'!$G:$G,$H823,'Interim Analysis'!$D:$D,$D823)
*(INDEX('Dimensional Maps'!F$39:F$63,MATCH($E823,'Dimensional Maps'!$C$8:$C$32,0),1)
/SUMIFS('Dimensional Maps'!F$39:F$63, 'Dimensional Maps'!$B$8:$B$32,$D823)))),0),0)</f>
        <v>0</v>
      </c>
      <c r="L823" s="115">
        <f>IFERROR(IF($G823 = "WholeBlg",IF(L$1&lt;2020, 0,
IF($H823="GWh",SUMIFS('Interim Analysis'!F:F,'Interim Analysis'!$B:$B,$B823,'Interim Analysis'!$C:$C,$C823,'Interim Analysis'!$F:$F,$F823,'Interim Analysis'!$G:$G,$H823,'Interim Analysis'!$E:$E,$E823),
SUMIFS('Interim Analysis'!F:F,'Interim Analysis'!$B:$B,$B823,'Interim Analysis'!$C:$C,$C823,'Interim Analysis'!$F:$F,$F823,'Interim Analysis'!$G:$G,$H823,'Interim Analysis'!$D:$D,$D823)
*(INDEX('Dimensional Maps'!G$39:G$63,MATCH($E823,'Dimensional Maps'!$C$8:$C$32,0),1)
/SUMIFS('Dimensional Maps'!G$39:G$63, 'Dimensional Maps'!$B$8:$B$32,$D823)))),0),0)</f>
        <v>0</v>
      </c>
      <c r="M823" s="115">
        <f>IFERROR(IF($G823 = "WholeBlg",IF(M$1&lt;2020, 0,
IF($H823="GWh",SUMIFS('Interim Analysis'!G:G,'Interim Analysis'!$B:$B,$B823,'Interim Analysis'!$C:$C,$C823,'Interim Analysis'!$F:$F,$F823,'Interim Analysis'!$G:$G,$H823,'Interim Analysis'!$E:$E,$E823),
SUMIFS('Interim Analysis'!G:G,'Interim Analysis'!$B:$B,$B823,'Interim Analysis'!$C:$C,$C823,'Interim Analysis'!$F:$F,$F823,'Interim Analysis'!$G:$G,$H823,'Interim Analysis'!$D:$D,$D823)
*(INDEX('Dimensional Maps'!H$39:H$63,MATCH($E823,'Dimensional Maps'!$C$8:$C$32,0),1)
/SUMIFS('Dimensional Maps'!H$39:H$63, 'Dimensional Maps'!$B$8:$B$32,$D823)))),0),0)</f>
        <v>0</v>
      </c>
      <c r="N823" s="115">
        <f>IFERROR(IF($G823 = "WholeBlg",IF(N$1&lt;2020, 0,
IF($H823="GWh",SUMIFS('Interim Analysis'!H:H,'Interim Analysis'!$B:$B,$B823,'Interim Analysis'!$C:$C,$C823,'Interim Analysis'!$F:$F,$F823,'Interim Analysis'!$G:$G,$H823,'Interim Analysis'!$E:$E,$E823),
SUMIFS('Interim Analysis'!H:H,'Interim Analysis'!$B:$B,$B823,'Interim Analysis'!$C:$C,$C823,'Interim Analysis'!$F:$F,$F823,'Interim Analysis'!$G:$G,$H823,'Interim Analysis'!$D:$D,$D823)
*(INDEX('Dimensional Maps'!I$39:I$63,MATCH($E823,'Dimensional Maps'!$C$8:$C$32,0),1)
/SUMIFS('Dimensional Maps'!I$39:I$63, 'Dimensional Maps'!$B$8:$B$32,$D823)))),0),0)</f>
        <v>0</v>
      </c>
      <c r="O823" s="115">
        <f>IFERROR(IF($G823 = "WholeBlg",IF(O$1&lt;2020, 0,
IF($H823="GWh",SUMIFS('Interim Analysis'!I:I,'Interim Analysis'!$B:$B,$B823,'Interim Analysis'!$C:$C,$C823,'Interim Analysis'!$F:$F,$F823,'Interim Analysis'!$G:$G,$H823,'Interim Analysis'!$E:$E,$E823),
SUMIFS('Interim Analysis'!I:I,'Interim Analysis'!$B:$B,$B823,'Interim Analysis'!$C:$C,$C823,'Interim Analysis'!$F:$F,$F823,'Interim Analysis'!$G:$G,$H823,'Interim Analysis'!$D:$D,$D823)
*(INDEX('Dimensional Maps'!J$39:J$63,MATCH($E823,'Dimensional Maps'!$C$8:$C$32,0),1)
/SUMIFS('Dimensional Maps'!J$39:J$63, 'Dimensional Maps'!$B$8:$B$32,$D823)))),0),0)</f>
        <v>0</v>
      </c>
      <c r="P823" s="115">
        <f>IFERROR(IF($G823 = "WholeBlg",IF(P$1&lt;2020, 0,
IF($H823="GWh",SUMIFS('Interim Analysis'!J:J,'Interim Analysis'!$B:$B,$B823,'Interim Analysis'!$C:$C,$C823,'Interim Analysis'!$F:$F,$F823,'Interim Analysis'!$G:$G,$H823,'Interim Analysis'!$E:$E,$E823),
SUMIFS('Interim Analysis'!J:J,'Interim Analysis'!$B:$B,$B823,'Interim Analysis'!$C:$C,$C823,'Interim Analysis'!$F:$F,$F823,'Interim Analysis'!$G:$G,$H823,'Interim Analysis'!$D:$D,$D823)
*(INDEX('Dimensional Maps'!K$39:K$63,MATCH($E823,'Dimensional Maps'!$C$8:$C$32,0),1)
/SUMIFS('Dimensional Maps'!K$39:K$63, 'Dimensional Maps'!$B$8:$B$32,$D823)))),0),0)</f>
        <v>0</v>
      </c>
      <c r="Q823" s="115">
        <f>IFERROR(IF($G823 = "WholeBlg",IF(Q$1&lt;2020, 0,
IF($H823="GWh",SUMIFS('Interim Analysis'!K:K,'Interim Analysis'!$B:$B,$B823,'Interim Analysis'!$C:$C,$C823,'Interim Analysis'!$F:$F,$F823,'Interim Analysis'!$G:$G,$H823,'Interim Analysis'!$E:$E,$E823),
SUMIFS('Interim Analysis'!K:K,'Interim Analysis'!$B:$B,$B823,'Interim Analysis'!$C:$C,$C823,'Interim Analysis'!$F:$F,$F823,'Interim Analysis'!$G:$G,$H823,'Interim Analysis'!$D:$D,$D823)
*(INDEX('Dimensional Maps'!L$39:L$63,MATCH($E823,'Dimensional Maps'!$C$8:$C$32,0),1)
/SUMIFS('Dimensional Maps'!L$39:L$63, 'Dimensional Maps'!$B$8:$B$32,$D823)))),0),0)</f>
        <v>0</v>
      </c>
      <c r="R823" s="115">
        <f>IFERROR(IF($G823 = "WholeBlg",IF(R$1&lt;2020, 0,
IF($H823="GWh",SUMIFS('Interim Analysis'!L:L,'Interim Analysis'!$B:$B,$B823,'Interim Analysis'!$C:$C,$C823,'Interim Analysis'!$F:$F,$F823,'Interim Analysis'!$G:$G,$H823,'Interim Analysis'!$E:$E,$E823),
SUMIFS('Interim Analysis'!L:L,'Interim Analysis'!$B:$B,$B823,'Interim Analysis'!$C:$C,$C823,'Interim Analysis'!$F:$F,$F823,'Interim Analysis'!$G:$G,$H823,'Interim Analysis'!$D:$D,$D823)
*(INDEX('Dimensional Maps'!M$39:M$63,MATCH($E823,'Dimensional Maps'!$C$8:$C$32,0),1)
/SUMIFS('Dimensional Maps'!M$39:M$63, 'Dimensional Maps'!$B$8:$B$32,$D823)))),0),0)</f>
        <v>0</v>
      </c>
      <c r="S823" s="115">
        <f>IFERROR(IF($G823 = "WholeBlg",IF(S$1&lt;2020, 0,
IF($H823="GWh",SUMIFS('Interim Analysis'!M:M,'Interim Analysis'!$B:$B,$B823,'Interim Analysis'!$C:$C,$C823,'Interim Analysis'!$F:$F,$F823,'Interim Analysis'!$G:$G,$H823,'Interim Analysis'!$E:$E,$E823),
SUMIFS('Interim Analysis'!M:M,'Interim Analysis'!$B:$B,$B823,'Interim Analysis'!$C:$C,$C823,'Interim Analysis'!$F:$F,$F823,'Interim Analysis'!$G:$G,$H823,'Interim Analysis'!$D:$D,$D823)
*(INDEX('Dimensional Maps'!N$39:N$63,MATCH($E823,'Dimensional Maps'!$C$8:$C$32,0),1)
/SUMIFS('Dimensional Maps'!N$39:N$63, 'Dimensional Maps'!$B$8:$B$32,$D823)))),0),0)</f>
        <v>0</v>
      </c>
      <c r="T823" s="115">
        <f>IFERROR(IF($G823 = "WholeBlg",IF(T$1&lt;2020, 0,
IF($H823="GWh",SUMIFS('Interim Analysis'!N:N,'Interim Analysis'!$B:$B,$B823,'Interim Analysis'!$C:$C,$C823,'Interim Analysis'!$F:$F,$F823,'Interim Analysis'!$G:$G,$H823,'Interim Analysis'!$E:$E,$E823),
SUMIFS('Interim Analysis'!N:N,'Interim Analysis'!$B:$B,$B823,'Interim Analysis'!$C:$C,$C823,'Interim Analysis'!$F:$F,$F823,'Interim Analysis'!$G:$G,$H823,'Interim Analysis'!$D:$D,$D823)
*(INDEX('Dimensional Maps'!O$39:O$63,MATCH($E823,'Dimensional Maps'!$C$8:$C$32,0),1)
/SUMIFS('Dimensional Maps'!O$39:O$63, 'Dimensional Maps'!$B$8:$B$32,$D823)))),0),0)</f>
        <v>0</v>
      </c>
      <c r="U823" s="115">
        <f>IFERROR(IF($G823 = "WholeBlg",IF(U$1&lt;2020, 0,
IF($H823="GWh",SUMIFS('Interim Analysis'!O:O,'Interim Analysis'!$B:$B,$B823,'Interim Analysis'!$C:$C,$C823,'Interim Analysis'!$F:$F,$F823,'Interim Analysis'!$G:$G,$H823,'Interim Analysis'!$E:$E,$E823),
SUMIFS('Interim Analysis'!O:O,'Interim Analysis'!$B:$B,$B823,'Interim Analysis'!$C:$C,$C823,'Interim Analysis'!$F:$F,$F823,'Interim Analysis'!$G:$G,$H823,'Interim Analysis'!$D:$D,$D823)
*(INDEX('Dimensional Maps'!P$39:P$63,MATCH($E823,'Dimensional Maps'!$C$8:$C$32,0),1)
/SUMIFS('Dimensional Maps'!P$39:P$63, 'Dimensional Maps'!$B$8:$B$32,$D823)))),0),0)</f>
        <v>0</v>
      </c>
      <c r="V823" s="115">
        <f>IFERROR(IF($G823 = "WholeBlg",IF(V$1&lt;2020, 0,
IF($H823="GWh",SUMIFS('Interim Analysis'!P:P,'Interim Analysis'!$B:$B,$B823,'Interim Analysis'!$C:$C,$C823,'Interim Analysis'!$F:$F,$F823,'Interim Analysis'!$G:$G,$H823,'Interim Analysis'!$E:$E,$E823),
SUMIFS('Interim Analysis'!P:P,'Interim Analysis'!$B:$B,$B823,'Interim Analysis'!$C:$C,$C823,'Interim Analysis'!$F:$F,$F823,'Interim Analysis'!$G:$G,$H823,'Interim Analysis'!$D:$D,$D823)
*(INDEX('Dimensional Maps'!Q$39:Q$63,MATCH($E823,'Dimensional Maps'!$C$8:$C$32,0),1)
/SUMIFS('Dimensional Maps'!Q$39:Q$63, 'Dimensional Maps'!$B$8:$B$32,$D823)))),0),0)</f>
        <v>0</v>
      </c>
      <c r="W823" s="115">
        <f>IFERROR(IF($G823 = "WholeBlg",IF(W$1&lt;2020, 0,
IF($H823="GWh",SUMIFS('Interim Analysis'!Q:Q,'Interim Analysis'!$B:$B,$B823,'Interim Analysis'!$C:$C,$C823,'Interim Analysis'!$F:$F,$F823,'Interim Analysis'!$G:$G,$H823,'Interim Analysis'!$E:$E,$E823),
SUMIFS('Interim Analysis'!Q:Q,'Interim Analysis'!$B:$B,$B823,'Interim Analysis'!$C:$C,$C823,'Interim Analysis'!$F:$F,$F823,'Interim Analysis'!$G:$G,$H823,'Interim Analysis'!$D:$D,$D823)
*(INDEX('Dimensional Maps'!R$39:R$63,MATCH($E823,'Dimensional Maps'!$C$8:$C$32,0),1)
/SUMIFS('Dimensional Maps'!R$39:R$63, 'Dimensional Maps'!$B$8:$B$32,$D823)))),0),0)</f>
        <v>0</v>
      </c>
    </row>
    <row r="824" spans="1:23" x14ac:dyDescent="0.25">
      <c r="A824" s="153" t="s">
        <v>265</v>
      </c>
      <c r="B824" s="54" t="s">
        <v>237</v>
      </c>
      <c r="C824" s="54">
        <v>3</v>
      </c>
      <c r="D824" s="54" t="s">
        <v>44</v>
      </c>
      <c r="E824" s="54" t="s">
        <v>211</v>
      </c>
      <c r="F824" s="54" t="s">
        <v>167</v>
      </c>
      <c r="G824" s="54" t="s">
        <v>53</v>
      </c>
      <c r="H824" s="54" t="s">
        <v>20</v>
      </c>
      <c r="I824" s="115">
        <f>IFERROR(IF($G824 = "WholeBlg",IF(I$1&lt;2020, 0,
IF($H824="GWh",SUMIFS('Interim Analysis'!C:C,'Interim Analysis'!$B:$B,$B824,'Interim Analysis'!$C:$C,$C824,'Interim Analysis'!$F:$F,$F824,'Interim Analysis'!$G:$G,$H824,'Interim Analysis'!$E:$E,$E824),
SUMIFS('Interim Analysis'!C:C,'Interim Analysis'!$B:$B,$B824,'Interim Analysis'!$C:$C,$C824,'Interim Analysis'!$F:$F,$F824,'Interim Analysis'!$G:$G,$H824,'Interim Analysis'!$D:$D,$D824)
*(INDEX('Dimensional Maps'!D$39:D$63,MATCH($E824,'Dimensional Maps'!$C$8:$C$32,0),1)
/SUMIFS('Dimensional Maps'!D$39:D$63, 'Dimensional Maps'!$B$8:$B$32,$D824)))),0),0)</f>
        <v>0</v>
      </c>
      <c r="J824" s="115">
        <f>IFERROR(IF($G824 = "WholeBlg",IF(J$1&lt;2020, 0,
IF($H824="GWh",SUMIFS('Interim Analysis'!D:D,'Interim Analysis'!$B:$B,$B824,'Interim Analysis'!$C:$C,$C824,'Interim Analysis'!$F:$F,$F824,'Interim Analysis'!$G:$G,$H824,'Interim Analysis'!$E:$E,$E824),
SUMIFS('Interim Analysis'!D:D,'Interim Analysis'!$B:$B,$B824,'Interim Analysis'!$C:$C,$C824,'Interim Analysis'!$F:$F,$F824,'Interim Analysis'!$G:$G,$H824,'Interim Analysis'!$D:$D,$D824)
*(INDEX('Dimensional Maps'!E$39:E$63,MATCH($E824,'Dimensional Maps'!$C$8:$C$32,0),1)
/SUMIFS('Dimensional Maps'!E$39:E$63, 'Dimensional Maps'!$B$8:$B$32,$D824)))),0),0)</f>
        <v>0</v>
      </c>
      <c r="K824" s="115">
        <f>IFERROR(IF($G824 = "WholeBlg",IF(K$1&lt;2020, 0,
IF($H824="GWh",SUMIFS('Interim Analysis'!E:E,'Interim Analysis'!$B:$B,$B824,'Interim Analysis'!$C:$C,$C824,'Interim Analysis'!$F:$F,$F824,'Interim Analysis'!$G:$G,$H824,'Interim Analysis'!$E:$E,$E824),
SUMIFS('Interim Analysis'!E:E,'Interim Analysis'!$B:$B,$B824,'Interim Analysis'!$C:$C,$C824,'Interim Analysis'!$F:$F,$F824,'Interim Analysis'!$G:$G,$H824,'Interim Analysis'!$D:$D,$D824)
*(INDEX('Dimensional Maps'!F$39:F$63,MATCH($E824,'Dimensional Maps'!$C$8:$C$32,0),1)
/SUMIFS('Dimensional Maps'!F$39:F$63, 'Dimensional Maps'!$B$8:$B$32,$D824)))),0),0)</f>
        <v>0</v>
      </c>
      <c r="L824" s="115">
        <f>IFERROR(IF($G824 = "WholeBlg",IF(L$1&lt;2020, 0,
IF($H824="GWh",SUMIFS('Interim Analysis'!F:F,'Interim Analysis'!$B:$B,$B824,'Interim Analysis'!$C:$C,$C824,'Interim Analysis'!$F:$F,$F824,'Interim Analysis'!$G:$G,$H824,'Interim Analysis'!$E:$E,$E824),
SUMIFS('Interim Analysis'!F:F,'Interim Analysis'!$B:$B,$B824,'Interim Analysis'!$C:$C,$C824,'Interim Analysis'!$F:$F,$F824,'Interim Analysis'!$G:$G,$H824,'Interim Analysis'!$D:$D,$D824)
*(INDEX('Dimensional Maps'!G$39:G$63,MATCH($E824,'Dimensional Maps'!$C$8:$C$32,0),1)
/SUMIFS('Dimensional Maps'!G$39:G$63, 'Dimensional Maps'!$B$8:$B$32,$D824)))),0),0)</f>
        <v>0</v>
      </c>
      <c r="M824" s="115">
        <f>IFERROR(IF($G824 = "WholeBlg",IF(M$1&lt;2020, 0,
IF($H824="GWh",SUMIFS('Interim Analysis'!G:G,'Interim Analysis'!$B:$B,$B824,'Interim Analysis'!$C:$C,$C824,'Interim Analysis'!$F:$F,$F824,'Interim Analysis'!$G:$G,$H824,'Interim Analysis'!$E:$E,$E824),
SUMIFS('Interim Analysis'!G:G,'Interim Analysis'!$B:$B,$B824,'Interim Analysis'!$C:$C,$C824,'Interim Analysis'!$F:$F,$F824,'Interim Analysis'!$G:$G,$H824,'Interim Analysis'!$D:$D,$D824)
*(INDEX('Dimensional Maps'!H$39:H$63,MATCH($E824,'Dimensional Maps'!$C$8:$C$32,0),1)
/SUMIFS('Dimensional Maps'!H$39:H$63, 'Dimensional Maps'!$B$8:$B$32,$D824)))),0),0)</f>
        <v>0</v>
      </c>
      <c r="N824" s="115">
        <f>IFERROR(IF($G824 = "WholeBlg",IF(N$1&lt;2020, 0,
IF($H824="GWh",SUMIFS('Interim Analysis'!H:H,'Interim Analysis'!$B:$B,$B824,'Interim Analysis'!$C:$C,$C824,'Interim Analysis'!$F:$F,$F824,'Interim Analysis'!$G:$G,$H824,'Interim Analysis'!$E:$E,$E824),
SUMIFS('Interim Analysis'!H:H,'Interim Analysis'!$B:$B,$B824,'Interim Analysis'!$C:$C,$C824,'Interim Analysis'!$F:$F,$F824,'Interim Analysis'!$G:$G,$H824,'Interim Analysis'!$D:$D,$D824)
*(INDEX('Dimensional Maps'!I$39:I$63,MATCH($E824,'Dimensional Maps'!$C$8:$C$32,0),1)
/SUMIFS('Dimensional Maps'!I$39:I$63, 'Dimensional Maps'!$B$8:$B$32,$D824)))),0),0)</f>
        <v>2.6513871540613815E-3</v>
      </c>
      <c r="O824" s="115">
        <f>IFERROR(IF($G824 = "WholeBlg",IF(O$1&lt;2020, 0,
IF($H824="GWh",SUMIFS('Interim Analysis'!I:I,'Interim Analysis'!$B:$B,$B824,'Interim Analysis'!$C:$C,$C824,'Interim Analysis'!$F:$F,$F824,'Interim Analysis'!$G:$G,$H824,'Interim Analysis'!$E:$E,$E824),
SUMIFS('Interim Analysis'!I:I,'Interim Analysis'!$B:$B,$B824,'Interim Analysis'!$C:$C,$C824,'Interim Analysis'!$F:$F,$F824,'Interim Analysis'!$G:$G,$H824,'Interim Analysis'!$D:$D,$D824)
*(INDEX('Dimensional Maps'!J$39:J$63,MATCH($E824,'Dimensional Maps'!$C$8:$C$32,0),1)
/SUMIFS('Dimensional Maps'!J$39:J$63, 'Dimensional Maps'!$B$8:$B$32,$D824)))),0),0)</f>
        <v>5.1564464952665919E-3</v>
      </c>
      <c r="P824" s="115">
        <f>IFERROR(IF($G824 = "WholeBlg",IF(P$1&lt;2020, 0,
IF($H824="GWh",SUMIFS('Interim Analysis'!J:J,'Interim Analysis'!$B:$B,$B824,'Interim Analysis'!$C:$C,$C824,'Interim Analysis'!$F:$F,$F824,'Interim Analysis'!$G:$G,$H824,'Interim Analysis'!$E:$E,$E824),
SUMIFS('Interim Analysis'!J:J,'Interim Analysis'!$B:$B,$B824,'Interim Analysis'!$C:$C,$C824,'Interim Analysis'!$F:$F,$F824,'Interim Analysis'!$G:$G,$H824,'Interim Analysis'!$D:$D,$D824)
*(INDEX('Dimensional Maps'!K$39:K$63,MATCH($E824,'Dimensional Maps'!$C$8:$C$32,0),1)
/SUMIFS('Dimensional Maps'!K$39:K$63, 'Dimensional Maps'!$B$8:$B$32,$D824)))),0),0)</f>
        <v>7.5379588317188136E-3</v>
      </c>
      <c r="Q824" s="115">
        <f>IFERROR(IF($G824 = "WholeBlg",IF(Q$1&lt;2020, 0,
IF($H824="GWh",SUMIFS('Interim Analysis'!K:K,'Interim Analysis'!$B:$B,$B824,'Interim Analysis'!$C:$C,$C824,'Interim Analysis'!$F:$F,$F824,'Interim Analysis'!$G:$G,$H824,'Interim Analysis'!$E:$E,$E824),
SUMIFS('Interim Analysis'!K:K,'Interim Analysis'!$B:$B,$B824,'Interim Analysis'!$C:$C,$C824,'Interim Analysis'!$F:$F,$F824,'Interim Analysis'!$G:$G,$H824,'Interim Analysis'!$D:$D,$D824)
*(INDEX('Dimensional Maps'!L$39:L$63,MATCH($E824,'Dimensional Maps'!$C$8:$C$32,0),1)
/SUMIFS('Dimensional Maps'!L$39:L$63, 'Dimensional Maps'!$B$8:$B$32,$D824)))),0),0)</f>
        <v>9.7869516186214894E-3</v>
      </c>
      <c r="R824" s="115">
        <f>IFERROR(IF($G824 = "WholeBlg",IF(R$1&lt;2020, 0,
IF($H824="GWh",SUMIFS('Interim Analysis'!L:L,'Interim Analysis'!$B:$B,$B824,'Interim Analysis'!$C:$C,$C824,'Interim Analysis'!$F:$F,$F824,'Interim Analysis'!$G:$G,$H824,'Interim Analysis'!$E:$E,$E824),
SUMIFS('Interim Analysis'!L:L,'Interim Analysis'!$B:$B,$B824,'Interim Analysis'!$C:$C,$C824,'Interim Analysis'!$F:$F,$F824,'Interim Analysis'!$G:$G,$H824,'Interim Analysis'!$D:$D,$D824)
*(INDEX('Dimensional Maps'!M$39:M$63,MATCH($E824,'Dimensional Maps'!$C$8:$C$32,0),1)
/SUMIFS('Dimensional Maps'!M$39:M$63, 'Dimensional Maps'!$B$8:$B$32,$D824)))),0),0)</f>
        <v>1.1933137008697121E-2</v>
      </c>
      <c r="S824" s="115">
        <f>IFERROR(IF($G824 = "WholeBlg",IF(S$1&lt;2020, 0,
IF($H824="GWh",SUMIFS('Interim Analysis'!M:M,'Interim Analysis'!$B:$B,$B824,'Interim Analysis'!$C:$C,$C824,'Interim Analysis'!$F:$F,$F824,'Interim Analysis'!$G:$G,$H824,'Interim Analysis'!$E:$E,$E824),
SUMIFS('Interim Analysis'!M:M,'Interim Analysis'!$B:$B,$B824,'Interim Analysis'!$C:$C,$C824,'Interim Analysis'!$F:$F,$F824,'Interim Analysis'!$G:$G,$H824,'Interim Analysis'!$D:$D,$D824)
*(INDEX('Dimensional Maps'!N$39:N$63,MATCH($E824,'Dimensional Maps'!$C$8:$C$32,0),1)
/SUMIFS('Dimensional Maps'!N$39:N$63, 'Dimensional Maps'!$B$8:$B$32,$D824)))),0),0)</f>
        <v>1.3965336723650069E-2</v>
      </c>
      <c r="T824" s="115">
        <f>IFERROR(IF($G824 = "WholeBlg",IF(T$1&lt;2020, 0,
IF($H824="GWh",SUMIFS('Interim Analysis'!N:N,'Interim Analysis'!$B:$B,$B824,'Interim Analysis'!$C:$C,$C824,'Interim Analysis'!$F:$F,$F824,'Interim Analysis'!$G:$G,$H824,'Interim Analysis'!$E:$E,$E824),
SUMIFS('Interim Analysis'!N:N,'Interim Analysis'!$B:$B,$B824,'Interim Analysis'!$C:$C,$C824,'Interim Analysis'!$F:$F,$F824,'Interim Analysis'!$G:$G,$H824,'Interim Analysis'!$D:$D,$D824)
*(INDEX('Dimensional Maps'!O$39:O$63,MATCH($E824,'Dimensional Maps'!$C$8:$C$32,0),1)
/SUMIFS('Dimensional Maps'!O$39:O$63, 'Dimensional Maps'!$B$8:$B$32,$D824)))),0),0)</f>
        <v>1.5924380128551383E-2</v>
      </c>
      <c r="U824" s="115">
        <f>IFERROR(IF($G824 = "WholeBlg",IF(U$1&lt;2020, 0,
IF($H824="GWh",SUMIFS('Interim Analysis'!O:O,'Interim Analysis'!$B:$B,$B824,'Interim Analysis'!$C:$C,$C824,'Interim Analysis'!$F:$F,$F824,'Interim Analysis'!$G:$G,$H824,'Interim Analysis'!$E:$E,$E824),
SUMIFS('Interim Analysis'!O:O,'Interim Analysis'!$B:$B,$B824,'Interim Analysis'!$C:$C,$C824,'Interim Analysis'!$F:$F,$F824,'Interim Analysis'!$G:$G,$H824,'Interim Analysis'!$D:$D,$D824)
*(INDEX('Dimensional Maps'!P$39:P$63,MATCH($E824,'Dimensional Maps'!$C$8:$C$32,0),1)
/SUMIFS('Dimensional Maps'!P$39:P$63, 'Dimensional Maps'!$B$8:$B$32,$D824)))),0),0)</f>
        <v>1.7770044466114542E-2</v>
      </c>
      <c r="V824" s="115">
        <f>IFERROR(IF($G824 = "WholeBlg",IF(V$1&lt;2020, 0,
IF($H824="GWh",SUMIFS('Interim Analysis'!P:P,'Interim Analysis'!$B:$B,$B824,'Interim Analysis'!$C:$C,$C824,'Interim Analysis'!$F:$F,$F824,'Interim Analysis'!$G:$G,$H824,'Interim Analysis'!$E:$E,$E824),
SUMIFS('Interim Analysis'!P:P,'Interim Analysis'!$B:$B,$B824,'Interim Analysis'!$C:$C,$C824,'Interim Analysis'!$F:$F,$F824,'Interim Analysis'!$G:$G,$H824,'Interim Analysis'!$D:$D,$D824)
*(INDEX('Dimensional Maps'!Q$39:Q$63,MATCH($E824,'Dimensional Maps'!$C$8:$C$32,0),1)
/SUMIFS('Dimensional Maps'!Q$39:Q$63, 'Dimensional Maps'!$B$8:$B$32,$D824)))),0),0)</f>
        <v>1.9562556879709387E-2</v>
      </c>
      <c r="W824" s="115">
        <f>IFERROR(IF($G824 = "WholeBlg",IF(W$1&lt;2020, 0,
IF($H824="GWh",SUMIFS('Interim Analysis'!Q:Q,'Interim Analysis'!$B:$B,$B824,'Interim Analysis'!$C:$C,$C824,'Interim Analysis'!$F:$F,$F824,'Interim Analysis'!$G:$G,$H824,'Interim Analysis'!$E:$E,$E824),
SUMIFS('Interim Analysis'!Q:Q,'Interim Analysis'!$B:$B,$B824,'Interim Analysis'!$C:$C,$C824,'Interim Analysis'!$F:$F,$F824,'Interim Analysis'!$G:$G,$H824,'Interim Analysis'!$D:$D,$D824)
*(INDEX('Dimensional Maps'!R$39:R$63,MATCH($E824,'Dimensional Maps'!$C$8:$C$32,0),1)
/SUMIFS('Dimensional Maps'!R$39:R$63, 'Dimensional Maps'!$B$8:$B$32,$D824)))),0),0)</f>
        <v>2.127558909782868E-2</v>
      </c>
    </row>
    <row r="825" spans="1:23" x14ac:dyDescent="0.25">
      <c r="A825" s="153" t="s">
        <v>265</v>
      </c>
      <c r="B825" s="54" t="s">
        <v>237</v>
      </c>
      <c r="C825" s="54">
        <v>3</v>
      </c>
      <c r="D825" s="54" t="s">
        <v>44</v>
      </c>
      <c r="E825" s="54" t="s">
        <v>211</v>
      </c>
      <c r="F825" s="54" t="s">
        <v>186</v>
      </c>
      <c r="G825" s="54" t="s">
        <v>53</v>
      </c>
      <c r="H825" s="54" t="s">
        <v>20</v>
      </c>
      <c r="I825" s="115">
        <f>IFERROR(IF($G825 = "WholeBlg",IF(I$1&lt;2020, 0,
IF($H825="GWh",SUMIFS('Interim Analysis'!C:C,'Interim Analysis'!$B:$B,$B825,'Interim Analysis'!$C:$C,$C825,'Interim Analysis'!$F:$F,$F825,'Interim Analysis'!$G:$G,$H825,'Interim Analysis'!$E:$E,$E825),
SUMIFS('Interim Analysis'!C:C,'Interim Analysis'!$B:$B,$B825,'Interim Analysis'!$C:$C,$C825,'Interim Analysis'!$F:$F,$F825,'Interim Analysis'!$G:$G,$H825,'Interim Analysis'!$D:$D,$D825)
*(INDEX('Dimensional Maps'!D$39:D$63,MATCH($E825,'Dimensional Maps'!$C$8:$C$32,0),1)
/SUMIFS('Dimensional Maps'!D$39:D$63, 'Dimensional Maps'!$B$8:$B$32,$D825)))),0),0)</f>
        <v>0</v>
      </c>
      <c r="J825" s="115">
        <f>IFERROR(IF($G825 = "WholeBlg",IF(J$1&lt;2020, 0,
IF($H825="GWh",SUMIFS('Interim Analysis'!D:D,'Interim Analysis'!$B:$B,$B825,'Interim Analysis'!$C:$C,$C825,'Interim Analysis'!$F:$F,$F825,'Interim Analysis'!$G:$G,$H825,'Interim Analysis'!$E:$E,$E825),
SUMIFS('Interim Analysis'!D:D,'Interim Analysis'!$B:$B,$B825,'Interim Analysis'!$C:$C,$C825,'Interim Analysis'!$F:$F,$F825,'Interim Analysis'!$G:$G,$H825,'Interim Analysis'!$D:$D,$D825)
*(INDEX('Dimensional Maps'!E$39:E$63,MATCH($E825,'Dimensional Maps'!$C$8:$C$32,0),1)
/SUMIFS('Dimensional Maps'!E$39:E$63, 'Dimensional Maps'!$B$8:$B$32,$D825)))),0),0)</f>
        <v>0</v>
      </c>
      <c r="K825" s="115">
        <f>IFERROR(IF($G825 = "WholeBlg",IF(K$1&lt;2020, 0,
IF($H825="GWh",SUMIFS('Interim Analysis'!E:E,'Interim Analysis'!$B:$B,$B825,'Interim Analysis'!$C:$C,$C825,'Interim Analysis'!$F:$F,$F825,'Interim Analysis'!$G:$G,$H825,'Interim Analysis'!$E:$E,$E825),
SUMIFS('Interim Analysis'!E:E,'Interim Analysis'!$B:$B,$B825,'Interim Analysis'!$C:$C,$C825,'Interim Analysis'!$F:$F,$F825,'Interim Analysis'!$G:$G,$H825,'Interim Analysis'!$D:$D,$D825)
*(INDEX('Dimensional Maps'!F$39:F$63,MATCH($E825,'Dimensional Maps'!$C$8:$C$32,0),1)
/SUMIFS('Dimensional Maps'!F$39:F$63, 'Dimensional Maps'!$B$8:$B$32,$D825)))),0),0)</f>
        <v>0</v>
      </c>
      <c r="L825" s="115">
        <f>IFERROR(IF($G825 = "WholeBlg",IF(L$1&lt;2020, 0,
IF($H825="GWh",SUMIFS('Interim Analysis'!F:F,'Interim Analysis'!$B:$B,$B825,'Interim Analysis'!$C:$C,$C825,'Interim Analysis'!$F:$F,$F825,'Interim Analysis'!$G:$G,$H825,'Interim Analysis'!$E:$E,$E825),
SUMIFS('Interim Analysis'!F:F,'Interim Analysis'!$B:$B,$B825,'Interim Analysis'!$C:$C,$C825,'Interim Analysis'!$F:$F,$F825,'Interim Analysis'!$G:$G,$H825,'Interim Analysis'!$D:$D,$D825)
*(INDEX('Dimensional Maps'!G$39:G$63,MATCH($E825,'Dimensional Maps'!$C$8:$C$32,0),1)
/SUMIFS('Dimensional Maps'!G$39:G$63, 'Dimensional Maps'!$B$8:$B$32,$D825)))),0),0)</f>
        <v>0</v>
      </c>
      <c r="M825" s="115">
        <f>IFERROR(IF($G825 = "WholeBlg",IF(M$1&lt;2020, 0,
IF($H825="GWh",SUMIFS('Interim Analysis'!G:G,'Interim Analysis'!$B:$B,$B825,'Interim Analysis'!$C:$C,$C825,'Interim Analysis'!$F:$F,$F825,'Interim Analysis'!$G:$G,$H825,'Interim Analysis'!$E:$E,$E825),
SUMIFS('Interim Analysis'!G:G,'Interim Analysis'!$B:$B,$B825,'Interim Analysis'!$C:$C,$C825,'Interim Analysis'!$F:$F,$F825,'Interim Analysis'!$G:$G,$H825,'Interim Analysis'!$D:$D,$D825)
*(INDEX('Dimensional Maps'!H$39:H$63,MATCH($E825,'Dimensional Maps'!$C$8:$C$32,0),1)
/SUMIFS('Dimensional Maps'!H$39:H$63, 'Dimensional Maps'!$B$8:$B$32,$D825)))),0),0)</f>
        <v>0</v>
      </c>
      <c r="N825" s="115">
        <f>IFERROR(IF($G825 = "WholeBlg",IF(N$1&lt;2020, 0,
IF($H825="GWh",SUMIFS('Interim Analysis'!H:H,'Interim Analysis'!$B:$B,$B825,'Interim Analysis'!$C:$C,$C825,'Interim Analysis'!$F:$F,$F825,'Interim Analysis'!$G:$G,$H825,'Interim Analysis'!$E:$E,$E825),
SUMIFS('Interim Analysis'!H:H,'Interim Analysis'!$B:$B,$B825,'Interim Analysis'!$C:$C,$C825,'Interim Analysis'!$F:$F,$F825,'Interim Analysis'!$G:$G,$H825,'Interim Analysis'!$D:$D,$D825)
*(INDEX('Dimensional Maps'!I$39:I$63,MATCH($E825,'Dimensional Maps'!$C$8:$C$32,0),1)
/SUMIFS('Dimensional Maps'!I$39:I$63, 'Dimensional Maps'!$B$8:$B$32,$D825)))),0),0)</f>
        <v>2.0503004610802532E-2</v>
      </c>
      <c r="O825" s="115">
        <f>IFERROR(IF($G825 = "WholeBlg",IF(O$1&lt;2020, 0,
IF($H825="GWh",SUMIFS('Interim Analysis'!I:I,'Interim Analysis'!$B:$B,$B825,'Interim Analysis'!$C:$C,$C825,'Interim Analysis'!$F:$F,$F825,'Interim Analysis'!$G:$G,$H825,'Interim Analysis'!$E:$E,$E825),
SUMIFS('Interim Analysis'!I:I,'Interim Analysis'!$B:$B,$B825,'Interim Analysis'!$C:$C,$C825,'Interim Analysis'!$F:$F,$F825,'Interim Analysis'!$G:$G,$H825,'Interim Analysis'!$D:$D,$D825)
*(INDEX('Dimensional Maps'!J$39:J$63,MATCH($E825,'Dimensional Maps'!$C$8:$C$32,0),1)
/SUMIFS('Dimensional Maps'!J$39:J$63, 'Dimensional Maps'!$B$8:$B$32,$D825)))),0),0)</f>
        <v>4.056907705654348E-2</v>
      </c>
      <c r="P825" s="115">
        <f>IFERROR(IF($G825 = "WholeBlg",IF(P$1&lt;2020, 0,
IF($H825="GWh",SUMIFS('Interim Analysis'!J:J,'Interim Analysis'!$B:$B,$B825,'Interim Analysis'!$C:$C,$C825,'Interim Analysis'!$F:$F,$F825,'Interim Analysis'!$G:$G,$H825,'Interim Analysis'!$E:$E,$E825),
SUMIFS('Interim Analysis'!J:J,'Interim Analysis'!$B:$B,$B825,'Interim Analysis'!$C:$C,$C825,'Interim Analysis'!$F:$F,$F825,'Interim Analysis'!$G:$G,$H825,'Interim Analysis'!$D:$D,$D825)
*(INDEX('Dimensional Maps'!K$39:K$63,MATCH($E825,'Dimensional Maps'!$C$8:$C$32,0),1)
/SUMIFS('Dimensional Maps'!K$39:K$63, 'Dimensional Maps'!$B$8:$B$32,$D825)))),0),0)</f>
        <v>6.0488415448035723E-2</v>
      </c>
      <c r="Q825" s="115">
        <f>IFERROR(IF($G825 = "WholeBlg",IF(Q$1&lt;2020, 0,
IF($H825="GWh",SUMIFS('Interim Analysis'!K:K,'Interim Analysis'!$B:$B,$B825,'Interim Analysis'!$C:$C,$C825,'Interim Analysis'!$F:$F,$F825,'Interim Analysis'!$G:$G,$H825,'Interim Analysis'!$E:$E,$E825),
SUMIFS('Interim Analysis'!K:K,'Interim Analysis'!$B:$B,$B825,'Interim Analysis'!$C:$C,$C825,'Interim Analysis'!$F:$F,$F825,'Interim Analysis'!$G:$G,$H825,'Interim Analysis'!$D:$D,$D825)
*(INDEX('Dimensional Maps'!L$39:L$63,MATCH($E825,'Dimensional Maps'!$C$8:$C$32,0),1)
/SUMIFS('Dimensional Maps'!L$39:L$63, 'Dimensional Maps'!$B$8:$B$32,$D825)))),0),0)</f>
        <v>8.0263905160043267E-2</v>
      </c>
      <c r="R825" s="115">
        <f>IFERROR(IF($G825 = "WholeBlg",IF(R$1&lt;2020, 0,
IF($H825="GWh",SUMIFS('Interim Analysis'!L:L,'Interim Analysis'!$B:$B,$B825,'Interim Analysis'!$C:$C,$C825,'Interim Analysis'!$F:$F,$F825,'Interim Analysis'!$G:$G,$H825,'Interim Analysis'!$E:$E,$E825),
SUMIFS('Interim Analysis'!L:L,'Interim Analysis'!$B:$B,$B825,'Interim Analysis'!$C:$C,$C825,'Interim Analysis'!$F:$F,$F825,'Interim Analysis'!$G:$G,$H825,'Interim Analysis'!$D:$D,$D825)
*(INDEX('Dimensional Maps'!M$39:M$63,MATCH($E825,'Dimensional Maps'!$C$8:$C$32,0),1)
/SUMIFS('Dimensional Maps'!M$39:M$63, 'Dimensional Maps'!$B$8:$B$32,$D825)))),0),0)</f>
        <v>0.10042728948622452</v>
      </c>
      <c r="S825" s="115">
        <f>IFERROR(IF($G825 = "WholeBlg",IF(S$1&lt;2020, 0,
IF($H825="GWh",SUMIFS('Interim Analysis'!M:M,'Interim Analysis'!$B:$B,$B825,'Interim Analysis'!$C:$C,$C825,'Interim Analysis'!$F:$F,$F825,'Interim Analysis'!$G:$G,$H825,'Interim Analysis'!$E:$E,$E825),
SUMIFS('Interim Analysis'!M:M,'Interim Analysis'!$B:$B,$B825,'Interim Analysis'!$C:$C,$C825,'Interim Analysis'!$F:$F,$F825,'Interim Analysis'!$G:$G,$H825,'Interim Analysis'!$D:$D,$D825)
*(INDEX('Dimensional Maps'!N$39:N$63,MATCH($E825,'Dimensional Maps'!$C$8:$C$32,0),1)
/SUMIFS('Dimensional Maps'!N$39:N$63, 'Dimensional Maps'!$B$8:$B$32,$D825)))),0),0)</f>
        <v>0.1212953841296583</v>
      </c>
      <c r="T825" s="115">
        <f>IFERROR(IF($G825 = "WholeBlg",IF(T$1&lt;2020, 0,
IF($H825="GWh",SUMIFS('Interim Analysis'!N:N,'Interim Analysis'!$B:$B,$B825,'Interim Analysis'!$C:$C,$C825,'Interim Analysis'!$F:$F,$F825,'Interim Analysis'!$G:$G,$H825,'Interim Analysis'!$E:$E,$E825),
SUMIFS('Interim Analysis'!N:N,'Interim Analysis'!$B:$B,$B825,'Interim Analysis'!$C:$C,$C825,'Interim Analysis'!$F:$F,$F825,'Interim Analysis'!$G:$G,$H825,'Interim Analysis'!$D:$D,$D825)
*(INDEX('Dimensional Maps'!O$39:O$63,MATCH($E825,'Dimensional Maps'!$C$8:$C$32,0),1)
/SUMIFS('Dimensional Maps'!O$39:O$63, 'Dimensional Maps'!$B$8:$B$32,$D825)))),0),0)</f>
        <v>0.14405915711441256</v>
      </c>
      <c r="U825" s="115">
        <f>IFERROR(IF($G825 = "WholeBlg",IF(U$1&lt;2020, 0,
IF($H825="GWh",SUMIFS('Interim Analysis'!O:O,'Interim Analysis'!$B:$B,$B825,'Interim Analysis'!$C:$C,$C825,'Interim Analysis'!$F:$F,$F825,'Interim Analysis'!$G:$G,$H825,'Interim Analysis'!$E:$E,$E825),
SUMIFS('Interim Analysis'!O:O,'Interim Analysis'!$B:$B,$B825,'Interim Analysis'!$C:$C,$C825,'Interim Analysis'!$F:$F,$F825,'Interim Analysis'!$G:$G,$H825,'Interim Analysis'!$D:$D,$D825)
*(INDEX('Dimensional Maps'!P$39:P$63,MATCH($E825,'Dimensional Maps'!$C$8:$C$32,0),1)
/SUMIFS('Dimensional Maps'!P$39:P$63, 'Dimensional Maps'!$B$8:$B$32,$D825)))),0),0)</f>
        <v>0.1698060539252032</v>
      </c>
      <c r="V825" s="115">
        <f>IFERROR(IF($G825 = "WholeBlg",IF(V$1&lt;2020, 0,
IF($H825="GWh",SUMIFS('Interim Analysis'!P:P,'Interim Analysis'!$B:$B,$B825,'Interim Analysis'!$C:$C,$C825,'Interim Analysis'!$F:$F,$F825,'Interim Analysis'!$G:$G,$H825,'Interim Analysis'!$E:$E,$E825),
SUMIFS('Interim Analysis'!P:P,'Interim Analysis'!$B:$B,$B825,'Interim Analysis'!$C:$C,$C825,'Interim Analysis'!$F:$F,$F825,'Interim Analysis'!$G:$G,$H825,'Interim Analysis'!$D:$D,$D825)
*(INDEX('Dimensional Maps'!Q$39:Q$63,MATCH($E825,'Dimensional Maps'!$C$8:$C$32,0),1)
/SUMIFS('Dimensional Maps'!Q$39:Q$63, 'Dimensional Maps'!$B$8:$B$32,$D825)))),0),0)</f>
        <v>0.20180181379100579</v>
      </c>
      <c r="W825" s="115">
        <f>IFERROR(IF($G825 = "WholeBlg",IF(W$1&lt;2020, 0,
IF($H825="GWh",SUMIFS('Interim Analysis'!Q:Q,'Interim Analysis'!$B:$B,$B825,'Interim Analysis'!$C:$C,$C825,'Interim Analysis'!$F:$F,$F825,'Interim Analysis'!$G:$G,$H825,'Interim Analysis'!$E:$E,$E825),
SUMIFS('Interim Analysis'!Q:Q,'Interim Analysis'!$B:$B,$B825,'Interim Analysis'!$C:$C,$C825,'Interim Analysis'!$F:$F,$F825,'Interim Analysis'!$G:$G,$H825,'Interim Analysis'!$D:$D,$D825)
*(INDEX('Dimensional Maps'!R$39:R$63,MATCH($E825,'Dimensional Maps'!$C$8:$C$32,0),1)
/SUMIFS('Dimensional Maps'!R$39:R$63, 'Dimensional Maps'!$B$8:$B$32,$D825)))),0),0)</f>
        <v>0.24507608363977976</v>
      </c>
    </row>
    <row r="826" spans="1:23" x14ac:dyDescent="0.25">
      <c r="A826" s="153" t="s">
        <v>265</v>
      </c>
      <c r="B826" s="54" t="s">
        <v>236</v>
      </c>
      <c r="C826" s="54">
        <v>3</v>
      </c>
      <c r="D826" s="54" t="s">
        <v>44</v>
      </c>
      <c r="E826" s="54" t="s">
        <v>211</v>
      </c>
      <c r="F826" s="54" t="s">
        <v>167</v>
      </c>
      <c r="G826" s="54" t="s">
        <v>53</v>
      </c>
      <c r="H826" s="54" t="s">
        <v>18</v>
      </c>
      <c r="I826" s="115">
        <f>IFERROR(IF($G826 = "WholeBlg",IF(I$1&lt;2020, 0,
IF($H826="GWh",SUMIFS('Interim Analysis'!C:C,'Interim Analysis'!$B:$B,$B826,'Interim Analysis'!$C:$C,$C826,'Interim Analysis'!$F:$F,$F826,'Interim Analysis'!$G:$G,$H826,'Interim Analysis'!$E:$E,$E826),
SUMIFS('Interim Analysis'!C:C,'Interim Analysis'!$B:$B,$B826,'Interim Analysis'!$C:$C,$C826,'Interim Analysis'!$F:$F,$F826,'Interim Analysis'!$G:$G,$H826,'Interim Analysis'!$D:$D,$D826)
*(INDEX('Dimensional Maps'!D$39:D$63,MATCH($E826,'Dimensional Maps'!$C$8:$C$32,0),1)
/SUMIFS('Dimensional Maps'!D$39:D$63, 'Dimensional Maps'!$B$8:$B$32,$D826)))),0),0)</f>
        <v>0</v>
      </c>
      <c r="J826" s="115">
        <f>IFERROR(IF($G826 = "WholeBlg",IF(J$1&lt;2020, 0,
IF($H826="GWh",SUMIFS('Interim Analysis'!D:D,'Interim Analysis'!$B:$B,$B826,'Interim Analysis'!$C:$C,$C826,'Interim Analysis'!$F:$F,$F826,'Interim Analysis'!$G:$G,$H826,'Interim Analysis'!$E:$E,$E826),
SUMIFS('Interim Analysis'!D:D,'Interim Analysis'!$B:$B,$B826,'Interim Analysis'!$C:$C,$C826,'Interim Analysis'!$F:$F,$F826,'Interim Analysis'!$G:$G,$H826,'Interim Analysis'!$D:$D,$D826)
*(INDEX('Dimensional Maps'!E$39:E$63,MATCH($E826,'Dimensional Maps'!$C$8:$C$32,0),1)
/SUMIFS('Dimensional Maps'!E$39:E$63, 'Dimensional Maps'!$B$8:$B$32,$D826)))),0),0)</f>
        <v>0</v>
      </c>
      <c r="K826" s="115">
        <f>IFERROR(IF($G826 = "WholeBlg",IF(K$1&lt;2020, 0,
IF($H826="GWh",SUMIFS('Interim Analysis'!E:E,'Interim Analysis'!$B:$B,$B826,'Interim Analysis'!$C:$C,$C826,'Interim Analysis'!$F:$F,$F826,'Interim Analysis'!$G:$G,$H826,'Interim Analysis'!$E:$E,$E826),
SUMIFS('Interim Analysis'!E:E,'Interim Analysis'!$B:$B,$B826,'Interim Analysis'!$C:$C,$C826,'Interim Analysis'!$F:$F,$F826,'Interim Analysis'!$G:$G,$H826,'Interim Analysis'!$D:$D,$D826)
*(INDEX('Dimensional Maps'!F$39:F$63,MATCH($E826,'Dimensional Maps'!$C$8:$C$32,0),1)
/SUMIFS('Dimensional Maps'!F$39:F$63, 'Dimensional Maps'!$B$8:$B$32,$D826)))),0),0)</f>
        <v>0</v>
      </c>
      <c r="L826" s="115">
        <f>IFERROR(IF($G826 = "WholeBlg",IF(L$1&lt;2020, 0,
IF($H826="GWh",SUMIFS('Interim Analysis'!F:F,'Interim Analysis'!$B:$B,$B826,'Interim Analysis'!$C:$C,$C826,'Interim Analysis'!$F:$F,$F826,'Interim Analysis'!$G:$G,$H826,'Interim Analysis'!$E:$E,$E826),
SUMIFS('Interim Analysis'!F:F,'Interim Analysis'!$B:$B,$B826,'Interim Analysis'!$C:$C,$C826,'Interim Analysis'!$F:$F,$F826,'Interim Analysis'!$G:$G,$H826,'Interim Analysis'!$D:$D,$D826)
*(INDEX('Dimensional Maps'!G$39:G$63,MATCH($E826,'Dimensional Maps'!$C$8:$C$32,0),1)
/SUMIFS('Dimensional Maps'!G$39:G$63, 'Dimensional Maps'!$B$8:$B$32,$D826)))),0),0)</f>
        <v>0</v>
      </c>
      <c r="M826" s="115">
        <f>IFERROR(IF($G826 = "WholeBlg",IF(M$1&lt;2020, 0,
IF($H826="GWh",SUMIFS('Interim Analysis'!G:G,'Interim Analysis'!$B:$B,$B826,'Interim Analysis'!$C:$C,$C826,'Interim Analysis'!$F:$F,$F826,'Interim Analysis'!$G:$G,$H826,'Interim Analysis'!$E:$E,$E826),
SUMIFS('Interim Analysis'!G:G,'Interim Analysis'!$B:$B,$B826,'Interim Analysis'!$C:$C,$C826,'Interim Analysis'!$F:$F,$F826,'Interim Analysis'!$G:$G,$H826,'Interim Analysis'!$D:$D,$D826)
*(INDEX('Dimensional Maps'!H$39:H$63,MATCH($E826,'Dimensional Maps'!$C$8:$C$32,0),1)
/SUMIFS('Dimensional Maps'!H$39:H$63, 'Dimensional Maps'!$B$8:$B$32,$D826)))),0),0)</f>
        <v>0</v>
      </c>
      <c r="N826" s="115">
        <f>IFERROR(IF($G826 = "WholeBlg",IF(N$1&lt;2020, 0,
IF($H826="GWh",SUMIFS('Interim Analysis'!H:H,'Interim Analysis'!$B:$B,$B826,'Interim Analysis'!$C:$C,$C826,'Interim Analysis'!$F:$F,$F826,'Interim Analysis'!$G:$G,$H826,'Interim Analysis'!$E:$E,$E826),
SUMIFS('Interim Analysis'!H:H,'Interim Analysis'!$B:$B,$B826,'Interim Analysis'!$C:$C,$C826,'Interim Analysis'!$F:$F,$F826,'Interim Analysis'!$G:$G,$H826,'Interim Analysis'!$D:$D,$D826)
*(INDEX('Dimensional Maps'!I$39:I$63,MATCH($E826,'Dimensional Maps'!$C$8:$C$32,0),1)
/SUMIFS('Dimensional Maps'!I$39:I$63, 'Dimensional Maps'!$B$8:$B$32,$D826)))),0),0)</f>
        <v>0</v>
      </c>
      <c r="O826" s="115">
        <f>IFERROR(IF($G826 = "WholeBlg",IF(O$1&lt;2020, 0,
IF($H826="GWh",SUMIFS('Interim Analysis'!I:I,'Interim Analysis'!$B:$B,$B826,'Interim Analysis'!$C:$C,$C826,'Interim Analysis'!$F:$F,$F826,'Interim Analysis'!$G:$G,$H826,'Interim Analysis'!$E:$E,$E826),
SUMIFS('Interim Analysis'!I:I,'Interim Analysis'!$B:$B,$B826,'Interim Analysis'!$C:$C,$C826,'Interim Analysis'!$F:$F,$F826,'Interim Analysis'!$G:$G,$H826,'Interim Analysis'!$D:$D,$D826)
*(INDEX('Dimensional Maps'!J$39:J$63,MATCH($E826,'Dimensional Maps'!$C$8:$C$32,0),1)
/SUMIFS('Dimensional Maps'!J$39:J$63, 'Dimensional Maps'!$B$8:$B$32,$D826)))),0),0)</f>
        <v>0</v>
      </c>
      <c r="P826" s="115">
        <f>IFERROR(IF($G826 = "WholeBlg",IF(P$1&lt;2020, 0,
IF($H826="GWh",SUMIFS('Interim Analysis'!J:J,'Interim Analysis'!$B:$B,$B826,'Interim Analysis'!$C:$C,$C826,'Interim Analysis'!$F:$F,$F826,'Interim Analysis'!$G:$G,$H826,'Interim Analysis'!$E:$E,$E826),
SUMIFS('Interim Analysis'!J:J,'Interim Analysis'!$B:$B,$B826,'Interim Analysis'!$C:$C,$C826,'Interim Analysis'!$F:$F,$F826,'Interim Analysis'!$G:$G,$H826,'Interim Analysis'!$D:$D,$D826)
*(INDEX('Dimensional Maps'!K$39:K$63,MATCH($E826,'Dimensional Maps'!$C$8:$C$32,0),1)
/SUMIFS('Dimensional Maps'!K$39:K$63, 'Dimensional Maps'!$B$8:$B$32,$D826)))),0),0)</f>
        <v>0</v>
      </c>
      <c r="Q826" s="115">
        <f>IFERROR(IF($G826 = "WholeBlg",IF(Q$1&lt;2020, 0,
IF($H826="GWh",SUMIFS('Interim Analysis'!K:K,'Interim Analysis'!$B:$B,$B826,'Interim Analysis'!$C:$C,$C826,'Interim Analysis'!$F:$F,$F826,'Interim Analysis'!$G:$G,$H826,'Interim Analysis'!$E:$E,$E826),
SUMIFS('Interim Analysis'!K:K,'Interim Analysis'!$B:$B,$B826,'Interim Analysis'!$C:$C,$C826,'Interim Analysis'!$F:$F,$F826,'Interim Analysis'!$G:$G,$H826,'Interim Analysis'!$D:$D,$D826)
*(INDEX('Dimensional Maps'!L$39:L$63,MATCH($E826,'Dimensional Maps'!$C$8:$C$32,0),1)
/SUMIFS('Dimensional Maps'!L$39:L$63, 'Dimensional Maps'!$B$8:$B$32,$D826)))),0),0)</f>
        <v>0</v>
      </c>
      <c r="R826" s="115">
        <f>IFERROR(IF($G826 = "WholeBlg",IF(R$1&lt;2020, 0,
IF($H826="GWh",SUMIFS('Interim Analysis'!L:L,'Interim Analysis'!$B:$B,$B826,'Interim Analysis'!$C:$C,$C826,'Interim Analysis'!$F:$F,$F826,'Interim Analysis'!$G:$G,$H826,'Interim Analysis'!$E:$E,$E826),
SUMIFS('Interim Analysis'!L:L,'Interim Analysis'!$B:$B,$B826,'Interim Analysis'!$C:$C,$C826,'Interim Analysis'!$F:$F,$F826,'Interim Analysis'!$G:$G,$H826,'Interim Analysis'!$D:$D,$D826)
*(INDEX('Dimensional Maps'!M$39:M$63,MATCH($E826,'Dimensional Maps'!$C$8:$C$32,0),1)
/SUMIFS('Dimensional Maps'!M$39:M$63, 'Dimensional Maps'!$B$8:$B$32,$D826)))),0),0)</f>
        <v>0</v>
      </c>
      <c r="S826" s="115">
        <f>IFERROR(IF($G826 = "WholeBlg",IF(S$1&lt;2020, 0,
IF($H826="GWh",SUMIFS('Interim Analysis'!M:M,'Interim Analysis'!$B:$B,$B826,'Interim Analysis'!$C:$C,$C826,'Interim Analysis'!$F:$F,$F826,'Interim Analysis'!$G:$G,$H826,'Interim Analysis'!$E:$E,$E826),
SUMIFS('Interim Analysis'!M:M,'Interim Analysis'!$B:$B,$B826,'Interim Analysis'!$C:$C,$C826,'Interim Analysis'!$F:$F,$F826,'Interim Analysis'!$G:$G,$H826,'Interim Analysis'!$D:$D,$D826)
*(INDEX('Dimensional Maps'!N$39:N$63,MATCH($E826,'Dimensional Maps'!$C$8:$C$32,0),1)
/SUMIFS('Dimensional Maps'!N$39:N$63, 'Dimensional Maps'!$B$8:$B$32,$D826)))),0),0)</f>
        <v>0</v>
      </c>
      <c r="T826" s="115">
        <f>IFERROR(IF($G826 = "WholeBlg",IF(T$1&lt;2020, 0,
IF($H826="GWh",SUMIFS('Interim Analysis'!N:N,'Interim Analysis'!$B:$B,$B826,'Interim Analysis'!$C:$C,$C826,'Interim Analysis'!$F:$F,$F826,'Interim Analysis'!$G:$G,$H826,'Interim Analysis'!$E:$E,$E826),
SUMIFS('Interim Analysis'!N:N,'Interim Analysis'!$B:$B,$B826,'Interim Analysis'!$C:$C,$C826,'Interim Analysis'!$F:$F,$F826,'Interim Analysis'!$G:$G,$H826,'Interim Analysis'!$D:$D,$D826)
*(INDEX('Dimensional Maps'!O$39:O$63,MATCH($E826,'Dimensional Maps'!$C$8:$C$32,0),1)
/SUMIFS('Dimensional Maps'!O$39:O$63, 'Dimensional Maps'!$B$8:$B$32,$D826)))),0),0)</f>
        <v>0</v>
      </c>
      <c r="U826" s="115">
        <f>IFERROR(IF($G826 = "WholeBlg",IF(U$1&lt;2020, 0,
IF($H826="GWh",SUMIFS('Interim Analysis'!O:O,'Interim Analysis'!$B:$B,$B826,'Interim Analysis'!$C:$C,$C826,'Interim Analysis'!$F:$F,$F826,'Interim Analysis'!$G:$G,$H826,'Interim Analysis'!$E:$E,$E826),
SUMIFS('Interim Analysis'!O:O,'Interim Analysis'!$B:$B,$B826,'Interim Analysis'!$C:$C,$C826,'Interim Analysis'!$F:$F,$F826,'Interim Analysis'!$G:$G,$H826,'Interim Analysis'!$D:$D,$D826)
*(INDEX('Dimensional Maps'!P$39:P$63,MATCH($E826,'Dimensional Maps'!$C$8:$C$32,0),1)
/SUMIFS('Dimensional Maps'!P$39:P$63, 'Dimensional Maps'!$B$8:$B$32,$D826)))),0),0)</f>
        <v>0</v>
      </c>
      <c r="V826" s="115">
        <f>IFERROR(IF($G826 = "WholeBlg",IF(V$1&lt;2020, 0,
IF($H826="GWh",SUMIFS('Interim Analysis'!P:P,'Interim Analysis'!$B:$B,$B826,'Interim Analysis'!$C:$C,$C826,'Interim Analysis'!$F:$F,$F826,'Interim Analysis'!$G:$G,$H826,'Interim Analysis'!$E:$E,$E826),
SUMIFS('Interim Analysis'!P:P,'Interim Analysis'!$B:$B,$B826,'Interim Analysis'!$C:$C,$C826,'Interim Analysis'!$F:$F,$F826,'Interim Analysis'!$G:$G,$H826,'Interim Analysis'!$D:$D,$D826)
*(INDEX('Dimensional Maps'!Q$39:Q$63,MATCH($E826,'Dimensional Maps'!$C$8:$C$32,0),1)
/SUMIFS('Dimensional Maps'!Q$39:Q$63, 'Dimensional Maps'!$B$8:$B$32,$D826)))),0),0)</f>
        <v>0</v>
      </c>
      <c r="W826" s="115">
        <f>IFERROR(IF($G826 = "WholeBlg",IF(W$1&lt;2020, 0,
IF($H826="GWh",SUMIFS('Interim Analysis'!Q:Q,'Interim Analysis'!$B:$B,$B826,'Interim Analysis'!$C:$C,$C826,'Interim Analysis'!$F:$F,$F826,'Interim Analysis'!$G:$G,$H826,'Interim Analysis'!$E:$E,$E826),
SUMIFS('Interim Analysis'!Q:Q,'Interim Analysis'!$B:$B,$B826,'Interim Analysis'!$C:$C,$C826,'Interim Analysis'!$F:$F,$F826,'Interim Analysis'!$G:$G,$H826,'Interim Analysis'!$D:$D,$D826)
*(INDEX('Dimensional Maps'!R$39:R$63,MATCH($E826,'Dimensional Maps'!$C$8:$C$32,0),1)
/SUMIFS('Dimensional Maps'!R$39:R$63, 'Dimensional Maps'!$B$8:$B$32,$D826)))),0),0)</f>
        <v>0</v>
      </c>
    </row>
    <row r="827" spans="1:23" x14ac:dyDescent="0.25">
      <c r="A827" s="153" t="s">
        <v>265</v>
      </c>
      <c r="B827" s="54" t="s">
        <v>236</v>
      </c>
      <c r="C827" s="54">
        <v>3</v>
      </c>
      <c r="D827" s="54" t="s">
        <v>44</v>
      </c>
      <c r="E827" s="54" t="s">
        <v>211</v>
      </c>
      <c r="F827" s="54" t="s">
        <v>186</v>
      </c>
      <c r="G827" s="54" t="s">
        <v>53</v>
      </c>
      <c r="H827" s="54" t="s">
        <v>18</v>
      </c>
      <c r="I827" s="115">
        <f>IFERROR(IF($G827 = "WholeBlg",IF(I$1&lt;2020, 0,
IF($H827="GWh",SUMIFS('Interim Analysis'!C:C,'Interim Analysis'!$B:$B,$B827,'Interim Analysis'!$C:$C,$C827,'Interim Analysis'!$F:$F,$F827,'Interim Analysis'!$G:$G,$H827,'Interim Analysis'!$E:$E,$E827),
SUMIFS('Interim Analysis'!C:C,'Interim Analysis'!$B:$B,$B827,'Interim Analysis'!$C:$C,$C827,'Interim Analysis'!$F:$F,$F827,'Interim Analysis'!$G:$G,$H827,'Interim Analysis'!$D:$D,$D827)
*(INDEX('Dimensional Maps'!D$39:D$63,MATCH($E827,'Dimensional Maps'!$C$8:$C$32,0),1)
/SUMIFS('Dimensional Maps'!D$39:D$63, 'Dimensional Maps'!$B$8:$B$32,$D827)))),0),0)</f>
        <v>0</v>
      </c>
      <c r="J827" s="115">
        <f>IFERROR(IF($G827 = "WholeBlg",IF(J$1&lt;2020, 0,
IF($H827="GWh",SUMIFS('Interim Analysis'!D:D,'Interim Analysis'!$B:$B,$B827,'Interim Analysis'!$C:$C,$C827,'Interim Analysis'!$F:$F,$F827,'Interim Analysis'!$G:$G,$H827,'Interim Analysis'!$E:$E,$E827),
SUMIFS('Interim Analysis'!D:D,'Interim Analysis'!$B:$B,$B827,'Interim Analysis'!$C:$C,$C827,'Interim Analysis'!$F:$F,$F827,'Interim Analysis'!$G:$G,$H827,'Interim Analysis'!$D:$D,$D827)
*(INDEX('Dimensional Maps'!E$39:E$63,MATCH($E827,'Dimensional Maps'!$C$8:$C$32,0),1)
/SUMIFS('Dimensional Maps'!E$39:E$63, 'Dimensional Maps'!$B$8:$B$32,$D827)))),0),0)</f>
        <v>0</v>
      </c>
      <c r="K827" s="115">
        <f>IFERROR(IF($G827 = "WholeBlg",IF(K$1&lt;2020, 0,
IF($H827="GWh",SUMIFS('Interim Analysis'!E:E,'Interim Analysis'!$B:$B,$B827,'Interim Analysis'!$C:$C,$C827,'Interim Analysis'!$F:$F,$F827,'Interim Analysis'!$G:$G,$H827,'Interim Analysis'!$E:$E,$E827),
SUMIFS('Interim Analysis'!E:E,'Interim Analysis'!$B:$B,$B827,'Interim Analysis'!$C:$C,$C827,'Interim Analysis'!$F:$F,$F827,'Interim Analysis'!$G:$G,$H827,'Interim Analysis'!$D:$D,$D827)
*(INDEX('Dimensional Maps'!F$39:F$63,MATCH($E827,'Dimensional Maps'!$C$8:$C$32,0),1)
/SUMIFS('Dimensional Maps'!F$39:F$63, 'Dimensional Maps'!$B$8:$B$32,$D827)))),0),0)</f>
        <v>0</v>
      </c>
      <c r="L827" s="115">
        <f>IFERROR(IF($G827 = "WholeBlg",IF(L$1&lt;2020, 0,
IF($H827="GWh",SUMIFS('Interim Analysis'!F:F,'Interim Analysis'!$B:$B,$B827,'Interim Analysis'!$C:$C,$C827,'Interim Analysis'!$F:$F,$F827,'Interim Analysis'!$G:$G,$H827,'Interim Analysis'!$E:$E,$E827),
SUMIFS('Interim Analysis'!F:F,'Interim Analysis'!$B:$B,$B827,'Interim Analysis'!$C:$C,$C827,'Interim Analysis'!$F:$F,$F827,'Interim Analysis'!$G:$G,$H827,'Interim Analysis'!$D:$D,$D827)
*(INDEX('Dimensional Maps'!G$39:G$63,MATCH($E827,'Dimensional Maps'!$C$8:$C$32,0),1)
/SUMIFS('Dimensional Maps'!G$39:G$63, 'Dimensional Maps'!$B$8:$B$32,$D827)))),0),0)</f>
        <v>0</v>
      </c>
      <c r="M827" s="115">
        <f>IFERROR(IF($G827 = "WholeBlg",IF(M$1&lt;2020, 0,
IF($H827="GWh",SUMIFS('Interim Analysis'!G:G,'Interim Analysis'!$B:$B,$B827,'Interim Analysis'!$C:$C,$C827,'Interim Analysis'!$F:$F,$F827,'Interim Analysis'!$G:$G,$H827,'Interim Analysis'!$E:$E,$E827),
SUMIFS('Interim Analysis'!G:G,'Interim Analysis'!$B:$B,$B827,'Interim Analysis'!$C:$C,$C827,'Interim Analysis'!$F:$F,$F827,'Interim Analysis'!$G:$G,$H827,'Interim Analysis'!$D:$D,$D827)
*(INDEX('Dimensional Maps'!H$39:H$63,MATCH($E827,'Dimensional Maps'!$C$8:$C$32,0),1)
/SUMIFS('Dimensional Maps'!H$39:H$63, 'Dimensional Maps'!$B$8:$B$32,$D827)))),0),0)</f>
        <v>0</v>
      </c>
      <c r="N827" s="115">
        <f>IFERROR(IF($G827 = "WholeBlg",IF(N$1&lt;2020, 0,
IF($H827="GWh",SUMIFS('Interim Analysis'!H:H,'Interim Analysis'!$B:$B,$B827,'Interim Analysis'!$C:$C,$C827,'Interim Analysis'!$F:$F,$F827,'Interim Analysis'!$G:$G,$H827,'Interim Analysis'!$E:$E,$E827),
SUMIFS('Interim Analysis'!H:H,'Interim Analysis'!$B:$B,$B827,'Interim Analysis'!$C:$C,$C827,'Interim Analysis'!$F:$F,$F827,'Interim Analysis'!$G:$G,$H827,'Interim Analysis'!$D:$D,$D827)
*(INDEX('Dimensional Maps'!I$39:I$63,MATCH($E827,'Dimensional Maps'!$C$8:$C$32,0),1)
/SUMIFS('Dimensional Maps'!I$39:I$63, 'Dimensional Maps'!$B$8:$B$32,$D827)))),0),0)</f>
        <v>0</v>
      </c>
      <c r="O827" s="115">
        <f>IFERROR(IF($G827 = "WholeBlg",IF(O$1&lt;2020, 0,
IF($H827="GWh",SUMIFS('Interim Analysis'!I:I,'Interim Analysis'!$B:$B,$B827,'Interim Analysis'!$C:$C,$C827,'Interim Analysis'!$F:$F,$F827,'Interim Analysis'!$G:$G,$H827,'Interim Analysis'!$E:$E,$E827),
SUMIFS('Interim Analysis'!I:I,'Interim Analysis'!$B:$B,$B827,'Interim Analysis'!$C:$C,$C827,'Interim Analysis'!$F:$F,$F827,'Interim Analysis'!$G:$G,$H827,'Interim Analysis'!$D:$D,$D827)
*(INDEX('Dimensional Maps'!J$39:J$63,MATCH($E827,'Dimensional Maps'!$C$8:$C$32,0),1)
/SUMIFS('Dimensional Maps'!J$39:J$63, 'Dimensional Maps'!$B$8:$B$32,$D827)))),0),0)</f>
        <v>0</v>
      </c>
      <c r="P827" s="115">
        <f>IFERROR(IF($G827 = "WholeBlg",IF(P$1&lt;2020, 0,
IF($H827="GWh",SUMIFS('Interim Analysis'!J:J,'Interim Analysis'!$B:$B,$B827,'Interim Analysis'!$C:$C,$C827,'Interim Analysis'!$F:$F,$F827,'Interim Analysis'!$G:$G,$H827,'Interim Analysis'!$E:$E,$E827),
SUMIFS('Interim Analysis'!J:J,'Interim Analysis'!$B:$B,$B827,'Interim Analysis'!$C:$C,$C827,'Interim Analysis'!$F:$F,$F827,'Interim Analysis'!$G:$G,$H827,'Interim Analysis'!$D:$D,$D827)
*(INDEX('Dimensional Maps'!K$39:K$63,MATCH($E827,'Dimensional Maps'!$C$8:$C$32,0),1)
/SUMIFS('Dimensional Maps'!K$39:K$63, 'Dimensional Maps'!$B$8:$B$32,$D827)))),0),0)</f>
        <v>0</v>
      </c>
      <c r="Q827" s="115">
        <f>IFERROR(IF($G827 = "WholeBlg",IF(Q$1&lt;2020, 0,
IF($H827="GWh",SUMIFS('Interim Analysis'!K:K,'Interim Analysis'!$B:$B,$B827,'Interim Analysis'!$C:$C,$C827,'Interim Analysis'!$F:$F,$F827,'Interim Analysis'!$G:$G,$H827,'Interim Analysis'!$E:$E,$E827),
SUMIFS('Interim Analysis'!K:K,'Interim Analysis'!$B:$B,$B827,'Interim Analysis'!$C:$C,$C827,'Interim Analysis'!$F:$F,$F827,'Interim Analysis'!$G:$G,$H827,'Interim Analysis'!$D:$D,$D827)
*(INDEX('Dimensional Maps'!L$39:L$63,MATCH($E827,'Dimensional Maps'!$C$8:$C$32,0),1)
/SUMIFS('Dimensional Maps'!L$39:L$63, 'Dimensional Maps'!$B$8:$B$32,$D827)))),0),0)</f>
        <v>0</v>
      </c>
      <c r="R827" s="115">
        <f>IFERROR(IF($G827 = "WholeBlg",IF(R$1&lt;2020, 0,
IF($H827="GWh",SUMIFS('Interim Analysis'!L:L,'Interim Analysis'!$B:$B,$B827,'Interim Analysis'!$C:$C,$C827,'Interim Analysis'!$F:$F,$F827,'Interim Analysis'!$G:$G,$H827,'Interim Analysis'!$E:$E,$E827),
SUMIFS('Interim Analysis'!L:L,'Interim Analysis'!$B:$B,$B827,'Interim Analysis'!$C:$C,$C827,'Interim Analysis'!$F:$F,$F827,'Interim Analysis'!$G:$G,$H827,'Interim Analysis'!$D:$D,$D827)
*(INDEX('Dimensional Maps'!M$39:M$63,MATCH($E827,'Dimensional Maps'!$C$8:$C$32,0),1)
/SUMIFS('Dimensional Maps'!M$39:M$63, 'Dimensional Maps'!$B$8:$B$32,$D827)))),0),0)</f>
        <v>0</v>
      </c>
      <c r="S827" s="115">
        <f>IFERROR(IF($G827 = "WholeBlg",IF(S$1&lt;2020, 0,
IF($H827="GWh",SUMIFS('Interim Analysis'!M:M,'Interim Analysis'!$B:$B,$B827,'Interim Analysis'!$C:$C,$C827,'Interim Analysis'!$F:$F,$F827,'Interim Analysis'!$G:$G,$H827,'Interim Analysis'!$E:$E,$E827),
SUMIFS('Interim Analysis'!M:M,'Interim Analysis'!$B:$B,$B827,'Interim Analysis'!$C:$C,$C827,'Interim Analysis'!$F:$F,$F827,'Interim Analysis'!$G:$G,$H827,'Interim Analysis'!$D:$D,$D827)
*(INDEX('Dimensional Maps'!N$39:N$63,MATCH($E827,'Dimensional Maps'!$C$8:$C$32,0),1)
/SUMIFS('Dimensional Maps'!N$39:N$63, 'Dimensional Maps'!$B$8:$B$32,$D827)))),0),0)</f>
        <v>0</v>
      </c>
      <c r="T827" s="115">
        <f>IFERROR(IF($G827 = "WholeBlg",IF(T$1&lt;2020, 0,
IF($H827="GWh",SUMIFS('Interim Analysis'!N:N,'Interim Analysis'!$B:$B,$B827,'Interim Analysis'!$C:$C,$C827,'Interim Analysis'!$F:$F,$F827,'Interim Analysis'!$G:$G,$H827,'Interim Analysis'!$E:$E,$E827),
SUMIFS('Interim Analysis'!N:N,'Interim Analysis'!$B:$B,$B827,'Interim Analysis'!$C:$C,$C827,'Interim Analysis'!$F:$F,$F827,'Interim Analysis'!$G:$G,$H827,'Interim Analysis'!$D:$D,$D827)
*(INDEX('Dimensional Maps'!O$39:O$63,MATCH($E827,'Dimensional Maps'!$C$8:$C$32,0),1)
/SUMIFS('Dimensional Maps'!O$39:O$63, 'Dimensional Maps'!$B$8:$B$32,$D827)))),0),0)</f>
        <v>0</v>
      </c>
      <c r="U827" s="115">
        <f>IFERROR(IF($G827 = "WholeBlg",IF(U$1&lt;2020, 0,
IF($H827="GWh",SUMIFS('Interim Analysis'!O:O,'Interim Analysis'!$B:$B,$B827,'Interim Analysis'!$C:$C,$C827,'Interim Analysis'!$F:$F,$F827,'Interim Analysis'!$G:$G,$H827,'Interim Analysis'!$E:$E,$E827),
SUMIFS('Interim Analysis'!O:O,'Interim Analysis'!$B:$B,$B827,'Interim Analysis'!$C:$C,$C827,'Interim Analysis'!$F:$F,$F827,'Interim Analysis'!$G:$G,$H827,'Interim Analysis'!$D:$D,$D827)
*(INDEX('Dimensional Maps'!P$39:P$63,MATCH($E827,'Dimensional Maps'!$C$8:$C$32,0),1)
/SUMIFS('Dimensional Maps'!P$39:P$63, 'Dimensional Maps'!$B$8:$B$32,$D827)))),0),0)</f>
        <v>0</v>
      </c>
      <c r="V827" s="115">
        <f>IFERROR(IF($G827 = "WholeBlg",IF(V$1&lt;2020, 0,
IF($H827="GWh",SUMIFS('Interim Analysis'!P:P,'Interim Analysis'!$B:$B,$B827,'Interim Analysis'!$C:$C,$C827,'Interim Analysis'!$F:$F,$F827,'Interim Analysis'!$G:$G,$H827,'Interim Analysis'!$E:$E,$E827),
SUMIFS('Interim Analysis'!P:P,'Interim Analysis'!$B:$B,$B827,'Interim Analysis'!$C:$C,$C827,'Interim Analysis'!$F:$F,$F827,'Interim Analysis'!$G:$G,$H827,'Interim Analysis'!$D:$D,$D827)
*(INDEX('Dimensional Maps'!Q$39:Q$63,MATCH($E827,'Dimensional Maps'!$C$8:$C$32,0),1)
/SUMIFS('Dimensional Maps'!Q$39:Q$63, 'Dimensional Maps'!$B$8:$B$32,$D827)))),0),0)</f>
        <v>0</v>
      </c>
      <c r="W827" s="115">
        <f>IFERROR(IF($G827 = "WholeBlg",IF(W$1&lt;2020, 0,
IF($H827="GWh",SUMIFS('Interim Analysis'!Q:Q,'Interim Analysis'!$B:$B,$B827,'Interim Analysis'!$C:$C,$C827,'Interim Analysis'!$F:$F,$F827,'Interim Analysis'!$G:$G,$H827,'Interim Analysis'!$E:$E,$E827),
SUMIFS('Interim Analysis'!Q:Q,'Interim Analysis'!$B:$B,$B827,'Interim Analysis'!$C:$C,$C827,'Interim Analysis'!$F:$F,$F827,'Interim Analysis'!$G:$G,$H827,'Interim Analysis'!$D:$D,$D827)
*(INDEX('Dimensional Maps'!R$39:R$63,MATCH($E827,'Dimensional Maps'!$C$8:$C$32,0),1)
/SUMIFS('Dimensional Maps'!R$39:R$63, 'Dimensional Maps'!$B$8:$B$32,$D827)))),0),0)</f>
        <v>0</v>
      </c>
    </row>
    <row r="828" spans="1:23" x14ac:dyDescent="0.25">
      <c r="A828" s="153" t="s">
        <v>265</v>
      </c>
      <c r="B828" s="54" t="s">
        <v>236</v>
      </c>
      <c r="C828" s="54">
        <v>3</v>
      </c>
      <c r="D828" s="54" t="s">
        <v>44</v>
      </c>
      <c r="E828" s="54" t="s">
        <v>211</v>
      </c>
      <c r="F828" s="54" t="s">
        <v>167</v>
      </c>
      <c r="G828" s="54" t="s">
        <v>53</v>
      </c>
      <c r="H828" s="54" t="s">
        <v>20</v>
      </c>
      <c r="I828" s="115">
        <f>IFERROR(IF($G828 = "WholeBlg",IF(I$1&lt;2020, 0,
IF($H828="GWh",SUMIFS('Interim Analysis'!C:C,'Interim Analysis'!$B:$B,$B828,'Interim Analysis'!$C:$C,$C828,'Interim Analysis'!$F:$F,$F828,'Interim Analysis'!$G:$G,$H828,'Interim Analysis'!$E:$E,$E828),
SUMIFS('Interim Analysis'!C:C,'Interim Analysis'!$B:$B,$B828,'Interim Analysis'!$C:$C,$C828,'Interim Analysis'!$F:$F,$F828,'Interim Analysis'!$G:$G,$H828,'Interim Analysis'!$D:$D,$D828)
*(INDEX('Dimensional Maps'!D$39:D$63,MATCH($E828,'Dimensional Maps'!$C$8:$C$32,0),1)
/SUMIFS('Dimensional Maps'!D$39:D$63, 'Dimensional Maps'!$B$8:$B$32,$D828)))),0),0)</f>
        <v>0</v>
      </c>
      <c r="J828" s="115">
        <f>IFERROR(IF($G828 = "WholeBlg",IF(J$1&lt;2020, 0,
IF($H828="GWh",SUMIFS('Interim Analysis'!D:D,'Interim Analysis'!$B:$B,$B828,'Interim Analysis'!$C:$C,$C828,'Interim Analysis'!$F:$F,$F828,'Interim Analysis'!$G:$G,$H828,'Interim Analysis'!$E:$E,$E828),
SUMIFS('Interim Analysis'!D:D,'Interim Analysis'!$B:$B,$B828,'Interim Analysis'!$C:$C,$C828,'Interim Analysis'!$F:$F,$F828,'Interim Analysis'!$G:$G,$H828,'Interim Analysis'!$D:$D,$D828)
*(INDEX('Dimensional Maps'!E$39:E$63,MATCH($E828,'Dimensional Maps'!$C$8:$C$32,0),1)
/SUMIFS('Dimensional Maps'!E$39:E$63, 'Dimensional Maps'!$B$8:$B$32,$D828)))),0),0)</f>
        <v>0</v>
      </c>
      <c r="K828" s="115">
        <f>IFERROR(IF($G828 = "WholeBlg",IF(K$1&lt;2020, 0,
IF($H828="GWh",SUMIFS('Interim Analysis'!E:E,'Interim Analysis'!$B:$B,$B828,'Interim Analysis'!$C:$C,$C828,'Interim Analysis'!$F:$F,$F828,'Interim Analysis'!$G:$G,$H828,'Interim Analysis'!$E:$E,$E828),
SUMIFS('Interim Analysis'!E:E,'Interim Analysis'!$B:$B,$B828,'Interim Analysis'!$C:$C,$C828,'Interim Analysis'!$F:$F,$F828,'Interim Analysis'!$G:$G,$H828,'Interim Analysis'!$D:$D,$D828)
*(INDEX('Dimensional Maps'!F$39:F$63,MATCH($E828,'Dimensional Maps'!$C$8:$C$32,0),1)
/SUMIFS('Dimensional Maps'!F$39:F$63, 'Dimensional Maps'!$B$8:$B$32,$D828)))),0),0)</f>
        <v>0</v>
      </c>
      <c r="L828" s="115">
        <f>IFERROR(IF($G828 = "WholeBlg",IF(L$1&lt;2020, 0,
IF($H828="GWh",SUMIFS('Interim Analysis'!F:F,'Interim Analysis'!$B:$B,$B828,'Interim Analysis'!$C:$C,$C828,'Interim Analysis'!$F:$F,$F828,'Interim Analysis'!$G:$G,$H828,'Interim Analysis'!$E:$E,$E828),
SUMIFS('Interim Analysis'!F:F,'Interim Analysis'!$B:$B,$B828,'Interim Analysis'!$C:$C,$C828,'Interim Analysis'!$F:$F,$F828,'Interim Analysis'!$G:$G,$H828,'Interim Analysis'!$D:$D,$D828)
*(INDEX('Dimensional Maps'!G$39:G$63,MATCH($E828,'Dimensional Maps'!$C$8:$C$32,0),1)
/SUMIFS('Dimensional Maps'!G$39:G$63, 'Dimensional Maps'!$B$8:$B$32,$D828)))),0),0)</f>
        <v>0</v>
      </c>
      <c r="M828" s="115">
        <f>IFERROR(IF($G828 = "WholeBlg",IF(M$1&lt;2020, 0,
IF($H828="GWh",SUMIFS('Interim Analysis'!G:G,'Interim Analysis'!$B:$B,$B828,'Interim Analysis'!$C:$C,$C828,'Interim Analysis'!$F:$F,$F828,'Interim Analysis'!$G:$G,$H828,'Interim Analysis'!$E:$E,$E828),
SUMIFS('Interim Analysis'!G:G,'Interim Analysis'!$B:$B,$B828,'Interim Analysis'!$C:$C,$C828,'Interim Analysis'!$F:$F,$F828,'Interim Analysis'!$G:$G,$H828,'Interim Analysis'!$D:$D,$D828)
*(INDEX('Dimensional Maps'!H$39:H$63,MATCH($E828,'Dimensional Maps'!$C$8:$C$32,0),1)
/SUMIFS('Dimensional Maps'!H$39:H$63, 'Dimensional Maps'!$B$8:$B$32,$D828)))),0),0)</f>
        <v>0</v>
      </c>
      <c r="N828" s="115">
        <f>IFERROR(IF($G828 = "WholeBlg",IF(N$1&lt;2020, 0,
IF($H828="GWh",SUMIFS('Interim Analysis'!H:H,'Interim Analysis'!$B:$B,$B828,'Interim Analysis'!$C:$C,$C828,'Interim Analysis'!$F:$F,$F828,'Interim Analysis'!$G:$G,$H828,'Interim Analysis'!$E:$E,$E828),
SUMIFS('Interim Analysis'!H:H,'Interim Analysis'!$B:$B,$B828,'Interim Analysis'!$C:$C,$C828,'Interim Analysis'!$F:$F,$F828,'Interim Analysis'!$G:$G,$H828,'Interim Analysis'!$D:$D,$D828)
*(INDEX('Dimensional Maps'!I$39:I$63,MATCH($E828,'Dimensional Maps'!$C$8:$C$32,0),1)
/SUMIFS('Dimensional Maps'!I$39:I$63, 'Dimensional Maps'!$B$8:$B$32,$D828)))),0),0)</f>
        <v>2.6513871540613815E-3</v>
      </c>
      <c r="O828" s="115">
        <f>IFERROR(IF($G828 = "WholeBlg",IF(O$1&lt;2020, 0,
IF($H828="GWh",SUMIFS('Interim Analysis'!I:I,'Interim Analysis'!$B:$B,$B828,'Interim Analysis'!$C:$C,$C828,'Interim Analysis'!$F:$F,$F828,'Interim Analysis'!$G:$G,$H828,'Interim Analysis'!$E:$E,$E828),
SUMIFS('Interim Analysis'!I:I,'Interim Analysis'!$B:$B,$B828,'Interim Analysis'!$C:$C,$C828,'Interim Analysis'!$F:$F,$F828,'Interim Analysis'!$G:$G,$H828,'Interim Analysis'!$D:$D,$D828)
*(INDEX('Dimensional Maps'!J$39:J$63,MATCH($E828,'Dimensional Maps'!$C$8:$C$32,0),1)
/SUMIFS('Dimensional Maps'!J$39:J$63, 'Dimensional Maps'!$B$8:$B$32,$D828)))),0),0)</f>
        <v>5.1564464952665919E-3</v>
      </c>
      <c r="P828" s="115">
        <f>IFERROR(IF($G828 = "WholeBlg",IF(P$1&lt;2020, 0,
IF($H828="GWh",SUMIFS('Interim Analysis'!J:J,'Interim Analysis'!$B:$B,$B828,'Interim Analysis'!$C:$C,$C828,'Interim Analysis'!$F:$F,$F828,'Interim Analysis'!$G:$G,$H828,'Interim Analysis'!$E:$E,$E828),
SUMIFS('Interim Analysis'!J:J,'Interim Analysis'!$B:$B,$B828,'Interim Analysis'!$C:$C,$C828,'Interim Analysis'!$F:$F,$F828,'Interim Analysis'!$G:$G,$H828,'Interim Analysis'!$D:$D,$D828)
*(INDEX('Dimensional Maps'!K$39:K$63,MATCH($E828,'Dimensional Maps'!$C$8:$C$32,0),1)
/SUMIFS('Dimensional Maps'!K$39:K$63, 'Dimensional Maps'!$B$8:$B$32,$D828)))),0),0)</f>
        <v>7.5379588317188136E-3</v>
      </c>
      <c r="Q828" s="115">
        <f>IFERROR(IF($G828 = "WholeBlg",IF(Q$1&lt;2020, 0,
IF($H828="GWh",SUMIFS('Interim Analysis'!K:K,'Interim Analysis'!$B:$B,$B828,'Interim Analysis'!$C:$C,$C828,'Interim Analysis'!$F:$F,$F828,'Interim Analysis'!$G:$G,$H828,'Interim Analysis'!$E:$E,$E828),
SUMIFS('Interim Analysis'!K:K,'Interim Analysis'!$B:$B,$B828,'Interim Analysis'!$C:$C,$C828,'Interim Analysis'!$F:$F,$F828,'Interim Analysis'!$G:$G,$H828,'Interim Analysis'!$D:$D,$D828)
*(INDEX('Dimensional Maps'!L$39:L$63,MATCH($E828,'Dimensional Maps'!$C$8:$C$32,0),1)
/SUMIFS('Dimensional Maps'!L$39:L$63, 'Dimensional Maps'!$B$8:$B$32,$D828)))),0),0)</f>
        <v>9.7869516186214894E-3</v>
      </c>
      <c r="R828" s="115">
        <f>IFERROR(IF($G828 = "WholeBlg",IF(R$1&lt;2020, 0,
IF($H828="GWh",SUMIFS('Interim Analysis'!L:L,'Interim Analysis'!$B:$B,$B828,'Interim Analysis'!$C:$C,$C828,'Interim Analysis'!$F:$F,$F828,'Interim Analysis'!$G:$G,$H828,'Interim Analysis'!$E:$E,$E828),
SUMIFS('Interim Analysis'!L:L,'Interim Analysis'!$B:$B,$B828,'Interim Analysis'!$C:$C,$C828,'Interim Analysis'!$F:$F,$F828,'Interim Analysis'!$G:$G,$H828,'Interim Analysis'!$D:$D,$D828)
*(INDEX('Dimensional Maps'!M$39:M$63,MATCH($E828,'Dimensional Maps'!$C$8:$C$32,0),1)
/SUMIFS('Dimensional Maps'!M$39:M$63, 'Dimensional Maps'!$B$8:$B$32,$D828)))),0),0)</f>
        <v>1.1933137008697121E-2</v>
      </c>
      <c r="S828" s="115">
        <f>IFERROR(IF($G828 = "WholeBlg",IF(S$1&lt;2020, 0,
IF($H828="GWh",SUMIFS('Interim Analysis'!M:M,'Interim Analysis'!$B:$B,$B828,'Interim Analysis'!$C:$C,$C828,'Interim Analysis'!$F:$F,$F828,'Interim Analysis'!$G:$G,$H828,'Interim Analysis'!$E:$E,$E828),
SUMIFS('Interim Analysis'!M:M,'Interim Analysis'!$B:$B,$B828,'Interim Analysis'!$C:$C,$C828,'Interim Analysis'!$F:$F,$F828,'Interim Analysis'!$G:$G,$H828,'Interim Analysis'!$D:$D,$D828)
*(INDEX('Dimensional Maps'!N$39:N$63,MATCH($E828,'Dimensional Maps'!$C$8:$C$32,0),1)
/SUMIFS('Dimensional Maps'!N$39:N$63, 'Dimensional Maps'!$B$8:$B$32,$D828)))),0),0)</f>
        <v>1.3965336723650069E-2</v>
      </c>
      <c r="T828" s="115">
        <f>IFERROR(IF($G828 = "WholeBlg",IF(T$1&lt;2020, 0,
IF($H828="GWh",SUMIFS('Interim Analysis'!N:N,'Interim Analysis'!$B:$B,$B828,'Interim Analysis'!$C:$C,$C828,'Interim Analysis'!$F:$F,$F828,'Interim Analysis'!$G:$G,$H828,'Interim Analysis'!$E:$E,$E828),
SUMIFS('Interim Analysis'!N:N,'Interim Analysis'!$B:$B,$B828,'Interim Analysis'!$C:$C,$C828,'Interim Analysis'!$F:$F,$F828,'Interim Analysis'!$G:$G,$H828,'Interim Analysis'!$D:$D,$D828)
*(INDEX('Dimensional Maps'!O$39:O$63,MATCH($E828,'Dimensional Maps'!$C$8:$C$32,0),1)
/SUMIFS('Dimensional Maps'!O$39:O$63, 'Dimensional Maps'!$B$8:$B$32,$D828)))),0),0)</f>
        <v>1.5924380128551383E-2</v>
      </c>
      <c r="U828" s="115">
        <f>IFERROR(IF($G828 = "WholeBlg",IF(U$1&lt;2020, 0,
IF($H828="GWh",SUMIFS('Interim Analysis'!O:O,'Interim Analysis'!$B:$B,$B828,'Interim Analysis'!$C:$C,$C828,'Interim Analysis'!$F:$F,$F828,'Interim Analysis'!$G:$G,$H828,'Interim Analysis'!$E:$E,$E828),
SUMIFS('Interim Analysis'!O:O,'Interim Analysis'!$B:$B,$B828,'Interim Analysis'!$C:$C,$C828,'Interim Analysis'!$F:$F,$F828,'Interim Analysis'!$G:$G,$H828,'Interim Analysis'!$D:$D,$D828)
*(INDEX('Dimensional Maps'!P$39:P$63,MATCH($E828,'Dimensional Maps'!$C$8:$C$32,0),1)
/SUMIFS('Dimensional Maps'!P$39:P$63, 'Dimensional Maps'!$B$8:$B$32,$D828)))),0),0)</f>
        <v>1.7770044466114542E-2</v>
      </c>
      <c r="V828" s="115">
        <f>IFERROR(IF($G828 = "WholeBlg",IF(V$1&lt;2020, 0,
IF($H828="GWh",SUMIFS('Interim Analysis'!P:P,'Interim Analysis'!$B:$B,$B828,'Interim Analysis'!$C:$C,$C828,'Interim Analysis'!$F:$F,$F828,'Interim Analysis'!$G:$G,$H828,'Interim Analysis'!$E:$E,$E828),
SUMIFS('Interim Analysis'!P:P,'Interim Analysis'!$B:$B,$B828,'Interim Analysis'!$C:$C,$C828,'Interim Analysis'!$F:$F,$F828,'Interim Analysis'!$G:$G,$H828,'Interim Analysis'!$D:$D,$D828)
*(INDEX('Dimensional Maps'!Q$39:Q$63,MATCH($E828,'Dimensional Maps'!$C$8:$C$32,0),1)
/SUMIFS('Dimensional Maps'!Q$39:Q$63, 'Dimensional Maps'!$B$8:$B$32,$D828)))),0),0)</f>
        <v>1.9562556879709387E-2</v>
      </c>
      <c r="W828" s="115">
        <f>IFERROR(IF($G828 = "WholeBlg",IF(W$1&lt;2020, 0,
IF($H828="GWh",SUMIFS('Interim Analysis'!Q:Q,'Interim Analysis'!$B:$B,$B828,'Interim Analysis'!$C:$C,$C828,'Interim Analysis'!$F:$F,$F828,'Interim Analysis'!$G:$G,$H828,'Interim Analysis'!$E:$E,$E828),
SUMIFS('Interim Analysis'!Q:Q,'Interim Analysis'!$B:$B,$B828,'Interim Analysis'!$C:$C,$C828,'Interim Analysis'!$F:$F,$F828,'Interim Analysis'!$G:$G,$H828,'Interim Analysis'!$D:$D,$D828)
*(INDEX('Dimensional Maps'!R$39:R$63,MATCH($E828,'Dimensional Maps'!$C$8:$C$32,0),1)
/SUMIFS('Dimensional Maps'!R$39:R$63, 'Dimensional Maps'!$B$8:$B$32,$D828)))),0),0)</f>
        <v>2.127558909782868E-2</v>
      </c>
    </row>
    <row r="829" spans="1:23" x14ac:dyDescent="0.25">
      <c r="A829" s="153" t="s">
        <v>265</v>
      </c>
      <c r="B829" s="54" t="s">
        <v>236</v>
      </c>
      <c r="C829" s="54">
        <v>3</v>
      </c>
      <c r="D829" s="54" t="s">
        <v>44</v>
      </c>
      <c r="E829" s="54" t="s">
        <v>211</v>
      </c>
      <c r="F829" s="54" t="s">
        <v>186</v>
      </c>
      <c r="G829" s="54" t="s">
        <v>53</v>
      </c>
      <c r="H829" s="54" t="s">
        <v>20</v>
      </c>
      <c r="I829" s="115">
        <f>IFERROR(IF($G829 = "WholeBlg",IF(I$1&lt;2020, 0,
IF($H829="GWh",SUMIFS('Interim Analysis'!C:C,'Interim Analysis'!$B:$B,$B829,'Interim Analysis'!$C:$C,$C829,'Interim Analysis'!$F:$F,$F829,'Interim Analysis'!$G:$G,$H829,'Interim Analysis'!$E:$E,$E829),
SUMIFS('Interim Analysis'!C:C,'Interim Analysis'!$B:$B,$B829,'Interim Analysis'!$C:$C,$C829,'Interim Analysis'!$F:$F,$F829,'Interim Analysis'!$G:$G,$H829,'Interim Analysis'!$D:$D,$D829)
*(INDEX('Dimensional Maps'!D$39:D$63,MATCH($E829,'Dimensional Maps'!$C$8:$C$32,0),1)
/SUMIFS('Dimensional Maps'!D$39:D$63, 'Dimensional Maps'!$B$8:$B$32,$D829)))),0),0)</f>
        <v>0</v>
      </c>
      <c r="J829" s="115">
        <f>IFERROR(IF($G829 = "WholeBlg",IF(J$1&lt;2020, 0,
IF($H829="GWh",SUMIFS('Interim Analysis'!D:D,'Interim Analysis'!$B:$B,$B829,'Interim Analysis'!$C:$C,$C829,'Interim Analysis'!$F:$F,$F829,'Interim Analysis'!$G:$G,$H829,'Interim Analysis'!$E:$E,$E829),
SUMIFS('Interim Analysis'!D:D,'Interim Analysis'!$B:$B,$B829,'Interim Analysis'!$C:$C,$C829,'Interim Analysis'!$F:$F,$F829,'Interim Analysis'!$G:$G,$H829,'Interim Analysis'!$D:$D,$D829)
*(INDEX('Dimensional Maps'!E$39:E$63,MATCH($E829,'Dimensional Maps'!$C$8:$C$32,0),1)
/SUMIFS('Dimensional Maps'!E$39:E$63, 'Dimensional Maps'!$B$8:$B$32,$D829)))),0),0)</f>
        <v>0</v>
      </c>
      <c r="K829" s="115">
        <f>IFERROR(IF($G829 = "WholeBlg",IF(K$1&lt;2020, 0,
IF($H829="GWh",SUMIFS('Interim Analysis'!E:E,'Interim Analysis'!$B:$B,$B829,'Interim Analysis'!$C:$C,$C829,'Interim Analysis'!$F:$F,$F829,'Interim Analysis'!$G:$G,$H829,'Interim Analysis'!$E:$E,$E829),
SUMIFS('Interim Analysis'!E:E,'Interim Analysis'!$B:$B,$B829,'Interim Analysis'!$C:$C,$C829,'Interim Analysis'!$F:$F,$F829,'Interim Analysis'!$G:$G,$H829,'Interim Analysis'!$D:$D,$D829)
*(INDEX('Dimensional Maps'!F$39:F$63,MATCH($E829,'Dimensional Maps'!$C$8:$C$32,0),1)
/SUMIFS('Dimensional Maps'!F$39:F$63, 'Dimensional Maps'!$B$8:$B$32,$D829)))),0),0)</f>
        <v>0</v>
      </c>
      <c r="L829" s="115">
        <f>IFERROR(IF($G829 = "WholeBlg",IF(L$1&lt;2020, 0,
IF($H829="GWh",SUMIFS('Interim Analysis'!F:F,'Interim Analysis'!$B:$B,$B829,'Interim Analysis'!$C:$C,$C829,'Interim Analysis'!$F:$F,$F829,'Interim Analysis'!$G:$G,$H829,'Interim Analysis'!$E:$E,$E829),
SUMIFS('Interim Analysis'!F:F,'Interim Analysis'!$B:$B,$B829,'Interim Analysis'!$C:$C,$C829,'Interim Analysis'!$F:$F,$F829,'Interim Analysis'!$G:$G,$H829,'Interim Analysis'!$D:$D,$D829)
*(INDEX('Dimensional Maps'!G$39:G$63,MATCH($E829,'Dimensional Maps'!$C$8:$C$32,0),1)
/SUMIFS('Dimensional Maps'!G$39:G$63, 'Dimensional Maps'!$B$8:$B$32,$D829)))),0),0)</f>
        <v>0</v>
      </c>
      <c r="M829" s="115">
        <f>IFERROR(IF($G829 = "WholeBlg",IF(M$1&lt;2020, 0,
IF($H829="GWh",SUMIFS('Interim Analysis'!G:G,'Interim Analysis'!$B:$B,$B829,'Interim Analysis'!$C:$C,$C829,'Interim Analysis'!$F:$F,$F829,'Interim Analysis'!$G:$G,$H829,'Interim Analysis'!$E:$E,$E829),
SUMIFS('Interim Analysis'!G:G,'Interim Analysis'!$B:$B,$B829,'Interim Analysis'!$C:$C,$C829,'Interim Analysis'!$F:$F,$F829,'Interim Analysis'!$G:$G,$H829,'Interim Analysis'!$D:$D,$D829)
*(INDEX('Dimensional Maps'!H$39:H$63,MATCH($E829,'Dimensional Maps'!$C$8:$C$32,0),1)
/SUMIFS('Dimensional Maps'!H$39:H$63, 'Dimensional Maps'!$B$8:$B$32,$D829)))),0),0)</f>
        <v>0</v>
      </c>
      <c r="N829" s="115">
        <f>IFERROR(IF($G829 = "WholeBlg",IF(N$1&lt;2020, 0,
IF($H829="GWh",SUMIFS('Interim Analysis'!H:H,'Interim Analysis'!$B:$B,$B829,'Interim Analysis'!$C:$C,$C829,'Interim Analysis'!$F:$F,$F829,'Interim Analysis'!$G:$G,$H829,'Interim Analysis'!$E:$E,$E829),
SUMIFS('Interim Analysis'!H:H,'Interim Analysis'!$B:$B,$B829,'Interim Analysis'!$C:$C,$C829,'Interim Analysis'!$F:$F,$F829,'Interim Analysis'!$G:$G,$H829,'Interim Analysis'!$D:$D,$D829)
*(INDEX('Dimensional Maps'!I$39:I$63,MATCH($E829,'Dimensional Maps'!$C$8:$C$32,0),1)
/SUMIFS('Dimensional Maps'!I$39:I$63, 'Dimensional Maps'!$B$8:$B$32,$D829)))),0),0)</f>
        <v>2.1205704558535605E-2</v>
      </c>
      <c r="O829" s="115">
        <f>IFERROR(IF($G829 = "WholeBlg",IF(O$1&lt;2020, 0,
IF($H829="GWh",SUMIFS('Interim Analysis'!I:I,'Interim Analysis'!$B:$B,$B829,'Interim Analysis'!$C:$C,$C829,'Interim Analysis'!$F:$F,$F829,'Interim Analysis'!$G:$G,$H829,'Interim Analysis'!$E:$E,$E829),
SUMIFS('Interim Analysis'!I:I,'Interim Analysis'!$B:$B,$B829,'Interim Analysis'!$C:$C,$C829,'Interim Analysis'!$F:$F,$F829,'Interim Analysis'!$G:$G,$H829,'Interim Analysis'!$D:$D,$D829)
*(INDEX('Dimensional Maps'!J$39:J$63,MATCH($E829,'Dimensional Maps'!$C$8:$C$32,0),1)
/SUMIFS('Dimensional Maps'!J$39:J$63, 'Dimensional Maps'!$B$8:$B$32,$D829)))),0),0)</f>
        <v>4.2011255640358985E-2</v>
      </c>
      <c r="P829" s="115">
        <f>IFERROR(IF($G829 = "WholeBlg",IF(P$1&lt;2020, 0,
IF($H829="GWh",SUMIFS('Interim Analysis'!J:J,'Interim Analysis'!$B:$B,$B829,'Interim Analysis'!$C:$C,$C829,'Interim Analysis'!$F:$F,$F829,'Interim Analysis'!$G:$G,$H829,'Interim Analysis'!$E:$E,$E829),
SUMIFS('Interim Analysis'!J:J,'Interim Analysis'!$B:$B,$B829,'Interim Analysis'!$C:$C,$C829,'Interim Analysis'!$F:$F,$F829,'Interim Analysis'!$G:$G,$H829,'Interim Analysis'!$D:$D,$D829)
*(INDEX('Dimensional Maps'!K$39:K$63,MATCH($E829,'Dimensional Maps'!$C$8:$C$32,0),1)
/SUMIFS('Dimensional Maps'!K$39:K$63, 'Dimensional Maps'!$B$8:$B$32,$D829)))),0),0)</f>
        <v>6.2618687416822319E-2</v>
      </c>
      <c r="Q829" s="115">
        <f>IFERROR(IF($G829 = "WholeBlg",IF(Q$1&lt;2020, 0,
IF($H829="GWh",SUMIFS('Interim Analysis'!K:K,'Interim Analysis'!$B:$B,$B829,'Interim Analysis'!$C:$C,$C829,'Interim Analysis'!$F:$F,$F829,'Interim Analysis'!$G:$G,$H829,'Interim Analysis'!$E:$E,$E829),
SUMIFS('Interim Analysis'!K:K,'Interim Analysis'!$B:$B,$B829,'Interim Analysis'!$C:$C,$C829,'Interim Analysis'!$F:$F,$F829,'Interim Analysis'!$G:$G,$H829,'Interim Analysis'!$D:$D,$D829)
*(INDEX('Dimensional Maps'!L$39:L$63,MATCH($E829,'Dimensional Maps'!$C$8:$C$32,0),1)
/SUMIFS('Dimensional Maps'!L$39:L$63, 'Dimensional Maps'!$B$8:$B$32,$D829)))),0),0)</f>
        <v>8.3142147417096177E-2</v>
      </c>
      <c r="R829" s="115">
        <f>IFERROR(IF($G829 = "WholeBlg",IF(R$1&lt;2020, 0,
IF($H829="GWh",SUMIFS('Interim Analysis'!L:L,'Interim Analysis'!$B:$B,$B829,'Interim Analysis'!$C:$C,$C829,'Interim Analysis'!$F:$F,$F829,'Interim Analysis'!$G:$G,$H829,'Interim Analysis'!$E:$E,$E829),
SUMIFS('Interim Analysis'!L:L,'Interim Analysis'!$B:$B,$B829,'Interim Analysis'!$C:$C,$C829,'Interim Analysis'!$F:$F,$F829,'Interim Analysis'!$G:$G,$H829,'Interim Analysis'!$D:$D,$D829)
*(INDEX('Dimensional Maps'!M$39:M$63,MATCH($E829,'Dimensional Maps'!$C$8:$C$32,0),1)
/SUMIFS('Dimensional Maps'!M$39:M$63, 'Dimensional Maps'!$B$8:$B$32,$D829)))),0),0)</f>
        <v>0.10403096918736124</v>
      </c>
      <c r="S829" s="115">
        <f>IFERROR(IF($G829 = "WholeBlg",IF(S$1&lt;2020, 0,
IF($H829="GWh",SUMIFS('Interim Analysis'!M:M,'Interim Analysis'!$B:$B,$B829,'Interim Analysis'!$C:$C,$C829,'Interim Analysis'!$F:$F,$F829,'Interim Analysis'!$G:$G,$H829,'Interim Analysis'!$E:$E,$E829),
SUMIFS('Interim Analysis'!M:M,'Interim Analysis'!$B:$B,$B829,'Interim Analysis'!$C:$C,$C829,'Interim Analysis'!$F:$F,$F829,'Interim Analysis'!$G:$G,$H829,'Interim Analysis'!$D:$D,$D829)
*(INDEX('Dimensional Maps'!N$39:N$63,MATCH($E829,'Dimensional Maps'!$C$8:$C$32,0),1)
/SUMIFS('Dimensional Maps'!N$39:N$63, 'Dimensional Maps'!$B$8:$B$32,$D829)))),0),0)</f>
        <v>0.12570238354481106</v>
      </c>
      <c r="T829" s="115">
        <f>IFERROR(IF($G829 = "WholeBlg",IF(T$1&lt;2020, 0,
IF($H829="GWh",SUMIFS('Interim Analysis'!N:N,'Interim Analysis'!$B:$B,$B829,'Interim Analysis'!$C:$C,$C829,'Interim Analysis'!$F:$F,$F829,'Interim Analysis'!$G:$G,$H829,'Interim Analysis'!$E:$E,$E829),
SUMIFS('Interim Analysis'!N:N,'Interim Analysis'!$B:$B,$B829,'Interim Analysis'!$C:$C,$C829,'Interim Analysis'!$F:$F,$F829,'Interim Analysis'!$G:$G,$H829,'Interim Analysis'!$D:$D,$D829)
*(INDEX('Dimensional Maps'!O$39:O$63,MATCH($E829,'Dimensional Maps'!$C$8:$C$32,0),1)
/SUMIFS('Dimensional Maps'!O$39:O$63, 'Dimensional Maps'!$B$8:$B$32,$D829)))),0),0)</f>
        <v>0.14934189022867614</v>
      </c>
      <c r="U829" s="115">
        <f>IFERROR(IF($G829 = "WholeBlg",IF(U$1&lt;2020, 0,
IF($H829="GWh",SUMIFS('Interim Analysis'!O:O,'Interim Analysis'!$B:$B,$B829,'Interim Analysis'!$C:$C,$C829,'Interim Analysis'!$F:$F,$F829,'Interim Analysis'!$G:$G,$H829,'Interim Analysis'!$E:$E,$E829),
SUMIFS('Interim Analysis'!O:O,'Interim Analysis'!$B:$B,$B829,'Interim Analysis'!$C:$C,$C829,'Interim Analysis'!$F:$F,$F829,'Interim Analysis'!$G:$G,$H829,'Interim Analysis'!$D:$D,$D829)
*(INDEX('Dimensional Maps'!P$39:P$63,MATCH($E829,'Dimensional Maps'!$C$8:$C$32,0),1)
/SUMIFS('Dimensional Maps'!P$39:P$63, 'Dimensional Maps'!$B$8:$B$32,$D829)))),0),0)</f>
        <v>0.17608098527736196</v>
      </c>
      <c r="V829" s="115">
        <f>IFERROR(IF($G829 = "WholeBlg",IF(V$1&lt;2020, 0,
IF($H829="GWh",SUMIFS('Interim Analysis'!P:P,'Interim Analysis'!$B:$B,$B829,'Interim Analysis'!$C:$C,$C829,'Interim Analysis'!$F:$F,$F829,'Interim Analysis'!$G:$G,$H829,'Interim Analysis'!$E:$E,$E829),
SUMIFS('Interim Analysis'!P:P,'Interim Analysis'!$B:$B,$B829,'Interim Analysis'!$C:$C,$C829,'Interim Analysis'!$F:$F,$F829,'Interim Analysis'!$G:$G,$H829,'Interim Analysis'!$D:$D,$D829)
*(INDEX('Dimensional Maps'!Q$39:Q$63,MATCH($E829,'Dimensional Maps'!$C$8:$C$32,0),1)
/SUMIFS('Dimensional Maps'!Q$39:Q$63, 'Dimensional Maps'!$B$8:$B$32,$D829)))),0),0)</f>
        <v>0.20939210704496647</v>
      </c>
      <c r="W829" s="115">
        <f>IFERROR(IF($G829 = "WholeBlg",IF(W$1&lt;2020, 0,
IF($H829="GWh",SUMIFS('Interim Analysis'!Q:Q,'Interim Analysis'!$B:$B,$B829,'Interim Analysis'!$C:$C,$C829,'Interim Analysis'!$F:$F,$F829,'Interim Analysis'!$G:$G,$H829,'Interim Analysis'!$E:$E,$E829),
SUMIFS('Interim Analysis'!Q:Q,'Interim Analysis'!$B:$B,$B829,'Interim Analysis'!$C:$C,$C829,'Interim Analysis'!$F:$F,$F829,'Interim Analysis'!$G:$G,$H829,'Interim Analysis'!$D:$D,$D829)
*(INDEX('Dimensional Maps'!R$39:R$63,MATCH($E829,'Dimensional Maps'!$C$8:$C$32,0),1)
/SUMIFS('Dimensional Maps'!R$39:R$63, 'Dimensional Maps'!$B$8:$B$32,$D829)))),0),0)</f>
        <v>0.2545579889257607</v>
      </c>
    </row>
    <row r="830" spans="1:23" x14ac:dyDescent="0.25">
      <c r="A830" s="153" t="s">
        <v>265</v>
      </c>
      <c r="B830" s="54" t="s">
        <v>238</v>
      </c>
      <c r="C830" s="54">
        <v>3</v>
      </c>
      <c r="D830" s="54" t="s">
        <v>44</v>
      </c>
      <c r="E830" s="54" t="s">
        <v>212</v>
      </c>
      <c r="F830" s="54" t="s">
        <v>167</v>
      </c>
      <c r="G830" s="54" t="s">
        <v>53</v>
      </c>
      <c r="H830" s="54" t="s">
        <v>18</v>
      </c>
      <c r="I830" s="115">
        <f>IFERROR(IF($G830 = "WholeBlg",IF(I$1&lt;2020, 0,
IF($H830="GWh",SUMIFS('Interim Analysis'!C:C,'Interim Analysis'!$B:$B,$B830,'Interim Analysis'!$C:$C,$C830,'Interim Analysis'!$F:$F,$F830,'Interim Analysis'!$G:$G,$H830,'Interim Analysis'!$E:$E,$E830),
SUMIFS('Interim Analysis'!C:C,'Interim Analysis'!$B:$B,$B830,'Interim Analysis'!$C:$C,$C830,'Interim Analysis'!$F:$F,$F830,'Interim Analysis'!$G:$G,$H830,'Interim Analysis'!$D:$D,$D830)
*(INDEX('Dimensional Maps'!D$39:D$63,MATCH($E830,'Dimensional Maps'!$C$8:$C$32,0),1)
/SUMIFS('Dimensional Maps'!D$39:D$63, 'Dimensional Maps'!$B$8:$B$32,$D830)))),0),0)</f>
        <v>0</v>
      </c>
      <c r="J830" s="115">
        <f>IFERROR(IF($G830 = "WholeBlg",IF(J$1&lt;2020, 0,
IF($H830="GWh",SUMIFS('Interim Analysis'!D:D,'Interim Analysis'!$B:$B,$B830,'Interim Analysis'!$C:$C,$C830,'Interim Analysis'!$F:$F,$F830,'Interim Analysis'!$G:$G,$H830,'Interim Analysis'!$E:$E,$E830),
SUMIFS('Interim Analysis'!D:D,'Interim Analysis'!$B:$B,$B830,'Interim Analysis'!$C:$C,$C830,'Interim Analysis'!$F:$F,$F830,'Interim Analysis'!$G:$G,$H830,'Interim Analysis'!$D:$D,$D830)
*(INDEX('Dimensional Maps'!E$39:E$63,MATCH($E830,'Dimensional Maps'!$C$8:$C$32,0),1)
/SUMIFS('Dimensional Maps'!E$39:E$63, 'Dimensional Maps'!$B$8:$B$32,$D830)))),0),0)</f>
        <v>0</v>
      </c>
      <c r="K830" s="115">
        <f>IFERROR(IF($G830 = "WholeBlg",IF(K$1&lt;2020, 0,
IF($H830="GWh",SUMIFS('Interim Analysis'!E:E,'Interim Analysis'!$B:$B,$B830,'Interim Analysis'!$C:$C,$C830,'Interim Analysis'!$F:$F,$F830,'Interim Analysis'!$G:$G,$H830,'Interim Analysis'!$E:$E,$E830),
SUMIFS('Interim Analysis'!E:E,'Interim Analysis'!$B:$B,$B830,'Interim Analysis'!$C:$C,$C830,'Interim Analysis'!$F:$F,$F830,'Interim Analysis'!$G:$G,$H830,'Interim Analysis'!$D:$D,$D830)
*(INDEX('Dimensional Maps'!F$39:F$63,MATCH($E830,'Dimensional Maps'!$C$8:$C$32,0),1)
/SUMIFS('Dimensional Maps'!F$39:F$63, 'Dimensional Maps'!$B$8:$B$32,$D830)))),0),0)</f>
        <v>0</v>
      </c>
      <c r="L830" s="115">
        <f>IFERROR(IF($G830 = "WholeBlg",IF(L$1&lt;2020, 0,
IF($H830="GWh",SUMIFS('Interim Analysis'!F:F,'Interim Analysis'!$B:$B,$B830,'Interim Analysis'!$C:$C,$C830,'Interim Analysis'!$F:$F,$F830,'Interim Analysis'!$G:$G,$H830,'Interim Analysis'!$E:$E,$E830),
SUMIFS('Interim Analysis'!F:F,'Interim Analysis'!$B:$B,$B830,'Interim Analysis'!$C:$C,$C830,'Interim Analysis'!$F:$F,$F830,'Interim Analysis'!$G:$G,$H830,'Interim Analysis'!$D:$D,$D830)
*(INDEX('Dimensional Maps'!G$39:G$63,MATCH($E830,'Dimensional Maps'!$C$8:$C$32,0),1)
/SUMIFS('Dimensional Maps'!G$39:G$63, 'Dimensional Maps'!$B$8:$B$32,$D830)))),0),0)</f>
        <v>0</v>
      </c>
      <c r="M830" s="115">
        <f>IFERROR(IF($G830 = "WholeBlg",IF(M$1&lt;2020, 0,
IF($H830="GWh",SUMIFS('Interim Analysis'!G:G,'Interim Analysis'!$B:$B,$B830,'Interim Analysis'!$C:$C,$C830,'Interim Analysis'!$F:$F,$F830,'Interim Analysis'!$G:$G,$H830,'Interim Analysis'!$E:$E,$E830),
SUMIFS('Interim Analysis'!G:G,'Interim Analysis'!$B:$B,$B830,'Interim Analysis'!$C:$C,$C830,'Interim Analysis'!$F:$F,$F830,'Interim Analysis'!$G:$G,$H830,'Interim Analysis'!$D:$D,$D830)
*(INDEX('Dimensional Maps'!H$39:H$63,MATCH($E830,'Dimensional Maps'!$C$8:$C$32,0),1)
/SUMIFS('Dimensional Maps'!H$39:H$63, 'Dimensional Maps'!$B$8:$B$32,$D830)))),0),0)</f>
        <v>0</v>
      </c>
      <c r="N830" s="115">
        <f>IFERROR(IF($G830 = "WholeBlg",IF(N$1&lt;2020, 0,
IF($H830="GWh",SUMIFS('Interim Analysis'!H:H,'Interim Analysis'!$B:$B,$B830,'Interim Analysis'!$C:$C,$C830,'Interim Analysis'!$F:$F,$F830,'Interim Analysis'!$G:$G,$H830,'Interim Analysis'!$E:$E,$E830),
SUMIFS('Interim Analysis'!H:H,'Interim Analysis'!$B:$B,$B830,'Interim Analysis'!$C:$C,$C830,'Interim Analysis'!$F:$F,$F830,'Interim Analysis'!$G:$G,$H830,'Interim Analysis'!$D:$D,$D830)
*(INDEX('Dimensional Maps'!I$39:I$63,MATCH($E830,'Dimensional Maps'!$C$8:$C$32,0),1)
/SUMIFS('Dimensional Maps'!I$39:I$63, 'Dimensional Maps'!$B$8:$B$32,$D830)))),0),0)</f>
        <v>0</v>
      </c>
      <c r="O830" s="115">
        <f>IFERROR(IF($G830 = "WholeBlg",IF(O$1&lt;2020, 0,
IF($H830="GWh",SUMIFS('Interim Analysis'!I:I,'Interim Analysis'!$B:$B,$B830,'Interim Analysis'!$C:$C,$C830,'Interim Analysis'!$F:$F,$F830,'Interim Analysis'!$G:$G,$H830,'Interim Analysis'!$E:$E,$E830),
SUMIFS('Interim Analysis'!I:I,'Interim Analysis'!$B:$B,$B830,'Interim Analysis'!$C:$C,$C830,'Interim Analysis'!$F:$F,$F830,'Interim Analysis'!$G:$G,$H830,'Interim Analysis'!$D:$D,$D830)
*(INDEX('Dimensional Maps'!J$39:J$63,MATCH($E830,'Dimensional Maps'!$C$8:$C$32,0),1)
/SUMIFS('Dimensional Maps'!J$39:J$63, 'Dimensional Maps'!$B$8:$B$32,$D830)))),0),0)</f>
        <v>0</v>
      </c>
      <c r="P830" s="115">
        <f>IFERROR(IF($G830 = "WholeBlg",IF(P$1&lt;2020, 0,
IF($H830="GWh",SUMIFS('Interim Analysis'!J:J,'Interim Analysis'!$B:$B,$B830,'Interim Analysis'!$C:$C,$C830,'Interim Analysis'!$F:$F,$F830,'Interim Analysis'!$G:$G,$H830,'Interim Analysis'!$E:$E,$E830),
SUMIFS('Interim Analysis'!J:J,'Interim Analysis'!$B:$B,$B830,'Interim Analysis'!$C:$C,$C830,'Interim Analysis'!$F:$F,$F830,'Interim Analysis'!$G:$G,$H830,'Interim Analysis'!$D:$D,$D830)
*(INDEX('Dimensional Maps'!K$39:K$63,MATCH($E830,'Dimensional Maps'!$C$8:$C$32,0),1)
/SUMIFS('Dimensional Maps'!K$39:K$63, 'Dimensional Maps'!$B$8:$B$32,$D830)))),0),0)</f>
        <v>0</v>
      </c>
      <c r="Q830" s="115">
        <f>IFERROR(IF($G830 = "WholeBlg",IF(Q$1&lt;2020, 0,
IF($H830="GWh",SUMIFS('Interim Analysis'!K:K,'Interim Analysis'!$B:$B,$B830,'Interim Analysis'!$C:$C,$C830,'Interim Analysis'!$F:$F,$F830,'Interim Analysis'!$G:$G,$H830,'Interim Analysis'!$E:$E,$E830),
SUMIFS('Interim Analysis'!K:K,'Interim Analysis'!$B:$B,$B830,'Interim Analysis'!$C:$C,$C830,'Interim Analysis'!$F:$F,$F830,'Interim Analysis'!$G:$G,$H830,'Interim Analysis'!$D:$D,$D830)
*(INDEX('Dimensional Maps'!L$39:L$63,MATCH($E830,'Dimensional Maps'!$C$8:$C$32,0),1)
/SUMIFS('Dimensional Maps'!L$39:L$63, 'Dimensional Maps'!$B$8:$B$32,$D830)))),0),0)</f>
        <v>0</v>
      </c>
      <c r="R830" s="115">
        <f>IFERROR(IF($G830 = "WholeBlg",IF(R$1&lt;2020, 0,
IF($H830="GWh",SUMIFS('Interim Analysis'!L:L,'Interim Analysis'!$B:$B,$B830,'Interim Analysis'!$C:$C,$C830,'Interim Analysis'!$F:$F,$F830,'Interim Analysis'!$G:$G,$H830,'Interim Analysis'!$E:$E,$E830),
SUMIFS('Interim Analysis'!L:L,'Interim Analysis'!$B:$B,$B830,'Interim Analysis'!$C:$C,$C830,'Interim Analysis'!$F:$F,$F830,'Interim Analysis'!$G:$G,$H830,'Interim Analysis'!$D:$D,$D830)
*(INDEX('Dimensional Maps'!M$39:M$63,MATCH($E830,'Dimensional Maps'!$C$8:$C$32,0),1)
/SUMIFS('Dimensional Maps'!M$39:M$63, 'Dimensional Maps'!$B$8:$B$32,$D830)))),0),0)</f>
        <v>0</v>
      </c>
      <c r="S830" s="115">
        <f>IFERROR(IF($G830 = "WholeBlg",IF(S$1&lt;2020, 0,
IF($H830="GWh",SUMIFS('Interim Analysis'!M:M,'Interim Analysis'!$B:$B,$B830,'Interim Analysis'!$C:$C,$C830,'Interim Analysis'!$F:$F,$F830,'Interim Analysis'!$G:$G,$H830,'Interim Analysis'!$E:$E,$E830),
SUMIFS('Interim Analysis'!M:M,'Interim Analysis'!$B:$B,$B830,'Interim Analysis'!$C:$C,$C830,'Interim Analysis'!$F:$F,$F830,'Interim Analysis'!$G:$G,$H830,'Interim Analysis'!$D:$D,$D830)
*(INDEX('Dimensional Maps'!N$39:N$63,MATCH($E830,'Dimensional Maps'!$C$8:$C$32,0),1)
/SUMIFS('Dimensional Maps'!N$39:N$63, 'Dimensional Maps'!$B$8:$B$32,$D830)))),0),0)</f>
        <v>0</v>
      </c>
      <c r="T830" s="115">
        <f>IFERROR(IF($G830 = "WholeBlg",IF(T$1&lt;2020, 0,
IF($H830="GWh",SUMIFS('Interim Analysis'!N:N,'Interim Analysis'!$B:$B,$B830,'Interim Analysis'!$C:$C,$C830,'Interim Analysis'!$F:$F,$F830,'Interim Analysis'!$G:$G,$H830,'Interim Analysis'!$E:$E,$E830),
SUMIFS('Interim Analysis'!N:N,'Interim Analysis'!$B:$B,$B830,'Interim Analysis'!$C:$C,$C830,'Interim Analysis'!$F:$F,$F830,'Interim Analysis'!$G:$G,$H830,'Interim Analysis'!$D:$D,$D830)
*(INDEX('Dimensional Maps'!O$39:O$63,MATCH($E830,'Dimensional Maps'!$C$8:$C$32,0),1)
/SUMIFS('Dimensional Maps'!O$39:O$63, 'Dimensional Maps'!$B$8:$B$32,$D830)))),0),0)</f>
        <v>0</v>
      </c>
      <c r="U830" s="115">
        <f>IFERROR(IF($G830 = "WholeBlg",IF(U$1&lt;2020, 0,
IF($H830="GWh",SUMIFS('Interim Analysis'!O:O,'Interim Analysis'!$B:$B,$B830,'Interim Analysis'!$C:$C,$C830,'Interim Analysis'!$F:$F,$F830,'Interim Analysis'!$G:$G,$H830,'Interim Analysis'!$E:$E,$E830),
SUMIFS('Interim Analysis'!O:O,'Interim Analysis'!$B:$B,$B830,'Interim Analysis'!$C:$C,$C830,'Interim Analysis'!$F:$F,$F830,'Interim Analysis'!$G:$G,$H830,'Interim Analysis'!$D:$D,$D830)
*(INDEX('Dimensional Maps'!P$39:P$63,MATCH($E830,'Dimensional Maps'!$C$8:$C$32,0),1)
/SUMIFS('Dimensional Maps'!P$39:P$63, 'Dimensional Maps'!$B$8:$B$32,$D830)))),0),0)</f>
        <v>0</v>
      </c>
      <c r="V830" s="115">
        <f>IFERROR(IF($G830 = "WholeBlg",IF(V$1&lt;2020, 0,
IF($H830="GWh",SUMIFS('Interim Analysis'!P:P,'Interim Analysis'!$B:$B,$B830,'Interim Analysis'!$C:$C,$C830,'Interim Analysis'!$F:$F,$F830,'Interim Analysis'!$G:$G,$H830,'Interim Analysis'!$E:$E,$E830),
SUMIFS('Interim Analysis'!P:P,'Interim Analysis'!$B:$B,$B830,'Interim Analysis'!$C:$C,$C830,'Interim Analysis'!$F:$F,$F830,'Interim Analysis'!$G:$G,$H830,'Interim Analysis'!$D:$D,$D830)
*(INDEX('Dimensional Maps'!Q$39:Q$63,MATCH($E830,'Dimensional Maps'!$C$8:$C$32,0),1)
/SUMIFS('Dimensional Maps'!Q$39:Q$63, 'Dimensional Maps'!$B$8:$B$32,$D830)))),0),0)</f>
        <v>0</v>
      </c>
      <c r="W830" s="115">
        <f>IFERROR(IF($G830 = "WholeBlg",IF(W$1&lt;2020, 0,
IF($H830="GWh",SUMIFS('Interim Analysis'!Q:Q,'Interim Analysis'!$B:$B,$B830,'Interim Analysis'!$C:$C,$C830,'Interim Analysis'!$F:$F,$F830,'Interim Analysis'!$G:$G,$H830,'Interim Analysis'!$E:$E,$E830),
SUMIFS('Interim Analysis'!Q:Q,'Interim Analysis'!$B:$B,$B830,'Interim Analysis'!$C:$C,$C830,'Interim Analysis'!$F:$F,$F830,'Interim Analysis'!$G:$G,$H830,'Interim Analysis'!$D:$D,$D830)
*(INDEX('Dimensional Maps'!R$39:R$63,MATCH($E830,'Dimensional Maps'!$C$8:$C$32,0),1)
/SUMIFS('Dimensional Maps'!R$39:R$63, 'Dimensional Maps'!$B$8:$B$32,$D830)))),0),0)</f>
        <v>0</v>
      </c>
    </row>
    <row r="831" spans="1:23" x14ac:dyDescent="0.25">
      <c r="A831" s="153" t="s">
        <v>265</v>
      </c>
      <c r="B831" s="54" t="s">
        <v>238</v>
      </c>
      <c r="C831" s="54">
        <v>3</v>
      </c>
      <c r="D831" s="54" t="s">
        <v>44</v>
      </c>
      <c r="E831" s="54" t="s">
        <v>212</v>
      </c>
      <c r="F831" s="54" t="s">
        <v>186</v>
      </c>
      <c r="G831" s="54" t="s">
        <v>53</v>
      </c>
      <c r="H831" s="54" t="s">
        <v>18</v>
      </c>
      <c r="I831" s="115">
        <f>IFERROR(IF($G831 = "WholeBlg",IF(I$1&lt;2020, 0,
IF($H831="GWh",SUMIFS('Interim Analysis'!C:C,'Interim Analysis'!$B:$B,$B831,'Interim Analysis'!$C:$C,$C831,'Interim Analysis'!$F:$F,$F831,'Interim Analysis'!$G:$G,$H831,'Interim Analysis'!$E:$E,$E831),
SUMIFS('Interim Analysis'!C:C,'Interim Analysis'!$B:$B,$B831,'Interim Analysis'!$C:$C,$C831,'Interim Analysis'!$F:$F,$F831,'Interim Analysis'!$G:$G,$H831,'Interim Analysis'!$D:$D,$D831)
*(INDEX('Dimensional Maps'!D$39:D$63,MATCH($E831,'Dimensional Maps'!$C$8:$C$32,0),1)
/SUMIFS('Dimensional Maps'!D$39:D$63, 'Dimensional Maps'!$B$8:$B$32,$D831)))),0),0)</f>
        <v>0</v>
      </c>
      <c r="J831" s="115">
        <f>IFERROR(IF($G831 = "WholeBlg",IF(J$1&lt;2020, 0,
IF($H831="GWh",SUMIFS('Interim Analysis'!D:D,'Interim Analysis'!$B:$B,$B831,'Interim Analysis'!$C:$C,$C831,'Interim Analysis'!$F:$F,$F831,'Interim Analysis'!$G:$G,$H831,'Interim Analysis'!$E:$E,$E831),
SUMIFS('Interim Analysis'!D:D,'Interim Analysis'!$B:$B,$B831,'Interim Analysis'!$C:$C,$C831,'Interim Analysis'!$F:$F,$F831,'Interim Analysis'!$G:$G,$H831,'Interim Analysis'!$D:$D,$D831)
*(INDEX('Dimensional Maps'!E$39:E$63,MATCH($E831,'Dimensional Maps'!$C$8:$C$32,0),1)
/SUMIFS('Dimensional Maps'!E$39:E$63, 'Dimensional Maps'!$B$8:$B$32,$D831)))),0),0)</f>
        <v>0</v>
      </c>
      <c r="K831" s="115">
        <f>IFERROR(IF($G831 = "WholeBlg",IF(K$1&lt;2020, 0,
IF($H831="GWh",SUMIFS('Interim Analysis'!E:E,'Interim Analysis'!$B:$B,$B831,'Interim Analysis'!$C:$C,$C831,'Interim Analysis'!$F:$F,$F831,'Interim Analysis'!$G:$G,$H831,'Interim Analysis'!$E:$E,$E831),
SUMIFS('Interim Analysis'!E:E,'Interim Analysis'!$B:$B,$B831,'Interim Analysis'!$C:$C,$C831,'Interim Analysis'!$F:$F,$F831,'Interim Analysis'!$G:$G,$H831,'Interim Analysis'!$D:$D,$D831)
*(INDEX('Dimensional Maps'!F$39:F$63,MATCH($E831,'Dimensional Maps'!$C$8:$C$32,0),1)
/SUMIFS('Dimensional Maps'!F$39:F$63, 'Dimensional Maps'!$B$8:$B$32,$D831)))),0),0)</f>
        <v>0</v>
      </c>
      <c r="L831" s="115">
        <f>IFERROR(IF($G831 = "WholeBlg",IF(L$1&lt;2020, 0,
IF($H831="GWh",SUMIFS('Interim Analysis'!F:F,'Interim Analysis'!$B:$B,$B831,'Interim Analysis'!$C:$C,$C831,'Interim Analysis'!$F:$F,$F831,'Interim Analysis'!$G:$G,$H831,'Interim Analysis'!$E:$E,$E831),
SUMIFS('Interim Analysis'!F:F,'Interim Analysis'!$B:$B,$B831,'Interim Analysis'!$C:$C,$C831,'Interim Analysis'!$F:$F,$F831,'Interim Analysis'!$G:$G,$H831,'Interim Analysis'!$D:$D,$D831)
*(INDEX('Dimensional Maps'!G$39:G$63,MATCH($E831,'Dimensional Maps'!$C$8:$C$32,0),1)
/SUMIFS('Dimensional Maps'!G$39:G$63, 'Dimensional Maps'!$B$8:$B$32,$D831)))),0),0)</f>
        <v>0</v>
      </c>
      <c r="M831" s="115">
        <f>IFERROR(IF($G831 = "WholeBlg",IF(M$1&lt;2020, 0,
IF($H831="GWh",SUMIFS('Interim Analysis'!G:G,'Interim Analysis'!$B:$B,$B831,'Interim Analysis'!$C:$C,$C831,'Interim Analysis'!$F:$F,$F831,'Interim Analysis'!$G:$G,$H831,'Interim Analysis'!$E:$E,$E831),
SUMIFS('Interim Analysis'!G:G,'Interim Analysis'!$B:$B,$B831,'Interim Analysis'!$C:$C,$C831,'Interim Analysis'!$F:$F,$F831,'Interim Analysis'!$G:$G,$H831,'Interim Analysis'!$D:$D,$D831)
*(INDEX('Dimensional Maps'!H$39:H$63,MATCH($E831,'Dimensional Maps'!$C$8:$C$32,0),1)
/SUMIFS('Dimensional Maps'!H$39:H$63, 'Dimensional Maps'!$B$8:$B$32,$D831)))),0),0)</f>
        <v>0</v>
      </c>
      <c r="N831" s="115">
        <f>IFERROR(IF($G831 = "WholeBlg",IF(N$1&lt;2020, 0,
IF($H831="GWh",SUMIFS('Interim Analysis'!H:H,'Interim Analysis'!$B:$B,$B831,'Interim Analysis'!$C:$C,$C831,'Interim Analysis'!$F:$F,$F831,'Interim Analysis'!$G:$G,$H831,'Interim Analysis'!$E:$E,$E831),
SUMIFS('Interim Analysis'!H:H,'Interim Analysis'!$B:$B,$B831,'Interim Analysis'!$C:$C,$C831,'Interim Analysis'!$F:$F,$F831,'Interim Analysis'!$G:$G,$H831,'Interim Analysis'!$D:$D,$D831)
*(INDEX('Dimensional Maps'!I$39:I$63,MATCH($E831,'Dimensional Maps'!$C$8:$C$32,0),1)
/SUMIFS('Dimensional Maps'!I$39:I$63, 'Dimensional Maps'!$B$8:$B$32,$D831)))),0),0)</f>
        <v>0</v>
      </c>
      <c r="O831" s="115">
        <f>IFERROR(IF($G831 = "WholeBlg",IF(O$1&lt;2020, 0,
IF($H831="GWh",SUMIFS('Interim Analysis'!I:I,'Interim Analysis'!$B:$B,$B831,'Interim Analysis'!$C:$C,$C831,'Interim Analysis'!$F:$F,$F831,'Interim Analysis'!$G:$G,$H831,'Interim Analysis'!$E:$E,$E831),
SUMIFS('Interim Analysis'!I:I,'Interim Analysis'!$B:$B,$B831,'Interim Analysis'!$C:$C,$C831,'Interim Analysis'!$F:$F,$F831,'Interim Analysis'!$G:$G,$H831,'Interim Analysis'!$D:$D,$D831)
*(INDEX('Dimensional Maps'!J$39:J$63,MATCH($E831,'Dimensional Maps'!$C$8:$C$32,0),1)
/SUMIFS('Dimensional Maps'!J$39:J$63, 'Dimensional Maps'!$B$8:$B$32,$D831)))),0),0)</f>
        <v>0</v>
      </c>
      <c r="P831" s="115">
        <f>IFERROR(IF($G831 = "WholeBlg",IF(P$1&lt;2020, 0,
IF($H831="GWh",SUMIFS('Interim Analysis'!J:J,'Interim Analysis'!$B:$B,$B831,'Interim Analysis'!$C:$C,$C831,'Interim Analysis'!$F:$F,$F831,'Interim Analysis'!$G:$G,$H831,'Interim Analysis'!$E:$E,$E831),
SUMIFS('Interim Analysis'!J:J,'Interim Analysis'!$B:$B,$B831,'Interim Analysis'!$C:$C,$C831,'Interim Analysis'!$F:$F,$F831,'Interim Analysis'!$G:$G,$H831,'Interim Analysis'!$D:$D,$D831)
*(INDEX('Dimensional Maps'!K$39:K$63,MATCH($E831,'Dimensional Maps'!$C$8:$C$32,0),1)
/SUMIFS('Dimensional Maps'!K$39:K$63, 'Dimensional Maps'!$B$8:$B$32,$D831)))),0),0)</f>
        <v>0</v>
      </c>
      <c r="Q831" s="115">
        <f>IFERROR(IF($G831 = "WholeBlg",IF(Q$1&lt;2020, 0,
IF($H831="GWh",SUMIFS('Interim Analysis'!K:K,'Interim Analysis'!$B:$B,$B831,'Interim Analysis'!$C:$C,$C831,'Interim Analysis'!$F:$F,$F831,'Interim Analysis'!$G:$G,$H831,'Interim Analysis'!$E:$E,$E831),
SUMIFS('Interim Analysis'!K:K,'Interim Analysis'!$B:$B,$B831,'Interim Analysis'!$C:$C,$C831,'Interim Analysis'!$F:$F,$F831,'Interim Analysis'!$G:$G,$H831,'Interim Analysis'!$D:$D,$D831)
*(INDEX('Dimensional Maps'!L$39:L$63,MATCH($E831,'Dimensional Maps'!$C$8:$C$32,0),1)
/SUMIFS('Dimensional Maps'!L$39:L$63, 'Dimensional Maps'!$B$8:$B$32,$D831)))),0),0)</f>
        <v>0</v>
      </c>
      <c r="R831" s="115">
        <f>IFERROR(IF($G831 = "WholeBlg",IF(R$1&lt;2020, 0,
IF($H831="GWh",SUMIFS('Interim Analysis'!L:L,'Interim Analysis'!$B:$B,$B831,'Interim Analysis'!$C:$C,$C831,'Interim Analysis'!$F:$F,$F831,'Interim Analysis'!$G:$G,$H831,'Interim Analysis'!$E:$E,$E831),
SUMIFS('Interim Analysis'!L:L,'Interim Analysis'!$B:$B,$B831,'Interim Analysis'!$C:$C,$C831,'Interim Analysis'!$F:$F,$F831,'Interim Analysis'!$G:$G,$H831,'Interim Analysis'!$D:$D,$D831)
*(INDEX('Dimensional Maps'!M$39:M$63,MATCH($E831,'Dimensional Maps'!$C$8:$C$32,0),1)
/SUMIFS('Dimensional Maps'!M$39:M$63, 'Dimensional Maps'!$B$8:$B$32,$D831)))),0),0)</f>
        <v>0</v>
      </c>
      <c r="S831" s="115">
        <f>IFERROR(IF($G831 = "WholeBlg",IF(S$1&lt;2020, 0,
IF($H831="GWh",SUMIFS('Interim Analysis'!M:M,'Interim Analysis'!$B:$B,$B831,'Interim Analysis'!$C:$C,$C831,'Interim Analysis'!$F:$F,$F831,'Interim Analysis'!$G:$G,$H831,'Interim Analysis'!$E:$E,$E831),
SUMIFS('Interim Analysis'!M:M,'Interim Analysis'!$B:$B,$B831,'Interim Analysis'!$C:$C,$C831,'Interim Analysis'!$F:$F,$F831,'Interim Analysis'!$G:$G,$H831,'Interim Analysis'!$D:$D,$D831)
*(INDEX('Dimensional Maps'!N$39:N$63,MATCH($E831,'Dimensional Maps'!$C$8:$C$32,0),1)
/SUMIFS('Dimensional Maps'!N$39:N$63, 'Dimensional Maps'!$B$8:$B$32,$D831)))),0),0)</f>
        <v>0</v>
      </c>
      <c r="T831" s="115">
        <f>IFERROR(IF($G831 = "WholeBlg",IF(T$1&lt;2020, 0,
IF($H831="GWh",SUMIFS('Interim Analysis'!N:N,'Interim Analysis'!$B:$B,$B831,'Interim Analysis'!$C:$C,$C831,'Interim Analysis'!$F:$F,$F831,'Interim Analysis'!$G:$G,$H831,'Interim Analysis'!$E:$E,$E831),
SUMIFS('Interim Analysis'!N:N,'Interim Analysis'!$B:$B,$B831,'Interim Analysis'!$C:$C,$C831,'Interim Analysis'!$F:$F,$F831,'Interim Analysis'!$G:$G,$H831,'Interim Analysis'!$D:$D,$D831)
*(INDEX('Dimensional Maps'!O$39:O$63,MATCH($E831,'Dimensional Maps'!$C$8:$C$32,0),1)
/SUMIFS('Dimensional Maps'!O$39:O$63, 'Dimensional Maps'!$B$8:$B$32,$D831)))),0),0)</f>
        <v>0</v>
      </c>
      <c r="U831" s="115">
        <f>IFERROR(IF($G831 = "WholeBlg",IF(U$1&lt;2020, 0,
IF($H831="GWh",SUMIFS('Interim Analysis'!O:O,'Interim Analysis'!$B:$B,$B831,'Interim Analysis'!$C:$C,$C831,'Interim Analysis'!$F:$F,$F831,'Interim Analysis'!$G:$G,$H831,'Interim Analysis'!$E:$E,$E831),
SUMIFS('Interim Analysis'!O:O,'Interim Analysis'!$B:$B,$B831,'Interim Analysis'!$C:$C,$C831,'Interim Analysis'!$F:$F,$F831,'Interim Analysis'!$G:$G,$H831,'Interim Analysis'!$D:$D,$D831)
*(INDEX('Dimensional Maps'!P$39:P$63,MATCH($E831,'Dimensional Maps'!$C$8:$C$32,0),1)
/SUMIFS('Dimensional Maps'!P$39:P$63, 'Dimensional Maps'!$B$8:$B$32,$D831)))),0),0)</f>
        <v>0</v>
      </c>
      <c r="V831" s="115">
        <f>IFERROR(IF($G831 = "WholeBlg",IF(V$1&lt;2020, 0,
IF($H831="GWh",SUMIFS('Interim Analysis'!P:P,'Interim Analysis'!$B:$B,$B831,'Interim Analysis'!$C:$C,$C831,'Interim Analysis'!$F:$F,$F831,'Interim Analysis'!$G:$G,$H831,'Interim Analysis'!$E:$E,$E831),
SUMIFS('Interim Analysis'!P:P,'Interim Analysis'!$B:$B,$B831,'Interim Analysis'!$C:$C,$C831,'Interim Analysis'!$F:$F,$F831,'Interim Analysis'!$G:$G,$H831,'Interim Analysis'!$D:$D,$D831)
*(INDEX('Dimensional Maps'!Q$39:Q$63,MATCH($E831,'Dimensional Maps'!$C$8:$C$32,0),1)
/SUMIFS('Dimensional Maps'!Q$39:Q$63, 'Dimensional Maps'!$B$8:$B$32,$D831)))),0),0)</f>
        <v>0</v>
      </c>
      <c r="W831" s="115">
        <f>IFERROR(IF($G831 = "WholeBlg",IF(W$1&lt;2020, 0,
IF($H831="GWh",SUMIFS('Interim Analysis'!Q:Q,'Interim Analysis'!$B:$B,$B831,'Interim Analysis'!$C:$C,$C831,'Interim Analysis'!$F:$F,$F831,'Interim Analysis'!$G:$G,$H831,'Interim Analysis'!$E:$E,$E831),
SUMIFS('Interim Analysis'!Q:Q,'Interim Analysis'!$B:$B,$B831,'Interim Analysis'!$C:$C,$C831,'Interim Analysis'!$F:$F,$F831,'Interim Analysis'!$G:$G,$H831,'Interim Analysis'!$D:$D,$D831)
*(INDEX('Dimensional Maps'!R$39:R$63,MATCH($E831,'Dimensional Maps'!$C$8:$C$32,0),1)
/SUMIFS('Dimensional Maps'!R$39:R$63, 'Dimensional Maps'!$B$8:$B$32,$D831)))),0),0)</f>
        <v>0</v>
      </c>
    </row>
    <row r="832" spans="1:23" x14ac:dyDescent="0.25">
      <c r="A832" s="153" t="s">
        <v>265</v>
      </c>
      <c r="B832" s="54" t="s">
        <v>238</v>
      </c>
      <c r="C832" s="54">
        <v>3</v>
      </c>
      <c r="D832" s="54" t="s">
        <v>44</v>
      </c>
      <c r="E832" s="54" t="s">
        <v>212</v>
      </c>
      <c r="F832" s="54" t="s">
        <v>167</v>
      </c>
      <c r="G832" s="54" t="s">
        <v>53</v>
      </c>
      <c r="H832" s="54" t="s">
        <v>20</v>
      </c>
      <c r="I832" s="115">
        <f>IFERROR(IF($G832 = "WholeBlg",IF(I$1&lt;2020, 0,
IF($H832="GWh",SUMIFS('Interim Analysis'!C:C,'Interim Analysis'!$B:$B,$B832,'Interim Analysis'!$C:$C,$C832,'Interim Analysis'!$F:$F,$F832,'Interim Analysis'!$G:$G,$H832,'Interim Analysis'!$E:$E,$E832),
SUMIFS('Interim Analysis'!C:C,'Interim Analysis'!$B:$B,$B832,'Interim Analysis'!$C:$C,$C832,'Interim Analysis'!$F:$F,$F832,'Interim Analysis'!$G:$G,$H832,'Interim Analysis'!$D:$D,$D832)
*(INDEX('Dimensional Maps'!D$39:D$63,MATCH($E832,'Dimensional Maps'!$C$8:$C$32,0),1)
/SUMIFS('Dimensional Maps'!D$39:D$63, 'Dimensional Maps'!$B$8:$B$32,$D832)))),0),0)</f>
        <v>0</v>
      </c>
      <c r="J832" s="115">
        <f>IFERROR(IF($G832 = "WholeBlg",IF(J$1&lt;2020, 0,
IF($H832="GWh",SUMIFS('Interim Analysis'!D:D,'Interim Analysis'!$B:$B,$B832,'Interim Analysis'!$C:$C,$C832,'Interim Analysis'!$F:$F,$F832,'Interim Analysis'!$G:$G,$H832,'Interim Analysis'!$E:$E,$E832),
SUMIFS('Interim Analysis'!D:D,'Interim Analysis'!$B:$B,$B832,'Interim Analysis'!$C:$C,$C832,'Interim Analysis'!$F:$F,$F832,'Interim Analysis'!$G:$G,$H832,'Interim Analysis'!$D:$D,$D832)
*(INDEX('Dimensional Maps'!E$39:E$63,MATCH($E832,'Dimensional Maps'!$C$8:$C$32,0),1)
/SUMIFS('Dimensional Maps'!E$39:E$63, 'Dimensional Maps'!$B$8:$B$32,$D832)))),0),0)</f>
        <v>0</v>
      </c>
      <c r="K832" s="115">
        <f>IFERROR(IF($G832 = "WholeBlg",IF(K$1&lt;2020, 0,
IF($H832="GWh",SUMIFS('Interim Analysis'!E:E,'Interim Analysis'!$B:$B,$B832,'Interim Analysis'!$C:$C,$C832,'Interim Analysis'!$F:$F,$F832,'Interim Analysis'!$G:$G,$H832,'Interim Analysis'!$E:$E,$E832),
SUMIFS('Interim Analysis'!E:E,'Interim Analysis'!$B:$B,$B832,'Interim Analysis'!$C:$C,$C832,'Interim Analysis'!$F:$F,$F832,'Interim Analysis'!$G:$G,$H832,'Interim Analysis'!$D:$D,$D832)
*(INDEX('Dimensional Maps'!F$39:F$63,MATCH($E832,'Dimensional Maps'!$C$8:$C$32,0),1)
/SUMIFS('Dimensional Maps'!F$39:F$63, 'Dimensional Maps'!$B$8:$B$32,$D832)))),0),0)</f>
        <v>0</v>
      </c>
      <c r="L832" s="115">
        <f>IFERROR(IF($G832 = "WholeBlg",IF(L$1&lt;2020, 0,
IF($H832="GWh",SUMIFS('Interim Analysis'!F:F,'Interim Analysis'!$B:$B,$B832,'Interim Analysis'!$C:$C,$C832,'Interim Analysis'!$F:$F,$F832,'Interim Analysis'!$G:$G,$H832,'Interim Analysis'!$E:$E,$E832),
SUMIFS('Interim Analysis'!F:F,'Interim Analysis'!$B:$B,$B832,'Interim Analysis'!$C:$C,$C832,'Interim Analysis'!$F:$F,$F832,'Interim Analysis'!$G:$G,$H832,'Interim Analysis'!$D:$D,$D832)
*(INDEX('Dimensional Maps'!G$39:G$63,MATCH($E832,'Dimensional Maps'!$C$8:$C$32,0),1)
/SUMIFS('Dimensional Maps'!G$39:G$63, 'Dimensional Maps'!$B$8:$B$32,$D832)))),0),0)</f>
        <v>0</v>
      </c>
      <c r="M832" s="115">
        <f>IFERROR(IF($G832 = "WholeBlg",IF(M$1&lt;2020, 0,
IF($H832="GWh",SUMIFS('Interim Analysis'!G:G,'Interim Analysis'!$B:$B,$B832,'Interim Analysis'!$C:$C,$C832,'Interim Analysis'!$F:$F,$F832,'Interim Analysis'!$G:$G,$H832,'Interim Analysis'!$E:$E,$E832),
SUMIFS('Interim Analysis'!G:G,'Interim Analysis'!$B:$B,$B832,'Interim Analysis'!$C:$C,$C832,'Interim Analysis'!$F:$F,$F832,'Interim Analysis'!$G:$G,$H832,'Interim Analysis'!$D:$D,$D832)
*(INDEX('Dimensional Maps'!H$39:H$63,MATCH($E832,'Dimensional Maps'!$C$8:$C$32,0),1)
/SUMIFS('Dimensional Maps'!H$39:H$63, 'Dimensional Maps'!$B$8:$B$32,$D832)))),0),0)</f>
        <v>0</v>
      </c>
      <c r="N832" s="115">
        <f>IFERROR(IF($G832 = "WholeBlg",IF(N$1&lt;2020, 0,
IF($H832="GWh",SUMIFS('Interim Analysis'!H:H,'Interim Analysis'!$B:$B,$B832,'Interim Analysis'!$C:$C,$C832,'Interim Analysis'!$F:$F,$F832,'Interim Analysis'!$G:$G,$H832,'Interim Analysis'!$E:$E,$E832),
SUMIFS('Interim Analysis'!H:H,'Interim Analysis'!$B:$B,$B832,'Interim Analysis'!$C:$C,$C832,'Interim Analysis'!$F:$F,$F832,'Interim Analysis'!$G:$G,$H832,'Interim Analysis'!$D:$D,$D832)
*(INDEX('Dimensional Maps'!I$39:I$63,MATCH($E832,'Dimensional Maps'!$C$8:$C$32,0),1)
/SUMIFS('Dimensional Maps'!I$39:I$63, 'Dimensional Maps'!$B$8:$B$32,$D832)))),0),0)</f>
        <v>1.1411591045290581E-2</v>
      </c>
      <c r="O832" s="115">
        <f>IFERROR(IF($G832 = "WholeBlg",IF(O$1&lt;2020, 0,
IF($H832="GWh",SUMIFS('Interim Analysis'!I:I,'Interim Analysis'!$B:$B,$B832,'Interim Analysis'!$C:$C,$C832,'Interim Analysis'!$F:$F,$F832,'Interim Analysis'!$G:$G,$H832,'Interim Analysis'!$E:$E,$E832),
SUMIFS('Interim Analysis'!I:I,'Interim Analysis'!$B:$B,$B832,'Interim Analysis'!$C:$C,$C832,'Interim Analysis'!$F:$F,$F832,'Interim Analysis'!$G:$G,$H832,'Interim Analysis'!$D:$D,$D832)
*(INDEX('Dimensional Maps'!J$39:J$63,MATCH($E832,'Dimensional Maps'!$C$8:$C$32,0),1)
/SUMIFS('Dimensional Maps'!J$39:J$63, 'Dimensional Maps'!$B$8:$B$32,$D832)))),0),0)</f>
        <v>2.2769250014392874E-2</v>
      </c>
      <c r="P832" s="115">
        <f>IFERROR(IF($G832 = "WholeBlg",IF(P$1&lt;2020, 0,
IF($H832="GWh",SUMIFS('Interim Analysis'!J:J,'Interim Analysis'!$B:$B,$B832,'Interim Analysis'!$C:$C,$C832,'Interim Analysis'!$F:$F,$F832,'Interim Analysis'!$G:$G,$H832,'Interim Analysis'!$E:$E,$E832),
SUMIFS('Interim Analysis'!J:J,'Interim Analysis'!$B:$B,$B832,'Interim Analysis'!$C:$C,$C832,'Interim Analysis'!$F:$F,$F832,'Interim Analysis'!$G:$G,$H832,'Interim Analysis'!$D:$D,$D832)
*(INDEX('Dimensional Maps'!K$39:K$63,MATCH($E832,'Dimensional Maps'!$C$8:$C$32,0),1)
/SUMIFS('Dimensional Maps'!K$39:K$63, 'Dimensional Maps'!$B$8:$B$32,$D832)))),0),0)</f>
        <v>3.3836077180110266E-2</v>
      </c>
      <c r="Q832" s="115">
        <f>IFERROR(IF($G832 = "WholeBlg",IF(Q$1&lt;2020, 0,
IF($H832="GWh",SUMIFS('Interim Analysis'!K:K,'Interim Analysis'!$B:$B,$B832,'Interim Analysis'!$C:$C,$C832,'Interim Analysis'!$F:$F,$F832,'Interim Analysis'!$G:$G,$H832,'Interim Analysis'!$E:$E,$E832),
SUMIFS('Interim Analysis'!K:K,'Interim Analysis'!$B:$B,$B832,'Interim Analysis'!$C:$C,$C832,'Interim Analysis'!$F:$F,$F832,'Interim Analysis'!$G:$G,$H832,'Interim Analysis'!$D:$D,$D832)
*(INDEX('Dimensional Maps'!L$39:L$63,MATCH($E832,'Dimensional Maps'!$C$8:$C$32,0),1)
/SUMIFS('Dimensional Maps'!L$39:L$63, 'Dimensional Maps'!$B$8:$B$32,$D832)))),0),0)</f>
        <v>4.4764999078317685E-2</v>
      </c>
      <c r="R832" s="115">
        <f>IFERROR(IF($G832 = "WholeBlg",IF(R$1&lt;2020, 0,
IF($H832="GWh",SUMIFS('Interim Analysis'!L:L,'Interim Analysis'!$B:$B,$B832,'Interim Analysis'!$C:$C,$C832,'Interim Analysis'!$F:$F,$F832,'Interim Analysis'!$G:$G,$H832,'Interim Analysis'!$E:$E,$E832),
SUMIFS('Interim Analysis'!L:L,'Interim Analysis'!$B:$B,$B832,'Interim Analysis'!$C:$C,$C832,'Interim Analysis'!$F:$F,$F832,'Interim Analysis'!$G:$G,$H832,'Interim Analysis'!$D:$D,$D832)
*(INDEX('Dimensional Maps'!M$39:M$63,MATCH($E832,'Dimensional Maps'!$C$8:$C$32,0),1)
/SUMIFS('Dimensional Maps'!M$39:M$63, 'Dimensional Maps'!$B$8:$B$32,$D832)))),0),0)</f>
        <v>5.5532289249866452E-2</v>
      </c>
      <c r="S832" s="115">
        <f>IFERROR(IF($G832 = "WholeBlg",IF(S$1&lt;2020, 0,
IF($H832="GWh",SUMIFS('Interim Analysis'!M:M,'Interim Analysis'!$B:$B,$B832,'Interim Analysis'!$C:$C,$C832,'Interim Analysis'!$F:$F,$F832,'Interim Analysis'!$G:$G,$H832,'Interim Analysis'!$E:$E,$E832),
SUMIFS('Interim Analysis'!M:M,'Interim Analysis'!$B:$B,$B832,'Interim Analysis'!$C:$C,$C832,'Interim Analysis'!$F:$F,$F832,'Interim Analysis'!$G:$G,$H832,'Interim Analysis'!$D:$D,$D832)
*(INDEX('Dimensional Maps'!N$39:N$63,MATCH($E832,'Dimensional Maps'!$C$8:$C$32,0),1)
/SUMIFS('Dimensional Maps'!N$39:N$63, 'Dimensional Maps'!$B$8:$B$32,$D832)))),0),0)</f>
        <v>6.5776190447426039E-2</v>
      </c>
      <c r="T832" s="115">
        <f>IFERROR(IF($G832 = "WholeBlg",IF(T$1&lt;2020, 0,
IF($H832="GWh",SUMIFS('Interim Analysis'!N:N,'Interim Analysis'!$B:$B,$B832,'Interim Analysis'!$C:$C,$C832,'Interim Analysis'!$F:$F,$F832,'Interim Analysis'!$G:$G,$H832,'Interim Analysis'!$E:$E,$E832),
SUMIFS('Interim Analysis'!N:N,'Interim Analysis'!$B:$B,$B832,'Interim Analysis'!$C:$C,$C832,'Interim Analysis'!$F:$F,$F832,'Interim Analysis'!$G:$G,$H832,'Interim Analysis'!$D:$D,$D832)
*(INDEX('Dimensional Maps'!O$39:O$63,MATCH($E832,'Dimensional Maps'!$C$8:$C$32,0),1)
/SUMIFS('Dimensional Maps'!O$39:O$63, 'Dimensional Maps'!$B$8:$B$32,$D832)))),0),0)</f>
        <v>7.5256290090441824E-2</v>
      </c>
      <c r="U832" s="115">
        <f>IFERROR(IF($G832 = "WholeBlg",IF(U$1&lt;2020, 0,
IF($H832="GWh",SUMIFS('Interim Analysis'!O:O,'Interim Analysis'!$B:$B,$B832,'Interim Analysis'!$C:$C,$C832,'Interim Analysis'!$F:$F,$F832,'Interim Analysis'!$G:$G,$H832,'Interim Analysis'!$E:$E,$E832),
SUMIFS('Interim Analysis'!O:O,'Interim Analysis'!$B:$B,$B832,'Interim Analysis'!$C:$C,$C832,'Interim Analysis'!$F:$F,$F832,'Interim Analysis'!$G:$G,$H832,'Interim Analysis'!$D:$D,$D832)
*(INDEX('Dimensional Maps'!P$39:P$63,MATCH($E832,'Dimensional Maps'!$C$8:$C$32,0),1)
/SUMIFS('Dimensional Maps'!P$39:P$63, 'Dimensional Maps'!$B$8:$B$32,$D832)))),0),0)</f>
        <v>8.4008579355918447E-2</v>
      </c>
      <c r="V832" s="115">
        <f>IFERROR(IF($G832 = "WholeBlg",IF(V$1&lt;2020, 0,
IF($H832="GWh",SUMIFS('Interim Analysis'!P:P,'Interim Analysis'!$B:$B,$B832,'Interim Analysis'!$C:$C,$C832,'Interim Analysis'!$F:$F,$F832,'Interim Analysis'!$G:$G,$H832,'Interim Analysis'!$E:$E,$E832),
SUMIFS('Interim Analysis'!P:P,'Interim Analysis'!$B:$B,$B832,'Interim Analysis'!$C:$C,$C832,'Interim Analysis'!$F:$F,$F832,'Interim Analysis'!$G:$G,$H832,'Interim Analysis'!$D:$D,$D832)
*(INDEX('Dimensional Maps'!Q$39:Q$63,MATCH($E832,'Dimensional Maps'!$C$8:$C$32,0),1)
/SUMIFS('Dimensional Maps'!Q$39:Q$63, 'Dimensional Maps'!$B$8:$B$32,$D832)))),0),0)</f>
        <v>9.2463647751751379E-2</v>
      </c>
      <c r="W832" s="115">
        <f>IFERROR(IF($G832 = "WholeBlg",IF(W$1&lt;2020, 0,
IF($H832="GWh",SUMIFS('Interim Analysis'!Q:Q,'Interim Analysis'!$B:$B,$B832,'Interim Analysis'!$C:$C,$C832,'Interim Analysis'!$F:$F,$F832,'Interim Analysis'!$G:$G,$H832,'Interim Analysis'!$E:$E,$E832),
SUMIFS('Interim Analysis'!Q:Q,'Interim Analysis'!$B:$B,$B832,'Interim Analysis'!$C:$C,$C832,'Interim Analysis'!$F:$F,$F832,'Interim Analysis'!$G:$G,$H832,'Interim Analysis'!$D:$D,$D832)
*(INDEX('Dimensional Maps'!R$39:R$63,MATCH($E832,'Dimensional Maps'!$C$8:$C$32,0),1)
/SUMIFS('Dimensional Maps'!R$39:R$63, 'Dimensional Maps'!$B$8:$B$32,$D832)))),0),0)</f>
        <v>0.10053962465272751</v>
      </c>
    </row>
    <row r="833" spans="1:23" x14ac:dyDescent="0.25">
      <c r="A833" s="153" t="s">
        <v>265</v>
      </c>
      <c r="B833" s="54" t="s">
        <v>238</v>
      </c>
      <c r="C833" s="54">
        <v>3</v>
      </c>
      <c r="D833" s="54" t="s">
        <v>44</v>
      </c>
      <c r="E833" s="54" t="s">
        <v>212</v>
      </c>
      <c r="F833" s="54" t="s">
        <v>186</v>
      </c>
      <c r="G833" s="54" t="s">
        <v>53</v>
      </c>
      <c r="H833" s="54" t="s">
        <v>20</v>
      </c>
      <c r="I833" s="115">
        <f>IFERROR(IF($G833 = "WholeBlg",IF(I$1&lt;2020, 0,
IF($H833="GWh",SUMIFS('Interim Analysis'!C:C,'Interim Analysis'!$B:$B,$B833,'Interim Analysis'!$C:$C,$C833,'Interim Analysis'!$F:$F,$F833,'Interim Analysis'!$G:$G,$H833,'Interim Analysis'!$E:$E,$E833),
SUMIFS('Interim Analysis'!C:C,'Interim Analysis'!$B:$B,$B833,'Interim Analysis'!$C:$C,$C833,'Interim Analysis'!$F:$F,$F833,'Interim Analysis'!$G:$G,$H833,'Interim Analysis'!$D:$D,$D833)
*(INDEX('Dimensional Maps'!D$39:D$63,MATCH($E833,'Dimensional Maps'!$C$8:$C$32,0),1)
/SUMIFS('Dimensional Maps'!D$39:D$63, 'Dimensional Maps'!$B$8:$B$32,$D833)))),0),0)</f>
        <v>0</v>
      </c>
      <c r="J833" s="115">
        <f>IFERROR(IF($G833 = "WholeBlg",IF(J$1&lt;2020, 0,
IF($H833="GWh",SUMIFS('Interim Analysis'!D:D,'Interim Analysis'!$B:$B,$B833,'Interim Analysis'!$C:$C,$C833,'Interim Analysis'!$F:$F,$F833,'Interim Analysis'!$G:$G,$H833,'Interim Analysis'!$E:$E,$E833),
SUMIFS('Interim Analysis'!D:D,'Interim Analysis'!$B:$B,$B833,'Interim Analysis'!$C:$C,$C833,'Interim Analysis'!$F:$F,$F833,'Interim Analysis'!$G:$G,$H833,'Interim Analysis'!$D:$D,$D833)
*(INDEX('Dimensional Maps'!E$39:E$63,MATCH($E833,'Dimensional Maps'!$C$8:$C$32,0),1)
/SUMIFS('Dimensional Maps'!E$39:E$63, 'Dimensional Maps'!$B$8:$B$32,$D833)))),0),0)</f>
        <v>0</v>
      </c>
      <c r="K833" s="115">
        <f>IFERROR(IF($G833 = "WholeBlg",IF(K$1&lt;2020, 0,
IF($H833="GWh",SUMIFS('Interim Analysis'!E:E,'Interim Analysis'!$B:$B,$B833,'Interim Analysis'!$C:$C,$C833,'Interim Analysis'!$F:$F,$F833,'Interim Analysis'!$G:$G,$H833,'Interim Analysis'!$E:$E,$E833),
SUMIFS('Interim Analysis'!E:E,'Interim Analysis'!$B:$B,$B833,'Interim Analysis'!$C:$C,$C833,'Interim Analysis'!$F:$F,$F833,'Interim Analysis'!$G:$G,$H833,'Interim Analysis'!$D:$D,$D833)
*(INDEX('Dimensional Maps'!F$39:F$63,MATCH($E833,'Dimensional Maps'!$C$8:$C$32,0),1)
/SUMIFS('Dimensional Maps'!F$39:F$63, 'Dimensional Maps'!$B$8:$B$32,$D833)))),0),0)</f>
        <v>0</v>
      </c>
      <c r="L833" s="115">
        <f>IFERROR(IF($G833 = "WholeBlg",IF(L$1&lt;2020, 0,
IF($H833="GWh",SUMIFS('Interim Analysis'!F:F,'Interim Analysis'!$B:$B,$B833,'Interim Analysis'!$C:$C,$C833,'Interim Analysis'!$F:$F,$F833,'Interim Analysis'!$G:$G,$H833,'Interim Analysis'!$E:$E,$E833),
SUMIFS('Interim Analysis'!F:F,'Interim Analysis'!$B:$B,$B833,'Interim Analysis'!$C:$C,$C833,'Interim Analysis'!$F:$F,$F833,'Interim Analysis'!$G:$G,$H833,'Interim Analysis'!$D:$D,$D833)
*(INDEX('Dimensional Maps'!G$39:G$63,MATCH($E833,'Dimensional Maps'!$C$8:$C$32,0),1)
/SUMIFS('Dimensional Maps'!G$39:G$63, 'Dimensional Maps'!$B$8:$B$32,$D833)))),0),0)</f>
        <v>0</v>
      </c>
      <c r="M833" s="115">
        <f>IFERROR(IF($G833 = "WholeBlg",IF(M$1&lt;2020, 0,
IF($H833="GWh",SUMIFS('Interim Analysis'!G:G,'Interim Analysis'!$B:$B,$B833,'Interim Analysis'!$C:$C,$C833,'Interim Analysis'!$F:$F,$F833,'Interim Analysis'!$G:$G,$H833,'Interim Analysis'!$E:$E,$E833),
SUMIFS('Interim Analysis'!G:G,'Interim Analysis'!$B:$B,$B833,'Interim Analysis'!$C:$C,$C833,'Interim Analysis'!$F:$F,$F833,'Interim Analysis'!$G:$G,$H833,'Interim Analysis'!$D:$D,$D833)
*(INDEX('Dimensional Maps'!H$39:H$63,MATCH($E833,'Dimensional Maps'!$C$8:$C$32,0),1)
/SUMIFS('Dimensional Maps'!H$39:H$63, 'Dimensional Maps'!$B$8:$B$32,$D833)))),0),0)</f>
        <v>0</v>
      </c>
      <c r="N833" s="115">
        <f>IFERROR(IF($G833 = "WholeBlg",IF(N$1&lt;2020, 0,
IF($H833="GWh",SUMIFS('Interim Analysis'!H:H,'Interim Analysis'!$B:$B,$B833,'Interim Analysis'!$C:$C,$C833,'Interim Analysis'!$F:$F,$F833,'Interim Analysis'!$G:$G,$H833,'Interim Analysis'!$E:$E,$E833),
SUMIFS('Interim Analysis'!H:H,'Interim Analysis'!$B:$B,$B833,'Interim Analysis'!$C:$C,$C833,'Interim Analysis'!$F:$F,$F833,'Interim Analysis'!$G:$G,$H833,'Interim Analysis'!$D:$D,$D833)
*(INDEX('Dimensional Maps'!I$39:I$63,MATCH($E833,'Dimensional Maps'!$C$8:$C$32,0),1)
/SUMIFS('Dimensional Maps'!I$39:I$63, 'Dimensional Maps'!$B$8:$B$32,$D833)))),0),0)</f>
        <v>9.4508606239514945E-2</v>
      </c>
      <c r="O833" s="115">
        <f>IFERROR(IF($G833 = "WholeBlg",IF(O$1&lt;2020, 0,
IF($H833="GWh",SUMIFS('Interim Analysis'!I:I,'Interim Analysis'!$B:$B,$B833,'Interim Analysis'!$C:$C,$C833,'Interim Analysis'!$F:$F,$F833,'Interim Analysis'!$G:$G,$H833,'Interim Analysis'!$E:$E,$E833),
SUMIFS('Interim Analysis'!I:I,'Interim Analysis'!$B:$B,$B833,'Interim Analysis'!$C:$C,$C833,'Interim Analysis'!$F:$F,$F833,'Interim Analysis'!$G:$G,$H833,'Interim Analysis'!$D:$D,$D833)
*(INDEX('Dimensional Maps'!J$39:J$63,MATCH($E833,'Dimensional Maps'!$C$8:$C$32,0),1)
/SUMIFS('Dimensional Maps'!J$39:J$63, 'Dimensional Maps'!$B$8:$B$32,$D833)))),0),0)</f>
        <v>0.19187350140502146</v>
      </c>
      <c r="P833" s="115">
        <f>IFERROR(IF($G833 = "WholeBlg",IF(P$1&lt;2020, 0,
IF($H833="GWh",SUMIFS('Interim Analysis'!J:J,'Interim Analysis'!$B:$B,$B833,'Interim Analysis'!$C:$C,$C833,'Interim Analysis'!$F:$F,$F833,'Interim Analysis'!$G:$G,$H833,'Interim Analysis'!$E:$E,$E833),
SUMIFS('Interim Analysis'!J:J,'Interim Analysis'!$B:$B,$B833,'Interim Analysis'!$C:$C,$C833,'Interim Analysis'!$F:$F,$F833,'Interim Analysis'!$G:$G,$H833,'Interim Analysis'!$D:$D,$D833)
*(INDEX('Dimensional Maps'!K$39:K$63,MATCH($E833,'Dimensional Maps'!$C$8:$C$32,0),1)
/SUMIFS('Dimensional Maps'!K$39:K$63, 'Dimensional Maps'!$B$8:$B$32,$D833)))),0),0)</f>
        <v>0.29082607998727245</v>
      </c>
      <c r="Q833" s="115">
        <f>IFERROR(IF($G833 = "WholeBlg",IF(Q$1&lt;2020, 0,
IF($H833="GWh",SUMIFS('Interim Analysis'!K:K,'Interim Analysis'!$B:$B,$B833,'Interim Analysis'!$C:$C,$C833,'Interim Analysis'!$F:$F,$F833,'Interim Analysis'!$G:$G,$H833,'Interim Analysis'!$E:$E,$E833),
SUMIFS('Interim Analysis'!K:K,'Interim Analysis'!$B:$B,$B833,'Interim Analysis'!$C:$C,$C833,'Interim Analysis'!$F:$F,$F833,'Interim Analysis'!$G:$G,$H833,'Interim Analysis'!$D:$D,$D833)
*(INDEX('Dimensional Maps'!L$39:L$63,MATCH($E833,'Dimensional Maps'!$C$8:$C$32,0),1)
/SUMIFS('Dimensional Maps'!L$39:L$63, 'Dimensional Maps'!$B$8:$B$32,$D833)))),0),0)</f>
        <v>0.39356647384305077</v>
      </c>
      <c r="R833" s="115">
        <f>IFERROR(IF($G833 = "WholeBlg",IF(R$1&lt;2020, 0,
IF($H833="GWh",SUMIFS('Interim Analysis'!L:L,'Interim Analysis'!$B:$B,$B833,'Interim Analysis'!$C:$C,$C833,'Interim Analysis'!$F:$F,$F833,'Interim Analysis'!$G:$G,$H833,'Interim Analysis'!$E:$E,$E833),
SUMIFS('Interim Analysis'!L:L,'Interim Analysis'!$B:$B,$B833,'Interim Analysis'!$C:$C,$C833,'Interim Analysis'!$F:$F,$F833,'Interim Analysis'!$G:$G,$H833,'Interim Analysis'!$D:$D,$D833)
*(INDEX('Dimensional Maps'!M$39:M$63,MATCH($E833,'Dimensional Maps'!$C$8:$C$32,0),1)
/SUMIFS('Dimensional Maps'!M$39:M$63, 'Dimensional Maps'!$B$8:$B$32,$D833)))),0),0)</f>
        <v>0.501171690736538</v>
      </c>
      <c r="S833" s="115">
        <f>IFERROR(IF($G833 = "WholeBlg",IF(S$1&lt;2020, 0,
IF($H833="GWh",SUMIFS('Interim Analysis'!M:M,'Interim Analysis'!$B:$B,$B833,'Interim Analysis'!$C:$C,$C833,'Interim Analysis'!$F:$F,$F833,'Interim Analysis'!$G:$G,$H833,'Interim Analysis'!$E:$E,$E833),
SUMIFS('Interim Analysis'!M:M,'Interim Analysis'!$B:$B,$B833,'Interim Analysis'!$C:$C,$C833,'Interim Analysis'!$F:$F,$F833,'Interim Analysis'!$G:$G,$H833,'Interim Analysis'!$D:$D,$D833)
*(INDEX('Dimensional Maps'!N$39:N$63,MATCH($E833,'Dimensional Maps'!$C$8:$C$32,0),1)
/SUMIFS('Dimensional Maps'!N$39:N$63, 'Dimensional Maps'!$B$8:$B$32,$D833)))),0),0)</f>
        <v>0.61305669058326739</v>
      </c>
      <c r="T833" s="115">
        <f>IFERROR(IF($G833 = "WholeBlg",IF(T$1&lt;2020, 0,
IF($H833="GWh",SUMIFS('Interim Analysis'!N:N,'Interim Analysis'!$B:$B,$B833,'Interim Analysis'!$C:$C,$C833,'Interim Analysis'!$F:$F,$F833,'Interim Analysis'!$G:$G,$H833,'Interim Analysis'!$E:$E,$E833),
SUMIFS('Interim Analysis'!N:N,'Interim Analysis'!$B:$B,$B833,'Interim Analysis'!$C:$C,$C833,'Interim Analysis'!$F:$F,$F833,'Interim Analysis'!$G:$G,$H833,'Interim Analysis'!$D:$D,$D833)
*(INDEX('Dimensional Maps'!O$39:O$63,MATCH($E833,'Dimensional Maps'!$C$8:$C$32,0),1)
/SUMIFS('Dimensional Maps'!O$39:O$63, 'Dimensional Maps'!$B$8:$B$32,$D833)))),0),0)</f>
        <v>0.73096710667903342</v>
      </c>
      <c r="U833" s="115">
        <f>IFERROR(IF($G833 = "WholeBlg",IF(U$1&lt;2020, 0,
IF($H833="GWh",SUMIFS('Interim Analysis'!O:O,'Interim Analysis'!$B:$B,$B833,'Interim Analysis'!$C:$C,$C833,'Interim Analysis'!$F:$F,$F833,'Interim Analysis'!$G:$G,$H833,'Interim Analysis'!$E:$E,$E833),
SUMIFS('Interim Analysis'!O:O,'Interim Analysis'!$B:$B,$B833,'Interim Analysis'!$C:$C,$C833,'Interim Analysis'!$F:$F,$F833,'Interim Analysis'!$G:$G,$H833,'Interim Analysis'!$D:$D,$D833)
*(INDEX('Dimensional Maps'!P$39:P$63,MATCH($E833,'Dimensional Maps'!$C$8:$C$32,0),1)
/SUMIFS('Dimensional Maps'!P$39:P$63, 'Dimensional Maps'!$B$8:$B$32,$D833)))),0),0)</f>
        <v>0.86264409385017438</v>
      </c>
      <c r="V833" s="115">
        <f>IFERROR(IF($G833 = "WholeBlg",IF(V$1&lt;2020, 0,
IF($H833="GWh",SUMIFS('Interim Analysis'!P:P,'Interim Analysis'!$B:$B,$B833,'Interim Analysis'!$C:$C,$C833,'Interim Analysis'!$F:$F,$F833,'Interim Analysis'!$G:$G,$H833,'Interim Analysis'!$E:$E,$E833),
SUMIFS('Interim Analysis'!P:P,'Interim Analysis'!$B:$B,$B833,'Interim Analysis'!$C:$C,$C833,'Interim Analysis'!$F:$F,$F833,'Interim Analysis'!$G:$G,$H833,'Interim Analysis'!$D:$D,$D833)
*(INDEX('Dimensional Maps'!Q$39:Q$63,MATCH($E833,'Dimensional Maps'!$C$8:$C$32,0),1)
/SUMIFS('Dimensional Maps'!Q$39:Q$63, 'Dimensional Maps'!$B$8:$B$32,$D833)))),0),0)</f>
        <v>1.0262013786143431</v>
      </c>
      <c r="W833" s="115">
        <f>IFERROR(IF($G833 = "WholeBlg",IF(W$1&lt;2020, 0,
IF($H833="GWh",SUMIFS('Interim Analysis'!Q:Q,'Interim Analysis'!$B:$B,$B833,'Interim Analysis'!$C:$C,$C833,'Interim Analysis'!$F:$F,$F833,'Interim Analysis'!$G:$G,$H833,'Interim Analysis'!$E:$E,$E833),
SUMIFS('Interim Analysis'!Q:Q,'Interim Analysis'!$B:$B,$B833,'Interim Analysis'!$C:$C,$C833,'Interim Analysis'!$F:$F,$F833,'Interim Analysis'!$G:$G,$H833,'Interim Analysis'!$D:$D,$D833)
*(INDEX('Dimensional Maps'!R$39:R$63,MATCH($E833,'Dimensional Maps'!$C$8:$C$32,0),1)
/SUMIFS('Dimensional Maps'!R$39:R$63, 'Dimensional Maps'!$B$8:$B$32,$D833)))),0),0)</f>
        <v>1.2474851232496809</v>
      </c>
    </row>
    <row r="834" spans="1:23" x14ac:dyDescent="0.25">
      <c r="A834" s="153" t="s">
        <v>265</v>
      </c>
      <c r="B834" s="54" t="s">
        <v>237</v>
      </c>
      <c r="C834" s="54">
        <v>3</v>
      </c>
      <c r="D834" s="54" t="s">
        <v>44</v>
      </c>
      <c r="E834" s="54" t="s">
        <v>212</v>
      </c>
      <c r="F834" s="54" t="s">
        <v>167</v>
      </c>
      <c r="G834" s="54" t="s">
        <v>53</v>
      </c>
      <c r="H834" s="54" t="s">
        <v>18</v>
      </c>
      <c r="I834" s="115">
        <f>IFERROR(IF($G834 = "WholeBlg",IF(I$1&lt;2020, 0,
IF($H834="GWh",SUMIFS('Interim Analysis'!C:C,'Interim Analysis'!$B:$B,$B834,'Interim Analysis'!$C:$C,$C834,'Interim Analysis'!$F:$F,$F834,'Interim Analysis'!$G:$G,$H834,'Interim Analysis'!$E:$E,$E834),
SUMIFS('Interim Analysis'!C:C,'Interim Analysis'!$B:$B,$B834,'Interim Analysis'!$C:$C,$C834,'Interim Analysis'!$F:$F,$F834,'Interim Analysis'!$G:$G,$H834,'Interim Analysis'!$D:$D,$D834)
*(INDEX('Dimensional Maps'!D$39:D$63,MATCH($E834,'Dimensional Maps'!$C$8:$C$32,0),1)
/SUMIFS('Dimensional Maps'!D$39:D$63, 'Dimensional Maps'!$B$8:$B$32,$D834)))),0),0)</f>
        <v>0</v>
      </c>
      <c r="J834" s="115">
        <f>IFERROR(IF($G834 = "WholeBlg",IF(J$1&lt;2020, 0,
IF($H834="GWh",SUMIFS('Interim Analysis'!D:D,'Interim Analysis'!$B:$B,$B834,'Interim Analysis'!$C:$C,$C834,'Interim Analysis'!$F:$F,$F834,'Interim Analysis'!$G:$G,$H834,'Interim Analysis'!$E:$E,$E834),
SUMIFS('Interim Analysis'!D:D,'Interim Analysis'!$B:$B,$B834,'Interim Analysis'!$C:$C,$C834,'Interim Analysis'!$F:$F,$F834,'Interim Analysis'!$G:$G,$H834,'Interim Analysis'!$D:$D,$D834)
*(INDEX('Dimensional Maps'!E$39:E$63,MATCH($E834,'Dimensional Maps'!$C$8:$C$32,0),1)
/SUMIFS('Dimensional Maps'!E$39:E$63, 'Dimensional Maps'!$B$8:$B$32,$D834)))),0),0)</f>
        <v>0</v>
      </c>
      <c r="K834" s="115">
        <f>IFERROR(IF($G834 = "WholeBlg",IF(K$1&lt;2020, 0,
IF($H834="GWh",SUMIFS('Interim Analysis'!E:E,'Interim Analysis'!$B:$B,$B834,'Interim Analysis'!$C:$C,$C834,'Interim Analysis'!$F:$F,$F834,'Interim Analysis'!$G:$G,$H834,'Interim Analysis'!$E:$E,$E834),
SUMIFS('Interim Analysis'!E:E,'Interim Analysis'!$B:$B,$B834,'Interim Analysis'!$C:$C,$C834,'Interim Analysis'!$F:$F,$F834,'Interim Analysis'!$G:$G,$H834,'Interim Analysis'!$D:$D,$D834)
*(INDEX('Dimensional Maps'!F$39:F$63,MATCH($E834,'Dimensional Maps'!$C$8:$C$32,0),1)
/SUMIFS('Dimensional Maps'!F$39:F$63, 'Dimensional Maps'!$B$8:$B$32,$D834)))),0),0)</f>
        <v>0</v>
      </c>
      <c r="L834" s="115">
        <f>IFERROR(IF($G834 = "WholeBlg",IF(L$1&lt;2020, 0,
IF($H834="GWh",SUMIFS('Interim Analysis'!F:F,'Interim Analysis'!$B:$B,$B834,'Interim Analysis'!$C:$C,$C834,'Interim Analysis'!$F:$F,$F834,'Interim Analysis'!$G:$G,$H834,'Interim Analysis'!$E:$E,$E834),
SUMIFS('Interim Analysis'!F:F,'Interim Analysis'!$B:$B,$B834,'Interim Analysis'!$C:$C,$C834,'Interim Analysis'!$F:$F,$F834,'Interim Analysis'!$G:$G,$H834,'Interim Analysis'!$D:$D,$D834)
*(INDEX('Dimensional Maps'!G$39:G$63,MATCH($E834,'Dimensional Maps'!$C$8:$C$32,0),1)
/SUMIFS('Dimensional Maps'!G$39:G$63, 'Dimensional Maps'!$B$8:$B$32,$D834)))),0),0)</f>
        <v>0</v>
      </c>
      <c r="M834" s="115">
        <f>IFERROR(IF($G834 = "WholeBlg",IF(M$1&lt;2020, 0,
IF($H834="GWh",SUMIFS('Interim Analysis'!G:G,'Interim Analysis'!$B:$B,$B834,'Interim Analysis'!$C:$C,$C834,'Interim Analysis'!$F:$F,$F834,'Interim Analysis'!$G:$G,$H834,'Interim Analysis'!$E:$E,$E834),
SUMIFS('Interim Analysis'!G:G,'Interim Analysis'!$B:$B,$B834,'Interim Analysis'!$C:$C,$C834,'Interim Analysis'!$F:$F,$F834,'Interim Analysis'!$G:$G,$H834,'Interim Analysis'!$D:$D,$D834)
*(INDEX('Dimensional Maps'!H$39:H$63,MATCH($E834,'Dimensional Maps'!$C$8:$C$32,0),1)
/SUMIFS('Dimensional Maps'!H$39:H$63, 'Dimensional Maps'!$B$8:$B$32,$D834)))),0),0)</f>
        <v>0</v>
      </c>
      <c r="N834" s="115">
        <f>IFERROR(IF($G834 = "WholeBlg",IF(N$1&lt;2020, 0,
IF($H834="GWh",SUMIFS('Interim Analysis'!H:H,'Interim Analysis'!$B:$B,$B834,'Interim Analysis'!$C:$C,$C834,'Interim Analysis'!$F:$F,$F834,'Interim Analysis'!$G:$G,$H834,'Interim Analysis'!$E:$E,$E834),
SUMIFS('Interim Analysis'!H:H,'Interim Analysis'!$B:$B,$B834,'Interim Analysis'!$C:$C,$C834,'Interim Analysis'!$F:$F,$F834,'Interim Analysis'!$G:$G,$H834,'Interim Analysis'!$D:$D,$D834)
*(INDEX('Dimensional Maps'!I$39:I$63,MATCH($E834,'Dimensional Maps'!$C$8:$C$32,0),1)
/SUMIFS('Dimensional Maps'!I$39:I$63, 'Dimensional Maps'!$B$8:$B$32,$D834)))),0),0)</f>
        <v>0</v>
      </c>
      <c r="O834" s="115">
        <f>IFERROR(IF($G834 = "WholeBlg",IF(O$1&lt;2020, 0,
IF($H834="GWh",SUMIFS('Interim Analysis'!I:I,'Interim Analysis'!$B:$B,$B834,'Interim Analysis'!$C:$C,$C834,'Interim Analysis'!$F:$F,$F834,'Interim Analysis'!$G:$G,$H834,'Interim Analysis'!$E:$E,$E834),
SUMIFS('Interim Analysis'!I:I,'Interim Analysis'!$B:$B,$B834,'Interim Analysis'!$C:$C,$C834,'Interim Analysis'!$F:$F,$F834,'Interim Analysis'!$G:$G,$H834,'Interim Analysis'!$D:$D,$D834)
*(INDEX('Dimensional Maps'!J$39:J$63,MATCH($E834,'Dimensional Maps'!$C$8:$C$32,0),1)
/SUMIFS('Dimensional Maps'!J$39:J$63, 'Dimensional Maps'!$B$8:$B$32,$D834)))),0),0)</f>
        <v>0</v>
      </c>
      <c r="P834" s="115">
        <f>IFERROR(IF($G834 = "WholeBlg",IF(P$1&lt;2020, 0,
IF($H834="GWh",SUMIFS('Interim Analysis'!J:J,'Interim Analysis'!$B:$B,$B834,'Interim Analysis'!$C:$C,$C834,'Interim Analysis'!$F:$F,$F834,'Interim Analysis'!$G:$G,$H834,'Interim Analysis'!$E:$E,$E834),
SUMIFS('Interim Analysis'!J:J,'Interim Analysis'!$B:$B,$B834,'Interim Analysis'!$C:$C,$C834,'Interim Analysis'!$F:$F,$F834,'Interim Analysis'!$G:$G,$H834,'Interim Analysis'!$D:$D,$D834)
*(INDEX('Dimensional Maps'!K$39:K$63,MATCH($E834,'Dimensional Maps'!$C$8:$C$32,0),1)
/SUMIFS('Dimensional Maps'!K$39:K$63, 'Dimensional Maps'!$B$8:$B$32,$D834)))),0),0)</f>
        <v>0</v>
      </c>
      <c r="Q834" s="115">
        <f>IFERROR(IF($G834 = "WholeBlg",IF(Q$1&lt;2020, 0,
IF($H834="GWh",SUMIFS('Interim Analysis'!K:K,'Interim Analysis'!$B:$B,$B834,'Interim Analysis'!$C:$C,$C834,'Interim Analysis'!$F:$F,$F834,'Interim Analysis'!$G:$G,$H834,'Interim Analysis'!$E:$E,$E834),
SUMIFS('Interim Analysis'!K:K,'Interim Analysis'!$B:$B,$B834,'Interim Analysis'!$C:$C,$C834,'Interim Analysis'!$F:$F,$F834,'Interim Analysis'!$G:$G,$H834,'Interim Analysis'!$D:$D,$D834)
*(INDEX('Dimensional Maps'!L$39:L$63,MATCH($E834,'Dimensional Maps'!$C$8:$C$32,0),1)
/SUMIFS('Dimensional Maps'!L$39:L$63, 'Dimensional Maps'!$B$8:$B$32,$D834)))),0),0)</f>
        <v>0</v>
      </c>
      <c r="R834" s="115">
        <f>IFERROR(IF($G834 = "WholeBlg",IF(R$1&lt;2020, 0,
IF($H834="GWh",SUMIFS('Interim Analysis'!L:L,'Interim Analysis'!$B:$B,$B834,'Interim Analysis'!$C:$C,$C834,'Interim Analysis'!$F:$F,$F834,'Interim Analysis'!$G:$G,$H834,'Interim Analysis'!$E:$E,$E834),
SUMIFS('Interim Analysis'!L:L,'Interim Analysis'!$B:$B,$B834,'Interim Analysis'!$C:$C,$C834,'Interim Analysis'!$F:$F,$F834,'Interim Analysis'!$G:$G,$H834,'Interim Analysis'!$D:$D,$D834)
*(INDEX('Dimensional Maps'!M$39:M$63,MATCH($E834,'Dimensional Maps'!$C$8:$C$32,0),1)
/SUMIFS('Dimensional Maps'!M$39:M$63, 'Dimensional Maps'!$B$8:$B$32,$D834)))),0),0)</f>
        <v>0</v>
      </c>
      <c r="S834" s="115">
        <f>IFERROR(IF($G834 = "WholeBlg",IF(S$1&lt;2020, 0,
IF($H834="GWh",SUMIFS('Interim Analysis'!M:M,'Interim Analysis'!$B:$B,$B834,'Interim Analysis'!$C:$C,$C834,'Interim Analysis'!$F:$F,$F834,'Interim Analysis'!$G:$G,$H834,'Interim Analysis'!$E:$E,$E834),
SUMIFS('Interim Analysis'!M:M,'Interim Analysis'!$B:$B,$B834,'Interim Analysis'!$C:$C,$C834,'Interim Analysis'!$F:$F,$F834,'Interim Analysis'!$G:$G,$H834,'Interim Analysis'!$D:$D,$D834)
*(INDEX('Dimensional Maps'!N$39:N$63,MATCH($E834,'Dimensional Maps'!$C$8:$C$32,0),1)
/SUMIFS('Dimensional Maps'!N$39:N$63, 'Dimensional Maps'!$B$8:$B$32,$D834)))),0),0)</f>
        <v>0</v>
      </c>
      <c r="T834" s="115">
        <f>IFERROR(IF($G834 = "WholeBlg",IF(T$1&lt;2020, 0,
IF($H834="GWh",SUMIFS('Interim Analysis'!N:N,'Interim Analysis'!$B:$B,$B834,'Interim Analysis'!$C:$C,$C834,'Interim Analysis'!$F:$F,$F834,'Interim Analysis'!$G:$G,$H834,'Interim Analysis'!$E:$E,$E834),
SUMIFS('Interim Analysis'!N:N,'Interim Analysis'!$B:$B,$B834,'Interim Analysis'!$C:$C,$C834,'Interim Analysis'!$F:$F,$F834,'Interim Analysis'!$G:$G,$H834,'Interim Analysis'!$D:$D,$D834)
*(INDEX('Dimensional Maps'!O$39:O$63,MATCH($E834,'Dimensional Maps'!$C$8:$C$32,0),1)
/SUMIFS('Dimensional Maps'!O$39:O$63, 'Dimensional Maps'!$B$8:$B$32,$D834)))),0),0)</f>
        <v>0</v>
      </c>
      <c r="U834" s="115">
        <f>IFERROR(IF($G834 = "WholeBlg",IF(U$1&lt;2020, 0,
IF($H834="GWh",SUMIFS('Interim Analysis'!O:O,'Interim Analysis'!$B:$B,$B834,'Interim Analysis'!$C:$C,$C834,'Interim Analysis'!$F:$F,$F834,'Interim Analysis'!$G:$G,$H834,'Interim Analysis'!$E:$E,$E834),
SUMIFS('Interim Analysis'!O:O,'Interim Analysis'!$B:$B,$B834,'Interim Analysis'!$C:$C,$C834,'Interim Analysis'!$F:$F,$F834,'Interim Analysis'!$G:$G,$H834,'Interim Analysis'!$D:$D,$D834)
*(INDEX('Dimensional Maps'!P$39:P$63,MATCH($E834,'Dimensional Maps'!$C$8:$C$32,0),1)
/SUMIFS('Dimensional Maps'!P$39:P$63, 'Dimensional Maps'!$B$8:$B$32,$D834)))),0),0)</f>
        <v>0</v>
      </c>
      <c r="V834" s="115">
        <f>IFERROR(IF($G834 = "WholeBlg",IF(V$1&lt;2020, 0,
IF($H834="GWh",SUMIFS('Interim Analysis'!P:P,'Interim Analysis'!$B:$B,$B834,'Interim Analysis'!$C:$C,$C834,'Interim Analysis'!$F:$F,$F834,'Interim Analysis'!$G:$G,$H834,'Interim Analysis'!$E:$E,$E834),
SUMIFS('Interim Analysis'!P:P,'Interim Analysis'!$B:$B,$B834,'Interim Analysis'!$C:$C,$C834,'Interim Analysis'!$F:$F,$F834,'Interim Analysis'!$G:$G,$H834,'Interim Analysis'!$D:$D,$D834)
*(INDEX('Dimensional Maps'!Q$39:Q$63,MATCH($E834,'Dimensional Maps'!$C$8:$C$32,0),1)
/SUMIFS('Dimensional Maps'!Q$39:Q$63, 'Dimensional Maps'!$B$8:$B$32,$D834)))),0),0)</f>
        <v>0</v>
      </c>
      <c r="W834" s="115">
        <f>IFERROR(IF($G834 = "WholeBlg",IF(W$1&lt;2020, 0,
IF($H834="GWh",SUMIFS('Interim Analysis'!Q:Q,'Interim Analysis'!$B:$B,$B834,'Interim Analysis'!$C:$C,$C834,'Interim Analysis'!$F:$F,$F834,'Interim Analysis'!$G:$G,$H834,'Interim Analysis'!$E:$E,$E834),
SUMIFS('Interim Analysis'!Q:Q,'Interim Analysis'!$B:$B,$B834,'Interim Analysis'!$C:$C,$C834,'Interim Analysis'!$F:$F,$F834,'Interim Analysis'!$G:$G,$H834,'Interim Analysis'!$D:$D,$D834)
*(INDEX('Dimensional Maps'!R$39:R$63,MATCH($E834,'Dimensional Maps'!$C$8:$C$32,0),1)
/SUMIFS('Dimensional Maps'!R$39:R$63, 'Dimensional Maps'!$B$8:$B$32,$D834)))),0),0)</f>
        <v>0</v>
      </c>
    </row>
    <row r="835" spans="1:23" x14ac:dyDescent="0.25">
      <c r="A835" s="153" t="s">
        <v>265</v>
      </c>
      <c r="B835" s="54" t="s">
        <v>237</v>
      </c>
      <c r="C835" s="54">
        <v>3</v>
      </c>
      <c r="D835" s="54" t="s">
        <v>44</v>
      </c>
      <c r="E835" s="54" t="s">
        <v>212</v>
      </c>
      <c r="F835" s="54" t="s">
        <v>186</v>
      </c>
      <c r="G835" s="54" t="s">
        <v>53</v>
      </c>
      <c r="H835" s="54" t="s">
        <v>18</v>
      </c>
      <c r="I835" s="115">
        <f>IFERROR(IF($G835 = "WholeBlg",IF(I$1&lt;2020, 0,
IF($H835="GWh",SUMIFS('Interim Analysis'!C:C,'Interim Analysis'!$B:$B,$B835,'Interim Analysis'!$C:$C,$C835,'Interim Analysis'!$F:$F,$F835,'Interim Analysis'!$G:$G,$H835,'Interim Analysis'!$E:$E,$E835),
SUMIFS('Interim Analysis'!C:C,'Interim Analysis'!$B:$B,$B835,'Interim Analysis'!$C:$C,$C835,'Interim Analysis'!$F:$F,$F835,'Interim Analysis'!$G:$G,$H835,'Interim Analysis'!$D:$D,$D835)
*(INDEX('Dimensional Maps'!D$39:D$63,MATCH($E835,'Dimensional Maps'!$C$8:$C$32,0),1)
/SUMIFS('Dimensional Maps'!D$39:D$63, 'Dimensional Maps'!$B$8:$B$32,$D835)))),0),0)</f>
        <v>0</v>
      </c>
      <c r="J835" s="115">
        <f>IFERROR(IF($G835 = "WholeBlg",IF(J$1&lt;2020, 0,
IF($H835="GWh",SUMIFS('Interim Analysis'!D:D,'Interim Analysis'!$B:$B,$B835,'Interim Analysis'!$C:$C,$C835,'Interim Analysis'!$F:$F,$F835,'Interim Analysis'!$G:$G,$H835,'Interim Analysis'!$E:$E,$E835),
SUMIFS('Interim Analysis'!D:D,'Interim Analysis'!$B:$B,$B835,'Interim Analysis'!$C:$C,$C835,'Interim Analysis'!$F:$F,$F835,'Interim Analysis'!$G:$G,$H835,'Interim Analysis'!$D:$D,$D835)
*(INDEX('Dimensional Maps'!E$39:E$63,MATCH($E835,'Dimensional Maps'!$C$8:$C$32,0),1)
/SUMIFS('Dimensional Maps'!E$39:E$63, 'Dimensional Maps'!$B$8:$B$32,$D835)))),0),0)</f>
        <v>0</v>
      </c>
      <c r="K835" s="115">
        <f>IFERROR(IF($G835 = "WholeBlg",IF(K$1&lt;2020, 0,
IF($H835="GWh",SUMIFS('Interim Analysis'!E:E,'Interim Analysis'!$B:$B,$B835,'Interim Analysis'!$C:$C,$C835,'Interim Analysis'!$F:$F,$F835,'Interim Analysis'!$G:$G,$H835,'Interim Analysis'!$E:$E,$E835),
SUMIFS('Interim Analysis'!E:E,'Interim Analysis'!$B:$B,$B835,'Interim Analysis'!$C:$C,$C835,'Interim Analysis'!$F:$F,$F835,'Interim Analysis'!$G:$G,$H835,'Interim Analysis'!$D:$D,$D835)
*(INDEX('Dimensional Maps'!F$39:F$63,MATCH($E835,'Dimensional Maps'!$C$8:$C$32,0),1)
/SUMIFS('Dimensional Maps'!F$39:F$63, 'Dimensional Maps'!$B$8:$B$32,$D835)))),0),0)</f>
        <v>0</v>
      </c>
      <c r="L835" s="115">
        <f>IFERROR(IF($G835 = "WholeBlg",IF(L$1&lt;2020, 0,
IF($H835="GWh",SUMIFS('Interim Analysis'!F:F,'Interim Analysis'!$B:$B,$B835,'Interim Analysis'!$C:$C,$C835,'Interim Analysis'!$F:$F,$F835,'Interim Analysis'!$G:$G,$H835,'Interim Analysis'!$E:$E,$E835),
SUMIFS('Interim Analysis'!F:F,'Interim Analysis'!$B:$B,$B835,'Interim Analysis'!$C:$C,$C835,'Interim Analysis'!$F:$F,$F835,'Interim Analysis'!$G:$G,$H835,'Interim Analysis'!$D:$D,$D835)
*(INDEX('Dimensional Maps'!G$39:G$63,MATCH($E835,'Dimensional Maps'!$C$8:$C$32,0),1)
/SUMIFS('Dimensional Maps'!G$39:G$63, 'Dimensional Maps'!$B$8:$B$32,$D835)))),0),0)</f>
        <v>0</v>
      </c>
      <c r="M835" s="115">
        <f>IFERROR(IF($G835 = "WholeBlg",IF(M$1&lt;2020, 0,
IF($H835="GWh",SUMIFS('Interim Analysis'!G:G,'Interim Analysis'!$B:$B,$B835,'Interim Analysis'!$C:$C,$C835,'Interim Analysis'!$F:$F,$F835,'Interim Analysis'!$G:$G,$H835,'Interim Analysis'!$E:$E,$E835),
SUMIFS('Interim Analysis'!G:G,'Interim Analysis'!$B:$B,$B835,'Interim Analysis'!$C:$C,$C835,'Interim Analysis'!$F:$F,$F835,'Interim Analysis'!$G:$G,$H835,'Interim Analysis'!$D:$D,$D835)
*(INDEX('Dimensional Maps'!H$39:H$63,MATCH($E835,'Dimensional Maps'!$C$8:$C$32,0),1)
/SUMIFS('Dimensional Maps'!H$39:H$63, 'Dimensional Maps'!$B$8:$B$32,$D835)))),0),0)</f>
        <v>0</v>
      </c>
      <c r="N835" s="115">
        <f>IFERROR(IF($G835 = "WholeBlg",IF(N$1&lt;2020, 0,
IF($H835="GWh",SUMIFS('Interim Analysis'!H:H,'Interim Analysis'!$B:$B,$B835,'Interim Analysis'!$C:$C,$C835,'Interim Analysis'!$F:$F,$F835,'Interim Analysis'!$G:$G,$H835,'Interim Analysis'!$E:$E,$E835),
SUMIFS('Interim Analysis'!H:H,'Interim Analysis'!$B:$B,$B835,'Interim Analysis'!$C:$C,$C835,'Interim Analysis'!$F:$F,$F835,'Interim Analysis'!$G:$G,$H835,'Interim Analysis'!$D:$D,$D835)
*(INDEX('Dimensional Maps'!I$39:I$63,MATCH($E835,'Dimensional Maps'!$C$8:$C$32,0),1)
/SUMIFS('Dimensional Maps'!I$39:I$63, 'Dimensional Maps'!$B$8:$B$32,$D835)))),0),0)</f>
        <v>0</v>
      </c>
      <c r="O835" s="115">
        <f>IFERROR(IF($G835 = "WholeBlg",IF(O$1&lt;2020, 0,
IF($H835="GWh",SUMIFS('Interim Analysis'!I:I,'Interim Analysis'!$B:$B,$B835,'Interim Analysis'!$C:$C,$C835,'Interim Analysis'!$F:$F,$F835,'Interim Analysis'!$G:$G,$H835,'Interim Analysis'!$E:$E,$E835),
SUMIFS('Interim Analysis'!I:I,'Interim Analysis'!$B:$B,$B835,'Interim Analysis'!$C:$C,$C835,'Interim Analysis'!$F:$F,$F835,'Interim Analysis'!$G:$G,$H835,'Interim Analysis'!$D:$D,$D835)
*(INDEX('Dimensional Maps'!J$39:J$63,MATCH($E835,'Dimensional Maps'!$C$8:$C$32,0),1)
/SUMIFS('Dimensional Maps'!J$39:J$63, 'Dimensional Maps'!$B$8:$B$32,$D835)))),0),0)</f>
        <v>0</v>
      </c>
      <c r="P835" s="115">
        <f>IFERROR(IF($G835 = "WholeBlg",IF(P$1&lt;2020, 0,
IF($H835="GWh",SUMIFS('Interim Analysis'!J:J,'Interim Analysis'!$B:$B,$B835,'Interim Analysis'!$C:$C,$C835,'Interim Analysis'!$F:$F,$F835,'Interim Analysis'!$G:$G,$H835,'Interim Analysis'!$E:$E,$E835),
SUMIFS('Interim Analysis'!J:J,'Interim Analysis'!$B:$B,$B835,'Interim Analysis'!$C:$C,$C835,'Interim Analysis'!$F:$F,$F835,'Interim Analysis'!$G:$G,$H835,'Interim Analysis'!$D:$D,$D835)
*(INDEX('Dimensional Maps'!K$39:K$63,MATCH($E835,'Dimensional Maps'!$C$8:$C$32,0),1)
/SUMIFS('Dimensional Maps'!K$39:K$63, 'Dimensional Maps'!$B$8:$B$32,$D835)))),0),0)</f>
        <v>0</v>
      </c>
      <c r="Q835" s="115">
        <f>IFERROR(IF($G835 = "WholeBlg",IF(Q$1&lt;2020, 0,
IF($H835="GWh",SUMIFS('Interim Analysis'!K:K,'Interim Analysis'!$B:$B,$B835,'Interim Analysis'!$C:$C,$C835,'Interim Analysis'!$F:$F,$F835,'Interim Analysis'!$G:$G,$H835,'Interim Analysis'!$E:$E,$E835),
SUMIFS('Interim Analysis'!K:K,'Interim Analysis'!$B:$B,$B835,'Interim Analysis'!$C:$C,$C835,'Interim Analysis'!$F:$F,$F835,'Interim Analysis'!$G:$G,$H835,'Interim Analysis'!$D:$D,$D835)
*(INDEX('Dimensional Maps'!L$39:L$63,MATCH($E835,'Dimensional Maps'!$C$8:$C$32,0),1)
/SUMIFS('Dimensional Maps'!L$39:L$63, 'Dimensional Maps'!$B$8:$B$32,$D835)))),0),0)</f>
        <v>0</v>
      </c>
      <c r="R835" s="115">
        <f>IFERROR(IF($G835 = "WholeBlg",IF(R$1&lt;2020, 0,
IF($H835="GWh",SUMIFS('Interim Analysis'!L:L,'Interim Analysis'!$B:$B,$B835,'Interim Analysis'!$C:$C,$C835,'Interim Analysis'!$F:$F,$F835,'Interim Analysis'!$G:$G,$H835,'Interim Analysis'!$E:$E,$E835),
SUMIFS('Interim Analysis'!L:L,'Interim Analysis'!$B:$B,$B835,'Interim Analysis'!$C:$C,$C835,'Interim Analysis'!$F:$F,$F835,'Interim Analysis'!$G:$G,$H835,'Interim Analysis'!$D:$D,$D835)
*(INDEX('Dimensional Maps'!M$39:M$63,MATCH($E835,'Dimensional Maps'!$C$8:$C$32,0),1)
/SUMIFS('Dimensional Maps'!M$39:M$63, 'Dimensional Maps'!$B$8:$B$32,$D835)))),0),0)</f>
        <v>0</v>
      </c>
      <c r="S835" s="115">
        <f>IFERROR(IF($G835 = "WholeBlg",IF(S$1&lt;2020, 0,
IF($H835="GWh",SUMIFS('Interim Analysis'!M:M,'Interim Analysis'!$B:$B,$B835,'Interim Analysis'!$C:$C,$C835,'Interim Analysis'!$F:$F,$F835,'Interim Analysis'!$G:$G,$H835,'Interim Analysis'!$E:$E,$E835),
SUMIFS('Interim Analysis'!M:M,'Interim Analysis'!$B:$B,$B835,'Interim Analysis'!$C:$C,$C835,'Interim Analysis'!$F:$F,$F835,'Interim Analysis'!$G:$G,$H835,'Interim Analysis'!$D:$D,$D835)
*(INDEX('Dimensional Maps'!N$39:N$63,MATCH($E835,'Dimensional Maps'!$C$8:$C$32,0),1)
/SUMIFS('Dimensional Maps'!N$39:N$63, 'Dimensional Maps'!$B$8:$B$32,$D835)))),0),0)</f>
        <v>0</v>
      </c>
      <c r="T835" s="115">
        <f>IFERROR(IF($G835 = "WholeBlg",IF(T$1&lt;2020, 0,
IF($H835="GWh",SUMIFS('Interim Analysis'!N:N,'Interim Analysis'!$B:$B,$B835,'Interim Analysis'!$C:$C,$C835,'Interim Analysis'!$F:$F,$F835,'Interim Analysis'!$G:$G,$H835,'Interim Analysis'!$E:$E,$E835),
SUMIFS('Interim Analysis'!N:N,'Interim Analysis'!$B:$B,$B835,'Interim Analysis'!$C:$C,$C835,'Interim Analysis'!$F:$F,$F835,'Interim Analysis'!$G:$G,$H835,'Interim Analysis'!$D:$D,$D835)
*(INDEX('Dimensional Maps'!O$39:O$63,MATCH($E835,'Dimensional Maps'!$C$8:$C$32,0),1)
/SUMIFS('Dimensional Maps'!O$39:O$63, 'Dimensional Maps'!$B$8:$B$32,$D835)))),0),0)</f>
        <v>0</v>
      </c>
      <c r="U835" s="115">
        <f>IFERROR(IF($G835 = "WholeBlg",IF(U$1&lt;2020, 0,
IF($H835="GWh",SUMIFS('Interim Analysis'!O:O,'Interim Analysis'!$B:$B,$B835,'Interim Analysis'!$C:$C,$C835,'Interim Analysis'!$F:$F,$F835,'Interim Analysis'!$G:$G,$H835,'Interim Analysis'!$E:$E,$E835),
SUMIFS('Interim Analysis'!O:O,'Interim Analysis'!$B:$B,$B835,'Interim Analysis'!$C:$C,$C835,'Interim Analysis'!$F:$F,$F835,'Interim Analysis'!$G:$G,$H835,'Interim Analysis'!$D:$D,$D835)
*(INDEX('Dimensional Maps'!P$39:P$63,MATCH($E835,'Dimensional Maps'!$C$8:$C$32,0),1)
/SUMIFS('Dimensional Maps'!P$39:P$63, 'Dimensional Maps'!$B$8:$B$32,$D835)))),0),0)</f>
        <v>0</v>
      </c>
      <c r="V835" s="115">
        <f>IFERROR(IF($G835 = "WholeBlg",IF(V$1&lt;2020, 0,
IF($H835="GWh",SUMIFS('Interim Analysis'!P:P,'Interim Analysis'!$B:$B,$B835,'Interim Analysis'!$C:$C,$C835,'Interim Analysis'!$F:$F,$F835,'Interim Analysis'!$G:$G,$H835,'Interim Analysis'!$E:$E,$E835),
SUMIFS('Interim Analysis'!P:P,'Interim Analysis'!$B:$B,$B835,'Interim Analysis'!$C:$C,$C835,'Interim Analysis'!$F:$F,$F835,'Interim Analysis'!$G:$G,$H835,'Interim Analysis'!$D:$D,$D835)
*(INDEX('Dimensional Maps'!Q$39:Q$63,MATCH($E835,'Dimensional Maps'!$C$8:$C$32,0),1)
/SUMIFS('Dimensional Maps'!Q$39:Q$63, 'Dimensional Maps'!$B$8:$B$32,$D835)))),0),0)</f>
        <v>0</v>
      </c>
      <c r="W835" s="115">
        <f>IFERROR(IF($G835 = "WholeBlg",IF(W$1&lt;2020, 0,
IF($H835="GWh",SUMIFS('Interim Analysis'!Q:Q,'Interim Analysis'!$B:$B,$B835,'Interim Analysis'!$C:$C,$C835,'Interim Analysis'!$F:$F,$F835,'Interim Analysis'!$G:$G,$H835,'Interim Analysis'!$E:$E,$E835),
SUMIFS('Interim Analysis'!Q:Q,'Interim Analysis'!$B:$B,$B835,'Interim Analysis'!$C:$C,$C835,'Interim Analysis'!$F:$F,$F835,'Interim Analysis'!$G:$G,$H835,'Interim Analysis'!$D:$D,$D835)
*(INDEX('Dimensional Maps'!R$39:R$63,MATCH($E835,'Dimensional Maps'!$C$8:$C$32,0),1)
/SUMIFS('Dimensional Maps'!R$39:R$63, 'Dimensional Maps'!$B$8:$B$32,$D835)))),0),0)</f>
        <v>0</v>
      </c>
    </row>
    <row r="836" spans="1:23" x14ac:dyDescent="0.25">
      <c r="A836" s="153" t="s">
        <v>265</v>
      </c>
      <c r="B836" s="54" t="s">
        <v>237</v>
      </c>
      <c r="C836" s="54">
        <v>3</v>
      </c>
      <c r="D836" s="54" t="s">
        <v>44</v>
      </c>
      <c r="E836" s="54" t="s">
        <v>212</v>
      </c>
      <c r="F836" s="54" t="s">
        <v>167</v>
      </c>
      <c r="G836" s="54" t="s">
        <v>53</v>
      </c>
      <c r="H836" s="54" t="s">
        <v>20</v>
      </c>
      <c r="I836" s="115">
        <f>IFERROR(IF($G836 = "WholeBlg",IF(I$1&lt;2020, 0,
IF($H836="GWh",SUMIFS('Interim Analysis'!C:C,'Interim Analysis'!$B:$B,$B836,'Interim Analysis'!$C:$C,$C836,'Interim Analysis'!$F:$F,$F836,'Interim Analysis'!$G:$G,$H836,'Interim Analysis'!$E:$E,$E836),
SUMIFS('Interim Analysis'!C:C,'Interim Analysis'!$B:$B,$B836,'Interim Analysis'!$C:$C,$C836,'Interim Analysis'!$F:$F,$F836,'Interim Analysis'!$G:$G,$H836,'Interim Analysis'!$D:$D,$D836)
*(INDEX('Dimensional Maps'!D$39:D$63,MATCH($E836,'Dimensional Maps'!$C$8:$C$32,0),1)
/SUMIFS('Dimensional Maps'!D$39:D$63, 'Dimensional Maps'!$B$8:$B$32,$D836)))),0),0)</f>
        <v>0</v>
      </c>
      <c r="J836" s="115">
        <f>IFERROR(IF($G836 = "WholeBlg",IF(J$1&lt;2020, 0,
IF($H836="GWh",SUMIFS('Interim Analysis'!D:D,'Interim Analysis'!$B:$B,$B836,'Interim Analysis'!$C:$C,$C836,'Interim Analysis'!$F:$F,$F836,'Interim Analysis'!$G:$G,$H836,'Interim Analysis'!$E:$E,$E836),
SUMIFS('Interim Analysis'!D:D,'Interim Analysis'!$B:$B,$B836,'Interim Analysis'!$C:$C,$C836,'Interim Analysis'!$F:$F,$F836,'Interim Analysis'!$G:$G,$H836,'Interim Analysis'!$D:$D,$D836)
*(INDEX('Dimensional Maps'!E$39:E$63,MATCH($E836,'Dimensional Maps'!$C$8:$C$32,0),1)
/SUMIFS('Dimensional Maps'!E$39:E$63, 'Dimensional Maps'!$B$8:$B$32,$D836)))),0),0)</f>
        <v>0</v>
      </c>
      <c r="K836" s="115">
        <f>IFERROR(IF($G836 = "WholeBlg",IF(K$1&lt;2020, 0,
IF($H836="GWh",SUMIFS('Interim Analysis'!E:E,'Interim Analysis'!$B:$B,$B836,'Interim Analysis'!$C:$C,$C836,'Interim Analysis'!$F:$F,$F836,'Interim Analysis'!$G:$G,$H836,'Interim Analysis'!$E:$E,$E836),
SUMIFS('Interim Analysis'!E:E,'Interim Analysis'!$B:$B,$B836,'Interim Analysis'!$C:$C,$C836,'Interim Analysis'!$F:$F,$F836,'Interim Analysis'!$G:$G,$H836,'Interim Analysis'!$D:$D,$D836)
*(INDEX('Dimensional Maps'!F$39:F$63,MATCH($E836,'Dimensional Maps'!$C$8:$C$32,0),1)
/SUMIFS('Dimensional Maps'!F$39:F$63, 'Dimensional Maps'!$B$8:$B$32,$D836)))),0),0)</f>
        <v>0</v>
      </c>
      <c r="L836" s="115">
        <f>IFERROR(IF($G836 = "WholeBlg",IF(L$1&lt;2020, 0,
IF($H836="GWh",SUMIFS('Interim Analysis'!F:F,'Interim Analysis'!$B:$B,$B836,'Interim Analysis'!$C:$C,$C836,'Interim Analysis'!$F:$F,$F836,'Interim Analysis'!$G:$G,$H836,'Interim Analysis'!$E:$E,$E836),
SUMIFS('Interim Analysis'!F:F,'Interim Analysis'!$B:$B,$B836,'Interim Analysis'!$C:$C,$C836,'Interim Analysis'!$F:$F,$F836,'Interim Analysis'!$G:$G,$H836,'Interim Analysis'!$D:$D,$D836)
*(INDEX('Dimensional Maps'!G$39:G$63,MATCH($E836,'Dimensional Maps'!$C$8:$C$32,0),1)
/SUMIFS('Dimensional Maps'!G$39:G$63, 'Dimensional Maps'!$B$8:$B$32,$D836)))),0),0)</f>
        <v>0</v>
      </c>
      <c r="M836" s="115">
        <f>IFERROR(IF($G836 = "WholeBlg",IF(M$1&lt;2020, 0,
IF($H836="GWh",SUMIFS('Interim Analysis'!G:G,'Interim Analysis'!$B:$B,$B836,'Interim Analysis'!$C:$C,$C836,'Interim Analysis'!$F:$F,$F836,'Interim Analysis'!$G:$G,$H836,'Interim Analysis'!$E:$E,$E836),
SUMIFS('Interim Analysis'!G:G,'Interim Analysis'!$B:$B,$B836,'Interim Analysis'!$C:$C,$C836,'Interim Analysis'!$F:$F,$F836,'Interim Analysis'!$G:$G,$H836,'Interim Analysis'!$D:$D,$D836)
*(INDEX('Dimensional Maps'!H$39:H$63,MATCH($E836,'Dimensional Maps'!$C$8:$C$32,0),1)
/SUMIFS('Dimensional Maps'!H$39:H$63, 'Dimensional Maps'!$B$8:$B$32,$D836)))),0),0)</f>
        <v>0</v>
      </c>
      <c r="N836" s="115">
        <f>IFERROR(IF($G836 = "WholeBlg",IF(N$1&lt;2020, 0,
IF($H836="GWh",SUMIFS('Interim Analysis'!H:H,'Interim Analysis'!$B:$B,$B836,'Interim Analysis'!$C:$C,$C836,'Interim Analysis'!$F:$F,$F836,'Interim Analysis'!$G:$G,$H836,'Interim Analysis'!$E:$E,$E836),
SUMIFS('Interim Analysis'!H:H,'Interim Analysis'!$B:$B,$B836,'Interim Analysis'!$C:$C,$C836,'Interim Analysis'!$F:$F,$F836,'Interim Analysis'!$G:$G,$H836,'Interim Analysis'!$D:$D,$D836)
*(INDEX('Dimensional Maps'!I$39:I$63,MATCH($E836,'Dimensional Maps'!$C$8:$C$32,0),1)
/SUMIFS('Dimensional Maps'!I$39:I$63, 'Dimensional Maps'!$B$8:$B$32,$D836)))),0),0)</f>
        <v>1.1411591045290581E-2</v>
      </c>
      <c r="O836" s="115">
        <f>IFERROR(IF($G836 = "WholeBlg",IF(O$1&lt;2020, 0,
IF($H836="GWh",SUMIFS('Interim Analysis'!I:I,'Interim Analysis'!$B:$B,$B836,'Interim Analysis'!$C:$C,$C836,'Interim Analysis'!$F:$F,$F836,'Interim Analysis'!$G:$G,$H836,'Interim Analysis'!$E:$E,$E836),
SUMIFS('Interim Analysis'!I:I,'Interim Analysis'!$B:$B,$B836,'Interim Analysis'!$C:$C,$C836,'Interim Analysis'!$F:$F,$F836,'Interim Analysis'!$G:$G,$H836,'Interim Analysis'!$D:$D,$D836)
*(INDEX('Dimensional Maps'!J$39:J$63,MATCH($E836,'Dimensional Maps'!$C$8:$C$32,0),1)
/SUMIFS('Dimensional Maps'!J$39:J$63, 'Dimensional Maps'!$B$8:$B$32,$D836)))),0),0)</f>
        <v>2.2769250014392874E-2</v>
      </c>
      <c r="P836" s="115">
        <f>IFERROR(IF($G836 = "WholeBlg",IF(P$1&lt;2020, 0,
IF($H836="GWh",SUMIFS('Interim Analysis'!J:J,'Interim Analysis'!$B:$B,$B836,'Interim Analysis'!$C:$C,$C836,'Interim Analysis'!$F:$F,$F836,'Interim Analysis'!$G:$G,$H836,'Interim Analysis'!$E:$E,$E836),
SUMIFS('Interim Analysis'!J:J,'Interim Analysis'!$B:$B,$B836,'Interim Analysis'!$C:$C,$C836,'Interim Analysis'!$F:$F,$F836,'Interim Analysis'!$G:$G,$H836,'Interim Analysis'!$D:$D,$D836)
*(INDEX('Dimensional Maps'!K$39:K$63,MATCH($E836,'Dimensional Maps'!$C$8:$C$32,0),1)
/SUMIFS('Dimensional Maps'!K$39:K$63, 'Dimensional Maps'!$B$8:$B$32,$D836)))),0),0)</f>
        <v>3.3836077180110266E-2</v>
      </c>
      <c r="Q836" s="115">
        <f>IFERROR(IF($G836 = "WholeBlg",IF(Q$1&lt;2020, 0,
IF($H836="GWh",SUMIFS('Interim Analysis'!K:K,'Interim Analysis'!$B:$B,$B836,'Interim Analysis'!$C:$C,$C836,'Interim Analysis'!$F:$F,$F836,'Interim Analysis'!$G:$G,$H836,'Interim Analysis'!$E:$E,$E836),
SUMIFS('Interim Analysis'!K:K,'Interim Analysis'!$B:$B,$B836,'Interim Analysis'!$C:$C,$C836,'Interim Analysis'!$F:$F,$F836,'Interim Analysis'!$G:$G,$H836,'Interim Analysis'!$D:$D,$D836)
*(INDEX('Dimensional Maps'!L$39:L$63,MATCH($E836,'Dimensional Maps'!$C$8:$C$32,0),1)
/SUMIFS('Dimensional Maps'!L$39:L$63, 'Dimensional Maps'!$B$8:$B$32,$D836)))),0),0)</f>
        <v>4.4764999078317685E-2</v>
      </c>
      <c r="R836" s="115">
        <f>IFERROR(IF($G836 = "WholeBlg",IF(R$1&lt;2020, 0,
IF($H836="GWh",SUMIFS('Interim Analysis'!L:L,'Interim Analysis'!$B:$B,$B836,'Interim Analysis'!$C:$C,$C836,'Interim Analysis'!$F:$F,$F836,'Interim Analysis'!$G:$G,$H836,'Interim Analysis'!$E:$E,$E836),
SUMIFS('Interim Analysis'!L:L,'Interim Analysis'!$B:$B,$B836,'Interim Analysis'!$C:$C,$C836,'Interim Analysis'!$F:$F,$F836,'Interim Analysis'!$G:$G,$H836,'Interim Analysis'!$D:$D,$D836)
*(INDEX('Dimensional Maps'!M$39:M$63,MATCH($E836,'Dimensional Maps'!$C$8:$C$32,0),1)
/SUMIFS('Dimensional Maps'!M$39:M$63, 'Dimensional Maps'!$B$8:$B$32,$D836)))),0),0)</f>
        <v>5.5532289249866452E-2</v>
      </c>
      <c r="S836" s="115">
        <f>IFERROR(IF($G836 = "WholeBlg",IF(S$1&lt;2020, 0,
IF($H836="GWh",SUMIFS('Interim Analysis'!M:M,'Interim Analysis'!$B:$B,$B836,'Interim Analysis'!$C:$C,$C836,'Interim Analysis'!$F:$F,$F836,'Interim Analysis'!$G:$G,$H836,'Interim Analysis'!$E:$E,$E836),
SUMIFS('Interim Analysis'!M:M,'Interim Analysis'!$B:$B,$B836,'Interim Analysis'!$C:$C,$C836,'Interim Analysis'!$F:$F,$F836,'Interim Analysis'!$G:$G,$H836,'Interim Analysis'!$D:$D,$D836)
*(INDEX('Dimensional Maps'!N$39:N$63,MATCH($E836,'Dimensional Maps'!$C$8:$C$32,0),1)
/SUMIFS('Dimensional Maps'!N$39:N$63, 'Dimensional Maps'!$B$8:$B$32,$D836)))),0),0)</f>
        <v>6.5776190447426039E-2</v>
      </c>
      <c r="T836" s="115">
        <f>IFERROR(IF($G836 = "WholeBlg",IF(T$1&lt;2020, 0,
IF($H836="GWh",SUMIFS('Interim Analysis'!N:N,'Interim Analysis'!$B:$B,$B836,'Interim Analysis'!$C:$C,$C836,'Interim Analysis'!$F:$F,$F836,'Interim Analysis'!$G:$G,$H836,'Interim Analysis'!$E:$E,$E836),
SUMIFS('Interim Analysis'!N:N,'Interim Analysis'!$B:$B,$B836,'Interim Analysis'!$C:$C,$C836,'Interim Analysis'!$F:$F,$F836,'Interim Analysis'!$G:$G,$H836,'Interim Analysis'!$D:$D,$D836)
*(INDEX('Dimensional Maps'!O$39:O$63,MATCH($E836,'Dimensional Maps'!$C$8:$C$32,0),1)
/SUMIFS('Dimensional Maps'!O$39:O$63, 'Dimensional Maps'!$B$8:$B$32,$D836)))),0),0)</f>
        <v>7.5256290090441824E-2</v>
      </c>
      <c r="U836" s="115">
        <f>IFERROR(IF($G836 = "WholeBlg",IF(U$1&lt;2020, 0,
IF($H836="GWh",SUMIFS('Interim Analysis'!O:O,'Interim Analysis'!$B:$B,$B836,'Interim Analysis'!$C:$C,$C836,'Interim Analysis'!$F:$F,$F836,'Interim Analysis'!$G:$G,$H836,'Interim Analysis'!$E:$E,$E836),
SUMIFS('Interim Analysis'!O:O,'Interim Analysis'!$B:$B,$B836,'Interim Analysis'!$C:$C,$C836,'Interim Analysis'!$F:$F,$F836,'Interim Analysis'!$G:$G,$H836,'Interim Analysis'!$D:$D,$D836)
*(INDEX('Dimensional Maps'!P$39:P$63,MATCH($E836,'Dimensional Maps'!$C$8:$C$32,0),1)
/SUMIFS('Dimensional Maps'!P$39:P$63, 'Dimensional Maps'!$B$8:$B$32,$D836)))),0),0)</f>
        <v>8.4008579355918447E-2</v>
      </c>
      <c r="V836" s="115">
        <f>IFERROR(IF($G836 = "WholeBlg",IF(V$1&lt;2020, 0,
IF($H836="GWh",SUMIFS('Interim Analysis'!P:P,'Interim Analysis'!$B:$B,$B836,'Interim Analysis'!$C:$C,$C836,'Interim Analysis'!$F:$F,$F836,'Interim Analysis'!$G:$G,$H836,'Interim Analysis'!$E:$E,$E836),
SUMIFS('Interim Analysis'!P:P,'Interim Analysis'!$B:$B,$B836,'Interim Analysis'!$C:$C,$C836,'Interim Analysis'!$F:$F,$F836,'Interim Analysis'!$G:$G,$H836,'Interim Analysis'!$D:$D,$D836)
*(INDEX('Dimensional Maps'!Q$39:Q$63,MATCH($E836,'Dimensional Maps'!$C$8:$C$32,0),1)
/SUMIFS('Dimensional Maps'!Q$39:Q$63, 'Dimensional Maps'!$B$8:$B$32,$D836)))),0),0)</f>
        <v>9.2463647751751379E-2</v>
      </c>
      <c r="W836" s="115">
        <f>IFERROR(IF($G836 = "WholeBlg",IF(W$1&lt;2020, 0,
IF($H836="GWh",SUMIFS('Interim Analysis'!Q:Q,'Interim Analysis'!$B:$B,$B836,'Interim Analysis'!$C:$C,$C836,'Interim Analysis'!$F:$F,$F836,'Interim Analysis'!$G:$G,$H836,'Interim Analysis'!$E:$E,$E836),
SUMIFS('Interim Analysis'!Q:Q,'Interim Analysis'!$B:$B,$B836,'Interim Analysis'!$C:$C,$C836,'Interim Analysis'!$F:$F,$F836,'Interim Analysis'!$G:$G,$H836,'Interim Analysis'!$D:$D,$D836)
*(INDEX('Dimensional Maps'!R$39:R$63,MATCH($E836,'Dimensional Maps'!$C$8:$C$32,0),1)
/SUMIFS('Dimensional Maps'!R$39:R$63, 'Dimensional Maps'!$B$8:$B$32,$D836)))),0),0)</f>
        <v>0.10053962465272751</v>
      </c>
    </row>
    <row r="837" spans="1:23" x14ac:dyDescent="0.25">
      <c r="A837" s="153" t="s">
        <v>265</v>
      </c>
      <c r="B837" s="54" t="s">
        <v>237</v>
      </c>
      <c r="C837" s="54">
        <v>3</v>
      </c>
      <c r="D837" s="54" t="s">
        <v>44</v>
      </c>
      <c r="E837" s="54" t="s">
        <v>212</v>
      </c>
      <c r="F837" s="54" t="s">
        <v>186</v>
      </c>
      <c r="G837" s="54" t="s">
        <v>53</v>
      </c>
      <c r="H837" s="54" t="s">
        <v>20</v>
      </c>
      <c r="I837" s="115">
        <f>IFERROR(IF($G837 = "WholeBlg",IF(I$1&lt;2020, 0,
IF($H837="GWh",SUMIFS('Interim Analysis'!C:C,'Interim Analysis'!$B:$B,$B837,'Interim Analysis'!$C:$C,$C837,'Interim Analysis'!$F:$F,$F837,'Interim Analysis'!$G:$G,$H837,'Interim Analysis'!$E:$E,$E837),
SUMIFS('Interim Analysis'!C:C,'Interim Analysis'!$B:$B,$B837,'Interim Analysis'!$C:$C,$C837,'Interim Analysis'!$F:$F,$F837,'Interim Analysis'!$G:$G,$H837,'Interim Analysis'!$D:$D,$D837)
*(INDEX('Dimensional Maps'!D$39:D$63,MATCH($E837,'Dimensional Maps'!$C$8:$C$32,0),1)
/SUMIFS('Dimensional Maps'!D$39:D$63, 'Dimensional Maps'!$B$8:$B$32,$D837)))),0),0)</f>
        <v>0</v>
      </c>
      <c r="J837" s="115">
        <f>IFERROR(IF($G837 = "WholeBlg",IF(J$1&lt;2020, 0,
IF($H837="GWh",SUMIFS('Interim Analysis'!D:D,'Interim Analysis'!$B:$B,$B837,'Interim Analysis'!$C:$C,$C837,'Interim Analysis'!$F:$F,$F837,'Interim Analysis'!$G:$G,$H837,'Interim Analysis'!$E:$E,$E837),
SUMIFS('Interim Analysis'!D:D,'Interim Analysis'!$B:$B,$B837,'Interim Analysis'!$C:$C,$C837,'Interim Analysis'!$F:$F,$F837,'Interim Analysis'!$G:$G,$H837,'Interim Analysis'!$D:$D,$D837)
*(INDEX('Dimensional Maps'!E$39:E$63,MATCH($E837,'Dimensional Maps'!$C$8:$C$32,0),1)
/SUMIFS('Dimensional Maps'!E$39:E$63, 'Dimensional Maps'!$B$8:$B$32,$D837)))),0),0)</f>
        <v>0</v>
      </c>
      <c r="K837" s="115">
        <f>IFERROR(IF($G837 = "WholeBlg",IF(K$1&lt;2020, 0,
IF($H837="GWh",SUMIFS('Interim Analysis'!E:E,'Interim Analysis'!$B:$B,$B837,'Interim Analysis'!$C:$C,$C837,'Interim Analysis'!$F:$F,$F837,'Interim Analysis'!$G:$G,$H837,'Interim Analysis'!$E:$E,$E837),
SUMIFS('Interim Analysis'!E:E,'Interim Analysis'!$B:$B,$B837,'Interim Analysis'!$C:$C,$C837,'Interim Analysis'!$F:$F,$F837,'Interim Analysis'!$G:$G,$H837,'Interim Analysis'!$D:$D,$D837)
*(INDEX('Dimensional Maps'!F$39:F$63,MATCH($E837,'Dimensional Maps'!$C$8:$C$32,0),1)
/SUMIFS('Dimensional Maps'!F$39:F$63, 'Dimensional Maps'!$B$8:$B$32,$D837)))),0),0)</f>
        <v>0</v>
      </c>
      <c r="L837" s="115">
        <f>IFERROR(IF($G837 = "WholeBlg",IF(L$1&lt;2020, 0,
IF($H837="GWh",SUMIFS('Interim Analysis'!F:F,'Interim Analysis'!$B:$B,$B837,'Interim Analysis'!$C:$C,$C837,'Interim Analysis'!$F:$F,$F837,'Interim Analysis'!$G:$G,$H837,'Interim Analysis'!$E:$E,$E837),
SUMIFS('Interim Analysis'!F:F,'Interim Analysis'!$B:$B,$B837,'Interim Analysis'!$C:$C,$C837,'Interim Analysis'!$F:$F,$F837,'Interim Analysis'!$G:$G,$H837,'Interim Analysis'!$D:$D,$D837)
*(INDEX('Dimensional Maps'!G$39:G$63,MATCH($E837,'Dimensional Maps'!$C$8:$C$32,0),1)
/SUMIFS('Dimensional Maps'!G$39:G$63, 'Dimensional Maps'!$B$8:$B$32,$D837)))),0),0)</f>
        <v>0</v>
      </c>
      <c r="M837" s="115">
        <f>IFERROR(IF($G837 = "WholeBlg",IF(M$1&lt;2020, 0,
IF($H837="GWh",SUMIFS('Interim Analysis'!G:G,'Interim Analysis'!$B:$B,$B837,'Interim Analysis'!$C:$C,$C837,'Interim Analysis'!$F:$F,$F837,'Interim Analysis'!$G:$G,$H837,'Interim Analysis'!$E:$E,$E837),
SUMIFS('Interim Analysis'!G:G,'Interim Analysis'!$B:$B,$B837,'Interim Analysis'!$C:$C,$C837,'Interim Analysis'!$F:$F,$F837,'Interim Analysis'!$G:$G,$H837,'Interim Analysis'!$D:$D,$D837)
*(INDEX('Dimensional Maps'!H$39:H$63,MATCH($E837,'Dimensional Maps'!$C$8:$C$32,0),1)
/SUMIFS('Dimensional Maps'!H$39:H$63, 'Dimensional Maps'!$B$8:$B$32,$D837)))),0),0)</f>
        <v>0</v>
      </c>
      <c r="N837" s="115">
        <f>IFERROR(IF($G837 = "WholeBlg",IF(N$1&lt;2020, 0,
IF($H837="GWh",SUMIFS('Interim Analysis'!H:H,'Interim Analysis'!$B:$B,$B837,'Interim Analysis'!$C:$C,$C837,'Interim Analysis'!$F:$F,$F837,'Interim Analysis'!$G:$G,$H837,'Interim Analysis'!$E:$E,$E837),
SUMIFS('Interim Analysis'!H:H,'Interim Analysis'!$B:$B,$B837,'Interim Analysis'!$C:$C,$C837,'Interim Analysis'!$F:$F,$F837,'Interim Analysis'!$G:$G,$H837,'Interim Analysis'!$D:$D,$D837)
*(INDEX('Dimensional Maps'!I$39:I$63,MATCH($E837,'Dimensional Maps'!$C$8:$C$32,0),1)
/SUMIFS('Dimensional Maps'!I$39:I$63, 'Dimensional Maps'!$B$8:$B$32,$D837)))),0),0)</f>
        <v>8.8245092181196055E-2</v>
      </c>
      <c r="O837" s="115">
        <f>IFERROR(IF($G837 = "WholeBlg",IF(O$1&lt;2020, 0,
IF($H837="GWh",SUMIFS('Interim Analysis'!I:I,'Interim Analysis'!$B:$B,$B837,'Interim Analysis'!$C:$C,$C837,'Interim Analysis'!$F:$F,$F837,'Interim Analysis'!$G:$G,$H837,'Interim Analysis'!$E:$E,$E837),
SUMIFS('Interim Analysis'!I:I,'Interim Analysis'!$B:$B,$B837,'Interim Analysis'!$C:$C,$C837,'Interim Analysis'!$F:$F,$F837,'Interim Analysis'!$G:$G,$H837,'Interim Analysis'!$D:$D,$D837)
*(INDEX('Dimensional Maps'!J$39:J$63,MATCH($E837,'Dimensional Maps'!$C$8:$C$32,0),1)
/SUMIFS('Dimensional Maps'!J$39:J$63, 'Dimensional Maps'!$B$8:$B$32,$D837)))),0),0)</f>
        <v>0.17914031672810965</v>
      </c>
      <c r="P837" s="115">
        <f>IFERROR(IF($G837 = "WholeBlg",IF(P$1&lt;2020, 0,
IF($H837="GWh",SUMIFS('Interim Analysis'!J:J,'Interim Analysis'!$B:$B,$B837,'Interim Analysis'!$C:$C,$C837,'Interim Analysis'!$F:$F,$F837,'Interim Analysis'!$G:$G,$H837,'Interim Analysis'!$E:$E,$E837),
SUMIFS('Interim Analysis'!J:J,'Interim Analysis'!$B:$B,$B837,'Interim Analysis'!$C:$C,$C837,'Interim Analysis'!$F:$F,$F837,'Interim Analysis'!$G:$G,$H837,'Interim Analysis'!$D:$D,$D837)
*(INDEX('Dimensional Maps'!K$39:K$63,MATCH($E837,'Dimensional Maps'!$C$8:$C$32,0),1)
/SUMIFS('Dimensional Maps'!K$39:K$63, 'Dimensional Maps'!$B$8:$B$32,$D837)))),0),0)</f>
        <v>0.27151789221640288</v>
      </c>
      <c r="Q837" s="115">
        <f>IFERROR(IF($G837 = "WholeBlg",IF(Q$1&lt;2020, 0,
IF($H837="GWh",SUMIFS('Interim Analysis'!K:K,'Interim Analysis'!$B:$B,$B837,'Interim Analysis'!$C:$C,$C837,'Interim Analysis'!$F:$F,$F837,'Interim Analysis'!$G:$G,$H837,'Interim Analysis'!$E:$E,$E837),
SUMIFS('Interim Analysis'!K:K,'Interim Analysis'!$B:$B,$B837,'Interim Analysis'!$C:$C,$C837,'Interim Analysis'!$F:$F,$F837,'Interim Analysis'!$G:$G,$H837,'Interim Analysis'!$D:$D,$D837)
*(INDEX('Dimensional Maps'!L$39:L$63,MATCH($E837,'Dimensional Maps'!$C$8:$C$32,0),1)
/SUMIFS('Dimensional Maps'!L$39:L$63, 'Dimensional Maps'!$B$8:$B$32,$D837)))),0),0)</f>
        <v>0.36712285709833697</v>
      </c>
      <c r="R837" s="115">
        <f>IFERROR(IF($G837 = "WholeBlg",IF(R$1&lt;2020, 0,
IF($H837="GWh",SUMIFS('Interim Analysis'!L:L,'Interim Analysis'!$B:$B,$B837,'Interim Analysis'!$C:$C,$C837,'Interim Analysis'!$F:$F,$F837,'Interim Analysis'!$G:$G,$H837,'Interim Analysis'!$E:$E,$E837),
SUMIFS('Interim Analysis'!L:L,'Interim Analysis'!$B:$B,$B837,'Interim Analysis'!$C:$C,$C837,'Interim Analysis'!$F:$F,$F837,'Interim Analysis'!$G:$G,$H837,'Interim Analysis'!$D:$D,$D837)
*(INDEX('Dimensional Maps'!M$39:M$63,MATCH($E837,'Dimensional Maps'!$C$8:$C$32,0),1)
/SUMIFS('Dimensional Maps'!M$39:M$63, 'Dimensional Maps'!$B$8:$B$32,$D837)))),0),0)</f>
        <v>0.46735047827444598</v>
      </c>
      <c r="S837" s="115">
        <f>IFERROR(IF($G837 = "WholeBlg",IF(S$1&lt;2020, 0,
IF($H837="GWh",SUMIFS('Interim Analysis'!M:M,'Interim Analysis'!$B:$B,$B837,'Interim Analysis'!$C:$C,$C837,'Interim Analysis'!$F:$F,$F837,'Interim Analysis'!$G:$G,$H837,'Interim Analysis'!$E:$E,$E837),
SUMIFS('Interim Analysis'!M:M,'Interim Analysis'!$B:$B,$B837,'Interim Analysis'!$C:$C,$C837,'Interim Analysis'!$F:$F,$F837,'Interim Analysis'!$G:$G,$H837,'Interim Analysis'!$D:$D,$D837)
*(INDEX('Dimensional Maps'!N$39:N$63,MATCH($E837,'Dimensional Maps'!$C$8:$C$32,0),1)
/SUMIFS('Dimensional Maps'!N$39:N$63, 'Dimensional Maps'!$B$8:$B$32,$D837)))),0),0)</f>
        <v>0.57129652114974794</v>
      </c>
      <c r="T837" s="115">
        <f>IFERROR(IF($G837 = "WholeBlg",IF(T$1&lt;2020, 0,
IF($H837="GWh",SUMIFS('Interim Analysis'!N:N,'Interim Analysis'!$B:$B,$B837,'Interim Analysis'!$C:$C,$C837,'Interim Analysis'!$F:$F,$F837,'Interim Analysis'!$G:$G,$H837,'Interim Analysis'!$E:$E,$E837),
SUMIFS('Interim Analysis'!N:N,'Interim Analysis'!$B:$B,$B837,'Interim Analysis'!$C:$C,$C837,'Interim Analysis'!$F:$F,$F837,'Interim Analysis'!$G:$G,$H837,'Interim Analysis'!$D:$D,$D837)
*(INDEX('Dimensional Maps'!O$39:O$63,MATCH($E837,'Dimensional Maps'!$C$8:$C$32,0),1)
/SUMIFS('Dimensional Maps'!O$39:O$63, 'Dimensional Maps'!$B$8:$B$32,$D837)))),0),0)</f>
        <v>0.68080249469484311</v>
      </c>
      <c r="U837" s="115">
        <f>IFERROR(IF($G837 = "WholeBlg",IF(U$1&lt;2020, 0,
IF($H837="GWh",SUMIFS('Interim Analysis'!O:O,'Interim Analysis'!$B:$B,$B837,'Interim Analysis'!$C:$C,$C837,'Interim Analysis'!$F:$F,$F837,'Interim Analysis'!$G:$G,$H837,'Interim Analysis'!$E:$E,$E837),
SUMIFS('Interim Analysis'!O:O,'Interim Analysis'!$B:$B,$B837,'Interim Analysis'!$C:$C,$C837,'Interim Analysis'!$F:$F,$F837,'Interim Analysis'!$G:$G,$H837,'Interim Analysis'!$D:$D,$D837)
*(INDEX('Dimensional Maps'!P$39:P$63,MATCH($E837,'Dimensional Maps'!$C$8:$C$32,0),1)
/SUMIFS('Dimensional Maps'!P$39:P$63, 'Dimensional Maps'!$B$8:$B$32,$D837)))),0),0)</f>
        <v>0.80276475298037953</v>
      </c>
      <c r="V837" s="115">
        <f>IFERROR(IF($G837 = "WholeBlg",IF(V$1&lt;2020, 0,
IF($H837="GWh",SUMIFS('Interim Analysis'!P:P,'Interim Analysis'!$B:$B,$B837,'Interim Analysis'!$C:$C,$C837,'Interim Analysis'!$F:$F,$F837,'Interim Analysis'!$G:$G,$H837,'Interim Analysis'!$E:$E,$E837),
SUMIFS('Interim Analysis'!P:P,'Interim Analysis'!$B:$B,$B837,'Interim Analysis'!$C:$C,$C837,'Interim Analysis'!$F:$F,$F837,'Interim Analysis'!$G:$G,$H837,'Interim Analysis'!$D:$D,$D837)
*(INDEX('Dimensional Maps'!Q$39:Q$63,MATCH($E837,'Dimensional Maps'!$C$8:$C$32,0),1)
/SUMIFS('Dimensional Maps'!Q$39:Q$63, 'Dimensional Maps'!$B$8:$B$32,$D837)))),0),0)</f>
        <v>0.95382888549655065</v>
      </c>
      <c r="W837" s="115">
        <f>IFERROR(IF($G837 = "WholeBlg",IF(W$1&lt;2020, 0,
IF($H837="GWh",SUMIFS('Interim Analysis'!Q:Q,'Interim Analysis'!$B:$B,$B837,'Interim Analysis'!$C:$C,$C837,'Interim Analysis'!$F:$F,$F837,'Interim Analysis'!$G:$G,$H837,'Interim Analysis'!$E:$E,$E837),
SUMIFS('Interim Analysis'!Q:Q,'Interim Analysis'!$B:$B,$B837,'Interim Analysis'!$C:$C,$C837,'Interim Analysis'!$F:$F,$F837,'Interim Analysis'!$G:$G,$H837,'Interim Analysis'!$D:$D,$D837)
*(INDEX('Dimensional Maps'!R$39:R$63,MATCH($E837,'Dimensional Maps'!$C$8:$C$32,0),1)
/SUMIFS('Dimensional Maps'!R$39:R$63, 'Dimensional Maps'!$B$8:$B$32,$D837)))),0),0)</f>
        <v>1.1581280944657169</v>
      </c>
    </row>
    <row r="838" spans="1:23" x14ac:dyDescent="0.25">
      <c r="A838" s="153" t="s">
        <v>265</v>
      </c>
      <c r="B838" s="54" t="s">
        <v>236</v>
      </c>
      <c r="C838" s="54">
        <v>3</v>
      </c>
      <c r="D838" s="54" t="s">
        <v>44</v>
      </c>
      <c r="E838" s="54" t="s">
        <v>212</v>
      </c>
      <c r="F838" s="54" t="s">
        <v>167</v>
      </c>
      <c r="G838" s="54" t="s">
        <v>53</v>
      </c>
      <c r="H838" s="54" t="s">
        <v>18</v>
      </c>
      <c r="I838" s="115">
        <f>IFERROR(IF($G838 = "WholeBlg",IF(I$1&lt;2020, 0,
IF($H838="GWh",SUMIFS('Interim Analysis'!C:C,'Interim Analysis'!$B:$B,$B838,'Interim Analysis'!$C:$C,$C838,'Interim Analysis'!$F:$F,$F838,'Interim Analysis'!$G:$G,$H838,'Interim Analysis'!$E:$E,$E838),
SUMIFS('Interim Analysis'!C:C,'Interim Analysis'!$B:$B,$B838,'Interim Analysis'!$C:$C,$C838,'Interim Analysis'!$F:$F,$F838,'Interim Analysis'!$G:$G,$H838,'Interim Analysis'!$D:$D,$D838)
*(INDEX('Dimensional Maps'!D$39:D$63,MATCH($E838,'Dimensional Maps'!$C$8:$C$32,0),1)
/SUMIFS('Dimensional Maps'!D$39:D$63, 'Dimensional Maps'!$B$8:$B$32,$D838)))),0),0)</f>
        <v>0</v>
      </c>
      <c r="J838" s="115">
        <f>IFERROR(IF($G838 = "WholeBlg",IF(J$1&lt;2020, 0,
IF($H838="GWh",SUMIFS('Interim Analysis'!D:D,'Interim Analysis'!$B:$B,$B838,'Interim Analysis'!$C:$C,$C838,'Interim Analysis'!$F:$F,$F838,'Interim Analysis'!$G:$G,$H838,'Interim Analysis'!$E:$E,$E838),
SUMIFS('Interim Analysis'!D:D,'Interim Analysis'!$B:$B,$B838,'Interim Analysis'!$C:$C,$C838,'Interim Analysis'!$F:$F,$F838,'Interim Analysis'!$G:$G,$H838,'Interim Analysis'!$D:$D,$D838)
*(INDEX('Dimensional Maps'!E$39:E$63,MATCH($E838,'Dimensional Maps'!$C$8:$C$32,0),1)
/SUMIFS('Dimensional Maps'!E$39:E$63, 'Dimensional Maps'!$B$8:$B$32,$D838)))),0),0)</f>
        <v>0</v>
      </c>
      <c r="K838" s="115">
        <f>IFERROR(IF($G838 = "WholeBlg",IF(K$1&lt;2020, 0,
IF($H838="GWh",SUMIFS('Interim Analysis'!E:E,'Interim Analysis'!$B:$B,$B838,'Interim Analysis'!$C:$C,$C838,'Interim Analysis'!$F:$F,$F838,'Interim Analysis'!$G:$G,$H838,'Interim Analysis'!$E:$E,$E838),
SUMIFS('Interim Analysis'!E:E,'Interim Analysis'!$B:$B,$B838,'Interim Analysis'!$C:$C,$C838,'Interim Analysis'!$F:$F,$F838,'Interim Analysis'!$G:$G,$H838,'Interim Analysis'!$D:$D,$D838)
*(INDEX('Dimensional Maps'!F$39:F$63,MATCH($E838,'Dimensional Maps'!$C$8:$C$32,0),1)
/SUMIFS('Dimensional Maps'!F$39:F$63, 'Dimensional Maps'!$B$8:$B$32,$D838)))),0),0)</f>
        <v>0</v>
      </c>
      <c r="L838" s="115">
        <f>IFERROR(IF($G838 = "WholeBlg",IF(L$1&lt;2020, 0,
IF($H838="GWh",SUMIFS('Interim Analysis'!F:F,'Interim Analysis'!$B:$B,$B838,'Interim Analysis'!$C:$C,$C838,'Interim Analysis'!$F:$F,$F838,'Interim Analysis'!$G:$G,$H838,'Interim Analysis'!$E:$E,$E838),
SUMIFS('Interim Analysis'!F:F,'Interim Analysis'!$B:$B,$B838,'Interim Analysis'!$C:$C,$C838,'Interim Analysis'!$F:$F,$F838,'Interim Analysis'!$G:$G,$H838,'Interim Analysis'!$D:$D,$D838)
*(INDEX('Dimensional Maps'!G$39:G$63,MATCH($E838,'Dimensional Maps'!$C$8:$C$32,0),1)
/SUMIFS('Dimensional Maps'!G$39:G$63, 'Dimensional Maps'!$B$8:$B$32,$D838)))),0),0)</f>
        <v>0</v>
      </c>
      <c r="M838" s="115">
        <f>IFERROR(IF($G838 = "WholeBlg",IF(M$1&lt;2020, 0,
IF($H838="GWh",SUMIFS('Interim Analysis'!G:G,'Interim Analysis'!$B:$B,$B838,'Interim Analysis'!$C:$C,$C838,'Interim Analysis'!$F:$F,$F838,'Interim Analysis'!$G:$G,$H838,'Interim Analysis'!$E:$E,$E838),
SUMIFS('Interim Analysis'!G:G,'Interim Analysis'!$B:$B,$B838,'Interim Analysis'!$C:$C,$C838,'Interim Analysis'!$F:$F,$F838,'Interim Analysis'!$G:$G,$H838,'Interim Analysis'!$D:$D,$D838)
*(INDEX('Dimensional Maps'!H$39:H$63,MATCH($E838,'Dimensional Maps'!$C$8:$C$32,0),1)
/SUMIFS('Dimensional Maps'!H$39:H$63, 'Dimensional Maps'!$B$8:$B$32,$D838)))),0),0)</f>
        <v>0</v>
      </c>
      <c r="N838" s="115">
        <f>IFERROR(IF($G838 = "WholeBlg",IF(N$1&lt;2020, 0,
IF($H838="GWh",SUMIFS('Interim Analysis'!H:H,'Interim Analysis'!$B:$B,$B838,'Interim Analysis'!$C:$C,$C838,'Interim Analysis'!$F:$F,$F838,'Interim Analysis'!$G:$G,$H838,'Interim Analysis'!$E:$E,$E838),
SUMIFS('Interim Analysis'!H:H,'Interim Analysis'!$B:$B,$B838,'Interim Analysis'!$C:$C,$C838,'Interim Analysis'!$F:$F,$F838,'Interim Analysis'!$G:$G,$H838,'Interim Analysis'!$D:$D,$D838)
*(INDEX('Dimensional Maps'!I$39:I$63,MATCH($E838,'Dimensional Maps'!$C$8:$C$32,0),1)
/SUMIFS('Dimensional Maps'!I$39:I$63, 'Dimensional Maps'!$B$8:$B$32,$D838)))),0),0)</f>
        <v>0</v>
      </c>
      <c r="O838" s="115">
        <f>IFERROR(IF($G838 = "WholeBlg",IF(O$1&lt;2020, 0,
IF($H838="GWh",SUMIFS('Interim Analysis'!I:I,'Interim Analysis'!$B:$B,$B838,'Interim Analysis'!$C:$C,$C838,'Interim Analysis'!$F:$F,$F838,'Interim Analysis'!$G:$G,$H838,'Interim Analysis'!$E:$E,$E838),
SUMIFS('Interim Analysis'!I:I,'Interim Analysis'!$B:$B,$B838,'Interim Analysis'!$C:$C,$C838,'Interim Analysis'!$F:$F,$F838,'Interim Analysis'!$G:$G,$H838,'Interim Analysis'!$D:$D,$D838)
*(INDEX('Dimensional Maps'!J$39:J$63,MATCH($E838,'Dimensional Maps'!$C$8:$C$32,0),1)
/SUMIFS('Dimensional Maps'!J$39:J$63, 'Dimensional Maps'!$B$8:$B$32,$D838)))),0),0)</f>
        <v>0</v>
      </c>
      <c r="P838" s="115">
        <f>IFERROR(IF($G838 = "WholeBlg",IF(P$1&lt;2020, 0,
IF($H838="GWh",SUMIFS('Interim Analysis'!J:J,'Interim Analysis'!$B:$B,$B838,'Interim Analysis'!$C:$C,$C838,'Interim Analysis'!$F:$F,$F838,'Interim Analysis'!$G:$G,$H838,'Interim Analysis'!$E:$E,$E838),
SUMIFS('Interim Analysis'!J:J,'Interim Analysis'!$B:$B,$B838,'Interim Analysis'!$C:$C,$C838,'Interim Analysis'!$F:$F,$F838,'Interim Analysis'!$G:$G,$H838,'Interim Analysis'!$D:$D,$D838)
*(INDEX('Dimensional Maps'!K$39:K$63,MATCH($E838,'Dimensional Maps'!$C$8:$C$32,0),1)
/SUMIFS('Dimensional Maps'!K$39:K$63, 'Dimensional Maps'!$B$8:$B$32,$D838)))),0),0)</f>
        <v>0</v>
      </c>
      <c r="Q838" s="115">
        <f>IFERROR(IF($G838 = "WholeBlg",IF(Q$1&lt;2020, 0,
IF($H838="GWh",SUMIFS('Interim Analysis'!K:K,'Interim Analysis'!$B:$B,$B838,'Interim Analysis'!$C:$C,$C838,'Interim Analysis'!$F:$F,$F838,'Interim Analysis'!$G:$G,$H838,'Interim Analysis'!$E:$E,$E838),
SUMIFS('Interim Analysis'!K:K,'Interim Analysis'!$B:$B,$B838,'Interim Analysis'!$C:$C,$C838,'Interim Analysis'!$F:$F,$F838,'Interim Analysis'!$G:$G,$H838,'Interim Analysis'!$D:$D,$D838)
*(INDEX('Dimensional Maps'!L$39:L$63,MATCH($E838,'Dimensional Maps'!$C$8:$C$32,0),1)
/SUMIFS('Dimensional Maps'!L$39:L$63, 'Dimensional Maps'!$B$8:$B$32,$D838)))),0),0)</f>
        <v>0</v>
      </c>
      <c r="R838" s="115">
        <f>IFERROR(IF($G838 = "WholeBlg",IF(R$1&lt;2020, 0,
IF($H838="GWh",SUMIFS('Interim Analysis'!L:L,'Interim Analysis'!$B:$B,$B838,'Interim Analysis'!$C:$C,$C838,'Interim Analysis'!$F:$F,$F838,'Interim Analysis'!$G:$G,$H838,'Interim Analysis'!$E:$E,$E838),
SUMIFS('Interim Analysis'!L:L,'Interim Analysis'!$B:$B,$B838,'Interim Analysis'!$C:$C,$C838,'Interim Analysis'!$F:$F,$F838,'Interim Analysis'!$G:$G,$H838,'Interim Analysis'!$D:$D,$D838)
*(INDEX('Dimensional Maps'!M$39:M$63,MATCH($E838,'Dimensional Maps'!$C$8:$C$32,0),1)
/SUMIFS('Dimensional Maps'!M$39:M$63, 'Dimensional Maps'!$B$8:$B$32,$D838)))),0),0)</f>
        <v>0</v>
      </c>
      <c r="S838" s="115">
        <f>IFERROR(IF($G838 = "WholeBlg",IF(S$1&lt;2020, 0,
IF($H838="GWh",SUMIFS('Interim Analysis'!M:M,'Interim Analysis'!$B:$B,$B838,'Interim Analysis'!$C:$C,$C838,'Interim Analysis'!$F:$F,$F838,'Interim Analysis'!$G:$G,$H838,'Interim Analysis'!$E:$E,$E838),
SUMIFS('Interim Analysis'!M:M,'Interim Analysis'!$B:$B,$B838,'Interim Analysis'!$C:$C,$C838,'Interim Analysis'!$F:$F,$F838,'Interim Analysis'!$G:$G,$H838,'Interim Analysis'!$D:$D,$D838)
*(INDEX('Dimensional Maps'!N$39:N$63,MATCH($E838,'Dimensional Maps'!$C$8:$C$32,0),1)
/SUMIFS('Dimensional Maps'!N$39:N$63, 'Dimensional Maps'!$B$8:$B$32,$D838)))),0),0)</f>
        <v>0</v>
      </c>
      <c r="T838" s="115">
        <f>IFERROR(IF($G838 = "WholeBlg",IF(T$1&lt;2020, 0,
IF($H838="GWh",SUMIFS('Interim Analysis'!N:N,'Interim Analysis'!$B:$B,$B838,'Interim Analysis'!$C:$C,$C838,'Interim Analysis'!$F:$F,$F838,'Interim Analysis'!$G:$G,$H838,'Interim Analysis'!$E:$E,$E838),
SUMIFS('Interim Analysis'!N:N,'Interim Analysis'!$B:$B,$B838,'Interim Analysis'!$C:$C,$C838,'Interim Analysis'!$F:$F,$F838,'Interim Analysis'!$G:$G,$H838,'Interim Analysis'!$D:$D,$D838)
*(INDEX('Dimensional Maps'!O$39:O$63,MATCH($E838,'Dimensional Maps'!$C$8:$C$32,0),1)
/SUMIFS('Dimensional Maps'!O$39:O$63, 'Dimensional Maps'!$B$8:$B$32,$D838)))),0),0)</f>
        <v>0</v>
      </c>
      <c r="U838" s="115">
        <f>IFERROR(IF($G838 = "WholeBlg",IF(U$1&lt;2020, 0,
IF($H838="GWh",SUMIFS('Interim Analysis'!O:O,'Interim Analysis'!$B:$B,$B838,'Interim Analysis'!$C:$C,$C838,'Interim Analysis'!$F:$F,$F838,'Interim Analysis'!$G:$G,$H838,'Interim Analysis'!$E:$E,$E838),
SUMIFS('Interim Analysis'!O:O,'Interim Analysis'!$B:$B,$B838,'Interim Analysis'!$C:$C,$C838,'Interim Analysis'!$F:$F,$F838,'Interim Analysis'!$G:$G,$H838,'Interim Analysis'!$D:$D,$D838)
*(INDEX('Dimensional Maps'!P$39:P$63,MATCH($E838,'Dimensional Maps'!$C$8:$C$32,0),1)
/SUMIFS('Dimensional Maps'!P$39:P$63, 'Dimensional Maps'!$B$8:$B$32,$D838)))),0),0)</f>
        <v>0</v>
      </c>
      <c r="V838" s="115">
        <f>IFERROR(IF($G838 = "WholeBlg",IF(V$1&lt;2020, 0,
IF($H838="GWh",SUMIFS('Interim Analysis'!P:P,'Interim Analysis'!$B:$B,$B838,'Interim Analysis'!$C:$C,$C838,'Interim Analysis'!$F:$F,$F838,'Interim Analysis'!$G:$G,$H838,'Interim Analysis'!$E:$E,$E838),
SUMIFS('Interim Analysis'!P:P,'Interim Analysis'!$B:$B,$B838,'Interim Analysis'!$C:$C,$C838,'Interim Analysis'!$F:$F,$F838,'Interim Analysis'!$G:$G,$H838,'Interim Analysis'!$D:$D,$D838)
*(INDEX('Dimensional Maps'!Q$39:Q$63,MATCH($E838,'Dimensional Maps'!$C$8:$C$32,0),1)
/SUMIFS('Dimensional Maps'!Q$39:Q$63, 'Dimensional Maps'!$B$8:$B$32,$D838)))),0),0)</f>
        <v>0</v>
      </c>
      <c r="W838" s="115">
        <f>IFERROR(IF($G838 = "WholeBlg",IF(W$1&lt;2020, 0,
IF($H838="GWh",SUMIFS('Interim Analysis'!Q:Q,'Interim Analysis'!$B:$B,$B838,'Interim Analysis'!$C:$C,$C838,'Interim Analysis'!$F:$F,$F838,'Interim Analysis'!$G:$G,$H838,'Interim Analysis'!$E:$E,$E838),
SUMIFS('Interim Analysis'!Q:Q,'Interim Analysis'!$B:$B,$B838,'Interim Analysis'!$C:$C,$C838,'Interim Analysis'!$F:$F,$F838,'Interim Analysis'!$G:$G,$H838,'Interim Analysis'!$D:$D,$D838)
*(INDEX('Dimensional Maps'!R$39:R$63,MATCH($E838,'Dimensional Maps'!$C$8:$C$32,0),1)
/SUMIFS('Dimensional Maps'!R$39:R$63, 'Dimensional Maps'!$B$8:$B$32,$D838)))),0),0)</f>
        <v>0</v>
      </c>
    </row>
    <row r="839" spans="1:23" x14ac:dyDescent="0.25">
      <c r="A839" s="153" t="s">
        <v>265</v>
      </c>
      <c r="B839" s="54" t="s">
        <v>236</v>
      </c>
      <c r="C839" s="54">
        <v>3</v>
      </c>
      <c r="D839" s="54" t="s">
        <v>44</v>
      </c>
      <c r="E839" s="54" t="s">
        <v>212</v>
      </c>
      <c r="F839" s="54" t="s">
        <v>186</v>
      </c>
      <c r="G839" s="54" t="s">
        <v>53</v>
      </c>
      <c r="H839" s="54" t="s">
        <v>18</v>
      </c>
      <c r="I839" s="115">
        <f>IFERROR(IF($G839 = "WholeBlg",IF(I$1&lt;2020, 0,
IF($H839="GWh",SUMIFS('Interim Analysis'!C:C,'Interim Analysis'!$B:$B,$B839,'Interim Analysis'!$C:$C,$C839,'Interim Analysis'!$F:$F,$F839,'Interim Analysis'!$G:$G,$H839,'Interim Analysis'!$E:$E,$E839),
SUMIFS('Interim Analysis'!C:C,'Interim Analysis'!$B:$B,$B839,'Interim Analysis'!$C:$C,$C839,'Interim Analysis'!$F:$F,$F839,'Interim Analysis'!$G:$G,$H839,'Interim Analysis'!$D:$D,$D839)
*(INDEX('Dimensional Maps'!D$39:D$63,MATCH($E839,'Dimensional Maps'!$C$8:$C$32,0),1)
/SUMIFS('Dimensional Maps'!D$39:D$63, 'Dimensional Maps'!$B$8:$B$32,$D839)))),0),0)</f>
        <v>0</v>
      </c>
      <c r="J839" s="115">
        <f>IFERROR(IF($G839 = "WholeBlg",IF(J$1&lt;2020, 0,
IF($H839="GWh",SUMIFS('Interim Analysis'!D:D,'Interim Analysis'!$B:$B,$B839,'Interim Analysis'!$C:$C,$C839,'Interim Analysis'!$F:$F,$F839,'Interim Analysis'!$G:$G,$H839,'Interim Analysis'!$E:$E,$E839),
SUMIFS('Interim Analysis'!D:D,'Interim Analysis'!$B:$B,$B839,'Interim Analysis'!$C:$C,$C839,'Interim Analysis'!$F:$F,$F839,'Interim Analysis'!$G:$G,$H839,'Interim Analysis'!$D:$D,$D839)
*(INDEX('Dimensional Maps'!E$39:E$63,MATCH($E839,'Dimensional Maps'!$C$8:$C$32,0),1)
/SUMIFS('Dimensional Maps'!E$39:E$63, 'Dimensional Maps'!$B$8:$B$32,$D839)))),0),0)</f>
        <v>0</v>
      </c>
      <c r="K839" s="115">
        <f>IFERROR(IF($G839 = "WholeBlg",IF(K$1&lt;2020, 0,
IF($H839="GWh",SUMIFS('Interim Analysis'!E:E,'Interim Analysis'!$B:$B,$B839,'Interim Analysis'!$C:$C,$C839,'Interim Analysis'!$F:$F,$F839,'Interim Analysis'!$G:$G,$H839,'Interim Analysis'!$E:$E,$E839),
SUMIFS('Interim Analysis'!E:E,'Interim Analysis'!$B:$B,$B839,'Interim Analysis'!$C:$C,$C839,'Interim Analysis'!$F:$F,$F839,'Interim Analysis'!$G:$G,$H839,'Interim Analysis'!$D:$D,$D839)
*(INDEX('Dimensional Maps'!F$39:F$63,MATCH($E839,'Dimensional Maps'!$C$8:$C$32,0),1)
/SUMIFS('Dimensional Maps'!F$39:F$63, 'Dimensional Maps'!$B$8:$B$32,$D839)))),0),0)</f>
        <v>0</v>
      </c>
      <c r="L839" s="115">
        <f>IFERROR(IF($G839 = "WholeBlg",IF(L$1&lt;2020, 0,
IF($H839="GWh",SUMIFS('Interim Analysis'!F:F,'Interim Analysis'!$B:$B,$B839,'Interim Analysis'!$C:$C,$C839,'Interim Analysis'!$F:$F,$F839,'Interim Analysis'!$G:$G,$H839,'Interim Analysis'!$E:$E,$E839),
SUMIFS('Interim Analysis'!F:F,'Interim Analysis'!$B:$B,$B839,'Interim Analysis'!$C:$C,$C839,'Interim Analysis'!$F:$F,$F839,'Interim Analysis'!$G:$G,$H839,'Interim Analysis'!$D:$D,$D839)
*(INDEX('Dimensional Maps'!G$39:G$63,MATCH($E839,'Dimensional Maps'!$C$8:$C$32,0),1)
/SUMIFS('Dimensional Maps'!G$39:G$63, 'Dimensional Maps'!$B$8:$B$32,$D839)))),0),0)</f>
        <v>0</v>
      </c>
      <c r="M839" s="115">
        <f>IFERROR(IF($G839 = "WholeBlg",IF(M$1&lt;2020, 0,
IF($H839="GWh",SUMIFS('Interim Analysis'!G:G,'Interim Analysis'!$B:$B,$B839,'Interim Analysis'!$C:$C,$C839,'Interim Analysis'!$F:$F,$F839,'Interim Analysis'!$G:$G,$H839,'Interim Analysis'!$E:$E,$E839),
SUMIFS('Interim Analysis'!G:G,'Interim Analysis'!$B:$B,$B839,'Interim Analysis'!$C:$C,$C839,'Interim Analysis'!$F:$F,$F839,'Interim Analysis'!$G:$G,$H839,'Interim Analysis'!$D:$D,$D839)
*(INDEX('Dimensional Maps'!H$39:H$63,MATCH($E839,'Dimensional Maps'!$C$8:$C$32,0),1)
/SUMIFS('Dimensional Maps'!H$39:H$63, 'Dimensional Maps'!$B$8:$B$32,$D839)))),0),0)</f>
        <v>0</v>
      </c>
      <c r="N839" s="115">
        <f>IFERROR(IF($G839 = "WholeBlg",IF(N$1&lt;2020, 0,
IF($H839="GWh",SUMIFS('Interim Analysis'!H:H,'Interim Analysis'!$B:$B,$B839,'Interim Analysis'!$C:$C,$C839,'Interim Analysis'!$F:$F,$F839,'Interim Analysis'!$G:$G,$H839,'Interim Analysis'!$E:$E,$E839),
SUMIFS('Interim Analysis'!H:H,'Interim Analysis'!$B:$B,$B839,'Interim Analysis'!$C:$C,$C839,'Interim Analysis'!$F:$F,$F839,'Interim Analysis'!$G:$G,$H839,'Interim Analysis'!$D:$D,$D839)
*(INDEX('Dimensional Maps'!I$39:I$63,MATCH($E839,'Dimensional Maps'!$C$8:$C$32,0),1)
/SUMIFS('Dimensional Maps'!I$39:I$63, 'Dimensional Maps'!$B$8:$B$32,$D839)))),0),0)</f>
        <v>0</v>
      </c>
      <c r="O839" s="115">
        <f>IFERROR(IF($G839 = "WholeBlg",IF(O$1&lt;2020, 0,
IF($H839="GWh",SUMIFS('Interim Analysis'!I:I,'Interim Analysis'!$B:$B,$B839,'Interim Analysis'!$C:$C,$C839,'Interim Analysis'!$F:$F,$F839,'Interim Analysis'!$G:$G,$H839,'Interim Analysis'!$E:$E,$E839),
SUMIFS('Interim Analysis'!I:I,'Interim Analysis'!$B:$B,$B839,'Interim Analysis'!$C:$C,$C839,'Interim Analysis'!$F:$F,$F839,'Interim Analysis'!$G:$G,$H839,'Interim Analysis'!$D:$D,$D839)
*(INDEX('Dimensional Maps'!J$39:J$63,MATCH($E839,'Dimensional Maps'!$C$8:$C$32,0),1)
/SUMIFS('Dimensional Maps'!J$39:J$63, 'Dimensional Maps'!$B$8:$B$32,$D839)))),0),0)</f>
        <v>0</v>
      </c>
      <c r="P839" s="115">
        <f>IFERROR(IF($G839 = "WholeBlg",IF(P$1&lt;2020, 0,
IF($H839="GWh",SUMIFS('Interim Analysis'!J:J,'Interim Analysis'!$B:$B,$B839,'Interim Analysis'!$C:$C,$C839,'Interim Analysis'!$F:$F,$F839,'Interim Analysis'!$G:$G,$H839,'Interim Analysis'!$E:$E,$E839),
SUMIFS('Interim Analysis'!J:J,'Interim Analysis'!$B:$B,$B839,'Interim Analysis'!$C:$C,$C839,'Interim Analysis'!$F:$F,$F839,'Interim Analysis'!$G:$G,$H839,'Interim Analysis'!$D:$D,$D839)
*(INDEX('Dimensional Maps'!K$39:K$63,MATCH($E839,'Dimensional Maps'!$C$8:$C$32,0),1)
/SUMIFS('Dimensional Maps'!K$39:K$63, 'Dimensional Maps'!$B$8:$B$32,$D839)))),0),0)</f>
        <v>0</v>
      </c>
      <c r="Q839" s="115">
        <f>IFERROR(IF($G839 = "WholeBlg",IF(Q$1&lt;2020, 0,
IF($H839="GWh",SUMIFS('Interim Analysis'!K:K,'Interim Analysis'!$B:$B,$B839,'Interim Analysis'!$C:$C,$C839,'Interim Analysis'!$F:$F,$F839,'Interim Analysis'!$G:$G,$H839,'Interim Analysis'!$E:$E,$E839),
SUMIFS('Interim Analysis'!K:K,'Interim Analysis'!$B:$B,$B839,'Interim Analysis'!$C:$C,$C839,'Interim Analysis'!$F:$F,$F839,'Interim Analysis'!$G:$G,$H839,'Interim Analysis'!$D:$D,$D839)
*(INDEX('Dimensional Maps'!L$39:L$63,MATCH($E839,'Dimensional Maps'!$C$8:$C$32,0),1)
/SUMIFS('Dimensional Maps'!L$39:L$63, 'Dimensional Maps'!$B$8:$B$32,$D839)))),0),0)</f>
        <v>0</v>
      </c>
      <c r="R839" s="115">
        <f>IFERROR(IF($G839 = "WholeBlg",IF(R$1&lt;2020, 0,
IF($H839="GWh",SUMIFS('Interim Analysis'!L:L,'Interim Analysis'!$B:$B,$B839,'Interim Analysis'!$C:$C,$C839,'Interim Analysis'!$F:$F,$F839,'Interim Analysis'!$G:$G,$H839,'Interim Analysis'!$E:$E,$E839),
SUMIFS('Interim Analysis'!L:L,'Interim Analysis'!$B:$B,$B839,'Interim Analysis'!$C:$C,$C839,'Interim Analysis'!$F:$F,$F839,'Interim Analysis'!$G:$G,$H839,'Interim Analysis'!$D:$D,$D839)
*(INDEX('Dimensional Maps'!M$39:M$63,MATCH($E839,'Dimensional Maps'!$C$8:$C$32,0),1)
/SUMIFS('Dimensional Maps'!M$39:M$63, 'Dimensional Maps'!$B$8:$B$32,$D839)))),0),0)</f>
        <v>0</v>
      </c>
      <c r="S839" s="115">
        <f>IFERROR(IF($G839 = "WholeBlg",IF(S$1&lt;2020, 0,
IF($H839="GWh",SUMIFS('Interim Analysis'!M:M,'Interim Analysis'!$B:$B,$B839,'Interim Analysis'!$C:$C,$C839,'Interim Analysis'!$F:$F,$F839,'Interim Analysis'!$G:$G,$H839,'Interim Analysis'!$E:$E,$E839),
SUMIFS('Interim Analysis'!M:M,'Interim Analysis'!$B:$B,$B839,'Interim Analysis'!$C:$C,$C839,'Interim Analysis'!$F:$F,$F839,'Interim Analysis'!$G:$G,$H839,'Interim Analysis'!$D:$D,$D839)
*(INDEX('Dimensional Maps'!N$39:N$63,MATCH($E839,'Dimensional Maps'!$C$8:$C$32,0),1)
/SUMIFS('Dimensional Maps'!N$39:N$63, 'Dimensional Maps'!$B$8:$B$32,$D839)))),0),0)</f>
        <v>0</v>
      </c>
      <c r="T839" s="115">
        <f>IFERROR(IF($G839 = "WholeBlg",IF(T$1&lt;2020, 0,
IF($H839="GWh",SUMIFS('Interim Analysis'!N:N,'Interim Analysis'!$B:$B,$B839,'Interim Analysis'!$C:$C,$C839,'Interim Analysis'!$F:$F,$F839,'Interim Analysis'!$G:$G,$H839,'Interim Analysis'!$E:$E,$E839),
SUMIFS('Interim Analysis'!N:N,'Interim Analysis'!$B:$B,$B839,'Interim Analysis'!$C:$C,$C839,'Interim Analysis'!$F:$F,$F839,'Interim Analysis'!$G:$G,$H839,'Interim Analysis'!$D:$D,$D839)
*(INDEX('Dimensional Maps'!O$39:O$63,MATCH($E839,'Dimensional Maps'!$C$8:$C$32,0),1)
/SUMIFS('Dimensional Maps'!O$39:O$63, 'Dimensional Maps'!$B$8:$B$32,$D839)))),0),0)</f>
        <v>0</v>
      </c>
      <c r="U839" s="115">
        <f>IFERROR(IF($G839 = "WholeBlg",IF(U$1&lt;2020, 0,
IF($H839="GWh",SUMIFS('Interim Analysis'!O:O,'Interim Analysis'!$B:$B,$B839,'Interim Analysis'!$C:$C,$C839,'Interim Analysis'!$F:$F,$F839,'Interim Analysis'!$G:$G,$H839,'Interim Analysis'!$E:$E,$E839),
SUMIFS('Interim Analysis'!O:O,'Interim Analysis'!$B:$B,$B839,'Interim Analysis'!$C:$C,$C839,'Interim Analysis'!$F:$F,$F839,'Interim Analysis'!$G:$G,$H839,'Interim Analysis'!$D:$D,$D839)
*(INDEX('Dimensional Maps'!P$39:P$63,MATCH($E839,'Dimensional Maps'!$C$8:$C$32,0),1)
/SUMIFS('Dimensional Maps'!P$39:P$63, 'Dimensional Maps'!$B$8:$B$32,$D839)))),0),0)</f>
        <v>0</v>
      </c>
      <c r="V839" s="115">
        <f>IFERROR(IF($G839 = "WholeBlg",IF(V$1&lt;2020, 0,
IF($H839="GWh",SUMIFS('Interim Analysis'!P:P,'Interim Analysis'!$B:$B,$B839,'Interim Analysis'!$C:$C,$C839,'Interim Analysis'!$F:$F,$F839,'Interim Analysis'!$G:$G,$H839,'Interim Analysis'!$E:$E,$E839),
SUMIFS('Interim Analysis'!P:P,'Interim Analysis'!$B:$B,$B839,'Interim Analysis'!$C:$C,$C839,'Interim Analysis'!$F:$F,$F839,'Interim Analysis'!$G:$G,$H839,'Interim Analysis'!$D:$D,$D839)
*(INDEX('Dimensional Maps'!Q$39:Q$63,MATCH($E839,'Dimensional Maps'!$C$8:$C$32,0),1)
/SUMIFS('Dimensional Maps'!Q$39:Q$63, 'Dimensional Maps'!$B$8:$B$32,$D839)))),0),0)</f>
        <v>0</v>
      </c>
      <c r="W839" s="115">
        <f>IFERROR(IF($G839 = "WholeBlg",IF(W$1&lt;2020, 0,
IF($H839="GWh",SUMIFS('Interim Analysis'!Q:Q,'Interim Analysis'!$B:$B,$B839,'Interim Analysis'!$C:$C,$C839,'Interim Analysis'!$F:$F,$F839,'Interim Analysis'!$G:$G,$H839,'Interim Analysis'!$E:$E,$E839),
SUMIFS('Interim Analysis'!Q:Q,'Interim Analysis'!$B:$B,$B839,'Interim Analysis'!$C:$C,$C839,'Interim Analysis'!$F:$F,$F839,'Interim Analysis'!$G:$G,$H839,'Interim Analysis'!$D:$D,$D839)
*(INDEX('Dimensional Maps'!R$39:R$63,MATCH($E839,'Dimensional Maps'!$C$8:$C$32,0),1)
/SUMIFS('Dimensional Maps'!R$39:R$63, 'Dimensional Maps'!$B$8:$B$32,$D839)))),0),0)</f>
        <v>0</v>
      </c>
    </row>
    <row r="840" spans="1:23" x14ac:dyDescent="0.25">
      <c r="A840" s="153" t="s">
        <v>265</v>
      </c>
      <c r="B840" s="54" t="s">
        <v>236</v>
      </c>
      <c r="C840" s="54">
        <v>3</v>
      </c>
      <c r="D840" s="54" t="s">
        <v>44</v>
      </c>
      <c r="E840" s="54" t="s">
        <v>212</v>
      </c>
      <c r="F840" s="54" t="s">
        <v>167</v>
      </c>
      <c r="G840" s="54" t="s">
        <v>53</v>
      </c>
      <c r="H840" s="54" t="s">
        <v>20</v>
      </c>
      <c r="I840" s="115">
        <f>IFERROR(IF($G840 = "WholeBlg",IF(I$1&lt;2020, 0,
IF($H840="GWh",SUMIFS('Interim Analysis'!C:C,'Interim Analysis'!$B:$B,$B840,'Interim Analysis'!$C:$C,$C840,'Interim Analysis'!$F:$F,$F840,'Interim Analysis'!$G:$G,$H840,'Interim Analysis'!$E:$E,$E840),
SUMIFS('Interim Analysis'!C:C,'Interim Analysis'!$B:$B,$B840,'Interim Analysis'!$C:$C,$C840,'Interim Analysis'!$F:$F,$F840,'Interim Analysis'!$G:$G,$H840,'Interim Analysis'!$D:$D,$D840)
*(INDEX('Dimensional Maps'!D$39:D$63,MATCH($E840,'Dimensional Maps'!$C$8:$C$32,0),1)
/SUMIFS('Dimensional Maps'!D$39:D$63, 'Dimensional Maps'!$B$8:$B$32,$D840)))),0),0)</f>
        <v>0</v>
      </c>
      <c r="J840" s="115">
        <f>IFERROR(IF($G840 = "WholeBlg",IF(J$1&lt;2020, 0,
IF($H840="GWh",SUMIFS('Interim Analysis'!D:D,'Interim Analysis'!$B:$B,$B840,'Interim Analysis'!$C:$C,$C840,'Interim Analysis'!$F:$F,$F840,'Interim Analysis'!$G:$G,$H840,'Interim Analysis'!$E:$E,$E840),
SUMIFS('Interim Analysis'!D:D,'Interim Analysis'!$B:$B,$B840,'Interim Analysis'!$C:$C,$C840,'Interim Analysis'!$F:$F,$F840,'Interim Analysis'!$G:$G,$H840,'Interim Analysis'!$D:$D,$D840)
*(INDEX('Dimensional Maps'!E$39:E$63,MATCH($E840,'Dimensional Maps'!$C$8:$C$32,0),1)
/SUMIFS('Dimensional Maps'!E$39:E$63, 'Dimensional Maps'!$B$8:$B$32,$D840)))),0),0)</f>
        <v>0</v>
      </c>
      <c r="K840" s="115">
        <f>IFERROR(IF($G840 = "WholeBlg",IF(K$1&lt;2020, 0,
IF($H840="GWh",SUMIFS('Interim Analysis'!E:E,'Interim Analysis'!$B:$B,$B840,'Interim Analysis'!$C:$C,$C840,'Interim Analysis'!$F:$F,$F840,'Interim Analysis'!$G:$G,$H840,'Interim Analysis'!$E:$E,$E840),
SUMIFS('Interim Analysis'!E:E,'Interim Analysis'!$B:$B,$B840,'Interim Analysis'!$C:$C,$C840,'Interim Analysis'!$F:$F,$F840,'Interim Analysis'!$G:$G,$H840,'Interim Analysis'!$D:$D,$D840)
*(INDEX('Dimensional Maps'!F$39:F$63,MATCH($E840,'Dimensional Maps'!$C$8:$C$32,0),1)
/SUMIFS('Dimensional Maps'!F$39:F$63, 'Dimensional Maps'!$B$8:$B$32,$D840)))),0),0)</f>
        <v>0</v>
      </c>
      <c r="L840" s="115">
        <f>IFERROR(IF($G840 = "WholeBlg",IF(L$1&lt;2020, 0,
IF($H840="GWh",SUMIFS('Interim Analysis'!F:F,'Interim Analysis'!$B:$B,$B840,'Interim Analysis'!$C:$C,$C840,'Interim Analysis'!$F:$F,$F840,'Interim Analysis'!$G:$G,$H840,'Interim Analysis'!$E:$E,$E840),
SUMIFS('Interim Analysis'!F:F,'Interim Analysis'!$B:$B,$B840,'Interim Analysis'!$C:$C,$C840,'Interim Analysis'!$F:$F,$F840,'Interim Analysis'!$G:$G,$H840,'Interim Analysis'!$D:$D,$D840)
*(INDEX('Dimensional Maps'!G$39:G$63,MATCH($E840,'Dimensional Maps'!$C$8:$C$32,0),1)
/SUMIFS('Dimensional Maps'!G$39:G$63, 'Dimensional Maps'!$B$8:$B$32,$D840)))),0),0)</f>
        <v>0</v>
      </c>
      <c r="M840" s="115">
        <f>IFERROR(IF($G840 = "WholeBlg",IF(M$1&lt;2020, 0,
IF($H840="GWh",SUMIFS('Interim Analysis'!G:G,'Interim Analysis'!$B:$B,$B840,'Interim Analysis'!$C:$C,$C840,'Interim Analysis'!$F:$F,$F840,'Interim Analysis'!$G:$G,$H840,'Interim Analysis'!$E:$E,$E840),
SUMIFS('Interim Analysis'!G:G,'Interim Analysis'!$B:$B,$B840,'Interim Analysis'!$C:$C,$C840,'Interim Analysis'!$F:$F,$F840,'Interim Analysis'!$G:$G,$H840,'Interim Analysis'!$D:$D,$D840)
*(INDEX('Dimensional Maps'!H$39:H$63,MATCH($E840,'Dimensional Maps'!$C$8:$C$32,0),1)
/SUMIFS('Dimensional Maps'!H$39:H$63, 'Dimensional Maps'!$B$8:$B$32,$D840)))),0),0)</f>
        <v>0</v>
      </c>
      <c r="N840" s="115">
        <f>IFERROR(IF($G840 = "WholeBlg",IF(N$1&lt;2020, 0,
IF($H840="GWh",SUMIFS('Interim Analysis'!H:H,'Interim Analysis'!$B:$B,$B840,'Interim Analysis'!$C:$C,$C840,'Interim Analysis'!$F:$F,$F840,'Interim Analysis'!$G:$G,$H840,'Interim Analysis'!$E:$E,$E840),
SUMIFS('Interim Analysis'!H:H,'Interim Analysis'!$B:$B,$B840,'Interim Analysis'!$C:$C,$C840,'Interim Analysis'!$F:$F,$F840,'Interim Analysis'!$G:$G,$H840,'Interim Analysis'!$D:$D,$D840)
*(INDEX('Dimensional Maps'!I$39:I$63,MATCH($E840,'Dimensional Maps'!$C$8:$C$32,0),1)
/SUMIFS('Dimensional Maps'!I$39:I$63, 'Dimensional Maps'!$B$8:$B$32,$D840)))),0),0)</f>
        <v>1.1411591045290581E-2</v>
      </c>
      <c r="O840" s="115">
        <f>IFERROR(IF($G840 = "WholeBlg",IF(O$1&lt;2020, 0,
IF($H840="GWh",SUMIFS('Interim Analysis'!I:I,'Interim Analysis'!$B:$B,$B840,'Interim Analysis'!$C:$C,$C840,'Interim Analysis'!$F:$F,$F840,'Interim Analysis'!$G:$G,$H840,'Interim Analysis'!$E:$E,$E840),
SUMIFS('Interim Analysis'!I:I,'Interim Analysis'!$B:$B,$B840,'Interim Analysis'!$C:$C,$C840,'Interim Analysis'!$F:$F,$F840,'Interim Analysis'!$G:$G,$H840,'Interim Analysis'!$D:$D,$D840)
*(INDEX('Dimensional Maps'!J$39:J$63,MATCH($E840,'Dimensional Maps'!$C$8:$C$32,0),1)
/SUMIFS('Dimensional Maps'!J$39:J$63, 'Dimensional Maps'!$B$8:$B$32,$D840)))),0),0)</f>
        <v>2.2769250014392874E-2</v>
      </c>
      <c r="P840" s="115">
        <f>IFERROR(IF($G840 = "WholeBlg",IF(P$1&lt;2020, 0,
IF($H840="GWh",SUMIFS('Interim Analysis'!J:J,'Interim Analysis'!$B:$B,$B840,'Interim Analysis'!$C:$C,$C840,'Interim Analysis'!$F:$F,$F840,'Interim Analysis'!$G:$G,$H840,'Interim Analysis'!$E:$E,$E840),
SUMIFS('Interim Analysis'!J:J,'Interim Analysis'!$B:$B,$B840,'Interim Analysis'!$C:$C,$C840,'Interim Analysis'!$F:$F,$F840,'Interim Analysis'!$G:$G,$H840,'Interim Analysis'!$D:$D,$D840)
*(INDEX('Dimensional Maps'!K$39:K$63,MATCH($E840,'Dimensional Maps'!$C$8:$C$32,0),1)
/SUMIFS('Dimensional Maps'!K$39:K$63, 'Dimensional Maps'!$B$8:$B$32,$D840)))),0),0)</f>
        <v>3.3836077180110266E-2</v>
      </c>
      <c r="Q840" s="115">
        <f>IFERROR(IF($G840 = "WholeBlg",IF(Q$1&lt;2020, 0,
IF($H840="GWh",SUMIFS('Interim Analysis'!K:K,'Interim Analysis'!$B:$B,$B840,'Interim Analysis'!$C:$C,$C840,'Interim Analysis'!$F:$F,$F840,'Interim Analysis'!$G:$G,$H840,'Interim Analysis'!$E:$E,$E840),
SUMIFS('Interim Analysis'!K:K,'Interim Analysis'!$B:$B,$B840,'Interim Analysis'!$C:$C,$C840,'Interim Analysis'!$F:$F,$F840,'Interim Analysis'!$G:$G,$H840,'Interim Analysis'!$D:$D,$D840)
*(INDEX('Dimensional Maps'!L$39:L$63,MATCH($E840,'Dimensional Maps'!$C$8:$C$32,0),1)
/SUMIFS('Dimensional Maps'!L$39:L$63, 'Dimensional Maps'!$B$8:$B$32,$D840)))),0),0)</f>
        <v>4.4764999078317685E-2</v>
      </c>
      <c r="R840" s="115">
        <f>IFERROR(IF($G840 = "WholeBlg",IF(R$1&lt;2020, 0,
IF($H840="GWh",SUMIFS('Interim Analysis'!L:L,'Interim Analysis'!$B:$B,$B840,'Interim Analysis'!$C:$C,$C840,'Interim Analysis'!$F:$F,$F840,'Interim Analysis'!$G:$G,$H840,'Interim Analysis'!$E:$E,$E840),
SUMIFS('Interim Analysis'!L:L,'Interim Analysis'!$B:$B,$B840,'Interim Analysis'!$C:$C,$C840,'Interim Analysis'!$F:$F,$F840,'Interim Analysis'!$G:$G,$H840,'Interim Analysis'!$D:$D,$D840)
*(INDEX('Dimensional Maps'!M$39:M$63,MATCH($E840,'Dimensional Maps'!$C$8:$C$32,0),1)
/SUMIFS('Dimensional Maps'!M$39:M$63, 'Dimensional Maps'!$B$8:$B$32,$D840)))),0),0)</f>
        <v>5.5532289249866452E-2</v>
      </c>
      <c r="S840" s="115">
        <f>IFERROR(IF($G840 = "WholeBlg",IF(S$1&lt;2020, 0,
IF($H840="GWh",SUMIFS('Interim Analysis'!M:M,'Interim Analysis'!$B:$B,$B840,'Interim Analysis'!$C:$C,$C840,'Interim Analysis'!$F:$F,$F840,'Interim Analysis'!$G:$G,$H840,'Interim Analysis'!$E:$E,$E840),
SUMIFS('Interim Analysis'!M:M,'Interim Analysis'!$B:$B,$B840,'Interim Analysis'!$C:$C,$C840,'Interim Analysis'!$F:$F,$F840,'Interim Analysis'!$G:$G,$H840,'Interim Analysis'!$D:$D,$D840)
*(INDEX('Dimensional Maps'!N$39:N$63,MATCH($E840,'Dimensional Maps'!$C$8:$C$32,0),1)
/SUMIFS('Dimensional Maps'!N$39:N$63, 'Dimensional Maps'!$B$8:$B$32,$D840)))),0),0)</f>
        <v>6.5776190447426039E-2</v>
      </c>
      <c r="T840" s="115">
        <f>IFERROR(IF($G840 = "WholeBlg",IF(T$1&lt;2020, 0,
IF($H840="GWh",SUMIFS('Interim Analysis'!N:N,'Interim Analysis'!$B:$B,$B840,'Interim Analysis'!$C:$C,$C840,'Interim Analysis'!$F:$F,$F840,'Interim Analysis'!$G:$G,$H840,'Interim Analysis'!$E:$E,$E840),
SUMIFS('Interim Analysis'!N:N,'Interim Analysis'!$B:$B,$B840,'Interim Analysis'!$C:$C,$C840,'Interim Analysis'!$F:$F,$F840,'Interim Analysis'!$G:$G,$H840,'Interim Analysis'!$D:$D,$D840)
*(INDEX('Dimensional Maps'!O$39:O$63,MATCH($E840,'Dimensional Maps'!$C$8:$C$32,0),1)
/SUMIFS('Dimensional Maps'!O$39:O$63, 'Dimensional Maps'!$B$8:$B$32,$D840)))),0),0)</f>
        <v>7.5256290090441824E-2</v>
      </c>
      <c r="U840" s="115">
        <f>IFERROR(IF($G840 = "WholeBlg",IF(U$1&lt;2020, 0,
IF($H840="GWh",SUMIFS('Interim Analysis'!O:O,'Interim Analysis'!$B:$B,$B840,'Interim Analysis'!$C:$C,$C840,'Interim Analysis'!$F:$F,$F840,'Interim Analysis'!$G:$G,$H840,'Interim Analysis'!$E:$E,$E840),
SUMIFS('Interim Analysis'!O:O,'Interim Analysis'!$B:$B,$B840,'Interim Analysis'!$C:$C,$C840,'Interim Analysis'!$F:$F,$F840,'Interim Analysis'!$G:$G,$H840,'Interim Analysis'!$D:$D,$D840)
*(INDEX('Dimensional Maps'!P$39:P$63,MATCH($E840,'Dimensional Maps'!$C$8:$C$32,0),1)
/SUMIFS('Dimensional Maps'!P$39:P$63, 'Dimensional Maps'!$B$8:$B$32,$D840)))),0),0)</f>
        <v>8.4008579355918447E-2</v>
      </c>
      <c r="V840" s="115">
        <f>IFERROR(IF($G840 = "WholeBlg",IF(V$1&lt;2020, 0,
IF($H840="GWh",SUMIFS('Interim Analysis'!P:P,'Interim Analysis'!$B:$B,$B840,'Interim Analysis'!$C:$C,$C840,'Interim Analysis'!$F:$F,$F840,'Interim Analysis'!$G:$G,$H840,'Interim Analysis'!$E:$E,$E840),
SUMIFS('Interim Analysis'!P:P,'Interim Analysis'!$B:$B,$B840,'Interim Analysis'!$C:$C,$C840,'Interim Analysis'!$F:$F,$F840,'Interim Analysis'!$G:$G,$H840,'Interim Analysis'!$D:$D,$D840)
*(INDEX('Dimensional Maps'!Q$39:Q$63,MATCH($E840,'Dimensional Maps'!$C$8:$C$32,0),1)
/SUMIFS('Dimensional Maps'!Q$39:Q$63, 'Dimensional Maps'!$B$8:$B$32,$D840)))),0),0)</f>
        <v>9.2463647751751379E-2</v>
      </c>
      <c r="W840" s="115">
        <f>IFERROR(IF($G840 = "WholeBlg",IF(W$1&lt;2020, 0,
IF($H840="GWh",SUMIFS('Interim Analysis'!Q:Q,'Interim Analysis'!$B:$B,$B840,'Interim Analysis'!$C:$C,$C840,'Interim Analysis'!$F:$F,$F840,'Interim Analysis'!$G:$G,$H840,'Interim Analysis'!$E:$E,$E840),
SUMIFS('Interim Analysis'!Q:Q,'Interim Analysis'!$B:$B,$B840,'Interim Analysis'!$C:$C,$C840,'Interim Analysis'!$F:$F,$F840,'Interim Analysis'!$G:$G,$H840,'Interim Analysis'!$D:$D,$D840)
*(INDEX('Dimensional Maps'!R$39:R$63,MATCH($E840,'Dimensional Maps'!$C$8:$C$32,0),1)
/SUMIFS('Dimensional Maps'!R$39:R$63, 'Dimensional Maps'!$B$8:$B$32,$D840)))),0),0)</f>
        <v>0.10053962465272751</v>
      </c>
    </row>
    <row r="841" spans="1:23" x14ac:dyDescent="0.25">
      <c r="A841" s="153" t="s">
        <v>265</v>
      </c>
      <c r="B841" s="54" t="s">
        <v>236</v>
      </c>
      <c r="C841" s="54">
        <v>3</v>
      </c>
      <c r="D841" s="54" t="s">
        <v>44</v>
      </c>
      <c r="E841" s="54" t="s">
        <v>212</v>
      </c>
      <c r="F841" s="54" t="s">
        <v>186</v>
      </c>
      <c r="G841" s="54" t="s">
        <v>53</v>
      </c>
      <c r="H841" s="54" t="s">
        <v>20</v>
      </c>
      <c r="I841" s="115">
        <f>IFERROR(IF($G841 = "WholeBlg",IF(I$1&lt;2020, 0,
IF($H841="GWh",SUMIFS('Interim Analysis'!C:C,'Interim Analysis'!$B:$B,$B841,'Interim Analysis'!$C:$C,$C841,'Interim Analysis'!$F:$F,$F841,'Interim Analysis'!$G:$G,$H841,'Interim Analysis'!$E:$E,$E841),
SUMIFS('Interim Analysis'!C:C,'Interim Analysis'!$B:$B,$B841,'Interim Analysis'!$C:$C,$C841,'Interim Analysis'!$F:$F,$F841,'Interim Analysis'!$G:$G,$H841,'Interim Analysis'!$D:$D,$D841)
*(INDEX('Dimensional Maps'!D$39:D$63,MATCH($E841,'Dimensional Maps'!$C$8:$C$32,0),1)
/SUMIFS('Dimensional Maps'!D$39:D$63, 'Dimensional Maps'!$B$8:$B$32,$D841)))),0),0)</f>
        <v>0</v>
      </c>
      <c r="J841" s="115">
        <f>IFERROR(IF($G841 = "WholeBlg",IF(J$1&lt;2020, 0,
IF($H841="GWh",SUMIFS('Interim Analysis'!D:D,'Interim Analysis'!$B:$B,$B841,'Interim Analysis'!$C:$C,$C841,'Interim Analysis'!$F:$F,$F841,'Interim Analysis'!$G:$G,$H841,'Interim Analysis'!$E:$E,$E841),
SUMIFS('Interim Analysis'!D:D,'Interim Analysis'!$B:$B,$B841,'Interim Analysis'!$C:$C,$C841,'Interim Analysis'!$F:$F,$F841,'Interim Analysis'!$G:$G,$H841,'Interim Analysis'!$D:$D,$D841)
*(INDEX('Dimensional Maps'!E$39:E$63,MATCH($E841,'Dimensional Maps'!$C$8:$C$32,0),1)
/SUMIFS('Dimensional Maps'!E$39:E$63, 'Dimensional Maps'!$B$8:$B$32,$D841)))),0),0)</f>
        <v>0</v>
      </c>
      <c r="K841" s="115">
        <f>IFERROR(IF($G841 = "WholeBlg",IF(K$1&lt;2020, 0,
IF($H841="GWh",SUMIFS('Interim Analysis'!E:E,'Interim Analysis'!$B:$B,$B841,'Interim Analysis'!$C:$C,$C841,'Interim Analysis'!$F:$F,$F841,'Interim Analysis'!$G:$G,$H841,'Interim Analysis'!$E:$E,$E841),
SUMIFS('Interim Analysis'!E:E,'Interim Analysis'!$B:$B,$B841,'Interim Analysis'!$C:$C,$C841,'Interim Analysis'!$F:$F,$F841,'Interim Analysis'!$G:$G,$H841,'Interim Analysis'!$D:$D,$D841)
*(INDEX('Dimensional Maps'!F$39:F$63,MATCH($E841,'Dimensional Maps'!$C$8:$C$32,0),1)
/SUMIFS('Dimensional Maps'!F$39:F$63, 'Dimensional Maps'!$B$8:$B$32,$D841)))),0),0)</f>
        <v>0</v>
      </c>
      <c r="L841" s="115">
        <f>IFERROR(IF($G841 = "WholeBlg",IF(L$1&lt;2020, 0,
IF($H841="GWh",SUMIFS('Interim Analysis'!F:F,'Interim Analysis'!$B:$B,$B841,'Interim Analysis'!$C:$C,$C841,'Interim Analysis'!$F:$F,$F841,'Interim Analysis'!$G:$G,$H841,'Interim Analysis'!$E:$E,$E841),
SUMIFS('Interim Analysis'!F:F,'Interim Analysis'!$B:$B,$B841,'Interim Analysis'!$C:$C,$C841,'Interim Analysis'!$F:$F,$F841,'Interim Analysis'!$G:$G,$H841,'Interim Analysis'!$D:$D,$D841)
*(INDEX('Dimensional Maps'!G$39:G$63,MATCH($E841,'Dimensional Maps'!$C$8:$C$32,0),1)
/SUMIFS('Dimensional Maps'!G$39:G$63, 'Dimensional Maps'!$B$8:$B$32,$D841)))),0),0)</f>
        <v>0</v>
      </c>
      <c r="M841" s="115">
        <f>IFERROR(IF($G841 = "WholeBlg",IF(M$1&lt;2020, 0,
IF($H841="GWh",SUMIFS('Interim Analysis'!G:G,'Interim Analysis'!$B:$B,$B841,'Interim Analysis'!$C:$C,$C841,'Interim Analysis'!$F:$F,$F841,'Interim Analysis'!$G:$G,$H841,'Interim Analysis'!$E:$E,$E841),
SUMIFS('Interim Analysis'!G:G,'Interim Analysis'!$B:$B,$B841,'Interim Analysis'!$C:$C,$C841,'Interim Analysis'!$F:$F,$F841,'Interim Analysis'!$G:$G,$H841,'Interim Analysis'!$D:$D,$D841)
*(INDEX('Dimensional Maps'!H$39:H$63,MATCH($E841,'Dimensional Maps'!$C$8:$C$32,0),1)
/SUMIFS('Dimensional Maps'!H$39:H$63, 'Dimensional Maps'!$B$8:$B$32,$D841)))),0),0)</f>
        <v>0</v>
      </c>
      <c r="N841" s="115">
        <f>IFERROR(IF($G841 = "WholeBlg",IF(N$1&lt;2020, 0,
IF($H841="GWh",SUMIFS('Interim Analysis'!H:H,'Interim Analysis'!$B:$B,$B841,'Interim Analysis'!$C:$C,$C841,'Interim Analysis'!$F:$F,$F841,'Interim Analysis'!$G:$G,$H841,'Interim Analysis'!$E:$E,$E841),
SUMIFS('Interim Analysis'!H:H,'Interim Analysis'!$B:$B,$B841,'Interim Analysis'!$C:$C,$C841,'Interim Analysis'!$F:$F,$F841,'Interim Analysis'!$G:$G,$H841,'Interim Analysis'!$D:$D,$D841)
*(INDEX('Dimensional Maps'!I$39:I$63,MATCH($E841,'Dimensional Maps'!$C$8:$C$32,0),1)
/SUMIFS('Dimensional Maps'!I$39:I$63, 'Dimensional Maps'!$B$8:$B$32,$D841)))),0),0)</f>
        <v>9.1269518251448967E-2</v>
      </c>
      <c r="O841" s="115">
        <f>IFERROR(IF($G841 = "WholeBlg",IF(O$1&lt;2020, 0,
IF($H841="GWh",SUMIFS('Interim Analysis'!I:I,'Interim Analysis'!$B:$B,$B841,'Interim Analysis'!$C:$C,$C841,'Interim Analysis'!$F:$F,$F841,'Interim Analysis'!$G:$G,$H841,'Interim Analysis'!$E:$E,$E841),
SUMIFS('Interim Analysis'!I:I,'Interim Analysis'!$B:$B,$B841,'Interim Analysis'!$C:$C,$C841,'Interim Analysis'!$F:$F,$F841,'Interim Analysis'!$G:$G,$H841,'Interim Analysis'!$D:$D,$D841)
*(INDEX('Dimensional Maps'!J$39:J$63,MATCH($E841,'Dimensional Maps'!$C$8:$C$32,0),1)
/SUMIFS('Dimensional Maps'!J$39:J$63, 'Dimensional Maps'!$B$8:$B$32,$D841)))),0),0)</f>
        <v>0.18550852490605577</v>
      </c>
      <c r="P841" s="115">
        <f>IFERROR(IF($G841 = "WholeBlg",IF(P$1&lt;2020, 0,
IF($H841="GWh",SUMIFS('Interim Analysis'!J:J,'Interim Analysis'!$B:$B,$B841,'Interim Analysis'!$C:$C,$C841,'Interim Analysis'!$F:$F,$F841,'Interim Analysis'!$G:$G,$H841,'Interim Analysis'!$E:$E,$E841),
SUMIFS('Interim Analysis'!J:J,'Interim Analysis'!$B:$B,$B841,'Interim Analysis'!$C:$C,$C841,'Interim Analysis'!$F:$F,$F841,'Interim Analysis'!$G:$G,$H841,'Interim Analysis'!$D:$D,$D841)
*(INDEX('Dimensional Maps'!K$39:K$63,MATCH($E841,'Dimensional Maps'!$C$8:$C$32,0),1)
/SUMIFS('Dimensional Maps'!K$39:K$63, 'Dimensional Maps'!$B$8:$B$32,$D841)))),0),0)</f>
        <v>0.28108016873709502</v>
      </c>
      <c r="Q841" s="115">
        <f>IFERROR(IF($G841 = "WholeBlg",IF(Q$1&lt;2020, 0,
IF($H841="GWh",SUMIFS('Interim Analysis'!K:K,'Interim Analysis'!$B:$B,$B841,'Interim Analysis'!$C:$C,$C841,'Interim Analysis'!$F:$F,$F841,'Interim Analysis'!$G:$G,$H841,'Interim Analysis'!$E:$E,$E841),
SUMIFS('Interim Analysis'!K:K,'Interim Analysis'!$B:$B,$B841,'Interim Analysis'!$C:$C,$C841,'Interim Analysis'!$F:$F,$F841,'Interim Analysis'!$G:$G,$H841,'Interim Analysis'!$D:$D,$D841)
*(INDEX('Dimensional Maps'!L$39:L$63,MATCH($E841,'Dimensional Maps'!$C$8:$C$32,0),1)
/SUMIFS('Dimensional Maps'!L$39:L$63, 'Dimensional Maps'!$B$8:$B$32,$D841)))),0),0)</f>
        <v>0.3802877849538091</v>
      </c>
      <c r="R841" s="115">
        <f>IFERROR(IF($G841 = "WholeBlg",IF(R$1&lt;2020, 0,
IF($H841="GWh",SUMIFS('Interim Analysis'!L:L,'Interim Analysis'!$B:$B,$B841,'Interim Analysis'!$C:$C,$C841,'Interim Analysis'!$F:$F,$F841,'Interim Analysis'!$G:$G,$H841,'Interim Analysis'!$E:$E,$E841),
SUMIFS('Interim Analysis'!L:L,'Interim Analysis'!$B:$B,$B841,'Interim Analysis'!$C:$C,$C841,'Interim Analysis'!$F:$F,$F841,'Interim Analysis'!$G:$G,$H841,'Interim Analysis'!$D:$D,$D841)
*(INDEX('Dimensional Maps'!M$39:M$63,MATCH($E841,'Dimensional Maps'!$C$8:$C$32,0),1)
/SUMIFS('Dimensional Maps'!M$39:M$63, 'Dimensional Maps'!$B$8:$B$32,$D841)))),0),0)</f>
        <v>0.48412063547464779</v>
      </c>
      <c r="S841" s="115">
        <f>IFERROR(IF($G841 = "WholeBlg",IF(S$1&lt;2020, 0,
IF($H841="GWh",SUMIFS('Interim Analysis'!M:M,'Interim Analysis'!$B:$B,$B841,'Interim Analysis'!$C:$C,$C841,'Interim Analysis'!$F:$F,$F841,'Interim Analysis'!$G:$G,$H841,'Interim Analysis'!$E:$E,$E841),
SUMIFS('Interim Analysis'!M:M,'Interim Analysis'!$B:$B,$B841,'Interim Analysis'!$C:$C,$C841,'Interim Analysis'!$F:$F,$F841,'Interim Analysis'!$G:$G,$H841,'Interim Analysis'!$D:$D,$D841)
*(INDEX('Dimensional Maps'!N$39:N$63,MATCH($E841,'Dimensional Maps'!$C$8:$C$32,0),1)
/SUMIFS('Dimensional Maps'!N$39:N$63, 'Dimensional Maps'!$B$8:$B$32,$D841)))),0),0)</f>
        <v>0.59205331624670277</v>
      </c>
      <c r="T841" s="115">
        <f>IFERROR(IF($G841 = "WholeBlg",IF(T$1&lt;2020, 0,
IF($H841="GWh",SUMIFS('Interim Analysis'!N:N,'Interim Analysis'!$B:$B,$B841,'Interim Analysis'!$C:$C,$C841,'Interim Analysis'!$F:$F,$F841,'Interim Analysis'!$G:$G,$H841,'Interim Analysis'!$E:$E,$E841),
SUMIFS('Interim Analysis'!N:N,'Interim Analysis'!$B:$B,$B841,'Interim Analysis'!$C:$C,$C841,'Interim Analysis'!$F:$F,$F841,'Interim Analysis'!$G:$G,$H841,'Interim Analysis'!$D:$D,$D841)
*(INDEX('Dimensional Maps'!O$39:O$63,MATCH($E841,'Dimensional Maps'!$C$8:$C$32,0),1)
/SUMIFS('Dimensional Maps'!O$39:O$63, 'Dimensional Maps'!$B$8:$B$32,$D841)))),0),0)</f>
        <v>0.705767918309958</v>
      </c>
      <c r="U841" s="115">
        <f>IFERROR(IF($G841 = "WholeBlg",IF(U$1&lt;2020, 0,
IF($H841="GWh",SUMIFS('Interim Analysis'!O:O,'Interim Analysis'!$B:$B,$B841,'Interim Analysis'!$C:$C,$C841,'Interim Analysis'!$F:$F,$F841,'Interim Analysis'!$G:$G,$H841,'Interim Analysis'!$E:$E,$E841),
SUMIFS('Interim Analysis'!O:O,'Interim Analysis'!$B:$B,$B841,'Interim Analysis'!$C:$C,$C841,'Interim Analysis'!$F:$F,$F841,'Interim Analysis'!$G:$G,$H841,'Interim Analysis'!$D:$D,$D841)
*(INDEX('Dimensional Maps'!P$39:P$63,MATCH($E841,'Dimensional Maps'!$C$8:$C$32,0),1)
/SUMIFS('Dimensional Maps'!P$39:P$63, 'Dimensional Maps'!$B$8:$B$32,$D841)))),0),0)</f>
        <v>0.83242973606221593</v>
      </c>
      <c r="V841" s="115">
        <f>IFERROR(IF($G841 = "WholeBlg",IF(V$1&lt;2020, 0,
IF($H841="GWh",SUMIFS('Interim Analysis'!P:P,'Interim Analysis'!$B:$B,$B841,'Interim Analysis'!$C:$C,$C841,'Interim Analysis'!$F:$F,$F841,'Interim Analysis'!$G:$G,$H841,'Interim Analysis'!$E:$E,$E841),
SUMIFS('Interim Analysis'!P:P,'Interim Analysis'!$B:$B,$B841,'Interim Analysis'!$C:$C,$C841,'Interim Analysis'!$F:$F,$F841,'Interim Analysis'!$G:$G,$H841,'Interim Analysis'!$D:$D,$D841)
*(INDEX('Dimensional Maps'!Q$39:Q$63,MATCH($E841,'Dimensional Maps'!$C$8:$C$32,0),1)
/SUMIFS('Dimensional Maps'!Q$39:Q$63, 'Dimensional Maps'!$B$8:$B$32,$D841)))),0),0)</f>
        <v>0.9897048809547242</v>
      </c>
      <c r="W841" s="115">
        <f>IFERROR(IF($G841 = "WholeBlg",IF(W$1&lt;2020, 0,
IF($H841="GWh",SUMIFS('Interim Analysis'!Q:Q,'Interim Analysis'!$B:$B,$B841,'Interim Analysis'!$C:$C,$C841,'Interim Analysis'!$F:$F,$F841,'Interim Analysis'!$G:$G,$H841,'Interim Analysis'!$E:$E,$E841),
SUMIFS('Interim Analysis'!Q:Q,'Interim Analysis'!$B:$B,$B841,'Interim Analysis'!$C:$C,$C841,'Interim Analysis'!$F:$F,$F841,'Interim Analysis'!$G:$G,$H841,'Interim Analysis'!$D:$D,$D841)
*(INDEX('Dimensional Maps'!R$39:R$63,MATCH($E841,'Dimensional Maps'!$C$8:$C$32,0),1)
/SUMIFS('Dimensional Maps'!R$39:R$63, 'Dimensional Maps'!$B$8:$B$32,$D841)))),0),0)</f>
        <v>1.2029356527458552</v>
      </c>
    </row>
    <row r="842" spans="1:23" x14ac:dyDescent="0.25">
      <c r="A842" s="153" t="s">
        <v>265</v>
      </c>
      <c r="B842" s="54" t="s">
        <v>238</v>
      </c>
      <c r="C842" s="54">
        <v>3</v>
      </c>
      <c r="D842" s="54" t="s">
        <v>46</v>
      </c>
      <c r="E842" s="54" t="s">
        <v>46</v>
      </c>
      <c r="F842" s="54" t="s">
        <v>167</v>
      </c>
      <c r="G842" s="54" t="s">
        <v>53</v>
      </c>
      <c r="H842" s="54" t="s">
        <v>18</v>
      </c>
      <c r="I842" s="115">
        <f>IFERROR(IF($G842 = "WholeBlg",IF(I$1&lt;2020, 0,
IF($H842="GWh",SUMIFS('Interim Analysis'!C:C,'Interim Analysis'!$B:$B,$B842,'Interim Analysis'!$C:$C,$C842,'Interim Analysis'!$F:$F,$F842,'Interim Analysis'!$G:$G,$H842,'Interim Analysis'!$E:$E,$E842),
SUMIFS('Interim Analysis'!C:C,'Interim Analysis'!$B:$B,$B842,'Interim Analysis'!$C:$C,$C842,'Interim Analysis'!$F:$F,$F842,'Interim Analysis'!$G:$G,$H842,'Interim Analysis'!$D:$D,$D842)
*(INDEX('Dimensional Maps'!D$39:D$63,MATCH($E842,'Dimensional Maps'!$C$8:$C$32,0),1)
/SUMIFS('Dimensional Maps'!D$39:D$63, 'Dimensional Maps'!$B$8:$B$32,$D842)))),0),0)</f>
        <v>0</v>
      </c>
      <c r="J842" s="115">
        <f>IFERROR(IF($G842 = "WholeBlg",IF(J$1&lt;2020, 0,
IF($H842="GWh",SUMIFS('Interim Analysis'!D:D,'Interim Analysis'!$B:$B,$B842,'Interim Analysis'!$C:$C,$C842,'Interim Analysis'!$F:$F,$F842,'Interim Analysis'!$G:$G,$H842,'Interim Analysis'!$E:$E,$E842),
SUMIFS('Interim Analysis'!D:D,'Interim Analysis'!$B:$B,$B842,'Interim Analysis'!$C:$C,$C842,'Interim Analysis'!$F:$F,$F842,'Interim Analysis'!$G:$G,$H842,'Interim Analysis'!$D:$D,$D842)
*(INDEX('Dimensional Maps'!E$39:E$63,MATCH($E842,'Dimensional Maps'!$C$8:$C$32,0),1)
/SUMIFS('Dimensional Maps'!E$39:E$63, 'Dimensional Maps'!$B$8:$B$32,$D842)))),0),0)</f>
        <v>0</v>
      </c>
      <c r="K842" s="115">
        <f>IFERROR(IF($G842 = "WholeBlg",IF(K$1&lt;2020, 0,
IF($H842="GWh",SUMIFS('Interim Analysis'!E:E,'Interim Analysis'!$B:$B,$B842,'Interim Analysis'!$C:$C,$C842,'Interim Analysis'!$F:$F,$F842,'Interim Analysis'!$G:$G,$H842,'Interim Analysis'!$E:$E,$E842),
SUMIFS('Interim Analysis'!E:E,'Interim Analysis'!$B:$B,$B842,'Interim Analysis'!$C:$C,$C842,'Interim Analysis'!$F:$F,$F842,'Interim Analysis'!$G:$G,$H842,'Interim Analysis'!$D:$D,$D842)
*(INDEX('Dimensional Maps'!F$39:F$63,MATCH($E842,'Dimensional Maps'!$C$8:$C$32,0),1)
/SUMIFS('Dimensional Maps'!F$39:F$63, 'Dimensional Maps'!$B$8:$B$32,$D842)))),0),0)</f>
        <v>0</v>
      </c>
      <c r="L842" s="115">
        <f>IFERROR(IF($G842 = "WholeBlg",IF(L$1&lt;2020, 0,
IF($H842="GWh",SUMIFS('Interim Analysis'!F:F,'Interim Analysis'!$B:$B,$B842,'Interim Analysis'!$C:$C,$C842,'Interim Analysis'!$F:$F,$F842,'Interim Analysis'!$G:$G,$H842,'Interim Analysis'!$E:$E,$E842),
SUMIFS('Interim Analysis'!F:F,'Interim Analysis'!$B:$B,$B842,'Interim Analysis'!$C:$C,$C842,'Interim Analysis'!$F:$F,$F842,'Interim Analysis'!$G:$G,$H842,'Interim Analysis'!$D:$D,$D842)
*(INDEX('Dimensional Maps'!G$39:G$63,MATCH($E842,'Dimensional Maps'!$C$8:$C$32,0),1)
/SUMIFS('Dimensional Maps'!G$39:G$63, 'Dimensional Maps'!$B$8:$B$32,$D842)))),0),0)</f>
        <v>0</v>
      </c>
      <c r="M842" s="115">
        <f>IFERROR(IF($G842 = "WholeBlg",IF(M$1&lt;2020, 0,
IF($H842="GWh",SUMIFS('Interim Analysis'!G:G,'Interim Analysis'!$B:$B,$B842,'Interim Analysis'!$C:$C,$C842,'Interim Analysis'!$F:$F,$F842,'Interim Analysis'!$G:$G,$H842,'Interim Analysis'!$E:$E,$E842),
SUMIFS('Interim Analysis'!G:G,'Interim Analysis'!$B:$B,$B842,'Interim Analysis'!$C:$C,$C842,'Interim Analysis'!$F:$F,$F842,'Interim Analysis'!$G:$G,$H842,'Interim Analysis'!$D:$D,$D842)
*(INDEX('Dimensional Maps'!H$39:H$63,MATCH($E842,'Dimensional Maps'!$C$8:$C$32,0),1)
/SUMIFS('Dimensional Maps'!H$39:H$63, 'Dimensional Maps'!$B$8:$B$32,$D842)))),0),0)</f>
        <v>0</v>
      </c>
      <c r="N842" s="115">
        <f>IFERROR(IF($G842 = "WholeBlg",IF(N$1&lt;2020, 0,
IF($H842="GWh",SUMIFS('Interim Analysis'!H:H,'Interim Analysis'!$B:$B,$B842,'Interim Analysis'!$C:$C,$C842,'Interim Analysis'!$F:$F,$F842,'Interim Analysis'!$G:$G,$H842,'Interim Analysis'!$E:$E,$E842),
SUMIFS('Interim Analysis'!H:H,'Interim Analysis'!$B:$B,$B842,'Interim Analysis'!$C:$C,$C842,'Interim Analysis'!$F:$F,$F842,'Interim Analysis'!$G:$G,$H842,'Interim Analysis'!$D:$D,$D842)
*(INDEX('Dimensional Maps'!I$39:I$63,MATCH($E842,'Dimensional Maps'!$C$8:$C$32,0),1)
/SUMIFS('Dimensional Maps'!I$39:I$63, 'Dimensional Maps'!$B$8:$B$32,$D842)))),0),0)</f>
        <v>0.62448216949777768</v>
      </c>
      <c r="O842" s="115">
        <f>IFERROR(IF($G842 = "WholeBlg",IF(O$1&lt;2020, 0,
IF($H842="GWh",SUMIFS('Interim Analysis'!I:I,'Interim Analysis'!$B:$B,$B842,'Interim Analysis'!$C:$C,$C842,'Interim Analysis'!$F:$F,$F842,'Interim Analysis'!$G:$G,$H842,'Interim Analysis'!$E:$E,$E842),
SUMIFS('Interim Analysis'!I:I,'Interim Analysis'!$B:$B,$B842,'Interim Analysis'!$C:$C,$C842,'Interim Analysis'!$F:$F,$F842,'Interim Analysis'!$G:$G,$H842,'Interim Analysis'!$D:$D,$D842)
*(INDEX('Dimensional Maps'!J$39:J$63,MATCH($E842,'Dimensional Maps'!$C$8:$C$32,0),1)
/SUMIFS('Dimensional Maps'!J$39:J$63, 'Dimensional Maps'!$B$8:$B$32,$D842)))),0),0)</f>
        <v>1.2401581498252008</v>
      </c>
      <c r="P842" s="115">
        <f>IFERROR(IF($G842 = "WholeBlg",IF(P$1&lt;2020, 0,
IF($H842="GWh",SUMIFS('Interim Analysis'!J:J,'Interim Analysis'!$B:$B,$B842,'Interim Analysis'!$C:$C,$C842,'Interim Analysis'!$F:$F,$F842,'Interim Analysis'!$G:$G,$H842,'Interim Analysis'!$E:$E,$E842),
SUMIFS('Interim Analysis'!J:J,'Interim Analysis'!$B:$B,$B842,'Interim Analysis'!$C:$C,$C842,'Interim Analysis'!$F:$F,$F842,'Interim Analysis'!$G:$G,$H842,'Interim Analysis'!$D:$D,$D842)
*(INDEX('Dimensional Maps'!K$39:K$63,MATCH($E842,'Dimensional Maps'!$C$8:$C$32,0),1)
/SUMIFS('Dimensional Maps'!K$39:K$63, 'Dimensional Maps'!$B$8:$B$32,$D842)))),0),0)</f>
        <v>1.8546034359857964</v>
      </c>
      <c r="Q842" s="115">
        <f>IFERROR(IF($G842 = "WholeBlg",IF(Q$1&lt;2020, 0,
IF($H842="GWh",SUMIFS('Interim Analysis'!K:K,'Interim Analysis'!$B:$B,$B842,'Interim Analysis'!$C:$C,$C842,'Interim Analysis'!$F:$F,$F842,'Interim Analysis'!$G:$G,$H842,'Interim Analysis'!$E:$E,$E842),
SUMIFS('Interim Analysis'!K:K,'Interim Analysis'!$B:$B,$B842,'Interim Analysis'!$C:$C,$C842,'Interim Analysis'!$F:$F,$F842,'Interim Analysis'!$G:$G,$H842,'Interim Analysis'!$D:$D,$D842)
*(INDEX('Dimensional Maps'!L$39:L$63,MATCH($E842,'Dimensional Maps'!$C$8:$C$32,0),1)
/SUMIFS('Dimensional Maps'!L$39:L$63, 'Dimensional Maps'!$B$8:$B$32,$D842)))),0),0)</f>
        <v>2.4684486536125618</v>
      </c>
      <c r="R842" s="115">
        <f>IFERROR(IF($G842 = "WholeBlg",IF(R$1&lt;2020, 0,
IF($H842="GWh",SUMIFS('Interim Analysis'!L:L,'Interim Analysis'!$B:$B,$B842,'Interim Analysis'!$C:$C,$C842,'Interim Analysis'!$F:$F,$F842,'Interim Analysis'!$G:$G,$H842,'Interim Analysis'!$E:$E,$E842),
SUMIFS('Interim Analysis'!L:L,'Interim Analysis'!$B:$B,$B842,'Interim Analysis'!$C:$C,$C842,'Interim Analysis'!$F:$F,$F842,'Interim Analysis'!$G:$G,$H842,'Interim Analysis'!$D:$D,$D842)
*(INDEX('Dimensional Maps'!M$39:M$63,MATCH($E842,'Dimensional Maps'!$C$8:$C$32,0),1)
/SUMIFS('Dimensional Maps'!M$39:M$63, 'Dimensional Maps'!$B$8:$B$32,$D842)))),0),0)</f>
        <v>3.08871267244503</v>
      </c>
      <c r="S842" s="115">
        <f>IFERROR(IF($G842 = "WholeBlg",IF(S$1&lt;2020, 0,
IF($H842="GWh",SUMIFS('Interim Analysis'!M:M,'Interim Analysis'!$B:$B,$B842,'Interim Analysis'!$C:$C,$C842,'Interim Analysis'!$F:$F,$F842,'Interim Analysis'!$G:$G,$H842,'Interim Analysis'!$E:$E,$E842),
SUMIFS('Interim Analysis'!M:M,'Interim Analysis'!$B:$B,$B842,'Interim Analysis'!$C:$C,$C842,'Interim Analysis'!$F:$F,$F842,'Interim Analysis'!$G:$G,$H842,'Interim Analysis'!$D:$D,$D842)
*(INDEX('Dimensional Maps'!N$39:N$63,MATCH($E842,'Dimensional Maps'!$C$8:$C$32,0),1)
/SUMIFS('Dimensional Maps'!N$39:N$63, 'Dimensional Maps'!$B$8:$B$32,$D842)))),0),0)</f>
        <v>3.7275742814925299</v>
      </c>
      <c r="T842" s="115">
        <f>IFERROR(IF($G842 = "WholeBlg",IF(T$1&lt;2020, 0,
IF($H842="GWh",SUMIFS('Interim Analysis'!N:N,'Interim Analysis'!$B:$B,$B842,'Interim Analysis'!$C:$C,$C842,'Interim Analysis'!$F:$F,$F842,'Interim Analysis'!$G:$G,$H842,'Interim Analysis'!$E:$E,$E842),
SUMIFS('Interim Analysis'!N:N,'Interim Analysis'!$B:$B,$B842,'Interim Analysis'!$C:$C,$C842,'Interim Analysis'!$F:$F,$F842,'Interim Analysis'!$G:$G,$H842,'Interim Analysis'!$D:$D,$D842)
*(INDEX('Dimensional Maps'!O$39:O$63,MATCH($E842,'Dimensional Maps'!$C$8:$C$32,0),1)
/SUMIFS('Dimensional Maps'!O$39:O$63, 'Dimensional Maps'!$B$8:$B$32,$D842)))),0),0)</f>
        <v>4.4058766403906926</v>
      </c>
      <c r="U842" s="115">
        <f>IFERROR(IF($G842 = "WholeBlg",IF(U$1&lt;2020, 0,
IF($H842="GWh",SUMIFS('Interim Analysis'!O:O,'Interim Analysis'!$B:$B,$B842,'Interim Analysis'!$C:$C,$C842,'Interim Analysis'!$F:$F,$F842,'Interim Analysis'!$G:$G,$H842,'Interim Analysis'!$E:$E,$E842),
SUMIFS('Interim Analysis'!O:O,'Interim Analysis'!$B:$B,$B842,'Interim Analysis'!$C:$C,$C842,'Interim Analysis'!$F:$F,$F842,'Interim Analysis'!$G:$G,$H842,'Interim Analysis'!$D:$D,$D842)
*(INDEX('Dimensional Maps'!P$39:P$63,MATCH($E842,'Dimensional Maps'!$C$8:$C$32,0),1)
/SUMIFS('Dimensional Maps'!P$39:P$63, 'Dimensional Maps'!$B$8:$B$32,$D842)))),0),0)</f>
        <v>5.1609733681343997</v>
      </c>
      <c r="V842" s="115">
        <f>IFERROR(IF($G842 = "WholeBlg",IF(V$1&lt;2020, 0,
IF($H842="GWh",SUMIFS('Interim Analysis'!P:P,'Interim Analysis'!$B:$B,$B842,'Interim Analysis'!$C:$C,$C842,'Interim Analysis'!$F:$F,$F842,'Interim Analysis'!$G:$G,$H842,'Interim Analysis'!$E:$E,$E842),
SUMIFS('Interim Analysis'!P:P,'Interim Analysis'!$B:$B,$B842,'Interim Analysis'!$C:$C,$C842,'Interim Analysis'!$F:$F,$F842,'Interim Analysis'!$G:$G,$H842,'Interim Analysis'!$D:$D,$D842)
*(INDEX('Dimensional Maps'!Q$39:Q$63,MATCH($E842,'Dimensional Maps'!$C$8:$C$32,0),1)
/SUMIFS('Dimensional Maps'!Q$39:Q$63, 'Dimensional Maps'!$B$8:$B$32,$D842)))),0),0)</f>
        <v>6.0622639894579269</v>
      </c>
      <c r="W842" s="115">
        <f>IFERROR(IF($G842 = "WholeBlg",IF(W$1&lt;2020, 0,
IF($H842="GWh",SUMIFS('Interim Analysis'!Q:Q,'Interim Analysis'!$B:$B,$B842,'Interim Analysis'!$C:$C,$C842,'Interim Analysis'!$F:$F,$F842,'Interim Analysis'!$G:$G,$H842,'Interim Analysis'!$E:$E,$E842),
SUMIFS('Interim Analysis'!Q:Q,'Interim Analysis'!$B:$B,$B842,'Interim Analysis'!$C:$C,$C842,'Interim Analysis'!$F:$F,$F842,'Interim Analysis'!$G:$G,$H842,'Interim Analysis'!$D:$D,$D842)
*(INDEX('Dimensional Maps'!R$39:R$63,MATCH($E842,'Dimensional Maps'!$C$8:$C$32,0),1)
/SUMIFS('Dimensional Maps'!R$39:R$63, 'Dimensional Maps'!$B$8:$B$32,$D842)))),0),0)</f>
        <v>7.2420499607911477</v>
      </c>
    </row>
    <row r="843" spans="1:23" x14ac:dyDescent="0.25">
      <c r="A843" s="153" t="s">
        <v>265</v>
      </c>
      <c r="B843" s="54" t="s">
        <v>238</v>
      </c>
      <c r="C843" s="54">
        <v>3</v>
      </c>
      <c r="D843" s="54" t="s">
        <v>46</v>
      </c>
      <c r="E843" s="54" t="s">
        <v>46</v>
      </c>
      <c r="F843" s="54" t="s">
        <v>186</v>
      </c>
      <c r="G843" s="54" t="s">
        <v>53</v>
      </c>
      <c r="H843" s="54" t="s">
        <v>18</v>
      </c>
      <c r="I843" s="115">
        <f>IFERROR(IF($G843 = "WholeBlg",IF(I$1&lt;2020, 0,
IF($H843="GWh",SUMIFS('Interim Analysis'!C:C,'Interim Analysis'!$B:$B,$B843,'Interim Analysis'!$C:$C,$C843,'Interim Analysis'!$F:$F,$F843,'Interim Analysis'!$G:$G,$H843,'Interim Analysis'!$E:$E,$E843),
SUMIFS('Interim Analysis'!C:C,'Interim Analysis'!$B:$B,$B843,'Interim Analysis'!$C:$C,$C843,'Interim Analysis'!$F:$F,$F843,'Interim Analysis'!$G:$G,$H843,'Interim Analysis'!$D:$D,$D843)
*(INDEX('Dimensional Maps'!D$39:D$63,MATCH($E843,'Dimensional Maps'!$C$8:$C$32,0),1)
/SUMIFS('Dimensional Maps'!D$39:D$63, 'Dimensional Maps'!$B$8:$B$32,$D843)))),0),0)</f>
        <v>0</v>
      </c>
      <c r="J843" s="115">
        <f>IFERROR(IF($G843 = "WholeBlg",IF(J$1&lt;2020, 0,
IF($H843="GWh",SUMIFS('Interim Analysis'!D:D,'Interim Analysis'!$B:$B,$B843,'Interim Analysis'!$C:$C,$C843,'Interim Analysis'!$F:$F,$F843,'Interim Analysis'!$G:$G,$H843,'Interim Analysis'!$E:$E,$E843),
SUMIFS('Interim Analysis'!D:D,'Interim Analysis'!$B:$B,$B843,'Interim Analysis'!$C:$C,$C843,'Interim Analysis'!$F:$F,$F843,'Interim Analysis'!$G:$G,$H843,'Interim Analysis'!$D:$D,$D843)
*(INDEX('Dimensional Maps'!E$39:E$63,MATCH($E843,'Dimensional Maps'!$C$8:$C$32,0),1)
/SUMIFS('Dimensional Maps'!E$39:E$63, 'Dimensional Maps'!$B$8:$B$32,$D843)))),0),0)</f>
        <v>0</v>
      </c>
      <c r="K843" s="115">
        <f>IFERROR(IF($G843 = "WholeBlg",IF(K$1&lt;2020, 0,
IF($H843="GWh",SUMIFS('Interim Analysis'!E:E,'Interim Analysis'!$B:$B,$B843,'Interim Analysis'!$C:$C,$C843,'Interim Analysis'!$F:$F,$F843,'Interim Analysis'!$G:$G,$H843,'Interim Analysis'!$E:$E,$E843),
SUMIFS('Interim Analysis'!E:E,'Interim Analysis'!$B:$B,$B843,'Interim Analysis'!$C:$C,$C843,'Interim Analysis'!$F:$F,$F843,'Interim Analysis'!$G:$G,$H843,'Interim Analysis'!$D:$D,$D843)
*(INDEX('Dimensional Maps'!F$39:F$63,MATCH($E843,'Dimensional Maps'!$C$8:$C$32,0),1)
/SUMIFS('Dimensional Maps'!F$39:F$63, 'Dimensional Maps'!$B$8:$B$32,$D843)))),0),0)</f>
        <v>0</v>
      </c>
      <c r="L843" s="115">
        <f>IFERROR(IF($G843 = "WholeBlg",IF(L$1&lt;2020, 0,
IF($H843="GWh",SUMIFS('Interim Analysis'!F:F,'Interim Analysis'!$B:$B,$B843,'Interim Analysis'!$C:$C,$C843,'Interim Analysis'!$F:$F,$F843,'Interim Analysis'!$G:$G,$H843,'Interim Analysis'!$E:$E,$E843),
SUMIFS('Interim Analysis'!F:F,'Interim Analysis'!$B:$B,$B843,'Interim Analysis'!$C:$C,$C843,'Interim Analysis'!$F:$F,$F843,'Interim Analysis'!$G:$G,$H843,'Interim Analysis'!$D:$D,$D843)
*(INDEX('Dimensional Maps'!G$39:G$63,MATCH($E843,'Dimensional Maps'!$C$8:$C$32,0),1)
/SUMIFS('Dimensional Maps'!G$39:G$63, 'Dimensional Maps'!$B$8:$B$32,$D843)))),0),0)</f>
        <v>0</v>
      </c>
      <c r="M843" s="115">
        <f>IFERROR(IF($G843 = "WholeBlg",IF(M$1&lt;2020, 0,
IF($H843="GWh",SUMIFS('Interim Analysis'!G:G,'Interim Analysis'!$B:$B,$B843,'Interim Analysis'!$C:$C,$C843,'Interim Analysis'!$F:$F,$F843,'Interim Analysis'!$G:$G,$H843,'Interim Analysis'!$E:$E,$E843),
SUMIFS('Interim Analysis'!G:G,'Interim Analysis'!$B:$B,$B843,'Interim Analysis'!$C:$C,$C843,'Interim Analysis'!$F:$F,$F843,'Interim Analysis'!$G:$G,$H843,'Interim Analysis'!$D:$D,$D843)
*(INDEX('Dimensional Maps'!H$39:H$63,MATCH($E843,'Dimensional Maps'!$C$8:$C$32,0),1)
/SUMIFS('Dimensional Maps'!H$39:H$63, 'Dimensional Maps'!$B$8:$B$32,$D843)))),0),0)</f>
        <v>0</v>
      </c>
      <c r="N843" s="115">
        <f>IFERROR(IF($G843 = "WholeBlg",IF(N$1&lt;2020, 0,
IF($H843="GWh",SUMIFS('Interim Analysis'!H:H,'Interim Analysis'!$B:$B,$B843,'Interim Analysis'!$C:$C,$C843,'Interim Analysis'!$F:$F,$F843,'Interim Analysis'!$G:$G,$H843,'Interim Analysis'!$E:$E,$E843),
SUMIFS('Interim Analysis'!H:H,'Interim Analysis'!$B:$B,$B843,'Interim Analysis'!$C:$C,$C843,'Interim Analysis'!$F:$F,$F843,'Interim Analysis'!$G:$G,$H843,'Interim Analysis'!$D:$D,$D843)
*(INDEX('Dimensional Maps'!I$39:I$63,MATCH($E843,'Dimensional Maps'!$C$8:$C$32,0),1)
/SUMIFS('Dimensional Maps'!I$39:I$63, 'Dimensional Maps'!$B$8:$B$32,$D843)))),0),0)</f>
        <v>1.1461074268821045</v>
      </c>
      <c r="O843" s="115">
        <f>IFERROR(IF($G843 = "WholeBlg",IF(O$1&lt;2020, 0,
IF($H843="GWh",SUMIFS('Interim Analysis'!I:I,'Interim Analysis'!$B:$B,$B843,'Interim Analysis'!$C:$C,$C843,'Interim Analysis'!$F:$F,$F843,'Interim Analysis'!$G:$G,$H843,'Interim Analysis'!$E:$E,$E843),
SUMIFS('Interim Analysis'!I:I,'Interim Analysis'!$B:$B,$B843,'Interim Analysis'!$C:$C,$C843,'Interim Analysis'!$F:$F,$F843,'Interim Analysis'!$G:$G,$H843,'Interim Analysis'!$D:$D,$D843)
*(INDEX('Dimensional Maps'!J$39:J$63,MATCH($E843,'Dimensional Maps'!$C$8:$C$32,0),1)
/SUMIFS('Dimensional Maps'!J$39:J$63, 'Dimensional Maps'!$B$8:$B$32,$D843)))),0),0)</f>
        <v>2.267433718101314</v>
      </c>
      <c r="P843" s="115">
        <f>IFERROR(IF($G843 = "WholeBlg",IF(P$1&lt;2020, 0,
IF($H843="GWh",SUMIFS('Interim Analysis'!J:J,'Interim Analysis'!$B:$B,$B843,'Interim Analysis'!$C:$C,$C843,'Interim Analysis'!$F:$F,$F843,'Interim Analysis'!$G:$G,$H843,'Interim Analysis'!$E:$E,$E843),
SUMIFS('Interim Analysis'!J:J,'Interim Analysis'!$B:$B,$B843,'Interim Analysis'!$C:$C,$C843,'Interim Analysis'!$F:$F,$F843,'Interim Analysis'!$G:$G,$H843,'Interim Analysis'!$D:$D,$D843)
*(INDEX('Dimensional Maps'!K$39:K$63,MATCH($E843,'Dimensional Maps'!$C$8:$C$32,0),1)
/SUMIFS('Dimensional Maps'!K$39:K$63, 'Dimensional Maps'!$B$8:$B$32,$D843)))),0),0)</f>
        <v>3.378748148714656</v>
      </c>
      <c r="Q843" s="115">
        <f>IFERROR(IF($G843 = "WholeBlg",IF(Q$1&lt;2020, 0,
IF($H843="GWh",SUMIFS('Interim Analysis'!K:K,'Interim Analysis'!$B:$B,$B843,'Interim Analysis'!$C:$C,$C843,'Interim Analysis'!$F:$F,$F843,'Interim Analysis'!$G:$G,$H843,'Interim Analysis'!$E:$E,$E843),
SUMIFS('Interim Analysis'!K:K,'Interim Analysis'!$B:$B,$B843,'Interim Analysis'!$C:$C,$C843,'Interim Analysis'!$F:$F,$F843,'Interim Analysis'!$G:$G,$H843,'Interim Analysis'!$D:$D,$D843)
*(INDEX('Dimensional Maps'!L$39:L$63,MATCH($E843,'Dimensional Maps'!$C$8:$C$32,0),1)
/SUMIFS('Dimensional Maps'!L$39:L$63, 'Dimensional Maps'!$B$8:$B$32,$D843)))),0),0)</f>
        <v>4.4852179936577343</v>
      </c>
      <c r="R843" s="115">
        <f>IFERROR(IF($G843 = "WholeBlg",IF(R$1&lt;2020, 0,
IF($H843="GWh",SUMIFS('Interim Analysis'!L:L,'Interim Analysis'!$B:$B,$B843,'Interim Analysis'!$C:$C,$C843,'Interim Analysis'!$F:$F,$F843,'Interim Analysis'!$G:$G,$H843,'Interim Analysis'!$E:$E,$E843),
SUMIFS('Interim Analysis'!L:L,'Interim Analysis'!$B:$B,$B843,'Interim Analysis'!$C:$C,$C843,'Interim Analysis'!$F:$F,$F843,'Interim Analysis'!$G:$G,$H843,'Interim Analysis'!$D:$D,$D843)
*(INDEX('Dimensional Maps'!M$39:M$63,MATCH($E843,'Dimensional Maps'!$C$8:$C$32,0),1)
/SUMIFS('Dimensional Maps'!M$39:M$63, 'Dimensional Maps'!$B$8:$B$32,$D843)))),0),0)</f>
        <v>5.5983179463479829</v>
      </c>
      <c r="S843" s="115">
        <f>IFERROR(IF($G843 = "WholeBlg",IF(S$1&lt;2020, 0,
IF($H843="GWh",SUMIFS('Interim Analysis'!M:M,'Interim Analysis'!$B:$B,$B843,'Interim Analysis'!$C:$C,$C843,'Interim Analysis'!$F:$F,$F843,'Interim Analysis'!$G:$G,$H843,'Interim Analysis'!$E:$E,$E843),
SUMIFS('Interim Analysis'!M:M,'Interim Analysis'!$B:$B,$B843,'Interim Analysis'!$C:$C,$C843,'Interim Analysis'!$F:$F,$F843,'Interim Analysis'!$G:$G,$H843,'Interim Analysis'!$D:$D,$D843)
*(INDEX('Dimensional Maps'!N$39:N$63,MATCH($E843,'Dimensional Maps'!$C$8:$C$32,0),1)
/SUMIFS('Dimensional Maps'!N$39:N$63, 'Dimensional Maps'!$B$8:$B$32,$D843)))),0),0)</f>
        <v>6.737847377517113</v>
      </c>
      <c r="T843" s="115">
        <f>IFERROR(IF($G843 = "WholeBlg",IF(T$1&lt;2020, 0,
IF($H843="GWh",SUMIFS('Interim Analysis'!N:N,'Interim Analysis'!$B:$B,$B843,'Interim Analysis'!$C:$C,$C843,'Interim Analysis'!$F:$F,$F843,'Interim Analysis'!$G:$G,$H843,'Interim Analysis'!$E:$E,$E843),
SUMIFS('Interim Analysis'!N:N,'Interim Analysis'!$B:$B,$B843,'Interim Analysis'!$C:$C,$C843,'Interim Analysis'!$F:$F,$F843,'Interim Analysis'!$G:$G,$H843,'Interim Analysis'!$D:$D,$D843)
*(INDEX('Dimensional Maps'!O$39:O$63,MATCH($E843,'Dimensional Maps'!$C$8:$C$32,0),1)
/SUMIFS('Dimensional Maps'!O$39:O$63, 'Dimensional Maps'!$B$8:$B$32,$D843)))),0),0)</f>
        <v>7.9430209872097306</v>
      </c>
      <c r="U843" s="115">
        <f>IFERROR(IF($G843 = "WholeBlg",IF(U$1&lt;2020, 0,
IF($H843="GWh",SUMIFS('Interim Analysis'!O:O,'Interim Analysis'!$B:$B,$B843,'Interim Analysis'!$C:$C,$C843,'Interim Analysis'!$F:$F,$F843,'Interim Analysis'!$G:$G,$H843,'Interim Analysis'!$E:$E,$E843),
SUMIFS('Interim Analysis'!O:O,'Interim Analysis'!$B:$B,$B843,'Interim Analysis'!$C:$C,$C843,'Interim Analysis'!$F:$F,$F843,'Interim Analysis'!$G:$G,$H843,'Interim Analysis'!$D:$D,$D843)
*(INDEX('Dimensional Maps'!P$39:P$63,MATCH($E843,'Dimensional Maps'!$C$8:$C$32,0),1)
/SUMIFS('Dimensional Maps'!P$39:P$63, 'Dimensional Maps'!$B$8:$B$32,$D843)))),0),0)</f>
        <v>9.2805629268929373</v>
      </c>
      <c r="V843" s="115">
        <f>IFERROR(IF($G843 = "WholeBlg",IF(V$1&lt;2020, 0,
IF($H843="GWh",SUMIFS('Interim Analysis'!P:P,'Interim Analysis'!$B:$B,$B843,'Interim Analysis'!$C:$C,$C843,'Interim Analysis'!$F:$F,$F843,'Interim Analysis'!$G:$G,$H843,'Interim Analysis'!$E:$E,$E843),
SUMIFS('Interim Analysis'!P:P,'Interim Analysis'!$B:$B,$B843,'Interim Analysis'!$C:$C,$C843,'Interim Analysis'!$F:$F,$F843,'Interim Analysis'!$G:$G,$H843,'Interim Analysis'!$D:$D,$D843)
*(INDEX('Dimensional Maps'!Q$39:Q$63,MATCH($E843,'Dimensional Maps'!$C$8:$C$32,0),1)
/SUMIFS('Dimensional Maps'!Q$39:Q$63, 'Dimensional Maps'!$B$8:$B$32,$D843)))),0),0)</f>
        <v>10.878382410820015</v>
      </c>
      <c r="W843" s="115">
        <f>IFERROR(IF($G843 = "WholeBlg",IF(W$1&lt;2020, 0,
IF($H843="GWh",SUMIFS('Interim Analysis'!Q:Q,'Interim Analysis'!$B:$B,$B843,'Interim Analysis'!$C:$C,$C843,'Interim Analysis'!$F:$F,$F843,'Interim Analysis'!$G:$G,$H843,'Interim Analysis'!$E:$E,$E843),
SUMIFS('Interim Analysis'!Q:Q,'Interim Analysis'!$B:$B,$B843,'Interim Analysis'!$C:$C,$C843,'Interim Analysis'!$F:$F,$F843,'Interim Analysis'!$G:$G,$H843,'Interim Analysis'!$D:$D,$D843)
*(INDEX('Dimensional Maps'!R$39:R$63,MATCH($E843,'Dimensional Maps'!$C$8:$C$32,0),1)
/SUMIFS('Dimensional Maps'!R$39:R$63, 'Dimensional Maps'!$B$8:$B$32,$D843)))),0),0)</f>
        <v>12.973167229266856</v>
      </c>
    </row>
    <row r="844" spans="1:23" x14ac:dyDescent="0.25">
      <c r="A844" s="153" t="s">
        <v>265</v>
      </c>
      <c r="B844" s="54" t="s">
        <v>238</v>
      </c>
      <c r="C844" s="54">
        <v>3</v>
      </c>
      <c r="D844" s="54" t="s">
        <v>46</v>
      </c>
      <c r="E844" s="54" t="s">
        <v>46</v>
      </c>
      <c r="F844" s="54" t="s">
        <v>167</v>
      </c>
      <c r="G844" s="54" t="s">
        <v>53</v>
      </c>
      <c r="H844" s="54" t="s">
        <v>20</v>
      </c>
      <c r="I844" s="115">
        <f>IFERROR(IF($G844 = "WholeBlg",IF(I$1&lt;2020, 0,
IF($H844="GWh",SUMIFS('Interim Analysis'!C:C,'Interim Analysis'!$B:$B,$B844,'Interim Analysis'!$C:$C,$C844,'Interim Analysis'!$F:$F,$F844,'Interim Analysis'!$G:$G,$H844,'Interim Analysis'!$E:$E,$E844),
SUMIFS('Interim Analysis'!C:C,'Interim Analysis'!$B:$B,$B844,'Interim Analysis'!$C:$C,$C844,'Interim Analysis'!$F:$F,$F844,'Interim Analysis'!$G:$G,$H844,'Interim Analysis'!$D:$D,$D844)
*(INDEX('Dimensional Maps'!D$39:D$63,MATCH($E844,'Dimensional Maps'!$C$8:$C$32,0),1)
/SUMIFS('Dimensional Maps'!D$39:D$63, 'Dimensional Maps'!$B$8:$B$32,$D844)))),0),0)</f>
        <v>0</v>
      </c>
      <c r="J844" s="115">
        <f>IFERROR(IF($G844 = "WholeBlg",IF(J$1&lt;2020, 0,
IF($H844="GWh",SUMIFS('Interim Analysis'!D:D,'Interim Analysis'!$B:$B,$B844,'Interim Analysis'!$C:$C,$C844,'Interim Analysis'!$F:$F,$F844,'Interim Analysis'!$G:$G,$H844,'Interim Analysis'!$E:$E,$E844),
SUMIFS('Interim Analysis'!D:D,'Interim Analysis'!$B:$B,$B844,'Interim Analysis'!$C:$C,$C844,'Interim Analysis'!$F:$F,$F844,'Interim Analysis'!$G:$G,$H844,'Interim Analysis'!$D:$D,$D844)
*(INDEX('Dimensional Maps'!E$39:E$63,MATCH($E844,'Dimensional Maps'!$C$8:$C$32,0),1)
/SUMIFS('Dimensional Maps'!E$39:E$63, 'Dimensional Maps'!$B$8:$B$32,$D844)))),0),0)</f>
        <v>0</v>
      </c>
      <c r="K844" s="115">
        <f>IFERROR(IF($G844 = "WholeBlg",IF(K$1&lt;2020, 0,
IF($H844="GWh",SUMIFS('Interim Analysis'!E:E,'Interim Analysis'!$B:$B,$B844,'Interim Analysis'!$C:$C,$C844,'Interim Analysis'!$F:$F,$F844,'Interim Analysis'!$G:$G,$H844,'Interim Analysis'!$E:$E,$E844),
SUMIFS('Interim Analysis'!E:E,'Interim Analysis'!$B:$B,$B844,'Interim Analysis'!$C:$C,$C844,'Interim Analysis'!$F:$F,$F844,'Interim Analysis'!$G:$G,$H844,'Interim Analysis'!$D:$D,$D844)
*(INDEX('Dimensional Maps'!F$39:F$63,MATCH($E844,'Dimensional Maps'!$C$8:$C$32,0),1)
/SUMIFS('Dimensional Maps'!F$39:F$63, 'Dimensional Maps'!$B$8:$B$32,$D844)))),0),0)</f>
        <v>0</v>
      </c>
      <c r="L844" s="115">
        <f>IFERROR(IF($G844 = "WholeBlg",IF(L$1&lt;2020, 0,
IF($H844="GWh",SUMIFS('Interim Analysis'!F:F,'Interim Analysis'!$B:$B,$B844,'Interim Analysis'!$C:$C,$C844,'Interim Analysis'!$F:$F,$F844,'Interim Analysis'!$G:$G,$H844,'Interim Analysis'!$E:$E,$E844),
SUMIFS('Interim Analysis'!F:F,'Interim Analysis'!$B:$B,$B844,'Interim Analysis'!$C:$C,$C844,'Interim Analysis'!$F:$F,$F844,'Interim Analysis'!$G:$G,$H844,'Interim Analysis'!$D:$D,$D844)
*(INDEX('Dimensional Maps'!G$39:G$63,MATCH($E844,'Dimensional Maps'!$C$8:$C$32,0),1)
/SUMIFS('Dimensional Maps'!G$39:G$63, 'Dimensional Maps'!$B$8:$B$32,$D844)))),0),0)</f>
        <v>0</v>
      </c>
      <c r="M844" s="115">
        <f>IFERROR(IF($G844 = "WholeBlg",IF(M$1&lt;2020, 0,
IF($H844="GWh",SUMIFS('Interim Analysis'!G:G,'Interim Analysis'!$B:$B,$B844,'Interim Analysis'!$C:$C,$C844,'Interim Analysis'!$F:$F,$F844,'Interim Analysis'!$G:$G,$H844,'Interim Analysis'!$E:$E,$E844),
SUMIFS('Interim Analysis'!G:G,'Interim Analysis'!$B:$B,$B844,'Interim Analysis'!$C:$C,$C844,'Interim Analysis'!$F:$F,$F844,'Interim Analysis'!$G:$G,$H844,'Interim Analysis'!$D:$D,$D844)
*(INDEX('Dimensional Maps'!H$39:H$63,MATCH($E844,'Dimensional Maps'!$C$8:$C$32,0),1)
/SUMIFS('Dimensional Maps'!H$39:H$63, 'Dimensional Maps'!$B$8:$B$32,$D844)))),0),0)</f>
        <v>0</v>
      </c>
      <c r="N844" s="115">
        <f>IFERROR(IF($G844 = "WholeBlg",IF(N$1&lt;2020, 0,
IF($H844="GWh",SUMIFS('Interim Analysis'!H:H,'Interim Analysis'!$B:$B,$B844,'Interim Analysis'!$C:$C,$C844,'Interim Analysis'!$F:$F,$F844,'Interim Analysis'!$G:$G,$H844,'Interim Analysis'!$E:$E,$E844),
SUMIFS('Interim Analysis'!H:H,'Interim Analysis'!$B:$B,$B844,'Interim Analysis'!$C:$C,$C844,'Interim Analysis'!$F:$F,$F844,'Interim Analysis'!$G:$G,$H844,'Interim Analysis'!$D:$D,$D844)
*(INDEX('Dimensional Maps'!I$39:I$63,MATCH($E844,'Dimensional Maps'!$C$8:$C$32,0),1)
/SUMIFS('Dimensional Maps'!I$39:I$63, 'Dimensional Maps'!$B$8:$B$32,$D844)))),0),0)</f>
        <v>2.317673416937208E-2</v>
      </c>
      <c r="O844" s="115">
        <f>IFERROR(IF($G844 = "WholeBlg",IF(O$1&lt;2020, 0,
IF($H844="GWh",SUMIFS('Interim Analysis'!I:I,'Interim Analysis'!$B:$B,$B844,'Interim Analysis'!$C:$C,$C844,'Interim Analysis'!$F:$F,$F844,'Interim Analysis'!$G:$G,$H844,'Interim Analysis'!$E:$E,$E844),
SUMIFS('Interim Analysis'!I:I,'Interim Analysis'!$B:$B,$B844,'Interim Analysis'!$C:$C,$C844,'Interim Analysis'!$F:$F,$F844,'Interim Analysis'!$G:$G,$H844,'Interim Analysis'!$D:$D,$D844)
*(INDEX('Dimensional Maps'!J$39:J$63,MATCH($E844,'Dimensional Maps'!$C$8:$C$32,0),1)
/SUMIFS('Dimensional Maps'!J$39:J$63, 'Dimensional Maps'!$B$8:$B$32,$D844)))),0),0)</f>
        <v>4.5129200694086172E-2</v>
      </c>
      <c r="P844" s="115">
        <f>IFERROR(IF($G844 = "WholeBlg",IF(P$1&lt;2020, 0,
IF($H844="GWh",SUMIFS('Interim Analysis'!J:J,'Interim Analysis'!$B:$B,$B844,'Interim Analysis'!$C:$C,$C844,'Interim Analysis'!$F:$F,$F844,'Interim Analysis'!$G:$G,$H844,'Interim Analysis'!$E:$E,$E844),
SUMIFS('Interim Analysis'!J:J,'Interim Analysis'!$B:$B,$B844,'Interim Analysis'!$C:$C,$C844,'Interim Analysis'!$F:$F,$F844,'Interim Analysis'!$G:$G,$H844,'Interim Analysis'!$D:$D,$D844)
*(INDEX('Dimensional Maps'!K$39:K$63,MATCH($E844,'Dimensional Maps'!$C$8:$C$32,0),1)
/SUMIFS('Dimensional Maps'!K$39:K$63, 'Dimensional Maps'!$B$8:$B$32,$D844)))),0),0)</f>
        <v>6.590303963705163E-2</v>
      </c>
      <c r="Q844" s="115">
        <f>IFERROR(IF($G844 = "WholeBlg",IF(Q$1&lt;2020, 0,
IF($H844="GWh",SUMIFS('Interim Analysis'!K:K,'Interim Analysis'!$B:$B,$B844,'Interim Analysis'!$C:$C,$C844,'Interim Analysis'!$F:$F,$F844,'Interim Analysis'!$G:$G,$H844,'Interim Analysis'!$E:$E,$E844),
SUMIFS('Interim Analysis'!K:K,'Interim Analysis'!$B:$B,$B844,'Interim Analysis'!$C:$C,$C844,'Interim Analysis'!$F:$F,$F844,'Interim Analysis'!$G:$G,$H844,'Interim Analysis'!$D:$D,$D844)
*(INDEX('Dimensional Maps'!L$39:L$63,MATCH($E844,'Dimensional Maps'!$C$8:$C$32,0),1)
/SUMIFS('Dimensional Maps'!L$39:L$63, 'Dimensional Maps'!$B$8:$B$32,$D844)))),0),0)</f>
        <v>8.5511600376454652E-2</v>
      </c>
      <c r="R844" s="115">
        <f>IFERROR(IF($G844 = "WholeBlg",IF(R$1&lt;2020, 0,
IF($H844="GWh",SUMIFS('Interim Analysis'!L:L,'Interim Analysis'!$B:$B,$B844,'Interim Analysis'!$C:$C,$C844,'Interim Analysis'!$F:$F,$F844,'Interim Analysis'!$G:$G,$H844,'Interim Analysis'!$E:$E,$E844),
SUMIFS('Interim Analysis'!L:L,'Interim Analysis'!$B:$B,$B844,'Interim Analysis'!$C:$C,$C844,'Interim Analysis'!$F:$F,$F844,'Interim Analysis'!$G:$G,$H844,'Interim Analysis'!$D:$D,$D844)
*(INDEX('Dimensional Maps'!M$39:M$63,MATCH($E844,'Dimensional Maps'!$C$8:$C$32,0),1)
/SUMIFS('Dimensional Maps'!M$39:M$63, 'Dimensional Maps'!$B$8:$B$32,$D844)))),0),0)</f>
        <v>0.10396317263711588</v>
      </c>
      <c r="S844" s="115">
        <f>IFERROR(IF($G844 = "WholeBlg",IF(S$1&lt;2020, 0,
IF($H844="GWh",SUMIFS('Interim Analysis'!M:M,'Interim Analysis'!$B:$B,$B844,'Interim Analysis'!$C:$C,$C844,'Interim Analysis'!$F:$F,$F844,'Interim Analysis'!$G:$G,$H844,'Interim Analysis'!$E:$E,$E844),
SUMIFS('Interim Analysis'!M:M,'Interim Analysis'!$B:$B,$B844,'Interim Analysis'!$C:$C,$C844,'Interim Analysis'!$F:$F,$F844,'Interim Analysis'!$G:$G,$H844,'Interim Analysis'!$D:$D,$D844)
*(INDEX('Dimensional Maps'!N$39:N$63,MATCH($E844,'Dimensional Maps'!$C$8:$C$32,0),1)
/SUMIFS('Dimensional Maps'!N$39:N$63, 'Dimensional Maps'!$B$8:$B$32,$D844)))),0),0)</f>
        <v>0.12128128397533677</v>
      </c>
      <c r="T844" s="115">
        <f>IFERROR(IF($G844 = "WholeBlg",IF(T$1&lt;2020, 0,
IF($H844="GWh",SUMIFS('Interim Analysis'!N:N,'Interim Analysis'!$B:$B,$B844,'Interim Analysis'!$C:$C,$C844,'Interim Analysis'!$F:$F,$F844,'Interim Analysis'!$G:$G,$H844,'Interim Analysis'!$E:$E,$E844),
SUMIFS('Interim Analysis'!N:N,'Interim Analysis'!$B:$B,$B844,'Interim Analysis'!$C:$C,$C844,'Interim Analysis'!$F:$F,$F844,'Interim Analysis'!$G:$G,$H844,'Interim Analysis'!$D:$D,$D844)
*(INDEX('Dimensional Maps'!O$39:O$63,MATCH($E844,'Dimensional Maps'!$C$8:$C$32,0),1)
/SUMIFS('Dimensional Maps'!O$39:O$63, 'Dimensional Maps'!$B$8:$B$32,$D844)))),0),0)</f>
        <v>0.13750840820855559</v>
      </c>
      <c r="U844" s="115">
        <f>IFERROR(IF($G844 = "WholeBlg",IF(U$1&lt;2020, 0,
IF($H844="GWh",SUMIFS('Interim Analysis'!O:O,'Interim Analysis'!$B:$B,$B844,'Interim Analysis'!$C:$C,$C844,'Interim Analysis'!$F:$F,$F844,'Interim Analysis'!$G:$G,$H844,'Interim Analysis'!$E:$E,$E844),
SUMIFS('Interim Analysis'!O:O,'Interim Analysis'!$B:$B,$B844,'Interim Analysis'!$C:$C,$C844,'Interim Analysis'!$F:$F,$F844,'Interim Analysis'!$G:$G,$H844,'Interim Analysis'!$D:$D,$D844)
*(INDEX('Dimensional Maps'!P$39:P$63,MATCH($E844,'Dimensional Maps'!$C$8:$C$32,0),1)
/SUMIFS('Dimensional Maps'!P$39:P$63, 'Dimensional Maps'!$B$8:$B$32,$D844)))),0),0)</f>
        <v>0.1526995677156438</v>
      </c>
      <c r="V844" s="115">
        <f>IFERROR(IF($G844 = "WholeBlg",IF(V$1&lt;2020, 0,
IF($H844="GWh",SUMIFS('Interim Analysis'!P:P,'Interim Analysis'!$B:$B,$B844,'Interim Analysis'!$C:$C,$C844,'Interim Analysis'!$F:$F,$F844,'Interim Analysis'!$G:$G,$H844,'Interim Analysis'!$E:$E,$E844),
SUMIFS('Interim Analysis'!P:P,'Interim Analysis'!$B:$B,$B844,'Interim Analysis'!$C:$C,$C844,'Interim Analysis'!$F:$F,$F844,'Interim Analysis'!$G:$G,$H844,'Interim Analysis'!$D:$D,$D844)
*(INDEX('Dimensional Maps'!Q$39:Q$63,MATCH($E844,'Dimensional Maps'!$C$8:$C$32,0),1)
/SUMIFS('Dimensional Maps'!Q$39:Q$63, 'Dimensional Maps'!$B$8:$B$32,$D844)))),0),0)</f>
        <v>0.16691519013921416</v>
      </c>
      <c r="W844" s="115">
        <f>IFERROR(IF($G844 = "WholeBlg",IF(W$1&lt;2020, 0,
IF($H844="GWh",SUMIFS('Interim Analysis'!Q:Q,'Interim Analysis'!$B:$B,$B844,'Interim Analysis'!$C:$C,$C844,'Interim Analysis'!$F:$F,$F844,'Interim Analysis'!$G:$G,$H844,'Interim Analysis'!$E:$E,$E844),
SUMIFS('Interim Analysis'!Q:Q,'Interim Analysis'!$B:$B,$B844,'Interim Analysis'!$C:$C,$C844,'Interim Analysis'!$F:$F,$F844,'Interim Analysis'!$G:$G,$H844,'Interim Analysis'!$D:$D,$D844)
*(INDEX('Dimensional Maps'!R$39:R$63,MATCH($E844,'Dimensional Maps'!$C$8:$C$32,0),1)
/SUMIFS('Dimensional Maps'!R$39:R$63, 'Dimensional Maps'!$B$8:$B$32,$D844)))),0),0)</f>
        <v>0.18021655278129722</v>
      </c>
    </row>
    <row r="845" spans="1:23" x14ac:dyDescent="0.25">
      <c r="A845" s="153" t="s">
        <v>265</v>
      </c>
      <c r="B845" s="54" t="s">
        <v>238</v>
      </c>
      <c r="C845" s="54">
        <v>3</v>
      </c>
      <c r="D845" s="54" t="s">
        <v>46</v>
      </c>
      <c r="E845" s="54" t="s">
        <v>46</v>
      </c>
      <c r="F845" s="54" t="s">
        <v>186</v>
      </c>
      <c r="G845" s="54" t="s">
        <v>53</v>
      </c>
      <c r="H845" s="54" t="s">
        <v>20</v>
      </c>
      <c r="I845" s="115">
        <f>IFERROR(IF($G845 = "WholeBlg",IF(I$1&lt;2020, 0,
IF($H845="GWh",SUMIFS('Interim Analysis'!C:C,'Interim Analysis'!$B:$B,$B845,'Interim Analysis'!$C:$C,$C845,'Interim Analysis'!$F:$F,$F845,'Interim Analysis'!$G:$G,$H845,'Interim Analysis'!$E:$E,$E845),
SUMIFS('Interim Analysis'!C:C,'Interim Analysis'!$B:$B,$B845,'Interim Analysis'!$C:$C,$C845,'Interim Analysis'!$F:$F,$F845,'Interim Analysis'!$G:$G,$H845,'Interim Analysis'!$D:$D,$D845)
*(INDEX('Dimensional Maps'!D$39:D$63,MATCH($E845,'Dimensional Maps'!$C$8:$C$32,0),1)
/SUMIFS('Dimensional Maps'!D$39:D$63, 'Dimensional Maps'!$B$8:$B$32,$D845)))),0),0)</f>
        <v>0</v>
      </c>
      <c r="J845" s="115">
        <f>IFERROR(IF($G845 = "WholeBlg",IF(J$1&lt;2020, 0,
IF($H845="GWh",SUMIFS('Interim Analysis'!D:D,'Interim Analysis'!$B:$B,$B845,'Interim Analysis'!$C:$C,$C845,'Interim Analysis'!$F:$F,$F845,'Interim Analysis'!$G:$G,$H845,'Interim Analysis'!$E:$E,$E845),
SUMIFS('Interim Analysis'!D:D,'Interim Analysis'!$B:$B,$B845,'Interim Analysis'!$C:$C,$C845,'Interim Analysis'!$F:$F,$F845,'Interim Analysis'!$G:$G,$H845,'Interim Analysis'!$D:$D,$D845)
*(INDEX('Dimensional Maps'!E$39:E$63,MATCH($E845,'Dimensional Maps'!$C$8:$C$32,0),1)
/SUMIFS('Dimensional Maps'!E$39:E$63, 'Dimensional Maps'!$B$8:$B$32,$D845)))),0),0)</f>
        <v>0</v>
      </c>
      <c r="K845" s="115">
        <f>IFERROR(IF($G845 = "WholeBlg",IF(K$1&lt;2020, 0,
IF($H845="GWh",SUMIFS('Interim Analysis'!E:E,'Interim Analysis'!$B:$B,$B845,'Interim Analysis'!$C:$C,$C845,'Interim Analysis'!$F:$F,$F845,'Interim Analysis'!$G:$G,$H845,'Interim Analysis'!$E:$E,$E845),
SUMIFS('Interim Analysis'!E:E,'Interim Analysis'!$B:$B,$B845,'Interim Analysis'!$C:$C,$C845,'Interim Analysis'!$F:$F,$F845,'Interim Analysis'!$G:$G,$H845,'Interim Analysis'!$D:$D,$D845)
*(INDEX('Dimensional Maps'!F$39:F$63,MATCH($E845,'Dimensional Maps'!$C$8:$C$32,0),1)
/SUMIFS('Dimensional Maps'!F$39:F$63, 'Dimensional Maps'!$B$8:$B$32,$D845)))),0),0)</f>
        <v>0</v>
      </c>
      <c r="L845" s="115">
        <f>IFERROR(IF($G845 = "WholeBlg",IF(L$1&lt;2020, 0,
IF($H845="GWh",SUMIFS('Interim Analysis'!F:F,'Interim Analysis'!$B:$B,$B845,'Interim Analysis'!$C:$C,$C845,'Interim Analysis'!$F:$F,$F845,'Interim Analysis'!$G:$G,$H845,'Interim Analysis'!$E:$E,$E845),
SUMIFS('Interim Analysis'!F:F,'Interim Analysis'!$B:$B,$B845,'Interim Analysis'!$C:$C,$C845,'Interim Analysis'!$F:$F,$F845,'Interim Analysis'!$G:$G,$H845,'Interim Analysis'!$D:$D,$D845)
*(INDEX('Dimensional Maps'!G$39:G$63,MATCH($E845,'Dimensional Maps'!$C$8:$C$32,0),1)
/SUMIFS('Dimensional Maps'!G$39:G$63, 'Dimensional Maps'!$B$8:$B$32,$D845)))),0),0)</f>
        <v>0</v>
      </c>
      <c r="M845" s="115">
        <f>IFERROR(IF($G845 = "WholeBlg",IF(M$1&lt;2020, 0,
IF($H845="GWh",SUMIFS('Interim Analysis'!G:G,'Interim Analysis'!$B:$B,$B845,'Interim Analysis'!$C:$C,$C845,'Interim Analysis'!$F:$F,$F845,'Interim Analysis'!$G:$G,$H845,'Interim Analysis'!$E:$E,$E845),
SUMIFS('Interim Analysis'!G:G,'Interim Analysis'!$B:$B,$B845,'Interim Analysis'!$C:$C,$C845,'Interim Analysis'!$F:$F,$F845,'Interim Analysis'!$G:$G,$H845,'Interim Analysis'!$D:$D,$D845)
*(INDEX('Dimensional Maps'!H$39:H$63,MATCH($E845,'Dimensional Maps'!$C$8:$C$32,0),1)
/SUMIFS('Dimensional Maps'!H$39:H$63, 'Dimensional Maps'!$B$8:$B$32,$D845)))),0),0)</f>
        <v>0</v>
      </c>
      <c r="N845" s="115">
        <f>IFERROR(IF($G845 = "WholeBlg",IF(N$1&lt;2020, 0,
IF($H845="GWh",SUMIFS('Interim Analysis'!H:H,'Interim Analysis'!$B:$B,$B845,'Interim Analysis'!$C:$C,$C845,'Interim Analysis'!$F:$F,$F845,'Interim Analysis'!$G:$G,$H845,'Interim Analysis'!$E:$E,$E845),
SUMIFS('Interim Analysis'!H:H,'Interim Analysis'!$B:$B,$B845,'Interim Analysis'!$C:$C,$C845,'Interim Analysis'!$F:$F,$F845,'Interim Analysis'!$G:$G,$H845,'Interim Analysis'!$D:$D,$D845)
*(INDEX('Dimensional Maps'!I$39:I$63,MATCH($E845,'Dimensional Maps'!$C$8:$C$32,0),1)
/SUMIFS('Dimensional Maps'!I$39:I$63, 'Dimensional Maps'!$B$8:$B$32,$D845)))),0),0)</f>
        <v>2.4989742196333257E-2</v>
      </c>
      <c r="O845" s="115">
        <f>IFERROR(IF($G845 = "WholeBlg",IF(O$1&lt;2020, 0,
IF($H845="GWh",SUMIFS('Interim Analysis'!I:I,'Interim Analysis'!$B:$B,$B845,'Interim Analysis'!$C:$C,$C845,'Interim Analysis'!$F:$F,$F845,'Interim Analysis'!$G:$G,$H845,'Interim Analysis'!$E:$E,$E845),
SUMIFS('Interim Analysis'!I:I,'Interim Analysis'!$B:$B,$B845,'Interim Analysis'!$C:$C,$C845,'Interim Analysis'!$F:$F,$F845,'Interim Analysis'!$G:$G,$H845,'Interim Analysis'!$D:$D,$D845)
*(INDEX('Dimensional Maps'!J$39:J$63,MATCH($E845,'Dimensional Maps'!$C$8:$C$32,0),1)
/SUMIFS('Dimensional Maps'!J$39:J$63, 'Dimensional Maps'!$B$8:$B$32,$D845)))),0),0)</f>
        <v>4.9171364181929439E-2</v>
      </c>
      <c r="P845" s="115">
        <f>IFERROR(IF($G845 = "WholeBlg",IF(P$1&lt;2020, 0,
IF($H845="GWh",SUMIFS('Interim Analysis'!J:J,'Interim Analysis'!$B:$B,$B845,'Interim Analysis'!$C:$C,$C845,'Interim Analysis'!$F:$F,$F845,'Interim Analysis'!$G:$G,$H845,'Interim Analysis'!$E:$E,$E845),
SUMIFS('Interim Analysis'!J:J,'Interim Analysis'!$B:$B,$B845,'Interim Analysis'!$C:$C,$C845,'Interim Analysis'!$F:$F,$F845,'Interim Analysis'!$G:$G,$H845,'Interim Analysis'!$D:$D,$D845)
*(INDEX('Dimensional Maps'!K$39:K$63,MATCH($E845,'Dimensional Maps'!$C$8:$C$32,0),1)
/SUMIFS('Dimensional Maps'!K$39:K$63, 'Dimensional Maps'!$B$8:$B$32,$D845)))),0),0)</f>
        <v>7.2801229893016364E-2</v>
      </c>
      <c r="Q845" s="115">
        <f>IFERROR(IF($G845 = "WholeBlg",IF(Q$1&lt;2020, 0,
IF($H845="GWh",SUMIFS('Interim Analysis'!K:K,'Interim Analysis'!$B:$B,$B845,'Interim Analysis'!$C:$C,$C845,'Interim Analysis'!$F:$F,$F845,'Interim Analysis'!$G:$G,$H845,'Interim Analysis'!$E:$E,$E845),
SUMIFS('Interim Analysis'!K:K,'Interim Analysis'!$B:$B,$B845,'Interim Analysis'!$C:$C,$C845,'Interim Analysis'!$F:$F,$F845,'Interim Analysis'!$G:$G,$H845,'Interim Analysis'!$D:$D,$D845)
*(INDEX('Dimensional Maps'!L$39:L$63,MATCH($E845,'Dimensional Maps'!$C$8:$C$32,0),1)
/SUMIFS('Dimensional Maps'!L$39:L$63, 'Dimensional Maps'!$B$8:$B$32,$D845)))),0),0)</f>
        <v>9.6234667715231911E-2</v>
      </c>
      <c r="R845" s="115">
        <f>IFERROR(IF($G845 = "WholeBlg",IF(R$1&lt;2020, 0,
IF($H845="GWh",SUMIFS('Interim Analysis'!L:L,'Interim Analysis'!$B:$B,$B845,'Interim Analysis'!$C:$C,$C845,'Interim Analysis'!$F:$F,$F845,'Interim Analysis'!$G:$G,$H845,'Interim Analysis'!$E:$E,$E845),
SUMIFS('Interim Analysis'!L:L,'Interim Analysis'!$B:$B,$B845,'Interim Analysis'!$C:$C,$C845,'Interim Analysis'!$F:$F,$F845,'Interim Analysis'!$G:$G,$H845,'Interim Analysis'!$D:$D,$D845)
*(INDEX('Dimensional Maps'!M$39:M$63,MATCH($E845,'Dimensional Maps'!$C$8:$C$32,0),1)
/SUMIFS('Dimensional Maps'!M$39:M$63, 'Dimensional Maps'!$B$8:$B$32,$D845)))),0),0)</f>
        <v>0.11997240354821356</v>
      </c>
      <c r="S845" s="115">
        <f>IFERROR(IF($G845 = "WholeBlg",IF(S$1&lt;2020, 0,
IF($H845="GWh",SUMIFS('Interim Analysis'!M:M,'Interim Analysis'!$B:$B,$B845,'Interim Analysis'!$C:$C,$C845,'Interim Analysis'!$F:$F,$F845,'Interim Analysis'!$G:$G,$H845,'Interim Analysis'!$E:$E,$E845),
SUMIFS('Interim Analysis'!M:M,'Interim Analysis'!$B:$B,$B845,'Interim Analysis'!$C:$C,$C845,'Interim Analysis'!$F:$F,$F845,'Interim Analysis'!$G:$G,$H845,'Interim Analysis'!$D:$D,$D845)
*(INDEX('Dimensional Maps'!N$39:N$63,MATCH($E845,'Dimensional Maps'!$C$8:$C$32,0),1)
/SUMIFS('Dimensional Maps'!N$39:N$63, 'Dimensional Maps'!$B$8:$B$32,$D845)))),0),0)</f>
        <v>0.14481449310778147</v>
      </c>
      <c r="T845" s="115">
        <f>IFERROR(IF($G845 = "WholeBlg",IF(T$1&lt;2020, 0,
IF($H845="GWh",SUMIFS('Interim Analysis'!N:N,'Interim Analysis'!$B:$B,$B845,'Interim Analysis'!$C:$C,$C845,'Interim Analysis'!$F:$F,$F845,'Interim Analysis'!$G:$G,$H845,'Interim Analysis'!$E:$E,$E845),
SUMIFS('Interim Analysis'!N:N,'Interim Analysis'!$B:$B,$B845,'Interim Analysis'!$C:$C,$C845,'Interim Analysis'!$F:$F,$F845,'Interim Analysis'!$G:$G,$H845,'Interim Analysis'!$D:$D,$D845)
*(INDEX('Dimensional Maps'!O$39:O$63,MATCH($E845,'Dimensional Maps'!$C$8:$C$32,0),1)
/SUMIFS('Dimensional Maps'!O$39:O$63, 'Dimensional Maps'!$B$8:$B$32,$D845)))),0),0)</f>
        <v>0.17265512063680549</v>
      </c>
      <c r="U845" s="115">
        <f>IFERROR(IF($G845 = "WholeBlg",IF(U$1&lt;2020, 0,
IF($H845="GWh",SUMIFS('Interim Analysis'!O:O,'Interim Analysis'!$B:$B,$B845,'Interim Analysis'!$C:$C,$C845,'Interim Analysis'!$F:$F,$F845,'Interim Analysis'!$G:$G,$H845,'Interim Analysis'!$E:$E,$E845),
SUMIFS('Interim Analysis'!O:O,'Interim Analysis'!$B:$B,$B845,'Interim Analysis'!$C:$C,$C845,'Interim Analysis'!$F:$F,$F845,'Interim Analysis'!$G:$G,$H845,'Interim Analysis'!$D:$D,$D845)
*(INDEX('Dimensional Maps'!P$39:P$63,MATCH($E845,'Dimensional Maps'!$C$8:$C$32,0),1)
/SUMIFS('Dimensional Maps'!P$39:P$63, 'Dimensional Maps'!$B$8:$B$32,$D845)))),0),0)</f>
        <v>0.20599195776329651</v>
      </c>
      <c r="V845" s="115">
        <f>IFERROR(IF($G845 = "WholeBlg",IF(V$1&lt;2020, 0,
IF($H845="GWh",SUMIFS('Interim Analysis'!P:P,'Interim Analysis'!$B:$B,$B845,'Interim Analysis'!$C:$C,$C845,'Interim Analysis'!$F:$F,$F845,'Interim Analysis'!$G:$G,$H845,'Interim Analysis'!$E:$E,$E845),
SUMIFS('Interim Analysis'!P:P,'Interim Analysis'!$B:$B,$B845,'Interim Analysis'!$C:$C,$C845,'Interim Analysis'!$F:$F,$F845,'Interim Analysis'!$G:$G,$H845,'Interim Analysis'!$D:$D,$D845)
*(INDEX('Dimensional Maps'!Q$39:Q$63,MATCH($E845,'Dimensional Maps'!$C$8:$C$32,0),1)
/SUMIFS('Dimensional Maps'!Q$39:Q$63, 'Dimensional Maps'!$B$8:$B$32,$D845)))),0),0)</f>
        <v>0.24948819855477478</v>
      </c>
      <c r="W845" s="115">
        <f>IFERROR(IF($G845 = "WholeBlg",IF(W$1&lt;2020, 0,
IF($H845="GWh",SUMIFS('Interim Analysis'!Q:Q,'Interim Analysis'!$B:$B,$B845,'Interim Analysis'!$C:$C,$C845,'Interim Analysis'!$F:$F,$F845,'Interim Analysis'!$G:$G,$H845,'Interim Analysis'!$E:$E,$E845),
SUMIFS('Interim Analysis'!Q:Q,'Interim Analysis'!$B:$B,$B845,'Interim Analysis'!$C:$C,$C845,'Interim Analysis'!$F:$F,$F845,'Interim Analysis'!$G:$G,$H845,'Interim Analysis'!$D:$D,$D845)
*(INDEX('Dimensional Maps'!R$39:R$63,MATCH($E845,'Dimensional Maps'!$C$8:$C$32,0),1)
/SUMIFS('Dimensional Maps'!R$39:R$63, 'Dimensional Maps'!$B$8:$B$32,$D845)))),0),0)</f>
        <v>0.31188417446827726</v>
      </c>
    </row>
    <row r="846" spans="1:23" x14ac:dyDescent="0.25">
      <c r="A846" s="153" t="s">
        <v>265</v>
      </c>
      <c r="B846" s="54" t="s">
        <v>238</v>
      </c>
      <c r="C846" s="54">
        <v>3</v>
      </c>
      <c r="D846" s="54" t="s">
        <v>44</v>
      </c>
      <c r="E846" s="54" t="s">
        <v>48</v>
      </c>
      <c r="F846" s="54" t="s">
        <v>167</v>
      </c>
      <c r="G846" s="54" t="s">
        <v>53</v>
      </c>
      <c r="H846" s="54" t="s">
        <v>18</v>
      </c>
      <c r="I846" s="115">
        <f>IFERROR(IF($G846 = "WholeBlg",IF(I$1&lt;2020, 0,
IF($H846="GWh",SUMIFS('Interim Analysis'!C:C,'Interim Analysis'!$B:$B,$B846,'Interim Analysis'!$C:$C,$C846,'Interim Analysis'!$F:$F,$F846,'Interim Analysis'!$G:$G,$H846,'Interim Analysis'!$E:$E,$E846),
SUMIFS('Interim Analysis'!C:C,'Interim Analysis'!$B:$B,$B846,'Interim Analysis'!$C:$C,$C846,'Interim Analysis'!$F:$F,$F846,'Interim Analysis'!$G:$G,$H846,'Interim Analysis'!$D:$D,$D846)
*(INDEX('Dimensional Maps'!D$39:D$63,MATCH($E846,'Dimensional Maps'!$C$8:$C$32,0),1)
/SUMIFS('Dimensional Maps'!D$39:D$63, 'Dimensional Maps'!$B$8:$B$32,$D846)))),0),0)</f>
        <v>0</v>
      </c>
      <c r="J846" s="115">
        <f>IFERROR(IF($G846 = "WholeBlg",IF(J$1&lt;2020, 0,
IF($H846="GWh",SUMIFS('Interim Analysis'!D:D,'Interim Analysis'!$B:$B,$B846,'Interim Analysis'!$C:$C,$C846,'Interim Analysis'!$F:$F,$F846,'Interim Analysis'!$G:$G,$H846,'Interim Analysis'!$E:$E,$E846),
SUMIFS('Interim Analysis'!D:D,'Interim Analysis'!$B:$B,$B846,'Interim Analysis'!$C:$C,$C846,'Interim Analysis'!$F:$F,$F846,'Interim Analysis'!$G:$G,$H846,'Interim Analysis'!$D:$D,$D846)
*(INDEX('Dimensional Maps'!E$39:E$63,MATCH($E846,'Dimensional Maps'!$C$8:$C$32,0),1)
/SUMIFS('Dimensional Maps'!E$39:E$63, 'Dimensional Maps'!$B$8:$B$32,$D846)))),0),0)</f>
        <v>0</v>
      </c>
      <c r="K846" s="115">
        <f>IFERROR(IF($G846 = "WholeBlg",IF(K$1&lt;2020, 0,
IF($H846="GWh",SUMIFS('Interim Analysis'!E:E,'Interim Analysis'!$B:$B,$B846,'Interim Analysis'!$C:$C,$C846,'Interim Analysis'!$F:$F,$F846,'Interim Analysis'!$G:$G,$H846,'Interim Analysis'!$E:$E,$E846),
SUMIFS('Interim Analysis'!E:E,'Interim Analysis'!$B:$B,$B846,'Interim Analysis'!$C:$C,$C846,'Interim Analysis'!$F:$F,$F846,'Interim Analysis'!$G:$G,$H846,'Interim Analysis'!$D:$D,$D846)
*(INDEX('Dimensional Maps'!F$39:F$63,MATCH($E846,'Dimensional Maps'!$C$8:$C$32,0),1)
/SUMIFS('Dimensional Maps'!F$39:F$63, 'Dimensional Maps'!$B$8:$B$32,$D846)))),0),0)</f>
        <v>0</v>
      </c>
      <c r="L846" s="115">
        <f>IFERROR(IF($G846 = "WholeBlg",IF(L$1&lt;2020, 0,
IF($H846="GWh",SUMIFS('Interim Analysis'!F:F,'Interim Analysis'!$B:$B,$B846,'Interim Analysis'!$C:$C,$C846,'Interim Analysis'!$F:$F,$F846,'Interim Analysis'!$G:$G,$H846,'Interim Analysis'!$E:$E,$E846),
SUMIFS('Interim Analysis'!F:F,'Interim Analysis'!$B:$B,$B846,'Interim Analysis'!$C:$C,$C846,'Interim Analysis'!$F:$F,$F846,'Interim Analysis'!$G:$G,$H846,'Interim Analysis'!$D:$D,$D846)
*(INDEX('Dimensional Maps'!G$39:G$63,MATCH($E846,'Dimensional Maps'!$C$8:$C$32,0),1)
/SUMIFS('Dimensional Maps'!G$39:G$63, 'Dimensional Maps'!$B$8:$B$32,$D846)))),0),0)</f>
        <v>0</v>
      </c>
      <c r="M846" s="115">
        <f>IFERROR(IF($G846 = "WholeBlg",IF(M$1&lt;2020, 0,
IF($H846="GWh",SUMIFS('Interim Analysis'!G:G,'Interim Analysis'!$B:$B,$B846,'Interim Analysis'!$C:$C,$C846,'Interim Analysis'!$F:$F,$F846,'Interim Analysis'!$G:$G,$H846,'Interim Analysis'!$E:$E,$E846),
SUMIFS('Interim Analysis'!G:G,'Interim Analysis'!$B:$B,$B846,'Interim Analysis'!$C:$C,$C846,'Interim Analysis'!$F:$F,$F846,'Interim Analysis'!$G:$G,$H846,'Interim Analysis'!$D:$D,$D846)
*(INDEX('Dimensional Maps'!H$39:H$63,MATCH($E846,'Dimensional Maps'!$C$8:$C$32,0),1)
/SUMIFS('Dimensional Maps'!H$39:H$63, 'Dimensional Maps'!$B$8:$B$32,$D846)))),0),0)</f>
        <v>0</v>
      </c>
      <c r="N846" s="115">
        <f>IFERROR(IF($G846 = "WholeBlg",IF(N$1&lt;2020, 0,
IF($H846="GWh",SUMIFS('Interim Analysis'!H:H,'Interim Analysis'!$B:$B,$B846,'Interim Analysis'!$C:$C,$C846,'Interim Analysis'!$F:$F,$F846,'Interim Analysis'!$G:$G,$H846,'Interim Analysis'!$E:$E,$E846),
SUMIFS('Interim Analysis'!H:H,'Interim Analysis'!$B:$B,$B846,'Interim Analysis'!$C:$C,$C846,'Interim Analysis'!$F:$F,$F846,'Interim Analysis'!$G:$G,$H846,'Interim Analysis'!$D:$D,$D846)
*(INDEX('Dimensional Maps'!I$39:I$63,MATCH($E846,'Dimensional Maps'!$C$8:$C$32,0),1)
/SUMIFS('Dimensional Maps'!I$39:I$63, 'Dimensional Maps'!$B$8:$B$32,$D846)))),0),0)</f>
        <v>0</v>
      </c>
      <c r="O846" s="115">
        <f>IFERROR(IF($G846 = "WholeBlg",IF(O$1&lt;2020, 0,
IF($H846="GWh",SUMIFS('Interim Analysis'!I:I,'Interim Analysis'!$B:$B,$B846,'Interim Analysis'!$C:$C,$C846,'Interim Analysis'!$F:$F,$F846,'Interim Analysis'!$G:$G,$H846,'Interim Analysis'!$E:$E,$E846),
SUMIFS('Interim Analysis'!I:I,'Interim Analysis'!$B:$B,$B846,'Interim Analysis'!$C:$C,$C846,'Interim Analysis'!$F:$F,$F846,'Interim Analysis'!$G:$G,$H846,'Interim Analysis'!$D:$D,$D846)
*(INDEX('Dimensional Maps'!J$39:J$63,MATCH($E846,'Dimensional Maps'!$C$8:$C$32,0),1)
/SUMIFS('Dimensional Maps'!J$39:J$63, 'Dimensional Maps'!$B$8:$B$32,$D846)))),0),0)</f>
        <v>0</v>
      </c>
      <c r="P846" s="115">
        <f>IFERROR(IF($G846 = "WholeBlg",IF(P$1&lt;2020, 0,
IF($H846="GWh",SUMIFS('Interim Analysis'!J:J,'Interim Analysis'!$B:$B,$B846,'Interim Analysis'!$C:$C,$C846,'Interim Analysis'!$F:$F,$F846,'Interim Analysis'!$G:$G,$H846,'Interim Analysis'!$E:$E,$E846),
SUMIFS('Interim Analysis'!J:J,'Interim Analysis'!$B:$B,$B846,'Interim Analysis'!$C:$C,$C846,'Interim Analysis'!$F:$F,$F846,'Interim Analysis'!$G:$G,$H846,'Interim Analysis'!$D:$D,$D846)
*(INDEX('Dimensional Maps'!K$39:K$63,MATCH($E846,'Dimensional Maps'!$C$8:$C$32,0),1)
/SUMIFS('Dimensional Maps'!K$39:K$63, 'Dimensional Maps'!$B$8:$B$32,$D846)))),0),0)</f>
        <v>0</v>
      </c>
      <c r="Q846" s="115">
        <f>IFERROR(IF($G846 = "WholeBlg",IF(Q$1&lt;2020, 0,
IF($H846="GWh",SUMIFS('Interim Analysis'!K:K,'Interim Analysis'!$B:$B,$B846,'Interim Analysis'!$C:$C,$C846,'Interim Analysis'!$F:$F,$F846,'Interim Analysis'!$G:$G,$H846,'Interim Analysis'!$E:$E,$E846),
SUMIFS('Interim Analysis'!K:K,'Interim Analysis'!$B:$B,$B846,'Interim Analysis'!$C:$C,$C846,'Interim Analysis'!$F:$F,$F846,'Interim Analysis'!$G:$G,$H846,'Interim Analysis'!$D:$D,$D846)
*(INDEX('Dimensional Maps'!L$39:L$63,MATCH($E846,'Dimensional Maps'!$C$8:$C$32,0),1)
/SUMIFS('Dimensional Maps'!L$39:L$63, 'Dimensional Maps'!$B$8:$B$32,$D846)))),0),0)</f>
        <v>0</v>
      </c>
      <c r="R846" s="115">
        <f>IFERROR(IF($G846 = "WholeBlg",IF(R$1&lt;2020, 0,
IF($H846="GWh",SUMIFS('Interim Analysis'!L:L,'Interim Analysis'!$B:$B,$B846,'Interim Analysis'!$C:$C,$C846,'Interim Analysis'!$F:$F,$F846,'Interim Analysis'!$G:$G,$H846,'Interim Analysis'!$E:$E,$E846),
SUMIFS('Interim Analysis'!L:L,'Interim Analysis'!$B:$B,$B846,'Interim Analysis'!$C:$C,$C846,'Interim Analysis'!$F:$F,$F846,'Interim Analysis'!$G:$G,$H846,'Interim Analysis'!$D:$D,$D846)
*(INDEX('Dimensional Maps'!M$39:M$63,MATCH($E846,'Dimensional Maps'!$C$8:$C$32,0),1)
/SUMIFS('Dimensional Maps'!M$39:M$63, 'Dimensional Maps'!$B$8:$B$32,$D846)))),0),0)</f>
        <v>0</v>
      </c>
      <c r="S846" s="115">
        <f>IFERROR(IF($G846 = "WholeBlg",IF(S$1&lt;2020, 0,
IF($H846="GWh",SUMIFS('Interim Analysis'!M:M,'Interim Analysis'!$B:$B,$B846,'Interim Analysis'!$C:$C,$C846,'Interim Analysis'!$F:$F,$F846,'Interim Analysis'!$G:$G,$H846,'Interim Analysis'!$E:$E,$E846),
SUMIFS('Interim Analysis'!M:M,'Interim Analysis'!$B:$B,$B846,'Interim Analysis'!$C:$C,$C846,'Interim Analysis'!$F:$F,$F846,'Interim Analysis'!$G:$G,$H846,'Interim Analysis'!$D:$D,$D846)
*(INDEX('Dimensional Maps'!N$39:N$63,MATCH($E846,'Dimensional Maps'!$C$8:$C$32,0),1)
/SUMIFS('Dimensional Maps'!N$39:N$63, 'Dimensional Maps'!$B$8:$B$32,$D846)))),0),0)</f>
        <v>0</v>
      </c>
      <c r="T846" s="115">
        <f>IFERROR(IF($G846 = "WholeBlg",IF(T$1&lt;2020, 0,
IF($H846="GWh",SUMIFS('Interim Analysis'!N:N,'Interim Analysis'!$B:$B,$B846,'Interim Analysis'!$C:$C,$C846,'Interim Analysis'!$F:$F,$F846,'Interim Analysis'!$G:$G,$H846,'Interim Analysis'!$E:$E,$E846),
SUMIFS('Interim Analysis'!N:N,'Interim Analysis'!$B:$B,$B846,'Interim Analysis'!$C:$C,$C846,'Interim Analysis'!$F:$F,$F846,'Interim Analysis'!$G:$G,$H846,'Interim Analysis'!$D:$D,$D846)
*(INDEX('Dimensional Maps'!O$39:O$63,MATCH($E846,'Dimensional Maps'!$C$8:$C$32,0),1)
/SUMIFS('Dimensional Maps'!O$39:O$63, 'Dimensional Maps'!$B$8:$B$32,$D846)))),0),0)</f>
        <v>0</v>
      </c>
      <c r="U846" s="115">
        <f>IFERROR(IF($G846 = "WholeBlg",IF(U$1&lt;2020, 0,
IF($H846="GWh",SUMIFS('Interim Analysis'!O:O,'Interim Analysis'!$B:$B,$B846,'Interim Analysis'!$C:$C,$C846,'Interim Analysis'!$F:$F,$F846,'Interim Analysis'!$G:$G,$H846,'Interim Analysis'!$E:$E,$E846),
SUMIFS('Interim Analysis'!O:O,'Interim Analysis'!$B:$B,$B846,'Interim Analysis'!$C:$C,$C846,'Interim Analysis'!$F:$F,$F846,'Interim Analysis'!$G:$G,$H846,'Interim Analysis'!$D:$D,$D846)
*(INDEX('Dimensional Maps'!P$39:P$63,MATCH($E846,'Dimensional Maps'!$C$8:$C$32,0),1)
/SUMIFS('Dimensional Maps'!P$39:P$63, 'Dimensional Maps'!$B$8:$B$32,$D846)))),0),0)</f>
        <v>0</v>
      </c>
      <c r="V846" s="115">
        <f>IFERROR(IF($G846 = "WholeBlg",IF(V$1&lt;2020, 0,
IF($H846="GWh",SUMIFS('Interim Analysis'!P:P,'Interim Analysis'!$B:$B,$B846,'Interim Analysis'!$C:$C,$C846,'Interim Analysis'!$F:$F,$F846,'Interim Analysis'!$G:$G,$H846,'Interim Analysis'!$E:$E,$E846),
SUMIFS('Interim Analysis'!P:P,'Interim Analysis'!$B:$B,$B846,'Interim Analysis'!$C:$C,$C846,'Interim Analysis'!$F:$F,$F846,'Interim Analysis'!$G:$G,$H846,'Interim Analysis'!$D:$D,$D846)
*(INDEX('Dimensional Maps'!Q$39:Q$63,MATCH($E846,'Dimensional Maps'!$C$8:$C$32,0),1)
/SUMIFS('Dimensional Maps'!Q$39:Q$63, 'Dimensional Maps'!$B$8:$B$32,$D846)))),0),0)</f>
        <v>0</v>
      </c>
      <c r="W846" s="115">
        <f>IFERROR(IF($G846 = "WholeBlg",IF(W$1&lt;2020, 0,
IF($H846="GWh",SUMIFS('Interim Analysis'!Q:Q,'Interim Analysis'!$B:$B,$B846,'Interim Analysis'!$C:$C,$C846,'Interim Analysis'!$F:$F,$F846,'Interim Analysis'!$G:$G,$H846,'Interim Analysis'!$E:$E,$E846),
SUMIFS('Interim Analysis'!Q:Q,'Interim Analysis'!$B:$B,$B846,'Interim Analysis'!$C:$C,$C846,'Interim Analysis'!$F:$F,$F846,'Interim Analysis'!$G:$G,$H846,'Interim Analysis'!$D:$D,$D846)
*(INDEX('Dimensional Maps'!R$39:R$63,MATCH($E846,'Dimensional Maps'!$C$8:$C$32,0),1)
/SUMIFS('Dimensional Maps'!R$39:R$63, 'Dimensional Maps'!$B$8:$B$32,$D846)))),0),0)</f>
        <v>0</v>
      </c>
    </row>
    <row r="847" spans="1:23" x14ac:dyDescent="0.25">
      <c r="A847" s="153" t="s">
        <v>265</v>
      </c>
      <c r="B847" s="54" t="s">
        <v>238</v>
      </c>
      <c r="C847" s="54">
        <v>3</v>
      </c>
      <c r="D847" s="54" t="s">
        <v>44</v>
      </c>
      <c r="E847" s="54" t="s">
        <v>48</v>
      </c>
      <c r="F847" s="54" t="s">
        <v>186</v>
      </c>
      <c r="G847" s="54" t="s">
        <v>53</v>
      </c>
      <c r="H847" s="54" t="s">
        <v>18</v>
      </c>
      <c r="I847" s="115">
        <f>IFERROR(IF($G847 = "WholeBlg",IF(I$1&lt;2020, 0,
IF($H847="GWh",SUMIFS('Interim Analysis'!C:C,'Interim Analysis'!$B:$B,$B847,'Interim Analysis'!$C:$C,$C847,'Interim Analysis'!$F:$F,$F847,'Interim Analysis'!$G:$G,$H847,'Interim Analysis'!$E:$E,$E847),
SUMIFS('Interim Analysis'!C:C,'Interim Analysis'!$B:$B,$B847,'Interim Analysis'!$C:$C,$C847,'Interim Analysis'!$F:$F,$F847,'Interim Analysis'!$G:$G,$H847,'Interim Analysis'!$D:$D,$D847)
*(INDEX('Dimensional Maps'!D$39:D$63,MATCH($E847,'Dimensional Maps'!$C$8:$C$32,0),1)
/SUMIFS('Dimensional Maps'!D$39:D$63, 'Dimensional Maps'!$B$8:$B$32,$D847)))),0),0)</f>
        <v>0</v>
      </c>
      <c r="J847" s="115">
        <f>IFERROR(IF($G847 = "WholeBlg",IF(J$1&lt;2020, 0,
IF($H847="GWh",SUMIFS('Interim Analysis'!D:D,'Interim Analysis'!$B:$B,$B847,'Interim Analysis'!$C:$C,$C847,'Interim Analysis'!$F:$F,$F847,'Interim Analysis'!$G:$G,$H847,'Interim Analysis'!$E:$E,$E847),
SUMIFS('Interim Analysis'!D:D,'Interim Analysis'!$B:$B,$B847,'Interim Analysis'!$C:$C,$C847,'Interim Analysis'!$F:$F,$F847,'Interim Analysis'!$G:$G,$H847,'Interim Analysis'!$D:$D,$D847)
*(INDEX('Dimensional Maps'!E$39:E$63,MATCH($E847,'Dimensional Maps'!$C$8:$C$32,0),1)
/SUMIFS('Dimensional Maps'!E$39:E$63, 'Dimensional Maps'!$B$8:$B$32,$D847)))),0),0)</f>
        <v>0</v>
      </c>
      <c r="K847" s="115">
        <f>IFERROR(IF($G847 = "WholeBlg",IF(K$1&lt;2020, 0,
IF($H847="GWh",SUMIFS('Interim Analysis'!E:E,'Interim Analysis'!$B:$B,$B847,'Interim Analysis'!$C:$C,$C847,'Interim Analysis'!$F:$F,$F847,'Interim Analysis'!$G:$G,$H847,'Interim Analysis'!$E:$E,$E847),
SUMIFS('Interim Analysis'!E:E,'Interim Analysis'!$B:$B,$B847,'Interim Analysis'!$C:$C,$C847,'Interim Analysis'!$F:$F,$F847,'Interim Analysis'!$G:$G,$H847,'Interim Analysis'!$D:$D,$D847)
*(INDEX('Dimensional Maps'!F$39:F$63,MATCH($E847,'Dimensional Maps'!$C$8:$C$32,0),1)
/SUMIFS('Dimensional Maps'!F$39:F$63, 'Dimensional Maps'!$B$8:$B$32,$D847)))),0),0)</f>
        <v>0</v>
      </c>
      <c r="L847" s="115">
        <f>IFERROR(IF($G847 = "WholeBlg",IF(L$1&lt;2020, 0,
IF($H847="GWh",SUMIFS('Interim Analysis'!F:F,'Interim Analysis'!$B:$B,$B847,'Interim Analysis'!$C:$C,$C847,'Interim Analysis'!$F:$F,$F847,'Interim Analysis'!$G:$G,$H847,'Interim Analysis'!$E:$E,$E847),
SUMIFS('Interim Analysis'!F:F,'Interim Analysis'!$B:$B,$B847,'Interim Analysis'!$C:$C,$C847,'Interim Analysis'!$F:$F,$F847,'Interim Analysis'!$G:$G,$H847,'Interim Analysis'!$D:$D,$D847)
*(INDEX('Dimensional Maps'!G$39:G$63,MATCH($E847,'Dimensional Maps'!$C$8:$C$32,0),1)
/SUMIFS('Dimensional Maps'!G$39:G$63, 'Dimensional Maps'!$B$8:$B$32,$D847)))),0),0)</f>
        <v>0</v>
      </c>
      <c r="M847" s="115">
        <f>IFERROR(IF($G847 = "WholeBlg",IF(M$1&lt;2020, 0,
IF($H847="GWh",SUMIFS('Interim Analysis'!G:G,'Interim Analysis'!$B:$B,$B847,'Interim Analysis'!$C:$C,$C847,'Interim Analysis'!$F:$F,$F847,'Interim Analysis'!$G:$G,$H847,'Interim Analysis'!$E:$E,$E847),
SUMIFS('Interim Analysis'!G:G,'Interim Analysis'!$B:$B,$B847,'Interim Analysis'!$C:$C,$C847,'Interim Analysis'!$F:$F,$F847,'Interim Analysis'!$G:$G,$H847,'Interim Analysis'!$D:$D,$D847)
*(INDEX('Dimensional Maps'!H$39:H$63,MATCH($E847,'Dimensional Maps'!$C$8:$C$32,0),1)
/SUMIFS('Dimensional Maps'!H$39:H$63, 'Dimensional Maps'!$B$8:$B$32,$D847)))),0),0)</f>
        <v>0</v>
      </c>
      <c r="N847" s="115">
        <f>IFERROR(IF($G847 = "WholeBlg",IF(N$1&lt;2020, 0,
IF($H847="GWh",SUMIFS('Interim Analysis'!H:H,'Interim Analysis'!$B:$B,$B847,'Interim Analysis'!$C:$C,$C847,'Interim Analysis'!$F:$F,$F847,'Interim Analysis'!$G:$G,$H847,'Interim Analysis'!$E:$E,$E847),
SUMIFS('Interim Analysis'!H:H,'Interim Analysis'!$B:$B,$B847,'Interim Analysis'!$C:$C,$C847,'Interim Analysis'!$F:$F,$F847,'Interim Analysis'!$G:$G,$H847,'Interim Analysis'!$D:$D,$D847)
*(INDEX('Dimensional Maps'!I$39:I$63,MATCH($E847,'Dimensional Maps'!$C$8:$C$32,0),1)
/SUMIFS('Dimensional Maps'!I$39:I$63, 'Dimensional Maps'!$B$8:$B$32,$D847)))),0),0)</f>
        <v>0</v>
      </c>
      <c r="O847" s="115">
        <f>IFERROR(IF($G847 = "WholeBlg",IF(O$1&lt;2020, 0,
IF($H847="GWh",SUMIFS('Interim Analysis'!I:I,'Interim Analysis'!$B:$B,$B847,'Interim Analysis'!$C:$C,$C847,'Interim Analysis'!$F:$F,$F847,'Interim Analysis'!$G:$G,$H847,'Interim Analysis'!$E:$E,$E847),
SUMIFS('Interim Analysis'!I:I,'Interim Analysis'!$B:$B,$B847,'Interim Analysis'!$C:$C,$C847,'Interim Analysis'!$F:$F,$F847,'Interim Analysis'!$G:$G,$H847,'Interim Analysis'!$D:$D,$D847)
*(INDEX('Dimensional Maps'!J$39:J$63,MATCH($E847,'Dimensional Maps'!$C$8:$C$32,0),1)
/SUMIFS('Dimensional Maps'!J$39:J$63, 'Dimensional Maps'!$B$8:$B$32,$D847)))),0),0)</f>
        <v>0</v>
      </c>
      <c r="P847" s="115">
        <f>IFERROR(IF($G847 = "WholeBlg",IF(P$1&lt;2020, 0,
IF($H847="GWh",SUMIFS('Interim Analysis'!J:J,'Interim Analysis'!$B:$B,$B847,'Interim Analysis'!$C:$C,$C847,'Interim Analysis'!$F:$F,$F847,'Interim Analysis'!$G:$G,$H847,'Interim Analysis'!$E:$E,$E847),
SUMIFS('Interim Analysis'!J:J,'Interim Analysis'!$B:$B,$B847,'Interim Analysis'!$C:$C,$C847,'Interim Analysis'!$F:$F,$F847,'Interim Analysis'!$G:$G,$H847,'Interim Analysis'!$D:$D,$D847)
*(INDEX('Dimensional Maps'!K$39:K$63,MATCH($E847,'Dimensional Maps'!$C$8:$C$32,0),1)
/SUMIFS('Dimensional Maps'!K$39:K$63, 'Dimensional Maps'!$B$8:$B$32,$D847)))),0),0)</f>
        <v>0</v>
      </c>
      <c r="Q847" s="115">
        <f>IFERROR(IF($G847 = "WholeBlg",IF(Q$1&lt;2020, 0,
IF($H847="GWh",SUMIFS('Interim Analysis'!K:K,'Interim Analysis'!$B:$B,$B847,'Interim Analysis'!$C:$C,$C847,'Interim Analysis'!$F:$F,$F847,'Interim Analysis'!$G:$G,$H847,'Interim Analysis'!$E:$E,$E847),
SUMIFS('Interim Analysis'!K:K,'Interim Analysis'!$B:$B,$B847,'Interim Analysis'!$C:$C,$C847,'Interim Analysis'!$F:$F,$F847,'Interim Analysis'!$G:$G,$H847,'Interim Analysis'!$D:$D,$D847)
*(INDEX('Dimensional Maps'!L$39:L$63,MATCH($E847,'Dimensional Maps'!$C$8:$C$32,0),1)
/SUMIFS('Dimensional Maps'!L$39:L$63, 'Dimensional Maps'!$B$8:$B$32,$D847)))),0),0)</f>
        <v>0</v>
      </c>
      <c r="R847" s="115">
        <f>IFERROR(IF($G847 = "WholeBlg",IF(R$1&lt;2020, 0,
IF($H847="GWh",SUMIFS('Interim Analysis'!L:L,'Interim Analysis'!$B:$B,$B847,'Interim Analysis'!$C:$C,$C847,'Interim Analysis'!$F:$F,$F847,'Interim Analysis'!$G:$G,$H847,'Interim Analysis'!$E:$E,$E847),
SUMIFS('Interim Analysis'!L:L,'Interim Analysis'!$B:$B,$B847,'Interim Analysis'!$C:$C,$C847,'Interim Analysis'!$F:$F,$F847,'Interim Analysis'!$G:$G,$H847,'Interim Analysis'!$D:$D,$D847)
*(INDEX('Dimensional Maps'!M$39:M$63,MATCH($E847,'Dimensional Maps'!$C$8:$C$32,0),1)
/SUMIFS('Dimensional Maps'!M$39:M$63, 'Dimensional Maps'!$B$8:$B$32,$D847)))),0),0)</f>
        <v>0</v>
      </c>
      <c r="S847" s="115">
        <f>IFERROR(IF($G847 = "WholeBlg",IF(S$1&lt;2020, 0,
IF($H847="GWh",SUMIFS('Interim Analysis'!M:M,'Interim Analysis'!$B:$B,$B847,'Interim Analysis'!$C:$C,$C847,'Interim Analysis'!$F:$F,$F847,'Interim Analysis'!$G:$G,$H847,'Interim Analysis'!$E:$E,$E847),
SUMIFS('Interim Analysis'!M:M,'Interim Analysis'!$B:$B,$B847,'Interim Analysis'!$C:$C,$C847,'Interim Analysis'!$F:$F,$F847,'Interim Analysis'!$G:$G,$H847,'Interim Analysis'!$D:$D,$D847)
*(INDEX('Dimensional Maps'!N$39:N$63,MATCH($E847,'Dimensional Maps'!$C$8:$C$32,0),1)
/SUMIFS('Dimensional Maps'!N$39:N$63, 'Dimensional Maps'!$B$8:$B$32,$D847)))),0),0)</f>
        <v>0</v>
      </c>
      <c r="T847" s="115">
        <f>IFERROR(IF($G847 = "WholeBlg",IF(T$1&lt;2020, 0,
IF($H847="GWh",SUMIFS('Interim Analysis'!N:N,'Interim Analysis'!$B:$B,$B847,'Interim Analysis'!$C:$C,$C847,'Interim Analysis'!$F:$F,$F847,'Interim Analysis'!$G:$G,$H847,'Interim Analysis'!$E:$E,$E847),
SUMIFS('Interim Analysis'!N:N,'Interim Analysis'!$B:$B,$B847,'Interim Analysis'!$C:$C,$C847,'Interim Analysis'!$F:$F,$F847,'Interim Analysis'!$G:$G,$H847,'Interim Analysis'!$D:$D,$D847)
*(INDEX('Dimensional Maps'!O$39:O$63,MATCH($E847,'Dimensional Maps'!$C$8:$C$32,0),1)
/SUMIFS('Dimensional Maps'!O$39:O$63, 'Dimensional Maps'!$B$8:$B$32,$D847)))),0),0)</f>
        <v>0</v>
      </c>
      <c r="U847" s="115">
        <f>IFERROR(IF($G847 = "WholeBlg",IF(U$1&lt;2020, 0,
IF($H847="GWh",SUMIFS('Interim Analysis'!O:O,'Interim Analysis'!$B:$B,$B847,'Interim Analysis'!$C:$C,$C847,'Interim Analysis'!$F:$F,$F847,'Interim Analysis'!$G:$G,$H847,'Interim Analysis'!$E:$E,$E847),
SUMIFS('Interim Analysis'!O:O,'Interim Analysis'!$B:$B,$B847,'Interim Analysis'!$C:$C,$C847,'Interim Analysis'!$F:$F,$F847,'Interim Analysis'!$G:$G,$H847,'Interim Analysis'!$D:$D,$D847)
*(INDEX('Dimensional Maps'!P$39:P$63,MATCH($E847,'Dimensional Maps'!$C$8:$C$32,0),1)
/SUMIFS('Dimensional Maps'!P$39:P$63, 'Dimensional Maps'!$B$8:$B$32,$D847)))),0),0)</f>
        <v>0</v>
      </c>
      <c r="V847" s="115">
        <f>IFERROR(IF($G847 = "WholeBlg",IF(V$1&lt;2020, 0,
IF($H847="GWh",SUMIFS('Interim Analysis'!P:P,'Interim Analysis'!$B:$B,$B847,'Interim Analysis'!$C:$C,$C847,'Interim Analysis'!$F:$F,$F847,'Interim Analysis'!$G:$G,$H847,'Interim Analysis'!$E:$E,$E847),
SUMIFS('Interim Analysis'!P:P,'Interim Analysis'!$B:$B,$B847,'Interim Analysis'!$C:$C,$C847,'Interim Analysis'!$F:$F,$F847,'Interim Analysis'!$G:$G,$H847,'Interim Analysis'!$D:$D,$D847)
*(INDEX('Dimensional Maps'!Q$39:Q$63,MATCH($E847,'Dimensional Maps'!$C$8:$C$32,0),1)
/SUMIFS('Dimensional Maps'!Q$39:Q$63, 'Dimensional Maps'!$B$8:$B$32,$D847)))),0),0)</f>
        <v>0</v>
      </c>
      <c r="W847" s="115">
        <f>IFERROR(IF($G847 = "WholeBlg",IF(W$1&lt;2020, 0,
IF($H847="GWh",SUMIFS('Interim Analysis'!Q:Q,'Interim Analysis'!$B:$B,$B847,'Interim Analysis'!$C:$C,$C847,'Interim Analysis'!$F:$F,$F847,'Interim Analysis'!$G:$G,$H847,'Interim Analysis'!$E:$E,$E847),
SUMIFS('Interim Analysis'!Q:Q,'Interim Analysis'!$B:$B,$B847,'Interim Analysis'!$C:$C,$C847,'Interim Analysis'!$F:$F,$F847,'Interim Analysis'!$G:$G,$H847,'Interim Analysis'!$D:$D,$D847)
*(INDEX('Dimensional Maps'!R$39:R$63,MATCH($E847,'Dimensional Maps'!$C$8:$C$32,0),1)
/SUMIFS('Dimensional Maps'!R$39:R$63, 'Dimensional Maps'!$B$8:$B$32,$D847)))),0),0)</f>
        <v>0</v>
      </c>
    </row>
    <row r="848" spans="1:23" x14ac:dyDescent="0.25">
      <c r="A848" s="153" t="s">
        <v>265</v>
      </c>
      <c r="B848" s="54" t="s">
        <v>238</v>
      </c>
      <c r="C848" s="54">
        <v>3</v>
      </c>
      <c r="D848" s="54" t="s">
        <v>44</v>
      </c>
      <c r="E848" s="54" t="s">
        <v>48</v>
      </c>
      <c r="F848" s="54" t="s">
        <v>167</v>
      </c>
      <c r="G848" s="54" t="s">
        <v>53</v>
      </c>
      <c r="H848" s="54" t="s">
        <v>20</v>
      </c>
      <c r="I848" s="115">
        <f>IFERROR(IF($G848 = "WholeBlg",IF(I$1&lt;2020, 0,
IF($H848="GWh",SUMIFS('Interim Analysis'!C:C,'Interim Analysis'!$B:$B,$B848,'Interim Analysis'!$C:$C,$C848,'Interim Analysis'!$F:$F,$F848,'Interim Analysis'!$G:$G,$H848,'Interim Analysis'!$E:$E,$E848),
SUMIFS('Interim Analysis'!C:C,'Interim Analysis'!$B:$B,$B848,'Interim Analysis'!$C:$C,$C848,'Interim Analysis'!$F:$F,$F848,'Interim Analysis'!$G:$G,$H848,'Interim Analysis'!$D:$D,$D848)
*(INDEX('Dimensional Maps'!D$39:D$63,MATCH($E848,'Dimensional Maps'!$C$8:$C$32,0),1)
/SUMIFS('Dimensional Maps'!D$39:D$63, 'Dimensional Maps'!$B$8:$B$32,$D848)))),0),0)</f>
        <v>0</v>
      </c>
      <c r="J848" s="115">
        <f>IFERROR(IF($G848 = "WholeBlg",IF(J$1&lt;2020, 0,
IF($H848="GWh",SUMIFS('Interim Analysis'!D:D,'Interim Analysis'!$B:$B,$B848,'Interim Analysis'!$C:$C,$C848,'Interim Analysis'!$F:$F,$F848,'Interim Analysis'!$G:$G,$H848,'Interim Analysis'!$E:$E,$E848),
SUMIFS('Interim Analysis'!D:D,'Interim Analysis'!$B:$B,$B848,'Interim Analysis'!$C:$C,$C848,'Interim Analysis'!$F:$F,$F848,'Interim Analysis'!$G:$G,$H848,'Interim Analysis'!$D:$D,$D848)
*(INDEX('Dimensional Maps'!E$39:E$63,MATCH($E848,'Dimensional Maps'!$C$8:$C$32,0),1)
/SUMIFS('Dimensional Maps'!E$39:E$63, 'Dimensional Maps'!$B$8:$B$32,$D848)))),0),0)</f>
        <v>0</v>
      </c>
      <c r="K848" s="115">
        <f>IFERROR(IF($G848 = "WholeBlg",IF(K$1&lt;2020, 0,
IF($H848="GWh",SUMIFS('Interim Analysis'!E:E,'Interim Analysis'!$B:$B,$B848,'Interim Analysis'!$C:$C,$C848,'Interim Analysis'!$F:$F,$F848,'Interim Analysis'!$G:$G,$H848,'Interim Analysis'!$E:$E,$E848),
SUMIFS('Interim Analysis'!E:E,'Interim Analysis'!$B:$B,$B848,'Interim Analysis'!$C:$C,$C848,'Interim Analysis'!$F:$F,$F848,'Interim Analysis'!$G:$G,$H848,'Interim Analysis'!$D:$D,$D848)
*(INDEX('Dimensional Maps'!F$39:F$63,MATCH($E848,'Dimensional Maps'!$C$8:$C$32,0),1)
/SUMIFS('Dimensional Maps'!F$39:F$63, 'Dimensional Maps'!$B$8:$B$32,$D848)))),0),0)</f>
        <v>0</v>
      </c>
      <c r="L848" s="115">
        <f>IFERROR(IF($G848 = "WholeBlg",IF(L$1&lt;2020, 0,
IF($H848="GWh",SUMIFS('Interim Analysis'!F:F,'Interim Analysis'!$B:$B,$B848,'Interim Analysis'!$C:$C,$C848,'Interim Analysis'!$F:$F,$F848,'Interim Analysis'!$G:$G,$H848,'Interim Analysis'!$E:$E,$E848),
SUMIFS('Interim Analysis'!F:F,'Interim Analysis'!$B:$B,$B848,'Interim Analysis'!$C:$C,$C848,'Interim Analysis'!$F:$F,$F848,'Interim Analysis'!$G:$G,$H848,'Interim Analysis'!$D:$D,$D848)
*(INDEX('Dimensional Maps'!G$39:G$63,MATCH($E848,'Dimensional Maps'!$C$8:$C$32,0),1)
/SUMIFS('Dimensional Maps'!G$39:G$63, 'Dimensional Maps'!$B$8:$B$32,$D848)))),0),0)</f>
        <v>0</v>
      </c>
      <c r="M848" s="115">
        <f>IFERROR(IF($G848 = "WholeBlg",IF(M$1&lt;2020, 0,
IF($H848="GWh",SUMIFS('Interim Analysis'!G:G,'Interim Analysis'!$B:$B,$B848,'Interim Analysis'!$C:$C,$C848,'Interim Analysis'!$F:$F,$F848,'Interim Analysis'!$G:$G,$H848,'Interim Analysis'!$E:$E,$E848),
SUMIFS('Interim Analysis'!G:G,'Interim Analysis'!$B:$B,$B848,'Interim Analysis'!$C:$C,$C848,'Interim Analysis'!$F:$F,$F848,'Interim Analysis'!$G:$G,$H848,'Interim Analysis'!$D:$D,$D848)
*(INDEX('Dimensional Maps'!H$39:H$63,MATCH($E848,'Dimensional Maps'!$C$8:$C$32,0),1)
/SUMIFS('Dimensional Maps'!H$39:H$63, 'Dimensional Maps'!$B$8:$B$32,$D848)))),0),0)</f>
        <v>0</v>
      </c>
      <c r="N848" s="115">
        <f>IFERROR(IF($G848 = "WholeBlg",IF(N$1&lt;2020, 0,
IF($H848="GWh",SUMIFS('Interim Analysis'!H:H,'Interim Analysis'!$B:$B,$B848,'Interim Analysis'!$C:$C,$C848,'Interim Analysis'!$F:$F,$F848,'Interim Analysis'!$G:$G,$H848,'Interim Analysis'!$E:$E,$E848),
SUMIFS('Interim Analysis'!H:H,'Interim Analysis'!$B:$B,$B848,'Interim Analysis'!$C:$C,$C848,'Interim Analysis'!$F:$F,$F848,'Interim Analysis'!$G:$G,$H848,'Interim Analysis'!$D:$D,$D848)
*(INDEX('Dimensional Maps'!I$39:I$63,MATCH($E848,'Dimensional Maps'!$C$8:$C$32,0),1)
/SUMIFS('Dimensional Maps'!I$39:I$63, 'Dimensional Maps'!$B$8:$B$32,$D848)))),0),0)</f>
        <v>2.6951881735175275E-2</v>
      </c>
      <c r="O848" s="115">
        <f>IFERROR(IF($G848 = "WholeBlg",IF(O$1&lt;2020, 0,
IF($H848="GWh",SUMIFS('Interim Analysis'!I:I,'Interim Analysis'!$B:$B,$B848,'Interim Analysis'!$C:$C,$C848,'Interim Analysis'!$F:$F,$F848,'Interim Analysis'!$G:$G,$H848,'Interim Analysis'!$E:$E,$E848),
SUMIFS('Interim Analysis'!I:I,'Interim Analysis'!$B:$B,$B848,'Interim Analysis'!$C:$C,$C848,'Interim Analysis'!$F:$F,$F848,'Interim Analysis'!$G:$G,$H848,'Interim Analysis'!$D:$D,$D848)
*(INDEX('Dimensional Maps'!J$39:J$63,MATCH($E848,'Dimensional Maps'!$C$8:$C$32,0),1)
/SUMIFS('Dimensional Maps'!J$39:J$63, 'Dimensional Maps'!$B$8:$B$32,$D848)))),0),0)</f>
        <v>5.2459260079785706E-2</v>
      </c>
      <c r="P848" s="115">
        <f>IFERROR(IF($G848 = "WholeBlg",IF(P$1&lt;2020, 0,
IF($H848="GWh",SUMIFS('Interim Analysis'!J:J,'Interim Analysis'!$B:$B,$B848,'Interim Analysis'!$C:$C,$C848,'Interim Analysis'!$F:$F,$F848,'Interim Analysis'!$G:$G,$H848,'Interim Analysis'!$E:$E,$E848),
SUMIFS('Interim Analysis'!J:J,'Interim Analysis'!$B:$B,$B848,'Interim Analysis'!$C:$C,$C848,'Interim Analysis'!$F:$F,$F848,'Interim Analysis'!$G:$G,$H848,'Interim Analysis'!$D:$D,$D848)
*(INDEX('Dimensional Maps'!K$39:K$63,MATCH($E848,'Dimensional Maps'!$C$8:$C$32,0),1)
/SUMIFS('Dimensional Maps'!K$39:K$63, 'Dimensional Maps'!$B$8:$B$32,$D848)))),0),0)</f>
        <v>7.6366965133855158E-2</v>
      </c>
      <c r="Q848" s="115">
        <f>IFERROR(IF($G848 = "WholeBlg",IF(Q$1&lt;2020, 0,
IF($H848="GWh",SUMIFS('Interim Analysis'!K:K,'Interim Analysis'!$B:$B,$B848,'Interim Analysis'!$C:$C,$C848,'Interim Analysis'!$F:$F,$F848,'Interim Analysis'!$G:$G,$H848,'Interim Analysis'!$E:$E,$E848),
SUMIFS('Interim Analysis'!K:K,'Interim Analysis'!$B:$B,$B848,'Interim Analysis'!$C:$C,$C848,'Interim Analysis'!$F:$F,$F848,'Interim Analysis'!$G:$G,$H848,'Interim Analysis'!$D:$D,$D848)
*(INDEX('Dimensional Maps'!L$39:L$63,MATCH($E848,'Dimensional Maps'!$C$8:$C$32,0),1)
/SUMIFS('Dimensional Maps'!L$39:L$63, 'Dimensional Maps'!$B$8:$B$32,$D848)))),0),0)</f>
        <v>9.8837667129878723E-2</v>
      </c>
      <c r="R848" s="115">
        <f>IFERROR(IF($G848 = "WholeBlg",IF(R$1&lt;2020, 0,
IF($H848="GWh",SUMIFS('Interim Analysis'!L:L,'Interim Analysis'!$B:$B,$B848,'Interim Analysis'!$C:$C,$C848,'Interim Analysis'!$F:$F,$F848,'Interim Analysis'!$G:$G,$H848,'Interim Analysis'!$E:$E,$E848),
SUMIFS('Interim Analysis'!L:L,'Interim Analysis'!$B:$B,$B848,'Interim Analysis'!$C:$C,$C848,'Interim Analysis'!$F:$F,$F848,'Interim Analysis'!$G:$G,$H848,'Interim Analysis'!$D:$D,$D848)
*(INDEX('Dimensional Maps'!M$39:M$63,MATCH($E848,'Dimensional Maps'!$C$8:$C$32,0),1)
/SUMIFS('Dimensional Maps'!M$39:M$63, 'Dimensional Maps'!$B$8:$B$32,$D848)))),0),0)</f>
        <v>0.12009032694173179</v>
      </c>
      <c r="S848" s="115">
        <f>IFERROR(IF($G848 = "WholeBlg",IF(S$1&lt;2020, 0,
IF($H848="GWh",SUMIFS('Interim Analysis'!M:M,'Interim Analysis'!$B:$B,$B848,'Interim Analysis'!$C:$C,$C848,'Interim Analysis'!$F:$F,$F848,'Interim Analysis'!$G:$G,$H848,'Interim Analysis'!$E:$E,$E848),
SUMIFS('Interim Analysis'!M:M,'Interim Analysis'!$B:$B,$B848,'Interim Analysis'!$C:$C,$C848,'Interim Analysis'!$F:$F,$F848,'Interim Analysis'!$G:$G,$H848,'Interim Analysis'!$D:$D,$D848)
*(INDEX('Dimensional Maps'!N$39:N$63,MATCH($E848,'Dimensional Maps'!$C$8:$C$32,0),1)
/SUMIFS('Dimensional Maps'!N$39:N$63, 'Dimensional Maps'!$B$8:$B$32,$D848)))),0),0)</f>
        <v>0.13998067981596118</v>
      </c>
      <c r="T848" s="115">
        <f>IFERROR(IF($G848 = "WholeBlg",IF(T$1&lt;2020, 0,
IF($H848="GWh",SUMIFS('Interim Analysis'!N:N,'Interim Analysis'!$B:$B,$B848,'Interim Analysis'!$C:$C,$C848,'Interim Analysis'!$F:$F,$F848,'Interim Analysis'!$G:$G,$H848,'Interim Analysis'!$E:$E,$E848),
SUMIFS('Interim Analysis'!N:N,'Interim Analysis'!$B:$B,$B848,'Interim Analysis'!$C:$C,$C848,'Interim Analysis'!$F:$F,$F848,'Interim Analysis'!$G:$G,$H848,'Interim Analysis'!$D:$D,$D848)
*(INDEX('Dimensional Maps'!O$39:O$63,MATCH($E848,'Dimensional Maps'!$C$8:$C$32,0),1)
/SUMIFS('Dimensional Maps'!O$39:O$63, 'Dimensional Maps'!$B$8:$B$32,$D848)))),0),0)</f>
        <v>0.15913504942122128</v>
      </c>
      <c r="U848" s="115">
        <f>IFERROR(IF($G848 = "WholeBlg",IF(U$1&lt;2020, 0,
IF($H848="GWh",SUMIFS('Interim Analysis'!O:O,'Interim Analysis'!$B:$B,$B848,'Interim Analysis'!$C:$C,$C848,'Interim Analysis'!$F:$F,$F848,'Interim Analysis'!$G:$G,$H848,'Interim Analysis'!$E:$E,$E848),
SUMIFS('Interim Analysis'!O:O,'Interim Analysis'!$B:$B,$B848,'Interim Analysis'!$C:$C,$C848,'Interim Analysis'!$F:$F,$F848,'Interim Analysis'!$G:$G,$H848,'Interim Analysis'!$D:$D,$D848)
*(INDEX('Dimensional Maps'!P$39:P$63,MATCH($E848,'Dimensional Maps'!$C$8:$C$32,0),1)
/SUMIFS('Dimensional Maps'!P$39:P$63, 'Dimensional Maps'!$B$8:$B$32,$D848)))),0),0)</f>
        <v>0.17766573754304751</v>
      </c>
      <c r="V848" s="115">
        <f>IFERROR(IF($G848 = "WholeBlg",IF(V$1&lt;2020, 0,
IF($H848="GWh",SUMIFS('Interim Analysis'!P:P,'Interim Analysis'!$B:$B,$B848,'Interim Analysis'!$C:$C,$C848,'Interim Analysis'!$F:$F,$F848,'Interim Analysis'!$G:$G,$H848,'Interim Analysis'!$E:$E,$E848),
SUMIFS('Interim Analysis'!P:P,'Interim Analysis'!$B:$B,$B848,'Interim Analysis'!$C:$C,$C848,'Interim Analysis'!$F:$F,$F848,'Interim Analysis'!$G:$G,$H848,'Interim Analysis'!$D:$D,$D848)
*(INDEX('Dimensional Maps'!Q$39:Q$63,MATCH($E848,'Dimensional Maps'!$C$8:$C$32,0),1)
/SUMIFS('Dimensional Maps'!Q$39:Q$63, 'Dimensional Maps'!$B$8:$B$32,$D848)))),0),0)</f>
        <v>0.19596944186724502</v>
      </c>
      <c r="W848" s="115">
        <f>IFERROR(IF($G848 = "WholeBlg",IF(W$1&lt;2020, 0,
IF($H848="GWh",SUMIFS('Interim Analysis'!Q:Q,'Interim Analysis'!$B:$B,$B848,'Interim Analysis'!$C:$C,$C848,'Interim Analysis'!$F:$F,$F848,'Interim Analysis'!$G:$G,$H848,'Interim Analysis'!$E:$E,$E848),
SUMIFS('Interim Analysis'!Q:Q,'Interim Analysis'!$B:$B,$B848,'Interim Analysis'!$C:$C,$C848,'Interim Analysis'!$F:$F,$F848,'Interim Analysis'!$G:$G,$H848,'Interim Analysis'!$D:$D,$D848)
*(INDEX('Dimensional Maps'!R$39:R$63,MATCH($E848,'Dimensional Maps'!$C$8:$C$32,0),1)
/SUMIFS('Dimensional Maps'!R$39:R$63, 'Dimensional Maps'!$B$8:$B$32,$D848)))),0),0)</f>
        <v>0.21389862281459593</v>
      </c>
    </row>
    <row r="849" spans="1:23" x14ac:dyDescent="0.25">
      <c r="A849" s="153" t="s">
        <v>265</v>
      </c>
      <c r="B849" s="54" t="s">
        <v>238</v>
      </c>
      <c r="C849" s="54">
        <v>3</v>
      </c>
      <c r="D849" s="54" t="s">
        <v>44</v>
      </c>
      <c r="E849" s="54" t="s">
        <v>48</v>
      </c>
      <c r="F849" s="54" t="s">
        <v>186</v>
      </c>
      <c r="G849" s="54" t="s">
        <v>53</v>
      </c>
      <c r="H849" s="54" t="s">
        <v>20</v>
      </c>
      <c r="I849" s="115">
        <f>IFERROR(IF($G849 = "WholeBlg",IF(I$1&lt;2020, 0,
IF($H849="GWh",SUMIFS('Interim Analysis'!C:C,'Interim Analysis'!$B:$B,$B849,'Interim Analysis'!$C:$C,$C849,'Interim Analysis'!$F:$F,$F849,'Interim Analysis'!$G:$G,$H849,'Interim Analysis'!$E:$E,$E849),
SUMIFS('Interim Analysis'!C:C,'Interim Analysis'!$B:$B,$B849,'Interim Analysis'!$C:$C,$C849,'Interim Analysis'!$F:$F,$F849,'Interim Analysis'!$G:$G,$H849,'Interim Analysis'!$D:$D,$D849)
*(INDEX('Dimensional Maps'!D$39:D$63,MATCH($E849,'Dimensional Maps'!$C$8:$C$32,0),1)
/SUMIFS('Dimensional Maps'!D$39:D$63, 'Dimensional Maps'!$B$8:$B$32,$D849)))),0),0)</f>
        <v>0</v>
      </c>
      <c r="J849" s="115">
        <f>IFERROR(IF($G849 = "WholeBlg",IF(J$1&lt;2020, 0,
IF($H849="GWh",SUMIFS('Interim Analysis'!D:D,'Interim Analysis'!$B:$B,$B849,'Interim Analysis'!$C:$C,$C849,'Interim Analysis'!$F:$F,$F849,'Interim Analysis'!$G:$G,$H849,'Interim Analysis'!$E:$E,$E849),
SUMIFS('Interim Analysis'!D:D,'Interim Analysis'!$B:$B,$B849,'Interim Analysis'!$C:$C,$C849,'Interim Analysis'!$F:$F,$F849,'Interim Analysis'!$G:$G,$H849,'Interim Analysis'!$D:$D,$D849)
*(INDEX('Dimensional Maps'!E$39:E$63,MATCH($E849,'Dimensional Maps'!$C$8:$C$32,0),1)
/SUMIFS('Dimensional Maps'!E$39:E$63, 'Dimensional Maps'!$B$8:$B$32,$D849)))),0),0)</f>
        <v>0</v>
      </c>
      <c r="K849" s="115">
        <f>IFERROR(IF($G849 = "WholeBlg",IF(K$1&lt;2020, 0,
IF($H849="GWh",SUMIFS('Interim Analysis'!E:E,'Interim Analysis'!$B:$B,$B849,'Interim Analysis'!$C:$C,$C849,'Interim Analysis'!$F:$F,$F849,'Interim Analysis'!$G:$G,$H849,'Interim Analysis'!$E:$E,$E849),
SUMIFS('Interim Analysis'!E:E,'Interim Analysis'!$B:$B,$B849,'Interim Analysis'!$C:$C,$C849,'Interim Analysis'!$F:$F,$F849,'Interim Analysis'!$G:$G,$H849,'Interim Analysis'!$D:$D,$D849)
*(INDEX('Dimensional Maps'!F$39:F$63,MATCH($E849,'Dimensional Maps'!$C$8:$C$32,0),1)
/SUMIFS('Dimensional Maps'!F$39:F$63, 'Dimensional Maps'!$B$8:$B$32,$D849)))),0),0)</f>
        <v>0</v>
      </c>
      <c r="L849" s="115">
        <f>IFERROR(IF($G849 = "WholeBlg",IF(L$1&lt;2020, 0,
IF($H849="GWh",SUMIFS('Interim Analysis'!F:F,'Interim Analysis'!$B:$B,$B849,'Interim Analysis'!$C:$C,$C849,'Interim Analysis'!$F:$F,$F849,'Interim Analysis'!$G:$G,$H849,'Interim Analysis'!$E:$E,$E849),
SUMIFS('Interim Analysis'!F:F,'Interim Analysis'!$B:$B,$B849,'Interim Analysis'!$C:$C,$C849,'Interim Analysis'!$F:$F,$F849,'Interim Analysis'!$G:$G,$H849,'Interim Analysis'!$D:$D,$D849)
*(INDEX('Dimensional Maps'!G$39:G$63,MATCH($E849,'Dimensional Maps'!$C$8:$C$32,0),1)
/SUMIFS('Dimensional Maps'!G$39:G$63, 'Dimensional Maps'!$B$8:$B$32,$D849)))),0),0)</f>
        <v>0</v>
      </c>
      <c r="M849" s="115">
        <f>IFERROR(IF($G849 = "WholeBlg",IF(M$1&lt;2020, 0,
IF($H849="GWh",SUMIFS('Interim Analysis'!G:G,'Interim Analysis'!$B:$B,$B849,'Interim Analysis'!$C:$C,$C849,'Interim Analysis'!$F:$F,$F849,'Interim Analysis'!$G:$G,$H849,'Interim Analysis'!$E:$E,$E849),
SUMIFS('Interim Analysis'!G:G,'Interim Analysis'!$B:$B,$B849,'Interim Analysis'!$C:$C,$C849,'Interim Analysis'!$F:$F,$F849,'Interim Analysis'!$G:$G,$H849,'Interim Analysis'!$D:$D,$D849)
*(INDEX('Dimensional Maps'!H$39:H$63,MATCH($E849,'Dimensional Maps'!$C$8:$C$32,0),1)
/SUMIFS('Dimensional Maps'!H$39:H$63, 'Dimensional Maps'!$B$8:$B$32,$D849)))),0),0)</f>
        <v>0</v>
      </c>
      <c r="N849" s="115">
        <f>IFERROR(IF($G849 = "WholeBlg",IF(N$1&lt;2020, 0,
IF($H849="GWh",SUMIFS('Interim Analysis'!H:H,'Interim Analysis'!$B:$B,$B849,'Interim Analysis'!$C:$C,$C849,'Interim Analysis'!$F:$F,$F849,'Interim Analysis'!$G:$G,$H849,'Interim Analysis'!$E:$E,$E849),
SUMIFS('Interim Analysis'!H:H,'Interim Analysis'!$B:$B,$B849,'Interim Analysis'!$C:$C,$C849,'Interim Analysis'!$F:$F,$F849,'Interim Analysis'!$G:$G,$H849,'Interim Analysis'!$D:$D,$D849)
*(INDEX('Dimensional Maps'!I$39:I$63,MATCH($E849,'Dimensional Maps'!$C$8:$C$32,0),1)
/SUMIFS('Dimensional Maps'!I$39:I$63, 'Dimensional Maps'!$B$8:$B$32,$D849)))),0),0)</f>
        <v>0.22321031030768015</v>
      </c>
      <c r="O849" s="115">
        <f>IFERROR(IF($G849 = "WholeBlg",IF(O$1&lt;2020, 0,
IF($H849="GWh",SUMIFS('Interim Analysis'!I:I,'Interim Analysis'!$B:$B,$B849,'Interim Analysis'!$C:$C,$C849,'Interim Analysis'!$F:$F,$F849,'Interim Analysis'!$G:$G,$H849,'Interim Analysis'!$E:$E,$E849),
SUMIFS('Interim Analysis'!I:I,'Interim Analysis'!$B:$B,$B849,'Interim Analysis'!$C:$C,$C849,'Interim Analysis'!$F:$F,$F849,'Interim Analysis'!$G:$G,$H849,'Interim Analysis'!$D:$D,$D849)
*(INDEX('Dimensional Maps'!J$39:J$63,MATCH($E849,'Dimensional Maps'!$C$8:$C$32,0),1)
/SUMIFS('Dimensional Maps'!J$39:J$63, 'Dimensional Maps'!$B$8:$B$32,$D849)))),0),0)</f>
        <v>0.44206734548843413</v>
      </c>
      <c r="P849" s="115">
        <f>IFERROR(IF($G849 = "WholeBlg",IF(P$1&lt;2020, 0,
IF($H849="GWh",SUMIFS('Interim Analysis'!J:J,'Interim Analysis'!$B:$B,$B849,'Interim Analysis'!$C:$C,$C849,'Interim Analysis'!$F:$F,$F849,'Interim Analysis'!$G:$G,$H849,'Interim Analysis'!$E:$E,$E849),
SUMIFS('Interim Analysis'!J:J,'Interim Analysis'!$B:$B,$B849,'Interim Analysis'!$C:$C,$C849,'Interim Analysis'!$F:$F,$F849,'Interim Analysis'!$G:$G,$H849,'Interim Analysis'!$D:$D,$D849)
*(INDEX('Dimensional Maps'!K$39:K$63,MATCH($E849,'Dimensional Maps'!$C$8:$C$32,0),1)
/SUMIFS('Dimensional Maps'!K$39:K$63, 'Dimensional Maps'!$B$8:$B$32,$D849)))),0),0)</f>
        <v>0.65638534254967162</v>
      </c>
      <c r="Q849" s="115">
        <f>IFERROR(IF($G849 = "WholeBlg",IF(Q$1&lt;2020, 0,
IF($H849="GWh",SUMIFS('Interim Analysis'!K:K,'Interim Analysis'!$B:$B,$B849,'Interim Analysis'!$C:$C,$C849,'Interim Analysis'!$F:$F,$F849,'Interim Analysis'!$G:$G,$H849,'Interim Analysis'!$E:$E,$E849),
SUMIFS('Interim Analysis'!K:K,'Interim Analysis'!$B:$B,$B849,'Interim Analysis'!$C:$C,$C849,'Interim Analysis'!$F:$F,$F849,'Interim Analysis'!$G:$G,$H849,'Interim Analysis'!$D:$D,$D849)
*(INDEX('Dimensional Maps'!L$39:L$63,MATCH($E849,'Dimensional Maps'!$C$8:$C$32,0),1)
/SUMIFS('Dimensional Maps'!L$39:L$63, 'Dimensional Maps'!$B$8:$B$32,$D849)))),0),0)</f>
        <v>0.86896443507402499</v>
      </c>
      <c r="R849" s="115">
        <f>IFERROR(IF($G849 = "WholeBlg",IF(R$1&lt;2020, 0,
IF($H849="GWh",SUMIFS('Interim Analysis'!L:L,'Interim Analysis'!$B:$B,$B849,'Interim Analysis'!$C:$C,$C849,'Interim Analysis'!$F:$F,$F849,'Interim Analysis'!$G:$G,$H849,'Interim Analysis'!$E:$E,$E849),
SUMIFS('Interim Analysis'!L:L,'Interim Analysis'!$B:$B,$B849,'Interim Analysis'!$C:$C,$C849,'Interim Analysis'!$F:$F,$F849,'Interim Analysis'!$G:$G,$H849,'Interim Analysis'!$D:$D,$D849)
*(INDEX('Dimensional Maps'!M$39:M$63,MATCH($E849,'Dimensional Maps'!$C$8:$C$32,0),1)
/SUMIFS('Dimensional Maps'!M$39:M$63, 'Dimensional Maps'!$B$8:$B$32,$D849)))),0),0)</f>
        <v>1.0837995877260918</v>
      </c>
      <c r="S849" s="115">
        <f>IFERROR(IF($G849 = "WholeBlg",IF(S$1&lt;2020, 0,
IF($H849="GWh",SUMIFS('Interim Analysis'!M:M,'Interim Analysis'!$B:$B,$B849,'Interim Analysis'!$C:$C,$C849,'Interim Analysis'!$F:$F,$F849,'Interim Analysis'!$G:$G,$H849,'Interim Analysis'!$E:$E,$E849),
SUMIFS('Interim Analysis'!M:M,'Interim Analysis'!$B:$B,$B849,'Interim Analysis'!$C:$C,$C849,'Interim Analysis'!$F:$F,$F849,'Interim Analysis'!$G:$G,$H849,'Interim Analysis'!$D:$D,$D849)
*(INDEX('Dimensional Maps'!N$39:N$63,MATCH($E849,'Dimensional Maps'!$C$8:$C$32,0),1)
/SUMIFS('Dimensional Maps'!N$39:N$63, 'Dimensional Maps'!$B$8:$B$32,$D849)))),0),0)</f>
        <v>1.3046680224231093</v>
      </c>
      <c r="T849" s="115">
        <f>IFERROR(IF($G849 = "WholeBlg",IF(T$1&lt;2020, 0,
IF($H849="GWh",SUMIFS('Interim Analysis'!N:N,'Interim Analysis'!$B:$B,$B849,'Interim Analysis'!$C:$C,$C849,'Interim Analysis'!$F:$F,$F849,'Interim Analysis'!$G:$G,$H849,'Interim Analysis'!$E:$E,$E849),
SUMIFS('Interim Analysis'!N:N,'Interim Analysis'!$B:$B,$B849,'Interim Analysis'!$C:$C,$C849,'Interim Analysis'!$F:$F,$F849,'Interim Analysis'!$G:$G,$H849,'Interim Analysis'!$D:$D,$D849)
*(INDEX('Dimensional Maps'!O$39:O$63,MATCH($E849,'Dimensional Maps'!$C$8:$C$32,0),1)
/SUMIFS('Dimensional Maps'!O$39:O$63, 'Dimensional Maps'!$B$8:$B$32,$D849)))),0),0)</f>
        <v>1.5456845734338029</v>
      </c>
      <c r="U849" s="115">
        <f>IFERROR(IF($G849 = "WholeBlg",IF(U$1&lt;2020, 0,
IF($H849="GWh",SUMIFS('Interim Analysis'!O:O,'Interim Analysis'!$B:$B,$B849,'Interim Analysis'!$C:$C,$C849,'Interim Analysis'!$F:$F,$F849,'Interim Analysis'!$G:$G,$H849,'Interim Analysis'!$E:$E,$E849),
SUMIFS('Interim Analysis'!O:O,'Interim Analysis'!$B:$B,$B849,'Interim Analysis'!$C:$C,$C849,'Interim Analysis'!$F:$F,$F849,'Interim Analysis'!$G:$G,$H849,'Interim Analysis'!$D:$D,$D849)
*(INDEX('Dimensional Maps'!P$39:P$63,MATCH($E849,'Dimensional Maps'!$C$8:$C$32,0),1)
/SUMIFS('Dimensional Maps'!P$39:P$63, 'Dimensional Maps'!$B$8:$B$32,$D849)))),0),0)</f>
        <v>1.8243648487581254</v>
      </c>
      <c r="V849" s="115">
        <f>IFERROR(IF($G849 = "WholeBlg",IF(V$1&lt;2020, 0,
IF($H849="GWh",SUMIFS('Interim Analysis'!P:P,'Interim Analysis'!$B:$B,$B849,'Interim Analysis'!$C:$C,$C849,'Interim Analysis'!$F:$F,$F849,'Interim Analysis'!$G:$G,$H849,'Interim Analysis'!$E:$E,$E849),
SUMIFS('Interim Analysis'!P:P,'Interim Analysis'!$B:$B,$B849,'Interim Analysis'!$C:$C,$C849,'Interim Analysis'!$F:$F,$F849,'Interim Analysis'!$G:$G,$H849,'Interim Analysis'!$D:$D,$D849)
*(INDEX('Dimensional Maps'!Q$39:Q$63,MATCH($E849,'Dimensional Maps'!$C$8:$C$32,0),1)
/SUMIFS('Dimensional Maps'!Q$39:Q$63, 'Dimensional Maps'!$B$8:$B$32,$D849)))),0),0)</f>
        <v>2.1749532524433746</v>
      </c>
      <c r="W849" s="115">
        <f>IFERROR(IF($G849 = "WholeBlg",IF(W$1&lt;2020, 0,
IF($H849="GWh",SUMIFS('Interim Analysis'!Q:Q,'Interim Analysis'!$B:$B,$B849,'Interim Analysis'!$C:$C,$C849,'Interim Analysis'!$F:$F,$F849,'Interim Analysis'!$G:$G,$H849,'Interim Analysis'!$E:$E,$E849),
SUMIFS('Interim Analysis'!Q:Q,'Interim Analysis'!$B:$B,$B849,'Interim Analysis'!$C:$C,$C849,'Interim Analysis'!$F:$F,$F849,'Interim Analysis'!$G:$G,$H849,'Interim Analysis'!$D:$D,$D849)
*(INDEX('Dimensional Maps'!R$39:R$63,MATCH($E849,'Dimensional Maps'!$C$8:$C$32,0),1)
/SUMIFS('Dimensional Maps'!R$39:R$63, 'Dimensional Maps'!$B$8:$B$32,$D849)))),0),0)</f>
        <v>2.6540316891621134</v>
      </c>
    </row>
    <row r="850" spans="1:23" x14ac:dyDescent="0.25">
      <c r="A850" s="153" t="s">
        <v>265</v>
      </c>
      <c r="B850" s="54" t="s">
        <v>237</v>
      </c>
      <c r="C850" s="54">
        <v>3</v>
      </c>
      <c r="D850" s="54" t="s">
        <v>44</v>
      </c>
      <c r="E850" s="54" t="s">
        <v>48</v>
      </c>
      <c r="F850" s="54" t="s">
        <v>167</v>
      </c>
      <c r="G850" s="54" t="s">
        <v>53</v>
      </c>
      <c r="H850" s="54" t="s">
        <v>18</v>
      </c>
      <c r="I850" s="115">
        <f>IFERROR(IF($G850 = "WholeBlg",IF(I$1&lt;2020, 0,
IF($H850="GWh",SUMIFS('Interim Analysis'!C:C,'Interim Analysis'!$B:$B,$B850,'Interim Analysis'!$C:$C,$C850,'Interim Analysis'!$F:$F,$F850,'Interim Analysis'!$G:$G,$H850,'Interim Analysis'!$E:$E,$E850),
SUMIFS('Interim Analysis'!C:C,'Interim Analysis'!$B:$B,$B850,'Interim Analysis'!$C:$C,$C850,'Interim Analysis'!$F:$F,$F850,'Interim Analysis'!$G:$G,$H850,'Interim Analysis'!$D:$D,$D850)
*(INDEX('Dimensional Maps'!D$39:D$63,MATCH($E850,'Dimensional Maps'!$C$8:$C$32,0),1)
/SUMIFS('Dimensional Maps'!D$39:D$63, 'Dimensional Maps'!$B$8:$B$32,$D850)))),0),0)</f>
        <v>0</v>
      </c>
      <c r="J850" s="115">
        <f>IFERROR(IF($G850 = "WholeBlg",IF(J$1&lt;2020, 0,
IF($H850="GWh",SUMIFS('Interim Analysis'!D:D,'Interim Analysis'!$B:$B,$B850,'Interim Analysis'!$C:$C,$C850,'Interim Analysis'!$F:$F,$F850,'Interim Analysis'!$G:$G,$H850,'Interim Analysis'!$E:$E,$E850),
SUMIFS('Interim Analysis'!D:D,'Interim Analysis'!$B:$B,$B850,'Interim Analysis'!$C:$C,$C850,'Interim Analysis'!$F:$F,$F850,'Interim Analysis'!$G:$G,$H850,'Interim Analysis'!$D:$D,$D850)
*(INDEX('Dimensional Maps'!E$39:E$63,MATCH($E850,'Dimensional Maps'!$C$8:$C$32,0),1)
/SUMIFS('Dimensional Maps'!E$39:E$63, 'Dimensional Maps'!$B$8:$B$32,$D850)))),0),0)</f>
        <v>0</v>
      </c>
      <c r="K850" s="115">
        <f>IFERROR(IF($G850 = "WholeBlg",IF(K$1&lt;2020, 0,
IF($H850="GWh",SUMIFS('Interim Analysis'!E:E,'Interim Analysis'!$B:$B,$B850,'Interim Analysis'!$C:$C,$C850,'Interim Analysis'!$F:$F,$F850,'Interim Analysis'!$G:$G,$H850,'Interim Analysis'!$E:$E,$E850),
SUMIFS('Interim Analysis'!E:E,'Interim Analysis'!$B:$B,$B850,'Interim Analysis'!$C:$C,$C850,'Interim Analysis'!$F:$F,$F850,'Interim Analysis'!$G:$G,$H850,'Interim Analysis'!$D:$D,$D850)
*(INDEX('Dimensional Maps'!F$39:F$63,MATCH($E850,'Dimensional Maps'!$C$8:$C$32,0),1)
/SUMIFS('Dimensional Maps'!F$39:F$63, 'Dimensional Maps'!$B$8:$B$32,$D850)))),0),0)</f>
        <v>0</v>
      </c>
      <c r="L850" s="115">
        <f>IFERROR(IF($G850 = "WholeBlg",IF(L$1&lt;2020, 0,
IF($H850="GWh",SUMIFS('Interim Analysis'!F:F,'Interim Analysis'!$B:$B,$B850,'Interim Analysis'!$C:$C,$C850,'Interim Analysis'!$F:$F,$F850,'Interim Analysis'!$G:$G,$H850,'Interim Analysis'!$E:$E,$E850),
SUMIFS('Interim Analysis'!F:F,'Interim Analysis'!$B:$B,$B850,'Interim Analysis'!$C:$C,$C850,'Interim Analysis'!$F:$F,$F850,'Interim Analysis'!$G:$G,$H850,'Interim Analysis'!$D:$D,$D850)
*(INDEX('Dimensional Maps'!G$39:G$63,MATCH($E850,'Dimensional Maps'!$C$8:$C$32,0),1)
/SUMIFS('Dimensional Maps'!G$39:G$63, 'Dimensional Maps'!$B$8:$B$32,$D850)))),0),0)</f>
        <v>0</v>
      </c>
      <c r="M850" s="115">
        <f>IFERROR(IF($G850 = "WholeBlg",IF(M$1&lt;2020, 0,
IF($H850="GWh",SUMIFS('Interim Analysis'!G:G,'Interim Analysis'!$B:$B,$B850,'Interim Analysis'!$C:$C,$C850,'Interim Analysis'!$F:$F,$F850,'Interim Analysis'!$G:$G,$H850,'Interim Analysis'!$E:$E,$E850),
SUMIFS('Interim Analysis'!G:G,'Interim Analysis'!$B:$B,$B850,'Interim Analysis'!$C:$C,$C850,'Interim Analysis'!$F:$F,$F850,'Interim Analysis'!$G:$G,$H850,'Interim Analysis'!$D:$D,$D850)
*(INDEX('Dimensional Maps'!H$39:H$63,MATCH($E850,'Dimensional Maps'!$C$8:$C$32,0),1)
/SUMIFS('Dimensional Maps'!H$39:H$63, 'Dimensional Maps'!$B$8:$B$32,$D850)))),0),0)</f>
        <v>0</v>
      </c>
      <c r="N850" s="115">
        <f>IFERROR(IF($G850 = "WholeBlg",IF(N$1&lt;2020, 0,
IF($H850="GWh",SUMIFS('Interim Analysis'!H:H,'Interim Analysis'!$B:$B,$B850,'Interim Analysis'!$C:$C,$C850,'Interim Analysis'!$F:$F,$F850,'Interim Analysis'!$G:$G,$H850,'Interim Analysis'!$E:$E,$E850),
SUMIFS('Interim Analysis'!H:H,'Interim Analysis'!$B:$B,$B850,'Interim Analysis'!$C:$C,$C850,'Interim Analysis'!$F:$F,$F850,'Interim Analysis'!$G:$G,$H850,'Interim Analysis'!$D:$D,$D850)
*(INDEX('Dimensional Maps'!I$39:I$63,MATCH($E850,'Dimensional Maps'!$C$8:$C$32,0),1)
/SUMIFS('Dimensional Maps'!I$39:I$63, 'Dimensional Maps'!$B$8:$B$32,$D850)))),0),0)</f>
        <v>0</v>
      </c>
      <c r="O850" s="115">
        <f>IFERROR(IF($G850 = "WholeBlg",IF(O$1&lt;2020, 0,
IF($H850="GWh",SUMIFS('Interim Analysis'!I:I,'Interim Analysis'!$B:$B,$B850,'Interim Analysis'!$C:$C,$C850,'Interim Analysis'!$F:$F,$F850,'Interim Analysis'!$G:$G,$H850,'Interim Analysis'!$E:$E,$E850),
SUMIFS('Interim Analysis'!I:I,'Interim Analysis'!$B:$B,$B850,'Interim Analysis'!$C:$C,$C850,'Interim Analysis'!$F:$F,$F850,'Interim Analysis'!$G:$G,$H850,'Interim Analysis'!$D:$D,$D850)
*(INDEX('Dimensional Maps'!J$39:J$63,MATCH($E850,'Dimensional Maps'!$C$8:$C$32,0),1)
/SUMIFS('Dimensional Maps'!J$39:J$63, 'Dimensional Maps'!$B$8:$B$32,$D850)))),0),0)</f>
        <v>0</v>
      </c>
      <c r="P850" s="115">
        <f>IFERROR(IF($G850 = "WholeBlg",IF(P$1&lt;2020, 0,
IF($H850="GWh",SUMIFS('Interim Analysis'!J:J,'Interim Analysis'!$B:$B,$B850,'Interim Analysis'!$C:$C,$C850,'Interim Analysis'!$F:$F,$F850,'Interim Analysis'!$G:$G,$H850,'Interim Analysis'!$E:$E,$E850),
SUMIFS('Interim Analysis'!J:J,'Interim Analysis'!$B:$B,$B850,'Interim Analysis'!$C:$C,$C850,'Interim Analysis'!$F:$F,$F850,'Interim Analysis'!$G:$G,$H850,'Interim Analysis'!$D:$D,$D850)
*(INDEX('Dimensional Maps'!K$39:K$63,MATCH($E850,'Dimensional Maps'!$C$8:$C$32,0),1)
/SUMIFS('Dimensional Maps'!K$39:K$63, 'Dimensional Maps'!$B$8:$B$32,$D850)))),0),0)</f>
        <v>0</v>
      </c>
      <c r="Q850" s="115">
        <f>IFERROR(IF($G850 = "WholeBlg",IF(Q$1&lt;2020, 0,
IF($H850="GWh",SUMIFS('Interim Analysis'!K:K,'Interim Analysis'!$B:$B,$B850,'Interim Analysis'!$C:$C,$C850,'Interim Analysis'!$F:$F,$F850,'Interim Analysis'!$G:$G,$H850,'Interim Analysis'!$E:$E,$E850),
SUMIFS('Interim Analysis'!K:K,'Interim Analysis'!$B:$B,$B850,'Interim Analysis'!$C:$C,$C850,'Interim Analysis'!$F:$F,$F850,'Interim Analysis'!$G:$G,$H850,'Interim Analysis'!$D:$D,$D850)
*(INDEX('Dimensional Maps'!L$39:L$63,MATCH($E850,'Dimensional Maps'!$C$8:$C$32,0),1)
/SUMIFS('Dimensional Maps'!L$39:L$63, 'Dimensional Maps'!$B$8:$B$32,$D850)))),0),0)</f>
        <v>0</v>
      </c>
      <c r="R850" s="115">
        <f>IFERROR(IF($G850 = "WholeBlg",IF(R$1&lt;2020, 0,
IF($H850="GWh",SUMIFS('Interim Analysis'!L:L,'Interim Analysis'!$B:$B,$B850,'Interim Analysis'!$C:$C,$C850,'Interim Analysis'!$F:$F,$F850,'Interim Analysis'!$G:$G,$H850,'Interim Analysis'!$E:$E,$E850),
SUMIFS('Interim Analysis'!L:L,'Interim Analysis'!$B:$B,$B850,'Interim Analysis'!$C:$C,$C850,'Interim Analysis'!$F:$F,$F850,'Interim Analysis'!$G:$G,$H850,'Interim Analysis'!$D:$D,$D850)
*(INDEX('Dimensional Maps'!M$39:M$63,MATCH($E850,'Dimensional Maps'!$C$8:$C$32,0),1)
/SUMIFS('Dimensional Maps'!M$39:M$63, 'Dimensional Maps'!$B$8:$B$32,$D850)))),0),0)</f>
        <v>0</v>
      </c>
      <c r="S850" s="115">
        <f>IFERROR(IF($G850 = "WholeBlg",IF(S$1&lt;2020, 0,
IF($H850="GWh",SUMIFS('Interim Analysis'!M:M,'Interim Analysis'!$B:$B,$B850,'Interim Analysis'!$C:$C,$C850,'Interim Analysis'!$F:$F,$F850,'Interim Analysis'!$G:$G,$H850,'Interim Analysis'!$E:$E,$E850),
SUMIFS('Interim Analysis'!M:M,'Interim Analysis'!$B:$B,$B850,'Interim Analysis'!$C:$C,$C850,'Interim Analysis'!$F:$F,$F850,'Interim Analysis'!$G:$G,$H850,'Interim Analysis'!$D:$D,$D850)
*(INDEX('Dimensional Maps'!N$39:N$63,MATCH($E850,'Dimensional Maps'!$C$8:$C$32,0),1)
/SUMIFS('Dimensional Maps'!N$39:N$63, 'Dimensional Maps'!$B$8:$B$32,$D850)))),0),0)</f>
        <v>0</v>
      </c>
      <c r="T850" s="115">
        <f>IFERROR(IF($G850 = "WholeBlg",IF(T$1&lt;2020, 0,
IF($H850="GWh",SUMIFS('Interim Analysis'!N:N,'Interim Analysis'!$B:$B,$B850,'Interim Analysis'!$C:$C,$C850,'Interim Analysis'!$F:$F,$F850,'Interim Analysis'!$G:$G,$H850,'Interim Analysis'!$E:$E,$E850),
SUMIFS('Interim Analysis'!N:N,'Interim Analysis'!$B:$B,$B850,'Interim Analysis'!$C:$C,$C850,'Interim Analysis'!$F:$F,$F850,'Interim Analysis'!$G:$G,$H850,'Interim Analysis'!$D:$D,$D850)
*(INDEX('Dimensional Maps'!O$39:O$63,MATCH($E850,'Dimensional Maps'!$C$8:$C$32,0),1)
/SUMIFS('Dimensional Maps'!O$39:O$63, 'Dimensional Maps'!$B$8:$B$32,$D850)))),0),0)</f>
        <v>0</v>
      </c>
      <c r="U850" s="115">
        <f>IFERROR(IF($G850 = "WholeBlg",IF(U$1&lt;2020, 0,
IF($H850="GWh",SUMIFS('Interim Analysis'!O:O,'Interim Analysis'!$B:$B,$B850,'Interim Analysis'!$C:$C,$C850,'Interim Analysis'!$F:$F,$F850,'Interim Analysis'!$G:$G,$H850,'Interim Analysis'!$E:$E,$E850),
SUMIFS('Interim Analysis'!O:O,'Interim Analysis'!$B:$B,$B850,'Interim Analysis'!$C:$C,$C850,'Interim Analysis'!$F:$F,$F850,'Interim Analysis'!$G:$G,$H850,'Interim Analysis'!$D:$D,$D850)
*(INDEX('Dimensional Maps'!P$39:P$63,MATCH($E850,'Dimensional Maps'!$C$8:$C$32,0),1)
/SUMIFS('Dimensional Maps'!P$39:P$63, 'Dimensional Maps'!$B$8:$B$32,$D850)))),0),0)</f>
        <v>0</v>
      </c>
      <c r="V850" s="115">
        <f>IFERROR(IF($G850 = "WholeBlg",IF(V$1&lt;2020, 0,
IF($H850="GWh",SUMIFS('Interim Analysis'!P:P,'Interim Analysis'!$B:$B,$B850,'Interim Analysis'!$C:$C,$C850,'Interim Analysis'!$F:$F,$F850,'Interim Analysis'!$G:$G,$H850,'Interim Analysis'!$E:$E,$E850),
SUMIFS('Interim Analysis'!P:P,'Interim Analysis'!$B:$B,$B850,'Interim Analysis'!$C:$C,$C850,'Interim Analysis'!$F:$F,$F850,'Interim Analysis'!$G:$G,$H850,'Interim Analysis'!$D:$D,$D850)
*(INDEX('Dimensional Maps'!Q$39:Q$63,MATCH($E850,'Dimensional Maps'!$C$8:$C$32,0),1)
/SUMIFS('Dimensional Maps'!Q$39:Q$63, 'Dimensional Maps'!$B$8:$B$32,$D850)))),0),0)</f>
        <v>0</v>
      </c>
      <c r="W850" s="115">
        <f>IFERROR(IF($G850 = "WholeBlg",IF(W$1&lt;2020, 0,
IF($H850="GWh",SUMIFS('Interim Analysis'!Q:Q,'Interim Analysis'!$B:$B,$B850,'Interim Analysis'!$C:$C,$C850,'Interim Analysis'!$F:$F,$F850,'Interim Analysis'!$G:$G,$H850,'Interim Analysis'!$E:$E,$E850),
SUMIFS('Interim Analysis'!Q:Q,'Interim Analysis'!$B:$B,$B850,'Interim Analysis'!$C:$C,$C850,'Interim Analysis'!$F:$F,$F850,'Interim Analysis'!$G:$G,$H850,'Interim Analysis'!$D:$D,$D850)
*(INDEX('Dimensional Maps'!R$39:R$63,MATCH($E850,'Dimensional Maps'!$C$8:$C$32,0),1)
/SUMIFS('Dimensional Maps'!R$39:R$63, 'Dimensional Maps'!$B$8:$B$32,$D850)))),0),0)</f>
        <v>0</v>
      </c>
    </row>
    <row r="851" spans="1:23" x14ac:dyDescent="0.25">
      <c r="A851" s="153" t="s">
        <v>265</v>
      </c>
      <c r="B851" s="54" t="s">
        <v>237</v>
      </c>
      <c r="C851" s="54">
        <v>3</v>
      </c>
      <c r="D851" s="54" t="s">
        <v>44</v>
      </c>
      <c r="E851" s="54" t="s">
        <v>48</v>
      </c>
      <c r="F851" s="54" t="s">
        <v>186</v>
      </c>
      <c r="G851" s="54" t="s">
        <v>53</v>
      </c>
      <c r="H851" s="54" t="s">
        <v>18</v>
      </c>
      <c r="I851" s="115">
        <f>IFERROR(IF($G851 = "WholeBlg",IF(I$1&lt;2020, 0,
IF($H851="GWh",SUMIFS('Interim Analysis'!C:C,'Interim Analysis'!$B:$B,$B851,'Interim Analysis'!$C:$C,$C851,'Interim Analysis'!$F:$F,$F851,'Interim Analysis'!$G:$G,$H851,'Interim Analysis'!$E:$E,$E851),
SUMIFS('Interim Analysis'!C:C,'Interim Analysis'!$B:$B,$B851,'Interim Analysis'!$C:$C,$C851,'Interim Analysis'!$F:$F,$F851,'Interim Analysis'!$G:$G,$H851,'Interim Analysis'!$D:$D,$D851)
*(INDEX('Dimensional Maps'!D$39:D$63,MATCH($E851,'Dimensional Maps'!$C$8:$C$32,0),1)
/SUMIFS('Dimensional Maps'!D$39:D$63, 'Dimensional Maps'!$B$8:$B$32,$D851)))),0),0)</f>
        <v>0</v>
      </c>
      <c r="J851" s="115">
        <f>IFERROR(IF($G851 = "WholeBlg",IF(J$1&lt;2020, 0,
IF($H851="GWh",SUMIFS('Interim Analysis'!D:D,'Interim Analysis'!$B:$B,$B851,'Interim Analysis'!$C:$C,$C851,'Interim Analysis'!$F:$F,$F851,'Interim Analysis'!$G:$G,$H851,'Interim Analysis'!$E:$E,$E851),
SUMIFS('Interim Analysis'!D:D,'Interim Analysis'!$B:$B,$B851,'Interim Analysis'!$C:$C,$C851,'Interim Analysis'!$F:$F,$F851,'Interim Analysis'!$G:$G,$H851,'Interim Analysis'!$D:$D,$D851)
*(INDEX('Dimensional Maps'!E$39:E$63,MATCH($E851,'Dimensional Maps'!$C$8:$C$32,0),1)
/SUMIFS('Dimensional Maps'!E$39:E$63, 'Dimensional Maps'!$B$8:$B$32,$D851)))),0),0)</f>
        <v>0</v>
      </c>
      <c r="K851" s="115">
        <f>IFERROR(IF($G851 = "WholeBlg",IF(K$1&lt;2020, 0,
IF($H851="GWh",SUMIFS('Interim Analysis'!E:E,'Interim Analysis'!$B:$B,$B851,'Interim Analysis'!$C:$C,$C851,'Interim Analysis'!$F:$F,$F851,'Interim Analysis'!$G:$G,$H851,'Interim Analysis'!$E:$E,$E851),
SUMIFS('Interim Analysis'!E:E,'Interim Analysis'!$B:$B,$B851,'Interim Analysis'!$C:$C,$C851,'Interim Analysis'!$F:$F,$F851,'Interim Analysis'!$G:$G,$H851,'Interim Analysis'!$D:$D,$D851)
*(INDEX('Dimensional Maps'!F$39:F$63,MATCH($E851,'Dimensional Maps'!$C$8:$C$32,0),1)
/SUMIFS('Dimensional Maps'!F$39:F$63, 'Dimensional Maps'!$B$8:$B$32,$D851)))),0),0)</f>
        <v>0</v>
      </c>
      <c r="L851" s="115">
        <f>IFERROR(IF($G851 = "WholeBlg",IF(L$1&lt;2020, 0,
IF($H851="GWh",SUMIFS('Interim Analysis'!F:F,'Interim Analysis'!$B:$B,$B851,'Interim Analysis'!$C:$C,$C851,'Interim Analysis'!$F:$F,$F851,'Interim Analysis'!$G:$G,$H851,'Interim Analysis'!$E:$E,$E851),
SUMIFS('Interim Analysis'!F:F,'Interim Analysis'!$B:$B,$B851,'Interim Analysis'!$C:$C,$C851,'Interim Analysis'!$F:$F,$F851,'Interim Analysis'!$G:$G,$H851,'Interim Analysis'!$D:$D,$D851)
*(INDEX('Dimensional Maps'!G$39:G$63,MATCH($E851,'Dimensional Maps'!$C$8:$C$32,0),1)
/SUMIFS('Dimensional Maps'!G$39:G$63, 'Dimensional Maps'!$B$8:$B$32,$D851)))),0),0)</f>
        <v>0</v>
      </c>
      <c r="M851" s="115">
        <f>IFERROR(IF($G851 = "WholeBlg",IF(M$1&lt;2020, 0,
IF($H851="GWh",SUMIFS('Interim Analysis'!G:G,'Interim Analysis'!$B:$B,$B851,'Interim Analysis'!$C:$C,$C851,'Interim Analysis'!$F:$F,$F851,'Interim Analysis'!$G:$G,$H851,'Interim Analysis'!$E:$E,$E851),
SUMIFS('Interim Analysis'!G:G,'Interim Analysis'!$B:$B,$B851,'Interim Analysis'!$C:$C,$C851,'Interim Analysis'!$F:$F,$F851,'Interim Analysis'!$G:$G,$H851,'Interim Analysis'!$D:$D,$D851)
*(INDEX('Dimensional Maps'!H$39:H$63,MATCH($E851,'Dimensional Maps'!$C$8:$C$32,0),1)
/SUMIFS('Dimensional Maps'!H$39:H$63, 'Dimensional Maps'!$B$8:$B$32,$D851)))),0),0)</f>
        <v>0</v>
      </c>
      <c r="N851" s="115">
        <f>IFERROR(IF($G851 = "WholeBlg",IF(N$1&lt;2020, 0,
IF($H851="GWh",SUMIFS('Interim Analysis'!H:H,'Interim Analysis'!$B:$B,$B851,'Interim Analysis'!$C:$C,$C851,'Interim Analysis'!$F:$F,$F851,'Interim Analysis'!$G:$G,$H851,'Interim Analysis'!$E:$E,$E851),
SUMIFS('Interim Analysis'!H:H,'Interim Analysis'!$B:$B,$B851,'Interim Analysis'!$C:$C,$C851,'Interim Analysis'!$F:$F,$F851,'Interim Analysis'!$G:$G,$H851,'Interim Analysis'!$D:$D,$D851)
*(INDEX('Dimensional Maps'!I$39:I$63,MATCH($E851,'Dimensional Maps'!$C$8:$C$32,0),1)
/SUMIFS('Dimensional Maps'!I$39:I$63, 'Dimensional Maps'!$B$8:$B$32,$D851)))),0),0)</f>
        <v>0</v>
      </c>
      <c r="O851" s="115">
        <f>IFERROR(IF($G851 = "WholeBlg",IF(O$1&lt;2020, 0,
IF($H851="GWh",SUMIFS('Interim Analysis'!I:I,'Interim Analysis'!$B:$B,$B851,'Interim Analysis'!$C:$C,$C851,'Interim Analysis'!$F:$F,$F851,'Interim Analysis'!$G:$G,$H851,'Interim Analysis'!$E:$E,$E851),
SUMIFS('Interim Analysis'!I:I,'Interim Analysis'!$B:$B,$B851,'Interim Analysis'!$C:$C,$C851,'Interim Analysis'!$F:$F,$F851,'Interim Analysis'!$G:$G,$H851,'Interim Analysis'!$D:$D,$D851)
*(INDEX('Dimensional Maps'!J$39:J$63,MATCH($E851,'Dimensional Maps'!$C$8:$C$32,0),1)
/SUMIFS('Dimensional Maps'!J$39:J$63, 'Dimensional Maps'!$B$8:$B$32,$D851)))),0),0)</f>
        <v>0</v>
      </c>
      <c r="P851" s="115">
        <f>IFERROR(IF($G851 = "WholeBlg",IF(P$1&lt;2020, 0,
IF($H851="GWh",SUMIFS('Interim Analysis'!J:J,'Interim Analysis'!$B:$B,$B851,'Interim Analysis'!$C:$C,$C851,'Interim Analysis'!$F:$F,$F851,'Interim Analysis'!$G:$G,$H851,'Interim Analysis'!$E:$E,$E851),
SUMIFS('Interim Analysis'!J:J,'Interim Analysis'!$B:$B,$B851,'Interim Analysis'!$C:$C,$C851,'Interim Analysis'!$F:$F,$F851,'Interim Analysis'!$G:$G,$H851,'Interim Analysis'!$D:$D,$D851)
*(INDEX('Dimensional Maps'!K$39:K$63,MATCH($E851,'Dimensional Maps'!$C$8:$C$32,0),1)
/SUMIFS('Dimensional Maps'!K$39:K$63, 'Dimensional Maps'!$B$8:$B$32,$D851)))),0),0)</f>
        <v>0</v>
      </c>
      <c r="Q851" s="115">
        <f>IFERROR(IF($G851 = "WholeBlg",IF(Q$1&lt;2020, 0,
IF($H851="GWh",SUMIFS('Interim Analysis'!K:K,'Interim Analysis'!$B:$B,$B851,'Interim Analysis'!$C:$C,$C851,'Interim Analysis'!$F:$F,$F851,'Interim Analysis'!$G:$G,$H851,'Interim Analysis'!$E:$E,$E851),
SUMIFS('Interim Analysis'!K:K,'Interim Analysis'!$B:$B,$B851,'Interim Analysis'!$C:$C,$C851,'Interim Analysis'!$F:$F,$F851,'Interim Analysis'!$G:$G,$H851,'Interim Analysis'!$D:$D,$D851)
*(INDEX('Dimensional Maps'!L$39:L$63,MATCH($E851,'Dimensional Maps'!$C$8:$C$32,0),1)
/SUMIFS('Dimensional Maps'!L$39:L$63, 'Dimensional Maps'!$B$8:$B$32,$D851)))),0),0)</f>
        <v>0</v>
      </c>
      <c r="R851" s="115">
        <f>IFERROR(IF($G851 = "WholeBlg",IF(R$1&lt;2020, 0,
IF($H851="GWh",SUMIFS('Interim Analysis'!L:L,'Interim Analysis'!$B:$B,$B851,'Interim Analysis'!$C:$C,$C851,'Interim Analysis'!$F:$F,$F851,'Interim Analysis'!$G:$G,$H851,'Interim Analysis'!$E:$E,$E851),
SUMIFS('Interim Analysis'!L:L,'Interim Analysis'!$B:$B,$B851,'Interim Analysis'!$C:$C,$C851,'Interim Analysis'!$F:$F,$F851,'Interim Analysis'!$G:$G,$H851,'Interim Analysis'!$D:$D,$D851)
*(INDEX('Dimensional Maps'!M$39:M$63,MATCH($E851,'Dimensional Maps'!$C$8:$C$32,0),1)
/SUMIFS('Dimensional Maps'!M$39:M$63, 'Dimensional Maps'!$B$8:$B$32,$D851)))),0),0)</f>
        <v>0</v>
      </c>
      <c r="S851" s="115">
        <f>IFERROR(IF($G851 = "WholeBlg",IF(S$1&lt;2020, 0,
IF($H851="GWh",SUMIFS('Interim Analysis'!M:M,'Interim Analysis'!$B:$B,$B851,'Interim Analysis'!$C:$C,$C851,'Interim Analysis'!$F:$F,$F851,'Interim Analysis'!$G:$G,$H851,'Interim Analysis'!$E:$E,$E851),
SUMIFS('Interim Analysis'!M:M,'Interim Analysis'!$B:$B,$B851,'Interim Analysis'!$C:$C,$C851,'Interim Analysis'!$F:$F,$F851,'Interim Analysis'!$G:$G,$H851,'Interim Analysis'!$D:$D,$D851)
*(INDEX('Dimensional Maps'!N$39:N$63,MATCH($E851,'Dimensional Maps'!$C$8:$C$32,0),1)
/SUMIFS('Dimensional Maps'!N$39:N$63, 'Dimensional Maps'!$B$8:$B$32,$D851)))),0),0)</f>
        <v>0</v>
      </c>
      <c r="T851" s="115">
        <f>IFERROR(IF($G851 = "WholeBlg",IF(T$1&lt;2020, 0,
IF($H851="GWh",SUMIFS('Interim Analysis'!N:N,'Interim Analysis'!$B:$B,$B851,'Interim Analysis'!$C:$C,$C851,'Interim Analysis'!$F:$F,$F851,'Interim Analysis'!$G:$G,$H851,'Interim Analysis'!$E:$E,$E851),
SUMIFS('Interim Analysis'!N:N,'Interim Analysis'!$B:$B,$B851,'Interim Analysis'!$C:$C,$C851,'Interim Analysis'!$F:$F,$F851,'Interim Analysis'!$G:$G,$H851,'Interim Analysis'!$D:$D,$D851)
*(INDEX('Dimensional Maps'!O$39:O$63,MATCH($E851,'Dimensional Maps'!$C$8:$C$32,0),1)
/SUMIFS('Dimensional Maps'!O$39:O$63, 'Dimensional Maps'!$B$8:$B$32,$D851)))),0),0)</f>
        <v>0</v>
      </c>
      <c r="U851" s="115">
        <f>IFERROR(IF($G851 = "WholeBlg",IF(U$1&lt;2020, 0,
IF($H851="GWh",SUMIFS('Interim Analysis'!O:O,'Interim Analysis'!$B:$B,$B851,'Interim Analysis'!$C:$C,$C851,'Interim Analysis'!$F:$F,$F851,'Interim Analysis'!$G:$G,$H851,'Interim Analysis'!$E:$E,$E851),
SUMIFS('Interim Analysis'!O:O,'Interim Analysis'!$B:$B,$B851,'Interim Analysis'!$C:$C,$C851,'Interim Analysis'!$F:$F,$F851,'Interim Analysis'!$G:$G,$H851,'Interim Analysis'!$D:$D,$D851)
*(INDEX('Dimensional Maps'!P$39:P$63,MATCH($E851,'Dimensional Maps'!$C$8:$C$32,0),1)
/SUMIFS('Dimensional Maps'!P$39:P$63, 'Dimensional Maps'!$B$8:$B$32,$D851)))),0),0)</f>
        <v>0</v>
      </c>
      <c r="V851" s="115">
        <f>IFERROR(IF($G851 = "WholeBlg",IF(V$1&lt;2020, 0,
IF($H851="GWh",SUMIFS('Interim Analysis'!P:P,'Interim Analysis'!$B:$B,$B851,'Interim Analysis'!$C:$C,$C851,'Interim Analysis'!$F:$F,$F851,'Interim Analysis'!$G:$G,$H851,'Interim Analysis'!$E:$E,$E851),
SUMIFS('Interim Analysis'!P:P,'Interim Analysis'!$B:$B,$B851,'Interim Analysis'!$C:$C,$C851,'Interim Analysis'!$F:$F,$F851,'Interim Analysis'!$G:$G,$H851,'Interim Analysis'!$D:$D,$D851)
*(INDEX('Dimensional Maps'!Q$39:Q$63,MATCH($E851,'Dimensional Maps'!$C$8:$C$32,0),1)
/SUMIFS('Dimensional Maps'!Q$39:Q$63, 'Dimensional Maps'!$B$8:$B$32,$D851)))),0),0)</f>
        <v>0</v>
      </c>
      <c r="W851" s="115">
        <f>IFERROR(IF($G851 = "WholeBlg",IF(W$1&lt;2020, 0,
IF($H851="GWh",SUMIFS('Interim Analysis'!Q:Q,'Interim Analysis'!$B:$B,$B851,'Interim Analysis'!$C:$C,$C851,'Interim Analysis'!$F:$F,$F851,'Interim Analysis'!$G:$G,$H851,'Interim Analysis'!$E:$E,$E851),
SUMIFS('Interim Analysis'!Q:Q,'Interim Analysis'!$B:$B,$B851,'Interim Analysis'!$C:$C,$C851,'Interim Analysis'!$F:$F,$F851,'Interim Analysis'!$G:$G,$H851,'Interim Analysis'!$D:$D,$D851)
*(INDEX('Dimensional Maps'!R$39:R$63,MATCH($E851,'Dimensional Maps'!$C$8:$C$32,0),1)
/SUMIFS('Dimensional Maps'!R$39:R$63, 'Dimensional Maps'!$B$8:$B$32,$D851)))),0),0)</f>
        <v>0</v>
      </c>
    </row>
    <row r="852" spans="1:23" x14ac:dyDescent="0.25">
      <c r="A852" s="153" t="s">
        <v>265</v>
      </c>
      <c r="B852" s="54" t="s">
        <v>237</v>
      </c>
      <c r="C852" s="54">
        <v>3</v>
      </c>
      <c r="D852" s="54" t="s">
        <v>44</v>
      </c>
      <c r="E852" s="54" t="s">
        <v>48</v>
      </c>
      <c r="F852" s="54" t="s">
        <v>167</v>
      </c>
      <c r="G852" s="54" t="s">
        <v>53</v>
      </c>
      <c r="H852" s="54" t="s">
        <v>20</v>
      </c>
      <c r="I852" s="115">
        <f>IFERROR(IF($G852 = "WholeBlg",IF(I$1&lt;2020, 0,
IF($H852="GWh",SUMIFS('Interim Analysis'!C:C,'Interim Analysis'!$B:$B,$B852,'Interim Analysis'!$C:$C,$C852,'Interim Analysis'!$F:$F,$F852,'Interim Analysis'!$G:$G,$H852,'Interim Analysis'!$E:$E,$E852),
SUMIFS('Interim Analysis'!C:C,'Interim Analysis'!$B:$B,$B852,'Interim Analysis'!$C:$C,$C852,'Interim Analysis'!$F:$F,$F852,'Interim Analysis'!$G:$G,$H852,'Interim Analysis'!$D:$D,$D852)
*(INDEX('Dimensional Maps'!D$39:D$63,MATCH($E852,'Dimensional Maps'!$C$8:$C$32,0),1)
/SUMIFS('Dimensional Maps'!D$39:D$63, 'Dimensional Maps'!$B$8:$B$32,$D852)))),0),0)</f>
        <v>0</v>
      </c>
      <c r="J852" s="115">
        <f>IFERROR(IF($G852 = "WholeBlg",IF(J$1&lt;2020, 0,
IF($H852="GWh",SUMIFS('Interim Analysis'!D:D,'Interim Analysis'!$B:$B,$B852,'Interim Analysis'!$C:$C,$C852,'Interim Analysis'!$F:$F,$F852,'Interim Analysis'!$G:$G,$H852,'Interim Analysis'!$E:$E,$E852),
SUMIFS('Interim Analysis'!D:D,'Interim Analysis'!$B:$B,$B852,'Interim Analysis'!$C:$C,$C852,'Interim Analysis'!$F:$F,$F852,'Interim Analysis'!$G:$G,$H852,'Interim Analysis'!$D:$D,$D852)
*(INDEX('Dimensional Maps'!E$39:E$63,MATCH($E852,'Dimensional Maps'!$C$8:$C$32,0),1)
/SUMIFS('Dimensional Maps'!E$39:E$63, 'Dimensional Maps'!$B$8:$B$32,$D852)))),0),0)</f>
        <v>0</v>
      </c>
      <c r="K852" s="115">
        <f>IFERROR(IF($G852 = "WholeBlg",IF(K$1&lt;2020, 0,
IF($H852="GWh",SUMIFS('Interim Analysis'!E:E,'Interim Analysis'!$B:$B,$B852,'Interim Analysis'!$C:$C,$C852,'Interim Analysis'!$F:$F,$F852,'Interim Analysis'!$G:$G,$H852,'Interim Analysis'!$E:$E,$E852),
SUMIFS('Interim Analysis'!E:E,'Interim Analysis'!$B:$B,$B852,'Interim Analysis'!$C:$C,$C852,'Interim Analysis'!$F:$F,$F852,'Interim Analysis'!$G:$G,$H852,'Interim Analysis'!$D:$D,$D852)
*(INDEX('Dimensional Maps'!F$39:F$63,MATCH($E852,'Dimensional Maps'!$C$8:$C$32,0),1)
/SUMIFS('Dimensional Maps'!F$39:F$63, 'Dimensional Maps'!$B$8:$B$32,$D852)))),0),0)</f>
        <v>0</v>
      </c>
      <c r="L852" s="115">
        <f>IFERROR(IF($G852 = "WholeBlg",IF(L$1&lt;2020, 0,
IF($H852="GWh",SUMIFS('Interim Analysis'!F:F,'Interim Analysis'!$B:$B,$B852,'Interim Analysis'!$C:$C,$C852,'Interim Analysis'!$F:$F,$F852,'Interim Analysis'!$G:$G,$H852,'Interim Analysis'!$E:$E,$E852),
SUMIFS('Interim Analysis'!F:F,'Interim Analysis'!$B:$B,$B852,'Interim Analysis'!$C:$C,$C852,'Interim Analysis'!$F:$F,$F852,'Interim Analysis'!$G:$G,$H852,'Interim Analysis'!$D:$D,$D852)
*(INDEX('Dimensional Maps'!G$39:G$63,MATCH($E852,'Dimensional Maps'!$C$8:$C$32,0),1)
/SUMIFS('Dimensional Maps'!G$39:G$63, 'Dimensional Maps'!$B$8:$B$32,$D852)))),0),0)</f>
        <v>0</v>
      </c>
      <c r="M852" s="115">
        <f>IFERROR(IF($G852 = "WholeBlg",IF(M$1&lt;2020, 0,
IF($H852="GWh",SUMIFS('Interim Analysis'!G:G,'Interim Analysis'!$B:$B,$B852,'Interim Analysis'!$C:$C,$C852,'Interim Analysis'!$F:$F,$F852,'Interim Analysis'!$G:$G,$H852,'Interim Analysis'!$E:$E,$E852),
SUMIFS('Interim Analysis'!G:G,'Interim Analysis'!$B:$B,$B852,'Interim Analysis'!$C:$C,$C852,'Interim Analysis'!$F:$F,$F852,'Interim Analysis'!$G:$G,$H852,'Interim Analysis'!$D:$D,$D852)
*(INDEX('Dimensional Maps'!H$39:H$63,MATCH($E852,'Dimensional Maps'!$C$8:$C$32,0),1)
/SUMIFS('Dimensional Maps'!H$39:H$63, 'Dimensional Maps'!$B$8:$B$32,$D852)))),0),0)</f>
        <v>0</v>
      </c>
      <c r="N852" s="115">
        <f>IFERROR(IF($G852 = "WholeBlg",IF(N$1&lt;2020, 0,
IF($H852="GWh",SUMIFS('Interim Analysis'!H:H,'Interim Analysis'!$B:$B,$B852,'Interim Analysis'!$C:$C,$C852,'Interim Analysis'!$F:$F,$F852,'Interim Analysis'!$G:$G,$H852,'Interim Analysis'!$E:$E,$E852),
SUMIFS('Interim Analysis'!H:H,'Interim Analysis'!$B:$B,$B852,'Interim Analysis'!$C:$C,$C852,'Interim Analysis'!$F:$F,$F852,'Interim Analysis'!$G:$G,$H852,'Interim Analysis'!$D:$D,$D852)
*(INDEX('Dimensional Maps'!I$39:I$63,MATCH($E852,'Dimensional Maps'!$C$8:$C$32,0),1)
/SUMIFS('Dimensional Maps'!I$39:I$63, 'Dimensional Maps'!$B$8:$B$32,$D852)))),0),0)</f>
        <v>2.6951881735175275E-2</v>
      </c>
      <c r="O852" s="115">
        <f>IFERROR(IF($G852 = "WholeBlg",IF(O$1&lt;2020, 0,
IF($H852="GWh",SUMIFS('Interim Analysis'!I:I,'Interim Analysis'!$B:$B,$B852,'Interim Analysis'!$C:$C,$C852,'Interim Analysis'!$F:$F,$F852,'Interim Analysis'!$G:$G,$H852,'Interim Analysis'!$E:$E,$E852),
SUMIFS('Interim Analysis'!I:I,'Interim Analysis'!$B:$B,$B852,'Interim Analysis'!$C:$C,$C852,'Interim Analysis'!$F:$F,$F852,'Interim Analysis'!$G:$G,$H852,'Interim Analysis'!$D:$D,$D852)
*(INDEX('Dimensional Maps'!J$39:J$63,MATCH($E852,'Dimensional Maps'!$C$8:$C$32,0),1)
/SUMIFS('Dimensional Maps'!J$39:J$63, 'Dimensional Maps'!$B$8:$B$32,$D852)))),0),0)</f>
        <v>5.2459260079785706E-2</v>
      </c>
      <c r="P852" s="115">
        <f>IFERROR(IF($G852 = "WholeBlg",IF(P$1&lt;2020, 0,
IF($H852="GWh",SUMIFS('Interim Analysis'!J:J,'Interim Analysis'!$B:$B,$B852,'Interim Analysis'!$C:$C,$C852,'Interim Analysis'!$F:$F,$F852,'Interim Analysis'!$G:$G,$H852,'Interim Analysis'!$E:$E,$E852),
SUMIFS('Interim Analysis'!J:J,'Interim Analysis'!$B:$B,$B852,'Interim Analysis'!$C:$C,$C852,'Interim Analysis'!$F:$F,$F852,'Interim Analysis'!$G:$G,$H852,'Interim Analysis'!$D:$D,$D852)
*(INDEX('Dimensional Maps'!K$39:K$63,MATCH($E852,'Dimensional Maps'!$C$8:$C$32,0),1)
/SUMIFS('Dimensional Maps'!K$39:K$63, 'Dimensional Maps'!$B$8:$B$32,$D852)))),0),0)</f>
        <v>7.6366965133855158E-2</v>
      </c>
      <c r="Q852" s="115">
        <f>IFERROR(IF($G852 = "WholeBlg",IF(Q$1&lt;2020, 0,
IF($H852="GWh",SUMIFS('Interim Analysis'!K:K,'Interim Analysis'!$B:$B,$B852,'Interim Analysis'!$C:$C,$C852,'Interim Analysis'!$F:$F,$F852,'Interim Analysis'!$G:$G,$H852,'Interim Analysis'!$E:$E,$E852),
SUMIFS('Interim Analysis'!K:K,'Interim Analysis'!$B:$B,$B852,'Interim Analysis'!$C:$C,$C852,'Interim Analysis'!$F:$F,$F852,'Interim Analysis'!$G:$G,$H852,'Interim Analysis'!$D:$D,$D852)
*(INDEX('Dimensional Maps'!L$39:L$63,MATCH($E852,'Dimensional Maps'!$C$8:$C$32,0),1)
/SUMIFS('Dimensional Maps'!L$39:L$63, 'Dimensional Maps'!$B$8:$B$32,$D852)))),0),0)</f>
        <v>9.8837667129878723E-2</v>
      </c>
      <c r="R852" s="115">
        <f>IFERROR(IF($G852 = "WholeBlg",IF(R$1&lt;2020, 0,
IF($H852="GWh",SUMIFS('Interim Analysis'!L:L,'Interim Analysis'!$B:$B,$B852,'Interim Analysis'!$C:$C,$C852,'Interim Analysis'!$F:$F,$F852,'Interim Analysis'!$G:$G,$H852,'Interim Analysis'!$E:$E,$E852),
SUMIFS('Interim Analysis'!L:L,'Interim Analysis'!$B:$B,$B852,'Interim Analysis'!$C:$C,$C852,'Interim Analysis'!$F:$F,$F852,'Interim Analysis'!$G:$G,$H852,'Interim Analysis'!$D:$D,$D852)
*(INDEX('Dimensional Maps'!M$39:M$63,MATCH($E852,'Dimensional Maps'!$C$8:$C$32,0),1)
/SUMIFS('Dimensional Maps'!M$39:M$63, 'Dimensional Maps'!$B$8:$B$32,$D852)))),0),0)</f>
        <v>0.12009032694173179</v>
      </c>
      <c r="S852" s="115">
        <f>IFERROR(IF($G852 = "WholeBlg",IF(S$1&lt;2020, 0,
IF($H852="GWh",SUMIFS('Interim Analysis'!M:M,'Interim Analysis'!$B:$B,$B852,'Interim Analysis'!$C:$C,$C852,'Interim Analysis'!$F:$F,$F852,'Interim Analysis'!$G:$G,$H852,'Interim Analysis'!$E:$E,$E852),
SUMIFS('Interim Analysis'!M:M,'Interim Analysis'!$B:$B,$B852,'Interim Analysis'!$C:$C,$C852,'Interim Analysis'!$F:$F,$F852,'Interim Analysis'!$G:$G,$H852,'Interim Analysis'!$D:$D,$D852)
*(INDEX('Dimensional Maps'!N$39:N$63,MATCH($E852,'Dimensional Maps'!$C$8:$C$32,0),1)
/SUMIFS('Dimensional Maps'!N$39:N$63, 'Dimensional Maps'!$B$8:$B$32,$D852)))),0),0)</f>
        <v>0.13998067981596118</v>
      </c>
      <c r="T852" s="115">
        <f>IFERROR(IF($G852 = "WholeBlg",IF(T$1&lt;2020, 0,
IF($H852="GWh",SUMIFS('Interim Analysis'!N:N,'Interim Analysis'!$B:$B,$B852,'Interim Analysis'!$C:$C,$C852,'Interim Analysis'!$F:$F,$F852,'Interim Analysis'!$G:$G,$H852,'Interim Analysis'!$E:$E,$E852),
SUMIFS('Interim Analysis'!N:N,'Interim Analysis'!$B:$B,$B852,'Interim Analysis'!$C:$C,$C852,'Interim Analysis'!$F:$F,$F852,'Interim Analysis'!$G:$G,$H852,'Interim Analysis'!$D:$D,$D852)
*(INDEX('Dimensional Maps'!O$39:O$63,MATCH($E852,'Dimensional Maps'!$C$8:$C$32,0),1)
/SUMIFS('Dimensional Maps'!O$39:O$63, 'Dimensional Maps'!$B$8:$B$32,$D852)))),0),0)</f>
        <v>0.15913504942122128</v>
      </c>
      <c r="U852" s="115">
        <f>IFERROR(IF($G852 = "WholeBlg",IF(U$1&lt;2020, 0,
IF($H852="GWh",SUMIFS('Interim Analysis'!O:O,'Interim Analysis'!$B:$B,$B852,'Interim Analysis'!$C:$C,$C852,'Interim Analysis'!$F:$F,$F852,'Interim Analysis'!$G:$G,$H852,'Interim Analysis'!$E:$E,$E852),
SUMIFS('Interim Analysis'!O:O,'Interim Analysis'!$B:$B,$B852,'Interim Analysis'!$C:$C,$C852,'Interim Analysis'!$F:$F,$F852,'Interim Analysis'!$G:$G,$H852,'Interim Analysis'!$D:$D,$D852)
*(INDEX('Dimensional Maps'!P$39:P$63,MATCH($E852,'Dimensional Maps'!$C$8:$C$32,0),1)
/SUMIFS('Dimensional Maps'!P$39:P$63, 'Dimensional Maps'!$B$8:$B$32,$D852)))),0),0)</f>
        <v>0.17766573754304751</v>
      </c>
      <c r="V852" s="115">
        <f>IFERROR(IF($G852 = "WholeBlg",IF(V$1&lt;2020, 0,
IF($H852="GWh",SUMIFS('Interim Analysis'!P:P,'Interim Analysis'!$B:$B,$B852,'Interim Analysis'!$C:$C,$C852,'Interim Analysis'!$F:$F,$F852,'Interim Analysis'!$G:$G,$H852,'Interim Analysis'!$E:$E,$E852),
SUMIFS('Interim Analysis'!P:P,'Interim Analysis'!$B:$B,$B852,'Interim Analysis'!$C:$C,$C852,'Interim Analysis'!$F:$F,$F852,'Interim Analysis'!$G:$G,$H852,'Interim Analysis'!$D:$D,$D852)
*(INDEX('Dimensional Maps'!Q$39:Q$63,MATCH($E852,'Dimensional Maps'!$C$8:$C$32,0),1)
/SUMIFS('Dimensional Maps'!Q$39:Q$63, 'Dimensional Maps'!$B$8:$B$32,$D852)))),0),0)</f>
        <v>0.19596944186724502</v>
      </c>
      <c r="W852" s="115">
        <f>IFERROR(IF($G852 = "WholeBlg",IF(W$1&lt;2020, 0,
IF($H852="GWh",SUMIFS('Interim Analysis'!Q:Q,'Interim Analysis'!$B:$B,$B852,'Interim Analysis'!$C:$C,$C852,'Interim Analysis'!$F:$F,$F852,'Interim Analysis'!$G:$G,$H852,'Interim Analysis'!$E:$E,$E852),
SUMIFS('Interim Analysis'!Q:Q,'Interim Analysis'!$B:$B,$B852,'Interim Analysis'!$C:$C,$C852,'Interim Analysis'!$F:$F,$F852,'Interim Analysis'!$G:$G,$H852,'Interim Analysis'!$D:$D,$D852)
*(INDEX('Dimensional Maps'!R$39:R$63,MATCH($E852,'Dimensional Maps'!$C$8:$C$32,0),1)
/SUMIFS('Dimensional Maps'!R$39:R$63, 'Dimensional Maps'!$B$8:$B$32,$D852)))),0),0)</f>
        <v>0.21389862281459593</v>
      </c>
    </row>
    <row r="853" spans="1:23" x14ac:dyDescent="0.25">
      <c r="A853" s="153" t="s">
        <v>265</v>
      </c>
      <c r="B853" s="54" t="s">
        <v>237</v>
      </c>
      <c r="C853" s="54">
        <v>3</v>
      </c>
      <c r="D853" s="54" t="s">
        <v>44</v>
      </c>
      <c r="E853" s="54" t="s">
        <v>48</v>
      </c>
      <c r="F853" s="54" t="s">
        <v>186</v>
      </c>
      <c r="G853" s="54" t="s">
        <v>53</v>
      </c>
      <c r="H853" s="54" t="s">
        <v>20</v>
      </c>
      <c r="I853" s="115">
        <f>IFERROR(IF($G853 = "WholeBlg",IF(I$1&lt;2020, 0,
IF($H853="GWh",SUMIFS('Interim Analysis'!C:C,'Interim Analysis'!$B:$B,$B853,'Interim Analysis'!$C:$C,$C853,'Interim Analysis'!$F:$F,$F853,'Interim Analysis'!$G:$G,$H853,'Interim Analysis'!$E:$E,$E853),
SUMIFS('Interim Analysis'!C:C,'Interim Analysis'!$B:$B,$B853,'Interim Analysis'!$C:$C,$C853,'Interim Analysis'!$F:$F,$F853,'Interim Analysis'!$G:$G,$H853,'Interim Analysis'!$D:$D,$D853)
*(INDEX('Dimensional Maps'!D$39:D$63,MATCH($E853,'Dimensional Maps'!$C$8:$C$32,0),1)
/SUMIFS('Dimensional Maps'!D$39:D$63, 'Dimensional Maps'!$B$8:$B$32,$D853)))),0),0)</f>
        <v>0</v>
      </c>
      <c r="J853" s="115">
        <f>IFERROR(IF($G853 = "WholeBlg",IF(J$1&lt;2020, 0,
IF($H853="GWh",SUMIFS('Interim Analysis'!D:D,'Interim Analysis'!$B:$B,$B853,'Interim Analysis'!$C:$C,$C853,'Interim Analysis'!$F:$F,$F853,'Interim Analysis'!$G:$G,$H853,'Interim Analysis'!$E:$E,$E853),
SUMIFS('Interim Analysis'!D:D,'Interim Analysis'!$B:$B,$B853,'Interim Analysis'!$C:$C,$C853,'Interim Analysis'!$F:$F,$F853,'Interim Analysis'!$G:$G,$H853,'Interim Analysis'!$D:$D,$D853)
*(INDEX('Dimensional Maps'!E$39:E$63,MATCH($E853,'Dimensional Maps'!$C$8:$C$32,0),1)
/SUMIFS('Dimensional Maps'!E$39:E$63, 'Dimensional Maps'!$B$8:$B$32,$D853)))),0),0)</f>
        <v>0</v>
      </c>
      <c r="K853" s="115">
        <f>IFERROR(IF($G853 = "WholeBlg",IF(K$1&lt;2020, 0,
IF($H853="GWh",SUMIFS('Interim Analysis'!E:E,'Interim Analysis'!$B:$B,$B853,'Interim Analysis'!$C:$C,$C853,'Interim Analysis'!$F:$F,$F853,'Interim Analysis'!$G:$G,$H853,'Interim Analysis'!$E:$E,$E853),
SUMIFS('Interim Analysis'!E:E,'Interim Analysis'!$B:$B,$B853,'Interim Analysis'!$C:$C,$C853,'Interim Analysis'!$F:$F,$F853,'Interim Analysis'!$G:$G,$H853,'Interim Analysis'!$D:$D,$D853)
*(INDEX('Dimensional Maps'!F$39:F$63,MATCH($E853,'Dimensional Maps'!$C$8:$C$32,0),1)
/SUMIFS('Dimensional Maps'!F$39:F$63, 'Dimensional Maps'!$B$8:$B$32,$D853)))),0),0)</f>
        <v>0</v>
      </c>
      <c r="L853" s="115">
        <f>IFERROR(IF($G853 = "WholeBlg",IF(L$1&lt;2020, 0,
IF($H853="GWh",SUMIFS('Interim Analysis'!F:F,'Interim Analysis'!$B:$B,$B853,'Interim Analysis'!$C:$C,$C853,'Interim Analysis'!$F:$F,$F853,'Interim Analysis'!$G:$G,$H853,'Interim Analysis'!$E:$E,$E853),
SUMIFS('Interim Analysis'!F:F,'Interim Analysis'!$B:$B,$B853,'Interim Analysis'!$C:$C,$C853,'Interim Analysis'!$F:$F,$F853,'Interim Analysis'!$G:$G,$H853,'Interim Analysis'!$D:$D,$D853)
*(INDEX('Dimensional Maps'!G$39:G$63,MATCH($E853,'Dimensional Maps'!$C$8:$C$32,0),1)
/SUMIFS('Dimensional Maps'!G$39:G$63, 'Dimensional Maps'!$B$8:$B$32,$D853)))),0),0)</f>
        <v>0</v>
      </c>
      <c r="M853" s="115">
        <f>IFERROR(IF($G853 = "WholeBlg",IF(M$1&lt;2020, 0,
IF($H853="GWh",SUMIFS('Interim Analysis'!G:G,'Interim Analysis'!$B:$B,$B853,'Interim Analysis'!$C:$C,$C853,'Interim Analysis'!$F:$F,$F853,'Interim Analysis'!$G:$G,$H853,'Interim Analysis'!$E:$E,$E853),
SUMIFS('Interim Analysis'!G:G,'Interim Analysis'!$B:$B,$B853,'Interim Analysis'!$C:$C,$C853,'Interim Analysis'!$F:$F,$F853,'Interim Analysis'!$G:$G,$H853,'Interim Analysis'!$D:$D,$D853)
*(INDEX('Dimensional Maps'!H$39:H$63,MATCH($E853,'Dimensional Maps'!$C$8:$C$32,0),1)
/SUMIFS('Dimensional Maps'!H$39:H$63, 'Dimensional Maps'!$B$8:$B$32,$D853)))),0),0)</f>
        <v>0</v>
      </c>
      <c r="N853" s="115">
        <f>IFERROR(IF($G853 = "WholeBlg",IF(N$1&lt;2020, 0,
IF($H853="GWh",SUMIFS('Interim Analysis'!H:H,'Interim Analysis'!$B:$B,$B853,'Interim Analysis'!$C:$C,$C853,'Interim Analysis'!$F:$F,$F853,'Interim Analysis'!$G:$G,$H853,'Interim Analysis'!$E:$E,$E853),
SUMIFS('Interim Analysis'!H:H,'Interim Analysis'!$B:$B,$B853,'Interim Analysis'!$C:$C,$C853,'Interim Analysis'!$F:$F,$F853,'Interim Analysis'!$G:$G,$H853,'Interim Analysis'!$D:$D,$D853)
*(INDEX('Dimensional Maps'!I$39:I$63,MATCH($E853,'Dimensional Maps'!$C$8:$C$32,0),1)
/SUMIFS('Dimensional Maps'!I$39:I$63, 'Dimensional Maps'!$B$8:$B$32,$D853)))),0),0)</f>
        <v>0.20841715048654499</v>
      </c>
      <c r="O853" s="115">
        <f>IFERROR(IF($G853 = "WholeBlg",IF(O$1&lt;2020, 0,
IF($H853="GWh",SUMIFS('Interim Analysis'!I:I,'Interim Analysis'!$B:$B,$B853,'Interim Analysis'!$C:$C,$C853,'Interim Analysis'!$F:$F,$F853,'Interim Analysis'!$G:$G,$H853,'Interim Analysis'!$E:$E,$E853),
SUMIFS('Interim Analysis'!I:I,'Interim Analysis'!$B:$B,$B853,'Interim Analysis'!$C:$C,$C853,'Interim Analysis'!$F:$F,$F853,'Interim Analysis'!$G:$G,$H853,'Interim Analysis'!$D:$D,$D853)
*(INDEX('Dimensional Maps'!J$39:J$63,MATCH($E853,'Dimensional Maps'!$C$8:$C$32,0),1)
/SUMIFS('Dimensional Maps'!J$39:J$63, 'Dimensional Maps'!$B$8:$B$32,$D853)))),0),0)</f>
        <v>0.41273069864289369</v>
      </c>
      <c r="P853" s="115">
        <f>IFERROR(IF($G853 = "WholeBlg",IF(P$1&lt;2020, 0,
IF($H853="GWh",SUMIFS('Interim Analysis'!J:J,'Interim Analysis'!$B:$B,$B853,'Interim Analysis'!$C:$C,$C853,'Interim Analysis'!$F:$F,$F853,'Interim Analysis'!$G:$G,$H853,'Interim Analysis'!$E:$E,$E853),
SUMIFS('Interim Analysis'!J:J,'Interim Analysis'!$B:$B,$B853,'Interim Analysis'!$C:$C,$C853,'Interim Analysis'!$F:$F,$F853,'Interim Analysis'!$G:$G,$H853,'Interim Analysis'!$D:$D,$D853)
*(INDEX('Dimensional Maps'!K$39:K$63,MATCH($E853,'Dimensional Maps'!$C$8:$C$32,0),1)
/SUMIFS('Dimensional Maps'!K$39:K$63, 'Dimensional Maps'!$B$8:$B$32,$D853)))),0),0)</f>
        <v>0.61280736823405924</v>
      </c>
      <c r="Q853" s="115">
        <f>IFERROR(IF($G853 = "WholeBlg",IF(Q$1&lt;2020, 0,
IF($H853="GWh",SUMIFS('Interim Analysis'!K:K,'Interim Analysis'!$B:$B,$B853,'Interim Analysis'!$C:$C,$C853,'Interim Analysis'!$F:$F,$F853,'Interim Analysis'!$G:$G,$H853,'Interim Analysis'!$E:$E,$E853),
SUMIFS('Interim Analysis'!K:K,'Interim Analysis'!$B:$B,$B853,'Interim Analysis'!$C:$C,$C853,'Interim Analysis'!$F:$F,$F853,'Interim Analysis'!$G:$G,$H853,'Interim Analysis'!$D:$D,$D853)
*(INDEX('Dimensional Maps'!L$39:L$63,MATCH($E853,'Dimensional Maps'!$C$8:$C$32,0),1)
/SUMIFS('Dimensional Maps'!L$39:L$63, 'Dimensional Maps'!$B$8:$B$32,$D853)))),0),0)</f>
        <v>0.81057896778178851</v>
      </c>
      <c r="R853" s="115">
        <f>IFERROR(IF($G853 = "WholeBlg",IF(R$1&lt;2020, 0,
IF($H853="GWh",SUMIFS('Interim Analysis'!L:L,'Interim Analysis'!$B:$B,$B853,'Interim Analysis'!$C:$C,$C853,'Interim Analysis'!$F:$F,$F853,'Interim Analysis'!$G:$G,$H853,'Interim Analysis'!$E:$E,$E853),
SUMIFS('Interim Analysis'!L:L,'Interim Analysis'!$B:$B,$B853,'Interim Analysis'!$C:$C,$C853,'Interim Analysis'!$F:$F,$F853,'Interim Analysis'!$G:$G,$H853,'Interim Analysis'!$D:$D,$D853)
*(INDEX('Dimensional Maps'!M$39:M$63,MATCH($E853,'Dimensional Maps'!$C$8:$C$32,0),1)
/SUMIFS('Dimensional Maps'!M$39:M$63, 'Dimensional Maps'!$B$8:$B$32,$D853)))),0),0)</f>
        <v>1.0106601490859286</v>
      </c>
      <c r="S853" s="115">
        <f>IFERROR(IF($G853 = "WholeBlg",IF(S$1&lt;2020, 0,
IF($H853="GWh",SUMIFS('Interim Analysis'!M:M,'Interim Analysis'!$B:$B,$B853,'Interim Analysis'!$C:$C,$C853,'Interim Analysis'!$F:$F,$F853,'Interim Analysis'!$G:$G,$H853,'Interim Analysis'!$E:$E,$E853),
SUMIFS('Interim Analysis'!M:M,'Interim Analysis'!$B:$B,$B853,'Interim Analysis'!$C:$C,$C853,'Interim Analysis'!$F:$F,$F853,'Interim Analysis'!$G:$G,$H853,'Interim Analysis'!$D:$D,$D853)
*(INDEX('Dimensional Maps'!N$39:N$63,MATCH($E853,'Dimensional Maps'!$C$8:$C$32,0),1)
/SUMIFS('Dimensional Maps'!N$39:N$63, 'Dimensional Maps'!$B$8:$B$32,$D853)))),0),0)</f>
        <v>1.2157967018621214</v>
      </c>
      <c r="T853" s="115">
        <f>IFERROR(IF($G853 = "WholeBlg",IF(T$1&lt;2020, 0,
IF($H853="GWh",SUMIFS('Interim Analysis'!N:N,'Interim Analysis'!$B:$B,$B853,'Interim Analysis'!$C:$C,$C853,'Interim Analysis'!$F:$F,$F853,'Interim Analysis'!$G:$G,$H853,'Interim Analysis'!$E:$E,$E853),
SUMIFS('Interim Analysis'!N:N,'Interim Analysis'!$B:$B,$B853,'Interim Analysis'!$C:$C,$C853,'Interim Analysis'!$F:$F,$F853,'Interim Analysis'!$G:$G,$H853,'Interim Analysis'!$D:$D,$D853)
*(INDEX('Dimensional Maps'!O$39:O$63,MATCH($E853,'Dimensional Maps'!$C$8:$C$32,0),1)
/SUMIFS('Dimensional Maps'!O$39:O$63, 'Dimensional Maps'!$B$8:$B$32,$D853)))),0),0)</f>
        <v>1.4396077525101734</v>
      </c>
      <c r="U853" s="115">
        <f>IFERROR(IF($G853 = "WholeBlg",IF(U$1&lt;2020, 0,
IF($H853="GWh",SUMIFS('Interim Analysis'!O:O,'Interim Analysis'!$B:$B,$B853,'Interim Analysis'!$C:$C,$C853,'Interim Analysis'!$F:$F,$F853,'Interim Analysis'!$G:$G,$H853,'Interim Analysis'!$E:$E,$E853),
SUMIFS('Interim Analysis'!O:O,'Interim Analysis'!$B:$B,$B853,'Interim Analysis'!$C:$C,$C853,'Interim Analysis'!$F:$F,$F853,'Interim Analysis'!$G:$G,$H853,'Interim Analysis'!$D:$D,$D853)
*(INDEX('Dimensional Maps'!P$39:P$63,MATCH($E853,'Dimensional Maps'!$C$8:$C$32,0),1)
/SUMIFS('Dimensional Maps'!P$39:P$63, 'Dimensional Maps'!$B$8:$B$32,$D853)))),0),0)</f>
        <v>1.6977288868029592</v>
      </c>
      <c r="V853" s="115">
        <f>IFERROR(IF($G853 = "WholeBlg",IF(V$1&lt;2020, 0,
IF($H853="GWh",SUMIFS('Interim Analysis'!P:P,'Interim Analysis'!$B:$B,$B853,'Interim Analysis'!$C:$C,$C853,'Interim Analysis'!$F:$F,$F853,'Interim Analysis'!$G:$G,$H853,'Interim Analysis'!$E:$E,$E853),
SUMIFS('Interim Analysis'!P:P,'Interim Analysis'!$B:$B,$B853,'Interim Analysis'!$C:$C,$C853,'Interim Analysis'!$F:$F,$F853,'Interim Analysis'!$G:$G,$H853,'Interim Analysis'!$D:$D,$D853)
*(INDEX('Dimensional Maps'!Q$39:Q$63,MATCH($E853,'Dimensional Maps'!$C$8:$C$32,0),1)
/SUMIFS('Dimensional Maps'!Q$39:Q$63, 'Dimensional Maps'!$B$8:$B$32,$D853)))),0),0)</f>
        <v>2.0215654354181032</v>
      </c>
      <c r="W853" s="115">
        <f>IFERROR(IF($G853 = "WholeBlg",IF(W$1&lt;2020, 0,
IF($H853="GWh",SUMIFS('Interim Analysis'!Q:Q,'Interim Analysis'!$B:$B,$B853,'Interim Analysis'!$C:$C,$C853,'Interim Analysis'!$F:$F,$F853,'Interim Analysis'!$G:$G,$H853,'Interim Analysis'!$E:$E,$E853),
SUMIFS('Interim Analysis'!Q:Q,'Interim Analysis'!$B:$B,$B853,'Interim Analysis'!$C:$C,$C853,'Interim Analysis'!$F:$F,$F853,'Interim Analysis'!$G:$G,$H853,'Interim Analysis'!$D:$D,$D853)
*(INDEX('Dimensional Maps'!R$39:R$63,MATCH($E853,'Dimensional Maps'!$C$8:$C$32,0),1)
/SUMIFS('Dimensional Maps'!R$39:R$63, 'Dimensional Maps'!$B$8:$B$32,$D853)))),0),0)</f>
        <v>2.4639241026089183</v>
      </c>
    </row>
    <row r="854" spans="1:23" x14ac:dyDescent="0.25">
      <c r="A854" s="153" t="s">
        <v>265</v>
      </c>
      <c r="B854" s="54" t="s">
        <v>236</v>
      </c>
      <c r="C854" s="54">
        <v>3</v>
      </c>
      <c r="D854" s="54" t="s">
        <v>44</v>
      </c>
      <c r="E854" s="54" t="s">
        <v>48</v>
      </c>
      <c r="F854" s="54" t="s">
        <v>167</v>
      </c>
      <c r="G854" s="54" t="s">
        <v>53</v>
      </c>
      <c r="H854" s="54" t="s">
        <v>18</v>
      </c>
      <c r="I854" s="115">
        <f>IFERROR(IF($G854 = "WholeBlg",IF(I$1&lt;2020, 0,
IF($H854="GWh",SUMIFS('Interim Analysis'!C:C,'Interim Analysis'!$B:$B,$B854,'Interim Analysis'!$C:$C,$C854,'Interim Analysis'!$F:$F,$F854,'Interim Analysis'!$G:$G,$H854,'Interim Analysis'!$E:$E,$E854),
SUMIFS('Interim Analysis'!C:C,'Interim Analysis'!$B:$B,$B854,'Interim Analysis'!$C:$C,$C854,'Interim Analysis'!$F:$F,$F854,'Interim Analysis'!$G:$G,$H854,'Interim Analysis'!$D:$D,$D854)
*(INDEX('Dimensional Maps'!D$39:D$63,MATCH($E854,'Dimensional Maps'!$C$8:$C$32,0),1)
/SUMIFS('Dimensional Maps'!D$39:D$63, 'Dimensional Maps'!$B$8:$B$32,$D854)))),0),0)</f>
        <v>0</v>
      </c>
      <c r="J854" s="115">
        <f>IFERROR(IF($G854 = "WholeBlg",IF(J$1&lt;2020, 0,
IF($H854="GWh",SUMIFS('Interim Analysis'!D:D,'Interim Analysis'!$B:$B,$B854,'Interim Analysis'!$C:$C,$C854,'Interim Analysis'!$F:$F,$F854,'Interim Analysis'!$G:$G,$H854,'Interim Analysis'!$E:$E,$E854),
SUMIFS('Interim Analysis'!D:D,'Interim Analysis'!$B:$B,$B854,'Interim Analysis'!$C:$C,$C854,'Interim Analysis'!$F:$F,$F854,'Interim Analysis'!$G:$G,$H854,'Interim Analysis'!$D:$D,$D854)
*(INDEX('Dimensional Maps'!E$39:E$63,MATCH($E854,'Dimensional Maps'!$C$8:$C$32,0),1)
/SUMIFS('Dimensional Maps'!E$39:E$63, 'Dimensional Maps'!$B$8:$B$32,$D854)))),0),0)</f>
        <v>0</v>
      </c>
      <c r="K854" s="115">
        <f>IFERROR(IF($G854 = "WholeBlg",IF(K$1&lt;2020, 0,
IF($H854="GWh",SUMIFS('Interim Analysis'!E:E,'Interim Analysis'!$B:$B,$B854,'Interim Analysis'!$C:$C,$C854,'Interim Analysis'!$F:$F,$F854,'Interim Analysis'!$G:$G,$H854,'Interim Analysis'!$E:$E,$E854),
SUMIFS('Interim Analysis'!E:E,'Interim Analysis'!$B:$B,$B854,'Interim Analysis'!$C:$C,$C854,'Interim Analysis'!$F:$F,$F854,'Interim Analysis'!$G:$G,$H854,'Interim Analysis'!$D:$D,$D854)
*(INDEX('Dimensional Maps'!F$39:F$63,MATCH($E854,'Dimensional Maps'!$C$8:$C$32,0),1)
/SUMIFS('Dimensional Maps'!F$39:F$63, 'Dimensional Maps'!$B$8:$B$32,$D854)))),0),0)</f>
        <v>0</v>
      </c>
      <c r="L854" s="115">
        <f>IFERROR(IF($G854 = "WholeBlg",IF(L$1&lt;2020, 0,
IF($H854="GWh",SUMIFS('Interim Analysis'!F:F,'Interim Analysis'!$B:$B,$B854,'Interim Analysis'!$C:$C,$C854,'Interim Analysis'!$F:$F,$F854,'Interim Analysis'!$G:$G,$H854,'Interim Analysis'!$E:$E,$E854),
SUMIFS('Interim Analysis'!F:F,'Interim Analysis'!$B:$B,$B854,'Interim Analysis'!$C:$C,$C854,'Interim Analysis'!$F:$F,$F854,'Interim Analysis'!$G:$G,$H854,'Interim Analysis'!$D:$D,$D854)
*(INDEX('Dimensional Maps'!G$39:G$63,MATCH($E854,'Dimensional Maps'!$C$8:$C$32,0),1)
/SUMIFS('Dimensional Maps'!G$39:G$63, 'Dimensional Maps'!$B$8:$B$32,$D854)))),0),0)</f>
        <v>0</v>
      </c>
      <c r="M854" s="115">
        <f>IFERROR(IF($G854 = "WholeBlg",IF(M$1&lt;2020, 0,
IF($H854="GWh",SUMIFS('Interim Analysis'!G:G,'Interim Analysis'!$B:$B,$B854,'Interim Analysis'!$C:$C,$C854,'Interim Analysis'!$F:$F,$F854,'Interim Analysis'!$G:$G,$H854,'Interim Analysis'!$E:$E,$E854),
SUMIFS('Interim Analysis'!G:G,'Interim Analysis'!$B:$B,$B854,'Interim Analysis'!$C:$C,$C854,'Interim Analysis'!$F:$F,$F854,'Interim Analysis'!$G:$G,$H854,'Interim Analysis'!$D:$D,$D854)
*(INDEX('Dimensional Maps'!H$39:H$63,MATCH($E854,'Dimensional Maps'!$C$8:$C$32,0),1)
/SUMIFS('Dimensional Maps'!H$39:H$63, 'Dimensional Maps'!$B$8:$B$32,$D854)))),0),0)</f>
        <v>0</v>
      </c>
      <c r="N854" s="115">
        <f>IFERROR(IF($G854 = "WholeBlg",IF(N$1&lt;2020, 0,
IF($H854="GWh",SUMIFS('Interim Analysis'!H:H,'Interim Analysis'!$B:$B,$B854,'Interim Analysis'!$C:$C,$C854,'Interim Analysis'!$F:$F,$F854,'Interim Analysis'!$G:$G,$H854,'Interim Analysis'!$E:$E,$E854),
SUMIFS('Interim Analysis'!H:H,'Interim Analysis'!$B:$B,$B854,'Interim Analysis'!$C:$C,$C854,'Interim Analysis'!$F:$F,$F854,'Interim Analysis'!$G:$G,$H854,'Interim Analysis'!$D:$D,$D854)
*(INDEX('Dimensional Maps'!I$39:I$63,MATCH($E854,'Dimensional Maps'!$C$8:$C$32,0),1)
/SUMIFS('Dimensional Maps'!I$39:I$63, 'Dimensional Maps'!$B$8:$B$32,$D854)))),0),0)</f>
        <v>0</v>
      </c>
      <c r="O854" s="115">
        <f>IFERROR(IF($G854 = "WholeBlg",IF(O$1&lt;2020, 0,
IF($H854="GWh",SUMIFS('Interim Analysis'!I:I,'Interim Analysis'!$B:$B,$B854,'Interim Analysis'!$C:$C,$C854,'Interim Analysis'!$F:$F,$F854,'Interim Analysis'!$G:$G,$H854,'Interim Analysis'!$E:$E,$E854),
SUMIFS('Interim Analysis'!I:I,'Interim Analysis'!$B:$B,$B854,'Interim Analysis'!$C:$C,$C854,'Interim Analysis'!$F:$F,$F854,'Interim Analysis'!$G:$G,$H854,'Interim Analysis'!$D:$D,$D854)
*(INDEX('Dimensional Maps'!J$39:J$63,MATCH($E854,'Dimensional Maps'!$C$8:$C$32,0),1)
/SUMIFS('Dimensional Maps'!J$39:J$63, 'Dimensional Maps'!$B$8:$B$32,$D854)))),0),0)</f>
        <v>0</v>
      </c>
      <c r="P854" s="115">
        <f>IFERROR(IF($G854 = "WholeBlg",IF(P$1&lt;2020, 0,
IF($H854="GWh",SUMIFS('Interim Analysis'!J:J,'Interim Analysis'!$B:$B,$B854,'Interim Analysis'!$C:$C,$C854,'Interim Analysis'!$F:$F,$F854,'Interim Analysis'!$G:$G,$H854,'Interim Analysis'!$E:$E,$E854),
SUMIFS('Interim Analysis'!J:J,'Interim Analysis'!$B:$B,$B854,'Interim Analysis'!$C:$C,$C854,'Interim Analysis'!$F:$F,$F854,'Interim Analysis'!$G:$G,$H854,'Interim Analysis'!$D:$D,$D854)
*(INDEX('Dimensional Maps'!K$39:K$63,MATCH($E854,'Dimensional Maps'!$C$8:$C$32,0),1)
/SUMIFS('Dimensional Maps'!K$39:K$63, 'Dimensional Maps'!$B$8:$B$32,$D854)))),0),0)</f>
        <v>0</v>
      </c>
      <c r="Q854" s="115">
        <f>IFERROR(IF($G854 = "WholeBlg",IF(Q$1&lt;2020, 0,
IF($H854="GWh",SUMIFS('Interim Analysis'!K:K,'Interim Analysis'!$B:$B,$B854,'Interim Analysis'!$C:$C,$C854,'Interim Analysis'!$F:$F,$F854,'Interim Analysis'!$G:$G,$H854,'Interim Analysis'!$E:$E,$E854),
SUMIFS('Interim Analysis'!K:K,'Interim Analysis'!$B:$B,$B854,'Interim Analysis'!$C:$C,$C854,'Interim Analysis'!$F:$F,$F854,'Interim Analysis'!$G:$G,$H854,'Interim Analysis'!$D:$D,$D854)
*(INDEX('Dimensional Maps'!L$39:L$63,MATCH($E854,'Dimensional Maps'!$C$8:$C$32,0),1)
/SUMIFS('Dimensional Maps'!L$39:L$63, 'Dimensional Maps'!$B$8:$B$32,$D854)))),0),0)</f>
        <v>0</v>
      </c>
      <c r="R854" s="115">
        <f>IFERROR(IF($G854 = "WholeBlg",IF(R$1&lt;2020, 0,
IF($H854="GWh",SUMIFS('Interim Analysis'!L:L,'Interim Analysis'!$B:$B,$B854,'Interim Analysis'!$C:$C,$C854,'Interim Analysis'!$F:$F,$F854,'Interim Analysis'!$G:$G,$H854,'Interim Analysis'!$E:$E,$E854),
SUMIFS('Interim Analysis'!L:L,'Interim Analysis'!$B:$B,$B854,'Interim Analysis'!$C:$C,$C854,'Interim Analysis'!$F:$F,$F854,'Interim Analysis'!$G:$G,$H854,'Interim Analysis'!$D:$D,$D854)
*(INDEX('Dimensional Maps'!M$39:M$63,MATCH($E854,'Dimensional Maps'!$C$8:$C$32,0),1)
/SUMIFS('Dimensional Maps'!M$39:M$63, 'Dimensional Maps'!$B$8:$B$32,$D854)))),0),0)</f>
        <v>0</v>
      </c>
      <c r="S854" s="115">
        <f>IFERROR(IF($G854 = "WholeBlg",IF(S$1&lt;2020, 0,
IF($H854="GWh",SUMIFS('Interim Analysis'!M:M,'Interim Analysis'!$B:$B,$B854,'Interim Analysis'!$C:$C,$C854,'Interim Analysis'!$F:$F,$F854,'Interim Analysis'!$G:$G,$H854,'Interim Analysis'!$E:$E,$E854),
SUMIFS('Interim Analysis'!M:M,'Interim Analysis'!$B:$B,$B854,'Interim Analysis'!$C:$C,$C854,'Interim Analysis'!$F:$F,$F854,'Interim Analysis'!$G:$G,$H854,'Interim Analysis'!$D:$D,$D854)
*(INDEX('Dimensional Maps'!N$39:N$63,MATCH($E854,'Dimensional Maps'!$C$8:$C$32,0),1)
/SUMIFS('Dimensional Maps'!N$39:N$63, 'Dimensional Maps'!$B$8:$B$32,$D854)))),0),0)</f>
        <v>0</v>
      </c>
      <c r="T854" s="115">
        <f>IFERROR(IF($G854 = "WholeBlg",IF(T$1&lt;2020, 0,
IF($H854="GWh",SUMIFS('Interim Analysis'!N:N,'Interim Analysis'!$B:$B,$B854,'Interim Analysis'!$C:$C,$C854,'Interim Analysis'!$F:$F,$F854,'Interim Analysis'!$G:$G,$H854,'Interim Analysis'!$E:$E,$E854),
SUMIFS('Interim Analysis'!N:N,'Interim Analysis'!$B:$B,$B854,'Interim Analysis'!$C:$C,$C854,'Interim Analysis'!$F:$F,$F854,'Interim Analysis'!$G:$G,$H854,'Interim Analysis'!$D:$D,$D854)
*(INDEX('Dimensional Maps'!O$39:O$63,MATCH($E854,'Dimensional Maps'!$C$8:$C$32,0),1)
/SUMIFS('Dimensional Maps'!O$39:O$63, 'Dimensional Maps'!$B$8:$B$32,$D854)))),0),0)</f>
        <v>0</v>
      </c>
      <c r="U854" s="115">
        <f>IFERROR(IF($G854 = "WholeBlg",IF(U$1&lt;2020, 0,
IF($H854="GWh",SUMIFS('Interim Analysis'!O:O,'Interim Analysis'!$B:$B,$B854,'Interim Analysis'!$C:$C,$C854,'Interim Analysis'!$F:$F,$F854,'Interim Analysis'!$G:$G,$H854,'Interim Analysis'!$E:$E,$E854),
SUMIFS('Interim Analysis'!O:O,'Interim Analysis'!$B:$B,$B854,'Interim Analysis'!$C:$C,$C854,'Interim Analysis'!$F:$F,$F854,'Interim Analysis'!$G:$G,$H854,'Interim Analysis'!$D:$D,$D854)
*(INDEX('Dimensional Maps'!P$39:P$63,MATCH($E854,'Dimensional Maps'!$C$8:$C$32,0),1)
/SUMIFS('Dimensional Maps'!P$39:P$63, 'Dimensional Maps'!$B$8:$B$32,$D854)))),0),0)</f>
        <v>0</v>
      </c>
      <c r="V854" s="115">
        <f>IFERROR(IF($G854 = "WholeBlg",IF(V$1&lt;2020, 0,
IF($H854="GWh",SUMIFS('Interim Analysis'!P:P,'Interim Analysis'!$B:$B,$B854,'Interim Analysis'!$C:$C,$C854,'Interim Analysis'!$F:$F,$F854,'Interim Analysis'!$G:$G,$H854,'Interim Analysis'!$E:$E,$E854),
SUMIFS('Interim Analysis'!P:P,'Interim Analysis'!$B:$B,$B854,'Interim Analysis'!$C:$C,$C854,'Interim Analysis'!$F:$F,$F854,'Interim Analysis'!$G:$G,$H854,'Interim Analysis'!$D:$D,$D854)
*(INDEX('Dimensional Maps'!Q$39:Q$63,MATCH($E854,'Dimensional Maps'!$C$8:$C$32,0),1)
/SUMIFS('Dimensional Maps'!Q$39:Q$63, 'Dimensional Maps'!$B$8:$B$32,$D854)))),0),0)</f>
        <v>0</v>
      </c>
      <c r="W854" s="115">
        <f>IFERROR(IF($G854 = "WholeBlg",IF(W$1&lt;2020, 0,
IF($H854="GWh",SUMIFS('Interim Analysis'!Q:Q,'Interim Analysis'!$B:$B,$B854,'Interim Analysis'!$C:$C,$C854,'Interim Analysis'!$F:$F,$F854,'Interim Analysis'!$G:$G,$H854,'Interim Analysis'!$E:$E,$E854),
SUMIFS('Interim Analysis'!Q:Q,'Interim Analysis'!$B:$B,$B854,'Interim Analysis'!$C:$C,$C854,'Interim Analysis'!$F:$F,$F854,'Interim Analysis'!$G:$G,$H854,'Interim Analysis'!$D:$D,$D854)
*(INDEX('Dimensional Maps'!R$39:R$63,MATCH($E854,'Dimensional Maps'!$C$8:$C$32,0),1)
/SUMIFS('Dimensional Maps'!R$39:R$63, 'Dimensional Maps'!$B$8:$B$32,$D854)))),0),0)</f>
        <v>0</v>
      </c>
    </row>
    <row r="855" spans="1:23" x14ac:dyDescent="0.25">
      <c r="A855" s="153" t="s">
        <v>265</v>
      </c>
      <c r="B855" s="54" t="s">
        <v>236</v>
      </c>
      <c r="C855" s="54">
        <v>3</v>
      </c>
      <c r="D855" s="54" t="s">
        <v>44</v>
      </c>
      <c r="E855" s="54" t="s">
        <v>48</v>
      </c>
      <c r="F855" s="54" t="s">
        <v>186</v>
      </c>
      <c r="G855" s="54" t="s">
        <v>53</v>
      </c>
      <c r="H855" s="54" t="s">
        <v>18</v>
      </c>
      <c r="I855" s="115">
        <f>IFERROR(IF($G855 = "WholeBlg",IF(I$1&lt;2020, 0,
IF($H855="GWh",SUMIFS('Interim Analysis'!C:C,'Interim Analysis'!$B:$B,$B855,'Interim Analysis'!$C:$C,$C855,'Interim Analysis'!$F:$F,$F855,'Interim Analysis'!$G:$G,$H855,'Interim Analysis'!$E:$E,$E855),
SUMIFS('Interim Analysis'!C:C,'Interim Analysis'!$B:$B,$B855,'Interim Analysis'!$C:$C,$C855,'Interim Analysis'!$F:$F,$F855,'Interim Analysis'!$G:$G,$H855,'Interim Analysis'!$D:$D,$D855)
*(INDEX('Dimensional Maps'!D$39:D$63,MATCH($E855,'Dimensional Maps'!$C$8:$C$32,0),1)
/SUMIFS('Dimensional Maps'!D$39:D$63, 'Dimensional Maps'!$B$8:$B$32,$D855)))),0),0)</f>
        <v>0</v>
      </c>
      <c r="J855" s="115">
        <f>IFERROR(IF($G855 = "WholeBlg",IF(J$1&lt;2020, 0,
IF($H855="GWh",SUMIFS('Interim Analysis'!D:D,'Interim Analysis'!$B:$B,$B855,'Interim Analysis'!$C:$C,$C855,'Interim Analysis'!$F:$F,$F855,'Interim Analysis'!$G:$G,$H855,'Interim Analysis'!$E:$E,$E855),
SUMIFS('Interim Analysis'!D:D,'Interim Analysis'!$B:$B,$B855,'Interim Analysis'!$C:$C,$C855,'Interim Analysis'!$F:$F,$F855,'Interim Analysis'!$G:$G,$H855,'Interim Analysis'!$D:$D,$D855)
*(INDEX('Dimensional Maps'!E$39:E$63,MATCH($E855,'Dimensional Maps'!$C$8:$C$32,0),1)
/SUMIFS('Dimensional Maps'!E$39:E$63, 'Dimensional Maps'!$B$8:$B$32,$D855)))),0),0)</f>
        <v>0</v>
      </c>
      <c r="K855" s="115">
        <f>IFERROR(IF($G855 = "WholeBlg",IF(K$1&lt;2020, 0,
IF($H855="GWh",SUMIFS('Interim Analysis'!E:E,'Interim Analysis'!$B:$B,$B855,'Interim Analysis'!$C:$C,$C855,'Interim Analysis'!$F:$F,$F855,'Interim Analysis'!$G:$G,$H855,'Interim Analysis'!$E:$E,$E855),
SUMIFS('Interim Analysis'!E:E,'Interim Analysis'!$B:$B,$B855,'Interim Analysis'!$C:$C,$C855,'Interim Analysis'!$F:$F,$F855,'Interim Analysis'!$G:$G,$H855,'Interim Analysis'!$D:$D,$D855)
*(INDEX('Dimensional Maps'!F$39:F$63,MATCH($E855,'Dimensional Maps'!$C$8:$C$32,0),1)
/SUMIFS('Dimensional Maps'!F$39:F$63, 'Dimensional Maps'!$B$8:$B$32,$D855)))),0),0)</f>
        <v>0</v>
      </c>
      <c r="L855" s="115">
        <f>IFERROR(IF($G855 = "WholeBlg",IF(L$1&lt;2020, 0,
IF($H855="GWh",SUMIFS('Interim Analysis'!F:F,'Interim Analysis'!$B:$B,$B855,'Interim Analysis'!$C:$C,$C855,'Interim Analysis'!$F:$F,$F855,'Interim Analysis'!$G:$G,$H855,'Interim Analysis'!$E:$E,$E855),
SUMIFS('Interim Analysis'!F:F,'Interim Analysis'!$B:$B,$B855,'Interim Analysis'!$C:$C,$C855,'Interim Analysis'!$F:$F,$F855,'Interim Analysis'!$G:$G,$H855,'Interim Analysis'!$D:$D,$D855)
*(INDEX('Dimensional Maps'!G$39:G$63,MATCH($E855,'Dimensional Maps'!$C$8:$C$32,0),1)
/SUMIFS('Dimensional Maps'!G$39:G$63, 'Dimensional Maps'!$B$8:$B$32,$D855)))),0),0)</f>
        <v>0</v>
      </c>
      <c r="M855" s="115">
        <f>IFERROR(IF($G855 = "WholeBlg",IF(M$1&lt;2020, 0,
IF($H855="GWh",SUMIFS('Interim Analysis'!G:G,'Interim Analysis'!$B:$B,$B855,'Interim Analysis'!$C:$C,$C855,'Interim Analysis'!$F:$F,$F855,'Interim Analysis'!$G:$G,$H855,'Interim Analysis'!$E:$E,$E855),
SUMIFS('Interim Analysis'!G:G,'Interim Analysis'!$B:$B,$B855,'Interim Analysis'!$C:$C,$C855,'Interim Analysis'!$F:$F,$F855,'Interim Analysis'!$G:$G,$H855,'Interim Analysis'!$D:$D,$D855)
*(INDEX('Dimensional Maps'!H$39:H$63,MATCH($E855,'Dimensional Maps'!$C$8:$C$32,0),1)
/SUMIFS('Dimensional Maps'!H$39:H$63, 'Dimensional Maps'!$B$8:$B$32,$D855)))),0),0)</f>
        <v>0</v>
      </c>
      <c r="N855" s="115">
        <f>IFERROR(IF($G855 = "WholeBlg",IF(N$1&lt;2020, 0,
IF($H855="GWh",SUMIFS('Interim Analysis'!H:H,'Interim Analysis'!$B:$B,$B855,'Interim Analysis'!$C:$C,$C855,'Interim Analysis'!$F:$F,$F855,'Interim Analysis'!$G:$G,$H855,'Interim Analysis'!$E:$E,$E855),
SUMIFS('Interim Analysis'!H:H,'Interim Analysis'!$B:$B,$B855,'Interim Analysis'!$C:$C,$C855,'Interim Analysis'!$F:$F,$F855,'Interim Analysis'!$G:$G,$H855,'Interim Analysis'!$D:$D,$D855)
*(INDEX('Dimensional Maps'!I$39:I$63,MATCH($E855,'Dimensional Maps'!$C$8:$C$32,0),1)
/SUMIFS('Dimensional Maps'!I$39:I$63, 'Dimensional Maps'!$B$8:$B$32,$D855)))),0),0)</f>
        <v>0</v>
      </c>
      <c r="O855" s="115">
        <f>IFERROR(IF($G855 = "WholeBlg",IF(O$1&lt;2020, 0,
IF($H855="GWh",SUMIFS('Interim Analysis'!I:I,'Interim Analysis'!$B:$B,$B855,'Interim Analysis'!$C:$C,$C855,'Interim Analysis'!$F:$F,$F855,'Interim Analysis'!$G:$G,$H855,'Interim Analysis'!$E:$E,$E855),
SUMIFS('Interim Analysis'!I:I,'Interim Analysis'!$B:$B,$B855,'Interim Analysis'!$C:$C,$C855,'Interim Analysis'!$F:$F,$F855,'Interim Analysis'!$G:$G,$H855,'Interim Analysis'!$D:$D,$D855)
*(INDEX('Dimensional Maps'!J$39:J$63,MATCH($E855,'Dimensional Maps'!$C$8:$C$32,0),1)
/SUMIFS('Dimensional Maps'!J$39:J$63, 'Dimensional Maps'!$B$8:$B$32,$D855)))),0),0)</f>
        <v>0</v>
      </c>
      <c r="P855" s="115">
        <f>IFERROR(IF($G855 = "WholeBlg",IF(P$1&lt;2020, 0,
IF($H855="GWh",SUMIFS('Interim Analysis'!J:J,'Interim Analysis'!$B:$B,$B855,'Interim Analysis'!$C:$C,$C855,'Interim Analysis'!$F:$F,$F855,'Interim Analysis'!$G:$G,$H855,'Interim Analysis'!$E:$E,$E855),
SUMIFS('Interim Analysis'!J:J,'Interim Analysis'!$B:$B,$B855,'Interim Analysis'!$C:$C,$C855,'Interim Analysis'!$F:$F,$F855,'Interim Analysis'!$G:$G,$H855,'Interim Analysis'!$D:$D,$D855)
*(INDEX('Dimensional Maps'!K$39:K$63,MATCH($E855,'Dimensional Maps'!$C$8:$C$32,0),1)
/SUMIFS('Dimensional Maps'!K$39:K$63, 'Dimensional Maps'!$B$8:$B$32,$D855)))),0),0)</f>
        <v>0</v>
      </c>
      <c r="Q855" s="115">
        <f>IFERROR(IF($G855 = "WholeBlg",IF(Q$1&lt;2020, 0,
IF($H855="GWh",SUMIFS('Interim Analysis'!K:K,'Interim Analysis'!$B:$B,$B855,'Interim Analysis'!$C:$C,$C855,'Interim Analysis'!$F:$F,$F855,'Interim Analysis'!$G:$G,$H855,'Interim Analysis'!$E:$E,$E855),
SUMIFS('Interim Analysis'!K:K,'Interim Analysis'!$B:$B,$B855,'Interim Analysis'!$C:$C,$C855,'Interim Analysis'!$F:$F,$F855,'Interim Analysis'!$G:$G,$H855,'Interim Analysis'!$D:$D,$D855)
*(INDEX('Dimensional Maps'!L$39:L$63,MATCH($E855,'Dimensional Maps'!$C$8:$C$32,0),1)
/SUMIFS('Dimensional Maps'!L$39:L$63, 'Dimensional Maps'!$B$8:$B$32,$D855)))),0),0)</f>
        <v>0</v>
      </c>
      <c r="R855" s="115">
        <f>IFERROR(IF($G855 = "WholeBlg",IF(R$1&lt;2020, 0,
IF($H855="GWh",SUMIFS('Interim Analysis'!L:L,'Interim Analysis'!$B:$B,$B855,'Interim Analysis'!$C:$C,$C855,'Interim Analysis'!$F:$F,$F855,'Interim Analysis'!$G:$G,$H855,'Interim Analysis'!$E:$E,$E855),
SUMIFS('Interim Analysis'!L:L,'Interim Analysis'!$B:$B,$B855,'Interim Analysis'!$C:$C,$C855,'Interim Analysis'!$F:$F,$F855,'Interim Analysis'!$G:$G,$H855,'Interim Analysis'!$D:$D,$D855)
*(INDEX('Dimensional Maps'!M$39:M$63,MATCH($E855,'Dimensional Maps'!$C$8:$C$32,0),1)
/SUMIFS('Dimensional Maps'!M$39:M$63, 'Dimensional Maps'!$B$8:$B$32,$D855)))),0),0)</f>
        <v>0</v>
      </c>
      <c r="S855" s="115">
        <f>IFERROR(IF($G855 = "WholeBlg",IF(S$1&lt;2020, 0,
IF($H855="GWh",SUMIFS('Interim Analysis'!M:M,'Interim Analysis'!$B:$B,$B855,'Interim Analysis'!$C:$C,$C855,'Interim Analysis'!$F:$F,$F855,'Interim Analysis'!$G:$G,$H855,'Interim Analysis'!$E:$E,$E855),
SUMIFS('Interim Analysis'!M:M,'Interim Analysis'!$B:$B,$B855,'Interim Analysis'!$C:$C,$C855,'Interim Analysis'!$F:$F,$F855,'Interim Analysis'!$G:$G,$H855,'Interim Analysis'!$D:$D,$D855)
*(INDEX('Dimensional Maps'!N$39:N$63,MATCH($E855,'Dimensional Maps'!$C$8:$C$32,0),1)
/SUMIFS('Dimensional Maps'!N$39:N$63, 'Dimensional Maps'!$B$8:$B$32,$D855)))),0),0)</f>
        <v>0</v>
      </c>
      <c r="T855" s="115">
        <f>IFERROR(IF($G855 = "WholeBlg",IF(T$1&lt;2020, 0,
IF($H855="GWh",SUMIFS('Interim Analysis'!N:N,'Interim Analysis'!$B:$B,$B855,'Interim Analysis'!$C:$C,$C855,'Interim Analysis'!$F:$F,$F855,'Interim Analysis'!$G:$G,$H855,'Interim Analysis'!$E:$E,$E855),
SUMIFS('Interim Analysis'!N:N,'Interim Analysis'!$B:$B,$B855,'Interim Analysis'!$C:$C,$C855,'Interim Analysis'!$F:$F,$F855,'Interim Analysis'!$G:$G,$H855,'Interim Analysis'!$D:$D,$D855)
*(INDEX('Dimensional Maps'!O$39:O$63,MATCH($E855,'Dimensional Maps'!$C$8:$C$32,0),1)
/SUMIFS('Dimensional Maps'!O$39:O$63, 'Dimensional Maps'!$B$8:$B$32,$D855)))),0),0)</f>
        <v>0</v>
      </c>
      <c r="U855" s="115">
        <f>IFERROR(IF($G855 = "WholeBlg",IF(U$1&lt;2020, 0,
IF($H855="GWh",SUMIFS('Interim Analysis'!O:O,'Interim Analysis'!$B:$B,$B855,'Interim Analysis'!$C:$C,$C855,'Interim Analysis'!$F:$F,$F855,'Interim Analysis'!$G:$G,$H855,'Interim Analysis'!$E:$E,$E855),
SUMIFS('Interim Analysis'!O:O,'Interim Analysis'!$B:$B,$B855,'Interim Analysis'!$C:$C,$C855,'Interim Analysis'!$F:$F,$F855,'Interim Analysis'!$G:$G,$H855,'Interim Analysis'!$D:$D,$D855)
*(INDEX('Dimensional Maps'!P$39:P$63,MATCH($E855,'Dimensional Maps'!$C$8:$C$32,0),1)
/SUMIFS('Dimensional Maps'!P$39:P$63, 'Dimensional Maps'!$B$8:$B$32,$D855)))),0),0)</f>
        <v>0</v>
      </c>
      <c r="V855" s="115">
        <f>IFERROR(IF($G855 = "WholeBlg",IF(V$1&lt;2020, 0,
IF($H855="GWh",SUMIFS('Interim Analysis'!P:P,'Interim Analysis'!$B:$B,$B855,'Interim Analysis'!$C:$C,$C855,'Interim Analysis'!$F:$F,$F855,'Interim Analysis'!$G:$G,$H855,'Interim Analysis'!$E:$E,$E855),
SUMIFS('Interim Analysis'!P:P,'Interim Analysis'!$B:$B,$B855,'Interim Analysis'!$C:$C,$C855,'Interim Analysis'!$F:$F,$F855,'Interim Analysis'!$G:$G,$H855,'Interim Analysis'!$D:$D,$D855)
*(INDEX('Dimensional Maps'!Q$39:Q$63,MATCH($E855,'Dimensional Maps'!$C$8:$C$32,0),1)
/SUMIFS('Dimensional Maps'!Q$39:Q$63, 'Dimensional Maps'!$B$8:$B$32,$D855)))),0),0)</f>
        <v>0</v>
      </c>
      <c r="W855" s="115">
        <f>IFERROR(IF($G855 = "WholeBlg",IF(W$1&lt;2020, 0,
IF($H855="GWh",SUMIFS('Interim Analysis'!Q:Q,'Interim Analysis'!$B:$B,$B855,'Interim Analysis'!$C:$C,$C855,'Interim Analysis'!$F:$F,$F855,'Interim Analysis'!$G:$G,$H855,'Interim Analysis'!$E:$E,$E855),
SUMIFS('Interim Analysis'!Q:Q,'Interim Analysis'!$B:$B,$B855,'Interim Analysis'!$C:$C,$C855,'Interim Analysis'!$F:$F,$F855,'Interim Analysis'!$G:$G,$H855,'Interim Analysis'!$D:$D,$D855)
*(INDEX('Dimensional Maps'!R$39:R$63,MATCH($E855,'Dimensional Maps'!$C$8:$C$32,0),1)
/SUMIFS('Dimensional Maps'!R$39:R$63, 'Dimensional Maps'!$B$8:$B$32,$D855)))),0),0)</f>
        <v>0</v>
      </c>
    </row>
    <row r="856" spans="1:23" x14ac:dyDescent="0.25">
      <c r="A856" s="153" t="s">
        <v>265</v>
      </c>
      <c r="B856" s="54" t="s">
        <v>236</v>
      </c>
      <c r="C856" s="54">
        <v>3</v>
      </c>
      <c r="D856" s="54" t="s">
        <v>44</v>
      </c>
      <c r="E856" s="54" t="s">
        <v>48</v>
      </c>
      <c r="F856" s="54" t="s">
        <v>167</v>
      </c>
      <c r="G856" s="54" t="s">
        <v>53</v>
      </c>
      <c r="H856" s="54" t="s">
        <v>20</v>
      </c>
      <c r="I856" s="115">
        <f>IFERROR(IF($G856 = "WholeBlg",IF(I$1&lt;2020, 0,
IF($H856="GWh",SUMIFS('Interim Analysis'!C:C,'Interim Analysis'!$B:$B,$B856,'Interim Analysis'!$C:$C,$C856,'Interim Analysis'!$F:$F,$F856,'Interim Analysis'!$G:$G,$H856,'Interim Analysis'!$E:$E,$E856),
SUMIFS('Interim Analysis'!C:C,'Interim Analysis'!$B:$B,$B856,'Interim Analysis'!$C:$C,$C856,'Interim Analysis'!$F:$F,$F856,'Interim Analysis'!$G:$G,$H856,'Interim Analysis'!$D:$D,$D856)
*(INDEX('Dimensional Maps'!D$39:D$63,MATCH($E856,'Dimensional Maps'!$C$8:$C$32,0),1)
/SUMIFS('Dimensional Maps'!D$39:D$63, 'Dimensional Maps'!$B$8:$B$32,$D856)))),0),0)</f>
        <v>0</v>
      </c>
      <c r="J856" s="115">
        <f>IFERROR(IF($G856 = "WholeBlg",IF(J$1&lt;2020, 0,
IF($H856="GWh",SUMIFS('Interim Analysis'!D:D,'Interim Analysis'!$B:$B,$B856,'Interim Analysis'!$C:$C,$C856,'Interim Analysis'!$F:$F,$F856,'Interim Analysis'!$G:$G,$H856,'Interim Analysis'!$E:$E,$E856),
SUMIFS('Interim Analysis'!D:D,'Interim Analysis'!$B:$B,$B856,'Interim Analysis'!$C:$C,$C856,'Interim Analysis'!$F:$F,$F856,'Interim Analysis'!$G:$G,$H856,'Interim Analysis'!$D:$D,$D856)
*(INDEX('Dimensional Maps'!E$39:E$63,MATCH($E856,'Dimensional Maps'!$C$8:$C$32,0),1)
/SUMIFS('Dimensional Maps'!E$39:E$63, 'Dimensional Maps'!$B$8:$B$32,$D856)))),0),0)</f>
        <v>0</v>
      </c>
      <c r="K856" s="115">
        <f>IFERROR(IF($G856 = "WholeBlg",IF(K$1&lt;2020, 0,
IF($H856="GWh",SUMIFS('Interim Analysis'!E:E,'Interim Analysis'!$B:$B,$B856,'Interim Analysis'!$C:$C,$C856,'Interim Analysis'!$F:$F,$F856,'Interim Analysis'!$G:$G,$H856,'Interim Analysis'!$E:$E,$E856),
SUMIFS('Interim Analysis'!E:E,'Interim Analysis'!$B:$B,$B856,'Interim Analysis'!$C:$C,$C856,'Interim Analysis'!$F:$F,$F856,'Interim Analysis'!$G:$G,$H856,'Interim Analysis'!$D:$D,$D856)
*(INDEX('Dimensional Maps'!F$39:F$63,MATCH($E856,'Dimensional Maps'!$C$8:$C$32,0),1)
/SUMIFS('Dimensional Maps'!F$39:F$63, 'Dimensional Maps'!$B$8:$B$32,$D856)))),0),0)</f>
        <v>0</v>
      </c>
      <c r="L856" s="115">
        <f>IFERROR(IF($G856 = "WholeBlg",IF(L$1&lt;2020, 0,
IF($H856="GWh",SUMIFS('Interim Analysis'!F:F,'Interim Analysis'!$B:$B,$B856,'Interim Analysis'!$C:$C,$C856,'Interim Analysis'!$F:$F,$F856,'Interim Analysis'!$G:$G,$H856,'Interim Analysis'!$E:$E,$E856),
SUMIFS('Interim Analysis'!F:F,'Interim Analysis'!$B:$B,$B856,'Interim Analysis'!$C:$C,$C856,'Interim Analysis'!$F:$F,$F856,'Interim Analysis'!$G:$G,$H856,'Interim Analysis'!$D:$D,$D856)
*(INDEX('Dimensional Maps'!G$39:G$63,MATCH($E856,'Dimensional Maps'!$C$8:$C$32,0),1)
/SUMIFS('Dimensional Maps'!G$39:G$63, 'Dimensional Maps'!$B$8:$B$32,$D856)))),0),0)</f>
        <v>0</v>
      </c>
      <c r="M856" s="115">
        <f>IFERROR(IF($G856 = "WholeBlg",IF(M$1&lt;2020, 0,
IF($H856="GWh",SUMIFS('Interim Analysis'!G:G,'Interim Analysis'!$B:$B,$B856,'Interim Analysis'!$C:$C,$C856,'Interim Analysis'!$F:$F,$F856,'Interim Analysis'!$G:$G,$H856,'Interim Analysis'!$E:$E,$E856),
SUMIFS('Interim Analysis'!G:G,'Interim Analysis'!$B:$B,$B856,'Interim Analysis'!$C:$C,$C856,'Interim Analysis'!$F:$F,$F856,'Interim Analysis'!$G:$G,$H856,'Interim Analysis'!$D:$D,$D856)
*(INDEX('Dimensional Maps'!H$39:H$63,MATCH($E856,'Dimensional Maps'!$C$8:$C$32,0),1)
/SUMIFS('Dimensional Maps'!H$39:H$63, 'Dimensional Maps'!$B$8:$B$32,$D856)))),0),0)</f>
        <v>0</v>
      </c>
      <c r="N856" s="115">
        <f>IFERROR(IF($G856 = "WholeBlg",IF(N$1&lt;2020, 0,
IF($H856="GWh",SUMIFS('Interim Analysis'!H:H,'Interim Analysis'!$B:$B,$B856,'Interim Analysis'!$C:$C,$C856,'Interim Analysis'!$F:$F,$F856,'Interim Analysis'!$G:$G,$H856,'Interim Analysis'!$E:$E,$E856),
SUMIFS('Interim Analysis'!H:H,'Interim Analysis'!$B:$B,$B856,'Interim Analysis'!$C:$C,$C856,'Interim Analysis'!$F:$F,$F856,'Interim Analysis'!$G:$G,$H856,'Interim Analysis'!$D:$D,$D856)
*(INDEX('Dimensional Maps'!I$39:I$63,MATCH($E856,'Dimensional Maps'!$C$8:$C$32,0),1)
/SUMIFS('Dimensional Maps'!I$39:I$63, 'Dimensional Maps'!$B$8:$B$32,$D856)))),0),0)</f>
        <v>2.6951881735175275E-2</v>
      </c>
      <c r="O856" s="115">
        <f>IFERROR(IF($G856 = "WholeBlg",IF(O$1&lt;2020, 0,
IF($H856="GWh",SUMIFS('Interim Analysis'!I:I,'Interim Analysis'!$B:$B,$B856,'Interim Analysis'!$C:$C,$C856,'Interim Analysis'!$F:$F,$F856,'Interim Analysis'!$G:$G,$H856,'Interim Analysis'!$E:$E,$E856),
SUMIFS('Interim Analysis'!I:I,'Interim Analysis'!$B:$B,$B856,'Interim Analysis'!$C:$C,$C856,'Interim Analysis'!$F:$F,$F856,'Interim Analysis'!$G:$G,$H856,'Interim Analysis'!$D:$D,$D856)
*(INDEX('Dimensional Maps'!J$39:J$63,MATCH($E856,'Dimensional Maps'!$C$8:$C$32,0),1)
/SUMIFS('Dimensional Maps'!J$39:J$63, 'Dimensional Maps'!$B$8:$B$32,$D856)))),0),0)</f>
        <v>5.2459260079785706E-2</v>
      </c>
      <c r="P856" s="115">
        <f>IFERROR(IF($G856 = "WholeBlg",IF(P$1&lt;2020, 0,
IF($H856="GWh",SUMIFS('Interim Analysis'!J:J,'Interim Analysis'!$B:$B,$B856,'Interim Analysis'!$C:$C,$C856,'Interim Analysis'!$F:$F,$F856,'Interim Analysis'!$G:$G,$H856,'Interim Analysis'!$E:$E,$E856),
SUMIFS('Interim Analysis'!J:J,'Interim Analysis'!$B:$B,$B856,'Interim Analysis'!$C:$C,$C856,'Interim Analysis'!$F:$F,$F856,'Interim Analysis'!$G:$G,$H856,'Interim Analysis'!$D:$D,$D856)
*(INDEX('Dimensional Maps'!K$39:K$63,MATCH($E856,'Dimensional Maps'!$C$8:$C$32,0),1)
/SUMIFS('Dimensional Maps'!K$39:K$63, 'Dimensional Maps'!$B$8:$B$32,$D856)))),0),0)</f>
        <v>7.6366965133855158E-2</v>
      </c>
      <c r="Q856" s="115">
        <f>IFERROR(IF($G856 = "WholeBlg",IF(Q$1&lt;2020, 0,
IF($H856="GWh",SUMIFS('Interim Analysis'!K:K,'Interim Analysis'!$B:$B,$B856,'Interim Analysis'!$C:$C,$C856,'Interim Analysis'!$F:$F,$F856,'Interim Analysis'!$G:$G,$H856,'Interim Analysis'!$E:$E,$E856),
SUMIFS('Interim Analysis'!K:K,'Interim Analysis'!$B:$B,$B856,'Interim Analysis'!$C:$C,$C856,'Interim Analysis'!$F:$F,$F856,'Interim Analysis'!$G:$G,$H856,'Interim Analysis'!$D:$D,$D856)
*(INDEX('Dimensional Maps'!L$39:L$63,MATCH($E856,'Dimensional Maps'!$C$8:$C$32,0),1)
/SUMIFS('Dimensional Maps'!L$39:L$63, 'Dimensional Maps'!$B$8:$B$32,$D856)))),0),0)</f>
        <v>9.8837667129878723E-2</v>
      </c>
      <c r="R856" s="115">
        <f>IFERROR(IF($G856 = "WholeBlg",IF(R$1&lt;2020, 0,
IF($H856="GWh",SUMIFS('Interim Analysis'!L:L,'Interim Analysis'!$B:$B,$B856,'Interim Analysis'!$C:$C,$C856,'Interim Analysis'!$F:$F,$F856,'Interim Analysis'!$G:$G,$H856,'Interim Analysis'!$E:$E,$E856),
SUMIFS('Interim Analysis'!L:L,'Interim Analysis'!$B:$B,$B856,'Interim Analysis'!$C:$C,$C856,'Interim Analysis'!$F:$F,$F856,'Interim Analysis'!$G:$G,$H856,'Interim Analysis'!$D:$D,$D856)
*(INDEX('Dimensional Maps'!M$39:M$63,MATCH($E856,'Dimensional Maps'!$C$8:$C$32,0),1)
/SUMIFS('Dimensional Maps'!M$39:M$63, 'Dimensional Maps'!$B$8:$B$32,$D856)))),0),0)</f>
        <v>0.12009032694173179</v>
      </c>
      <c r="S856" s="115">
        <f>IFERROR(IF($G856 = "WholeBlg",IF(S$1&lt;2020, 0,
IF($H856="GWh",SUMIFS('Interim Analysis'!M:M,'Interim Analysis'!$B:$B,$B856,'Interim Analysis'!$C:$C,$C856,'Interim Analysis'!$F:$F,$F856,'Interim Analysis'!$G:$G,$H856,'Interim Analysis'!$E:$E,$E856),
SUMIFS('Interim Analysis'!M:M,'Interim Analysis'!$B:$B,$B856,'Interim Analysis'!$C:$C,$C856,'Interim Analysis'!$F:$F,$F856,'Interim Analysis'!$G:$G,$H856,'Interim Analysis'!$D:$D,$D856)
*(INDEX('Dimensional Maps'!N$39:N$63,MATCH($E856,'Dimensional Maps'!$C$8:$C$32,0),1)
/SUMIFS('Dimensional Maps'!N$39:N$63, 'Dimensional Maps'!$B$8:$B$32,$D856)))),0),0)</f>
        <v>0.13998067981596118</v>
      </c>
      <c r="T856" s="115">
        <f>IFERROR(IF($G856 = "WholeBlg",IF(T$1&lt;2020, 0,
IF($H856="GWh",SUMIFS('Interim Analysis'!N:N,'Interim Analysis'!$B:$B,$B856,'Interim Analysis'!$C:$C,$C856,'Interim Analysis'!$F:$F,$F856,'Interim Analysis'!$G:$G,$H856,'Interim Analysis'!$E:$E,$E856),
SUMIFS('Interim Analysis'!N:N,'Interim Analysis'!$B:$B,$B856,'Interim Analysis'!$C:$C,$C856,'Interim Analysis'!$F:$F,$F856,'Interim Analysis'!$G:$G,$H856,'Interim Analysis'!$D:$D,$D856)
*(INDEX('Dimensional Maps'!O$39:O$63,MATCH($E856,'Dimensional Maps'!$C$8:$C$32,0),1)
/SUMIFS('Dimensional Maps'!O$39:O$63, 'Dimensional Maps'!$B$8:$B$32,$D856)))),0),0)</f>
        <v>0.15913504942122128</v>
      </c>
      <c r="U856" s="115">
        <f>IFERROR(IF($G856 = "WholeBlg",IF(U$1&lt;2020, 0,
IF($H856="GWh",SUMIFS('Interim Analysis'!O:O,'Interim Analysis'!$B:$B,$B856,'Interim Analysis'!$C:$C,$C856,'Interim Analysis'!$F:$F,$F856,'Interim Analysis'!$G:$G,$H856,'Interim Analysis'!$E:$E,$E856),
SUMIFS('Interim Analysis'!O:O,'Interim Analysis'!$B:$B,$B856,'Interim Analysis'!$C:$C,$C856,'Interim Analysis'!$F:$F,$F856,'Interim Analysis'!$G:$G,$H856,'Interim Analysis'!$D:$D,$D856)
*(INDEX('Dimensional Maps'!P$39:P$63,MATCH($E856,'Dimensional Maps'!$C$8:$C$32,0),1)
/SUMIFS('Dimensional Maps'!P$39:P$63, 'Dimensional Maps'!$B$8:$B$32,$D856)))),0),0)</f>
        <v>0.17766573754304751</v>
      </c>
      <c r="V856" s="115">
        <f>IFERROR(IF($G856 = "WholeBlg",IF(V$1&lt;2020, 0,
IF($H856="GWh",SUMIFS('Interim Analysis'!P:P,'Interim Analysis'!$B:$B,$B856,'Interim Analysis'!$C:$C,$C856,'Interim Analysis'!$F:$F,$F856,'Interim Analysis'!$G:$G,$H856,'Interim Analysis'!$E:$E,$E856),
SUMIFS('Interim Analysis'!P:P,'Interim Analysis'!$B:$B,$B856,'Interim Analysis'!$C:$C,$C856,'Interim Analysis'!$F:$F,$F856,'Interim Analysis'!$G:$G,$H856,'Interim Analysis'!$D:$D,$D856)
*(INDEX('Dimensional Maps'!Q$39:Q$63,MATCH($E856,'Dimensional Maps'!$C$8:$C$32,0),1)
/SUMIFS('Dimensional Maps'!Q$39:Q$63, 'Dimensional Maps'!$B$8:$B$32,$D856)))),0),0)</f>
        <v>0.19596944186724502</v>
      </c>
      <c r="W856" s="115">
        <f>IFERROR(IF($G856 = "WholeBlg",IF(W$1&lt;2020, 0,
IF($H856="GWh",SUMIFS('Interim Analysis'!Q:Q,'Interim Analysis'!$B:$B,$B856,'Interim Analysis'!$C:$C,$C856,'Interim Analysis'!$F:$F,$F856,'Interim Analysis'!$G:$G,$H856,'Interim Analysis'!$E:$E,$E856),
SUMIFS('Interim Analysis'!Q:Q,'Interim Analysis'!$B:$B,$B856,'Interim Analysis'!$C:$C,$C856,'Interim Analysis'!$F:$F,$F856,'Interim Analysis'!$G:$G,$H856,'Interim Analysis'!$D:$D,$D856)
*(INDEX('Dimensional Maps'!R$39:R$63,MATCH($E856,'Dimensional Maps'!$C$8:$C$32,0),1)
/SUMIFS('Dimensional Maps'!R$39:R$63, 'Dimensional Maps'!$B$8:$B$32,$D856)))),0),0)</f>
        <v>0.21389862281459593</v>
      </c>
    </row>
    <row r="857" spans="1:23" x14ac:dyDescent="0.25">
      <c r="A857" s="153" t="s">
        <v>265</v>
      </c>
      <c r="B857" s="54" t="s">
        <v>236</v>
      </c>
      <c r="C857" s="54">
        <v>3</v>
      </c>
      <c r="D857" s="54" t="s">
        <v>44</v>
      </c>
      <c r="E857" s="54" t="s">
        <v>48</v>
      </c>
      <c r="F857" s="54" t="s">
        <v>186</v>
      </c>
      <c r="G857" s="54" t="s">
        <v>53</v>
      </c>
      <c r="H857" s="54" t="s">
        <v>20</v>
      </c>
      <c r="I857" s="115">
        <f>IFERROR(IF($G857 = "WholeBlg",IF(I$1&lt;2020, 0,
IF($H857="GWh",SUMIFS('Interim Analysis'!C:C,'Interim Analysis'!$B:$B,$B857,'Interim Analysis'!$C:$C,$C857,'Interim Analysis'!$F:$F,$F857,'Interim Analysis'!$G:$G,$H857,'Interim Analysis'!$E:$E,$E857),
SUMIFS('Interim Analysis'!C:C,'Interim Analysis'!$B:$B,$B857,'Interim Analysis'!$C:$C,$C857,'Interim Analysis'!$F:$F,$F857,'Interim Analysis'!$G:$G,$H857,'Interim Analysis'!$D:$D,$D857)
*(INDEX('Dimensional Maps'!D$39:D$63,MATCH($E857,'Dimensional Maps'!$C$8:$C$32,0),1)
/SUMIFS('Dimensional Maps'!D$39:D$63, 'Dimensional Maps'!$B$8:$B$32,$D857)))),0),0)</f>
        <v>0</v>
      </c>
      <c r="J857" s="115">
        <f>IFERROR(IF($G857 = "WholeBlg",IF(J$1&lt;2020, 0,
IF($H857="GWh",SUMIFS('Interim Analysis'!D:D,'Interim Analysis'!$B:$B,$B857,'Interim Analysis'!$C:$C,$C857,'Interim Analysis'!$F:$F,$F857,'Interim Analysis'!$G:$G,$H857,'Interim Analysis'!$E:$E,$E857),
SUMIFS('Interim Analysis'!D:D,'Interim Analysis'!$B:$B,$B857,'Interim Analysis'!$C:$C,$C857,'Interim Analysis'!$F:$F,$F857,'Interim Analysis'!$G:$G,$H857,'Interim Analysis'!$D:$D,$D857)
*(INDEX('Dimensional Maps'!E$39:E$63,MATCH($E857,'Dimensional Maps'!$C$8:$C$32,0),1)
/SUMIFS('Dimensional Maps'!E$39:E$63, 'Dimensional Maps'!$B$8:$B$32,$D857)))),0),0)</f>
        <v>0</v>
      </c>
      <c r="K857" s="115">
        <f>IFERROR(IF($G857 = "WholeBlg",IF(K$1&lt;2020, 0,
IF($H857="GWh",SUMIFS('Interim Analysis'!E:E,'Interim Analysis'!$B:$B,$B857,'Interim Analysis'!$C:$C,$C857,'Interim Analysis'!$F:$F,$F857,'Interim Analysis'!$G:$G,$H857,'Interim Analysis'!$E:$E,$E857),
SUMIFS('Interim Analysis'!E:E,'Interim Analysis'!$B:$B,$B857,'Interim Analysis'!$C:$C,$C857,'Interim Analysis'!$F:$F,$F857,'Interim Analysis'!$G:$G,$H857,'Interim Analysis'!$D:$D,$D857)
*(INDEX('Dimensional Maps'!F$39:F$63,MATCH($E857,'Dimensional Maps'!$C$8:$C$32,0),1)
/SUMIFS('Dimensional Maps'!F$39:F$63, 'Dimensional Maps'!$B$8:$B$32,$D857)))),0),0)</f>
        <v>0</v>
      </c>
      <c r="L857" s="115">
        <f>IFERROR(IF($G857 = "WholeBlg",IF(L$1&lt;2020, 0,
IF($H857="GWh",SUMIFS('Interim Analysis'!F:F,'Interim Analysis'!$B:$B,$B857,'Interim Analysis'!$C:$C,$C857,'Interim Analysis'!$F:$F,$F857,'Interim Analysis'!$G:$G,$H857,'Interim Analysis'!$E:$E,$E857),
SUMIFS('Interim Analysis'!F:F,'Interim Analysis'!$B:$B,$B857,'Interim Analysis'!$C:$C,$C857,'Interim Analysis'!$F:$F,$F857,'Interim Analysis'!$G:$G,$H857,'Interim Analysis'!$D:$D,$D857)
*(INDEX('Dimensional Maps'!G$39:G$63,MATCH($E857,'Dimensional Maps'!$C$8:$C$32,0),1)
/SUMIFS('Dimensional Maps'!G$39:G$63, 'Dimensional Maps'!$B$8:$B$32,$D857)))),0),0)</f>
        <v>0</v>
      </c>
      <c r="M857" s="115">
        <f>IFERROR(IF($G857 = "WholeBlg",IF(M$1&lt;2020, 0,
IF($H857="GWh",SUMIFS('Interim Analysis'!G:G,'Interim Analysis'!$B:$B,$B857,'Interim Analysis'!$C:$C,$C857,'Interim Analysis'!$F:$F,$F857,'Interim Analysis'!$G:$G,$H857,'Interim Analysis'!$E:$E,$E857),
SUMIFS('Interim Analysis'!G:G,'Interim Analysis'!$B:$B,$B857,'Interim Analysis'!$C:$C,$C857,'Interim Analysis'!$F:$F,$F857,'Interim Analysis'!$G:$G,$H857,'Interim Analysis'!$D:$D,$D857)
*(INDEX('Dimensional Maps'!H$39:H$63,MATCH($E857,'Dimensional Maps'!$C$8:$C$32,0),1)
/SUMIFS('Dimensional Maps'!H$39:H$63, 'Dimensional Maps'!$B$8:$B$32,$D857)))),0),0)</f>
        <v>0</v>
      </c>
      <c r="N857" s="115">
        <f>IFERROR(IF($G857 = "WholeBlg",IF(N$1&lt;2020, 0,
IF($H857="GWh",SUMIFS('Interim Analysis'!H:H,'Interim Analysis'!$B:$B,$B857,'Interim Analysis'!$C:$C,$C857,'Interim Analysis'!$F:$F,$F857,'Interim Analysis'!$G:$G,$H857,'Interim Analysis'!$E:$E,$E857),
SUMIFS('Interim Analysis'!H:H,'Interim Analysis'!$B:$B,$B857,'Interim Analysis'!$C:$C,$C857,'Interim Analysis'!$F:$F,$F857,'Interim Analysis'!$G:$G,$H857,'Interim Analysis'!$D:$D,$D857)
*(INDEX('Dimensional Maps'!I$39:I$63,MATCH($E857,'Dimensional Maps'!$C$8:$C$32,0),1)
/SUMIFS('Dimensional Maps'!I$39:I$63, 'Dimensional Maps'!$B$8:$B$32,$D857)))),0),0)</f>
        <v>0.21556023627000173</v>
      </c>
      <c r="O857" s="115">
        <f>IFERROR(IF($G857 = "WholeBlg",IF(O$1&lt;2020, 0,
IF($H857="GWh",SUMIFS('Interim Analysis'!I:I,'Interim Analysis'!$B:$B,$B857,'Interim Analysis'!$C:$C,$C857,'Interim Analysis'!$F:$F,$F857,'Interim Analysis'!$G:$G,$H857,'Interim Analysis'!$E:$E,$E857),
SUMIFS('Interim Analysis'!I:I,'Interim Analysis'!$B:$B,$B857,'Interim Analysis'!$C:$C,$C857,'Interim Analysis'!$F:$F,$F857,'Interim Analysis'!$G:$G,$H857,'Interim Analysis'!$D:$D,$D857)
*(INDEX('Dimensional Maps'!J$39:J$63,MATCH($E857,'Dimensional Maps'!$C$8:$C$32,0),1)
/SUMIFS('Dimensional Maps'!J$39:J$63, 'Dimensional Maps'!$B$8:$B$32,$D857)))),0),0)</f>
        <v>0.42740274488235797</v>
      </c>
      <c r="P857" s="115">
        <f>IFERROR(IF($G857 = "WholeBlg",IF(P$1&lt;2020, 0,
IF($H857="GWh",SUMIFS('Interim Analysis'!J:J,'Interim Analysis'!$B:$B,$B857,'Interim Analysis'!$C:$C,$C857,'Interim Analysis'!$F:$F,$F857,'Interim Analysis'!$G:$G,$H857,'Interim Analysis'!$E:$E,$E857),
SUMIFS('Interim Analysis'!J:J,'Interim Analysis'!$B:$B,$B857,'Interim Analysis'!$C:$C,$C857,'Interim Analysis'!$F:$F,$F857,'Interim Analysis'!$G:$G,$H857,'Interim Analysis'!$D:$D,$D857)
*(INDEX('Dimensional Maps'!K$39:K$63,MATCH($E857,'Dimensional Maps'!$C$8:$C$32,0),1)
/SUMIFS('Dimensional Maps'!K$39:K$63, 'Dimensional Maps'!$B$8:$B$32,$D857)))),0),0)</f>
        <v>0.63438912647893142</v>
      </c>
      <c r="Q857" s="115">
        <f>IFERROR(IF($G857 = "WholeBlg",IF(Q$1&lt;2020, 0,
IF($H857="GWh",SUMIFS('Interim Analysis'!K:K,'Interim Analysis'!$B:$B,$B857,'Interim Analysis'!$C:$C,$C857,'Interim Analysis'!$F:$F,$F857,'Interim Analysis'!$G:$G,$H857,'Interim Analysis'!$E:$E,$E857),
SUMIFS('Interim Analysis'!K:K,'Interim Analysis'!$B:$B,$B857,'Interim Analysis'!$C:$C,$C857,'Interim Analysis'!$F:$F,$F857,'Interim Analysis'!$G:$G,$H857,'Interim Analysis'!$D:$D,$D857)
*(INDEX('Dimensional Maps'!L$39:L$63,MATCH($E857,'Dimensional Maps'!$C$8:$C$32,0),1)
/SUMIFS('Dimensional Maps'!L$39:L$63, 'Dimensional Maps'!$B$8:$B$32,$D857)))),0),0)</f>
        <v>0.83964611363141883</v>
      </c>
      <c r="R857" s="115">
        <f>IFERROR(IF($G857 = "WholeBlg",IF(R$1&lt;2020, 0,
IF($H857="GWh",SUMIFS('Interim Analysis'!L:L,'Interim Analysis'!$B:$B,$B857,'Interim Analysis'!$C:$C,$C857,'Interim Analysis'!$F:$F,$F857,'Interim Analysis'!$G:$G,$H857,'Interim Analysis'!$E:$E,$E857),
SUMIFS('Interim Analysis'!L:L,'Interim Analysis'!$B:$B,$B857,'Interim Analysis'!$C:$C,$C857,'Interim Analysis'!$F:$F,$F857,'Interim Analysis'!$G:$G,$H857,'Interim Analysis'!$D:$D,$D857)
*(INDEX('Dimensional Maps'!M$39:M$63,MATCH($E857,'Dimensional Maps'!$C$8:$C$32,0),1)
/SUMIFS('Dimensional Maps'!M$39:M$63, 'Dimensional Maps'!$B$8:$B$32,$D857)))),0),0)</f>
        <v>1.0469261429471723</v>
      </c>
      <c r="S857" s="115">
        <f>IFERROR(IF($G857 = "WholeBlg",IF(S$1&lt;2020, 0,
IF($H857="GWh",SUMIFS('Interim Analysis'!M:M,'Interim Analysis'!$B:$B,$B857,'Interim Analysis'!$C:$C,$C857,'Interim Analysis'!$F:$F,$F857,'Interim Analysis'!$G:$G,$H857,'Interim Analysis'!$E:$E,$E857),
SUMIFS('Interim Analysis'!M:M,'Interim Analysis'!$B:$B,$B857,'Interim Analysis'!$C:$C,$C857,'Interim Analysis'!$F:$F,$F857,'Interim Analysis'!$G:$G,$H857,'Interim Analysis'!$D:$D,$D857)
*(INDEX('Dimensional Maps'!N$39:N$63,MATCH($E857,'Dimensional Maps'!$C$8:$C$32,0),1)
/SUMIFS('Dimensional Maps'!N$39:N$63, 'Dimensional Maps'!$B$8:$B$32,$D857)))),0),0)</f>
        <v>1.2599699850624417</v>
      </c>
      <c r="T857" s="115">
        <f>IFERROR(IF($G857 = "WholeBlg",IF(T$1&lt;2020, 0,
IF($H857="GWh",SUMIFS('Interim Analysis'!N:N,'Interim Analysis'!$B:$B,$B857,'Interim Analysis'!$C:$C,$C857,'Interim Analysis'!$F:$F,$F857,'Interim Analysis'!$G:$G,$H857,'Interim Analysis'!$E:$E,$E857),
SUMIFS('Interim Analysis'!N:N,'Interim Analysis'!$B:$B,$B857,'Interim Analysis'!$C:$C,$C857,'Interim Analysis'!$F:$F,$F857,'Interim Analysis'!$G:$G,$H857,'Interim Analysis'!$D:$D,$D857)
*(INDEX('Dimensional Maps'!O$39:O$63,MATCH($E857,'Dimensional Maps'!$C$8:$C$32,0),1)
/SUMIFS('Dimensional Maps'!O$39:O$63, 'Dimensional Maps'!$B$8:$B$32,$D857)))),0),0)</f>
        <v>1.4923990064510531</v>
      </c>
      <c r="U857" s="115">
        <f>IFERROR(IF($G857 = "WholeBlg",IF(U$1&lt;2020, 0,
IF($H857="GWh",SUMIFS('Interim Analysis'!O:O,'Interim Analysis'!$B:$B,$B857,'Interim Analysis'!$C:$C,$C857,'Interim Analysis'!$F:$F,$F857,'Interim Analysis'!$G:$G,$H857,'Interim Analysis'!$E:$E,$E857),
SUMIFS('Interim Analysis'!O:O,'Interim Analysis'!$B:$B,$B857,'Interim Analysis'!$C:$C,$C857,'Interim Analysis'!$F:$F,$F857,'Interim Analysis'!$G:$G,$H857,'Interim Analysis'!$D:$D,$D857)
*(INDEX('Dimensional Maps'!P$39:P$63,MATCH($E857,'Dimensional Maps'!$C$8:$C$32,0),1)
/SUMIFS('Dimensional Maps'!P$39:P$63, 'Dimensional Maps'!$B$8:$B$32,$D857)))),0),0)</f>
        <v>1.7604659445992494</v>
      </c>
      <c r="V857" s="115">
        <f>IFERROR(IF($G857 = "WholeBlg",IF(V$1&lt;2020, 0,
IF($H857="GWh",SUMIFS('Interim Analysis'!P:P,'Interim Analysis'!$B:$B,$B857,'Interim Analysis'!$C:$C,$C857,'Interim Analysis'!$F:$F,$F857,'Interim Analysis'!$G:$G,$H857,'Interim Analysis'!$E:$E,$E857),
SUMIFS('Interim Analysis'!P:P,'Interim Analysis'!$B:$B,$B857,'Interim Analysis'!$C:$C,$C857,'Interim Analysis'!$F:$F,$F857,'Interim Analysis'!$G:$G,$H857,'Interim Analysis'!$D:$D,$D857)
*(INDEX('Dimensional Maps'!Q$39:Q$63,MATCH($E857,'Dimensional Maps'!$C$8:$C$32,0),1)
/SUMIFS('Dimensional Maps'!Q$39:Q$63, 'Dimensional Maps'!$B$8:$B$32,$D857)))),0),0)</f>
        <v>2.0976017910813147</v>
      </c>
      <c r="W857" s="115">
        <f>IFERROR(IF($G857 = "WholeBlg",IF(W$1&lt;2020, 0,
IF($H857="GWh",SUMIFS('Interim Analysis'!Q:Q,'Interim Analysis'!$B:$B,$B857,'Interim Analysis'!$C:$C,$C857,'Interim Analysis'!$F:$F,$F857,'Interim Analysis'!$G:$G,$H857,'Interim Analysis'!$E:$E,$E857),
SUMIFS('Interim Analysis'!Q:Q,'Interim Analysis'!$B:$B,$B857,'Interim Analysis'!$C:$C,$C857,'Interim Analysis'!$F:$F,$F857,'Interim Analysis'!$G:$G,$H857,'Interim Analysis'!$D:$D,$D857)
*(INDEX('Dimensional Maps'!R$39:R$63,MATCH($E857,'Dimensional Maps'!$C$8:$C$32,0),1)
/SUMIFS('Dimensional Maps'!R$39:R$63, 'Dimensional Maps'!$B$8:$B$32,$D857)))),0),0)</f>
        <v>2.5592524374909242</v>
      </c>
    </row>
    <row r="858" spans="1:23" x14ac:dyDescent="0.25">
      <c r="A858" s="153" t="s">
        <v>265</v>
      </c>
      <c r="B858" s="54" t="s">
        <v>238</v>
      </c>
      <c r="C858" s="54">
        <v>3</v>
      </c>
      <c r="D858" s="54" t="s">
        <v>47</v>
      </c>
      <c r="E858" s="54" t="s">
        <v>223</v>
      </c>
      <c r="F858" s="54" t="s">
        <v>167</v>
      </c>
      <c r="G858" s="54" t="s">
        <v>53</v>
      </c>
      <c r="H858" s="54" t="s">
        <v>18</v>
      </c>
      <c r="I858" s="115">
        <f>IFERROR(IF($G858 = "WholeBlg",IF(I$1&lt;2020, 0,
IF($H858="GWh",SUMIFS('Interim Analysis'!C:C,'Interim Analysis'!$B:$B,$B858,'Interim Analysis'!$C:$C,$C858,'Interim Analysis'!$F:$F,$F858,'Interim Analysis'!$G:$G,$H858,'Interim Analysis'!$E:$E,$E858),
SUMIFS('Interim Analysis'!C:C,'Interim Analysis'!$B:$B,$B858,'Interim Analysis'!$C:$C,$C858,'Interim Analysis'!$F:$F,$F858,'Interim Analysis'!$G:$G,$H858,'Interim Analysis'!$D:$D,$D858)
*(INDEX('Dimensional Maps'!D$39:D$63,MATCH($E858,'Dimensional Maps'!$C$8:$C$32,0),1)
/SUMIFS('Dimensional Maps'!D$39:D$63, 'Dimensional Maps'!$B$8:$B$32,$D858)))),0),0)</f>
        <v>0</v>
      </c>
      <c r="J858" s="115">
        <f>IFERROR(IF($G858 = "WholeBlg",IF(J$1&lt;2020, 0,
IF($H858="GWh",SUMIFS('Interim Analysis'!D:D,'Interim Analysis'!$B:$B,$B858,'Interim Analysis'!$C:$C,$C858,'Interim Analysis'!$F:$F,$F858,'Interim Analysis'!$G:$G,$H858,'Interim Analysis'!$E:$E,$E858),
SUMIFS('Interim Analysis'!D:D,'Interim Analysis'!$B:$B,$B858,'Interim Analysis'!$C:$C,$C858,'Interim Analysis'!$F:$F,$F858,'Interim Analysis'!$G:$G,$H858,'Interim Analysis'!$D:$D,$D858)
*(INDEX('Dimensional Maps'!E$39:E$63,MATCH($E858,'Dimensional Maps'!$C$8:$C$32,0),1)
/SUMIFS('Dimensional Maps'!E$39:E$63, 'Dimensional Maps'!$B$8:$B$32,$D858)))),0),0)</f>
        <v>0</v>
      </c>
      <c r="K858" s="115">
        <f>IFERROR(IF($G858 = "WholeBlg",IF(K$1&lt;2020, 0,
IF($H858="GWh",SUMIFS('Interim Analysis'!E:E,'Interim Analysis'!$B:$B,$B858,'Interim Analysis'!$C:$C,$C858,'Interim Analysis'!$F:$F,$F858,'Interim Analysis'!$G:$G,$H858,'Interim Analysis'!$E:$E,$E858),
SUMIFS('Interim Analysis'!E:E,'Interim Analysis'!$B:$B,$B858,'Interim Analysis'!$C:$C,$C858,'Interim Analysis'!$F:$F,$F858,'Interim Analysis'!$G:$G,$H858,'Interim Analysis'!$D:$D,$D858)
*(INDEX('Dimensional Maps'!F$39:F$63,MATCH($E858,'Dimensional Maps'!$C$8:$C$32,0),1)
/SUMIFS('Dimensional Maps'!F$39:F$63, 'Dimensional Maps'!$B$8:$B$32,$D858)))),0),0)</f>
        <v>0</v>
      </c>
      <c r="L858" s="115">
        <f>IFERROR(IF($G858 = "WholeBlg",IF(L$1&lt;2020, 0,
IF($H858="GWh",SUMIFS('Interim Analysis'!F:F,'Interim Analysis'!$B:$B,$B858,'Interim Analysis'!$C:$C,$C858,'Interim Analysis'!$F:$F,$F858,'Interim Analysis'!$G:$G,$H858,'Interim Analysis'!$E:$E,$E858),
SUMIFS('Interim Analysis'!F:F,'Interim Analysis'!$B:$B,$B858,'Interim Analysis'!$C:$C,$C858,'Interim Analysis'!$F:$F,$F858,'Interim Analysis'!$G:$G,$H858,'Interim Analysis'!$D:$D,$D858)
*(INDEX('Dimensional Maps'!G$39:G$63,MATCH($E858,'Dimensional Maps'!$C$8:$C$32,0),1)
/SUMIFS('Dimensional Maps'!G$39:G$63, 'Dimensional Maps'!$B$8:$B$32,$D858)))),0),0)</f>
        <v>0</v>
      </c>
      <c r="M858" s="115">
        <f>IFERROR(IF($G858 = "WholeBlg",IF(M$1&lt;2020, 0,
IF($H858="GWh",SUMIFS('Interim Analysis'!G:G,'Interim Analysis'!$B:$B,$B858,'Interim Analysis'!$C:$C,$C858,'Interim Analysis'!$F:$F,$F858,'Interim Analysis'!$G:$G,$H858,'Interim Analysis'!$E:$E,$E858),
SUMIFS('Interim Analysis'!G:G,'Interim Analysis'!$B:$B,$B858,'Interim Analysis'!$C:$C,$C858,'Interim Analysis'!$F:$F,$F858,'Interim Analysis'!$G:$G,$H858,'Interim Analysis'!$D:$D,$D858)
*(INDEX('Dimensional Maps'!H$39:H$63,MATCH($E858,'Dimensional Maps'!$C$8:$C$32,0),1)
/SUMIFS('Dimensional Maps'!H$39:H$63, 'Dimensional Maps'!$B$8:$B$32,$D858)))),0),0)</f>
        <v>0</v>
      </c>
      <c r="N858" s="115">
        <f>IFERROR(IF($G858 = "WholeBlg",IF(N$1&lt;2020, 0,
IF($H858="GWh",SUMIFS('Interim Analysis'!H:H,'Interim Analysis'!$B:$B,$B858,'Interim Analysis'!$C:$C,$C858,'Interim Analysis'!$F:$F,$F858,'Interim Analysis'!$G:$G,$H858,'Interim Analysis'!$E:$E,$E858),
SUMIFS('Interim Analysis'!H:H,'Interim Analysis'!$B:$B,$B858,'Interim Analysis'!$C:$C,$C858,'Interim Analysis'!$F:$F,$F858,'Interim Analysis'!$G:$G,$H858,'Interim Analysis'!$D:$D,$D858)
*(INDEX('Dimensional Maps'!I$39:I$63,MATCH($E858,'Dimensional Maps'!$C$8:$C$32,0),1)
/SUMIFS('Dimensional Maps'!I$39:I$63, 'Dimensional Maps'!$B$8:$B$32,$D858)))),0),0)</f>
        <v>0</v>
      </c>
      <c r="O858" s="115">
        <f>IFERROR(IF($G858 = "WholeBlg",IF(O$1&lt;2020, 0,
IF($H858="GWh",SUMIFS('Interim Analysis'!I:I,'Interim Analysis'!$B:$B,$B858,'Interim Analysis'!$C:$C,$C858,'Interim Analysis'!$F:$F,$F858,'Interim Analysis'!$G:$G,$H858,'Interim Analysis'!$E:$E,$E858),
SUMIFS('Interim Analysis'!I:I,'Interim Analysis'!$B:$B,$B858,'Interim Analysis'!$C:$C,$C858,'Interim Analysis'!$F:$F,$F858,'Interim Analysis'!$G:$G,$H858,'Interim Analysis'!$D:$D,$D858)
*(INDEX('Dimensional Maps'!J$39:J$63,MATCH($E858,'Dimensional Maps'!$C$8:$C$32,0),1)
/SUMIFS('Dimensional Maps'!J$39:J$63, 'Dimensional Maps'!$B$8:$B$32,$D858)))),0),0)</f>
        <v>0</v>
      </c>
      <c r="P858" s="115">
        <f>IFERROR(IF($G858 = "WholeBlg",IF(P$1&lt;2020, 0,
IF($H858="GWh",SUMIFS('Interim Analysis'!J:J,'Interim Analysis'!$B:$B,$B858,'Interim Analysis'!$C:$C,$C858,'Interim Analysis'!$F:$F,$F858,'Interim Analysis'!$G:$G,$H858,'Interim Analysis'!$E:$E,$E858),
SUMIFS('Interim Analysis'!J:J,'Interim Analysis'!$B:$B,$B858,'Interim Analysis'!$C:$C,$C858,'Interim Analysis'!$F:$F,$F858,'Interim Analysis'!$G:$G,$H858,'Interim Analysis'!$D:$D,$D858)
*(INDEX('Dimensional Maps'!K$39:K$63,MATCH($E858,'Dimensional Maps'!$C$8:$C$32,0),1)
/SUMIFS('Dimensional Maps'!K$39:K$63, 'Dimensional Maps'!$B$8:$B$32,$D858)))),0),0)</f>
        <v>0</v>
      </c>
      <c r="Q858" s="115">
        <f>IFERROR(IF($G858 = "WholeBlg",IF(Q$1&lt;2020, 0,
IF($H858="GWh",SUMIFS('Interim Analysis'!K:K,'Interim Analysis'!$B:$B,$B858,'Interim Analysis'!$C:$C,$C858,'Interim Analysis'!$F:$F,$F858,'Interim Analysis'!$G:$G,$H858,'Interim Analysis'!$E:$E,$E858),
SUMIFS('Interim Analysis'!K:K,'Interim Analysis'!$B:$B,$B858,'Interim Analysis'!$C:$C,$C858,'Interim Analysis'!$F:$F,$F858,'Interim Analysis'!$G:$G,$H858,'Interim Analysis'!$D:$D,$D858)
*(INDEX('Dimensional Maps'!L$39:L$63,MATCH($E858,'Dimensional Maps'!$C$8:$C$32,0),1)
/SUMIFS('Dimensional Maps'!L$39:L$63, 'Dimensional Maps'!$B$8:$B$32,$D858)))),0),0)</f>
        <v>0</v>
      </c>
      <c r="R858" s="115">
        <f>IFERROR(IF($G858 = "WholeBlg",IF(R$1&lt;2020, 0,
IF($H858="GWh",SUMIFS('Interim Analysis'!L:L,'Interim Analysis'!$B:$B,$B858,'Interim Analysis'!$C:$C,$C858,'Interim Analysis'!$F:$F,$F858,'Interim Analysis'!$G:$G,$H858,'Interim Analysis'!$E:$E,$E858),
SUMIFS('Interim Analysis'!L:L,'Interim Analysis'!$B:$B,$B858,'Interim Analysis'!$C:$C,$C858,'Interim Analysis'!$F:$F,$F858,'Interim Analysis'!$G:$G,$H858,'Interim Analysis'!$D:$D,$D858)
*(INDEX('Dimensional Maps'!M$39:M$63,MATCH($E858,'Dimensional Maps'!$C$8:$C$32,0),1)
/SUMIFS('Dimensional Maps'!M$39:M$63, 'Dimensional Maps'!$B$8:$B$32,$D858)))),0),0)</f>
        <v>0</v>
      </c>
      <c r="S858" s="115">
        <f>IFERROR(IF($G858 = "WholeBlg",IF(S$1&lt;2020, 0,
IF($H858="GWh",SUMIFS('Interim Analysis'!M:M,'Interim Analysis'!$B:$B,$B858,'Interim Analysis'!$C:$C,$C858,'Interim Analysis'!$F:$F,$F858,'Interim Analysis'!$G:$G,$H858,'Interim Analysis'!$E:$E,$E858),
SUMIFS('Interim Analysis'!M:M,'Interim Analysis'!$B:$B,$B858,'Interim Analysis'!$C:$C,$C858,'Interim Analysis'!$F:$F,$F858,'Interim Analysis'!$G:$G,$H858,'Interim Analysis'!$D:$D,$D858)
*(INDEX('Dimensional Maps'!N$39:N$63,MATCH($E858,'Dimensional Maps'!$C$8:$C$32,0),1)
/SUMIFS('Dimensional Maps'!N$39:N$63, 'Dimensional Maps'!$B$8:$B$32,$D858)))),0),0)</f>
        <v>0</v>
      </c>
      <c r="T858" s="115">
        <f>IFERROR(IF($G858 = "WholeBlg",IF(T$1&lt;2020, 0,
IF($H858="GWh",SUMIFS('Interim Analysis'!N:N,'Interim Analysis'!$B:$B,$B858,'Interim Analysis'!$C:$C,$C858,'Interim Analysis'!$F:$F,$F858,'Interim Analysis'!$G:$G,$H858,'Interim Analysis'!$E:$E,$E858),
SUMIFS('Interim Analysis'!N:N,'Interim Analysis'!$B:$B,$B858,'Interim Analysis'!$C:$C,$C858,'Interim Analysis'!$F:$F,$F858,'Interim Analysis'!$G:$G,$H858,'Interim Analysis'!$D:$D,$D858)
*(INDEX('Dimensional Maps'!O$39:O$63,MATCH($E858,'Dimensional Maps'!$C$8:$C$32,0),1)
/SUMIFS('Dimensional Maps'!O$39:O$63, 'Dimensional Maps'!$B$8:$B$32,$D858)))),0),0)</f>
        <v>0</v>
      </c>
      <c r="U858" s="115">
        <f>IFERROR(IF($G858 = "WholeBlg",IF(U$1&lt;2020, 0,
IF($H858="GWh",SUMIFS('Interim Analysis'!O:O,'Interim Analysis'!$B:$B,$B858,'Interim Analysis'!$C:$C,$C858,'Interim Analysis'!$F:$F,$F858,'Interim Analysis'!$G:$G,$H858,'Interim Analysis'!$E:$E,$E858),
SUMIFS('Interim Analysis'!O:O,'Interim Analysis'!$B:$B,$B858,'Interim Analysis'!$C:$C,$C858,'Interim Analysis'!$F:$F,$F858,'Interim Analysis'!$G:$G,$H858,'Interim Analysis'!$D:$D,$D858)
*(INDEX('Dimensional Maps'!P$39:P$63,MATCH($E858,'Dimensional Maps'!$C$8:$C$32,0),1)
/SUMIFS('Dimensional Maps'!P$39:P$63, 'Dimensional Maps'!$B$8:$B$32,$D858)))),0),0)</f>
        <v>0</v>
      </c>
      <c r="V858" s="115">
        <f>IFERROR(IF($G858 = "WholeBlg",IF(V$1&lt;2020, 0,
IF($H858="GWh",SUMIFS('Interim Analysis'!P:P,'Interim Analysis'!$B:$B,$B858,'Interim Analysis'!$C:$C,$C858,'Interim Analysis'!$F:$F,$F858,'Interim Analysis'!$G:$G,$H858,'Interim Analysis'!$E:$E,$E858),
SUMIFS('Interim Analysis'!P:P,'Interim Analysis'!$B:$B,$B858,'Interim Analysis'!$C:$C,$C858,'Interim Analysis'!$F:$F,$F858,'Interim Analysis'!$G:$G,$H858,'Interim Analysis'!$D:$D,$D858)
*(INDEX('Dimensional Maps'!Q$39:Q$63,MATCH($E858,'Dimensional Maps'!$C$8:$C$32,0),1)
/SUMIFS('Dimensional Maps'!Q$39:Q$63, 'Dimensional Maps'!$B$8:$B$32,$D858)))),0),0)</f>
        <v>0</v>
      </c>
      <c r="W858" s="115">
        <f>IFERROR(IF($G858 = "WholeBlg",IF(W$1&lt;2020, 0,
IF($H858="GWh",SUMIFS('Interim Analysis'!Q:Q,'Interim Analysis'!$B:$B,$B858,'Interim Analysis'!$C:$C,$C858,'Interim Analysis'!$F:$F,$F858,'Interim Analysis'!$G:$G,$H858,'Interim Analysis'!$E:$E,$E858),
SUMIFS('Interim Analysis'!Q:Q,'Interim Analysis'!$B:$B,$B858,'Interim Analysis'!$C:$C,$C858,'Interim Analysis'!$F:$F,$F858,'Interim Analysis'!$G:$G,$H858,'Interim Analysis'!$D:$D,$D858)
*(INDEX('Dimensional Maps'!R$39:R$63,MATCH($E858,'Dimensional Maps'!$C$8:$C$32,0),1)
/SUMIFS('Dimensional Maps'!R$39:R$63, 'Dimensional Maps'!$B$8:$B$32,$D858)))),0),0)</f>
        <v>0</v>
      </c>
    </row>
    <row r="859" spans="1:23" x14ac:dyDescent="0.25">
      <c r="A859" s="153" t="s">
        <v>265</v>
      </c>
      <c r="B859" s="54" t="s">
        <v>238</v>
      </c>
      <c r="C859" s="54">
        <v>3</v>
      </c>
      <c r="D859" s="54" t="s">
        <v>47</v>
      </c>
      <c r="E859" s="54" t="s">
        <v>223</v>
      </c>
      <c r="F859" s="54" t="s">
        <v>186</v>
      </c>
      <c r="G859" s="54" t="s">
        <v>53</v>
      </c>
      <c r="H859" s="54" t="s">
        <v>18</v>
      </c>
      <c r="I859" s="115">
        <f>IFERROR(IF($G859 = "WholeBlg",IF(I$1&lt;2020, 0,
IF($H859="GWh",SUMIFS('Interim Analysis'!C:C,'Interim Analysis'!$B:$B,$B859,'Interim Analysis'!$C:$C,$C859,'Interim Analysis'!$F:$F,$F859,'Interim Analysis'!$G:$G,$H859,'Interim Analysis'!$E:$E,$E859),
SUMIFS('Interim Analysis'!C:C,'Interim Analysis'!$B:$B,$B859,'Interim Analysis'!$C:$C,$C859,'Interim Analysis'!$F:$F,$F859,'Interim Analysis'!$G:$G,$H859,'Interim Analysis'!$D:$D,$D859)
*(INDEX('Dimensional Maps'!D$39:D$63,MATCH($E859,'Dimensional Maps'!$C$8:$C$32,0),1)
/SUMIFS('Dimensional Maps'!D$39:D$63, 'Dimensional Maps'!$B$8:$B$32,$D859)))),0),0)</f>
        <v>0</v>
      </c>
      <c r="J859" s="115">
        <f>IFERROR(IF($G859 = "WholeBlg",IF(J$1&lt;2020, 0,
IF($H859="GWh",SUMIFS('Interim Analysis'!D:D,'Interim Analysis'!$B:$B,$B859,'Interim Analysis'!$C:$C,$C859,'Interim Analysis'!$F:$F,$F859,'Interim Analysis'!$G:$G,$H859,'Interim Analysis'!$E:$E,$E859),
SUMIFS('Interim Analysis'!D:D,'Interim Analysis'!$B:$B,$B859,'Interim Analysis'!$C:$C,$C859,'Interim Analysis'!$F:$F,$F859,'Interim Analysis'!$G:$G,$H859,'Interim Analysis'!$D:$D,$D859)
*(INDEX('Dimensional Maps'!E$39:E$63,MATCH($E859,'Dimensional Maps'!$C$8:$C$32,0),1)
/SUMIFS('Dimensional Maps'!E$39:E$63, 'Dimensional Maps'!$B$8:$B$32,$D859)))),0),0)</f>
        <v>0</v>
      </c>
      <c r="K859" s="115">
        <f>IFERROR(IF($G859 = "WholeBlg",IF(K$1&lt;2020, 0,
IF($H859="GWh",SUMIFS('Interim Analysis'!E:E,'Interim Analysis'!$B:$B,$B859,'Interim Analysis'!$C:$C,$C859,'Interim Analysis'!$F:$F,$F859,'Interim Analysis'!$G:$G,$H859,'Interim Analysis'!$E:$E,$E859),
SUMIFS('Interim Analysis'!E:E,'Interim Analysis'!$B:$B,$B859,'Interim Analysis'!$C:$C,$C859,'Interim Analysis'!$F:$F,$F859,'Interim Analysis'!$G:$G,$H859,'Interim Analysis'!$D:$D,$D859)
*(INDEX('Dimensional Maps'!F$39:F$63,MATCH($E859,'Dimensional Maps'!$C$8:$C$32,0),1)
/SUMIFS('Dimensional Maps'!F$39:F$63, 'Dimensional Maps'!$B$8:$B$32,$D859)))),0),0)</f>
        <v>0</v>
      </c>
      <c r="L859" s="115">
        <f>IFERROR(IF($G859 = "WholeBlg",IF(L$1&lt;2020, 0,
IF($H859="GWh",SUMIFS('Interim Analysis'!F:F,'Interim Analysis'!$B:$B,$B859,'Interim Analysis'!$C:$C,$C859,'Interim Analysis'!$F:$F,$F859,'Interim Analysis'!$G:$G,$H859,'Interim Analysis'!$E:$E,$E859),
SUMIFS('Interim Analysis'!F:F,'Interim Analysis'!$B:$B,$B859,'Interim Analysis'!$C:$C,$C859,'Interim Analysis'!$F:$F,$F859,'Interim Analysis'!$G:$G,$H859,'Interim Analysis'!$D:$D,$D859)
*(INDEX('Dimensional Maps'!G$39:G$63,MATCH($E859,'Dimensional Maps'!$C$8:$C$32,0),1)
/SUMIFS('Dimensional Maps'!G$39:G$63, 'Dimensional Maps'!$B$8:$B$32,$D859)))),0),0)</f>
        <v>0</v>
      </c>
      <c r="M859" s="115">
        <f>IFERROR(IF($G859 = "WholeBlg",IF(M$1&lt;2020, 0,
IF($H859="GWh",SUMIFS('Interim Analysis'!G:G,'Interim Analysis'!$B:$B,$B859,'Interim Analysis'!$C:$C,$C859,'Interim Analysis'!$F:$F,$F859,'Interim Analysis'!$G:$G,$H859,'Interim Analysis'!$E:$E,$E859),
SUMIFS('Interim Analysis'!G:G,'Interim Analysis'!$B:$B,$B859,'Interim Analysis'!$C:$C,$C859,'Interim Analysis'!$F:$F,$F859,'Interim Analysis'!$G:$G,$H859,'Interim Analysis'!$D:$D,$D859)
*(INDEX('Dimensional Maps'!H$39:H$63,MATCH($E859,'Dimensional Maps'!$C$8:$C$32,0),1)
/SUMIFS('Dimensional Maps'!H$39:H$63, 'Dimensional Maps'!$B$8:$B$32,$D859)))),0),0)</f>
        <v>0</v>
      </c>
      <c r="N859" s="115">
        <f>IFERROR(IF($G859 = "WholeBlg",IF(N$1&lt;2020, 0,
IF($H859="GWh",SUMIFS('Interim Analysis'!H:H,'Interim Analysis'!$B:$B,$B859,'Interim Analysis'!$C:$C,$C859,'Interim Analysis'!$F:$F,$F859,'Interim Analysis'!$G:$G,$H859,'Interim Analysis'!$E:$E,$E859),
SUMIFS('Interim Analysis'!H:H,'Interim Analysis'!$B:$B,$B859,'Interim Analysis'!$C:$C,$C859,'Interim Analysis'!$F:$F,$F859,'Interim Analysis'!$G:$G,$H859,'Interim Analysis'!$D:$D,$D859)
*(INDEX('Dimensional Maps'!I$39:I$63,MATCH($E859,'Dimensional Maps'!$C$8:$C$32,0),1)
/SUMIFS('Dimensional Maps'!I$39:I$63, 'Dimensional Maps'!$B$8:$B$32,$D859)))),0),0)</f>
        <v>0</v>
      </c>
      <c r="O859" s="115">
        <f>IFERROR(IF($G859 = "WholeBlg",IF(O$1&lt;2020, 0,
IF($H859="GWh",SUMIFS('Interim Analysis'!I:I,'Interim Analysis'!$B:$B,$B859,'Interim Analysis'!$C:$C,$C859,'Interim Analysis'!$F:$F,$F859,'Interim Analysis'!$G:$G,$H859,'Interim Analysis'!$E:$E,$E859),
SUMIFS('Interim Analysis'!I:I,'Interim Analysis'!$B:$B,$B859,'Interim Analysis'!$C:$C,$C859,'Interim Analysis'!$F:$F,$F859,'Interim Analysis'!$G:$G,$H859,'Interim Analysis'!$D:$D,$D859)
*(INDEX('Dimensional Maps'!J$39:J$63,MATCH($E859,'Dimensional Maps'!$C$8:$C$32,0),1)
/SUMIFS('Dimensional Maps'!J$39:J$63, 'Dimensional Maps'!$B$8:$B$32,$D859)))),0),0)</f>
        <v>0</v>
      </c>
      <c r="P859" s="115">
        <f>IFERROR(IF($G859 = "WholeBlg",IF(P$1&lt;2020, 0,
IF($H859="GWh",SUMIFS('Interim Analysis'!J:J,'Interim Analysis'!$B:$B,$B859,'Interim Analysis'!$C:$C,$C859,'Interim Analysis'!$F:$F,$F859,'Interim Analysis'!$G:$G,$H859,'Interim Analysis'!$E:$E,$E859),
SUMIFS('Interim Analysis'!J:J,'Interim Analysis'!$B:$B,$B859,'Interim Analysis'!$C:$C,$C859,'Interim Analysis'!$F:$F,$F859,'Interim Analysis'!$G:$G,$H859,'Interim Analysis'!$D:$D,$D859)
*(INDEX('Dimensional Maps'!K$39:K$63,MATCH($E859,'Dimensional Maps'!$C$8:$C$32,0),1)
/SUMIFS('Dimensional Maps'!K$39:K$63, 'Dimensional Maps'!$B$8:$B$32,$D859)))),0),0)</f>
        <v>0</v>
      </c>
      <c r="Q859" s="115">
        <f>IFERROR(IF($G859 = "WholeBlg",IF(Q$1&lt;2020, 0,
IF($H859="GWh",SUMIFS('Interim Analysis'!K:K,'Interim Analysis'!$B:$B,$B859,'Interim Analysis'!$C:$C,$C859,'Interim Analysis'!$F:$F,$F859,'Interim Analysis'!$G:$G,$H859,'Interim Analysis'!$E:$E,$E859),
SUMIFS('Interim Analysis'!K:K,'Interim Analysis'!$B:$B,$B859,'Interim Analysis'!$C:$C,$C859,'Interim Analysis'!$F:$F,$F859,'Interim Analysis'!$G:$G,$H859,'Interim Analysis'!$D:$D,$D859)
*(INDEX('Dimensional Maps'!L$39:L$63,MATCH($E859,'Dimensional Maps'!$C$8:$C$32,0),1)
/SUMIFS('Dimensional Maps'!L$39:L$63, 'Dimensional Maps'!$B$8:$B$32,$D859)))),0),0)</f>
        <v>0</v>
      </c>
      <c r="R859" s="115">
        <f>IFERROR(IF($G859 = "WholeBlg",IF(R$1&lt;2020, 0,
IF($H859="GWh",SUMIFS('Interim Analysis'!L:L,'Interim Analysis'!$B:$B,$B859,'Interim Analysis'!$C:$C,$C859,'Interim Analysis'!$F:$F,$F859,'Interim Analysis'!$G:$G,$H859,'Interim Analysis'!$E:$E,$E859),
SUMIFS('Interim Analysis'!L:L,'Interim Analysis'!$B:$B,$B859,'Interim Analysis'!$C:$C,$C859,'Interim Analysis'!$F:$F,$F859,'Interim Analysis'!$G:$G,$H859,'Interim Analysis'!$D:$D,$D859)
*(INDEX('Dimensional Maps'!M$39:M$63,MATCH($E859,'Dimensional Maps'!$C$8:$C$32,0),1)
/SUMIFS('Dimensional Maps'!M$39:M$63, 'Dimensional Maps'!$B$8:$B$32,$D859)))),0),0)</f>
        <v>0</v>
      </c>
      <c r="S859" s="115">
        <f>IFERROR(IF($G859 = "WholeBlg",IF(S$1&lt;2020, 0,
IF($H859="GWh",SUMIFS('Interim Analysis'!M:M,'Interim Analysis'!$B:$B,$B859,'Interim Analysis'!$C:$C,$C859,'Interim Analysis'!$F:$F,$F859,'Interim Analysis'!$G:$G,$H859,'Interim Analysis'!$E:$E,$E859),
SUMIFS('Interim Analysis'!M:M,'Interim Analysis'!$B:$B,$B859,'Interim Analysis'!$C:$C,$C859,'Interim Analysis'!$F:$F,$F859,'Interim Analysis'!$G:$G,$H859,'Interim Analysis'!$D:$D,$D859)
*(INDEX('Dimensional Maps'!N$39:N$63,MATCH($E859,'Dimensional Maps'!$C$8:$C$32,0),1)
/SUMIFS('Dimensional Maps'!N$39:N$63, 'Dimensional Maps'!$B$8:$B$32,$D859)))),0),0)</f>
        <v>0</v>
      </c>
      <c r="T859" s="115">
        <f>IFERROR(IF($G859 = "WholeBlg",IF(T$1&lt;2020, 0,
IF($H859="GWh",SUMIFS('Interim Analysis'!N:N,'Interim Analysis'!$B:$B,$B859,'Interim Analysis'!$C:$C,$C859,'Interim Analysis'!$F:$F,$F859,'Interim Analysis'!$G:$G,$H859,'Interim Analysis'!$E:$E,$E859),
SUMIFS('Interim Analysis'!N:N,'Interim Analysis'!$B:$B,$B859,'Interim Analysis'!$C:$C,$C859,'Interim Analysis'!$F:$F,$F859,'Interim Analysis'!$G:$G,$H859,'Interim Analysis'!$D:$D,$D859)
*(INDEX('Dimensional Maps'!O$39:O$63,MATCH($E859,'Dimensional Maps'!$C$8:$C$32,0),1)
/SUMIFS('Dimensional Maps'!O$39:O$63, 'Dimensional Maps'!$B$8:$B$32,$D859)))),0),0)</f>
        <v>0</v>
      </c>
      <c r="U859" s="115">
        <f>IFERROR(IF($G859 = "WholeBlg",IF(U$1&lt;2020, 0,
IF($H859="GWh",SUMIFS('Interim Analysis'!O:O,'Interim Analysis'!$B:$B,$B859,'Interim Analysis'!$C:$C,$C859,'Interim Analysis'!$F:$F,$F859,'Interim Analysis'!$G:$G,$H859,'Interim Analysis'!$E:$E,$E859),
SUMIFS('Interim Analysis'!O:O,'Interim Analysis'!$B:$B,$B859,'Interim Analysis'!$C:$C,$C859,'Interim Analysis'!$F:$F,$F859,'Interim Analysis'!$G:$G,$H859,'Interim Analysis'!$D:$D,$D859)
*(INDEX('Dimensional Maps'!P$39:P$63,MATCH($E859,'Dimensional Maps'!$C$8:$C$32,0),1)
/SUMIFS('Dimensional Maps'!P$39:P$63, 'Dimensional Maps'!$B$8:$B$32,$D859)))),0),0)</f>
        <v>0</v>
      </c>
      <c r="V859" s="115">
        <f>IFERROR(IF($G859 = "WholeBlg",IF(V$1&lt;2020, 0,
IF($H859="GWh",SUMIFS('Interim Analysis'!P:P,'Interim Analysis'!$B:$B,$B859,'Interim Analysis'!$C:$C,$C859,'Interim Analysis'!$F:$F,$F859,'Interim Analysis'!$G:$G,$H859,'Interim Analysis'!$E:$E,$E859),
SUMIFS('Interim Analysis'!P:P,'Interim Analysis'!$B:$B,$B859,'Interim Analysis'!$C:$C,$C859,'Interim Analysis'!$F:$F,$F859,'Interim Analysis'!$G:$G,$H859,'Interim Analysis'!$D:$D,$D859)
*(INDEX('Dimensional Maps'!Q$39:Q$63,MATCH($E859,'Dimensional Maps'!$C$8:$C$32,0),1)
/SUMIFS('Dimensional Maps'!Q$39:Q$63, 'Dimensional Maps'!$B$8:$B$32,$D859)))),0),0)</f>
        <v>0</v>
      </c>
      <c r="W859" s="115">
        <f>IFERROR(IF($G859 = "WholeBlg",IF(W$1&lt;2020, 0,
IF($H859="GWh",SUMIFS('Interim Analysis'!Q:Q,'Interim Analysis'!$B:$B,$B859,'Interim Analysis'!$C:$C,$C859,'Interim Analysis'!$F:$F,$F859,'Interim Analysis'!$G:$G,$H859,'Interim Analysis'!$E:$E,$E859),
SUMIFS('Interim Analysis'!Q:Q,'Interim Analysis'!$B:$B,$B859,'Interim Analysis'!$C:$C,$C859,'Interim Analysis'!$F:$F,$F859,'Interim Analysis'!$G:$G,$H859,'Interim Analysis'!$D:$D,$D859)
*(INDEX('Dimensional Maps'!R$39:R$63,MATCH($E859,'Dimensional Maps'!$C$8:$C$32,0),1)
/SUMIFS('Dimensional Maps'!R$39:R$63, 'Dimensional Maps'!$B$8:$B$32,$D859)))),0),0)</f>
        <v>0</v>
      </c>
    </row>
    <row r="860" spans="1:23" x14ac:dyDescent="0.25">
      <c r="A860" s="153" t="s">
        <v>265</v>
      </c>
      <c r="B860" s="54" t="s">
        <v>237</v>
      </c>
      <c r="C860" s="54">
        <v>3</v>
      </c>
      <c r="D860" s="54" t="s">
        <v>46</v>
      </c>
      <c r="E860" s="54" t="s">
        <v>46</v>
      </c>
      <c r="F860" s="54" t="s">
        <v>167</v>
      </c>
      <c r="G860" s="54" t="s">
        <v>53</v>
      </c>
      <c r="H860" s="54" t="s">
        <v>18</v>
      </c>
      <c r="I860" s="115">
        <f>IFERROR(IF($G860 = "WholeBlg",IF(I$1&lt;2020, 0,
IF($H860="GWh",SUMIFS('Interim Analysis'!C:C,'Interim Analysis'!$B:$B,$B860,'Interim Analysis'!$C:$C,$C860,'Interim Analysis'!$F:$F,$F860,'Interim Analysis'!$G:$G,$H860,'Interim Analysis'!$E:$E,$E860),
SUMIFS('Interim Analysis'!C:C,'Interim Analysis'!$B:$B,$B860,'Interim Analysis'!$C:$C,$C860,'Interim Analysis'!$F:$F,$F860,'Interim Analysis'!$G:$G,$H860,'Interim Analysis'!$D:$D,$D860)
*(INDEX('Dimensional Maps'!D$39:D$63,MATCH($E860,'Dimensional Maps'!$C$8:$C$32,0),1)
/SUMIFS('Dimensional Maps'!D$39:D$63, 'Dimensional Maps'!$B$8:$B$32,$D860)))),0),0)</f>
        <v>0</v>
      </c>
      <c r="J860" s="115">
        <f>IFERROR(IF($G860 = "WholeBlg",IF(J$1&lt;2020, 0,
IF($H860="GWh",SUMIFS('Interim Analysis'!D:D,'Interim Analysis'!$B:$B,$B860,'Interim Analysis'!$C:$C,$C860,'Interim Analysis'!$F:$F,$F860,'Interim Analysis'!$G:$G,$H860,'Interim Analysis'!$E:$E,$E860),
SUMIFS('Interim Analysis'!D:D,'Interim Analysis'!$B:$B,$B860,'Interim Analysis'!$C:$C,$C860,'Interim Analysis'!$F:$F,$F860,'Interim Analysis'!$G:$G,$H860,'Interim Analysis'!$D:$D,$D860)
*(INDEX('Dimensional Maps'!E$39:E$63,MATCH($E860,'Dimensional Maps'!$C$8:$C$32,0),1)
/SUMIFS('Dimensional Maps'!E$39:E$63, 'Dimensional Maps'!$B$8:$B$32,$D860)))),0),0)</f>
        <v>0</v>
      </c>
      <c r="K860" s="115">
        <f>IFERROR(IF($G860 = "WholeBlg",IF(K$1&lt;2020, 0,
IF($H860="GWh",SUMIFS('Interim Analysis'!E:E,'Interim Analysis'!$B:$B,$B860,'Interim Analysis'!$C:$C,$C860,'Interim Analysis'!$F:$F,$F860,'Interim Analysis'!$G:$G,$H860,'Interim Analysis'!$E:$E,$E860),
SUMIFS('Interim Analysis'!E:E,'Interim Analysis'!$B:$B,$B860,'Interim Analysis'!$C:$C,$C860,'Interim Analysis'!$F:$F,$F860,'Interim Analysis'!$G:$G,$H860,'Interim Analysis'!$D:$D,$D860)
*(INDEX('Dimensional Maps'!F$39:F$63,MATCH($E860,'Dimensional Maps'!$C$8:$C$32,0),1)
/SUMIFS('Dimensional Maps'!F$39:F$63, 'Dimensional Maps'!$B$8:$B$32,$D860)))),0),0)</f>
        <v>0</v>
      </c>
      <c r="L860" s="115">
        <f>IFERROR(IF($G860 = "WholeBlg",IF(L$1&lt;2020, 0,
IF($H860="GWh",SUMIFS('Interim Analysis'!F:F,'Interim Analysis'!$B:$B,$B860,'Interim Analysis'!$C:$C,$C860,'Interim Analysis'!$F:$F,$F860,'Interim Analysis'!$G:$G,$H860,'Interim Analysis'!$E:$E,$E860),
SUMIFS('Interim Analysis'!F:F,'Interim Analysis'!$B:$B,$B860,'Interim Analysis'!$C:$C,$C860,'Interim Analysis'!$F:$F,$F860,'Interim Analysis'!$G:$G,$H860,'Interim Analysis'!$D:$D,$D860)
*(INDEX('Dimensional Maps'!G$39:G$63,MATCH($E860,'Dimensional Maps'!$C$8:$C$32,0),1)
/SUMIFS('Dimensional Maps'!G$39:G$63, 'Dimensional Maps'!$B$8:$B$32,$D860)))),0),0)</f>
        <v>0</v>
      </c>
      <c r="M860" s="115">
        <f>IFERROR(IF($G860 = "WholeBlg",IF(M$1&lt;2020, 0,
IF($H860="GWh",SUMIFS('Interim Analysis'!G:G,'Interim Analysis'!$B:$B,$B860,'Interim Analysis'!$C:$C,$C860,'Interim Analysis'!$F:$F,$F860,'Interim Analysis'!$G:$G,$H860,'Interim Analysis'!$E:$E,$E860),
SUMIFS('Interim Analysis'!G:G,'Interim Analysis'!$B:$B,$B860,'Interim Analysis'!$C:$C,$C860,'Interim Analysis'!$F:$F,$F860,'Interim Analysis'!$G:$G,$H860,'Interim Analysis'!$D:$D,$D860)
*(INDEX('Dimensional Maps'!H$39:H$63,MATCH($E860,'Dimensional Maps'!$C$8:$C$32,0),1)
/SUMIFS('Dimensional Maps'!H$39:H$63, 'Dimensional Maps'!$B$8:$B$32,$D860)))),0),0)</f>
        <v>0</v>
      </c>
      <c r="N860" s="115">
        <f>IFERROR(IF($G860 = "WholeBlg",IF(N$1&lt;2020, 0,
IF($H860="GWh",SUMIFS('Interim Analysis'!H:H,'Interim Analysis'!$B:$B,$B860,'Interim Analysis'!$C:$C,$C860,'Interim Analysis'!$F:$F,$F860,'Interim Analysis'!$G:$G,$H860,'Interim Analysis'!$E:$E,$E860),
SUMIFS('Interim Analysis'!H:H,'Interim Analysis'!$B:$B,$B860,'Interim Analysis'!$C:$C,$C860,'Interim Analysis'!$F:$F,$F860,'Interim Analysis'!$G:$G,$H860,'Interim Analysis'!$D:$D,$D860)
*(INDEX('Dimensional Maps'!I$39:I$63,MATCH($E860,'Dimensional Maps'!$C$8:$C$32,0),1)
/SUMIFS('Dimensional Maps'!I$39:I$63, 'Dimensional Maps'!$B$8:$B$32,$D860)))),0),0)</f>
        <v>0.61074146779153249</v>
      </c>
      <c r="O860" s="115">
        <f>IFERROR(IF($G860 = "WholeBlg",IF(O$1&lt;2020, 0,
IF($H860="GWh",SUMIFS('Interim Analysis'!I:I,'Interim Analysis'!$B:$B,$B860,'Interim Analysis'!$C:$C,$C860,'Interim Analysis'!$F:$F,$F860,'Interim Analysis'!$G:$G,$H860,'Interim Analysis'!$E:$E,$E860),
SUMIFS('Interim Analysis'!I:I,'Interim Analysis'!$B:$B,$B860,'Interim Analysis'!$C:$C,$C860,'Interim Analysis'!$F:$F,$F860,'Interim Analysis'!$G:$G,$H860,'Interim Analysis'!$D:$D,$D860)
*(INDEX('Dimensional Maps'!J$39:J$63,MATCH($E860,'Dimensional Maps'!$C$8:$C$32,0),1)
/SUMIFS('Dimensional Maps'!J$39:J$63, 'Dimensional Maps'!$B$8:$B$32,$D860)))),0),0)</f>
        <v>1.2095333850072523</v>
      </c>
      <c r="P860" s="115">
        <f>IFERROR(IF($G860 = "WholeBlg",IF(P$1&lt;2020, 0,
IF($H860="GWh",SUMIFS('Interim Analysis'!J:J,'Interim Analysis'!$B:$B,$B860,'Interim Analysis'!$C:$C,$C860,'Interim Analysis'!$F:$F,$F860,'Interim Analysis'!$G:$G,$H860,'Interim Analysis'!$E:$E,$E860),
SUMIFS('Interim Analysis'!J:J,'Interim Analysis'!$B:$B,$B860,'Interim Analysis'!$C:$C,$C860,'Interim Analysis'!$F:$F,$F860,'Interim Analysis'!$G:$G,$H860,'Interim Analysis'!$D:$D,$D860)
*(INDEX('Dimensional Maps'!K$39:K$63,MATCH($E860,'Dimensional Maps'!$C$8:$C$32,0),1)
/SUMIFS('Dimensional Maps'!K$39:K$63, 'Dimensional Maps'!$B$8:$B$32,$D860)))),0),0)</f>
        <v>1.803300719258057</v>
      </c>
      <c r="Q860" s="115">
        <f>IFERROR(IF($G860 = "WholeBlg",IF(Q$1&lt;2020, 0,
IF($H860="GWh",SUMIFS('Interim Analysis'!K:K,'Interim Analysis'!$B:$B,$B860,'Interim Analysis'!$C:$C,$C860,'Interim Analysis'!$F:$F,$F860,'Interim Analysis'!$G:$G,$H860,'Interim Analysis'!$E:$E,$E860),
SUMIFS('Interim Analysis'!K:K,'Interim Analysis'!$B:$B,$B860,'Interim Analysis'!$C:$C,$C860,'Interim Analysis'!$F:$F,$F860,'Interim Analysis'!$G:$G,$H860,'Interim Analysis'!$D:$D,$D860)
*(INDEX('Dimensional Maps'!L$39:L$63,MATCH($E860,'Dimensional Maps'!$C$8:$C$32,0),1)
/SUMIFS('Dimensional Maps'!L$39:L$63, 'Dimensional Maps'!$B$8:$B$32,$D860)))),0),0)</f>
        <v>2.3932561003143511</v>
      </c>
      <c r="R860" s="115">
        <f>IFERROR(IF($G860 = "WholeBlg",IF(R$1&lt;2020, 0,
IF($H860="GWh",SUMIFS('Interim Analysis'!L:L,'Interim Analysis'!$B:$B,$B860,'Interim Analysis'!$C:$C,$C860,'Interim Analysis'!$F:$F,$F860,'Interim Analysis'!$G:$G,$H860,'Interim Analysis'!$E:$E,$E860),
SUMIFS('Interim Analysis'!L:L,'Interim Analysis'!$B:$B,$B860,'Interim Analysis'!$C:$C,$C860,'Interim Analysis'!$F:$F,$F860,'Interim Analysis'!$G:$G,$H860,'Interim Analysis'!$D:$D,$D860)
*(INDEX('Dimensional Maps'!M$39:M$63,MATCH($E860,'Dimensional Maps'!$C$8:$C$32,0),1)
/SUMIFS('Dimensional Maps'!M$39:M$63, 'Dimensional Maps'!$B$8:$B$32,$D860)))),0),0)</f>
        <v>2.9864454609306597</v>
      </c>
      <c r="S860" s="115">
        <f>IFERROR(IF($G860 = "WholeBlg",IF(S$1&lt;2020, 0,
IF($H860="GWh",SUMIFS('Interim Analysis'!M:M,'Interim Analysis'!$B:$B,$B860,'Interim Analysis'!$C:$C,$C860,'Interim Analysis'!$F:$F,$F860,'Interim Analysis'!$G:$G,$H860,'Interim Analysis'!$E:$E,$E860),
SUMIFS('Interim Analysis'!M:M,'Interim Analysis'!$B:$B,$B860,'Interim Analysis'!$C:$C,$C860,'Interim Analysis'!$F:$F,$F860,'Interim Analysis'!$G:$G,$H860,'Interim Analysis'!$D:$D,$D860)
*(INDEX('Dimensional Maps'!N$39:N$63,MATCH($E860,'Dimensional Maps'!$C$8:$C$32,0),1)
/SUMIFS('Dimensional Maps'!N$39:N$63, 'Dimensional Maps'!$B$8:$B$32,$D860)))),0),0)</f>
        <v>3.59413087323296</v>
      </c>
      <c r="T860" s="115">
        <f>IFERROR(IF($G860 = "WholeBlg",IF(T$1&lt;2020, 0,
IF($H860="GWh",SUMIFS('Interim Analysis'!N:N,'Interim Analysis'!$B:$B,$B860,'Interim Analysis'!$C:$C,$C860,'Interim Analysis'!$F:$F,$F860,'Interim Analysis'!$G:$G,$H860,'Interim Analysis'!$E:$E,$E860),
SUMIFS('Interim Analysis'!N:N,'Interim Analysis'!$B:$B,$B860,'Interim Analysis'!$C:$C,$C860,'Interim Analysis'!$F:$F,$F860,'Interim Analysis'!$G:$G,$H860,'Interim Analysis'!$D:$D,$D860)
*(INDEX('Dimensional Maps'!O$39:O$63,MATCH($E860,'Dimensional Maps'!$C$8:$C$32,0),1)
/SUMIFS('Dimensional Maps'!O$39:O$63, 'Dimensional Maps'!$B$8:$B$32,$D860)))),0),0)</f>
        <v>4.2360492531562715</v>
      </c>
      <c r="U860" s="115">
        <f>IFERROR(IF($G860 = "WholeBlg",IF(U$1&lt;2020, 0,
IF($H860="GWh",SUMIFS('Interim Analysis'!O:O,'Interim Analysis'!$B:$B,$B860,'Interim Analysis'!$C:$C,$C860,'Interim Analysis'!$F:$F,$F860,'Interim Analysis'!$G:$G,$H860,'Interim Analysis'!$E:$E,$E860),
SUMIFS('Interim Analysis'!O:O,'Interim Analysis'!$B:$B,$B860,'Interim Analysis'!$C:$C,$C860,'Interim Analysis'!$F:$F,$F860,'Interim Analysis'!$G:$G,$H860,'Interim Analysis'!$D:$D,$D860)
*(INDEX('Dimensional Maps'!P$39:P$63,MATCH($E860,'Dimensional Maps'!$C$8:$C$32,0),1)
/SUMIFS('Dimensional Maps'!P$39:P$63, 'Dimensional Maps'!$B$8:$B$32,$D860)))),0),0)</f>
        <v>4.9469582741375255</v>
      </c>
      <c r="V860" s="115">
        <f>IFERROR(IF($G860 = "WholeBlg",IF(V$1&lt;2020, 0,
IF($H860="GWh",SUMIFS('Interim Analysis'!P:P,'Interim Analysis'!$B:$B,$B860,'Interim Analysis'!$C:$C,$C860,'Interim Analysis'!$F:$F,$F860,'Interim Analysis'!$G:$G,$H860,'Interim Analysis'!$E:$E,$E860),
SUMIFS('Interim Analysis'!P:P,'Interim Analysis'!$B:$B,$B860,'Interim Analysis'!$C:$C,$C860,'Interim Analysis'!$F:$F,$F860,'Interim Analysis'!$G:$G,$H860,'Interim Analysis'!$D:$D,$D860)
*(INDEX('Dimensional Maps'!Q$39:Q$63,MATCH($E860,'Dimensional Maps'!$C$8:$C$32,0),1)
/SUMIFS('Dimensional Maps'!Q$39:Q$63, 'Dimensional Maps'!$B$8:$B$32,$D860)))),0),0)</f>
        <v>5.7928838786783254</v>
      </c>
      <c r="W860" s="115">
        <f>IFERROR(IF($G860 = "WholeBlg",IF(W$1&lt;2020, 0,
IF($H860="GWh",SUMIFS('Interim Analysis'!Q:Q,'Interim Analysis'!$B:$B,$B860,'Interim Analysis'!$C:$C,$C860,'Interim Analysis'!$F:$F,$F860,'Interim Analysis'!$G:$G,$H860,'Interim Analysis'!$E:$E,$E860),
SUMIFS('Interim Analysis'!Q:Q,'Interim Analysis'!$B:$B,$B860,'Interim Analysis'!$C:$C,$C860,'Interim Analysis'!$F:$F,$F860,'Interim Analysis'!$G:$G,$H860,'Interim Analysis'!$D:$D,$D860)
*(INDEX('Dimensional Maps'!R$39:R$63,MATCH($E860,'Dimensional Maps'!$C$8:$C$32,0),1)
/SUMIFS('Dimensional Maps'!R$39:R$63, 'Dimensional Maps'!$B$8:$B$32,$D860)))),0),0)</f>
        <v>6.8951751488555679</v>
      </c>
    </row>
    <row r="861" spans="1:23" x14ac:dyDescent="0.25">
      <c r="A861" s="153" t="s">
        <v>265</v>
      </c>
      <c r="B861" s="54" t="s">
        <v>237</v>
      </c>
      <c r="C861" s="54">
        <v>3</v>
      </c>
      <c r="D861" s="54" t="s">
        <v>46</v>
      </c>
      <c r="E861" s="54" t="s">
        <v>46</v>
      </c>
      <c r="F861" s="54" t="s">
        <v>186</v>
      </c>
      <c r="G861" s="54" t="s">
        <v>53</v>
      </c>
      <c r="H861" s="54" t="s">
        <v>18</v>
      </c>
      <c r="I861" s="115">
        <f>IFERROR(IF($G861 = "WholeBlg",IF(I$1&lt;2020, 0,
IF($H861="GWh",SUMIFS('Interim Analysis'!C:C,'Interim Analysis'!$B:$B,$B861,'Interim Analysis'!$C:$C,$C861,'Interim Analysis'!$F:$F,$F861,'Interim Analysis'!$G:$G,$H861,'Interim Analysis'!$E:$E,$E861),
SUMIFS('Interim Analysis'!C:C,'Interim Analysis'!$B:$B,$B861,'Interim Analysis'!$C:$C,$C861,'Interim Analysis'!$F:$F,$F861,'Interim Analysis'!$G:$G,$H861,'Interim Analysis'!$D:$D,$D861)
*(INDEX('Dimensional Maps'!D$39:D$63,MATCH($E861,'Dimensional Maps'!$C$8:$C$32,0),1)
/SUMIFS('Dimensional Maps'!D$39:D$63, 'Dimensional Maps'!$B$8:$B$32,$D861)))),0),0)</f>
        <v>0</v>
      </c>
      <c r="J861" s="115">
        <f>IFERROR(IF($G861 = "WholeBlg",IF(J$1&lt;2020, 0,
IF($H861="GWh",SUMIFS('Interim Analysis'!D:D,'Interim Analysis'!$B:$B,$B861,'Interim Analysis'!$C:$C,$C861,'Interim Analysis'!$F:$F,$F861,'Interim Analysis'!$G:$G,$H861,'Interim Analysis'!$E:$E,$E861),
SUMIFS('Interim Analysis'!D:D,'Interim Analysis'!$B:$B,$B861,'Interim Analysis'!$C:$C,$C861,'Interim Analysis'!$F:$F,$F861,'Interim Analysis'!$G:$G,$H861,'Interim Analysis'!$D:$D,$D861)
*(INDEX('Dimensional Maps'!E$39:E$63,MATCH($E861,'Dimensional Maps'!$C$8:$C$32,0),1)
/SUMIFS('Dimensional Maps'!E$39:E$63, 'Dimensional Maps'!$B$8:$B$32,$D861)))),0),0)</f>
        <v>0</v>
      </c>
      <c r="K861" s="115">
        <f>IFERROR(IF($G861 = "WholeBlg",IF(K$1&lt;2020, 0,
IF($H861="GWh",SUMIFS('Interim Analysis'!E:E,'Interim Analysis'!$B:$B,$B861,'Interim Analysis'!$C:$C,$C861,'Interim Analysis'!$F:$F,$F861,'Interim Analysis'!$G:$G,$H861,'Interim Analysis'!$E:$E,$E861),
SUMIFS('Interim Analysis'!E:E,'Interim Analysis'!$B:$B,$B861,'Interim Analysis'!$C:$C,$C861,'Interim Analysis'!$F:$F,$F861,'Interim Analysis'!$G:$G,$H861,'Interim Analysis'!$D:$D,$D861)
*(INDEX('Dimensional Maps'!F$39:F$63,MATCH($E861,'Dimensional Maps'!$C$8:$C$32,0),1)
/SUMIFS('Dimensional Maps'!F$39:F$63, 'Dimensional Maps'!$B$8:$B$32,$D861)))),0),0)</f>
        <v>0</v>
      </c>
      <c r="L861" s="115">
        <f>IFERROR(IF($G861 = "WholeBlg",IF(L$1&lt;2020, 0,
IF($H861="GWh",SUMIFS('Interim Analysis'!F:F,'Interim Analysis'!$B:$B,$B861,'Interim Analysis'!$C:$C,$C861,'Interim Analysis'!$F:$F,$F861,'Interim Analysis'!$G:$G,$H861,'Interim Analysis'!$E:$E,$E861),
SUMIFS('Interim Analysis'!F:F,'Interim Analysis'!$B:$B,$B861,'Interim Analysis'!$C:$C,$C861,'Interim Analysis'!$F:$F,$F861,'Interim Analysis'!$G:$G,$H861,'Interim Analysis'!$D:$D,$D861)
*(INDEX('Dimensional Maps'!G$39:G$63,MATCH($E861,'Dimensional Maps'!$C$8:$C$32,0),1)
/SUMIFS('Dimensional Maps'!G$39:G$63, 'Dimensional Maps'!$B$8:$B$32,$D861)))),0),0)</f>
        <v>0</v>
      </c>
      <c r="M861" s="115">
        <f>IFERROR(IF($G861 = "WholeBlg",IF(M$1&lt;2020, 0,
IF($H861="GWh",SUMIFS('Interim Analysis'!G:G,'Interim Analysis'!$B:$B,$B861,'Interim Analysis'!$C:$C,$C861,'Interim Analysis'!$F:$F,$F861,'Interim Analysis'!$G:$G,$H861,'Interim Analysis'!$E:$E,$E861),
SUMIFS('Interim Analysis'!G:G,'Interim Analysis'!$B:$B,$B861,'Interim Analysis'!$C:$C,$C861,'Interim Analysis'!$F:$F,$F861,'Interim Analysis'!$G:$G,$H861,'Interim Analysis'!$D:$D,$D861)
*(INDEX('Dimensional Maps'!H$39:H$63,MATCH($E861,'Dimensional Maps'!$C$8:$C$32,0),1)
/SUMIFS('Dimensional Maps'!H$39:H$63, 'Dimensional Maps'!$B$8:$B$32,$D861)))),0),0)</f>
        <v>0</v>
      </c>
      <c r="N861" s="115">
        <f>IFERROR(IF($G861 = "WholeBlg",IF(N$1&lt;2020, 0,
IF($H861="GWh",SUMIFS('Interim Analysis'!H:H,'Interim Analysis'!$B:$B,$B861,'Interim Analysis'!$C:$C,$C861,'Interim Analysis'!$F:$F,$F861,'Interim Analysis'!$G:$G,$H861,'Interim Analysis'!$E:$E,$E861),
SUMIFS('Interim Analysis'!H:H,'Interim Analysis'!$B:$B,$B861,'Interim Analysis'!$C:$C,$C861,'Interim Analysis'!$F:$F,$F861,'Interim Analysis'!$G:$G,$H861,'Interim Analysis'!$D:$D,$D861)
*(INDEX('Dimensional Maps'!I$39:I$63,MATCH($E861,'Dimensional Maps'!$C$8:$C$32,0),1)
/SUMIFS('Dimensional Maps'!I$39:I$63, 'Dimensional Maps'!$B$8:$B$32,$D861)))),0),0)</f>
        <v>1.065131258086998</v>
      </c>
      <c r="O861" s="115">
        <f>IFERROR(IF($G861 = "WholeBlg",IF(O$1&lt;2020, 0,
IF($H861="GWh",SUMIFS('Interim Analysis'!I:I,'Interim Analysis'!$B:$B,$B861,'Interim Analysis'!$C:$C,$C861,'Interim Analysis'!$F:$F,$F861,'Interim Analysis'!$G:$G,$H861,'Interim Analysis'!$E:$E,$E861),
SUMIFS('Interim Analysis'!I:I,'Interim Analysis'!$B:$B,$B861,'Interim Analysis'!$C:$C,$C861,'Interim Analysis'!$F:$F,$F861,'Interim Analysis'!$G:$G,$H861,'Interim Analysis'!$D:$D,$D861)
*(INDEX('Dimensional Maps'!J$39:J$63,MATCH($E861,'Dimensional Maps'!$C$8:$C$32,0),1)
/SUMIFS('Dimensional Maps'!J$39:J$63, 'Dimensional Maps'!$B$8:$B$32,$D861)))),0),0)</f>
        <v>2.0986713792746077</v>
      </c>
      <c r="P861" s="115">
        <f>IFERROR(IF($G861 = "WholeBlg",IF(P$1&lt;2020, 0,
IF($H861="GWh",SUMIFS('Interim Analysis'!J:J,'Interim Analysis'!$B:$B,$B861,'Interim Analysis'!$C:$C,$C861,'Interim Analysis'!$F:$F,$F861,'Interim Analysis'!$G:$G,$H861,'Interim Analysis'!$E:$E,$E861),
SUMIFS('Interim Analysis'!J:J,'Interim Analysis'!$B:$B,$B861,'Interim Analysis'!$C:$C,$C861,'Interim Analysis'!$F:$F,$F861,'Interim Analysis'!$G:$G,$H861,'Interim Analysis'!$D:$D,$D861)
*(INDEX('Dimensional Maps'!K$39:K$63,MATCH($E861,'Dimensional Maps'!$C$8:$C$32,0),1)
/SUMIFS('Dimensional Maps'!K$39:K$63, 'Dimensional Maps'!$B$8:$B$32,$D861)))),0),0)</f>
        <v>3.1140087743787266</v>
      </c>
      <c r="Q861" s="115">
        <f>IFERROR(IF($G861 = "WholeBlg",IF(Q$1&lt;2020, 0,
IF($H861="GWh",SUMIFS('Interim Analysis'!K:K,'Interim Analysis'!$B:$B,$B861,'Interim Analysis'!$C:$C,$C861,'Interim Analysis'!$F:$F,$F861,'Interim Analysis'!$G:$G,$H861,'Interim Analysis'!$E:$E,$E861),
SUMIFS('Interim Analysis'!K:K,'Interim Analysis'!$B:$B,$B861,'Interim Analysis'!$C:$C,$C861,'Interim Analysis'!$F:$F,$F861,'Interim Analysis'!$G:$G,$H861,'Interim Analysis'!$D:$D,$D861)
*(INDEX('Dimensional Maps'!L$39:L$63,MATCH($E861,'Dimensional Maps'!$C$8:$C$32,0),1)
/SUMIFS('Dimensional Maps'!L$39:L$63, 'Dimensional Maps'!$B$8:$B$32,$D861)))),0),0)</f>
        <v>4.1107931505874289</v>
      </c>
      <c r="R861" s="115">
        <f>IFERROR(IF($G861 = "WholeBlg",IF(R$1&lt;2020, 0,
IF($H861="GWh",SUMIFS('Interim Analysis'!L:L,'Interim Analysis'!$B:$B,$B861,'Interim Analysis'!$C:$C,$C861,'Interim Analysis'!$F:$F,$F861,'Interim Analysis'!$G:$G,$H861,'Interim Analysis'!$E:$E,$E861),
SUMIFS('Interim Analysis'!L:L,'Interim Analysis'!$B:$B,$B861,'Interim Analysis'!$C:$C,$C861,'Interim Analysis'!$F:$F,$F861,'Interim Analysis'!$G:$G,$H861,'Interim Analysis'!$D:$D,$D861)
*(INDEX('Dimensional Maps'!M$39:M$63,MATCH($E861,'Dimensional Maps'!$C$8:$C$32,0),1)
/SUMIFS('Dimensional Maps'!M$39:M$63, 'Dimensional Maps'!$B$8:$B$32,$D861)))),0),0)</f>
        <v>5.0977680617125349</v>
      </c>
      <c r="S861" s="115">
        <f>IFERROR(IF($G861 = "WholeBlg",IF(S$1&lt;2020, 0,
IF($H861="GWh",SUMIFS('Interim Analysis'!M:M,'Interim Analysis'!$B:$B,$B861,'Interim Analysis'!$C:$C,$C861,'Interim Analysis'!$F:$F,$F861,'Interim Analysis'!$G:$G,$H861,'Interim Analysis'!$E:$E,$E861),
SUMIFS('Interim Analysis'!M:M,'Interim Analysis'!$B:$B,$B861,'Interim Analysis'!$C:$C,$C861,'Interim Analysis'!$F:$F,$F861,'Interim Analysis'!$G:$G,$H861,'Interim Analysis'!$D:$D,$D861)
*(INDEX('Dimensional Maps'!N$39:N$63,MATCH($E861,'Dimensional Maps'!$C$8:$C$32,0),1)
/SUMIFS('Dimensional Maps'!N$39:N$63, 'Dimensional Maps'!$B$8:$B$32,$D861)))),0),0)</f>
        <v>6.097334205269779</v>
      </c>
      <c r="T861" s="115">
        <f>IFERROR(IF($G861 = "WholeBlg",IF(T$1&lt;2020, 0,
IF($H861="GWh",SUMIFS('Interim Analysis'!N:N,'Interim Analysis'!$B:$B,$B861,'Interim Analysis'!$C:$C,$C861,'Interim Analysis'!$F:$F,$F861,'Interim Analysis'!$G:$G,$H861,'Interim Analysis'!$E:$E,$E861),
SUMIFS('Interim Analysis'!N:N,'Interim Analysis'!$B:$B,$B861,'Interim Analysis'!$C:$C,$C861,'Interim Analysis'!$F:$F,$F861,'Interim Analysis'!$G:$G,$H861,'Interim Analysis'!$D:$D,$D861)
*(INDEX('Dimensional Maps'!O$39:O$63,MATCH($E861,'Dimensional Maps'!$C$8:$C$32,0),1)
/SUMIFS('Dimensional Maps'!O$39:O$63, 'Dimensional Maps'!$B$8:$B$32,$D861)))),0),0)</f>
        <v>7.1446036872494938</v>
      </c>
      <c r="U861" s="115">
        <f>IFERROR(IF($G861 = "WholeBlg",IF(U$1&lt;2020, 0,
IF($H861="GWh",SUMIFS('Interim Analysis'!O:O,'Interim Analysis'!$B:$B,$B861,'Interim Analysis'!$C:$C,$C861,'Interim Analysis'!$F:$F,$F861,'Interim Analysis'!$G:$G,$H861,'Interim Analysis'!$E:$E,$E861),
SUMIFS('Interim Analysis'!O:O,'Interim Analysis'!$B:$B,$B861,'Interim Analysis'!$C:$C,$C861,'Interim Analysis'!$F:$F,$F861,'Interim Analysis'!$G:$G,$H861,'Interim Analysis'!$D:$D,$D861)
*(INDEX('Dimensional Maps'!P$39:P$63,MATCH($E861,'Dimensional Maps'!$C$8:$C$32,0),1)
/SUMIFS('Dimensional Maps'!P$39:P$63, 'Dimensional Maps'!$B$8:$B$32,$D861)))),0),0)</f>
        <v>8.2970654913934503</v>
      </c>
      <c r="V861" s="115">
        <f>IFERROR(IF($G861 = "WholeBlg",IF(V$1&lt;2020, 0,
IF($H861="GWh",SUMIFS('Interim Analysis'!P:P,'Interim Analysis'!$B:$B,$B861,'Interim Analysis'!$C:$C,$C861,'Interim Analysis'!$F:$F,$F861,'Interim Analysis'!$G:$G,$H861,'Interim Analysis'!$E:$E,$E861),
SUMIFS('Interim Analysis'!P:P,'Interim Analysis'!$B:$B,$B861,'Interim Analysis'!$C:$C,$C861,'Interim Analysis'!$F:$F,$F861,'Interim Analysis'!$G:$G,$H861,'Interim Analysis'!$D:$D,$D861)
*(INDEX('Dimensional Maps'!Q$39:Q$63,MATCH($E861,'Dimensional Maps'!$C$8:$C$32,0),1)
/SUMIFS('Dimensional Maps'!Q$39:Q$63, 'Dimensional Maps'!$B$8:$B$32,$D861)))),0),0)</f>
        <v>9.6608760060777925</v>
      </c>
      <c r="W861" s="115">
        <f>IFERROR(IF($G861 = "WholeBlg",IF(W$1&lt;2020, 0,
IF($H861="GWh",SUMIFS('Interim Analysis'!Q:Q,'Interim Analysis'!$B:$B,$B861,'Interim Analysis'!$C:$C,$C861,'Interim Analysis'!$F:$F,$F861,'Interim Analysis'!$G:$G,$H861,'Interim Analysis'!$E:$E,$E861),
SUMIFS('Interim Analysis'!Q:Q,'Interim Analysis'!$B:$B,$B861,'Interim Analysis'!$C:$C,$C861,'Interim Analysis'!$F:$F,$F861,'Interim Analysis'!$G:$G,$H861,'Interim Analysis'!$D:$D,$D861)
*(INDEX('Dimensional Maps'!R$39:R$63,MATCH($E861,'Dimensional Maps'!$C$8:$C$32,0),1)
/SUMIFS('Dimensional Maps'!R$39:R$63, 'Dimensional Maps'!$B$8:$B$32,$D861)))),0),0)</f>
        <v>11.433253708407998</v>
      </c>
    </row>
    <row r="862" spans="1:23" x14ac:dyDescent="0.25">
      <c r="A862" s="153" t="s">
        <v>265</v>
      </c>
      <c r="B862" s="54" t="s">
        <v>237</v>
      </c>
      <c r="C862" s="54">
        <v>3</v>
      </c>
      <c r="D862" s="54" t="s">
        <v>46</v>
      </c>
      <c r="E862" s="54" t="s">
        <v>46</v>
      </c>
      <c r="F862" s="54" t="s">
        <v>167</v>
      </c>
      <c r="G862" s="54" t="s">
        <v>53</v>
      </c>
      <c r="H862" s="54" t="s">
        <v>20</v>
      </c>
      <c r="I862" s="115">
        <f>IFERROR(IF($G862 = "WholeBlg",IF(I$1&lt;2020, 0,
IF($H862="GWh",SUMIFS('Interim Analysis'!C:C,'Interim Analysis'!$B:$B,$B862,'Interim Analysis'!$C:$C,$C862,'Interim Analysis'!$F:$F,$F862,'Interim Analysis'!$G:$G,$H862,'Interim Analysis'!$E:$E,$E862),
SUMIFS('Interim Analysis'!C:C,'Interim Analysis'!$B:$B,$B862,'Interim Analysis'!$C:$C,$C862,'Interim Analysis'!$F:$F,$F862,'Interim Analysis'!$G:$G,$H862,'Interim Analysis'!$D:$D,$D862)
*(INDEX('Dimensional Maps'!D$39:D$63,MATCH($E862,'Dimensional Maps'!$C$8:$C$32,0),1)
/SUMIFS('Dimensional Maps'!D$39:D$63, 'Dimensional Maps'!$B$8:$B$32,$D862)))),0),0)</f>
        <v>0</v>
      </c>
      <c r="J862" s="115">
        <f>IFERROR(IF($G862 = "WholeBlg",IF(J$1&lt;2020, 0,
IF($H862="GWh",SUMIFS('Interim Analysis'!D:D,'Interim Analysis'!$B:$B,$B862,'Interim Analysis'!$C:$C,$C862,'Interim Analysis'!$F:$F,$F862,'Interim Analysis'!$G:$G,$H862,'Interim Analysis'!$E:$E,$E862),
SUMIFS('Interim Analysis'!D:D,'Interim Analysis'!$B:$B,$B862,'Interim Analysis'!$C:$C,$C862,'Interim Analysis'!$F:$F,$F862,'Interim Analysis'!$G:$G,$H862,'Interim Analysis'!$D:$D,$D862)
*(INDEX('Dimensional Maps'!E$39:E$63,MATCH($E862,'Dimensional Maps'!$C$8:$C$32,0),1)
/SUMIFS('Dimensional Maps'!E$39:E$63, 'Dimensional Maps'!$B$8:$B$32,$D862)))),0),0)</f>
        <v>0</v>
      </c>
      <c r="K862" s="115">
        <f>IFERROR(IF($G862 = "WholeBlg",IF(K$1&lt;2020, 0,
IF($H862="GWh",SUMIFS('Interim Analysis'!E:E,'Interim Analysis'!$B:$B,$B862,'Interim Analysis'!$C:$C,$C862,'Interim Analysis'!$F:$F,$F862,'Interim Analysis'!$G:$G,$H862,'Interim Analysis'!$E:$E,$E862),
SUMIFS('Interim Analysis'!E:E,'Interim Analysis'!$B:$B,$B862,'Interim Analysis'!$C:$C,$C862,'Interim Analysis'!$F:$F,$F862,'Interim Analysis'!$G:$G,$H862,'Interim Analysis'!$D:$D,$D862)
*(INDEX('Dimensional Maps'!F$39:F$63,MATCH($E862,'Dimensional Maps'!$C$8:$C$32,0),1)
/SUMIFS('Dimensional Maps'!F$39:F$63, 'Dimensional Maps'!$B$8:$B$32,$D862)))),0),0)</f>
        <v>0</v>
      </c>
      <c r="L862" s="115">
        <f>IFERROR(IF($G862 = "WholeBlg",IF(L$1&lt;2020, 0,
IF($H862="GWh",SUMIFS('Interim Analysis'!F:F,'Interim Analysis'!$B:$B,$B862,'Interim Analysis'!$C:$C,$C862,'Interim Analysis'!$F:$F,$F862,'Interim Analysis'!$G:$G,$H862,'Interim Analysis'!$E:$E,$E862),
SUMIFS('Interim Analysis'!F:F,'Interim Analysis'!$B:$B,$B862,'Interim Analysis'!$C:$C,$C862,'Interim Analysis'!$F:$F,$F862,'Interim Analysis'!$G:$G,$H862,'Interim Analysis'!$D:$D,$D862)
*(INDEX('Dimensional Maps'!G$39:G$63,MATCH($E862,'Dimensional Maps'!$C$8:$C$32,0),1)
/SUMIFS('Dimensional Maps'!G$39:G$63, 'Dimensional Maps'!$B$8:$B$32,$D862)))),0),0)</f>
        <v>0</v>
      </c>
      <c r="M862" s="115">
        <f>IFERROR(IF($G862 = "WholeBlg",IF(M$1&lt;2020, 0,
IF($H862="GWh",SUMIFS('Interim Analysis'!G:G,'Interim Analysis'!$B:$B,$B862,'Interim Analysis'!$C:$C,$C862,'Interim Analysis'!$F:$F,$F862,'Interim Analysis'!$G:$G,$H862,'Interim Analysis'!$E:$E,$E862),
SUMIFS('Interim Analysis'!G:G,'Interim Analysis'!$B:$B,$B862,'Interim Analysis'!$C:$C,$C862,'Interim Analysis'!$F:$F,$F862,'Interim Analysis'!$G:$G,$H862,'Interim Analysis'!$D:$D,$D862)
*(INDEX('Dimensional Maps'!H$39:H$63,MATCH($E862,'Dimensional Maps'!$C$8:$C$32,0),1)
/SUMIFS('Dimensional Maps'!H$39:H$63, 'Dimensional Maps'!$B$8:$B$32,$D862)))),0),0)</f>
        <v>0</v>
      </c>
      <c r="N862" s="115">
        <f>IFERROR(IF($G862 = "WholeBlg",IF(N$1&lt;2020, 0,
IF($H862="GWh",SUMIFS('Interim Analysis'!H:H,'Interim Analysis'!$B:$B,$B862,'Interim Analysis'!$C:$C,$C862,'Interim Analysis'!$F:$F,$F862,'Interim Analysis'!$G:$G,$H862,'Interim Analysis'!$E:$E,$E862),
SUMIFS('Interim Analysis'!H:H,'Interim Analysis'!$B:$B,$B862,'Interim Analysis'!$C:$C,$C862,'Interim Analysis'!$F:$F,$F862,'Interim Analysis'!$G:$G,$H862,'Interim Analysis'!$D:$D,$D862)
*(INDEX('Dimensional Maps'!I$39:I$63,MATCH($E862,'Dimensional Maps'!$C$8:$C$32,0),1)
/SUMIFS('Dimensional Maps'!I$39:I$63, 'Dimensional Maps'!$B$8:$B$32,$D862)))),0),0)</f>
        <v>2.317673416937208E-2</v>
      </c>
      <c r="O862" s="115">
        <f>IFERROR(IF($G862 = "WholeBlg",IF(O$1&lt;2020, 0,
IF($H862="GWh",SUMIFS('Interim Analysis'!I:I,'Interim Analysis'!$B:$B,$B862,'Interim Analysis'!$C:$C,$C862,'Interim Analysis'!$F:$F,$F862,'Interim Analysis'!$G:$G,$H862,'Interim Analysis'!$E:$E,$E862),
SUMIFS('Interim Analysis'!I:I,'Interim Analysis'!$B:$B,$B862,'Interim Analysis'!$C:$C,$C862,'Interim Analysis'!$F:$F,$F862,'Interim Analysis'!$G:$G,$H862,'Interim Analysis'!$D:$D,$D862)
*(INDEX('Dimensional Maps'!J$39:J$63,MATCH($E862,'Dimensional Maps'!$C$8:$C$32,0),1)
/SUMIFS('Dimensional Maps'!J$39:J$63, 'Dimensional Maps'!$B$8:$B$32,$D862)))),0),0)</f>
        <v>4.5129200694086172E-2</v>
      </c>
      <c r="P862" s="115">
        <f>IFERROR(IF($G862 = "WholeBlg",IF(P$1&lt;2020, 0,
IF($H862="GWh",SUMIFS('Interim Analysis'!J:J,'Interim Analysis'!$B:$B,$B862,'Interim Analysis'!$C:$C,$C862,'Interim Analysis'!$F:$F,$F862,'Interim Analysis'!$G:$G,$H862,'Interim Analysis'!$E:$E,$E862),
SUMIFS('Interim Analysis'!J:J,'Interim Analysis'!$B:$B,$B862,'Interim Analysis'!$C:$C,$C862,'Interim Analysis'!$F:$F,$F862,'Interim Analysis'!$G:$G,$H862,'Interim Analysis'!$D:$D,$D862)
*(INDEX('Dimensional Maps'!K$39:K$63,MATCH($E862,'Dimensional Maps'!$C$8:$C$32,0),1)
/SUMIFS('Dimensional Maps'!K$39:K$63, 'Dimensional Maps'!$B$8:$B$32,$D862)))),0),0)</f>
        <v>6.590303963705163E-2</v>
      </c>
      <c r="Q862" s="115">
        <f>IFERROR(IF($G862 = "WholeBlg",IF(Q$1&lt;2020, 0,
IF($H862="GWh",SUMIFS('Interim Analysis'!K:K,'Interim Analysis'!$B:$B,$B862,'Interim Analysis'!$C:$C,$C862,'Interim Analysis'!$F:$F,$F862,'Interim Analysis'!$G:$G,$H862,'Interim Analysis'!$E:$E,$E862),
SUMIFS('Interim Analysis'!K:K,'Interim Analysis'!$B:$B,$B862,'Interim Analysis'!$C:$C,$C862,'Interim Analysis'!$F:$F,$F862,'Interim Analysis'!$G:$G,$H862,'Interim Analysis'!$D:$D,$D862)
*(INDEX('Dimensional Maps'!L$39:L$63,MATCH($E862,'Dimensional Maps'!$C$8:$C$32,0),1)
/SUMIFS('Dimensional Maps'!L$39:L$63, 'Dimensional Maps'!$B$8:$B$32,$D862)))),0),0)</f>
        <v>8.5511600376454652E-2</v>
      </c>
      <c r="R862" s="115">
        <f>IFERROR(IF($G862 = "WholeBlg",IF(R$1&lt;2020, 0,
IF($H862="GWh",SUMIFS('Interim Analysis'!L:L,'Interim Analysis'!$B:$B,$B862,'Interim Analysis'!$C:$C,$C862,'Interim Analysis'!$F:$F,$F862,'Interim Analysis'!$G:$G,$H862,'Interim Analysis'!$E:$E,$E862),
SUMIFS('Interim Analysis'!L:L,'Interim Analysis'!$B:$B,$B862,'Interim Analysis'!$C:$C,$C862,'Interim Analysis'!$F:$F,$F862,'Interim Analysis'!$G:$G,$H862,'Interim Analysis'!$D:$D,$D862)
*(INDEX('Dimensional Maps'!M$39:M$63,MATCH($E862,'Dimensional Maps'!$C$8:$C$32,0),1)
/SUMIFS('Dimensional Maps'!M$39:M$63, 'Dimensional Maps'!$B$8:$B$32,$D862)))),0),0)</f>
        <v>0.10396317263711588</v>
      </c>
      <c r="S862" s="115">
        <f>IFERROR(IF($G862 = "WholeBlg",IF(S$1&lt;2020, 0,
IF($H862="GWh",SUMIFS('Interim Analysis'!M:M,'Interim Analysis'!$B:$B,$B862,'Interim Analysis'!$C:$C,$C862,'Interim Analysis'!$F:$F,$F862,'Interim Analysis'!$G:$G,$H862,'Interim Analysis'!$E:$E,$E862),
SUMIFS('Interim Analysis'!M:M,'Interim Analysis'!$B:$B,$B862,'Interim Analysis'!$C:$C,$C862,'Interim Analysis'!$F:$F,$F862,'Interim Analysis'!$G:$G,$H862,'Interim Analysis'!$D:$D,$D862)
*(INDEX('Dimensional Maps'!N$39:N$63,MATCH($E862,'Dimensional Maps'!$C$8:$C$32,0),1)
/SUMIFS('Dimensional Maps'!N$39:N$63, 'Dimensional Maps'!$B$8:$B$32,$D862)))),0),0)</f>
        <v>0.12128128397533677</v>
      </c>
      <c r="T862" s="115">
        <f>IFERROR(IF($G862 = "WholeBlg",IF(T$1&lt;2020, 0,
IF($H862="GWh",SUMIFS('Interim Analysis'!N:N,'Interim Analysis'!$B:$B,$B862,'Interim Analysis'!$C:$C,$C862,'Interim Analysis'!$F:$F,$F862,'Interim Analysis'!$G:$G,$H862,'Interim Analysis'!$E:$E,$E862),
SUMIFS('Interim Analysis'!N:N,'Interim Analysis'!$B:$B,$B862,'Interim Analysis'!$C:$C,$C862,'Interim Analysis'!$F:$F,$F862,'Interim Analysis'!$G:$G,$H862,'Interim Analysis'!$D:$D,$D862)
*(INDEX('Dimensional Maps'!O$39:O$63,MATCH($E862,'Dimensional Maps'!$C$8:$C$32,0),1)
/SUMIFS('Dimensional Maps'!O$39:O$63, 'Dimensional Maps'!$B$8:$B$32,$D862)))),0),0)</f>
        <v>0.13750840820855559</v>
      </c>
      <c r="U862" s="115">
        <f>IFERROR(IF($G862 = "WholeBlg",IF(U$1&lt;2020, 0,
IF($H862="GWh",SUMIFS('Interim Analysis'!O:O,'Interim Analysis'!$B:$B,$B862,'Interim Analysis'!$C:$C,$C862,'Interim Analysis'!$F:$F,$F862,'Interim Analysis'!$G:$G,$H862,'Interim Analysis'!$E:$E,$E862),
SUMIFS('Interim Analysis'!O:O,'Interim Analysis'!$B:$B,$B862,'Interim Analysis'!$C:$C,$C862,'Interim Analysis'!$F:$F,$F862,'Interim Analysis'!$G:$G,$H862,'Interim Analysis'!$D:$D,$D862)
*(INDEX('Dimensional Maps'!P$39:P$63,MATCH($E862,'Dimensional Maps'!$C$8:$C$32,0),1)
/SUMIFS('Dimensional Maps'!P$39:P$63, 'Dimensional Maps'!$B$8:$B$32,$D862)))),0),0)</f>
        <v>0.1526995677156438</v>
      </c>
      <c r="V862" s="115">
        <f>IFERROR(IF($G862 = "WholeBlg",IF(V$1&lt;2020, 0,
IF($H862="GWh",SUMIFS('Interim Analysis'!P:P,'Interim Analysis'!$B:$B,$B862,'Interim Analysis'!$C:$C,$C862,'Interim Analysis'!$F:$F,$F862,'Interim Analysis'!$G:$G,$H862,'Interim Analysis'!$E:$E,$E862),
SUMIFS('Interim Analysis'!P:P,'Interim Analysis'!$B:$B,$B862,'Interim Analysis'!$C:$C,$C862,'Interim Analysis'!$F:$F,$F862,'Interim Analysis'!$G:$G,$H862,'Interim Analysis'!$D:$D,$D862)
*(INDEX('Dimensional Maps'!Q$39:Q$63,MATCH($E862,'Dimensional Maps'!$C$8:$C$32,0),1)
/SUMIFS('Dimensional Maps'!Q$39:Q$63, 'Dimensional Maps'!$B$8:$B$32,$D862)))),0),0)</f>
        <v>0.16691519013921416</v>
      </c>
      <c r="W862" s="115">
        <f>IFERROR(IF($G862 = "WholeBlg",IF(W$1&lt;2020, 0,
IF($H862="GWh",SUMIFS('Interim Analysis'!Q:Q,'Interim Analysis'!$B:$B,$B862,'Interim Analysis'!$C:$C,$C862,'Interim Analysis'!$F:$F,$F862,'Interim Analysis'!$G:$G,$H862,'Interim Analysis'!$E:$E,$E862),
SUMIFS('Interim Analysis'!Q:Q,'Interim Analysis'!$B:$B,$B862,'Interim Analysis'!$C:$C,$C862,'Interim Analysis'!$F:$F,$F862,'Interim Analysis'!$G:$G,$H862,'Interim Analysis'!$D:$D,$D862)
*(INDEX('Dimensional Maps'!R$39:R$63,MATCH($E862,'Dimensional Maps'!$C$8:$C$32,0),1)
/SUMIFS('Dimensional Maps'!R$39:R$63, 'Dimensional Maps'!$B$8:$B$32,$D862)))),0),0)</f>
        <v>0.18021655278129722</v>
      </c>
    </row>
    <row r="863" spans="1:23" x14ac:dyDescent="0.25">
      <c r="A863" s="153" t="s">
        <v>265</v>
      </c>
      <c r="B863" s="54" t="s">
        <v>237</v>
      </c>
      <c r="C863" s="54">
        <v>3</v>
      </c>
      <c r="D863" s="54" t="s">
        <v>46</v>
      </c>
      <c r="E863" s="54" t="s">
        <v>46</v>
      </c>
      <c r="F863" s="54" t="s">
        <v>186</v>
      </c>
      <c r="G863" s="54" t="s">
        <v>53</v>
      </c>
      <c r="H863" s="54" t="s">
        <v>20</v>
      </c>
      <c r="I863" s="115">
        <f>IFERROR(IF($G863 = "WholeBlg",IF(I$1&lt;2020, 0,
IF($H863="GWh",SUMIFS('Interim Analysis'!C:C,'Interim Analysis'!$B:$B,$B863,'Interim Analysis'!$C:$C,$C863,'Interim Analysis'!$F:$F,$F863,'Interim Analysis'!$G:$G,$H863,'Interim Analysis'!$E:$E,$E863),
SUMIFS('Interim Analysis'!C:C,'Interim Analysis'!$B:$B,$B863,'Interim Analysis'!$C:$C,$C863,'Interim Analysis'!$F:$F,$F863,'Interim Analysis'!$G:$G,$H863,'Interim Analysis'!$D:$D,$D863)
*(INDEX('Dimensional Maps'!D$39:D$63,MATCH($E863,'Dimensional Maps'!$C$8:$C$32,0),1)
/SUMIFS('Dimensional Maps'!D$39:D$63, 'Dimensional Maps'!$B$8:$B$32,$D863)))),0),0)</f>
        <v>0</v>
      </c>
      <c r="J863" s="115">
        <f>IFERROR(IF($G863 = "WholeBlg",IF(J$1&lt;2020, 0,
IF($H863="GWh",SUMIFS('Interim Analysis'!D:D,'Interim Analysis'!$B:$B,$B863,'Interim Analysis'!$C:$C,$C863,'Interim Analysis'!$F:$F,$F863,'Interim Analysis'!$G:$G,$H863,'Interim Analysis'!$E:$E,$E863),
SUMIFS('Interim Analysis'!D:D,'Interim Analysis'!$B:$B,$B863,'Interim Analysis'!$C:$C,$C863,'Interim Analysis'!$F:$F,$F863,'Interim Analysis'!$G:$G,$H863,'Interim Analysis'!$D:$D,$D863)
*(INDEX('Dimensional Maps'!E$39:E$63,MATCH($E863,'Dimensional Maps'!$C$8:$C$32,0),1)
/SUMIFS('Dimensional Maps'!E$39:E$63, 'Dimensional Maps'!$B$8:$B$32,$D863)))),0),0)</f>
        <v>0</v>
      </c>
      <c r="K863" s="115">
        <f>IFERROR(IF($G863 = "WholeBlg",IF(K$1&lt;2020, 0,
IF($H863="GWh",SUMIFS('Interim Analysis'!E:E,'Interim Analysis'!$B:$B,$B863,'Interim Analysis'!$C:$C,$C863,'Interim Analysis'!$F:$F,$F863,'Interim Analysis'!$G:$G,$H863,'Interim Analysis'!$E:$E,$E863),
SUMIFS('Interim Analysis'!E:E,'Interim Analysis'!$B:$B,$B863,'Interim Analysis'!$C:$C,$C863,'Interim Analysis'!$F:$F,$F863,'Interim Analysis'!$G:$G,$H863,'Interim Analysis'!$D:$D,$D863)
*(INDEX('Dimensional Maps'!F$39:F$63,MATCH($E863,'Dimensional Maps'!$C$8:$C$32,0),1)
/SUMIFS('Dimensional Maps'!F$39:F$63, 'Dimensional Maps'!$B$8:$B$32,$D863)))),0),0)</f>
        <v>0</v>
      </c>
      <c r="L863" s="115">
        <f>IFERROR(IF($G863 = "WholeBlg",IF(L$1&lt;2020, 0,
IF($H863="GWh",SUMIFS('Interim Analysis'!F:F,'Interim Analysis'!$B:$B,$B863,'Interim Analysis'!$C:$C,$C863,'Interim Analysis'!$F:$F,$F863,'Interim Analysis'!$G:$G,$H863,'Interim Analysis'!$E:$E,$E863),
SUMIFS('Interim Analysis'!F:F,'Interim Analysis'!$B:$B,$B863,'Interim Analysis'!$C:$C,$C863,'Interim Analysis'!$F:$F,$F863,'Interim Analysis'!$G:$G,$H863,'Interim Analysis'!$D:$D,$D863)
*(INDEX('Dimensional Maps'!G$39:G$63,MATCH($E863,'Dimensional Maps'!$C$8:$C$32,0),1)
/SUMIFS('Dimensional Maps'!G$39:G$63, 'Dimensional Maps'!$B$8:$B$32,$D863)))),0),0)</f>
        <v>0</v>
      </c>
      <c r="M863" s="115">
        <f>IFERROR(IF($G863 = "WholeBlg",IF(M$1&lt;2020, 0,
IF($H863="GWh",SUMIFS('Interim Analysis'!G:G,'Interim Analysis'!$B:$B,$B863,'Interim Analysis'!$C:$C,$C863,'Interim Analysis'!$F:$F,$F863,'Interim Analysis'!$G:$G,$H863,'Interim Analysis'!$E:$E,$E863),
SUMIFS('Interim Analysis'!G:G,'Interim Analysis'!$B:$B,$B863,'Interim Analysis'!$C:$C,$C863,'Interim Analysis'!$F:$F,$F863,'Interim Analysis'!$G:$G,$H863,'Interim Analysis'!$D:$D,$D863)
*(INDEX('Dimensional Maps'!H$39:H$63,MATCH($E863,'Dimensional Maps'!$C$8:$C$32,0),1)
/SUMIFS('Dimensional Maps'!H$39:H$63, 'Dimensional Maps'!$B$8:$B$32,$D863)))),0),0)</f>
        <v>0</v>
      </c>
      <c r="N863" s="115">
        <f>IFERROR(IF($G863 = "WholeBlg",IF(N$1&lt;2020, 0,
IF($H863="GWh",SUMIFS('Interim Analysis'!H:H,'Interim Analysis'!$B:$B,$B863,'Interim Analysis'!$C:$C,$C863,'Interim Analysis'!$F:$F,$F863,'Interim Analysis'!$G:$G,$H863,'Interim Analysis'!$E:$E,$E863),
SUMIFS('Interim Analysis'!H:H,'Interim Analysis'!$B:$B,$B863,'Interim Analysis'!$C:$C,$C863,'Interim Analysis'!$F:$F,$F863,'Interim Analysis'!$G:$G,$H863,'Interim Analysis'!$D:$D,$D863)
*(INDEX('Dimensional Maps'!I$39:I$63,MATCH($E863,'Dimensional Maps'!$C$8:$C$32,0),1)
/SUMIFS('Dimensional Maps'!I$39:I$63, 'Dimensional Maps'!$B$8:$B$32,$D863)))),0),0)</f>
        <v>2.3504691001925045E-2</v>
      </c>
      <c r="O863" s="115">
        <f>IFERROR(IF($G863 = "WholeBlg",IF(O$1&lt;2020, 0,
IF($H863="GWh",SUMIFS('Interim Analysis'!I:I,'Interim Analysis'!$B:$B,$B863,'Interim Analysis'!$C:$C,$C863,'Interim Analysis'!$F:$F,$F863,'Interim Analysis'!$G:$G,$H863,'Interim Analysis'!$E:$E,$E863),
SUMIFS('Interim Analysis'!I:I,'Interim Analysis'!$B:$B,$B863,'Interim Analysis'!$C:$C,$C863,'Interim Analysis'!$F:$F,$F863,'Interim Analysis'!$G:$G,$H863,'Interim Analysis'!$D:$D,$D863)
*(INDEX('Dimensional Maps'!J$39:J$63,MATCH($E863,'Dimensional Maps'!$C$8:$C$32,0),1)
/SUMIFS('Dimensional Maps'!J$39:J$63, 'Dimensional Maps'!$B$8:$B$32,$D863)))),0),0)</f>
        <v>4.6236164459212477E-2</v>
      </c>
      <c r="P863" s="115">
        <f>IFERROR(IF($G863 = "WholeBlg",IF(P$1&lt;2020, 0,
IF($H863="GWh",SUMIFS('Interim Analysis'!J:J,'Interim Analysis'!$B:$B,$B863,'Interim Analysis'!$C:$C,$C863,'Interim Analysis'!$F:$F,$F863,'Interim Analysis'!$G:$G,$H863,'Interim Analysis'!$E:$E,$E863),
SUMIFS('Interim Analysis'!J:J,'Interim Analysis'!$B:$B,$B863,'Interim Analysis'!$C:$C,$C863,'Interim Analysis'!$F:$F,$F863,'Interim Analysis'!$G:$G,$H863,'Interim Analysis'!$D:$D,$D863)
*(INDEX('Dimensional Maps'!K$39:K$63,MATCH($E863,'Dimensional Maps'!$C$8:$C$32,0),1)
/SUMIFS('Dimensional Maps'!K$39:K$63, 'Dimensional Maps'!$B$8:$B$32,$D863)))),0),0)</f>
        <v>6.8444796127019245E-2</v>
      </c>
      <c r="Q863" s="115">
        <f>IFERROR(IF($G863 = "WholeBlg",IF(Q$1&lt;2020, 0,
IF($H863="GWh",SUMIFS('Interim Analysis'!K:K,'Interim Analysis'!$B:$B,$B863,'Interim Analysis'!$C:$C,$C863,'Interim Analysis'!$F:$F,$F863,'Interim Analysis'!$G:$G,$H863,'Interim Analysis'!$E:$E,$E863),
SUMIFS('Interim Analysis'!K:K,'Interim Analysis'!$B:$B,$B863,'Interim Analysis'!$C:$C,$C863,'Interim Analysis'!$F:$F,$F863,'Interim Analysis'!$G:$G,$H863,'Interim Analysis'!$D:$D,$D863)
*(INDEX('Dimensional Maps'!L$39:L$63,MATCH($E863,'Dimensional Maps'!$C$8:$C$32,0),1)
/SUMIFS('Dimensional Maps'!L$39:L$63, 'Dimensional Maps'!$B$8:$B$32,$D863)))),0),0)</f>
        <v>9.0435554494389475E-2</v>
      </c>
      <c r="R863" s="115">
        <f>IFERROR(IF($G863 = "WholeBlg",IF(R$1&lt;2020, 0,
IF($H863="GWh",SUMIFS('Interim Analysis'!L:L,'Interim Analysis'!$B:$B,$B863,'Interim Analysis'!$C:$C,$C863,'Interim Analysis'!$F:$F,$F863,'Interim Analysis'!$G:$G,$H863,'Interim Analysis'!$E:$E,$E863),
SUMIFS('Interim Analysis'!L:L,'Interim Analysis'!$B:$B,$B863,'Interim Analysis'!$C:$C,$C863,'Interim Analysis'!$F:$F,$F863,'Interim Analysis'!$G:$G,$H863,'Interim Analysis'!$D:$D,$D863)
*(INDEX('Dimensional Maps'!M$39:M$63,MATCH($E863,'Dimensional Maps'!$C$8:$C$32,0),1)
/SUMIFS('Dimensional Maps'!M$39:M$63, 'Dimensional Maps'!$B$8:$B$32,$D863)))),0),0)</f>
        <v>0.1126764699485979</v>
      </c>
      <c r="S863" s="115">
        <f>IFERROR(IF($G863 = "WholeBlg",IF(S$1&lt;2020, 0,
IF($H863="GWh",SUMIFS('Interim Analysis'!M:M,'Interim Analysis'!$B:$B,$B863,'Interim Analysis'!$C:$C,$C863,'Interim Analysis'!$F:$F,$F863,'Interim Analysis'!$G:$G,$H863,'Interim Analysis'!$E:$E,$E863),
SUMIFS('Interim Analysis'!M:M,'Interim Analysis'!$B:$B,$B863,'Interim Analysis'!$C:$C,$C863,'Interim Analysis'!$F:$F,$F863,'Interim Analysis'!$G:$G,$H863,'Interim Analysis'!$D:$D,$D863)
*(INDEX('Dimensional Maps'!N$39:N$63,MATCH($E863,'Dimensional Maps'!$C$8:$C$32,0),1)
/SUMIFS('Dimensional Maps'!N$39:N$63, 'Dimensional Maps'!$B$8:$B$32,$D863)))),0),0)</f>
        <v>0.13592095213559405</v>
      </c>
      <c r="T863" s="115">
        <f>IFERROR(IF($G863 = "WholeBlg",IF(T$1&lt;2020, 0,
IF($H863="GWh",SUMIFS('Interim Analysis'!N:N,'Interim Analysis'!$B:$B,$B863,'Interim Analysis'!$C:$C,$C863,'Interim Analysis'!$F:$F,$F863,'Interim Analysis'!$G:$G,$H863,'Interim Analysis'!$E:$E,$E863),
SUMIFS('Interim Analysis'!N:N,'Interim Analysis'!$B:$B,$B863,'Interim Analysis'!$C:$C,$C863,'Interim Analysis'!$F:$F,$F863,'Interim Analysis'!$G:$G,$H863,'Interim Analysis'!$D:$D,$D863)
*(INDEX('Dimensional Maps'!O$39:O$63,MATCH($E863,'Dimensional Maps'!$C$8:$C$32,0),1)
/SUMIFS('Dimensional Maps'!O$39:O$63, 'Dimensional Maps'!$B$8:$B$32,$D863)))),0),0)</f>
        <v>0.16194245896491286</v>
      </c>
      <c r="U863" s="115">
        <f>IFERROR(IF($G863 = "WholeBlg",IF(U$1&lt;2020, 0,
IF($H863="GWh",SUMIFS('Interim Analysis'!O:O,'Interim Analysis'!$B:$B,$B863,'Interim Analysis'!$C:$C,$C863,'Interim Analysis'!$F:$F,$F863,'Interim Analysis'!$G:$G,$H863,'Interim Analysis'!$E:$E,$E863),
SUMIFS('Interim Analysis'!O:O,'Interim Analysis'!$B:$B,$B863,'Interim Analysis'!$C:$C,$C863,'Interim Analysis'!$F:$F,$F863,'Interim Analysis'!$G:$G,$H863,'Interim Analysis'!$D:$D,$D863)
*(INDEX('Dimensional Maps'!P$39:P$63,MATCH($E863,'Dimensional Maps'!$C$8:$C$32,0),1)
/SUMIFS('Dimensional Maps'!P$39:P$63, 'Dimensional Maps'!$B$8:$B$32,$D863)))),0),0)</f>
        <v>0.19307460977083185</v>
      </c>
      <c r="V863" s="115">
        <f>IFERROR(IF($G863 = "WholeBlg",IF(V$1&lt;2020, 0,
IF($H863="GWh",SUMIFS('Interim Analysis'!P:P,'Interim Analysis'!$B:$B,$B863,'Interim Analysis'!$C:$C,$C863,'Interim Analysis'!$F:$F,$F863,'Interim Analysis'!$G:$G,$H863,'Interim Analysis'!$E:$E,$E863),
SUMIFS('Interim Analysis'!P:P,'Interim Analysis'!$B:$B,$B863,'Interim Analysis'!$C:$C,$C863,'Interim Analysis'!$F:$F,$F863,'Interim Analysis'!$G:$G,$H863,'Interim Analysis'!$D:$D,$D863)
*(INDEX('Dimensional Maps'!Q$39:Q$63,MATCH($E863,'Dimensional Maps'!$C$8:$C$32,0),1)
/SUMIFS('Dimensional Maps'!Q$39:Q$63, 'Dimensional Maps'!$B$8:$B$32,$D863)))),0),0)</f>
        <v>0.23364389749050823</v>
      </c>
      <c r="W863" s="115">
        <f>IFERROR(IF($G863 = "WholeBlg",IF(W$1&lt;2020, 0,
IF($H863="GWh",SUMIFS('Interim Analysis'!Q:Q,'Interim Analysis'!$B:$B,$B863,'Interim Analysis'!$C:$C,$C863,'Interim Analysis'!$F:$F,$F863,'Interim Analysis'!$G:$G,$H863,'Interim Analysis'!$E:$E,$E863),
SUMIFS('Interim Analysis'!Q:Q,'Interim Analysis'!$B:$B,$B863,'Interim Analysis'!$C:$C,$C863,'Interim Analysis'!$F:$F,$F863,'Interim Analysis'!$G:$G,$H863,'Interim Analysis'!$D:$D,$D863)
*(INDEX('Dimensional Maps'!R$39:R$63,MATCH($E863,'Dimensional Maps'!$C$8:$C$32,0),1)
/SUMIFS('Dimensional Maps'!R$39:R$63, 'Dimensional Maps'!$B$8:$B$32,$D863)))),0),0)</f>
        <v>0.29178359317243746</v>
      </c>
    </row>
    <row r="864" spans="1:23" x14ac:dyDescent="0.25">
      <c r="A864" s="153" t="s">
        <v>265</v>
      </c>
      <c r="B864" s="54" t="s">
        <v>238</v>
      </c>
      <c r="C864" s="54">
        <v>3</v>
      </c>
      <c r="D864" s="54" t="s">
        <v>47</v>
      </c>
      <c r="E864" s="54" t="s">
        <v>223</v>
      </c>
      <c r="F864" s="54" t="s">
        <v>167</v>
      </c>
      <c r="G864" s="54" t="s">
        <v>53</v>
      </c>
      <c r="H864" s="54" t="s">
        <v>20</v>
      </c>
      <c r="I864" s="115">
        <f>IFERROR(IF($G864 = "WholeBlg",IF(I$1&lt;2020, 0,
IF($H864="GWh",SUMIFS('Interim Analysis'!C:C,'Interim Analysis'!$B:$B,$B864,'Interim Analysis'!$C:$C,$C864,'Interim Analysis'!$F:$F,$F864,'Interim Analysis'!$G:$G,$H864,'Interim Analysis'!$E:$E,$E864),
SUMIFS('Interim Analysis'!C:C,'Interim Analysis'!$B:$B,$B864,'Interim Analysis'!$C:$C,$C864,'Interim Analysis'!$F:$F,$F864,'Interim Analysis'!$G:$G,$H864,'Interim Analysis'!$D:$D,$D864)
*(INDEX('Dimensional Maps'!D$39:D$63,MATCH($E864,'Dimensional Maps'!$C$8:$C$32,0),1)
/SUMIFS('Dimensional Maps'!D$39:D$63, 'Dimensional Maps'!$B$8:$B$32,$D864)))),0),0)</f>
        <v>0</v>
      </c>
      <c r="J864" s="115">
        <f>IFERROR(IF($G864 = "WholeBlg",IF(J$1&lt;2020, 0,
IF($H864="GWh",SUMIFS('Interim Analysis'!D:D,'Interim Analysis'!$B:$B,$B864,'Interim Analysis'!$C:$C,$C864,'Interim Analysis'!$F:$F,$F864,'Interim Analysis'!$G:$G,$H864,'Interim Analysis'!$E:$E,$E864),
SUMIFS('Interim Analysis'!D:D,'Interim Analysis'!$B:$B,$B864,'Interim Analysis'!$C:$C,$C864,'Interim Analysis'!$F:$F,$F864,'Interim Analysis'!$G:$G,$H864,'Interim Analysis'!$D:$D,$D864)
*(INDEX('Dimensional Maps'!E$39:E$63,MATCH($E864,'Dimensional Maps'!$C$8:$C$32,0),1)
/SUMIFS('Dimensional Maps'!E$39:E$63, 'Dimensional Maps'!$B$8:$B$32,$D864)))),0),0)</f>
        <v>0</v>
      </c>
      <c r="K864" s="115">
        <f>IFERROR(IF($G864 = "WholeBlg",IF(K$1&lt;2020, 0,
IF($H864="GWh",SUMIFS('Interim Analysis'!E:E,'Interim Analysis'!$B:$B,$B864,'Interim Analysis'!$C:$C,$C864,'Interim Analysis'!$F:$F,$F864,'Interim Analysis'!$G:$G,$H864,'Interim Analysis'!$E:$E,$E864),
SUMIFS('Interim Analysis'!E:E,'Interim Analysis'!$B:$B,$B864,'Interim Analysis'!$C:$C,$C864,'Interim Analysis'!$F:$F,$F864,'Interim Analysis'!$G:$G,$H864,'Interim Analysis'!$D:$D,$D864)
*(INDEX('Dimensional Maps'!F$39:F$63,MATCH($E864,'Dimensional Maps'!$C$8:$C$32,0),1)
/SUMIFS('Dimensional Maps'!F$39:F$63, 'Dimensional Maps'!$B$8:$B$32,$D864)))),0),0)</f>
        <v>0</v>
      </c>
      <c r="L864" s="115">
        <f>IFERROR(IF($G864 = "WholeBlg",IF(L$1&lt;2020, 0,
IF($H864="GWh",SUMIFS('Interim Analysis'!F:F,'Interim Analysis'!$B:$B,$B864,'Interim Analysis'!$C:$C,$C864,'Interim Analysis'!$F:$F,$F864,'Interim Analysis'!$G:$G,$H864,'Interim Analysis'!$E:$E,$E864),
SUMIFS('Interim Analysis'!F:F,'Interim Analysis'!$B:$B,$B864,'Interim Analysis'!$C:$C,$C864,'Interim Analysis'!$F:$F,$F864,'Interim Analysis'!$G:$G,$H864,'Interim Analysis'!$D:$D,$D864)
*(INDEX('Dimensional Maps'!G$39:G$63,MATCH($E864,'Dimensional Maps'!$C$8:$C$32,0),1)
/SUMIFS('Dimensional Maps'!G$39:G$63, 'Dimensional Maps'!$B$8:$B$32,$D864)))),0),0)</f>
        <v>0</v>
      </c>
      <c r="M864" s="115">
        <f>IFERROR(IF($G864 = "WholeBlg",IF(M$1&lt;2020, 0,
IF($H864="GWh",SUMIFS('Interim Analysis'!G:G,'Interim Analysis'!$B:$B,$B864,'Interim Analysis'!$C:$C,$C864,'Interim Analysis'!$F:$F,$F864,'Interim Analysis'!$G:$G,$H864,'Interim Analysis'!$E:$E,$E864),
SUMIFS('Interim Analysis'!G:G,'Interim Analysis'!$B:$B,$B864,'Interim Analysis'!$C:$C,$C864,'Interim Analysis'!$F:$F,$F864,'Interim Analysis'!$G:$G,$H864,'Interim Analysis'!$D:$D,$D864)
*(INDEX('Dimensional Maps'!H$39:H$63,MATCH($E864,'Dimensional Maps'!$C$8:$C$32,0),1)
/SUMIFS('Dimensional Maps'!H$39:H$63, 'Dimensional Maps'!$B$8:$B$32,$D864)))),0),0)</f>
        <v>0</v>
      </c>
      <c r="N864" s="115">
        <f>IFERROR(IF($G864 = "WholeBlg",IF(N$1&lt;2020, 0,
IF($H864="GWh",SUMIFS('Interim Analysis'!H:H,'Interim Analysis'!$B:$B,$B864,'Interim Analysis'!$C:$C,$C864,'Interim Analysis'!$F:$F,$F864,'Interim Analysis'!$G:$G,$H864,'Interim Analysis'!$E:$E,$E864),
SUMIFS('Interim Analysis'!H:H,'Interim Analysis'!$B:$B,$B864,'Interim Analysis'!$C:$C,$C864,'Interim Analysis'!$F:$F,$F864,'Interim Analysis'!$G:$G,$H864,'Interim Analysis'!$D:$D,$D864)
*(INDEX('Dimensional Maps'!I$39:I$63,MATCH($E864,'Dimensional Maps'!$C$8:$C$32,0),1)
/SUMIFS('Dimensional Maps'!I$39:I$63, 'Dimensional Maps'!$B$8:$B$32,$D864)))),0),0)</f>
        <v>8.5094766110209163E-3</v>
      </c>
      <c r="O864" s="115">
        <f>IFERROR(IF($G864 = "WholeBlg",IF(O$1&lt;2020, 0,
IF($H864="GWh",SUMIFS('Interim Analysis'!I:I,'Interim Analysis'!$B:$B,$B864,'Interim Analysis'!$C:$C,$C864,'Interim Analysis'!$F:$F,$F864,'Interim Analysis'!$G:$G,$H864,'Interim Analysis'!$E:$E,$E864),
SUMIFS('Interim Analysis'!I:I,'Interim Analysis'!$B:$B,$B864,'Interim Analysis'!$C:$C,$C864,'Interim Analysis'!$F:$F,$F864,'Interim Analysis'!$G:$G,$H864,'Interim Analysis'!$D:$D,$D864)
*(INDEX('Dimensional Maps'!J$39:J$63,MATCH($E864,'Dimensional Maps'!$C$8:$C$32,0),1)
/SUMIFS('Dimensional Maps'!J$39:J$63, 'Dimensional Maps'!$B$8:$B$32,$D864)))),0),0)</f>
        <v>1.6800209950966972E-2</v>
      </c>
      <c r="P864" s="115">
        <f>IFERROR(IF($G864 = "WholeBlg",IF(P$1&lt;2020, 0,
IF($H864="GWh",SUMIFS('Interim Analysis'!J:J,'Interim Analysis'!$B:$B,$B864,'Interim Analysis'!$C:$C,$C864,'Interim Analysis'!$F:$F,$F864,'Interim Analysis'!$G:$G,$H864,'Interim Analysis'!$E:$E,$E864),
SUMIFS('Interim Analysis'!J:J,'Interim Analysis'!$B:$B,$B864,'Interim Analysis'!$C:$C,$C864,'Interim Analysis'!$F:$F,$F864,'Interim Analysis'!$G:$G,$H864,'Interim Analysis'!$D:$D,$D864)
*(INDEX('Dimensional Maps'!K$39:K$63,MATCH($E864,'Dimensional Maps'!$C$8:$C$32,0),1)
/SUMIFS('Dimensional Maps'!K$39:K$63, 'Dimensional Maps'!$B$8:$B$32,$D864)))),0),0)</f>
        <v>2.4933499814537914E-2</v>
      </c>
      <c r="Q864" s="115">
        <f>IFERROR(IF($G864 = "WholeBlg",IF(Q$1&lt;2020, 0,
IF($H864="GWh",SUMIFS('Interim Analysis'!K:K,'Interim Analysis'!$B:$B,$B864,'Interim Analysis'!$C:$C,$C864,'Interim Analysis'!$F:$F,$F864,'Interim Analysis'!$G:$G,$H864,'Interim Analysis'!$E:$E,$E864),
SUMIFS('Interim Analysis'!K:K,'Interim Analysis'!$B:$B,$B864,'Interim Analysis'!$C:$C,$C864,'Interim Analysis'!$F:$F,$F864,'Interim Analysis'!$G:$G,$H864,'Interim Analysis'!$D:$D,$D864)
*(INDEX('Dimensional Maps'!L$39:L$63,MATCH($E864,'Dimensional Maps'!$C$8:$C$32,0),1)
/SUMIFS('Dimensional Maps'!L$39:L$63, 'Dimensional Maps'!$B$8:$B$32,$D864)))),0),0)</f>
        <v>3.294949106826614E-2</v>
      </c>
      <c r="R864" s="115">
        <f>IFERROR(IF($G864 = "WholeBlg",IF(R$1&lt;2020, 0,
IF($H864="GWh",SUMIFS('Interim Analysis'!L:L,'Interim Analysis'!$B:$B,$B864,'Interim Analysis'!$C:$C,$C864,'Interim Analysis'!$F:$F,$F864,'Interim Analysis'!$G:$G,$H864,'Interim Analysis'!$E:$E,$E864),
SUMIFS('Interim Analysis'!L:L,'Interim Analysis'!$B:$B,$B864,'Interim Analysis'!$C:$C,$C864,'Interim Analysis'!$F:$F,$F864,'Interim Analysis'!$G:$G,$H864,'Interim Analysis'!$D:$D,$D864)
*(INDEX('Dimensional Maps'!M$39:M$63,MATCH($E864,'Dimensional Maps'!$C$8:$C$32,0),1)
/SUMIFS('Dimensional Maps'!M$39:M$63, 'Dimensional Maps'!$B$8:$B$32,$D864)))),0),0)</f>
        <v>4.0789816050318936E-2</v>
      </c>
      <c r="S864" s="115">
        <f>IFERROR(IF($G864 = "WholeBlg",IF(S$1&lt;2020, 0,
IF($H864="GWh",SUMIFS('Interim Analysis'!M:M,'Interim Analysis'!$B:$B,$B864,'Interim Analysis'!$C:$C,$C864,'Interim Analysis'!$F:$F,$F864,'Interim Analysis'!$G:$G,$H864,'Interim Analysis'!$E:$E,$E864),
SUMIFS('Interim Analysis'!M:M,'Interim Analysis'!$B:$B,$B864,'Interim Analysis'!$C:$C,$C864,'Interim Analysis'!$F:$F,$F864,'Interim Analysis'!$G:$G,$H864,'Interim Analysis'!$D:$D,$D864)
*(INDEX('Dimensional Maps'!N$39:N$63,MATCH($E864,'Dimensional Maps'!$C$8:$C$32,0),1)
/SUMIFS('Dimensional Maps'!N$39:N$63, 'Dimensional Maps'!$B$8:$B$32,$D864)))),0),0)</f>
        <v>4.8544326084597043E-2</v>
      </c>
      <c r="T864" s="115">
        <f>IFERROR(IF($G864 = "WholeBlg",IF(T$1&lt;2020, 0,
IF($H864="GWh",SUMIFS('Interim Analysis'!N:N,'Interim Analysis'!$B:$B,$B864,'Interim Analysis'!$C:$C,$C864,'Interim Analysis'!$F:$F,$F864,'Interim Analysis'!$G:$G,$H864,'Interim Analysis'!$E:$E,$E864),
SUMIFS('Interim Analysis'!N:N,'Interim Analysis'!$B:$B,$B864,'Interim Analysis'!$C:$C,$C864,'Interim Analysis'!$F:$F,$F864,'Interim Analysis'!$G:$G,$H864,'Interim Analysis'!$D:$D,$D864)
*(INDEX('Dimensional Maps'!O$39:O$63,MATCH($E864,'Dimensional Maps'!$C$8:$C$32,0),1)
/SUMIFS('Dimensional Maps'!O$39:O$63, 'Dimensional Maps'!$B$8:$B$32,$D864)))),0),0)</f>
        <v>5.6169179697714317E-2</v>
      </c>
      <c r="U864" s="115">
        <f>IFERROR(IF($G864 = "WholeBlg",IF(U$1&lt;2020, 0,
IF($H864="GWh",SUMIFS('Interim Analysis'!O:O,'Interim Analysis'!$B:$B,$B864,'Interim Analysis'!$C:$C,$C864,'Interim Analysis'!$F:$F,$F864,'Interim Analysis'!$G:$G,$H864,'Interim Analysis'!$E:$E,$E864),
SUMIFS('Interim Analysis'!O:O,'Interim Analysis'!$B:$B,$B864,'Interim Analysis'!$C:$C,$C864,'Interim Analysis'!$F:$F,$F864,'Interim Analysis'!$G:$G,$H864,'Interim Analysis'!$D:$D,$D864)
*(INDEX('Dimensional Maps'!P$39:P$63,MATCH($E864,'Dimensional Maps'!$C$8:$C$32,0),1)
/SUMIFS('Dimensional Maps'!P$39:P$63, 'Dimensional Maps'!$B$8:$B$32,$D864)))),0),0)</f>
        <v>6.3666461462084878E-2</v>
      </c>
      <c r="V864" s="115">
        <f>IFERROR(IF($G864 = "WholeBlg",IF(V$1&lt;2020, 0,
IF($H864="GWh",SUMIFS('Interim Analysis'!P:P,'Interim Analysis'!$B:$B,$B864,'Interim Analysis'!$C:$C,$C864,'Interim Analysis'!$F:$F,$F864,'Interim Analysis'!$G:$G,$H864,'Interim Analysis'!$E:$E,$E864),
SUMIFS('Interim Analysis'!P:P,'Interim Analysis'!$B:$B,$B864,'Interim Analysis'!$C:$C,$C864,'Interim Analysis'!$F:$F,$F864,'Interim Analysis'!$G:$G,$H864,'Interim Analysis'!$D:$D,$D864)
*(INDEX('Dimensional Maps'!Q$39:Q$63,MATCH($E864,'Dimensional Maps'!$C$8:$C$32,0),1)
/SUMIFS('Dimensional Maps'!Q$39:Q$63, 'Dimensional Maps'!$B$8:$B$32,$D864)))),0),0)</f>
        <v>7.1124389846096495E-2</v>
      </c>
      <c r="W864" s="115">
        <f>IFERROR(IF($G864 = "WholeBlg",IF(W$1&lt;2020, 0,
IF($H864="GWh",SUMIFS('Interim Analysis'!Q:Q,'Interim Analysis'!$B:$B,$B864,'Interim Analysis'!$C:$C,$C864,'Interim Analysis'!$F:$F,$F864,'Interim Analysis'!$G:$G,$H864,'Interim Analysis'!$E:$E,$E864),
SUMIFS('Interim Analysis'!Q:Q,'Interim Analysis'!$B:$B,$B864,'Interim Analysis'!$C:$C,$C864,'Interim Analysis'!$F:$F,$F864,'Interim Analysis'!$G:$G,$H864,'Interim Analysis'!$D:$D,$D864)
*(INDEX('Dimensional Maps'!R$39:R$63,MATCH($E864,'Dimensional Maps'!$C$8:$C$32,0),1)
/SUMIFS('Dimensional Maps'!R$39:R$63, 'Dimensional Maps'!$B$8:$B$32,$D864)))),0),0)</f>
        <v>7.8559956314116969E-2</v>
      </c>
    </row>
    <row r="865" spans="1:23" x14ac:dyDescent="0.25">
      <c r="A865" s="153" t="s">
        <v>265</v>
      </c>
      <c r="B865" s="54" t="s">
        <v>238</v>
      </c>
      <c r="C865" s="54">
        <v>3</v>
      </c>
      <c r="D865" s="54" t="s">
        <v>47</v>
      </c>
      <c r="E865" s="54" t="s">
        <v>223</v>
      </c>
      <c r="F865" s="54" t="s">
        <v>186</v>
      </c>
      <c r="G865" s="54" t="s">
        <v>53</v>
      </c>
      <c r="H865" s="54" t="s">
        <v>20</v>
      </c>
      <c r="I865" s="115">
        <f>IFERROR(IF($G865 = "WholeBlg",IF(I$1&lt;2020, 0,
IF($H865="GWh",SUMIFS('Interim Analysis'!C:C,'Interim Analysis'!$B:$B,$B865,'Interim Analysis'!$C:$C,$C865,'Interim Analysis'!$F:$F,$F865,'Interim Analysis'!$G:$G,$H865,'Interim Analysis'!$E:$E,$E865),
SUMIFS('Interim Analysis'!C:C,'Interim Analysis'!$B:$B,$B865,'Interim Analysis'!$C:$C,$C865,'Interim Analysis'!$F:$F,$F865,'Interim Analysis'!$G:$G,$H865,'Interim Analysis'!$D:$D,$D865)
*(INDEX('Dimensional Maps'!D$39:D$63,MATCH($E865,'Dimensional Maps'!$C$8:$C$32,0),1)
/SUMIFS('Dimensional Maps'!D$39:D$63, 'Dimensional Maps'!$B$8:$B$32,$D865)))),0),0)</f>
        <v>0</v>
      </c>
      <c r="J865" s="115">
        <f>IFERROR(IF($G865 = "WholeBlg",IF(J$1&lt;2020, 0,
IF($H865="GWh",SUMIFS('Interim Analysis'!D:D,'Interim Analysis'!$B:$B,$B865,'Interim Analysis'!$C:$C,$C865,'Interim Analysis'!$F:$F,$F865,'Interim Analysis'!$G:$G,$H865,'Interim Analysis'!$E:$E,$E865),
SUMIFS('Interim Analysis'!D:D,'Interim Analysis'!$B:$B,$B865,'Interim Analysis'!$C:$C,$C865,'Interim Analysis'!$F:$F,$F865,'Interim Analysis'!$G:$G,$H865,'Interim Analysis'!$D:$D,$D865)
*(INDEX('Dimensional Maps'!E$39:E$63,MATCH($E865,'Dimensional Maps'!$C$8:$C$32,0),1)
/SUMIFS('Dimensional Maps'!E$39:E$63, 'Dimensional Maps'!$B$8:$B$32,$D865)))),0),0)</f>
        <v>0</v>
      </c>
      <c r="K865" s="115">
        <f>IFERROR(IF($G865 = "WholeBlg",IF(K$1&lt;2020, 0,
IF($H865="GWh",SUMIFS('Interim Analysis'!E:E,'Interim Analysis'!$B:$B,$B865,'Interim Analysis'!$C:$C,$C865,'Interim Analysis'!$F:$F,$F865,'Interim Analysis'!$G:$G,$H865,'Interim Analysis'!$E:$E,$E865),
SUMIFS('Interim Analysis'!E:E,'Interim Analysis'!$B:$B,$B865,'Interim Analysis'!$C:$C,$C865,'Interim Analysis'!$F:$F,$F865,'Interim Analysis'!$G:$G,$H865,'Interim Analysis'!$D:$D,$D865)
*(INDEX('Dimensional Maps'!F$39:F$63,MATCH($E865,'Dimensional Maps'!$C$8:$C$32,0),1)
/SUMIFS('Dimensional Maps'!F$39:F$63, 'Dimensional Maps'!$B$8:$B$32,$D865)))),0),0)</f>
        <v>0</v>
      </c>
      <c r="L865" s="115">
        <f>IFERROR(IF($G865 = "WholeBlg",IF(L$1&lt;2020, 0,
IF($H865="GWh",SUMIFS('Interim Analysis'!F:F,'Interim Analysis'!$B:$B,$B865,'Interim Analysis'!$C:$C,$C865,'Interim Analysis'!$F:$F,$F865,'Interim Analysis'!$G:$G,$H865,'Interim Analysis'!$E:$E,$E865),
SUMIFS('Interim Analysis'!F:F,'Interim Analysis'!$B:$B,$B865,'Interim Analysis'!$C:$C,$C865,'Interim Analysis'!$F:$F,$F865,'Interim Analysis'!$G:$G,$H865,'Interim Analysis'!$D:$D,$D865)
*(INDEX('Dimensional Maps'!G$39:G$63,MATCH($E865,'Dimensional Maps'!$C$8:$C$32,0),1)
/SUMIFS('Dimensional Maps'!G$39:G$63, 'Dimensional Maps'!$B$8:$B$32,$D865)))),0),0)</f>
        <v>0</v>
      </c>
      <c r="M865" s="115">
        <f>IFERROR(IF($G865 = "WholeBlg",IF(M$1&lt;2020, 0,
IF($H865="GWh",SUMIFS('Interim Analysis'!G:G,'Interim Analysis'!$B:$B,$B865,'Interim Analysis'!$C:$C,$C865,'Interim Analysis'!$F:$F,$F865,'Interim Analysis'!$G:$G,$H865,'Interim Analysis'!$E:$E,$E865),
SUMIFS('Interim Analysis'!G:G,'Interim Analysis'!$B:$B,$B865,'Interim Analysis'!$C:$C,$C865,'Interim Analysis'!$F:$F,$F865,'Interim Analysis'!$G:$G,$H865,'Interim Analysis'!$D:$D,$D865)
*(INDEX('Dimensional Maps'!H$39:H$63,MATCH($E865,'Dimensional Maps'!$C$8:$C$32,0),1)
/SUMIFS('Dimensional Maps'!H$39:H$63, 'Dimensional Maps'!$B$8:$B$32,$D865)))),0),0)</f>
        <v>0</v>
      </c>
      <c r="N865" s="115">
        <f>IFERROR(IF($G865 = "WholeBlg",IF(N$1&lt;2020, 0,
IF($H865="GWh",SUMIFS('Interim Analysis'!H:H,'Interim Analysis'!$B:$B,$B865,'Interim Analysis'!$C:$C,$C865,'Interim Analysis'!$F:$F,$F865,'Interim Analysis'!$G:$G,$H865,'Interim Analysis'!$E:$E,$E865),
SUMIFS('Interim Analysis'!H:H,'Interim Analysis'!$B:$B,$B865,'Interim Analysis'!$C:$C,$C865,'Interim Analysis'!$F:$F,$F865,'Interim Analysis'!$G:$G,$H865,'Interim Analysis'!$D:$D,$D865)
*(INDEX('Dimensional Maps'!I$39:I$63,MATCH($E865,'Dimensional Maps'!$C$8:$C$32,0),1)
/SUMIFS('Dimensional Maps'!I$39:I$63, 'Dimensional Maps'!$B$8:$B$32,$D865)))),0),0)</f>
        <v>2.761279715843808E-2</v>
      </c>
      <c r="O865" s="115">
        <f>IFERROR(IF($G865 = "WholeBlg",IF(O$1&lt;2020, 0,
IF($H865="GWh",SUMIFS('Interim Analysis'!I:I,'Interim Analysis'!$B:$B,$B865,'Interim Analysis'!$C:$C,$C865,'Interim Analysis'!$F:$F,$F865,'Interim Analysis'!$G:$G,$H865,'Interim Analysis'!$E:$E,$E865),
SUMIFS('Interim Analysis'!I:I,'Interim Analysis'!$B:$B,$B865,'Interim Analysis'!$C:$C,$C865,'Interim Analysis'!$F:$F,$F865,'Interim Analysis'!$G:$G,$H865,'Interim Analysis'!$D:$D,$D865)
*(INDEX('Dimensional Maps'!J$39:J$63,MATCH($E865,'Dimensional Maps'!$C$8:$C$32,0),1)
/SUMIFS('Dimensional Maps'!J$39:J$63, 'Dimensional Maps'!$B$8:$B$32,$D865)))),0),0)</f>
        <v>5.4721233327065806E-2</v>
      </c>
      <c r="P865" s="115">
        <f>IFERROR(IF($G865 = "WholeBlg",IF(P$1&lt;2020, 0,
IF($H865="GWh",SUMIFS('Interim Analysis'!J:J,'Interim Analysis'!$B:$B,$B865,'Interim Analysis'!$C:$C,$C865,'Interim Analysis'!$F:$F,$F865,'Interim Analysis'!$G:$G,$H865,'Interim Analysis'!$E:$E,$E865),
SUMIFS('Interim Analysis'!J:J,'Interim Analysis'!$B:$B,$B865,'Interim Analysis'!$C:$C,$C865,'Interim Analysis'!$F:$F,$F865,'Interim Analysis'!$G:$G,$H865,'Interim Analysis'!$D:$D,$D865)
*(INDEX('Dimensional Maps'!K$39:K$63,MATCH($E865,'Dimensional Maps'!$C$8:$C$32,0),1)
/SUMIFS('Dimensional Maps'!K$39:K$63, 'Dimensional Maps'!$B$8:$B$32,$D865)))),0),0)</f>
        <v>8.169366367064787E-2</v>
      </c>
      <c r="Q865" s="115">
        <f>IFERROR(IF($G865 = "WholeBlg",IF(Q$1&lt;2020, 0,
IF($H865="GWh",SUMIFS('Interim Analysis'!K:K,'Interim Analysis'!$B:$B,$B865,'Interim Analysis'!$C:$C,$C865,'Interim Analysis'!$F:$F,$F865,'Interim Analysis'!$G:$G,$H865,'Interim Analysis'!$E:$E,$E865),
SUMIFS('Interim Analysis'!K:K,'Interim Analysis'!$B:$B,$B865,'Interim Analysis'!$C:$C,$C865,'Interim Analysis'!$F:$F,$F865,'Interim Analysis'!$G:$G,$H865,'Interim Analysis'!$D:$D,$D865)
*(INDEX('Dimensional Maps'!L$39:L$63,MATCH($E865,'Dimensional Maps'!$C$8:$C$32,0),1)
/SUMIFS('Dimensional Maps'!L$39:L$63, 'Dimensional Maps'!$B$8:$B$32,$D865)))),0),0)</f>
        <v>0.10894354940011151</v>
      </c>
      <c r="R865" s="115">
        <f>IFERROR(IF($G865 = "WholeBlg",IF(R$1&lt;2020, 0,
IF($H865="GWh",SUMIFS('Interim Analysis'!L:L,'Interim Analysis'!$B:$B,$B865,'Interim Analysis'!$C:$C,$C865,'Interim Analysis'!$F:$F,$F865,'Interim Analysis'!$G:$G,$H865,'Interim Analysis'!$E:$E,$E865),
SUMIFS('Interim Analysis'!L:L,'Interim Analysis'!$B:$B,$B865,'Interim Analysis'!$C:$C,$C865,'Interim Analysis'!$F:$F,$F865,'Interim Analysis'!$G:$G,$H865,'Interim Analysis'!$D:$D,$D865)
*(INDEX('Dimensional Maps'!M$39:M$63,MATCH($E865,'Dimensional Maps'!$C$8:$C$32,0),1)
/SUMIFS('Dimensional Maps'!M$39:M$63, 'Dimensional Maps'!$B$8:$B$32,$D865)))),0),0)</f>
        <v>0.13672769244863198</v>
      </c>
      <c r="S865" s="115">
        <f>IFERROR(IF($G865 = "WholeBlg",IF(S$1&lt;2020, 0,
IF($H865="GWh",SUMIFS('Interim Analysis'!M:M,'Interim Analysis'!$B:$B,$B865,'Interim Analysis'!$C:$C,$C865,'Interim Analysis'!$F:$F,$F865,'Interim Analysis'!$G:$G,$H865,'Interim Analysis'!$E:$E,$E865),
SUMIFS('Interim Analysis'!M:M,'Interim Analysis'!$B:$B,$B865,'Interim Analysis'!$C:$C,$C865,'Interim Analysis'!$F:$F,$F865,'Interim Analysis'!$G:$G,$H865,'Interim Analysis'!$D:$D,$D865)
*(INDEX('Dimensional Maps'!N$39:N$63,MATCH($E865,'Dimensional Maps'!$C$8:$C$32,0),1)
/SUMIFS('Dimensional Maps'!N$39:N$63, 'Dimensional Maps'!$B$8:$B$32,$D865)))),0),0)</f>
        <v>0.16608808677310136</v>
      </c>
      <c r="T865" s="115">
        <f>IFERROR(IF($G865 = "WholeBlg",IF(T$1&lt;2020, 0,
IF($H865="GWh",SUMIFS('Interim Analysis'!N:N,'Interim Analysis'!$B:$B,$B865,'Interim Analysis'!$C:$C,$C865,'Interim Analysis'!$F:$F,$F865,'Interim Analysis'!$G:$G,$H865,'Interim Analysis'!$E:$E,$E865),
SUMIFS('Interim Analysis'!N:N,'Interim Analysis'!$B:$B,$B865,'Interim Analysis'!$C:$C,$C865,'Interim Analysis'!$F:$F,$F865,'Interim Analysis'!$G:$G,$H865,'Interim Analysis'!$D:$D,$D865)
*(INDEX('Dimensional Maps'!O$39:O$63,MATCH($E865,'Dimensional Maps'!$C$8:$C$32,0),1)
/SUMIFS('Dimensional Maps'!O$39:O$63, 'Dimensional Maps'!$B$8:$B$32,$D865)))),0),0)</f>
        <v>0.19828664075937391</v>
      </c>
      <c r="U865" s="115">
        <f>IFERROR(IF($G865 = "WholeBlg",IF(U$1&lt;2020, 0,
IF($H865="GWh",SUMIFS('Interim Analysis'!O:O,'Interim Analysis'!$B:$B,$B865,'Interim Analysis'!$C:$C,$C865,'Interim Analysis'!$F:$F,$F865,'Interim Analysis'!$G:$G,$H865,'Interim Analysis'!$E:$E,$E865),
SUMIFS('Interim Analysis'!O:O,'Interim Analysis'!$B:$B,$B865,'Interim Analysis'!$C:$C,$C865,'Interim Analysis'!$F:$F,$F865,'Interim Analysis'!$G:$G,$H865,'Interim Analysis'!$D:$D,$D865)
*(INDEX('Dimensional Maps'!P$39:P$63,MATCH($E865,'Dimensional Maps'!$C$8:$C$32,0),1)
/SUMIFS('Dimensional Maps'!P$39:P$63, 'Dimensional Maps'!$B$8:$B$32,$D865)))),0),0)</f>
        <v>0.23571382068517763</v>
      </c>
      <c r="V865" s="115">
        <f>IFERROR(IF($G865 = "WholeBlg",IF(V$1&lt;2020, 0,
IF($H865="GWh",SUMIFS('Interim Analysis'!P:P,'Interim Analysis'!$B:$B,$B865,'Interim Analysis'!$C:$C,$C865,'Interim Analysis'!$F:$F,$F865,'Interim Analysis'!$G:$G,$H865,'Interim Analysis'!$E:$E,$E865),
SUMIFS('Interim Analysis'!P:P,'Interim Analysis'!$B:$B,$B865,'Interim Analysis'!$C:$C,$C865,'Interim Analysis'!$F:$F,$F865,'Interim Analysis'!$G:$G,$H865,'Interim Analysis'!$D:$D,$D865)
*(INDEX('Dimensional Maps'!Q$39:Q$63,MATCH($E865,'Dimensional Maps'!$C$8:$C$32,0),1)
/SUMIFS('Dimensional Maps'!Q$39:Q$63, 'Dimensional Maps'!$B$8:$B$32,$D865)))),0),0)</f>
        <v>0.28320620574942601</v>
      </c>
      <c r="W865" s="115">
        <f>IFERROR(IF($G865 = "WholeBlg",IF(W$1&lt;2020, 0,
IF($H865="GWh",SUMIFS('Interim Analysis'!Q:Q,'Interim Analysis'!$B:$B,$B865,'Interim Analysis'!$C:$C,$C865,'Interim Analysis'!$F:$F,$F865,'Interim Analysis'!$G:$G,$H865,'Interim Analysis'!$E:$E,$E865),
SUMIFS('Interim Analysis'!Q:Q,'Interim Analysis'!$B:$B,$B865,'Interim Analysis'!$C:$C,$C865,'Interim Analysis'!$F:$F,$F865,'Interim Analysis'!$G:$G,$H865,'Interim Analysis'!$D:$D,$D865)
*(INDEX('Dimensional Maps'!R$39:R$63,MATCH($E865,'Dimensional Maps'!$C$8:$C$32,0),1)
/SUMIFS('Dimensional Maps'!R$39:R$63, 'Dimensional Maps'!$B$8:$B$32,$D865)))),0),0)</f>
        <v>0.34940629944730239</v>
      </c>
    </row>
    <row r="866" spans="1:23" x14ac:dyDescent="0.25">
      <c r="A866" s="153" t="s">
        <v>265</v>
      </c>
      <c r="B866" s="54" t="s">
        <v>237</v>
      </c>
      <c r="C866" s="54">
        <v>3</v>
      </c>
      <c r="D866" s="54" t="s">
        <v>47</v>
      </c>
      <c r="E866" s="54" t="s">
        <v>223</v>
      </c>
      <c r="F866" s="54" t="s">
        <v>167</v>
      </c>
      <c r="G866" s="54" t="s">
        <v>53</v>
      </c>
      <c r="H866" s="54" t="s">
        <v>18</v>
      </c>
      <c r="I866" s="115">
        <f>IFERROR(IF($G866 = "WholeBlg",IF(I$1&lt;2020, 0,
IF($H866="GWh",SUMIFS('Interim Analysis'!C:C,'Interim Analysis'!$B:$B,$B866,'Interim Analysis'!$C:$C,$C866,'Interim Analysis'!$F:$F,$F866,'Interim Analysis'!$G:$G,$H866,'Interim Analysis'!$E:$E,$E866),
SUMIFS('Interim Analysis'!C:C,'Interim Analysis'!$B:$B,$B866,'Interim Analysis'!$C:$C,$C866,'Interim Analysis'!$F:$F,$F866,'Interim Analysis'!$G:$G,$H866,'Interim Analysis'!$D:$D,$D866)
*(INDEX('Dimensional Maps'!D$39:D$63,MATCH($E866,'Dimensional Maps'!$C$8:$C$32,0),1)
/SUMIFS('Dimensional Maps'!D$39:D$63, 'Dimensional Maps'!$B$8:$B$32,$D866)))),0),0)</f>
        <v>0</v>
      </c>
      <c r="J866" s="115">
        <f>IFERROR(IF($G866 = "WholeBlg",IF(J$1&lt;2020, 0,
IF($H866="GWh",SUMIFS('Interim Analysis'!D:D,'Interim Analysis'!$B:$B,$B866,'Interim Analysis'!$C:$C,$C866,'Interim Analysis'!$F:$F,$F866,'Interim Analysis'!$G:$G,$H866,'Interim Analysis'!$E:$E,$E866),
SUMIFS('Interim Analysis'!D:D,'Interim Analysis'!$B:$B,$B866,'Interim Analysis'!$C:$C,$C866,'Interim Analysis'!$F:$F,$F866,'Interim Analysis'!$G:$G,$H866,'Interim Analysis'!$D:$D,$D866)
*(INDEX('Dimensional Maps'!E$39:E$63,MATCH($E866,'Dimensional Maps'!$C$8:$C$32,0),1)
/SUMIFS('Dimensional Maps'!E$39:E$63, 'Dimensional Maps'!$B$8:$B$32,$D866)))),0),0)</f>
        <v>0</v>
      </c>
      <c r="K866" s="115">
        <f>IFERROR(IF($G866 = "WholeBlg",IF(K$1&lt;2020, 0,
IF($H866="GWh",SUMIFS('Interim Analysis'!E:E,'Interim Analysis'!$B:$B,$B866,'Interim Analysis'!$C:$C,$C866,'Interim Analysis'!$F:$F,$F866,'Interim Analysis'!$G:$G,$H866,'Interim Analysis'!$E:$E,$E866),
SUMIFS('Interim Analysis'!E:E,'Interim Analysis'!$B:$B,$B866,'Interim Analysis'!$C:$C,$C866,'Interim Analysis'!$F:$F,$F866,'Interim Analysis'!$G:$G,$H866,'Interim Analysis'!$D:$D,$D866)
*(INDEX('Dimensional Maps'!F$39:F$63,MATCH($E866,'Dimensional Maps'!$C$8:$C$32,0),1)
/SUMIFS('Dimensional Maps'!F$39:F$63, 'Dimensional Maps'!$B$8:$B$32,$D866)))),0),0)</f>
        <v>0</v>
      </c>
      <c r="L866" s="115">
        <f>IFERROR(IF($G866 = "WholeBlg",IF(L$1&lt;2020, 0,
IF($H866="GWh",SUMIFS('Interim Analysis'!F:F,'Interim Analysis'!$B:$B,$B866,'Interim Analysis'!$C:$C,$C866,'Interim Analysis'!$F:$F,$F866,'Interim Analysis'!$G:$G,$H866,'Interim Analysis'!$E:$E,$E866),
SUMIFS('Interim Analysis'!F:F,'Interim Analysis'!$B:$B,$B866,'Interim Analysis'!$C:$C,$C866,'Interim Analysis'!$F:$F,$F866,'Interim Analysis'!$G:$G,$H866,'Interim Analysis'!$D:$D,$D866)
*(INDEX('Dimensional Maps'!G$39:G$63,MATCH($E866,'Dimensional Maps'!$C$8:$C$32,0),1)
/SUMIFS('Dimensional Maps'!G$39:G$63, 'Dimensional Maps'!$B$8:$B$32,$D866)))),0),0)</f>
        <v>0</v>
      </c>
      <c r="M866" s="115">
        <f>IFERROR(IF($G866 = "WholeBlg",IF(M$1&lt;2020, 0,
IF($H866="GWh",SUMIFS('Interim Analysis'!G:G,'Interim Analysis'!$B:$B,$B866,'Interim Analysis'!$C:$C,$C866,'Interim Analysis'!$F:$F,$F866,'Interim Analysis'!$G:$G,$H866,'Interim Analysis'!$E:$E,$E866),
SUMIFS('Interim Analysis'!G:G,'Interim Analysis'!$B:$B,$B866,'Interim Analysis'!$C:$C,$C866,'Interim Analysis'!$F:$F,$F866,'Interim Analysis'!$G:$G,$H866,'Interim Analysis'!$D:$D,$D866)
*(INDEX('Dimensional Maps'!H$39:H$63,MATCH($E866,'Dimensional Maps'!$C$8:$C$32,0),1)
/SUMIFS('Dimensional Maps'!H$39:H$63, 'Dimensional Maps'!$B$8:$B$32,$D866)))),0),0)</f>
        <v>0</v>
      </c>
      <c r="N866" s="115">
        <f>IFERROR(IF($G866 = "WholeBlg",IF(N$1&lt;2020, 0,
IF($H866="GWh",SUMIFS('Interim Analysis'!H:H,'Interim Analysis'!$B:$B,$B866,'Interim Analysis'!$C:$C,$C866,'Interim Analysis'!$F:$F,$F866,'Interim Analysis'!$G:$G,$H866,'Interim Analysis'!$E:$E,$E866),
SUMIFS('Interim Analysis'!H:H,'Interim Analysis'!$B:$B,$B866,'Interim Analysis'!$C:$C,$C866,'Interim Analysis'!$F:$F,$F866,'Interim Analysis'!$G:$G,$H866,'Interim Analysis'!$D:$D,$D866)
*(INDEX('Dimensional Maps'!I$39:I$63,MATCH($E866,'Dimensional Maps'!$C$8:$C$32,0),1)
/SUMIFS('Dimensional Maps'!I$39:I$63, 'Dimensional Maps'!$B$8:$B$32,$D866)))),0),0)</f>
        <v>0</v>
      </c>
      <c r="O866" s="115">
        <f>IFERROR(IF($G866 = "WholeBlg",IF(O$1&lt;2020, 0,
IF($H866="GWh",SUMIFS('Interim Analysis'!I:I,'Interim Analysis'!$B:$B,$B866,'Interim Analysis'!$C:$C,$C866,'Interim Analysis'!$F:$F,$F866,'Interim Analysis'!$G:$G,$H866,'Interim Analysis'!$E:$E,$E866),
SUMIFS('Interim Analysis'!I:I,'Interim Analysis'!$B:$B,$B866,'Interim Analysis'!$C:$C,$C866,'Interim Analysis'!$F:$F,$F866,'Interim Analysis'!$G:$G,$H866,'Interim Analysis'!$D:$D,$D866)
*(INDEX('Dimensional Maps'!J$39:J$63,MATCH($E866,'Dimensional Maps'!$C$8:$C$32,0),1)
/SUMIFS('Dimensional Maps'!J$39:J$63, 'Dimensional Maps'!$B$8:$B$32,$D866)))),0),0)</f>
        <v>0</v>
      </c>
      <c r="P866" s="115">
        <f>IFERROR(IF($G866 = "WholeBlg",IF(P$1&lt;2020, 0,
IF($H866="GWh",SUMIFS('Interim Analysis'!J:J,'Interim Analysis'!$B:$B,$B866,'Interim Analysis'!$C:$C,$C866,'Interim Analysis'!$F:$F,$F866,'Interim Analysis'!$G:$G,$H866,'Interim Analysis'!$E:$E,$E866),
SUMIFS('Interim Analysis'!J:J,'Interim Analysis'!$B:$B,$B866,'Interim Analysis'!$C:$C,$C866,'Interim Analysis'!$F:$F,$F866,'Interim Analysis'!$G:$G,$H866,'Interim Analysis'!$D:$D,$D866)
*(INDEX('Dimensional Maps'!K$39:K$63,MATCH($E866,'Dimensional Maps'!$C$8:$C$32,0),1)
/SUMIFS('Dimensional Maps'!K$39:K$63, 'Dimensional Maps'!$B$8:$B$32,$D866)))),0),0)</f>
        <v>0</v>
      </c>
      <c r="Q866" s="115">
        <f>IFERROR(IF($G866 = "WholeBlg",IF(Q$1&lt;2020, 0,
IF($H866="GWh",SUMIFS('Interim Analysis'!K:K,'Interim Analysis'!$B:$B,$B866,'Interim Analysis'!$C:$C,$C866,'Interim Analysis'!$F:$F,$F866,'Interim Analysis'!$G:$G,$H866,'Interim Analysis'!$E:$E,$E866),
SUMIFS('Interim Analysis'!K:K,'Interim Analysis'!$B:$B,$B866,'Interim Analysis'!$C:$C,$C866,'Interim Analysis'!$F:$F,$F866,'Interim Analysis'!$G:$G,$H866,'Interim Analysis'!$D:$D,$D866)
*(INDEX('Dimensional Maps'!L$39:L$63,MATCH($E866,'Dimensional Maps'!$C$8:$C$32,0),1)
/SUMIFS('Dimensional Maps'!L$39:L$63, 'Dimensional Maps'!$B$8:$B$32,$D866)))),0),0)</f>
        <v>0</v>
      </c>
      <c r="R866" s="115">
        <f>IFERROR(IF($G866 = "WholeBlg",IF(R$1&lt;2020, 0,
IF($H866="GWh",SUMIFS('Interim Analysis'!L:L,'Interim Analysis'!$B:$B,$B866,'Interim Analysis'!$C:$C,$C866,'Interim Analysis'!$F:$F,$F866,'Interim Analysis'!$G:$G,$H866,'Interim Analysis'!$E:$E,$E866),
SUMIFS('Interim Analysis'!L:L,'Interim Analysis'!$B:$B,$B866,'Interim Analysis'!$C:$C,$C866,'Interim Analysis'!$F:$F,$F866,'Interim Analysis'!$G:$G,$H866,'Interim Analysis'!$D:$D,$D866)
*(INDEX('Dimensional Maps'!M$39:M$63,MATCH($E866,'Dimensional Maps'!$C$8:$C$32,0),1)
/SUMIFS('Dimensional Maps'!M$39:M$63, 'Dimensional Maps'!$B$8:$B$32,$D866)))),0),0)</f>
        <v>0</v>
      </c>
      <c r="S866" s="115">
        <f>IFERROR(IF($G866 = "WholeBlg",IF(S$1&lt;2020, 0,
IF($H866="GWh",SUMIFS('Interim Analysis'!M:M,'Interim Analysis'!$B:$B,$B866,'Interim Analysis'!$C:$C,$C866,'Interim Analysis'!$F:$F,$F866,'Interim Analysis'!$G:$G,$H866,'Interim Analysis'!$E:$E,$E866),
SUMIFS('Interim Analysis'!M:M,'Interim Analysis'!$B:$B,$B866,'Interim Analysis'!$C:$C,$C866,'Interim Analysis'!$F:$F,$F866,'Interim Analysis'!$G:$G,$H866,'Interim Analysis'!$D:$D,$D866)
*(INDEX('Dimensional Maps'!N$39:N$63,MATCH($E866,'Dimensional Maps'!$C$8:$C$32,0),1)
/SUMIFS('Dimensional Maps'!N$39:N$63, 'Dimensional Maps'!$B$8:$B$32,$D866)))),0),0)</f>
        <v>0</v>
      </c>
      <c r="T866" s="115">
        <f>IFERROR(IF($G866 = "WholeBlg",IF(T$1&lt;2020, 0,
IF($H866="GWh",SUMIFS('Interim Analysis'!N:N,'Interim Analysis'!$B:$B,$B866,'Interim Analysis'!$C:$C,$C866,'Interim Analysis'!$F:$F,$F866,'Interim Analysis'!$G:$G,$H866,'Interim Analysis'!$E:$E,$E866),
SUMIFS('Interim Analysis'!N:N,'Interim Analysis'!$B:$B,$B866,'Interim Analysis'!$C:$C,$C866,'Interim Analysis'!$F:$F,$F866,'Interim Analysis'!$G:$G,$H866,'Interim Analysis'!$D:$D,$D866)
*(INDEX('Dimensional Maps'!O$39:O$63,MATCH($E866,'Dimensional Maps'!$C$8:$C$32,0),1)
/SUMIFS('Dimensional Maps'!O$39:O$63, 'Dimensional Maps'!$B$8:$B$32,$D866)))),0),0)</f>
        <v>0</v>
      </c>
      <c r="U866" s="115">
        <f>IFERROR(IF($G866 = "WholeBlg",IF(U$1&lt;2020, 0,
IF($H866="GWh",SUMIFS('Interim Analysis'!O:O,'Interim Analysis'!$B:$B,$B866,'Interim Analysis'!$C:$C,$C866,'Interim Analysis'!$F:$F,$F866,'Interim Analysis'!$G:$G,$H866,'Interim Analysis'!$E:$E,$E866),
SUMIFS('Interim Analysis'!O:O,'Interim Analysis'!$B:$B,$B866,'Interim Analysis'!$C:$C,$C866,'Interim Analysis'!$F:$F,$F866,'Interim Analysis'!$G:$G,$H866,'Interim Analysis'!$D:$D,$D866)
*(INDEX('Dimensional Maps'!P$39:P$63,MATCH($E866,'Dimensional Maps'!$C$8:$C$32,0),1)
/SUMIFS('Dimensional Maps'!P$39:P$63, 'Dimensional Maps'!$B$8:$B$32,$D866)))),0),0)</f>
        <v>0</v>
      </c>
      <c r="V866" s="115">
        <f>IFERROR(IF($G866 = "WholeBlg",IF(V$1&lt;2020, 0,
IF($H866="GWh",SUMIFS('Interim Analysis'!P:P,'Interim Analysis'!$B:$B,$B866,'Interim Analysis'!$C:$C,$C866,'Interim Analysis'!$F:$F,$F866,'Interim Analysis'!$G:$G,$H866,'Interim Analysis'!$E:$E,$E866),
SUMIFS('Interim Analysis'!P:P,'Interim Analysis'!$B:$B,$B866,'Interim Analysis'!$C:$C,$C866,'Interim Analysis'!$F:$F,$F866,'Interim Analysis'!$G:$G,$H866,'Interim Analysis'!$D:$D,$D866)
*(INDEX('Dimensional Maps'!Q$39:Q$63,MATCH($E866,'Dimensional Maps'!$C$8:$C$32,0),1)
/SUMIFS('Dimensional Maps'!Q$39:Q$63, 'Dimensional Maps'!$B$8:$B$32,$D866)))),0),0)</f>
        <v>0</v>
      </c>
      <c r="W866" s="115">
        <f>IFERROR(IF($G866 = "WholeBlg",IF(W$1&lt;2020, 0,
IF($H866="GWh",SUMIFS('Interim Analysis'!Q:Q,'Interim Analysis'!$B:$B,$B866,'Interim Analysis'!$C:$C,$C866,'Interim Analysis'!$F:$F,$F866,'Interim Analysis'!$G:$G,$H866,'Interim Analysis'!$E:$E,$E866),
SUMIFS('Interim Analysis'!Q:Q,'Interim Analysis'!$B:$B,$B866,'Interim Analysis'!$C:$C,$C866,'Interim Analysis'!$F:$F,$F866,'Interim Analysis'!$G:$G,$H866,'Interim Analysis'!$D:$D,$D866)
*(INDEX('Dimensional Maps'!R$39:R$63,MATCH($E866,'Dimensional Maps'!$C$8:$C$32,0),1)
/SUMIFS('Dimensional Maps'!R$39:R$63, 'Dimensional Maps'!$B$8:$B$32,$D866)))),0),0)</f>
        <v>0</v>
      </c>
    </row>
    <row r="867" spans="1:23" x14ac:dyDescent="0.25">
      <c r="A867" s="153" t="s">
        <v>265</v>
      </c>
      <c r="B867" s="54" t="s">
        <v>237</v>
      </c>
      <c r="C867" s="54">
        <v>3</v>
      </c>
      <c r="D867" s="54" t="s">
        <v>47</v>
      </c>
      <c r="E867" s="54" t="s">
        <v>223</v>
      </c>
      <c r="F867" s="54" t="s">
        <v>186</v>
      </c>
      <c r="G867" s="54" t="s">
        <v>53</v>
      </c>
      <c r="H867" s="54" t="s">
        <v>18</v>
      </c>
      <c r="I867" s="115">
        <f>IFERROR(IF($G867 = "WholeBlg",IF(I$1&lt;2020, 0,
IF($H867="GWh",SUMIFS('Interim Analysis'!C:C,'Interim Analysis'!$B:$B,$B867,'Interim Analysis'!$C:$C,$C867,'Interim Analysis'!$F:$F,$F867,'Interim Analysis'!$G:$G,$H867,'Interim Analysis'!$E:$E,$E867),
SUMIFS('Interim Analysis'!C:C,'Interim Analysis'!$B:$B,$B867,'Interim Analysis'!$C:$C,$C867,'Interim Analysis'!$F:$F,$F867,'Interim Analysis'!$G:$G,$H867,'Interim Analysis'!$D:$D,$D867)
*(INDEX('Dimensional Maps'!D$39:D$63,MATCH($E867,'Dimensional Maps'!$C$8:$C$32,0),1)
/SUMIFS('Dimensional Maps'!D$39:D$63, 'Dimensional Maps'!$B$8:$B$32,$D867)))),0),0)</f>
        <v>0</v>
      </c>
      <c r="J867" s="115">
        <f>IFERROR(IF($G867 = "WholeBlg",IF(J$1&lt;2020, 0,
IF($H867="GWh",SUMIFS('Interim Analysis'!D:D,'Interim Analysis'!$B:$B,$B867,'Interim Analysis'!$C:$C,$C867,'Interim Analysis'!$F:$F,$F867,'Interim Analysis'!$G:$G,$H867,'Interim Analysis'!$E:$E,$E867),
SUMIFS('Interim Analysis'!D:D,'Interim Analysis'!$B:$B,$B867,'Interim Analysis'!$C:$C,$C867,'Interim Analysis'!$F:$F,$F867,'Interim Analysis'!$G:$G,$H867,'Interim Analysis'!$D:$D,$D867)
*(INDEX('Dimensional Maps'!E$39:E$63,MATCH($E867,'Dimensional Maps'!$C$8:$C$32,0),1)
/SUMIFS('Dimensional Maps'!E$39:E$63, 'Dimensional Maps'!$B$8:$B$32,$D867)))),0),0)</f>
        <v>0</v>
      </c>
      <c r="K867" s="115">
        <f>IFERROR(IF($G867 = "WholeBlg",IF(K$1&lt;2020, 0,
IF($H867="GWh",SUMIFS('Interim Analysis'!E:E,'Interim Analysis'!$B:$B,$B867,'Interim Analysis'!$C:$C,$C867,'Interim Analysis'!$F:$F,$F867,'Interim Analysis'!$G:$G,$H867,'Interim Analysis'!$E:$E,$E867),
SUMIFS('Interim Analysis'!E:E,'Interim Analysis'!$B:$B,$B867,'Interim Analysis'!$C:$C,$C867,'Interim Analysis'!$F:$F,$F867,'Interim Analysis'!$G:$G,$H867,'Interim Analysis'!$D:$D,$D867)
*(INDEX('Dimensional Maps'!F$39:F$63,MATCH($E867,'Dimensional Maps'!$C$8:$C$32,0),1)
/SUMIFS('Dimensional Maps'!F$39:F$63, 'Dimensional Maps'!$B$8:$B$32,$D867)))),0),0)</f>
        <v>0</v>
      </c>
      <c r="L867" s="115">
        <f>IFERROR(IF($G867 = "WholeBlg",IF(L$1&lt;2020, 0,
IF($H867="GWh",SUMIFS('Interim Analysis'!F:F,'Interim Analysis'!$B:$B,$B867,'Interim Analysis'!$C:$C,$C867,'Interim Analysis'!$F:$F,$F867,'Interim Analysis'!$G:$G,$H867,'Interim Analysis'!$E:$E,$E867),
SUMIFS('Interim Analysis'!F:F,'Interim Analysis'!$B:$B,$B867,'Interim Analysis'!$C:$C,$C867,'Interim Analysis'!$F:$F,$F867,'Interim Analysis'!$G:$G,$H867,'Interim Analysis'!$D:$D,$D867)
*(INDEX('Dimensional Maps'!G$39:G$63,MATCH($E867,'Dimensional Maps'!$C$8:$C$32,0),1)
/SUMIFS('Dimensional Maps'!G$39:G$63, 'Dimensional Maps'!$B$8:$B$32,$D867)))),0),0)</f>
        <v>0</v>
      </c>
      <c r="M867" s="115">
        <f>IFERROR(IF($G867 = "WholeBlg",IF(M$1&lt;2020, 0,
IF($H867="GWh",SUMIFS('Interim Analysis'!G:G,'Interim Analysis'!$B:$B,$B867,'Interim Analysis'!$C:$C,$C867,'Interim Analysis'!$F:$F,$F867,'Interim Analysis'!$G:$G,$H867,'Interim Analysis'!$E:$E,$E867),
SUMIFS('Interim Analysis'!G:G,'Interim Analysis'!$B:$B,$B867,'Interim Analysis'!$C:$C,$C867,'Interim Analysis'!$F:$F,$F867,'Interim Analysis'!$G:$G,$H867,'Interim Analysis'!$D:$D,$D867)
*(INDEX('Dimensional Maps'!H$39:H$63,MATCH($E867,'Dimensional Maps'!$C$8:$C$32,0),1)
/SUMIFS('Dimensional Maps'!H$39:H$63, 'Dimensional Maps'!$B$8:$B$32,$D867)))),0),0)</f>
        <v>0</v>
      </c>
      <c r="N867" s="115">
        <f>IFERROR(IF($G867 = "WholeBlg",IF(N$1&lt;2020, 0,
IF($H867="GWh",SUMIFS('Interim Analysis'!H:H,'Interim Analysis'!$B:$B,$B867,'Interim Analysis'!$C:$C,$C867,'Interim Analysis'!$F:$F,$F867,'Interim Analysis'!$G:$G,$H867,'Interim Analysis'!$E:$E,$E867),
SUMIFS('Interim Analysis'!H:H,'Interim Analysis'!$B:$B,$B867,'Interim Analysis'!$C:$C,$C867,'Interim Analysis'!$F:$F,$F867,'Interim Analysis'!$G:$G,$H867,'Interim Analysis'!$D:$D,$D867)
*(INDEX('Dimensional Maps'!I$39:I$63,MATCH($E867,'Dimensional Maps'!$C$8:$C$32,0),1)
/SUMIFS('Dimensional Maps'!I$39:I$63, 'Dimensional Maps'!$B$8:$B$32,$D867)))),0),0)</f>
        <v>0</v>
      </c>
      <c r="O867" s="115">
        <f>IFERROR(IF($G867 = "WholeBlg",IF(O$1&lt;2020, 0,
IF($H867="GWh",SUMIFS('Interim Analysis'!I:I,'Interim Analysis'!$B:$B,$B867,'Interim Analysis'!$C:$C,$C867,'Interim Analysis'!$F:$F,$F867,'Interim Analysis'!$G:$G,$H867,'Interim Analysis'!$E:$E,$E867),
SUMIFS('Interim Analysis'!I:I,'Interim Analysis'!$B:$B,$B867,'Interim Analysis'!$C:$C,$C867,'Interim Analysis'!$F:$F,$F867,'Interim Analysis'!$G:$G,$H867,'Interim Analysis'!$D:$D,$D867)
*(INDEX('Dimensional Maps'!J$39:J$63,MATCH($E867,'Dimensional Maps'!$C$8:$C$32,0),1)
/SUMIFS('Dimensional Maps'!J$39:J$63, 'Dimensional Maps'!$B$8:$B$32,$D867)))),0),0)</f>
        <v>0</v>
      </c>
      <c r="P867" s="115">
        <f>IFERROR(IF($G867 = "WholeBlg",IF(P$1&lt;2020, 0,
IF($H867="GWh",SUMIFS('Interim Analysis'!J:J,'Interim Analysis'!$B:$B,$B867,'Interim Analysis'!$C:$C,$C867,'Interim Analysis'!$F:$F,$F867,'Interim Analysis'!$G:$G,$H867,'Interim Analysis'!$E:$E,$E867),
SUMIFS('Interim Analysis'!J:J,'Interim Analysis'!$B:$B,$B867,'Interim Analysis'!$C:$C,$C867,'Interim Analysis'!$F:$F,$F867,'Interim Analysis'!$G:$G,$H867,'Interim Analysis'!$D:$D,$D867)
*(INDEX('Dimensional Maps'!K$39:K$63,MATCH($E867,'Dimensional Maps'!$C$8:$C$32,0),1)
/SUMIFS('Dimensional Maps'!K$39:K$63, 'Dimensional Maps'!$B$8:$B$32,$D867)))),0),0)</f>
        <v>0</v>
      </c>
      <c r="Q867" s="115">
        <f>IFERROR(IF($G867 = "WholeBlg",IF(Q$1&lt;2020, 0,
IF($H867="GWh",SUMIFS('Interim Analysis'!K:K,'Interim Analysis'!$B:$B,$B867,'Interim Analysis'!$C:$C,$C867,'Interim Analysis'!$F:$F,$F867,'Interim Analysis'!$G:$G,$H867,'Interim Analysis'!$E:$E,$E867),
SUMIFS('Interim Analysis'!K:K,'Interim Analysis'!$B:$B,$B867,'Interim Analysis'!$C:$C,$C867,'Interim Analysis'!$F:$F,$F867,'Interim Analysis'!$G:$G,$H867,'Interim Analysis'!$D:$D,$D867)
*(INDEX('Dimensional Maps'!L$39:L$63,MATCH($E867,'Dimensional Maps'!$C$8:$C$32,0),1)
/SUMIFS('Dimensional Maps'!L$39:L$63, 'Dimensional Maps'!$B$8:$B$32,$D867)))),0),0)</f>
        <v>0</v>
      </c>
      <c r="R867" s="115">
        <f>IFERROR(IF($G867 = "WholeBlg",IF(R$1&lt;2020, 0,
IF($H867="GWh",SUMIFS('Interim Analysis'!L:L,'Interim Analysis'!$B:$B,$B867,'Interim Analysis'!$C:$C,$C867,'Interim Analysis'!$F:$F,$F867,'Interim Analysis'!$G:$G,$H867,'Interim Analysis'!$E:$E,$E867),
SUMIFS('Interim Analysis'!L:L,'Interim Analysis'!$B:$B,$B867,'Interim Analysis'!$C:$C,$C867,'Interim Analysis'!$F:$F,$F867,'Interim Analysis'!$G:$G,$H867,'Interim Analysis'!$D:$D,$D867)
*(INDEX('Dimensional Maps'!M$39:M$63,MATCH($E867,'Dimensional Maps'!$C$8:$C$32,0),1)
/SUMIFS('Dimensional Maps'!M$39:M$63, 'Dimensional Maps'!$B$8:$B$32,$D867)))),0),0)</f>
        <v>0</v>
      </c>
      <c r="S867" s="115">
        <f>IFERROR(IF($G867 = "WholeBlg",IF(S$1&lt;2020, 0,
IF($H867="GWh",SUMIFS('Interim Analysis'!M:M,'Interim Analysis'!$B:$B,$B867,'Interim Analysis'!$C:$C,$C867,'Interim Analysis'!$F:$F,$F867,'Interim Analysis'!$G:$G,$H867,'Interim Analysis'!$E:$E,$E867),
SUMIFS('Interim Analysis'!M:M,'Interim Analysis'!$B:$B,$B867,'Interim Analysis'!$C:$C,$C867,'Interim Analysis'!$F:$F,$F867,'Interim Analysis'!$G:$G,$H867,'Interim Analysis'!$D:$D,$D867)
*(INDEX('Dimensional Maps'!N$39:N$63,MATCH($E867,'Dimensional Maps'!$C$8:$C$32,0),1)
/SUMIFS('Dimensional Maps'!N$39:N$63, 'Dimensional Maps'!$B$8:$B$32,$D867)))),0),0)</f>
        <v>0</v>
      </c>
      <c r="T867" s="115">
        <f>IFERROR(IF($G867 = "WholeBlg",IF(T$1&lt;2020, 0,
IF($H867="GWh",SUMIFS('Interim Analysis'!N:N,'Interim Analysis'!$B:$B,$B867,'Interim Analysis'!$C:$C,$C867,'Interim Analysis'!$F:$F,$F867,'Interim Analysis'!$G:$G,$H867,'Interim Analysis'!$E:$E,$E867),
SUMIFS('Interim Analysis'!N:N,'Interim Analysis'!$B:$B,$B867,'Interim Analysis'!$C:$C,$C867,'Interim Analysis'!$F:$F,$F867,'Interim Analysis'!$G:$G,$H867,'Interim Analysis'!$D:$D,$D867)
*(INDEX('Dimensional Maps'!O$39:O$63,MATCH($E867,'Dimensional Maps'!$C$8:$C$32,0),1)
/SUMIFS('Dimensional Maps'!O$39:O$63, 'Dimensional Maps'!$B$8:$B$32,$D867)))),0),0)</f>
        <v>0</v>
      </c>
      <c r="U867" s="115">
        <f>IFERROR(IF($G867 = "WholeBlg",IF(U$1&lt;2020, 0,
IF($H867="GWh",SUMIFS('Interim Analysis'!O:O,'Interim Analysis'!$B:$B,$B867,'Interim Analysis'!$C:$C,$C867,'Interim Analysis'!$F:$F,$F867,'Interim Analysis'!$G:$G,$H867,'Interim Analysis'!$E:$E,$E867),
SUMIFS('Interim Analysis'!O:O,'Interim Analysis'!$B:$B,$B867,'Interim Analysis'!$C:$C,$C867,'Interim Analysis'!$F:$F,$F867,'Interim Analysis'!$G:$G,$H867,'Interim Analysis'!$D:$D,$D867)
*(INDEX('Dimensional Maps'!P$39:P$63,MATCH($E867,'Dimensional Maps'!$C$8:$C$32,0),1)
/SUMIFS('Dimensional Maps'!P$39:P$63, 'Dimensional Maps'!$B$8:$B$32,$D867)))),0),0)</f>
        <v>0</v>
      </c>
      <c r="V867" s="115">
        <f>IFERROR(IF($G867 = "WholeBlg",IF(V$1&lt;2020, 0,
IF($H867="GWh",SUMIFS('Interim Analysis'!P:P,'Interim Analysis'!$B:$B,$B867,'Interim Analysis'!$C:$C,$C867,'Interim Analysis'!$F:$F,$F867,'Interim Analysis'!$G:$G,$H867,'Interim Analysis'!$E:$E,$E867),
SUMIFS('Interim Analysis'!P:P,'Interim Analysis'!$B:$B,$B867,'Interim Analysis'!$C:$C,$C867,'Interim Analysis'!$F:$F,$F867,'Interim Analysis'!$G:$G,$H867,'Interim Analysis'!$D:$D,$D867)
*(INDEX('Dimensional Maps'!Q$39:Q$63,MATCH($E867,'Dimensional Maps'!$C$8:$C$32,0),1)
/SUMIFS('Dimensional Maps'!Q$39:Q$63, 'Dimensional Maps'!$B$8:$B$32,$D867)))),0),0)</f>
        <v>0</v>
      </c>
      <c r="W867" s="115">
        <f>IFERROR(IF($G867 = "WholeBlg",IF(W$1&lt;2020, 0,
IF($H867="GWh",SUMIFS('Interim Analysis'!Q:Q,'Interim Analysis'!$B:$B,$B867,'Interim Analysis'!$C:$C,$C867,'Interim Analysis'!$F:$F,$F867,'Interim Analysis'!$G:$G,$H867,'Interim Analysis'!$E:$E,$E867),
SUMIFS('Interim Analysis'!Q:Q,'Interim Analysis'!$B:$B,$B867,'Interim Analysis'!$C:$C,$C867,'Interim Analysis'!$F:$F,$F867,'Interim Analysis'!$G:$G,$H867,'Interim Analysis'!$D:$D,$D867)
*(INDEX('Dimensional Maps'!R$39:R$63,MATCH($E867,'Dimensional Maps'!$C$8:$C$32,0),1)
/SUMIFS('Dimensional Maps'!R$39:R$63, 'Dimensional Maps'!$B$8:$B$32,$D867)))),0),0)</f>
        <v>0</v>
      </c>
    </row>
    <row r="868" spans="1:23" x14ac:dyDescent="0.25">
      <c r="A868" s="153" t="s">
        <v>265</v>
      </c>
      <c r="B868" s="54" t="s">
        <v>237</v>
      </c>
      <c r="C868" s="54">
        <v>3</v>
      </c>
      <c r="D868" s="54" t="s">
        <v>47</v>
      </c>
      <c r="E868" s="54" t="s">
        <v>223</v>
      </c>
      <c r="F868" s="54" t="s">
        <v>167</v>
      </c>
      <c r="G868" s="54" t="s">
        <v>53</v>
      </c>
      <c r="H868" s="54" t="s">
        <v>20</v>
      </c>
      <c r="I868" s="115">
        <f>IFERROR(IF($G868 = "WholeBlg",IF(I$1&lt;2020, 0,
IF($H868="GWh",SUMIFS('Interim Analysis'!C:C,'Interim Analysis'!$B:$B,$B868,'Interim Analysis'!$C:$C,$C868,'Interim Analysis'!$F:$F,$F868,'Interim Analysis'!$G:$G,$H868,'Interim Analysis'!$E:$E,$E868),
SUMIFS('Interim Analysis'!C:C,'Interim Analysis'!$B:$B,$B868,'Interim Analysis'!$C:$C,$C868,'Interim Analysis'!$F:$F,$F868,'Interim Analysis'!$G:$G,$H868,'Interim Analysis'!$D:$D,$D868)
*(INDEX('Dimensional Maps'!D$39:D$63,MATCH($E868,'Dimensional Maps'!$C$8:$C$32,0),1)
/SUMIFS('Dimensional Maps'!D$39:D$63, 'Dimensional Maps'!$B$8:$B$32,$D868)))),0),0)</f>
        <v>0</v>
      </c>
      <c r="J868" s="115">
        <f>IFERROR(IF($G868 = "WholeBlg",IF(J$1&lt;2020, 0,
IF($H868="GWh",SUMIFS('Interim Analysis'!D:D,'Interim Analysis'!$B:$B,$B868,'Interim Analysis'!$C:$C,$C868,'Interim Analysis'!$F:$F,$F868,'Interim Analysis'!$G:$G,$H868,'Interim Analysis'!$E:$E,$E868),
SUMIFS('Interim Analysis'!D:D,'Interim Analysis'!$B:$B,$B868,'Interim Analysis'!$C:$C,$C868,'Interim Analysis'!$F:$F,$F868,'Interim Analysis'!$G:$G,$H868,'Interim Analysis'!$D:$D,$D868)
*(INDEX('Dimensional Maps'!E$39:E$63,MATCH($E868,'Dimensional Maps'!$C$8:$C$32,0),1)
/SUMIFS('Dimensional Maps'!E$39:E$63, 'Dimensional Maps'!$B$8:$B$32,$D868)))),0),0)</f>
        <v>0</v>
      </c>
      <c r="K868" s="115">
        <f>IFERROR(IF($G868 = "WholeBlg",IF(K$1&lt;2020, 0,
IF($H868="GWh",SUMIFS('Interim Analysis'!E:E,'Interim Analysis'!$B:$B,$B868,'Interim Analysis'!$C:$C,$C868,'Interim Analysis'!$F:$F,$F868,'Interim Analysis'!$G:$G,$H868,'Interim Analysis'!$E:$E,$E868),
SUMIFS('Interim Analysis'!E:E,'Interim Analysis'!$B:$B,$B868,'Interim Analysis'!$C:$C,$C868,'Interim Analysis'!$F:$F,$F868,'Interim Analysis'!$G:$G,$H868,'Interim Analysis'!$D:$D,$D868)
*(INDEX('Dimensional Maps'!F$39:F$63,MATCH($E868,'Dimensional Maps'!$C$8:$C$32,0),1)
/SUMIFS('Dimensional Maps'!F$39:F$63, 'Dimensional Maps'!$B$8:$B$32,$D868)))),0),0)</f>
        <v>0</v>
      </c>
      <c r="L868" s="115">
        <f>IFERROR(IF($G868 = "WholeBlg",IF(L$1&lt;2020, 0,
IF($H868="GWh",SUMIFS('Interim Analysis'!F:F,'Interim Analysis'!$B:$B,$B868,'Interim Analysis'!$C:$C,$C868,'Interim Analysis'!$F:$F,$F868,'Interim Analysis'!$G:$G,$H868,'Interim Analysis'!$E:$E,$E868),
SUMIFS('Interim Analysis'!F:F,'Interim Analysis'!$B:$B,$B868,'Interim Analysis'!$C:$C,$C868,'Interim Analysis'!$F:$F,$F868,'Interim Analysis'!$G:$G,$H868,'Interim Analysis'!$D:$D,$D868)
*(INDEX('Dimensional Maps'!G$39:G$63,MATCH($E868,'Dimensional Maps'!$C$8:$C$32,0),1)
/SUMIFS('Dimensional Maps'!G$39:G$63, 'Dimensional Maps'!$B$8:$B$32,$D868)))),0),0)</f>
        <v>0</v>
      </c>
      <c r="M868" s="115">
        <f>IFERROR(IF($G868 = "WholeBlg",IF(M$1&lt;2020, 0,
IF($H868="GWh",SUMIFS('Interim Analysis'!G:G,'Interim Analysis'!$B:$B,$B868,'Interim Analysis'!$C:$C,$C868,'Interim Analysis'!$F:$F,$F868,'Interim Analysis'!$G:$G,$H868,'Interim Analysis'!$E:$E,$E868),
SUMIFS('Interim Analysis'!G:G,'Interim Analysis'!$B:$B,$B868,'Interim Analysis'!$C:$C,$C868,'Interim Analysis'!$F:$F,$F868,'Interim Analysis'!$G:$G,$H868,'Interim Analysis'!$D:$D,$D868)
*(INDEX('Dimensional Maps'!H$39:H$63,MATCH($E868,'Dimensional Maps'!$C$8:$C$32,0),1)
/SUMIFS('Dimensional Maps'!H$39:H$63, 'Dimensional Maps'!$B$8:$B$32,$D868)))),0),0)</f>
        <v>0</v>
      </c>
      <c r="N868" s="115">
        <f>IFERROR(IF($G868 = "WholeBlg",IF(N$1&lt;2020, 0,
IF($H868="GWh",SUMIFS('Interim Analysis'!H:H,'Interim Analysis'!$B:$B,$B868,'Interim Analysis'!$C:$C,$C868,'Interim Analysis'!$F:$F,$F868,'Interim Analysis'!$G:$G,$H868,'Interim Analysis'!$E:$E,$E868),
SUMIFS('Interim Analysis'!H:H,'Interim Analysis'!$B:$B,$B868,'Interim Analysis'!$C:$C,$C868,'Interim Analysis'!$F:$F,$F868,'Interim Analysis'!$G:$G,$H868,'Interim Analysis'!$D:$D,$D868)
*(INDEX('Dimensional Maps'!I$39:I$63,MATCH($E868,'Dimensional Maps'!$C$8:$C$32,0),1)
/SUMIFS('Dimensional Maps'!I$39:I$63, 'Dimensional Maps'!$B$8:$B$32,$D868)))),0),0)</f>
        <v>8.5094766110209163E-3</v>
      </c>
      <c r="O868" s="115">
        <f>IFERROR(IF($G868 = "WholeBlg",IF(O$1&lt;2020, 0,
IF($H868="GWh",SUMIFS('Interim Analysis'!I:I,'Interim Analysis'!$B:$B,$B868,'Interim Analysis'!$C:$C,$C868,'Interim Analysis'!$F:$F,$F868,'Interim Analysis'!$G:$G,$H868,'Interim Analysis'!$E:$E,$E868),
SUMIFS('Interim Analysis'!I:I,'Interim Analysis'!$B:$B,$B868,'Interim Analysis'!$C:$C,$C868,'Interim Analysis'!$F:$F,$F868,'Interim Analysis'!$G:$G,$H868,'Interim Analysis'!$D:$D,$D868)
*(INDEX('Dimensional Maps'!J$39:J$63,MATCH($E868,'Dimensional Maps'!$C$8:$C$32,0),1)
/SUMIFS('Dimensional Maps'!J$39:J$63, 'Dimensional Maps'!$B$8:$B$32,$D868)))),0),0)</f>
        <v>1.6800209950966972E-2</v>
      </c>
      <c r="P868" s="115">
        <f>IFERROR(IF($G868 = "WholeBlg",IF(P$1&lt;2020, 0,
IF($H868="GWh",SUMIFS('Interim Analysis'!J:J,'Interim Analysis'!$B:$B,$B868,'Interim Analysis'!$C:$C,$C868,'Interim Analysis'!$F:$F,$F868,'Interim Analysis'!$G:$G,$H868,'Interim Analysis'!$E:$E,$E868),
SUMIFS('Interim Analysis'!J:J,'Interim Analysis'!$B:$B,$B868,'Interim Analysis'!$C:$C,$C868,'Interim Analysis'!$F:$F,$F868,'Interim Analysis'!$G:$G,$H868,'Interim Analysis'!$D:$D,$D868)
*(INDEX('Dimensional Maps'!K$39:K$63,MATCH($E868,'Dimensional Maps'!$C$8:$C$32,0),1)
/SUMIFS('Dimensional Maps'!K$39:K$63, 'Dimensional Maps'!$B$8:$B$32,$D868)))),0),0)</f>
        <v>2.4933499814537914E-2</v>
      </c>
      <c r="Q868" s="115">
        <f>IFERROR(IF($G868 = "WholeBlg",IF(Q$1&lt;2020, 0,
IF($H868="GWh",SUMIFS('Interim Analysis'!K:K,'Interim Analysis'!$B:$B,$B868,'Interim Analysis'!$C:$C,$C868,'Interim Analysis'!$F:$F,$F868,'Interim Analysis'!$G:$G,$H868,'Interim Analysis'!$E:$E,$E868),
SUMIFS('Interim Analysis'!K:K,'Interim Analysis'!$B:$B,$B868,'Interim Analysis'!$C:$C,$C868,'Interim Analysis'!$F:$F,$F868,'Interim Analysis'!$G:$G,$H868,'Interim Analysis'!$D:$D,$D868)
*(INDEX('Dimensional Maps'!L$39:L$63,MATCH($E868,'Dimensional Maps'!$C$8:$C$32,0),1)
/SUMIFS('Dimensional Maps'!L$39:L$63, 'Dimensional Maps'!$B$8:$B$32,$D868)))),0),0)</f>
        <v>3.294949106826614E-2</v>
      </c>
      <c r="R868" s="115">
        <f>IFERROR(IF($G868 = "WholeBlg",IF(R$1&lt;2020, 0,
IF($H868="GWh",SUMIFS('Interim Analysis'!L:L,'Interim Analysis'!$B:$B,$B868,'Interim Analysis'!$C:$C,$C868,'Interim Analysis'!$F:$F,$F868,'Interim Analysis'!$G:$G,$H868,'Interim Analysis'!$E:$E,$E868),
SUMIFS('Interim Analysis'!L:L,'Interim Analysis'!$B:$B,$B868,'Interim Analysis'!$C:$C,$C868,'Interim Analysis'!$F:$F,$F868,'Interim Analysis'!$G:$G,$H868,'Interim Analysis'!$D:$D,$D868)
*(INDEX('Dimensional Maps'!M$39:M$63,MATCH($E868,'Dimensional Maps'!$C$8:$C$32,0),1)
/SUMIFS('Dimensional Maps'!M$39:M$63, 'Dimensional Maps'!$B$8:$B$32,$D868)))),0),0)</f>
        <v>4.0789816050318936E-2</v>
      </c>
      <c r="S868" s="115">
        <f>IFERROR(IF($G868 = "WholeBlg",IF(S$1&lt;2020, 0,
IF($H868="GWh",SUMIFS('Interim Analysis'!M:M,'Interim Analysis'!$B:$B,$B868,'Interim Analysis'!$C:$C,$C868,'Interim Analysis'!$F:$F,$F868,'Interim Analysis'!$G:$G,$H868,'Interim Analysis'!$E:$E,$E868),
SUMIFS('Interim Analysis'!M:M,'Interim Analysis'!$B:$B,$B868,'Interim Analysis'!$C:$C,$C868,'Interim Analysis'!$F:$F,$F868,'Interim Analysis'!$G:$G,$H868,'Interim Analysis'!$D:$D,$D868)
*(INDEX('Dimensional Maps'!N$39:N$63,MATCH($E868,'Dimensional Maps'!$C$8:$C$32,0),1)
/SUMIFS('Dimensional Maps'!N$39:N$63, 'Dimensional Maps'!$B$8:$B$32,$D868)))),0),0)</f>
        <v>4.8544326084597043E-2</v>
      </c>
      <c r="T868" s="115">
        <f>IFERROR(IF($G868 = "WholeBlg",IF(T$1&lt;2020, 0,
IF($H868="GWh",SUMIFS('Interim Analysis'!N:N,'Interim Analysis'!$B:$B,$B868,'Interim Analysis'!$C:$C,$C868,'Interim Analysis'!$F:$F,$F868,'Interim Analysis'!$G:$G,$H868,'Interim Analysis'!$E:$E,$E868),
SUMIFS('Interim Analysis'!N:N,'Interim Analysis'!$B:$B,$B868,'Interim Analysis'!$C:$C,$C868,'Interim Analysis'!$F:$F,$F868,'Interim Analysis'!$G:$G,$H868,'Interim Analysis'!$D:$D,$D868)
*(INDEX('Dimensional Maps'!O$39:O$63,MATCH($E868,'Dimensional Maps'!$C$8:$C$32,0),1)
/SUMIFS('Dimensional Maps'!O$39:O$63, 'Dimensional Maps'!$B$8:$B$32,$D868)))),0),0)</f>
        <v>5.6169179697714317E-2</v>
      </c>
      <c r="U868" s="115">
        <f>IFERROR(IF($G868 = "WholeBlg",IF(U$1&lt;2020, 0,
IF($H868="GWh",SUMIFS('Interim Analysis'!O:O,'Interim Analysis'!$B:$B,$B868,'Interim Analysis'!$C:$C,$C868,'Interim Analysis'!$F:$F,$F868,'Interim Analysis'!$G:$G,$H868,'Interim Analysis'!$E:$E,$E868),
SUMIFS('Interim Analysis'!O:O,'Interim Analysis'!$B:$B,$B868,'Interim Analysis'!$C:$C,$C868,'Interim Analysis'!$F:$F,$F868,'Interim Analysis'!$G:$G,$H868,'Interim Analysis'!$D:$D,$D868)
*(INDEX('Dimensional Maps'!P$39:P$63,MATCH($E868,'Dimensional Maps'!$C$8:$C$32,0),1)
/SUMIFS('Dimensional Maps'!P$39:P$63, 'Dimensional Maps'!$B$8:$B$32,$D868)))),0),0)</f>
        <v>6.3666461462084878E-2</v>
      </c>
      <c r="V868" s="115">
        <f>IFERROR(IF($G868 = "WholeBlg",IF(V$1&lt;2020, 0,
IF($H868="GWh",SUMIFS('Interim Analysis'!P:P,'Interim Analysis'!$B:$B,$B868,'Interim Analysis'!$C:$C,$C868,'Interim Analysis'!$F:$F,$F868,'Interim Analysis'!$G:$G,$H868,'Interim Analysis'!$E:$E,$E868),
SUMIFS('Interim Analysis'!P:P,'Interim Analysis'!$B:$B,$B868,'Interim Analysis'!$C:$C,$C868,'Interim Analysis'!$F:$F,$F868,'Interim Analysis'!$G:$G,$H868,'Interim Analysis'!$D:$D,$D868)
*(INDEX('Dimensional Maps'!Q$39:Q$63,MATCH($E868,'Dimensional Maps'!$C$8:$C$32,0),1)
/SUMIFS('Dimensional Maps'!Q$39:Q$63, 'Dimensional Maps'!$B$8:$B$32,$D868)))),0),0)</f>
        <v>7.1124389846096495E-2</v>
      </c>
      <c r="W868" s="115">
        <f>IFERROR(IF($G868 = "WholeBlg",IF(W$1&lt;2020, 0,
IF($H868="GWh",SUMIFS('Interim Analysis'!Q:Q,'Interim Analysis'!$B:$B,$B868,'Interim Analysis'!$C:$C,$C868,'Interim Analysis'!$F:$F,$F868,'Interim Analysis'!$G:$G,$H868,'Interim Analysis'!$E:$E,$E868),
SUMIFS('Interim Analysis'!Q:Q,'Interim Analysis'!$B:$B,$B868,'Interim Analysis'!$C:$C,$C868,'Interim Analysis'!$F:$F,$F868,'Interim Analysis'!$G:$G,$H868,'Interim Analysis'!$D:$D,$D868)
*(INDEX('Dimensional Maps'!R$39:R$63,MATCH($E868,'Dimensional Maps'!$C$8:$C$32,0),1)
/SUMIFS('Dimensional Maps'!R$39:R$63, 'Dimensional Maps'!$B$8:$B$32,$D868)))),0),0)</f>
        <v>7.8559956314116969E-2</v>
      </c>
    </row>
    <row r="869" spans="1:23" x14ac:dyDescent="0.25">
      <c r="A869" s="153" t="s">
        <v>265</v>
      </c>
      <c r="B869" s="54" t="s">
        <v>237</v>
      </c>
      <c r="C869" s="54">
        <v>3</v>
      </c>
      <c r="D869" s="54" t="s">
        <v>47</v>
      </c>
      <c r="E869" s="54" t="s">
        <v>223</v>
      </c>
      <c r="F869" s="54" t="s">
        <v>186</v>
      </c>
      <c r="G869" s="54" t="s">
        <v>53</v>
      </c>
      <c r="H869" s="54" t="s">
        <v>20</v>
      </c>
      <c r="I869" s="115">
        <f>IFERROR(IF($G869 = "WholeBlg",IF(I$1&lt;2020, 0,
IF($H869="GWh",SUMIFS('Interim Analysis'!C:C,'Interim Analysis'!$B:$B,$B869,'Interim Analysis'!$C:$C,$C869,'Interim Analysis'!$F:$F,$F869,'Interim Analysis'!$G:$G,$H869,'Interim Analysis'!$E:$E,$E869),
SUMIFS('Interim Analysis'!C:C,'Interim Analysis'!$B:$B,$B869,'Interim Analysis'!$C:$C,$C869,'Interim Analysis'!$F:$F,$F869,'Interim Analysis'!$G:$G,$H869,'Interim Analysis'!$D:$D,$D869)
*(INDEX('Dimensional Maps'!D$39:D$63,MATCH($E869,'Dimensional Maps'!$C$8:$C$32,0),1)
/SUMIFS('Dimensional Maps'!D$39:D$63, 'Dimensional Maps'!$B$8:$B$32,$D869)))),0),0)</f>
        <v>0</v>
      </c>
      <c r="J869" s="115">
        <f>IFERROR(IF($G869 = "WholeBlg",IF(J$1&lt;2020, 0,
IF($H869="GWh",SUMIFS('Interim Analysis'!D:D,'Interim Analysis'!$B:$B,$B869,'Interim Analysis'!$C:$C,$C869,'Interim Analysis'!$F:$F,$F869,'Interim Analysis'!$G:$G,$H869,'Interim Analysis'!$E:$E,$E869),
SUMIFS('Interim Analysis'!D:D,'Interim Analysis'!$B:$B,$B869,'Interim Analysis'!$C:$C,$C869,'Interim Analysis'!$F:$F,$F869,'Interim Analysis'!$G:$G,$H869,'Interim Analysis'!$D:$D,$D869)
*(INDEX('Dimensional Maps'!E$39:E$63,MATCH($E869,'Dimensional Maps'!$C$8:$C$32,0),1)
/SUMIFS('Dimensional Maps'!E$39:E$63, 'Dimensional Maps'!$B$8:$B$32,$D869)))),0),0)</f>
        <v>0</v>
      </c>
      <c r="K869" s="115">
        <f>IFERROR(IF($G869 = "WholeBlg",IF(K$1&lt;2020, 0,
IF($H869="GWh",SUMIFS('Interim Analysis'!E:E,'Interim Analysis'!$B:$B,$B869,'Interim Analysis'!$C:$C,$C869,'Interim Analysis'!$F:$F,$F869,'Interim Analysis'!$G:$G,$H869,'Interim Analysis'!$E:$E,$E869),
SUMIFS('Interim Analysis'!E:E,'Interim Analysis'!$B:$B,$B869,'Interim Analysis'!$C:$C,$C869,'Interim Analysis'!$F:$F,$F869,'Interim Analysis'!$G:$G,$H869,'Interim Analysis'!$D:$D,$D869)
*(INDEX('Dimensional Maps'!F$39:F$63,MATCH($E869,'Dimensional Maps'!$C$8:$C$32,0),1)
/SUMIFS('Dimensional Maps'!F$39:F$63, 'Dimensional Maps'!$B$8:$B$32,$D869)))),0),0)</f>
        <v>0</v>
      </c>
      <c r="L869" s="115">
        <f>IFERROR(IF($G869 = "WholeBlg",IF(L$1&lt;2020, 0,
IF($H869="GWh",SUMIFS('Interim Analysis'!F:F,'Interim Analysis'!$B:$B,$B869,'Interim Analysis'!$C:$C,$C869,'Interim Analysis'!$F:$F,$F869,'Interim Analysis'!$G:$G,$H869,'Interim Analysis'!$E:$E,$E869),
SUMIFS('Interim Analysis'!F:F,'Interim Analysis'!$B:$B,$B869,'Interim Analysis'!$C:$C,$C869,'Interim Analysis'!$F:$F,$F869,'Interim Analysis'!$G:$G,$H869,'Interim Analysis'!$D:$D,$D869)
*(INDEX('Dimensional Maps'!G$39:G$63,MATCH($E869,'Dimensional Maps'!$C$8:$C$32,0),1)
/SUMIFS('Dimensional Maps'!G$39:G$63, 'Dimensional Maps'!$B$8:$B$32,$D869)))),0),0)</f>
        <v>0</v>
      </c>
      <c r="M869" s="115">
        <f>IFERROR(IF($G869 = "WholeBlg",IF(M$1&lt;2020, 0,
IF($H869="GWh",SUMIFS('Interim Analysis'!G:G,'Interim Analysis'!$B:$B,$B869,'Interim Analysis'!$C:$C,$C869,'Interim Analysis'!$F:$F,$F869,'Interim Analysis'!$G:$G,$H869,'Interim Analysis'!$E:$E,$E869),
SUMIFS('Interim Analysis'!G:G,'Interim Analysis'!$B:$B,$B869,'Interim Analysis'!$C:$C,$C869,'Interim Analysis'!$F:$F,$F869,'Interim Analysis'!$G:$G,$H869,'Interim Analysis'!$D:$D,$D869)
*(INDEX('Dimensional Maps'!H$39:H$63,MATCH($E869,'Dimensional Maps'!$C$8:$C$32,0),1)
/SUMIFS('Dimensional Maps'!H$39:H$63, 'Dimensional Maps'!$B$8:$B$32,$D869)))),0),0)</f>
        <v>0</v>
      </c>
      <c r="N869" s="115">
        <f>IFERROR(IF($G869 = "WholeBlg",IF(N$1&lt;2020, 0,
IF($H869="GWh",SUMIFS('Interim Analysis'!H:H,'Interim Analysis'!$B:$B,$B869,'Interim Analysis'!$C:$C,$C869,'Interim Analysis'!$F:$F,$F869,'Interim Analysis'!$G:$G,$H869,'Interim Analysis'!$E:$E,$E869),
SUMIFS('Interim Analysis'!H:H,'Interim Analysis'!$B:$B,$B869,'Interim Analysis'!$C:$C,$C869,'Interim Analysis'!$F:$F,$F869,'Interim Analysis'!$G:$G,$H869,'Interim Analysis'!$D:$D,$D869)
*(INDEX('Dimensional Maps'!I$39:I$63,MATCH($E869,'Dimensional Maps'!$C$8:$C$32,0),1)
/SUMIFS('Dimensional Maps'!I$39:I$63, 'Dimensional Maps'!$B$8:$B$32,$D869)))),0),0)</f>
        <v>2.6006187153639556E-2</v>
      </c>
      <c r="O869" s="115">
        <f>IFERROR(IF($G869 = "WholeBlg",IF(O$1&lt;2020, 0,
IF($H869="GWh",SUMIFS('Interim Analysis'!I:I,'Interim Analysis'!$B:$B,$B869,'Interim Analysis'!$C:$C,$C869,'Interim Analysis'!$F:$F,$F869,'Interim Analysis'!$G:$G,$H869,'Interim Analysis'!$E:$E,$E869),
SUMIFS('Interim Analysis'!I:I,'Interim Analysis'!$B:$B,$B869,'Interim Analysis'!$C:$C,$C869,'Interim Analysis'!$F:$F,$F869,'Interim Analysis'!$G:$G,$H869,'Interim Analysis'!$D:$D,$D869)
*(INDEX('Dimensional Maps'!J$39:J$63,MATCH($E869,'Dimensional Maps'!$C$8:$C$32,0),1)
/SUMIFS('Dimensional Maps'!J$39:J$63, 'Dimensional Maps'!$B$8:$B$32,$D869)))),0),0)</f>
        <v>5.1521144495064862E-2</v>
      </c>
      <c r="P869" s="115">
        <f>IFERROR(IF($G869 = "WholeBlg",IF(P$1&lt;2020, 0,
IF($H869="GWh",SUMIFS('Interim Analysis'!J:J,'Interim Analysis'!$B:$B,$B869,'Interim Analysis'!$C:$C,$C869,'Interim Analysis'!$F:$F,$F869,'Interim Analysis'!$G:$G,$H869,'Interim Analysis'!$E:$E,$E869),
SUMIFS('Interim Analysis'!J:J,'Interim Analysis'!$B:$B,$B869,'Interim Analysis'!$C:$C,$C869,'Interim Analysis'!$F:$F,$F869,'Interim Analysis'!$G:$G,$H869,'Interim Analysis'!$D:$D,$D869)
*(INDEX('Dimensional Maps'!K$39:K$63,MATCH($E869,'Dimensional Maps'!$C$8:$C$32,0),1)
/SUMIFS('Dimensional Maps'!K$39:K$63, 'Dimensional Maps'!$B$8:$B$32,$D869)))),0),0)</f>
        <v>7.689404884635985E-2</v>
      </c>
      <c r="Q869" s="115">
        <f>IFERROR(IF($G869 = "WholeBlg",IF(Q$1&lt;2020, 0,
IF($H869="GWh",SUMIFS('Interim Analysis'!K:K,'Interim Analysis'!$B:$B,$B869,'Interim Analysis'!$C:$C,$C869,'Interim Analysis'!$F:$F,$F869,'Interim Analysis'!$G:$G,$H869,'Interim Analysis'!$E:$E,$E869),
SUMIFS('Interim Analysis'!K:K,'Interim Analysis'!$B:$B,$B869,'Interim Analysis'!$C:$C,$C869,'Interim Analysis'!$F:$F,$F869,'Interim Analysis'!$G:$G,$H869,'Interim Analysis'!$D:$D,$D869)
*(INDEX('Dimensional Maps'!L$39:L$63,MATCH($E869,'Dimensional Maps'!$C$8:$C$32,0),1)
/SUMIFS('Dimensional Maps'!L$39:L$63, 'Dimensional Maps'!$B$8:$B$32,$D869)))),0),0)</f>
        <v>0.10248972975300477</v>
      </c>
      <c r="R869" s="115">
        <f>IFERROR(IF($G869 = "WholeBlg",IF(R$1&lt;2020, 0,
IF($H869="GWh",SUMIFS('Interim Analysis'!L:L,'Interim Analysis'!$B:$B,$B869,'Interim Analysis'!$C:$C,$C869,'Interim Analysis'!$F:$F,$F869,'Interim Analysis'!$G:$G,$H869,'Interim Analysis'!$E:$E,$E869),
SUMIFS('Interim Analysis'!L:L,'Interim Analysis'!$B:$B,$B869,'Interim Analysis'!$C:$C,$C869,'Interim Analysis'!$F:$F,$F869,'Interim Analysis'!$G:$G,$H869,'Interim Analysis'!$D:$D,$D869)
*(INDEX('Dimensional Maps'!M$39:M$63,MATCH($E869,'Dimensional Maps'!$C$8:$C$32,0),1)
/SUMIFS('Dimensional Maps'!M$39:M$63, 'Dimensional Maps'!$B$8:$B$32,$D869)))),0),0)</f>
        <v>0.12854131738186</v>
      </c>
      <c r="S869" s="115">
        <f>IFERROR(IF($G869 = "WholeBlg",IF(S$1&lt;2020, 0,
IF($H869="GWh",SUMIFS('Interim Analysis'!M:M,'Interim Analysis'!$B:$B,$B869,'Interim Analysis'!$C:$C,$C869,'Interim Analysis'!$F:$F,$F869,'Interim Analysis'!$G:$G,$H869,'Interim Analysis'!$E:$E,$E869),
SUMIFS('Interim Analysis'!M:M,'Interim Analysis'!$B:$B,$B869,'Interim Analysis'!$C:$C,$C869,'Interim Analysis'!$F:$F,$F869,'Interim Analysis'!$G:$G,$H869,'Interim Analysis'!$D:$D,$D869)
*(INDEX('Dimensional Maps'!N$39:N$63,MATCH($E869,'Dimensional Maps'!$C$8:$C$32,0),1)
/SUMIFS('Dimensional Maps'!N$39:N$63, 'Dimensional Maps'!$B$8:$B$32,$D869)))),0),0)</f>
        <v>0.15604130074910086</v>
      </c>
      <c r="T869" s="115">
        <f>IFERROR(IF($G869 = "WholeBlg",IF(T$1&lt;2020, 0,
IF($H869="GWh",SUMIFS('Interim Analysis'!N:N,'Interim Analysis'!$B:$B,$B869,'Interim Analysis'!$C:$C,$C869,'Interim Analysis'!$F:$F,$F869,'Interim Analysis'!$G:$G,$H869,'Interim Analysis'!$E:$E,$E869),
SUMIFS('Interim Analysis'!N:N,'Interim Analysis'!$B:$B,$B869,'Interim Analysis'!$C:$C,$C869,'Interim Analysis'!$F:$F,$F869,'Interim Analysis'!$G:$G,$H869,'Interim Analysis'!$D:$D,$D869)
*(INDEX('Dimensional Maps'!O$39:O$63,MATCH($E869,'Dimensional Maps'!$C$8:$C$32,0),1)
/SUMIFS('Dimensional Maps'!O$39:O$63, 'Dimensional Maps'!$B$8:$B$32,$D869)))),0),0)</f>
        <v>0.18617285362552299</v>
      </c>
      <c r="U869" s="115">
        <f>IFERROR(IF($G869 = "WholeBlg",IF(U$1&lt;2020, 0,
IF($H869="GWh",SUMIFS('Interim Analysis'!O:O,'Interim Analysis'!$B:$B,$B869,'Interim Analysis'!$C:$C,$C869,'Interim Analysis'!$F:$F,$F869,'Interim Analysis'!$G:$G,$H869,'Interim Analysis'!$E:$E,$E869),
SUMIFS('Interim Analysis'!O:O,'Interim Analysis'!$B:$B,$B869,'Interim Analysis'!$C:$C,$C869,'Interim Analysis'!$F:$F,$F869,'Interim Analysis'!$G:$G,$H869,'Interim Analysis'!$D:$D,$D869)
*(INDEX('Dimensional Maps'!P$39:P$63,MATCH($E869,'Dimensional Maps'!$C$8:$C$32,0),1)
/SUMIFS('Dimensional Maps'!P$39:P$63, 'Dimensional Maps'!$B$8:$B$32,$D869)))),0),0)</f>
        <v>0.22115873768326699</v>
      </c>
      <c r="V869" s="115">
        <f>IFERROR(IF($G869 = "WholeBlg",IF(V$1&lt;2020, 0,
IF($H869="GWh",SUMIFS('Interim Analysis'!P:P,'Interim Analysis'!$B:$B,$B869,'Interim Analysis'!$C:$C,$C869,'Interim Analysis'!$F:$F,$F869,'Interim Analysis'!$G:$G,$H869,'Interim Analysis'!$E:$E,$E869),
SUMIFS('Interim Analysis'!P:P,'Interim Analysis'!$B:$B,$B869,'Interim Analysis'!$C:$C,$C869,'Interim Analysis'!$F:$F,$F869,'Interim Analysis'!$G:$G,$H869,'Interim Analysis'!$D:$D,$D869)
*(INDEX('Dimensional Maps'!Q$39:Q$63,MATCH($E869,'Dimensional Maps'!$C$8:$C$32,0),1)
/SUMIFS('Dimensional Maps'!Q$39:Q$63, 'Dimensional Maps'!$B$8:$B$32,$D869)))),0),0)</f>
        <v>0.26547640940836476</v>
      </c>
      <c r="W869" s="115">
        <f>IFERROR(IF($G869 = "WholeBlg",IF(W$1&lt;2020, 0,
IF($H869="GWh",SUMIFS('Interim Analysis'!Q:Q,'Interim Analysis'!$B:$B,$B869,'Interim Analysis'!$C:$C,$C869,'Interim Analysis'!$F:$F,$F869,'Interim Analysis'!$G:$G,$H869,'Interim Analysis'!$E:$E,$E869),
SUMIFS('Interim Analysis'!Q:Q,'Interim Analysis'!$B:$B,$B869,'Interim Analysis'!$C:$C,$C869,'Interim Analysis'!$F:$F,$F869,'Interim Analysis'!$G:$G,$H869,'Interim Analysis'!$D:$D,$D869)
*(INDEX('Dimensional Maps'!R$39:R$63,MATCH($E869,'Dimensional Maps'!$C$8:$C$32,0),1)
/SUMIFS('Dimensional Maps'!R$39:R$63, 'Dimensional Maps'!$B$8:$B$32,$D869)))),0),0)</f>
        <v>0.32718641440261859</v>
      </c>
    </row>
    <row r="870" spans="1:23" x14ac:dyDescent="0.25">
      <c r="A870" s="153" t="s">
        <v>265</v>
      </c>
      <c r="B870" s="54" t="s">
        <v>236</v>
      </c>
      <c r="C870" s="54">
        <v>3</v>
      </c>
      <c r="D870" s="54" t="s">
        <v>47</v>
      </c>
      <c r="E870" s="54" t="s">
        <v>223</v>
      </c>
      <c r="F870" s="54" t="s">
        <v>167</v>
      </c>
      <c r="G870" s="54" t="s">
        <v>53</v>
      </c>
      <c r="H870" s="54" t="s">
        <v>18</v>
      </c>
      <c r="I870" s="115">
        <f>IFERROR(IF($G870 = "WholeBlg",IF(I$1&lt;2020, 0,
IF($H870="GWh",SUMIFS('Interim Analysis'!C:C,'Interim Analysis'!$B:$B,$B870,'Interim Analysis'!$C:$C,$C870,'Interim Analysis'!$F:$F,$F870,'Interim Analysis'!$G:$G,$H870,'Interim Analysis'!$E:$E,$E870),
SUMIFS('Interim Analysis'!C:C,'Interim Analysis'!$B:$B,$B870,'Interim Analysis'!$C:$C,$C870,'Interim Analysis'!$F:$F,$F870,'Interim Analysis'!$G:$G,$H870,'Interim Analysis'!$D:$D,$D870)
*(INDEX('Dimensional Maps'!D$39:D$63,MATCH($E870,'Dimensional Maps'!$C$8:$C$32,0),1)
/SUMIFS('Dimensional Maps'!D$39:D$63, 'Dimensional Maps'!$B$8:$B$32,$D870)))),0),0)</f>
        <v>0</v>
      </c>
      <c r="J870" s="115">
        <f>IFERROR(IF($G870 = "WholeBlg",IF(J$1&lt;2020, 0,
IF($H870="GWh",SUMIFS('Interim Analysis'!D:D,'Interim Analysis'!$B:$B,$B870,'Interim Analysis'!$C:$C,$C870,'Interim Analysis'!$F:$F,$F870,'Interim Analysis'!$G:$G,$H870,'Interim Analysis'!$E:$E,$E870),
SUMIFS('Interim Analysis'!D:D,'Interim Analysis'!$B:$B,$B870,'Interim Analysis'!$C:$C,$C870,'Interim Analysis'!$F:$F,$F870,'Interim Analysis'!$G:$G,$H870,'Interim Analysis'!$D:$D,$D870)
*(INDEX('Dimensional Maps'!E$39:E$63,MATCH($E870,'Dimensional Maps'!$C$8:$C$32,0),1)
/SUMIFS('Dimensional Maps'!E$39:E$63, 'Dimensional Maps'!$B$8:$B$32,$D870)))),0),0)</f>
        <v>0</v>
      </c>
      <c r="K870" s="115">
        <f>IFERROR(IF($G870 = "WholeBlg",IF(K$1&lt;2020, 0,
IF($H870="GWh",SUMIFS('Interim Analysis'!E:E,'Interim Analysis'!$B:$B,$B870,'Interim Analysis'!$C:$C,$C870,'Interim Analysis'!$F:$F,$F870,'Interim Analysis'!$G:$G,$H870,'Interim Analysis'!$E:$E,$E870),
SUMIFS('Interim Analysis'!E:E,'Interim Analysis'!$B:$B,$B870,'Interim Analysis'!$C:$C,$C870,'Interim Analysis'!$F:$F,$F870,'Interim Analysis'!$G:$G,$H870,'Interim Analysis'!$D:$D,$D870)
*(INDEX('Dimensional Maps'!F$39:F$63,MATCH($E870,'Dimensional Maps'!$C$8:$C$32,0),1)
/SUMIFS('Dimensional Maps'!F$39:F$63, 'Dimensional Maps'!$B$8:$B$32,$D870)))),0),0)</f>
        <v>0</v>
      </c>
      <c r="L870" s="115">
        <f>IFERROR(IF($G870 = "WholeBlg",IF(L$1&lt;2020, 0,
IF($H870="GWh",SUMIFS('Interim Analysis'!F:F,'Interim Analysis'!$B:$B,$B870,'Interim Analysis'!$C:$C,$C870,'Interim Analysis'!$F:$F,$F870,'Interim Analysis'!$G:$G,$H870,'Interim Analysis'!$E:$E,$E870),
SUMIFS('Interim Analysis'!F:F,'Interim Analysis'!$B:$B,$B870,'Interim Analysis'!$C:$C,$C870,'Interim Analysis'!$F:$F,$F870,'Interim Analysis'!$G:$G,$H870,'Interim Analysis'!$D:$D,$D870)
*(INDEX('Dimensional Maps'!G$39:G$63,MATCH($E870,'Dimensional Maps'!$C$8:$C$32,0),1)
/SUMIFS('Dimensional Maps'!G$39:G$63, 'Dimensional Maps'!$B$8:$B$32,$D870)))),0),0)</f>
        <v>0</v>
      </c>
      <c r="M870" s="115">
        <f>IFERROR(IF($G870 = "WholeBlg",IF(M$1&lt;2020, 0,
IF($H870="GWh",SUMIFS('Interim Analysis'!G:G,'Interim Analysis'!$B:$B,$B870,'Interim Analysis'!$C:$C,$C870,'Interim Analysis'!$F:$F,$F870,'Interim Analysis'!$G:$G,$H870,'Interim Analysis'!$E:$E,$E870),
SUMIFS('Interim Analysis'!G:G,'Interim Analysis'!$B:$B,$B870,'Interim Analysis'!$C:$C,$C870,'Interim Analysis'!$F:$F,$F870,'Interim Analysis'!$G:$G,$H870,'Interim Analysis'!$D:$D,$D870)
*(INDEX('Dimensional Maps'!H$39:H$63,MATCH($E870,'Dimensional Maps'!$C$8:$C$32,0),1)
/SUMIFS('Dimensional Maps'!H$39:H$63, 'Dimensional Maps'!$B$8:$B$32,$D870)))),0),0)</f>
        <v>0</v>
      </c>
      <c r="N870" s="115">
        <f>IFERROR(IF($G870 = "WholeBlg",IF(N$1&lt;2020, 0,
IF($H870="GWh",SUMIFS('Interim Analysis'!H:H,'Interim Analysis'!$B:$B,$B870,'Interim Analysis'!$C:$C,$C870,'Interim Analysis'!$F:$F,$F870,'Interim Analysis'!$G:$G,$H870,'Interim Analysis'!$E:$E,$E870),
SUMIFS('Interim Analysis'!H:H,'Interim Analysis'!$B:$B,$B870,'Interim Analysis'!$C:$C,$C870,'Interim Analysis'!$F:$F,$F870,'Interim Analysis'!$G:$G,$H870,'Interim Analysis'!$D:$D,$D870)
*(INDEX('Dimensional Maps'!I$39:I$63,MATCH($E870,'Dimensional Maps'!$C$8:$C$32,0),1)
/SUMIFS('Dimensional Maps'!I$39:I$63, 'Dimensional Maps'!$B$8:$B$32,$D870)))),0),0)</f>
        <v>0</v>
      </c>
      <c r="O870" s="115">
        <f>IFERROR(IF($G870 = "WholeBlg",IF(O$1&lt;2020, 0,
IF($H870="GWh",SUMIFS('Interim Analysis'!I:I,'Interim Analysis'!$B:$B,$B870,'Interim Analysis'!$C:$C,$C870,'Interim Analysis'!$F:$F,$F870,'Interim Analysis'!$G:$G,$H870,'Interim Analysis'!$E:$E,$E870),
SUMIFS('Interim Analysis'!I:I,'Interim Analysis'!$B:$B,$B870,'Interim Analysis'!$C:$C,$C870,'Interim Analysis'!$F:$F,$F870,'Interim Analysis'!$G:$G,$H870,'Interim Analysis'!$D:$D,$D870)
*(INDEX('Dimensional Maps'!J$39:J$63,MATCH($E870,'Dimensional Maps'!$C$8:$C$32,0),1)
/SUMIFS('Dimensional Maps'!J$39:J$63, 'Dimensional Maps'!$B$8:$B$32,$D870)))),0),0)</f>
        <v>0</v>
      </c>
      <c r="P870" s="115">
        <f>IFERROR(IF($G870 = "WholeBlg",IF(P$1&lt;2020, 0,
IF($H870="GWh",SUMIFS('Interim Analysis'!J:J,'Interim Analysis'!$B:$B,$B870,'Interim Analysis'!$C:$C,$C870,'Interim Analysis'!$F:$F,$F870,'Interim Analysis'!$G:$G,$H870,'Interim Analysis'!$E:$E,$E870),
SUMIFS('Interim Analysis'!J:J,'Interim Analysis'!$B:$B,$B870,'Interim Analysis'!$C:$C,$C870,'Interim Analysis'!$F:$F,$F870,'Interim Analysis'!$G:$G,$H870,'Interim Analysis'!$D:$D,$D870)
*(INDEX('Dimensional Maps'!K$39:K$63,MATCH($E870,'Dimensional Maps'!$C$8:$C$32,0),1)
/SUMIFS('Dimensional Maps'!K$39:K$63, 'Dimensional Maps'!$B$8:$B$32,$D870)))),0),0)</f>
        <v>0</v>
      </c>
      <c r="Q870" s="115">
        <f>IFERROR(IF($G870 = "WholeBlg",IF(Q$1&lt;2020, 0,
IF($H870="GWh",SUMIFS('Interim Analysis'!K:K,'Interim Analysis'!$B:$B,$B870,'Interim Analysis'!$C:$C,$C870,'Interim Analysis'!$F:$F,$F870,'Interim Analysis'!$G:$G,$H870,'Interim Analysis'!$E:$E,$E870),
SUMIFS('Interim Analysis'!K:K,'Interim Analysis'!$B:$B,$B870,'Interim Analysis'!$C:$C,$C870,'Interim Analysis'!$F:$F,$F870,'Interim Analysis'!$G:$G,$H870,'Interim Analysis'!$D:$D,$D870)
*(INDEX('Dimensional Maps'!L$39:L$63,MATCH($E870,'Dimensional Maps'!$C$8:$C$32,0),1)
/SUMIFS('Dimensional Maps'!L$39:L$63, 'Dimensional Maps'!$B$8:$B$32,$D870)))),0),0)</f>
        <v>0</v>
      </c>
      <c r="R870" s="115">
        <f>IFERROR(IF($G870 = "WholeBlg",IF(R$1&lt;2020, 0,
IF($H870="GWh",SUMIFS('Interim Analysis'!L:L,'Interim Analysis'!$B:$B,$B870,'Interim Analysis'!$C:$C,$C870,'Interim Analysis'!$F:$F,$F870,'Interim Analysis'!$G:$G,$H870,'Interim Analysis'!$E:$E,$E870),
SUMIFS('Interim Analysis'!L:L,'Interim Analysis'!$B:$B,$B870,'Interim Analysis'!$C:$C,$C870,'Interim Analysis'!$F:$F,$F870,'Interim Analysis'!$G:$G,$H870,'Interim Analysis'!$D:$D,$D870)
*(INDEX('Dimensional Maps'!M$39:M$63,MATCH($E870,'Dimensional Maps'!$C$8:$C$32,0),1)
/SUMIFS('Dimensional Maps'!M$39:M$63, 'Dimensional Maps'!$B$8:$B$32,$D870)))),0),0)</f>
        <v>0</v>
      </c>
      <c r="S870" s="115">
        <f>IFERROR(IF($G870 = "WholeBlg",IF(S$1&lt;2020, 0,
IF($H870="GWh",SUMIFS('Interim Analysis'!M:M,'Interim Analysis'!$B:$B,$B870,'Interim Analysis'!$C:$C,$C870,'Interim Analysis'!$F:$F,$F870,'Interim Analysis'!$G:$G,$H870,'Interim Analysis'!$E:$E,$E870),
SUMIFS('Interim Analysis'!M:M,'Interim Analysis'!$B:$B,$B870,'Interim Analysis'!$C:$C,$C870,'Interim Analysis'!$F:$F,$F870,'Interim Analysis'!$G:$G,$H870,'Interim Analysis'!$D:$D,$D870)
*(INDEX('Dimensional Maps'!N$39:N$63,MATCH($E870,'Dimensional Maps'!$C$8:$C$32,0),1)
/SUMIFS('Dimensional Maps'!N$39:N$63, 'Dimensional Maps'!$B$8:$B$32,$D870)))),0),0)</f>
        <v>0</v>
      </c>
      <c r="T870" s="115">
        <f>IFERROR(IF($G870 = "WholeBlg",IF(T$1&lt;2020, 0,
IF($H870="GWh",SUMIFS('Interim Analysis'!N:N,'Interim Analysis'!$B:$B,$B870,'Interim Analysis'!$C:$C,$C870,'Interim Analysis'!$F:$F,$F870,'Interim Analysis'!$G:$G,$H870,'Interim Analysis'!$E:$E,$E870),
SUMIFS('Interim Analysis'!N:N,'Interim Analysis'!$B:$B,$B870,'Interim Analysis'!$C:$C,$C870,'Interim Analysis'!$F:$F,$F870,'Interim Analysis'!$G:$G,$H870,'Interim Analysis'!$D:$D,$D870)
*(INDEX('Dimensional Maps'!O$39:O$63,MATCH($E870,'Dimensional Maps'!$C$8:$C$32,0),1)
/SUMIFS('Dimensional Maps'!O$39:O$63, 'Dimensional Maps'!$B$8:$B$32,$D870)))),0),0)</f>
        <v>0</v>
      </c>
      <c r="U870" s="115">
        <f>IFERROR(IF($G870 = "WholeBlg",IF(U$1&lt;2020, 0,
IF($H870="GWh",SUMIFS('Interim Analysis'!O:O,'Interim Analysis'!$B:$B,$B870,'Interim Analysis'!$C:$C,$C870,'Interim Analysis'!$F:$F,$F870,'Interim Analysis'!$G:$G,$H870,'Interim Analysis'!$E:$E,$E870),
SUMIFS('Interim Analysis'!O:O,'Interim Analysis'!$B:$B,$B870,'Interim Analysis'!$C:$C,$C870,'Interim Analysis'!$F:$F,$F870,'Interim Analysis'!$G:$G,$H870,'Interim Analysis'!$D:$D,$D870)
*(INDEX('Dimensional Maps'!P$39:P$63,MATCH($E870,'Dimensional Maps'!$C$8:$C$32,0),1)
/SUMIFS('Dimensional Maps'!P$39:P$63, 'Dimensional Maps'!$B$8:$B$32,$D870)))),0),0)</f>
        <v>0</v>
      </c>
      <c r="V870" s="115">
        <f>IFERROR(IF($G870 = "WholeBlg",IF(V$1&lt;2020, 0,
IF($H870="GWh",SUMIFS('Interim Analysis'!P:P,'Interim Analysis'!$B:$B,$B870,'Interim Analysis'!$C:$C,$C870,'Interim Analysis'!$F:$F,$F870,'Interim Analysis'!$G:$G,$H870,'Interim Analysis'!$E:$E,$E870),
SUMIFS('Interim Analysis'!P:P,'Interim Analysis'!$B:$B,$B870,'Interim Analysis'!$C:$C,$C870,'Interim Analysis'!$F:$F,$F870,'Interim Analysis'!$G:$G,$H870,'Interim Analysis'!$D:$D,$D870)
*(INDEX('Dimensional Maps'!Q$39:Q$63,MATCH($E870,'Dimensional Maps'!$C$8:$C$32,0),1)
/SUMIFS('Dimensional Maps'!Q$39:Q$63, 'Dimensional Maps'!$B$8:$B$32,$D870)))),0),0)</f>
        <v>0</v>
      </c>
      <c r="W870" s="115">
        <f>IFERROR(IF($G870 = "WholeBlg",IF(W$1&lt;2020, 0,
IF($H870="GWh",SUMIFS('Interim Analysis'!Q:Q,'Interim Analysis'!$B:$B,$B870,'Interim Analysis'!$C:$C,$C870,'Interim Analysis'!$F:$F,$F870,'Interim Analysis'!$G:$G,$H870,'Interim Analysis'!$E:$E,$E870),
SUMIFS('Interim Analysis'!Q:Q,'Interim Analysis'!$B:$B,$B870,'Interim Analysis'!$C:$C,$C870,'Interim Analysis'!$F:$F,$F870,'Interim Analysis'!$G:$G,$H870,'Interim Analysis'!$D:$D,$D870)
*(INDEX('Dimensional Maps'!R$39:R$63,MATCH($E870,'Dimensional Maps'!$C$8:$C$32,0),1)
/SUMIFS('Dimensional Maps'!R$39:R$63, 'Dimensional Maps'!$B$8:$B$32,$D870)))),0),0)</f>
        <v>0</v>
      </c>
    </row>
    <row r="871" spans="1:23" x14ac:dyDescent="0.25">
      <c r="A871" s="153" t="s">
        <v>265</v>
      </c>
      <c r="B871" s="54" t="s">
        <v>236</v>
      </c>
      <c r="C871" s="54">
        <v>3</v>
      </c>
      <c r="D871" s="54" t="s">
        <v>47</v>
      </c>
      <c r="E871" s="54" t="s">
        <v>223</v>
      </c>
      <c r="F871" s="54" t="s">
        <v>186</v>
      </c>
      <c r="G871" s="54" t="s">
        <v>53</v>
      </c>
      <c r="H871" s="54" t="s">
        <v>18</v>
      </c>
      <c r="I871" s="115">
        <f>IFERROR(IF($G871 = "WholeBlg",IF(I$1&lt;2020, 0,
IF($H871="GWh",SUMIFS('Interim Analysis'!C:C,'Interim Analysis'!$B:$B,$B871,'Interim Analysis'!$C:$C,$C871,'Interim Analysis'!$F:$F,$F871,'Interim Analysis'!$G:$G,$H871,'Interim Analysis'!$E:$E,$E871),
SUMIFS('Interim Analysis'!C:C,'Interim Analysis'!$B:$B,$B871,'Interim Analysis'!$C:$C,$C871,'Interim Analysis'!$F:$F,$F871,'Interim Analysis'!$G:$G,$H871,'Interim Analysis'!$D:$D,$D871)
*(INDEX('Dimensional Maps'!D$39:D$63,MATCH($E871,'Dimensional Maps'!$C$8:$C$32,0),1)
/SUMIFS('Dimensional Maps'!D$39:D$63, 'Dimensional Maps'!$B$8:$B$32,$D871)))),0),0)</f>
        <v>0</v>
      </c>
      <c r="J871" s="115">
        <f>IFERROR(IF($G871 = "WholeBlg",IF(J$1&lt;2020, 0,
IF($H871="GWh",SUMIFS('Interim Analysis'!D:D,'Interim Analysis'!$B:$B,$B871,'Interim Analysis'!$C:$C,$C871,'Interim Analysis'!$F:$F,$F871,'Interim Analysis'!$G:$G,$H871,'Interim Analysis'!$E:$E,$E871),
SUMIFS('Interim Analysis'!D:D,'Interim Analysis'!$B:$B,$B871,'Interim Analysis'!$C:$C,$C871,'Interim Analysis'!$F:$F,$F871,'Interim Analysis'!$G:$G,$H871,'Interim Analysis'!$D:$D,$D871)
*(INDEX('Dimensional Maps'!E$39:E$63,MATCH($E871,'Dimensional Maps'!$C$8:$C$32,0),1)
/SUMIFS('Dimensional Maps'!E$39:E$63, 'Dimensional Maps'!$B$8:$B$32,$D871)))),0),0)</f>
        <v>0</v>
      </c>
      <c r="K871" s="115">
        <f>IFERROR(IF($G871 = "WholeBlg",IF(K$1&lt;2020, 0,
IF($H871="GWh",SUMIFS('Interim Analysis'!E:E,'Interim Analysis'!$B:$B,$B871,'Interim Analysis'!$C:$C,$C871,'Interim Analysis'!$F:$F,$F871,'Interim Analysis'!$G:$G,$H871,'Interim Analysis'!$E:$E,$E871),
SUMIFS('Interim Analysis'!E:E,'Interim Analysis'!$B:$B,$B871,'Interim Analysis'!$C:$C,$C871,'Interim Analysis'!$F:$F,$F871,'Interim Analysis'!$G:$G,$H871,'Interim Analysis'!$D:$D,$D871)
*(INDEX('Dimensional Maps'!F$39:F$63,MATCH($E871,'Dimensional Maps'!$C$8:$C$32,0),1)
/SUMIFS('Dimensional Maps'!F$39:F$63, 'Dimensional Maps'!$B$8:$B$32,$D871)))),0),0)</f>
        <v>0</v>
      </c>
      <c r="L871" s="115">
        <f>IFERROR(IF($G871 = "WholeBlg",IF(L$1&lt;2020, 0,
IF($H871="GWh",SUMIFS('Interim Analysis'!F:F,'Interim Analysis'!$B:$B,$B871,'Interim Analysis'!$C:$C,$C871,'Interim Analysis'!$F:$F,$F871,'Interim Analysis'!$G:$G,$H871,'Interim Analysis'!$E:$E,$E871),
SUMIFS('Interim Analysis'!F:F,'Interim Analysis'!$B:$B,$B871,'Interim Analysis'!$C:$C,$C871,'Interim Analysis'!$F:$F,$F871,'Interim Analysis'!$G:$G,$H871,'Interim Analysis'!$D:$D,$D871)
*(INDEX('Dimensional Maps'!G$39:G$63,MATCH($E871,'Dimensional Maps'!$C$8:$C$32,0),1)
/SUMIFS('Dimensional Maps'!G$39:G$63, 'Dimensional Maps'!$B$8:$B$32,$D871)))),0),0)</f>
        <v>0</v>
      </c>
      <c r="M871" s="115">
        <f>IFERROR(IF($G871 = "WholeBlg",IF(M$1&lt;2020, 0,
IF($H871="GWh",SUMIFS('Interim Analysis'!G:G,'Interim Analysis'!$B:$B,$B871,'Interim Analysis'!$C:$C,$C871,'Interim Analysis'!$F:$F,$F871,'Interim Analysis'!$G:$G,$H871,'Interim Analysis'!$E:$E,$E871),
SUMIFS('Interim Analysis'!G:G,'Interim Analysis'!$B:$B,$B871,'Interim Analysis'!$C:$C,$C871,'Interim Analysis'!$F:$F,$F871,'Interim Analysis'!$G:$G,$H871,'Interim Analysis'!$D:$D,$D871)
*(INDEX('Dimensional Maps'!H$39:H$63,MATCH($E871,'Dimensional Maps'!$C$8:$C$32,0),1)
/SUMIFS('Dimensional Maps'!H$39:H$63, 'Dimensional Maps'!$B$8:$B$32,$D871)))),0),0)</f>
        <v>0</v>
      </c>
      <c r="N871" s="115">
        <f>IFERROR(IF($G871 = "WholeBlg",IF(N$1&lt;2020, 0,
IF($H871="GWh",SUMIFS('Interim Analysis'!H:H,'Interim Analysis'!$B:$B,$B871,'Interim Analysis'!$C:$C,$C871,'Interim Analysis'!$F:$F,$F871,'Interim Analysis'!$G:$G,$H871,'Interim Analysis'!$E:$E,$E871),
SUMIFS('Interim Analysis'!H:H,'Interim Analysis'!$B:$B,$B871,'Interim Analysis'!$C:$C,$C871,'Interim Analysis'!$F:$F,$F871,'Interim Analysis'!$G:$G,$H871,'Interim Analysis'!$D:$D,$D871)
*(INDEX('Dimensional Maps'!I$39:I$63,MATCH($E871,'Dimensional Maps'!$C$8:$C$32,0),1)
/SUMIFS('Dimensional Maps'!I$39:I$63, 'Dimensional Maps'!$B$8:$B$32,$D871)))),0),0)</f>
        <v>0</v>
      </c>
      <c r="O871" s="115">
        <f>IFERROR(IF($G871 = "WholeBlg",IF(O$1&lt;2020, 0,
IF($H871="GWh",SUMIFS('Interim Analysis'!I:I,'Interim Analysis'!$B:$B,$B871,'Interim Analysis'!$C:$C,$C871,'Interim Analysis'!$F:$F,$F871,'Interim Analysis'!$G:$G,$H871,'Interim Analysis'!$E:$E,$E871),
SUMIFS('Interim Analysis'!I:I,'Interim Analysis'!$B:$B,$B871,'Interim Analysis'!$C:$C,$C871,'Interim Analysis'!$F:$F,$F871,'Interim Analysis'!$G:$G,$H871,'Interim Analysis'!$D:$D,$D871)
*(INDEX('Dimensional Maps'!J$39:J$63,MATCH($E871,'Dimensional Maps'!$C$8:$C$32,0),1)
/SUMIFS('Dimensional Maps'!J$39:J$63, 'Dimensional Maps'!$B$8:$B$32,$D871)))),0),0)</f>
        <v>0</v>
      </c>
      <c r="P871" s="115">
        <f>IFERROR(IF($G871 = "WholeBlg",IF(P$1&lt;2020, 0,
IF($H871="GWh",SUMIFS('Interim Analysis'!J:J,'Interim Analysis'!$B:$B,$B871,'Interim Analysis'!$C:$C,$C871,'Interim Analysis'!$F:$F,$F871,'Interim Analysis'!$G:$G,$H871,'Interim Analysis'!$E:$E,$E871),
SUMIFS('Interim Analysis'!J:J,'Interim Analysis'!$B:$B,$B871,'Interim Analysis'!$C:$C,$C871,'Interim Analysis'!$F:$F,$F871,'Interim Analysis'!$G:$G,$H871,'Interim Analysis'!$D:$D,$D871)
*(INDEX('Dimensional Maps'!K$39:K$63,MATCH($E871,'Dimensional Maps'!$C$8:$C$32,0),1)
/SUMIFS('Dimensional Maps'!K$39:K$63, 'Dimensional Maps'!$B$8:$B$32,$D871)))),0),0)</f>
        <v>0</v>
      </c>
      <c r="Q871" s="115">
        <f>IFERROR(IF($G871 = "WholeBlg",IF(Q$1&lt;2020, 0,
IF($H871="GWh",SUMIFS('Interim Analysis'!K:K,'Interim Analysis'!$B:$B,$B871,'Interim Analysis'!$C:$C,$C871,'Interim Analysis'!$F:$F,$F871,'Interim Analysis'!$G:$G,$H871,'Interim Analysis'!$E:$E,$E871),
SUMIFS('Interim Analysis'!K:K,'Interim Analysis'!$B:$B,$B871,'Interim Analysis'!$C:$C,$C871,'Interim Analysis'!$F:$F,$F871,'Interim Analysis'!$G:$G,$H871,'Interim Analysis'!$D:$D,$D871)
*(INDEX('Dimensional Maps'!L$39:L$63,MATCH($E871,'Dimensional Maps'!$C$8:$C$32,0),1)
/SUMIFS('Dimensional Maps'!L$39:L$63, 'Dimensional Maps'!$B$8:$B$32,$D871)))),0),0)</f>
        <v>0</v>
      </c>
      <c r="R871" s="115">
        <f>IFERROR(IF($G871 = "WholeBlg",IF(R$1&lt;2020, 0,
IF($H871="GWh",SUMIFS('Interim Analysis'!L:L,'Interim Analysis'!$B:$B,$B871,'Interim Analysis'!$C:$C,$C871,'Interim Analysis'!$F:$F,$F871,'Interim Analysis'!$G:$G,$H871,'Interim Analysis'!$E:$E,$E871),
SUMIFS('Interim Analysis'!L:L,'Interim Analysis'!$B:$B,$B871,'Interim Analysis'!$C:$C,$C871,'Interim Analysis'!$F:$F,$F871,'Interim Analysis'!$G:$G,$H871,'Interim Analysis'!$D:$D,$D871)
*(INDEX('Dimensional Maps'!M$39:M$63,MATCH($E871,'Dimensional Maps'!$C$8:$C$32,0),1)
/SUMIFS('Dimensional Maps'!M$39:M$63, 'Dimensional Maps'!$B$8:$B$32,$D871)))),0),0)</f>
        <v>0</v>
      </c>
      <c r="S871" s="115">
        <f>IFERROR(IF($G871 = "WholeBlg",IF(S$1&lt;2020, 0,
IF($H871="GWh",SUMIFS('Interim Analysis'!M:M,'Interim Analysis'!$B:$B,$B871,'Interim Analysis'!$C:$C,$C871,'Interim Analysis'!$F:$F,$F871,'Interim Analysis'!$G:$G,$H871,'Interim Analysis'!$E:$E,$E871),
SUMIFS('Interim Analysis'!M:M,'Interim Analysis'!$B:$B,$B871,'Interim Analysis'!$C:$C,$C871,'Interim Analysis'!$F:$F,$F871,'Interim Analysis'!$G:$G,$H871,'Interim Analysis'!$D:$D,$D871)
*(INDEX('Dimensional Maps'!N$39:N$63,MATCH($E871,'Dimensional Maps'!$C$8:$C$32,0),1)
/SUMIFS('Dimensional Maps'!N$39:N$63, 'Dimensional Maps'!$B$8:$B$32,$D871)))),0),0)</f>
        <v>0</v>
      </c>
      <c r="T871" s="115">
        <f>IFERROR(IF($G871 = "WholeBlg",IF(T$1&lt;2020, 0,
IF($H871="GWh",SUMIFS('Interim Analysis'!N:N,'Interim Analysis'!$B:$B,$B871,'Interim Analysis'!$C:$C,$C871,'Interim Analysis'!$F:$F,$F871,'Interim Analysis'!$G:$G,$H871,'Interim Analysis'!$E:$E,$E871),
SUMIFS('Interim Analysis'!N:N,'Interim Analysis'!$B:$B,$B871,'Interim Analysis'!$C:$C,$C871,'Interim Analysis'!$F:$F,$F871,'Interim Analysis'!$G:$G,$H871,'Interim Analysis'!$D:$D,$D871)
*(INDEX('Dimensional Maps'!O$39:O$63,MATCH($E871,'Dimensional Maps'!$C$8:$C$32,0),1)
/SUMIFS('Dimensional Maps'!O$39:O$63, 'Dimensional Maps'!$B$8:$B$32,$D871)))),0),0)</f>
        <v>0</v>
      </c>
      <c r="U871" s="115">
        <f>IFERROR(IF($G871 = "WholeBlg",IF(U$1&lt;2020, 0,
IF($H871="GWh",SUMIFS('Interim Analysis'!O:O,'Interim Analysis'!$B:$B,$B871,'Interim Analysis'!$C:$C,$C871,'Interim Analysis'!$F:$F,$F871,'Interim Analysis'!$G:$G,$H871,'Interim Analysis'!$E:$E,$E871),
SUMIFS('Interim Analysis'!O:O,'Interim Analysis'!$B:$B,$B871,'Interim Analysis'!$C:$C,$C871,'Interim Analysis'!$F:$F,$F871,'Interim Analysis'!$G:$G,$H871,'Interim Analysis'!$D:$D,$D871)
*(INDEX('Dimensional Maps'!P$39:P$63,MATCH($E871,'Dimensional Maps'!$C$8:$C$32,0),1)
/SUMIFS('Dimensional Maps'!P$39:P$63, 'Dimensional Maps'!$B$8:$B$32,$D871)))),0),0)</f>
        <v>0</v>
      </c>
      <c r="V871" s="115">
        <f>IFERROR(IF($G871 = "WholeBlg",IF(V$1&lt;2020, 0,
IF($H871="GWh",SUMIFS('Interim Analysis'!P:P,'Interim Analysis'!$B:$B,$B871,'Interim Analysis'!$C:$C,$C871,'Interim Analysis'!$F:$F,$F871,'Interim Analysis'!$G:$G,$H871,'Interim Analysis'!$E:$E,$E871),
SUMIFS('Interim Analysis'!P:P,'Interim Analysis'!$B:$B,$B871,'Interim Analysis'!$C:$C,$C871,'Interim Analysis'!$F:$F,$F871,'Interim Analysis'!$G:$G,$H871,'Interim Analysis'!$D:$D,$D871)
*(INDEX('Dimensional Maps'!Q$39:Q$63,MATCH($E871,'Dimensional Maps'!$C$8:$C$32,0),1)
/SUMIFS('Dimensional Maps'!Q$39:Q$63, 'Dimensional Maps'!$B$8:$B$32,$D871)))),0),0)</f>
        <v>0</v>
      </c>
      <c r="W871" s="115">
        <f>IFERROR(IF($G871 = "WholeBlg",IF(W$1&lt;2020, 0,
IF($H871="GWh",SUMIFS('Interim Analysis'!Q:Q,'Interim Analysis'!$B:$B,$B871,'Interim Analysis'!$C:$C,$C871,'Interim Analysis'!$F:$F,$F871,'Interim Analysis'!$G:$G,$H871,'Interim Analysis'!$E:$E,$E871),
SUMIFS('Interim Analysis'!Q:Q,'Interim Analysis'!$B:$B,$B871,'Interim Analysis'!$C:$C,$C871,'Interim Analysis'!$F:$F,$F871,'Interim Analysis'!$G:$G,$H871,'Interim Analysis'!$D:$D,$D871)
*(INDEX('Dimensional Maps'!R$39:R$63,MATCH($E871,'Dimensional Maps'!$C$8:$C$32,0),1)
/SUMIFS('Dimensional Maps'!R$39:R$63, 'Dimensional Maps'!$B$8:$B$32,$D871)))),0),0)</f>
        <v>0</v>
      </c>
    </row>
    <row r="872" spans="1:23" x14ac:dyDescent="0.25">
      <c r="A872" s="153" t="s">
        <v>265</v>
      </c>
      <c r="B872" s="54" t="s">
        <v>236</v>
      </c>
      <c r="C872" s="54">
        <v>3</v>
      </c>
      <c r="D872" s="54" t="s">
        <v>47</v>
      </c>
      <c r="E872" s="54" t="s">
        <v>223</v>
      </c>
      <c r="F872" s="54" t="s">
        <v>167</v>
      </c>
      <c r="G872" s="54" t="s">
        <v>53</v>
      </c>
      <c r="H872" s="54" t="s">
        <v>20</v>
      </c>
      <c r="I872" s="115">
        <f>IFERROR(IF($G872 = "WholeBlg",IF(I$1&lt;2020, 0,
IF($H872="GWh",SUMIFS('Interim Analysis'!C:C,'Interim Analysis'!$B:$B,$B872,'Interim Analysis'!$C:$C,$C872,'Interim Analysis'!$F:$F,$F872,'Interim Analysis'!$G:$G,$H872,'Interim Analysis'!$E:$E,$E872),
SUMIFS('Interim Analysis'!C:C,'Interim Analysis'!$B:$B,$B872,'Interim Analysis'!$C:$C,$C872,'Interim Analysis'!$F:$F,$F872,'Interim Analysis'!$G:$G,$H872,'Interim Analysis'!$D:$D,$D872)
*(INDEX('Dimensional Maps'!D$39:D$63,MATCH($E872,'Dimensional Maps'!$C$8:$C$32,0),1)
/SUMIFS('Dimensional Maps'!D$39:D$63, 'Dimensional Maps'!$B$8:$B$32,$D872)))),0),0)</f>
        <v>0</v>
      </c>
      <c r="J872" s="115">
        <f>IFERROR(IF($G872 = "WholeBlg",IF(J$1&lt;2020, 0,
IF($H872="GWh",SUMIFS('Interim Analysis'!D:D,'Interim Analysis'!$B:$B,$B872,'Interim Analysis'!$C:$C,$C872,'Interim Analysis'!$F:$F,$F872,'Interim Analysis'!$G:$G,$H872,'Interim Analysis'!$E:$E,$E872),
SUMIFS('Interim Analysis'!D:D,'Interim Analysis'!$B:$B,$B872,'Interim Analysis'!$C:$C,$C872,'Interim Analysis'!$F:$F,$F872,'Interim Analysis'!$G:$G,$H872,'Interim Analysis'!$D:$D,$D872)
*(INDEX('Dimensional Maps'!E$39:E$63,MATCH($E872,'Dimensional Maps'!$C$8:$C$32,0),1)
/SUMIFS('Dimensional Maps'!E$39:E$63, 'Dimensional Maps'!$B$8:$B$32,$D872)))),0),0)</f>
        <v>0</v>
      </c>
      <c r="K872" s="115">
        <f>IFERROR(IF($G872 = "WholeBlg",IF(K$1&lt;2020, 0,
IF($H872="GWh",SUMIFS('Interim Analysis'!E:E,'Interim Analysis'!$B:$B,$B872,'Interim Analysis'!$C:$C,$C872,'Interim Analysis'!$F:$F,$F872,'Interim Analysis'!$G:$G,$H872,'Interim Analysis'!$E:$E,$E872),
SUMIFS('Interim Analysis'!E:E,'Interim Analysis'!$B:$B,$B872,'Interim Analysis'!$C:$C,$C872,'Interim Analysis'!$F:$F,$F872,'Interim Analysis'!$G:$G,$H872,'Interim Analysis'!$D:$D,$D872)
*(INDEX('Dimensional Maps'!F$39:F$63,MATCH($E872,'Dimensional Maps'!$C$8:$C$32,0),1)
/SUMIFS('Dimensional Maps'!F$39:F$63, 'Dimensional Maps'!$B$8:$B$32,$D872)))),0),0)</f>
        <v>0</v>
      </c>
      <c r="L872" s="115">
        <f>IFERROR(IF($G872 = "WholeBlg",IF(L$1&lt;2020, 0,
IF($H872="GWh",SUMIFS('Interim Analysis'!F:F,'Interim Analysis'!$B:$B,$B872,'Interim Analysis'!$C:$C,$C872,'Interim Analysis'!$F:$F,$F872,'Interim Analysis'!$G:$G,$H872,'Interim Analysis'!$E:$E,$E872),
SUMIFS('Interim Analysis'!F:F,'Interim Analysis'!$B:$B,$B872,'Interim Analysis'!$C:$C,$C872,'Interim Analysis'!$F:$F,$F872,'Interim Analysis'!$G:$G,$H872,'Interim Analysis'!$D:$D,$D872)
*(INDEX('Dimensional Maps'!G$39:G$63,MATCH($E872,'Dimensional Maps'!$C$8:$C$32,0),1)
/SUMIFS('Dimensional Maps'!G$39:G$63, 'Dimensional Maps'!$B$8:$B$32,$D872)))),0),0)</f>
        <v>0</v>
      </c>
      <c r="M872" s="115">
        <f>IFERROR(IF($G872 = "WholeBlg",IF(M$1&lt;2020, 0,
IF($H872="GWh",SUMIFS('Interim Analysis'!G:G,'Interim Analysis'!$B:$B,$B872,'Interim Analysis'!$C:$C,$C872,'Interim Analysis'!$F:$F,$F872,'Interim Analysis'!$G:$G,$H872,'Interim Analysis'!$E:$E,$E872),
SUMIFS('Interim Analysis'!G:G,'Interim Analysis'!$B:$B,$B872,'Interim Analysis'!$C:$C,$C872,'Interim Analysis'!$F:$F,$F872,'Interim Analysis'!$G:$G,$H872,'Interim Analysis'!$D:$D,$D872)
*(INDEX('Dimensional Maps'!H$39:H$63,MATCH($E872,'Dimensional Maps'!$C$8:$C$32,0),1)
/SUMIFS('Dimensional Maps'!H$39:H$63, 'Dimensional Maps'!$B$8:$B$32,$D872)))),0),0)</f>
        <v>0</v>
      </c>
      <c r="N872" s="115">
        <f>IFERROR(IF($G872 = "WholeBlg",IF(N$1&lt;2020, 0,
IF($H872="GWh",SUMIFS('Interim Analysis'!H:H,'Interim Analysis'!$B:$B,$B872,'Interim Analysis'!$C:$C,$C872,'Interim Analysis'!$F:$F,$F872,'Interim Analysis'!$G:$G,$H872,'Interim Analysis'!$E:$E,$E872),
SUMIFS('Interim Analysis'!H:H,'Interim Analysis'!$B:$B,$B872,'Interim Analysis'!$C:$C,$C872,'Interim Analysis'!$F:$F,$F872,'Interim Analysis'!$G:$G,$H872,'Interim Analysis'!$D:$D,$D872)
*(INDEX('Dimensional Maps'!I$39:I$63,MATCH($E872,'Dimensional Maps'!$C$8:$C$32,0),1)
/SUMIFS('Dimensional Maps'!I$39:I$63, 'Dimensional Maps'!$B$8:$B$32,$D872)))),0),0)</f>
        <v>8.5094766110209163E-3</v>
      </c>
      <c r="O872" s="115">
        <f>IFERROR(IF($G872 = "WholeBlg",IF(O$1&lt;2020, 0,
IF($H872="GWh",SUMIFS('Interim Analysis'!I:I,'Interim Analysis'!$B:$B,$B872,'Interim Analysis'!$C:$C,$C872,'Interim Analysis'!$F:$F,$F872,'Interim Analysis'!$G:$G,$H872,'Interim Analysis'!$E:$E,$E872),
SUMIFS('Interim Analysis'!I:I,'Interim Analysis'!$B:$B,$B872,'Interim Analysis'!$C:$C,$C872,'Interim Analysis'!$F:$F,$F872,'Interim Analysis'!$G:$G,$H872,'Interim Analysis'!$D:$D,$D872)
*(INDEX('Dimensional Maps'!J$39:J$63,MATCH($E872,'Dimensional Maps'!$C$8:$C$32,0),1)
/SUMIFS('Dimensional Maps'!J$39:J$63, 'Dimensional Maps'!$B$8:$B$32,$D872)))),0),0)</f>
        <v>1.6800209950966972E-2</v>
      </c>
      <c r="P872" s="115">
        <f>IFERROR(IF($G872 = "WholeBlg",IF(P$1&lt;2020, 0,
IF($H872="GWh",SUMIFS('Interim Analysis'!J:J,'Interim Analysis'!$B:$B,$B872,'Interim Analysis'!$C:$C,$C872,'Interim Analysis'!$F:$F,$F872,'Interim Analysis'!$G:$G,$H872,'Interim Analysis'!$E:$E,$E872),
SUMIFS('Interim Analysis'!J:J,'Interim Analysis'!$B:$B,$B872,'Interim Analysis'!$C:$C,$C872,'Interim Analysis'!$F:$F,$F872,'Interim Analysis'!$G:$G,$H872,'Interim Analysis'!$D:$D,$D872)
*(INDEX('Dimensional Maps'!K$39:K$63,MATCH($E872,'Dimensional Maps'!$C$8:$C$32,0),1)
/SUMIFS('Dimensional Maps'!K$39:K$63, 'Dimensional Maps'!$B$8:$B$32,$D872)))),0),0)</f>
        <v>2.4933499814537914E-2</v>
      </c>
      <c r="Q872" s="115">
        <f>IFERROR(IF($G872 = "WholeBlg",IF(Q$1&lt;2020, 0,
IF($H872="GWh",SUMIFS('Interim Analysis'!K:K,'Interim Analysis'!$B:$B,$B872,'Interim Analysis'!$C:$C,$C872,'Interim Analysis'!$F:$F,$F872,'Interim Analysis'!$G:$G,$H872,'Interim Analysis'!$E:$E,$E872),
SUMIFS('Interim Analysis'!K:K,'Interim Analysis'!$B:$B,$B872,'Interim Analysis'!$C:$C,$C872,'Interim Analysis'!$F:$F,$F872,'Interim Analysis'!$G:$G,$H872,'Interim Analysis'!$D:$D,$D872)
*(INDEX('Dimensional Maps'!L$39:L$63,MATCH($E872,'Dimensional Maps'!$C$8:$C$32,0),1)
/SUMIFS('Dimensional Maps'!L$39:L$63, 'Dimensional Maps'!$B$8:$B$32,$D872)))),0),0)</f>
        <v>3.294949106826614E-2</v>
      </c>
      <c r="R872" s="115">
        <f>IFERROR(IF($G872 = "WholeBlg",IF(R$1&lt;2020, 0,
IF($H872="GWh",SUMIFS('Interim Analysis'!L:L,'Interim Analysis'!$B:$B,$B872,'Interim Analysis'!$C:$C,$C872,'Interim Analysis'!$F:$F,$F872,'Interim Analysis'!$G:$G,$H872,'Interim Analysis'!$E:$E,$E872),
SUMIFS('Interim Analysis'!L:L,'Interim Analysis'!$B:$B,$B872,'Interim Analysis'!$C:$C,$C872,'Interim Analysis'!$F:$F,$F872,'Interim Analysis'!$G:$G,$H872,'Interim Analysis'!$D:$D,$D872)
*(INDEX('Dimensional Maps'!M$39:M$63,MATCH($E872,'Dimensional Maps'!$C$8:$C$32,0),1)
/SUMIFS('Dimensional Maps'!M$39:M$63, 'Dimensional Maps'!$B$8:$B$32,$D872)))),0),0)</f>
        <v>4.0789816050318936E-2</v>
      </c>
      <c r="S872" s="115">
        <f>IFERROR(IF($G872 = "WholeBlg",IF(S$1&lt;2020, 0,
IF($H872="GWh",SUMIFS('Interim Analysis'!M:M,'Interim Analysis'!$B:$B,$B872,'Interim Analysis'!$C:$C,$C872,'Interim Analysis'!$F:$F,$F872,'Interim Analysis'!$G:$G,$H872,'Interim Analysis'!$E:$E,$E872),
SUMIFS('Interim Analysis'!M:M,'Interim Analysis'!$B:$B,$B872,'Interim Analysis'!$C:$C,$C872,'Interim Analysis'!$F:$F,$F872,'Interim Analysis'!$G:$G,$H872,'Interim Analysis'!$D:$D,$D872)
*(INDEX('Dimensional Maps'!N$39:N$63,MATCH($E872,'Dimensional Maps'!$C$8:$C$32,0),1)
/SUMIFS('Dimensional Maps'!N$39:N$63, 'Dimensional Maps'!$B$8:$B$32,$D872)))),0),0)</f>
        <v>4.8544326084597043E-2</v>
      </c>
      <c r="T872" s="115">
        <f>IFERROR(IF($G872 = "WholeBlg",IF(T$1&lt;2020, 0,
IF($H872="GWh",SUMIFS('Interim Analysis'!N:N,'Interim Analysis'!$B:$B,$B872,'Interim Analysis'!$C:$C,$C872,'Interim Analysis'!$F:$F,$F872,'Interim Analysis'!$G:$G,$H872,'Interim Analysis'!$E:$E,$E872),
SUMIFS('Interim Analysis'!N:N,'Interim Analysis'!$B:$B,$B872,'Interim Analysis'!$C:$C,$C872,'Interim Analysis'!$F:$F,$F872,'Interim Analysis'!$G:$G,$H872,'Interim Analysis'!$D:$D,$D872)
*(INDEX('Dimensional Maps'!O$39:O$63,MATCH($E872,'Dimensional Maps'!$C$8:$C$32,0),1)
/SUMIFS('Dimensional Maps'!O$39:O$63, 'Dimensional Maps'!$B$8:$B$32,$D872)))),0),0)</f>
        <v>5.6169179697714317E-2</v>
      </c>
      <c r="U872" s="115">
        <f>IFERROR(IF($G872 = "WholeBlg",IF(U$1&lt;2020, 0,
IF($H872="GWh",SUMIFS('Interim Analysis'!O:O,'Interim Analysis'!$B:$B,$B872,'Interim Analysis'!$C:$C,$C872,'Interim Analysis'!$F:$F,$F872,'Interim Analysis'!$G:$G,$H872,'Interim Analysis'!$E:$E,$E872),
SUMIFS('Interim Analysis'!O:O,'Interim Analysis'!$B:$B,$B872,'Interim Analysis'!$C:$C,$C872,'Interim Analysis'!$F:$F,$F872,'Interim Analysis'!$G:$G,$H872,'Interim Analysis'!$D:$D,$D872)
*(INDEX('Dimensional Maps'!P$39:P$63,MATCH($E872,'Dimensional Maps'!$C$8:$C$32,0),1)
/SUMIFS('Dimensional Maps'!P$39:P$63, 'Dimensional Maps'!$B$8:$B$32,$D872)))),0),0)</f>
        <v>6.3666461462084878E-2</v>
      </c>
      <c r="V872" s="115">
        <f>IFERROR(IF($G872 = "WholeBlg",IF(V$1&lt;2020, 0,
IF($H872="GWh",SUMIFS('Interim Analysis'!P:P,'Interim Analysis'!$B:$B,$B872,'Interim Analysis'!$C:$C,$C872,'Interim Analysis'!$F:$F,$F872,'Interim Analysis'!$G:$G,$H872,'Interim Analysis'!$E:$E,$E872),
SUMIFS('Interim Analysis'!P:P,'Interim Analysis'!$B:$B,$B872,'Interim Analysis'!$C:$C,$C872,'Interim Analysis'!$F:$F,$F872,'Interim Analysis'!$G:$G,$H872,'Interim Analysis'!$D:$D,$D872)
*(INDEX('Dimensional Maps'!Q$39:Q$63,MATCH($E872,'Dimensional Maps'!$C$8:$C$32,0),1)
/SUMIFS('Dimensional Maps'!Q$39:Q$63, 'Dimensional Maps'!$B$8:$B$32,$D872)))),0),0)</f>
        <v>7.1124389846096495E-2</v>
      </c>
      <c r="W872" s="115">
        <f>IFERROR(IF($G872 = "WholeBlg",IF(W$1&lt;2020, 0,
IF($H872="GWh",SUMIFS('Interim Analysis'!Q:Q,'Interim Analysis'!$B:$B,$B872,'Interim Analysis'!$C:$C,$C872,'Interim Analysis'!$F:$F,$F872,'Interim Analysis'!$G:$G,$H872,'Interim Analysis'!$E:$E,$E872),
SUMIFS('Interim Analysis'!Q:Q,'Interim Analysis'!$B:$B,$B872,'Interim Analysis'!$C:$C,$C872,'Interim Analysis'!$F:$F,$F872,'Interim Analysis'!$G:$G,$H872,'Interim Analysis'!$D:$D,$D872)
*(INDEX('Dimensional Maps'!R$39:R$63,MATCH($E872,'Dimensional Maps'!$C$8:$C$32,0),1)
/SUMIFS('Dimensional Maps'!R$39:R$63, 'Dimensional Maps'!$B$8:$B$32,$D872)))),0),0)</f>
        <v>7.8559956314116969E-2</v>
      </c>
    </row>
    <row r="873" spans="1:23" x14ac:dyDescent="0.25">
      <c r="A873" s="153" t="s">
        <v>265</v>
      </c>
      <c r="B873" s="54" t="s">
        <v>236</v>
      </c>
      <c r="C873" s="54">
        <v>3</v>
      </c>
      <c r="D873" s="54" t="s">
        <v>47</v>
      </c>
      <c r="E873" s="54" t="s">
        <v>223</v>
      </c>
      <c r="F873" s="54" t="s">
        <v>186</v>
      </c>
      <c r="G873" s="54" t="s">
        <v>53</v>
      </c>
      <c r="H873" s="54" t="s">
        <v>20</v>
      </c>
      <c r="I873" s="115">
        <f>IFERROR(IF($G873 = "WholeBlg",IF(I$1&lt;2020, 0,
IF($H873="GWh",SUMIFS('Interim Analysis'!C:C,'Interim Analysis'!$B:$B,$B873,'Interim Analysis'!$C:$C,$C873,'Interim Analysis'!$F:$F,$F873,'Interim Analysis'!$G:$G,$H873,'Interim Analysis'!$E:$E,$E873),
SUMIFS('Interim Analysis'!C:C,'Interim Analysis'!$B:$B,$B873,'Interim Analysis'!$C:$C,$C873,'Interim Analysis'!$F:$F,$F873,'Interim Analysis'!$G:$G,$H873,'Interim Analysis'!$D:$D,$D873)
*(INDEX('Dimensional Maps'!D$39:D$63,MATCH($E873,'Dimensional Maps'!$C$8:$C$32,0),1)
/SUMIFS('Dimensional Maps'!D$39:D$63, 'Dimensional Maps'!$B$8:$B$32,$D873)))),0),0)</f>
        <v>0</v>
      </c>
      <c r="J873" s="115">
        <f>IFERROR(IF($G873 = "WholeBlg",IF(J$1&lt;2020, 0,
IF($H873="GWh",SUMIFS('Interim Analysis'!D:D,'Interim Analysis'!$B:$B,$B873,'Interim Analysis'!$C:$C,$C873,'Interim Analysis'!$F:$F,$F873,'Interim Analysis'!$G:$G,$H873,'Interim Analysis'!$E:$E,$E873),
SUMIFS('Interim Analysis'!D:D,'Interim Analysis'!$B:$B,$B873,'Interim Analysis'!$C:$C,$C873,'Interim Analysis'!$F:$F,$F873,'Interim Analysis'!$G:$G,$H873,'Interim Analysis'!$D:$D,$D873)
*(INDEX('Dimensional Maps'!E$39:E$63,MATCH($E873,'Dimensional Maps'!$C$8:$C$32,0),1)
/SUMIFS('Dimensional Maps'!E$39:E$63, 'Dimensional Maps'!$B$8:$B$32,$D873)))),0),0)</f>
        <v>0</v>
      </c>
      <c r="K873" s="115">
        <f>IFERROR(IF($G873 = "WholeBlg",IF(K$1&lt;2020, 0,
IF($H873="GWh",SUMIFS('Interim Analysis'!E:E,'Interim Analysis'!$B:$B,$B873,'Interim Analysis'!$C:$C,$C873,'Interim Analysis'!$F:$F,$F873,'Interim Analysis'!$G:$G,$H873,'Interim Analysis'!$E:$E,$E873),
SUMIFS('Interim Analysis'!E:E,'Interim Analysis'!$B:$B,$B873,'Interim Analysis'!$C:$C,$C873,'Interim Analysis'!$F:$F,$F873,'Interim Analysis'!$G:$G,$H873,'Interim Analysis'!$D:$D,$D873)
*(INDEX('Dimensional Maps'!F$39:F$63,MATCH($E873,'Dimensional Maps'!$C$8:$C$32,0),1)
/SUMIFS('Dimensional Maps'!F$39:F$63, 'Dimensional Maps'!$B$8:$B$32,$D873)))),0),0)</f>
        <v>0</v>
      </c>
      <c r="L873" s="115">
        <f>IFERROR(IF($G873 = "WholeBlg",IF(L$1&lt;2020, 0,
IF($H873="GWh",SUMIFS('Interim Analysis'!F:F,'Interim Analysis'!$B:$B,$B873,'Interim Analysis'!$C:$C,$C873,'Interim Analysis'!$F:$F,$F873,'Interim Analysis'!$G:$G,$H873,'Interim Analysis'!$E:$E,$E873),
SUMIFS('Interim Analysis'!F:F,'Interim Analysis'!$B:$B,$B873,'Interim Analysis'!$C:$C,$C873,'Interim Analysis'!$F:$F,$F873,'Interim Analysis'!$G:$G,$H873,'Interim Analysis'!$D:$D,$D873)
*(INDEX('Dimensional Maps'!G$39:G$63,MATCH($E873,'Dimensional Maps'!$C$8:$C$32,0),1)
/SUMIFS('Dimensional Maps'!G$39:G$63, 'Dimensional Maps'!$B$8:$B$32,$D873)))),0),0)</f>
        <v>0</v>
      </c>
      <c r="M873" s="115">
        <f>IFERROR(IF($G873 = "WholeBlg",IF(M$1&lt;2020, 0,
IF($H873="GWh",SUMIFS('Interim Analysis'!G:G,'Interim Analysis'!$B:$B,$B873,'Interim Analysis'!$C:$C,$C873,'Interim Analysis'!$F:$F,$F873,'Interim Analysis'!$G:$G,$H873,'Interim Analysis'!$E:$E,$E873),
SUMIFS('Interim Analysis'!G:G,'Interim Analysis'!$B:$B,$B873,'Interim Analysis'!$C:$C,$C873,'Interim Analysis'!$F:$F,$F873,'Interim Analysis'!$G:$G,$H873,'Interim Analysis'!$D:$D,$D873)
*(INDEX('Dimensional Maps'!H$39:H$63,MATCH($E873,'Dimensional Maps'!$C$8:$C$32,0),1)
/SUMIFS('Dimensional Maps'!H$39:H$63, 'Dimensional Maps'!$B$8:$B$32,$D873)))),0),0)</f>
        <v>0</v>
      </c>
      <c r="N873" s="115">
        <f>IFERROR(IF($G873 = "WholeBlg",IF(N$1&lt;2020, 0,
IF($H873="GWh",SUMIFS('Interim Analysis'!H:H,'Interim Analysis'!$B:$B,$B873,'Interim Analysis'!$C:$C,$C873,'Interim Analysis'!$F:$F,$F873,'Interim Analysis'!$G:$G,$H873,'Interim Analysis'!$E:$E,$E873),
SUMIFS('Interim Analysis'!H:H,'Interim Analysis'!$B:$B,$B873,'Interim Analysis'!$C:$C,$C873,'Interim Analysis'!$F:$F,$F873,'Interim Analysis'!$G:$G,$H873,'Interim Analysis'!$D:$D,$D873)
*(INDEX('Dimensional Maps'!I$39:I$63,MATCH($E873,'Dimensional Maps'!$C$8:$C$32,0),1)
/SUMIFS('Dimensional Maps'!I$39:I$63, 'Dimensional Maps'!$B$8:$B$32,$D873)))),0),0)</f>
        <v>2.6784660592827528E-2</v>
      </c>
      <c r="O873" s="115">
        <f>IFERROR(IF($G873 = "WholeBlg",IF(O$1&lt;2020, 0,
IF($H873="GWh",SUMIFS('Interim Analysis'!I:I,'Interim Analysis'!$B:$B,$B873,'Interim Analysis'!$C:$C,$C873,'Interim Analysis'!$F:$F,$F873,'Interim Analysis'!$G:$G,$H873,'Interim Analysis'!$E:$E,$E873),
SUMIFS('Interim Analysis'!I:I,'Interim Analysis'!$B:$B,$B873,'Interim Analysis'!$C:$C,$C873,'Interim Analysis'!$F:$F,$F873,'Interim Analysis'!$G:$G,$H873,'Interim Analysis'!$D:$D,$D873)
*(INDEX('Dimensional Maps'!J$39:J$63,MATCH($E873,'Dimensional Maps'!$C$8:$C$32,0),1)
/SUMIFS('Dimensional Maps'!J$39:J$63, 'Dimensional Maps'!$B$8:$B$32,$D873)))),0),0)</f>
        <v>5.3074935031405958E-2</v>
      </c>
      <c r="P873" s="115">
        <f>IFERROR(IF($G873 = "WholeBlg",IF(P$1&lt;2020, 0,
IF($H873="GWh",SUMIFS('Interim Analysis'!J:J,'Interim Analysis'!$B:$B,$B873,'Interim Analysis'!$C:$C,$C873,'Interim Analysis'!$F:$F,$F873,'Interim Analysis'!$G:$G,$H873,'Interim Analysis'!$E:$E,$E873),
SUMIFS('Interim Analysis'!J:J,'Interim Analysis'!$B:$B,$B873,'Interim Analysis'!$C:$C,$C873,'Interim Analysis'!$F:$F,$F873,'Interim Analysis'!$G:$G,$H873,'Interim Analysis'!$D:$D,$D873)
*(INDEX('Dimensional Maps'!K$39:K$63,MATCH($E873,'Dimensional Maps'!$C$8:$C$32,0),1)
/SUMIFS('Dimensional Maps'!K$39:K$63, 'Dimensional Maps'!$B$8:$B$32,$D873)))),0),0)</f>
        <v>7.9226936770564041E-2</v>
      </c>
      <c r="Q873" s="115">
        <f>IFERROR(IF($G873 = "WholeBlg",IF(Q$1&lt;2020, 0,
IF($H873="GWh",SUMIFS('Interim Analysis'!K:K,'Interim Analysis'!$B:$B,$B873,'Interim Analysis'!$C:$C,$C873,'Interim Analysis'!$F:$F,$F873,'Interim Analysis'!$G:$G,$H873,'Interim Analysis'!$E:$E,$E873),
SUMIFS('Interim Analysis'!K:K,'Interim Analysis'!$B:$B,$B873,'Interim Analysis'!$C:$C,$C873,'Interim Analysis'!$F:$F,$F873,'Interim Analysis'!$G:$G,$H873,'Interim Analysis'!$D:$D,$D873)
*(INDEX('Dimensional Maps'!L$39:L$63,MATCH($E873,'Dimensional Maps'!$C$8:$C$32,0),1)
/SUMIFS('Dimensional Maps'!L$39:L$63, 'Dimensional Maps'!$B$8:$B$32,$D873)))),0),0)</f>
        <v>0.10563994382631202</v>
      </c>
      <c r="R873" s="115">
        <f>IFERROR(IF($G873 = "WholeBlg",IF(R$1&lt;2020, 0,
IF($H873="GWh",SUMIFS('Interim Analysis'!L:L,'Interim Analysis'!$B:$B,$B873,'Interim Analysis'!$C:$C,$C873,'Interim Analysis'!$F:$F,$F873,'Interim Analysis'!$G:$G,$H873,'Interim Analysis'!$E:$E,$E873),
SUMIFS('Interim Analysis'!L:L,'Interim Analysis'!$B:$B,$B873,'Interim Analysis'!$C:$C,$C873,'Interim Analysis'!$F:$F,$F873,'Interim Analysis'!$G:$G,$H873,'Interim Analysis'!$D:$D,$D873)
*(INDEX('Dimensional Maps'!M$39:M$63,MATCH($E873,'Dimensional Maps'!$C$8:$C$32,0),1)
/SUMIFS('Dimensional Maps'!M$39:M$63, 'Dimensional Maps'!$B$8:$B$32,$D873)))),0),0)</f>
        <v>0.13255293230057619</v>
      </c>
      <c r="S873" s="115">
        <f>IFERROR(IF($G873 = "WholeBlg",IF(S$1&lt;2020, 0,
IF($H873="GWh",SUMIFS('Interim Analysis'!M:M,'Interim Analysis'!$B:$B,$B873,'Interim Analysis'!$C:$C,$C873,'Interim Analysis'!$F:$F,$F873,'Interim Analysis'!$G:$G,$H873,'Interim Analysis'!$E:$E,$E873),
SUMIFS('Interim Analysis'!M:M,'Interim Analysis'!$B:$B,$B873,'Interim Analysis'!$C:$C,$C873,'Interim Analysis'!$F:$F,$F873,'Interim Analysis'!$G:$G,$H873,'Interim Analysis'!$D:$D,$D873)
*(INDEX('Dimensional Maps'!N$39:N$63,MATCH($E873,'Dimensional Maps'!$C$8:$C$32,0),1)
/SUMIFS('Dimensional Maps'!N$39:N$63, 'Dimensional Maps'!$B$8:$B$32,$D873)))),0),0)</f>
        <v>0.160980413814201</v>
      </c>
      <c r="T873" s="115">
        <f>IFERROR(IF($G873 = "WholeBlg",IF(T$1&lt;2020, 0,
IF($H873="GWh",SUMIFS('Interim Analysis'!N:N,'Interim Analysis'!$B:$B,$B873,'Interim Analysis'!$C:$C,$C873,'Interim Analysis'!$F:$F,$F873,'Interim Analysis'!$G:$G,$H873,'Interim Analysis'!$E:$E,$E873),
SUMIFS('Interim Analysis'!N:N,'Interim Analysis'!$B:$B,$B873,'Interim Analysis'!$C:$C,$C873,'Interim Analysis'!$F:$F,$F873,'Interim Analysis'!$G:$G,$H873,'Interim Analysis'!$D:$D,$D873)
*(INDEX('Dimensional Maps'!O$39:O$63,MATCH($E873,'Dimensional Maps'!$C$8:$C$32,0),1)
/SUMIFS('Dimensional Maps'!O$39:O$63, 'Dimensional Maps'!$B$8:$B$32,$D873)))),0),0)</f>
        <v>0.19214498580664044</v>
      </c>
      <c r="U873" s="115">
        <f>IFERROR(IF($G873 = "WholeBlg",IF(U$1&lt;2020, 0,
IF($H873="GWh",SUMIFS('Interim Analysis'!O:O,'Interim Analysis'!$B:$B,$B873,'Interim Analysis'!$C:$C,$C873,'Interim Analysis'!$F:$F,$F873,'Interim Analysis'!$G:$G,$H873,'Interim Analysis'!$E:$E,$E873),
SUMIFS('Interim Analysis'!O:O,'Interim Analysis'!$B:$B,$B873,'Interim Analysis'!$C:$C,$C873,'Interim Analysis'!$F:$F,$F873,'Interim Analysis'!$G:$G,$H873,'Interim Analysis'!$D:$D,$D873)
*(INDEX('Dimensional Maps'!P$39:P$63,MATCH($E873,'Dimensional Maps'!$C$8:$C$32,0),1)
/SUMIFS('Dimensional Maps'!P$39:P$63, 'Dimensional Maps'!$B$8:$B$32,$D873)))),0),0)</f>
        <v>0.22834637927022133</v>
      </c>
      <c r="V873" s="115">
        <f>IFERROR(IF($G873 = "WholeBlg",IF(V$1&lt;2020, 0,
IF($H873="GWh",SUMIFS('Interim Analysis'!P:P,'Interim Analysis'!$B:$B,$B873,'Interim Analysis'!$C:$C,$C873,'Interim Analysis'!$F:$F,$F873,'Interim Analysis'!$G:$G,$H873,'Interim Analysis'!$E:$E,$E873),
SUMIFS('Interim Analysis'!P:P,'Interim Analysis'!$B:$B,$B873,'Interim Analysis'!$C:$C,$C873,'Interim Analysis'!$F:$F,$F873,'Interim Analysis'!$G:$G,$H873,'Interim Analysis'!$D:$D,$D873)
*(INDEX('Dimensional Maps'!Q$39:Q$63,MATCH($E873,'Dimensional Maps'!$C$8:$C$32,0),1)
/SUMIFS('Dimensional Maps'!Q$39:Q$63, 'Dimensional Maps'!$B$8:$B$32,$D873)))),0),0)</f>
        <v>0.27424464448283842</v>
      </c>
      <c r="W873" s="115">
        <f>IFERROR(IF($G873 = "WholeBlg",IF(W$1&lt;2020, 0,
IF($H873="GWh",SUMIFS('Interim Analysis'!Q:Q,'Interim Analysis'!$B:$B,$B873,'Interim Analysis'!$C:$C,$C873,'Interim Analysis'!$F:$F,$F873,'Interim Analysis'!$G:$G,$H873,'Interim Analysis'!$E:$E,$E873),
SUMIFS('Interim Analysis'!Q:Q,'Interim Analysis'!$B:$B,$B873,'Interim Analysis'!$C:$C,$C873,'Interim Analysis'!$F:$F,$F873,'Interim Analysis'!$G:$G,$H873,'Interim Analysis'!$D:$D,$D873)
*(INDEX('Dimensional Maps'!R$39:R$63,MATCH($E873,'Dimensional Maps'!$C$8:$C$32,0),1)
/SUMIFS('Dimensional Maps'!R$39:R$63, 'Dimensional Maps'!$B$8:$B$32,$D873)))),0),0)</f>
        <v>0.33820142789075303</v>
      </c>
    </row>
    <row r="874" spans="1:23" x14ac:dyDescent="0.25">
      <c r="A874" s="153" t="s">
        <v>265</v>
      </c>
      <c r="B874" s="54" t="s">
        <v>238</v>
      </c>
      <c r="C874" s="54">
        <v>3</v>
      </c>
      <c r="D874" s="54" t="s">
        <v>44</v>
      </c>
      <c r="E874" s="54" t="s">
        <v>213</v>
      </c>
      <c r="F874" s="54" t="s">
        <v>167</v>
      </c>
      <c r="G874" s="54" t="s">
        <v>53</v>
      </c>
      <c r="H874" s="54" t="s">
        <v>18</v>
      </c>
      <c r="I874" s="115">
        <f>IFERROR(IF($G874 = "WholeBlg",IF(I$1&lt;2020, 0,
IF($H874="GWh",SUMIFS('Interim Analysis'!C:C,'Interim Analysis'!$B:$B,$B874,'Interim Analysis'!$C:$C,$C874,'Interim Analysis'!$F:$F,$F874,'Interim Analysis'!$G:$G,$H874,'Interim Analysis'!$E:$E,$E874),
SUMIFS('Interim Analysis'!C:C,'Interim Analysis'!$B:$B,$B874,'Interim Analysis'!$C:$C,$C874,'Interim Analysis'!$F:$F,$F874,'Interim Analysis'!$G:$G,$H874,'Interim Analysis'!$D:$D,$D874)
*(INDEX('Dimensional Maps'!D$39:D$63,MATCH($E874,'Dimensional Maps'!$C$8:$C$32,0),1)
/SUMIFS('Dimensional Maps'!D$39:D$63, 'Dimensional Maps'!$B$8:$B$32,$D874)))),0),0)</f>
        <v>0</v>
      </c>
      <c r="J874" s="115">
        <f>IFERROR(IF($G874 = "WholeBlg",IF(J$1&lt;2020, 0,
IF($H874="GWh",SUMIFS('Interim Analysis'!D:D,'Interim Analysis'!$B:$B,$B874,'Interim Analysis'!$C:$C,$C874,'Interim Analysis'!$F:$F,$F874,'Interim Analysis'!$G:$G,$H874,'Interim Analysis'!$E:$E,$E874),
SUMIFS('Interim Analysis'!D:D,'Interim Analysis'!$B:$B,$B874,'Interim Analysis'!$C:$C,$C874,'Interim Analysis'!$F:$F,$F874,'Interim Analysis'!$G:$G,$H874,'Interim Analysis'!$D:$D,$D874)
*(INDEX('Dimensional Maps'!E$39:E$63,MATCH($E874,'Dimensional Maps'!$C$8:$C$32,0),1)
/SUMIFS('Dimensional Maps'!E$39:E$63, 'Dimensional Maps'!$B$8:$B$32,$D874)))),0),0)</f>
        <v>0</v>
      </c>
      <c r="K874" s="115">
        <f>IFERROR(IF($G874 = "WholeBlg",IF(K$1&lt;2020, 0,
IF($H874="GWh",SUMIFS('Interim Analysis'!E:E,'Interim Analysis'!$B:$B,$B874,'Interim Analysis'!$C:$C,$C874,'Interim Analysis'!$F:$F,$F874,'Interim Analysis'!$G:$G,$H874,'Interim Analysis'!$E:$E,$E874),
SUMIFS('Interim Analysis'!E:E,'Interim Analysis'!$B:$B,$B874,'Interim Analysis'!$C:$C,$C874,'Interim Analysis'!$F:$F,$F874,'Interim Analysis'!$G:$G,$H874,'Interim Analysis'!$D:$D,$D874)
*(INDEX('Dimensional Maps'!F$39:F$63,MATCH($E874,'Dimensional Maps'!$C$8:$C$32,0),1)
/SUMIFS('Dimensional Maps'!F$39:F$63, 'Dimensional Maps'!$B$8:$B$32,$D874)))),0),0)</f>
        <v>0</v>
      </c>
      <c r="L874" s="115">
        <f>IFERROR(IF($G874 = "WholeBlg",IF(L$1&lt;2020, 0,
IF($H874="GWh",SUMIFS('Interim Analysis'!F:F,'Interim Analysis'!$B:$B,$B874,'Interim Analysis'!$C:$C,$C874,'Interim Analysis'!$F:$F,$F874,'Interim Analysis'!$G:$G,$H874,'Interim Analysis'!$E:$E,$E874),
SUMIFS('Interim Analysis'!F:F,'Interim Analysis'!$B:$B,$B874,'Interim Analysis'!$C:$C,$C874,'Interim Analysis'!$F:$F,$F874,'Interim Analysis'!$G:$G,$H874,'Interim Analysis'!$D:$D,$D874)
*(INDEX('Dimensional Maps'!G$39:G$63,MATCH($E874,'Dimensional Maps'!$C$8:$C$32,0),1)
/SUMIFS('Dimensional Maps'!G$39:G$63, 'Dimensional Maps'!$B$8:$B$32,$D874)))),0),0)</f>
        <v>0</v>
      </c>
      <c r="M874" s="115">
        <f>IFERROR(IF($G874 = "WholeBlg",IF(M$1&lt;2020, 0,
IF($H874="GWh",SUMIFS('Interim Analysis'!G:G,'Interim Analysis'!$B:$B,$B874,'Interim Analysis'!$C:$C,$C874,'Interim Analysis'!$F:$F,$F874,'Interim Analysis'!$G:$G,$H874,'Interim Analysis'!$E:$E,$E874),
SUMIFS('Interim Analysis'!G:G,'Interim Analysis'!$B:$B,$B874,'Interim Analysis'!$C:$C,$C874,'Interim Analysis'!$F:$F,$F874,'Interim Analysis'!$G:$G,$H874,'Interim Analysis'!$D:$D,$D874)
*(INDEX('Dimensional Maps'!H$39:H$63,MATCH($E874,'Dimensional Maps'!$C$8:$C$32,0),1)
/SUMIFS('Dimensional Maps'!H$39:H$63, 'Dimensional Maps'!$B$8:$B$32,$D874)))),0),0)</f>
        <v>0</v>
      </c>
      <c r="N874" s="115">
        <f>IFERROR(IF($G874 = "WholeBlg",IF(N$1&lt;2020, 0,
IF($H874="GWh",SUMIFS('Interim Analysis'!H:H,'Interim Analysis'!$B:$B,$B874,'Interim Analysis'!$C:$C,$C874,'Interim Analysis'!$F:$F,$F874,'Interim Analysis'!$G:$G,$H874,'Interim Analysis'!$E:$E,$E874),
SUMIFS('Interim Analysis'!H:H,'Interim Analysis'!$B:$B,$B874,'Interim Analysis'!$C:$C,$C874,'Interim Analysis'!$F:$F,$F874,'Interim Analysis'!$G:$G,$H874,'Interim Analysis'!$D:$D,$D874)
*(INDEX('Dimensional Maps'!I$39:I$63,MATCH($E874,'Dimensional Maps'!$C$8:$C$32,0),1)
/SUMIFS('Dimensional Maps'!I$39:I$63, 'Dimensional Maps'!$B$8:$B$32,$D874)))),0),0)</f>
        <v>0</v>
      </c>
      <c r="O874" s="115">
        <f>IFERROR(IF($G874 = "WholeBlg",IF(O$1&lt;2020, 0,
IF($H874="GWh",SUMIFS('Interim Analysis'!I:I,'Interim Analysis'!$B:$B,$B874,'Interim Analysis'!$C:$C,$C874,'Interim Analysis'!$F:$F,$F874,'Interim Analysis'!$G:$G,$H874,'Interim Analysis'!$E:$E,$E874),
SUMIFS('Interim Analysis'!I:I,'Interim Analysis'!$B:$B,$B874,'Interim Analysis'!$C:$C,$C874,'Interim Analysis'!$F:$F,$F874,'Interim Analysis'!$G:$G,$H874,'Interim Analysis'!$D:$D,$D874)
*(INDEX('Dimensional Maps'!J$39:J$63,MATCH($E874,'Dimensional Maps'!$C$8:$C$32,0),1)
/SUMIFS('Dimensional Maps'!J$39:J$63, 'Dimensional Maps'!$B$8:$B$32,$D874)))),0),0)</f>
        <v>0</v>
      </c>
      <c r="P874" s="115">
        <f>IFERROR(IF($G874 = "WholeBlg",IF(P$1&lt;2020, 0,
IF($H874="GWh",SUMIFS('Interim Analysis'!J:J,'Interim Analysis'!$B:$B,$B874,'Interim Analysis'!$C:$C,$C874,'Interim Analysis'!$F:$F,$F874,'Interim Analysis'!$G:$G,$H874,'Interim Analysis'!$E:$E,$E874),
SUMIFS('Interim Analysis'!J:J,'Interim Analysis'!$B:$B,$B874,'Interim Analysis'!$C:$C,$C874,'Interim Analysis'!$F:$F,$F874,'Interim Analysis'!$G:$G,$H874,'Interim Analysis'!$D:$D,$D874)
*(INDEX('Dimensional Maps'!K$39:K$63,MATCH($E874,'Dimensional Maps'!$C$8:$C$32,0),1)
/SUMIFS('Dimensional Maps'!K$39:K$63, 'Dimensional Maps'!$B$8:$B$32,$D874)))),0),0)</f>
        <v>0</v>
      </c>
      <c r="Q874" s="115">
        <f>IFERROR(IF($G874 = "WholeBlg",IF(Q$1&lt;2020, 0,
IF($H874="GWh",SUMIFS('Interim Analysis'!K:K,'Interim Analysis'!$B:$B,$B874,'Interim Analysis'!$C:$C,$C874,'Interim Analysis'!$F:$F,$F874,'Interim Analysis'!$G:$G,$H874,'Interim Analysis'!$E:$E,$E874),
SUMIFS('Interim Analysis'!K:K,'Interim Analysis'!$B:$B,$B874,'Interim Analysis'!$C:$C,$C874,'Interim Analysis'!$F:$F,$F874,'Interim Analysis'!$G:$G,$H874,'Interim Analysis'!$D:$D,$D874)
*(INDEX('Dimensional Maps'!L$39:L$63,MATCH($E874,'Dimensional Maps'!$C$8:$C$32,0),1)
/SUMIFS('Dimensional Maps'!L$39:L$63, 'Dimensional Maps'!$B$8:$B$32,$D874)))),0),0)</f>
        <v>0</v>
      </c>
      <c r="R874" s="115">
        <f>IFERROR(IF($G874 = "WholeBlg",IF(R$1&lt;2020, 0,
IF($H874="GWh",SUMIFS('Interim Analysis'!L:L,'Interim Analysis'!$B:$B,$B874,'Interim Analysis'!$C:$C,$C874,'Interim Analysis'!$F:$F,$F874,'Interim Analysis'!$G:$G,$H874,'Interim Analysis'!$E:$E,$E874),
SUMIFS('Interim Analysis'!L:L,'Interim Analysis'!$B:$B,$B874,'Interim Analysis'!$C:$C,$C874,'Interim Analysis'!$F:$F,$F874,'Interim Analysis'!$G:$G,$H874,'Interim Analysis'!$D:$D,$D874)
*(INDEX('Dimensional Maps'!M$39:M$63,MATCH($E874,'Dimensional Maps'!$C$8:$C$32,0),1)
/SUMIFS('Dimensional Maps'!M$39:M$63, 'Dimensional Maps'!$B$8:$B$32,$D874)))),0),0)</f>
        <v>0</v>
      </c>
      <c r="S874" s="115">
        <f>IFERROR(IF($G874 = "WholeBlg",IF(S$1&lt;2020, 0,
IF($H874="GWh",SUMIFS('Interim Analysis'!M:M,'Interim Analysis'!$B:$B,$B874,'Interim Analysis'!$C:$C,$C874,'Interim Analysis'!$F:$F,$F874,'Interim Analysis'!$G:$G,$H874,'Interim Analysis'!$E:$E,$E874),
SUMIFS('Interim Analysis'!M:M,'Interim Analysis'!$B:$B,$B874,'Interim Analysis'!$C:$C,$C874,'Interim Analysis'!$F:$F,$F874,'Interim Analysis'!$G:$G,$H874,'Interim Analysis'!$D:$D,$D874)
*(INDEX('Dimensional Maps'!N$39:N$63,MATCH($E874,'Dimensional Maps'!$C$8:$C$32,0),1)
/SUMIFS('Dimensional Maps'!N$39:N$63, 'Dimensional Maps'!$B$8:$B$32,$D874)))),0),0)</f>
        <v>0</v>
      </c>
      <c r="T874" s="115">
        <f>IFERROR(IF($G874 = "WholeBlg",IF(T$1&lt;2020, 0,
IF($H874="GWh",SUMIFS('Interim Analysis'!N:N,'Interim Analysis'!$B:$B,$B874,'Interim Analysis'!$C:$C,$C874,'Interim Analysis'!$F:$F,$F874,'Interim Analysis'!$G:$G,$H874,'Interim Analysis'!$E:$E,$E874),
SUMIFS('Interim Analysis'!N:N,'Interim Analysis'!$B:$B,$B874,'Interim Analysis'!$C:$C,$C874,'Interim Analysis'!$F:$F,$F874,'Interim Analysis'!$G:$G,$H874,'Interim Analysis'!$D:$D,$D874)
*(INDEX('Dimensional Maps'!O$39:O$63,MATCH($E874,'Dimensional Maps'!$C$8:$C$32,0),1)
/SUMIFS('Dimensional Maps'!O$39:O$63, 'Dimensional Maps'!$B$8:$B$32,$D874)))),0),0)</f>
        <v>0</v>
      </c>
      <c r="U874" s="115">
        <f>IFERROR(IF($G874 = "WholeBlg",IF(U$1&lt;2020, 0,
IF($H874="GWh",SUMIFS('Interim Analysis'!O:O,'Interim Analysis'!$B:$B,$B874,'Interim Analysis'!$C:$C,$C874,'Interim Analysis'!$F:$F,$F874,'Interim Analysis'!$G:$G,$H874,'Interim Analysis'!$E:$E,$E874),
SUMIFS('Interim Analysis'!O:O,'Interim Analysis'!$B:$B,$B874,'Interim Analysis'!$C:$C,$C874,'Interim Analysis'!$F:$F,$F874,'Interim Analysis'!$G:$G,$H874,'Interim Analysis'!$D:$D,$D874)
*(INDEX('Dimensional Maps'!P$39:P$63,MATCH($E874,'Dimensional Maps'!$C$8:$C$32,0),1)
/SUMIFS('Dimensional Maps'!P$39:P$63, 'Dimensional Maps'!$B$8:$B$32,$D874)))),0),0)</f>
        <v>0</v>
      </c>
      <c r="V874" s="115">
        <f>IFERROR(IF($G874 = "WholeBlg",IF(V$1&lt;2020, 0,
IF($H874="GWh",SUMIFS('Interim Analysis'!P:P,'Interim Analysis'!$B:$B,$B874,'Interim Analysis'!$C:$C,$C874,'Interim Analysis'!$F:$F,$F874,'Interim Analysis'!$G:$G,$H874,'Interim Analysis'!$E:$E,$E874),
SUMIFS('Interim Analysis'!P:P,'Interim Analysis'!$B:$B,$B874,'Interim Analysis'!$C:$C,$C874,'Interim Analysis'!$F:$F,$F874,'Interim Analysis'!$G:$G,$H874,'Interim Analysis'!$D:$D,$D874)
*(INDEX('Dimensional Maps'!Q$39:Q$63,MATCH($E874,'Dimensional Maps'!$C$8:$C$32,0),1)
/SUMIFS('Dimensional Maps'!Q$39:Q$63, 'Dimensional Maps'!$B$8:$B$32,$D874)))),0),0)</f>
        <v>0</v>
      </c>
      <c r="W874" s="115">
        <f>IFERROR(IF($G874 = "WholeBlg",IF(W$1&lt;2020, 0,
IF($H874="GWh",SUMIFS('Interim Analysis'!Q:Q,'Interim Analysis'!$B:$B,$B874,'Interim Analysis'!$C:$C,$C874,'Interim Analysis'!$F:$F,$F874,'Interim Analysis'!$G:$G,$H874,'Interim Analysis'!$E:$E,$E874),
SUMIFS('Interim Analysis'!Q:Q,'Interim Analysis'!$B:$B,$B874,'Interim Analysis'!$C:$C,$C874,'Interim Analysis'!$F:$F,$F874,'Interim Analysis'!$G:$G,$H874,'Interim Analysis'!$D:$D,$D874)
*(INDEX('Dimensional Maps'!R$39:R$63,MATCH($E874,'Dimensional Maps'!$C$8:$C$32,0),1)
/SUMIFS('Dimensional Maps'!R$39:R$63, 'Dimensional Maps'!$B$8:$B$32,$D874)))),0),0)</f>
        <v>0</v>
      </c>
    </row>
    <row r="875" spans="1:23" x14ac:dyDescent="0.25">
      <c r="A875" s="153" t="s">
        <v>265</v>
      </c>
      <c r="B875" s="54" t="s">
        <v>238</v>
      </c>
      <c r="C875" s="54">
        <v>3</v>
      </c>
      <c r="D875" s="54" t="s">
        <v>44</v>
      </c>
      <c r="E875" s="54" t="s">
        <v>213</v>
      </c>
      <c r="F875" s="54" t="s">
        <v>186</v>
      </c>
      <c r="G875" s="54" t="s">
        <v>53</v>
      </c>
      <c r="H875" s="54" t="s">
        <v>18</v>
      </c>
      <c r="I875" s="115">
        <f>IFERROR(IF($G875 = "WholeBlg",IF(I$1&lt;2020, 0,
IF($H875="GWh",SUMIFS('Interim Analysis'!C:C,'Interim Analysis'!$B:$B,$B875,'Interim Analysis'!$C:$C,$C875,'Interim Analysis'!$F:$F,$F875,'Interim Analysis'!$G:$G,$H875,'Interim Analysis'!$E:$E,$E875),
SUMIFS('Interim Analysis'!C:C,'Interim Analysis'!$B:$B,$B875,'Interim Analysis'!$C:$C,$C875,'Interim Analysis'!$F:$F,$F875,'Interim Analysis'!$G:$G,$H875,'Interim Analysis'!$D:$D,$D875)
*(INDEX('Dimensional Maps'!D$39:D$63,MATCH($E875,'Dimensional Maps'!$C$8:$C$32,0),1)
/SUMIFS('Dimensional Maps'!D$39:D$63, 'Dimensional Maps'!$B$8:$B$32,$D875)))),0),0)</f>
        <v>0</v>
      </c>
      <c r="J875" s="115">
        <f>IFERROR(IF($G875 = "WholeBlg",IF(J$1&lt;2020, 0,
IF($H875="GWh",SUMIFS('Interim Analysis'!D:D,'Interim Analysis'!$B:$B,$B875,'Interim Analysis'!$C:$C,$C875,'Interim Analysis'!$F:$F,$F875,'Interim Analysis'!$G:$G,$H875,'Interim Analysis'!$E:$E,$E875),
SUMIFS('Interim Analysis'!D:D,'Interim Analysis'!$B:$B,$B875,'Interim Analysis'!$C:$C,$C875,'Interim Analysis'!$F:$F,$F875,'Interim Analysis'!$G:$G,$H875,'Interim Analysis'!$D:$D,$D875)
*(INDEX('Dimensional Maps'!E$39:E$63,MATCH($E875,'Dimensional Maps'!$C$8:$C$32,0),1)
/SUMIFS('Dimensional Maps'!E$39:E$63, 'Dimensional Maps'!$B$8:$B$32,$D875)))),0),0)</f>
        <v>0</v>
      </c>
      <c r="K875" s="115">
        <f>IFERROR(IF($G875 = "WholeBlg",IF(K$1&lt;2020, 0,
IF($H875="GWh",SUMIFS('Interim Analysis'!E:E,'Interim Analysis'!$B:$B,$B875,'Interim Analysis'!$C:$C,$C875,'Interim Analysis'!$F:$F,$F875,'Interim Analysis'!$G:$G,$H875,'Interim Analysis'!$E:$E,$E875),
SUMIFS('Interim Analysis'!E:E,'Interim Analysis'!$B:$B,$B875,'Interim Analysis'!$C:$C,$C875,'Interim Analysis'!$F:$F,$F875,'Interim Analysis'!$G:$G,$H875,'Interim Analysis'!$D:$D,$D875)
*(INDEX('Dimensional Maps'!F$39:F$63,MATCH($E875,'Dimensional Maps'!$C$8:$C$32,0),1)
/SUMIFS('Dimensional Maps'!F$39:F$63, 'Dimensional Maps'!$B$8:$B$32,$D875)))),0),0)</f>
        <v>0</v>
      </c>
      <c r="L875" s="115">
        <f>IFERROR(IF($G875 = "WholeBlg",IF(L$1&lt;2020, 0,
IF($H875="GWh",SUMIFS('Interim Analysis'!F:F,'Interim Analysis'!$B:$B,$B875,'Interim Analysis'!$C:$C,$C875,'Interim Analysis'!$F:$F,$F875,'Interim Analysis'!$G:$G,$H875,'Interim Analysis'!$E:$E,$E875),
SUMIFS('Interim Analysis'!F:F,'Interim Analysis'!$B:$B,$B875,'Interim Analysis'!$C:$C,$C875,'Interim Analysis'!$F:$F,$F875,'Interim Analysis'!$G:$G,$H875,'Interim Analysis'!$D:$D,$D875)
*(INDEX('Dimensional Maps'!G$39:G$63,MATCH($E875,'Dimensional Maps'!$C$8:$C$32,0),1)
/SUMIFS('Dimensional Maps'!G$39:G$63, 'Dimensional Maps'!$B$8:$B$32,$D875)))),0),0)</f>
        <v>0</v>
      </c>
      <c r="M875" s="115">
        <f>IFERROR(IF($G875 = "WholeBlg",IF(M$1&lt;2020, 0,
IF($H875="GWh",SUMIFS('Interim Analysis'!G:G,'Interim Analysis'!$B:$B,$B875,'Interim Analysis'!$C:$C,$C875,'Interim Analysis'!$F:$F,$F875,'Interim Analysis'!$G:$G,$H875,'Interim Analysis'!$E:$E,$E875),
SUMIFS('Interim Analysis'!G:G,'Interim Analysis'!$B:$B,$B875,'Interim Analysis'!$C:$C,$C875,'Interim Analysis'!$F:$F,$F875,'Interim Analysis'!$G:$G,$H875,'Interim Analysis'!$D:$D,$D875)
*(INDEX('Dimensional Maps'!H$39:H$63,MATCH($E875,'Dimensional Maps'!$C$8:$C$32,0),1)
/SUMIFS('Dimensional Maps'!H$39:H$63, 'Dimensional Maps'!$B$8:$B$32,$D875)))),0),0)</f>
        <v>0</v>
      </c>
      <c r="N875" s="115">
        <f>IFERROR(IF($G875 = "WholeBlg",IF(N$1&lt;2020, 0,
IF($H875="GWh",SUMIFS('Interim Analysis'!H:H,'Interim Analysis'!$B:$B,$B875,'Interim Analysis'!$C:$C,$C875,'Interim Analysis'!$F:$F,$F875,'Interim Analysis'!$G:$G,$H875,'Interim Analysis'!$E:$E,$E875),
SUMIFS('Interim Analysis'!H:H,'Interim Analysis'!$B:$B,$B875,'Interim Analysis'!$C:$C,$C875,'Interim Analysis'!$F:$F,$F875,'Interim Analysis'!$G:$G,$H875,'Interim Analysis'!$D:$D,$D875)
*(INDEX('Dimensional Maps'!I$39:I$63,MATCH($E875,'Dimensional Maps'!$C$8:$C$32,0),1)
/SUMIFS('Dimensional Maps'!I$39:I$63, 'Dimensional Maps'!$B$8:$B$32,$D875)))),0),0)</f>
        <v>0</v>
      </c>
      <c r="O875" s="115">
        <f>IFERROR(IF($G875 = "WholeBlg",IF(O$1&lt;2020, 0,
IF($H875="GWh",SUMIFS('Interim Analysis'!I:I,'Interim Analysis'!$B:$B,$B875,'Interim Analysis'!$C:$C,$C875,'Interim Analysis'!$F:$F,$F875,'Interim Analysis'!$G:$G,$H875,'Interim Analysis'!$E:$E,$E875),
SUMIFS('Interim Analysis'!I:I,'Interim Analysis'!$B:$B,$B875,'Interim Analysis'!$C:$C,$C875,'Interim Analysis'!$F:$F,$F875,'Interim Analysis'!$G:$G,$H875,'Interim Analysis'!$D:$D,$D875)
*(INDEX('Dimensional Maps'!J$39:J$63,MATCH($E875,'Dimensional Maps'!$C$8:$C$32,0),1)
/SUMIFS('Dimensional Maps'!J$39:J$63, 'Dimensional Maps'!$B$8:$B$32,$D875)))),0),0)</f>
        <v>0</v>
      </c>
      <c r="P875" s="115">
        <f>IFERROR(IF($G875 = "WholeBlg",IF(P$1&lt;2020, 0,
IF($H875="GWh",SUMIFS('Interim Analysis'!J:J,'Interim Analysis'!$B:$B,$B875,'Interim Analysis'!$C:$C,$C875,'Interim Analysis'!$F:$F,$F875,'Interim Analysis'!$G:$G,$H875,'Interim Analysis'!$E:$E,$E875),
SUMIFS('Interim Analysis'!J:J,'Interim Analysis'!$B:$B,$B875,'Interim Analysis'!$C:$C,$C875,'Interim Analysis'!$F:$F,$F875,'Interim Analysis'!$G:$G,$H875,'Interim Analysis'!$D:$D,$D875)
*(INDEX('Dimensional Maps'!K$39:K$63,MATCH($E875,'Dimensional Maps'!$C$8:$C$32,0),1)
/SUMIFS('Dimensional Maps'!K$39:K$63, 'Dimensional Maps'!$B$8:$B$32,$D875)))),0),0)</f>
        <v>0</v>
      </c>
      <c r="Q875" s="115">
        <f>IFERROR(IF($G875 = "WholeBlg",IF(Q$1&lt;2020, 0,
IF($H875="GWh",SUMIFS('Interim Analysis'!K:K,'Interim Analysis'!$B:$B,$B875,'Interim Analysis'!$C:$C,$C875,'Interim Analysis'!$F:$F,$F875,'Interim Analysis'!$G:$G,$H875,'Interim Analysis'!$E:$E,$E875),
SUMIFS('Interim Analysis'!K:K,'Interim Analysis'!$B:$B,$B875,'Interim Analysis'!$C:$C,$C875,'Interim Analysis'!$F:$F,$F875,'Interim Analysis'!$G:$G,$H875,'Interim Analysis'!$D:$D,$D875)
*(INDEX('Dimensional Maps'!L$39:L$63,MATCH($E875,'Dimensional Maps'!$C$8:$C$32,0),1)
/SUMIFS('Dimensional Maps'!L$39:L$63, 'Dimensional Maps'!$B$8:$B$32,$D875)))),0),0)</f>
        <v>0</v>
      </c>
      <c r="R875" s="115">
        <f>IFERROR(IF($G875 = "WholeBlg",IF(R$1&lt;2020, 0,
IF($H875="GWh",SUMIFS('Interim Analysis'!L:L,'Interim Analysis'!$B:$B,$B875,'Interim Analysis'!$C:$C,$C875,'Interim Analysis'!$F:$F,$F875,'Interim Analysis'!$G:$G,$H875,'Interim Analysis'!$E:$E,$E875),
SUMIFS('Interim Analysis'!L:L,'Interim Analysis'!$B:$B,$B875,'Interim Analysis'!$C:$C,$C875,'Interim Analysis'!$F:$F,$F875,'Interim Analysis'!$G:$G,$H875,'Interim Analysis'!$D:$D,$D875)
*(INDEX('Dimensional Maps'!M$39:M$63,MATCH($E875,'Dimensional Maps'!$C$8:$C$32,0),1)
/SUMIFS('Dimensional Maps'!M$39:M$63, 'Dimensional Maps'!$B$8:$B$32,$D875)))),0),0)</f>
        <v>0</v>
      </c>
      <c r="S875" s="115">
        <f>IFERROR(IF($G875 = "WholeBlg",IF(S$1&lt;2020, 0,
IF($H875="GWh",SUMIFS('Interim Analysis'!M:M,'Interim Analysis'!$B:$B,$B875,'Interim Analysis'!$C:$C,$C875,'Interim Analysis'!$F:$F,$F875,'Interim Analysis'!$G:$G,$H875,'Interim Analysis'!$E:$E,$E875),
SUMIFS('Interim Analysis'!M:M,'Interim Analysis'!$B:$B,$B875,'Interim Analysis'!$C:$C,$C875,'Interim Analysis'!$F:$F,$F875,'Interim Analysis'!$G:$G,$H875,'Interim Analysis'!$D:$D,$D875)
*(INDEX('Dimensional Maps'!N$39:N$63,MATCH($E875,'Dimensional Maps'!$C$8:$C$32,0),1)
/SUMIFS('Dimensional Maps'!N$39:N$63, 'Dimensional Maps'!$B$8:$B$32,$D875)))),0),0)</f>
        <v>0</v>
      </c>
      <c r="T875" s="115">
        <f>IFERROR(IF($G875 = "WholeBlg",IF(T$1&lt;2020, 0,
IF($H875="GWh",SUMIFS('Interim Analysis'!N:N,'Interim Analysis'!$B:$B,$B875,'Interim Analysis'!$C:$C,$C875,'Interim Analysis'!$F:$F,$F875,'Interim Analysis'!$G:$G,$H875,'Interim Analysis'!$E:$E,$E875),
SUMIFS('Interim Analysis'!N:N,'Interim Analysis'!$B:$B,$B875,'Interim Analysis'!$C:$C,$C875,'Interim Analysis'!$F:$F,$F875,'Interim Analysis'!$G:$G,$H875,'Interim Analysis'!$D:$D,$D875)
*(INDEX('Dimensional Maps'!O$39:O$63,MATCH($E875,'Dimensional Maps'!$C$8:$C$32,0),1)
/SUMIFS('Dimensional Maps'!O$39:O$63, 'Dimensional Maps'!$B$8:$B$32,$D875)))),0),0)</f>
        <v>0</v>
      </c>
      <c r="U875" s="115">
        <f>IFERROR(IF($G875 = "WholeBlg",IF(U$1&lt;2020, 0,
IF($H875="GWh",SUMIFS('Interim Analysis'!O:O,'Interim Analysis'!$B:$B,$B875,'Interim Analysis'!$C:$C,$C875,'Interim Analysis'!$F:$F,$F875,'Interim Analysis'!$G:$G,$H875,'Interim Analysis'!$E:$E,$E875),
SUMIFS('Interim Analysis'!O:O,'Interim Analysis'!$B:$B,$B875,'Interim Analysis'!$C:$C,$C875,'Interim Analysis'!$F:$F,$F875,'Interim Analysis'!$G:$G,$H875,'Interim Analysis'!$D:$D,$D875)
*(INDEX('Dimensional Maps'!P$39:P$63,MATCH($E875,'Dimensional Maps'!$C$8:$C$32,0),1)
/SUMIFS('Dimensional Maps'!P$39:P$63, 'Dimensional Maps'!$B$8:$B$32,$D875)))),0),0)</f>
        <v>0</v>
      </c>
      <c r="V875" s="115">
        <f>IFERROR(IF($G875 = "WholeBlg",IF(V$1&lt;2020, 0,
IF($H875="GWh",SUMIFS('Interim Analysis'!P:P,'Interim Analysis'!$B:$B,$B875,'Interim Analysis'!$C:$C,$C875,'Interim Analysis'!$F:$F,$F875,'Interim Analysis'!$G:$G,$H875,'Interim Analysis'!$E:$E,$E875),
SUMIFS('Interim Analysis'!P:P,'Interim Analysis'!$B:$B,$B875,'Interim Analysis'!$C:$C,$C875,'Interim Analysis'!$F:$F,$F875,'Interim Analysis'!$G:$G,$H875,'Interim Analysis'!$D:$D,$D875)
*(INDEX('Dimensional Maps'!Q$39:Q$63,MATCH($E875,'Dimensional Maps'!$C$8:$C$32,0),1)
/SUMIFS('Dimensional Maps'!Q$39:Q$63, 'Dimensional Maps'!$B$8:$B$32,$D875)))),0),0)</f>
        <v>0</v>
      </c>
      <c r="W875" s="115">
        <f>IFERROR(IF($G875 = "WholeBlg",IF(W$1&lt;2020, 0,
IF($H875="GWh",SUMIFS('Interim Analysis'!Q:Q,'Interim Analysis'!$B:$B,$B875,'Interim Analysis'!$C:$C,$C875,'Interim Analysis'!$F:$F,$F875,'Interim Analysis'!$G:$G,$H875,'Interim Analysis'!$E:$E,$E875),
SUMIFS('Interim Analysis'!Q:Q,'Interim Analysis'!$B:$B,$B875,'Interim Analysis'!$C:$C,$C875,'Interim Analysis'!$F:$F,$F875,'Interim Analysis'!$G:$G,$H875,'Interim Analysis'!$D:$D,$D875)
*(INDEX('Dimensional Maps'!R$39:R$63,MATCH($E875,'Dimensional Maps'!$C$8:$C$32,0),1)
/SUMIFS('Dimensional Maps'!R$39:R$63, 'Dimensional Maps'!$B$8:$B$32,$D875)))),0),0)</f>
        <v>0</v>
      </c>
    </row>
    <row r="876" spans="1:23" x14ac:dyDescent="0.25">
      <c r="A876" s="153" t="s">
        <v>265</v>
      </c>
      <c r="B876" s="54" t="s">
        <v>238</v>
      </c>
      <c r="C876" s="54">
        <v>3</v>
      </c>
      <c r="D876" s="54" t="s">
        <v>44</v>
      </c>
      <c r="E876" s="54" t="s">
        <v>213</v>
      </c>
      <c r="F876" s="54" t="s">
        <v>167</v>
      </c>
      <c r="G876" s="54" t="s">
        <v>53</v>
      </c>
      <c r="H876" s="54" t="s">
        <v>20</v>
      </c>
      <c r="I876" s="115">
        <f>IFERROR(IF($G876 = "WholeBlg",IF(I$1&lt;2020, 0,
IF($H876="GWh",SUMIFS('Interim Analysis'!C:C,'Interim Analysis'!$B:$B,$B876,'Interim Analysis'!$C:$C,$C876,'Interim Analysis'!$F:$F,$F876,'Interim Analysis'!$G:$G,$H876,'Interim Analysis'!$E:$E,$E876),
SUMIFS('Interim Analysis'!C:C,'Interim Analysis'!$B:$B,$B876,'Interim Analysis'!$C:$C,$C876,'Interim Analysis'!$F:$F,$F876,'Interim Analysis'!$G:$G,$H876,'Interim Analysis'!$D:$D,$D876)
*(INDEX('Dimensional Maps'!D$39:D$63,MATCH($E876,'Dimensional Maps'!$C$8:$C$32,0),1)
/SUMIFS('Dimensional Maps'!D$39:D$63, 'Dimensional Maps'!$B$8:$B$32,$D876)))),0),0)</f>
        <v>0</v>
      </c>
      <c r="J876" s="115">
        <f>IFERROR(IF($G876 = "WholeBlg",IF(J$1&lt;2020, 0,
IF($H876="GWh",SUMIFS('Interim Analysis'!D:D,'Interim Analysis'!$B:$B,$B876,'Interim Analysis'!$C:$C,$C876,'Interim Analysis'!$F:$F,$F876,'Interim Analysis'!$G:$G,$H876,'Interim Analysis'!$E:$E,$E876),
SUMIFS('Interim Analysis'!D:D,'Interim Analysis'!$B:$B,$B876,'Interim Analysis'!$C:$C,$C876,'Interim Analysis'!$F:$F,$F876,'Interim Analysis'!$G:$G,$H876,'Interim Analysis'!$D:$D,$D876)
*(INDEX('Dimensional Maps'!E$39:E$63,MATCH($E876,'Dimensional Maps'!$C$8:$C$32,0),1)
/SUMIFS('Dimensional Maps'!E$39:E$63, 'Dimensional Maps'!$B$8:$B$32,$D876)))),0),0)</f>
        <v>0</v>
      </c>
      <c r="K876" s="115">
        <f>IFERROR(IF($G876 = "WholeBlg",IF(K$1&lt;2020, 0,
IF($H876="GWh",SUMIFS('Interim Analysis'!E:E,'Interim Analysis'!$B:$B,$B876,'Interim Analysis'!$C:$C,$C876,'Interim Analysis'!$F:$F,$F876,'Interim Analysis'!$G:$G,$H876,'Interim Analysis'!$E:$E,$E876),
SUMIFS('Interim Analysis'!E:E,'Interim Analysis'!$B:$B,$B876,'Interim Analysis'!$C:$C,$C876,'Interim Analysis'!$F:$F,$F876,'Interim Analysis'!$G:$G,$H876,'Interim Analysis'!$D:$D,$D876)
*(INDEX('Dimensional Maps'!F$39:F$63,MATCH($E876,'Dimensional Maps'!$C$8:$C$32,0),1)
/SUMIFS('Dimensional Maps'!F$39:F$63, 'Dimensional Maps'!$B$8:$B$32,$D876)))),0),0)</f>
        <v>0</v>
      </c>
      <c r="L876" s="115">
        <f>IFERROR(IF($G876 = "WholeBlg",IF(L$1&lt;2020, 0,
IF($H876="GWh",SUMIFS('Interim Analysis'!F:F,'Interim Analysis'!$B:$B,$B876,'Interim Analysis'!$C:$C,$C876,'Interim Analysis'!$F:$F,$F876,'Interim Analysis'!$G:$G,$H876,'Interim Analysis'!$E:$E,$E876),
SUMIFS('Interim Analysis'!F:F,'Interim Analysis'!$B:$B,$B876,'Interim Analysis'!$C:$C,$C876,'Interim Analysis'!$F:$F,$F876,'Interim Analysis'!$G:$G,$H876,'Interim Analysis'!$D:$D,$D876)
*(INDEX('Dimensional Maps'!G$39:G$63,MATCH($E876,'Dimensional Maps'!$C$8:$C$32,0),1)
/SUMIFS('Dimensional Maps'!G$39:G$63, 'Dimensional Maps'!$B$8:$B$32,$D876)))),0),0)</f>
        <v>0</v>
      </c>
      <c r="M876" s="115">
        <f>IFERROR(IF($G876 = "WholeBlg",IF(M$1&lt;2020, 0,
IF($H876="GWh",SUMIFS('Interim Analysis'!G:G,'Interim Analysis'!$B:$B,$B876,'Interim Analysis'!$C:$C,$C876,'Interim Analysis'!$F:$F,$F876,'Interim Analysis'!$G:$G,$H876,'Interim Analysis'!$E:$E,$E876),
SUMIFS('Interim Analysis'!G:G,'Interim Analysis'!$B:$B,$B876,'Interim Analysis'!$C:$C,$C876,'Interim Analysis'!$F:$F,$F876,'Interim Analysis'!$G:$G,$H876,'Interim Analysis'!$D:$D,$D876)
*(INDEX('Dimensional Maps'!H$39:H$63,MATCH($E876,'Dimensional Maps'!$C$8:$C$32,0),1)
/SUMIFS('Dimensional Maps'!H$39:H$63, 'Dimensional Maps'!$B$8:$B$32,$D876)))),0),0)</f>
        <v>0</v>
      </c>
      <c r="N876" s="115">
        <f>IFERROR(IF($G876 = "WholeBlg",IF(N$1&lt;2020, 0,
IF($H876="GWh",SUMIFS('Interim Analysis'!H:H,'Interim Analysis'!$B:$B,$B876,'Interim Analysis'!$C:$C,$C876,'Interim Analysis'!$F:$F,$F876,'Interim Analysis'!$G:$G,$H876,'Interim Analysis'!$E:$E,$E876),
SUMIFS('Interim Analysis'!H:H,'Interim Analysis'!$B:$B,$B876,'Interim Analysis'!$C:$C,$C876,'Interim Analysis'!$F:$F,$F876,'Interim Analysis'!$G:$G,$H876,'Interim Analysis'!$D:$D,$D876)
*(INDEX('Dimensional Maps'!I$39:I$63,MATCH($E876,'Dimensional Maps'!$C$8:$C$32,0),1)
/SUMIFS('Dimensional Maps'!I$39:I$63, 'Dimensional Maps'!$B$8:$B$32,$D876)))),0),0)</f>
        <v>5.2846318740285021E-3</v>
      </c>
      <c r="O876" s="115">
        <f>IFERROR(IF($G876 = "WholeBlg",IF(O$1&lt;2020, 0,
IF($H876="GWh",SUMIFS('Interim Analysis'!I:I,'Interim Analysis'!$B:$B,$B876,'Interim Analysis'!$C:$C,$C876,'Interim Analysis'!$F:$F,$F876,'Interim Analysis'!$G:$G,$H876,'Interim Analysis'!$E:$E,$E876),
SUMIFS('Interim Analysis'!I:I,'Interim Analysis'!$B:$B,$B876,'Interim Analysis'!$C:$C,$C876,'Interim Analysis'!$F:$F,$F876,'Interim Analysis'!$G:$G,$H876,'Interim Analysis'!$D:$D,$D876)
*(INDEX('Dimensional Maps'!J$39:J$63,MATCH($E876,'Dimensional Maps'!$C$8:$C$32,0),1)
/SUMIFS('Dimensional Maps'!J$39:J$63, 'Dimensional Maps'!$B$8:$B$32,$D876)))),0),0)</f>
        <v>1.0272450272923249E-2</v>
      </c>
      <c r="P876" s="115">
        <f>IFERROR(IF($G876 = "WholeBlg",IF(P$1&lt;2020, 0,
IF($H876="GWh",SUMIFS('Interim Analysis'!J:J,'Interim Analysis'!$B:$B,$B876,'Interim Analysis'!$C:$C,$C876,'Interim Analysis'!$F:$F,$F876,'Interim Analysis'!$G:$G,$H876,'Interim Analysis'!$E:$E,$E876),
SUMIFS('Interim Analysis'!J:J,'Interim Analysis'!$B:$B,$B876,'Interim Analysis'!$C:$C,$C876,'Interim Analysis'!$F:$F,$F876,'Interim Analysis'!$G:$G,$H876,'Interim Analysis'!$D:$D,$D876)
*(INDEX('Dimensional Maps'!K$39:K$63,MATCH($E876,'Dimensional Maps'!$C$8:$C$32,0),1)
/SUMIFS('Dimensional Maps'!K$39:K$63, 'Dimensional Maps'!$B$8:$B$32,$D876)))),0),0)</f>
        <v>1.4965390407840583E-2</v>
      </c>
      <c r="Q876" s="115">
        <f>IFERROR(IF($G876 = "WholeBlg",IF(Q$1&lt;2020, 0,
IF($H876="GWh",SUMIFS('Interim Analysis'!K:K,'Interim Analysis'!$B:$B,$B876,'Interim Analysis'!$C:$C,$C876,'Interim Analysis'!$F:$F,$F876,'Interim Analysis'!$G:$G,$H876,'Interim Analysis'!$E:$E,$E876),
SUMIFS('Interim Analysis'!K:K,'Interim Analysis'!$B:$B,$B876,'Interim Analysis'!$C:$C,$C876,'Interim Analysis'!$F:$F,$F876,'Interim Analysis'!$G:$G,$H876,'Interim Analysis'!$D:$D,$D876)
*(INDEX('Dimensional Maps'!L$39:L$63,MATCH($E876,'Dimensional Maps'!$C$8:$C$32,0),1)
/SUMIFS('Dimensional Maps'!L$39:L$63, 'Dimensional Maps'!$B$8:$B$32,$D876)))),0),0)</f>
        <v>1.9305504955831221E-2</v>
      </c>
      <c r="R876" s="115">
        <f>IFERROR(IF($G876 = "WholeBlg",IF(R$1&lt;2020, 0,
IF($H876="GWh",SUMIFS('Interim Analysis'!L:L,'Interim Analysis'!$B:$B,$B876,'Interim Analysis'!$C:$C,$C876,'Interim Analysis'!$F:$F,$F876,'Interim Analysis'!$G:$G,$H876,'Interim Analysis'!$E:$E,$E876),
SUMIFS('Interim Analysis'!L:L,'Interim Analysis'!$B:$B,$B876,'Interim Analysis'!$C:$C,$C876,'Interim Analysis'!$F:$F,$F876,'Interim Analysis'!$G:$G,$H876,'Interim Analysis'!$D:$D,$D876)
*(INDEX('Dimensional Maps'!M$39:M$63,MATCH($E876,'Dimensional Maps'!$C$8:$C$32,0),1)
/SUMIFS('Dimensional Maps'!M$39:M$63, 'Dimensional Maps'!$B$8:$B$32,$D876)))),0),0)</f>
        <v>2.3410899904537891E-2</v>
      </c>
      <c r="S876" s="115">
        <f>IFERROR(IF($G876 = "WholeBlg",IF(S$1&lt;2020, 0,
IF($H876="GWh",SUMIFS('Interim Analysis'!M:M,'Interim Analysis'!$B:$B,$B876,'Interim Analysis'!$C:$C,$C876,'Interim Analysis'!$F:$F,$F876,'Interim Analysis'!$G:$G,$H876,'Interim Analysis'!$E:$E,$E876),
SUMIFS('Interim Analysis'!M:M,'Interim Analysis'!$B:$B,$B876,'Interim Analysis'!$C:$C,$C876,'Interim Analysis'!$F:$F,$F876,'Interim Analysis'!$G:$G,$H876,'Interim Analysis'!$D:$D,$D876)
*(INDEX('Dimensional Maps'!N$39:N$63,MATCH($E876,'Dimensional Maps'!$C$8:$C$32,0),1)
/SUMIFS('Dimensional Maps'!N$39:N$63, 'Dimensional Maps'!$B$8:$B$32,$D876)))),0),0)</f>
        <v>2.7194220143513897E-2</v>
      </c>
      <c r="T876" s="115">
        <f>IFERROR(IF($G876 = "WholeBlg",IF(T$1&lt;2020, 0,
IF($H876="GWh",SUMIFS('Interim Analysis'!N:N,'Interim Analysis'!$B:$B,$B876,'Interim Analysis'!$C:$C,$C876,'Interim Analysis'!$F:$F,$F876,'Interim Analysis'!$G:$G,$H876,'Interim Analysis'!$E:$E,$E876),
SUMIFS('Interim Analysis'!N:N,'Interim Analysis'!$B:$B,$B876,'Interim Analysis'!$C:$C,$C876,'Interim Analysis'!$F:$F,$F876,'Interim Analysis'!$G:$G,$H876,'Interim Analysis'!$D:$D,$D876)
*(INDEX('Dimensional Maps'!O$39:O$63,MATCH($E876,'Dimensional Maps'!$C$8:$C$32,0),1)
/SUMIFS('Dimensional Maps'!O$39:O$63, 'Dimensional Maps'!$B$8:$B$32,$D876)))),0),0)</f>
        <v>3.080784955601696E-2</v>
      </c>
      <c r="U876" s="115">
        <f>IFERROR(IF($G876 = "WholeBlg",IF(U$1&lt;2020, 0,
IF($H876="GWh",SUMIFS('Interim Analysis'!O:O,'Interim Analysis'!$B:$B,$B876,'Interim Analysis'!$C:$C,$C876,'Interim Analysis'!$F:$F,$F876,'Interim Analysis'!$G:$G,$H876,'Interim Analysis'!$E:$E,$E876),
SUMIFS('Interim Analysis'!O:O,'Interim Analysis'!$B:$B,$B876,'Interim Analysis'!$C:$C,$C876,'Interim Analysis'!$F:$F,$F876,'Interim Analysis'!$G:$G,$H876,'Interim Analysis'!$D:$D,$D876)
*(INDEX('Dimensional Maps'!P$39:P$63,MATCH($E876,'Dimensional Maps'!$C$8:$C$32,0),1)
/SUMIFS('Dimensional Maps'!P$39:P$63, 'Dimensional Maps'!$B$8:$B$32,$D876)))),0),0)</f>
        <v>3.4238572003558586E-2</v>
      </c>
      <c r="V876" s="115">
        <f>IFERROR(IF($G876 = "WholeBlg",IF(V$1&lt;2020, 0,
IF($H876="GWh",SUMIFS('Interim Analysis'!P:P,'Interim Analysis'!$B:$B,$B876,'Interim Analysis'!$C:$C,$C876,'Interim Analysis'!$F:$F,$F876,'Interim Analysis'!$G:$G,$H876,'Interim Analysis'!$E:$E,$E876),
SUMIFS('Interim Analysis'!P:P,'Interim Analysis'!$B:$B,$B876,'Interim Analysis'!$C:$C,$C876,'Interim Analysis'!$F:$F,$F876,'Interim Analysis'!$G:$G,$H876,'Interim Analysis'!$D:$D,$D876)
*(INDEX('Dimensional Maps'!Q$39:Q$63,MATCH($E876,'Dimensional Maps'!$C$8:$C$32,0),1)
/SUMIFS('Dimensional Maps'!Q$39:Q$63, 'Dimensional Maps'!$B$8:$B$32,$D876)))),0),0)</f>
        <v>3.7558580884285792E-2</v>
      </c>
      <c r="W876" s="115">
        <f>IFERROR(IF($G876 = "WholeBlg",IF(W$1&lt;2020, 0,
IF($H876="GWh",SUMIFS('Interim Analysis'!Q:Q,'Interim Analysis'!$B:$B,$B876,'Interim Analysis'!$C:$C,$C876,'Interim Analysis'!$F:$F,$F876,'Interim Analysis'!$G:$G,$H876,'Interim Analysis'!$E:$E,$E876),
SUMIFS('Interim Analysis'!Q:Q,'Interim Analysis'!$B:$B,$B876,'Interim Analysis'!$C:$C,$C876,'Interim Analysis'!$F:$F,$F876,'Interim Analysis'!$G:$G,$H876,'Interim Analysis'!$D:$D,$D876)
*(INDEX('Dimensional Maps'!R$39:R$63,MATCH($E876,'Dimensional Maps'!$C$8:$C$32,0),1)
/SUMIFS('Dimensional Maps'!R$39:R$63, 'Dimensional Maps'!$B$8:$B$32,$D876)))),0),0)</f>
        <v>4.0681253372606002E-2</v>
      </c>
    </row>
    <row r="877" spans="1:23" x14ac:dyDescent="0.25">
      <c r="A877" s="153" t="s">
        <v>265</v>
      </c>
      <c r="B877" s="54" t="s">
        <v>238</v>
      </c>
      <c r="C877" s="54">
        <v>3</v>
      </c>
      <c r="D877" s="54" t="s">
        <v>44</v>
      </c>
      <c r="E877" s="54" t="s">
        <v>213</v>
      </c>
      <c r="F877" s="54" t="s">
        <v>186</v>
      </c>
      <c r="G877" s="54" t="s">
        <v>53</v>
      </c>
      <c r="H877" s="54" t="s">
        <v>20</v>
      </c>
      <c r="I877" s="115">
        <f>IFERROR(IF($G877 = "WholeBlg",IF(I$1&lt;2020, 0,
IF($H877="GWh",SUMIFS('Interim Analysis'!C:C,'Interim Analysis'!$B:$B,$B877,'Interim Analysis'!$C:$C,$C877,'Interim Analysis'!$F:$F,$F877,'Interim Analysis'!$G:$G,$H877,'Interim Analysis'!$E:$E,$E877),
SUMIFS('Interim Analysis'!C:C,'Interim Analysis'!$B:$B,$B877,'Interim Analysis'!$C:$C,$C877,'Interim Analysis'!$F:$F,$F877,'Interim Analysis'!$G:$G,$H877,'Interim Analysis'!$D:$D,$D877)
*(INDEX('Dimensional Maps'!D$39:D$63,MATCH($E877,'Dimensional Maps'!$C$8:$C$32,0),1)
/SUMIFS('Dimensional Maps'!D$39:D$63, 'Dimensional Maps'!$B$8:$B$32,$D877)))),0),0)</f>
        <v>0</v>
      </c>
      <c r="J877" s="115">
        <f>IFERROR(IF($G877 = "WholeBlg",IF(J$1&lt;2020, 0,
IF($H877="GWh",SUMIFS('Interim Analysis'!D:D,'Interim Analysis'!$B:$B,$B877,'Interim Analysis'!$C:$C,$C877,'Interim Analysis'!$F:$F,$F877,'Interim Analysis'!$G:$G,$H877,'Interim Analysis'!$E:$E,$E877),
SUMIFS('Interim Analysis'!D:D,'Interim Analysis'!$B:$B,$B877,'Interim Analysis'!$C:$C,$C877,'Interim Analysis'!$F:$F,$F877,'Interim Analysis'!$G:$G,$H877,'Interim Analysis'!$D:$D,$D877)
*(INDEX('Dimensional Maps'!E$39:E$63,MATCH($E877,'Dimensional Maps'!$C$8:$C$32,0),1)
/SUMIFS('Dimensional Maps'!E$39:E$63, 'Dimensional Maps'!$B$8:$B$32,$D877)))),0),0)</f>
        <v>0</v>
      </c>
      <c r="K877" s="115">
        <f>IFERROR(IF($G877 = "WholeBlg",IF(K$1&lt;2020, 0,
IF($H877="GWh",SUMIFS('Interim Analysis'!E:E,'Interim Analysis'!$B:$B,$B877,'Interim Analysis'!$C:$C,$C877,'Interim Analysis'!$F:$F,$F877,'Interim Analysis'!$G:$G,$H877,'Interim Analysis'!$E:$E,$E877),
SUMIFS('Interim Analysis'!E:E,'Interim Analysis'!$B:$B,$B877,'Interim Analysis'!$C:$C,$C877,'Interim Analysis'!$F:$F,$F877,'Interim Analysis'!$G:$G,$H877,'Interim Analysis'!$D:$D,$D877)
*(INDEX('Dimensional Maps'!F$39:F$63,MATCH($E877,'Dimensional Maps'!$C$8:$C$32,0),1)
/SUMIFS('Dimensional Maps'!F$39:F$63, 'Dimensional Maps'!$B$8:$B$32,$D877)))),0),0)</f>
        <v>0</v>
      </c>
      <c r="L877" s="115">
        <f>IFERROR(IF($G877 = "WholeBlg",IF(L$1&lt;2020, 0,
IF($H877="GWh",SUMIFS('Interim Analysis'!F:F,'Interim Analysis'!$B:$B,$B877,'Interim Analysis'!$C:$C,$C877,'Interim Analysis'!$F:$F,$F877,'Interim Analysis'!$G:$G,$H877,'Interim Analysis'!$E:$E,$E877),
SUMIFS('Interim Analysis'!F:F,'Interim Analysis'!$B:$B,$B877,'Interim Analysis'!$C:$C,$C877,'Interim Analysis'!$F:$F,$F877,'Interim Analysis'!$G:$G,$H877,'Interim Analysis'!$D:$D,$D877)
*(INDEX('Dimensional Maps'!G$39:G$63,MATCH($E877,'Dimensional Maps'!$C$8:$C$32,0),1)
/SUMIFS('Dimensional Maps'!G$39:G$63, 'Dimensional Maps'!$B$8:$B$32,$D877)))),0),0)</f>
        <v>0</v>
      </c>
      <c r="M877" s="115">
        <f>IFERROR(IF($G877 = "WholeBlg",IF(M$1&lt;2020, 0,
IF($H877="GWh",SUMIFS('Interim Analysis'!G:G,'Interim Analysis'!$B:$B,$B877,'Interim Analysis'!$C:$C,$C877,'Interim Analysis'!$F:$F,$F877,'Interim Analysis'!$G:$G,$H877,'Interim Analysis'!$E:$E,$E877),
SUMIFS('Interim Analysis'!G:G,'Interim Analysis'!$B:$B,$B877,'Interim Analysis'!$C:$C,$C877,'Interim Analysis'!$F:$F,$F877,'Interim Analysis'!$G:$G,$H877,'Interim Analysis'!$D:$D,$D877)
*(INDEX('Dimensional Maps'!H$39:H$63,MATCH($E877,'Dimensional Maps'!$C$8:$C$32,0),1)
/SUMIFS('Dimensional Maps'!H$39:H$63, 'Dimensional Maps'!$B$8:$B$32,$D877)))),0),0)</f>
        <v>0</v>
      </c>
      <c r="N877" s="115">
        <f>IFERROR(IF($G877 = "WholeBlg",IF(N$1&lt;2020, 0,
IF($H877="GWh",SUMIFS('Interim Analysis'!H:H,'Interim Analysis'!$B:$B,$B877,'Interim Analysis'!$C:$C,$C877,'Interim Analysis'!$F:$F,$F877,'Interim Analysis'!$G:$G,$H877,'Interim Analysis'!$E:$E,$E877),
SUMIFS('Interim Analysis'!H:H,'Interim Analysis'!$B:$B,$B877,'Interim Analysis'!$C:$C,$C877,'Interim Analysis'!$F:$F,$F877,'Interim Analysis'!$G:$G,$H877,'Interim Analysis'!$D:$D,$D877)
*(INDEX('Dimensional Maps'!I$39:I$63,MATCH($E877,'Dimensional Maps'!$C$8:$C$32,0),1)
/SUMIFS('Dimensional Maps'!I$39:I$63, 'Dimensional Maps'!$B$8:$B$32,$D877)))),0),0)</f>
        <v>4.3766306636922769E-2</v>
      </c>
      <c r="O877" s="115">
        <f>IFERROR(IF($G877 = "WholeBlg",IF(O$1&lt;2020, 0,
IF($H877="GWh",SUMIFS('Interim Analysis'!I:I,'Interim Analysis'!$B:$B,$B877,'Interim Analysis'!$C:$C,$C877,'Interim Analysis'!$F:$F,$F877,'Interim Analysis'!$G:$G,$H877,'Interim Analysis'!$E:$E,$E877),
SUMIFS('Interim Analysis'!I:I,'Interim Analysis'!$B:$B,$B877,'Interim Analysis'!$C:$C,$C877,'Interim Analysis'!$F:$F,$F877,'Interim Analysis'!$G:$G,$H877,'Interim Analysis'!$D:$D,$D877)
*(INDEX('Dimensional Maps'!J$39:J$63,MATCH($E877,'Dimensional Maps'!$C$8:$C$32,0),1)
/SUMIFS('Dimensional Maps'!J$39:J$63, 'Dimensional Maps'!$B$8:$B$32,$D877)))),0),0)</f>
        <v>8.6564599212922644E-2</v>
      </c>
      <c r="P877" s="115">
        <f>IFERROR(IF($G877 = "WholeBlg",IF(P$1&lt;2020, 0,
IF($H877="GWh",SUMIFS('Interim Analysis'!J:J,'Interim Analysis'!$B:$B,$B877,'Interim Analysis'!$C:$C,$C877,'Interim Analysis'!$F:$F,$F877,'Interim Analysis'!$G:$G,$H877,'Interim Analysis'!$E:$E,$E877),
SUMIFS('Interim Analysis'!J:J,'Interim Analysis'!$B:$B,$B877,'Interim Analysis'!$C:$C,$C877,'Interim Analysis'!$F:$F,$F877,'Interim Analysis'!$G:$G,$H877,'Interim Analysis'!$D:$D,$D877)
*(INDEX('Dimensional Maps'!K$39:K$63,MATCH($E877,'Dimensional Maps'!$C$8:$C$32,0),1)
/SUMIFS('Dimensional Maps'!K$39:K$63, 'Dimensional Maps'!$B$8:$B$32,$D877)))),0),0)</f>
        <v>0.12862974051701881</v>
      </c>
      <c r="Q877" s="115">
        <f>IFERROR(IF($G877 = "WholeBlg",IF(Q$1&lt;2020, 0,
IF($H877="GWh",SUMIFS('Interim Analysis'!K:K,'Interim Analysis'!$B:$B,$B877,'Interim Analysis'!$C:$C,$C877,'Interim Analysis'!$F:$F,$F877,'Interim Analysis'!$G:$G,$H877,'Interim Analysis'!$E:$E,$E877),
SUMIFS('Interim Analysis'!K:K,'Interim Analysis'!$B:$B,$B877,'Interim Analysis'!$C:$C,$C877,'Interim Analysis'!$F:$F,$F877,'Interim Analysis'!$G:$G,$H877,'Interim Analysis'!$D:$D,$D877)
*(INDEX('Dimensional Maps'!L$39:L$63,MATCH($E877,'Dimensional Maps'!$C$8:$C$32,0),1)
/SUMIFS('Dimensional Maps'!L$39:L$63, 'Dimensional Maps'!$B$8:$B$32,$D877)))),0),0)</f>
        <v>0.16973080906207796</v>
      </c>
      <c r="R877" s="115">
        <f>IFERROR(IF($G877 = "WholeBlg",IF(R$1&lt;2020, 0,
IF($H877="GWh",SUMIFS('Interim Analysis'!L:L,'Interim Analysis'!$B:$B,$B877,'Interim Analysis'!$C:$C,$C877,'Interim Analysis'!$F:$F,$F877,'Interim Analysis'!$G:$G,$H877,'Interim Analysis'!$E:$E,$E877),
SUMIFS('Interim Analysis'!L:L,'Interim Analysis'!$B:$B,$B877,'Interim Analysis'!$C:$C,$C877,'Interim Analysis'!$F:$F,$F877,'Interim Analysis'!$G:$G,$H877,'Interim Analysis'!$D:$D,$D877)
*(INDEX('Dimensional Maps'!M$39:M$63,MATCH($E877,'Dimensional Maps'!$C$8:$C$32,0),1)
/SUMIFS('Dimensional Maps'!M$39:M$63, 'Dimensional Maps'!$B$8:$B$32,$D877)))),0),0)</f>
        <v>0.21128032799132851</v>
      </c>
      <c r="S877" s="115">
        <f>IFERROR(IF($G877 = "WholeBlg",IF(S$1&lt;2020, 0,
IF($H877="GWh",SUMIFS('Interim Analysis'!M:M,'Interim Analysis'!$B:$B,$B877,'Interim Analysis'!$C:$C,$C877,'Interim Analysis'!$F:$F,$F877,'Interim Analysis'!$G:$G,$H877,'Interim Analysis'!$E:$E,$E877),
SUMIFS('Interim Analysis'!M:M,'Interim Analysis'!$B:$B,$B877,'Interim Analysis'!$C:$C,$C877,'Interim Analysis'!$F:$F,$F877,'Interim Analysis'!$G:$G,$H877,'Interim Analysis'!$D:$D,$D877)
*(INDEX('Dimensional Maps'!N$39:N$63,MATCH($E877,'Dimensional Maps'!$C$8:$C$32,0),1)
/SUMIFS('Dimensional Maps'!N$39:N$63, 'Dimensional Maps'!$B$8:$B$32,$D877)))),0),0)</f>
        <v>0.25345947356894777</v>
      </c>
      <c r="T877" s="115">
        <f>IFERROR(IF($G877 = "WholeBlg",IF(T$1&lt;2020, 0,
IF($H877="GWh",SUMIFS('Interim Analysis'!N:N,'Interim Analysis'!$B:$B,$B877,'Interim Analysis'!$C:$C,$C877,'Interim Analysis'!$F:$F,$F877,'Interim Analysis'!$G:$G,$H877,'Interim Analysis'!$E:$E,$E877),
SUMIFS('Interim Analysis'!N:N,'Interim Analysis'!$B:$B,$B877,'Interim Analysis'!$C:$C,$C877,'Interim Analysis'!$F:$F,$F877,'Interim Analysis'!$G:$G,$H877,'Interim Analysis'!$D:$D,$D877)
*(INDEX('Dimensional Maps'!O$39:O$63,MATCH($E877,'Dimensional Maps'!$C$8:$C$32,0),1)
/SUMIFS('Dimensional Maps'!O$39:O$63, 'Dimensional Maps'!$B$8:$B$32,$D877)))),0),0)</f>
        <v>0.29923777302735827</v>
      </c>
      <c r="U877" s="115">
        <f>IFERROR(IF($G877 = "WholeBlg",IF(U$1&lt;2020, 0,
IF($H877="GWh",SUMIFS('Interim Analysis'!O:O,'Interim Analysis'!$B:$B,$B877,'Interim Analysis'!$C:$C,$C877,'Interim Analysis'!$F:$F,$F877,'Interim Analysis'!$G:$G,$H877,'Interim Analysis'!$E:$E,$E877),
SUMIFS('Interim Analysis'!O:O,'Interim Analysis'!$B:$B,$B877,'Interim Analysis'!$C:$C,$C877,'Interim Analysis'!$F:$F,$F877,'Interim Analysis'!$G:$G,$H877,'Interim Analysis'!$D:$D,$D877)
*(INDEX('Dimensional Maps'!P$39:P$63,MATCH($E877,'Dimensional Maps'!$C$8:$C$32,0),1)
/SUMIFS('Dimensional Maps'!P$39:P$63, 'Dimensional Maps'!$B$8:$B$32,$D877)))),0),0)</f>
        <v>0.35157959040826159</v>
      </c>
      <c r="V877" s="115">
        <f>IFERROR(IF($G877 = "WholeBlg",IF(V$1&lt;2020, 0,
IF($H877="GWh",SUMIFS('Interim Analysis'!P:P,'Interim Analysis'!$B:$B,$B877,'Interim Analysis'!$C:$C,$C877,'Interim Analysis'!$F:$F,$F877,'Interim Analysis'!$G:$G,$H877,'Interim Analysis'!$E:$E,$E877),
SUMIFS('Interim Analysis'!P:P,'Interim Analysis'!$B:$B,$B877,'Interim Analysis'!$C:$C,$C877,'Interim Analysis'!$F:$F,$F877,'Interim Analysis'!$G:$G,$H877,'Interim Analysis'!$D:$D,$D877)
*(INDEX('Dimensional Maps'!Q$39:Q$63,MATCH($E877,'Dimensional Maps'!$C$8:$C$32,0),1)
/SUMIFS('Dimensional Maps'!Q$39:Q$63, 'Dimensional Maps'!$B$8:$B$32,$D877)))),0),0)</f>
        <v>0.41684130379252038</v>
      </c>
      <c r="W877" s="115">
        <f>IFERROR(IF($G877 = "WholeBlg",IF(W$1&lt;2020, 0,
IF($H877="GWh",SUMIFS('Interim Analysis'!Q:Q,'Interim Analysis'!$B:$B,$B877,'Interim Analysis'!$C:$C,$C877,'Interim Analysis'!$F:$F,$F877,'Interim Analysis'!$G:$G,$H877,'Interim Analysis'!$E:$E,$E877),
SUMIFS('Interim Analysis'!Q:Q,'Interim Analysis'!$B:$B,$B877,'Interim Analysis'!$C:$C,$C877,'Interim Analysis'!$F:$F,$F877,'Interim Analysis'!$G:$G,$H877,'Interim Analysis'!$D:$D,$D877)
*(INDEX('Dimensional Maps'!R$39:R$63,MATCH($E877,'Dimensional Maps'!$C$8:$C$32,0),1)
/SUMIFS('Dimensional Maps'!R$39:R$63, 'Dimensional Maps'!$B$8:$B$32,$D877)))),0),0)</f>
        <v>0.50476872728309052</v>
      </c>
    </row>
    <row r="878" spans="1:23" x14ac:dyDescent="0.25">
      <c r="A878" s="153" t="s">
        <v>265</v>
      </c>
      <c r="B878" s="54" t="s">
        <v>237</v>
      </c>
      <c r="C878" s="54">
        <v>3</v>
      </c>
      <c r="D878" s="54" t="s">
        <v>44</v>
      </c>
      <c r="E878" s="54" t="s">
        <v>213</v>
      </c>
      <c r="F878" s="54" t="s">
        <v>167</v>
      </c>
      <c r="G878" s="54" t="s">
        <v>53</v>
      </c>
      <c r="H878" s="54" t="s">
        <v>18</v>
      </c>
      <c r="I878" s="115">
        <f>IFERROR(IF($G878 = "WholeBlg",IF(I$1&lt;2020, 0,
IF($H878="GWh",SUMIFS('Interim Analysis'!C:C,'Interim Analysis'!$B:$B,$B878,'Interim Analysis'!$C:$C,$C878,'Interim Analysis'!$F:$F,$F878,'Interim Analysis'!$G:$G,$H878,'Interim Analysis'!$E:$E,$E878),
SUMIFS('Interim Analysis'!C:C,'Interim Analysis'!$B:$B,$B878,'Interim Analysis'!$C:$C,$C878,'Interim Analysis'!$F:$F,$F878,'Interim Analysis'!$G:$G,$H878,'Interim Analysis'!$D:$D,$D878)
*(INDEX('Dimensional Maps'!D$39:D$63,MATCH($E878,'Dimensional Maps'!$C$8:$C$32,0),1)
/SUMIFS('Dimensional Maps'!D$39:D$63, 'Dimensional Maps'!$B$8:$B$32,$D878)))),0),0)</f>
        <v>0</v>
      </c>
      <c r="J878" s="115">
        <f>IFERROR(IF($G878 = "WholeBlg",IF(J$1&lt;2020, 0,
IF($H878="GWh",SUMIFS('Interim Analysis'!D:D,'Interim Analysis'!$B:$B,$B878,'Interim Analysis'!$C:$C,$C878,'Interim Analysis'!$F:$F,$F878,'Interim Analysis'!$G:$G,$H878,'Interim Analysis'!$E:$E,$E878),
SUMIFS('Interim Analysis'!D:D,'Interim Analysis'!$B:$B,$B878,'Interim Analysis'!$C:$C,$C878,'Interim Analysis'!$F:$F,$F878,'Interim Analysis'!$G:$G,$H878,'Interim Analysis'!$D:$D,$D878)
*(INDEX('Dimensional Maps'!E$39:E$63,MATCH($E878,'Dimensional Maps'!$C$8:$C$32,0),1)
/SUMIFS('Dimensional Maps'!E$39:E$63, 'Dimensional Maps'!$B$8:$B$32,$D878)))),0),0)</f>
        <v>0</v>
      </c>
      <c r="K878" s="115">
        <f>IFERROR(IF($G878 = "WholeBlg",IF(K$1&lt;2020, 0,
IF($H878="GWh",SUMIFS('Interim Analysis'!E:E,'Interim Analysis'!$B:$B,$B878,'Interim Analysis'!$C:$C,$C878,'Interim Analysis'!$F:$F,$F878,'Interim Analysis'!$G:$G,$H878,'Interim Analysis'!$E:$E,$E878),
SUMIFS('Interim Analysis'!E:E,'Interim Analysis'!$B:$B,$B878,'Interim Analysis'!$C:$C,$C878,'Interim Analysis'!$F:$F,$F878,'Interim Analysis'!$G:$G,$H878,'Interim Analysis'!$D:$D,$D878)
*(INDEX('Dimensional Maps'!F$39:F$63,MATCH($E878,'Dimensional Maps'!$C$8:$C$32,0),1)
/SUMIFS('Dimensional Maps'!F$39:F$63, 'Dimensional Maps'!$B$8:$B$32,$D878)))),0),0)</f>
        <v>0</v>
      </c>
      <c r="L878" s="115">
        <f>IFERROR(IF($G878 = "WholeBlg",IF(L$1&lt;2020, 0,
IF($H878="GWh",SUMIFS('Interim Analysis'!F:F,'Interim Analysis'!$B:$B,$B878,'Interim Analysis'!$C:$C,$C878,'Interim Analysis'!$F:$F,$F878,'Interim Analysis'!$G:$G,$H878,'Interim Analysis'!$E:$E,$E878),
SUMIFS('Interim Analysis'!F:F,'Interim Analysis'!$B:$B,$B878,'Interim Analysis'!$C:$C,$C878,'Interim Analysis'!$F:$F,$F878,'Interim Analysis'!$G:$G,$H878,'Interim Analysis'!$D:$D,$D878)
*(INDEX('Dimensional Maps'!G$39:G$63,MATCH($E878,'Dimensional Maps'!$C$8:$C$32,0),1)
/SUMIFS('Dimensional Maps'!G$39:G$63, 'Dimensional Maps'!$B$8:$B$32,$D878)))),0),0)</f>
        <v>0</v>
      </c>
      <c r="M878" s="115">
        <f>IFERROR(IF($G878 = "WholeBlg",IF(M$1&lt;2020, 0,
IF($H878="GWh",SUMIFS('Interim Analysis'!G:G,'Interim Analysis'!$B:$B,$B878,'Interim Analysis'!$C:$C,$C878,'Interim Analysis'!$F:$F,$F878,'Interim Analysis'!$G:$G,$H878,'Interim Analysis'!$E:$E,$E878),
SUMIFS('Interim Analysis'!G:G,'Interim Analysis'!$B:$B,$B878,'Interim Analysis'!$C:$C,$C878,'Interim Analysis'!$F:$F,$F878,'Interim Analysis'!$G:$G,$H878,'Interim Analysis'!$D:$D,$D878)
*(INDEX('Dimensional Maps'!H$39:H$63,MATCH($E878,'Dimensional Maps'!$C$8:$C$32,0),1)
/SUMIFS('Dimensional Maps'!H$39:H$63, 'Dimensional Maps'!$B$8:$B$32,$D878)))),0),0)</f>
        <v>0</v>
      </c>
      <c r="N878" s="115">
        <f>IFERROR(IF($G878 = "WholeBlg",IF(N$1&lt;2020, 0,
IF($H878="GWh",SUMIFS('Interim Analysis'!H:H,'Interim Analysis'!$B:$B,$B878,'Interim Analysis'!$C:$C,$C878,'Interim Analysis'!$F:$F,$F878,'Interim Analysis'!$G:$G,$H878,'Interim Analysis'!$E:$E,$E878),
SUMIFS('Interim Analysis'!H:H,'Interim Analysis'!$B:$B,$B878,'Interim Analysis'!$C:$C,$C878,'Interim Analysis'!$F:$F,$F878,'Interim Analysis'!$G:$G,$H878,'Interim Analysis'!$D:$D,$D878)
*(INDEX('Dimensional Maps'!I$39:I$63,MATCH($E878,'Dimensional Maps'!$C$8:$C$32,0),1)
/SUMIFS('Dimensional Maps'!I$39:I$63, 'Dimensional Maps'!$B$8:$B$32,$D878)))),0),0)</f>
        <v>0</v>
      </c>
      <c r="O878" s="115">
        <f>IFERROR(IF($G878 = "WholeBlg",IF(O$1&lt;2020, 0,
IF($H878="GWh",SUMIFS('Interim Analysis'!I:I,'Interim Analysis'!$B:$B,$B878,'Interim Analysis'!$C:$C,$C878,'Interim Analysis'!$F:$F,$F878,'Interim Analysis'!$G:$G,$H878,'Interim Analysis'!$E:$E,$E878),
SUMIFS('Interim Analysis'!I:I,'Interim Analysis'!$B:$B,$B878,'Interim Analysis'!$C:$C,$C878,'Interim Analysis'!$F:$F,$F878,'Interim Analysis'!$G:$G,$H878,'Interim Analysis'!$D:$D,$D878)
*(INDEX('Dimensional Maps'!J$39:J$63,MATCH($E878,'Dimensional Maps'!$C$8:$C$32,0),1)
/SUMIFS('Dimensional Maps'!J$39:J$63, 'Dimensional Maps'!$B$8:$B$32,$D878)))),0),0)</f>
        <v>0</v>
      </c>
      <c r="P878" s="115">
        <f>IFERROR(IF($G878 = "WholeBlg",IF(P$1&lt;2020, 0,
IF($H878="GWh",SUMIFS('Interim Analysis'!J:J,'Interim Analysis'!$B:$B,$B878,'Interim Analysis'!$C:$C,$C878,'Interim Analysis'!$F:$F,$F878,'Interim Analysis'!$G:$G,$H878,'Interim Analysis'!$E:$E,$E878),
SUMIFS('Interim Analysis'!J:J,'Interim Analysis'!$B:$B,$B878,'Interim Analysis'!$C:$C,$C878,'Interim Analysis'!$F:$F,$F878,'Interim Analysis'!$G:$G,$H878,'Interim Analysis'!$D:$D,$D878)
*(INDEX('Dimensional Maps'!K$39:K$63,MATCH($E878,'Dimensional Maps'!$C$8:$C$32,0),1)
/SUMIFS('Dimensional Maps'!K$39:K$63, 'Dimensional Maps'!$B$8:$B$32,$D878)))),0),0)</f>
        <v>0</v>
      </c>
      <c r="Q878" s="115">
        <f>IFERROR(IF($G878 = "WholeBlg",IF(Q$1&lt;2020, 0,
IF($H878="GWh",SUMIFS('Interim Analysis'!K:K,'Interim Analysis'!$B:$B,$B878,'Interim Analysis'!$C:$C,$C878,'Interim Analysis'!$F:$F,$F878,'Interim Analysis'!$G:$G,$H878,'Interim Analysis'!$E:$E,$E878),
SUMIFS('Interim Analysis'!K:K,'Interim Analysis'!$B:$B,$B878,'Interim Analysis'!$C:$C,$C878,'Interim Analysis'!$F:$F,$F878,'Interim Analysis'!$G:$G,$H878,'Interim Analysis'!$D:$D,$D878)
*(INDEX('Dimensional Maps'!L$39:L$63,MATCH($E878,'Dimensional Maps'!$C$8:$C$32,0),1)
/SUMIFS('Dimensional Maps'!L$39:L$63, 'Dimensional Maps'!$B$8:$B$32,$D878)))),0),0)</f>
        <v>0</v>
      </c>
      <c r="R878" s="115">
        <f>IFERROR(IF($G878 = "WholeBlg",IF(R$1&lt;2020, 0,
IF($H878="GWh",SUMIFS('Interim Analysis'!L:L,'Interim Analysis'!$B:$B,$B878,'Interim Analysis'!$C:$C,$C878,'Interim Analysis'!$F:$F,$F878,'Interim Analysis'!$G:$G,$H878,'Interim Analysis'!$E:$E,$E878),
SUMIFS('Interim Analysis'!L:L,'Interim Analysis'!$B:$B,$B878,'Interim Analysis'!$C:$C,$C878,'Interim Analysis'!$F:$F,$F878,'Interim Analysis'!$G:$G,$H878,'Interim Analysis'!$D:$D,$D878)
*(INDEX('Dimensional Maps'!M$39:M$63,MATCH($E878,'Dimensional Maps'!$C$8:$C$32,0),1)
/SUMIFS('Dimensional Maps'!M$39:M$63, 'Dimensional Maps'!$B$8:$B$32,$D878)))),0),0)</f>
        <v>0</v>
      </c>
      <c r="S878" s="115">
        <f>IFERROR(IF($G878 = "WholeBlg",IF(S$1&lt;2020, 0,
IF($H878="GWh",SUMIFS('Interim Analysis'!M:M,'Interim Analysis'!$B:$B,$B878,'Interim Analysis'!$C:$C,$C878,'Interim Analysis'!$F:$F,$F878,'Interim Analysis'!$G:$G,$H878,'Interim Analysis'!$E:$E,$E878),
SUMIFS('Interim Analysis'!M:M,'Interim Analysis'!$B:$B,$B878,'Interim Analysis'!$C:$C,$C878,'Interim Analysis'!$F:$F,$F878,'Interim Analysis'!$G:$G,$H878,'Interim Analysis'!$D:$D,$D878)
*(INDEX('Dimensional Maps'!N$39:N$63,MATCH($E878,'Dimensional Maps'!$C$8:$C$32,0),1)
/SUMIFS('Dimensional Maps'!N$39:N$63, 'Dimensional Maps'!$B$8:$B$32,$D878)))),0),0)</f>
        <v>0</v>
      </c>
      <c r="T878" s="115">
        <f>IFERROR(IF($G878 = "WholeBlg",IF(T$1&lt;2020, 0,
IF($H878="GWh",SUMIFS('Interim Analysis'!N:N,'Interim Analysis'!$B:$B,$B878,'Interim Analysis'!$C:$C,$C878,'Interim Analysis'!$F:$F,$F878,'Interim Analysis'!$G:$G,$H878,'Interim Analysis'!$E:$E,$E878),
SUMIFS('Interim Analysis'!N:N,'Interim Analysis'!$B:$B,$B878,'Interim Analysis'!$C:$C,$C878,'Interim Analysis'!$F:$F,$F878,'Interim Analysis'!$G:$G,$H878,'Interim Analysis'!$D:$D,$D878)
*(INDEX('Dimensional Maps'!O$39:O$63,MATCH($E878,'Dimensional Maps'!$C$8:$C$32,0),1)
/SUMIFS('Dimensional Maps'!O$39:O$63, 'Dimensional Maps'!$B$8:$B$32,$D878)))),0),0)</f>
        <v>0</v>
      </c>
      <c r="U878" s="115">
        <f>IFERROR(IF($G878 = "WholeBlg",IF(U$1&lt;2020, 0,
IF($H878="GWh",SUMIFS('Interim Analysis'!O:O,'Interim Analysis'!$B:$B,$B878,'Interim Analysis'!$C:$C,$C878,'Interim Analysis'!$F:$F,$F878,'Interim Analysis'!$G:$G,$H878,'Interim Analysis'!$E:$E,$E878),
SUMIFS('Interim Analysis'!O:O,'Interim Analysis'!$B:$B,$B878,'Interim Analysis'!$C:$C,$C878,'Interim Analysis'!$F:$F,$F878,'Interim Analysis'!$G:$G,$H878,'Interim Analysis'!$D:$D,$D878)
*(INDEX('Dimensional Maps'!P$39:P$63,MATCH($E878,'Dimensional Maps'!$C$8:$C$32,0),1)
/SUMIFS('Dimensional Maps'!P$39:P$63, 'Dimensional Maps'!$B$8:$B$32,$D878)))),0),0)</f>
        <v>0</v>
      </c>
      <c r="V878" s="115">
        <f>IFERROR(IF($G878 = "WholeBlg",IF(V$1&lt;2020, 0,
IF($H878="GWh",SUMIFS('Interim Analysis'!P:P,'Interim Analysis'!$B:$B,$B878,'Interim Analysis'!$C:$C,$C878,'Interim Analysis'!$F:$F,$F878,'Interim Analysis'!$G:$G,$H878,'Interim Analysis'!$E:$E,$E878),
SUMIFS('Interim Analysis'!P:P,'Interim Analysis'!$B:$B,$B878,'Interim Analysis'!$C:$C,$C878,'Interim Analysis'!$F:$F,$F878,'Interim Analysis'!$G:$G,$H878,'Interim Analysis'!$D:$D,$D878)
*(INDEX('Dimensional Maps'!Q$39:Q$63,MATCH($E878,'Dimensional Maps'!$C$8:$C$32,0),1)
/SUMIFS('Dimensional Maps'!Q$39:Q$63, 'Dimensional Maps'!$B$8:$B$32,$D878)))),0),0)</f>
        <v>0</v>
      </c>
      <c r="W878" s="115">
        <f>IFERROR(IF($G878 = "WholeBlg",IF(W$1&lt;2020, 0,
IF($H878="GWh",SUMIFS('Interim Analysis'!Q:Q,'Interim Analysis'!$B:$B,$B878,'Interim Analysis'!$C:$C,$C878,'Interim Analysis'!$F:$F,$F878,'Interim Analysis'!$G:$G,$H878,'Interim Analysis'!$E:$E,$E878),
SUMIFS('Interim Analysis'!Q:Q,'Interim Analysis'!$B:$B,$B878,'Interim Analysis'!$C:$C,$C878,'Interim Analysis'!$F:$F,$F878,'Interim Analysis'!$G:$G,$H878,'Interim Analysis'!$D:$D,$D878)
*(INDEX('Dimensional Maps'!R$39:R$63,MATCH($E878,'Dimensional Maps'!$C$8:$C$32,0),1)
/SUMIFS('Dimensional Maps'!R$39:R$63, 'Dimensional Maps'!$B$8:$B$32,$D878)))),0),0)</f>
        <v>0</v>
      </c>
    </row>
    <row r="879" spans="1:23" x14ac:dyDescent="0.25">
      <c r="A879" s="153" t="s">
        <v>265</v>
      </c>
      <c r="B879" s="54" t="s">
        <v>237</v>
      </c>
      <c r="C879" s="54">
        <v>3</v>
      </c>
      <c r="D879" s="54" t="s">
        <v>44</v>
      </c>
      <c r="E879" s="54" t="s">
        <v>213</v>
      </c>
      <c r="F879" s="54" t="s">
        <v>186</v>
      </c>
      <c r="G879" s="54" t="s">
        <v>53</v>
      </c>
      <c r="H879" s="54" t="s">
        <v>18</v>
      </c>
      <c r="I879" s="115">
        <f>IFERROR(IF($G879 = "WholeBlg",IF(I$1&lt;2020, 0,
IF($H879="GWh",SUMIFS('Interim Analysis'!C:C,'Interim Analysis'!$B:$B,$B879,'Interim Analysis'!$C:$C,$C879,'Interim Analysis'!$F:$F,$F879,'Interim Analysis'!$G:$G,$H879,'Interim Analysis'!$E:$E,$E879),
SUMIFS('Interim Analysis'!C:C,'Interim Analysis'!$B:$B,$B879,'Interim Analysis'!$C:$C,$C879,'Interim Analysis'!$F:$F,$F879,'Interim Analysis'!$G:$G,$H879,'Interim Analysis'!$D:$D,$D879)
*(INDEX('Dimensional Maps'!D$39:D$63,MATCH($E879,'Dimensional Maps'!$C$8:$C$32,0),1)
/SUMIFS('Dimensional Maps'!D$39:D$63, 'Dimensional Maps'!$B$8:$B$32,$D879)))),0),0)</f>
        <v>0</v>
      </c>
      <c r="J879" s="115">
        <f>IFERROR(IF($G879 = "WholeBlg",IF(J$1&lt;2020, 0,
IF($H879="GWh",SUMIFS('Interim Analysis'!D:D,'Interim Analysis'!$B:$B,$B879,'Interim Analysis'!$C:$C,$C879,'Interim Analysis'!$F:$F,$F879,'Interim Analysis'!$G:$G,$H879,'Interim Analysis'!$E:$E,$E879),
SUMIFS('Interim Analysis'!D:D,'Interim Analysis'!$B:$B,$B879,'Interim Analysis'!$C:$C,$C879,'Interim Analysis'!$F:$F,$F879,'Interim Analysis'!$G:$G,$H879,'Interim Analysis'!$D:$D,$D879)
*(INDEX('Dimensional Maps'!E$39:E$63,MATCH($E879,'Dimensional Maps'!$C$8:$C$32,0),1)
/SUMIFS('Dimensional Maps'!E$39:E$63, 'Dimensional Maps'!$B$8:$B$32,$D879)))),0),0)</f>
        <v>0</v>
      </c>
      <c r="K879" s="115">
        <f>IFERROR(IF($G879 = "WholeBlg",IF(K$1&lt;2020, 0,
IF($H879="GWh",SUMIFS('Interim Analysis'!E:E,'Interim Analysis'!$B:$B,$B879,'Interim Analysis'!$C:$C,$C879,'Interim Analysis'!$F:$F,$F879,'Interim Analysis'!$G:$G,$H879,'Interim Analysis'!$E:$E,$E879),
SUMIFS('Interim Analysis'!E:E,'Interim Analysis'!$B:$B,$B879,'Interim Analysis'!$C:$C,$C879,'Interim Analysis'!$F:$F,$F879,'Interim Analysis'!$G:$G,$H879,'Interim Analysis'!$D:$D,$D879)
*(INDEX('Dimensional Maps'!F$39:F$63,MATCH($E879,'Dimensional Maps'!$C$8:$C$32,0),1)
/SUMIFS('Dimensional Maps'!F$39:F$63, 'Dimensional Maps'!$B$8:$B$32,$D879)))),0),0)</f>
        <v>0</v>
      </c>
      <c r="L879" s="115">
        <f>IFERROR(IF($G879 = "WholeBlg",IF(L$1&lt;2020, 0,
IF($H879="GWh",SUMIFS('Interim Analysis'!F:F,'Interim Analysis'!$B:$B,$B879,'Interim Analysis'!$C:$C,$C879,'Interim Analysis'!$F:$F,$F879,'Interim Analysis'!$G:$G,$H879,'Interim Analysis'!$E:$E,$E879),
SUMIFS('Interim Analysis'!F:F,'Interim Analysis'!$B:$B,$B879,'Interim Analysis'!$C:$C,$C879,'Interim Analysis'!$F:$F,$F879,'Interim Analysis'!$G:$G,$H879,'Interim Analysis'!$D:$D,$D879)
*(INDEX('Dimensional Maps'!G$39:G$63,MATCH($E879,'Dimensional Maps'!$C$8:$C$32,0),1)
/SUMIFS('Dimensional Maps'!G$39:G$63, 'Dimensional Maps'!$B$8:$B$32,$D879)))),0),0)</f>
        <v>0</v>
      </c>
      <c r="M879" s="115">
        <f>IFERROR(IF($G879 = "WholeBlg",IF(M$1&lt;2020, 0,
IF($H879="GWh",SUMIFS('Interim Analysis'!G:G,'Interim Analysis'!$B:$B,$B879,'Interim Analysis'!$C:$C,$C879,'Interim Analysis'!$F:$F,$F879,'Interim Analysis'!$G:$G,$H879,'Interim Analysis'!$E:$E,$E879),
SUMIFS('Interim Analysis'!G:G,'Interim Analysis'!$B:$B,$B879,'Interim Analysis'!$C:$C,$C879,'Interim Analysis'!$F:$F,$F879,'Interim Analysis'!$G:$G,$H879,'Interim Analysis'!$D:$D,$D879)
*(INDEX('Dimensional Maps'!H$39:H$63,MATCH($E879,'Dimensional Maps'!$C$8:$C$32,0),1)
/SUMIFS('Dimensional Maps'!H$39:H$63, 'Dimensional Maps'!$B$8:$B$32,$D879)))),0),0)</f>
        <v>0</v>
      </c>
      <c r="N879" s="115">
        <f>IFERROR(IF($G879 = "WholeBlg",IF(N$1&lt;2020, 0,
IF($H879="GWh",SUMIFS('Interim Analysis'!H:H,'Interim Analysis'!$B:$B,$B879,'Interim Analysis'!$C:$C,$C879,'Interim Analysis'!$F:$F,$F879,'Interim Analysis'!$G:$G,$H879,'Interim Analysis'!$E:$E,$E879),
SUMIFS('Interim Analysis'!H:H,'Interim Analysis'!$B:$B,$B879,'Interim Analysis'!$C:$C,$C879,'Interim Analysis'!$F:$F,$F879,'Interim Analysis'!$G:$G,$H879,'Interim Analysis'!$D:$D,$D879)
*(INDEX('Dimensional Maps'!I$39:I$63,MATCH($E879,'Dimensional Maps'!$C$8:$C$32,0),1)
/SUMIFS('Dimensional Maps'!I$39:I$63, 'Dimensional Maps'!$B$8:$B$32,$D879)))),0),0)</f>
        <v>0</v>
      </c>
      <c r="O879" s="115">
        <f>IFERROR(IF($G879 = "WholeBlg",IF(O$1&lt;2020, 0,
IF($H879="GWh",SUMIFS('Interim Analysis'!I:I,'Interim Analysis'!$B:$B,$B879,'Interim Analysis'!$C:$C,$C879,'Interim Analysis'!$F:$F,$F879,'Interim Analysis'!$G:$G,$H879,'Interim Analysis'!$E:$E,$E879),
SUMIFS('Interim Analysis'!I:I,'Interim Analysis'!$B:$B,$B879,'Interim Analysis'!$C:$C,$C879,'Interim Analysis'!$F:$F,$F879,'Interim Analysis'!$G:$G,$H879,'Interim Analysis'!$D:$D,$D879)
*(INDEX('Dimensional Maps'!J$39:J$63,MATCH($E879,'Dimensional Maps'!$C$8:$C$32,0),1)
/SUMIFS('Dimensional Maps'!J$39:J$63, 'Dimensional Maps'!$B$8:$B$32,$D879)))),0),0)</f>
        <v>0</v>
      </c>
      <c r="P879" s="115">
        <f>IFERROR(IF($G879 = "WholeBlg",IF(P$1&lt;2020, 0,
IF($H879="GWh",SUMIFS('Interim Analysis'!J:J,'Interim Analysis'!$B:$B,$B879,'Interim Analysis'!$C:$C,$C879,'Interim Analysis'!$F:$F,$F879,'Interim Analysis'!$G:$G,$H879,'Interim Analysis'!$E:$E,$E879),
SUMIFS('Interim Analysis'!J:J,'Interim Analysis'!$B:$B,$B879,'Interim Analysis'!$C:$C,$C879,'Interim Analysis'!$F:$F,$F879,'Interim Analysis'!$G:$G,$H879,'Interim Analysis'!$D:$D,$D879)
*(INDEX('Dimensional Maps'!K$39:K$63,MATCH($E879,'Dimensional Maps'!$C$8:$C$32,0),1)
/SUMIFS('Dimensional Maps'!K$39:K$63, 'Dimensional Maps'!$B$8:$B$32,$D879)))),0),0)</f>
        <v>0</v>
      </c>
      <c r="Q879" s="115">
        <f>IFERROR(IF($G879 = "WholeBlg",IF(Q$1&lt;2020, 0,
IF($H879="GWh",SUMIFS('Interim Analysis'!K:K,'Interim Analysis'!$B:$B,$B879,'Interim Analysis'!$C:$C,$C879,'Interim Analysis'!$F:$F,$F879,'Interim Analysis'!$G:$G,$H879,'Interim Analysis'!$E:$E,$E879),
SUMIFS('Interim Analysis'!K:K,'Interim Analysis'!$B:$B,$B879,'Interim Analysis'!$C:$C,$C879,'Interim Analysis'!$F:$F,$F879,'Interim Analysis'!$G:$G,$H879,'Interim Analysis'!$D:$D,$D879)
*(INDEX('Dimensional Maps'!L$39:L$63,MATCH($E879,'Dimensional Maps'!$C$8:$C$32,0),1)
/SUMIFS('Dimensional Maps'!L$39:L$63, 'Dimensional Maps'!$B$8:$B$32,$D879)))),0),0)</f>
        <v>0</v>
      </c>
      <c r="R879" s="115">
        <f>IFERROR(IF($G879 = "WholeBlg",IF(R$1&lt;2020, 0,
IF($H879="GWh",SUMIFS('Interim Analysis'!L:L,'Interim Analysis'!$B:$B,$B879,'Interim Analysis'!$C:$C,$C879,'Interim Analysis'!$F:$F,$F879,'Interim Analysis'!$G:$G,$H879,'Interim Analysis'!$E:$E,$E879),
SUMIFS('Interim Analysis'!L:L,'Interim Analysis'!$B:$B,$B879,'Interim Analysis'!$C:$C,$C879,'Interim Analysis'!$F:$F,$F879,'Interim Analysis'!$G:$G,$H879,'Interim Analysis'!$D:$D,$D879)
*(INDEX('Dimensional Maps'!M$39:M$63,MATCH($E879,'Dimensional Maps'!$C$8:$C$32,0),1)
/SUMIFS('Dimensional Maps'!M$39:M$63, 'Dimensional Maps'!$B$8:$B$32,$D879)))),0),0)</f>
        <v>0</v>
      </c>
      <c r="S879" s="115">
        <f>IFERROR(IF($G879 = "WholeBlg",IF(S$1&lt;2020, 0,
IF($H879="GWh",SUMIFS('Interim Analysis'!M:M,'Interim Analysis'!$B:$B,$B879,'Interim Analysis'!$C:$C,$C879,'Interim Analysis'!$F:$F,$F879,'Interim Analysis'!$G:$G,$H879,'Interim Analysis'!$E:$E,$E879),
SUMIFS('Interim Analysis'!M:M,'Interim Analysis'!$B:$B,$B879,'Interim Analysis'!$C:$C,$C879,'Interim Analysis'!$F:$F,$F879,'Interim Analysis'!$G:$G,$H879,'Interim Analysis'!$D:$D,$D879)
*(INDEX('Dimensional Maps'!N$39:N$63,MATCH($E879,'Dimensional Maps'!$C$8:$C$32,0),1)
/SUMIFS('Dimensional Maps'!N$39:N$63, 'Dimensional Maps'!$B$8:$B$32,$D879)))),0),0)</f>
        <v>0</v>
      </c>
      <c r="T879" s="115">
        <f>IFERROR(IF($G879 = "WholeBlg",IF(T$1&lt;2020, 0,
IF($H879="GWh",SUMIFS('Interim Analysis'!N:N,'Interim Analysis'!$B:$B,$B879,'Interim Analysis'!$C:$C,$C879,'Interim Analysis'!$F:$F,$F879,'Interim Analysis'!$G:$G,$H879,'Interim Analysis'!$E:$E,$E879),
SUMIFS('Interim Analysis'!N:N,'Interim Analysis'!$B:$B,$B879,'Interim Analysis'!$C:$C,$C879,'Interim Analysis'!$F:$F,$F879,'Interim Analysis'!$G:$G,$H879,'Interim Analysis'!$D:$D,$D879)
*(INDEX('Dimensional Maps'!O$39:O$63,MATCH($E879,'Dimensional Maps'!$C$8:$C$32,0),1)
/SUMIFS('Dimensional Maps'!O$39:O$63, 'Dimensional Maps'!$B$8:$B$32,$D879)))),0),0)</f>
        <v>0</v>
      </c>
      <c r="U879" s="115">
        <f>IFERROR(IF($G879 = "WholeBlg",IF(U$1&lt;2020, 0,
IF($H879="GWh",SUMIFS('Interim Analysis'!O:O,'Interim Analysis'!$B:$B,$B879,'Interim Analysis'!$C:$C,$C879,'Interim Analysis'!$F:$F,$F879,'Interim Analysis'!$G:$G,$H879,'Interim Analysis'!$E:$E,$E879),
SUMIFS('Interim Analysis'!O:O,'Interim Analysis'!$B:$B,$B879,'Interim Analysis'!$C:$C,$C879,'Interim Analysis'!$F:$F,$F879,'Interim Analysis'!$G:$G,$H879,'Interim Analysis'!$D:$D,$D879)
*(INDEX('Dimensional Maps'!P$39:P$63,MATCH($E879,'Dimensional Maps'!$C$8:$C$32,0),1)
/SUMIFS('Dimensional Maps'!P$39:P$63, 'Dimensional Maps'!$B$8:$B$32,$D879)))),0),0)</f>
        <v>0</v>
      </c>
      <c r="V879" s="115">
        <f>IFERROR(IF($G879 = "WholeBlg",IF(V$1&lt;2020, 0,
IF($H879="GWh",SUMIFS('Interim Analysis'!P:P,'Interim Analysis'!$B:$B,$B879,'Interim Analysis'!$C:$C,$C879,'Interim Analysis'!$F:$F,$F879,'Interim Analysis'!$G:$G,$H879,'Interim Analysis'!$E:$E,$E879),
SUMIFS('Interim Analysis'!P:P,'Interim Analysis'!$B:$B,$B879,'Interim Analysis'!$C:$C,$C879,'Interim Analysis'!$F:$F,$F879,'Interim Analysis'!$G:$G,$H879,'Interim Analysis'!$D:$D,$D879)
*(INDEX('Dimensional Maps'!Q$39:Q$63,MATCH($E879,'Dimensional Maps'!$C$8:$C$32,0),1)
/SUMIFS('Dimensional Maps'!Q$39:Q$63, 'Dimensional Maps'!$B$8:$B$32,$D879)))),0),0)</f>
        <v>0</v>
      </c>
      <c r="W879" s="115">
        <f>IFERROR(IF($G879 = "WholeBlg",IF(W$1&lt;2020, 0,
IF($H879="GWh",SUMIFS('Interim Analysis'!Q:Q,'Interim Analysis'!$B:$B,$B879,'Interim Analysis'!$C:$C,$C879,'Interim Analysis'!$F:$F,$F879,'Interim Analysis'!$G:$G,$H879,'Interim Analysis'!$E:$E,$E879),
SUMIFS('Interim Analysis'!Q:Q,'Interim Analysis'!$B:$B,$B879,'Interim Analysis'!$C:$C,$C879,'Interim Analysis'!$F:$F,$F879,'Interim Analysis'!$G:$G,$H879,'Interim Analysis'!$D:$D,$D879)
*(INDEX('Dimensional Maps'!R$39:R$63,MATCH($E879,'Dimensional Maps'!$C$8:$C$32,0),1)
/SUMIFS('Dimensional Maps'!R$39:R$63, 'Dimensional Maps'!$B$8:$B$32,$D879)))),0),0)</f>
        <v>0</v>
      </c>
    </row>
    <row r="880" spans="1:23" x14ac:dyDescent="0.25">
      <c r="A880" s="153" t="s">
        <v>265</v>
      </c>
      <c r="B880" s="54" t="s">
        <v>237</v>
      </c>
      <c r="C880" s="54">
        <v>3</v>
      </c>
      <c r="D880" s="54" t="s">
        <v>44</v>
      </c>
      <c r="E880" s="54" t="s">
        <v>213</v>
      </c>
      <c r="F880" s="54" t="s">
        <v>167</v>
      </c>
      <c r="G880" s="54" t="s">
        <v>53</v>
      </c>
      <c r="H880" s="54" t="s">
        <v>20</v>
      </c>
      <c r="I880" s="115">
        <f>IFERROR(IF($G880 = "WholeBlg",IF(I$1&lt;2020, 0,
IF($H880="GWh",SUMIFS('Interim Analysis'!C:C,'Interim Analysis'!$B:$B,$B880,'Interim Analysis'!$C:$C,$C880,'Interim Analysis'!$F:$F,$F880,'Interim Analysis'!$G:$G,$H880,'Interim Analysis'!$E:$E,$E880),
SUMIFS('Interim Analysis'!C:C,'Interim Analysis'!$B:$B,$B880,'Interim Analysis'!$C:$C,$C880,'Interim Analysis'!$F:$F,$F880,'Interim Analysis'!$G:$G,$H880,'Interim Analysis'!$D:$D,$D880)
*(INDEX('Dimensional Maps'!D$39:D$63,MATCH($E880,'Dimensional Maps'!$C$8:$C$32,0),1)
/SUMIFS('Dimensional Maps'!D$39:D$63, 'Dimensional Maps'!$B$8:$B$32,$D880)))),0),0)</f>
        <v>0</v>
      </c>
      <c r="J880" s="115">
        <f>IFERROR(IF($G880 = "WholeBlg",IF(J$1&lt;2020, 0,
IF($H880="GWh",SUMIFS('Interim Analysis'!D:D,'Interim Analysis'!$B:$B,$B880,'Interim Analysis'!$C:$C,$C880,'Interim Analysis'!$F:$F,$F880,'Interim Analysis'!$G:$G,$H880,'Interim Analysis'!$E:$E,$E880),
SUMIFS('Interim Analysis'!D:D,'Interim Analysis'!$B:$B,$B880,'Interim Analysis'!$C:$C,$C880,'Interim Analysis'!$F:$F,$F880,'Interim Analysis'!$G:$G,$H880,'Interim Analysis'!$D:$D,$D880)
*(INDEX('Dimensional Maps'!E$39:E$63,MATCH($E880,'Dimensional Maps'!$C$8:$C$32,0),1)
/SUMIFS('Dimensional Maps'!E$39:E$63, 'Dimensional Maps'!$B$8:$B$32,$D880)))),0),0)</f>
        <v>0</v>
      </c>
      <c r="K880" s="115">
        <f>IFERROR(IF($G880 = "WholeBlg",IF(K$1&lt;2020, 0,
IF($H880="GWh",SUMIFS('Interim Analysis'!E:E,'Interim Analysis'!$B:$B,$B880,'Interim Analysis'!$C:$C,$C880,'Interim Analysis'!$F:$F,$F880,'Interim Analysis'!$G:$G,$H880,'Interim Analysis'!$E:$E,$E880),
SUMIFS('Interim Analysis'!E:E,'Interim Analysis'!$B:$B,$B880,'Interim Analysis'!$C:$C,$C880,'Interim Analysis'!$F:$F,$F880,'Interim Analysis'!$G:$G,$H880,'Interim Analysis'!$D:$D,$D880)
*(INDEX('Dimensional Maps'!F$39:F$63,MATCH($E880,'Dimensional Maps'!$C$8:$C$32,0),1)
/SUMIFS('Dimensional Maps'!F$39:F$63, 'Dimensional Maps'!$B$8:$B$32,$D880)))),0),0)</f>
        <v>0</v>
      </c>
      <c r="L880" s="115">
        <f>IFERROR(IF($G880 = "WholeBlg",IF(L$1&lt;2020, 0,
IF($H880="GWh",SUMIFS('Interim Analysis'!F:F,'Interim Analysis'!$B:$B,$B880,'Interim Analysis'!$C:$C,$C880,'Interim Analysis'!$F:$F,$F880,'Interim Analysis'!$G:$G,$H880,'Interim Analysis'!$E:$E,$E880),
SUMIFS('Interim Analysis'!F:F,'Interim Analysis'!$B:$B,$B880,'Interim Analysis'!$C:$C,$C880,'Interim Analysis'!$F:$F,$F880,'Interim Analysis'!$G:$G,$H880,'Interim Analysis'!$D:$D,$D880)
*(INDEX('Dimensional Maps'!G$39:G$63,MATCH($E880,'Dimensional Maps'!$C$8:$C$32,0),1)
/SUMIFS('Dimensional Maps'!G$39:G$63, 'Dimensional Maps'!$B$8:$B$32,$D880)))),0),0)</f>
        <v>0</v>
      </c>
      <c r="M880" s="115">
        <f>IFERROR(IF($G880 = "WholeBlg",IF(M$1&lt;2020, 0,
IF($H880="GWh",SUMIFS('Interim Analysis'!G:G,'Interim Analysis'!$B:$B,$B880,'Interim Analysis'!$C:$C,$C880,'Interim Analysis'!$F:$F,$F880,'Interim Analysis'!$G:$G,$H880,'Interim Analysis'!$E:$E,$E880),
SUMIFS('Interim Analysis'!G:G,'Interim Analysis'!$B:$B,$B880,'Interim Analysis'!$C:$C,$C880,'Interim Analysis'!$F:$F,$F880,'Interim Analysis'!$G:$G,$H880,'Interim Analysis'!$D:$D,$D880)
*(INDEX('Dimensional Maps'!H$39:H$63,MATCH($E880,'Dimensional Maps'!$C$8:$C$32,0),1)
/SUMIFS('Dimensional Maps'!H$39:H$63, 'Dimensional Maps'!$B$8:$B$32,$D880)))),0),0)</f>
        <v>0</v>
      </c>
      <c r="N880" s="115">
        <f>IFERROR(IF($G880 = "WholeBlg",IF(N$1&lt;2020, 0,
IF($H880="GWh",SUMIFS('Interim Analysis'!H:H,'Interim Analysis'!$B:$B,$B880,'Interim Analysis'!$C:$C,$C880,'Interim Analysis'!$F:$F,$F880,'Interim Analysis'!$G:$G,$H880,'Interim Analysis'!$E:$E,$E880),
SUMIFS('Interim Analysis'!H:H,'Interim Analysis'!$B:$B,$B880,'Interim Analysis'!$C:$C,$C880,'Interim Analysis'!$F:$F,$F880,'Interim Analysis'!$G:$G,$H880,'Interim Analysis'!$D:$D,$D880)
*(INDEX('Dimensional Maps'!I$39:I$63,MATCH($E880,'Dimensional Maps'!$C$8:$C$32,0),1)
/SUMIFS('Dimensional Maps'!I$39:I$63, 'Dimensional Maps'!$B$8:$B$32,$D880)))),0),0)</f>
        <v>5.2846318740285021E-3</v>
      </c>
      <c r="O880" s="115">
        <f>IFERROR(IF($G880 = "WholeBlg",IF(O$1&lt;2020, 0,
IF($H880="GWh",SUMIFS('Interim Analysis'!I:I,'Interim Analysis'!$B:$B,$B880,'Interim Analysis'!$C:$C,$C880,'Interim Analysis'!$F:$F,$F880,'Interim Analysis'!$G:$G,$H880,'Interim Analysis'!$E:$E,$E880),
SUMIFS('Interim Analysis'!I:I,'Interim Analysis'!$B:$B,$B880,'Interim Analysis'!$C:$C,$C880,'Interim Analysis'!$F:$F,$F880,'Interim Analysis'!$G:$G,$H880,'Interim Analysis'!$D:$D,$D880)
*(INDEX('Dimensional Maps'!J$39:J$63,MATCH($E880,'Dimensional Maps'!$C$8:$C$32,0),1)
/SUMIFS('Dimensional Maps'!J$39:J$63, 'Dimensional Maps'!$B$8:$B$32,$D880)))),0),0)</f>
        <v>1.0272450272923249E-2</v>
      </c>
      <c r="P880" s="115">
        <f>IFERROR(IF($G880 = "WholeBlg",IF(P$1&lt;2020, 0,
IF($H880="GWh",SUMIFS('Interim Analysis'!J:J,'Interim Analysis'!$B:$B,$B880,'Interim Analysis'!$C:$C,$C880,'Interim Analysis'!$F:$F,$F880,'Interim Analysis'!$G:$G,$H880,'Interim Analysis'!$E:$E,$E880),
SUMIFS('Interim Analysis'!J:J,'Interim Analysis'!$B:$B,$B880,'Interim Analysis'!$C:$C,$C880,'Interim Analysis'!$F:$F,$F880,'Interim Analysis'!$G:$G,$H880,'Interim Analysis'!$D:$D,$D880)
*(INDEX('Dimensional Maps'!K$39:K$63,MATCH($E880,'Dimensional Maps'!$C$8:$C$32,0),1)
/SUMIFS('Dimensional Maps'!K$39:K$63, 'Dimensional Maps'!$B$8:$B$32,$D880)))),0),0)</f>
        <v>1.4965390407840583E-2</v>
      </c>
      <c r="Q880" s="115">
        <f>IFERROR(IF($G880 = "WholeBlg",IF(Q$1&lt;2020, 0,
IF($H880="GWh",SUMIFS('Interim Analysis'!K:K,'Interim Analysis'!$B:$B,$B880,'Interim Analysis'!$C:$C,$C880,'Interim Analysis'!$F:$F,$F880,'Interim Analysis'!$G:$G,$H880,'Interim Analysis'!$E:$E,$E880),
SUMIFS('Interim Analysis'!K:K,'Interim Analysis'!$B:$B,$B880,'Interim Analysis'!$C:$C,$C880,'Interim Analysis'!$F:$F,$F880,'Interim Analysis'!$G:$G,$H880,'Interim Analysis'!$D:$D,$D880)
*(INDEX('Dimensional Maps'!L$39:L$63,MATCH($E880,'Dimensional Maps'!$C$8:$C$32,0),1)
/SUMIFS('Dimensional Maps'!L$39:L$63, 'Dimensional Maps'!$B$8:$B$32,$D880)))),0),0)</f>
        <v>1.9305504955831221E-2</v>
      </c>
      <c r="R880" s="115">
        <f>IFERROR(IF($G880 = "WholeBlg",IF(R$1&lt;2020, 0,
IF($H880="GWh",SUMIFS('Interim Analysis'!L:L,'Interim Analysis'!$B:$B,$B880,'Interim Analysis'!$C:$C,$C880,'Interim Analysis'!$F:$F,$F880,'Interim Analysis'!$G:$G,$H880,'Interim Analysis'!$E:$E,$E880),
SUMIFS('Interim Analysis'!L:L,'Interim Analysis'!$B:$B,$B880,'Interim Analysis'!$C:$C,$C880,'Interim Analysis'!$F:$F,$F880,'Interim Analysis'!$G:$G,$H880,'Interim Analysis'!$D:$D,$D880)
*(INDEX('Dimensional Maps'!M$39:M$63,MATCH($E880,'Dimensional Maps'!$C$8:$C$32,0),1)
/SUMIFS('Dimensional Maps'!M$39:M$63, 'Dimensional Maps'!$B$8:$B$32,$D880)))),0),0)</f>
        <v>2.3410899904537891E-2</v>
      </c>
      <c r="S880" s="115">
        <f>IFERROR(IF($G880 = "WholeBlg",IF(S$1&lt;2020, 0,
IF($H880="GWh",SUMIFS('Interim Analysis'!M:M,'Interim Analysis'!$B:$B,$B880,'Interim Analysis'!$C:$C,$C880,'Interim Analysis'!$F:$F,$F880,'Interim Analysis'!$G:$G,$H880,'Interim Analysis'!$E:$E,$E880),
SUMIFS('Interim Analysis'!M:M,'Interim Analysis'!$B:$B,$B880,'Interim Analysis'!$C:$C,$C880,'Interim Analysis'!$F:$F,$F880,'Interim Analysis'!$G:$G,$H880,'Interim Analysis'!$D:$D,$D880)
*(INDEX('Dimensional Maps'!N$39:N$63,MATCH($E880,'Dimensional Maps'!$C$8:$C$32,0),1)
/SUMIFS('Dimensional Maps'!N$39:N$63, 'Dimensional Maps'!$B$8:$B$32,$D880)))),0),0)</f>
        <v>2.7194220143513897E-2</v>
      </c>
      <c r="T880" s="115">
        <f>IFERROR(IF($G880 = "WholeBlg",IF(T$1&lt;2020, 0,
IF($H880="GWh",SUMIFS('Interim Analysis'!N:N,'Interim Analysis'!$B:$B,$B880,'Interim Analysis'!$C:$C,$C880,'Interim Analysis'!$F:$F,$F880,'Interim Analysis'!$G:$G,$H880,'Interim Analysis'!$E:$E,$E880),
SUMIFS('Interim Analysis'!N:N,'Interim Analysis'!$B:$B,$B880,'Interim Analysis'!$C:$C,$C880,'Interim Analysis'!$F:$F,$F880,'Interim Analysis'!$G:$G,$H880,'Interim Analysis'!$D:$D,$D880)
*(INDEX('Dimensional Maps'!O$39:O$63,MATCH($E880,'Dimensional Maps'!$C$8:$C$32,0),1)
/SUMIFS('Dimensional Maps'!O$39:O$63, 'Dimensional Maps'!$B$8:$B$32,$D880)))),0),0)</f>
        <v>3.080784955601696E-2</v>
      </c>
      <c r="U880" s="115">
        <f>IFERROR(IF($G880 = "WholeBlg",IF(U$1&lt;2020, 0,
IF($H880="GWh",SUMIFS('Interim Analysis'!O:O,'Interim Analysis'!$B:$B,$B880,'Interim Analysis'!$C:$C,$C880,'Interim Analysis'!$F:$F,$F880,'Interim Analysis'!$G:$G,$H880,'Interim Analysis'!$E:$E,$E880),
SUMIFS('Interim Analysis'!O:O,'Interim Analysis'!$B:$B,$B880,'Interim Analysis'!$C:$C,$C880,'Interim Analysis'!$F:$F,$F880,'Interim Analysis'!$G:$G,$H880,'Interim Analysis'!$D:$D,$D880)
*(INDEX('Dimensional Maps'!P$39:P$63,MATCH($E880,'Dimensional Maps'!$C$8:$C$32,0),1)
/SUMIFS('Dimensional Maps'!P$39:P$63, 'Dimensional Maps'!$B$8:$B$32,$D880)))),0),0)</f>
        <v>3.4238572003558586E-2</v>
      </c>
      <c r="V880" s="115">
        <f>IFERROR(IF($G880 = "WholeBlg",IF(V$1&lt;2020, 0,
IF($H880="GWh",SUMIFS('Interim Analysis'!P:P,'Interim Analysis'!$B:$B,$B880,'Interim Analysis'!$C:$C,$C880,'Interim Analysis'!$F:$F,$F880,'Interim Analysis'!$G:$G,$H880,'Interim Analysis'!$E:$E,$E880),
SUMIFS('Interim Analysis'!P:P,'Interim Analysis'!$B:$B,$B880,'Interim Analysis'!$C:$C,$C880,'Interim Analysis'!$F:$F,$F880,'Interim Analysis'!$G:$G,$H880,'Interim Analysis'!$D:$D,$D880)
*(INDEX('Dimensional Maps'!Q$39:Q$63,MATCH($E880,'Dimensional Maps'!$C$8:$C$32,0),1)
/SUMIFS('Dimensional Maps'!Q$39:Q$63, 'Dimensional Maps'!$B$8:$B$32,$D880)))),0),0)</f>
        <v>3.7558580884285792E-2</v>
      </c>
      <c r="W880" s="115">
        <f>IFERROR(IF($G880 = "WholeBlg",IF(W$1&lt;2020, 0,
IF($H880="GWh",SUMIFS('Interim Analysis'!Q:Q,'Interim Analysis'!$B:$B,$B880,'Interim Analysis'!$C:$C,$C880,'Interim Analysis'!$F:$F,$F880,'Interim Analysis'!$G:$G,$H880,'Interim Analysis'!$E:$E,$E880),
SUMIFS('Interim Analysis'!Q:Q,'Interim Analysis'!$B:$B,$B880,'Interim Analysis'!$C:$C,$C880,'Interim Analysis'!$F:$F,$F880,'Interim Analysis'!$G:$G,$H880,'Interim Analysis'!$D:$D,$D880)
*(INDEX('Dimensional Maps'!R$39:R$63,MATCH($E880,'Dimensional Maps'!$C$8:$C$32,0),1)
/SUMIFS('Dimensional Maps'!R$39:R$63, 'Dimensional Maps'!$B$8:$B$32,$D880)))),0),0)</f>
        <v>4.0681253372606002E-2</v>
      </c>
    </row>
    <row r="881" spans="1:23" x14ac:dyDescent="0.25">
      <c r="A881" s="153" t="s">
        <v>265</v>
      </c>
      <c r="B881" s="54" t="s">
        <v>237</v>
      </c>
      <c r="C881" s="54">
        <v>3</v>
      </c>
      <c r="D881" s="54" t="s">
        <v>44</v>
      </c>
      <c r="E881" s="54" t="s">
        <v>213</v>
      </c>
      <c r="F881" s="54" t="s">
        <v>186</v>
      </c>
      <c r="G881" s="54" t="s">
        <v>53</v>
      </c>
      <c r="H881" s="54" t="s">
        <v>20</v>
      </c>
      <c r="I881" s="115">
        <f>IFERROR(IF($G881 = "WholeBlg",IF(I$1&lt;2020, 0,
IF($H881="GWh",SUMIFS('Interim Analysis'!C:C,'Interim Analysis'!$B:$B,$B881,'Interim Analysis'!$C:$C,$C881,'Interim Analysis'!$F:$F,$F881,'Interim Analysis'!$G:$G,$H881,'Interim Analysis'!$E:$E,$E881),
SUMIFS('Interim Analysis'!C:C,'Interim Analysis'!$B:$B,$B881,'Interim Analysis'!$C:$C,$C881,'Interim Analysis'!$F:$F,$F881,'Interim Analysis'!$G:$G,$H881,'Interim Analysis'!$D:$D,$D881)
*(INDEX('Dimensional Maps'!D$39:D$63,MATCH($E881,'Dimensional Maps'!$C$8:$C$32,0),1)
/SUMIFS('Dimensional Maps'!D$39:D$63, 'Dimensional Maps'!$B$8:$B$32,$D881)))),0),0)</f>
        <v>0</v>
      </c>
      <c r="J881" s="115">
        <f>IFERROR(IF($G881 = "WholeBlg",IF(J$1&lt;2020, 0,
IF($H881="GWh",SUMIFS('Interim Analysis'!D:D,'Interim Analysis'!$B:$B,$B881,'Interim Analysis'!$C:$C,$C881,'Interim Analysis'!$F:$F,$F881,'Interim Analysis'!$G:$G,$H881,'Interim Analysis'!$E:$E,$E881),
SUMIFS('Interim Analysis'!D:D,'Interim Analysis'!$B:$B,$B881,'Interim Analysis'!$C:$C,$C881,'Interim Analysis'!$F:$F,$F881,'Interim Analysis'!$G:$G,$H881,'Interim Analysis'!$D:$D,$D881)
*(INDEX('Dimensional Maps'!E$39:E$63,MATCH($E881,'Dimensional Maps'!$C$8:$C$32,0),1)
/SUMIFS('Dimensional Maps'!E$39:E$63, 'Dimensional Maps'!$B$8:$B$32,$D881)))),0),0)</f>
        <v>0</v>
      </c>
      <c r="K881" s="115">
        <f>IFERROR(IF($G881 = "WholeBlg",IF(K$1&lt;2020, 0,
IF($H881="GWh",SUMIFS('Interim Analysis'!E:E,'Interim Analysis'!$B:$B,$B881,'Interim Analysis'!$C:$C,$C881,'Interim Analysis'!$F:$F,$F881,'Interim Analysis'!$G:$G,$H881,'Interim Analysis'!$E:$E,$E881),
SUMIFS('Interim Analysis'!E:E,'Interim Analysis'!$B:$B,$B881,'Interim Analysis'!$C:$C,$C881,'Interim Analysis'!$F:$F,$F881,'Interim Analysis'!$G:$G,$H881,'Interim Analysis'!$D:$D,$D881)
*(INDEX('Dimensional Maps'!F$39:F$63,MATCH($E881,'Dimensional Maps'!$C$8:$C$32,0),1)
/SUMIFS('Dimensional Maps'!F$39:F$63, 'Dimensional Maps'!$B$8:$B$32,$D881)))),0),0)</f>
        <v>0</v>
      </c>
      <c r="L881" s="115">
        <f>IFERROR(IF($G881 = "WholeBlg",IF(L$1&lt;2020, 0,
IF($H881="GWh",SUMIFS('Interim Analysis'!F:F,'Interim Analysis'!$B:$B,$B881,'Interim Analysis'!$C:$C,$C881,'Interim Analysis'!$F:$F,$F881,'Interim Analysis'!$G:$G,$H881,'Interim Analysis'!$E:$E,$E881),
SUMIFS('Interim Analysis'!F:F,'Interim Analysis'!$B:$B,$B881,'Interim Analysis'!$C:$C,$C881,'Interim Analysis'!$F:$F,$F881,'Interim Analysis'!$G:$G,$H881,'Interim Analysis'!$D:$D,$D881)
*(INDEX('Dimensional Maps'!G$39:G$63,MATCH($E881,'Dimensional Maps'!$C$8:$C$32,0),1)
/SUMIFS('Dimensional Maps'!G$39:G$63, 'Dimensional Maps'!$B$8:$B$32,$D881)))),0),0)</f>
        <v>0</v>
      </c>
      <c r="M881" s="115">
        <f>IFERROR(IF($G881 = "WholeBlg",IF(M$1&lt;2020, 0,
IF($H881="GWh",SUMIFS('Interim Analysis'!G:G,'Interim Analysis'!$B:$B,$B881,'Interim Analysis'!$C:$C,$C881,'Interim Analysis'!$F:$F,$F881,'Interim Analysis'!$G:$G,$H881,'Interim Analysis'!$E:$E,$E881),
SUMIFS('Interim Analysis'!G:G,'Interim Analysis'!$B:$B,$B881,'Interim Analysis'!$C:$C,$C881,'Interim Analysis'!$F:$F,$F881,'Interim Analysis'!$G:$G,$H881,'Interim Analysis'!$D:$D,$D881)
*(INDEX('Dimensional Maps'!H$39:H$63,MATCH($E881,'Dimensional Maps'!$C$8:$C$32,0),1)
/SUMIFS('Dimensional Maps'!H$39:H$63, 'Dimensional Maps'!$B$8:$B$32,$D881)))),0),0)</f>
        <v>0</v>
      </c>
      <c r="N881" s="115">
        <f>IFERROR(IF($G881 = "WholeBlg",IF(N$1&lt;2020, 0,
IF($H881="GWh",SUMIFS('Interim Analysis'!H:H,'Interim Analysis'!$B:$B,$B881,'Interim Analysis'!$C:$C,$C881,'Interim Analysis'!$F:$F,$F881,'Interim Analysis'!$G:$G,$H881,'Interim Analysis'!$E:$E,$E881),
SUMIFS('Interim Analysis'!H:H,'Interim Analysis'!$B:$B,$B881,'Interim Analysis'!$C:$C,$C881,'Interim Analysis'!$F:$F,$F881,'Interim Analysis'!$G:$G,$H881,'Interim Analysis'!$D:$D,$D881)
*(INDEX('Dimensional Maps'!I$39:I$63,MATCH($E881,'Dimensional Maps'!$C$8:$C$32,0),1)
/SUMIFS('Dimensional Maps'!I$39:I$63, 'Dimensional Maps'!$B$8:$B$32,$D881)))),0),0)</f>
        <v>4.0865714957406034E-2</v>
      </c>
      <c r="O881" s="115">
        <f>IFERROR(IF($G881 = "WholeBlg",IF(O$1&lt;2020, 0,
IF($H881="GWh",SUMIFS('Interim Analysis'!I:I,'Interim Analysis'!$B:$B,$B881,'Interim Analysis'!$C:$C,$C881,'Interim Analysis'!$F:$F,$F881,'Interim Analysis'!$G:$G,$H881,'Interim Analysis'!$E:$E,$E881),
SUMIFS('Interim Analysis'!I:I,'Interim Analysis'!$B:$B,$B881,'Interim Analysis'!$C:$C,$C881,'Interim Analysis'!$F:$F,$F881,'Interim Analysis'!$G:$G,$H881,'Interim Analysis'!$D:$D,$D881)
*(INDEX('Dimensional Maps'!J$39:J$63,MATCH($E881,'Dimensional Maps'!$C$8:$C$32,0),1)
/SUMIFS('Dimensional Maps'!J$39:J$63, 'Dimensional Maps'!$B$8:$B$32,$D881)))),0),0)</f>
        <v>8.0819965273427774E-2</v>
      </c>
      <c r="P881" s="115">
        <f>IFERROR(IF($G881 = "WholeBlg",IF(P$1&lt;2020, 0,
IF($H881="GWh",SUMIFS('Interim Analysis'!J:J,'Interim Analysis'!$B:$B,$B881,'Interim Analysis'!$C:$C,$C881,'Interim Analysis'!$F:$F,$F881,'Interim Analysis'!$G:$G,$H881,'Interim Analysis'!$E:$E,$E881),
SUMIFS('Interim Analysis'!J:J,'Interim Analysis'!$B:$B,$B881,'Interim Analysis'!$C:$C,$C881,'Interim Analysis'!$F:$F,$F881,'Interim Analysis'!$G:$G,$H881,'Interim Analysis'!$D:$D,$D881)
*(INDEX('Dimensional Maps'!K$39:K$63,MATCH($E881,'Dimensional Maps'!$C$8:$C$32,0),1)
/SUMIFS('Dimensional Maps'!K$39:K$63, 'Dimensional Maps'!$B$8:$B$32,$D881)))),0),0)</f>
        <v>0.12008990398334371</v>
      </c>
      <c r="Q881" s="115">
        <f>IFERROR(IF($G881 = "WholeBlg",IF(Q$1&lt;2020, 0,
IF($H881="GWh",SUMIFS('Interim Analysis'!K:K,'Interim Analysis'!$B:$B,$B881,'Interim Analysis'!$C:$C,$C881,'Interim Analysis'!$F:$F,$F881,'Interim Analysis'!$G:$G,$H881,'Interim Analysis'!$E:$E,$E881),
SUMIFS('Interim Analysis'!K:K,'Interim Analysis'!$B:$B,$B881,'Interim Analysis'!$C:$C,$C881,'Interim Analysis'!$F:$F,$F881,'Interim Analysis'!$G:$G,$H881,'Interim Analysis'!$D:$D,$D881)
*(INDEX('Dimensional Maps'!L$39:L$63,MATCH($E881,'Dimensional Maps'!$C$8:$C$32,0),1)
/SUMIFS('Dimensional Maps'!L$39:L$63, 'Dimensional Maps'!$B$8:$B$32,$D881)))),0),0)</f>
        <v>0.15832664543812644</v>
      </c>
      <c r="R881" s="115">
        <f>IFERROR(IF($G881 = "WholeBlg",IF(R$1&lt;2020, 0,
IF($H881="GWh",SUMIFS('Interim Analysis'!L:L,'Interim Analysis'!$B:$B,$B881,'Interim Analysis'!$C:$C,$C881,'Interim Analysis'!$F:$F,$F881,'Interim Analysis'!$G:$G,$H881,'Interim Analysis'!$E:$E,$E881),
SUMIFS('Interim Analysis'!L:L,'Interim Analysis'!$B:$B,$B881,'Interim Analysis'!$C:$C,$C881,'Interim Analysis'!$F:$F,$F881,'Interim Analysis'!$G:$G,$H881,'Interim Analysis'!$D:$D,$D881)
*(INDEX('Dimensional Maps'!M$39:M$63,MATCH($E881,'Dimensional Maps'!$C$8:$C$32,0),1)
/SUMIFS('Dimensional Maps'!M$39:M$63, 'Dimensional Maps'!$B$8:$B$32,$D881)))),0),0)</f>
        <v>0.19702222643823886</v>
      </c>
      <c r="S881" s="115">
        <f>IFERROR(IF($G881 = "WholeBlg",IF(S$1&lt;2020, 0,
IF($H881="GWh",SUMIFS('Interim Analysis'!M:M,'Interim Analysis'!$B:$B,$B881,'Interim Analysis'!$C:$C,$C881,'Interim Analysis'!$F:$F,$F881,'Interim Analysis'!$G:$G,$H881,'Interim Analysis'!$E:$E,$E881),
SUMIFS('Interim Analysis'!M:M,'Interim Analysis'!$B:$B,$B881,'Interim Analysis'!$C:$C,$C881,'Interim Analysis'!$F:$F,$F881,'Interim Analysis'!$G:$G,$H881,'Interim Analysis'!$D:$D,$D881)
*(INDEX('Dimensional Maps'!N$39:N$63,MATCH($E881,'Dimensional Maps'!$C$8:$C$32,0),1)
/SUMIFS('Dimensional Maps'!N$39:N$63, 'Dimensional Maps'!$B$8:$B$32,$D881)))),0),0)</f>
        <v>0.23619433198685411</v>
      </c>
      <c r="T881" s="115">
        <f>IFERROR(IF($G881 = "WholeBlg",IF(T$1&lt;2020, 0,
IF($H881="GWh",SUMIFS('Interim Analysis'!N:N,'Interim Analysis'!$B:$B,$B881,'Interim Analysis'!$C:$C,$C881,'Interim Analysis'!$F:$F,$F881,'Interim Analysis'!$G:$G,$H881,'Interim Analysis'!$E:$E,$E881),
SUMIFS('Interim Analysis'!N:N,'Interim Analysis'!$B:$B,$B881,'Interim Analysis'!$C:$C,$C881,'Interim Analysis'!$F:$F,$F881,'Interim Analysis'!$G:$G,$H881,'Interim Analysis'!$D:$D,$D881)
*(INDEX('Dimensional Maps'!O$39:O$63,MATCH($E881,'Dimensional Maps'!$C$8:$C$32,0),1)
/SUMIFS('Dimensional Maps'!O$39:O$63, 'Dimensional Maps'!$B$8:$B$32,$D881)))),0),0)</f>
        <v>0.27870176444671219</v>
      </c>
      <c r="U881" s="115">
        <f>IFERROR(IF($G881 = "WholeBlg",IF(U$1&lt;2020, 0,
IF($H881="GWh",SUMIFS('Interim Analysis'!O:O,'Interim Analysis'!$B:$B,$B881,'Interim Analysis'!$C:$C,$C881,'Interim Analysis'!$F:$F,$F881,'Interim Analysis'!$G:$G,$H881,'Interim Analysis'!$E:$E,$E881),
SUMIFS('Interim Analysis'!O:O,'Interim Analysis'!$B:$B,$B881,'Interim Analysis'!$C:$C,$C881,'Interim Analysis'!$F:$F,$F881,'Interim Analysis'!$G:$G,$H881,'Interim Analysis'!$D:$D,$D881)
*(INDEX('Dimensional Maps'!P$39:P$63,MATCH($E881,'Dimensional Maps'!$C$8:$C$32,0),1)
/SUMIFS('Dimensional Maps'!P$39:P$63, 'Dimensional Maps'!$B$8:$B$32,$D881)))),0),0)</f>
        <v>0.32717514101018158</v>
      </c>
      <c r="V881" s="115">
        <f>IFERROR(IF($G881 = "WholeBlg",IF(V$1&lt;2020, 0,
IF($H881="GWh",SUMIFS('Interim Analysis'!P:P,'Interim Analysis'!$B:$B,$B881,'Interim Analysis'!$C:$C,$C881,'Interim Analysis'!$F:$F,$F881,'Interim Analysis'!$G:$G,$H881,'Interim Analysis'!$E:$E,$E881),
SUMIFS('Interim Analysis'!P:P,'Interim Analysis'!$B:$B,$B881,'Interim Analysis'!$C:$C,$C881,'Interim Analysis'!$F:$F,$F881,'Interim Analysis'!$G:$G,$H881,'Interim Analysis'!$D:$D,$D881)
*(INDEX('Dimensional Maps'!Q$39:Q$63,MATCH($E881,'Dimensional Maps'!$C$8:$C$32,0),1)
/SUMIFS('Dimensional Maps'!Q$39:Q$63, 'Dimensional Maps'!$B$8:$B$32,$D881)))),0),0)</f>
        <v>0.38744371671202865</v>
      </c>
      <c r="W881" s="115">
        <f>IFERROR(IF($G881 = "WholeBlg",IF(W$1&lt;2020, 0,
IF($H881="GWh",SUMIFS('Interim Analysis'!Q:Q,'Interim Analysis'!$B:$B,$B881,'Interim Analysis'!$C:$C,$C881,'Interim Analysis'!$F:$F,$F881,'Interim Analysis'!$G:$G,$H881,'Interim Analysis'!$E:$E,$E881),
SUMIFS('Interim Analysis'!Q:Q,'Interim Analysis'!$B:$B,$B881,'Interim Analysis'!$C:$C,$C881,'Interim Analysis'!$F:$F,$F881,'Interim Analysis'!$G:$G,$H881,'Interim Analysis'!$D:$D,$D881)
*(INDEX('Dimensional Maps'!R$39:R$63,MATCH($E881,'Dimensional Maps'!$C$8:$C$32,0),1)
/SUMIFS('Dimensional Maps'!R$39:R$63, 'Dimensional Maps'!$B$8:$B$32,$D881)))),0),0)</f>
        <v>0.46861227711590692</v>
      </c>
    </row>
    <row r="882" spans="1:23" x14ac:dyDescent="0.25">
      <c r="A882" s="153" t="s">
        <v>265</v>
      </c>
      <c r="B882" s="54" t="s">
        <v>236</v>
      </c>
      <c r="C882" s="54">
        <v>3</v>
      </c>
      <c r="D882" s="54" t="s">
        <v>46</v>
      </c>
      <c r="E882" s="54" t="s">
        <v>46</v>
      </c>
      <c r="F882" s="54" t="s">
        <v>167</v>
      </c>
      <c r="G882" s="54" t="s">
        <v>53</v>
      </c>
      <c r="H882" s="54" t="s">
        <v>18</v>
      </c>
      <c r="I882" s="115">
        <f>IFERROR(IF($G882 = "WholeBlg",IF(I$1&lt;2020, 0,
IF($H882="GWh",SUMIFS('Interim Analysis'!C:C,'Interim Analysis'!$B:$B,$B882,'Interim Analysis'!$C:$C,$C882,'Interim Analysis'!$F:$F,$F882,'Interim Analysis'!$G:$G,$H882,'Interim Analysis'!$E:$E,$E882),
SUMIFS('Interim Analysis'!C:C,'Interim Analysis'!$B:$B,$B882,'Interim Analysis'!$C:$C,$C882,'Interim Analysis'!$F:$F,$F882,'Interim Analysis'!$G:$G,$H882,'Interim Analysis'!$D:$D,$D882)
*(INDEX('Dimensional Maps'!D$39:D$63,MATCH($E882,'Dimensional Maps'!$C$8:$C$32,0),1)
/SUMIFS('Dimensional Maps'!D$39:D$63, 'Dimensional Maps'!$B$8:$B$32,$D882)))),0),0)</f>
        <v>0</v>
      </c>
      <c r="J882" s="115">
        <f>IFERROR(IF($G882 = "WholeBlg",IF(J$1&lt;2020, 0,
IF($H882="GWh",SUMIFS('Interim Analysis'!D:D,'Interim Analysis'!$B:$B,$B882,'Interim Analysis'!$C:$C,$C882,'Interim Analysis'!$F:$F,$F882,'Interim Analysis'!$G:$G,$H882,'Interim Analysis'!$E:$E,$E882),
SUMIFS('Interim Analysis'!D:D,'Interim Analysis'!$B:$B,$B882,'Interim Analysis'!$C:$C,$C882,'Interim Analysis'!$F:$F,$F882,'Interim Analysis'!$G:$G,$H882,'Interim Analysis'!$D:$D,$D882)
*(INDEX('Dimensional Maps'!E$39:E$63,MATCH($E882,'Dimensional Maps'!$C$8:$C$32,0),1)
/SUMIFS('Dimensional Maps'!E$39:E$63, 'Dimensional Maps'!$B$8:$B$32,$D882)))),0),0)</f>
        <v>0</v>
      </c>
      <c r="K882" s="115">
        <f>IFERROR(IF($G882 = "WholeBlg",IF(K$1&lt;2020, 0,
IF($H882="GWh",SUMIFS('Interim Analysis'!E:E,'Interim Analysis'!$B:$B,$B882,'Interim Analysis'!$C:$C,$C882,'Interim Analysis'!$F:$F,$F882,'Interim Analysis'!$G:$G,$H882,'Interim Analysis'!$E:$E,$E882),
SUMIFS('Interim Analysis'!E:E,'Interim Analysis'!$B:$B,$B882,'Interim Analysis'!$C:$C,$C882,'Interim Analysis'!$F:$F,$F882,'Interim Analysis'!$G:$G,$H882,'Interim Analysis'!$D:$D,$D882)
*(INDEX('Dimensional Maps'!F$39:F$63,MATCH($E882,'Dimensional Maps'!$C$8:$C$32,0),1)
/SUMIFS('Dimensional Maps'!F$39:F$63, 'Dimensional Maps'!$B$8:$B$32,$D882)))),0),0)</f>
        <v>0</v>
      </c>
      <c r="L882" s="115">
        <f>IFERROR(IF($G882 = "WholeBlg",IF(L$1&lt;2020, 0,
IF($H882="GWh",SUMIFS('Interim Analysis'!F:F,'Interim Analysis'!$B:$B,$B882,'Interim Analysis'!$C:$C,$C882,'Interim Analysis'!$F:$F,$F882,'Interim Analysis'!$G:$G,$H882,'Interim Analysis'!$E:$E,$E882),
SUMIFS('Interim Analysis'!F:F,'Interim Analysis'!$B:$B,$B882,'Interim Analysis'!$C:$C,$C882,'Interim Analysis'!$F:$F,$F882,'Interim Analysis'!$G:$G,$H882,'Interim Analysis'!$D:$D,$D882)
*(INDEX('Dimensional Maps'!G$39:G$63,MATCH($E882,'Dimensional Maps'!$C$8:$C$32,0),1)
/SUMIFS('Dimensional Maps'!G$39:G$63, 'Dimensional Maps'!$B$8:$B$32,$D882)))),0),0)</f>
        <v>0</v>
      </c>
      <c r="M882" s="115">
        <f>IFERROR(IF($G882 = "WholeBlg",IF(M$1&lt;2020, 0,
IF($H882="GWh",SUMIFS('Interim Analysis'!G:G,'Interim Analysis'!$B:$B,$B882,'Interim Analysis'!$C:$C,$C882,'Interim Analysis'!$F:$F,$F882,'Interim Analysis'!$G:$G,$H882,'Interim Analysis'!$E:$E,$E882),
SUMIFS('Interim Analysis'!G:G,'Interim Analysis'!$B:$B,$B882,'Interim Analysis'!$C:$C,$C882,'Interim Analysis'!$F:$F,$F882,'Interim Analysis'!$G:$G,$H882,'Interim Analysis'!$D:$D,$D882)
*(INDEX('Dimensional Maps'!H$39:H$63,MATCH($E882,'Dimensional Maps'!$C$8:$C$32,0),1)
/SUMIFS('Dimensional Maps'!H$39:H$63, 'Dimensional Maps'!$B$8:$B$32,$D882)))),0),0)</f>
        <v>0</v>
      </c>
      <c r="N882" s="115">
        <f>IFERROR(IF($G882 = "WholeBlg",IF(N$1&lt;2020, 0,
IF($H882="GWh",SUMIFS('Interim Analysis'!H:H,'Interim Analysis'!$B:$B,$B882,'Interim Analysis'!$C:$C,$C882,'Interim Analysis'!$F:$F,$F882,'Interim Analysis'!$G:$G,$H882,'Interim Analysis'!$E:$E,$E882),
SUMIFS('Interim Analysis'!H:H,'Interim Analysis'!$B:$B,$B882,'Interim Analysis'!$C:$C,$C882,'Interim Analysis'!$F:$F,$F882,'Interim Analysis'!$G:$G,$H882,'Interim Analysis'!$D:$D,$D882)
*(INDEX('Dimensional Maps'!I$39:I$63,MATCH($E882,'Dimensional Maps'!$C$8:$C$32,0),1)
/SUMIFS('Dimensional Maps'!I$39:I$63, 'Dimensional Maps'!$B$8:$B$32,$D882)))),0),0)</f>
        <v>0.61403655670668877</v>
      </c>
      <c r="O882" s="115">
        <f>IFERROR(IF($G882 = "WholeBlg",IF(O$1&lt;2020, 0,
IF($H882="GWh",SUMIFS('Interim Analysis'!I:I,'Interim Analysis'!$B:$B,$B882,'Interim Analysis'!$C:$C,$C882,'Interim Analysis'!$F:$F,$F882,'Interim Analysis'!$G:$G,$H882,'Interim Analysis'!$E:$E,$E882),
SUMIFS('Interim Analysis'!I:I,'Interim Analysis'!$B:$B,$B882,'Interim Analysis'!$C:$C,$C882,'Interim Analysis'!$F:$F,$F882,'Interim Analysis'!$G:$G,$H882,'Interim Analysis'!$D:$D,$D882)
*(INDEX('Dimensional Maps'!J$39:J$63,MATCH($E882,'Dimensional Maps'!$C$8:$C$32,0),1)
/SUMIFS('Dimensional Maps'!J$39:J$63, 'Dimensional Maps'!$B$8:$B$32,$D882)))),0),0)</f>
        <v>1.2168352680945198</v>
      </c>
      <c r="P882" s="115">
        <f>IFERROR(IF($G882 = "WholeBlg",IF(P$1&lt;2020, 0,
IF($H882="GWh",SUMIFS('Interim Analysis'!J:J,'Interim Analysis'!$B:$B,$B882,'Interim Analysis'!$C:$C,$C882,'Interim Analysis'!$F:$F,$F882,'Interim Analysis'!$G:$G,$H882,'Interim Analysis'!$E:$E,$E882),
SUMIFS('Interim Analysis'!J:J,'Interim Analysis'!$B:$B,$B882,'Interim Analysis'!$C:$C,$C882,'Interim Analysis'!$F:$F,$F882,'Interim Analysis'!$G:$G,$H882,'Interim Analysis'!$D:$D,$D882)
*(INDEX('Dimensional Maps'!K$39:K$63,MATCH($E882,'Dimensional Maps'!$C$8:$C$32,0),1)
/SUMIFS('Dimensional Maps'!K$39:K$63, 'Dimensional Maps'!$B$8:$B$32,$D882)))),0),0)</f>
        <v>1.8153846557202495</v>
      </c>
      <c r="Q882" s="115">
        <f>IFERROR(IF($G882 = "WholeBlg",IF(Q$1&lt;2020, 0,
IF($H882="GWh",SUMIFS('Interim Analysis'!K:K,'Interim Analysis'!$B:$B,$B882,'Interim Analysis'!$C:$C,$C882,'Interim Analysis'!$F:$F,$F882,'Interim Analysis'!$G:$G,$H882,'Interim Analysis'!$E:$E,$E882),
SUMIFS('Interim Analysis'!K:K,'Interim Analysis'!$B:$B,$B882,'Interim Analysis'!$C:$C,$C882,'Interim Analysis'!$F:$F,$F882,'Interim Analysis'!$G:$G,$H882,'Interim Analysis'!$D:$D,$D882)
*(INDEX('Dimensional Maps'!L$39:L$63,MATCH($E882,'Dimensional Maps'!$C$8:$C$32,0),1)
/SUMIFS('Dimensional Maps'!L$39:L$63, 'Dimensional Maps'!$B$8:$B$32,$D882)))),0),0)</f>
        <v>2.4109640064317261</v>
      </c>
      <c r="R882" s="115">
        <f>IFERROR(IF($G882 = "WholeBlg",IF(R$1&lt;2020, 0,
IF($H882="GWh",SUMIFS('Interim Analysis'!L:L,'Interim Analysis'!$B:$B,$B882,'Interim Analysis'!$C:$C,$C882,'Interim Analysis'!$F:$F,$F882,'Interim Analysis'!$G:$G,$H882,'Interim Analysis'!$E:$E,$E882),
SUMIFS('Interim Analysis'!L:L,'Interim Analysis'!$B:$B,$B882,'Interim Analysis'!$C:$C,$C882,'Interim Analysis'!$F:$F,$F882,'Interim Analysis'!$G:$G,$H882,'Interim Analysis'!$D:$D,$D882)
*(INDEX('Dimensional Maps'!M$39:M$63,MATCH($E882,'Dimensional Maps'!$C$8:$C$32,0),1)
/SUMIFS('Dimensional Maps'!M$39:M$63, 'Dimensional Maps'!$B$8:$B$32,$D882)))),0),0)</f>
        <v>3.0105812824856337</v>
      </c>
      <c r="S882" s="115">
        <f>IFERROR(IF($G882 = "WholeBlg",IF(S$1&lt;2020, 0,
IF($H882="GWh",SUMIFS('Interim Analysis'!M:M,'Interim Analysis'!$B:$B,$B882,'Interim Analysis'!$C:$C,$C882,'Interim Analysis'!$F:$F,$F882,'Interim Analysis'!$G:$G,$H882,'Interim Analysis'!$E:$E,$E882),
SUMIFS('Interim Analysis'!M:M,'Interim Analysis'!$B:$B,$B882,'Interim Analysis'!$C:$C,$C882,'Interim Analysis'!$F:$F,$F882,'Interim Analysis'!$G:$G,$H882,'Interim Analysis'!$D:$D,$D882)
*(INDEX('Dimensional Maps'!N$39:N$63,MATCH($E882,'Dimensional Maps'!$C$8:$C$32,0),1)
/SUMIFS('Dimensional Maps'!N$39:N$63, 'Dimensional Maps'!$B$8:$B$32,$D882)))),0),0)</f>
        <v>3.6257252159721922</v>
      </c>
      <c r="T882" s="115">
        <f>IFERROR(IF($G882 = "WholeBlg",IF(T$1&lt;2020, 0,
IF($H882="GWh",SUMIFS('Interim Analysis'!N:N,'Interim Analysis'!$B:$B,$B882,'Interim Analysis'!$C:$C,$C882,'Interim Analysis'!$F:$F,$F882,'Interim Analysis'!$G:$G,$H882,'Interim Analysis'!$E:$E,$E882),
SUMIFS('Interim Analysis'!N:N,'Interim Analysis'!$B:$B,$B882,'Interim Analysis'!$C:$C,$C882,'Interim Analysis'!$F:$F,$F882,'Interim Analysis'!$G:$G,$H882,'Interim Analysis'!$D:$D,$D882)
*(INDEX('Dimensional Maps'!O$39:O$63,MATCH($E882,'Dimensional Maps'!$C$8:$C$32,0),1)
/SUMIFS('Dimensional Maps'!O$39:O$63, 'Dimensional Maps'!$B$8:$B$32,$D882)))),0),0)</f>
        <v>4.2762307344307642</v>
      </c>
      <c r="U882" s="115">
        <f>IFERROR(IF($G882 = "WholeBlg",IF(U$1&lt;2020, 0,
IF($H882="GWh",SUMIFS('Interim Analysis'!O:O,'Interim Analysis'!$B:$B,$B882,'Interim Analysis'!$C:$C,$C882,'Interim Analysis'!$F:$F,$F882,'Interim Analysis'!$G:$G,$H882,'Interim Analysis'!$E:$E,$E882),
SUMIFS('Interim Analysis'!O:O,'Interim Analysis'!$B:$B,$B882,'Interim Analysis'!$C:$C,$C882,'Interim Analysis'!$F:$F,$F882,'Interim Analysis'!$G:$G,$H882,'Interim Analysis'!$D:$D,$D882)
*(INDEX('Dimensional Maps'!P$39:P$63,MATCH($E882,'Dimensional Maps'!$C$8:$C$32,0),1)
/SUMIFS('Dimensional Maps'!P$39:P$63, 'Dimensional Maps'!$B$8:$B$32,$D882)))),0),0)</f>
        <v>4.997467920842686</v>
      </c>
      <c r="V882" s="115">
        <f>IFERROR(IF($G882 = "WholeBlg",IF(V$1&lt;2020, 0,
IF($H882="GWh",SUMIFS('Interim Analysis'!P:P,'Interim Analysis'!$B:$B,$B882,'Interim Analysis'!$C:$C,$C882,'Interim Analysis'!$F:$F,$F882,'Interim Analysis'!$G:$G,$H882,'Interim Analysis'!$E:$E,$E882),
SUMIFS('Interim Analysis'!P:P,'Interim Analysis'!$B:$B,$B882,'Interim Analysis'!$C:$C,$C882,'Interim Analysis'!$F:$F,$F882,'Interim Analysis'!$G:$G,$H882,'Interim Analysis'!$D:$D,$D882)
*(INDEX('Dimensional Maps'!Q$39:Q$63,MATCH($E882,'Dimensional Maps'!$C$8:$C$32,0),1)
/SUMIFS('Dimensional Maps'!Q$39:Q$63, 'Dimensional Maps'!$B$8:$B$32,$D882)))),0),0)</f>
        <v>5.8551578193672835</v>
      </c>
      <c r="W882" s="115">
        <f>IFERROR(IF($G882 = "WholeBlg",IF(W$1&lt;2020, 0,
IF($H882="GWh",SUMIFS('Interim Analysis'!Q:Q,'Interim Analysis'!$B:$B,$B882,'Interim Analysis'!$C:$C,$C882,'Interim Analysis'!$F:$F,$F882,'Interim Analysis'!$G:$G,$H882,'Interim Analysis'!$E:$E,$E882),
SUMIFS('Interim Analysis'!Q:Q,'Interim Analysis'!$B:$B,$B882,'Interim Analysis'!$C:$C,$C882,'Interim Analysis'!$F:$F,$F882,'Interim Analysis'!$G:$G,$H882,'Interim Analysis'!$D:$D,$D882)
*(INDEX('Dimensional Maps'!R$39:R$63,MATCH($E882,'Dimensional Maps'!$C$8:$C$32,0),1)
/SUMIFS('Dimensional Maps'!R$39:R$63, 'Dimensional Maps'!$B$8:$B$32,$D882)))),0),0)</f>
        <v>6.9743663653924735</v>
      </c>
    </row>
    <row r="883" spans="1:23" x14ac:dyDescent="0.25">
      <c r="A883" s="153" t="s">
        <v>265</v>
      </c>
      <c r="B883" s="54" t="s">
        <v>236</v>
      </c>
      <c r="C883" s="54">
        <v>3</v>
      </c>
      <c r="D883" s="54" t="s">
        <v>46</v>
      </c>
      <c r="E883" s="54" t="s">
        <v>46</v>
      </c>
      <c r="F883" s="54" t="s">
        <v>186</v>
      </c>
      <c r="G883" s="54" t="s">
        <v>53</v>
      </c>
      <c r="H883" s="54" t="s">
        <v>18</v>
      </c>
      <c r="I883" s="115">
        <f>IFERROR(IF($G883 = "WholeBlg",IF(I$1&lt;2020, 0,
IF($H883="GWh",SUMIFS('Interim Analysis'!C:C,'Interim Analysis'!$B:$B,$B883,'Interim Analysis'!$C:$C,$C883,'Interim Analysis'!$F:$F,$F883,'Interim Analysis'!$G:$G,$H883,'Interim Analysis'!$E:$E,$E883),
SUMIFS('Interim Analysis'!C:C,'Interim Analysis'!$B:$B,$B883,'Interim Analysis'!$C:$C,$C883,'Interim Analysis'!$F:$F,$F883,'Interim Analysis'!$G:$G,$H883,'Interim Analysis'!$D:$D,$D883)
*(INDEX('Dimensional Maps'!D$39:D$63,MATCH($E883,'Dimensional Maps'!$C$8:$C$32,0),1)
/SUMIFS('Dimensional Maps'!D$39:D$63, 'Dimensional Maps'!$B$8:$B$32,$D883)))),0),0)</f>
        <v>0</v>
      </c>
      <c r="J883" s="115">
        <f>IFERROR(IF($G883 = "WholeBlg",IF(J$1&lt;2020, 0,
IF($H883="GWh",SUMIFS('Interim Analysis'!D:D,'Interim Analysis'!$B:$B,$B883,'Interim Analysis'!$C:$C,$C883,'Interim Analysis'!$F:$F,$F883,'Interim Analysis'!$G:$G,$H883,'Interim Analysis'!$E:$E,$E883),
SUMIFS('Interim Analysis'!D:D,'Interim Analysis'!$B:$B,$B883,'Interim Analysis'!$C:$C,$C883,'Interim Analysis'!$F:$F,$F883,'Interim Analysis'!$G:$G,$H883,'Interim Analysis'!$D:$D,$D883)
*(INDEX('Dimensional Maps'!E$39:E$63,MATCH($E883,'Dimensional Maps'!$C$8:$C$32,0),1)
/SUMIFS('Dimensional Maps'!E$39:E$63, 'Dimensional Maps'!$B$8:$B$32,$D883)))),0),0)</f>
        <v>0</v>
      </c>
      <c r="K883" s="115">
        <f>IFERROR(IF($G883 = "WholeBlg",IF(K$1&lt;2020, 0,
IF($H883="GWh",SUMIFS('Interim Analysis'!E:E,'Interim Analysis'!$B:$B,$B883,'Interim Analysis'!$C:$C,$C883,'Interim Analysis'!$F:$F,$F883,'Interim Analysis'!$G:$G,$H883,'Interim Analysis'!$E:$E,$E883),
SUMIFS('Interim Analysis'!E:E,'Interim Analysis'!$B:$B,$B883,'Interim Analysis'!$C:$C,$C883,'Interim Analysis'!$F:$F,$F883,'Interim Analysis'!$G:$G,$H883,'Interim Analysis'!$D:$D,$D883)
*(INDEX('Dimensional Maps'!F$39:F$63,MATCH($E883,'Dimensional Maps'!$C$8:$C$32,0),1)
/SUMIFS('Dimensional Maps'!F$39:F$63, 'Dimensional Maps'!$B$8:$B$32,$D883)))),0),0)</f>
        <v>0</v>
      </c>
      <c r="L883" s="115">
        <f>IFERROR(IF($G883 = "WholeBlg",IF(L$1&lt;2020, 0,
IF($H883="GWh",SUMIFS('Interim Analysis'!F:F,'Interim Analysis'!$B:$B,$B883,'Interim Analysis'!$C:$C,$C883,'Interim Analysis'!$F:$F,$F883,'Interim Analysis'!$G:$G,$H883,'Interim Analysis'!$E:$E,$E883),
SUMIFS('Interim Analysis'!F:F,'Interim Analysis'!$B:$B,$B883,'Interim Analysis'!$C:$C,$C883,'Interim Analysis'!$F:$F,$F883,'Interim Analysis'!$G:$G,$H883,'Interim Analysis'!$D:$D,$D883)
*(INDEX('Dimensional Maps'!G$39:G$63,MATCH($E883,'Dimensional Maps'!$C$8:$C$32,0),1)
/SUMIFS('Dimensional Maps'!G$39:G$63, 'Dimensional Maps'!$B$8:$B$32,$D883)))),0),0)</f>
        <v>0</v>
      </c>
      <c r="M883" s="115">
        <f>IFERROR(IF($G883 = "WholeBlg",IF(M$1&lt;2020, 0,
IF($H883="GWh",SUMIFS('Interim Analysis'!G:G,'Interim Analysis'!$B:$B,$B883,'Interim Analysis'!$C:$C,$C883,'Interim Analysis'!$F:$F,$F883,'Interim Analysis'!$G:$G,$H883,'Interim Analysis'!$E:$E,$E883),
SUMIFS('Interim Analysis'!G:G,'Interim Analysis'!$B:$B,$B883,'Interim Analysis'!$C:$C,$C883,'Interim Analysis'!$F:$F,$F883,'Interim Analysis'!$G:$G,$H883,'Interim Analysis'!$D:$D,$D883)
*(INDEX('Dimensional Maps'!H$39:H$63,MATCH($E883,'Dimensional Maps'!$C$8:$C$32,0),1)
/SUMIFS('Dimensional Maps'!H$39:H$63, 'Dimensional Maps'!$B$8:$B$32,$D883)))),0),0)</f>
        <v>0</v>
      </c>
      <c r="N883" s="115">
        <f>IFERROR(IF($G883 = "WholeBlg",IF(N$1&lt;2020, 0,
IF($H883="GWh",SUMIFS('Interim Analysis'!H:H,'Interim Analysis'!$B:$B,$B883,'Interim Analysis'!$C:$C,$C883,'Interim Analysis'!$F:$F,$F883,'Interim Analysis'!$G:$G,$H883,'Interim Analysis'!$E:$E,$E883),
SUMIFS('Interim Analysis'!H:H,'Interim Analysis'!$B:$B,$B883,'Interim Analysis'!$C:$C,$C883,'Interim Analysis'!$F:$F,$F883,'Interim Analysis'!$G:$G,$H883,'Interim Analysis'!$D:$D,$D883)
*(INDEX('Dimensional Maps'!I$39:I$63,MATCH($E883,'Dimensional Maps'!$C$8:$C$32,0),1)
/SUMIFS('Dimensional Maps'!I$39:I$63, 'Dimensional Maps'!$B$8:$B$32,$D883)))),0),0)</f>
        <v>1.1087015923519354</v>
      </c>
      <c r="O883" s="115">
        <f>IFERROR(IF($G883 = "WholeBlg",IF(O$1&lt;2020, 0,
IF($H883="GWh",SUMIFS('Interim Analysis'!I:I,'Interim Analysis'!$B:$B,$B883,'Interim Analysis'!$C:$C,$C883,'Interim Analysis'!$F:$F,$F883,'Interim Analysis'!$G:$G,$H883,'Interim Analysis'!$E:$E,$E883),
SUMIFS('Interim Analysis'!I:I,'Interim Analysis'!$B:$B,$B883,'Interim Analysis'!$C:$C,$C883,'Interim Analysis'!$F:$F,$F883,'Interim Analysis'!$G:$G,$H883,'Interim Analysis'!$D:$D,$D883)
*(INDEX('Dimensional Maps'!J$39:J$63,MATCH($E883,'Dimensional Maps'!$C$8:$C$32,0),1)
/SUMIFS('Dimensional Maps'!J$39:J$63, 'Dimensional Maps'!$B$8:$B$32,$D883)))),0),0)</f>
        <v>2.1911485645512787</v>
      </c>
      <c r="P883" s="115">
        <f>IFERROR(IF($G883 = "WholeBlg",IF(P$1&lt;2020, 0,
IF($H883="GWh",SUMIFS('Interim Analysis'!J:J,'Interim Analysis'!$B:$B,$B883,'Interim Analysis'!$C:$C,$C883,'Interim Analysis'!$F:$F,$F883,'Interim Analysis'!$G:$G,$H883,'Interim Analysis'!$E:$E,$E883),
SUMIFS('Interim Analysis'!J:J,'Interim Analysis'!$B:$B,$B883,'Interim Analysis'!$C:$C,$C883,'Interim Analysis'!$F:$F,$F883,'Interim Analysis'!$G:$G,$H883,'Interim Analysis'!$D:$D,$D883)
*(INDEX('Dimensional Maps'!K$39:K$63,MATCH($E883,'Dimensional Maps'!$C$8:$C$32,0),1)
/SUMIFS('Dimensional Maps'!K$39:K$63, 'Dimensional Maps'!$B$8:$B$32,$D883)))),0),0)</f>
        <v>3.261491779323535</v>
      </c>
      <c r="Q883" s="115">
        <f>IFERROR(IF($G883 = "WholeBlg",IF(Q$1&lt;2020, 0,
IF($H883="GWh",SUMIFS('Interim Analysis'!K:K,'Interim Analysis'!$B:$B,$B883,'Interim Analysis'!$C:$C,$C883,'Interim Analysis'!$F:$F,$F883,'Interim Analysis'!$G:$G,$H883,'Interim Analysis'!$E:$E,$E883),
SUMIFS('Interim Analysis'!K:K,'Interim Analysis'!$B:$B,$B883,'Interim Analysis'!$C:$C,$C883,'Interim Analysis'!$F:$F,$F883,'Interim Analysis'!$G:$G,$H883,'Interim Analysis'!$D:$D,$D883)
*(INDEX('Dimensional Maps'!L$39:L$63,MATCH($E883,'Dimensional Maps'!$C$8:$C$32,0),1)
/SUMIFS('Dimensional Maps'!L$39:L$63, 'Dimensional Maps'!$B$8:$B$32,$D883)))),0),0)</f>
        <v>4.3224783495269206</v>
      </c>
      <c r="R883" s="115">
        <f>IFERROR(IF($G883 = "WholeBlg",IF(R$1&lt;2020, 0,
IF($H883="GWh",SUMIFS('Interim Analysis'!L:L,'Interim Analysis'!$B:$B,$B883,'Interim Analysis'!$C:$C,$C883,'Interim Analysis'!$F:$F,$F883,'Interim Analysis'!$G:$G,$H883,'Interim Analysis'!$E:$E,$E883),
SUMIFS('Interim Analysis'!L:L,'Interim Analysis'!$B:$B,$B883,'Interim Analysis'!$C:$C,$C883,'Interim Analysis'!$F:$F,$F883,'Interim Analysis'!$G:$G,$H883,'Interim Analysis'!$D:$D,$D883)
*(INDEX('Dimensional Maps'!M$39:M$63,MATCH($E883,'Dimensional Maps'!$C$8:$C$32,0),1)
/SUMIFS('Dimensional Maps'!M$39:M$63, 'Dimensional Maps'!$B$8:$B$32,$D883)))),0),0)</f>
        <v>5.3820314342366364</v>
      </c>
      <c r="S883" s="115">
        <f>IFERROR(IF($G883 = "WholeBlg",IF(S$1&lt;2020, 0,
IF($H883="GWh",SUMIFS('Interim Analysis'!M:M,'Interim Analysis'!$B:$B,$B883,'Interim Analysis'!$C:$C,$C883,'Interim Analysis'!$F:$F,$F883,'Interim Analysis'!$G:$G,$H883,'Interim Analysis'!$E:$E,$E883),
SUMIFS('Interim Analysis'!M:M,'Interim Analysis'!$B:$B,$B883,'Interim Analysis'!$C:$C,$C883,'Interim Analysis'!$F:$F,$F883,'Interim Analysis'!$G:$G,$H883,'Interim Analysis'!$D:$D,$D883)
*(INDEX('Dimensional Maps'!N$39:N$63,MATCH($E883,'Dimensional Maps'!$C$8:$C$32,0),1)
/SUMIFS('Dimensional Maps'!N$39:N$63, 'Dimensional Maps'!$B$8:$B$32,$D883)))),0),0)</f>
        <v>6.4620895332810724</v>
      </c>
      <c r="T883" s="115">
        <f>IFERROR(IF($G883 = "WholeBlg",IF(T$1&lt;2020, 0,
IF($H883="GWh",SUMIFS('Interim Analysis'!N:N,'Interim Analysis'!$B:$B,$B883,'Interim Analysis'!$C:$C,$C883,'Interim Analysis'!$F:$F,$F883,'Interim Analysis'!$G:$G,$H883,'Interim Analysis'!$E:$E,$E883),
SUMIFS('Interim Analysis'!N:N,'Interim Analysis'!$B:$B,$B883,'Interim Analysis'!$C:$C,$C883,'Interim Analysis'!$F:$F,$F883,'Interim Analysis'!$G:$G,$H883,'Interim Analysis'!$D:$D,$D883)
*(INDEX('Dimensional Maps'!O$39:O$63,MATCH($E883,'Dimensional Maps'!$C$8:$C$32,0),1)
/SUMIFS('Dimensional Maps'!O$39:O$63, 'Dimensional Maps'!$B$8:$B$32,$D883)))),0),0)</f>
        <v>7.6003628870003697</v>
      </c>
      <c r="U883" s="115">
        <f>IFERROR(IF($G883 = "WholeBlg",IF(U$1&lt;2020, 0,
IF($H883="GWh",SUMIFS('Interim Analysis'!O:O,'Interim Analysis'!$B:$B,$B883,'Interim Analysis'!$C:$C,$C883,'Interim Analysis'!$F:$F,$F883,'Interim Analysis'!$G:$G,$H883,'Interim Analysis'!$E:$E,$E883),
SUMIFS('Interim Analysis'!O:O,'Interim Analysis'!$B:$B,$B883,'Interim Analysis'!$C:$C,$C883,'Interim Analysis'!$F:$F,$F883,'Interim Analysis'!$G:$G,$H883,'Interim Analysis'!$D:$D,$D883)
*(INDEX('Dimensional Maps'!P$39:P$63,MATCH($E883,'Dimensional Maps'!$C$8:$C$32,0),1)
/SUMIFS('Dimensional Maps'!P$39:P$63, 'Dimensional Maps'!$B$8:$B$32,$D883)))),0),0)</f>
        <v>8.8598590035322076</v>
      </c>
      <c r="V883" s="115">
        <f>IFERROR(IF($G883 = "WholeBlg",IF(V$1&lt;2020, 0,
IF($H883="GWh",SUMIFS('Interim Analysis'!P:P,'Interim Analysis'!$B:$B,$B883,'Interim Analysis'!$C:$C,$C883,'Interim Analysis'!$F:$F,$F883,'Interim Analysis'!$G:$G,$H883,'Interim Analysis'!$E:$E,$E883),
SUMIFS('Interim Analysis'!P:P,'Interim Analysis'!$B:$B,$B883,'Interim Analysis'!$C:$C,$C883,'Interim Analysis'!$F:$F,$F883,'Interim Analysis'!$G:$G,$H883,'Interim Analysis'!$D:$D,$D883)
*(INDEX('Dimensional Maps'!Q$39:Q$63,MATCH($E883,'Dimensional Maps'!$C$8:$C$32,0),1)
/SUMIFS('Dimensional Maps'!Q$39:Q$63, 'Dimensional Maps'!$B$8:$B$32,$D883)))),0),0)</f>
        <v>10.359273819681226</v>
      </c>
      <c r="W883" s="115">
        <f>IFERROR(IF($G883 = "WholeBlg",IF(W$1&lt;2020, 0,
IF($H883="GWh",SUMIFS('Interim Analysis'!Q:Q,'Interim Analysis'!$B:$B,$B883,'Interim Analysis'!$C:$C,$C883,'Interim Analysis'!$F:$F,$F883,'Interim Analysis'!$G:$G,$H883,'Interim Analysis'!$E:$E,$E883),
SUMIFS('Interim Analysis'!Q:Q,'Interim Analysis'!$B:$B,$B883,'Interim Analysis'!$C:$C,$C883,'Interim Analysis'!$F:$F,$F883,'Interim Analysis'!$G:$G,$H883,'Interim Analysis'!$D:$D,$D883)
*(INDEX('Dimensional Maps'!R$39:R$63,MATCH($E883,'Dimensional Maps'!$C$8:$C$32,0),1)
/SUMIFS('Dimensional Maps'!R$39:R$63, 'Dimensional Maps'!$B$8:$B$32,$D883)))),0),0)</f>
        <v>12.319079761953438</v>
      </c>
    </row>
    <row r="884" spans="1:23" x14ac:dyDescent="0.25">
      <c r="A884" s="153" t="s">
        <v>265</v>
      </c>
      <c r="B884" s="54" t="s">
        <v>236</v>
      </c>
      <c r="C884" s="54">
        <v>3</v>
      </c>
      <c r="D884" s="54" t="s">
        <v>44</v>
      </c>
      <c r="E884" s="54" t="s">
        <v>213</v>
      </c>
      <c r="F884" s="54" t="s">
        <v>167</v>
      </c>
      <c r="G884" s="54" t="s">
        <v>53</v>
      </c>
      <c r="H884" s="54" t="s">
        <v>18</v>
      </c>
      <c r="I884" s="115">
        <f>IFERROR(IF($G884 = "WholeBlg",IF(I$1&lt;2020, 0,
IF($H884="GWh",SUMIFS('Interim Analysis'!C:C,'Interim Analysis'!$B:$B,$B884,'Interim Analysis'!$C:$C,$C884,'Interim Analysis'!$F:$F,$F884,'Interim Analysis'!$G:$G,$H884,'Interim Analysis'!$E:$E,$E884),
SUMIFS('Interim Analysis'!C:C,'Interim Analysis'!$B:$B,$B884,'Interim Analysis'!$C:$C,$C884,'Interim Analysis'!$F:$F,$F884,'Interim Analysis'!$G:$G,$H884,'Interim Analysis'!$D:$D,$D884)
*(INDEX('Dimensional Maps'!D$39:D$63,MATCH($E884,'Dimensional Maps'!$C$8:$C$32,0),1)
/SUMIFS('Dimensional Maps'!D$39:D$63, 'Dimensional Maps'!$B$8:$B$32,$D884)))),0),0)</f>
        <v>0</v>
      </c>
      <c r="J884" s="115">
        <f>IFERROR(IF($G884 = "WholeBlg",IF(J$1&lt;2020, 0,
IF($H884="GWh",SUMIFS('Interim Analysis'!D:D,'Interim Analysis'!$B:$B,$B884,'Interim Analysis'!$C:$C,$C884,'Interim Analysis'!$F:$F,$F884,'Interim Analysis'!$G:$G,$H884,'Interim Analysis'!$E:$E,$E884),
SUMIFS('Interim Analysis'!D:D,'Interim Analysis'!$B:$B,$B884,'Interim Analysis'!$C:$C,$C884,'Interim Analysis'!$F:$F,$F884,'Interim Analysis'!$G:$G,$H884,'Interim Analysis'!$D:$D,$D884)
*(INDEX('Dimensional Maps'!E$39:E$63,MATCH($E884,'Dimensional Maps'!$C$8:$C$32,0),1)
/SUMIFS('Dimensional Maps'!E$39:E$63, 'Dimensional Maps'!$B$8:$B$32,$D884)))),0),0)</f>
        <v>0</v>
      </c>
      <c r="K884" s="115">
        <f>IFERROR(IF($G884 = "WholeBlg",IF(K$1&lt;2020, 0,
IF($H884="GWh",SUMIFS('Interim Analysis'!E:E,'Interim Analysis'!$B:$B,$B884,'Interim Analysis'!$C:$C,$C884,'Interim Analysis'!$F:$F,$F884,'Interim Analysis'!$G:$G,$H884,'Interim Analysis'!$E:$E,$E884),
SUMIFS('Interim Analysis'!E:E,'Interim Analysis'!$B:$B,$B884,'Interim Analysis'!$C:$C,$C884,'Interim Analysis'!$F:$F,$F884,'Interim Analysis'!$G:$G,$H884,'Interim Analysis'!$D:$D,$D884)
*(INDEX('Dimensional Maps'!F$39:F$63,MATCH($E884,'Dimensional Maps'!$C$8:$C$32,0),1)
/SUMIFS('Dimensional Maps'!F$39:F$63, 'Dimensional Maps'!$B$8:$B$32,$D884)))),0),0)</f>
        <v>0</v>
      </c>
      <c r="L884" s="115">
        <f>IFERROR(IF($G884 = "WholeBlg",IF(L$1&lt;2020, 0,
IF($H884="GWh",SUMIFS('Interim Analysis'!F:F,'Interim Analysis'!$B:$B,$B884,'Interim Analysis'!$C:$C,$C884,'Interim Analysis'!$F:$F,$F884,'Interim Analysis'!$G:$G,$H884,'Interim Analysis'!$E:$E,$E884),
SUMIFS('Interim Analysis'!F:F,'Interim Analysis'!$B:$B,$B884,'Interim Analysis'!$C:$C,$C884,'Interim Analysis'!$F:$F,$F884,'Interim Analysis'!$G:$G,$H884,'Interim Analysis'!$D:$D,$D884)
*(INDEX('Dimensional Maps'!G$39:G$63,MATCH($E884,'Dimensional Maps'!$C$8:$C$32,0),1)
/SUMIFS('Dimensional Maps'!G$39:G$63, 'Dimensional Maps'!$B$8:$B$32,$D884)))),0),0)</f>
        <v>0</v>
      </c>
      <c r="M884" s="115">
        <f>IFERROR(IF($G884 = "WholeBlg",IF(M$1&lt;2020, 0,
IF($H884="GWh",SUMIFS('Interim Analysis'!G:G,'Interim Analysis'!$B:$B,$B884,'Interim Analysis'!$C:$C,$C884,'Interim Analysis'!$F:$F,$F884,'Interim Analysis'!$G:$G,$H884,'Interim Analysis'!$E:$E,$E884),
SUMIFS('Interim Analysis'!G:G,'Interim Analysis'!$B:$B,$B884,'Interim Analysis'!$C:$C,$C884,'Interim Analysis'!$F:$F,$F884,'Interim Analysis'!$G:$G,$H884,'Interim Analysis'!$D:$D,$D884)
*(INDEX('Dimensional Maps'!H$39:H$63,MATCH($E884,'Dimensional Maps'!$C$8:$C$32,0),1)
/SUMIFS('Dimensional Maps'!H$39:H$63, 'Dimensional Maps'!$B$8:$B$32,$D884)))),0),0)</f>
        <v>0</v>
      </c>
      <c r="N884" s="115">
        <f>IFERROR(IF($G884 = "WholeBlg",IF(N$1&lt;2020, 0,
IF($H884="GWh",SUMIFS('Interim Analysis'!H:H,'Interim Analysis'!$B:$B,$B884,'Interim Analysis'!$C:$C,$C884,'Interim Analysis'!$F:$F,$F884,'Interim Analysis'!$G:$G,$H884,'Interim Analysis'!$E:$E,$E884),
SUMIFS('Interim Analysis'!H:H,'Interim Analysis'!$B:$B,$B884,'Interim Analysis'!$C:$C,$C884,'Interim Analysis'!$F:$F,$F884,'Interim Analysis'!$G:$G,$H884,'Interim Analysis'!$D:$D,$D884)
*(INDEX('Dimensional Maps'!I$39:I$63,MATCH($E884,'Dimensional Maps'!$C$8:$C$32,0),1)
/SUMIFS('Dimensional Maps'!I$39:I$63, 'Dimensional Maps'!$B$8:$B$32,$D884)))),0),0)</f>
        <v>0</v>
      </c>
      <c r="O884" s="115">
        <f>IFERROR(IF($G884 = "WholeBlg",IF(O$1&lt;2020, 0,
IF($H884="GWh",SUMIFS('Interim Analysis'!I:I,'Interim Analysis'!$B:$B,$B884,'Interim Analysis'!$C:$C,$C884,'Interim Analysis'!$F:$F,$F884,'Interim Analysis'!$G:$G,$H884,'Interim Analysis'!$E:$E,$E884),
SUMIFS('Interim Analysis'!I:I,'Interim Analysis'!$B:$B,$B884,'Interim Analysis'!$C:$C,$C884,'Interim Analysis'!$F:$F,$F884,'Interim Analysis'!$G:$G,$H884,'Interim Analysis'!$D:$D,$D884)
*(INDEX('Dimensional Maps'!J$39:J$63,MATCH($E884,'Dimensional Maps'!$C$8:$C$32,0),1)
/SUMIFS('Dimensional Maps'!J$39:J$63, 'Dimensional Maps'!$B$8:$B$32,$D884)))),0),0)</f>
        <v>0</v>
      </c>
      <c r="P884" s="115">
        <f>IFERROR(IF($G884 = "WholeBlg",IF(P$1&lt;2020, 0,
IF($H884="GWh",SUMIFS('Interim Analysis'!J:J,'Interim Analysis'!$B:$B,$B884,'Interim Analysis'!$C:$C,$C884,'Interim Analysis'!$F:$F,$F884,'Interim Analysis'!$G:$G,$H884,'Interim Analysis'!$E:$E,$E884),
SUMIFS('Interim Analysis'!J:J,'Interim Analysis'!$B:$B,$B884,'Interim Analysis'!$C:$C,$C884,'Interim Analysis'!$F:$F,$F884,'Interim Analysis'!$G:$G,$H884,'Interim Analysis'!$D:$D,$D884)
*(INDEX('Dimensional Maps'!K$39:K$63,MATCH($E884,'Dimensional Maps'!$C$8:$C$32,0),1)
/SUMIFS('Dimensional Maps'!K$39:K$63, 'Dimensional Maps'!$B$8:$B$32,$D884)))),0),0)</f>
        <v>0</v>
      </c>
      <c r="Q884" s="115">
        <f>IFERROR(IF($G884 = "WholeBlg",IF(Q$1&lt;2020, 0,
IF($H884="GWh",SUMIFS('Interim Analysis'!K:K,'Interim Analysis'!$B:$B,$B884,'Interim Analysis'!$C:$C,$C884,'Interim Analysis'!$F:$F,$F884,'Interim Analysis'!$G:$G,$H884,'Interim Analysis'!$E:$E,$E884),
SUMIFS('Interim Analysis'!K:K,'Interim Analysis'!$B:$B,$B884,'Interim Analysis'!$C:$C,$C884,'Interim Analysis'!$F:$F,$F884,'Interim Analysis'!$G:$G,$H884,'Interim Analysis'!$D:$D,$D884)
*(INDEX('Dimensional Maps'!L$39:L$63,MATCH($E884,'Dimensional Maps'!$C$8:$C$32,0),1)
/SUMIFS('Dimensional Maps'!L$39:L$63, 'Dimensional Maps'!$B$8:$B$32,$D884)))),0),0)</f>
        <v>0</v>
      </c>
      <c r="R884" s="115">
        <f>IFERROR(IF($G884 = "WholeBlg",IF(R$1&lt;2020, 0,
IF($H884="GWh",SUMIFS('Interim Analysis'!L:L,'Interim Analysis'!$B:$B,$B884,'Interim Analysis'!$C:$C,$C884,'Interim Analysis'!$F:$F,$F884,'Interim Analysis'!$G:$G,$H884,'Interim Analysis'!$E:$E,$E884),
SUMIFS('Interim Analysis'!L:L,'Interim Analysis'!$B:$B,$B884,'Interim Analysis'!$C:$C,$C884,'Interim Analysis'!$F:$F,$F884,'Interim Analysis'!$G:$G,$H884,'Interim Analysis'!$D:$D,$D884)
*(INDEX('Dimensional Maps'!M$39:M$63,MATCH($E884,'Dimensional Maps'!$C$8:$C$32,0),1)
/SUMIFS('Dimensional Maps'!M$39:M$63, 'Dimensional Maps'!$B$8:$B$32,$D884)))),0),0)</f>
        <v>0</v>
      </c>
      <c r="S884" s="115">
        <f>IFERROR(IF($G884 = "WholeBlg",IF(S$1&lt;2020, 0,
IF($H884="GWh",SUMIFS('Interim Analysis'!M:M,'Interim Analysis'!$B:$B,$B884,'Interim Analysis'!$C:$C,$C884,'Interim Analysis'!$F:$F,$F884,'Interim Analysis'!$G:$G,$H884,'Interim Analysis'!$E:$E,$E884),
SUMIFS('Interim Analysis'!M:M,'Interim Analysis'!$B:$B,$B884,'Interim Analysis'!$C:$C,$C884,'Interim Analysis'!$F:$F,$F884,'Interim Analysis'!$G:$G,$H884,'Interim Analysis'!$D:$D,$D884)
*(INDEX('Dimensional Maps'!N$39:N$63,MATCH($E884,'Dimensional Maps'!$C$8:$C$32,0),1)
/SUMIFS('Dimensional Maps'!N$39:N$63, 'Dimensional Maps'!$B$8:$B$32,$D884)))),0),0)</f>
        <v>0</v>
      </c>
      <c r="T884" s="115">
        <f>IFERROR(IF($G884 = "WholeBlg",IF(T$1&lt;2020, 0,
IF($H884="GWh",SUMIFS('Interim Analysis'!N:N,'Interim Analysis'!$B:$B,$B884,'Interim Analysis'!$C:$C,$C884,'Interim Analysis'!$F:$F,$F884,'Interim Analysis'!$G:$G,$H884,'Interim Analysis'!$E:$E,$E884),
SUMIFS('Interim Analysis'!N:N,'Interim Analysis'!$B:$B,$B884,'Interim Analysis'!$C:$C,$C884,'Interim Analysis'!$F:$F,$F884,'Interim Analysis'!$G:$G,$H884,'Interim Analysis'!$D:$D,$D884)
*(INDEX('Dimensional Maps'!O$39:O$63,MATCH($E884,'Dimensional Maps'!$C$8:$C$32,0),1)
/SUMIFS('Dimensional Maps'!O$39:O$63, 'Dimensional Maps'!$B$8:$B$32,$D884)))),0),0)</f>
        <v>0</v>
      </c>
      <c r="U884" s="115">
        <f>IFERROR(IF($G884 = "WholeBlg",IF(U$1&lt;2020, 0,
IF($H884="GWh",SUMIFS('Interim Analysis'!O:O,'Interim Analysis'!$B:$B,$B884,'Interim Analysis'!$C:$C,$C884,'Interim Analysis'!$F:$F,$F884,'Interim Analysis'!$G:$G,$H884,'Interim Analysis'!$E:$E,$E884),
SUMIFS('Interim Analysis'!O:O,'Interim Analysis'!$B:$B,$B884,'Interim Analysis'!$C:$C,$C884,'Interim Analysis'!$F:$F,$F884,'Interim Analysis'!$G:$G,$H884,'Interim Analysis'!$D:$D,$D884)
*(INDEX('Dimensional Maps'!P$39:P$63,MATCH($E884,'Dimensional Maps'!$C$8:$C$32,0),1)
/SUMIFS('Dimensional Maps'!P$39:P$63, 'Dimensional Maps'!$B$8:$B$32,$D884)))),0),0)</f>
        <v>0</v>
      </c>
      <c r="V884" s="115">
        <f>IFERROR(IF($G884 = "WholeBlg",IF(V$1&lt;2020, 0,
IF($H884="GWh",SUMIFS('Interim Analysis'!P:P,'Interim Analysis'!$B:$B,$B884,'Interim Analysis'!$C:$C,$C884,'Interim Analysis'!$F:$F,$F884,'Interim Analysis'!$G:$G,$H884,'Interim Analysis'!$E:$E,$E884),
SUMIFS('Interim Analysis'!P:P,'Interim Analysis'!$B:$B,$B884,'Interim Analysis'!$C:$C,$C884,'Interim Analysis'!$F:$F,$F884,'Interim Analysis'!$G:$G,$H884,'Interim Analysis'!$D:$D,$D884)
*(INDEX('Dimensional Maps'!Q$39:Q$63,MATCH($E884,'Dimensional Maps'!$C$8:$C$32,0),1)
/SUMIFS('Dimensional Maps'!Q$39:Q$63, 'Dimensional Maps'!$B$8:$B$32,$D884)))),0),0)</f>
        <v>0</v>
      </c>
      <c r="W884" s="115">
        <f>IFERROR(IF($G884 = "WholeBlg",IF(W$1&lt;2020, 0,
IF($H884="GWh",SUMIFS('Interim Analysis'!Q:Q,'Interim Analysis'!$B:$B,$B884,'Interim Analysis'!$C:$C,$C884,'Interim Analysis'!$F:$F,$F884,'Interim Analysis'!$G:$G,$H884,'Interim Analysis'!$E:$E,$E884),
SUMIFS('Interim Analysis'!Q:Q,'Interim Analysis'!$B:$B,$B884,'Interim Analysis'!$C:$C,$C884,'Interim Analysis'!$F:$F,$F884,'Interim Analysis'!$G:$G,$H884,'Interim Analysis'!$D:$D,$D884)
*(INDEX('Dimensional Maps'!R$39:R$63,MATCH($E884,'Dimensional Maps'!$C$8:$C$32,0),1)
/SUMIFS('Dimensional Maps'!R$39:R$63, 'Dimensional Maps'!$B$8:$B$32,$D884)))),0),0)</f>
        <v>0</v>
      </c>
    </row>
    <row r="885" spans="1:23" x14ac:dyDescent="0.25">
      <c r="A885" s="153" t="s">
        <v>265</v>
      </c>
      <c r="B885" s="54" t="s">
        <v>236</v>
      </c>
      <c r="C885" s="54">
        <v>3</v>
      </c>
      <c r="D885" s="54" t="s">
        <v>44</v>
      </c>
      <c r="E885" s="54" t="s">
        <v>213</v>
      </c>
      <c r="F885" s="54" t="s">
        <v>186</v>
      </c>
      <c r="G885" s="54" t="s">
        <v>53</v>
      </c>
      <c r="H885" s="54" t="s">
        <v>18</v>
      </c>
      <c r="I885" s="115">
        <f>IFERROR(IF($G885 = "WholeBlg",IF(I$1&lt;2020, 0,
IF($H885="GWh",SUMIFS('Interim Analysis'!C:C,'Interim Analysis'!$B:$B,$B885,'Interim Analysis'!$C:$C,$C885,'Interim Analysis'!$F:$F,$F885,'Interim Analysis'!$G:$G,$H885,'Interim Analysis'!$E:$E,$E885),
SUMIFS('Interim Analysis'!C:C,'Interim Analysis'!$B:$B,$B885,'Interim Analysis'!$C:$C,$C885,'Interim Analysis'!$F:$F,$F885,'Interim Analysis'!$G:$G,$H885,'Interim Analysis'!$D:$D,$D885)
*(INDEX('Dimensional Maps'!D$39:D$63,MATCH($E885,'Dimensional Maps'!$C$8:$C$32,0),1)
/SUMIFS('Dimensional Maps'!D$39:D$63, 'Dimensional Maps'!$B$8:$B$32,$D885)))),0),0)</f>
        <v>0</v>
      </c>
      <c r="J885" s="115">
        <f>IFERROR(IF($G885 = "WholeBlg",IF(J$1&lt;2020, 0,
IF($H885="GWh",SUMIFS('Interim Analysis'!D:D,'Interim Analysis'!$B:$B,$B885,'Interim Analysis'!$C:$C,$C885,'Interim Analysis'!$F:$F,$F885,'Interim Analysis'!$G:$G,$H885,'Interim Analysis'!$E:$E,$E885),
SUMIFS('Interim Analysis'!D:D,'Interim Analysis'!$B:$B,$B885,'Interim Analysis'!$C:$C,$C885,'Interim Analysis'!$F:$F,$F885,'Interim Analysis'!$G:$G,$H885,'Interim Analysis'!$D:$D,$D885)
*(INDEX('Dimensional Maps'!E$39:E$63,MATCH($E885,'Dimensional Maps'!$C$8:$C$32,0),1)
/SUMIFS('Dimensional Maps'!E$39:E$63, 'Dimensional Maps'!$B$8:$B$32,$D885)))),0),0)</f>
        <v>0</v>
      </c>
      <c r="K885" s="115">
        <f>IFERROR(IF($G885 = "WholeBlg",IF(K$1&lt;2020, 0,
IF($H885="GWh",SUMIFS('Interim Analysis'!E:E,'Interim Analysis'!$B:$B,$B885,'Interim Analysis'!$C:$C,$C885,'Interim Analysis'!$F:$F,$F885,'Interim Analysis'!$G:$G,$H885,'Interim Analysis'!$E:$E,$E885),
SUMIFS('Interim Analysis'!E:E,'Interim Analysis'!$B:$B,$B885,'Interim Analysis'!$C:$C,$C885,'Interim Analysis'!$F:$F,$F885,'Interim Analysis'!$G:$G,$H885,'Interim Analysis'!$D:$D,$D885)
*(INDEX('Dimensional Maps'!F$39:F$63,MATCH($E885,'Dimensional Maps'!$C$8:$C$32,0),1)
/SUMIFS('Dimensional Maps'!F$39:F$63, 'Dimensional Maps'!$B$8:$B$32,$D885)))),0),0)</f>
        <v>0</v>
      </c>
      <c r="L885" s="115">
        <f>IFERROR(IF($G885 = "WholeBlg",IF(L$1&lt;2020, 0,
IF($H885="GWh",SUMIFS('Interim Analysis'!F:F,'Interim Analysis'!$B:$B,$B885,'Interim Analysis'!$C:$C,$C885,'Interim Analysis'!$F:$F,$F885,'Interim Analysis'!$G:$G,$H885,'Interim Analysis'!$E:$E,$E885),
SUMIFS('Interim Analysis'!F:F,'Interim Analysis'!$B:$B,$B885,'Interim Analysis'!$C:$C,$C885,'Interim Analysis'!$F:$F,$F885,'Interim Analysis'!$G:$G,$H885,'Interim Analysis'!$D:$D,$D885)
*(INDEX('Dimensional Maps'!G$39:G$63,MATCH($E885,'Dimensional Maps'!$C$8:$C$32,0),1)
/SUMIFS('Dimensional Maps'!G$39:G$63, 'Dimensional Maps'!$B$8:$B$32,$D885)))),0),0)</f>
        <v>0</v>
      </c>
      <c r="M885" s="115">
        <f>IFERROR(IF($G885 = "WholeBlg",IF(M$1&lt;2020, 0,
IF($H885="GWh",SUMIFS('Interim Analysis'!G:G,'Interim Analysis'!$B:$B,$B885,'Interim Analysis'!$C:$C,$C885,'Interim Analysis'!$F:$F,$F885,'Interim Analysis'!$G:$G,$H885,'Interim Analysis'!$E:$E,$E885),
SUMIFS('Interim Analysis'!G:G,'Interim Analysis'!$B:$B,$B885,'Interim Analysis'!$C:$C,$C885,'Interim Analysis'!$F:$F,$F885,'Interim Analysis'!$G:$G,$H885,'Interim Analysis'!$D:$D,$D885)
*(INDEX('Dimensional Maps'!H$39:H$63,MATCH($E885,'Dimensional Maps'!$C$8:$C$32,0),1)
/SUMIFS('Dimensional Maps'!H$39:H$63, 'Dimensional Maps'!$B$8:$B$32,$D885)))),0),0)</f>
        <v>0</v>
      </c>
      <c r="N885" s="115">
        <f>IFERROR(IF($G885 = "WholeBlg",IF(N$1&lt;2020, 0,
IF($H885="GWh",SUMIFS('Interim Analysis'!H:H,'Interim Analysis'!$B:$B,$B885,'Interim Analysis'!$C:$C,$C885,'Interim Analysis'!$F:$F,$F885,'Interim Analysis'!$G:$G,$H885,'Interim Analysis'!$E:$E,$E885),
SUMIFS('Interim Analysis'!H:H,'Interim Analysis'!$B:$B,$B885,'Interim Analysis'!$C:$C,$C885,'Interim Analysis'!$F:$F,$F885,'Interim Analysis'!$G:$G,$H885,'Interim Analysis'!$D:$D,$D885)
*(INDEX('Dimensional Maps'!I$39:I$63,MATCH($E885,'Dimensional Maps'!$C$8:$C$32,0),1)
/SUMIFS('Dimensional Maps'!I$39:I$63, 'Dimensional Maps'!$B$8:$B$32,$D885)))),0),0)</f>
        <v>0</v>
      </c>
      <c r="O885" s="115">
        <f>IFERROR(IF($G885 = "WholeBlg",IF(O$1&lt;2020, 0,
IF($H885="GWh",SUMIFS('Interim Analysis'!I:I,'Interim Analysis'!$B:$B,$B885,'Interim Analysis'!$C:$C,$C885,'Interim Analysis'!$F:$F,$F885,'Interim Analysis'!$G:$G,$H885,'Interim Analysis'!$E:$E,$E885),
SUMIFS('Interim Analysis'!I:I,'Interim Analysis'!$B:$B,$B885,'Interim Analysis'!$C:$C,$C885,'Interim Analysis'!$F:$F,$F885,'Interim Analysis'!$G:$G,$H885,'Interim Analysis'!$D:$D,$D885)
*(INDEX('Dimensional Maps'!J$39:J$63,MATCH($E885,'Dimensional Maps'!$C$8:$C$32,0),1)
/SUMIFS('Dimensional Maps'!J$39:J$63, 'Dimensional Maps'!$B$8:$B$32,$D885)))),0),0)</f>
        <v>0</v>
      </c>
      <c r="P885" s="115">
        <f>IFERROR(IF($G885 = "WholeBlg",IF(P$1&lt;2020, 0,
IF($H885="GWh",SUMIFS('Interim Analysis'!J:J,'Interim Analysis'!$B:$B,$B885,'Interim Analysis'!$C:$C,$C885,'Interim Analysis'!$F:$F,$F885,'Interim Analysis'!$G:$G,$H885,'Interim Analysis'!$E:$E,$E885),
SUMIFS('Interim Analysis'!J:J,'Interim Analysis'!$B:$B,$B885,'Interim Analysis'!$C:$C,$C885,'Interim Analysis'!$F:$F,$F885,'Interim Analysis'!$G:$G,$H885,'Interim Analysis'!$D:$D,$D885)
*(INDEX('Dimensional Maps'!K$39:K$63,MATCH($E885,'Dimensional Maps'!$C$8:$C$32,0),1)
/SUMIFS('Dimensional Maps'!K$39:K$63, 'Dimensional Maps'!$B$8:$B$32,$D885)))),0),0)</f>
        <v>0</v>
      </c>
      <c r="Q885" s="115">
        <f>IFERROR(IF($G885 = "WholeBlg",IF(Q$1&lt;2020, 0,
IF($H885="GWh",SUMIFS('Interim Analysis'!K:K,'Interim Analysis'!$B:$B,$B885,'Interim Analysis'!$C:$C,$C885,'Interim Analysis'!$F:$F,$F885,'Interim Analysis'!$G:$G,$H885,'Interim Analysis'!$E:$E,$E885),
SUMIFS('Interim Analysis'!K:K,'Interim Analysis'!$B:$B,$B885,'Interim Analysis'!$C:$C,$C885,'Interim Analysis'!$F:$F,$F885,'Interim Analysis'!$G:$G,$H885,'Interim Analysis'!$D:$D,$D885)
*(INDEX('Dimensional Maps'!L$39:L$63,MATCH($E885,'Dimensional Maps'!$C$8:$C$32,0),1)
/SUMIFS('Dimensional Maps'!L$39:L$63, 'Dimensional Maps'!$B$8:$B$32,$D885)))),0),0)</f>
        <v>0</v>
      </c>
      <c r="R885" s="115">
        <f>IFERROR(IF($G885 = "WholeBlg",IF(R$1&lt;2020, 0,
IF($H885="GWh",SUMIFS('Interim Analysis'!L:L,'Interim Analysis'!$B:$B,$B885,'Interim Analysis'!$C:$C,$C885,'Interim Analysis'!$F:$F,$F885,'Interim Analysis'!$G:$G,$H885,'Interim Analysis'!$E:$E,$E885),
SUMIFS('Interim Analysis'!L:L,'Interim Analysis'!$B:$B,$B885,'Interim Analysis'!$C:$C,$C885,'Interim Analysis'!$F:$F,$F885,'Interim Analysis'!$G:$G,$H885,'Interim Analysis'!$D:$D,$D885)
*(INDEX('Dimensional Maps'!M$39:M$63,MATCH($E885,'Dimensional Maps'!$C$8:$C$32,0),1)
/SUMIFS('Dimensional Maps'!M$39:M$63, 'Dimensional Maps'!$B$8:$B$32,$D885)))),0),0)</f>
        <v>0</v>
      </c>
      <c r="S885" s="115">
        <f>IFERROR(IF($G885 = "WholeBlg",IF(S$1&lt;2020, 0,
IF($H885="GWh",SUMIFS('Interim Analysis'!M:M,'Interim Analysis'!$B:$B,$B885,'Interim Analysis'!$C:$C,$C885,'Interim Analysis'!$F:$F,$F885,'Interim Analysis'!$G:$G,$H885,'Interim Analysis'!$E:$E,$E885),
SUMIFS('Interim Analysis'!M:M,'Interim Analysis'!$B:$B,$B885,'Interim Analysis'!$C:$C,$C885,'Interim Analysis'!$F:$F,$F885,'Interim Analysis'!$G:$G,$H885,'Interim Analysis'!$D:$D,$D885)
*(INDEX('Dimensional Maps'!N$39:N$63,MATCH($E885,'Dimensional Maps'!$C$8:$C$32,0),1)
/SUMIFS('Dimensional Maps'!N$39:N$63, 'Dimensional Maps'!$B$8:$B$32,$D885)))),0),0)</f>
        <v>0</v>
      </c>
      <c r="T885" s="115">
        <f>IFERROR(IF($G885 = "WholeBlg",IF(T$1&lt;2020, 0,
IF($H885="GWh",SUMIFS('Interim Analysis'!N:N,'Interim Analysis'!$B:$B,$B885,'Interim Analysis'!$C:$C,$C885,'Interim Analysis'!$F:$F,$F885,'Interim Analysis'!$G:$G,$H885,'Interim Analysis'!$E:$E,$E885),
SUMIFS('Interim Analysis'!N:N,'Interim Analysis'!$B:$B,$B885,'Interim Analysis'!$C:$C,$C885,'Interim Analysis'!$F:$F,$F885,'Interim Analysis'!$G:$G,$H885,'Interim Analysis'!$D:$D,$D885)
*(INDEX('Dimensional Maps'!O$39:O$63,MATCH($E885,'Dimensional Maps'!$C$8:$C$32,0),1)
/SUMIFS('Dimensional Maps'!O$39:O$63, 'Dimensional Maps'!$B$8:$B$32,$D885)))),0),0)</f>
        <v>0</v>
      </c>
      <c r="U885" s="115">
        <f>IFERROR(IF($G885 = "WholeBlg",IF(U$1&lt;2020, 0,
IF($H885="GWh",SUMIFS('Interim Analysis'!O:O,'Interim Analysis'!$B:$B,$B885,'Interim Analysis'!$C:$C,$C885,'Interim Analysis'!$F:$F,$F885,'Interim Analysis'!$G:$G,$H885,'Interim Analysis'!$E:$E,$E885),
SUMIFS('Interim Analysis'!O:O,'Interim Analysis'!$B:$B,$B885,'Interim Analysis'!$C:$C,$C885,'Interim Analysis'!$F:$F,$F885,'Interim Analysis'!$G:$G,$H885,'Interim Analysis'!$D:$D,$D885)
*(INDEX('Dimensional Maps'!P$39:P$63,MATCH($E885,'Dimensional Maps'!$C$8:$C$32,0),1)
/SUMIFS('Dimensional Maps'!P$39:P$63, 'Dimensional Maps'!$B$8:$B$32,$D885)))),0),0)</f>
        <v>0</v>
      </c>
      <c r="V885" s="115">
        <f>IFERROR(IF($G885 = "WholeBlg",IF(V$1&lt;2020, 0,
IF($H885="GWh",SUMIFS('Interim Analysis'!P:P,'Interim Analysis'!$B:$B,$B885,'Interim Analysis'!$C:$C,$C885,'Interim Analysis'!$F:$F,$F885,'Interim Analysis'!$G:$G,$H885,'Interim Analysis'!$E:$E,$E885),
SUMIFS('Interim Analysis'!P:P,'Interim Analysis'!$B:$B,$B885,'Interim Analysis'!$C:$C,$C885,'Interim Analysis'!$F:$F,$F885,'Interim Analysis'!$G:$G,$H885,'Interim Analysis'!$D:$D,$D885)
*(INDEX('Dimensional Maps'!Q$39:Q$63,MATCH($E885,'Dimensional Maps'!$C$8:$C$32,0),1)
/SUMIFS('Dimensional Maps'!Q$39:Q$63, 'Dimensional Maps'!$B$8:$B$32,$D885)))),0),0)</f>
        <v>0</v>
      </c>
      <c r="W885" s="115">
        <f>IFERROR(IF($G885 = "WholeBlg",IF(W$1&lt;2020, 0,
IF($H885="GWh",SUMIFS('Interim Analysis'!Q:Q,'Interim Analysis'!$B:$B,$B885,'Interim Analysis'!$C:$C,$C885,'Interim Analysis'!$F:$F,$F885,'Interim Analysis'!$G:$G,$H885,'Interim Analysis'!$E:$E,$E885),
SUMIFS('Interim Analysis'!Q:Q,'Interim Analysis'!$B:$B,$B885,'Interim Analysis'!$C:$C,$C885,'Interim Analysis'!$F:$F,$F885,'Interim Analysis'!$G:$G,$H885,'Interim Analysis'!$D:$D,$D885)
*(INDEX('Dimensional Maps'!R$39:R$63,MATCH($E885,'Dimensional Maps'!$C$8:$C$32,0),1)
/SUMIFS('Dimensional Maps'!R$39:R$63, 'Dimensional Maps'!$B$8:$B$32,$D885)))),0),0)</f>
        <v>0</v>
      </c>
    </row>
    <row r="886" spans="1:23" x14ac:dyDescent="0.25">
      <c r="A886" s="153" t="s">
        <v>265</v>
      </c>
      <c r="B886" s="54" t="s">
        <v>236</v>
      </c>
      <c r="C886" s="54">
        <v>3</v>
      </c>
      <c r="D886" s="54" t="s">
        <v>44</v>
      </c>
      <c r="E886" s="54" t="s">
        <v>213</v>
      </c>
      <c r="F886" s="54" t="s">
        <v>167</v>
      </c>
      <c r="G886" s="54" t="s">
        <v>53</v>
      </c>
      <c r="H886" s="54" t="s">
        <v>20</v>
      </c>
      <c r="I886" s="115">
        <f>IFERROR(IF($G886 = "WholeBlg",IF(I$1&lt;2020, 0,
IF($H886="GWh",SUMIFS('Interim Analysis'!C:C,'Interim Analysis'!$B:$B,$B886,'Interim Analysis'!$C:$C,$C886,'Interim Analysis'!$F:$F,$F886,'Interim Analysis'!$G:$G,$H886,'Interim Analysis'!$E:$E,$E886),
SUMIFS('Interim Analysis'!C:C,'Interim Analysis'!$B:$B,$B886,'Interim Analysis'!$C:$C,$C886,'Interim Analysis'!$F:$F,$F886,'Interim Analysis'!$G:$G,$H886,'Interim Analysis'!$D:$D,$D886)
*(INDEX('Dimensional Maps'!D$39:D$63,MATCH($E886,'Dimensional Maps'!$C$8:$C$32,0),1)
/SUMIFS('Dimensional Maps'!D$39:D$63, 'Dimensional Maps'!$B$8:$B$32,$D886)))),0),0)</f>
        <v>0</v>
      </c>
      <c r="J886" s="115">
        <f>IFERROR(IF($G886 = "WholeBlg",IF(J$1&lt;2020, 0,
IF($H886="GWh",SUMIFS('Interim Analysis'!D:D,'Interim Analysis'!$B:$B,$B886,'Interim Analysis'!$C:$C,$C886,'Interim Analysis'!$F:$F,$F886,'Interim Analysis'!$G:$G,$H886,'Interim Analysis'!$E:$E,$E886),
SUMIFS('Interim Analysis'!D:D,'Interim Analysis'!$B:$B,$B886,'Interim Analysis'!$C:$C,$C886,'Interim Analysis'!$F:$F,$F886,'Interim Analysis'!$G:$G,$H886,'Interim Analysis'!$D:$D,$D886)
*(INDEX('Dimensional Maps'!E$39:E$63,MATCH($E886,'Dimensional Maps'!$C$8:$C$32,0),1)
/SUMIFS('Dimensional Maps'!E$39:E$63, 'Dimensional Maps'!$B$8:$B$32,$D886)))),0),0)</f>
        <v>0</v>
      </c>
      <c r="K886" s="115">
        <f>IFERROR(IF($G886 = "WholeBlg",IF(K$1&lt;2020, 0,
IF($H886="GWh",SUMIFS('Interim Analysis'!E:E,'Interim Analysis'!$B:$B,$B886,'Interim Analysis'!$C:$C,$C886,'Interim Analysis'!$F:$F,$F886,'Interim Analysis'!$G:$G,$H886,'Interim Analysis'!$E:$E,$E886),
SUMIFS('Interim Analysis'!E:E,'Interim Analysis'!$B:$B,$B886,'Interim Analysis'!$C:$C,$C886,'Interim Analysis'!$F:$F,$F886,'Interim Analysis'!$G:$G,$H886,'Interim Analysis'!$D:$D,$D886)
*(INDEX('Dimensional Maps'!F$39:F$63,MATCH($E886,'Dimensional Maps'!$C$8:$C$32,0),1)
/SUMIFS('Dimensional Maps'!F$39:F$63, 'Dimensional Maps'!$B$8:$B$32,$D886)))),0),0)</f>
        <v>0</v>
      </c>
      <c r="L886" s="115">
        <f>IFERROR(IF($G886 = "WholeBlg",IF(L$1&lt;2020, 0,
IF($H886="GWh",SUMIFS('Interim Analysis'!F:F,'Interim Analysis'!$B:$B,$B886,'Interim Analysis'!$C:$C,$C886,'Interim Analysis'!$F:$F,$F886,'Interim Analysis'!$G:$G,$H886,'Interim Analysis'!$E:$E,$E886),
SUMIFS('Interim Analysis'!F:F,'Interim Analysis'!$B:$B,$B886,'Interim Analysis'!$C:$C,$C886,'Interim Analysis'!$F:$F,$F886,'Interim Analysis'!$G:$G,$H886,'Interim Analysis'!$D:$D,$D886)
*(INDEX('Dimensional Maps'!G$39:G$63,MATCH($E886,'Dimensional Maps'!$C$8:$C$32,0),1)
/SUMIFS('Dimensional Maps'!G$39:G$63, 'Dimensional Maps'!$B$8:$B$32,$D886)))),0),0)</f>
        <v>0</v>
      </c>
      <c r="M886" s="115">
        <f>IFERROR(IF($G886 = "WholeBlg",IF(M$1&lt;2020, 0,
IF($H886="GWh",SUMIFS('Interim Analysis'!G:G,'Interim Analysis'!$B:$B,$B886,'Interim Analysis'!$C:$C,$C886,'Interim Analysis'!$F:$F,$F886,'Interim Analysis'!$G:$G,$H886,'Interim Analysis'!$E:$E,$E886),
SUMIFS('Interim Analysis'!G:G,'Interim Analysis'!$B:$B,$B886,'Interim Analysis'!$C:$C,$C886,'Interim Analysis'!$F:$F,$F886,'Interim Analysis'!$G:$G,$H886,'Interim Analysis'!$D:$D,$D886)
*(INDEX('Dimensional Maps'!H$39:H$63,MATCH($E886,'Dimensional Maps'!$C$8:$C$32,0),1)
/SUMIFS('Dimensional Maps'!H$39:H$63, 'Dimensional Maps'!$B$8:$B$32,$D886)))),0),0)</f>
        <v>0</v>
      </c>
      <c r="N886" s="115">
        <f>IFERROR(IF($G886 = "WholeBlg",IF(N$1&lt;2020, 0,
IF($H886="GWh",SUMIFS('Interim Analysis'!H:H,'Interim Analysis'!$B:$B,$B886,'Interim Analysis'!$C:$C,$C886,'Interim Analysis'!$F:$F,$F886,'Interim Analysis'!$G:$G,$H886,'Interim Analysis'!$E:$E,$E886),
SUMIFS('Interim Analysis'!H:H,'Interim Analysis'!$B:$B,$B886,'Interim Analysis'!$C:$C,$C886,'Interim Analysis'!$F:$F,$F886,'Interim Analysis'!$G:$G,$H886,'Interim Analysis'!$D:$D,$D886)
*(INDEX('Dimensional Maps'!I$39:I$63,MATCH($E886,'Dimensional Maps'!$C$8:$C$32,0),1)
/SUMIFS('Dimensional Maps'!I$39:I$63, 'Dimensional Maps'!$B$8:$B$32,$D886)))),0),0)</f>
        <v>5.2846318740285021E-3</v>
      </c>
      <c r="O886" s="115">
        <f>IFERROR(IF($G886 = "WholeBlg",IF(O$1&lt;2020, 0,
IF($H886="GWh",SUMIFS('Interim Analysis'!I:I,'Interim Analysis'!$B:$B,$B886,'Interim Analysis'!$C:$C,$C886,'Interim Analysis'!$F:$F,$F886,'Interim Analysis'!$G:$G,$H886,'Interim Analysis'!$E:$E,$E886),
SUMIFS('Interim Analysis'!I:I,'Interim Analysis'!$B:$B,$B886,'Interim Analysis'!$C:$C,$C886,'Interim Analysis'!$F:$F,$F886,'Interim Analysis'!$G:$G,$H886,'Interim Analysis'!$D:$D,$D886)
*(INDEX('Dimensional Maps'!J$39:J$63,MATCH($E886,'Dimensional Maps'!$C$8:$C$32,0),1)
/SUMIFS('Dimensional Maps'!J$39:J$63, 'Dimensional Maps'!$B$8:$B$32,$D886)))),0),0)</f>
        <v>1.0272450272923249E-2</v>
      </c>
      <c r="P886" s="115">
        <f>IFERROR(IF($G886 = "WholeBlg",IF(P$1&lt;2020, 0,
IF($H886="GWh",SUMIFS('Interim Analysis'!J:J,'Interim Analysis'!$B:$B,$B886,'Interim Analysis'!$C:$C,$C886,'Interim Analysis'!$F:$F,$F886,'Interim Analysis'!$G:$G,$H886,'Interim Analysis'!$E:$E,$E886),
SUMIFS('Interim Analysis'!J:J,'Interim Analysis'!$B:$B,$B886,'Interim Analysis'!$C:$C,$C886,'Interim Analysis'!$F:$F,$F886,'Interim Analysis'!$G:$G,$H886,'Interim Analysis'!$D:$D,$D886)
*(INDEX('Dimensional Maps'!K$39:K$63,MATCH($E886,'Dimensional Maps'!$C$8:$C$32,0),1)
/SUMIFS('Dimensional Maps'!K$39:K$63, 'Dimensional Maps'!$B$8:$B$32,$D886)))),0),0)</f>
        <v>1.4965390407840583E-2</v>
      </c>
      <c r="Q886" s="115">
        <f>IFERROR(IF($G886 = "WholeBlg",IF(Q$1&lt;2020, 0,
IF($H886="GWh",SUMIFS('Interim Analysis'!K:K,'Interim Analysis'!$B:$B,$B886,'Interim Analysis'!$C:$C,$C886,'Interim Analysis'!$F:$F,$F886,'Interim Analysis'!$G:$G,$H886,'Interim Analysis'!$E:$E,$E886),
SUMIFS('Interim Analysis'!K:K,'Interim Analysis'!$B:$B,$B886,'Interim Analysis'!$C:$C,$C886,'Interim Analysis'!$F:$F,$F886,'Interim Analysis'!$G:$G,$H886,'Interim Analysis'!$D:$D,$D886)
*(INDEX('Dimensional Maps'!L$39:L$63,MATCH($E886,'Dimensional Maps'!$C$8:$C$32,0),1)
/SUMIFS('Dimensional Maps'!L$39:L$63, 'Dimensional Maps'!$B$8:$B$32,$D886)))),0),0)</f>
        <v>1.9305504955831221E-2</v>
      </c>
      <c r="R886" s="115">
        <f>IFERROR(IF($G886 = "WholeBlg",IF(R$1&lt;2020, 0,
IF($H886="GWh",SUMIFS('Interim Analysis'!L:L,'Interim Analysis'!$B:$B,$B886,'Interim Analysis'!$C:$C,$C886,'Interim Analysis'!$F:$F,$F886,'Interim Analysis'!$G:$G,$H886,'Interim Analysis'!$E:$E,$E886),
SUMIFS('Interim Analysis'!L:L,'Interim Analysis'!$B:$B,$B886,'Interim Analysis'!$C:$C,$C886,'Interim Analysis'!$F:$F,$F886,'Interim Analysis'!$G:$G,$H886,'Interim Analysis'!$D:$D,$D886)
*(INDEX('Dimensional Maps'!M$39:M$63,MATCH($E886,'Dimensional Maps'!$C$8:$C$32,0),1)
/SUMIFS('Dimensional Maps'!M$39:M$63, 'Dimensional Maps'!$B$8:$B$32,$D886)))),0),0)</f>
        <v>2.3410899904537891E-2</v>
      </c>
      <c r="S886" s="115">
        <f>IFERROR(IF($G886 = "WholeBlg",IF(S$1&lt;2020, 0,
IF($H886="GWh",SUMIFS('Interim Analysis'!M:M,'Interim Analysis'!$B:$B,$B886,'Interim Analysis'!$C:$C,$C886,'Interim Analysis'!$F:$F,$F886,'Interim Analysis'!$G:$G,$H886,'Interim Analysis'!$E:$E,$E886),
SUMIFS('Interim Analysis'!M:M,'Interim Analysis'!$B:$B,$B886,'Interim Analysis'!$C:$C,$C886,'Interim Analysis'!$F:$F,$F886,'Interim Analysis'!$G:$G,$H886,'Interim Analysis'!$D:$D,$D886)
*(INDEX('Dimensional Maps'!N$39:N$63,MATCH($E886,'Dimensional Maps'!$C$8:$C$32,0),1)
/SUMIFS('Dimensional Maps'!N$39:N$63, 'Dimensional Maps'!$B$8:$B$32,$D886)))),0),0)</f>
        <v>2.7194220143513897E-2</v>
      </c>
      <c r="T886" s="115">
        <f>IFERROR(IF($G886 = "WholeBlg",IF(T$1&lt;2020, 0,
IF($H886="GWh",SUMIFS('Interim Analysis'!N:N,'Interim Analysis'!$B:$B,$B886,'Interim Analysis'!$C:$C,$C886,'Interim Analysis'!$F:$F,$F886,'Interim Analysis'!$G:$G,$H886,'Interim Analysis'!$E:$E,$E886),
SUMIFS('Interim Analysis'!N:N,'Interim Analysis'!$B:$B,$B886,'Interim Analysis'!$C:$C,$C886,'Interim Analysis'!$F:$F,$F886,'Interim Analysis'!$G:$G,$H886,'Interim Analysis'!$D:$D,$D886)
*(INDEX('Dimensional Maps'!O$39:O$63,MATCH($E886,'Dimensional Maps'!$C$8:$C$32,0),1)
/SUMIFS('Dimensional Maps'!O$39:O$63, 'Dimensional Maps'!$B$8:$B$32,$D886)))),0),0)</f>
        <v>3.080784955601696E-2</v>
      </c>
      <c r="U886" s="115">
        <f>IFERROR(IF($G886 = "WholeBlg",IF(U$1&lt;2020, 0,
IF($H886="GWh",SUMIFS('Interim Analysis'!O:O,'Interim Analysis'!$B:$B,$B886,'Interim Analysis'!$C:$C,$C886,'Interim Analysis'!$F:$F,$F886,'Interim Analysis'!$G:$G,$H886,'Interim Analysis'!$E:$E,$E886),
SUMIFS('Interim Analysis'!O:O,'Interim Analysis'!$B:$B,$B886,'Interim Analysis'!$C:$C,$C886,'Interim Analysis'!$F:$F,$F886,'Interim Analysis'!$G:$G,$H886,'Interim Analysis'!$D:$D,$D886)
*(INDEX('Dimensional Maps'!P$39:P$63,MATCH($E886,'Dimensional Maps'!$C$8:$C$32,0),1)
/SUMIFS('Dimensional Maps'!P$39:P$63, 'Dimensional Maps'!$B$8:$B$32,$D886)))),0),0)</f>
        <v>3.4238572003558586E-2</v>
      </c>
      <c r="V886" s="115">
        <f>IFERROR(IF($G886 = "WholeBlg",IF(V$1&lt;2020, 0,
IF($H886="GWh",SUMIFS('Interim Analysis'!P:P,'Interim Analysis'!$B:$B,$B886,'Interim Analysis'!$C:$C,$C886,'Interim Analysis'!$F:$F,$F886,'Interim Analysis'!$G:$G,$H886,'Interim Analysis'!$E:$E,$E886),
SUMIFS('Interim Analysis'!P:P,'Interim Analysis'!$B:$B,$B886,'Interim Analysis'!$C:$C,$C886,'Interim Analysis'!$F:$F,$F886,'Interim Analysis'!$G:$G,$H886,'Interim Analysis'!$D:$D,$D886)
*(INDEX('Dimensional Maps'!Q$39:Q$63,MATCH($E886,'Dimensional Maps'!$C$8:$C$32,0),1)
/SUMIFS('Dimensional Maps'!Q$39:Q$63, 'Dimensional Maps'!$B$8:$B$32,$D886)))),0),0)</f>
        <v>3.7558580884285792E-2</v>
      </c>
      <c r="W886" s="115">
        <f>IFERROR(IF($G886 = "WholeBlg",IF(W$1&lt;2020, 0,
IF($H886="GWh",SUMIFS('Interim Analysis'!Q:Q,'Interim Analysis'!$B:$B,$B886,'Interim Analysis'!$C:$C,$C886,'Interim Analysis'!$F:$F,$F886,'Interim Analysis'!$G:$G,$H886,'Interim Analysis'!$E:$E,$E886),
SUMIFS('Interim Analysis'!Q:Q,'Interim Analysis'!$B:$B,$B886,'Interim Analysis'!$C:$C,$C886,'Interim Analysis'!$F:$F,$F886,'Interim Analysis'!$G:$G,$H886,'Interim Analysis'!$D:$D,$D886)
*(INDEX('Dimensional Maps'!R$39:R$63,MATCH($E886,'Dimensional Maps'!$C$8:$C$32,0),1)
/SUMIFS('Dimensional Maps'!R$39:R$63, 'Dimensional Maps'!$B$8:$B$32,$D886)))),0),0)</f>
        <v>4.0681253372606002E-2</v>
      </c>
    </row>
    <row r="887" spans="1:23" x14ac:dyDescent="0.25">
      <c r="A887" s="153" t="s">
        <v>265</v>
      </c>
      <c r="B887" s="54" t="s">
        <v>236</v>
      </c>
      <c r="C887" s="54">
        <v>3</v>
      </c>
      <c r="D887" s="54" t="s">
        <v>44</v>
      </c>
      <c r="E887" s="54" t="s">
        <v>213</v>
      </c>
      <c r="F887" s="54" t="s">
        <v>186</v>
      </c>
      <c r="G887" s="54" t="s">
        <v>53</v>
      </c>
      <c r="H887" s="54" t="s">
        <v>20</v>
      </c>
      <c r="I887" s="115">
        <f>IFERROR(IF($G887 = "WholeBlg",IF(I$1&lt;2020, 0,
IF($H887="GWh",SUMIFS('Interim Analysis'!C:C,'Interim Analysis'!$B:$B,$B887,'Interim Analysis'!$C:$C,$C887,'Interim Analysis'!$F:$F,$F887,'Interim Analysis'!$G:$G,$H887,'Interim Analysis'!$E:$E,$E887),
SUMIFS('Interim Analysis'!C:C,'Interim Analysis'!$B:$B,$B887,'Interim Analysis'!$C:$C,$C887,'Interim Analysis'!$F:$F,$F887,'Interim Analysis'!$G:$G,$H887,'Interim Analysis'!$D:$D,$D887)
*(INDEX('Dimensional Maps'!D$39:D$63,MATCH($E887,'Dimensional Maps'!$C$8:$C$32,0),1)
/SUMIFS('Dimensional Maps'!D$39:D$63, 'Dimensional Maps'!$B$8:$B$32,$D887)))),0),0)</f>
        <v>0</v>
      </c>
      <c r="J887" s="115">
        <f>IFERROR(IF($G887 = "WholeBlg",IF(J$1&lt;2020, 0,
IF($H887="GWh",SUMIFS('Interim Analysis'!D:D,'Interim Analysis'!$B:$B,$B887,'Interim Analysis'!$C:$C,$C887,'Interim Analysis'!$F:$F,$F887,'Interim Analysis'!$G:$G,$H887,'Interim Analysis'!$E:$E,$E887),
SUMIFS('Interim Analysis'!D:D,'Interim Analysis'!$B:$B,$B887,'Interim Analysis'!$C:$C,$C887,'Interim Analysis'!$F:$F,$F887,'Interim Analysis'!$G:$G,$H887,'Interim Analysis'!$D:$D,$D887)
*(INDEX('Dimensional Maps'!E$39:E$63,MATCH($E887,'Dimensional Maps'!$C$8:$C$32,0),1)
/SUMIFS('Dimensional Maps'!E$39:E$63, 'Dimensional Maps'!$B$8:$B$32,$D887)))),0),0)</f>
        <v>0</v>
      </c>
      <c r="K887" s="115">
        <f>IFERROR(IF($G887 = "WholeBlg",IF(K$1&lt;2020, 0,
IF($H887="GWh",SUMIFS('Interim Analysis'!E:E,'Interim Analysis'!$B:$B,$B887,'Interim Analysis'!$C:$C,$C887,'Interim Analysis'!$F:$F,$F887,'Interim Analysis'!$G:$G,$H887,'Interim Analysis'!$E:$E,$E887),
SUMIFS('Interim Analysis'!E:E,'Interim Analysis'!$B:$B,$B887,'Interim Analysis'!$C:$C,$C887,'Interim Analysis'!$F:$F,$F887,'Interim Analysis'!$G:$G,$H887,'Interim Analysis'!$D:$D,$D887)
*(INDEX('Dimensional Maps'!F$39:F$63,MATCH($E887,'Dimensional Maps'!$C$8:$C$32,0),1)
/SUMIFS('Dimensional Maps'!F$39:F$63, 'Dimensional Maps'!$B$8:$B$32,$D887)))),0),0)</f>
        <v>0</v>
      </c>
      <c r="L887" s="115">
        <f>IFERROR(IF($G887 = "WholeBlg",IF(L$1&lt;2020, 0,
IF($H887="GWh",SUMIFS('Interim Analysis'!F:F,'Interim Analysis'!$B:$B,$B887,'Interim Analysis'!$C:$C,$C887,'Interim Analysis'!$F:$F,$F887,'Interim Analysis'!$G:$G,$H887,'Interim Analysis'!$E:$E,$E887),
SUMIFS('Interim Analysis'!F:F,'Interim Analysis'!$B:$B,$B887,'Interim Analysis'!$C:$C,$C887,'Interim Analysis'!$F:$F,$F887,'Interim Analysis'!$G:$G,$H887,'Interim Analysis'!$D:$D,$D887)
*(INDEX('Dimensional Maps'!G$39:G$63,MATCH($E887,'Dimensional Maps'!$C$8:$C$32,0),1)
/SUMIFS('Dimensional Maps'!G$39:G$63, 'Dimensional Maps'!$B$8:$B$32,$D887)))),0),0)</f>
        <v>0</v>
      </c>
      <c r="M887" s="115">
        <f>IFERROR(IF($G887 = "WholeBlg",IF(M$1&lt;2020, 0,
IF($H887="GWh",SUMIFS('Interim Analysis'!G:G,'Interim Analysis'!$B:$B,$B887,'Interim Analysis'!$C:$C,$C887,'Interim Analysis'!$F:$F,$F887,'Interim Analysis'!$G:$G,$H887,'Interim Analysis'!$E:$E,$E887),
SUMIFS('Interim Analysis'!G:G,'Interim Analysis'!$B:$B,$B887,'Interim Analysis'!$C:$C,$C887,'Interim Analysis'!$F:$F,$F887,'Interim Analysis'!$G:$G,$H887,'Interim Analysis'!$D:$D,$D887)
*(INDEX('Dimensional Maps'!H$39:H$63,MATCH($E887,'Dimensional Maps'!$C$8:$C$32,0),1)
/SUMIFS('Dimensional Maps'!H$39:H$63, 'Dimensional Maps'!$B$8:$B$32,$D887)))),0),0)</f>
        <v>0</v>
      </c>
      <c r="N887" s="115">
        <f>IFERROR(IF($G887 = "WholeBlg",IF(N$1&lt;2020, 0,
IF($H887="GWh",SUMIFS('Interim Analysis'!H:H,'Interim Analysis'!$B:$B,$B887,'Interim Analysis'!$C:$C,$C887,'Interim Analysis'!$F:$F,$F887,'Interim Analysis'!$G:$G,$H887,'Interim Analysis'!$E:$E,$E887),
SUMIFS('Interim Analysis'!H:H,'Interim Analysis'!$B:$B,$B887,'Interim Analysis'!$C:$C,$C887,'Interim Analysis'!$F:$F,$F887,'Interim Analysis'!$G:$G,$H887,'Interim Analysis'!$D:$D,$D887)
*(INDEX('Dimensional Maps'!I$39:I$63,MATCH($E887,'Dimensional Maps'!$C$8:$C$32,0),1)
/SUMIFS('Dimensional Maps'!I$39:I$63, 'Dimensional Maps'!$B$8:$B$32,$D887)))),0),0)</f>
        <v>4.2266306544334421E-2</v>
      </c>
      <c r="O887" s="115">
        <f>IFERROR(IF($G887 = "WholeBlg",IF(O$1&lt;2020, 0,
IF($H887="GWh",SUMIFS('Interim Analysis'!I:I,'Interim Analysis'!$B:$B,$B887,'Interim Analysis'!$C:$C,$C887,'Interim Analysis'!$F:$F,$F887,'Interim Analysis'!$G:$G,$H887,'Interim Analysis'!$E:$E,$E887),
SUMIFS('Interim Analysis'!I:I,'Interim Analysis'!$B:$B,$B887,'Interim Analysis'!$C:$C,$C887,'Interim Analysis'!$F:$F,$F887,'Interim Analysis'!$G:$G,$H887,'Interim Analysis'!$D:$D,$D887)
*(INDEX('Dimensional Maps'!J$39:J$63,MATCH($E887,'Dimensional Maps'!$C$8:$C$32,0),1)
/SUMIFS('Dimensional Maps'!J$39:J$63, 'Dimensional Maps'!$B$8:$B$32,$D887)))),0),0)</f>
        <v>8.3693011236479861E-2</v>
      </c>
      <c r="P887" s="115">
        <f>IFERROR(IF($G887 = "WholeBlg",IF(P$1&lt;2020, 0,
IF($H887="GWh",SUMIFS('Interim Analysis'!J:J,'Interim Analysis'!$B:$B,$B887,'Interim Analysis'!$C:$C,$C887,'Interim Analysis'!$F:$F,$F887,'Interim Analysis'!$G:$G,$H887,'Interim Analysis'!$E:$E,$E887),
SUMIFS('Interim Analysis'!J:J,'Interim Analysis'!$B:$B,$B887,'Interim Analysis'!$C:$C,$C887,'Interim Analysis'!$F:$F,$F887,'Interim Analysis'!$G:$G,$H887,'Interim Analysis'!$D:$D,$D887)
*(INDEX('Dimensional Maps'!K$39:K$63,MATCH($E887,'Dimensional Maps'!$C$8:$C$32,0),1)
/SUMIFS('Dimensional Maps'!K$39:K$63, 'Dimensional Maps'!$B$8:$B$32,$D887)))),0),0)</f>
        <v>0.12431921226155053</v>
      </c>
      <c r="Q887" s="115">
        <f>IFERROR(IF($G887 = "WholeBlg",IF(Q$1&lt;2020, 0,
IF($H887="GWh",SUMIFS('Interim Analysis'!K:K,'Interim Analysis'!$B:$B,$B887,'Interim Analysis'!$C:$C,$C887,'Interim Analysis'!$F:$F,$F887,'Interim Analysis'!$G:$G,$H887,'Interim Analysis'!$E:$E,$E887),
SUMIFS('Interim Analysis'!K:K,'Interim Analysis'!$B:$B,$B887,'Interim Analysis'!$C:$C,$C887,'Interim Analysis'!$F:$F,$F887,'Interim Analysis'!$G:$G,$H887,'Interim Analysis'!$D:$D,$D887)
*(INDEX('Dimensional Maps'!L$39:L$63,MATCH($E887,'Dimensional Maps'!$C$8:$C$32,0),1)
/SUMIFS('Dimensional Maps'!L$39:L$63, 'Dimensional Maps'!$B$8:$B$32,$D887)))),0),0)</f>
        <v>0.16400419676594677</v>
      </c>
      <c r="R887" s="115">
        <f>IFERROR(IF($G887 = "WholeBlg",IF(R$1&lt;2020, 0,
IF($H887="GWh",SUMIFS('Interim Analysis'!L:L,'Interim Analysis'!$B:$B,$B887,'Interim Analysis'!$C:$C,$C887,'Interim Analysis'!$F:$F,$F887,'Interim Analysis'!$G:$G,$H887,'Interim Analysis'!$E:$E,$E887),
SUMIFS('Interim Analysis'!L:L,'Interim Analysis'!$B:$B,$B887,'Interim Analysis'!$C:$C,$C887,'Interim Analysis'!$F:$F,$F887,'Interim Analysis'!$G:$G,$H887,'Interim Analysis'!$D:$D,$D887)
*(INDEX('Dimensional Maps'!M$39:M$63,MATCH($E887,'Dimensional Maps'!$C$8:$C$32,0),1)
/SUMIFS('Dimensional Maps'!M$39:M$63, 'Dimensional Maps'!$B$8:$B$32,$D887)))),0),0)</f>
        <v>0.20409206773058633</v>
      </c>
      <c r="S887" s="115">
        <f>IFERROR(IF($G887 = "WholeBlg",IF(S$1&lt;2020, 0,
IF($H887="GWh",SUMIFS('Interim Analysis'!M:M,'Interim Analysis'!$B:$B,$B887,'Interim Analysis'!$C:$C,$C887,'Interim Analysis'!$F:$F,$F887,'Interim Analysis'!$G:$G,$H887,'Interim Analysis'!$E:$E,$E887),
SUMIFS('Interim Analysis'!M:M,'Interim Analysis'!$B:$B,$B887,'Interim Analysis'!$C:$C,$C887,'Interim Analysis'!$F:$F,$F887,'Interim Analysis'!$G:$G,$H887,'Interim Analysis'!$D:$D,$D887)
*(INDEX('Dimensional Maps'!N$39:N$63,MATCH($E887,'Dimensional Maps'!$C$8:$C$32,0),1)
/SUMIFS('Dimensional Maps'!N$39:N$63, 'Dimensional Maps'!$B$8:$B$32,$D887)))),0),0)</f>
        <v>0.24477593045737617</v>
      </c>
      <c r="T887" s="115">
        <f>IFERROR(IF($G887 = "WholeBlg",IF(T$1&lt;2020, 0,
IF($H887="GWh",SUMIFS('Interim Analysis'!N:N,'Interim Analysis'!$B:$B,$B887,'Interim Analysis'!$C:$C,$C887,'Interim Analysis'!$F:$F,$F887,'Interim Analysis'!$G:$G,$H887,'Interim Analysis'!$E:$E,$E887),
SUMIFS('Interim Analysis'!N:N,'Interim Analysis'!$B:$B,$B887,'Interim Analysis'!$C:$C,$C887,'Interim Analysis'!$F:$F,$F887,'Interim Analysis'!$G:$G,$H887,'Interim Analysis'!$D:$D,$D887)
*(INDEX('Dimensional Maps'!O$39:O$63,MATCH($E887,'Dimensional Maps'!$C$8:$C$32,0),1)
/SUMIFS('Dimensional Maps'!O$39:O$63, 'Dimensional Maps'!$B$8:$B$32,$D887)))),0),0)</f>
        <v>0.28892192031557529</v>
      </c>
      <c r="U887" s="115">
        <f>IFERROR(IF($G887 = "WholeBlg",IF(U$1&lt;2020, 0,
IF($H887="GWh",SUMIFS('Interim Analysis'!O:O,'Interim Analysis'!$B:$B,$B887,'Interim Analysis'!$C:$C,$C887,'Interim Analysis'!$F:$F,$F887,'Interim Analysis'!$G:$G,$H887,'Interim Analysis'!$E:$E,$E887),
SUMIFS('Interim Analysis'!O:O,'Interim Analysis'!$B:$B,$B887,'Interim Analysis'!$C:$C,$C887,'Interim Analysis'!$F:$F,$F887,'Interim Analysis'!$G:$G,$H887,'Interim Analysis'!$D:$D,$D887)
*(INDEX('Dimensional Maps'!P$39:P$63,MATCH($E887,'Dimensional Maps'!$C$8:$C$32,0),1)
/SUMIFS('Dimensional Maps'!P$39:P$63, 'Dimensional Maps'!$B$8:$B$32,$D887)))),0),0)</f>
        <v>0.33926541401585464</v>
      </c>
      <c r="V887" s="115">
        <f>IFERROR(IF($G887 = "WholeBlg",IF(V$1&lt;2020, 0,
IF($H887="GWh",SUMIFS('Interim Analysis'!P:P,'Interim Analysis'!$B:$B,$B887,'Interim Analysis'!$C:$C,$C887,'Interim Analysis'!$F:$F,$F887,'Interim Analysis'!$G:$G,$H887,'Interim Analysis'!$E:$E,$E887),
SUMIFS('Interim Analysis'!P:P,'Interim Analysis'!$B:$B,$B887,'Interim Analysis'!$C:$C,$C887,'Interim Analysis'!$F:$F,$F887,'Interim Analysis'!$G:$G,$H887,'Interim Analysis'!$D:$D,$D887)
*(INDEX('Dimensional Maps'!Q$39:Q$63,MATCH($E887,'Dimensional Maps'!$C$8:$C$32,0),1)
/SUMIFS('Dimensional Maps'!Q$39:Q$63, 'Dimensional Maps'!$B$8:$B$32,$D887)))),0),0)</f>
        <v>0.40201648676797269</v>
      </c>
      <c r="W887" s="115">
        <f>IFERROR(IF($G887 = "WholeBlg",IF(W$1&lt;2020, 0,
IF($H887="GWh",SUMIFS('Interim Analysis'!Q:Q,'Interim Analysis'!$B:$B,$B887,'Interim Analysis'!$C:$C,$C887,'Interim Analysis'!$F:$F,$F887,'Interim Analysis'!$G:$G,$H887,'Interim Analysis'!$E:$E,$E887),
SUMIFS('Interim Analysis'!Q:Q,'Interim Analysis'!$B:$B,$B887,'Interim Analysis'!$C:$C,$C887,'Interim Analysis'!$F:$F,$F887,'Interim Analysis'!$G:$G,$H887,'Interim Analysis'!$D:$D,$D887)
*(INDEX('Dimensional Maps'!R$39:R$63,MATCH($E887,'Dimensional Maps'!$C$8:$C$32,0),1)
/SUMIFS('Dimensional Maps'!R$39:R$63, 'Dimensional Maps'!$B$8:$B$32,$D887)))),0),0)</f>
        <v>0.48674271710609313</v>
      </c>
    </row>
    <row r="888" spans="1:23" x14ac:dyDescent="0.25">
      <c r="A888" s="153" t="s">
        <v>265</v>
      </c>
      <c r="B888" s="54" t="s">
        <v>236</v>
      </c>
      <c r="C888" s="54">
        <v>3</v>
      </c>
      <c r="D888" s="54" t="s">
        <v>46</v>
      </c>
      <c r="E888" s="54" t="s">
        <v>46</v>
      </c>
      <c r="F888" s="54" t="s">
        <v>167</v>
      </c>
      <c r="G888" s="54" t="s">
        <v>53</v>
      </c>
      <c r="H888" s="54" t="s">
        <v>20</v>
      </c>
      <c r="I888" s="115">
        <f>IFERROR(IF($G888 = "WholeBlg",IF(I$1&lt;2020, 0,
IF($H888="GWh",SUMIFS('Interim Analysis'!C:C,'Interim Analysis'!$B:$B,$B888,'Interim Analysis'!$C:$C,$C888,'Interim Analysis'!$F:$F,$F888,'Interim Analysis'!$G:$G,$H888,'Interim Analysis'!$E:$E,$E888),
SUMIFS('Interim Analysis'!C:C,'Interim Analysis'!$B:$B,$B888,'Interim Analysis'!$C:$C,$C888,'Interim Analysis'!$F:$F,$F888,'Interim Analysis'!$G:$G,$H888,'Interim Analysis'!$D:$D,$D888)
*(INDEX('Dimensional Maps'!D$39:D$63,MATCH($E888,'Dimensional Maps'!$C$8:$C$32,0),1)
/SUMIFS('Dimensional Maps'!D$39:D$63, 'Dimensional Maps'!$B$8:$B$32,$D888)))),0),0)</f>
        <v>0</v>
      </c>
      <c r="J888" s="115">
        <f>IFERROR(IF($G888 = "WholeBlg",IF(J$1&lt;2020, 0,
IF($H888="GWh",SUMIFS('Interim Analysis'!D:D,'Interim Analysis'!$B:$B,$B888,'Interim Analysis'!$C:$C,$C888,'Interim Analysis'!$F:$F,$F888,'Interim Analysis'!$G:$G,$H888,'Interim Analysis'!$E:$E,$E888),
SUMIFS('Interim Analysis'!D:D,'Interim Analysis'!$B:$B,$B888,'Interim Analysis'!$C:$C,$C888,'Interim Analysis'!$F:$F,$F888,'Interim Analysis'!$G:$G,$H888,'Interim Analysis'!$D:$D,$D888)
*(INDEX('Dimensional Maps'!E$39:E$63,MATCH($E888,'Dimensional Maps'!$C$8:$C$32,0),1)
/SUMIFS('Dimensional Maps'!E$39:E$63, 'Dimensional Maps'!$B$8:$B$32,$D888)))),0),0)</f>
        <v>0</v>
      </c>
      <c r="K888" s="115">
        <f>IFERROR(IF($G888 = "WholeBlg",IF(K$1&lt;2020, 0,
IF($H888="GWh",SUMIFS('Interim Analysis'!E:E,'Interim Analysis'!$B:$B,$B888,'Interim Analysis'!$C:$C,$C888,'Interim Analysis'!$F:$F,$F888,'Interim Analysis'!$G:$G,$H888,'Interim Analysis'!$E:$E,$E888),
SUMIFS('Interim Analysis'!E:E,'Interim Analysis'!$B:$B,$B888,'Interim Analysis'!$C:$C,$C888,'Interim Analysis'!$F:$F,$F888,'Interim Analysis'!$G:$G,$H888,'Interim Analysis'!$D:$D,$D888)
*(INDEX('Dimensional Maps'!F$39:F$63,MATCH($E888,'Dimensional Maps'!$C$8:$C$32,0),1)
/SUMIFS('Dimensional Maps'!F$39:F$63, 'Dimensional Maps'!$B$8:$B$32,$D888)))),0),0)</f>
        <v>0</v>
      </c>
      <c r="L888" s="115">
        <f>IFERROR(IF($G888 = "WholeBlg",IF(L$1&lt;2020, 0,
IF($H888="GWh",SUMIFS('Interim Analysis'!F:F,'Interim Analysis'!$B:$B,$B888,'Interim Analysis'!$C:$C,$C888,'Interim Analysis'!$F:$F,$F888,'Interim Analysis'!$G:$G,$H888,'Interim Analysis'!$E:$E,$E888),
SUMIFS('Interim Analysis'!F:F,'Interim Analysis'!$B:$B,$B888,'Interim Analysis'!$C:$C,$C888,'Interim Analysis'!$F:$F,$F888,'Interim Analysis'!$G:$G,$H888,'Interim Analysis'!$D:$D,$D888)
*(INDEX('Dimensional Maps'!G$39:G$63,MATCH($E888,'Dimensional Maps'!$C$8:$C$32,0),1)
/SUMIFS('Dimensional Maps'!G$39:G$63, 'Dimensional Maps'!$B$8:$B$32,$D888)))),0),0)</f>
        <v>0</v>
      </c>
      <c r="M888" s="115">
        <f>IFERROR(IF($G888 = "WholeBlg",IF(M$1&lt;2020, 0,
IF($H888="GWh",SUMIFS('Interim Analysis'!G:G,'Interim Analysis'!$B:$B,$B888,'Interim Analysis'!$C:$C,$C888,'Interim Analysis'!$F:$F,$F888,'Interim Analysis'!$G:$G,$H888,'Interim Analysis'!$E:$E,$E888),
SUMIFS('Interim Analysis'!G:G,'Interim Analysis'!$B:$B,$B888,'Interim Analysis'!$C:$C,$C888,'Interim Analysis'!$F:$F,$F888,'Interim Analysis'!$G:$G,$H888,'Interim Analysis'!$D:$D,$D888)
*(INDEX('Dimensional Maps'!H$39:H$63,MATCH($E888,'Dimensional Maps'!$C$8:$C$32,0),1)
/SUMIFS('Dimensional Maps'!H$39:H$63, 'Dimensional Maps'!$B$8:$B$32,$D888)))),0),0)</f>
        <v>0</v>
      </c>
      <c r="N888" s="115">
        <f>IFERROR(IF($G888 = "WholeBlg",IF(N$1&lt;2020, 0,
IF($H888="GWh",SUMIFS('Interim Analysis'!H:H,'Interim Analysis'!$B:$B,$B888,'Interim Analysis'!$C:$C,$C888,'Interim Analysis'!$F:$F,$F888,'Interim Analysis'!$G:$G,$H888,'Interim Analysis'!$E:$E,$E888),
SUMIFS('Interim Analysis'!H:H,'Interim Analysis'!$B:$B,$B888,'Interim Analysis'!$C:$C,$C888,'Interim Analysis'!$F:$F,$F888,'Interim Analysis'!$G:$G,$H888,'Interim Analysis'!$D:$D,$D888)
*(INDEX('Dimensional Maps'!I$39:I$63,MATCH($E888,'Dimensional Maps'!$C$8:$C$32,0),1)
/SUMIFS('Dimensional Maps'!I$39:I$63, 'Dimensional Maps'!$B$8:$B$32,$D888)))),0),0)</f>
        <v>2.317673416937208E-2</v>
      </c>
      <c r="O888" s="115">
        <f>IFERROR(IF($G888 = "WholeBlg",IF(O$1&lt;2020, 0,
IF($H888="GWh",SUMIFS('Interim Analysis'!I:I,'Interim Analysis'!$B:$B,$B888,'Interim Analysis'!$C:$C,$C888,'Interim Analysis'!$F:$F,$F888,'Interim Analysis'!$G:$G,$H888,'Interim Analysis'!$E:$E,$E888),
SUMIFS('Interim Analysis'!I:I,'Interim Analysis'!$B:$B,$B888,'Interim Analysis'!$C:$C,$C888,'Interim Analysis'!$F:$F,$F888,'Interim Analysis'!$G:$G,$H888,'Interim Analysis'!$D:$D,$D888)
*(INDEX('Dimensional Maps'!J$39:J$63,MATCH($E888,'Dimensional Maps'!$C$8:$C$32,0),1)
/SUMIFS('Dimensional Maps'!J$39:J$63, 'Dimensional Maps'!$B$8:$B$32,$D888)))),0),0)</f>
        <v>4.5129200694086172E-2</v>
      </c>
      <c r="P888" s="115">
        <f>IFERROR(IF($G888 = "WholeBlg",IF(P$1&lt;2020, 0,
IF($H888="GWh",SUMIFS('Interim Analysis'!J:J,'Interim Analysis'!$B:$B,$B888,'Interim Analysis'!$C:$C,$C888,'Interim Analysis'!$F:$F,$F888,'Interim Analysis'!$G:$G,$H888,'Interim Analysis'!$E:$E,$E888),
SUMIFS('Interim Analysis'!J:J,'Interim Analysis'!$B:$B,$B888,'Interim Analysis'!$C:$C,$C888,'Interim Analysis'!$F:$F,$F888,'Interim Analysis'!$G:$G,$H888,'Interim Analysis'!$D:$D,$D888)
*(INDEX('Dimensional Maps'!K$39:K$63,MATCH($E888,'Dimensional Maps'!$C$8:$C$32,0),1)
/SUMIFS('Dimensional Maps'!K$39:K$63, 'Dimensional Maps'!$B$8:$B$32,$D888)))),0),0)</f>
        <v>6.590303963705163E-2</v>
      </c>
      <c r="Q888" s="115">
        <f>IFERROR(IF($G888 = "WholeBlg",IF(Q$1&lt;2020, 0,
IF($H888="GWh",SUMIFS('Interim Analysis'!K:K,'Interim Analysis'!$B:$B,$B888,'Interim Analysis'!$C:$C,$C888,'Interim Analysis'!$F:$F,$F888,'Interim Analysis'!$G:$G,$H888,'Interim Analysis'!$E:$E,$E888),
SUMIFS('Interim Analysis'!K:K,'Interim Analysis'!$B:$B,$B888,'Interim Analysis'!$C:$C,$C888,'Interim Analysis'!$F:$F,$F888,'Interim Analysis'!$G:$G,$H888,'Interim Analysis'!$D:$D,$D888)
*(INDEX('Dimensional Maps'!L$39:L$63,MATCH($E888,'Dimensional Maps'!$C$8:$C$32,0),1)
/SUMIFS('Dimensional Maps'!L$39:L$63, 'Dimensional Maps'!$B$8:$B$32,$D888)))),0),0)</f>
        <v>8.5511600376454652E-2</v>
      </c>
      <c r="R888" s="115">
        <f>IFERROR(IF($G888 = "WholeBlg",IF(R$1&lt;2020, 0,
IF($H888="GWh",SUMIFS('Interim Analysis'!L:L,'Interim Analysis'!$B:$B,$B888,'Interim Analysis'!$C:$C,$C888,'Interim Analysis'!$F:$F,$F888,'Interim Analysis'!$G:$G,$H888,'Interim Analysis'!$E:$E,$E888),
SUMIFS('Interim Analysis'!L:L,'Interim Analysis'!$B:$B,$B888,'Interim Analysis'!$C:$C,$C888,'Interim Analysis'!$F:$F,$F888,'Interim Analysis'!$G:$G,$H888,'Interim Analysis'!$D:$D,$D888)
*(INDEX('Dimensional Maps'!M$39:M$63,MATCH($E888,'Dimensional Maps'!$C$8:$C$32,0),1)
/SUMIFS('Dimensional Maps'!M$39:M$63, 'Dimensional Maps'!$B$8:$B$32,$D888)))),0),0)</f>
        <v>0.10396317263711588</v>
      </c>
      <c r="S888" s="115">
        <f>IFERROR(IF($G888 = "WholeBlg",IF(S$1&lt;2020, 0,
IF($H888="GWh",SUMIFS('Interim Analysis'!M:M,'Interim Analysis'!$B:$B,$B888,'Interim Analysis'!$C:$C,$C888,'Interim Analysis'!$F:$F,$F888,'Interim Analysis'!$G:$G,$H888,'Interim Analysis'!$E:$E,$E888),
SUMIFS('Interim Analysis'!M:M,'Interim Analysis'!$B:$B,$B888,'Interim Analysis'!$C:$C,$C888,'Interim Analysis'!$F:$F,$F888,'Interim Analysis'!$G:$G,$H888,'Interim Analysis'!$D:$D,$D888)
*(INDEX('Dimensional Maps'!N$39:N$63,MATCH($E888,'Dimensional Maps'!$C$8:$C$32,0),1)
/SUMIFS('Dimensional Maps'!N$39:N$63, 'Dimensional Maps'!$B$8:$B$32,$D888)))),0),0)</f>
        <v>0.12128128397533677</v>
      </c>
      <c r="T888" s="115">
        <f>IFERROR(IF($G888 = "WholeBlg",IF(T$1&lt;2020, 0,
IF($H888="GWh",SUMIFS('Interim Analysis'!N:N,'Interim Analysis'!$B:$B,$B888,'Interim Analysis'!$C:$C,$C888,'Interim Analysis'!$F:$F,$F888,'Interim Analysis'!$G:$G,$H888,'Interim Analysis'!$E:$E,$E888),
SUMIFS('Interim Analysis'!N:N,'Interim Analysis'!$B:$B,$B888,'Interim Analysis'!$C:$C,$C888,'Interim Analysis'!$F:$F,$F888,'Interim Analysis'!$G:$G,$H888,'Interim Analysis'!$D:$D,$D888)
*(INDEX('Dimensional Maps'!O$39:O$63,MATCH($E888,'Dimensional Maps'!$C$8:$C$32,0),1)
/SUMIFS('Dimensional Maps'!O$39:O$63, 'Dimensional Maps'!$B$8:$B$32,$D888)))),0),0)</f>
        <v>0.13750840820855559</v>
      </c>
      <c r="U888" s="115">
        <f>IFERROR(IF($G888 = "WholeBlg",IF(U$1&lt;2020, 0,
IF($H888="GWh",SUMIFS('Interim Analysis'!O:O,'Interim Analysis'!$B:$B,$B888,'Interim Analysis'!$C:$C,$C888,'Interim Analysis'!$F:$F,$F888,'Interim Analysis'!$G:$G,$H888,'Interim Analysis'!$E:$E,$E888),
SUMIFS('Interim Analysis'!O:O,'Interim Analysis'!$B:$B,$B888,'Interim Analysis'!$C:$C,$C888,'Interim Analysis'!$F:$F,$F888,'Interim Analysis'!$G:$G,$H888,'Interim Analysis'!$D:$D,$D888)
*(INDEX('Dimensional Maps'!P$39:P$63,MATCH($E888,'Dimensional Maps'!$C$8:$C$32,0),1)
/SUMIFS('Dimensional Maps'!P$39:P$63, 'Dimensional Maps'!$B$8:$B$32,$D888)))),0),0)</f>
        <v>0.1526995677156438</v>
      </c>
      <c r="V888" s="115">
        <f>IFERROR(IF($G888 = "WholeBlg",IF(V$1&lt;2020, 0,
IF($H888="GWh",SUMIFS('Interim Analysis'!P:P,'Interim Analysis'!$B:$B,$B888,'Interim Analysis'!$C:$C,$C888,'Interim Analysis'!$F:$F,$F888,'Interim Analysis'!$G:$G,$H888,'Interim Analysis'!$E:$E,$E888),
SUMIFS('Interim Analysis'!P:P,'Interim Analysis'!$B:$B,$B888,'Interim Analysis'!$C:$C,$C888,'Interim Analysis'!$F:$F,$F888,'Interim Analysis'!$G:$G,$H888,'Interim Analysis'!$D:$D,$D888)
*(INDEX('Dimensional Maps'!Q$39:Q$63,MATCH($E888,'Dimensional Maps'!$C$8:$C$32,0),1)
/SUMIFS('Dimensional Maps'!Q$39:Q$63, 'Dimensional Maps'!$B$8:$B$32,$D888)))),0),0)</f>
        <v>0.16691519013921416</v>
      </c>
      <c r="W888" s="115">
        <f>IFERROR(IF($G888 = "WholeBlg",IF(W$1&lt;2020, 0,
IF($H888="GWh",SUMIFS('Interim Analysis'!Q:Q,'Interim Analysis'!$B:$B,$B888,'Interim Analysis'!$C:$C,$C888,'Interim Analysis'!$F:$F,$F888,'Interim Analysis'!$G:$G,$H888,'Interim Analysis'!$E:$E,$E888),
SUMIFS('Interim Analysis'!Q:Q,'Interim Analysis'!$B:$B,$B888,'Interim Analysis'!$C:$C,$C888,'Interim Analysis'!$F:$F,$F888,'Interim Analysis'!$G:$G,$H888,'Interim Analysis'!$D:$D,$D888)
*(INDEX('Dimensional Maps'!R$39:R$63,MATCH($E888,'Dimensional Maps'!$C$8:$C$32,0),1)
/SUMIFS('Dimensional Maps'!R$39:R$63, 'Dimensional Maps'!$B$8:$B$32,$D888)))),0),0)</f>
        <v>0.18021655278129722</v>
      </c>
    </row>
    <row r="889" spans="1:23" x14ac:dyDescent="0.25">
      <c r="A889" s="153" t="s">
        <v>265</v>
      </c>
      <c r="B889" s="54" t="s">
        <v>236</v>
      </c>
      <c r="C889" s="54">
        <v>3</v>
      </c>
      <c r="D889" s="54" t="s">
        <v>46</v>
      </c>
      <c r="E889" s="54" t="s">
        <v>46</v>
      </c>
      <c r="F889" s="54" t="s">
        <v>186</v>
      </c>
      <c r="G889" s="54" t="s">
        <v>53</v>
      </c>
      <c r="H889" s="54" t="s">
        <v>20</v>
      </c>
      <c r="I889" s="115">
        <f>IFERROR(IF($G889 = "WholeBlg",IF(I$1&lt;2020, 0,
IF($H889="GWh",SUMIFS('Interim Analysis'!C:C,'Interim Analysis'!$B:$B,$B889,'Interim Analysis'!$C:$C,$C889,'Interim Analysis'!$F:$F,$F889,'Interim Analysis'!$G:$G,$H889,'Interim Analysis'!$E:$E,$E889),
SUMIFS('Interim Analysis'!C:C,'Interim Analysis'!$B:$B,$B889,'Interim Analysis'!$C:$C,$C889,'Interim Analysis'!$F:$F,$F889,'Interim Analysis'!$G:$G,$H889,'Interim Analysis'!$D:$D,$D889)
*(INDEX('Dimensional Maps'!D$39:D$63,MATCH($E889,'Dimensional Maps'!$C$8:$C$32,0),1)
/SUMIFS('Dimensional Maps'!D$39:D$63, 'Dimensional Maps'!$B$8:$B$32,$D889)))),0),0)</f>
        <v>0</v>
      </c>
      <c r="J889" s="115">
        <f>IFERROR(IF($G889 = "WholeBlg",IF(J$1&lt;2020, 0,
IF($H889="GWh",SUMIFS('Interim Analysis'!D:D,'Interim Analysis'!$B:$B,$B889,'Interim Analysis'!$C:$C,$C889,'Interim Analysis'!$F:$F,$F889,'Interim Analysis'!$G:$G,$H889,'Interim Analysis'!$E:$E,$E889),
SUMIFS('Interim Analysis'!D:D,'Interim Analysis'!$B:$B,$B889,'Interim Analysis'!$C:$C,$C889,'Interim Analysis'!$F:$F,$F889,'Interim Analysis'!$G:$G,$H889,'Interim Analysis'!$D:$D,$D889)
*(INDEX('Dimensional Maps'!E$39:E$63,MATCH($E889,'Dimensional Maps'!$C$8:$C$32,0),1)
/SUMIFS('Dimensional Maps'!E$39:E$63, 'Dimensional Maps'!$B$8:$B$32,$D889)))),0),0)</f>
        <v>0</v>
      </c>
      <c r="K889" s="115">
        <f>IFERROR(IF($G889 = "WholeBlg",IF(K$1&lt;2020, 0,
IF($H889="GWh",SUMIFS('Interim Analysis'!E:E,'Interim Analysis'!$B:$B,$B889,'Interim Analysis'!$C:$C,$C889,'Interim Analysis'!$F:$F,$F889,'Interim Analysis'!$G:$G,$H889,'Interim Analysis'!$E:$E,$E889),
SUMIFS('Interim Analysis'!E:E,'Interim Analysis'!$B:$B,$B889,'Interim Analysis'!$C:$C,$C889,'Interim Analysis'!$F:$F,$F889,'Interim Analysis'!$G:$G,$H889,'Interim Analysis'!$D:$D,$D889)
*(INDEX('Dimensional Maps'!F$39:F$63,MATCH($E889,'Dimensional Maps'!$C$8:$C$32,0),1)
/SUMIFS('Dimensional Maps'!F$39:F$63, 'Dimensional Maps'!$B$8:$B$32,$D889)))),0),0)</f>
        <v>0</v>
      </c>
      <c r="L889" s="115">
        <f>IFERROR(IF($G889 = "WholeBlg",IF(L$1&lt;2020, 0,
IF($H889="GWh",SUMIFS('Interim Analysis'!F:F,'Interim Analysis'!$B:$B,$B889,'Interim Analysis'!$C:$C,$C889,'Interim Analysis'!$F:$F,$F889,'Interim Analysis'!$G:$G,$H889,'Interim Analysis'!$E:$E,$E889),
SUMIFS('Interim Analysis'!F:F,'Interim Analysis'!$B:$B,$B889,'Interim Analysis'!$C:$C,$C889,'Interim Analysis'!$F:$F,$F889,'Interim Analysis'!$G:$G,$H889,'Interim Analysis'!$D:$D,$D889)
*(INDEX('Dimensional Maps'!G$39:G$63,MATCH($E889,'Dimensional Maps'!$C$8:$C$32,0),1)
/SUMIFS('Dimensional Maps'!G$39:G$63, 'Dimensional Maps'!$B$8:$B$32,$D889)))),0),0)</f>
        <v>0</v>
      </c>
      <c r="M889" s="115">
        <f>IFERROR(IF($G889 = "WholeBlg",IF(M$1&lt;2020, 0,
IF($H889="GWh",SUMIFS('Interim Analysis'!G:G,'Interim Analysis'!$B:$B,$B889,'Interim Analysis'!$C:$C,$C889,'Interim Analysis'!$F:$F,$F889,'Interim Analysis'!$G:$G,$H889,'Interim Analysis'!$E:$E,$E889),
SUMIFS('Interim Analysis'!G:G,'Interim Analysis'!$B:$B,$B889,'Interim Analysis'!$C:$C,$C889,'Interim Analysis'!$F:$F,$F889,'Interim Analysis'!$G:$G,$H889,'Interim Analysis'!$D:$D,$D889)
*(INDEX('Dimensional Maps'!H$39:H$63,MATCH($E889,'Dimensional Maps'!$C$8:$C$32,0),1)
/SUMIFS('Dimensional Maps'!H$39:H$63, 'Dimensional Maps'!$B$8:$B$32,$D889)))),0),0)</f>
        <v>0</v>
      </c>
      <c r="N889" s="115">
        <f>IFERROR(IF($G889 = "WholeBlg",IF(N$1&lt;2020, 0,
IF($H889="GWh",SUMIFS('Interim Analysis'!H:H,'Interim Analysis'!$B:$B,$B889,'Interim Analysis'!$C:$C,$C889,'Interim Analysis'!$F:$F,$F889,'Interim Analysis'!$G:$G,$H889,'Interim Analysis'!$E:$E,$E889),
SUMIFS('Interim Analysis'!H:H,'Interim Analysis'!$B:$B,$B889,'Interim Analysis'!$C:$C,$C889,'Interim Analysis'!$F:$F,$F889,'Interim Analysis'!$G:$G,$H889,'Interim Analysis'!$D:$D,$D889)
*(INDEX('Dimensional Maps'!I$39:I$63,MATCH($E889,'Dimensional Maps'!$C$8:$C$32,0),1)
/SUMIFS('Dimensional Maps'!I$39:I$63, 'Dimensional Maps'!$B$8:$B$32,$D889)))),0),0)</f>
        <v>2.4237892636347885E-2</v>
      </c>
      <c r="O889" s="115">
        <f>IFERROR(IF($G889 = "WholeBlg",IF(O$1&lt;2020, 0,
IF($H889="GWh",SUMIFS('Interim Analysis'!I:I,'Interim Analysis'!$B:$B,$B889,'Interim Analysis'!$C:$C,$C889,'Interim Analysis'!$F:$F,$F889,'Interim Analysis'!$G:$G,$H889,'Interim Analysis'!$E:$E,$E889),
SUMIFS('Interim Analysis'!I:I,'Interim Analysis'!$B:$B,$B889,'Interim Analysis'!$C:$C,$C889,'Interim Analysis'!$F:$F,$F889,'Interim Analysis'!$G:$G,$H889,'Interim Analysis'!$D:$D,$D889)
*(INDEX('Dimensional Maps'!J$39:J$63,MATCH($E889,'Dimensional Maps'!$C$8:$C$32,0),1)
/SUMIFS('Dimensional Maps'!J$39:J$63, 'Dimensional Maps'!$B$8:$B$32,$D889)))),0),0)</f>
        <v>4.769038650855148E-2</v>
      </c>
      <c r="P889" s="115">
        <f>IFERROR(IF($G889 = "WholeBlg",IF(P$1&lt;2020, 0,
IF($H889="GWh",SUMIFS('Interim Analysis'!J:J,'Interim Analysis'!$B:$B,$B889,'Interim Analysis'!$C:$C,$C889,'Interim Analysis'!$F:$F,$F889,'Interim Analysis'!$G:$G,$H889,'Interim Analysis'!$E:$E,$E889),
SUMIFS('Interim Analysis'!J:J,'Interim Analysis'!$B:$B,$B889,'Interim Analysis'!$C:$C,$C889,'Interim Analysis'!$F:$F,$F889,'Interim Analysis'!$G:$G,$H889,'Interim Analysis'!$D:$D,$D889)
*(INDEX('Dimensional Maps'!K$39:K$63,MATCH($E889,'Dimensional Maps'!$C$8:$C$32,0),1)
/SUMIFS('Dimensional Maps'!K$39:K$63, 'Dimensional Maps'!$B$8:$B$32,$D889)))),0),0)</f>
        <v>7.0604848561830857E-2</v>
      </c>
      <c r="Q889" s="115">
        <f>IFERROR(IF($G889 = "WholeBlg",IF(Q$1&lt;2020, 0,
IF($H889="GWh",SUMIFS('Interim Analysis'!K:K,'Interim Analysis'!$B:$B,$B889,'Interim Analysis'!$C:$C,$C889,'Interim Analysis'!$F:$F,$F889,'Interim Analysis'!$G:$G,$H889,'Interim Analysis'!$E:$E,$E889),
SUMIFS('Interim Analysis'!K:K,'Interim Analysis'!$B:$B,$B889,'Interim Analysis'!$C:$C,$C889,'Interim Analysis'!$F:$F,$F889,'Interim Analysis'!$G:$G,$H889,'Interim Analysis'!$D:$D,$D889)
*(INDEX('Dimensional Maps'!L$39:L$63,MATCH($E889,'Dimensional Maps'!$C$8:$C$32,0),1)
/SUMIFS('Dimensional Maps'!L$39:L$63, 'Dimensional Maps'!$B$8:$B$32,$D889)))),0),0)</f>
        <v>9.3324339281018673E-2</v>
      </c>
      <c r="R889" s="115">
        <f>IFERROR(IF($G889 = "WholeBlg",IF(R$1&lt;2020, 0,
IF($H889="GWh",SUMIFS('Interim Analysis'!L:L,'Interim Analysis'!$B:$B,$B889,'Interim Analysis'!$C:$C,$C889,'Interim Analysis'!$F:$F,$F889,'Interim Analysis'!$G:$G,$H889,'Interim Analysis'!$E:$E,$E889),
SUMIFS('Interim Analysis'!L:L,'Interim Analysis'!$B:$B,$B889,'Interim Analysis'!$C:$C,$C889,'Interim Analysis'!$F:$F,$F889,'Interim Analysis'!$G:$G,$H889,'Interim Analysis'!$D:$D,$D889)
*(INDEX('Dimensional Maps'!M$39:M$63,MATCH($E889,'Dimensional Maps'!$C$8:$C$32,0),1)
/SUMIFS('Dimensional Maps'!M$39:M$63, 'Dimensional Maps'!$B$8:$B$32,$D889)))),0),0)</f>
        <v>0.11631870161772127</v>
      </c>
      <c r="S889" s="115">
        <f>IFERROR(IF($G889 = "WholeBlg",IF(S$1&lt;2020, 0,
IF($H889="GWh",SUMIFS('Interim Analysis'!M:M,'Interim Analysis'!$B:$B,$B889,'Interim Analysis'!$C:$C,$C889,'Interim Analysis'!$F:$F,$F889,'Interim Analysis'!$G:$G,$H889,'Interim Analysis'!$E:$E,$E889),
SUMIFS('Interim Analysis'!M:M,'Interim Analysis'!$B:$B,$B889,'Interim Analysis'!$C:$C,$C889,'Interim Analysis'!$F:$F,$F889,'Interim Analysis'!$G:$G,$H889,'Interim Analysis'!$D:$D,$D889)
*(INDEX('Dimensional Maps'!N$39:N$63,MATCH($E889,'Dimensional Maps'!$C$8:$C$32,0),1)
/SUMIFS('Dimensional Maps'!N$39:N$63, 'Dimensional Maps'!$B$8:$B$32,$D889)))),0),0)</f>
        <v>0.14036998915240084</v>
      </c>
      <c r="T889" s="115">
        <f>IFERROR(IF($G889 = "WholeBlg",IF(T$1&lt;2020, 0,
IF($H889="GWh",SUMIFS('Interim Analysis'!N:N,'Interim Analysis'!$B:$B,$B889,'Interim Analysis'!$C:$C,$C889,'Interim Analysis'!$F:$F,$F889,'Interim Analysis'!$G:$G,$H889,'Interim Analysis'!$E:$E,$E889),
SUMIFS('Interim Analysis'!N:N,'Interim Analysis'!$B:$B,$B889,'Interim Analysis'!$C:$C,$C889,'Interim Analysis'!$F:$F,$F889,'Interim Analysis'!$G:$G,$H889,'Interim Analysis'!$D:$D,$D889)
*(INDEX('Dimensional Maps'!O$39:O$63,MATCH($E889,'Dimensional Maps'!$C$8:$C$32,0),1)
/SUMIFS('Dimensional Maps'!O$39:O$63, 'Dimensional Maps'!$B$8:$B$32,$D889)))),0),0)</f>
        <v>0.16730840019287069</v>
      </c>
      <c r="U889" s="115">
        <f>IFERROR(IF($G889 = "WholeBlg",IF(U$1&lt;2020, 0,
IF($H889="GWh",SUMIFS('Interim Analysis'!O:O,'Interim Analysis'!$B:$B,$B889,'Interim Analysis'!$C:$C,$C889,'Interim Analysis'!$F:$F,$F889,'Interim Analysis'!$G:$G,$H889,'Interim Analysis'!$E:$E,$E889),
SUMIFS('Interim Analysis'!O:O,'Interim Analysis'!$B:$B,$B889,'Interim Analysis'!$C:$C,$C889,'Interim Analysis'!$F:$F,$F889,'Interim Analysis'!$G:$G,$H889,'Interim Analysis'!$D:$D,$D889)
*(INDEX('Dimensional Maps'!P$39:P$63,MATCH($E889,'Dimensional Maps'!$C$8:$C$32,0),1)
/SUMIFS('Dimensional Maps'!P$39:P$63, 'Dimensional Maps'!$B$8:$B$32,$D889)))),0),0)</f>
        <v>0.19955050960617118</v>
      </c>
      <c r="V889" s="115">
        <f>IFERROR(IF($G889 = "WholeBlg",IF(V$1&lt;2020, 0,
IF($H889="GWh",SUMIFS('Interim Analysis'!P:P,'Interim Analysis'!$B:$B,$B889,'Interim Analysis'!$C:$C,$C889,'Interim Analysis'!$F:$F,$F889,'Interim Analysis'!$G:$G,$H889,'Interim Analysis'!$E:$E,$E889),
SUMIFS('Interim Analysis'!P:P,'Interim Analysis'!$B:$B,$B889,'Interim Analysis'!$C:$C,$C889,'Interim Analysis'!$F:$F,$F889,'Interim Analysis'!$G:$G,$H889,'Interim Analysis'!$D:$D,$D889)
*(INDEX('Dimensional Maps'!Q$39:Q$63,MATCH($E889,'Dimensional Maps'!$C$8:$C$32,0),1)
/SUMIFS('Dimensional Maps'!Q$39:Q$63, 'Dimensional Maps'!$B$8:$B$32,$D889)))),0),0)</f>
        <v>0.24161101549617175</v>
      </c>
      <c r="W889" s="115">
        <f>IFERROR(IF($G889 = "WholeBlg",IF(W$1&lt;2020, 0,
IF($H889="GWh",SUMIFS('Interim Analysis'!Q:Q,'Interim Analysis'!$B:$B,$B889,'Interim Analysis'!$C:$C,$C889,'Interim Analysis'!$F:$F,$F889,'Interim Analysis'!$G:$G,$H889,'Interim Analysis'!$E:$E,$E889),
SUMIFS('Interim Analysis'!Q:Q,'Interim Analysis'!$B:$B,$B889,'Interim Analysis'!$C:$C,$C889,'Interim Analysis'!$F:$F,$F889,'Interim Analysis'!$G:$G,$H889,'Interim Analysis'!$D:$D,$D889)
*(INDEX('Dimensional Maps'!R$39:R$63,MATCH($E889,'Dimensional Maps'!$C$8:$C$32,0),1)
/SUMIFS('Dimensional Maps'!R$39:R$63, 'Dimensional Maps'!$B$8:$B$32,$D889)))),0),0)</f>
        <v>0.30192206989866299</v>
      </c>
    </row>
    <row r="890" spans="1:23" x14ac:dyDescent="0.25">
      <c r="A890" s="153" t="s">
        <v>265</v>
      </c>
      <c r="B890" s="54" t="s">
        <v>238</v>
      </c>
      <c r="C890" s="54">
        <v>3</v>
      </c>
      <c r="D890" s="54" t="s">
        <v>47</v>
      </c>
      <c r="E890" s="54" t="s">
        <v>222</v>
      </c>
      <c r="F890" s="54" t="s">
        <v>167</v>
      </c>
      <c r="G890" s="54" t="s">
        <v>53</v>
      </c>
      <c r="H890" s="54" t="s">
        <v>18</v>
      </c>
      <c r="I890" s="115">
        <f>IFERROR(IF($G890 = "WholeBlg",IF(I$1&lt;2020, 0,
IF($H890="GWh",SUMIFS('Interim Analysis'!C:C,'Interim Analysis'!$B:$B,$B890,'Interim Analysis'!$C:$C,$C890,'Interim Analysis'!$F:$F,$F890,'Interim Analysis'!$G:$G,$H890,'Interim Analysis'!$E:$E,$E890),
SUMIFS('Interim Analysis'!C:C,'Interim Analysis'!$B:$B,$B890,'Interim Analysis'!$C:$C,$C890,'Interim Analysis'!$F:$F,$F890,'Interim Analysis'!$G:$G,$H890,'Interim Analysis'!$D:$D,$D890)
*(INDEX('Dimensional Maps'!D$39:D$63,MATCH($E890,'Dimensional Maps'!$C$8:$C$32,0),1)
/SUMIFS('Dimensional Maps'!D$39:D$63, 'Dimensional Maps'!$B$8:$B$32,$D890)))),0),0)</f>
        <v>0</v>
      </c>
      <c r="J890" s="115">
        <f>IFERROR(IF($G890 = "WholeBlg",IF(J$1&lt;2020, 0,
IF($H890="GWh",SUMIFS('Interim Analysis'!D:D,'Interim Analysis'!$B:$B,$B890,'Interim Analysis'!$C:$C,$C890,'Interim Analysis'!$F:$F,$F890,'Interim Analysis'!$G:$G,$H890,'Interim Analysis'!$E:$E,$E890),
SUMIFS('Interim Analysis'!D:D,'Interim Analysis'!$B:$B,$B890,'Interim Analysis'!$C:$C,$C890,'Interim Analysis'!$F:$F,$F890,'Interim Analysis'!$G:$G,$H890,'Interim Analysis'!$D:$D,$D890)
*(INDEX('Dimensional Maps'!E$39:E$63,MATCH($E890,'Dimensional Maps'!$C$8:$C$32,0),1)
/SUMIFS('Dimensional Maps'!E$39:E$63, 'Dimensional Maps'!$B$8:$B$32,$D890)))),0),0)</f>
        <v>0</v>
      </c>
      <c r="K890" s="115">
        <f>IFERROR(IF($G890 = "WholeBlg",IF(K$1&lt;2020, 0,
IF($H890="GWh",SUMIFS('Interim Analysis'!E:E,'Interim Analysis'!$B:$B,$B890,'Interim Analysis'!$C:$C,$C890,'Interim Analysis'!$F:$F,$F890,'Interim Analysis'!$G:$G,$H890,'Interim Analysis'!$E:$E,$E890),
SUMIFS('Interim Analysis'!E:E,'Interim Analysis'!$B:$B,$B890,'Interim Analysis'!$C:$C,$C890,'Interim Analysis'!$F:$F,$F890,'Interim Analysis'!$G:$G,$H890,'Interim Analysis'!$D:$D,$D890)
*(INDEX('Dimensional Maps'!F$39:F$63,MATCH($E890,'Dimensional Maps'!$C$8:$C$32,0),1)
/SUMIFS('Dimensional Maps'!F$39:F$63, 'Dimensional Maps'!$B$8:$B$32,$D890)))),0),0)</f>
        <v>0</v>
      </c>
      <c r="L890" s="115">
        <f>IFERROR(IF($G890 = "WholeBlg",IF(L$1&lt;2020, 0,
IF($H890="GWh",SUMIFS('Interim Analysis'!F:F,'Interim Analysis'!$B:$B,$B890,'Interim Analysis'!$C:$C,$C890,'Interim Analysis'!$F:$F,$F890,'Interim Analysis'!$G:$G,$H890,'Interim Analysis'!$E:$E,$E890),
SUMIFS('Interim Analysis'!F:F,'Interim Analysis'!$B:$B,$B890,'Interim Analysis'!$C:$C,$C890,'Interim Analysis'!$F:$F,$F890,'Interim Analysis'!$G:$G,$H890,'Interim Analysis'!$D:$D,$D890)
*(INDEX('Dimensional Maps'!G$39:G$63,MATCH($E890,'Dimensional Maps'!$C$8:$C$32,0),1)
/SUMIFS('Dimensional Maps'!G$39:G$63, 'Dimensional Maps'!$B$8:$B$32,$D890)))),0),0)</f>
        <v>0</v>
      </c>
      <c r="M890" s="115">
        <f>IFERROR(IF($G890 = "WholeBlg",IF(M$1&lt;2020, 0,
IF($H890="GWh",SUMIFS('Interim Analysis'!G:G,'Interim Analysis'!$B:$B,$B890,'Interim Analysis'!$C:$C,$C890,'Interim Analysis'!$F:$F,$F890,'Interim Analysis'!$G:$G,$H890,'Interim Analysis'!$E:$E,$E890),
SUMIFS('Interim Analysis'!G:G,'Interim Analysis'!$B:$B,$B890,'Interim Analysis'!$C:$C,$C890,'Interim Analysis'!$F:$F,$F890,'Interim Analysis'!$G:$G,$H890,'Interim Analysis'!$D:$D,$D890)
*(INDEX('Dimensional Maps'!H$39:H$63,MATCH($E890,'Dimensional Maps'!$C$8:$C$32,0),1)
/SUMIFS('Dimensional Maps'!H$39:H$63, 'Dimensional Maps'!$B$8:$B$32,$D890)))),0),0)</f>
        <v>0</v>
      </c>
      <c r="N890" s="115">
        <f>IFERROR(IF($G890 = "WholeBlg",IF(N$1&lt;2020, 0,
IF($H890="GWh",SUMIFS('Interim Analysis'!H:H,'Interim Analysis'!$B:$B,$B890,'Interim Analysis'!$C:$C,$C890,'Interim Analysis'!$F:$F,$F890,'Interim Analysis'!$G:$G,$H890,'Interim Analysis'!$E:$E,$E890),
SUMIFS('Interim Analysis'!H:H,'Interim Analysis'!$B:$B,$B890,'Interim Analysis'!$C:$C,$C890,'Interim Analysis'!$F:$F,$F890,'Interim Analysis'!$G:$G,$H890,'Interim Analysis'!$D:$D,$D890)
*(INDEX('Dimensional Maps'!I$39:I$63,MATCH($E890,'Dimensional Maps'!$C$8:$C$32,0),1)
/SUMIFS('Dimensional Maps'!I$39:I$63, 'Dimensional Maps'!$B$8:$B$32,$D890)))),0),0)</f>
        <v>0</v>
      </c>
      <c r="O890" s="115">
        <f>IFERROR(IF($G890 = "WholeBlg",IF(O$1&lt;2020, 0,
IF($H890="GWh",SUMIFS('Interim Analysis'!I:I,'Interim Analysis'!$B:$B,$B890,'Interim Analysis'!$C:$C,$C890,'Interim Analysis'!$F:$F,$F890,'Interim Analysis'!$G:$G,$H890,'Interim Analysis'!$E:$E,$E890),
SUMIFS('Interim Analysis'!I:I,'Interim Analysis'!$B:$B,$B890,'Interim Analysis'!$C:$C,$C890,'Interim Analysis'!$F:$F,$F890,'Interim Analysis'!$G:$G,$H890,'Interim Analysis'!$D:$D,$D890)
*(INDEX('Dimensional Maps'!J$39:J$63,MATCH($E890,'Dimensional Maps'!$C$8:$C$32,0),1)
/SUMIFS('Dimensional Maps'!J$39:J$63, 'Dimensional Maps'!$B$8:$B$32,$D890)))),0),0)</f>
        <v>0</v>
      </c>
      <c r="P890" s="115">
        <f>IFERROR(IF($G890 = "WholeBlg",IF(P$1&lt;2020, 0,
IF($H890="GWh",SUMIFS('Interim Analysis'!J:J,'Interim Analysis'!$B:$B,$B890,'Interim Analysis'!$C:$C,$C890,'Interim Analysis'!$F:$F,$F890,'Interim Analysis'!$G:$G,$H890,'Interim Analysis'!$E:$E,$E890),
SUMIFS('Interim Analysis'!J:J,'Interim Analysis'!$B:$B,$B890,'Interim Analysis'!$C:$C,$C890,'Interim Analysis'!$F:$F,$F890,'Interim Analysis'!$G:$G,$H890,'Interim Analysis'!$D:$D,$D890)
*(INDEX('Dimensional Maps'!K$39:K$63,MATCH($E890,'Dimensional Maps'!$C$8:$C$32,0),1)
/SUMIFS('Dimensional Maps'!K$39:K$63, 'Dimensional Maps'!$B$8:$B$32,$D890)))),0),0)</f>
        <v>0</v>
      </c>
      <c r="Q890" s="115">
        <f>IFERROR(IF($G890 = "WholeBlg",IF(Q$1&lt;2020, 0,
IF($H890="GWh",SUMIFS('Interim Analysis'!K:K,'Interim Analysis'!$B:$B,$B890,'Interim Analysis'!$C:$C,$C890,'Interim Analysis'!$F:$F,$F890,'Interim Analysis'!$G:$G,$H890,'Interim Analysis'!$E:$E,$E890),
SUMIFS('Interim Analysis'!K:K,'Interim Analysis'!$B:$B,$B890,'Interim Analysis'!$C:$C,$C890,'Interim Analysis'!$F:$F,$F890,'Interim Analysis'!$G:$G,$H890,'Interim Analysis'!$D:$D,$D890)
*(INDEX('Dimensional Maps'!L$39:L$63,MATCH($E890,'Dimensional Maps'!$C$8:$C$32,0),1)
/SUMIFS('Dimensional Maps'!L$39:L$63, 'Dimensional Maps'!$B$8:$B$32,$D890)))),0),0)</f>
        <v>0</v>
      </c>
      <c r="R890" s="115">
        <f>IFERROR(IF($G890 = "WholeBlg",IF(R$1&lt;2020, 0,
IF($H890="GWh",SUMIFS('Interim Analysis'!L:L,'Interim Analysis'!$B:$B,$B890,'Interim Analysis'!$C:$C,$C890,'Interim Analysis'!$F:$F,$F890,'Interim Analysis'!$G:$G,$H890,'Interim Analysis'!$E:$E,$E890),
SUMIFS('Interim Analysis'!L:L,'Interim Analysis'!$B:$B,$B890,'Interim Analysis'!$C:$C,$C890,'Interim Analysis'!$F:$F,$F890,'Interim Analysis'!$G:$G,$H890,'Interim Analysis'!$D:$D,$D890)
*(INDEX('Dimensional Maps'!M$39:M$63,MATCH($E890,'Dimensional Maps'!$C$8:$C$32,0),1)
/SUMIFS('Dimensional Maps'!M$39:M$63, 'Dimensional Maps'!$B$8:$B$32,$D890)))),0),0)</f>
        <v>0</v>
      </c>
      <c r="S890" s="115">
        <f>IFERROR(IF($G890 = "WholeBlg",IF(S$1&lt;2020, 0,
IF($H890="GWh",SUMIFS('Interim Analysis'!M:M,'Interim Analysis'!$B:$B,$B890,'Interim Analysis'!$C:$C,$C890,'Interim Analysis'!$F:$F,$F890,'Interim Analysis'!$G:$G,$H890,'Interim Analysis'!$E:$E,$E890),
SUMIFS('Interim Analysis'!M:M,'Interim Analysis'!$B:$B,$B890,'Interim Analysis'!$C:$C,$C890,'Interim Analysis'!$F:$F,$F890,'Interim Analysis'!$G:$G,$H890,'Interim Analysis'!$D:$D,$D890)
*(INDEX('Dimensional Maps'!N$39:N$63,MATCH($E890,'Dimensional Maps'!$C$8:$C$32,0),1)
/SUMIFS('Dimensional Maps'!N$39:N$63, 'Dimensional Maps'!$B$8:$B$32,$D890)))),0),0)</f>
        <v>0</v>
      </c>
      <c r="T890" s="115">
        <f>IFERROR(IF($G890 = "WholeBlg",IF(T$1&lt;2020, 0,
IF($H890="GWh",SUMIFS('Interim Analysis'!N:N,'Interim Analysis'!$B:$B,$B890,'Interim Analysis'!$C:$C,$C890,'Interim Analysis'!$F:$F,$F890,'Interim Analysis'!$G:$G,$H890,'Interim Analysis'!$E:$E,$E890),
SUMIFS('Interim Analysis'!N:N,'Interim Analysis'!$B:$B,$B890,'Interim Analysis'!$C:$C,$C890,'Interim Analysis'!$F:$F,$F890,'Interim Analysis'!$G:$G,$H890,'Interim Analysis'!$D:$D,$D890)
*(INDEX('Dimensional Maps'!O$39:O$63,MATCH($E890,'Dimensional Maps'!$C$8:$C$32,0),1)
/SUMIFS('Dimensional Maps'!O$39:O$63, 'Dimensional Maps'!$B$8:$B$32,$D890)))),0),0)</f>
        <v>0</v>
      </c>
      <c r="U890" s="115">
        <f>IFERROR(IF($G890 = "WholeBlg",IF(U$1&lt;2020, 0,
IF($H890="GWh",SUMIFS('Interim Analysis'!O:O,'Interim Analysis'!$B:$B,$B890,'Interim Analysis'!$C:$C,$C890,'Interim Analysis'!$F:$F,$F890,'Interim Analysis'!$G:$G,$H890,'Interim Analysis'!$E:$E,$E890),
SUMIFS('Interim Analysis'!O:O,'Interim Analysis'!$B:$B,$B890,'Interim Analysis'!$C:$C,$C890,'Interim Analysis'!$F:$F,$F890,'Interim Analysis'!$G:$G,$H890,'Interim Analysis'!$D:$D,$D890)
*(INDEX('Dimensional Maps'!P$39:P$63,MATCH($E890,'Dimensional Maps'!$C$8:$C$32,0),1)
/SUMIFS('Dimensional Maps'!P$39:P$63, 'Dimensional Maps'!$B$8:$B$32,$D890)))),0),0)</f>
        <v>0</v>
      </c>
      <c r="V890" s="115">
        <f>IFERROR(IF($G890 = "WholeBlg",IF(V$1&lt;2020, 0,
IF($H890="GWh",SUMIFS('Interim Analysis'!P:P,'Interim Analysis'!$B:$B,$B890,'Interim Analysis'!$C:$C,$C890,'Interim Analysis'!$F:$F,$F890,'Interim Analysis'!$G:$G,$H890,'Interim Analysis'!$E:$E,$E890),
SUMIFS('Interim Analysis'!P:P,'Interim Analysis'!$B:$B,$B890,'Interim Analysis'!$C:$C,$C890,'Interim Analysis'!$F:$F,$F890,'Interim Analysis'!$G:$G,$H890,'Interim Analysis'!$D:$D,$D890)
*(INDEX('Dimensional Maps'!Q$39:Q$63,MATCH($E890,'Dimensional Maps'!$C$8:$C$32,0),1)
/SUMIFS('Dimensional Maps'!Q$39:Q$63, 'Dimensional Maps'!$B$8:$B$32,$D890)))),0),0)</f>
        <v>0</v>
      </c>
      <c r="W890" s="115">
        <f>IFERROR(IF($G890 = "WholeBlg",IF(W$1&lt;2020, 0,
IF($H890="GWh",SUMIFS('Interim Analysis'!Q:Q,'Interim Analysis'!$B:$B,$B890,'Interim Analysis'!$C:$C,$C890,'Interim Analysis'!$F:$F,$F890,'Interim Analysis'!$G:$G,$H890,'Interim Analysis'!$E:$E,$E890),
SUMIFS('Interim Analysis'!Q:Q,'Interim Analysis'!$B:$B,$B890,'Interim Analysis'!$C:$C,$C890,'Interim Analysis'!$F:$F,$F890,'Interim Analysis'!$G:$G,$H890,'Interim Analysis'!$D:$D,$D890)
*(INDEX('Dimensional Maps'!R$39:R$63,MATCH($E890,'Dimensional Maps'!$C$8:$C$32,0),1)
/SUMIFS('Dimensional Maps'!R$39:R$63, 'Dimensional Maps'!$B$8:$B$32,$D890)))),0),0)</f>
        <v>0</v>
      </c>
    </row>
    <row r="891" spans="1:23" x14ac:dyDescent="0.25">
      <c r="A891" s="153" t="s">
        <v>265</v>
      </c>
      <c r="B891" s="54" t="s">
        <v>238</v>
      </c>
      <c r="C891" s="54">
        <v>3</v>
      </c>
      <c r="D891" s="54" t="s">
        <v>47</v>
      </c>
      <c r="E891" s="54" t="s">
        <v>222</v>
      </c>
      <c r="F891" s="54" t="s">
        <v>186</v>
      </c>
      <c r="G891" s="54" t="s">
        <v>53</v>
      </c>
      <c r="H891" s="54" t="s">
        <v>18</v>
      </c>
      <c r="I891" s="115">
        <f>IFERROR(IF($G891 = "WholeBlg",IF(I$1&lt;2020, 0,
IF($H891="GWh",SUMIFS('Interim Analysis'!C:C,'Interim Analysis'!$B:$B,$B891,'Interim Analysis'!$C:$C,$C891,'Interim Analysis'!$F:$F,$F891,'Interim Analysis'!$G:$G,$H891,'Interim Analysis'!$E:$E,$E891),
SUMIFS('Interim Analysis'!C:C,'Interim Analysis'!$B:$B,$B891,'Interim Analysis'!$C:$C,$C891,'Interim Analysis'!$F:$F,$F891,'Interim Analysis'!$G:$G,$H891,'Interim Analysis'!$D:$D,$D891)
*(INDEX('Dimensional Maps'!D$39:D$63,MATCH($E891,'Dimensional Maps'!$C$8:$C$32,0),1)
/SUMIFS('Dimensional Maps'!D$39:D$63, 'Dimensional Maps'!$B$8:$B$32,$D891)))),0),0)</f>
        <v>0</v>
      </c>
      <c r="J891" s="115">
        <f>IFERROR(IF($G891 = "WholeBlg",IF(J$1&lt;2020, 0,
IF($H891="GWh",SUMIFS('Interim Analysis'!D:D,'Interim Analysis'!$B:$B,$B891,'Interim Analysis'!$C:$C,$C891,'Interim Analysis'!$F:$F,$F891,'Interim Analysis'!$G:$G,$H891,'Interim Analysis'!$E:$E,$E891),
SUMIFS('Interim Analysis'!D:D,'Interim Analysis'!$B:$B,$B891,'Interim Analysis'!$C:$C,$C891,'Interim Analysis'!$F:$F,$F891,'Interim Analysis'!$G:$G,$H891,'Interim Analysis'!$D:$D,$D891)
*(INDEX('Dimensional Maps'!E$39:E$63,MATCH($E891,'Dimensional Maps'!$C$8:$C$32,0),1)
/SUMIFS('Dimensional Maps'!E$39:E$63, 'Dimensional Maps'!$B$8:$B$32,$D891)))),0),0)</f>
        <v>0</v>
      </c>
      <c r="K891" s="115">
        <f>IFERROR(IF($G891 = "WholeBlg",IF(K$1&lt;2020, 0,
IF($H891="GWh",SUMIFS('Interim Analysis'!E:E,'Interim Analysis'!$B:$B,$B891,'Interim Analysis'!$C:$C,$C891,'Interim Analysis'!$F:$F,$F891,'Interim Analysis'!$G:$G,$H891,'Interim Analysis'!$E:$E,$E891),
SUMIFS('Interim Analysis'!E:E,'Interim Analysis'!$B:$B,$B891,'Interim Analysis'!$C:$C,$C891,'Interim Analysis'!$F:$F,$F891,'Interim Analysis'!$G:$G,$H891,'Interim Analysis'!$D:$D,$D891)
*(INDEX('Dimensional Maps'!F$39:F$63,MATCH($E891,'Dimensional Maps'!$C$8:$C$32,0),1)
/SUMIFS('Dimensional Maps'!F$39:F$63, 'Dimensional Maps'!$B$8:$B$32,$D891)))),0),0)</f>
        <v>0</v>
      </c>
      <c r="L891" s="115">
        <f>IFERROR(IF($G891 = "WholeBlg",IF(L$1&lt;2020, 0,
IF($H891="GWh",SUMIFS('Interim Analysis'!F:F,'Interim Analysis'!$B:$B,$B891,'Interim Analysis'!$C:$C,$C891,'Interim Analysis'!$F:$F,$F891,'Interim Analysis'!$G:$G,$H891,'Interim Analysis'!$E:$E,$E891),
SUMIFS('Interim Analysis'!F:F,'Interim Analysis'!$B:$B,$B891,'Interim Analysis'!$C:$C,$C891,'Interim Analysis'!$F:$F,$F891,'Interim Analysis'!$G:$G,$H891,'Interim Analysis'!$D:$D,$D891)
*(INDEX('Dimensional Maps'!G$39:G$63,MATCH($E891,'Dimensional Maps'!$C$8:$C$32,0),1)
/SUMIFS('Dimensional Maps'!G$39:G$63, 'Dimensional Maps'!$B$8:$B$32,$D891)))),0),0)</f>
        <v>0</v>
      </c>
      <c r="M891" s="115">
        <f>IFERROR(IF($G891 = "WholeBlg",IF(M$1&lt;2020, 0,
IF($H891="GWh",SUMIFS('Interim Analysis'!G:G,'Interim Analysis'!$B:$B,$B891,'Interim Analysis'!$C:$C,$C891,'Interim Analysis'!$F:$F,$F891,'Interim Analysis'!$G:$G,$H891,'Interim Analysis'!$E:$E,$E891),
SUMIFS('Interim Analysis'!G:G,'Interim Analysis'!$B:$B,$B891,'Interim Analysis'!$C:$C,$C891,'Interim Analysis'!$F:$F,$F891,'Interim Analysis'!$G:$G,$H891,'Interim Analysis'!$D:$D,$D891)
*(INDEX('Dimensional Maps'!H$39:H$63,MATCH($E891,'Dimensional Maps'!$C$8:$C$32,0),1)
/SUMIFS('Dimensional Maps'!H$39:H$63, 'Dimensional Maps'!$B$8:$B$32,$D891)))),0),0)</f>
        <v>0</v>
      </c>
      <c r="N891" s="115">
        <f>IFERROR(IF($G891 = "WholeBlg",IF(N$1&lt;2020, 0,
IF($H891="GWh",SUMIFS('Interim Analysis'!H:H,'Interim Analysis'!$B:$B,$B891,'Interim Analysis'!$C:$C,$C891,'Interim Analysis'!$F:$F,$F891,'Interim Analysis'!$G:$G,$H891,'Interim Analysis'!$E:$E,$E891),
SUMIFS('Interim Analysis'!H:H,'Interim Analysis'!$B:$B,$B891,'Interim Analysis'!$C:$C,$C891,'Interim Analysis'!$F:$F,$F891,'Interim Analysis'!$G:$G,$H891,'Interim Analysis'!$D:$D,$D891)
*(INDEX('Dimensional Maps'!I$39:I$63,MATCH($E891,'Dimensional Maps'!$C$8:$C$32,0),1)
/SUMIFS('Dimensional Maps'!I$39:I$63, 'Dimensional Maps'!$B$8:$B$32,$D891)))),0),0)</f>
        <v>0</v>
      </c>
      <c r="O891" s="115">
        <f>IFERROR(IF($G891 = "WholeBlg",IF(O$1&lt;2020, 0,
IF($H891="GWh",SUMIFS('Interim Analysis'!I:I,'Interim Analysis'!$B:$B,$B891,'Interim Analysis'!$C:$C,$C891,'Interim Analysis'!$F:$F,$F891,'Interim Analysis'!$G:$G,$H891,'Interim Analysis'!$E:$E,$E891),
SUMIFS('Interim Analysis'!I:I,'Interim Analysis'!$B:$B,$B891,'Interim Analysis'!$C:$C,$C891,'Interim Analysis'!$F:$F,$F891,'Interim Analysis'!$G:$G,$H891,'Interim Analysis'!$D:$D,$D891)
*(INDEX('Dimensional Maps'!J$39:J$63,MATCH($E891,'Dimensional Maps'!$C$8:$C$32,0),1)
/SUMIFS('Dimensional Maps'!J$39:J$63, 'Dimensional Maps'!$B$8:$B$32,$D891)))),0),0)</f>
        <v>0</v>
      </c>
      <c r="P891" s="115">
        <f>IFERROR(IF($G891 = "WholeBlg",IF(P$1&lt;2020, 0,
IF($H891="GWh",SUMIFS('Interim Analysis'!J:J,'Interim Analysis'!$B:$B,$B891,'Interim Analysis'!$C:$C,$C891,'Interim Analysis'!$F:$F,$F891,'Interim Analysis'!$G:$G,$H891,'Interim Analysis'!$E:$E,$E891),
SUMIFS('Interim Analysis'!J:J,'Interim Analysis'!$B:$B,$B891,'Interim Analysis'!$C:$C,$C891,'Interim Analysis'!$F:$F,$F891,'Interim Analysis'!$G:$G,$H891,'Interim Analysis'!$D:$D,$D891)
*(INDEX('Dimensional Maps'!K$39:K$63,MATCH($E891,'Dimensional Maps'!$C$8:$C$32,0),1)
/SUMIFS('Dimensional Maps'!K$39:K$63, 'Dimensional Maps'!$B$8:$B$32,$D891)))),0),0)</f>
        <v>0</v>
      </c>
      <c r="Q891" s="115">
        <f>IFERROR(IF($G891 = "WholeBlg",IF(Q$1&lt;2020, 0,
IF($H891="GWh",SUMIFS('Interim Analysis'!K:K,'Interim Analysis'!$B:$B,$B891,'Interim Analysis'!$C:$C,$C891,'Interim Analysis'!$F:$F,$F891,'Interim Analysis'!$G:$G,$H891,'Interim Analysis'!$E:$E,$E891),
SUMIFS('Interim Analysis'!K:K,'Interim Analysis'!$B:$B,$B891,'Interim Analysis'!$C:$C,$C891,'Interim Analysis'!$F:$F,$F891,'Interim Analysis'!$G:$G,$H891,'Interim Analysis'!$D:$D,$D891)
*(INDEX('Dimensional Maps'!L$39:L$63,MATCH($E891,'Dimensional Maps'!$C$8:$C$32,0),1)
/SUMIFS('Dimensional Maps'!L$39:L$63, 'Dimensional Maps'!$B$8:$B$32,$D891)))),0),0)</f>
        <v>0</v>
      </c>
      <c r="R891" s="115">
        <f>IFERROR(IF($G891 = "WholeBlg",IF(R$1&lt;2020, 0,
IF($H891="GWh",SUMIFS('Interim Analysis'!L:L,'Interim Analysis'!$B:$B,$B891,'Interim Analysis'!$C:$C,$C891,'Interim Analysis'!$F:$F,$F891,'Interim Analysis'!$G:$G,$H891,'Interim Analysis'!$E:$E,$E891),
SUMIFS('Interim Analysis'!L:L,'Interim Analysis'!$B:$B,$B891,'Interim Analysis'!$C:$C,$C891,'Interim Analysis'!$F:$F,$F891,'Interim Analysis'!$G:$G,$H891,'Interim Analysis'!$D:$D,$D891)
*(INDEX('Dimensional Maps'!M$39:M$63,MATCH($E891,'Dimensional Maps'!$C$8:$C$32,0),1)
/SUMIFS('Dimensional Maps'!M$39:M$63, 'Dimensional Maps'!$B$8:$B$32,$D891)))),0),0)</f>
        <v>0</v>
      </c>
      <c r="S891" s="115">
        <f>IFERROR(IF($G891 = "WholeBlg",IF(S$1&lt;2020, 0,
IF($H891="GWh",SUMIFS('Interim Analysis'!M:M,'Interim Analysis'!$B:$B,$B891,'Interim Analysis'!$C:$C,$C891,'Interim Analysis'!$F:$F,$F891,'Interim Analysis'!$G:$G,$H891,'Interim Analysis'!$E:$E,$E891),
SUMIFS('Interim Analysis'!M:M,'Interim Analysis'!$B:$B,$B891,'Interim Analysis'!$C:$C,$C891,'Interim Analysis'!$F:$F,$F891,'Interim Analysis'!$G:$G,$H891,'Interim Analysis'!$D:$D,$D891)
*(INDEX('Dimensional Maps'!N$39:N$63,MATCH($E891,'Dimensional Maps'!$C$8:$C$32,0),1)
/SUMIFS('Dimensional Maps'!N$39:N$63, 'Dimensional Maps'!$B$8:$B$32,$D891)))),0),0)</f>
        <v>0</v>
      </c>
      <c r="T891" s="115">
        <f>IFERROR(IF($G891 = "WholeBlg",IF(T$1&lt;2020, 0,
IF($H891="GWh",SUMIFS('Interim Analysis'!N:N,'Interim Analysis'!$B:$B,$B891,'Interim Analysis'!$C:$C,$C891,'Interim Analysis'!$F:$F,$F891,'Interim Analysis'!$G:$G,$H891,'Interim Analysis'!$E:$E,$E891),
SUMIFS('Interim Analysis'!N:N,'Interim Analysis'!$B:$B,$B891,'Interim Analysis'!$C:$C,$C891,'Interim Analysis'!$F:$F,$F891,'Interim Analysis'!$G:$G,$H891,'Interim Analysis'!$D:$D,$D891)
*(INDEX('Dimensional Maps'!O$39:O$63,MATCH($E891,'Dimensional Maps'!$C$8:$C$32,0),1)
/SUMIFS('Dimensional Maps'!O$39:O$63, 'Dimensional Maps'!$B$8:$B$32,$D891)))),0),0)</f>
        <v>0</v>
      </c>
      <c r="U891" s="115">
        <f>IFERROR(IF($G891 = "WholeBlg",IF(U$1&lt;2020, 0,
IF($H891="GWh",SUMIFS('Interim Analysis'!O:O,'Interim Analysis'!$B:$B,$B891,'Interim Analysis'!$C:$C,$C891,'Interim Analysis'!$F:$F,$F891,'Interim Analysis'!$G:$G,$H891,'Interim Analysis'!$E:$E,$E891),
SUMIFS('Interim Analysis'!O:O,'Interim Analysis'!$B:$B,$B891,'Interim Analysis'!$C:$C,$C891,'Interim Analysis'!$F:$F,$F891,'Interim Analysis'!$G:$G,$H891,'Interim Analysis'!$D:$D,$D891)
*(INDEX('Dimensional Maps'!P$39:P$63,MATCH($E891,'Dimensional Maps'!$C$8:$C$32,0),1)
/SUMIFS('Dimensional Maps'!P$39:P$63, 'Dimensional Maps'!$B$8:$B$32,$D891)))),0),0)</f>
        <v>0</v>
      </c>
      <c r="V891" s="115">
        <f>IFERROR(IF($G891 = "WholeBlg",IF(V$1&lt;2020, 0,
IF($H891="GWh",SUMIFS('Interim Analysis'!P:P,'Interim Analysis'!$B:$B,$B891,'Interim Analysis'!$C:$C,$C891,'Interim Analysis'!$F:$F,$F891,'Interim Analysis'!$G:$G,$H891,'Interim Analysis'!$E:$E,$E891),
SUMIFS('Interim Analysis'!P:P,'Interim Analysis'!$B:$B,$B891,'Interim Analysis'!$C:$C,$C891,'Interim Analysis'!$F:$F,$F891,'Interim Analysis'!$G:$G,$H891,'Interim Analysis'!$D:$D,$D891)
*(INDEX('Dimensional Maps'!Q$39:Q$63,MATCH($E891,'Dimensional Maps'!$C$8:$C$32,0),1)
/SUMIFS('Dimensional Maps'!Q$39:Q$63, 'Dimensional Maps'!$B$8:$B$32,$D891)))),0),0)</f>
        <v>0</v>
      </c>
      <c r="W891" s="115">
        <f>IFERROR(IF($G891 = "WholeBlg",IF(W$1&lt;2020, 0,
IF($H891="GWh",SUMIFS('Interim Analysis'!Q:Q,'Interim Analysis'!$B:$B,$B891,'Interim Analysis'!$C:$C,$C891,'Interim Analysis'!$F:$F,$F891,'Interim Analysis'!$G:$G,$H891,'Interim Analysis'!$E:$E,$E891),
SUMIFS('Interim Analysis'!Q:Q,'Interim Analysis'!$B:$B,$B891,'Interim Analysis'!$C:$C,$C891,'Interim Analysis'!$F:$F,$F891,'Interim Analysis'!$G:$G,$H891,'Interim Analysis'!$D:$D,$D891)
*(INDEX('Dimensional Maps'!R$39:R$63,MATCH($E891,'Dimensional Maps'!$C$8:$C$32,0),1)
/SUMIFS('Dimensional Maps'!R$39:R$63, 'Dimensional Maps'!$B$8:$B$32,$D891)))),0),0)</f>
        <v>0</v>
      </c>
    </row>
    <row r="892" spans="1:23" x14ac:dyDescent="0.25">
      <c r="A892" s="153" t="s">
        <v>265</v>
      </c>
      <c r="B892" s="54" t="s">
        <v>238</v>
      </c>
      <c r="C892" s="54">
        <v>3</v>
      </c>
      <c r="D892" s="54" t="s">
        <v>47</v>
      </c>
      <c r="E892" s="54" t="s">
        <v>222</v>
      </c>
      <c r="F892" s="54" t="s">
        <v>167</v>
      </c>
      <c r="G892" s="54" t="s">
        <v>53</v>
      </c>
      <c r="H892" s="54" t="s">
        <v>20</v>
      </c>
      <c r="I892" s="115">
        <f>IFERROR(IF($G892 = "WholeBlg",IF(I$1&lt;2020, 0,
IF($H892="GWh",SUMIFS('Interim Analysis'!C:C,'Interim Analysis'!$B:$B,$B892,'Interim Analysis'!$C:$C,$C892,'Interim Analysis'!$F:$F,$F892,'Interim Analysis'!$G:$G,$H892,'Interim Analysis'!$E:$E,$E892),
SUMIFS('Interim Analysis'!C:C,'Interim Analysis'!$B:$B,$B892,'Interim Analysis'!$C:$C,$C892,'Interim Analysis'!$F:$F,$F892,'Interim Analysis'!$G:$G,$H892,'Interim Analysis'!$D:$D,$D892)
*(INDEX('Dimensional Maps'!D$39:D$63,MATCH($E892,'Dimensional Maps'!$C$8:$C$32,0),1)
/SUMIFS('Dimensional Maps'!D$39:D$63, 'Dimensional Maps'!$B$8:$B$32,$D892)))),0),0)</f>
        <v>0</v>
      </c>
      <c r="J892" s="115">
        <f>IFERROR(IF($G892 = "WholeBlg",IF(J$1&lt;2020, 0,
IF($H892="GWh",SUMIFS('Interim Analysis'!D:D,'Interim Analysis'!$B:$B,$B892,'Interim Analysis'!$C:$C,$C892,'Interim Analysis'!$F:$F,$F892,'Interim Analysis'!$G:$G,$H892,'Interim Analysis'!$E:$E,$E892),
SUMIFS('Interim Analysis'!D:D,'Interim Analysis'!$B:$B,$B892,'Interim Analysis'!$C:$C,$C892,'Interim Analysis'!$F:$F,$F892,'Interim Analysis'!$G:$G,$H892,'Interim Analysis'!$D:$D,$D892)
*(INDEX('Dimensional Maps'!E$39:E$63,MATCH($E892,'Dimensional Maps'!$C$8:$C$32,0),1)
/SUMIFS('Dimensional Maps'!E$39:E$63, 'Dimensional Maps'!$B$8:$B$32,$D892)))),0),0)</f>
        <v>0</v>
      </c>
      <c r="K892" s="115">
        <f>IFERROR(IF($G892 = "WholeBlg",IF(K$1&lt;2020, 0,
IF($H892="GWh",SUMIFS('Interim Analysis'!E:E,'Interim Analysis'!$B:$B,$B892,'Interim Analysis'!$C:$C,$C892,'Interim Analysis'!$F:$F,$F892,'Interim Analysis'!$G:$G,$H892,'Interim Analysis'!$E:$E,$E892),
SUMIFS('Interim Analysis'!E:E,'Interim Analysis'!$B:$B,$B892,'Interim Analysis'!$C:$C,$C892,'Interim Analysis'!$F:$F,$F892,'Interim Analysis'!$G:$G,$H892,'Interim Analysis'!$D:$D,$D892)
*(INDEX('Dimensional Maps'!F$39:F$63,MATCH($E892,'Dimensional Maps'!$C$8:$C$32,0),1)
/SUMIFS('Dimensional Maps'!F$39:F$63, 'Dimensional Maps'!$B$8:$B$32,$D892)))),0),0)</f>
        <v>0</v>
      </c>
      <c r="L892" s="115">
        <f>IFERROR(IF($G892 = "WholeBlg",IF(L$1&lt;2020, 0,
IF($H892="GWh",SUMIFS('Interim Analysis'!F:F,'Interim Analysis'!$B:$B,$B892,'Interim Analysis'!$C:$C,$C892,'Interim Analysis'!$F:$F,$F892,'Interim Analysis'!$G:$G,$H892,'Interim Analysis'!$E:$E,$E892),
SUMIFS('Interim Analysis'!F:F,'Interim Analysis'!$B:$B,$B892,'Interim Analysis'!$C:$C,$C892,'Interim Analysis'!$F:$F,$F892,'Interim Analysis'!$G:$G,$H892,'Interim Analysis'!$D:$D,$D892)
*(INDEX('Dimensional Maps'!G$39:G$63,MATCH($E892,'Dimensional Maps'!$C$8:$C$32,0),1)
/SUMIFS('Dimensional Maps'!G$39:G$63, 'Dimensional Maps'!$B$8:$B$32,$D892)))),0),0)</f>
        <v>0</v>
      </c>
      <c r="M892" s="115">
        <f>IFERROR(IF($G892 = "WholeBlg",IF(M$1&lt;2020, 0,
IF($H892="GWh",SUMIFS('Interim Analysis'!G:G,'Interim Analysis'!$B:$B,$B892,'Interim Analysis'!$C:$C,$C892,'Interim Analysis'!$F:$F,$F892,'Interim Analysis'!$G:$G,$H892,'Interim Analysis'!$E:$E,$E892),
SUMIFS('Interim Analysis'!G:G,'Interim Analysis'!$B:$B,$B892,'Interim Analysis'!$C:$C,$C892,'Interim Analysis'!$F:$F,$F892,'Interim Analysis'!$G:$G,$H892,'Interim Analysis'!$D:$D,$D892)
*(INDEX('Dimensional Maps'!H$39:H$63,MATCH($E892,'Dimensional Maps'!$C$8:$C$32,0),1)
/SUMIFS('Dimensional Maps'!H$39:H$63, 'Dimensional Maps'!$B$8:$B$32,$D892)))),0),0)</f>
        <v>0</v>
      </c>
      <c r="N892" s="115">
        <f>IFERROR(IF($G892 = "WholeBlg",IF(N$1&lt;2020, 0,
IF($H892="GWh",SUMIFS('Interim Analysis'!H:H,'Interim Analysis'!$B:$B,$B892,'Interim Analysis'!$C:$C,$C892,'Interim Analysis'!$F:$F,$F892,'Interim Analysis'!$G:$G,$H892,'Interim Analysis'!$E:$E,$E892),
SUMIFS('Interim Analysis'!H:H,'Interim Analysis'!$B:$B,$B892,'Interim Analysis'!$C:$C,$C892,'Interim Analysis'!$F:$F,$F892,'Interim Analysis'!$G:$G,$H892,'Interim Analysis'!$D:$D,$D892)
*(INDEX('Dimensional Maps'!I$39:I$63,MATCH($E892,'Dimensional Maps'!$C$8:$C$32,0),1)
/SUMIFS('Dimensional Maps'!I$39:I$63, 'Dimensional Maps'!$B$8:$B$32,$D892)))),0),0)</f>
        <v>5.8341279282790271E-3</v>
      </c>
      <c r="O892" s="115">
        <f>IFERROR(IF($G892 = "WholeBlg",IF(O$1&lt;2020, 0,
IF($H892="GWh",SUMIFS('Interim Analysis'!I:I,'Interim Analysis'!$B:$B,$B892,'Interim Analysis'!$C:$C,$C892,'Interim Analysis'!$F:$F,$F892,'Interim Analysis'!$G:$G,$H892,'Interim Analysis'!$E:$E,$E892),
SUMIFS('Interim Analysis'!I:I,'Interim Analysis'!$B:$B,$B892,'Interim Analysis'!$C:$C,$C892,'Interim Analysis'!$F:$F,$F892,'Interim Analysis'!$G:$G,$H892,'Interim Analysis'!$D:$D,$D892)
*(INDEX('Dimensional Maps'!J$39:J$63,MATCH($E892,'Dimensional Maps'!$C$8:$C$32,0),1)
/SUMIFS('Dimensional Maps'!J$39:J$63, 'Dimensional Maps'!$B$8:$B$32,$D892)))),0),0)</f>
        <v>1.3476972544429047E-2</v>
      </c>
      <c r="P892" s="115">
        <f>IFERROR(IF($G892 = "WholeBlg",IF(P$1&lt;2020, 0,
IF($H892="GWh",SUMIFS('Interim Analysis'!J:J,'Interim Analysis'!$B:$B,$B892,'Interim Analysis'!$C:$C,$C892,'Interim Analysis'!$F:$F,$F892,'Interim Analysis'!$G:$G,$H892,'Interim Analysis'!$E:$E,$E892),
SUMIFS('Interim Analysis'!J:J,'Interim Analysis'!$B:$B,$B892,'Interim Analysis'!$C:$C,$C892,'Interim Analysis'!$F:$F,$F892,'Interim Analysis'!$G:$G,$H892,'Interim Analysis'!$D:$D,$D892)
*(INDEX('Dimensional Maps'!K$39:K$63,MATCH($E892,'Dimensional Maps'!$C$8:$C$32,0),1)
/SUMIFS('Dimensional Maps'!K$39:K$63, 'Dimensional Maps'!$B$8:$B$32,$D892)))),0),0)</f>
        <v>1.9975587728260327E-2</v>
      </c>
      <c r="Q892" s="115">
        <f>IFERROR(IF($G892 = "WholeBlg",IF(Q$1&lt;2020, 0,
IF($H892="GWh",SUMIFS('Interim Analysis'!K:K,'Interim Analysis'!$B:$B,$B892,'Interim Analysis'!$C:$C,$C892,'Interim Analysis'!$F:$F,$F892,'Interim Analysis'!$G:$G,$H892,'Interim Analysis'!$E:$E,$E892),
SUMIFS('Interim Analysis'!K:K,'Interim Analysis'!$B:$B,$B892,'Interim Analysis'!$C:$C,$C892,'Interim Analysis'!$F:$F,$F892,'Interim Analysis'!$G:$G,$H892,'Interim Analysis'!$D:$D,$D892)
*(INDEX('Dimensional Maps'!L$39:L$63,MATCH($E892,'Dimensional Maps'!$C$8:$C$32,0),1)
/SUMIFS('Dimensional Maps'!L$39:L$63, 'Dimensional Maps'!$B$8:$B$32,$D892)))),0),0)</f>
        <v>2.6380646842515964E-2</v>
      </c>
      <c r="R892" s="115">
        <f>IFERROR(IF($G892 = "WholeBlg",IF(R$1&lt;2020, 0,
IF($H892="GWh",SUMIFS('Interim Analysis'!L:L,'Interim Analysis'!$B:$B,$B892,'Interim Analysis'!$C:$C,$C892,'Interim Analysis'!$F:$F,$F892,'Interim Analysis'!$G:$G,$H892,'Interim Analysis'!$E:$E,$E892),
SUMIFS('Interim Analysis'!L:L,'Interim Analysis'!$B:$B,$B892,'Interim Analysis'!$C:$C,$C892,'Interim Analysis'!$F:$F,$F892,'Interim Analysis'!$G:$G,$H892,'Interim Analysis'!$D:$D,$D892)
*(INDEX('Dimensional Maps'!M$39:M$63,MATCH($E892,'Dimensional Maps'!$C$8:$C$32,0),1)
/SUMIFS('Dimensional Maps'!M$39:M$63, 'Dimensional Maps'!$B$8:$B$32,$D892)))),0),0)</f>
        <v>3.2694326074792973E-2</v>
      </c>
      <c r="S892" s="115">
        <f>IFERROR(IF($G892 = "WholeBlg",IF(S$1&lt;2020, 0,
IF($H892="GWh",SUMIFS('Interim Analysis'!M:M,'Interim Analysis'!$B:$B,$B892,'Interim Analysis'!$C:$C,$C892,'Interim Analysis'!$F:$F,$F892,'Interim Analysis'!$G:$G,$H892,'Interim Analysis'!$E:$E,$E892),
SUMIFS('Interim Analysis'!M:M,'Interim Analysis'!$B:$B,$B892,'Interim Analysis'!$C:$C,$C892,'Interim Analysis'!$F:$F,$F892,'Interim Analysis'!$G:$G,$H892,'Interim Analysis'!$D:$D,$D892)
*(INDEX('Dimensional Maps'!N$39:N$63,MATCH($E892,'Dimensional Maps'!$C$8:$C$32,0),1)
/SUMIFS('Dimensional Maps'!N$39:N$63, 'Dimensional Maps'!$B$8:$B$32,$D892)))),0),0)</f>
        <v>3.8884995894294574E-2</v>
      </c>
      <c r="T892" s="115">
        <f>IFERROR(IF($G892 = "WholeBlg",IF(T$1&lt;2020, 0,
IF($H892="GWh",SUMIFS('Interim Analysis'!N:N,'Interim Analysis'!$B:$B,$B892,'Interim Analysis'!$C:$C,$C892,'Interim Analysis'!$F:$F,$F892,'Interim Analysis'!$G:$G,$H892,'Interim Analysis'!$E:$E,$E892),
SUMIFS('Interim Analysis'!N:N,'Interim Analysis'!$B:$B,$B892,'Interim Analysis'!$C:$C,$C892,'Interim Analysis'!$F:$F,$F892,'Interim Analysis'!$G:$G,$H892,'Interim Analysis'!$D:$D,$D892)
*(INDEX('Dimensional Maps'!O$39:O$63,MATCH($E892,'Dimensional Maps'!$C$8:$C$32,0),1)
/SUMIFS('Dimensional Maps'!O$39:O$63, 'Dimensional Maps'!$B$8:$B$32,$D892)))),0),0)</f>
        <v>4.4992659247658925E-2</v>
      </c>
      <c r="U892" s="115">
        <f>IFERROR(IF($G892 = "WholeBlg",IF(U$1&lt;2020, 0,
IF($H892="GWh",SUMIFS('Interim Analysis'!O:O,'Interim Analysis'!$B:$B,$B892,'Interim Analysis'!$C:$C,$C892,'Interim Analysis'!$F:$F,$F892,'Interim Analysis'!$G:$G,$H892,'Interim Analysis'!$E:$E,$E892),
SUMIFS('Interim Analysis'!O:O,'Interim Analysis'!$B:$B,$B892,'Interim Analysis'!$C:$C,$C892,'Interim Analysis'!$F:$F,$F892,'Interim Analysis'!$G:$G,$H892,'Interim Analysis'!$D:$D,$D892)
*(INDEX('Dimensional Maps'!P$39:P$63,MATCH($E892,'Dimensional Maps'!$C$8:$C$32,0),1)
/SUMIFS('Dimensional Maps'!P$39:P$63, 'Dimensional Maps'!$B$8:$B$32,$D892)))),0),0)</f>
        <v>5.1022611197264707E-2</v>
      </c>
      <c r="V892" s="115">
        <f>IFERROR(IF($G892 = "WholeBlg",IF(V$1&lt;2020, 0,
IF($H892="GWh",SUMIFS('Interim Analysis'!P:P,'Interim Analysis'!$B:$B,$B892,'Interim Analysis'!$C:$C,$C892,'Interim Analysis'!$F:$F,$F892,'Interim Analysis'!$G:$G,$H892,'Interim Analysis'!$E:$E,$E892),
SUMIFS('Interim Analysis'!P:P,'Interim Analysis'!$B:$B,$B892,'Interim Analysis'!$C:$C,$C892,'Interim Analysis'!$F:$F,$F892,'Interim Analysis'!$G:$G,$H892,'Interim Analysis'!$D:$D,$D892)
*(INDEX('Dimensional Maps'!Q$39:Q$63,MATCH($E892,'Dimensional Maps'!$C$8:$C$32,0),1)
/SUMIFS('Dimensional Maps'!Q$39:Q$63, 'Dimensional Maps'!$B$8:$B$32,$D892)))),0),0)</f>
        <v>5.6999431198500053E-2</v>
      </c>
      <c r="W892" s="115">
        <f>IFERROR(IF($G892 = "WholeBlg",IF(W$1&lt;2020, 0,
IF($H892="GWh",SUMIFS('Interim Analysis'!Q:Q,'Interim Analysis'!$B:$B,$B892,'Interim Analysis'!$C:$C,$C892,'Interim Analysis'!$F:$F,$F892,'Interim Analysis'!$G:$G,$H892,'Interim Analysis'!$E:$E,$E892),
SUMIFS('Interim Analysis'!Q:Q,'Interim Analysis'!$B:$B,$B892,'Interim Analysis'!$C:$C,$C892,'Interim Analysis'!$F:$F,$F892,'Interim Analysis'!$G:$G,$H892,'Interim Analysis'!$D:$D,$D892)
*(INDEX('Dimensional Maps'!R$39:R$63,MATCH($E892,'Dimensional Maps'!$C$8:$C$32,0),1)
/SUMIFS('Dimensional Maps'!R$39:R$63, 'Dimensional Maps'!$B$8:$B$32,$D892)))),0),0)</f>
        <v>6.2968286618079725E-2</v>
      </c>
    </row>
    <row r="893" spans="1:23" x14ac:dyDescent="0.25">
      <c r="A893" s="153" t="s">
        <v>265</v>
      </c>
      <c r="B893" s="54" t="s">
        <v>238</v>
      </c>
      <c r="C893" s="54">
        <v>3</v>
      </c>
      <c r="D893" s="54" t="s">
        <v>47</v>
      </c>
      <c r="E893" s="54" t="s">
        <v>222</v>
      </c>
      <c r="F893" s="54" t="s">
        <v>186</v>
      </c>
      <c r="G893" s="54" t="s">
        <v>53</v>
      </c>
      <c r="H893" s="54" t="s">
        <v>20</v>
      </c>
      <c r="I893" s="115">
        <f>IFERROR(IF($G893 = "WholeBlg",IF(I$1&lt;2020, 0,
IF($H893="GWh",SUMIFS('Interim Analysis'!C:C,'Interim Analysis'!$B:$B,$B893,'Interim Analysis'!$C:$C,$C893,'Interim Analysis'!$F:$F,$F893,'Interim Analysis'!$G:$G,$H893,'Interim Analysis'!$E:$E,$E893),
SUMIFS('Interim Analysis'!C:C,'Interim Analysis'!$B:$B,$B893,'Interim Analysis'!$C:$C,$C893,'Interim Analysis'!$F:$F,$F893,'Interim Analysis'!$G:$G,$H893,'Interim Analysis'!$D:$D,$D893)
*(INDEX('Dimensional Maps'!D$39:D$63,MATCH($E893,'Dimensional Maps'!$C$8:$C$32,0),1)
/SUMIFS('Dimensional Maps'!D$39:D$63, 'Dimensional Maps'!$B$8:$B$32,$D893)))),0),0)</f>
        <v>0</v>
      </c>
      <c r="J893" s="115">
        <f>IFERROR(IF($G893 = "WholeBlg",IF(J$1&lt;2020, 0,
IF($H893="GWh",SUMIFS('Interim Analysis'!D:D,'Interim Analysis'!$B:$B,$B893,'Interim Analysis'!$C:$C,$C893,'Interim Analysis'!$F:$F,$F893,'Interim Analysis'!$G:$G,$H893,'Interim Analysis'!$E:$E,$E893),
SUMIFS('Interim Analysis'!D:D,'Interim Analysis'!$B:$B,$B893,'Interim Analysis'!$C:$C,$C893,'Interim Analysis'!$F:$F,$F893,'Interim Analysis'!$G:$G,$H893,'Interim Analysis'!$D:$D,$D893)
*(INDEX('Dimensional Maps'!E$39:E$63,MATCH($E893,'Dimensional Maps'!$C$8:$C$32,0),1)
/SUMIFS('Dimensional Maps'!E$39:E$63, 'Dimensional Maps'!$B$8:$B$32,$D893)))),0),0)</f>
        <v>0</v>
      </c>
      <c r="K893" s="115">
        <f>IFERROR(IF($G893 = "WholeBlg",IF(K$1&lt;2020, 0,
IF($H893="GWh",SUMIFS('Interim Analysis'!E:E,'Interim Analysis'!$B:$B,$B893,'Interim Analysis'!$C:$C,$C893,'Interim Analysis'!$F:$F,$F893,'Interim Analysis'!$G:$G,$H893,'Interim Analysis'!$E:$E,$E893),
SUMIFS('Interim Analysis'!E:E,'Interim Analysis'!$B:$B,$B893,'Interim Analysis'!$C:$C,$C893,'Interim Analysis'!$F:$F,$F893,'Interim Analysis'!$G:$G,$H893,'Interim Analysis'!$D:$D,$D893)
*(INDEX('Dimensional Maps'!F$39:F$63,MATCH($E893,'Dimensional Maps'!$C$8:$C$32,0),1)
/SUMIFS('Dimensional Maps'!F$39:F$63, 'Dimensional Maps'!$B$8:$B$32,$D893)))),0),0)</f>
        <v>0</v>
      </c>
      <c r="L893" s="115">
        <f>IFERROR(IF($G893 = "WholeBlg",IF(L$1&lt;2020, 0,
IF($H893="GWh",SUMIFS('Interim Analysis'!F:F,'Interim Analysis'!$B:$B,$B893,'Interim Analysis'!$C:$C,$C893,'Interim Analysis'!$F:$F,$F893,'Interim Analysis'!$G:$G,$H893,'Interim Analysis'!$E:$E,$E893),
SUMIFS('Interim Analysis'!F:F,'Interim Analysis'!$B:$B,$B893,'Interim Analysis'!$C:$C,$C893,'Interim Analysis'!$F:$F,$F893,'Interim Analysis'!$G:$G,$H893,'Interim Analysis'!$D:$D,$D893)
*(INDEX('Dimensional Maps'!G$39:G$63,MATCH($E893,'Dimensional Maps'!$C$8:$C$32,0),1)
/SUMIFS('Dimensional Maps'!G$39:G$63, 'Dimensional Maps'!$B$8:$B$32,$D893)))),0),0)</f>
        <v>0</v>
      </c>
      <c r="M893" s="115">
        <f>IFERROR(IF($G893 = "WholeBlg",IF(M$1&lt;2020, 0,
IF($H893="GWh",SUMIFS('Interim Analysis'!G:G,'Interim Analysis'!$B:$B,$B893,'Interim Analysis'!$C:$C,$C893,'Interim Analysis'!$F:$F,$F893,'Interim Analysis'!$G:$G,$H893,'Interim Analysis'!$E:$E,$E893),
SUMIFS('Interim Analysis'!G:G,'Interim Analysis'!$B:$B,$B893,'Interim Analysis'!$C:$C,$C893,'Interim Analysis'!$F:$F,$F893,'Interim Analysis'!$G:$G,$H893,'Interim Analysis'!$D:$D,$D893)
*(INDEX('Dimensional Maps'!H$39:H$63,MATCH($E893,'Dimensional Maps'!$C$8:$C$32,0),1)
/SUMIFS('Dimensional Maps'!H$39:H$63, 'Dimensional Maps'!$B$8:$B$32,$D893)))),0),0)</f>
        <v>0</v>
      </c>
      <c r="N893" s="115">
        <f>IFERROR(IF($G893 = "WholeBlg",IF(N$1&lt;2020, 0,
IF($H893="GWh",SUMIFS('Interim Analysis'!H:H,'Interim Analysis'!$B:$B,$B893,'Interim Analysis'!$C:$C,$C893,'Interim Analysis'!$F:$F,$F893,'Interim Analysis'!$G:$G,$H893,'Interim Analysis'!$E:$E,$E893),
SUMIFS('Interim Analysis'!H:H,'Interim Analysis'!$B:$B,$B893,'Interim Analysis'!$C:$C,$C893,'Interim Analysis'!$F:$F,$F893,'Interim Analysis'!$G:$G,$H893,'Interim Analysis'!$D:$D,$D893)
*(INDEX('Dimensional Maps'!I$39:I$63,MATCH($E893,'Dimensional Maps'!$C$8:$C$32,0),1)
/SUMIFS('Dimensional Maps'!I$39:I$63, 'Dimensional Maps'!$B$8:$B$32,$D893)))),0),0)</f>
        <v>1.8931433558593443E-2</v>
      </c>
      <c r="O893" s="115">
        <f>IFERROR(IF($G893 = "WholeBlg",IF(O$1&lt;2020, 0,
IF($H893="GWh",SUMIFS('Interim Analysis'!I:I,'Interim Analysis'!$B:$B,$B893,'Interim Analysis'!$C:$C,$C893,'Interim Analysis'!$F:$F,$F893,'Interim Analysis'!$G:$G,$H893,'Interim Analysis'!$E:$E,$E893),
SUMIFS('Interim Analysis'!I:I,'Interim Analysis'!$B:$B,$B893,'Interim Analysis'!$C:$C,$C893,'Interim Analysis'!$F:$F,$F893,'Interim Analysis'!$G:$G,$H893,'Interim Analysis'!$D:$D,$D893)
*(INDEX('Dimensional Maps'!J$39:J$63,MATCH($E893,'Dimensional Maps'!$C$8:$C$32,0),1)
/SUMIFS('Dimensional Maps'!J$39:J$63, 'Dimensional Maps'!$B$8:$B$32,$D893)))),0),0)</f>
        <v>4.3896865652188748E-2</v>
      </c>
      <c r="P893" s="115">
        <f>IFERROR(IF($G893 = "WholeBlg",IF(P$1&lt;2020, 0,
IF($H893="GWh",SUMIFS('Interim Analysis'!J:J,'Interim Analysis'!$B:$B,$B893,'Interim Analysis'!$C:$C,$C893,'Interim Analysis'!$F:$F,$F893,'Interim Analysis'!$G:$G,$H893,'Interim Analysis'!$E:$E,$E893),
SUMIFS('Interim Analysis'!J:J,'Interim Analysis'!$B:$B,$B893,'Interim Analysis'!$C:$C,$C893,'Interim Analysis'!$F:$F,$F893,'Interim Analysis'!$G:$G,$H893,'Interim Analysis'!$D:$D,$D893)
*(INDEX('Dimensional Maps'!K$39:K$63,MATCH($E893,'Dimensional Maps'!$C$8:$C$32,0),1)
/SUMIFS('Dimensional Maps'!K$39:K$63, 'Dimensional Maps'!$B$8:$B$32,$D893)))),0),0)</f>
        <v>6.5449253319204093E-2</v>
      </c>
      <c r="Q893" s="115">
        <f>IFERROR(IF($G893 = "WholeBlg",IF(Q$1&lt;2020, 0,
IF($H893="GWh",SUMIFS('Interim Analysis'!K:K,'Interim Analysis'!$B:$B,$B893,'Interim Analysis'!$C:$C,$C893,'Interim Analysis'!$F:$F,$F893,'Interim Analysis'!$G:$G,$H893,'Interim Analysis'!$E:$E,$E893),
SUMIFS('Interim Analysis'!K:K,'Interim Analysis'!$B:$B,$B893,'Interim Analysis'!$C:$C,$C893,'Interim Analysis'!$F:$F,$F893,'Interim Analysis'!$G:$G,$H893,'Interim Analysis'!$D:$D,$D893)
*(INDEX('Dimensional Maps'!L$39:L$63,MATCH($E893,'Dimensional Maps'!$C$8:$C$32,0),1)
/SUMIFS('Dimensional Maps'!L$39:L$63, 'Dimensional Maps'!$B$8:$B$32,$D893)))),0),0)</f>
        <v>8.7224452011718689E-2</v>
      </c>
      <c r="R893" s="115">
        <f>IFERROR(IF($G893 = "WholeBlg",IF(R$1&lt;2020, 0,
IF($H893="GWh",SUMIFS('Interim Analysis'!L:L,'Interim Analysis'!$B:$B,$B893,'Interim Analysis'!$C:$C,$C893,'Interim Analysis'!$F:$F,$F893,'Interim Analysis'!$G:$G,$H893,'Interim Analysis'!$E:$E,$E893),
SUMIFS('Interim Analysis'!L:L,'Interim Analysis'!$B:$B,$B893,'Interim Analysis'!$C:$C,$C893,'Interim Analysis'!$F:$F,$F893,'Interim Analysis'!$G:$G,$H893,'Interim Analysis'!$D:$D,$D893)
*(INDEX('Dimensional Maps'!M$39:M$63,MATCH($E893,'Dimensional Maps'!$C$8:$C$32,0),1)
/SUMIFS('Dimensional Maps'!M$39:M$63, 'Dimensional Maps'!$B$8:$B$32,$D893)))),0),0)</f>
        <v>0.1095915645918837</v>
      </c>
      <c r="S893" s="115">
        <f>IFERROR(IF($G893 = "WholeBlg",IF(S$1&lt;2020, 0,
IF($H893="GWh",SUMIFS('Interim Analysis'!M:M,'Interim Analysis'!$B:$B,$B893,'Interim Analysis'!$C:$C,$C893,'Interim Analysis'!$F:$F,$F893,'Interim Analysis'!$G:$G,$H893,'Interim Analysis'!$E:$E,$E893),
SUMIFS('Interim Analysis'!M:M,'Interim Analysis'!$B:$B,$B893,'Interim Analysis'!$C:$C,$C893,'Interim Analysis'!$F:$F,$F893,'Interim Analysis'!$G:$G,$H893,'Interim Analysis'!$D:$D,$D893)
*(INDEX('Dimensional Maps'!N$39:N$63,MATCH($E893,'Dimensional Maps'!$C$8:$C$32,0),1)
/SUMIFS('Dimensional Maps'!N$39:N$63, 'Dimensional Maps'!$B$8:$B$32,$D893)))),0),0)</f>
        <v>0.13303994705804548</v>
      </c>
      <c r="T893" s="115">
        <f>IFERROR(IF($G893 = "WholeBlg",IF(T$1&lt;2020, 0,
IF($H893="GWh",SUMIFS('Interim Analysis'!N:N,'Interim Analysis'!$B:$B,$B893,'Interim Analysis'!$C:$C,$C893,'Interim Analysis'!$F:$F,$F893,'Interim Analysis'!$G:$G,$H893,'Interim Analysis'!$E:$E,$E893),
SUMIFS('Interim Analysis'!N:N,'Interim Analysis'!$B:$B,$B893,'Interim Analysis'!$C:$C,$C893,'Interim Analysis'!$F:$F,$F893,'Interim Analysis'!$G:$G,$H893,'Interim Analysis'!$D:$D,$D893)
*(INDEX('Dimensional Maps'!O$39:O$63,MATCH($E893,'Dimensional Maps'!$C$8:$C$32,0),1)
/SUMIFS('Dimensional Maps'!O$39:O$63, 'Dimensional Maps'!$B$8:$B$32,$D893)))),0),0)</f>
        <v>0.15883164591439647</v>
      </c>
      <c r="U893" s="115">
        <f>IFERROR(IF($G893 = "WholeBlg",IF(U$1&lt;2020, 0,
IF($H893="GWh",SUMIFS('Interim Analysis'!O:O,'Interim Analysis'!$B:$B,$B893,'Interim Analysis'!$C:$C,$C893,'Interim Analysis'!$F:$F,$F893,'Interim Analysis'!$G:$G,$H893,'Interim Analysis'!$E:$E,$E893),
SUMIFS('Interim Analysis'!O:O,'Interim Analysis'!$B:$B,$B893,'Interim Analysis'!$C:$C,$C893,'Interim Analysis'!$F:$F,$F893,'Interim Analysis'!$G:$G,$H893,'Interim Analysis'!$D:$D,$D893)
*(INDEX('Dimensional Maps'!P$39:P$63,MATCH($E893,'Dimensional Maps'!$C$8:$C$32,0),1)
/SUMIFS('Dimensional Maps'!P$39:P$63, 'Dimensional Maps'!$B$8:$B$32,$D893)))),0),0)</f>
        <v>0.18890219984667811</v>
      </c>
      <c r="V893" s="115">
        <f>IFERROR(IF($G893 = "WholeBlg",IF(V$1&lt;2020, 0,
IF($H893="GWh",SUMIFS('Interim Analysis'!P:P,'Interim Analysis'!$B:$B,$B893,'Interim Analysis'!$C:$C,$C893,'Interim Analysis'!$F:$F,$F893,'Interim Analysis'!$G:$G,$H893,'Interim Analysis'!$E:$E,$E893),
SUMIFS('Interim Analysis'!P:P,'Interim Analysis'!$B:$B,$B893,'Interim Analysis'!$C:$C,$C893,'Interim Analysis'!$F:$F,$F893,'Interim Analysis'!$G:$G,$H893,'Interim Analysis'!$D:$D,$D893)
*(INDEX('Dimensional Maps'!Q$39:Q$63,MATCH($E893,'Dimensional Maps'!$C$8:$C$32,0),1)
/SUMIFS('Dimensional Maps'!Q$39:Q$63, 'Dimensional Maps'!$B$8:$B$32,$D893)))),0),0)</f>
        <v>0.22696282772383752</v>
      </c>
      <c r="W893" s="115">
        <f>IFERROR(IF($G893 = "WholeBlg",IF(W$1&lt;2020, 0,
IF($H893="GWh",SUMIFS('Interim Analysis'!Q:Q,'Interim Analysis'!$B:$B,$B893,'Interim Analysis'!$C:$C,$C893,'Interim Analysis'!$F:$F,$F893,'Interim Analysis'!$G:$G,$H893,'Interim Analysis'!$E:$E,$E893),
SUMIFS('Interim Analysis'!Q:Q,'Interim Analysis'!$B:$B,$B893,'Interim Analysis'!$C:$C,$C893,'Interim Analysis'!$F:$F,$F893,'Interim Analysis'!$G:$G,$H893,'Interim Analysis'!$D:$D,$D893)
*(INDEX('Dimensional Maps'!R$39:R$63,MATCH($E893,'Dimensional Maps'!$C$8:$C$32,0),1)
/SUMIFS('Dimensional Maps'!R$39:R$63, 'Dimensional Maps'!$B$8:$B$32,$D893)))),0),0)</f>
        <v>0.28006018641085634</v>
      </c>
    </row>
    <row r="894" spans="1:23" x14ac:dyDescent="0.25">
      <c r="A894" s="153" t="s">
        <v>265</v>
      </c>
      <c r="B894" s="54" t="s">
        <v>237</v>
      </c>
      <c r="C894" s="54">
        <v>3</v>
      </c>
      <c r="D894" s="54" t="s">
        <v>47</v>
      </c>
      <c r="E894" s="54" t="s">
        <v>222</v>
      </c>
      <c r="F894" s="54" t="s">
        <v>167</v>
      </c>
      <c r="G894" s="54" t="s">
        <v>53</v>
      </c>
      <c r="H894" s="54" t="s">
        <v>18</v>
      </c>
      <c r="I894" s="115">
        <f>IFERROR(IF($G894 = "WholeBlg",IF(I$1&lt;2020, 0,
IF($H894="GWh",SUMIFS('Interim Analysis'!C:C,'Interim Analysis'!$B:$B,$B894,'Interim Analysis'!$C:$C,$C894,'Interim Analysis'!$F:$F,$F894,'Interim Analysis'!$G:$G,$H894,'Interim Analysis'!$E:$E,$E894),
SUMIFS('Interim Analysis'!C:C,'Interim Analysis'!$B:$B,$B894,'Interim Analysis'!$C:$C,$C894,'Interim Analysis'!$F:$F,$F894,'Interim Analysis'!$G:$G,$H894,'Interim Analysis'!$D:$D,$D894)
*(INDEX('Dimensional Maps'!D$39:D$63,MATCH($E894,'Dimensional Maps'!$C$8:$C$32,0),1)
/SUMIFS('Dimensional Maps'!D$39:D$63, 'Dimensional Maps'!$B$8:$B$32,$D894)))),0),0)</f>
        <v>0</v>
      </c>
      <c r="J894" s="115">
        <f>IFERROR(IF($G894 = "WholeBlg",IF(J$1&lt;2020, 0,
IF($H894="GWh",SUMIFS('Interim Analysis'!D:D,'Interim Analysis'!$B:$B,$B894,'Interim Analysis'!$C:$C,$C894,'Interim Analysis'!$F:$F,$F894,'Interim Analysis'!$G:$G,$H894,'Interim Analysis'!$E:$E,$E894),
SUMIFS('Interim Analysis'!D:D,'Interim Analysis'!$B:$B,$B894,'Interim Analysis'!$C:$C,$C894,'Interim Analysis'!$F:$F,$F894,'Interim Analysis'!$G:$G,$H894,'Interim Analysis'!$D:$D,$D894)
*(INDEX('Dimensional Maps'!E$39:E$63,MATCH($E894,'Dimensional Maps'!$C$8:$C$32,0),1)
/SUMIFS('Dimensional Maps'!E$39:E$63, 'Dimensional Maps'!$B$8:$B$32,$D894)))),0),0)</f>
        <v>0</v>
      </c>
      <c r="K894" s="115">
        <f>IFERROR(IF($G894 = "WholeBlg",IF(K$1&lt;2020, 0,
IF($H894="GWh",SUMIFS('Interim Analysis'!E:E,'Interim Analysis'!$B:$B,$B894,'Interim Analysis'!$C:$C,$C894,'Interim Analysis'!$F:$F,$F894,'Interim Analysis'!$G:$G,$H894,'Interim Analysis'!$E:$E,$E894),
SUMIFS('Interim Analysis'!E:E,'Interim Analysis'!$B:$B,$B894,'Interim Analysis'!$C:$C,$C894,'Interim Analysis'!$F:$F,$F894,'Interim Analysis'!$G:$G,$H894,'Interim Analysis'!$D:$D,$D894)
*(INDEX('Dimensional Maps'!F$39:F$63,MATCH($E894,'Dimensional Maps'!$C$8:$C$32,0),1)
/SUMIFS('Dimensional Maps'!F$39:F$63, 'Dimensional Maps'!$B$8:$B$32,$D894)))),0),0)</f>
        <v>0</v>
      </c>
      <c r="L894" s="115">
        <f>IFERROR(IF($G894 = "WholeBlg",IF(L$1&lt;2020, 0,
IF($H894="GWh",SUMIFS('Interim Analysis'!F:F,'Interim Analysis'!$B:$B,$B894,'Interim Analysis'!$C:$C,$C894,'Interim Analysis'!$F:$F,$F894,'Interim Analysis'!$G:$G,$H894,'Interim Analysis'!$E:$E,$E894),
SUMIFS('Interim Analysis'!F:F,'Interim Analysis'!$B:$B,$B894,'Interim Analysis'!$C:$C,$C894,'Interim Analysis'!$F:$F,$F894,'Interim Analysis'!$G:$G,$H894,'Interim Analysis'!$D:$D,$D894)
*(INDEX('Dimensional Maps'!G$39:G$63,MATCH($E894,'Dimensional Maps'!$C$8:$C$32,0),1)
/SUMIFS('Dimensional Maps'!G$39:G$63, 'Dimensional Maps'!$B$8:$B$32,$D894)))),0),0)</f>
        <v>0</v>
      </c>
      <c r="M894" s="115">
        <f>IFERROR(IF($G894 = "WholeBlg",IF(M$1&lt;2020, 0,
IF($H894="GWh",SUMIFS('Interim Analysis'!G:G,'Interim Analysis'!$B:$B,$B894,'Interim Analysis'!$C:$C,$C894,'Interim Analysis'!$F:$F,$F894,'Interim Analysis'!$G:$G,$H894,'Interim Analysis'!$E:$E,$E894),
SUMIFS('Interim Analysis'!G:G,'Interim Analysis'!$B:$B,$B894,'Interim Analysis'!$C:$C,$C894,'Interim Analysis'!$F:$F,$F894,'Interim Analysis'!$G:$G,$H894,'Interim Analysis'!$D:$D,$D894)
*(INDEX('Dimensional Maps'!H$39:H$63,MATCH($E894,'Dimensional Maps'!$C$8:$C$32,0),1)
/SUMIFS('Dimensional Maps'!H$39:H$63, 'Dimensional Maps'!$B$8:$B$32,$D894)))),0),0)</f>
        <v>0</v>
      </c>
      <c r="N894" s="115">
        <f>IFERROR(IF($G894 = "WholeBlg",IF(N$1&lt;2020, 0,
IF($H894="GWh",SUMIFS('Interim Analysis'!H:H,'Interim Analysis'!$B:$B,$B894,'Interim Analysis'!$C:$C,$C894,'Interim Analysis'!$F:$F,$F894,'Interim Analysis'!$G:$G,$H894,'Interim Analysis'!$E:$E,$E894),
SUMIFS('Interim Analysis'!H:H,'Interim Analysis'!$B:$B,$B894,'Interim Analysis'!$C:$C,$C894,'Interim Analysis'!$F:$F,$F894,'Interim Analysis'!$G:$G,$H894,'Interim Analysis'!$D:$D,$D894)
*(INDEX('Dimensional Maps'!I$39:I$63,MATCH($E894,'Dimensional Maps'!$C$8:$C$32,0),1)
/SUMIFS('Dimensional Maps'!I$39:I$63, 'Dimensional Maps'!$B$8:$B$32,$D894)))),0),0)</f>
        <v>0</v>
      </c>
      <c r="O894" s="115">
        <f>IFERROR(IF($G894 = "WholeBlg",IF(O$1&lt;2020, 0,
IF($H894="GWh",SUMIFS('Interim Analysis'!I:I,'Interim Analysis'!$B:$B,$B894,'Interim Analysis'!$C:$C,$C894,'Interim Analysis'!$F:$F,$F894,'Interim Analysis'!$G:$G,$H894,'Interim Analysis'!$E:$E,$E894),
SUMIFS('Interim Analysis'!I:I,'Interim Analysis'!$B:$B,$B894,'Interim Analysis'!$C:$C,$C894,'Interim Analysis'!$F:$F,$F894,'Interim Analysis'!$G:$G,$H894,'Interim Analysis'!$D:$D,$D894)
*(INDEX('Dimensional Maps'!J$39:J$63,MATCH($E894,'Dimensional Maps'!$C$8:$C$32,0),1)
/SUMIFS('Dimensional Maps'!J$39:J$63, 'Dimensional Maps'!$B$8:$B$32,$D894)))),0),0)</f>
        <v>0</v>
      </c>
      <c r="P894" s="115">
        <f>IFERROR(IF($G894 = "WholeBlg",IF(P$1&lt;2020, 0,
IF($H894="GWh",SUMIFS('Interim Analysis'!J:J,'Interim Analysis'!$B:$B,$B894,'Interim Analysis'!$C:$C,$C894,'Interim Analysis'!$F:$F,$F894,'Interim Analysis'!$G:$G,$H894,'Interim Analysis'!$E:$E,$E894),
SUMIFS('Interim Analysis'!J:J,'Interim Analysis'!$B:$B,$B894,'Interim Analysis'!$C:$C,$C894,'Interim Analysis'!$F:$F,$F894,'Interim Analysis'!$G:$G,$H894,'Interim Analysis'!$D:$D,$D894)
*(INDEX('Dimensional Maps'!K$39:K$63,MATCH($E894,'Dimensional Maps'!$C$8:$C$32,0),1)
/SUMIFS('Dimensional Maps'!K$39:K$63, 'Dimensional Maps'!$B$8:$B$32,$D894)))),0),0)</f>
        <v>0</v>
      </c>
      <c r="Q894" s="115">
        <f>IFERROR(IF($G894 = "WholeBlg",IF(Q$1&lt;2020, 0,
IF($H894="GWh",SUMIFS('Interim Analysis'!K:K,'Interim Analysis'!$B:$B,$B894,'Interim Analysis'!$C:$C,$C894,'Interim Analysis'!$F:$F,$F894,'Interim Analysis'!$G:$G,$H894,'Interim Analysis'!$E:$E,$E894),
SUMIFS('Interim Analysis'!K:K,'Interim Analysis'!$B:$B,$B894,'Interim Analysis'!$C:$C,$C894,'Interim Analysis'!$F:$F,$F894,'Interim Analysis'!$G:$G,$H894,'Interim Analysis'!$D:$D,$D894)
*(INDEX('Dimensional Maps'!L$39:L$63,MATCH($E894,'Dimensional Maps'!$C$8:$C$32,0),1)
/SUMIFS('Dimensional Maps'!L$39:L$63, 'Dimensional Maps'!$B$8:$B$32,$D894)))),0),0)</f>
        <v>0</v>
      </c>
      <c r="R894" s="115">
        <f>IFERROR(IF($G894 = "WholeBlg",IF(R$1&lt;2020, 0,
IF($H894="GWh",SUMIFS('Interim Analysis'!L:L,'Interim Analysis'!$B:$B,$B894,'Interim Analysis'!$C:$C,$C894,'Interim Analysis'!$F:$F,$F894,'Interim Analysis'!$G:$G,$H894,'Interim Analysis'!$E:$E,$E894),
SUMIFS('Interim Analysis'!L:L,'Interim Analysis'!$B:$B,$B894,'Interim Analysis'!$C:$C,$C894,'Interim Analysis'!$F:$F,$F894,'Interim Analysis'!$G:$G,$H894,'Interim Analysis'!$D:$D,$D894)
*(INDEX('Dimensional Maps'!M$39:M$63,MATCH($E894,'Dimensional Maps'!$C$8:$C$32,0),1)
/SUMIFS('Dimensional Maps'!M$39:M$63, 'Dimensional Maps'!$B$8:$B$32,$D894)))),0),0)</f>
        <v>0</v>
      </c>
      <c r="S894" s="115">
        <f>IFERROR(IF($G894 = "WholeBlg",IF(S$1&lt;2020, 0,
IF($H894="GWh",SUMIFS('Interim Analysis'!M:M,'Interim Analysis'!$B:$B,$B894,'Interim Analysis'!$C:$C,$C894,'Interim Analysis'!$F:$F,$F894,'Interim Analysis'!$G:$G,$H894,'Interim Analysis'!$E:$E,$E894),
SUMIFS('Interim Analysis'!M:M,'Interim Analysis'!$B:$B,$B894,'Interim Analysis'!$C:$C,$C894,'Interim Analysis'!$F:$F,$F894,'Interim Analysis'!$G:$G,$H894,'Interim Analysis'!$D:$D,$D894)
*(INDEX('Dimensional Maps'!N$39:N$63,MATCH($E894,'Dimensional Maps'!$C$8:$C$32,0),1)
/SUMIFS('Dimensional Maps'!N$39:N$63, 'Dimensional Maps'!$B$8:$B$32,$D894)))),0),0)</f>
        <v>0</v>
      </c>
      <c r="T894" s="115">
        <f>IFERROR(IF($G894 = "WholeBlg",IF(T$1&lt;2020, 0,
IF($H894="GWh",SUMIFS('Interim Analysis'!N:N,'Interim Analysis'!$B:$B,$B894,'Interim Analysis'!$C:$C,$C894,'Interim Analysis'!$F:$F,$F894,'Interim Analysis'!$G:$G,$H894,'Interim Analysis'!$E:$E,$E894),
SUMIFS('Interim Analysis'!N:N,'Interim Analysis'!$B:$B,$B894,'Interim Analysis'!$C:$C,$C894,'Interim Analysis'!$F:$F,$F894,'Interim Analysis'!$G:$G,$H894,'Interim Analysis'!$D:$D,$D894)
*(INDEX('Dimensional Maps'!O$39:O$63,MATCH($E894,'Dimensional Maps'!$C$8:$C$32,0),1)
/SUMIFS('Dimensional Maps'!O$39:O$63, 'Dimensional Maps'!$B$8:$B$32,$D894)))),0),0)</f>
        <v>0</v>
      </c>
      <c r="U894" s="115">
        <f>IFERROR(IF($G894 = "WholeBlg",IF(U$1&lt;2020, 0,
IF($H894="GWh",SUMIFS('Interim Analysis'!O:O,'Interim Analysis'!$B:$B,$B894,'Interim Analysis'!$C:$C,$C894,'Interim Analysis'!$F:$F,$F894,'Interim Analysis'!$G:$G,$H894,'Interim Analysis'!$E:$E,$E894),
SUMIFS('Interim Analysis'!O:O,'Interim Analysis'!$B:$B,$B894,'Interim Analysis'!$C:$C,$C894,'Interim Analysis'!$F:$F,$F894,'Interim Analysis'!$G:$G,$H894,'Interim Analysis'!$D:$D,$D894)
*(INDEX('Dimensional Maps'!P$39:P$63,MATCH($E894,'Dimensional Maps'!$C$8:$C$32,0),1)
/SUMIFS('Dimensional Maps'!P$39:P$63, 'Dimensional Maps'!$B$8:$B$32,$D894)))),0),0)</f>
        <v>0</v>
      </c>
      <c r="V894" s="115">
        <f>IFERROR(IF($G894 = "WholeBlg",IF(V$1&lt;2020, 0,
IF($H894="GWh",SUMIFS('Interim Analysis'!P:P,'Interim Analysis'!$B:$B,$B894,'Interim Analysis'!$C:$C,$C894,'Interim Analysis'!$F:$F,$F894,'Interim Analysis'!$G:$G,$H894,'Interim Analysis'!$E:$E,$E894),
SUMIFS('Interim Analysis'!P:P,'Interim Analysis'!$B:$B,$B894,'Interim Analysis'!$C:$C,$C894,'Interim Analysis'!$F:$F,$F894,'Interim Analysis'!$G:$G,$H894,'Interim Analysis'!$D:$D,$D894)
*(INDEX('Dimensional Maps'!Q$39:Q$63,MATCH($E894,'Dimensional Maps'!$C$8:$C$32,0),1)
/SUMIFS('Dimensional Maps'!Q$39:Q$63, 'Dimensional Maps'!$B$8:$B$32,$D894)))),0),0)</f>
        <v>0</v>
      </c>
      <c r="W894" s="115">
        <f>IFERROR(IF($G894 = "WholeBlg",IF(W$1&lt;2020, 0,
IF($H894="GWh",SUMIFS('Interim Analysis'!Q:Q,'Interim Analysis'!$B:$B,$B894,'Interim Analysis'!$C:$C,$C894,'Interim Analysis'!$F:$F,$F894,'Interim Analysis'!$G:$G,$H894,'Interim Analysis'!$E:$E,$E894),
SUMIFS('Interim Analysis'!Q:Q,'Interim Analysis'!$B:$B,$B894,'Interim Analysis'!$C:$C,$C894,'Interim Analysis'!$F:$F,$F894,'Interim Analysis'!$G:$G,$H894,'Interim Analysis'!$D:$D,$D894)
*(INDEX('Dimensional Maps'!R$39:R$63,MATCH($E894,'Dimensional Maps'!$C$8:$C$32,0),1)
/SUMIFS('Dimensional Maps'!R$39:R$63, 'Dimensional Maps'!$B$8:$B$32,$D894)))),0),0)</f>
        <v>0</v>
      </c>
    </row>
    <row r="895" spans="1:23" x14ac:dyDescent="0.25">
      <c r="A895" s="153" t="s">
        <v>265</v>
      </c>
      <c r="B895" s="54" t="s">
        <v>237</v>
      </c>
      <c r="C895" s="54">
        <v>3</v>
      </c>
      <c r="D895" s="54" t="s">
        <v>47</v>
      </c>
      <c r="E895" s="54" t="s">
        <v>222</v>
      </c>
      <c r="F895" s="54" t="s">
        <v>186</v>
      </c>
      <c r="G895" s="54" t="s">
        <v>53</v>
      </c>
      <c r="H895" s="54" t="s">
        <v>18</v>
      </c>
      <c r="I895" s="115">
        <f>IFERROR(IF($G895 = "WholeBlg",IF(I$1&lt;2020, 0,
IF($H895="GWh",SUMIFS('Interim Analysis'!C:C,'Interim Analysis'!$B:$B,$B895,'Interim Analysis'!$C:$C,$C895,'Interim Analysis'!$F:$F,$F895,'Interim Analysis'!$G:$G,$H895,'Interim Analysis'!$E:$E,$E895),
SUMIFS('Interim Analysis'!C:C,'Interim Analysis'!$B:$B,$B895,'Interim Analysis'!$C:$C,$C895,'Interim Analysis'!$F:$F,$F895,'Interim Analysis'!$G:$G,$H895,'Interim Analysis'!$D:$D,$D895)
*(INDEX('Dimensional Maps'!D$39:D$63,MATCH($E895,'Dimensional Maps'!$C$8:$C$32,0),1)
/SUMIFS('Dimensional Maps'!D$39:D$63, 'Dimensional Maps'!$B$8:$B$32,$D895)))),0),0)</f>
        <v>0</v>
      </c>
      <c r="J895" s="115">
        <f>IFERROR(IF($G895 = "WholeBlg",IF(J$1&lt;2020, 0,
IF($H895="GWh",SUMIFS('Interim Analysis'!D:D,'Interim Analysis'!$B:$B,$B895,'Interim Analysis'!$C:$C,$C895,'Interim Analysis'!$F:$F,$F895,'Interim Analysis'!$G:$G,$H895,'Interim Analysis'!$E:$E,$E895),
SUMIFS('Interim Analysis'!D:D,'Interim Analysis'!$B:$B,$B895,'Interim Analysis'!$C:$C,$C895,'Interim Analysis'!$F:$F,$F895,'Interim Analysis'!$G:$G,$H895,'Interim Analysis'!$D:$D,$D895)
*(INDEX('Dimensional Maps'!E$39:E$63,MATCH($E895,'Dimensional Maps'!$C$8:$C$32,0),1)
/SUMIFS('Dimensional Maps'!E$39:E$63, 'Dimensional Maps'!$B$8:$B$32,$D895)))),0),0)</f>
        <v>0</v>
      </c>
      <c r="K895" s="115">
        <f>IFERROR(IF($G895 = "WholeBlg",IF(K$1&lt;2020, 0,
IF($H895="GWh",SUMIFS('Interim Analysis'!E:E,'Interim Analysis'!$B:$B,$B895,'Interim Analysis'!$C:$C,$C895,'Interim Analysis'!$F:$F,$F895,'Interim Analysis'!$G:$G,$H895,'Interim Analysis'!$E:$E,$E895),
SUMIFS('Interim Analysis'!E:E,'Interim Analysis'!$B:$B,$B895,'Interim Analysis'!$C:$C,$C895,'Interim Analysis'!$F:$F,$F895,'Interim Analysis'!$G:$G,$H895,'Interim Analysis'!$D:$D,$D895)
*(INDEX('Dimensional Maps'!F$39:F$63,MATCH($E895,'Dimensional Maps'!$C$8:$C$32,0),1)
/SUMIFS('Dimensional Maps'!F$39:F$63, 'Dimensional Maps'!$B$8:$B$32,$D895)))),0),0)</f>
        <v>0</v>
      </c>
      <c r="L895" s="115">
        <f>IFERROR(IF($G895 = "WholeBlg",IF(L$1&lt;2020, 0,
IF($H895="GWh",SUMIFS('Interim Analysis'!F:F,'Interim Analysis'!$B:$B,$B895,'Interim Analysis'!$C:$C,$C895,'Interim Analysis'!$F:$F,$F895,'Interim Analysis'!$G:$G,$H895,'Interim Analysis'!$E:$E,$E895),
SUMIFS('Interim Analysis'!F:F,'Interim Analysis'!$B:$B,$B895,'Interim Analysis'!$C:$C,$C895,'Interim Analysis'!$F:$F,$F895,'Interim Analysis'!$G:$G,$H895,'Interim Analysis'!$D:$D,$D895)
*(INDEX('Dimensional Maps'!G$39:G$63,MATCH($E895,'Dimensional Maps'!$C$8:$C$32,0),1)
/SUMIFS('Dimensional Maps'!G$39:G$63, 'Dimensional Maps'!$B$8:$B$32,$D895)))),0),0)</f>
        <v>0</v>
      </c>
      <c r="M895" s="115">
        <f>IFERROR(IF($G895 = "WholeBlg",IF(M$1&lt;2020, 0,
IF($H895="GWh",SUMIFS('Interim Analysis'!G:G,'Interim Analysis'!$B:$B,$B895,'Interim Analysis'!$C:$C,$C895,'Interim Analysis'!$F:$F,$F895,'Interim Analysis'!$G:$G,$H895,'Interim Analysis'!$E:$E,$E895),
SUMIFS('Interim Analysis'!G:G,'Interim Analysis'!$B:$B,$B895,'Interim Analysis'!$C:$C,$C895,'Interim Analysis'!$F:$F,$F895,'Interim Analysis'!$G:$G,$H895,'Interim Analysis'!$D:$D,$D895)
*(INDEX('Dimensional Maps'!H$39:H$63,MATCH($E895,'Dimensional Maps'!$C$8:$C$32,0),1)
/SUMIFS('Dimensional Maps'!H$39:H$63, 'Dimensional Maps'!$B$8:$B$32,$D895)))),0),0)</f>
        <v>0</v>
      </c>
      <c r="N895" s="115">
        <f>IFERROR(IF($G895 = "WholeBlg",IF(N$1&lt;2020, 0,
IF($H895="GWh",SUMIFS('Interim Analysis'!H:H,'Interim Analysis'!$B:$B,$B895,'Interim Analysis'!$C:$C,$C895,'Interim Analysis'!$F:$F,$F895,'Interim Analysis'!$G:$G,$H895,'Interim Analysis'!$E:$E,$E895),
SUMIFS('Interim Analysis'!H:H,'Interim Analysis'!$B:$B,$B895,'Interim Analysis'!$C:$C,$C895,'Interim Analysis'!$F:$F,$F895,'Interim Analysis'!$G:$G,$H895,'Interim Analysis'!$D:$D,$D895)
*(INDEX('Dimensional Maps'!I$39:I$63,MATCH($E895,'Dimensional Maps'!$C$8:$C$32,0),1)
/SUMIFS('Dimensional Maps'!I$39:I$63, 'Dimensional Maps'!$B$8:$B$32,$D895)))),0),0)</f>
        <v>0</v>
      </c>
      <c r="O895" s="115">
        <f>IFERROR(IF($G895 = "WholeBlg",IF(O$1&lt;2020, 0,
IF($H895="GWh",SUMIFS('Interim Analysis'!I:I,'Interim Analysis'!$B:$B,$B895,'Interim Analysis'!$C:$C,$C895,'Interim Analysis'!$F:$F,$F895,'Interim Analysis'!$G:$G,$H895,'Interim Analysis'!$E:$E,$E895),
SUMIFS('Interim Analysis'!I:I,'Interim Analysis'!$B:$B,$B895,'Interim Analysis'!$C:$C,$C895,'Interim Analysis'!$F:$F,$F895,'Interim Analysis'!$G:$G,$H895,'Interim Analysis'!$D:$D,$D895)
*(INDEX('Dimensional Maps'!J$39:J$63,MATCH($E895,'Dimensional Maps'!$C$8:$C$32,0),1)
/SUMIFS('Dimensional Maps'!J$39:J$63, 'Dimensional Maps'!$B$8:$B$32,$D895)))),0),0)</f>
        <v>0</v>
      </c>
      <c r="P895" s="115">
        <f>IFERROR(IF($G895 = "WholeBlg",IF(P$1&lt;2020, 0,
IF($H895="GWh",SUMIFS('Interim Analysis'!J:J,'Interim Analysis'!$B:$B,$B895,'Interim Analysis'!$C:$C,$C895,'Interim Analysis'!$F:$F,$F895,'Interim Analysis'!$G:$G,$H895,'Interim Analysis'!$E:$E,$E895),
SUMIFS('Interim Analysis'!J:J,'Interim Analysis'!$B:$B,$B895,'Interim Analysis'!$C:$C,$C895,'Interim Analysis'!$F:$F,$F895,'Interim Analysis'!$G:$G,$H895,'Interim Analysis'!$D:$D,$D895)
*(INDEX('Dimensional Maps'!K$39:K$63,MATCH($E895,'Dimensional Maps'!$C$8:$C$32,0),1)
/SUMIFS('Dimensional Maps'!K$39:K$63, 'Dimensional Maps'!$B$8:$B$32,$D895)))),0),0)</f>
        <v>0</v>
      </c>
      <c r="Q895" s="115">
        <f>IFERROR(IF($G895 = "WholeBlg",IF(Q$1&lt;2020, 0,
IF($H895="GWh",SUMIFS('Interim Analysis'!K:K,'Interim Analysis'!$B:$B,$B895,'Interim Analysis'!$C:$C,$C895,'Interim Analysis'!$F:$F,$F895,'Interim Analysis'!$G:$G,$H895,'Interim Analysis'!$E:$E,$E895),
SUMIFS('Interim Analysis'!K:K,'Interim Analysis'!$B:$B,$B895,'Interim Analysis'!$C:$C,$C895,'Interim Analysis'!$F:$F,$F895,'Interim Analysis'!$G:$G,$H895,'Interim Analysis'!$D:$D,$D895)
*(INDEX('Dimensional Maps'!L$39:L$63,MATCH($E895,'Dimensional Maps'!$C$8:$C$32,0),1)
/SUMIFS('Dimensional Maps'!L$39:L$63, 'Dimensional Maps'!$B$8:$B$32,$D895)))),0),0)</f>
        <v>0</v>
      </c>
      <c r="R895" s="115">
        <f>IFERROR(IF($G895 = "WholeBlg",IF(R$1&lt;2020, 0,
IF($H895="GWh",SUMIFS('Interim Analysis'!L:L,'Interim Analysis'!$B:$B,$B895,'Interim Analysis'!$C:$C,$C895,'Interim Analysis'!$F:$F,$F895,'Interim Analysis'!$G:$G,$H895,'Interim Analysis'!$E:$E,$E895),
SUMIFS('Interim Analysis'!L:L,'Interim Analysis'!$B:$B,$B895,'Interim Analysis'!$C:$C,$C895,'Interim Analysis'!$F:$F,$F895,'Interim Analysis'!$G:$G,$H895,'Interim Analysis'!$D:$D,$D895)
*(INDEX('Dimensional Maps'!M$39:M$63,MATCH($E895,'Dimensional Maps'!$C$8:$C$32,0),1)
/SUMIFS('Dimensional Maps'!M$39:M$63, 'Dimensional Maps'!$B$8:$B$32,$D895)))),0),0)</f>
        <v>0</v>
      </c>
      <c r="S895" s="115">
        <f>IFERROR(IF($G895 = "WholeBlg",IF(S$1&lt;2020, 0,
IF($H895="GWh",SUMIFS('Interim Analysis'!M:M,'Interim Analysis'!$B:$B,$B895,'Interim Analysis'!$C:$C,$C895,'Interim Analysis'!$F:$F,$F895,'Interim Analysis'!$G:$G,$H895,'Interim Analysis'!$E:$E,$E895),
SUMIFS('Interim Analysis'!M:M,'Interim Analysis'!$B:$B,$B895,'Interim Analysis'!$C:$C,$C895,'Interim Analysis'!$F:$F,$F895,'Interim Analysis'!$G:$G,$H895,'Interim Analysis'!$D:$D,$D895)
*(INDEX('Dimensional Maps'!N$39:N$63,MATCH($E895,'Dimensional Maps'!$C$8:$C$32,0),1)
/SUMIFS('Dimensional Maps'!N$39:N$63, 'Dimensional Maps'!$B$8:$B$32,$D895)))),0),0)</f>
        <v>0</v>
      </c>
      <c r="T895" s="115">
        <f>IFERROR(IF($G895 = "WholeBlg",IF(T$1&lt;2020, 0,
IF($H895="GWh",SUMIFS('Interim Analysis'!N:N,'Interim Analysis'!$B:$B,$B895,'Interim Analysis'!$C:$C,$C895,'Interim Analysis'!$F:$F,$F895,'Interim Analysis'!$G:$G,$H895,'Interim Analysis'!$E:$E,$E895),
SUMIFS('Interim Analysis'!N:N,'Interim Analysis'!$B:$B,$B895,'Interim Analysis'!$C:$C,$C895,'Interim Analysis'!$F:$F,$F895,'Interim Analysis'!$G:$G,$H895,'Interim Analysis'!$D:$D,$D895)
*(INDEX('Dimensional Maps'!O$39:O$63,MATCH($E895,'Dimensional Maps'!$C$8:$C$32,0),1)
/SUMIFS('Dimensional Maps'!O$39:O$63, 'Dimensional Maps'!$B$8:$B$32,$D895)))),0),0)</f>
        <v>0</v>
      </c>
      <c r="U895" s="115">
        <f>IFERROR(IF($G895 = "WholeBlg",IF(U$1&lt;2020, 0,
IF($H895="GWh",SUMIFS('Interim Analysis'!O:O,'Interim Analysis'!$B:$B,$B895,'Interim Analysis'!$C:$C,$C895,'Interim Analysis'!$F:$F,$F895,'Interim Analysis'!$G:$G,$H895,'Interim Analysis'!$E:$E,$E895),
SUMIFS('Interim Analysis'!O:O,'Interim Analysis'!$B:$B,$B895,'Interim Analysis'!$C:$C,$C895,'Interim Analysis'!$F:$F,$F895,'Interim Analysis'!$G:$G,$H895,'Interim Analysis'!$D:$D,$D895)
*(INDEX('Dimensional Maps'!P$39:P$63,MATCH($E895,'Dimensional Maps'!$C$8:$C$32,0),1)
/SUMIFS('Dimensional Maps'!P$39:P$63, 'Dimensional Maps'!$B$8:$B$32,$D895)))),0),0)</f>
        <v>0</v>
      </c>
      <c r="V895" s="115">
        <f>IFERROR(IF($G895 = "WholeBlg",IF(V$1&lt;2020, 0,
IF($H895="GWh",SUMIFS('Interim Analysis'!P:P,'Interim Analysis'!$B:$B,$B895,'Interim Analysis'!$C:$C,$C895,'Interim Analysis'!$F:$F,$F895,'Interim Analysis'!$G:$G,$H895,'Interim Analysis'!$E:$E,$E895),
SUMIFS('Interim Analysis'!P:P,'Interim Analysis'!$B:$B,$B895,'Interim Analysis'!$C:$C,$C895,'Interim Analysis'!$F:$F,$F895,'Interim Analysis'!$G:$G,$H895,'Interim Analysis'!$D:$D,$D895)
*(INDEX('Dimensional Maps'!Q$39:Q$63,MATCH($E895,'Dimensional Maps'!$C$8:$C$32,0),1)
/SUMIFS('Dimensional Maps'!Q$39:Q$63, 'Dimensional Maps'!$B$8:$B$32,$D895)))),0),0)</f>
        <v>0</v>
      </c>
      <c r="W895" s="115">
        <f>IFERROR(IF($G895 = "WholeBlg",IF(W$1&lt;2020, 0,
IF($H895="GWh",SUMIFS('Interim Analysis'!Q:Q,'Interim Analysis'!$B:$B,$B895,'Interim Analysis'!$C:$C,$C895,'Interim Analysis'!$F:$F,$F895,'Interim Analysis'!$G:$G,$H895,'Interim Analysis'!$E:$E,$E895),
SUMIFS('Interim Analysis'!Q:Q,'Interim Analysis'!$B:$B,$B895,'Interim Analysis'!$C:$C,$C895,'Interim Analysis'!$F:$F,$F895,'Interim Analysis'!$G:$G,$H895,'Interim Analysis'!$D:$D,$D895)
*(INDEX('Dimensional Maps'!R$39:R$63,MATCH($E895,'Dimensional Maps'!$C$8:$C$32,0),1)
/SUMIFS('Dimensional Maps'!R$39:R$63, 'Dimensional Maps'!$B$8:$B$32,$D895)))),0),0)</f>
        <v>0</v>
      </c>
    </row>
    <row r="896" spans="1:23" x14ac:dyDescent="0.25">
      <c r="A896" s="153" t="s">
        <v>265</v>
      </c>
      <c r="B896" s="54" t="s">
        <v>237</v>
      </c>
      <c r="C896" s="54">
        <v>3</v>
      </c>
      <c r="D896" s="54" t="s">
        <v>47</v>
      </c>
      <c r="E896" s="54" t="s">
        <v>222</v>
      </c>
      <c r="F896" s="54" t="s">
        <v>167</v>
      </c>
      <c r="G896" s="54" t="s">
        <v>53</v>
      </c>
      <c r="H896" s="54" t="s">
        <v>20</v>
      </c>
      <c r="I896" s="115">
        <f>IFERROR(IF($G896 = "WholeBlg",IF(I$1&lt;2020, 0,
IF($H896="GWh",SUMIFS('Interim Analysis'!C:C,'Interim Analysis'!$B:$B,$B896,'Interim Analysis'!$C:$C,$C896,'Interim Analysis'!$F:$F,$F896,'Interim Analysis'!$G:$G,$H896,'Interim Analysis'!$E:$E,$E896),
SUMIFS('Interim Analysis'!C:C,'Interim Analysis'!$B:$B,$B896,'Interim Analysis'!$C:$C,$C896,'Interim Analysis'!$F:$F,$F896,'Interim Analysis'!$G:$G,$H896,'Interim Analysis'!$D:$D,$D896)
*(INDEX('Dimensional Maps'!D$39:D$63,MATCH($E896,'Dimensional Maps'!$C$8:$C$32,0),1)
/SUMIFS('Dimensional Maps'!D$39:D$63, 'Dimensional Maps'!$B$8:$B$32,$D896)))),0),0)</f>
        <v>0</v>
      </c>
      <c r="J896" s="115">
        <f>IFERROR(IF($G896 = "WholeBlg",IF(J$1&lt;2020, 0,
IF($H896="GWh",SUMIFS('Interim Analysis'!D:D,'Interim Analysis'!$B:$B,$B896,'Interim Analysis'!$C:$C,$C896,'Interim Analysis'!$F:$F,$F896,'Interim Analysis'!$G:$G,$H896,'Interim Analysis'!$E:$E,$E896),
SUMIFS('Interim Analysis'!D:D,'Interim Analysis'!$B:$B,$B896,'Interim Analysis'!$C:$C,$C896,'Interim Analysis'!$F:$F,$F896,'Interim Analysis'!$G:$G,$H896,'Interim Analysis'!$D:$D,$D896)
*(INDEX('Dimensional Maps'!E$39:E$63,MATCH($E896,'Dimensional Maps'!$C$8:$C$32,0),1)
/SUMIFS('Dimensional Maps'!E$39:E$63, 'Dimensional Maps'!$B$8:$B$32,$D896)))),0),0)</f>
        <v>0</v>
      </c>
      <c r="K896" s="115">
        <f>IFERROR(IF($G896 = "WholeBlg",IF(K$1&lt;2020, 0,
IF($H896="GWh",SUMIFS('Interim Analysis'!E:E,'Interim Analysis'!$B:$B,$B896,'Interim Analysis'!$C:$C,$C896,'Interim Analysis'!$F:$F,$F896,'Interim Analysis'!$G:$G,$H896,'Interim Analysis'!$E:$E,$E896),
SUMIFS('Interim Analysis'!E:E,'Interim Analysis'!$B:$B,$B896,'Interim Analysis'!$C:$C,$C896,'Interim Analysis'!$F:$F,$F896,'Interim Analysis'!$G:$G,$H896,'Interim Analysis'!$D:$D,$D896)
*(INDEX('Dimensional Maps'!F$39:F$63,MATCH($E896,'Dimensional Maps'!$C$8:$C$32,0),1)
/SUMIFS('Dimensional Maps'!F$39:F$63, 'Dimensional Maps'!$B$8:$B$32,$D896)))),0),0)</f>
        <v>0</v>
      </c>
      <c r="L896" s="115">
        <f>IFERROR(IF($G896 = "WholeBlg",IF(L$1&lt;2020, 0,
IF($H896="GWh",SUMIFS('Interim Analysis'!F:F,'Interim Analysis'!$B:$B,$B896,'Interim Analysis'!$C:$C,$C896,'Interim Analysis'!$F:$F,$F896,'Interim Analysis'!$G:$G,$H896,'Interim Analysis'!$E:$E,$E896),
SUMIFS('Interim Analysis'!F:F,'Interim Analysis'!$B:$B,$B896,'Interim Analysis'!$C:$C,$C896,'Interim Analysis'!$F:$F,$F896,'Interim Analysis'!$G:$G,$H896,'Interim Analysis'!$D:$D,$D896)
*(INDEX('Dimensional Maps'!G$39:G$63,MATCH($E896,'Dimensional Maps'!$C$8:$C$32,0),1)
/SUMIFS('Dimensional Maps'!G$39:G$63, 'Dimensional Maps'!$B$8:$B$32,$D896)))),0),0)</f>
        <v>0</v>
      </c>
      <c r="M896" s="115">
        <f>IFERROR(IF($G896 = "WholeBlg",IF(M$1&lt;2020, 0,
IF($H896="GWh",SUMIFS('Interim Analysis'!G:G,'Interim Analysis'!$B:$B,$B896,'Interim Analysis'!$C:$C,$C896,'Interim Analysis'!$F:$F,$F896,'Interim Analysis'!$G:$G,$H896,'Interim Analysis'!$E:$E,$E896),
SUMIFS('Interim Analysis'!G:G,'Interim Analysis'!$B:$B,$B896,'Interim Analysis'!$C:$C,$C896,'Interim Analysis'!$F:$F,$F896,'Interim Analysis'!$G:$G,$H896,'Interim Analysis'!$D:$D,$D896)
*(INDEX('Dimensional Maps'!H$39:H$63,MATCH($E896,'Dimensional Maps'!$C$8:$C$32,0),1)
/SUMIFS('Dimensional Maps'!H$39:H$63, 'Dimensional Maps'!$B$8:$B$32,$D896)))),0),0)</f>
        <v>0</v>
      </c>
      <c r="N896" s="115">
        <f>IFERROR(IF($G896 = "WholeBlg",IF(N$1&lt;2020, 0,
IF($H896="GWh",SUMIFS('Interim Analysis'!H:H,'Interim Analysis'!$B:$B,$B896,'Interim Analysis'!$C:$C,$C896,'Interim Analysis'!$F:$F,$F896,'Interim Analysis'!$G:$G,$H896,'Interim Analysis'!$E:$E,$E896),
SUMIFS('Interim Analysis'!H:H,'Interim Analysis'!$B:$B,$B896,'Interim Analysis'!$C:$C,$C896,'Interim Analysis'!$F:$F,$F896,'Interim Analysis'!$G:$G,$H896,'Interim Analysis'!$D:$D,$D896)
*(INDEX('Dimensional Maps'!I$39:I$63,MATCH($E896,'Dimensional Maps'!$C$8:$C$32,0),1)
/SUMIFS('Dimensional Maps'!I$39:I$63, 'Dimensional Maps'!$B$8:$B$32,$D896)))),0),0)</f>
        <v>5.8341279282790271E-3</v>
      </c>
      <c r="O896" s="115">
        <f>IFERROR(IF($G896 = "WholeBlg",IF(O$1&lt;2020, 0,
IF($H896="GWh",SUMIFS('Interim Analysis'!I:I,'Interim Analysis'!$B:$B,$B896,'Interim Analysis'!$C:$C,$C896,'Interim Analysis'!$F:$F,$F896,'Interim Analysis'!$G:$G,$H896,'Interim Analysis'!$E:$E,$E896),
SUMIFS('Interim Analysis'!I:I,'Interim Analysis'!$B:$B,$B896,'Interim Analysis'!$C:$C,$C896,'Interim Analysis'!$F:$F,$F896,'Interim Analysis'!$G:$G,$H896,'Interim Analysis'!$D:$D,$D896)
*(INDEX('Dimensional Maps'!J$39:J$63,MATCH($E896,'Dimensional Maps'!$C$8:$C$32,0),1)
/SUMIFS('Dimensional Maps'!J$39:J$63, 'Dimensional Maps'!$B$8:$B$32,$D896)))),0),0)</f>
        <v>1.3476972544429047E-2</v>
      </c>
      <c r="P896" s="115">
        <f>IFERROR(IF($G896 = "WholeBlg",IF(P$1&lt;2020, 0,
IF($H896="GWh",SUMIFS('Interim Analysis'!J:J,'Interim Analysis'!$B:$B,$B896,'Interim Analysis'!$C:$C,$C896,'Interim Analysis'!$F:$F,$F896,'Interim Analysis'!$G:$G,$H896,'Interim Analysis'!$E:$E,$E896),
SUMIFS('Interim Analysis'!J:J,'Interim Analysis'!$B:$B,$B896,'Interim Analysis'!$C:$C,$C896,'Interim Analysis'!$F:$F,$F896,'Interim Analysis'!$G:$G,$H896,'Interim Analysis'!$D:$D,$D896)
*(INDEX('Dimensional Maps'!K$39:K$63,MATCH($E896,'Dimensional Maps'!$C$8:$C$32,0),1)
/SUMIFS('Dimensional Maps'!K$39:K$63, 'Dimensional Maps'!$B$8:$B$32,$D896)))),0),0)</f>
        <v>1.9975587728260327E-2</v>
      </c>
      <c r="Q896" s="115">
        <f>IFERROR(IF($G896 = "WholeBlg",IF(Q$1&lt;2020, 0,
IF($H896="GWh",SUMIFS('Interim Analysis'!K:K,'Interim Analysis'!$B:$B,$B896,'Interim Analysis'!$C:$C,$C896,'Interim Analysis'!$F:$F,$F896,'Interim Analysis'!$G:$G,$H896,'Interim Analysis'!$E:$E,$E896),
SUMIFS('Interim Analysis'!K:K,'Interim Analysis'!$B:$B,$B896,'Interim Analysis'!$C:$C,$C896,'Interim Analysis'!$F:$F,$F896,'Interim Analysis'!$G:$G,$H896,'Interim Analysis'!$D:$D,$D896)
*(INDEX('Dimensional Maps'!L$39:L$63,MATCH($E896,'Dimensional Maps'!$C$8:$C$32,0),1)
/SUMIFS('Dimensional Maps'!L$39:L$63, 'Dimensional Maps'!$B$8:$B$32,$D896)))),0),0)</f>
        <v>2.6380646842515964E-2</v>
      </c>
      <c r="R896" s="115">
        <f>IFERROR(IF($G896 = "WholeBlg",IF(R$1&lt;2020, 0,
IF($H896="GWh",SUMIFS('Interim Analysis'!L:L,'Interim Analysis'!$B:$B,$B896,'Interim Analysis'!$C:$C,$C896,'Interim Analysis'!$F:$F,$F896,'Interim Analysis'!$G:$G,$H896,'Interim Analysis'!$E:$E,$E896),
SUMIFS('Interim Analysis'!L:L,'Interim Analysis'!$B:$B,$B896,'Interim Analysis'!$C:$C,$C896,'Interim Analysis'!$F:$F,$F896,'Interim Analysis'!$G:$G,$H896,'Interim Analysis'!$D:$D,$D896)
*(INDEX('Dimensional Maps'!M$39:M$63,MATCH($E896,'Dimensional Maps'!$C$8:$C$32,0),1)
/SUMIFS('Dimensional Maps'!M$39:M$63, 'Dimensional Maps'!$B$8:$B$32,$D896)))),0),0)</f>
        <v>3.2694326074792973E-2</v>
      </c>
      <c r="S896" s="115">
        <f>IFERROR(IF($G896 = "WholeBlg",IF(S$1&lt;2020, 0,
IF($H896="GWh",SUMIFS('Interim Analysis'!M:M,'Interim Analysis'!$B:$B,$B896,'Interim Analysis'!$C:$C,$C896,'Interim Analysis'!$F:$F,$F896,'Interim Analysis'!$G:$G,$H896,'Interim Analysis'!$E:$E,$E896),
SUMIFS('Interim Analysis'!M:M,'Interim Analysis'!$B:$B,$B896,'Interim Analysis'!$C:$C,$C896,'Interim Analysis'!$F:$F,$F896,'Interim Analysis'!$G:$G,$H896,'Interim Analysis'!$D:$D,$D896)
*(INDEX('Dimensional Maps'!N$39:N$63,MATCH($E896,'Dimensional Maps'!$C$8:$C$32,0),1)
/SUMIFS('Dimensional Maps'!N$39:N$63, 'Dimensional Maps'!$B$8:$B$32,$D896)))),0),0)</f>
        <v>3.8884995894294574E-2</v>
      </c>
      <c r="T896" s="115">
        <f>IFERROR(IF($G896 = "WholeBlg",IF(T$1&lt;2020, 0,
IF($H896="GWh",SUMIFS('Interim Analysis'!N:N,'Interim Analysis'!$B:$B,$B896,'Interim Analysis'!$C:$C,$C896,'Interim Analysis'!$F:$F,$F896,'Interim Analysis'!$G:$G,$H896,'Interim Analysis'!$E:$E,$E896),
SUMIFS('Interim Analysis'!N:N,'Interim Analysis'!$B:$B,$B896,'Interim Analysis'!$C:$C,$C896,'Interim Analysis'!$F:$F,$F896,'Interim Analysis'!$G:$G,$H896,'Interim Analysis'!$D:$D,$D896)
*(INDEX('Dimensional Maps'!O$39:O$63,MATCH($E896,'Dimensional Maps'!$C$8:$C$32,0),1)
/SUMIFS('Dimensional Maps'!O$39:O$63, 'Dimensional Maps'!$B$8:$B$32,$D896)))),0),0)</f>
        <v>4.4992659247658925E-2</v>
      </c>
      <c r="U896" s="115">
        <f>IFERROR(IF($G896 = "WholeBlg",IF(U$1&lt;2020, 0,
IF($H896="GWh",SUMIFS('Interim Analysis'!O:O,'Interim Analysis'!$B:$B,$B896,'Interim Analysis'!$C:$C,$C896,'Interim Analysis'!$F:$F,$F896,'Interim Analysis'!$G:$G,$H896,'Interim Analysis'!$E:$E,$E896),
SUMIFS('Interim Analysis'!O:O,'Interim Analysis'!$B:$B,$B896,'Interim Analysis'!$C:$C,$C896,'Interim Analysis'!$F:$F,$F896,'Interim Analysis'!$G:$G,$H896,'Interim Analysis'!$D:$D,$D896)
*(INDEX('Dimensional Maps'!P$39:P$63,MATCH($E896,'Dimensional Maps'!$C$8:$C$32,0),1)
/SUMIFS('Dimensional Maps'!P$39:P$63, 'Dimensional Maps'!$B$8:$B$32,$D896)))),0),0)</f>
        <v>5.1022611197264707E-2</v>
      </c>
      <c r="V896" s="115">
        <f>IFERROR(IF($G896 = "WholeBlg",IF(V$1&lt;2020, 0,
IF($H896="GWh",SUMIFS('Interim Analysis'!P:P,'Interim Analysis'!$B:$B,$B896,'Interim Analysis'!$C:$C,$C896,'Interim Analysis'!$F:$F,$F896,'Interim Analysis'!$G:$G,$H896,'Interim Analysis'!$E:$E,$E896),
SUMIFS('Interim Analysis'!P:P,'Interim Analysis'!$B:$B,$B896,'Interim Analysis'!$C:$C,$C896,'Interim Analysis'!$F:$F,$F896,'Interim Analysis'!$G:$G,$H896,'Interim Analysis'!$D:$D,$D896)
*(INDEX('Dimensional Maps'!Q$39:Q$63,MATCH($E896,'Dimensional Maps'!$C$8:$C$32,0),1)
/SUMIFS('Dimensional Maps'!Q$39:Q$63, 'Dimensional Maps'!$B$8:$B$32,$D896)))),0),0)</f>
        <v>5.6999431198500053E-2</v>
      </c>
      <c r="W896" s="115">
        <f>IFERROR(IF($G896 = "WholeBlg",IF(W$1&lt;2020, 0,
IF($H896="GWh",SUMIFS('Interim Analysis'!Q:Q,'Interim Analysis'!$B:$B,$B896,'Interim Analysis'!$C:$C,$C896,'Interim Analysis'!$F:$F,$F896,'Interim Analysis'!$G:$G,$H896,'Interim Analysis'!$E:$E,$E896),
SUMIFS('Interim Analysis'!Q:Q,'Interim Analysis'!$B:$B,$B896,'Interim Analysis'!$C:$C,$C896,'Interim Analysis'!$F:$F,$F896,'Interim Analysis'!$G:$G,$H896,'Interim Analysis'!$D:$D,$D896)
*(INDEX('Dimensional Maps'!R$39:R$63,MATCH($E896,'Dimensional Maps'!$C$8:$C$32,0),1)
/SUMIFS('Dimensional Maps'!R$39:R$63, 'Dimensional Maps'!$B$8:$B$32,$D896)))),0),0)</f>
        <v>6.2968286618079725E-2</v>
      </c>
    </row>
    <row r="897" spans="1:23" x14ac:dyDescent="0.25">
      <c r="A897" s="153" t="s">
        <v>265</v>
      </c>
      <c r="B897" s="54" t="s">
        <v>237</v>
      </c>
      <c r="C897" s="54">
        <v>3</v>
      </c>
      <c r="D897" s="54" t="s">
        <v>47</v>
      </c>
      <c r="E897" s="54" t="s">
        <v>222</v>
      </c>
      <c r="F897" s="54" t="s">
        <v>186</v>
      </c>
      <c r="G897" s="54" t="s">
        <v>53</v>
      </c>
      <c r="H897" s="54" t="s">
        <v>20</v>
      </c>
      <c r="I897" s="115">
        <f>IFERROR(IF($G897 = "WholeBlg",IF(I$1&lt;2020, 0,
IF($H897="GWh",SUMIFS('Interim Analysis'!C:C,'Interim Analysis'!$B:$B,$B897,'Interim Analysis'!$C:$C,$C897,'Interim Analysis'!$F:$F,$F897,'Interim Analysis'!$G:$G,$H897,'Interim Analysis'!$E:$E,$E897),
SUMIFS('Interim Analysis'!C:C,'Interim Analysis'!$B:$B,$B897,'Interim Analysis'!$C:$C,$C897,'Interim Analysis'!$F:$F,$F897,'Interim Analysis'!$G:$G,$H897,'Interim Analysis'!$D:$D,$D897)
*(INDEX('Dimensional Maps'!D$39:D$63,MATCH($E897,'Dimensional Maps'!$C$8:$C$32,0),1)
/SUMIFS('Dimensional Maps'!D$39:D$63, 'Dimensional Maps'!$B$8:$B$32,$D897)))),0),0)</f>
        <v>0</v>
      </c>
      <c r="J897" s="115">
        <f>IFERROR(IF($G897 = "WholeBlg",IF(J$1&lt;2020, 0,
IF($H897="GWh",SUMIFS('Interim Analysis'!D:D,'Interim Analysis'!$B:$B,$B897,'Interim Analysis'!$C:$C,$C897,'Interim Analysis'!$F:$F,$F897,'Interim Analysis'!$G:$G,$H897,'Interim Analysis'!$E:$E,$E897),
SUMIFS('Interim Analysis'!D:D,'Interim Analysis'!$B:$B,$B897,'Interim Analysis'!$C:$C,$C897,'Interim Analysis'!$F:$F,$F897,'Interim Analysis'!$G:$G,$H897,'Interim Analysis'!$D:$D,$D897)
*(INDEX('Dimensional Maps'!E$39:E$63,MATCH($E897,'Dimensional Maps'!$C$8:$C$32,0),1)
/SUMIFS('Dimensional Maps'!E$39:E$63, 'Dimensional Maps'!$B$8:$B$32,$D897)))),0),0)</f>
        <v>0</v>
      </c>
      <c r="K897" s="115">
        <f>IFERROR(IF($G897 = "WholeBlg",IF(K$1&lt;2020, 0,
IF($H897="GWh",SUMIFS('Interim Analysis'!E:E,'Interim Analysis'!$B:$B,$B897,'Interim Analysis'!$C:$C,$C897,'Interim Analysis'!$F:$F,$F897,'Interim Analysis'!$G:$G,$H897,'Interim Analysis'!$E:$E,$E897),
SUMIFS('Interim Analysis'!E:E,'Interim Analysis'!$B:$B,$B897,'Interim Analysis'!$C:$C,$C897,'Interim Analysis'!$F:$F,$F897,'Interim Analysis'!$G:$G,$H897,'Interim Analysis'!$D:$D,$D897)
*(INDEX('Dimensional Maps'!F$39:F$63,MATCH($E897,'Dimensional Maps'!$C$8:$C$32,0),1)
/SUMIFS('Dimensional Maps'!F$39:F$63, 'Dimensional Maps'!$B$8:$B$32,$D897)))),0),0)</f>
        <v>0</v>
      </c>
      <c r="L897" s="115">
        <f>IFERROR(IF($G897 = "WholeBlg",IF(L$1&lt;2020, 0,
IF($H897="GWh",SUMIFS('Interim Analysis'!F:F,'Interim Analysis'!$B:$B,$B897,'Interim Analysis'!$C:$C,$C897,'Interim Analysis'!$F:$F,$F897,'Interim Analysis'!$G:$G,$H897,'Interim Analysis'!$E:$E,$E897),
SUMIFS('Interim Analysis'!F:F,'Interim Analysis'!$B:$B,$B897,'Interim Analysis'!$C:$C,$C897,'Interim Analysis'!$F:$F,$F897,'Interim Analysis'!$G:$G,$H897,'Interim Analysis'!$D:$D,$D897)
*(INDEX('Dimensional Maps'!G$39:G$63,MATCH($E897,'Dimensional Maps'!$C$8:$C$32,0),1)
/SUMIFS('Dimensional Maps'!G$39:G$63, 'Dimensional Maps'!$B$8:$B$32,$D897)))),0),0)</f>
        <v>0</v>
      </c>
      <c r="M897" s="115">
        <f>IFERROR(IF($G897 = "WholeBlg",IF(M$1&lt;2020, 0,
IF($H897="GWh",SUMIFS('Interim Analysis'!G:G,'Interim Analysis'!$B:$B,$B897,'Interim Analysis'!$C:$C,$C897,'Interim Analysis'!$F:$F,$F897,'Interim Analysis'!$G:$G,$H897,'Interim Analysis'!$E:$E,$E897),
SUMIFS('Interim Analysis'!G:G,'Interim Analysis'!$B:$B,$B897,'Interim Analysis'!$C:$C,$C897,'Interim Analysis'!$F:$F,$F897,'Interim Analysis'!$G:$G,$H897,'Interim Analysis'!$D:$D,$D897)
*(INDEX('Dimensional Maps'!H$39:H$63,MATCH($E897,'Dimensional Maps'!$C$8:$C$32,0),1)
/SUMIFS('Dimensional Maps'!H$39:H$63, 'Dimensional Maps'!$B$8:$B$32,$D897)))),0),0)</f>
        <v>0</v>
      </c>
      <c r="N897" s="115">
        <f>IFERROR(IF($G897 = "WholeBlg",IF(N$1&lt;2020, 0,
IF($H897="GWh",SUMIFS('Interim Analysis'!H:H,'Interim Analysis'!$B:$B,$B897,'Interim Analysis'!$C:$C,$C897,'Interim Analysis'!$F:$F,$F897,'Interim Analysis'!$G:$G,$H897,'Interim Analysis'!$E:$E,$E897),
SUMIFS('Interim Analysis'!H:H,'Interim Analysis'!$B:$B,$B897,'Interim Analysis'!$C:$C,$C897,'Interim Analysis'!$F:$F,$F897,'Interim Analysis'!$G:$G,$H897,'Interim Analysis'!$D:$D,$D897)
*(INDEX('Dimensional Maps'!I$39:I$63,MATCH($E897,'Dimensional Maps'!$C$8:$C$32,0),1)
/SUMIFS('Dimensional Maps'!I$39:I$63, 'Dimensional Maps'!$B$8:$B$32,$D897)))),0),0)</f>
        <v>1.7829935931029831E-2</v>
      </c>
      <c r="O897" s="115">
        <f>IFERROR(IF($G897 = "WholeBlg",IF(O$1&lt;2020, 0,
IF($H897="GWh",SUMIFS('Interim Analysis'!I:I,'Interim Analysis'!$B:$B,$B897,'Interim Analysis'!$C:$C,$C897,'Interim Analysis'!$F:$F,$F897,'Interim Analysis'!$G:$G,$H897,'Interim Analysis'!$E:$E,$E897),
SUMIFS('Interim Analysis'!I:I,'Interim Analysis'!$B:$B,$B897,'Interim Analysis'!$C:$C,$C897,'Interim Analysis'!$F:$F,$F897,'Interim Analysis'!$G:$G,$H897,'Interim Analysis'!$D:$D,$D897)
*(INDEX('Dimensional Maps'!J$39:J$63,MATCH($E897,'Dimensional Maps'!$C$8:$C$32,0),1)
/SUMIFS('Dimensional Maps'!J$39:J$63, 'Dimensional Maps'!$B$8:$B$32,$D897)))),0),0)</f>
        <v>4.1329784082703457E-2</v>
      </c>
      <c r="P897" s="115">
        <f>IFERROR(IF($G897 = "WholeBlg",IF(P$1&lt;2020, 0,
IF($H897="GWh",SUMIFS('Interim Analysis'!J:J,'Interim Analysis'!$B:$B,$B897,'Interim Analysis'!$C:$C,$C897,'Interim Analysis'!$F:$F,$F897,'Interim Analysis'!$G:$G,$H897,'Interim Analysis'!$E:$E,$E897),
SUMIFS('Interim Analysis'!J:J,'Interim Analysis'!$B:$B,$B897,'Interim Analysis'!$C:$C,$C897,'Interim Analysis'!$F:$F,$F897,'Interim Analysis'!$G:$G,$H897,'Interim Analysis'!$D:$D,$D897)
*(INDEX('Dimensional Maps'!K$39:K$63,MATCH($E897,'Dimensional Maps'!$C$8:$C$32,0),1)
/SUMIFS('Dimensional Maps'!K$39:K$63, 'Dimensional Maps'!$B$8:$B$32,$D897)))),0),0)</f>
        <v>6.1604019890380654E-2</v>
      </c>
      <c r="Q897" s="115">
        <f>IFERROR(IF($G897 = "WholeBlg",IF(Q$1&lt;2020, 0,
IF($H897="GWh",SUMIFS('Interim Analysis'!K:K,'Interim Analysis'!$B:$B,$B897,'Interim Analysis'!$C:$C,$C897,'Interim Analysis'!$F:$F,$F897,'Interim Analysis'!$G:$G,$H897,'Interim Analysis'!$E:$E,$E897),
SUMIFS('Interim Analysis'!K:K,'Interim Analysis'!$B:$B,$B897,'Interim Analysis'!$C:$C,$C897,'Interim Analysis'!$F:$F,$F897,'Interim Analysis'!$G:$G,$H897,'Interim Analysis'!$D:$D,$D897)
*(INDEX('Dimensional Maps'!L$39:L$63,MATCH($E897,'Dimensional Maps'!$C$8:$C$32,0),1)
/SUMIFS('Dimensional Maps'!L$39:L$63, 'Dimensional Maps'!$B$8:$B$32,$D897)))),0),0)</f>
        <v>8.2057272447613419E-2</v>
      </c>
      <c r="R897" s="115">
        <f>IFERROR(IF($G897 = "WholeBlg",IF(R$1&lt;2020, 0,
IF($H897="GWh",SUMIFS('Interim Analysis'!L:L,'Interim Analysis'!$B:$B,$B897,'Interim Analysis'!$C:$C,$C897,'Interim Analysis'!$F:$F,$F897,'Interim Analysis'!$G:$G,$H897,'Interim Analysis'!$E:$E,$E897),
SUMIFS('Interim Analysis'!L:L,'Interim Analysis'!$B:$B,$B897,'Interim Analysis'!$C:$C,$C897,'Interim Analysis'!$F:$F,$F897,'Interim Analysis'!$G:$G,$H897,'Interim Analysis'!$D:$D,$D897)
*(INDEX('Dimensional Maps'!M$39:M$63,MATCH($E897,'Dimensional Maps'!$C$8:$C$32,0),1)
/SUMIFS('Dimensional Maps'!M$39:M$63, 'Dimensional Maps'!$B$8:$B$32,$D897)))),0),0)</f>
        <v>0.10302992637627069</v>
      </c>
      <c r="S897" s="115">
        <f>IFERROR(IF($G897 = "WholeBlg",IF(S$1&lt;2020, 0,
IF($H897="GWh",SUMIFS('Interim Analysis'!M:M,'Interim Analysis'!$B:$B,$B897,'Interim Analysis'!$C:$C,$C897,'Interim Analysis'!$F:$F,$F897,'Interim Analysis'!$G:$G,$H897,'Interim Analysis'!$E:$E,$E897),
SUMIFS('Interim Analysis'!M:M,'Interim Analysis'!$B:$B,$B897,'Interim Analysis'!$C:$C,$C897,'Interim Analysis'!$F:$F,$F897,'Interim Analysis'!$G:$G,$H897,'Interim Analysis'!$D:$D,$D897)
*(INDEX('Dimensional Maps'!N$39:N$63,MATCH($E897,'Dimensional Maps'!$C$8:$C$32,0),1)
/SUMIFS('Dimensional Maps'!N$39:N$63, 'Dimensional Maps'!$B$8:$B$32,$D897)))),0),0)</f>
        <v>0.12499226641637162</v>
      </c>
      <c r="T897" s="115">
        <f>IFERROR(IF($G897 = "WholeBlg",IF(T$1&lt;2020, 0,
IF($H897="GWh",SUMIFS('Interim Analysis'!N:N,'Interim Analysis'!$B:$B,$B897,'Interim Analysis'!$C:$C,$C897,'Interim Analysis'!$F:$F,$F897,'Interim Analysis'!$G:$G,$H897,'Interim Analysis'!$E:$E,$E897),
SUMIFS('Interim Analysis'!N:N,'Interim Analysis'!$B:$B,$B897,'Interim Analysis'!$C:$C,$C897,'Interim Analysis'!$F:$F,$F897,'Interim Analysis'!$G:$G,$H897,'Interim Analysis'!$D:$D,$D897)
*(INDEX('Dimensional Maps'!O$39:O$63,MATCH($E897,'Dimensional Maps'!$C$8:$C$32,0),1)
/SUMIFS('Dimensional Maps'!O$39:O$63, 'Dimensional Maps'!$B$8:$B$32,$D897)))),0),0)</f>
        <v>0.14912825520003628</v>
      </c>
      <c r="U897" s="115">
        <f>IFERROR(IF($G897 = "WholeBlg",IF(U$1&lt;2020, 0,
IF($H897="GWh",SUMIFS('Interim Analysis'!O:O,'Interim Analysis'!$B:$B,$B897,'Interim Analysis'!$C:$C,$C897,'Interim Analysis'!$F:$F,$F897,'Interim Analysis'!$G:$G,$H897,'Interim Analysis'!$E:$E,$E897),
SUMIFS('Interim Analysis'!O:O,'Interim Analysis'!$B:$B,$B897,'Interim Analysis'!$C:$C,$C897,'Interim Analysis'!$F:$F,$F897,'Interim Analysis'!$G:$G,$H897,'Interim Analysis'!$D:$D,$D897)
*(INDEX('Dimensional Maps'!P$39:P$63,MATCH($E897,'Dimensional Maps'!$C$8:$C$32,0),1)
/SUMIFS('Dimensional Maps'!P$39:P$63, 'Dimensional Maps'!$B$8:$B$32,$D897)))),0),0)</f>
        <v>0.17723768569125167</v>
      </c>
      <c r="V897" s="115">
        <f>IFERROR(IF($G897 = "WholeBlg",IF(V$1&lt;2020, 0,
IF($H897="GWh",SUMIFS('Interim Analysis'!P:P,'Interim Analysis'!$B:$B,$B897,'Interim Analysis'!$C:$C,$C897,'Interim Analysis'!$F:$F,$F897,'Interim Analysis'!$G:$G,$H897,'Interim Analysis'!$E:$E,$E897),
SUMIFS('Interim Analysis'!P:P,'Interim Analysis'!$B:$B,$B897,'Interim Analysis'!$C:$C,$C897,'Interim Analysis'!$F:$F,$F897,'Interim Analysis'!$G:$G,$H897,'Interim Analysis'!$D:$D,$D897)
*(INDEX('Dimensional Maps'!Q$39:Q$63,MATCH($E897,'Dimensional Maps'!$C$8:$C$32,0),1)
/SUMIFS('Dimensional Maps'!Q$39:Q$63, 'Dimensional Maps'!$B$8:$B$32,$D897)))),0),0)</f>
        <v>0.21275408289112244</v>
      </c>
      <c r="W897" s="115">
        <f>IFERROR(IF($G897 = "WholeBlg",IF(W$1&lt;2020, 0,
IF($H897="GWh",SUMIFS('Interim Analysis'!Q:Q,'Interim Analysis'!$B:$B,$B897,'Interim Analysis'!$C:$C,$C897,'Interim Analysis'!$F:$F,$F897,'Interim Analysis'!$G:$G,$H897,'Interim Analysis'!$E:$E,$E897),
SUMIFS('Interim Analysis'!Q:Q,'Interim Analysis'!$B:$B,$B897,'Interim Analysis'!$C:$C,$C897,'Interim Analysis'!$F:$F,$F897,'Interim Analysis'!$G:$G,$H897,'Interim Analysis'!$D:$D,$D897)
*(INDEX('Dimensional Maps'!R$39:R$63,MATCH($E897,'Dimensional Maps'!$C$8:$C$32,0),1)
/SUMIFS('Dimensional Maps'!R$39:R$63, 'Dimensional Maps'!$B$8:$B$32,$D897)))),0),0)</f>
        <v>0.2622502466430689</v>
      </c>
    </row>
    <row r="898" spans="1:23" x14ac:dyDescent="0.25">
      <c r="A898" s="153" t="s">
        <v>265</v>
      </c>
      <c r="B898" s="54" t="s">
        <v>236</v>
      </c>
      <c r="C898" s="54">
        <v>3</v>
      </c>
      <c r="D898" s="54" t="s">
        <v>47</v>
      </c>
      <c r="E898" s="54" t="s">
        <v>222</v>
      </c>
      <c r="F898" s="54" t="s">
        <v>167</v>
      </c>
      <c r="G898" s="54" t="s">
        <v>53</v>
      </c>
      <c r="H898" s="54" t="s">
        <v>18</v>
      </c>
      <c r="I898" s="115">
        <f>IFERROR(IF($G898 = "WholeBlg",IF(I$1&lt;2020, 0,
IF($H898="GWh",SUMIFS('Interim Analysis'!C:C,'Interim Analysis'!$B:$B,$B898,'Interim Analysis'!$C:$C,$C898,'Interim Analysis'!$F:$F,$F898,'Interim Analysis'!$G:$G,$H898,'Interim Analysis'!$E:$E,$E898),
SUMIFS('Interim Analysis'!C:C,'Interim Analysis'!$B:$B,$B898,'Interim Analysis'!$C:$C,$C898,'Interim Analysis'!$F:$F,$F898,'Interim Analysis'!$G:$G,$H898,'Interim Analysis'!$D:$D,$D898)
*(INDEX('Dimensional Maps'!D$39:D$63,MATCH($E898,'Dimensional Maps'!$C$8:$C$32,0),1)
/SUMIFS('Dimensional Maps'!D$39:D$63, 'Dimensional Maps'!$B$8:$B$32,$D898)))),0),0)</f>
        <v>0</v>
      </c>
      <c r="J898" s="115">
        <f>IFERROR(IF($G898 = "WholeBlg",IF(J$1&lt;2020, 0,
IF($H898="GWh",SUMIFS('Interim Analysis'!D:D,'Interim Analysis'!$B:$B,$B898,'Interim Analysis'!$C:$C,$C898,'Interim Analysis'!$F:$F,$F898,'Interim Analysis'!$G:$G,$H898,'Interim Analysis'!$E:$E,$E898),
SUMIFS('Interim Analysis'!D:D,'Interim Analysis'!$B:$B,$B898,'Interim Analysis'!$C:$C,$C898,'Interim Analysis'!$F:$F,$F898,'Interim Analysis'!$G:$G,$H898,'Interim Analysis'!$D:$D,$D898)
*(INDEX('Dimensional Maps'!E$39:E$63,MATCH($E898,'Dimensional Maps'!$C$8:$C$32,0),1)
/SUMIFS('Dimensional Maps'!E$39:E$63, 'Dimensional Maps'!$B$8:$B$32,$D898)))),0),0)</f>
        <v>0</v>
      </c>
      <c r="K898" s="115">
        <f>IFERROR(IF($G898 = "WholeBlg",IF(K$1&lt;2020, 0,
IF($H898="GWh",SUMIFS('Interim Analysis'!E:E,'Interim Analysis'!$B:$B,$B898,'Interim Analysis'!$C:$C,$C898,'Interim Analysis'!$F:$F,$F898,'Interim Analysis'!$G:$G,$H898,'Interim Analysis'!$E:$E,$E898),
SUMIFS('Interim Analysis'!E:E,'Interim Analysis'!$B:$B,$B898,'Interim Analysis'!$C:$C,$C898,'Interim Analysis'!$F:$F,$F898,'Interim Analysis'!$G:$G,$H898,'Interim Analysis'!$D:$D,$D898)
*(INDEX('Dimensional Maps'!F$39:F$63,MATCH($E898,'Dimensional Maps'!$C$8:$C$32,0),1)
/SUMIFS('Dimensional Maps'!F$39:F$63, 'Dimensional Maps'!$B$8:$B$32,$D898)))),0),0)</f>
        <v>0</v>
      </c>
      <c r="L898" s="115">
        <f>IFERROR(IF($G898 = "WholeBlg",IF(L$1&lt;2020, 0,
IF($H898="GWh",SUMIFS('Interim Analysis'!F:F,'Interim Analysis'!$B:$B,$B898,'Interim Analysis'!$C:$C,$C898,'Interim Analysis'!$F:$F,$F898,'Interim Analysis'!$G:$G,$H898,'Interim Analysis'!$E:$E,$E898),
SUMIFS('Interim Analysis'!F:F,'Interim Analysis'!$B:$B,$B898,'Interim Analysis'!$C:$C,$C898,'Interim Analysis'!$F:$F,$F898,'Interim Analysis'!$G:$G,$H898,'Interim Analysis'!$D:$D,$D898)
*(INDEX('Dimensional Maps'!G$39:G$63,MATCH($E898,'Dimensional Maps'!$C$8:$C$32,0),1)
/SUMIFS('Dimensional Maps'!G$39:G$63, 'Dimensional Maps'!$B$8:$B$32,$D898)))),0),0)</f>
        <v>0</v>
      </c>
      <c r="M898" s="115">
        <f>IFERROR(IF($G898 = "WholeBlg",IF(M$1&lt;2020, 0,
IF($H898="GWh",SUMIFS('Interim Analysis'!G:G,'Interim Analysis'!$B:$B,$B898,'Interim Analysis'!$C:$C,$C898,'Interim Analysis'!$F:$F,$F898,'Interim Analysis'!$G:$G,$H898,'Interim Analysis'!$E:$E,$E898),
SUMIFS('Interim Analysis'!G:G,'Interim Analysis'!$B:$B,$B898,'Interim Analysis'!$C:$C,$C898,'Interim Analysis'!$F:$F,$F898,'Interim Analysis'!$G:$G,$H898,'Interim Analysis'!$D:$D,$D898)
*(INDEX('Dimensional Maps'!H$39:H$63,MATCH($E898,'Dimensional Maps'!$C$8:$C$32,0),1)
/SUMIFS('Dimensional Maps'!H$39:H$63, 'Dimensional Maps'!$B$8:$B$32,$D898)))),0),0)</f>
        <v>0</v>
      </c>
      <c r="N898" s="115">
        <f>IFERROR(IF($G898 = "WholeBlg",IF(N$1&lt;2020, 0,
IF($H898="GWh",SUMIFS('Interim Analysis'!H:H,'Interim Analysis'!$B:$B,$B898,'Interim Analysis'!$C:$C,$C898,'Interim Analysis'!$F:$F,$F898,'Interim Analysis'!$G:$G,$H898,'Interim Analysis'!$E:$E,$E898),
SUMIFS('Interim Analysis'!H:H,'Interim Analysis'!$B:$B,$B898,'Interim Analysis'!$C:$C,$C898,'Interim Analysis'!$F:$F,$F898,'Interim Analysis'!$G:$G,$H898,'Interim Analysis'!$D:$D,$D898)
*(INDEX('Dimensional Maps'!I$39:I$63,MATCH($E898,'Dimensional Maps'!$C$8:$C$32,0),1)
/SUMIFS('Dimensional Maps'!I$39:I$63, 'Dimensional Maps'!$B$8:$B$32,$D898)))),0),0)</f>
        <v>0</v>
      </c>
      <c r="O898" s="115">
        <f>IFERROR(IF($G898 = "WholeBlg",IF(O$1&lt;2020, 0,
IF($H898="GWh",SUMIFS('Interim Analysis'!I:I,'Interim Analysis'!$B:$B,$B898,'Interim Analysis'!$C:$C,$C898,'Interim Analysis'!$F:$F,$F898,'Interim Analysis'!$G:$G,$H898,'Interim Analysis'!$E:$E,$E898),
SUMIFS('Interim Analysis'!I:I,'Interim Analysis'!$B:$B,$B898,'Interim Analysis'!$C:$C,$C898,'Interim Analysis'!$F:$F,$F898,'Interim Analysis'!$G:$G,$H898,'Interim Analysis'!$D:$D,$D898)
*(INDEX('Dimensional Maps'!J$39:J$63,MATCH($E898,'Dimensional Maps'!$C$8:$C$32,0),1)
/SUMIFS('Dimensional Maps'!J$39:J$63, 'Dimensional Maps'!$B$8:$B$32,$D898)))),0),0)</f>
        <v>0</v>
      </c>
      <c r="P898" s="115">
        <f>IFERROR(IF($G898 = "WholeBlg",IF(P$1&lt;2020, 0,
IF($H898="GWh",SUMIFS('Interim Analysis'!J:J,'Interim Analysis'!$B:$B,$B898,'Interim Analysis'!$C:$C,$C898,'Interim Analysis'!$F:$F,$F898,'Interim Analysis'!$G:$G,$H898,'Interim Analysis'!$E:$E,$E898),
SUMIFS('Interim Analysis'!J:J,'Interim Analysis'!$B:$B,$B898,'Interim Analysis'!$C:$C,$C898,'Interim Analysis'!$F:$F,$F898,'Interim Analysis'!$G:$G,$H898,'Interim Analysis'!$D:$D,$D898)
*(INDEX('Dimensional Maps'!K$39:K$63,MATCH($E898,'Dimensional Maps'!$C$8:$C$32,0),1)
/SUMIFS('Dimensional Maps'!K$39:K$63, 'Dimensional Maps'!$B$8:$B$32,$D898)))),0),0)</f>
        <v>0</v>
      </c>
      <c r="Q898" s="115">
        <f>IFERROR(IF($G898 = "WholeBlg",IF(Q$1&lt;2020, 0,
IF($H898="GWh",SUMIFS('Interim Analysis'!K:K,'Interim Analysis'!$B:$B,$B898,'Interim Analysis'!$C:$C,$C898,'Interim Analysis'!$F:$F,$F898,'Interim Analysis'!$G:$G,$H898,'Interim Analysis'!$E:$E,$E898),
SUMIFS('Interim Analysis'!K:K,'Interim Analysis'!$B:$B,$B898,'Interim Analysis'!$C:$C,$C898,'Interim Analysis'!$F:$F,$F898,'Interim Analysis'!$G:$G,$H898,'Interim Analysis'!$D:$D,$D898)
*(INDEX('Dimensional Maps'!L$39:L$63,MATCH($E898,'Dimensional Maps'!$C$8:$C$32,0),1)
/SUMIFS('Dimensional Maps'!L$39:L$63, 'Dimensional Maps'!$B$8:$B$32,$D898)))),0),0)</f>
        <v>0</v>
      </c>
      <c r="R898" s="115">
        <f>IFERROR(IF($G898 = "WholeBlg",IF(R$1&lt;2020, 0,
IF($H898="GWh",SUMIFS('Interim Analysis'!L:L,'Interim Analysis'!$B:$B,$B898,'Interim Analysis'!$C:$C,$C898,'Interim Analysis'!$F:$F,$F898,'Interim Analysis'!$G:$G,$H898,'Interim Analysis'!$E:$E,$E898),
SUMIFS('Interim Analysis'!L:L,'Interim Analysis'!$B:$B,$B898,'Interim Analysis'!$C:$C,$C898,'Interim Analysis'!$F:$F,$F898,'Interim Analysis'!$G:$G,$H898,'Interim Analysis'!$D:$D,$D898)
*(INDEX('Dimensional Maps'!M$39:M$63,MATCH($E898,'Dimensional Maps'!$C$8:$C$32,0),1)
/SUMIFS('Dimensional Maps'!M$39:M$63, 'Dimensional Maps'!$B$8:$B$32,$D898)))),0),0)</f>
        <v>0</v>
      </c>
      <c r="S898" s="115">
        <f>IFERROR(IF($G898 = "WholeBlg",IF(S$1&lt;2020, 0,
IF($H898="GWh",SUMIFS('Interim Analysis'!M:M,'Interim Analysis'!$B:$B,$B898,'Interim Analysis'!$C:$C,$C898,'Interim Analysis'!$F:$F,$F898,'Interim Analysis'!$G:$G,$H898,'Interim Analysis'!$E:$E,$E898),
SUMIFS('Interim Analysis'!M:M,'Interim Analysis'!$B:$B,$B898,'Interim Analysis'!$C:$C,$C898,'Interim Analysis'!$F:$F,$F898,'Interim Analysis'!$G:$G,$H898,'Interim Analysis'!$D:$D,$D898)
*(INDEX('Dimensional Maps'!N$39:N$63,MATCH($E898,'Dimensional Maps'!$C$8:$C$32,0),1)
/SUMIFS('Dimensional Maps'!N$39:N$63, 'Dimensional Maps'!$B$8:$B$32,$D898)))),0),0)</f>
        <v>0</v>
      </c>
      <c r="T898" s="115">
        <f>IFERROR(IF($G898 = "WholeBlg",IF(T$1&lt;2020, 0,
IF($H898="GWh",SUMIFS('Interim Analysis'!N:N,'Interim Analysis'!$B:$B,$B898,'Interim Analysis'!$C:$C,$C898,'Interim Analysis'!$F:$F,$F898,'Interim Analysis'!$G:$G,$H898,'Interim Analysis'!$E:$E,$E898),
SUMIFS('Interim Analysis'!N:N,'Interim Analysis'!$B:$B,$B898,'Interim Analysis'!$C:$C,$C898,'Interim Analysis'!$F:$F,$F898,'Interim Analysis'!$G:$G,$H898,'Interim Analysis'!$D:$D,$D898)
*(INDEX('Dimensional Maps'!O$39:O$63,MATCH($E898,'Dimensional Maps'!$C$8:$C$32,0),1)
/SUMIFS('Dimensional Maps'!O$39:O$63, 'Dimensional Maps'!$B$8:$B$32,$D898)))),0),0)</f>
        <v>0</v>
      </c>
      <c r="U898" s="115">
        <f>IFERROR(IF($G898 = "WholeBlg",IF(U$1&lt;2020, 0,
IF($H898="GWh",SUMIFS('Interim Analysis'!O:O,'Interim Analysis'!$B:$B,$B898,'Interim Analysis'!$C:$C,$C898,'Interim Analysis'!$F:$F,$F898,'Interim Analysis'!$G:$G,$H898,'Interim Analysis'!$E:$E,$E898),
SUMIFS('Interim Analysis'!O:O,'Interim Analysis'!$B:$B,$B898,'Interim Analysis'!$C:$C,$C898,'Interim Analysis'!$F:$F,$F898,'Interim Analysis'!$G:$G,$H898,'Interim Analysis'!$D:$D,$D898)
*(INDEX('Dimensional Maps'!P$39:P$63,MATCH($E898,'Dimensional Maps'!$C$8:$C$32,0),1)
/SUMIFS('Dimensional Maps'!P$39:P$63, 'Dimensional Maps'!$B$8:$B$32,$D898)))),0),0)</f>
        <v>0</v>
      </c>
      <c r="V898" s="115">
        <f>IFERROR(IF($G898 = "WholeBlg",IF(V$1&lt;2020, 0,
IF($H898="GWh",SUMIFS('Interim Analysis'!P:P,'Interim Analysis'!$B:$B,$B898,'Interim Analysis'!$C:$C,$C898,'Interim Analysis'!$F:$F,$F898,'Interim Analysis'!$G:$G,$H898,'Interim Analysis'!$E:$E,$E898),
SUMIFS('Interim Analysis'!P:P,'Interim Analysis'!$B:$B,$B898,'Interim Analysis'!$C:$C,$C898,'Interim Analysis'!$F:$F,$F898,'Interim Analysis'!$G:$G,$H898,'Interim Analysis'!$D:$D,$D898)
*(INDEX('Dimensional Maps'!Q$39:Q$63,MATCH($E898,'Dimensional Maps'!$C$8:$C$32,0),1)
/SUMIFS('Dimensional Maps'!Q$39:Q$63, 'Dimensional Maps'!$B$8:$B$32,$D898)))),0),0)</f>
        <v>0</v>
      </c>
      <c r="W898" s="115">
        <f>IFERROR(IF($G898 = "WholeBlg",IF(W$1&lt;2020, 0,
IF($H898="GWh",SUMIFS('Interim Analysis'!Q:Q,'Interim Analysis'!$B:$B,$B898,'Interim Analysis'!$C:$C,$C898,'Interim Analysis'!$F:$F,$F898,'Interim Analysis'!$G:$G,$H898,'Interim Analysis'!$E:$E,$E898),
SUMIFS('Interim Analysis'!Q:Q,'Interim Analysis'!$B:$B,$B898,'Interim Analysis'!$C:$C,$C898,'Interim Analysis'!$F:$F,$F898,'Interim Analysis'!$G:$G,$H898,'Interim Analysis'!$D:$D,$D898)
*(INDEX('Dimensional Maps'!R$39:R$63,MATCH($E898,'Dimensional Maps'!$C$8:$C$32,0),1)
/SUMIFS('Dimensional Maps'!R$39:R$63, 'Dimensional Maps'!$B$8:$B$32,$D898)))),0),0)</f>
        <v>0</v>
      </c>
    </row>
    <row r="899" spans="1:23" x14ac:dyDescent="0.25">
      <c r="A899" s="153" t="s">
        <v>265</v>
      </c>
      <c r="B899" s="54" t="s">
        <v>236</v>
      </c>
      <c r="C899" s="54">
        <v>3</v>
      </c>
      <c r="D899" s="54" t="s">
        <v>47</v>
      </c>
      <c r="E899" s="54" t="s">
        <v>222</v>
      </c>
      <c r="F899" s="54" t="s">
        <v>186</v>
      </c>
      <c r="G899" s="54" t="s">
        <v>53</v>
      </c>
      <c r="H899" s="54" t="s">
        <v>18</v>
      </c>
      <c r="I899" s="115">
        <f>IFERROR(IF($G899 = "WholeBlg",IF(I$1&lt;2020, 0,
IF($H899="GWh",SUMIFS('Interim Analysis'!C:C,'Interim Analysis'!$B:$B,$B899,'Interim Analysis'!$C:$C,$C899,'Interim Analysis'!$F:$F,$F899,'Interim Analysis'!$G:$G,$H899,'Interim Analysis'!$E:$E,$E899),
SUMIFS('Interim Analysis'!C:C,'Interim Analysis'!$B:$B,$B899,'Interim Analysis'!$C:$C,$C899,'Interim Analysis'!$F:$F,$F899,'Interim Analysis'!$G:$G,$H899,'Interim Analysis'!$D:$D,$D899)
*(INDEX('Dimensional Maps'!D$39:D$63,MATCH($E899,'Dimensional Maps'!$C$8:$C$32,0),1)
/SUMIFS('Dimensional Maps'!D$39:D$63, 'Dimensional Maps'!$B$8:$B$32,$D899)))),0),0)</f>
        <v>0</v>
      </c>
      <c r="J899" s="115">
        <f>IFERROR(IF($G899 = "WholeBlg",IF(J$1&lt;2020, 0,
IF($H899="GWh",SUMIFS('Interim Analysis'!D:D,'Interim Analysis'!$B:$B,$B899,'Interim Analysis'!$C:$C,$C899,'Interim Analysis'!$F:$F,$F899,'Interim Analysis'!$G:$G,$H899,'Interim Analysis'!$E:$E,$E899),
SUMIFS('Interim Analysis'!D:D,'Interim Analysis'!$B:$B,$B899,'Interim Analysis'!$C:$C,$C899,'Interim Analysis'!$F:$F,$F899,'Interim Analysis'!$G:$G,$H899,'Interim Analysis'!$D:$D,$D899)
*(INDEX('Dimensional Maps'!E$39:E$63,MATCH($E899,'Dimensional Maps'!$C$8:$C$32,0),1)
/SUMIFS('Dimensional Maps'!E$39:E$63, 'Dimensional Maps'!$B$8:$B$32,$D899)))),0),0)</f>
        <v>0</v>
      </c>
      <c r="K899" s="115">
        <f>IFERROR(IF($G899 = "WholeBlg",IF(K$1&lt;2020, 0,
IF($H899="GWh",SUMIFS('Interim Analysis'!E:E,'Interim Analysis'!$B:$B,$B899,'Interim Analysis'!$C:$C,$C899,'Interim Analysis'!$F:$F,$F899,'Interim Analysis'!$G:$G,$H899,'Interim Analysis'!$E:$E,$E899),
SUMIFS('Interim Analysis'!E:E,'Interim Analysis'!$B:$B,$B899,'Interim Analysis'!$C:$C,$C899,'Interim Analysis'!$F:$F,$F899,'Interim Analysis'!$G:$G,$H899,'Interim Analysis'!$D:$D,$D899)
*(INDEX('Dimensional Maps'!F$39:F$63,MATCH($E899,'Dimensional Maps'!$C$8:$C$32,0),1)
/SUMIFS('Dimensional Maps'!F$39:F$63, 'Dimensional Maps'!$B$8:$B$32,$D899)))),0),0)</f>
        <v>0</v>
      </c>
      <c r="L899" s="115">
        <f>IFERROR(IF($G899 = "WholeBlg",IF(L$1&lt;2020, 0,
IF($H899="GWh",SUMIFS('Interim Analysis'!F:F,'Interim Analysis'!$B:$B,$B899,'Interim Analysis'!$C:$C,$C899,'Interim Analysis'!$F:$F,$F899,'Interim Analysis'!$G:$G,$H899,'Interim Analysis'!$E:$E,$E899),
SUMIFS('Interim Analysis'!F:F,'Interim Analysis'!$B:$B,$B899,'Interim Analysis'!$C:$C,$C899,'Interim Analysis'!$F:$F,$F899,'Interim Analysis'!$G:$G,$H899,'Interim Analysis'!$D:$D,$D899)
*(INDEX('Dimensional Maps'!G$39:G$63,MATCH($E899,'Dimensional Maps'!$C$8:$C$32,0),1)
/SUMIFS('Dimensional Maps'!G$39:G$63, 'Dimensional Maps'!$B$8:$B$32,$D899)))),0),0)</f>
        <v>0</v>
      </c>
      <c r="M899" s="115">
        <f>IFERROR(IF($G899 = "WholeBlg",IF(M$1&lt;2020, 0,
IF($H899="GWh",SUMIFS('Interim Analysis'!G:G,'Interim Analysis'!$B:$B,$B899,'Interim Analysis'!$C:$C,$C899,'Interim Analysis'!$F:$F,$F899,'Interim Analysis'!$G:$G,$H899,'Interim Analysis'!$E:$E,$E899),
SUMIFS('Interim Analysis'!G:G,'Interim Analysis'!$B:$B,$B899,'Interim Analysis'!$C:$C,$C899,'Interim Analysis'!$F:$F,$F899,'Interim Analysis'!$G:$G,$H899,'Interim Analysis'!$D:$D,$D899)
*(INDEX('Dimensional Maps'!H$39:H$63,MATCH($E899,'Dimensional Maps'!$C$8:$C$32,0),1)
/SUMIFS('Dimensional Maps'!H$39:H$63, 'Dimensional Maps'!$B$8:$B$32,$D899)))),0),0)</f>
        <v>0</v>
      </c>
      <c r="N899" s="115">
        <f>IFERROR(IF($G899 = "WholeBlg",IF(N$1&lt;2020, 0,
IF($H899="GWh",SUMIFS('Interim Analysis'!H:H,'Interim Analysis'!$B:$B,$B899,'Interim Analysis'!$C:$C,$C899,'Interim Analysis'!$F:$F,$F899,'Interim Analysis'!$G:$G,$H899,'Interim Analysis'!$E:$E,$E899),
SUMIFS('Interim Analysis'!H:H,'Interim Analysis'!$B:$B,$B899,'Interim Analysis'!$C:$C,$C899,'Interim Analysis'!$F:$F,$F899,'Interim Analysis'!$G:$G,$H899,'Interim Analysis'!$D:$D,$D899)
*(INDEX('Dimensional Maps'!I$39:I$63,MATCH($E899,'Dimensional Maps'!$C$8:$C$32,0),1)
/SUMIFS('Dimensional Maps'!I$39:I$63, 'Dimensional Maps'!$B$8:$B$32,$D899)))),0),0)</f>
        <v>0</v>
      </c>
      <c r="O899" s="115">
        <f>IFERROR(IF($G899 = "WholeBlg",IF(O$1&lt;2020, 0,
IF($H899="GWh",SUMIFS('Interim Analysis'!I:I,'Interim Analysis'!$B:$B,$B899,'Interim Analysis'!$C:$C,$C899,'Interim Analysis'!$F:$F,$F899,'Interim Analysis'!$G:$G,$H899,'Interim Analysis'!$E:$E,$E899),
SUMIFS('Interim Analysis'!I:I,'Interim Analysis'!$B:$B,$B899,'Interim Analysis'!$C:$C,$C899,'Interim Analysis'!$F:$F,$F899,'Interim Analysis'!$G:$G,$H899,'Interim Analysis'!$D:$D,$D899)
*(INDEX('Dimensional Maps'!J$39:J$63,MATCH($E899,'Dimensional Maps'!$C$8:$C$32,0),1)
/SUMIFS('Dimensional Maps'!J$39:J$63, 'Dimensional Maps'!$B$8:$B$32,$D899)))),0),0)</f>
        <v>0</v>
      </c>
      <c r="P899" s="115">
        <f>IFERROR(IF($G899 = "WholeBlg",IF(P$1&lt;2020, 0,
IF($H899="GWh",SUMIFS('Interim Analysis'!J:J,'Interim Analysis'!$B:$B,$B899,'Interim Analysis'!$C:$C,$C899,'Interim Analysis'!$F:$F,$F899,'Interim Analysis'!$G:$G,$H899,'Interim Analysis'!$E:$E,$E899),
SUMIFS('Interim Analysis'!J:J,'Interim Analysis'!$B:$B,$B899,'Interim Analysis'!$C:$C,$C899,'Interim Analysis'!$F:$F,$F899,'Interim Analysis'!$G:$G,$H899,'Interim Analysis'!$D:$D,$D899)
*(INDEX('Dimensional Maps'!K$39:K$63,MATCH($E899,'Dimensional Maps'!$C$8:$C$32,0),1)
/SUMIFS('Dimensional Maps'!K$39:K$63, 'Dimensional Maps'!$B$8:$B$32,$D899)))),0),0)</f>
        <v>0</v>
      </c>
      <c r="Q899" s="115">
        <f>IFERROR(IF($G899 = "WholeBlg",IF(Q$1&lt;2020, 0,
IF($H899="GWh",SUMIFS('Interim Analysis'!K:K,'Interim Analysis'!$B:$B,$B899,'Interim Analysis'!$C:$C,$C899,'Interim Analysis'!$F:$F,$F899,'Interim Analysis'!$G:$G,$H899,'Interim Analysis'!$E:$E,$E899),
SUMIFS('Interim Analysis'!K:K,'Interim Analysis'!$B:$B,$B899,'Interim Analysis'!$C:$C,$C899,'Interim Analysis'!$F:$F,$F899,'Interim Analysis'!$G:$G,$H899,'Interim Analysis'!$D:$D,$D899)
*(INDEX('Dimensional Maps'!L$39:L$63,MATCH($E899,'Dimensional Maps'!$C$8:$C$32,0),1)
/SUMIFS('Dimensional Maps'!L$39:L$63, 'Dimensional Maps'!$B$8:$B$32,$D899)))),0),0)</f>
        <v>0</v>
      </c>
      <c r="R899" s="115">
        <f>IFERROR(IF($G899 = "WholeBlg",IF(R$1&lt;2020, 0,
IF($H899="GWh",SUMIFS('Interim Analysis'!L:L,'Interim Analysis'!$B:$B,$B899,'Interim Analysis'!$C:$C,$C899,'Interim Analysis'!$F:$F,$F899,'Interim Analysis'!$G:$G,$H899,'Interim Analysis'!$E:$E,$E899),
SUMIFS('Interim Analysis'!L:L,'Interim Analysis'!$B:$B,$B899,'Interim Analysis'!$C:$C,$C899,'Interim Analysis'!$F:$F,$F899,'Interim Analysis'!$G:$G,$H899,'Interim Analysis'!$D:$D,$D899)
*(INDEX('Dimensional Maps'!M$39:M$63,MATCH($E899,'Dimensional Maps'!$C$8:$C$32,0),1)
/SUMIFS('Dimensional Maps'!M$39:M$63, 'Dimensional Maps'!$B$8:$B$32,$D899)))),0),0)</f>
        <v>0</v>
      </c>
      <c r="S899" s="115">
        <f>IFERROR(IF($G899 = "WholeBlg",IF(S$1&lt;2020, 0,
IF($H899="GWh",SUMIFS('Interim Analysis'!M:M,'Interim Analysis'!$B:$B,$B899,'Interim Analysis'!$C:$C,$C899,'Interim Analysis'!$F:$F,$F899,'Interim Analysis'!$G:$G,$H899,'Interim Analysis'!$E:$E,$E899),
SUMIFS('Interim Analysis'!M:M,'Interim Analysis'!$B:$B,$B899,'Interim Analysis'!$C:$C,$C899,'Interim Analysis'!$F:$F,$F899,'Interim Analysis'!$G:$G,$H899,'Interim Analysis'!$D:$D,$D899)
*(INDEX('Dimensional Maps'!N$39:N$63,MATCH($E899,'Dimensional Maps'!$C$8:$C$32,0),1)
/SUMIFS('Dimensional Maps'!N$39:N$63, 'Dimensional Maps'!$B$8:$B$32,$D899)))),0),0)</f>
        <v>0</v>
      </c>
      <c r="T899" s="115">
        <f>IFERROR(IF($G899 = "WholeBlg",IF(T$1&lt;2020, 0,
IF($H899="GWh",SUMIFS('Interim Analysis'!N:N,'Interim Analysis'!$B:$B,$B899,'Interim Analysis'!$C:$C,$C899,'Interim Analysis'!$F:$F,$F899,'Interim Analysis'!$G:$G,$H899,'Interim Analysis'!$E:$E,$E899),
SUMIFS('Interim Analysis'!N:N,'Interim Analysis'!$B:$B,$B899,'Interim Analysis'!$C:$C,$C899,'Interim Analysis'!$F:$F,$F899,'Interim Analysis'!$G:$G,$H899,'Interim Analysis'!$D:$D,$D899)
*(INDEX('Dimensional Maps'!O$39:O$63,MATCH($E899,'Dimensional Maps'!$C$8:$C$32,0),1)
/SUMIFS('Dimensional Maps'!O$39:O$63, 'Dimensional Maps'!$B$8:$B$32,$D899)))),0),0)</f>
        <v>0</v>
      </c>
      <c r="U899" s="115">
        <f>IFERROR(IF($G899 = "WholeBlg",IF(U$1&lt;2020, 0,
IF($H899="GWh",SUMIFS('Interim Analysis'!O:O,'Interim Analysis'!$B:$B,$B899,'Interim Analysis'!$C:$C,$C899,'Interim Analysis'!$F:$F,$F899,'Interim Analysis'!$G:$G,$H899,'Interim Analysis'!$E:$E,$E899),
SUMIFS('Interim Analysis'!O:O,'Interim Analysis'!$B:$B,$B899,'Interim Analysis'!$C:$C,$C899,'Interim Analysis'!$F:$F,$F899,'Interim Analysis'!$G:$G,$H899,'Interim Analysis'!$D:$D,$D899)
*(INDEX('Dimensional Maps'!P$39:P$63,MATCH($E899,'Dimensional Maps'!$C$8:$C$32,0),1)
/SUMIFS('Dimensional Maps'!P$39:P$63, 'Dimensional Maps'!$B$8:$B$32,$D899)))),0),0)</f>
        <v>0</v>
      </c>
      <c r="V899" s="115">
        <f>IFERROR(IF($G899 = "WholeBlg",IF(V$1&lt;2020, 0,
IF($H899="GWh",SUMIFS('Interim Analysis'!P:P,'Interim Analysis'!$B:$B,$B899,'Interim Analysis'!$C:$C,$C899,'Interim Analysis'!$F:$F,$F899,'Interim Analysis'!$G:$G,$H899,'Interim Analysis'!$E:$E,$E899),
SUMIFS('Interim Analysis'!P:P,'Interim Analysis'!$B:$B,$B899,'Interim Analysis'!$C:$C,$C899,'Interim Analysis'!$F:$F,$F899,'Interim Analysis'!$G:$G,$H899,'Interim Analysis'!$D:$D,$D899)
*(INDEX('Dimensional Maps'!Q$39:Q$63,MATCH($E899,'Dimensional Maps'!$C$8:$C$32,0),1)
/SUMIFS('Dimensional Maps'!Q$39:Q$63, 'Dimensional Maps'!$B$8:$B$32,$D899)))),0),0)</f>
        <v>0</v>
      </c>
      <c r="W899" s="115">
        <f>IFERROR(IF($G899 = "WholeBlg",IF(W$1&lt;2020, 0,
IF($H899="GWh",SUMIFS('Interim Analysis'!Q:Q,'Interim Analysis'!$B:$B,$B899,'Interim Analysis'!$C:$C,$C899,'Interim Analysis'!$F:$F,$F899,'Interim Analysis'!$G:$G,$H899,'Interim Analysis'!$E:$E,$E899),
SUMIFS('Interim Analysis'!Q:Q,'Interim Analysis'!$B:$B,$B899,'Interim Analysis'!$C:$C,$C899,'Interim Analysis'!$F:$F,$F899,'Interim Analysis'!$G:$G,$H899,'Interim Analysis'!$D:$D,$D899)
*(INDEX('Dimensional Maps'!R$39:R$63,MATCH($E899,'Dimensional Maps'!$C$8:$C$32,0),1)
/SUMIFS('Dimensional Maps'!R$39:R$63, 'Dimensional Maps'!$B$8:$B$32,$D899)))),0),0)</f>
        <v>0</v>
      </c>
    </row>
    <row r="900" spans="1:23" x14ac:dyDescent="0.25">
      <c r="A900" s="153" t="s">
        <v>265</v>
      </c>
      <c r="B900" s="54" t="s">
        <v>236</v>
      </c>
      <c r="C900" s="54">
        <v>3</v>
      </c>
      <c r="D900" s="54" t="s">
        <v>47</v>
      </c>
      <c r="E900" s="54" t="s">
        <v>222</v>
      </c>
      <c r="F900" s="54" t="s">
        <v>167</v>
      </c>
      <c r="G900" s="54" t="s">
        <v>53</v>
      </c>
      <c r="H900" s="54" t="s">
        <v>20</v>
      </c>
      <c r="I900" s="115">
        <f>IFERROR(IF($G900 = "WholeBlg",IF(I$1&lt;2020, 0,
IF($H900="GWh",SUMIFS('Interim Analysis'!C:C,'Interim Analysis'!$B:$B,$B900,'Interim Analysis'!$C:$C,$C900,'Interim Analysis'!$F:$F,$F900,'Interim Analysis'!$G:$G,$H900,'Interim Analysis'!$E:$E,$E900),
SUMIFS('Interim Analysis'!C:C,'Interim Analysis'!$B:$B,$B900,'Interim Analysis'!$C:$C,$C900,'Interim Analysis'!$F:$F,$F900,'Interim Analysis'!$G:$G,$H900,'Interim Analysis'!$D:$D,$D900)
*(INDEX('Dimensional Maps'!D$39:D$63,MATCH($E900,'Dimensional Maps'!$C$8:$C$32,0),1)
/SUMIFS('Dimensional Maps'!D$39:D$63, 'Dimensional Maps'!$B$8:$B$32,$D900)))),0),0)</f>
        <v>0</v>
      </c>
      <c r="J900" s="115">
        <f>IFERROR(IF($G900 = "WholeBlg",IF(J$1&lt;2020, 0,
IF($H900="GWh",SUMIFS('Interim Analysis'!D:D,'Interim Analysis'!$B:$B,$B900,'Interim Analysis'!$C:$C,$C900,'Interim Analysis'!$F:$F,$F900,'Interim Analysis'!$G:$G,$H900,'Interim Analysis'!$E:$E,$E900),
SUMIFS('Interim Analysis'!D:D,'Interim Analysis'!$B:$B,$B900,'Interim Analysis'!$C:$C,$C900,'Interim Analysis'!$F:$F,$F900,'Interim Analysis'!$G:$G,$H900,'Interim Analysis'!$D:$D,$D900)
*(INDEX('Dimensional Maps'!E$39:E$63,MATCH($E900,'Dimensional Maps'!$C$8:$C$32,0),1)
/SUMIFS('Dimensional Maps'!E$39:E$63, 'Dimensional Maps'!$B$8:$B$32,$D900)))),0),0)</f>
        <v>0</v>
      </c>
      <c r="K900" s="115">
        <f>IFERROR(IF($G900 = "WholeBlg",IF(K$1&lt;2020, 0,
IF($H900="GWh",SUMIFS('Interim Analysis'!E:E,'Interim Analysis'!$B:$B,$B900,'Interim Analysis'!$C:$C,$C900,'Interim Analysis'!$F:$F,$F900,'Interim Analysis'!$G:$G,$H900,'Interim Analysis'!$E:$E,$E900),
SUMIFS('Interim Analysis'!E:E,'Interim Analysis'!$B:$B,$B900,'Interim Analysis'!$C:$C,$C900,'Interim Analysis'!$F:$F,$F900,'Interim Analysis'!$G:$G,$H900,'Interim Analysis'!$D:$D,$D900)
*(INDEX('Dimensional Maps'!F$39:F$63,MATCH($E900,'Dimensional Maps'!$C$8:$C$32,0),1)
/SUMIFS('Dimensional Maps'!F$39:F$63, 'Dimensional Maps'!$B$8:$B$32,$D900)))),0),0)</f>
        <v>0</v>
      </c>
      <c r="L900" s="115">
        <f>IFERROR(IF($G900 = "WholeBlg",IF(L$1&lt;2020, 0,
IF($H900="GWh",SUMIFS('Interim Analysis'!F:F,'Interim Analysis'!$B:$B,$B900,'Interim Analysis'!$C:$C,$C900,'Interim Analysis'!$F:$F,$F900,'Interim Analysis'!$G:$G,$H900,'Interim Analysis'!$E:$E,$E900),
SUMIFS('Interim Analysis'!F:F,'Interim Analysis'!$B:$B,$B900,'Interim Analysis'!$C:$C,$C900,'Interim Analysis'!$F:$F,$F900,'Interim Analysis'!$G:$G,$H900,'Interim Analysis'!$D:$D,$D900)
*(INDEX('Dimensional Maps'!G$39:G$63,MATCH($E900,'Dimensional Maps'!$C$8:$C$32,0),1)
/SUMIFS('Dimensional Maps'!G$39:G$63, 'Dimensional Maps'!$B$8:$B$32,$D900)))),0),0)</f>
        <v>0</v>
      </c>
      <c r="M900" s="115">
        <f>IFERROR(IF($G900 = "WholeBlg",IF(M$1&lt;2020, 0,
IF($H900="GWh",SUMIFS('Interim Analysis'!G:G,'Interim Analysis'!$B:$B,$B900,'Interim Analysis'!$C:$C,$C900,'Interim Analysis'!$F:$F,$F900,'Interim Analysis'!$G:$G,$H900,'Interim Analysis'!$E:$E,$E900),
SUMIFS('Interim Analysis'!G:G,'Interim Analysis'!$B:$B,$B900,'Interim Analysis'!$C:$C,$C900,'Interim Analysis'!$F:$F,$F900,'Interim Analysis'!$G:$G,$H900,'Interim Analysis'!$D:$D,$D900)
*(INDEX('Dimensional Maps'!H$39:H$63,MATCH($E900,'Dimensional Maps'!$C$8:$C$32,0),1)
/SUMIFS('Dimensional Maps'!H$39:H$63, 'Dimensional Maps'!$B$8:$B$32,$D900)))),0),0)</f>
        <v>0</v>
      </c>
      <c r="N900" s="115">
        <f>IFERROR(IF($G900 = "WholeBlg",IF(N$1&lt;2020, 0,
IF($H900="GWh",SUMIFS('Interim Analysis'!H:H,'Interim Analysis'!$B:$B,$B900,'Interim Analysis'!$C:$C,$C900,'Interim Analysis'!$F:$F,$F900,'Interim Analysis'!$G:$G,$H900,'Interim Analysis'!$E:$E,$E900),
SUMIFS('Interim Analysis'!H:H,'Interim Analysis'!$B:$B,$B900,'Interim Analysis'!$C:$C,$C900,'Interim Analysis'!$F:$F,$F900,'Interim Analysis'!$G:$G,$H900,'Interim Analysis'!$D:$D,$D900)
*(INDEX('Dimensional Maps'!I$39:I$63,MATCH($E900,'Dimensional Maps'!$C$8:$C$32,0),1)
/SUMIFS('Dimensional Maps'!I$39:I$63, 'Dimensional Maps'!$B$8:$B$32,$D900)))),0),0)</f>
        <v>5.8341279282790271E-3</v>
      </c>
      <c r="O900" s="115">
        <f>IFERROR(IF($G900 = "WholeBlg",IF(O$1&lt;2020, 0,
IF($H900="GWh",SUMIFS('Interim Analysis'!I:I,'Interim Analysis'!$B:$B,$B900,'Interim Analysis'!$C:$C,$C900,'Interim Analysis'!$F:$F,$F900,'Interim Analysis'!$G:$G,$H900,'Interim Analysis'!$E:$E,$E900),
SUMIFS('Interim Analysis'!I:I,'Interim Analysis'!$B:$B,$B900,'Interim Analysis'!$C:$C,$C900,'Interim Analysis'!$F:$F,$F900,'Interim Analysis'!$G:$G,$H900,'Interim Analysis'!$D:$D,$D900)
*(INDEX('Dimensional Maps'!J$39:J$63,MATCH($E900,'Dimensional Maps'!$C$8:$C$32,0),1)
/SUMIFS('Dimensional Maps'!J$39:J$63, 'Dimensional Maps'!$B$8:$B$32,$D900)))),0),0)</f>
        <v>1.3476972544429047E-2</v>
      </c>
      <c r="P900" s="115">
        <f>IFERROR(IF($G900 = "WholeBlg",IF(P$1&lt;2020, 0,
IF($H900="GWh",SUMIFS('Interim Analysis'!J:J,'Interim Analysis'!$B:$B,$B900,'Interim Analysis'!$C:$C,$C900,'Interim Analysis'!$F:$F,$F900,'Interim Analysis'!$G:$G,$H900,'Interim Analysis'!$E:$E,$E900),
SUMIFS('Interim Analysis'!J:J,'Interim Analysis'!$B:$B,$B900,'Interim Analysis'!$C:$C,$C900,'Interim Analysis'!$F:$F,$F900,'Interim Analysis'!$G:$G,$H900,'Interim Analysis'!$D:$D,$D900)
*(INDEX('Dimensional Maps'!K$39:K$63,MATCH($E900,'Dimensional Maps'!$C$8:$C$32,0),1)
/SUMIFS('Dimensional Maps'!K$39:K$63, 'Dimensional Maps'!$B$8:$B$32,$D900)))),0),0)</f>
        <v>1.9975587728260327E-2</v>
      </c>
      <c r="Q900" s="115">
        <f>IFERROR(IF($G900 = "WholeBlg",IF(Q$1&lt;2020, 0,
IF($H900="GWh",SUMIFS('Interim Analysis'!K:K,'Interim Analysis'!$B:$B,$B900,'Interim Analysis'!$C:$C,$C900,'Interim Analysis'!$F:$F,$F900,'Interim Analysis'!$G:$G,$H900,'Interim Analysis'!$E:$E,$E900),
SUMIFS('Interim Analysis'!K:K,'Interim Analysis'!$B:$B,$B900,'Interim Analysis'!$C:$C,$C900,'Interim Analysis'!$F:$F,$F900,'Interim Analysis'!$G:$G,$H900,'Interim Analysis'!$D:$D,$D900)
*(INDEX('Dimensional Maps'!L$39:L$63,MATCH($E900,'Dimensional Maps'!$C$8:$C$32,0),1)
/SUMIFS('Dimensional Maps'!L$39:L$63, 'Dimensional Maps'!$B$8:$B$32,$D900)))),0),0)</f>
        <v>2.6380646842515964E-2</v>
      </c>
      <c r="R900" s="115">
        <f>IFERROR(IF($G900 = "WholeBlg",IF(R$1&lt;2020, 0,
IF($H900="GWh",SUMIFS('Interim Analysis'!L:L,'Interim Analysis'!$B:$B,$B900,'Interim Analysis'!$C:$C,$C900,'Interim Analysis'!$F:$F,$F900,'Interim Analysis'!$G:$G,$H900,'Interim Analysis'!$E:$E,$E900),
SUMIFS('Interim Analysis'!L:L,'Interim Analysis'!$B:$B,$B900,'Interim Analysis'!$C:$C,$C900,'Interim Analysis'!$F:$F,$F900,'Interim Analysis'!$G:$G,$H900,'Interim Analysis'!$D:$D,$D900)
*(INDEX('Dimensional Maps'!M$39:M$63,MATCH($E900,'Dimensional Maps'!$C$8:$C$32,0),1)
/SUMIFS('Dimensional Maps'!M$39:M$63, 'Dimensional Maps'!$B$8:$B$32,$D900)))),0),0)</f>
        <v>3.2694326074792973E-2</v>
      </c>
      <c r="S900" s="115">
        <f>IFERROR(IF($G900 = "WholeBlg",IF(S$1&lt;2020, 0,
IF($H900="GWh",SUMIFS('Interim Analysis'!M:M,'Interim Analysis'!$B:$B,$B900,'Interim Analysis'!$C:$C,$C900,'Interim Analysis'!$F:$F,$F900,'Interim Analysis'!$G:$G,$H900,'Interim Analysis'!$E:$E,$E900),
SUMIFS('Interim Analysis'!M:M,'Interim Analysis'!$B:$B,$B900,'Interim Analysis'!$C:$C,$C900,'Interim Analysis'!$F:$F,$F900,'Interim Analysis'!$G:$G,$H900,'Interim Analysis'!$D:$D,$D900)
*(INDEX('Dimensional Maps'!N$39:N$63,MATCH($E900,'Dimensional Maps'!$C$8:$C$32,0),1)
/SUMIFS('Dimensional Maps'!N$39:N$63, 'Dimensional Maps'!$B$8:$B$32,$D900)))),0),0)</f>
        <v>3.8884995894294574E-2</v>
      </c>
      <c r="T900" s="115">
        <f>IFERROR(IF($G900 = "WholeBlg",IF(T$1&lt;2020, 0,
IF($H900="GWh",SUMIFS('Interim Analysis'!N:N,'Interim Analysis'!$B:$B,$B900,'Interim Analysis'!$C:$C,$C900,'Interim Analysis'!$F:$F,$F900,'Interim Analysis'!$G:$G,$H900,'Interim Analysis'!$E:$E,$E900),
SUMIFS('Interim Analysis'!N:N,'Interim Analysis'!$B:$B,$B900,'Interim Analysis'!$C:$C,$C900,'Interim Analysis'!$F:$F,$F900,'Interim Analysis'!$G:$G,$H900,'Interim Analysis'!$D:$D,$D900)
*(INDEX('Dimensional Maps'!O$39:O$63,MATCH($E900,'Dimensional Maps'!$C$8:$C$32,0),1)
/SUMIFS('Dimensional Maps'!O$39:O$63, 'Dimensional Maps'!$B$8:$B$32,$D900)))),0),0)</f>
        <v>4.4992659247658925E-2</v>
      </c>
      <c r="U900" s="115">
        <f>IFERROR(IF($G900 = "WholeBlg",IF(U$1&lt;2020, 0,
IF($H900="GWh",SUMIFS('Interim Analysis'!O:O,'Interim Analysis'!$B:$B,$B900,'Interim Analysis'!$C:$C,$C900,'Interim Analysis'!$F:$F,$F900,'Interim Analysis'!$G:$G,$H900,'Interim Analysis'!$E:$E,$E900),
SUMIFS('Interim Analysis'!O:O,'Interim Analysis'!$B:$B,$B900,'Interim Analysis'!$C:$C,$C900,'Interim Analysis'!$F:$F,$F900,'Interim Analysis'!$G:$G,$H900,'Interim Analysis'!$D:$D,$D900)
*(INDEX('Dimensional Maps'!P$39:P$63,MATCH($E900,'Dimensional Maps'!$C$8:$C$32,0),1)
/SUMIFS('Dimensional Maps'!P$39:P$63, 'Dimensional Maps'!$B$8:$B$32,$D900)))),0),0)</f>
        <v>5.1022611197264707E-2</v>
      </c>
      <c r="V900" s="115">
        <f>IFERROR(IF($G900 = "WholeBlg",IF(V$1&lt;2020, 0,
IF($H900="GWh",SUMIFS('Interim Analysis'!P:P,'Interim Analysis'!$B:$B,$B900,'Interim Analysis'!$C:$C,$C900,'Interim Analysis'!$F:$F,$F900,'Interim Analysis'!$G:$G,$H900,'Interim Analysis'!$E:$E,$E900),
SUMIFS('Interim Analysis'!P:P,'Interim Analysis'!$B:$B,$B900,'Interim Analysis'!$C:$C,$C900,'Interim Analysis'!$F:$F,$F900,'Interim Analysis'!$G:$G,$H900,'Interim Analysis'!$D:$D,$D900)
*(INDEX('Dimensional Maps'!Q$39:Q$63,MATCH($E900,'Dimensional Maps'!$C$8:$C$32,0),1)
/SUMIFS('Dimensional Maps'!Q$39:Q$63, 'Dimensional Maps'!$B$8:$B$32,$D900)))),0),0)</f>
        <v>5.6999431198500053E-2</v>
      </c>
      <c r="W900" s="115">
        <f>IFERROR(IF($G900 = "WholeBlg",IF(W$1&lt;2020, 0,
IF($H900="GWh",SUMIFS('Interim Analysis'!Q:Q,'Interim Analysis'!$B:$B,$B900,'Interim Analysis'!$C:$C,$C900,'Interim Analysis'!$F:$F,$F900,'Interim Analysis'!$G:$G,$H900,'Interim Analysis'!$E:$E,$E900),
SUMIFS('Interim Analysis'!Q:Q,'Interim Analysis'!$B:$B,$B900,'Interim Analysis'!$C:$C,$C900,'Interim Analysis'!$F:$F,$F900,'Interim Analysis'!$G:$G,$H900,'Interim Analysis'!$D:$D,$D900)
*(INDEX('Dimensional Maps'!R$39:R$63,MATCH($E900,'Dimensional Maps'!$C$8:$C$32,0),1)
/SUMIFS('Dimensional Maps'!R$39:R$63, 'Dimensional Maps'!$B$8:$B$32,$D900)))),0),0)</f>
        <v>6.2968286618079725E-2</v>
      </c>
    </row>
    <row r="901" spans="1:23" x14ac:dyDescent="0.25">
      <c r="A901" s="153" t="s">
        <v>265</v>
      </c>
      <c r="B901" s="54" t="s">
        <v>236</v>
      </c>
      <c r="C901" s="54">
        <v>3</v>
      </c>
      <c r="D901" s="54" t="s">
        <v>47</v>
      </c>
      <c r="E901" s="54" t="s">
        <v>222</v>
      </c>
      <c r="F901" s="54" t="s">
        <v>186</v>
      </c>
      <c r="G901" s="54" t="s">
        <v>53</v>
      </c>
      <c r="H901" s="54" t="s">
        <v>20</v>
      </c>
      <c r="I901" s="115">
        <f>IFERROR(IF($G901 = "WholeBlg",IF(I$1&lt;2020, 0,
IF($H901="GWh",SUMIFS('Interim Analysis'!C:C,'Interim Analysis'!$B:$B,$B901,'Interim Analysis'!$C:$C,$C901,'Interim Analysis'!$F:$F,$F901,'Interim Analysis'!$G:$G,$H901,'Interim Analysis'!$E:$E,$E901),
SUMIFS('Interim Analysis'!C:C,'Interim Analysis'!$B:$B,$B901,'Interim Analysis'!$C:$C,$C901,'Interim Analysis'!$F:$F,$F901,'Interim Analysis'!$G:$G,$H901,'Interim Analysis'!$D:$D,$D901)
*(INDEX('Dimensional Maps'!D$39:D$63,MATCH($E901,'Dimensional Maps'!$C$8:$C$32,0),1)
/SUMIFS('Dimensional Maps'!D$39:D$63, 'Dimensional Maps'!$B$8:$B$32,$D901)))),0),0)</f>
        <v>0</v>
      </c>
      <c r="J901" s="115">
        <f>IFERROR(IF($G901 = "WholeBlg",IF(J$1&lt;2020, 0,
IF($H901="GWh",SUMIFS('Interim Analysis'!D:D,'Interim Analysis'!$B:$B,$B901,'Interim Analysis'!$C:$C,$C901,'Interim Analysis'!$F:$F,$F901,'Interim Analysis'!$G:$G,$H901,'Interim Analysis'!$E:$E,$E901),
SUMIFS('Interim Analysis'!D:D,'Interim Analysis'!$B:$B,$B901,'Interim Analysis'!$C:$C,$C901,'Interim Analysis'!$F:$F,$F901,'Interim Analysis'!$G:$G,$H901,'Interim Analysis'!$D:$D,$D901)
*(INDEX('Dimensional Maps'!E$39:E$63,MATCH($E901,'Dimensional Maps'!$C$8:$C$32,0),1)
/SUMIFS('Dimensional Maps'!E$39:E$63, 'Dimensional Maps'!$B$8:$B$32,$D901)))),0),0)</f>
        <v>0</v>
      </c>
      <c r="K901" s="115">
        <f>IFERROR(IF($G901 = "WholeBlg",IF(K$1&lt;2020, 0,
IF($H901="GWh",SUMIFS('Interim Analysis'!E:E,'Interim Analysis'!$B:$B,$B901,'Interim Analysis'!$C:$C,$C901,'Interim Analysis'!$F:$F,$F901,'Interim Analysis'!$G:$G,$H901,'Interim Analysis'!$E:$E,$E901),
SUMIFS('Interim Analysis'!E:E,'Interim Analysis'!$B:$B,$B901,'Interim Analysis'!$C:$C,$C901,'Interim Analysis'!$F:$F,$F901,'Interim Analysis'!$G:$G,$H901,'Interim Analysis'!$D:$D,$D901)
*(INDEX('Dimensional Maps'!F$39:F$63,MATCH($E901,'Dimensional Maps'!$C$8:$C$32,0),1)
/SUMIFS('Dimensional Maps'!F$39:F$63, 'Dimensional Maps'!$B$8:$B$32,$D901)))),0),0)</f>
        <v>0</v>
      </c>
      <c r="L901" s="115">
        <f>IFERROR(IF($G901 = "WholeBlg",IF(L$1&lt;2020, 0,
IF($H901="GWh",SUMIFS('Interim Analysis'!F:F,'Interim Analysis'!$B:$B,$B901,'Interim Analysis'!$C:$C,$C901,'Interim Analysis'!$F:$F,$F901,'Interim Analysis'!$G:$G,$H901,'Interim Analysis'!$E:$E,$E901),
SUMIFS('Interim Analysis'!F:F,'Interim Analysis'!$B:$B,$B901,'Interim Analysis'!$C:$C,$C901,'Interim Analysis'!$F:$F,$F901,'Interim Analysis'!$G:$G,$H901,'Interim Analysis'!$D:$D,$D901)
*(INDEX('Dimensional Maps'!G$39:G$63,MATCH($E901,'Dimensional Maps'!$C$8:$C$32,0),1)
/SUMIFS('Dimensional Maps'!G$39:G$63, 'Dimensional Maps'!$B$8:$B$32,$D901)))),0),0)</f>
        <v>0</v>
      </c>
      <c r="M901" s="115">
        <f>IFERROR(IF($G901 = "WholeBlg",IF(M$1&lt;2020, 0,
IF($H901="GWh",SUMIFS('Interim Analysis'!G:G,'Interim Analysis'!$B:$B,$B901,'Interim Analysis'!$C:$C,$C901,'Interim Analysis'!$F:$F,$F901,'Interim Analysis'!$G:$G,$H901,'Interim Analysis'!$E:$E,$E901),
SUMIFS('Interim Analysis'!G:G,'Interim Analysis'!$B:$B,$B901,'Interim Analysis'!$C:$C,$C901,'Interim Analysis'!$F:$F,$F901,'Interim Analysis'!$G:$G,$H901,'Interim Analysis'!$D:$D,$D901)
*(INDEX('Dimensional Maps'!H$39:H$63,MATCH($E901,'Dimensional Maps'!$C$8:$C$32,0),1)
/SUMIFS('Dimensional Maps'!H$39:H$63, 'Dimensional Maps'!$B$8:$B$32,$D901)))),0),0)</f>
        <v>0</v>
      </c>
      <c r="N901" s="115">
        <f>IFERROR(IF($G901 = "WholeBlg",IF(N$1&lt;2020, 0,
IF($H901="GWh",SUMIFS('Interim Analysis'!H:H,'Interim Analysis'!$B:$B,$B901,'Interim Analysis'!$C:$C,$C901,'Interim Analysis'!$F:$F,$F901,'Interim Analysis'!$G:$G,$H901,'Interim Analysis'!$E:$E,$E901),
SUMIFS('Interim Analysis'!H:H,'Interim Analysis'!$B:$B,$B901,'Interim Analysis'!$C:$C,$C901,'Interim Analysis'!$F:$F,$F901,'Interim Analysis'!$G:$G,$H901,'Interim Analysis'!$D:$D,$D901)
*(INDEX('Dimensional Maps'!I$39:I$63,MATCH($E901,'Dimensional Maps'!$C$8:$C$32,0),1)
/SUMIFS('Dimensional Maps'!I$39:I$63, 'Dimensional Maps'!$B$8:$B$32,$D901)))),0),0)</f>
        <v>1.8363660135302023E-2</v>
      </c>
      <c r="O901" s="115">
        <f>IFERROR(IF($G901 = "WholeBlg",IF(O$1&lt;2020, 0,
IF($H901="GWh",SUMIFS('Interim Analysis'!I:I,'Interim Analysis'!$B:$B,$B901,'Interim Analysis'!$C:$C,$C901,'Interim Analysis'!$F:$F,$F901,'Interim Analysis'!$G:$G,$H901,'Interim Analysis'!$E:$E,$E901),
SUMIFS('Interim Analysis'!I:I,'Interim Analysis'!$B:$B,$B901,'Interim Analysis'!$C:$C,$C901,'Interim Analysis'!$F:$F,$F901,'Interim Analysis'!$G:$G,$H901,'Interim Analysis'!$D:$D,$D901)
*(INDEX('Dimensional Maps'!J$39:J$63,MATCH($E901,'Dimensional Maps'!$C$8:$C$32,0),1)
/SUMIFS('Dimensional Maps'!J$39:J$63, 'Dimensional Maps'!$B$8:$B$32,$D901)))),0),0)</f>
        <v>4.2576220434343059E-2</v>
      </c>
      <c r="P901" s="115">
        <f>IFERROR(IF($G901 = "WholeBlg",IF(P$1&lt;2020, 0,
IF($H901="GWh",SUMIFS('Interim Analysis'!J:J,'Interim Analysis'!$B:$B,$B901,'Interim Analysis'!$C:$C,$C901,'Interim Analysis'!$F:$F,$F901,'Interim Analysis'!$G:$G,$H901,'Interim Analysis'!$E:$E,$E901),
SUMIFS('Interim Analysis'!J:J,'Interim Analysis'!$B:$B,$B901,'Interim Analysis'!$C:$C,$C901,'Interim Analysis'!$F:$F,$F901,'Interim Analysis'!$G:$G,$H901,'Interim Analysis'!$D:$D,$D901)
*(INDEX('Dimensional Maps'!K$39:K$63,MATCH($E901,'Dimensional Maps'!$C$8:$C$32,0),1)
/SUMIFS('Dimensional Maps'!K$39:K$63, 'Dimensional Maps'!$B$8:$B$32,$D901)))),0),0)</f>
        <v>6.3473023750118332E-2</v>
      </c>
      <c r="Q901" s="115">
        <f>IFERROR(IF($G901 = "WholeBlg",IF(Q$1&lt;2020, 0,
IF($H901="GWh",SUMIFS('Interim Analysis'!K:K,'Interim Analysis'!$B:$B,$B901,'Interim Analysis'!$C:$C,$C901,'Interim Analysis'!$F:$F,$F901,'Interim Analysis'!$G:$G,$H901,'Interim Analysis'!$E:$E,$E901),
SUMIFS('Interim Analysis'!K:K,'Interim Analysis'!$B:$B,$B901,'Interim Analysis'!$C:$C,$C901,'Interim Analysis'!$F:$F,$F901,'Interim Analysis'!$G:$G,$H901,'Interim Analysis'!$D:$D,$D901)
*(INDEX('Dimensional Maps'!L$39:L$63,MATCH($E901,'Dimensional Maps'!$C$8:$C$32,0),1)
/SUMIFS('Dimensional Maps'!L$39:L$63, 'Dimensional Maps'!$B$8:$B$32,$D901)))),0),0)</f>
        <v>8.4579456622599983E-2</v>
      </c>
      <c r="R901" s="115">
        <f>IFERROR(IF($G901 = "WholeBlg",IF(R$1&lt;2020, 0,
IF($H901="GWh",SUMIFS('Interim Analysis'!L:L,'Interim Analysis'!$B:$B,$B901,'Interim Analysis'!$C:$C,$C901,'Interim Analysis'!$F:$F,$F901,'Interim Analysis'!$G:$G,$H901,'Interim Analysis'!$E:$E,$E901),
SUMIFS('Interim Analysis'!L:L,'Interim Analysis'!$B:$B,$B901,'Interim Analysis'!$C:$C,$C901,'Interim Analysis'!$F:$F,$F901,'Interim Analysis'!$G:$G,$H901,'Interim Analysis'!$D:$D,$D901)
*(INDEX('Dimensional Maps'!M$39:M$63,MATCH($E901,'Dimensional Maps'!$C$8:$C$32,0),1)
/SUMIFS('Dimensional Maps'!M$39:M$63, 'Dimensional Maps'!$B$8:$B$32,$D901)))),0),0)</f>
        <v>0.1062453624566201</v>
      </c>
      <c r="S901" s="115">
        <f>IFERROR(IF($G901 = "WholeBlg",IF(S$1&lt;2020, 0,
IF($H901="GWh",SUMIFS('Interim Analysis'!M:M,'Interim Analysis'!$B:$B,$B901,'Interim Analysis'!$C:$C,$C901,'Interim Analysis'!$F:$F,$F901,'Interim Analysis'!$G:$G,$H901,'Interim Analysis'!$E:$E,$E901),
SUMIFS('Interim Analysis'!M:M,'Interim Analysis'!$B:$B,$B901,'Interim Analysis'!$C:$C,$C901,'Interim Analysis'!$F:$F,$F901,'Interim Analysis'!$G:$G,$H901,'Interim Analysis'!$D:$D,$D901)
*(INDEX('Dimensional Maps'!N$39:N$63,MATCH($E901,'Dimensional Maps'!$C$8:$C$32,0),1)
/SUMIFS('Dimensional Maps'!N$39:N$63, 'Dimensional Maps'!$B$8:$B$32,$D901)))),0),0)</f>
        <v>0.12894859677974266</v>
      </c>
      <c r="T901" s="115">
        <f>IFERROR(IF($G901 = "WholeBlg",IF(T$1&lt;2020, 0,
IF($H901="GWh",SUMIFS('Interim Analysis'!N:N,'Interim Analysis'!$B:$B,$B901,'Interim Analysis'!$C:$C,$C901,'Interim Analysis'!$F:$F,$F901,'Interim Analysis'!$G:$G,$H901,'Interim Analysis'!$E:$E,$E901),
SUMIFS('Interim Analysis'!N:N,'Interim Analysis'!$B:$B,$B901,'Interim Analysis'!$C:$C,$C901,'Interim Analysis'!$F:$F,$F901,'Interim Analysis'!$G:$G,$H901,'Interim Analysis'!$D:$D,$D901)
*(INDEX('Dimensional Maps'!O$39:O$63,MATCH($E901,'Dimensional Maps'!$C$8:$C$32,0),1)
/SUMIFS('Dimensional Maps'!O$39:O$63, 'Dimensional Maps'!$B$8:$B$32,$D901)))),0),0)</f>
        <v>0.15391205495735996</v>
      </c>
      <c r="U901" s="115">
        <f>IFERROR(IF($G901 = "WholeBlg",IF(U$1&lt;2020, 0,
IF($H901="GWh",SUMIFS('Interim Analysis'!O:O,'Interim Analysis'!$B:$B,$B901,'Interim Analysis'!$C:$C,$C901,'Interim Analysis'!$F:$F,$F901,'Interim Analysis'!$G:$G,$H901,'Interim Analysis'!$E:$E,$E901),
SUMIFS('Interim Analysis'!O:O,'Interim Analysis'!$B:$B,$B901,'Interim Analysis'!$C:$C,$C901,'Interim Analysis'!$F:$F,$F901,'Interim Analysis'!$G:$G,$H901,'Interim Analysis'!$D:$D,$D901)
*(INDEX('Dimensional Maps'!P$39:P$63,MATCH($E901,'Dimensional Maps'!$C$8:$C$32,0),1)
/SUMIFS('Dimensional Maps'!P$39:P$63, 'Dimensional Maps'!$B$8:$B$32,$D901)))),0),0)</f>
        <v>0.18299789654158863</v>
      </c>
      <c r="V901" s="115">
        <f>IFERROR(IF($G901 = "WholeBlg",IF(V$1&lt;2020, 0,
IF($H901="GWh",SUMIFS('Interim Analysis'!P:P,'Interim Analysis'!$B:$B,$B901,'Interim Analysis'!$C:$C,$C901,'Interim Analysis'!$F:$F,$F901,'Interim Analysis'!$G:$G,$H901,'Interim Analysis'!$E:$E,$E901),
SUMIFS('Interim Analysis'!P:P,'Interim Analysis'!$B:$B,$B901,'Interim Analysis'!$C:$C,$C901,'Interim Analysis'!$F:$F,$F901,'Interim Analysis'!$G:$G,$H901,'Interim Analysis'!$D:$D,$D901)
*(INDEX('Dimensional Maps'!Q$39:Q$63,MATCH($E901,'Dimensional Maps'!$C$8:$C$32,0),1)
/SUMIFS('Dimensional Maps'!Q$39:Q$63, 'Dimensional Maps'!$B$8:$B$32,$D901)))),0),0)</f>
        <v>0.21978098903318147</v>
      </c>
      <c r="W901" s="115">
        <f>IFERROR(IF($G901 = "WholeBlg",IF(W$1&lt;2020, 0,
IF($H901="GWh",SUMIFS('Interim Analysis'!Q:Q,'Interim Analysis'!$B:$B,$B901,'Interim Analysis'!$C:$C,$C901,'Interim Analysis'!$F:$F,$F901,'Interim Analysis'!$G:$G,$H901,'Interim Analysis'!$E:$E,$E901),
SUMIFS('Interim Analysis'!Q:Q,'Interim Analysis'!$B:$B,$B901,'Interim Analysis'!$C:$C,$C901,'Interim Analysis'!$F:$F,$F901,'Interim Analysis'!$G:$G,$H901,'Interim Analysis'!$D:$D,$D901)
*(INDEX('Dimensional Maps'!R$39:R$63,MATCH($E901,'Dimensional Maps'!$C$8:$C$32,0),1)
/SUMIFS('Dimensional Maps'!R$39:R$63, 'Dimensional Maps'!$B$8:$B$32,$D901)))),0),0)</f>
        <v>0.2710791279073298</v>
      </c>
    </row>
  </sheetData>
  <autoFilter ref="A1:W90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222"/>
  <sheetViews>
    <sheetView topLeftCell="A37" workbookViewId="0">
      <selection activeCell="N71" sqref="N71"/>
    </sheetView>
  </sheetViews>
  <sheetFormatPr defaultRowHeight="15" x14ac:dyDescent="0.25"/>
  <sheetData>
    <row r="1" spans="1:17" x14ac:dyDescent="0.25">
      <c r="A1" s="21" t="s">
        <v>62</v>
      </c>
      <c r="B1" s="82"/>
      <c r="C1" s="82"/>
      <c r="D1" s="82"/>
      <c r="E1" s="82"/>
      <c r="F1" s="82"/>
      <c r="G1" s="82"/>
      <c r="H1" s="82"/>
      <c r="I1" s="82"/>
      <c r="J1" s="82"/>
      <c r="K1" s="82"/>
      <c r="L1" s="82"/>
      <c r="M1" s="82"/>
      <c r="N1" s="82"/>
      <c r="O1" s="82"/>
      <c r="P1" s="82"/>
      <c r="Q1" s="82"/>
    </row>
    <row r="2" spans="1:17" ht="30" x14ac:dyDescent="0.25">
      <c r="A2" s="53" t="s">
        <v>63</v>
      </c>
      <c r="B2" s="54">
        <v>2015</v>
      </c>
      <c r="C2" s="54">
        <v>2016</v>
      </c>
      <c r="D2" s="54">
        <v>2017</v>
      </c>
      <c r="E2" s="54">
        <v>2018</v>
      </c>
      <c r="F2" s="54">
        <v>2019</v>
      </c>
      <c r="G2" s="54">
        <v>2020</v>
      </c>
      <c r="H2" s="54">
        <v>2021</v>
      </c>
      <c r="I2" s="54">
        <v>2022</v>
      </c>
      <c r="J2" s="54">
        <v>2023</v>
      </c>
      <c r="K2" s="54">
        <v>2024</v>
      </c>
      <c r="L2" s="54">
        <v>2025</v>
      </c>
      <c r="M2" s="54">
        <v>2026</v>
      </c>
      <c r="N2" s="54">
        <v>2027</v>
      </c>
      <c r="O2" s="54">
        <v>2028</v>
      </c>
      <c r="P2" s="54">
        <v>2029</v>
      </c>
      <c r="Q2" s="54">
        <v>2030</v>
      </c>
    </row>
    <row r="3" spans="1:17" ht="30" x14ac:dyDescent="0.25">
      <c r="A3" s="53" t="s">
        <v>64</v>
      </c>
      <c r="B3" s="54"/>
      <c r="C3" s="54"/>
      <c r="D3" s="55">
        <v>124.12382897250659</v>
      </c>
      <c r="E3" s="55">
        <v>253.20513846460926</v>
      </c>
      <c r="F3" s="55">
        <v>332.59100985790036</v>
      </c>
      <c r="G3" s="55">
        <v>391.36889997182698</v>
      </c>
      <c r="H3" s="55">
        <v>438.9608821669874</v>
      </c>
      <c r="I3" s="55">
        <v>479.54508482934853</v>
      </c>
      <c r="J3" s="55">
        <v>515.70362414925694</v>
      </c>
      <c r="K3" s="55">
        <v>548.70854559068357</v>
      </c>
      <c r="L3" s="55">
        <v>579.2624375787077</v>
      </c>
      <c r="M3" s="55">
        <v>607.69368650432989</v>
      </c>
      <c r="N3" s="55">
        <v>634.43313184857561</v>
      </c>
      <c r="O3" s="55">
        <v>659.95840896284062</v>
      </c>
      <c r="P3" s="55">
        <v>684.50044654651902</v>
      </c>
      <c r="Q3" s="55">
        <v>708.24702893838185</v>
      </c>
    </row>
    <row r="4" spans="1:17" ht="30" x14ac:dyDescent="0.25">
      <c r="A4" s="53" t="s">
        <v>65</v>
      </c>
      <c r="B4" s="54"/>
      <c r="C4" s="55">
        <v>119.25850720319347</v>
      </c>
      <c r="D4" s="55">
        <v>119.39923673201149</v>
      </c>
      <c r="E4" s="55">
        <v>195.49153238347515</v>
      </c>
      <c r="F4" s="55">
        <v>192.73078320795128</v>
      </c>
      <c r="G4" s="55">
        <v>188.12994029018805</v>
      </c>
      <c r="H4" s="55">
        <v>177.30812645673075</v>
      </c>
      <c r="I4" s="55">
        <v>170.20853255704105</v>
      </c>
      <c r="J4" s="55">
        <v>165.5124353244193</v>
      </c>
      <c r="K4" s="55">
        <v>164.90821606515135</v>
      </c>
      <c r="L4" s="55">
        <v>168.38344079476263</v>
      </c>
      <c r="M4" s="55">
        <v>172.46348944584875</v>
      </c>
      <c r="N4" s="55">
        <v>182.95513140602088</v>
      </c>
      <c r="O4" s="55">
        <v>185.66289208792205</v>
      </c>
      <c r="P4" s="55">
        <v>188.37065276982321</v>
      </c>
      <c r="Q4" s="55">
        <v>191.07841345172346</v>
      </c>
    </row>
    <row r="5" spans="1:17" x14ac:dyDescent="0.25">
      <c r="A5" s="53" t="s">
        <v>66</v>
      </c>
      <c r="B5" s="54"/>
      <c r="C5" s="55">
        <v>56.153757882130506</v>
      </c>
      <c r="D5" s="55">
        <v>92.869999495586214</v>
      </c>
      <c r="E5" s="55">
        <v>129.25655831858484</v>
      </c>
      <c r="F5" s="55">
        <v>166.46227908106766</v>
      </c>
      <c r="G5" s="55">
        <v>204.62312706582287</v>
      </c>
      <c r="H5" s="55">
        <v>228.79190635181632</v>
      </c>
      <c r="I5" s="55">
        <v>254.35155736269832</v>
      </c>
      <c r="J5" s="55">
        <v>281.64731062259096</v>
      </c>
      <c r="K5" s="55">
        <v>308.47500235498637</v>
      </c>
      <c r="L5" s="55">
        <v>336.23161743814921</v>
      </c>
      <c r="M5" s="55">
        <v>364.2411184201037</v>
      </c>
      <c r="N5" s="55">
        <v>402.00786312391574</v>
      </c>
      <c r="O5" s="55">
        <v>432.29547312345676</v>
      </c>
      <c r="P5" s="55">
        <v>462.5830831229905</v>
      </c>
      <c r="Q5" s="55">
        <v>492.87069312253152</v>
      </c>
    </row>
    <row r="6" spans="1:17" ht="45" x14ac:dyDescent="0.25">
      <c r="A6" s="56" t="s">
        <v>67</v>
      </c>
      <c r="B6" s="57"/>
      <c r="C6" s="58">
        <v>175.41226508532398</v>
      </c>
      <c r="D6" s="58">
        <v>511.80533028542823</v>
      </c>
      <c r="E6" s="58">
        <v>1089.7585594520974</v>
      </c>
      <c r="F6" s="58">
        <v>1781.5426315990167</v>
      </c>
      <c r="G6" s="58">
        <v>2565.6645989268545</v>
      </c>
      <c r="H6" s="58">
        <v>3410.7255139023891</v>
      </c>
      <c r="I6" s="58">
        <v>4314.8306886514765</v>
      </c>
      <c r="J6" s="58">
        <v>5277.6940587477438</v>
      </c>
      <c r="K6" s="58">
        <v>6299.7858227585648</v>
      </c>
      <c r="L6" s="58">
        <v>7383.6633185701849</v>
      </c>
      <c r="M6" s="58">
        <v>8528.0616129404661</v>
      </c>
      <c r="N6" s="58">
        <v>9747.4577393189793</v>
      </c>
      <c r="O6" s="58">
        <v>11025.3745134932</v>
      </c>
      <c r="P6" s="58">
        <v>12360.828695932532</v>
      </c>
      <c r="Q6" s="58">
        <v>13753.024831445169</v>
      </c>
    </row>
    <row r="7" spans="1:17" ht="45" x14ac:dyDescent="0.25">
      <c r="A7" s="56" t="s">
        <v>68</v>
      </c>
      <c r="B7" s="57"/>
      <c r="C7" s="58">
        <v>119.25850720319347</v>
      </c>
      <c r="D7" s="58">
        <v>362.78157290771156</v>
      </c>
      <c r="E7" s="58">
        <v>811.47824375579603</v>
      </c>
      <c r="F7" s="58">
        <v>1336.8000368216476</v>
      </c>
      <c r="G7" s="58">
        <v>1916.2988770836628</v>
      </c>
      <c r="H7" s="58">
        <v>2532.5678857073808</v>
      </c>
      <c r="I7" s="58">
        <v>3182.3215030937704</v>
      </c>
      <c r="J7" s="58">
        <v>3863.5375625674469</v>
      </c>
      <c r="K7" s="58">
        <v>4577.1543242232819</v>
      </c>
      <c r="L7" s="58">
        <v>5324.8002025967526</v>
      </c>
      <c r="M7" s="58">
        <v>6104.9573785469311</v>
      </c>
      <c r="N7" s="58">
        <v>6922.3456418015276</v>
      </c>
      <c r="O7" s="58">
        <v>7767.9669428522902</v>
      </c>
      <c r="P7" s="58">
        <v>8640.8380421686325</v>
      </c>
      <c r="Q7" s="58">
        <v>9540.1634845587378</v>
      </c>
    </row>
    <row r="8" spans="1:17" ht="60" x14ac:dyDescent="0.25">
      <c r="A8" s="56" t="s">
        <v>69</v>
      </c>
      <c r="B8" s="57"/>
      <c r="C8" s="58">
        <v>0</v>
      </c>
      <c r="D8" s="58">
        <v>124.12382897250659</v>
      </c>
      <c r="E8" s="58">
        <v>377.32896743711586</v>
      </c>
      <c r="F8" s="58">
        <v>709.91997729501622</v>
      </c>
      <c r="G8" s="58">
        <v>1101.2888772668432</v>
      </c>
      <c r="H8" s="58">
        <v>1540.2497594338306</v>
      </c>
      <c r="I8" s="58">
        <v>2019.7948442631791</v>
      </c>
      <c r="J8" s="58">
        <v>2535.4984684124361</v>
      </c>
      <c r="K8" s="58">
        <v>3084.2070140031196</v>
      </c>
      <c r="L8" s="58">
        <v>3663.4694515818273</v>
      </c>
      <c r="M8" s="58">
        <v>4271.1631380861572</v>
      </c>
      <c r="N8" s="58">
        <v>4905.5962699347328</v>
      </c>
      <c r="O8" s="58">
        <v>5565.5546788975735</v>
      </c>
      <c r="P8" s="58">
        <v>6250.0551254440925</v>
      </c>
      <c r="Q8" s="58">
        <v>6958.3021543824743</v>
      </c>
    </row>
    <row r="9" spans="1:17" ht="60" x14ac:dyDescent="0.25">
      <c r="A9" s="56" t="s">
        <v>70</v>
      </c>
      <c r="B9" s="57"/>
      <c r="C9" s="58">
        <v>119.25850720319347</v>
      </c>
      <c r="D9" s="58">
        <v>238.65774393520496</v>
      </c>
      <c r="E9" s="58">
        <v>434.14927631868011</v>
      </c>
      <c r="F9" s="58">
        <v>626.88005952663138</v>
      </c>
      <c r="G9" s="58">
        <v>815.00999981681946</v>
      </c>
      <c r="H9" s="58">
        <v>992.31812627355021</v>
      </c>
      <c r="I9" s="58">
        <v>1162.5266588305913</v>
      </c>
      <c r="J9" s="58">
        <v>1328.0390941550106</v>
      </c>
      <c r="K9" s="58">
        <v>1492.9473102201619</v>
      </c>
      <c r="L9" s="58">
        <v>1661.3307510149245</v>
      </c>
      <c r="M9" s="58">
        <v>1833.7942404607734</v>
      </c>
      <c r="N9" s="58">
        <v>2016.7493718667943</v>
      </c>
      <c r="O9" s="58">
        <v>2202.4122639547163</v>
      </c>
      <c r="P9" s="58">
        <v>2390.7829167245395</v>
      </c>
      <c r="Q9" s="58">
        <v>2581.861330176263</v>
      </c>
    </row>
    <row r="10" spans="1:17" x14ac:dyDescent="0.25">
      <c r="A10" s="21"/>
      <c r="B10" s="21"/>
      <c r="C10" s="33"/>
      <c r="D10" s="33"/>
      <c r="E10" s="33"/>
      <c r="F10" s="33"/>
      <c r="G10" s="33"/>
      <c r="H10" s="33"/>
      <c r="I10" s="33"/>
      <c r="J10" s="33"/>
      <c r="K10" s="33"/>
      <c r="L10" s="33"/>
      <c r="M10" s="33"/>
      <c r="N10" s="33"/>
      <c r="O10" s="33"/>
      <c r="P10" s="33"/>
      <c r="Q10" s="33"/>
    </row>
    <row r="11" spans="1:17" x14ac:dyDescent="0.25">
      <c r="A11" s="21" t="s">
        <v>71</v>
      </c>
      <c r="B11" s="21"/>
      <c r="C11" s="33"/>
      <c r="D11" s="33"/>
      <c r="E11" s="33"/>
      <c r="F11" s="33"/>
      <c r="G11" s="33"/>
      <c r="H11" s="33"/>
      <c r="I11" s="33"/>
      <c r="J11" s="33"/>
      <c r="K11" s="33"/>
      <c r="L11" s="33"/>
      <c r="M11" s="33"/>
      <c r="N11" s="33"/>
      <c r="O11" s="33"/>
      <c r="P11" s="33"/>
      <c r="Q11" s="33"/>
    </row>
    <row r="12" spans="1:17" ht="30" x14ac:dyDescent="0.25">
      <c r="A12" s="53" t="s">
        <v>63</v>
      </c>
      <c r="B12" s="54">
        <v>2015</v>
      </c>
      <c r="C12" s="54">
        <v>2016</v>
      </c>
      <c r="D12" s="54">
        <v>2017</v>
      </c>
      <c r="E12" s="54">
        <v>2018</v>
      </c>
      <c r="F12" s="54">
        <v>2019</v>
      </c>
      <c r="G12" s="54">
        <v>2020</v>
      </c>
      <c r="H12" s="54">
        <v>2021</v>
      </c>
      <c r="I12" s="54">
        <v>2022</v>
      </c>
      <c r="J12" s="54">
        <v>2023</v>
      </c>
      <c r="K12" s="54">
        <v>2024</v>
      </c>
      <c r="L12" s="54">
        <v>2025</v>
      </c>
      <c r="M12" s="54">
        <v>2026</v>
      </c>
      <c r="N12" s="54">
        <v>2027</v>
      </c>
      <c r="O12" s="54">
        <v>2028</v>
      </c>
      <c r="P12" s="54">
        <v>2029</v>
      </c>
      <c r="Q12" s="54">
        <v>2030</v>
      </c>
    </row>
    <row r="13" spans="1:17" ht="30" x14ac:dyDescent="0.25">
      <c r="A13" s="53" t="s">
        <v>64</v>
      </c>
      <c r="B13" s="57"/>
      <c r="C13" s="58"/>
      <c r="D13" s="55">
        <v>0.82786754766303439</v>
      </c>
      <c r="E13" s="55">
        <v>1.6864493395712694</v>
      </c>
      <c r="F13" s="55">
        <v>2.2144597804030033</v>
      </c>
      <c r="G13" s="55">
        <v>2.6063478168443446</v>
      </c>
      <c r="H13" s="55">
        <v>2.9237645394790537</v>
      </c>
      <c r="I13" s="55">
        <v>3.1950855350237326</v>
      </c>
      <c r="J13" s="55">
        <v>3.4364806117711417</v>
      </c>
      <c r="K13" s="55">
        <v>3.6555984066831542</v>
      </c>
      <c r="L13" s="55">
        <v>3.8584055992378907</v>
      </c>
      <c r="M13" s="55">
        <v>4.0465357455965361</v>
      </c>
      <c r="N13" s="55">
        <v>4.2224615986624414</v>
      </c>
      <c r="O13" s="55">
        <v>4.3904171821474449</v>
      </c>
      <c r="P13" s="55">
        <v>4.5515842392017944</v>
      </c>
      <c r="Q13" s="55">
        <v>4.7072079288058433</v>
      </c>
    </row>
    <row r="14" spans="1:17" ht="30" x14ac:dyDescent="0.25">
      <c r="A14" s="53" t="s">
        <v>65</v>
      </c>
      <c r="B14" s="57"/>
      <c r="C14" s="55">
        <v>2.9568275625204583</v>
      </c>
      <c r="D14" s="55">
        <v>3.0443594293911795</v>
      </c>
      <c r="E14" s="55">
        <v>2.3260783214931946</v>
      </c>
      <c r="F14" s="55">
        <v>2.4788048406629088</v>
      </c>
      <c r="G14" s="55">
        <v>2.6895028035867581</v>
      </c>
      <c r="H14" s="55">
        <v>2.8977123796282007</v>
      </c>
      <c r="I14" s="55">
        <v>3.1231514496122834</v>
      </c>
      <c r="J14" s="55">
        <v>3.3463765272804831</v>
      </c>
      <c r="K14" s="55">
        <v>3.7675833054487131</v>
      </c>
      <c r="L14" s="55">
        <v>4.1557571197906036</v>
      </c>
      <c r="M14" s="55">
        <v>4.5199707891898724</v>
      </c>
      <c r="N14" s="55">
        <v>4.2326266225679774</v>
      </c>
      <c r="O14" s="55">
        <v>4.40312311225955</v>
      </c>
      <c r="P14" s="55">
        <v>4.5736196019511226</v>
      </c>
      <c r="Q14" s="55">
        <v>4.7441160916426952</v>
      </c>
    </row>
    <row r="15" spans="1:17" x14ac:dyDescent="0.25">
      <c r="A15" s="53" t="s">
        <v>66</v>
      </c>
      <c r="B15" s="57"/>
      <c r="C15" s="55">
        <v>1.0362073241176322</v>
      </c>
      <c r="D15" s="55">
        <v>2.065426336629141</v>
      </c>
      <c r="E15" s="55">
        <v>3.0682788357942057</v>
      </c>
      <c r="F15" s="55">
        <v>4.0785913469264115</v>
      </c>
      <c r="G15" s="55">
        <v>5.0980615286575706</v>
      </c>
      <c r="H15" s="55">
        <v>5.6556304561815907</v>
      </c>
      <c r="I15" s="55">
        <v>6.2290877819783237</v>
      </c>
      <c r="J15" s="55">
        <v>6.8234540376614898</v>
      </c>
      <c r="K15" s="55">
        <v>7.3682957520215657</v>
      </c>
      <c r="L15" s="55">
        <v>7.9008556625463031</v>
      </c>
      <c r="M15" s="55">
        <v>8.4045732015403267</v>
      </c>
      <c r="N15" s="55">
        <v>9.5955519735096004</v>
      </c>
      <c r="O15" s="55">
        <v>10.320136965093752</v>
      </c>
      <c r="P15" s="55">
        <v>11.044721956677904</v>
      </c>
      <c r="Q15" s="55">
        <v>11.769306948262056</v>
      </c>
    </row>
    <row r="16" spans="1:17" ht="45" x14ac:dyDescent="0.25">
      <c r="A16" s="56" t="s">
        <v>67</v>
      </c>
      <c r="B16" s="57"/>
      <c r="C16" s="58">
        <v>3.9930348866380907</v>
      </c>
      <c r="D16" s="58">
        <v>9.9306882003214447</v>
      </c>
      <c r="E16" s="58">
        <v>17.011494697180115</v>
      </c>
      <c r="F16" s="58">
        <v>25.783350665172438</v>
      </c>
      <c r="G16" s="58">
        <v>36.177262814261113</v>
      </c>
      <c r="H16" s="58">
        <v>47.654370189549958</v>
      </c>
      <c r="I16" s="58">
        <v>60.201694956164296</v>
      </c>
      <c r="J16" s="58">
        <v>73.808006132877409</v>
      </c>
      <c r="K16" s="58">
        <v>88.59948359703084</v>
      </c>
      <c r="L16" s="58">
        <v>104.51450197860564</v>
      </c>
      <c r="M16" s="58">
        <v>121.48558171493238</v>
      </c>
      <c r="N16" s="58">
        <v>139.53622190967241</v>
      </c>
      <c r="O16" s="58">
        <v>158.64989916917315</v>
      </c>
      <c r="P16" s="58">
        <v>178.81982496700397</v>
      </c>
      <c r="Q16" s="58">
        <v>200.04045593571456</v>
      </c>
    </row>
    <row r="17" spans="1:17" ht="45" x14ac:dyDescent="0.25">
      <c r="A17" s="56" t="s">
        <v>68</v>
      </c>
      <c r="B17" s="57"/>
      <c r="C17" s="58">
        <v>2.9568275625204583</v>
      </c>
      <c r="D17" s="58">
        <v>6.8290545395746722</v>
      </c>
      <c r="E17" s="58">
        <v>10.841582200639136</v>
      </c>
      <c r="F17" s="58">
        <v>15.534846821705049</v>
      </c>
      <c r="G17" s="58">
        <v>20.830697442136152</v>
      </c>
      <c r="H17" s="58">
        <v>26.652174361243407</v>
      </c>
      <c r="I17" s="58">
        <v>32.970411345879427</v>
      </c>
      <c r="J17" s="58">
        <v>39.753268484931056</v>
      </c>
      <c r="K17" s="58">
        <v>47.17645019706292</v>
      </c>
      <c r="L17" s="58">
        <v>55.190612916091411</v>
      </c>
      <c r="M17" s="58">
        <v>63.757119450877823</v>
      </c>
      <c r="N17" s="58">
        <v>72.212207672108235</v>
      </c>
      <c r="O17" s="58">
        <v>81.00574796651523</v>
      </c>
      <c r="P17" s="58">
        <v>90.13095180766814</v>
      </c>
      <c r="Q17" s="58">
        <v>99.582275828116678</v>
      </c>
    </row>
    <row r="18" spans="1:17" ht="60" x14ac:dyDescent="0.25">
      <c r="A18" s="56" t="s">
        <v>69</v>
      </c>
      <c r="B18" s="57"/>
      <c r="C18" s="58">
        <v>0</v>
      </c>
      <c r="D18" s="58">
        <v>0.82786754766303439</v>
      </c>
      <c r="E18" s="58">
        <v>2.5143168872343038</v>
      </c>
      <c r="F18" s="58">
        <v>4.7287766676373071</v>
      </c>
      <c r="G18" s="58">
        <v>7.3351244844816517</v>
      </c>
      <c r="H18" s="58">
        <v>10.258889023960705</v>
      </c>
      <c r="I18" s="58">
        <v>13.453974558984438</v>
      </c>
      <c r="J18" s="58">
        <v>16.89045517075558</v>
      </c>
      <c r="K18" s="58">
        <v>20.546053577438734</v>
      </c>
      <c r="L18" s="58">
        <v>24.404459176676625</v>
      </c>
      <c r="M18" s="58">
        <v>28.450994922273161</v>
      </c>
      <c r="N18" s="58">
        <v>32.673456520935602</v>
      </c>
      <c r="O18" s="58">
        <v>37.063873703083047</v>
      </c>
      <c r="P18" s="58">
        <v>41.615457942284841</v>
      </c>
      <c r="Q18" s="58">
        <v>46.322665871090685</v>
      </c>
    </row>
    <row r="19" spans="1:17" ht="60" x14ac:dyDescent="0.25">
      <c r="A19" s="56" t="s">
        <v>70</v>
      </c>
      <c r="B19" s="57"/>
      <c r="C19" s="58">
        <v>2.9568275625204583</v>
      </c>
      <c r="D19" s="58">
        <v>6.0011869919116378</v>
      </c>
      <c r="E19" s="58">
        <v>8.3272653134048333</v>
      </c>
      <c r="F19" s="58">
        <v>10.806070154067742</v>
      </c>
      <c r="G19" s="58">
        <v>13.495572957654499</v>
      </c>
      <c r="H19" s="58">
        <v>16.393285337282698</v>
      </c>
      <c r="I19" s="58">
        <v>19.516436786894982</v>
      </c>
      <c r="J19" s="58">
        <v>22.862813314175465</v>
      </c>
      <c r="K19" s="58">
        <v>26.630396619624179</v>
      </c>
      <c r="L19" s="58">
        <v>30.786153739414782</v>
      </c>
      <c r="M19" s="58">
        <v>35.306124528604656</v>
      </c>
      <c r="N19" s="58">
        <v>39.538751151172633</v>
      </c>
      <c r="O19" s="58">
        <v>43.941874263432183</v>
      </c>
      <c r="P19" s="58">
        <v>48.515493865383306</v>
      </c>
      <c r="Q19" s="58">
        <v>53.259609957026001</v>
      </c>
    </row>
    <row r="20" spans="1:17" ht="15.75" thickBot="1" x14ac:dyDescent="0.3">
      <c r="A20" s="82"/>
      <c r="B20" s="82"/>
      <c r="C20" s="82"/>
      <c r="D20" s="82"/>
      <c r="E20" s="82"/>
      <c r="F20" s="82"/>
      <c r="G20" s="82"/>
      <c r="H20" s="82"/>
      <c r="I20" s="82"/>
      <c r="J20" s="82"/>
      <c r="K20" s="82"/>
      <c r="L20" s="82"/>
      <c r="M20" s="82"/>
      <c r="N20" s="82"/>
      <c r="O20" s="82"/>
      <c r="P20" s="82"/>
      <c r="Q20" s="82"/>
    </row>
    <row r="21" spans="1:17" ht="30" x14ac:dyDescent="0.25">
      <c r="A21" s="34" t="s">
        <v>63</v>
      </c>
      <c r="B21" s="35" t="s">
        <v>18</v>
      </c>
      <c r="C21" s="35"/>
      <c r="D21" s="35"/>
      <c r="E21" s="35"/>
      <c r="F21" s="36"/>
      <c r="G21" s="82"/>
      <c r="H21" s="34" t="s">
        <v>63</v>
      </c>
      <c r="I21" s="35" t="s">
        <v>20</v>
      </c>
      <c r="J21" s="35"/>
      <c r="K21" s="35"/>
      <c r="L21" s="35"/>
      <c r="M21" s="36"/>
      <c r="N21" s="82"/>
      <c r="O21" s="82"/>
      <c r="P21" s="82"/>
      <c r="Q21" s="82"/>
    </row>
    <row r="22" spans="1:17" ht="30" x14ac:dyDescent="0.25">
      <c r="A22" s="37" t="s">
        <v>72</v>
      </c>
      <c r="B22" s="38" t="s">
        <v>73</v>
      </c>
      <c r="C22" s="38"/>
      <c r="D22" s="38"/>
      <c r="E22" s="38"/>
      <c r="F22" s="39"/>
      <c r="G22" s="82"/>
      <c r="H22" s="37" t="s">
        <v>72</v>
      </c>
      <c r="I22" s="38" t="s">
        <v>73</v>
      </c>
      <c r="J22" s="38"/>
      <c r="K22" s="38"/>
      <c r="L22" s="38"/>
      <c r="M22" s="39"/>
      <c r="N22" s="82"/>
      <c r="O22" s="82"/>
      <c r="P22" s="82"/>
      <c r="Q22" s="82"/>
    </row>
    <row r="23" spans="1:17" x14ac:dyDescent="0.25">
      <c r="A23" s="40"/>
      <c r="B23" s="38" t="s">
        <v>74</v>
      </c>
      <c r="C23" s="38"/>
      <c r="D23" s="38"/>
      <c r="E23" s="38"/>
      <c r="F23" s="39"/>
      <c r="G23" s="82"/>
      <c r="H23" s="37"/>
      <c r="I23" s="38" t="s">
        <v>74</v>
      </c>
      <c r="J23" s="43"/>
      <c r="K23" s="43"/>
      <c r="L23" s="43"/>
      <c r="M23" s="44"/>
      <c r="N23" s="82"/>
      <c r="O23" s="82"/>
      <c r="P23" s="82"/>
      <c r="Q23" s="82"/>
    </row>
    <row r="24" spans="1:17" ht="90" x14ac:dyDescent="0.25">
      <c r="A24" s="37" t="s">
        <v>75</v>
      </c>
      <c r="B24" s="43" t="s">
        <v>76</v>
      </c>
      <c r="C24" s="43" t="s">
        <v>77</v>
      </c>
      <c r="D24" s="43" t="s">
        <v>78</v>
      </c>
      <c r="E24" s="43" t="s">
        <v>79</v>
      </c>
      <c r="F24" s="44" t="s">
        <v>80</v>
      </c>
      <c r="G24" s="83"/>
      <c r="H24" s="37" t="s">
        <v>75</v>
      </c>
      <c r="I24" s="43" t="s">
        <v>76</v>
      </c>
      <c r="J24" s="43" t="s">
        <v>77</v>
      </c>
      <c r="K24" s="43" t="s">
        <v>78</v>
      </c>
      <c r="L24" s="43" t="s">
        <v>79</v>
      </c>
      <c r="M24" s="44" t="s">
        <v>80</v>
      </c>
      <c r="N24" s="83"/>
      <c r="O24" s="83"/>
      <c r="P24" s="83"/>
      <c r="Q24" s="83"/>
    </row>
    <row r="25" spans="1:17" x14ac:dyDescent="0.25">
      <c r="A25" s="40">
        <v>2016</v>
      </c>
      <c r="B25" s="38">
        <v>1640.2353687602356</v>
      </c>
      <c r="C25" s="38">
        <v>119.25850720319347</v>
      </c>
      <c r="D25" s="38">
        <v>56.153757882130506</v>
      </c>
      <c r="E25" s="38">
        <v>404.72050799836848</v>
      </c>
      <c r="F25" s="39">
        <v>1481.8510915441875</v>
      </c>
      <c r="G25" s="82"/>
      <c r="H25" s="40">
        <v>2016</v>
      </c>
      <c r="I25" s="38">
        <v>30.433555172189479</v>
      </c>
      <c r="J25" s="38">
        <v>2.9568275625204583</v>
      </c>
      <c r="K25" s="38">
        <v>1.0362073241176322</v>
      </c>
      <c r="L25" s="38">
        <v>10.124293600700405</v>
      </c>
      <c r="M25" s="39">
        <v>32.794276695395133</v>
      </c>
      <c r="N25" s="82"/>
      <c r="O25" s="82"/>
      <c r="P25" s="82"/>
      <c r="Q25" s="82"/>
    </row>
    <row r="26" spans="1:17" x14ac:dyDescent="0.25">
      <c r="A26" s="40">
        <v>2017</v>
      </c>
      <c r="B26" s="38">
        <v>1707.6003967255942</v>
      </c>
      <c r="C26" s="38">
        <v>119.39923673201149</v>
      </c>
      <c r="D26" s="38">
        <v>92.869999495586214</v>
      </c>
      <c r="E26" s="38">
        <v>431.06650516599035</v>
      </c>
      <c r="F26" s="39">
        <v>1517.1970868541384</v>
      </c>
      <c r="G26" s="82"/>
      <c r="H26" s="40">
        <v>2017</v>
      </c>
      <c r="I26" s="38">
        <v>30.652809667697024</v>
      </c>
      <c r="J26" s="38">
        <v>3.0443594293911795</v>
      </c>
      <c r="K26" s="38">
        <v>2.065426336629141</v>
      </c>
      <c r="L26" s="38">
        <v>9.5983629889278941</v>
      </c>
      <c r="M26" s="39">
        <v>33.740672310212446</v>
      </c>
      <c r="N26" s="82"/>
      <c r="O26" s="82"/>
      <c r="P26" s="82"/>
      <c r="Q26" s="82"/>
    </row>
    <row r="27" spans="1:17" x14ac:dyDescent="0.25">
      <c r="A27" s="40">
        <v>2018</v>
      </c>
      <c r="B27" s="38">
        <v>1323.3107421618104</v>
      </c>
      <c r="C27" s="38">
        <v>195.49153238347515</v>
      </c>
      <c r="D27" s="38">
        <v>129.25655831858484</v>
      </c>
      <c r="E27" s="38">
        <v>744.95046992487164</v>
      </c>
      <c r="F27" s="39">
        <v>1176.6024324745697</v>
      </c>
      <c r="G27" s="82"/>
      <c r="H27" s="40">
        <v>2018</v>
      </c>
      <c r="I27" s="38">
        <v>32.002567242957063</v>
      </c>
      <c r="J27" s="38">
        <v>2.3260783214931946</v>
      </c>
      <c r="K27" s="38">
        <v>3.0682788357942057</v>
      </c>
      <c r="L27" s="38">
        <v>9.1523311791243938</v>
      </c>
      <c r="M27" s="39">
        <v>34.631704765392833</v>
      </c>
      <c r="N27" s="82"/>
      <c r="O27" s="82"/>
      <c r="P27" s="82"/>
      <c r="Q27" s="82"/>
    </row>
    <row r="28" spans="1:17" x14ac:dyDescent="0.25">
      <c r="A28" s="40">
        <v>2019</v>
      </c>
      <c r="B28" s="38">
        <v>1338.9898146906337</v>
      </c>
      <c r="C28" s="38">
        <v>192.73078320795128</v>
      </c>
      <c r="D28" s="38">
        <v>166.46227908106766</v>
      </c>
      <c r="E28" s="38">
        <v>403.71543650549575</v>
      </c>
      <c r="F28" s="39">
        <v>1196.4585323730205</v>
      </c>
      <c r="G28" s="82"/>
      <c r="H28" s="40">
        <v>2019</v>
      </c>
      <c r="I28" s="38">
        <v>32.483425735271908</v>
      </c>
      <c r="J28" s="38">
        <v>2.4788048406629088</v>
      </c>
      <c r="K28" s="38">
        <v>4.0785913469264115</v>
      </c>
      <c r="L28" s="38">
        <v>9.2448410271029058</v>
      </c>
      <c r="M28" s="39">
        <v>36.078981605811045</v>
      </c>
      <c r="N28" s="82"/>
      <c r="O28" s="82"/>
      <c r="P28" s="82"/>
      <c r="Q28" s="82"/>
    </row>
    <row r="29" spans="1:17" x14ac:dyDescent="0.25">
      <c r="A29" s="40">
        <v>2020</v>
      </c>
      <c r="B29" s="38">
        <v>1365.3035787800209</v>
      </c>
      <c r="C29" s="38">
        <v>188.12994029018805</v>
      </c>
      <c r="D29" s="38">
        <v>204.62312706582287</v>
      </c>
      <c r="E29" s="38">
        <v>399.74493449908726</v>
      </c>
      <c r="F29" s="39">
        <v>1219.3529549265024</v>
      </c>
      <c r="G29" s="82"/>
      <c r="H29" s="40">
        <v>2020</v>
      </c>
      <c r="I29" s="38">
        <v>33.367647836457003</v>
      </c>
      <c r="J29" s="38">
        <v>2.6895028035867581</v>
      </c>
      <c r="K29" s="38">
        <v>5.0980615286575706</v>
      </c>
      <c r="L29" s="38">
        <v>9.1703432098032227</v>
      </c>
      <c r="M29" s="39">
        <v>37.266519158594811</v>
      </c>
      <c r="N29" s="82"/>
      <c r="O29" s="82"/>
      <c r="P29" s="82"/>
      <c r="Q29" s="82"/>
    </row>
    <row r="30" spans="1:17" x14ac:dyDescent="0.25">
      <c r="A30" s="40">
        <v>2021</v>
      </c>
      <c r="B30" s="38">
        <v>1343.7105882507967</v>
      </c>
      <c r="C30" s="38">
        <v>177.30812645673075</v>
      </c>
      <c r="D30" s="38">
        <v>228.79190635181632</v>
      </c>
      <c r="E30" s="38">
        <v>393.38139806156687</v>
      </c>
      <c r="F30" s="39">
        <v>1212.9169752840698</v>
      </c>
      <c r="G30" s="82"/>
      <c r="H30" s="40">
        <v>2021</v>
      </c>
      <c r="I30" s="38">
        <v>32.691061133742487</v>
      </c>
      <c r="J30" s="38">
        <v>2.8977123796282007</v>
      </c>
      <c r="K30" s="38">
        <v>5.6556304561815907</v>
      </c>
      <c r="L30" s="38">
        <v>7.8684060451862745</v>
      </c>
      <c r="M30" s="39">
        <v>36.582466675677793</v>
      </c>
      <c r="N30" s="82"/>
      <c r="O30" s="82"/>
      <c r="P30" s="82"/>
      <c r="Q30" s="82"/>
    </row>
    <row r="31" spans="1:17" x14ac:dyDescent="0.25">
      <c r="A31" s="40">
        <v>2022</v>
      </c>
      <c r="B31" s="38">
        <v>1368.9184914340283</v>
      </c>
      <c r="C31" s="38">
        <v>170.20853255704105</v>
      </c>
      <c r="D31" s="38">
        <v>254.35155736269832</v>
      </c>
      <c r="E31" s="38">
        <v>391.55259366475491</v>
      </c>
      <c r="F31" s="39">
        <v>1251.2401549217209</v>
      </c>
      <c r="G31" s="82"/>
      <c r="H31" s="40">
        <v>2022</v>
      </c>
      <c r="I31" s="38">
        <v>34.208310499406544</v>
      </c>
      <c r="J31" s="38">
        <v>3.1231514496122834</v>
      </c>
      <c r="K31" s="38">
        <v>6.2290877819783237</v>
      </c>
      <c r="L31" s="38">
        <v>7.8168652977668946</v>
      </c>
      <c r="M31" s="39">
        <v>37.99158075335081</v>
      </c>
      <c r="N31" s="82"/>
      <c r="O31" s="82"/>
      <c r="P31" s="82"/>
      <c r="Q31" s="82"/>
    </row>
    <row r="32" spans="1:17" x14ac:dyDescent="0.25">
      <c r="A32" s="40">
        <v>2023</v>
      </c>
      <c r="B32" s="38">
        <v>1390.9698050999036</v>
      </c>
      <c r="C32" s="38">
        <v>165.5124353244193</v>
      </c>
      <c r="D32" s="38">
        <v>281.64731062259096</v>
      </c>
      <c r="E32" s="38">
        <v>389.94895988196299</v>
      </c>
      <c r="F32" s="39">
        <v>1285.8029594344755</v>
      </c>
      <c r="G32" s="82"/>
      <c r="H32" s="40">
        <v>2023</v>
      </c>
      <c r="I32" s="38">
        <v>35.760459135001476</v>
      </c>
      <c r="J32" s="38">
        <v>3.3463765272804831</v>
      </c>
      <c r="K32" s="38">
        <v>6.8234540376614898</v>
      </c>
      <c r="L32" s="38">
        <v>7.773489297313982</v>
      </c>
      <c r="M32" s="39">
        <v>39.25826544174307</v>
      </c>
      <c r="N32" s="82"/>
      <c r="O32" s="82"/>
      <c r="P32" s="82"/>
      <c r="Q32" s="82"/>
    </row>
    <row r="33" spans="1:18" x14ac:dyDescent="0.25">
      <c r="A33" s="40">
        <v>2024</v>
      </c>
      <c r="B33" s="38">
        <v>1413.1177205446752</v>
      </c>
      <c r="C33" s="38">
        <v>164.90821606515135</v>
      </c>
      <c r="D33" s="38">
        <v>308.47500235498637</v>
      </c>
      <c r="E33" s="38">
        <v>347.05262574808046</v>
      </c>
      <c r="F33" s="39">
        <v>1332.1623331180172</v>
      </c>
      <c r="G33" s="82"/>
      <c r="H33" s="40">
        <v>2024</v>
      </c>
      <c r="I33" s="38">
        <v>37.848987226186019</v>
      </c>
      <c r="J33" s="38">
        <v>3.7675833054487131</v>
      </c>
      <c r="K33" s="38">
        <v>7.3682957520215657</v>
      </c>
      <c r="L33" s="38">
        <v>8.2069346660728417</v>
      </c>
      <c r="M33" s="39">
        <v>40.815651324305563</v>
      </c>
      <c r="N33" s="82"/>
      <c r="O33" s="82"/>
      <c r="P33" s="82"/>
      <c r="Q33" s="82"/>
      <c r="R33" s="82"/>
    </row>
    <row r="34" spans="1:18" x14ac:dyDescent="0.25">
      <c r="A34" s="40">
        <v>2025</v>
      </c>
      <c r="B34" s="38">
        <v>1462.8607666850385</v>
      </c>
      <c r="C34" s="38">
        <v>168.38344079476263</v>
      </c>
      <c r="D34" s="38">
        <v>336.23161743814921</v>
      </c>
      <c r="E34" s="38">
        <v>343.52442254398596</v>
      </c>
      <c r="F34" s="39" t="e">
        <v>#N/A</v>
      </c>
      <c r="G34" s="82"/>
      <c r="H34" s="40">
        <v>2025</v>
      </c>
      <c r="I34" s="38">
        <v>40.308610619521005</v>
      </c>
      <c r="J34" s="38">
        <v>4.1557571197906036</v>
      </c>
      <c r="K34" s="38">
        <v>7.9008556625463031</v>
      </c>
      <c r="L34" s="38">
        <v>8.2097406082837381</v>
      </c>
      <c r="M34" s="39" t="e">
        <v>#N/A</v>
      </c>
      <c r="N34" s="82"/>
      <c r="O34" s="82"/>
      <c r="P34" s="82"/>
      <c r="Q34" s="82"/>
      <c r="R34" s="82"/>
    </row>
    <row r="35" spans="1:18" ht="15.75" thickBot="1" x14ac:dyDescent="0.3">
      <c r="A35" s="59">
        <v>2026</v>
      </c>
      <c r="B35" s="41">
        <v>1487.3601095911197</v>
      </c>
      <c r="C35" s="41">
        <v>172.46348944584875</v>
      </c>
      <c r="D35" s="41">
        <v>364.2411184201037</v>
      </c>
      <c r="E35" s="41">
        <v>342.81352536205139</v>
      </c>
      <c r="F35" s="42" t="e">
        <v>#N/A</v>
      </c>
      <c r="G35" s="82"/>
      <c r="H35" s="59">
        <v>2026</v>
      </c>
      <c r="I35" s="41">
        <v>42.11629460447471</v>
      </c>
      <c r="J35" s="41">
        <v>4.5199707891898724</v>
      </c>
      <c r="K35" s="41">
        <v>8.4045732015403267</v>
      </c>
      <c r="L35" s="41">
        <v>8.1865716598256792</v>
      </c>
      <c r="M35" s="42" t="e">
        <v>#N/A</v>
      </c>
      <c r="N35" s="82"/>
      <c r="O35" s="82"/>
      <c r="P35" s="82"/>
      <c r="Q35" s="82"/>
      <c r="R35" s="82"/>
    </row>
    <row r="37" spans="1:18" ht="18.75" x14ac:dyDescent="0.3">
      <c r="A37" s="45" t="s">
        <v>81</v>
      </c>
      <c r="B37" s="82"/>
      <c r="C37" s="82"/>
      <c r="D37" s="82"/>
      <c r="E37" s="82"/>
      <c r="F37" s="82"/>
      <c r="G37" s="82"/>
      <c r="H37" s="82"/>
      <c r="I37" s="82"/>
      <c r="J37" s="82"/>
      <c r="K37" s="82"/>
      <c r="L37" s="82"/>
      <c r="M37" s="82"/>
      <c r="N37" s="82"/>
      <c r="O37" s="82"/>
      <c r="P37" s="82"/>
      <c r="Q37" s="82"/>
      <c r="R37" s="82"/>
    </row>
    <row r="38" spans="1:18" x14ac:dyDescent="0.25">
      <c r="A38" s="25" t="s">
        <v>82</v>
      </c>
      <c r="B38" s="22"/>
      <c r="C38" s="22"/>
      <c r="D38" s="22"/>
      <c r="E38" s="22"/>
      <c r="F38" s="22"/>
      <c r="G38" s="22"/>
      <c r="H38" s="22"/>
      <c r="I38" s="22"/>
      <c r="J38" s="22"/>
      <c r="K38" s="22"/>
      <c r="L38" s="22"/>
      <c r="M38" s="22"/>
      <c r="N38" s="22"/>
      <c r="O38" s="22"/>
      <c r="P38" s="82"/>
      <c r="Q38" s="82"/>
      <c r="R38" s="154" t="s">
        <v>83</v>
      </c>
    </row>
    <row r="39" spans="1:18" x14ac:dyDescent="0.25">
      <c r="A39" s="30" t="s">
        <v>84</v>
      </c>
      <c r="B39" s="31" t="s">
        <v>85</v>
      </c>
      <c r="C39" s="31" t="s">
        <v>86</v>
      </c>
      <c r="D39" s="31" t="s">
        <v>87</v>
      </c>
      <c r="E39" s="31" t="s">
        <v>88</v>
      </c>
      <c r="F39" s="31" t="s">
        <v>89</v>
      </c>
      <c r="G39" s="31" t="s">
        <v>90</v>
      </c>
      <c r="H39" s="31" t="s">
        <v>91</v>
      </c>
      <c r="I39" s="31" t="s">
        <v>92</v>
      </c>
      <c r="J39" s="31" t="s">
        <v>93</v>
      </c>
      <c r="K39" s="31" t="s">
        <v>94</v>
      </c>
      <c r="L39" s="31" t="s">
        <v>95</v>
      </c>
      <c r="M39" s="31" t="s">
        <v>96</v>
      </c>
      <c r="N39" s="31" t="s">
        <v>97</v>
      </c>
      <c r="O39" s="25" t="s">
        <v>98</v>
      </c>
      <c r="P39" s="82"/>
      <c r="Q39" s="82"/>
      <c r="R39" s="154"/>
    </row>
    <row r="40" spans="1:18" x14ac:dyDescent="0.25">
      <c r="A40" s="31">
        <v>2017</v>
      </c>
      <c r="B40" s="32">
        <v>0</v>
      </c>
      <c r="C40" s="32">
        <v>0</v>
      </c>
      <c r="D40" s="32">
        <v>16.256338902325126</v>
      </c>
      <c r="E40" s="32">
        <v>9.6682835852948017</v>
      </c>
      <c r="F40" s="32">
        <v>3.0356771931700623</v>
      </c>
      <c r="G40" s="32">
        <v>0.72027939718345213</v>
      </c>
      <c r="H40" s="32">
        <v>5.9331745100754736</v>
      </c>
      <c r="I40" s="32">
        <v>5.0885777564873305</v>
      </c>
      <c r="J40" s="32">
        <v>11.138518315341402</v>
      </c>
      <c r="K40" s="32">
        <v>5.4593999027561173</v>
      </c>
      <c r="L40" s="32">
        <v>12.399320778891134</v>
      </c>
      <c r="M40" s="32">
        <v>44.784333819308266</v>
      </c>
      <c r="N40" s="32">
        <v>9.6399248116734224</v>
      </c>
      <c r="O40" s="26">
        <v>124.12382897250659</v>
      </c>
      <c r="P40" s="65">
        <f t="shared" ref="P40:P52" si="0">N40/O40</f>
        <v>7.7663772471993797E-2</v>
      </c>
      <c r="Q40" s="82"/>
      <c r="R40" s="154"/>
    </row>
    <row r="41" spans="1:18" x14ac:dyDescent="0.25">
      <c r="A41" s="31">
        <v>2018</v>
      </c>
      <c r="B41" s="32">
        <v>0</v>
      </c>
      <c r="C41" s="32">
        <v>0</v>
      </c>
      <c r="D41" s="32">
        <v>49.451052919781517</v>
      </c>
      <c r="E41" s="32">
        <v>29.406913637567019</v>
      </c>
      <c r="F41" s="32">
        <v>9.2191733748355631</v>
      </c>
      <c r="G41" s="32">
        <v>2.185255242960003</v>
      </c>
      <c r="H41" s="32">
        <v>18.019879364682307</v>
      </c>
      <c r="I41" s="32">
        <v>15.403207858010358</v>
      </c>
      <c r="J41" s="32">
        <v>33.832193984276472</v>
      </c>
      <c r="K41" s="32">
        <v>16.612252269094476</v>
      </c>
      <c r="L41" s="32">
        <v>37.704159748947518</v>
      </c>
      <c r="M41" s="32">
        <v>136.29356011802523</v>
      </c>
      <c r="N41" s="32">
        <v>29.201318918935449</v>
      </c>
      <c r="O41" s="26">
        <v>377.32896743711586</v>
      </c>
      <c r="P41" s="65">
        <f t="shared" si="0"/>
        <v>7.7389549806567731E-2</v>
      </c>
      <c r="Q41" s="82"/>
      <c r="R41" s="154"/>
    </row>
    <row r="42" spans="1:18" x14ac:dyDescent="0.25">
      <c r="A42" s="31">
        <v>2019</v>
      </c>
      <c r="B42" s="32">
        <v>0</v>
      </c>
      <c r="C42" s="32">
        <v>0</v>
      </c>
      <c r="D42" s="32">
        <v>93.079154837759233</v>
      </c>
      <c r="E42" s="32">
        <v>55.341649834548377</v>
      </c>
      <c r="F42" s="32">
        <v>17.338365622364609</v>
      </c>
      <c r="G42" s="32">
        <v>4.1078582655620721</v>
      </c>
      <c r="H42" s="32">
        <v>33.871678697910838</v>
      </c>
      <c r="I42" s="32">
        <v>28.872689185596307</v>
      </c>
      <c r="J42" s="32">
        <v>63.616150830494774</v>
      </c>
      <c r="K42" s="32">
        <v>31.314852804539875</v>
      </c>
      <c r="L42" s="32">
        <v>70.946362927966547</v>
      </c>
      <c r="M42" s="32">
        <v>256.56991646809115</v>
      </c>
      <c r="N42" s="32">
        <v>54.861297820182415</v>
      </c>
      <c r="O42" s="26">
        <v>709.91997729501622</v>
      </c>
      <c r="P42" s="65">
        <f t="shared" si="0"/>
        <v>7.7278143417260262E-2</v>
      </c>
      <c r="Q42" s="82"/>
      <c r="R42" s="154"/>
    </row>
    <row r="43" spans="1:18" x14ac:dyDescent="0.25">
      <c r="A43" s="31">
        <v>2020</v>
      </c>
      <c r="B43" s="32">
        <v>0</v>
      </c>
      <c r="C43" s="32">
        <v>0</v>
      </c>
      <c r="D43" s="32">
        <v>144.43840384534718</v>
      </c>
      <c r="E43" s="32">
        <v>85.865110683356392</v>
      </c>
      <c r="F43" s="32">
        <v>26.881710609784182</v>
      </c>
      <c r="G43" s="32">
        <v>6.3687504834024669</v>
      </c>
      <c r="H43" s="32">
        <v>52.528051455647059</v>
      </c>
      <c r="I43" s="32">
        <v>44.659411394676084</v>
      </c>
      <c r="J43" s="32">
        <v>98.692046550984756</v>
      </c>
      <c r="K43" s="32">
        <v>48.641071090436505</v>
      </c>
      <c r="L43" s="32">
        <v>110.11459998246264</v>
      </c>
      <c r="M43" s="32">
        <v>398.03815915251187</v>
      </c>
      <c r="N43" s="32">
        <v>85.061562018233886</v>
      </c>
      <c r="O43" s="26">
        <v>1101.2888772668432</v>
      </c>
      <c r="P43" s="65">
        <f t="shared" si="0"/>
        <v>7.7238192243744411E-2</v>
      </c>
      <c r="Q43" s="82"/>
      <c r="R43" s="154"/>
    </row>
    <row r="44" spans="1:18" x14ac:dyDescent="0.25">
      <c r="A44" s="31">
        <v>2021</v>
      </c>
      <c r="B44" s="32">
        <v>0</v>
      </c>
      <c r="C44" s="32">
        <v>0</v>
      </c>
      <c r="D44" s="32">
        <v>202.06367347370755</v>
      </c>
      <c r="E44" s="32">
        <v>120.1040123888675</v>
      </c>
      <c r="F44" s="32">
        <v>37.585093296479712</v>
      </c>
      <c r="G44" s="32">
        <v>8.9049333381581643</v>
      </c>
      <c r="H44" s="32">
        <v>73.477304349464916</v>
      </c>
      <c r="I44" s="32">
        <v>62.313818540001535</v>
      </c>
      <c r="J44" s="32">
        <v>138.09044101233741</v>
      </c>
      <c r="K44" s="32">
        <v>68.078951527615189</v>
      </c>
      <c r="L44" s="32">
        <v>154.12683120743958</v>
      </c>
      <c r="M44" s="32">
        <v>556.57923401366043</v>
      </c>
      <c r="N44" s="32">
        <v>118.92546628609857</v>
      </c>
      <c r="O44" s="26">
        <v>1540.2497594338306</v>
      </c>
      <c r="P44" s="65">
        <f t="shared" si="0"/>
        <v>7.7211806434440561E-2</v>
      </c>
      <c r="Q44" s="82"/>
      <c r="R44" s="154"/>
    </row>
    <row r="45" spans="1:18" x14ac:dyDescent="0.25">
      <c r="A45" s="31">
        <v>2022</v>
      </c>
      <c r="B45" s="32">
        <v>0</v>
      </c>
      <c r="C45" s="32">
        <v>0</v>
      </c>
      <c r="D45" s="32">
        <v>265.00179492103575</v>
      </c>
      <c r="E45" s="32">
        <v>157.49146904322697</v>
      </c>
      <c r="F45" s="32">
        <v>49.280437001497006</v>
      </c>
      <c r="G45" s="32">
        <v>11.67723640033439</v>
      </c>
      <c r="H45" s="32">
        <v>96.404928466097033</v>
      </c>
      <c r="I45" s="32">
        <v>81.554073842661168</v>
      </c>
      <c r="J45" s="32">
        <v>181.20799209480194</v>
      </c>
      <c r="K45" s="32">
        <v>89.318985869039608</v>
      </c>
      <c r="L45" s="32">
        <v>202.27938208126693</v>
      </c>
      <c r="M45" s="32">
        <v>729.6534229223688</v>
      </c>
      <c r="N45" s="32">
        <v>155.92512162084958</v>
      </c>
      <c r="O45" s="26">
        <v>2019.7948442631791</v>
      </c>
      <c r="P45" s="65">
        <f t="shared" si="0"/>
        <v>7.719849472025514E-2</v>
      </c>
      <c r="Q45" s="82"/>
      <c r="R45" s="154"/>
    </row>
    <row r="46" spans="1:18" x14ac:dyDescent="0.25">
      <c r="A46" s="31">
        <v>2023</v>
      </c>
      <c r="B46" s="32">
        <v>0</v>
      </c>
      <c r="C46" s="32">
        <v>0</v>
      </c>
      <c r="D46" s="32">
        <v>332.60489429535158</v>
      </c>
      <c r="E46" s="32">
        <v>197.64299606362488</v>
      </c>
      <c r="F46" s="32">
        <v>61.84950409103395</v>
      </c>
      <c r="G46" s="32">
        <v>14.659096522850092</v>
      </c>
      <c r="H46" s="32">
        <v>121.09692573410751</v>
      </c>
      <c r="I46" s="32">
        <v>102.18850816170831</v>
      </c>
      <c r="J46" s="32">
        <v>227.63462358713409</v>
      </c>
      <c r="K46" s="32">
        <v>112.16335290310042</v>
      </c>
      <c r="L46" s="32">
        <v>254.10083391183611</v>
      </c>
      <c r="M46" s="32">
        <v>915.86023163691368</v>
      </c>
      <c r="N46" s="32">
        <v>195.69750150477526</v>
      </c>
      <c r="O46" s="26">
        <v>2535.4984684124361</v>
      </c>
      <c r="P46" s="65">
        <f t="shared" si="0"/>
        <v>7.7183048596873458E-2</v>
      </c>
      <c r="Q46" s="82"/>
      <c r="R46" s="154"/>
    </row>
    <row r="47" spans="1:18" x14ac:dyDescent="0.25">
      <c r="A47" s="31">
        <v>2024</v>
      </c>
      <c r="B47" s="32">
        <v>0</v>
      </c>
      <c r="C47" s="32">
        <v>0</v>
      </c>
      <c r="D47" s="32">
        <v>404.44292140853935</v>
      </c>
      <c r="E47" s="32">
        <v>240.30234222577914</v>
      </c>
      <c r="F47" s="32">
        <v>75.208576154782463</v>
      </c>
      <c r="G47" s="32">
        <v>17.831400494000118</v>
      </c>
      <c r="H47" s="32">
        <v>147.39815766894304</v>
      </c>
      <c r="I47" s="32">
        <v>124.07956764090069</v>
      </c>
      <c r="J47" s="32">
        <v>277.07517164036057</v>
      </c>
      <c r="K47" s="32">
        <v>136.46362780296477</v>
      </c>
      <c r="L47" s="32">
        <v>309.26978816200574</v>
      </c>
      <c r="M47" s="32">
        <v>1114.1932530705794</v>
      </c>
      <c r="N47" s="32">
        <v>237.94220773426443</v>
      </c>
      <c r="O47" s="26">
        <v>3084.2070140031196</v>
      </c>
      <c r="P47" s="65">
        <f t="shared" si="0"/>
        <v>7.7148585245394863E-2</v>
      </c>
      <c r="Q47" s="82"/>
      <c r="R47" s="154"/>
    </row>
    <row r="48" spans="1:18" x14ac:dyDescent="0.25">
      <c r="A48" s="31">
        <v>2025</v>
      </c>
      <c r="B48" s="32">
        <v>0</v>
      </c>
      <c r="C48" s="32">
        <v>0</v>
      </c>
      <c r="D48" s="32">
        <v>480.20115171269748</v>
      </c>
      <c r="E48" s="32">
        <v>285.28114612458683</v>
      </c>
      <c r="F48" s="32">
        <v>89.297111535414956</v>
      </c>
      <c r="G48" s="32">
        <v>21.179846207140834</v>
      </c>
      <c r="H48" s="32">
        <v>175.19595535215495</v>
      </c>
      <c r="I48" s="32">
        <v>147.12334849986357</v>
      </c>
      <c r="J48" s="32">
        <v>329.30675268347073</v>
      </c>
      <c r="K48" s="32">
        <v>162.10467324885798</v>
      </c>
      <c r="L48" s="32">
        <v>367.54040253197968</v>
      </c>
      <c r="M48" s="32">
        <v>1323.762691547729</v>
      </c>
      <c r="N48" s="32">
        <v>282.47637213793138</v>
      </c>
      <c r="O48" s="26">
        <v>3663.4694515818273</v>
      </c>
      <c r="P48" s="65">
        <f t="shared" si="0"/>
        <v>7.7106244741842356E-2</v>
      </c>
      <c r="Q48" s="82"/>
      <c r="R48" s="154"/>
    </row>
    <row r="49" spans="1:18" x14ac:dyDescent="0.25">
      <c r="A49" s="31">
        <v>2026</v>
      </c>
      <c r="B49" s="32">
        <v>0</v>
      </c>
      <c r="C49" s="32">
        <v>0</v>
      </c>
      <c r="D49" s="32">
        <v>559.61831678574526</v>
      </c>
      <c r="E49" s="32">
        <v>332.42320316560256</v>
      </c>
      <c r="F49" s="32">
        <v>104.06723107804756</v>
      </c>
      <c r="G49" s="32">
        <v>24.693191124010681</v>
      </c>
      <c r="H49" s="32">
        <v>204.40363759101757</v>
      </c>
      <c r="I49" s="32">
        <v>171.23821731214383</v>
      </c>
      <c r="J49" s="32">
        <v>384.15680772186585</v>
      </c>
      <c r="K49" s="32">
        <v>189.00177365372178</v>
      </c>
      <c r="L49" s="32">
        <v>428.71869080923216</v>
      </c>
      <c r="M49" s="32">
        <v>1543.7462537581191</v>
      </c>
      <c r="N49" s="32">
        <v>329.09581508665116</v>
      </c>
      <c r="O49" s="26">
        <v>4271.1631380861572</v>
      </c>
      <c r="P49" s="65">
        <f t="shared" si="0"/>
        <v>7.7050631045227164E-2</v>
      </c>
      <c r="Q49" s="82"/>
      <c r="R49" s="154"/>
    </row>
    <row r="50" spans="1:18" x14ac:dyDescent="0.25">
      <c r="A50" s="31">
        <v>2027</v>
      </c>
      <c r="B50" s="32">
        <v>0</v>
      </c>
      <c r="C50" s="32">
        <v>0</v>
      </c>
      <c r="D50" s="32">
        <v>642.4790576633718</v>
      </c>
      <c r="E50" s="32">
        <v>381.60011782759409</v>
      </c>
      <c r="F50" s="32">
        <v>119.48007654156852</v>
      </c>
      <c r="G50" s="32">
        <v>28.362500526658835</v>
      </c>
      <c r="H50" s="32">
        <v>234.95450111337777</v>
      </c>
      <c r="I50" s="32">
        <v>196.35861383418262</v>
      </c>
      <c r="J50" s="32">
        <v>441.48897427644664</v>
      </c>
      <c r="K50" s="32">
        <v>217.08789248993105</v>
      </c>
      <c r="L50" s="32">
        <v>492.65502323921703</v>
      </c>
      <c r="M50" s="32">
        <v>1773.5206395963755</v>
      </c>
      <c r="N50" s="32">
        <v>377.60887282600936</v>
      </c>
      <c r="O50" s="26">
        <v>4905.5962699347328</v>
      </c>
      <c r="P50" s="65">
        <f t="shared" si="0"/>
        <v>7.6975122298646337E-2</v>
      </c>
      <c r="Q50" s="82"/>
      <c r="R50" s="154"/>
    </row>
    <row r="51" spans="1:18" x14ac:dyDescent="0.25">
      <c r="A51" s="31">
        <v>2028</v>
      </c>
      <c r="B51" s="32">
        <v>0</v>
      </c>
      <c r="C51" s="32">
        <v>0</v>
      </c>
      <c r="D51" s="32">
        <v>728.6123731016753</v>
      </c>
      <c r="E51" s="32">
        <v>432.71015241431962</v>
      </c>
      <c r="F51" s="32">
        <v>135.50468108098465</v>
      </c>
      <c r="G51" s="32">
        <v>32.180612773527223</v>
      </c>
      <c r="H51" s="32">
        <v>266.79649392186701</v>
      </c>
      <c r="I51" s="32">
        <v>222.43129769984773</v>
      </c>
      <c r="J51" s="32">
        <v>501.19311223050516</v>
      </c>
      <c r="K51" s="32">
        <v>246.31076713819738</v>
      </c>
      <c r="L51" s="32">
        <v>559.23008897736872</v>
      </c>
      <c r="M51" s="32">
        <v>2012.6598362476607</v>
      </c>
      <c r="N51" s="32">
        <v>427.92526331162003</v>
      </c>
      <c r="O51" s="26">
        <v>5565.5546788975735</v>
      </c>
      <c r="P51" s="65">
        <f t="shared" si="0"/>
        <v>7.6888160839412245E-2</v>
      </c>
      <c r="Q51" s="82"/>
      <c r="R51" s="154"/>
    </row>
    <row r="52" spans="1:18" x14ac:dyDescent="0.25">
      <c r="A52" s="31">
        <v>2029</v>
      </c>
      <c r="B52" s="32">
        <v>0</v>
      </c>
      <c r="C52" s="32">
        <v>0</v>
      </c>
      <c r="D52" s="32">
        <v>817.88094679317055</v>
      </c>
      <c r="E52" s="32">
        <v>485.67178179895825</v>
      </c>
      <c r="F52" s="32">
        <v>152.11618448095416</v>
      </c>
      <c r="G52" s="32">
        <v>36.141482852274109</v>
      </c>
      <c r="H52" s="32">
        <v>299.88898786232113</v>
      </c>
      <c r="I52" s="32">
        <v>249.4121579960146</v>
      </c>
      <c r="J52" s="32">
        <v>563.17814558076998</v>
      </c>
      <c r="K52" s="32">
        <v>276.62874257168818</v>
      </c>
      <c r="L52" s="32">
        <v>628.34767598215694</v>
      </c>
      <c r="M52" s="32">
        <v>2260.8335808303682</v>
      </c>
      <c r="N52" s="32">
        <v>479.95543869541643</v>
      </c>
      <c r="O52" s="26">
        <v>6250.0551254440925</v>
      </c>
      <c r="P52" s="65">
        <f t="shared" si="0"/>
        <v>7.679219287866898E-2</v>
      </c>
      <c r="Q52" s="82"/>
      <c r="R52" s="154"/>
    </row>
    <row r="53" spans="1:18" x14ac:dyDescent="0.25">
      <c r="A53" s="31">
        <v>2030</v>
      </c>
      <c r="B53" s="32">
        <v>0</v>
      </c>
      <c r="C53" s="32">
        <v>0</v>
      </c>
      <c r="D53" s="32">
        <v>910.17428066192315</v>
      </c>
      <c r="E53" s="32">
        <v>540.41948446165657</v>
      </c>
      <c r="F53" s="32">
        <v>169.29469977109213</v>
      </c>
      <c r="G53" s="32">
        <v>40.240340304472006</v>
      </c>
      <c r="H53" s="32">
        <v>334.19936417359185</v>
      </c>
      <c r="I53" s="32">
        <v>277.26365327337697</v>
      </c>
      <c r="J53" s="32">
        <v>627.36802224536916</v>
      </c>
      <c r="K53" s="32">
        <v>308.00834989315439</v>
      </c>
      <c r="L53" s="32">
        <v>699.93160890213971</v>
      </c>
      <c r="M53" s="32">
        <v>2517.7771585428632</v>
      </c>
      <c r="N53" s="32">
        <v>533.62519215283442</v>
      </c>
      <c r="O53" s="26">
        <v>6958.3021543824743</v>
      </c>
      <c r="P53" s="65">
        <f>N53/O53</f>
        <v>7.6688993997874447E-2</v>
      </c>
      <c r="Q53" s="82"/>
      <c r="R53" s="154"/>
    </row>
    <row r="54" spans="1:18" x14ac:dyDescent="0.25">
      <c r="A54" s="82"/>
      <c r="B54" s="82"/>
      <c r="C54" s="82"/>
      <c r="D54" s="82"/>
      <c r="E54" s="82"/>
      <c r="F54" s="82"/>
      <c r="G54" s="82"/>
      <c r="H54" s="82"/>
      <c r="I54" s="82"/>
      <c r="J54" s="82"/>
      <c r="K54" s="82"/>
      <c r="L54" s="82"/>
      <c r="M54" s="82"/>
      <c r="N54" s="82"/>
      <c r="O54" s="82"/>
      <c r="P54" s="82"/>
      <c r="Q54" s="82"/>
      <c r="R54" s="154"/>
    </row>
    <row r="55" spans="1:18" x14ac:dyDescent="0.25">
      <c r="A55" s="23" t="s">
        <v>99</v>
      </c>
      <c r="B55" s="23"/>
      <c r="C55" s="23"/>
      <c r="D55" s="23"/>
      <c r="E55" s="23"/>
      <c r="F55" s="23"/>
      <c r="G55" s="23"/>
      <c r="H55" s="23"/>
      <c r="I55" s="23"/>
      <c r="J55" s="23"/>
      <c r="K55" s="23"/>
      <c r="L55" s="23"/>
      <c r="M55" s="23"/>
      <c r="N55" s="23"/>
      <c r="O55" s="23"/>
      <c r="P55" s="82"/>
      <c r="Q55" s="82"/>
      <c r="R55" s="154"/>
    </row>
    <row r="56" spans="1:18" x14ac:dyDescent="0.25">
      <c r="A56" s="27" t="s">
        <v>84</v>
      </c>
      <c r="B56" s="28" t="s">
        <v>85</v>
      </c>
      <c r="C56" s="28" t="s">
        <v>86</v>
      </c>
      <c r="D56" s="28" t="s">
        <v>87</v>
      </c>
      <c r="E56" s="28" t="s">
        <v>88</v>
      </c>
      <c r="F56" s="28" t="s">
        <v>89</v>
      </c>
      <c r="G56" s="28" t="s">
        <v>90</v>
      </c>
      <c r="H56" s="28" t="s">
        <v>91</v>
      </c>
      <c r="I56" s="28" t="s">
        <v>92</v>
      </c>
      <c r="J56" s="28" t="s">
        <v>93</v>
      </c>
      <c r="K56" s="28" t="s">
        <v>94</v>
      </c>
      <c r="L56" s="28" t="s">
        <v>95</v>
      </c>
      <c r="M56" s="28" t="s">
        <v>96</v>
      </c>
      <c r="N56" s="28" t="s">
        <v>97</v>
      </c>
      <c r="O56" s="23" t="s">
        <v>98</v>
      </c>
      <c r="P56" s="82"/>
      <c r="Q56" s="82"/>
      <c r="R56" s="154"/>
    </row>
    <row r="57" spans="1:18" x14ac:dyDescent="0.25">
      <c r="A57" s="28">
        <v>2017</v>
      </c>
      <c r="B57" s="29">
        <v>0</v>
      </c>
      <c r="C57" s="29">
        <v>0</v>
      </c>
      <c r="D57" s="29">
        <v>2.0746241057287985E-2</v>
      </c>
      <c r="E57" s="29">
        <v>2.688547522054964E-2</v>
      </c>
      <c r="F57" s="29">
        <v>8.8040778809209946E-3</v>
      </c>
      <c r="G57" s="29">
        <v>8.4698334335909825E-4</v>
      </c>
      <c r="H57" s="29">
        <v>3.0433004352910287E-2</v>
      </c>
      <c r="I57" s="29">
        <v>3.4051113494565119E-2</v>
      </c>
      <c r="J57" s="29">
        <v>0.13067558506995192</v>
      </c>
      <c r="K57" s="29">
        <v>6.5981559682485424E-2</v>
      </c>
      <c r="L57" s="29">
        <v>0.10215624895466244</v>
      </c>
      <c r="M57" s="29">
        <v>0.17976454540156439</v>
      </c>
      <c r="N57" s="29">
        <v>0.22752271320477707</v>
      </c>
      <c r="O57" s="24">
        <v>0.82786754766303439</v>
      </c>
      <c r="P57" s="65">
        <f>N57/O57</f>
        <v>0.27482984910695557</v>
      </c>
      <c r="Q57" s="82"/>
      <c r="R57" s="154"/>
    </row>
    <row r="58" spans="1:18" x14ac:dyDescent="0.25">
      <c r="A58" s="28">
        <v>2018</v>
      </c>
      <c r="B58" s="29">
        <v>0</v>
      </c>
      <c r="C58" s="29">
        <v>0</v>
      </c>
      <c r="D58" s="29">
        <v>6.3109133647783117E-2</v>
      </c>
      <c r="E58" s="29">
        <v>8.1774478472907169E-2</v>
      </c>
      <c r="F58" s="29">
        <v>2.6737467531917025E-2</v>
      </c>
      <c r="G58" s="29">
        <v>2.5696622713530866E-3</v>
      </c>
      <c r="H58" s="29">
        <v>9.2429283213063429E-2</v>
      </c>
      <c r="I58" s="29">
        <v>0.10307327588437017</v>
      </c>
      <c r="J58" s="29">
        <v>0.39691470785716682</v>
      </c>
      <c r="K58" s="29">
        <v>0.20077340624935833</v>
      </c>
      <c r="L58" s="29">
        <v>0.31063923569886887</v>
      </c>
      <c r="M58" s="29">
        <v>0.54708304860871604</v>
      </c>
      <c r="N58" s="29">
        <v>0.68921318779879948</v>
      </c>
      <c r="O58" s="24">
        <v>2.5143168872343038</v>
      </c>
      <c r="P58" s="65">
        <f t="shared" ref="P58:P69" si="1">N58/O58</f>
        <v>0.27411548293617022</v>
      </c>
      <c r="Q58" s="82"/>
      <c r="R58" s="154"/>
    </row>
    <row r="59" spans="1:18" x14ac:dyDescent="0.25">
      <c r="A59" s="28">
        <v>2019</v>
      </c>
      <c r="B59" s="29">
        <v>0</v>
      </c>
      <c r="C59" s="29">
        <v>0</v>
      </c>
      <c r="D59" s="29">
        <v>0.11878705256302152</v>
      </c>
      <c r="E59" s="29">
        <v>0.15389355744116989</v>
      </c>
      <c r="F59" s="29">
        <v>5.0284767303527218E-2</v>
      </c>
      <c r="G59" s="29">
        <v>4.8304693170682358E-3</v>
      </c>
      <c r="H59" s="29">
        <v>0.17373784362880412</v>
      </c>
      <c r="I59" s="29">
        <v>0.19320668041254696</v>
      </c>
      <c r="J59" s="29">
        <v>0.74633604706860956</v>
      </c>
      <c r="K59" s="29">
        <v>0.37846702312975722</v>
      </c>
      <c r="L59" s="29">
        <v>0.58451704274283134</v>
      </c>
      <c r="M59" s="29">
        <v>1.0298729592292986</v>
      </c>
      <c r="N59" s="29">
        <v>1.294843224800672</v>
      </c>
      <c r="O59" s="24">
        <v>4.7287766676373071</v>
      </c>
      <c r="P59" s="65">
        <f t="shared" si="1"/>
        <v>0.27382202963026153</v>
      </c>
      <c r="Q59" s="82"/>
      <c r="R59" s="154"/>
    </row>
    <row r="60" spans="1:18" x14ac:dyDescent="0.25">
      <c r="A60" s="28">
        <v>2020</v>
      </c>
      <c r="B60" s="29">
        <v>0</v>
      </c>
      <c r="C60" s="29">
        <v>0</v>
      </c>
      <c r="D60" s="29">
        <v>0.18433141447837872</v>
      </c>
      <c r="E60" s="29">
        <v>0.23877292026253077</v>
      </c>
      <c r="F60" s="29">
        <v>7.7962398081521472E-2</v>
      </c>
      <c r="G60" s="29">
        <v>7.4890738212774503E-3</v>
      </c>
      <c r="H60" s="29">
        <v>0.26943188943540231</v>
      </c>
      <c r="I60" s="29">
        <v>0.29884631006411866</v>
      </c>
      <c r="J60" s="29">
        <v>1.1578416948902392</v>
      </c>
      <c r="K60" s="29">
        <v>0.58786932489657262</v>
      </c>
      <c r="L60" s="29">
        <v>0.90721860414337196</v>
      </c>
      <c r="M60" s="29">
        <v>1.597727210171819</v>
      </c>
      <c r="N60" s="29">
        <v>2.0076336442364187</v>
      </c>
      <c r="O60" s="24">
        <v>7.3351244844816517</v>
      </c>
      <c r="P60" s="65">
        <f t="shared" si="1"/>
        <v>0.27370137323283494</v>
      </c>
      <c r="Q60" s="82"/>
      <c r="R60" s="154"/>
    </row>
    <row r="61" spans="1:18" x14ac:dyDescent="0.25">
      <c r="A61" s="28">
        <v>2021</v>
      </c>
      <c r="B61" s="29">
        <v>0</v>
      </c>
      <c r="C61" s="29">
        <v>0</v>
      </c>
      <c r="D61" s="29">
        <v>0.25787243388528763</v>
      </c>
      <c r="E61" s="29">
        <v>0.33398414728761039</v>
      </c>
      <c r="F61" s="29">
        <v>0.109004372826064</v>
      </c>
      <c r="G61" s="29">
        <v>1.0471395184474644E-2</v>
      </c>
      <c r="H61" s="29">
        <v>0.37688679463414848</v>
      </c>
      <c r="I61" s="29">
        <v>0.41698388212309734</v>
      </c>
      <c r="J61" s="29">
        <v>1.6200583112567946</v>
      </c>
      <c r="K61" s="29">
        <v>0.8227928862790691</v>
      </c>
      <c r="L61" s="29">
        <v>1.2698291479179316</v>
      </c>
      <c r="M61" s="29">
        <v>2.2341118969437428</v>
      </c>
      <c r="N61" s="29">
        <v>2.8068937556224842</v>
      </c>
      <c r="O61" s="24">
        <v>10.258889023960705</v>
      </c>
      <c r="P61" s="65">
        <f t="shared" si="1"/>
        <v>0.27360601611604252</v>
      </c>
      <c r="Q61" s="82"/>
      <c r="R61" s="154"/>
    </row>
    <row r="62" spans="1:18" x14ac:dyDescent="0.25">
      <c r="A62" s="28">
        <v>2022</v>
      </c>
      <c r="B62" s="29">
        <v>0</v>
      </c>
      <c r="C62" s="29">
        <v>0</v>
      </c>
      <c r="D62" s="29">
        <v>0.33819368254308846</v>
      </c>
      <c r="E62" s="29">
        <v>0.43795084733031564</v>
      </c>
      <c r="F62" s="29">
        <v>0.14292323516583286</v>
      </c>
      <c r="G62" s="29">
        <v>1.3731372528805977E-2</v>
      </c>
      <c r="H62" s="29">
        <v>0.49448935012252232</v>
      </c>
      <c r="I62" s="29">
        <v>0.54573343618857895</v>
      </c>
      <c r="J62" s="29">
        <v>2.1259075683096071</v>
      </c>
      <c r="K62" s="29">
        <v>1.0794970329837694</v>
      </c>
      <c r="L62" s="29">
        <v>1.6665511992776407</v>
      </c>
      <c r="M62" s="29">
        <v>2.9288325779624382</v>
      </c>
      <c r="N62" s="29">
        <v>3.6801642565718389</v>
      </c>
      <c r="O62" s="24">
        <v>13.453974558984438</v>
      </c>
      <c r="P62" s="65">
        <f t="shared" si="1"/>
        <v>0.27353732835136513</v>
      </c>
      <c r="Q62" s="82"/>
      <c r="R62" s="154"/>
    </row>
    <row r="63" spans="1:18" x14ac:dyDescent="0.25">
      <c r="A63" s="28">
        <v>2023</v>
      </c>
      <c r="B63" s="29">
        <v>0</v>
      </c>
      <c r="C63" s="29">
        <v>0</v>
      </c>
      <c r="D63" s="29">
        <v>0.42446834772238984</v>
      </c>
      <c r="E63" s="29">
        <v>0.54960384915330907</v>
      </c>
      <c r="F63" s="29">
        <v>0.17937607204709771</v>
      </c>
      <c r="G63" s="29">
        <v>1.723776999883421E-2</v>
      </c>
      <c r="H63" s="29">
        <v>0.62114189659040853</v>
      </c>
      <c r="I63" s="29">
        <v>0.68381238447589943</v>
      </c>
      <c r="J63" s="29">
        <v>2.6705785075970647</v>
      </c>
      <c r="K63" s="29">
        <v>1.355590924934337</v>
      </c>
      <c r="L63" s="29">
        <v>2.0935008063406415</v>
      </c>
      <c r="M63" s="29">
        <v>3.6762676621662487</v>
      </c>
      <c r="N63" s="29">
        <v>4.6188769497293496</v>
      </c>
      <c r="O63" s="24">
        <v>16.89045517075558</v>
      </c>
      <c r="P63" s="65">
        <f t="shared" si="1"/>
        <v>0.2734607743269436</v>
      </c>
      <c r="Q63" s="82"/>
      <c r="R63" s="154"/>
    </row>
    <row r="64" spans="1:18" x14ac:dyDescent="0.25">
      <c r="A64" s="28">
        <v>2024</v>
      </c>
      <c r="B64" s="29">
        <v>0</v>
      </c>
      <c r="C64" s="29">
        <v>0</v>
      </c>
      <c r="D64" s="29">
        <v>0.51614760198283216</v>
      </c>
      <c r="E64" s="29">
        <v>0.66823057167848188</v>
      </c>
      <c r="F64" s="29">
        <v>0.21812008314639941</v>
      </c>
      <c r="G64" s="29">
        <v>2.0968112188466011E-2</v>
      </c>
      <c r="H64" s="29">
        <v>0.75604868293227356</v>
      </c>
      <c r="I64" s="29">
        <v>0.8303002611506618</v>
      </c>
      <c r="J64" s="29">
        <v>3.2506083069049296</v>
      </c>
      <c r="K64" s="29">
        <v>1.6492807199971167</v>
      </c>
      <c r="L64" s="29">
        <v>2.5480300120486921</v>
      </c>
      <c r="M64" s="29">
        <v>4.472377426352808</v>
      </c>
      <c r="N64" s="29">
        <v>5.6159417990560758</v>
      </c>
      <c r="O64" s="24">
        <v>20.546053577438734</v>
      </c>
      <c r="P64" s="65">
        <f t="shared" si="1"/>
        <v>0.2733343305024204</v>
      </c>
      <c r="Q64" s="82"/>
      <c r="R64" s="154"/>
    </row>
    <row r="65" spans="1:18" x14ac:dyDescent="0.25">
      <c r="A65" s="28">
        <v>2025</v>
      </c>
      <c r="B65" s="29">
        <v>0</v>
      </c>
      <c r="C65" s="29">
        <v>0</v>
      </c>
      <c r="D65" s="29">
        <v>0.61282979576625563</v>
      </c>
      <c r="E65" s="29">
        <v>0.79330722122056097</v>
      </c>
      <c r="F65" s="29">
        <v>0.25897968541184047</v>
      </c>
      <c r="G65" s="29">
        <v>2.4905581115471892E-2</v>
      </c>
      <c r="H65" s="29">
        <v>0.89863179699000362</v>
      </c>
      <c r="I65" s="29">
        <v>0.98450177578254017</v>
      </c>
      <c r="J65" s="29">
        <v>3.8633821264295793</v>
      </c>
      <c r="K65" s="29">
        <v>1.9591748842907819</v>
      </c>
      <c r="L65" s="29">
        <v>3.0281133564891554</v>
      </c>
      <c r="M65" s="29">
        <v>5.3135902261212733</v>
      </c>
      <c r="N65" s="29">
        <v>6.6670427270591599</v>
      </c>
      <c r="O65" s="24">
        <v>24.404459176676625</v>
      </c>
      <c r="P65" s="65">
        <f t="shared" si="1"/>
        <v>0.27318952978195321</v>
      </c>
      <c r="Q65" s="82"/>
      <c r="R65" s="154"/>
    </row>
    <row r="66" spans="1:18" x14ac:dyDescent="0.25">
      <c r="A66" s="28">
        <v>2026</v>
      </c>
      <c r="B66" s="29">
        <v>0</v>
      </c>
      <c r="C66" s="29">
        <v>0</v>
      </c>
      <c r="D66" s="29">
        <v>0.7141814998978806</v>
      </c>
      <c r="E66" s="29">
        <v>0.9243994254614154</v>
      </c>
      <c r="F66" s="29">
        <v>0.30181601960983107</v>
      </c>
      <c r="G66" s="29">
        <v>2.9036956572968432E-2</v>
      </c>
      <c r="H66" s="29">
        <v>1.0484466253258751</v>
      </c>
      <c r="I66" s="29">
        <v>1.1458706639333895</v>
      </c>
      <c r="J66" s="29">
        <v>4.5068755274674217</v>
      </c>
      <c r="K66" s="29">
        <v>2.2842495568300443</v>
      </c>
      <c r="L66" s="29">
        <v>3.5321526147129449</v>
      </c>
      <c r="M66" s="29">
        <v>6.1966053719113416</v>
      </c>
      <c r="N66" s="29">
        <v>7.7673606605500485</v>
      </c>
      <c r="O66" s="24">
        <v>28.450994922273161</v>
      </c>
      <c r="P66" s="65">
        <f t="shared" si="1"/>
        <v>0.27300840205307858</v>
      </c>
      <c r="Q66" s="82"/>
      <c r="R66" s="154"/>
    </row>
    <row r="67" spans="1:18" x14ac:dyDescent="0.25">
      <c r="A67" s="28">
        <v>2027</v>
      </c>
      <c r="B67" s="29">
        <v>0</v>
      </c>
      <c r="C67" s="29">
        <v>0</v>
      </c>
      <c r="D67" s="29">
        <v>0.81992787457433658</v>
      </c>
      <c r="E67" s="29">
        <v>1.0611501433012402</v>
      </c>
      <c r="F67" s="29">
        <v>0.34651638898136339</v>
      </c>
      <c r="G67" s="29">
        <v>3.3351732141763936E-2</v>
      </c>
      <c r="H67" s="29">
        <v>1.2051510271570172</v>
      </c>
      <c r="I67" s="29">
        <v>1.3139682176967993</v>
      </c>
      <c r="J67" s="29">
        <v>5.1794887239218328</v>
      </c>
      <c r="K67" s="29">
        <v>2.6236945433211729</v>
      </c>
      <c r="L67" s="29">
        <v>4.0589150083502599</v>
      </c>
      <c r="M67" s="29">
        <v>7.1189209339065833</v>
      </c>
      <c r="N67" s="29">
        <v>8.91237192758323</v>
      </c>
      <c r="O67" s="24">
        <v>32.673456520935602</v>
      </c>
      <c r="P67" s="65">
        <f t="shared" si="1"/>
        <v>0.27277101588173275</v>
      </c>
      <c r="Q67" s="82"/>
      <c r="R67" s="154"/>
    </row>
    <row r="68" spans="1:18" x14ac:dyDescent="0.25">
      <c r="A68" s="28">
        <v>2028</v>
      </c>
      <c r="B68" s="29">
        <v>0</v>
      </c>
      <c r="C68" s="29">
        <v>0</v>
      </c>
      <c r="D68" s="29">
        <v>0.92985068904585844</v>
      </c>
      <c r="E68" s="29">
        <v>1.2032764634779507</v>
      </c>
      <c r="F68" s="29">
        <v>0.39299098341235161</v>
      </c>
      <c r="G68" s="29">
        <v>3.7841486379936673E-2</v>
      </c>
      <c r="H68" s="29">
        <v>1.3684780124160036</v>
      </c>
      <c r="I68" s="29">
        <v>1.4884381697940894</v>
      </c>
      <c r="J68" s="29">
        <v>5.8799295668926588</v>
      </c>
      <c r="K68" s="29">
        <v>2.9768782049036409</v>
      </c>
      <c r="L68" s="29">
        <v>4.6074175522394301</v>
      </c>
      <c r="M68" s="29">
        <v>8.0788268944855819</v>
      </c>
      <c r="N68" s="29">
        <v>10.099945680035542</v>
      </c>
      <c r="O68" s="24">
        <v>37.063873703083047</v>
      </c>
      <c r="P68" s="65">
        <f t="shared" si="1"/>
        <v>0.27250108180665988</v>
      </c>
      <c r="Q68" s="82"/>
      <c r="R68" s="154"/>
    </row>
    <row r="69" spans="1:18" x14ac:dyDescent="0.25">
      <c r="A69" s="28">
        <v>2029</v>
      </c>
      <c r="B69" s="29">
        <v>0</v>
      </c>
      <c r="C69" s="29">
        <v>0</v>
      </c>
      <c r="D69" s="29">
        <v>1.0437747010741234</v>
      </c>
      <c r="E69" s="29">
        <v>1.3505516816590089</v>
      </c>
      <c r="F69" s="29">
        <v>0.44116770324987564</v>
      </c>
      <c r="G69" s="29">
        <v>4.2499110900402572E-2</v>
      </c>
      <c r="H69" s="29">
        <v>1.5382191873010969</v>
      </c>
      <c r="I69" s="29">
        <v>1.668985344287889</v>
      </c>
      <c r="J69" s="29">
        <v>6.6071295650710571</v>
      </c>
      <c r="K69" s="29">
        <v>3.3432971046268696</v>
      </c>
      <c r="L69" s="29">
        <v>5.1768675689876966</v>
      </c>
      <c r="M69" s="29">
        <v>9.0749975767494764</v>
      </c>
      <c r="N69" s="29">
        <v>11.327968398377342</v>
      </c>
      <c r="O69" s="24">
        <v>41.615457942284841</v>
      </c>
      <c r="P69" s="65">
        <f t="shared" si="1"/>
        <v>0.27220578502554849</v>
      </c>
      <c r="Q69" s="82"/>
      <c r="R69" s="154"/>
    </row>
    <row r="70" spans="1:18" x14ac:dyDescent="0.25">
      <c r="A70" s="28">
        <v>2030</v>
      </c>
      <c r="B70" s="29">
        <v>0</v>
      </c>
      <c r="C70" s="29">
        <v>0</v>
      </c>
      <c r="D70" s="29">
        <v>1.1615588936851693</v>
      </c>
      <c r="E70" s="29">
        <v>1.5027935961968433</v>
      </c>
      <c r="F70" s="29">
        <v>0.49098887225731902</v>
      </c>
      <c r="G70" s="29">
        <v>4.731899607605853E-2</v>
      </c>
      <c r="H70" s="29">
        <v>1.7142072405528141</v>
      </c>
      <c r="I70" s="29">
        <v>1.8553585259639958</v>
      </c>
      <c r="J70" s="29">
        <v>7.3601964857548845</v>
      </c>
      <c r="K70" s="29">
        <v>3.7225467419815215</v>
      </c>
      <c r="L70" s="29">
        <v>5.7666374606560353</v>
      </c>
      <c r="M70" s="29">
        <v>10.106370414128254</v>
      </c>
      <c r="N70" s="29">
        <v>12.59468864383779</v>
      </c>
      <c r="O70" s="24">
        <v>46.322665871090685</v>
      </c>
      <c r="P70" s="65">
        <f>N70/O70</f>
        <v>0.27189041060130253</v>
      </c>
      <c r="Q70" s="82"/>
      <c r="R70" s="154"/>
    </row>
    <row r="72" spans="1:18" ht="18.75" x14ac:dyDescent="0.3">
      <c r="A72" s="45" t="s">
        <v>100</v>
      </c>
      <c r="B72" s="82"/>
      <c r="C72" s="82"/>
      <c r="D72" s="82"/>
      <c r="E72" s="82"/>
      <c r="F72" s="82"/>
      <c r="G72" s="82"/>
      <c r="H72" s="82"/>
      <c r="I72" s="82"/>
      <c r="J72" s="82"/>
      <c r="K72" s="82"/>
      <c r="L72" s="82"/>
      <c r="M72" s="82"/>
      <c r="N72" s="82"/>
      <c r="O72" s="82"/>
      <c r="P72" s="82"/>
      <c r="Q72" s="82"/>
      <c r="R72" s="82"/>
    </row>
    <row r="73" spans="1:18" x14ac:dyDescent="0.25">
      <c r="A73" s="25" t="s">
        <v>101</v>
      </c>
      <c r="B73" s="22"/>
      <c r="C73" s="22"/>
      <c r="D73" s="22"/>
      <c r="E73" s="22"/>
      <c r="F73" s="22"/>
      <c r="G73" s="22"/>
      <c r="H73" s="22"/>
      <c r="I73" s="22"/>
      <c r="J73" s="22"/>
      <c r="K73" s="22"/>
      <c r="L73" s="22"/>
      <c r="M73" s="22"/>
      <c r="N73" s="22"/>
      <c r="O73" s="22"/>
      <c r="P73" s="82"/>
      <c r="Q73" s="82"/>
      <c r="R73" s="82"/>
    </row>
    <row r="74" spans="1:18" x14ac:dyDescent="0.25">
      <c r="A74" s="30" t="s">
        <v>84</v>
      </c>
      <c r="B74" s="31" t="s">
        <v>85</v>
      </c>
      <c r="C74" s="31" t="s">
        <v>86</v>
      </c>
      <c r="D74" s="31" t="s">
        <v>87</v>
      </c>
      <c r="E74" s="31" t="s">
        <v>88</v>
      </c>
      <c r="F74" s="31" t="s">
        <v>89</v>
      </c>
      <c r="G74" s="31" t="s">
        <v>90</v>
      </c>
      <c r="H74" s="31" t="s">
        <v>91</v>
      </c>
      <c r="I74" s="31" t="s">
        <v>92</v>
      </c>
      <c r="J74" s="31" t="s">
        <v>93</v>
      </c>
      <c r="K74" s="31" t="s">
        <v>94</v>
      </c>
      <c r="L74" s="31" t="s">
        <v>95</v>
      </c>
      <c r="M74" s="31" t="s">
        <v>96</v>
      </c>
      <c r="N74" s="31" t="s">
        <v>97</v>
      </c>
      <c r="O74" s="25" t="s">
        <v>98</v>
      </c>
      <c r="P74" s="82"/>
      <c r="Q74" s="82"/>
      <c r="R74" s="82"/>
    </row>
    <row r="75" spans="1:18" x14ac:dyDescent="0.25">
      <c r="A75" s="31">
        <v>2017</v>
      </c>
      <c r="B75" s="32">
        <v>0</v>
      </c>
      <c r="C75" s="32">
        <v>0</v>
      </c>
      <c r="D75" s="32">
        <v>3.2512677804650254</v>
      </c>
      <c r="E75" s="32"/>
      <c r="F75" s="32">
        <v>0.60713543863401254</v>
      </c>
      <c r="G75" s="32"/>
      <c r="H75" s="32">
        <v>1.1866349020150946</v>
      </c>
      <c r="I75" s="32">
        <v>1.0177155512974663</v>
      </c>
      <c r="J75" s="32"/>
      <c r="K75" s="32">
        <v>1.0918799805512236</v>
      </c>
      <c r="L75" s="32">
        <v>2.4798641557782268</v>
      </c>
      <c r="M75" s="32">
        <v>8.956866763861651</v>
      </c>
      <c r="N75" s="32"/>
      <c r="O75" s="26">
        <v>18.5913645726027</v>
      </c>
      <c r="P75" s="82"/>
      <c r="Q75" s="82"/>
      <c r="R75" s="82"/>
    </row>
    <row r="76" spans="1:18" x14ac:dyDescent="0.25">
      <c r="A76" s="31">
        <v>2018</v>
      </c>
      <c r="B76" s="32">
        <v>0</v>
      </c>
      <c r="C76" s="32">
        <v>0</v>
      </c>
      <c r="D76" s="32">
        <v>9.8902105839563035</v>
      </c>
      <c r="E76" s="32"/>
      <c r="F76" s="32">
        <v>1.8438346749671126</v>
      </c>
      <c r="G76" s="32"/>
      <c r="H76" s="32">
        <v>3.603975872936461</v>
      </c>
      <c r="I76" s="32">
        <v>3.0806415716020714</v>
      </c>
      <c r="J76" s="32"/>
      <c r="K76" s="32">
        <v>3.3224504538188961</v>
      </c>
      <c r="L76" s="32">
        <v>7.5408319497895029</v>
      </c>
      <c r="M76" s="32">
        <v>27.258712023605039</v>
      </c>
      <c r="N76" s="32"/>
      <c r="O76" s="26">
        <v>56.540657130675385</v>
      </c>
      <c r="P76" s="82"/>
      <c r="Q76" s="82"/>
      <c r="R76" s="82"/>
    </row>
    <row r="77" spans="1:18" x14ac:dyDescent="0.25">
      <c r="A77" s="31">
        <v>2019</v>
      </c>
      <c r="B77" s="32">
        <v>0</v>
      </c>
      <c r="C77" s="32">
        <v>0</v>
      </c>
      <c r="D77" s="32">
        <v>18.615830967551844</v>
      </c>
      <c r="E77" s="32"/>
      <c r="F77" s="32">
        <v>3.4676731244729222</v>
      </c>
      <c r="G77" s="32"/>
      <c r="H77" s="32">
        <v>6.7743357395821659</v>
      </c>
      <c r="I77" s="32">
        <v>5.7745378371192606</v>
      </c>
      <c r="J77" s="32"/>
      <c r="K77" s="32">
        <v>6.2629705609079753</v>
      </c>
      <c r="L77" s="32">
        <v>14.189272585593308</v>
      </c>
      <c r="M77" s="32">
        <v>51.313983293618236</v>
      </c>
      <c r="N77" s="32"/>
      <c r="O77" s="26">
        <v>106.39860410884572</v>
      </c>
      <c r="P77" s="82"/>
      <c r="Q77" s="82"/>
      <c r="R77" s="82"/>
    </row>
    <row r="78" spans="1:18" x14ac:dyDescent="0.25">
      <c r="A78" s="31">
        <v>2020</v>
      </c>
      <c r="B78" s="32">
        <v>0</v>
      </c>
      <c r="C78" s="32">
        <v>0</v>
      </c>
      <c r="D78" s="32">
        <v>28.887680769069437</v>
      </c>
      <c r="E78" s="32"/>
      <c r="F78" s="32">
        <v>5.3763421219568368</v>
      </c>
      <c r="G78" s="32"/>
      <c r="H78" s="32">
        <v>10.505610291129411</v>
      </c>
      <c r="I78" s="32">
        <v>8.9318822789352161</v>
      </c>
      <c r="J78" s="32"/>
      <c r="K78" s="32">
        <v>9.7282142180873006</v>
      </c>
      <c r="L78" s="32">
        <v>22.022919996492529</v>
      </c>
      <c r="M78" s="32">
        <v>79.607631830502385</v>
      </c>
      <c r="N78" s="32"/>
      <c r="O78" s="26">
        <v>165.06028150617311</v>
      </c>
      <c r="P78" s="82"/>
      <c r="Q78" s="82"/>
      <c r="R78" s="82"/>
    </row>
    <row r="79" spans="1:18" x14ac:dyDescent="0.25">
      <c r="A79" s="31">
        <v>2021</v>
      </c>
      <c r="B79" s="32">
        <v>0</v>
      </c>
      <c r="C79" s="32">
        <v>0</v>
      </c>
      <c r="D79" s="32">
        <v>40.412734694741509</v>
      </c>
      <c r="E79" s="32"/>
      <c r="F79" s="32">
        <v>7.5170186592959434</v>
      </c>
      <c r="G79" s="32"/>
      <c r="H79" s="32">
        <v>14.695460869892981</v>
      </c>
      <c r="I79" s="32">
        <v>12.462763708000306</v>
      </c>
      <c r="J79" s="32"/>
      <c r="K79" s="32">
        <v>13.615790305523038</v>
      </c>
      <c r="L79" s="32">
        <v>30.825366241487913</v>
      </c>
      <c r="M79" s="32">
        <v>111.31584680273208</v>
      </c>
      <c r="N79" s="32"/>
      <c r="O79" s="26">
        <v>230.84498128167377</v>
      </c>
      <c r="P79" s="82"/>
      <c r="Q79" s="82"/>
      <c r="R79" s="82"/>
    </row>
    <row r="80" spans="1:18" x14ac:dyDescent="0.25">
      <c r="A80" s="31">
        <v>2022</v>
      </c>
      <c r="B80" s="32">
        <v>0</v>
      </c>
      <c r="C80" s="32">
        <v>0</v>
      </c>
      <c r="D80" s="32">
        <v>53.000358984207146</v>
      </c>
      <c r="E80" s="32"/>
      <c r="F80" s="32">
        <v>9.8560874002993994</v>
      </c>
      <c r="G80" s="32"/>
      <c r="H80" s="32">
        <v>19.280985693219407</v>
      </c>
      <c r="I80" s="32">
        <v>16.310814768532236</v>
      </c>
      <c r="J80" s="32"/>
      <c r="K80" s="32">
        <v>17.863797173807921</v>
      </c>
      <c r="L80" s="32">
        <v>40.455876416253389</v>
      </c>
      <c r="M80" s="32">
        <v>145.93068458447377</v>
      </c>
      <c r="N80" s="32"/>
      <c r="O80" s="26">
        <v>302.69860502079325</v>
      </c>
      <c r="P80" s="82"/>
      <c r="Q80" s="82"/>
      <c r="R80" s="82"/>
    </row>
    <row r="81" spans="1:15" x14ac:dyDescent="0.25">
      <c r="A81" s="31">
        <v>2023</v>
      </c>
      <c r="B81" s="32">
        <v>0</v>
      </c>
      <c r="C81" s="32">
        <v>0</v>
      </c>
      <c r="D81" s="32">
        <v>66.520978859070311</v>
      </c>
      <c r="E81" s="32"/>
      <c r="F81" s="32">
        <v>12.369900818206789</v>
      </c>
      <c r="G81" s="32"/>
      <c r="H81" s="32">
        <v>24.219385146821502</v>
      </c>
      <c r="I81" s="32">
        <v>20.437701632341664</v>
      </c>
      <c r="J81" s="32"/>
      <c r="K81" s="32">
        <v>22.432670580620083</v>
      </c>
      <c r="L81" s="32">
        <v>50.820166782367224</v>
      </c>
      <c r="M81" s="32">
        <v>183.17204632738273</v>
      </c>
      <c r="N81" s="32"/>
      <c r="O81" s="26">
        <v>379.97285014681029</v>
      </c>
    </row>
    <row r="82" spans="1:15" x14ac:dyDescent="0.25">
      <c r="A82" s="31">
        <v>2024</v>
      </c>
      <c r="B82" s="32">
        <v>0</v>
      </c>
      <c r="C82" s="32">
        <v>0</v>
      </c>
      <c r="D82" s="32">
        <v>80.888584281707892</v>
      </c>
      <c r="E82" s="32"/>
      <c r="F82" s="32">
        <v>15.041715230956491</v>
      </c>
      <c r="G82" s="32"/>
      <c r="H82" s="32">
        <v>29.479631533788606</v>
      </c>
      <c r="I82" s="32">
        <v>24.81591352818014</v>
      </c>
      <c r="J82" s="32"/>
      <c r="K82" s="32">
        <v>27.292725560592952</v>
      </c>
      <c r="L82" s="32">
        <v>61.853957632401148</v>
      </c>
      <c r="M82" s="32">
        <v>222.83865061411583</v>
      </c>
      <c r="N82" s="32"/>
      <c r="O82" s="26">
        <v>462.21117838174303</v>
      </c>
    </row>
    <row r="83" spans="1:15" x14ac:dyDescent="0.25">
      <c r="A83" s="31">
        <v>2025</v>
      </c>
      <c r="B83" s="32">
        <v>0</v>
      </c>
      <c r="C83" s="32">
        <v>0</v>
      </c>
      <c r="D83" s="32">
        <v>96.040230342539516</v>
      </c>
      <c r="E83" s="32"/>
      <c r="F83" s="32">
        <v>17.85942230708299</v>
      </c>
      <c r="G83" s="32"/>
      <c r="H83" s="32">
        <v>35.039191070430981</v>
      </c>
      <c r="I83" s="32">
        <v>29.424669699972714</v>
      </c>
      <c r="J83" s="32"/>
      <c r="K83" s="32">
        <v>32.420934649771603</v>
      </c>
      <c r="L83" s="32">
        <v>73.508080506395928</v>
      </c>
      <c r="M83" s="32">
        <v>264.75253830954568</v>
      </c>
      <c r="N83" s="32"/>
      <c r="O83" s="26">
        <v>549.0450668857394</v>
      </c>
    </row>
    <row r="84" spans="1:15" x14ac:dyDescent="0.25">
      <c r="A84" s="31">
        <v>2026</v>
      </c>
      <c r="B84" s="32">
        <v>0</v>
      </c>
      <c r="C84" s="32">
        <v>0</v>
      </c>
      <c r="D84" s="32">
        <v>111.92366335714905</v>
      </c>
      <c r="E84" s="32"/>
      <c r="F84" s="32">
        <v>20.81344621560951</v>
      </c>
      <c r="G84" s="32"/>
      <c r="H84" s="32">
        <v>40.8807275182035</v>
      </c>
      <c r="I84" s="32">
        <v>34.247643462428755</v>
      </c>
      <c r="J84" s="32"/>
      <c r="K84" s="32">
        <v>37.800354730744374</v>
      </c>
      <c r="L84" s="32">
        <v>85.743738161846437</v>
      </c>
      <c r="M84" s="32">
        <v>308.74925075162378</v>
      </c>
      <c r="N84" s="32"/>
      <c r="O84" s="26">
        <v>640.15882419760533</v>
      </c>
    </row>
    <row r="85" spans="1:15" x14ac:dyDescent="0.25">
      <c r="A85" s="31">
        <v>2027</v>
      </c>
      <c r="B85" s="32">
        <v>0</v>
      </c>
      <c r="C85" s="32">
        <v>0</v>
      </c>
      <c r="D85" s="32">
        <v>128.49581153267437</v>
      </c>
      <c r="E85" s="32"/>
      <c r="F85" s="32">
        <v>23.896015308313704</v>
      </c>
      <c r="G85" s="32"/>
      <c r="H85" s="32">
        <v>46.990900222675542</v>
      </c>
      <c r="I85" s="32">
        <v>39.271722766836511</v>
      </c>
      <c r="J85" s="32"/>
      <c r="K85" s="32">
        <v>43.417578497986227</v>
      </c>
      <c r="L85" s="32">
        <v>98.531004647843389</v>
      </c>
      <c r="M85" s="32">
        <v>354.70412791927504</v>
      </c>
      <c r="N85" s="32"/>
      <c r="O85" s="26">
        <v>735.30716089560474</v>
      </c>
    </row>
    <row r="86" spans="1:15" x14ac:dyDescent="0.25">
      <c r="A86" s="31">
        <v>2028</v>
      </c>
      <c r="B86" s="32">
        <v>0</v>
      </c>
      <c r="C86" s="32">
        <v>0</v>
      </c>
      <c r="D86" s="32">
        <v>145.72247462033508</v>
      </c>
      <c r="E86" s="32"/>
      <c r="F86" s="32">
        <v>27.100936216196928</v>
      </c>
      <c r="G86" s="32"/>
      <c r="H86" s="32">
        <v>53.359298784373387</v>
      </c>
      <c r="I86" s="32">
        <v>44.486259539969545</v>
      </c>
      <c r="J86" s="32"/>
      <c r="K86" s="32">
        <v>49.26215342763949</v>
      </c>
      <c r="L86" s="32">
        <v>111.84601779547376</v>
      </c>
      <c r="M86" s="32">
        <v>402.5319672495321</v>
      </c>
      <c r="N86" s="32"/>
      <c r="O86" s="26">
        <v>834.30910763352017</v>
      </c>
    </row>
    <row r="87" spans="1:15" x14ac:dyDescent="0.25">
      <c r="A87" s="31">
        <v>2029</v>
      </c>
      <c r="B87" s="32">
        <v>0</v>
      </c>
      <c r="C87" s="32">
        <v>0</v>
      </c>
      <c r="D87" s="32">
        <v>163.57618935863414</v>
      </c>
      <c r="E87" s="32"/>
      <c r="F87" s="32">
        <v>30.423236896190833</v>
      </c>
      <c r="G87" s="32"/>
      <c r="H87" s="32">
        <v>59.977797572464219</v>
      </c>
      <c r="I87" s="32">
        <v>49.882431599202924</v>
      </c>
      <c r="J87" s="32"/>
      <c r="K87" s="32">
        <v>55.325748514337647</v>
      </c>
      <c r="L87" s="32">
        <v>125.66953519643138</v>
      </c>
      <c r="M87" s="32">
        <v>452.16671616607363</v>
      </c>
      <c r="N87" s="32"/>
      <c r="O87" s="26">
        <v>937.02165530333468</v>
      </c>
    </row>
    <row r="88" spans="1:15" x14ac:dyDescent="0.25">
      <c r="A88" s="31">
        <v>2030</v>
      </c>
      <c r="B88" s="32">
        <v>0</v>
      </c>
      <c r="C88" s="32">
        <v>0</v>
      </c>
      <c r="D88" s="32">
        <v>182.03485613238465</v>
      </c>
      <c r="E88" s="32"/>
      <c r="F88" s="32">
        <v>33.858939954218428</v>
      </c>
      <c r="G88" s="32"/>
      <c r="H88" s="32">
        <v>66.839872834718392</v>
      </c>
      <c r="I88" s="32">
        <v>55.452730654675385</v>
      </c>
      <c r="J88" s="32"/>
      <c r="K88" s="32">
        <v>61.601669978630881</v>
      </c>
      <c r="L88" s="32">
        <v>139.98632178042789</v>
      </c>
      <c r="M88" s="32">
        <v>503.55543170857271</v>
      </c>
      <c r="N88" s="32"/>
      <c r="O88" s="26">
        <v>1043.3298230436283</v>
      </c>
    </row>
    <row r="90" spans="1:15" x14ac:dyDescent="0.25">
      <c r="A90" s="25" t="s">
        <v>102</v>
      </c>
      <c r="B90" s="22"/>
      <c r="C90" s="22"/>
      <c r="D90" s="22"/>
      <c r="E90" s="22"/>
      <c r="F90" s="22"/>
      <c r="G90" s="22"/>
      <c r="H90" s="22"/>
      <c r="I90" s="22"/>
      <c r="J90" s="22"/>
      <c r="K90" s="22"/>
      <c r="L90" s="22"/>
      <c r="M90" s="22"/>
      <c r="N90" s="22"/>
      <c r="O90" s="22"/>
    </row>
    <row r="91" spans="1:15" x14ac:dyDescent="0.25">
      <c r="A91" s="30" t="s">
        <v>84</v>
      </c>
      <c r="B91" s="31" t="s">
        <v>85</v>
      </c>
      <c r="C91" s="31" t="s">
        <v>86</v>
      </c>
      <c r="D91" s="31" t="s">
        <v>87</v>
      </c>
      <c r="E91" s="31" t="s">
        <v>88</v>
      </c>
      <c r="F91" s="31" t="s">
        <v>89</v>
      </c>
      <c r="G91" s="31" t="s">
        <v>90</v>
      </c>
      <c r="H91" s="31" t="s">
        <v>91</v>
      </c>
      <c r="I91" s="31" t="s">
        <v>92</v>
      </c>
      <c r="J91" s="31" t="s">
        <v>93</v>
      </c>
      <c r="K91" s="31" t="s">
        <v>94</v>
      </c>
      <c r="L91" s="31" t="s">
        <v>95</v>
      </c>
      <c r="M91" s="31" t="s">
        <v>96</v>
      </c>
      <c r="N91" s="31" t="s">
        <v>97</v>
      </c>
      <c r="O91" s="25" t="s">
        <v>98</v>
      </c>
    </row>
    <row r="92" spans="1:15" x14ac:dyDescent="0.25">
      <c r="A92" s="31">
        <v>2017</v>
      </c>
      <c r="B92" s="32">
        <v>1.2020746003169149</v>
      </c>
      <c r="C92" s="32">
        <v>0.15179697472902542</v>
      </c>
      <c r="D92" s="32">
        <v>1.8062598780361252</v>
      </c>
      <c r="E92" s="32"/>
      <c r="F92" s="32">
        <v>0.33999584563504703</v>
      </c>
      <c r="G92" s="32"/>
      <c r="H92" s="32">
        <v>0.39554496733836486</v>
      </c>
      <c r="I92" s="32">
        <v>0.33923851709915537</v>
      </c>
      <c r="J92" s="32"/>
      <c r="K92" s="32">
        <v>0.40555542134759737</v>
      </c>
      <c r="L92" s="32">
        <v>1.361494046309615</v>
      </c>
      <c r="M92" s="32">
        <v>0</v>
      </c>
      <c r="N92" s="32"/>
      <c r="O92" s="26">
        <v>6.0019602508118455</v>
      </c>
    </row>
    <row r="93" spans="1:15" x14ac:dyDescent="0.25">
      <c r="A93" s="31">
        <v>2018</v>
      </c>
      <c r="B93" s="32">
        <v>3.6439059075340792</v>
      </c>
      <c r="C93" s="32">
        <v>0.46077064159809622</v>
      </c>
      <c r="D93" s="32">
        <v>5.4945614355312777</v>
      </c>
      <c r="E93" s="32"/>
      <c r="F93" s="32">
        <v>1.0325474179815832</v>
      </c>
      <c r="G93" s="32"/>
      <c r="H93" s="32">
        <v>1.2013252909788203</v>
      </c>
      <c r="I93" s="32">
        <v>1.0268805238673571</v>
      </c>
      <c r="J93" s="32"/>
      <c r="K93" s="32">
        <v>1.2340530257041613</v>
      </c>
      <c r="L93" s="32">
        <v>4.1400645998844334</v>
      </c>
      <c r="M93" s="32">
        <v>0</v>
      </c>
      <c r="N93" s="32"/>
      <c r="O93" s="26">
        <v>18.23410884307981</v>
      </c>
    </row>
    <row r="94" spans="1:15" x14ac:dyDescent="0.25">
      <c r="A94" s="31">
        <v>2019</v>
      </c>
      <c r="B94" s="32">
        <v>6.8373430683486296</v>
      </c>
      <c r="C94" s="32">
        <v>0.86582213002638209</v>
      </c>
      <c r="D94" s="32">
        <v>10.342128315306578</v>
      </c>
      <c r="E94" s="32"/>
      <c r="F94" s="32">
        <v>1.9418969497048364</v>
      </c>
      <c r="G94" s="32"/>
      <c r="H94" s="32">
        <v>2.2581119131940559</v>
      </c>
      <c r="I94" s="32">
        <v>1.9248459457064202</v>
      </c>
      <c r="J94" s="32"/>
      <c r="K94" s="32">
        <v>2.3262462083372482</v>
      </c>
      <c r="L94" s="32">
        <v>7.7901888705218179</v>
      </c>
      <c r="M94" s="32">
        <v>0</v>
      </c>
      <c r="N94" s="32"/>
      <c r="O94" s="26">
        <v>34.286583401145968</v>
      </c>
    </row>
    <row r="95" spans="1:15" x14ac:dyDescent="0.25">
      <c r="A95" s="31">
        <v>2020</v>
      </c>
      <c r="B95" s="32">
        <v>10.579997257215279</v>
      </c>
      <c r="C95" s="32">
        <v>1.3417301973947637</v>
      </c>
      <c r="D95" s="32">
        <v>16.048711538371911</v>
      </c>
      <c r="E95" s="32"/>
      <c r="F95" s="32">
        <v>3.0107515882958285</v>
      </c>
      <c r="G95" s="32"/>
      <c r="H95" s="32">
        <v>3.5018700970431373</v>
      </c>
      <c r="I95" s="32">
        <v>2.9772940929784051</v>
      </c>
      <c r="J95" s="32"/>
      <c r="K95" s="32">
        <v>3.6133367095752837</v>
      </c>
      <c r="L95" s="32">
        <v>12.091014900035114</v>
      </c>
      <c r="M95" s="32">
        <v>0</v>
      </c>
      <c r="N95" s="32"/>
      <c r="O95" s="26">
        <v>53.16470638090972</v>
      </c>
    </row>
    <row r="96" spans="1:15" x14ac:dyDescent="0.25">
      <c r="A96" s="31">
        <v>2021</v>
      </c>
      <c r="B96" s="32">
        <v>14.762774231999561</v>
      </c>
      <c r="C96" s="32">
        <v>1.8747468634008442</v>
      </c>
      <c r="D96" s="32">
        <v>22.451519274856391</v>
      </c>
      <c r="E96" s="32"/>
      <c r="F96" s="32">
        <v>4.2095304492057286</v>
      </c>
      <c r="G96" s="32"/>
      <c r="H96" s="32">
        <v>4.8984869566309941</v>
      </c>
      <c r="I96" s="32">
        <v>4.1542545693334345</v>
      </c>
      <c r="J96" s="32"/>
      <c r="K96" s="32">
        <v>5.0572935420514158</v>
      </c>
      <c r="L96" s="32">
        <v>16.923730485522778</v>
      </c>
      <c r="M96" s="32">
        <v>0</v>
      </c>
      <c r="N96" s="32"/>
      <c r="O96" s="26">
        <v>74.332336373001155</v>
      </c>
    </row>
    <row r="97" spans="1:15" x14ac:dyDescent="0.25">
      <c r="A97" s="31">
        <v>2022</v>
      </c>
      <c r="B97" s="32">
        <v>19.319042650797488</v>
      </c>
      <c r="C97" s="32">
        <v>2.4560666554322341</v>
      </c>
      <c r="D97" s="32">
        <v>29.444643880115073</v>
      </c>
      <c r="E97" s="32"/>
      <c r="F97" s="32">
        <v>5.5194089441676653</v>
      </c>
      <c r="G97" s="32"/>
      <c r="H97" s="32">
        <v>6.4269952310731364</v>
      </c>
      <c r="I97" s="32">
        <v>5.4369382561774122</v>
      </c>
      <c r="J97" s="32"/>
      <c r="K97" s="32">
        <v>6.6351246645572282</v>
      </c>
      <c r="L97" s="32">
        <v>22.211069405001862</v>
      </c>
      <c r="M97" s="32">
        <v>0</v>
      </c>
      <c r="N97" s="32"/>
      <c r="O97" s="26">
        <v>97.449289687322093</v>
      </c>
    </row>
    <row r="98" spans="1:15" x14ac:dyDescent="0.25">
      <c r="A98" s="31">
        <v>2023</v>
      </c>
      <c r="B98" s="32">
        <v>24.207299838499257</v>
      </c>
      <c r="C98" s="32">
        <v>3.0797610388804539</v>
      </c>
      <c r="D98" s="32">
        <v>36.956099366150163</v>
      </c>
      <c r="E98" s="32"/>
      <c r="F98" s="32">
        <v>6.9271444581958024</v>
      </c>
      <c r="G98" s="32"/>
      <c r="H98" s="32">
        <v>8.0731283822738344</v>
      </c>
      <c r="I98" s="32">
        <v>6.8125672107805535</v>
      </c>
      <c r="J98" s="32"/>
      <c r="K98" s="32">
        <v>8.3321347870874618</v>
      </c>
      <c r="L98" s="32">
        <v>27.901268037378085</v>
      </c>
      <c r="M98" s="32">
        <v>0</v>
      </c>
      <c r="N98" s="32"/>
      <c r="O98" s="26">
        <v>122.28940311924561</v>
      </c>
    </row>
    <row r="99" spans="1:15" x14ac:dyDescent="0.25">
      <c r="A99" s="31">
        <v>2024</v>
      </c>
      <c r="B99" s="32">
        <v>29.397887319935371</v>
      </c>
      <c r="C99" s="32">
        <v>3.7417863254494783</v>
      </c>
      <c r="D99" s="32">
        <v>44.93810237872659</v>
      </c>
      <c r="E99" s="32"/>
      <c r="F99" s="32">
        <v>8.4233605293356355</v>
      </c>
      <c r="G99" s="32"/>
      <c r="H99" s="32">
        <v>9.8265438445962019</v>
      </c>
      <c r="I99" s="32">
        <v>8.2719711760600454</v>
      </c>
      <c r="J99" s="32"/>
      <c r="K99" s="32">
        <v>10.137298065363101</v>
      </c>
      <c r="L99" s="32">
        <v>33.959035562886903</v>
      </c>
      <c r="M99" s="32">
        <v>0</v>
      </c>
      <c r="N99" s="32"/>
      <c r="O99" s="26">
        <v>148.69598520235334</v>
      </c>
    </row>
    <row r="100" spans="1:15" x14ac:dyDescent="0.25">
      <c r="A100" s="31">
        <v>2025</v>
      </c>
      <c r="B100" s="32">
        <v>34.866079464499343</v>
      </c>
      <c r="C100" s="32">
        <v>4.4390925176249469</v>
      </c>
      <c r="D100" s="32">
        <v>53.355683523633054</v>
      </c>
      <c r="E100" s="32"/>
      <c r="F100" s="32">
        <v>10.001276491966474</v>
      </c>
      <c r="G100" s="32"/>
      <c r="H100" s="32">
        <v>11.679730356810328</v>
      </c>
      <c r="I100" s="32">
        <v>9.8082232333242363</v>
      </c>
      <c r="J100" s="32"/>
      <c r="K100" s="32">
        <v>12.042061441343737</v>
      </c>
      <c r="L100" s="32">
        <v>40.357377532923259</v>
      </c>
      <c r="M100" s="32">
        <v>0</v>
      </c>
      <c r="N100" s="32"/>
      <c r="O100" s="26">
        <v>176.54952456212541</v>
      </c>
    </row>
    <row r="101" spans="1:15" x14ac:dyDescent="0.25">
      <c r="A101" s="31">
        <v>2026</v>
      </c>
      <c r="B101" s="32">
        <v>40.590642007902105</v>
      </c>
      <c r="C101" s="32">
        <v>5.1691821419124331</v>
      </c>
      <c r="D101" s="32">
        <v>62.179812976193915</v>
      </c>
      <c r="E101" s="32"/>
      <c r="F101" s="32">
        <v>11.655529880741325</v>
      </c>
      <c r="G101" s="32"/>
      <c r="H101" s="32">
        <v>13.626909172734504</v>
      </c>
      <c r="I101" s="32">
        <v>11.415881154142919</v>
      </c>
      <c r="J101" s="32"/>
      <c r="K101" s="32">
        <v>14.040131757133622</v>
      </c>
      <c r="L101" s="32">
        <v>47.074993500621574</v>
      </c>
      <c r="M101" s="32">
        <v>0</v>
      </c>
      <c r="N101" s="32"/>
      <c r="O101" s="26">
        <v>205.75308259138239</v>
      </c>
    </row>
    <row r="102" spans="1:15" x14ac:dyDescent="0.25">
      <c r="A102" s="31">
        <v>2027</v>
      </c>
      <c r="B102" s="32">
        <v>46.555379670335078</v>
      </c>
      <c r="C102" s="32">
        <v>5.930057924103453</v>
      </c>
      <c r="D102" s="32">
        <v>71.386561962596872</v>
      </c>
      <c r="E102" s="32"/>
      <c r="F102" s="32">
        <v>13.381768572655671</v>
      </c>
      <c r="G102" s="32"/>
      <c r="H102" s="32">
        <v>15.663633407558516</v>
      </c>
      <c r="I102" s="32">
        <v>13.090574255612172</v>
      </c>
      <c r="J102" s="32"/>
      <c r="K102" s="32">
        <v>16.126529156394881</v>
      </c>
      <c r="L102" s="32">
        <v>54.095453532149314</v>
      </c>
      <c r="M102" s="32">
        <v>0</v>
      </c>
      <c r="N102" s="32"/>
      <c r="O102" s="26">
        <v>236.22995848140593</v>
      </c>
    </row>
    <row r="103" spans="1:15" x14ac:dyDescent="0.25">
      <c r="A103" s="31">
        <v>2028</v>
      </c>
      <c r="B103" s="32">
        <v>52.748172911735146</v>
      </c>
      <c r="C103" s="32">
        <v>6.7201208115935396</v>
      </c>
      <c r="D103" s="32">
        <v>80.956930344630592</v>
      </c>
      <c r="E103" s="32"/>
      <c r="F103" s="32">
        <v>15.176524281070275</v>
      </c>
      <c r="G103" s="32"/>
      <c r="H103" s="32">
        <v>17.786432928124466</v>
      </c>
      <c r="I103" s="32">
        <v>14.828753179989848</v>
      </c>
      <c r="J103" s="32"/>
      <c r="K103" s="32">
        <v>18.297371273123236</v>
      </c>
      <c r="L103" s="32">
        <v>61.405656828887551</v>
      </c>
      <c r="M103" s="32">
        <v>0</v>
      </c>
      <c r="N103" s="32"/>
      <c r="O103" s="26">
        <v>267.91996255915467</v>
      </c>
    </row>
    <row r="104" spans="1:15" x14ac:dyDescent="0.25">
      <c r="A104" s="31">
        <v>2029</v>
      </c>
      <c r="B104" s="32">
        <v>59.158973055749009</v>
      </c>
      <c r="C104" s="32">
        <v>7.5380821825640005</v>
      </c>
      <c r="D104" s="32">
        <v>90.875660754796712</v>
      </c>
      <c r="E104" s="32"/>
      <c r="F104" s="32">
        <v>17.037012661866861</v>
      </c>
      <c r="G104" s="32"/>
      <c r="H104" s="32">
        <v>19.992599190821409</v>
      </c>
      <c r="I104" s="32">
        <v>16.627477199734304</v>
      </c>
      <c r="J104" s="32"/>
      <c r="K104" s="32">
        <v>20.549563733896839</v>
      </c>
      <c r="L104" s="32">
        <v>68.995038931374097</v>
      </c>
      <c r="M104" s="32">
        <v>0</v>
      </c>
      <c r="N104" s="32"/>
      <c r="O104" s="26">
        <v>300.77440771080325</v>
      </c>
    </row>
    <row r="105" spans="1:15" x14ac:dyDescent="0.25">
      <c r="A105" s="31">
        <v>2030</v>
      </c>
      <c r="B105" s="32">
        <v>65.779607094316731</v>
      </c>
      <c r="C105" s="32">
        <v>8.3828977137479868</v>
      </c>
      <c r="D105" s="32">
        <v>101.13047562910259</v>
      </c>
      <c r="E105" s="32"/>
      <c r="F105" s="32">
        <v>18.96100637436232</v>
      </c>
      <c r="G105" s="32"/>
      <c r="H105" s="32">
        <v>22.27995761157279</v>
      </c>
      <c r="I105" s="32">
        <v>18.48424355155846</v>
      </c>
      <c r="J105" s="32"/>
      <c r="K105" s="32">
        <v>22.880620277777183</v>
      </c>
      <c r="L105" s="32">
        <v>76.855235487293768</v>
      </c>
      <c r="M105" s="32">
        <v>0</v>
      </c>
      <c r="N105" s="32"/>
      <c r="O105" s="26">
        <v>334.7540437397318</v>
      </c>
    </row>
    <row r="107" spans="1:15" x14ac:dyDescent="0.25">
      <c r="A107" s="25" t="s">
        <v>103</v>
      </c>
      <c r="B107" s="22"/>
      <c r="C107" s="22"/>
      <c r="D107" s="22"/>
      <c r="E107" s="22"/>
      <c r="F107" s="22"/>
      <c r="G107" s="22"/>
      <c r="H107" s="22"/>
      <c r="I107" s="22"/>
      <c r="J107" s="22"/>
      <c r="K107" s="22"/>
      <c r="L107" s="22"/>
      <c r="M107" s="22"/>
      <c r="N107" s="22"/>
      <c r="O107" s="22"/>
    </row>
    <row r="108" spans="1:15" x14ac:dyDescent="0.25">
      <c r="A108" s="22" t="s">
        <v>84</v>
      </c>
      <c r="B108" s="22" t="s">
        <v>85</v>
      </c>
      <c r="C108" s="22" t="s">
        <v>86</v>
      </c>
      <c r="D108" s="22" t="s">
        <v>87</v>
      </c>
      <c r="E108" s="22" t="s">
        <v>88</v>
      </c>
      <c r="F108" s="22" t="s">
        <v>89</v>
      </c>
      <c r="G108" s="22" t="s">
        <v>90</v>
      </c>
      <c r="H108" s="22" t="s">
        <v>91</v>
      </c>
      <c r="I108" s="22" t="s">
        <v>92</v>
      </c>
      <c r="J108" s="22" t="s">
        <v>93</v>
      </c>
      <c r="K108" s="22" t="s">
        <v>94</v>
      </c>
      <c r="L108" s="22" t="s">
        <v>95</v>
      </c>
      <c r="M108" s="22" t="s">
        <v>96</v>
      </c>
      <c r="N108" s="22" t="s">
        <v>97</v>
      </c>
      <c r="O108" s="25" t="s">
        <v>98</v>
      </c>
    </row>
    <row r="109" spans="1:15" x14ac:dyDescent="0.25">
      <c r="A109" s="31">
        <v>2017</v>
      </c>
      <c r="B109" s="32">
        <v>1.2020746003169149</v>
      </c>
      <c r="C109" s="32">
        <v>0.15179697472902542</v>
      </c>
      <c r="D109" s="32">
        <v>5.0575276585011508</v>
      </c>
      <c r="E109" s="32"/>
      <c r="F109" s="32">
        <v>0.94713128426905957</v>
      </c>
      <c r="G109" s="32"/>
      <c r="H109" s="32">
        <v>1.5821798693534594</v>
      </c>
      <c r="I109" s="32">
        <v>1.3569540683966217</v>
      </c>
      <c r="J109" s="32"/>
      <c r="K109" s="32">
        <v>1.497435401898821</v>
      </c>
      <c r="L109" s="32">
        <v>3.8413582020878421</v>
      </c>
      <c r="M109" s="32">
        <v>8.956866763861651</v>
      </c>
      <c r="N109" s="32"/>
      <c r="O109" s="26">
        <v>24.593324823414545</v>
      </c>
    </row>
    <row r="110" spans="1:15" x14ac:dyDescent="0.25">
      <c r="A110" s="31">
        <v>2018</v>
      </c>
      <c r="B110" s="32">
        <v>3.6439059075340792</v>
      </c>
      <c r="C110" s="32">
        <v>0.46077064159809622</v>
      </c>
      <c r="D110" s="32">
        <v>15.384772019487581</v>
      </c>
      <c r="E110" s="32"/>
      <c r="F110" s="32">
        <v>2.8763820929486958</v>
      </c>
      <c r="G110" s="32"/>
      <c r="H110" s="32">
        <v>4.8053011639152814</v>
      </c>
      <c r="I110" s="32">
        <v>4.1075220954694283</v>
      </c>
      <c r="J110" s="32"/>
      <c r="K110" s="32">
        <v>4.556503479523057</v>
      </c>
      <c r="L110" s="32">
        <v>11.680896549673935</v>
      </c>
      <c r="M110" s="32">
        <v>27.258712023605039</v>
      </c>
      <c r="N110" s="32"/>
      <c r="O110" s="26">
        <v>74.774765973755194</v>
      </c>
    </row>
    <row r="111" spans="1:15" x14ac:dyDescent="0.25">
      <c r="A111" s="31">
        <v>2019</v>
      </c>
      <c r="B111" s="32">
        <v>6.8373430683486296</v>
      </c>
      <c r="C111" s="32">
        <v>0.86582213002638209</v>
      </c>
      <c r="D111" s="32">
        <v>28.957959282858422</v>
      </c>
      <c r="E111" s="32"/>
      <c r="F111" s="32">
        <v>5.4095700741777586</v>
      </c>
      <c r="G111" s="32"/>
      <c r="H111" s="32">
        <v>9.0324476527762219</v>
      </c>
      <c r="I111" s="32">
        <v>7.6993837828256808</v>
      </c>
      <c r="J111" s="32"/>
      <c r="K111" s="32">
        <v>8.5892167692452226</v>
      </c>
      <c r="L111" s="32">
        <v>21.979461456115125</v>
      </c>
      <c r="M111" s="32">
        <v>51.313983293618236</v>
      </c>
      <c r="N111" s="32"/>
      <c r="O111" s="26">
        <v>140.68518750999169</v>
      </c>
    </row>
    <row r="112" spans="1:15" x14ac:dyDescent="0.25">
      <c r="A112" s="31">
        <v>2020</v>
      </c>
      <c r="B112" s="32">
        <v>10.579997257215279</v>
      </c>
      <c r="C112" s="32">
        <v>1.3417301973947637</v>
      </c>
      <c r="D112" s="32">
        <v>44.936392307441352</v>
      </c>
      <c r="E112" s="32"/>
      <c r="F112" s="32">
        <v>8.3870937102526657</v>
      </c>
      <c r="G112" s="32"/>
      <c r="H112" s="32">
        <v>14.007480388172549</v>
      </c>
      <c r="I112" s="32">
        <v>11.90917637191362</v>
      </c>
      <c r="J112" s="32"/>
      <c r="K112" s="32">
        <v>13.341550927662585</v>
      </c>
      <c r="L112" s="32">
        <v>34.113934896527645</v>
      </c>
      <c r="M112" s="32">
        <v>79.607631830502385</v>
      </c>
      <c r="N112" s="32"/>
      <c r="O112" s="26">
        <v>218.22498788708282</v>
      </c>
    </row>
    <row r="113" spans="1:15" x14ac:dyDescent="0.25">
      <c r="A113" s="31">
        <v>2021</v>
      </c>
      <c r="B113" s="32">
        <v>14.762774231999561</v>
      </c>
      <c r="C113" s="32">
        <v>1.8747468634008442</v>
      </c>
      <c r="D113" s="32">
        <v>62.864253969597897</v>
      </c>
      <c r="E113" s="32"/>
      <c r="F113" s="32">
        <v>11.726549108501672</v>
      </c>
      <c r="G113" s="32"/>
      <c r="H113" s="32">
        <v>19.593947826523976</v>
      </c>
      <c r="I113" s="32">
        <v>16.617018277333742</v>
      </c>
      <c r="J113" s="32"/>
      <c r="K113" s="32">
        <v>18.673083847574453</v>
      </c>
      <c r="L113" s="32">
        <v>47.749096727010695</v>
      </c>
      <c r="M113" s="32">
        <v>111.31584680273208</v>
      </c>
      <c r="N113" s="32"/>
      <c r="O113" s="26">
        <v>305.17731765467494</v>
      </c>
    </row>
    <row r="114" spans="1:15" x14ac:dyDescent="0.25">
      <c r="A114" s="31">
        <v>2022</v>
      </c>
      <c r="B114" s="32">
        <v>19.319042650797488</v>
      </c>
      <c r="C114" s="32">
        <v>2.4560666554322341</v>
      </c>
      <c r="D114" s="32">
        <v>82.44500286432222</v>
      </c>
      <c r="E114" s="32"/>
      <c r="F114" s="32">
        <v>15.375496344467065</v>
      </c>
      <c r="G114" s="32"/>
      <c r="H114" s="32">
        <v>25.707980924292542</v>
      </c>
      <c r="I114" s="32">
        <v>21.747753024709649</v>
      </c>
      <c r="J114" s="32"/>
      <c r="K114" s="32">
        <v>24.498921838365149</v>
      </c>
      <c r="L114" s="32">
        <v>62.666945821255254</v>
      </c>
      <c r="M114" s="32">
        <v>145.93068458447377</v>
      </c>
      <c r="N114" s="32"/>
      <c r="O114" s="26">
        <v>400.14789470811536</v>
      </c>
    </row>
    <row r="115" spans="1:15" x14ac:dyDescent="0.25">
      <c r="A115" s="31">
        <v>2023</v>
      </c>
      <c r="B115" s="32">
        <v>24.207299838499257</v>
      </c>
      <c r="C115" s="32">
        <v>3.0797610388804539</v>
      </c>
      <c r="D115" s="32">
        <v>103.47707822522048</v>
      </c>
      <c r="E115" s="32"/>
      <c r="F115" s="32">
        <v>19.297045276402592</v>
      </c>
      <c r="G115" s="32"/>
      <c r="H115" s="32">
        <v>32.292513529095338</v>
      </c>
      <c r="I115" s="32">
        <v>27.250268843122218</v>
      </c>
      <c r="J115" s="32"/>
      <c r="K115" s="32">
        <v>30.764805367707545</v>
      </c>
      <c r="L115" s="32">
        <v>78.721434819745312</v>
      </c>
      <c r="M115" s="32">
        <v>183.17204632738273</v>
      </c>
      <c r="N115" s="32"/>
      <c r="O115" s="26">
        <v>502.26225326605589</v>
      </c>
    </row>
    <row r="116" spans="1:15" x14ac:dyDescent="0.25">
      <c r="A116" s="31">
        <v>2024</v>
      </c>
      <c r="B116" s="32">
        <v>29.397887319935371</v>
      </c>
      <c r="C116" s="32">
        <v>3.7417863254494783</v>
      </c>
      <c r="D116" s="32">
        <v>125.82668666043449</v>
      </c>
      <c r="E116" s="32"/>
      <c r="F116" s="32">
        <v>23.465075760292127</v>
      </c>
      <c r="G116" s="32"/>
      <c r="H116" s="32">
        <v>39.306175378384808</v>
      </c>
      <c r="I116" s="32">
        <v>33.087884704240182</v>
      </c>
      <c r="J116" s="32"/>
      <c r="K116" s="32">
        <v>37.430023625956053</v>
      </c>
      <c r="L116" s="32">
        <v>95.812993195288044</v>
      </c>
      <c r="M116" s="32">
        <v>222.83865061411583</v>
      </c>
      <c r="N116" s="32"/>
      <c r="O116" s="26">
        <v>610.90716358409634</v>
      </c>
    </row>
    <row r="117" spans="1:15" x14ac:dyDescent="0.25">
      <c r="A117" s="31">
        <v>2025</v>
      </c>
      <c r="B117" s="32">
        <v>34.866079464499343</v>
      </c>
      <c r="C117" s="32">
        <v>4.4390925176249469</v>
      </c>
      <c r="D117" s="32">
        <v>149.39591386617258</v>
      </c>
      <c r="E117" s="32"/>
      <c r="F117" s="32">
        <v>27.860698799049466</v>
      </c>
      <c r="G117" s="32"/>
      <c r="H117" s="32">
        <v>46.718921427241312</v>
      </c>
      <c r="I117" s="32">
        <v>39.232892933296952</v>
      </c>
      <c r="J117" s="32"/>
      <c r="K117" s="32">
        <v>44.462996091115343</v>
      </c>
      <c r="L117" s="32">
        <v>113.86545803931918</v>
      </c>
      <c r="M117" s="32">
        <v>264.75253830954568</v>
      </c>
      <c r="N117" s="32"/>
      <c r="O117" s="26">
        <v>725.59459144786479</v>
      </c>
    </row>
    <row r="118" spans="1:15" x14ac:dyDescent="0.25">
      <c r="A118" s="31">
        <v>2026</v>
      </c>
      <c r="B118" s="32">
        <v>40.590642007902105</v>
      </c>
      <c r="C118" s="32">
        <v>5.1691821419124331</v>
      </c>
      <c r="D118" s="32">
        <v>174.10347633334297</v>
      </c>
      <c r="E118" s="32"/>
      <c r="F118" s="32">
        <v>32.468976096350836</v>
      </c>
      <c r="G118" s="32"/>
      <c r="H118" s="32">
        <v>54.507636690938</v>
      </c>
      <c r="I118" s="32">
        <v>45.663524616571678</v>
      </c>
      <c r="J118" s="32"/>
      <c r="K118" s="32">
        <v>51.840486487877996</v>
      </c>
      <c r="L118" s="32">
        <v>132.818731662468</v>
      </c>
      <c r="M118" s="32">
        <v>308.74925075162378</v>
      </c>
      <c r="N118" s="32"/>
      <c r="O118" s="26">
        <v>845.91190678898772</v>
      </c>
    </row>
    <row r="119" spans="1:15" x14ac:dyDescent="0.25">
      <c r="A119" s="31">
        <v>2027</v>
      </c>
      <c r="B119" s="32">
        <v>46.555379670335078</v>
      </c>
      <c r="C119" s="32">
        <v>5.930057924103453</v>
      </c>
      <c r="D119" s="32">
        <v>199.88237349527122</v>
      </c>
      <c r="E119" s="32"/>
      <c r="F119" s="32">
        <v>37.277783880969373</v>
      </c>
      <c r="G119" s="32"/>
      <c r="H119" s="32">
        <v>62.654533630234056</v>
      </c>
      <c r="I119" s="32">
        <v>52.362297022448686</v>
      </c>
      <c r="J119" s="32"/>
      <c r="K119" s="32">
        <v>59.544107654381108</v>
      </c>
      <c r="L119" s="32">
        <v>152.62645817999271</v>
      </c>
      <c r="M119" s="32">
        <v>354.70412791927504</v>
      </c>
      <c r="N119" s="32"/>
      <c r="O119" s="26">
        <v>971.53711937701064</v>
      </c>
    </row>
    <row r="120" spans="1:15" x14ac:dyDescent="0.25">
      <c r="A120" s="31">
        <v>2028</v>
      </c>
      <c r="B120" s="32">
        <v>52.748172911735146</v>
      </c>
      <c r="C120" s="32">
        <v>6.7201208115935396</v>
      </c>
      <c r="D120" s="32">
        <v>226.67940496496567</v>
      </c>
      <c r="E120" s="32"/>
      <c r="F120" s="32">
        <v>42.277460497267199</v>
      </c>
      <c r="G120" s="32"/>
      <c r="H120" s="32">
        <v>71.145731712497849</v>
      </c>
      <c r="I120" s="32">
        <v>59.315012719959391</v>
      </c>
      <c r="J120" s="32"/>
      <c r="K120" s="32">
        <v>67.559524700762722</v>
      </c>
      <c r="L120" s="32">
        <v>173.2516746243613</v>
      </c>
      <c r="M120" s="32">
        <v>402.5319672495321</v>
      </c>
      <c r="N120" s="32"/>
      <c r="O120" s="26">
        <v>1102.229070192675</v>
      </c>
    </row>
    <row r="121" spans="1:15" x14ac:dyDescent="0.25">
      <c r="A121" s="31">
        <v>2029</v>
      </c>
      <c r="B121" s="32">
        <v>59.158973055749009</v>
      </c>
      <c r="C121" s="32">
        <v>7.5380821825640005</v>
      </c>
      <c r="D121" s="32">
        <v>254.45185011343085</v>
      </c>
      <c r="E121" s="32"/>
      <c r="F121" s="32">
        <v>47.460249558057697</v>
      </c>
      <c r="G121" s="32"/>
      <c r="H121" s="32">
        <v>79.970396763285635</v>
      </c>
      <c r="I121" s="32">
        <v>66.509908798937232</v>
      </c>
      <c r="J121" s="32"/>
      <c r="K121" s="32">
        <v>75.875312248234479</v>
      </c>
      <c r="L121" s="32">
        <v>194.66457412780548</v>
      </c>
      <c r="M121" s="32">
        <v>452.16671616607363</v>
      </c>
      <c r="N121" s="32"/>
      <c r="O121" s="26">
        <v>1237.7960630141379</v>
      </c>
    </row>
    <row r="122" spans="1:15" x14ac:dyDescent="0.25">
      <c r="A122" s="31">
        <v>2030</v>
      </c>
      <c r="B122" s="32">
        <v>65.779607094316731</v>
      </c>
      <c r="C122" s="32">
        <v>8.3828977137479868</v>
      </c>
      <c r="D122" s="32">
        <v>283.16533176148721</v>
      </c>
      <c r="E122" s="32"/>
      <c r="F122" s="32">
        <v>52.819946328580748</v>
      </c>
      <c r="G122" s="32"/>
      <c r="H122" s="32">
        <v>89.119830446291189</v>
      </c>
      <c r="I122" s="32">
        <v>73.936974206233842</v>
      </c>
      <c r="J122" s="32"/>
      <c r="K122" s="32">
        <v>84.482290256408064</v>
      </c>
      <c r="L122" s="32">
        <v>216.84155726772167</v>
      </c>
      <c r="M122" s="32">
        <v>503.55543170857271</v>
      </c>
      <c r="N122" s="32"/>
      <c r="O122" s="26">
        <v>1378.08386678336</v>
      </c>
    </row>
    <row r="124" spans="1:15" x14ac:dyDescent="0.25">
      <c r="A124" s="23" t="s">
        <v>104</v>
      </c>
      <c r="B124" s="23"/>
      <c r="C124" s="23"/>
      <c r="D124" s="23"/>
      <c r="E124" s="23"/>
      <c r="F124" s="23"/>
      <c r="G124" s="23"/>
      <c r="H124" s="23"/>
      <c r="I124" s="23"/>
      <c r="J124" s="23"/>
      <c r="K124" s="23"/>
      <c r="L124" s="23"/>
      <c r="M124" s="23"/>
      <c r="N124" s="23"/>
      <c r="O124" s="23"/>
    </row>
    <row r="125" spans="1:15" x14ac:dyDescent="0.25">
      <c r="A125" s="27" t="s">
        <v>84</v>
      </c>
      <c r="B125" s="28" t="s">
        <v>85</v>
      </c>
      <c r="C125" s="28" t="s">
        <v>86</v>
      </c>
      <c r="D125" s="28" t="s">
        <v>87</v>
      </c>
      <c r="E125" s="28" t="s">
        <v>88</v>
      </c>
      <c r="F125" s="28" t="s">
        <v>89</v>
      </c>
      <c r="G125" s="28" t="s">
        <v>90</v>
      </c>
      <c r="H125" s="28" t="s">
        <v>91</v>
      </c>
      <c r="I125" s="28" t="s">
        <v>92</v>
      </c>
      <c r="J125" s="28" t="s">
        <v>93</v>
      </c>
      <c r="K125" s="28" t="s">
        <v>94</v>
      </c>
      <c r="L125" s="28" t="s">
        <v>95</v>
      </c>
      <c r="M125" s="28" t="s">
        <v>96</v>
      </c>
      <c r="N125" s="28" t="s">
        <v>97</v>
      </c>
      <c r="O125" s="23" t="s">
        <v>98</v>
      </c>
    </row>
    <row r="126" spans="1:15" x14ac:dyDescent="0.25">
      <c r="A126" s="28">
        <v>2017</v>
      </c>
      <c r="B126" s="29">
        <v>0</v>
      </c>
      <c r="C126" s="29">
        <v>0</v>
      </c>
      <c r="D126" s="29">
        <v>4.1492482114575983E-3</v>
      </c>
      <c r="E126" s="29"/>
      <c r="F126" s="29">
        <v>1.7608155761841989E-3</v>
      </c>
      <c r="G126" s="29"/>
      <c r="H126" s="29">
        <v>6.0866008705820571E-3</v>
      </c>
      <c r="I126" s="29">
        <v>6.810222698913025E-3</v>
      </c>
      <c r="J126" s="29"/>
      <c r="K126" s="29">
        <v>1.3196311936497089E-2</v>
      </c>
      <c r="L126" s="29">
        <v>2.0431249790932488E-2</v>
      </c>
      <c r="M126" s="29">
        <v>3.5952909080312873E-2</v>
      </c>
      <c r="N126" s="29"/>
      <c r="O126" s="24">
        <v>8.8387358164879332E-2</v>
      </c>
    </row>
    <row r="127" spans="1:15" x14ac:dyDescent="0.25">
      <c r="A127" s="28">
        <v>2018</v>
      </c>
      <c r="B127" s="29">
        <v>0</v>
      </c>
      <c r="C127" s="29">
        <v>0</v>
      </c>
      <c r="D127" s="29">
        <v>1.2621826729556626E-2</v>
      </c>
      <c r="E127" s="29"/>
      <c r="F127" s="29">
        <v>5.3474935063834049E-3</v>
      </c>
      <c r="G127" s="29"/>
      <c r="H127" s="29">
        <v>1.8485856642612687E-2</v>
      </c>
      <c r="I127" s="29">
        <v>2.0614655176874035E-2</v>
      </c>
      <c r="J127" s="29"/>
      <c r="K127" s="29">
        <v>4.015468124987167E-2</v>
      </c>
      <c r="L127" s="29">
        <v>6.2127847139773776E-2</v>
      </c>
      <c r="M127" s="29">
        <v>0.10941660972174322</v>
      </c>
      <c r="N127" s="29"/>
      <c r="O127" s="24">
        <v>0.26876897016681545</v>
      </c>
    </row>
    <row r="128" spans="1:15" x14ac:dyDescent="0.25">
      <c r="A128" s="28">
        <v>2019</v>
      </c>
      <c r="B128" s="29">
        <v>0</v>
      </c>
      <c r="C128" s="29">
        <v>0</v>
      </c>
      <c r="D128" s="29">
        <v>2.3757410512604306E-2</v>
      </c>
      <c r="E128" s="29"/>
      <c r="F128" s="29">
        <v>1.0056953460705441E-2</v>
      </c>
      <c r="G128" s="29"/>
      <c r="H128" s="29">
        <v>3.4747568725760819E-2</v>
      </c>
      <c r="I128" s="29">
        <v>3.8641336082509394E-2</v>
      </c>
      <c r="J128" s="29"/>
      <c r="K128" s="29">
        <v>7.5693404625951449E-2</v>
      </c>
      <c r="L128" s="29">
        <v>0.11690340854856628</v>
      </c>
      <c r="M128" s="29">
        <v>0.20597459184585973</v>
      </c>
      <c r="N128" s="29"/>
      <c r="O128" s="24">
        <v>0.5057746738019574</v>
      </c>
    </row>
    <row r="129" spans="1:15" x14ac:dyDescent="0.25">
      <c r="A129" s="28">
        <v>2020</v>
      </c>
      <c r="B129" s="29">
        <v>0</v>
      </c>
      <c r="C129" s="29">
        <v>0</v>
      </c>
      <c r="D129" s="29">
        <v>3.6866282895675749E-2</v>
      </c>
      <c r="E129" s="29"/>
      <c r="F129" s="29">
        <v>1.5592479616304293E-2</v>
      </c>
      <c r="G129" s="29"/>
      <c r="H129" s="29">
        <v>5.3886377887080471E-2</v>
      </c>
      <c r="I129" s="29">
        <v>5.9769262012823732E-2</v>
      </c>
      <c r="J129" s="29"/>
      <c r="K129" s="29">
        <v>0.11757386497931455</v>
      </c>
      <c r="L129" s="29">
        <v>0.18144372082867441</v>
      </c>
      <c r="M129" s="29">
        <v>0.31954544203436386</v>
      </c>
      <c r="N129" s="29"/>
      <c r="O129" s="24">
        <v>0.78467743025423708</v>
      </c>
    </row>
    <row r="130" spans="1:15" x14ac:dyDescent="0.25">
      <c r="A130" s="28">
        <v>2021</v>
      </c>
      <c r="B130" s="29">
        <v>0</v>
      </c>
      <c r="C130" s="29">
        <v>0</v>
      </c>
      <c r="D130" s="29">
        <v>5.1574486777057532E-2</v>
      </c>
      <c r="E130" s="29"/>
      <c r="F130" s="29">
        <v>2.1800874565212802E-2</v>
      </c>
      <c r="G130" s="29"/>
      <c r="H130" s="29">
        <v>7.5377358926829716E-2</v>
      </c>
      <c r="I130" s="29">
        <v>8.3396776424619484E-2</v>
      </c>
      <c r="J130" s="29"/>
      <c r="K130" s="29">
        <v>0.16455857725581383</v>
      </c>
      <c r="L130" s="29">
        <v>0.25396582958358638</v>
      </c>
      <c r="M130" s="29">
        <v>0.44682237938874858</v>
      </c>
      <c r="N130" s="29"/>
      <c r="O130" s="24">
        <v>1.0974962829218682</v>
      </c>
    </row>
    <row r="131" spans="1:15" x14ac:dyDescent="0.25">
      <c r="A131" s="28">
        <v>2022</v>
      </c>
      <c r="B131" s="29">
        <v>0</v>
      </c>
      <c r="C131" s="29">
        <v>0</v>
      </c>
      <c r="D131" s="29">
        <v>6.7638736508617694E-2</v>
      </c>
      <c r="E131" s="29"/>
      <c r="F131" s="29">
        <v>2.8584647033166575E-2</v>
      </c>
      <c r="G131" s="29"/>
      <c r="H131" s="29">
        <v>9.8897870024504494E-2</v>
      </c>
      <c r="I131" s="29">
        <v>0.1091466872377158</v>
      </c>
      <c r="J131" s="29"/>
      <c r="K131" s="29">
        <v>0.21589940659675397</v>
      </c>
      <c r="L131" s="29">
        <v>0.33331023985552816</v>
      </c>
      <c r="M131" s="29">
        <v>0.58576651559248771</v>
      </c>
      <c r="N131" s="29"/>
      <c r="O131" s="24">
        <v>1.4392441028487744</v>
      </c>
    </row>
    <row r="132" spans="1:15" x14ac:dyDescent="0.25">
      <c r="A132" s="28">
        <v>2023</v>
      </c>
      <c r="B132" s="29">
        <v>0</v>
      </c>
      <c r="C132" s="29">
        <v>0</v>
      </c>
      <c r="D132" s="29">
        <v>8.4893669544477982E-2</v>
      </c>
      <c r="E132" s="29"/>
      <c r="F132" s="29">
        <v>3.5875214409419542E-2</v>
      </c>
      <c r="G132" s="29"/>
      <c r="H132" s="29">
        <v>0.12422837931808173</v>
      </c>
      <c r="I132" s="29">
        <v>0.13676247689517987</v>
      </c>
      <c r="J132" s="29"/>
      <c r="K132" s="29">
        <v>0.27111818498686746</v>
      </c>
      <c r="L132" s="29">
        <v>0.41870016126812831</v>
      </c>
      <c r="M132" s="29">
        <v>0.73525353243324976</v>
      </c>
      <c r="N132" s="29"/>
      <c r="O132" s="24">
        <v>1.8068316188554046</v>
      </c>
    </row>
    <row r="133" spans="1:15" x14ac:dyDescent="0.25">
      <c r="A133" s="28">
        <v>2024</v>
      </c>
      <c r="B133" s="29">
        <v>0</v>
      </c>
      <c r="C133" s="29">
        <v>0</v>
      </c>
      <c r="D133" s="29">
        <v>0.10322952039656645</v>
      </c>
      <c r="E133" s="29"/>
      <c r="F133" s="29">
        <v>4.362401662927988E-2</v>
      </c>
      <c r="G133" s="29"/>
      <c r="H133" s="29">
        <v>0.15120973658645473</v>
      </c>
      <c r="I133" s="29">
        <v>0.16606005223013237</v>
      </c>
      <c r="J133" s="29"/>
      <c r="K133" s="29">
        <v>0.32985614399942331</v>
      </c>
      <c r="L133" s="29">
        <v>0.50960600240973841</v>
      </c>
      <c r="M133" s="29">
        <v>0.89447548527056153</v>
      </c>
      <c r="N133" s="29"/>
      <c r="O133" s="24">
        <v>2.1980609575221566</v>
      </c>
    </row>
    <row r="134" spans="1:15" x14ac:dyDescent="0.25">
      <c r="A134" s="28">
        <v>2025</v>
      </c>
      <c r="B134" s="29">
        <v>0</v>
      </c>
      <c r="C134" s="29">
        <v>0</v>
      </c>
      <c r="D134" s="29">
        <v>0.12256595915325118</v>
      </c>
      <c r="E134" s="29"/>
      <c r="F134" s="29">
        <v>5.1795937082368106E-2</v>
      </c>
      <c r="G134" s="29"/>
      <c r="H134" s="29">
        <v>0.17972635939800072</v>
      </c>
      <c r="I134" s="29">
        <v>0.19690035515650806</v>
      </c>
      <c r="J134" s="29"/>
      <c r="K134" s="29">
        <v>0.39183497685815644</v>
      </c>
      <c r="L134" s="29">
        <v>0.60562267129783121</v>
      </c>
      <c r="M134" s="29">
        <v>1.0627180452242546</v>
      </c>
      <c r="N134" s="29"/>
      <c r="O134" s="24">
        <v>2.6111643041703703</v>
      </c>
    </row>
    <row r="135" spans="1:15" x14ac:dyDescent="0.25">
      <c r="A135" s="28">
        <v>2026</v>
      </c>
      <c r="B135" s="29">
        <v>0</v>
      </c>
      <c r="C135" s="29">
        <v>0</v>
      </c>
      <c r="D135" s="29">
        <v>0.14283629997957614</v>
      </c>
      <c r="E135" s="29"/>
      <c r="F135" s="29">
        <v>6.0363203921966209E-2</v>
      </c>
      <c r="G135" s="29"/>
      <c r="H135" s="29">
        <v>0.2096893250651751</v>
      </c>
      <c r="I135" s="29">
        <v>0.22917413278667789</v>
      </c>
      <c r="J135" s="29"/>
      <c r="K135" s="29">
        <v>0.45684991136600883</v>
      </c>
      <c r="L135" s="29">
        <v>0.70643052294258912</v>
      </c>
      <c r="M135" s="29">
        <v>1.239321074382268</v>
      </c>
      <c r="N135" s="29"/>
      <c r="O135" s="24">
        <v>3.0446644704442614</v>
      </c>
    </row>
    <row r="136" spans="1:15" x14ac:dyDescent="0.25">
      <c r="A136" s="28">
        <v>2027</v>
      </c>
      <c r="B136" s="29">
        <v>0</v>
      </c>
      <c r="C136" s="29">
        <v>0</v>
      </c>
      <c r="D136" s="29">
        <v>0.16398557491486734</v>
      </c>
      <c r="E136" s="29"/>
      <c r="F136" s="29">
        <v>6.9303277796272683E-2</v>
      </c>
      <c r="G136" s="29"/>
      <c r="H136" s="29">
        <v>0.24103020543140349</v>
      </c>
      <c r="I136" s="29">
        <v>0.26279364353935991</v>
      </c>
      <c r="J136" s="29"/>
      <c r="K136" s="29">
        <v>0.52473890866423467</v>
      </c>
      <c r="L136" s="29">
        <v>0.81178300167005202</v>
      </c>
      <c r="M136" s="29">
        <v>1.4237841867813164</v>
      </c>
      <c r="N136" s="29"/>
      <c r="O136" s="24">
        <v>3.4974187987975061</v>
      </c>
    </row>
    <row r="137" spans="1:15" x14ac:dyDescent="0.25">
      <c r="A137" s="28">
        <v>2028</v>
      </c>
      <c r="B137" s="29">
        <v>0</v>
      </c>
      <c r="C137" s="29">
        <v>0</v>
      </c>
      <c r="D137" s="29">
        <v>0.18597013780917171</v>
      </c>
      <c r="E137" s="29"/>
      <c r="F137" s="29">
        <v>7.8598196682470339E-2</v>
      </c>
      <c r="G137" s="29"/>
      <c r="H137" s="29">
        <v>0.27369560248320079</v>
      </c>
      <c r="I137" s="29">
        <v>0.29768763395881798</v>
      </c>
      <c r="J137" s="29"/>
      <c r="K137" s="29">
        <v>0.59537564098072815</v>
      </c>
      <c r="L137" s="29">
        <v>0.92148351044788646</v>
      </c>
      <c r="M137" s="29">
        <v>1.6157653788971162</v>
      </c>
      <c r="N137" s="29"/>
      <c r="O137" s="24">
        <v>3.9685761012593916</v>
      </c>
    </row>
    <row r="138" spans="1:15" x14ac:dyDescent="0.25">
      <c r="A138" s="28">
        <v>2029</v>
      </c>
      <c r="B138" s="29">
        <v>0</v>
      </c>
      <c r="C138" s="29">
        <v>0</v>
      </c>
      <c r="D138" s="29">
        <v>0.20875494021482466</v>
      </c>
      <c r="E138" s="29"/>
      <c r="F138" s="29">
        <v>8.823354064997517E-2</v>
      </c>
      <c r="G138" s="29"/>
      <c r="H138" s="29">
        <v>0.30764383746021939</v>
      </c>
      <c r="I138" s="29">
        <v>0.33379706885757782</v>
      </c>
      <c r="J138" s="29"/>
      <c r="K138" s="29">
        <v>0.668659420925374</v>
      </c>
      <c r="L138" s="29">
        <v>1.0353735137975395</v>
      </c>
      <c r="M138" s="29">
        <v>1.8149995153498952</v>
      </c>
      <c r="N138" s="29"/>
      <c r="O138" s="24">
        <v>4.4574618372554058</v>
      </c>
    </row>
    <row r="139" spans="1:15" x14ac:dyDescent="0.25">
      <c r="A139" s="28">
        <v>2030</v>
      </c>
      <c r="B139" s="29">
        <v>0</v>
      </c>
      <c r="C139" s="29">
        <v>0</v>
      </c>
      <c r="D139" s="29">
        <v>0.23231177873703385</v>
      </c>
      <c r="E139" s="29"/>
      <c r="F139" s="29">
        <v>9.8197774451463826E-2</v>
      </c>
      <c r="G139" s="29"/>
      <c r="H139" s="29">
        <v>0.34284144811056283</v>
      </c>
      <c r="I139" s="29">
        <v>0.37107170519279914</v>
      </c>
      <c r="J139" s="29"/>
      <c r="K139" s="29">
        <v>0.74450934839630423</v>
      </c>
      <c r="L139" s="29">
        <v>1.1533274921312073</v>
      </c>
      <c r="M139" s="29">
        <v>2.0212740828256508</v>
      </c>
      <c r="N139" s="29"/>
      <c r="O139" s="24">
        <v>4.9635336298450223</v>
      </c>
    </row>
    <row r="141" spans="1:15" x14ac:dyDescent="0.25">
      <c r="A141" s="23" t="s">
        <v>105</v>
      </c>
      <c r="B141" s="23"/>
      <c r="C141" s="23"/>
      <c r="D141" s="23"/>
      <c r="E141" s="23"/>
      <c r="F141" s="23"/>
      <c r="G141" s="23"/>
      <c r="H141" s="23"/>
      <c r="I141" s="23"/>
      <c r="J141" s="23"/>
      <c r="K141" s="23"/>
      <c r="L141" s="23"/>
      <c r="M141" s="23"/>
      <c r="N141" s="23"/>
      <c r="O141" s="23"/>
    </row>
    <row r="142" spans="1:15" x14ac:dyDescent="0.25">
      <c r="A142" s="27" t="s">
        <v>84</v>
      </c>
      <c r="B142" s="28" t="s">
        <v>85</v>
      </c>
      <c r="C142" s="28" t="s">
        <v>86</v>
      </c>
      <c r="D142" s="28" t="s">
        <v>87</v>
      </c>
      <c r="E142" s="28" t="s">
        <v>88</v>
      </c>
      <c r="F142" s="28" t="s">
        <v>89</v>
      </c>
      <c r="G142" s="28" t="s">
        <v>90</v>
      </c>
      <c r="H142" s="28" t="s">
        <v>91</v>
      </c>
      <c r="I142" s="28" t="s">
        <v>92</v>
      </c>
      <c r="J142" s="28" t="s">
        <v>93</v>
      </c>
      <c r="K142" s="28" t="s">
        <v>94</v>
      </c>
      <c r="L142" s="28" t="s">
        <v>95</v>
      </c>
      <c r="M142" s="28" t="s">
        <v>96</v>
      </c>
      <c r="N142" s="28" t="s">
        <v>97</v>
      </c>
      <c r="O142" s="23" t="s">
        <v>98</v>
      </c>
    </row>
    <row r="143" spans="1:15" x14ac:dyDescent="0.25">
      <c r="A143" s="28">
        <v>2017</v>
      </c>
      <c r="B143" s="29">
        <v>3.1333816305878764E-3</v>
      </c>
      <c r="C143" s="29">
        <v>2.3134208773808377E-3</v>
      </c>
      <c r="D143" s="29">
        <v>2.3051378952542211E-3</v>
      </c>
      <c r="E143" s="29"/>
      <c r="F143" s="29">
        <v>9.8605672266315167E-4</v>
      </c>
      <c r="G143" s="29"/>
      <c r="H143" s="29">
        <v>2.028866956860686E-3</v>
      </c>
      <c r="I143" s="29">
        <v>2.2700742329710079E-3</v>
      </c>
      <c r="J143" s="29"/>
      <c r="K143" s="29">
        <v>4.9014872906989193E-3</v>
      </c>
      <c r="L143" s="29">
        <v>1.1217156747962935E-2</v>
      </c>
      <c r="M143" s="29">
        <v>0</v>
      </c>
      <c r="N143" s="29"/>
      <c r="O143" s="24">
        <v>2.9155582354379636E-2</v>
      </c>
    </row>
    <row r="144" spans="1:15" x14ac:dyDescent="0.25">
      <c r="A144" s="28">
        <v>2018</v>
      </c>
      <c r="B144" s="29">
        <v>9.4983687628436321E-3</v>
      </c>
      <c r="C144" s="29">
        <v>7.0222507652741486E-3</v>
      </c>
      <c r="D144" s="29">
        <v>7.0121259608647906E-3</v>
      </c>
      <c r="E144" s="29"/>
      <c r="F144" s="29">
        <v>2.9945963635747072E-3</v>
      </c>
      <c r="G144" s="29"/>
      <c r="H144" s="29">
        <v>6.1619522142042299E-3</v>
      </c>
      <c r="I144" s="29">
        <v>6.8715517256246784E-3</v>
      </c>
      <c r="J144" s="29"/>
      <c r="K144" s="29">
        <v>1.4914595892809478E-2</v>
      </c>
      <c r="L144" s="29">
        <v>3.4109406272816979E-2</v>
      </c>
      <c r="M144" s="29">
        <v>0</v>
      </c>
      <c r="N144" s="29"/>
      <c r="O144" s="24">
        <v>8.8584847958012636E-2</v>
      </c>
    </row>
    <row r="145" spans="1:15" x14ac:dyDescent="0.25">
      <c r="A145" s="28">
        <v>2019</v>
      </c>
      <c r="B145" s="29">
        <v>1.7822525462847912E-2</v>
      </c>
      <c r="C145" s="29">
        <v>1.3195328795432041E-2</v>
      </c>
      <c r="D145" s="29">
        <v>1.3198561395891279E-2</v>
      </c>
      <c r="E145" s="29"/>
      <c r="F145" s="29">
        <v>5.6318939379950486E-3</v>
      </c>
      <c r="G145" s="29"/>
      <c r="H145" s="29">
        <v>1.158252290858694E-2</v>
      </c>
      <c r="I145" s="29">
        <v>1.2880445360836466E-2</v>
      </c>
      <c r="J145" s="29"/>
      <c r="K145" s="29">
        <v>2.8114693146781972E-2</v>
      </c>
      <c r="L145" s="29">
        <v>6.4182263516859919E-2</v>
      </c>
      <c r="M145" s="29">
        <v>0</v>
      </c>
      <c r="N145" s="29"/>
      <c r="O145" s="24">
        <v>0.16660823452523157</v>
      </c>
    </row>
    <row r="146" spans="1:15" x14ac:dyDescent="0.25">
      <c r="A146" s="28">
        <v>2020</v>
      </c>
      <c r="B146" s="29">
        <v>2.7578295929960167E-2</v>
      </c>
      <c r="C146" s="29">
        <v>2.0448277417954627E-2</v>
      </c>
      <c r="D146" s="29">
        <v>2.0481268275375417E-2</v>
      </c>
      <c r="E146" s="29"/>
      <c r="F146" s="29">
        <v>8.7317885851304049E-3</v>
      </c>
      <c r="G146" s="29"/>
      <c r="H146" s="29">
        <v>1.7962125962360156E-2</v>
      </c>
      <c r="I146" s="29">
        <v>1.9923087337607913E-2</v>
      </c>
      <c r="J146" s="29"/>
      <c r="K146" s="29">
        <v>4.3670292706602554E-2</v>
      </c>
      <c r="L146" s="29">
        <v>9.9616160454958511E-2</v>
      </c>
      <c r="M146" s="29">
        <v>0</v>
      </c>
      <c r="N146" s="29"/>
      <c r="O146" s="24">
        <v>0.25841129666994977</v>
      </c>
    </row>
    <row r="147" spans="1:15" x14ac:dyDescent="0.25">
      <c r="A147" s="28">
        <v>2021</v>
      </c>
      <c r="B147" s="29">
        <v>3.8481310213915314E-2</v>
      </c>
      <c r="C147" s="29">
        <v>2.8571574244730013E-2</v>
      </c>
      <c r="D147" s="29">
        <v>2.8652492653920846E-2</v>
      </c>
      <c r="E147" s="29"/>
      <c r="F147" s="29">
        <v>1.220848975651917E-2</v>
      </c>
      <c r="G147" s="29"/>
      <c r="H147" s="29">
        <v>2.5125786308943233E-2</v>
      </c>
      <c r="I147" s="29">
        <v>2.779892547487316E-2</v>
      </c>
      <c r="J147" s="29"/>
      <c r="K147" s="29">
        <v>6.1121757266445143E-2</v>
      </c>
      <c r="L147" s="29">
        <v>0.13943222016353765</v>
      </c>
      <c r="M147" s="29">
        <v>0</v>
      </c>
      <c r="N147" s="29"/>
      <c r="O147" s="24">
        <v>0.36139255608288456</v>
      </c>
    </row>
    <row r="148" spans="1:15" x14ac:dyDescent="0.25">
      <c r="A148" s="28">
        <v>2022</v>
      </c>
      <c r="B148" s="29">
        <v>5.0357884066923451E-2</v>
      </c>
      <c r="C148" s="29">
        <v>3.7431021843872148E-2</v>
      </c>
      <c r="D148" s="29">
        <v>3.7577075838120942E-2</v>
      </c>
      <c r="E148" s="29"/>
      <c r="F148" s="29">
        <v>1.6007402338573281E-2</v>
      </c>
      <c r="G148" s="29"/>
      <c r="H148" s="29">
        <v>3.2965956674834825E-2</v>
      </c>
      <c r="I148" s="29">
        <v>3.6382229079238597E-2</v>
      </c>
      <c r="J148" s="29"/>
      <c r="K148" s="29">
        <v>8.0191208164508615E-2</v>
      </c>
      <c r="L148" s="29">
        <v>0.18299385717558414</v>
      </c>
      <c r="M148" s="29">
        <v>0</v>
      </c>
      <c r="N148" s="29"/>
      <c r="O148" s="24">
        <v>0.47390663518165599</v>
      </c>
    </row>
    <row r="149" spans="1:15" x14ac:dyDescent="0.25">
      <c r="A149" s="28">
        <v>2023</v>
      </c>
      <c r="B149" s="29">
        <v>6.3099834752426462E-2</v>
      </c>
      <c r="C149" s="29">
        <v>4.6936267981681955E-2</v>
      </c>
      <c r="D149" s="29">
        <v>4.7163149746932205E-2</v>
      </c>
      <c r="E149" s="29"/>
      <c r="F149" s="29">
        <v>2.0090120069274946E-2</v>
      </c>
      <c r="G149" s="29"/>
      <c r="H149" s="29">
        <v>4.1409459772693905E-2</v>
      </c>
      <c r="I149" s="29">
        <v>4.5587492298393296E-2</v>
      </c>
      <c r="J149" s="29"/>
      <c r="K149" s="29">
        <v>0.10070104013797936</v>
      </c>
      <c r="L149" s="29">
        <v>0.22987459834328619</v>
      </c>
      <c r="M149" s="29">
        <v>0</v>
      </c>
      <c r="N149" s="29"/>
      <c r="O149" s="24">
        <v>0.59486196310266837</v>
      </c>
    </row>
    <row r="150" spans="1:15" x14ac:dyDescent="0.25">
      <c r="A150" s="28">
        <v>2024</v>
      </c>
      <c r="B150" s="29">
        <v>7.6629853157277092E-2</v>
      </c>
      <c r="C150" s="29">
        <v>5.7025685916636121E-2</v>
      </c>
      <c r="D150" s="29">
        <v>5.7349733553648023E-2</v>
      </c>
      <c r="E150" s="29"/>
      <c r="F150" s="29">
        <v>2.4429449312396732E-2</v>
      </c>
      <c r="G150" s="29"/>
      <c r="H150" s="29">
        <v>5.0403245528818245E-2</v>
      </c>
      <c r="I150" s="29">
        <v>5.5353350743377452E-2</v>
      </c>
      <c r="J150" s="29"/>
      <c r="K150" s="29">
        <v>0.12251799634264299</v>
      </c>
      <c r="L150" s="29">
        <v>0.27978368759750344</v>
      </c>
      <c r="M150" s="29">
        <v>0</v>
      </c>
      <c r="N150" s="29"/>
      <c r="O150" s="24">
        <v>0.72349300215230006</v>
      </c>
    </row>
    <row r="151" spans="1:15" x14ac:dyDescent="0.25">
      <c r="A151" s="28">
        <v>2025</v>
      </c>
      <c r="B151" s="29">
        <v>9.0883488342468163E-2</v>
      </c>
      <c r="C151" s="29">
        <v>6.7652792983725799E-2</v>
      </c>
      <c r="D151" s="29">
        <v>6.809219952958398E-2</v>
      </c>
      <c r="E151" s="29"/>
      <c r="F151" s="29">
        <v>2.9005724766126138E-2</v>
      </c>
      <c r="G151" s="29"/>
      <c r="H151" s="29">
        <v>5.9908786466000244E-2</v>
      </c>
      <c r="I151" s="29">
        <v>6.5633451718836042E-2</v>
      </c>
      <c r="J151" s="29"/>
      <c r="K151" s="29">
        <v>0.14553870569017241</v>
      </c>
      <c r="L151" s="29">
        <v>0.3324987214968485</v>
      </c>
      <c r="M151" s="29">
        <v>0</v>
      </c>
      <c r="N151" s="29"/>
      <c r="O151" s="24">
        <v>0.85921387099376134</v>
      </c>
    </row>
    <row r="152" spans="1:15" x14ac:dyDescent="0.25">
      <c r="A152" s="28">
        <v>2026</v>
      </c>
      <c r="B152" s="29">
        <v>0.10580539012121024</v>
      </c>
      <c r="C152" s="29">
        <v>7.8779527111338468E-2</v>
      </c>
      <c r="D152" s="29">
        <v>7.9353499988653403E-2</v>
      </c>
      <c r="E152" s="29"/>
      <c r="F152" s="29">
        <v>3.380339419630108E-2</v>
      </c>
      <c r="G152" s="29"/>
      <c r="H152" s="29">
        <v>6.9896441688391694E-2</v>
      </c>
      <c r="I152" s="29">
        <v>7.6391377595559321E-2</v>
      </c>
      <c r="J152" s="29"/>
      <c r="K152" s="29">
        <v>0.16968710993594618</v>
      </c>
      <c r="L152" s="29">
        <v>0.3878442086743627</v>
      </c>
      <c r="M152" s="29">
        <v>0</v>
      </c>
      <c r="N152" s="29"/>
      <c r="O152" s="24">
        <v>1.0015609493117632</v>
      </c>
    </row>
    <row r="153" spans="1:15" x14ac:dyDescent="0.25">
      <c r="A153" s="28">
        <v>2027</v>
      </c>
      <c r="B153" s="29">
        <v>0.12135334314992889</v>
      </c>
      <c r="C153" s="29">
        <v>9.0375449380253117E-2</v>
      </c>
      <c r="D153" s="29">
        <v>9.110309717492629E-2</v>
      </c>
      <c r="E153" s="29"/>
      <c r="F153" s="29">
        <v>3.88098355659127E-2</v>
      </c>
      <c r="G153" s="29"/>
      <c r="H153" s="29">
        <v>8.0343401810467827E-2</v>
      </c>
      <c r="I153" s="29">
        <v>8.7597881179786646E-2</v>
      </c>
      <c r="J153" s="29"/>
      <c r="K153" s="29">
        <v>0.19490302321814434</v>
      </c>
      <c r="L153" s="29">
        <v>0.44568478523061689</v>
      </c>
      <c r="M153" s="29">
        <v>0</v>
      </c>
      <c r="N153" s="29"/>
      <c r="O153" s="24">
        <v>1.1501708167100368</v>
      </c>
    </row>
    <row r="154" spans="1:15" x14ac:dyDescent="0.25">
      <c r="A154" s="28">
        <v>2028</v>
      </c>
      <c r="B154" s="29">
        <v>0.13749575609128539</v>
      </c>
      <c r="C154" s="29">
        <v>0.10241618986026656</v>
      </c>
      <c r="D154" s="29">
        <v>0.10331674322731761</v>
      </c>
      <c r="E154" s="29"/>
      <c r="F154" s="29">
        <v>4.4014990142183387E-2</v>
      </c>
      <c r="G154" s="29"/>
      <c r="H154" s="29">
        <v>9.1231867494400293E-2</v>
      </c>
      <c r="I154" s="29">
        <v>9.9229211319605978E-2</v>
      </c>
      <c r="J154" s="29"/>
      <c r="K154" s="29">
        <v>0.22113952379284196</v>
      </c>
      <c r="L154" s="29">
        <v>0.50591251554001615</v>
      </c>
      <c r="M154" s="29">
        <v>0</v>
      </c>
      <c r="N154" s="29"/>
      <c r="O154" s="24">
        <v>1.3047567974679173</v>
      </c>
    </row>
    <row r="155" spans="1:15" x14ac:dyDescent="0.25">
      <c r="A155" s="28">
        <v>2029</v>
      </c>
      <c r="B155" s="29">
        <v>0.15420643561427613</v>
      </c>
      <c r="C155" s="29">
        <v>0.11488210965789142</v>
      </c>
      <c r="D155" s="29">
        <v>0.1159749667860137</v>
      </c>
      <c r="E155" s="29"/>
      <c r="F155" s="29">
        <v>4.941078276398609E-2</v>
      </c>
      <c r="G155" s="29"/>
      <c r="H155" s="29">
        <v>0.10254794582007315</v>
      </c>
      <c r="I155" s="29">
        <v>0.11126568961919261</v>
      </c>
      <c r="J155" s="29"/>
      <c r="K155" s="29">
        <v>0.2483592134865675</v>
      </c>
      <c r="L155" s="29">
        <v>0.56844036051629632</v>
      </c>
      <c r="M155" s="29">
        <v>0</v>
      </c>
      <c r="N155" s="29"/>
      <c r="O155" s="24">
        <v>1.465087504264297</v>
      </c>
    </row>
    <row r="156" spans="1:15" x14ac:dyDescent="0.25">
      <c r="A156" s="28">
        <v>2030</v>
      </c>
      <c r="B156" s="29">
        <v>0.1714640775890951</v>
      </c>
      <c r="C156" s="29">
        <v>0.12775729304587044</v>
      </c>
      <c r="D156" s="29">
        <v>0.12906209929835216</v>
      </c>
      <c r="E156" s="29"/>
      <c r="F156" s="29">
        <v>5.4990753692819749E-2</v>
      </c>
      <c r="G156" s="29"/>
      <c r="H156" s="29">
        <v>0.11428048270352095</v>
      </c>
      <c r="I156" s="29">
        <v>0.12369056839759975</v>
      </c>
      <c r="J156" s="29"/>
      <c r="K156" s="29">
        <v>0.27653204369005591</v>
      </c>
      <c r="L156" s="29">
        <v>0.63319940744458458</v>
      </c>
      <c r="M156" s="29">
        <v>0</v>
      </c>
      <c r="N156" s="29"/>
      <c r="O156" s="24">
        <v>1.6309767258618986</v>
      </c>
    </row>
    <row r="158" spans="1:15" x14ac:dyDescent="0.25">
      <c r="A158" s="23" t="s">
        <v>106</v>
      </c>
      <c r="B158" s="23"/>
      <c r="C158" s="23"/>
      <c r="D158" s="23"/>
      <c r="E158" s="23"/>
      <c r="F158" s="23"/>
      <c r="G158" s="23"/>
      <c r="H158" s="23"/>
      <c r="I158" s="23"/>
      <c r="J158" s="23"/>
      <c r="K158" s="23"/>
      <c r="L158" s="23"/>
      <c r="M158" s="23"/>
      <c r="N158" s="23"/>
      <c r="O158" s="23"/>
    </row>
    <row r="159" spans="1:15" x14ac:dyDescent="0.25">
      <c r="A159" s="27" t="s">
        <v>84</v>
      </c>
      <c r="B159" s="28" t="s">
        <v>85</v>
      </c>
      <c r="C159" s="28" t="s">
        <v>86</v>
      </c>
      <c r="D159" s="28" t="s">
        <v>87</v>
      </c>
      <c r="E159" s="28" t="s">
        <v>88</v>
      </c>
      <c r="F159" s="28" t="s">
        <v>89</v>
      </c>
      <c r="G159" s="28" t="s">
        <v>90</v>
      </c>
      <c r="H159" s="28" t="s">
        <v>91</v>
      </c>
      <c r="I159" s="28" t="s">
        <v>92</v>
      </c>
      <c r="J159" s="28" t="s">
        <v>93</v>
      </c>
      <c r="K159" s="28" t="s">
        <v>94</v>
      </c>
      <c r="L159" s="28" t="s">
        <v>95</v>
      </c>
      <c r="M159" s="28" t="s">
        <v>96</v>
      </c>
      <c r="N159" s="28" t="s">
        <v>97</v>
      </c>
      <c r="O159" s="23" t="s">
        <v>98</v>
      </c>
    </row>
    <row r="160" spans="1:15" x14ac:dyDescent="0.25">
      <c r="A160" s="28">
        <v>2017</v>
      </c>
      <c r="B160" s="29">
        <v>3.1333816305878764E-3</v>
      </c>
      <c r="C160" s="29">
        <v>2.3134208773808377E-3</v>
      </c>
      <c r="D160" s="29">
        <v>6.4543861067118194E-3</v>
      </c>
      <c r="E160" s="29"/>
      <c r="F160" s="29">
        <v>2.7468722988473505E-3</v>
      </c>
      <c r="G160" s="29"/>
      <c r="H160" s="29">
        <v>8.115467827442744E-3</v>
      </c>
      <c r="I160" s="29">
        <v>9.0802969318840333E-3</v>
      </c>
      <c r="J160" s="29"/>
      <c r="K160" s="29">
        <v>1.809779922719601E-2</v>
      </c>
      <c r="L160" s="29">
        <v>3.1648406538895425E-2</v>
      </c>
      <c r="M160" s="29">
        <v>3.5952909080312873E-2</v>
      </c>
      <c r="N160" s="29"/>
      <c r="O160" s="24">
        <v>0.11754294051925897</v>
      </c>
    </row>
    <row r="161" spans="1:16" x14ac:dyDescent="0.25">
      <c r="A161" s="28">
        <v>2018</v>
      </c>
      <c r="B161" s="29">
        <v>9.4983687628436321E-3</v>
      </c>
      <c r="C161" s="29">
        <v>7.0222507652741486E-3</v>
      </c>
      <c r="D161" s="29">
        <v>1.9633952690421418E-2</v>
      </c>
      <c r="E161" s="29"/>
      <c r="F161" s="29">
        <v>8.3420898699581129E-3</v>
      </c>
      <c r="G161" s="29"/>
      <c r="H161" s="29">
        <v>2.4647808856816916E-2</v>
      </c>
      <c r="I161" s="29">
        <v>2.7486206902498714E-2</v>
      </c>
      <c r="J161" s="29"/>
      <c r="K161" s="29">
        <v>5.5069277142681144E-2</v>
      </c>
      <c r="L161" s="29">
        <v>9.6237253412590762E-2</v>
      </c>
      <c r="M161" s="29">
        <v>0.10941660972174322</v>
      </c>
      <c r="N161" s="29"/>
      <c r="O161" s="24">
        <v>0.35735381812482808</v>
      </c>
      <c r="P161" s="82"/>
    </row>
    <row r="162" spans="1:16" x14ac:dyDescent="0.25">
      <c r="A162" s="28">
        <v>2019</v>
      </c>
      <c r="B162" s="29">
        <v>1.7822525462847912E-2</v>
      </c>
      <c r="C162" s="29">
        <v>1.3195328795432041E-2</v>
      </c>
      <c r="D162" s="29">
        <v>3.6955971908495588E-2</v>
      </c>
      <c r="E162" s="29"/>
      <c r="F162" s="29">
        <v>1.5688847398700488E-2</v>
      </c>
      <c r="G162" s="29"/>
      <c r="H162" s="29">
        <v>4.6330091634347759E-2</v>
      </c>
      <c r="I162" s="29">
        <v>5.1521781443345863E-2</v>
      </c>
      <c r="J162" s="29"/>
      <c r="K162" s="29">
        <v>0.10380809777273342</v>
      </c>
      <c r="L162" s="29">
        <v>0.1810856720654262</v>
      </c>
      <c r="M162" s="29">
        <v>0.20597459184585973</v>
      </c>
      <c r="N162" s="29"/>
      <c r="O162" s="24">
        <v>0.67238290832718894</v>
      </c>
      <c r="P162" s="82"/>
    </row>
    <row r="163" spans="1:16" x14ac:dyDescent="0.25">
      <c r="A163" s="28">
        <v>2020</v>
      </c>
      <c r="B163" s="29">
        <v>2.7578295929960167E-2</v>
      </c>
      <c r="C163" s="29">
        <v>2.0448277417954627E-2</v>
      </c>
      <c r="D163" s="29">
        <v>5.734755117105117E-2</v>
      </c>
      <c r="E163" s="29"/>
      <c r="F163" s="29">
        <v>2.4324268201434698E-2</v>
      </c>
      <c r="G163" s="29"/>
      <c r="H163" s="29">
        <v>7.1848503849440623E-2</v>
      </c>
      <c r="I163" s="29">
        <v>7.9692349350431652E-2</v>
      </c>
      <c r="J163" s="29"/>
      <c r="K163" s="29">
        <v>0.1612441576859171</v>
      </c>
      <c r="L163" s="29">
        <v>0.28105988128363291</v>
      </c>
      <c r="M163" s="29">
        <v>0.31954544203436386</v>
      </c>
      <c r="N163" s="29"/>
      <c r="O163" s="24">
        <v>1.0430887269241869</v>
      </c>
      <c r="P163" s="82"/>
    </row>
    <row r="164" spans="1:16" x14ac:dyDescent="0.25">
      <c r="A164" s="28">
        <v>2021</v>
      </c>
      <c r="B164" s="29">
        <v>3.8481310213915314E-2</v>
      </c>
      <c r="C164" s="29">
        <v>2.8571574244730013E-2</v>
      </c>
      <c r="D164" s="29">
        <v>8.0226979430978382E-2</v>
      </c>
      <c r="E164" s="29"/>
      <c r="F164" s="29">
        <v>3.4009364321731975E-2</v>
      </c>
      <c r="G164" s="29"/>
      <c r="H164" s="29">
        <v>0.10050314523577294</v>
      </c>
      <c r="I164" s="29">
        <v>0.11119570189949264</v>
      </c>
      <c r="J164" s="29"/>
      <c r="K164" s="29">
        <v>0.22568033452225897</v>
      </c>
      <c r="L164" s="29">
        <v>0.393398049747124</v>
      </c>
      <c r="M164" s="29">
        <v>0.44682237938874858</v>
      </c>
      <c r="N164" s="29"/>
      <c r="O164" s="24">
        <v>1.4588888390047527</v>
      </c>
      <c r="P164" s="82"/>
    </row>
    <row r="165" spans="1:16" x14ac:dyDescent="0.25">
      <c r="A165" s="28">
        <v>2022</v>
      </c>
      <c r="B165" s="29">
        <v>5.0357884066923451E-2</v>
      </c>
      <c r="C165" s="29">
        <v>3.7431021843872148E-2</v>
      </c>
      <c r="D165" s="29">
        <v>0.10521581234673863</v>
      </c>
      <c r="E165" s="29"/>
      <c r="F165" s="29">
        <v>4.4592049371739856E-2</v>
      </c>
      <c r="G165" s="29"/>
      <c r="H165" s="29">
        <v>0.13186382669933933</v>
      </c>
      <c r="I165" s="29">
        <v>0.14552891631695439</v>
      </c>
      <c r="J165" s="29"/>
      <c r="K165" s="29">
        <v>0.29609061476126258</v>
      </c>
      <c r="L165" s="29">
        <v>0.51630409703111235</v>
      </c>
      <c r="M165" s="29">
        <v>0.58576651559248771</v>
      </c>
      <c r="N165" s="29"/>
      <c r="O165" s="24">
        <v>1.9131507380304305</v>
      </c>
      <c r="P165" s="82"/>
    </row>
    <row r="166" spans="1:16" x14ac:dyDescent="0.25">
      <c r="A166" s="28">
        <v>2023</v>
      </c>
      <c r="B166" s="29">
        <v>6.3099834752426462E-2</v>
      </c>
      <c r="C166" s="29">
        <v>4.6936267981681955E-2</v>
      </c>
      <c r="D166" s="29">
        <v>0.13205681929141019</v>
      </c>
      <c r="E166" s="29"/>
      <c r="F166" s="29">
        <v>5.5965334478694492E-2</v>
      </c>
      <c r="G166" s="29"/>
      <c r="H166" s="29">
        <v>0.16563783909077562</v>
      </c>
      <c r="I166" s="29">
        <v>0.18234996919357316</v>
      </c>
      <c r="J166" s="29"/>
      <c r="K166" s="29">
        <v>0.37181922512484683</v>
      </c>
      <c r="L166" s="29">
        <v>0.64857475961141453</v>
      </c>
      <c r="M166" s="29">
        <v>0.73525353243324976</v>
      </c>
      <c r="N166" s="29"/>
      <c r="O166" s="24">
        <v>2.4016935819580727</v>
      </c>
      <c r="P166" s="82"/>
    </row>
    <row r="167" spans="1:16" x14ac:dyDescent="0.25">
      <c r="A167" s="28">
        <v>2024</v>
      </c>
      <c r="B167" s="29">
        <v>7.6629853157277092E-2</v>
      </c>
      <c r="C167" s="29">
        <v>5.7025685916636121E-2</v>
      </c>
      <c r="D167" s="29">
        <v>0.16057925395021447</v>
      </c>
      <c r="E167" s="29"/>
      <c r="F167" s="29">
        <v>6.8053465941676605E-2</v>
      </c>
      <c r="G167" s="29"/>
      <c r="H167" s="29">
        <v>0.20161298211527298</v>
      </c>
      <c r="I167" s="29">
        <v>0.22141340297350981</v>
      </c>
      <c r="J167" s="29"/>
      <c r="K167" s="29">
        <v>0.4523741403420663</v>
      </c>
      <c r="L167" s="29">
        <v>0.78938969000724191</v>
      </c>
      <c r="M167" s="29">
        <v>0.89447548527056153</v>
      </c>
      <c r="N167" s="29"/>
      <c r="O167" s="24">
        <v>2.9215539596744566</v>
      </c>
      <c r="P167" s="82"/>
    </row>
    <row r="168" spans="1:16" x14ac:dyDescent="0.25">
      <c r="A168" s="28">
        <v>2025</v>
      </c>
      <c r="B168" s="29">
        <v>9.0883488342468163E-2</v>
      </c>
      <c r="C168" s="29">
        <v>6.7652792983725799E-2</v>
      </c>
      <c r="D168" s="29">
        <v>0.19065815868283514</v>
      </c>
      <c r="E168" s="29"/>
      <c r="F168" s="29">
        <v>8.0801661848494244E-2</v>
      </c>
      <c r="G168" s="29"/>
      <c r="H168" s="29">
        <v>0.23963514586400098</v>
      </c>
      <c r="I168" s="29">
        <v>0.26253380687534411</v>
      </c>
      <c r="J168" s="29"/>
      <c r="K168" s="29">
        <v>0.53737368254832885</v>
      </c>
      <c r="L168" s="29">
        <v>0.93812139279467965</v>
      </c>
      <c r="M168" s="29">
        <v>1.0627180452242546</v>
      </c>
      <c r="N168" s="29"/>
      <c r="O168" s="24">
        <v>3.4703781751641314</v>
      </c>
      <c r="P168" s="82"/>
    </row>
    <row r="169" spans="1:16" x14ac:dyDescent="0.25">
      <c r="A169" s="28">
        <v>2026</v>
      </c>
      <c r="B169" s="29">
        <v>0.10580539012121024</v>
      </c>
      <c r="C169" s="29">
        <v>7.8779527111338468E-2</v>
      </c>
      <c r="D169" s="29">
        <v>0.22218979996822955</v>
      </c>
      <c r="E169" s="29"/>
      <c r="F169" s="29">
        <v>9.4166598118267289E-2</v>
      </c>
      <c r="G169" s="29"/>
      <c r="H169" s="29">
        <v>0.27958576675356678</v>
      </c>
      <c r="I169" s="29">
        <v>0.30556551038223723</v>
      </c>
      <c r="J169" s="29"/>
      <c r="K169" s="29">
        <v>0.62653702130195499</v>
      </c>
      <c r="L169" s="29">
        <v>1.0942747316169519</v>
      </c>
      <c r="M169" s="29">
        <v>1.239321074382268</v>
      </c>
      <c r="N169" s="29"/>
      <c r="O169" s="24">
        <v>4.0462254197560243</v>
      </c>
      <c r="P169" s="82"/>
    </row>
    <row r="170" spans="1:16" x14ac:dyDescent="0.25">
      <c r="A170" s="28">
        <v>2027</v>
      </c>
      <c r="B170" s="29">
        <v>0.12135334314992889</v>
      </c>
      <c r="C170" s="29">
        <v>9.0375449380253117E-2</v>
      </c>
      <c r="D170" s="29">
        <v>0.25508867208979363</v>
      </c>
      <c r="E170" s="29"/>
      <c r="F170" s="29">
        <v>0.10811311336218538</v>
      </c>
      <c r="G170" s="29"/>
      <c r="H170" s="29">
        <v>0.32137360724187131</v>
      </c>
      <c r="I170" s="29">
        <v>0.35039152471914659</v>
      </c>
      <c r="J170" s="29"/>
      <c r="K170" s="29">
        <v>0.71964193188237902</v>
      </c>
      <c r="L170" s="29">
        <v>1.257467786900669</v>
      </c>
      <c r="M170" s="29">
        <v>1.4237841867813164</v>
      </c>
      <c r="N170" s="29"/>
      <c r="O170" s="24">
        <v>4.6475896155075427</v>
      </c>
      <c r="P170" s="82"/>
    </row>
    <row r="171" spans="1:16" x14ac:dyDescent="0.25">
      <c r="A171" s="28">
        <v>2028</v>
      </c>
      <c r="B171" s="29">
        <v>0.13749575609128539</v>
      </c>
      <c r="C171" s="29">
        <v>0.10241618986026656</v>
      </c>
      <c r="D171" s="29">
        <v>0.28928688103648931</v>
      </c>
      <c r="E171" s="29"/>
      <c r="F171" s="29">
        <v>0.12261318682465372</v>
      </c>
      <c r="G171" s="29"/>
      <c r="H171" s="29">
        <v>0.36492746997760106</v>
      </c>
      <c r="I171" s="29">
        <v>0.39691684527842397</v>
      </c>
      <c r="J171" s="29"/>
      <c r="K171" s="29">
        <v>0.81651516477357011</v>
      </c>
      <c r="L171" s="29">
        <v>1.4273960259879026</v>
      </c>
      <c r="M171" s="29">
        <v>1.6157653788971162</v>
      </c>
      <c r="N171" s="29"/>
      <c r="O171" s="24">
        <v>5.2733328987273094</v>
      </c>
      <c r="P171" s="82"/>
    </row>
    <row r="172" spans="1:16" x14ac:dyDescent="0.25">
      <c r="A172" s="28">
        <v>2029</v>
      </c>
      <c r="B172" s="29">
        <v>0.15420643561427613</v>
      </c>
      <c r="C172" s="29">
        <v>0.11488210965789142</v>
      </c>
      <c r="D172" s="29">
        <v>0.32472990700083837</v>
      </c>
      <c r="E172" s="29"/>
      <c r="F172" s="29">
        <v>0.13764432341396127</v>
      </c>
      <c r="G172" s="29"/>
      <c r="H172" s="29">
        <v>0.41019178328029254</v>
      </c>
      <c r="I172" s="29">
        <v>0.44506275847677046</v>
      </c>
      <c r="J172" s="29"/>
      <c r="K172" s="29">
        <v>0.91701863441194154</v>
      </c>
      <c r="L172" s="29">
        <v>1.6038138743138357</v>
      </c>
      <c r="M172" s="29">
        <v>1.8149995153498952</v>
      </c>
      <c r="N172" s="29"/>
      <c r="O172" s="24">
        <v>5.9225493415197032</v>
      </c>
      <c r="P172" s="82"/>
    </row>
    <row r="173" spans="1:16" x14ac:dyDescent="0.25">
      <c r="A173" s="28">
        <v>2030</v>
      </c>
      <c r="B173" s="29">
        <v>0.1714640775890951</v>
      </c>
      <c r="C173" s="29">
        <v>0.12775729304587044</v>
      </c>
      <c r="D173" s="29">
        <v>0.36137387803538601</v>
      </c>
      <c r="E173" s="29"/>
      <c r="F173" s="29">
        <v>0.15318852814428358</v>
      </c>
      <c r="G173" s="29"/>
      <c r="H173" s="29">
        <v>0.45712193081408381</v>
      </c>
      <c r="I173" s="29">
        <v>0.49476227359039887</v>
      </c>
      <c r="J173" s="29"/>
      <c r="K173" s="29">
        <v>1.0210413920863601</v>
      </c>
      <c r="L173" s="29">
        <v>1.7865268995757919</v>
      </c>
      <c r="M173" s="29">
        <v>2.0212740828256508</v>
      </c>
      <c r="N173" s="29"/>
      <c r="O173" s="24">
        <v>6.5945103557069213</v>
      </c>
      <c r="P173" s="82"/>
    </row>
    <row r="175" spans="1:16" ht="18.75" x14ac:dyDescent="0.3">
      <c r="A175" s="45" t="s">
        <v>107</v>
      </c>
      <c r="B175" s="82"/>
      <c r="C175" s="82"/>
      <c r="D175" s="82"/>
      <c r="E175" s="82"/>
      <c r="F175" s="82"/>
      <c r="G175" s="82"/>
      <c r="H175" s="82"/>
      <c r="I175" s="82"/>
      <c r="J175" s="82"/>
      <c r="K175" s="82"/>
      <c r="L175" s="82"/>
      <c r="M175" s="82"/>
      <c r="N175" s="82"/>
      <c r="O175" s="82"/>
      <c r="P175" s="82"/>
    </row>
    <row r="176" spans="1:16" x14ac:dyDescent="0.25">
      <c r="A176" s="25" t="s">
        <v>108</v>
      </c>
      <c r="B176" s="22"/>
      <c r="C176" s="22"/>
      <c r="D176" s="22"/>
      <c r="E176" s="22"/>
      <c r="F176" s="22"/>
      <c r="G176" s="22"/>
      <c r="H176" s="22"/>
      <c r="I176" s="22"/>
      <c r="J176" s="22"/>
      <c r="K176" s="22"/>
      <c r="L176" s="22"/>
      <c r="M176" s="22"/>
      <c r="N176" s="22"/>
      <c r="O176" s="22"/>
      <c r="P176" s="22"/>
    </row>
    <row r="177" spans="1:16" x14ac:dyDescent="0.25">
      <c r="A177" s="30" t="s">
        <v>84</v>
      </c>
      <c r="B177" s="31" t="s">
        <v>85</v>
      </c>
      <c r="C177" s="31" t="s">
        <v>86</v>
      </c>
      <c r="D177" s="31" t="s">
        <v>87</v>
      </c>
      <c r="E177" s="31" t="s">
        <v>88</v>
      </c>
      <c r="F177" s="31" t="s">
        <v>89</v>
      </c>
      <c r="G177" s="31" t="s">
        <v>90</v>
      </c>
      <c r="H177" s="31" t="s">
        <v>91</v>
      </c>
      <c r="I177" s="31" t="s">
        <v>92</v>
      </c>
      <c r="J177" s="31" t="s">
        <v>93</v>
      </c>
      <c r="K177" s="31" t="s">
        <v>94</v>
      </c>
      <c r="L177" s="31" t="s">
        <v>95</v>
      </c>
      <c r="M177" s="31" t="s">
        <v>96</v>
      </c>
      <c r="N177" s="31" t="s">
        <v>97</v>
      </c>
      <c r="O177" s="31" t="s">
        <v>109</v>
      </c>
      <c r="P177" s="25" t="s">
        <v>98</v>
      </c>
    </row>
    <row r="178" spans="1:16" x14ac:dyDescent="0.25">
      <c r="A178" s="31">
        <v>2017</v>
      </c>
      <c r="B178" s="32">
        <v>0</v>
      </c>
      <c r="C178" s="32">
        <v>0</v>
      </c>
      <c r="D178" s="32">
        <v>0</v>
      </c>
      <c r="E178" s="32">
        <v>0</v>
      </c>
      <c r="F178" s="32">
        <v>0</v>
      </c>
      <c r="G178" s="32">
        <v>0</v>
      </c>
      <c r="H178" s="32">
        <v>0</v>
      </c>
      <c r="I178" s="32">
        <v>0</v>
      </c>
      <c r="J178" s="32">
        <v>0</v>
      </c>
      <c r="K178" s="32">
        <v>0</v>
      </c>
      <c r="L178" s="32">
        <v>0</v>
      </c>
      <c r="M178" s="32">
        <v>0</v>
      </c>
      <c r="N178" s="32">
        <v>0</v>
      </c>
      <c r="O178" s="32">
        <v>0</v>
      </c>
      <c r="P178" s="26">
        <v>0</v>
      </c>
    </row>
    <row r="179" spans="1:16" x14ac:dyDescent="0.25">
      <c r="A179" s="31">
        <v>2018</v>
      </c>
      <c r="B179" s="32">
        <v>0</v>
      </c>
      <c r="C179" s="32">
        <v>0</v>
      </c>
      <c r="D179" s="32">
        <v>0</v>
      </c>
      <c r="E179" s="32">
        <v>0</v>
      </c>
      <c r="F179" s="32">
        <v>0</v>
      </c>
      <c r="G179" s="32">
        <v>0</v>
      </c>
      <c r="H179" s="32">
        <v>0</v>
      </c>
      <c r="I179" s="32">
        <v>0</v>
      </c>
      <c r="J179" s="32">
        <v>0</v>
      </c>
      <c r="K179" s="32">
        <v>0</v>
      </c>
      <c r="L179" s="32">
        <v>0</v>
      </c>
      <c r="M179" s="32">
        <v>0</v>
      </c>
      <c r="N179" s="32">
        <v>0</v>
      </c>
      <c r="O179" s="32">
        <v>0</v>
      </c>
      <c r="P179" s="26">
        <v>0</v>
      </c>
    </row>
    <row r="180" spans="1:16" x14ac:dyDescent="0.25">
      <c r="A180" s="31">
        <v>2019</v>
      </c>
      <c r="B180" s="32">
        <v>0</v>
      </c>
      <c r="C180" s="32">
        <v>0</v>
      </c>
      <c r="D180" s="32">
        <v>0</v>
      </c>
      <c r="E180" s="32">
        <v>0</v>
      </c>
      <c r="F180" s="32">
        <v>0</v>
      </c>
      <c r="G180" s="32">
        <v>0</v>
      </c>
      <c r="H180" s="32">
        <v>0</v>
      </c>
      <c r="I180" s="32">
        <v>0</v>
      </c>
      <c r="J180" s="32">
        <v>0</v>
      </c>
      <c r="K180" s="32">
        <v>0</v>
      </c>
      <c r="L180" s="32">
        <v>0</v>
      </c>
      <c r="M180" s="32">
        <v>0</v>
      </c>
      <c r="N180" s="32">
        <v>0</v>
      </c>
      <c r="O180" s="32">
        <v>0</v>
      </c>
      <c r="P180" s="26">
        <v>0</v>
      </c>
    </row>
    <row r="181" spans="1:16" x14ac:dyDescent="0.25">
      <c r="A181" s="31">
        <v>2020</v>
      </c>
      <c r="B181" s="32">
        <v>0.27777253120704504</v>
      </c>
      <c r="C181" s="32">
        <v>0.54747508539905743</v>
      </c>
      <c r="D181" s="32">
        <v>0.87529850170724699</v>
      </c>
      <c r="E181" s="32">
        <v>0.72027849249601283</v>
      </c>
      <c r="F181" s="32">
        <v>0.17565555938974003</v>
      </c>
      <c r="G181" s="32">
        <v>4.1614160209883261E-2</v>
      </c>
      <c r="H181" s="32">
        <v>0.23846574041209864</v>
      </c>
      <c r="I181" s="32">
        <v>0.201785869587499</v>
      </c>
      <c r="J181" s="32">
        <v>0.45465471753905445</v>
      </c>
      <c r="K181" s="32">
        <v>0.22779124159520223</v>
      </c>
      <c r="L181" s="32">
        <v>0.70679770174174117</v>
      </c>
      <c r="M181" s="32">
        <v>1.3019378078322268</v>
      </c>
      <c r="N181" s="32">
        <v>0.92644740190148744</v>
      </c>
      <c r="O181" s="32">
        <v>4.424510286006627</v>
      </c>
      <c r="P181" s="26">
        <v>6.6959748110182957</v>
      </c>
    </row>
    <row r="182" spans="1:16" x14ac:dyDescent="0.25">
      <c r="A182" s="31">
        <v>2021</v>
      </c>
      <c r="B182" s="32">
        <v>0.63720572139809806</v>
      </c>
      <c r="C182" s="32">
        <v>1.2574221298049804</v>
      </c>
      <c r="D182" s="32">
        <v>2.0123872566680365</v>
      </c>
      <c r="E182" s="32">
        <v>1.6557495861370177</v>
      </c>
      <c r="F182" s="32">
        <v>0.4037560414404332</v>
      </c>
      <c r="G182" s="32">
        <v>9.5662917380601661E-2</v>
      </c>
      <c r="H182" s="32">
        <v>0.54850107791271208</v>
      </c>
      <c r="I182" s="32">
        <v>0.4630596298221395</v>
      </c>
      <c r="J182" s="32">
        <v>1.0459376312798165</v>
      </c>
      <c r="K182" s="32">
        <v>0.52367833419200394</v>
      </c>
      <c r="L182" s="32">
        <v>1.626354085833241</v>
      </c>
      <c r="M182" s="32">
        <v>2.9912773680076539</v>
      </c>
      <c r="N182" s="32">
        <v>2.1292404991435356</v>
      </c>
      <c r="O182" s="32">
        <v>10.164271824802119</v>
      </c>
      <c r="P182" s="26">
        <v>15.390232279020271</v>
      </c>
    </row>
    <row r="183" spans="1:16" x14ac:dyDescent="0.25">
      <c r="A183" s="31">
        <v>2022</v>
      </c>
      <c r="B183" s="32">
        <v>1.0466704098280448</v>
      </c>
      <c r="C183" s="32">
        <v>2.0671777318616638</v>
      </c>
      <c r="D183" s="32">
        <v>3.3112069201560868</v>
      </c>
      <c r="E183" s="32">
        <v>2.7240420241558692</v>
      </c>
      <c r="F183" s="32">
        <v>0.66441450070320629</v>
      </c>
      <c r="G183" s="32">
        <v>0.15745026309890814</v>
      </c>
      <c r="H183" s="32">
        <v>0.90335972742768922</v>
      </c>
      <c r="I183" s="32">
        <v>0.76084761597777151</v>
      </c>
      <c r="J183" s="32">
        <v>1.7226818845587448</v>
      </c>
      <c r="K183" s="32">
        <v>0.86181013175449206</v>
      </c>
      <c r="L183" s="32">
        <v>2.6785048171051229</v>
      </c>
      <c r="M183" s="32">
        <v>4.9199616613877852</v>
      </c>
      <c r="N183" s="32">
        <v>3.5036155490294814</v>
      </c>
      <c r="O183" s="32">
        <v>16.717276795813262</v>
      </c>
      <c r="P183" s="26">
        <v>25.321743237044863</v>
      </c>
    </row>
    <row r="184" spans="1:16" x14ac:dyDescent="0.25">
      <c r="A184" s="31">
        <v>2023</v>
      </c>
      <c r="B184" s="32">
        <v>1.4937445079223544</v>
      </c>
      <c r="C184" s="32">
        <v>2.9513339240431726</v>
      </c>
      <c r="D184" s="32">
        <v>4.7309834552716632</v>
      </c>
      <c r="E184" s="32">
        <v>3.8916165378918541</v>
      </c>
      <c r="F184" s="32">
        <v>0.94950332092232315</v>
      </c>
      <c r="G184" s="32">
        <v>0.22508415973822912</v>
      </c>
      <c r="H184" s="32">
        <v>1.292289214212192</v>
      </c>
      <c r="I184" s="32">
        <v>1.0858654694420879</v>
      </c>
      <c r="J184" s="32">
        <v>2.4642584075613709</v>
      </c>
      <c r="K184" s="32">
        <v>1.2319179300727896</v>
      </c>
      <c r="L184" s="32">
        <v>3.8308604966707547</v>
      </c>
      <c r="M184" s="32">
        <v>7.0317126384108573</v>
      </c>
      <c r="N184" s="32">
        <v>5.0071295300384246</v>
      </c>
      <c r="O184" s="32">
        <v>23.880346706519607</v>
      </c>
      <c r="P184" s="26">
        <v>36.186299592198075</v>
      </c>
    </row>
    <row r="185" spans="1:16" x14ac:dyDescent="0.25">
      <c r="A185" s="31">
        <v>2024</v>
      </c>
      <c r="B185" s="32">
        <v>1.9718113807813946</v>
      </c>
      <c r="C185" s="32">
        <v>3.8964353358489729</v>
      </c>
      <c r="D185" s="32">
        <v>6.2503216576577021</v>
      </c>
      <c r="E185" s="32">
        <v>5.1408494244020648</v>
      </c>
      <c r="F185" s="32">
        <v>1.2546440005672903</v>
      </c>
      <c r="G185" s="32">
        <v>0.29754420675181847</v>
      </c>
      <c r="H185" s="32">
        <v>1.7094826010668618</v>
      </c>
      <c r="I185" s="32">
        <v>1.4331041565343476</v>
      </c>
      <c r="J185" s="32">
        <v>3.259536004550311</v>
      </c>
      <c r="K185" s="32">
        <v>1.6283848597645856</v>
      </c>
      <c r="L185" s="32">
        <v>5.0662912178879029</v>
      </c>
      <c r="M185" s="32">
        <v>9.2968202996134508</v>
      </c>
      <c r="N185" s="32">
        <v>6.6153473150207205</v>
      </c>
      <c r="O185" s="32">
        <v>31.53685641721723</v>
      </c>
      <c r="P185" s="26">
        <v>47.82057246044743</v>
      </c>
    </row>
    <row r="186" spans="1:16" x14ac:dyDescent="0.25">
      <c r="A186" s="31">
        <v>2025</v>
      </c>
      <c r="B186" s="32">
        <v>2.4765572118707562</v>
      </c>
      <c r="C186" s="32">
        <v>4.8940990892286838</v>
      </c>
      <c r="D186" s="32">
        <v>7.8561041567739478</v>
      </c>
      <c r="E186" s="32">
        <v>6.4609102843593753</v>
      </c>
      <c r="F186" s="32">
        <v>1.5771564634178199</v>
      </c>
      <c r="G186" s="32">
        <v>0.37419628196688104</v>
      </c>
      <c r="H186" s="32">
        <v>2.1513872316376648</v>
      </c>
      <c r="I186" s="32">
        <v>1.7994336616082158</v>
      </c>
      <c r="J186" s="32">
        <v>4.1015619670392791</v>
      </c>
      <c r="K186" s="32">
        <v>2.0476496070724033</v>
      </c>
      <c r="L186" s="32">
        <v>6.3740573320450924</v>
      </c>
      <c r="M186" s="32">
        <v>11.69553506716772</v>
      </c>
      <c r="N186" s="32">
        <v>8.3144620745011579</v>
      </c>
      <c r="O186" s="32">
        <v>39.621006692906803</v>
      </c>
      <c r="P186" s="26">
        <v>60.123110428688989</v>
      </c>
    </row>
    <row r="187" spans="1:16" x14ac:dyDescent="0.25">
      <c r="A187" s="31">
        <v>2026</v>
      </c>
      <c r="B187" s="32">
        <v>3.0048566745764322</v>
      </c>
      <c r="C187" s="32">
        <v>5.9384482908248613</v>
      </c>
      <c r="D187" s="32">
        <v>9.5390888647691003</v>
      </c>
      <c r="E187" s="32">
        <v>7.8441691791885795</v>
      </c>
      <c r="F187" s="32">
        <v>1.9152007152726744</v>
      </c>
      <c r="G187" s="32">
        <v>0.45460633217014668</v>
      </c>
      <c r="H187" s="32">
        <v>2.6156075533915364</v>
      </c>
      <c r="I187" s="32">
        <v>2.1827099540417874</v>
      </c>
      <c r="J187" s="32">
        <v>4.9856148984281274</v>
      </c>
      <c r="K187" s="32">
        <v>2.4873602460893665</v>
      </c>
      <c r="L187" s="32">
        <v>7.7467922948131642</v>
      </c>
      <c r="M187" s="32">
        <v>14.212920877523953</v>
      </c>
      <c r="N187" s="32">
        <v>10.092763492216147</v>
      </c>
      <c r="O187" s="32">
        <v>48.076793293177253</v>
      </c>
      <c r="P187" s="26">
        <v>73.020139373305881</v>
      </c>
    </row>
    <row r="188" spans="1:16" x14ac:dyDescent="0.25">
      <c r="A188" s="31">
        <v>2027</v>
      </c>
      <c r="B188" s="32">
        <v>3.5545063099618508</v>
      </c>
      <c r="C188" s="32">
        <v>7.0252243334290005</v>
      </c>
      <c r="D188" s="32">
        <v>11.292449831676702</v>
      </c>
      <c r="E188" s="32">
        <v>9.2849998762987411</v>
      </c>
      <c r="F188" s="32">
        <v>2.2674329527058124</v>
      </c>
      <c r="G188" s="32">
        <v>0.53846165037132965</v>
      </c>
      <c r="H188" s="32">
        <v>3.1004574144783863</v>
      </c>
      <c r="I188" s="32">
        <v>2.581376942791314</v>
      </c>
      <c r="J188" s="32">
        <v>5.9083059037064851</v>
      </c>
      <c r="K188" s="32">
        <v>2.9458292411282923</v>
      </c>
      <c r="L188" s="32">
        <v>9.1792896408045461</v>
      </c>
      <c r="M188" s="32">
        <v>16.838456383611657</v>
      </c>
      <c r="N188" s="32">
        <v>11.940558016670938</v>
      </c>
      <c r="O188" s="32">
        <v>56.869561877988247</v>
      </c>
      <c r="P188" s="26">
        <v>86.457348497635053</v>
      </c>
    </row>
    <row r="189" spans="1:16" x14ac:dyDescent="0.25">
      <c r="A189" s="31">
        <v>2028</v>
      </c>
      <c r="B189" s="32">
        <v>4.123938846679672</v>
      </c>
      <c r="C189" s="32">
        <v>8.1512519914054913</v>
      </c>
      <c r="D189" s="32">
        <v>13.111123537416594</v>
      </c>
      <c r="E189" s="32">
        <v>10.779235035551531</v>
      </c>
      <c r="F189" s="32">
        <v>2.6328549606037757</v>
      </c>
      <c r="G189" s="32">
        <v>0.62552914961591899</v>
      </c>
      <c r="H189" s="32">
        <v>3.6047065087266978</v>
      </c>
      <c r="I189" s="32">
        <v>2.9942633881515772</v>
      </c>
      <c r="J189" s="32">
        <v>6.8670958394732482</v>
      </c>
      <c r="K189" s="32">
        <v>3.4218241179999964</v>
      </c>
      <c r="L189" s="32">
        <v>10.667686726999689</v>
      </c>
      <c r="M189" s="32">
        <v>19.565098566651852</v>
      </c>
      <c r="N189" s="32">
        <v>13.852900210639342</v>
      </c>
      <c r="O189" s="32">
        <v>65.976309813084299</v>
      </c>
      <c r="P189" s="26">
        <v>100.39750887991539</v>
      </c>
    </row>
    <row r="190" spans="1:16" x14ac:dyDescent="0.25">
      <c r="A190" s="31">
        <v>2029</v>
      </c>
      <c r="B190" s="32">
        <v>4.7119344854466831</v>
      </c>
      <c r="C190" s="32">
        <v>9.314109119079955</v>
      </c>
      <c r="D190" s="32">
        <v>14.991255739953035</v>
      </c>
      <c r="E190" s="32">
        <v>12.323707901722152</v>
      </c>
      <c r="F190" s="32">
        <v>3.0107076233939503</v>
      </c>
      <c r="G190" s="32">
        <v>0.71562486643244638</v>
      </c>
      <c r="H190" s="32">
        <v>4.1274402739264566</v>
      </c>
      <c r="I190" s="32">
        <v>3.4204569145845523</v>
      </c>
      <c r="J190" s="32">
        <v>7.8600107728655226</v>
      </c>
      <c r="K190" s="32">
        <v>3.9144142514808284</v>
      </c>
      <c r="L190" s="32">
        <v>12.209039129925641</v>
      </c>
      <c r="M190" s="32">
        <v>22.387633889534087</v>
      </c>
      <c r="N190" s="32">
        <v>15.825402823321118</v>
      </c>
      <c r="O190" s="32">
        <v>75.376631300116571</v>
      </c>
      <c r="P190" s="26">
        <v>114.81173779166643</v>
      </c>
    </row>
    <row r="191" spans="1:16" x14ac:dyDescent="0.25">
      <c r="A191" s="31">
        <v>2030</v>
      </c>
      <c r="B191" s="32">
        <v>5.3175445113611604</v>
      </c>
      <c r="C191" s="32">
        <v>10.511916710870898</v>
      </c>
      <c r="D191" s="32">
        <v>16.929871474071071</v>
      </c>
      <c r="E191" s="32">
        <v>13.915976945612954</v>
      </c>
      <c r="F191" s="32">
        <v>3.4004079595397414</v>
      </c>
      <c r="G191" s="32">
        <v>0.80860881178261357</v>
      </c>
      <c r="H191" s="32">
        <v>4.6679557632828867</v>
      </c>
      <c r="I191" s="32">
        <v>3.8592211083251677</v>
      </c>
      <c r="J191" s="32">
        <v>8.8854816980078137</v>
      </c>
      <c r="K191" s="32">
        <v>4.4228834192074755</v>
      </c>
      <c r="L191" s="32">
        <v>13.801103189241596</v>
      </c>
      <c r="M191" s="32">
        <v>25.302059173497543</v>
      </c>
      <c r="N191" s="32">
        <v>17.854596519630128</v>
      </c>
      <c r="O191" s="32">
        <v>85.054457038806774</v>
      </c>
      <c r="P191" s="26">
        <v>129.67762728443105</v>
      </c>
    </row>
    <row r="193" spans="1:16" x14ac:dyDescent="0.25">
      <c r="A193" s="23" t="s">
        <v>108</v>
      </c>
      <c r="B193" s="23"/>
      <c r="C193" s="23"/>
      <c r="D193" s="23"/>
      <c r="E193" s="23"/>
      <c r="F193" s="23"/>
      <c r="G193" s="23"/>
      <c r="H193" s="23"/>
      <c r="I193" s="23"/>
      <c r="J193" s="23"/>
      <c r="K193" s="23"/>
      <c r="L193" s="23"/>
      <c r="M193" s="23"/>
      <c r="N193" s="23"/>
      <c r="O193" s="28"/>
      <c r="P193" s="23"/>
    </row>
    <row r="194" spans="1:16" x14ac:dyDescent="0.25">
      <c r="A194" s="27" t="s">
        <v>84</v>
      </c>
      <c r="B194" s="28" t="s">
        <v>85</v>
      </c>
      <c r="C194" s="28" t="s">
        <v>86</v>
      </c>
      <c r="D194" s="28" t="s">
        <v>87</v>
      </c>
      <c r="E194" s="28" t="s">
        <v>88</v>
      </c>
      <c r="F194" s="28" t="s">
        <v>89</v>
      </c>
      <c r="G194" s="28" t="s">
        <v>90</v>
      </c>
      <c r="H194" s="28" t="s">
        <v>91</v>
      </c>
      <c r="I194" s="28" t="s">
        <v>92</v>
      </c>
      <c r="J194" s="28" t="s">
        <v>93</v>
      </c>
      <c r="K194" s="28" t="s">
        <v>94</v>
      </c>
      <c r="L194" s="28" t="s">
        <v>95</v>
      </c>
      <c r="M194" s="28" t="s">
        <v>96</v>
      </c>
      <c r="N194" s="28" t="s">
        <v>97</v>
      </c>
      <c r="O194" s="28" t="s">
        <v>109</v>
      </c>
      <c r="P194" s="46" t="s">
        <v>98</v>
      </c>
    </row>
    <row r="195" spans="1:16" x14ac:dyDescent="0.25">
      <c r="A195" s="28">
        <v>2017</v>
      </c>
      <c r="B195" s="29">
        <v>0</v>
      </c>
      <c r="C195" s="29">
        <v>0</v>
      </c>
      <c r="D195" s="29">
        <v>0</v>
      </c>
      <c r="E195" s="29">
        <v>0</v>
      </c>
      <c r="F195" s="29">
        <v>0</v>
      </c>
      <c r="G195" s="29">
        <v>0</v>
      </c>
      <c r="H195" s="29">
        <v>0</v>
      </c>
      <c r="I195" s="29">
        <v>0</v>
      </c>
      <c r="J195" s="29">
        <v>0</v>
      </c>
      <c r="K195" s="29">
        <v>0</v>
      </c>
      <c r="L195" s="29">
        <v>0</v>
      </c>
      <c r="M195" s="29">
        <v>0</v>
      </c>
      <c r="N195" s="29">
        <v>0</v>
      </c>
      <c r="O195" s="29">
        <v>0</v>
      </c>
      <c r="P195" s="24">
        <v>0</v>
      </c>
    </row>
    <row r="196" spans="1:16" x14ac:dyDescent="0.25">
      <c r="A196" s="28">
        <v>2018</v>
      </c>
      <c r="B196" s="29">
        <v>0</v>
      </c>
      <c r="C196" s="29">
        <v>0</v>
      </c>
      <c r="D196" s="29">
        <v>0</v>
      </c>
      <c r="E196" s="29">
        <v>0</v>
      </c>
      <c r="F196" s="29">
        <v>0</v>
      </c>
      <c r="G196" s="29">
        <v>0</v>
      </c>
      <c r="H196" s="29">
        <v>0</v>
      </c>
      <c r="I196" s="29">
        <v>0</v>
      </c>
      <c r="J196" s="29">
        <v>0</v>
      </c>
      <c r="K196" s="29">
        <v>0</v>
      </c>
      <c r="L196" s="29">
        <v>0</v>
      </c>
      <c r="M196" s="29">
        <v>0</v>
      </c>
      <c r="N196" s="29">
        <v>0</v>
      </c>
      <c r="O196" s="29">
        <v>0</v>
      </c>
      <c r="P196" s="24">
        <v>0</v>
      </c>
    </row>
    <row r="197" spans="1:16" x14ac:dyDescent="0.25">
      <c r="A197" s="28">
        <v>2019</v>
      </c>
      <c r="B197" s="29">
        <v>0</v>
      </c>
      <c r="C197" s="29">
        <v>0</v>
      </c>
      <c r="D197" s="29">
        <v>0</v>
      </c>
      <c r="E197" s="29">
        <v>0</v>
      </c>
      <c r="F197" s="29">
        <v>0</v>
      </c>
      <c r="G197" s="29">
        <v>0</v>
      </c>
      <c r="H197" s="29">
        <v>0</v>
      </c>
      <c r="I197" s="29">
        <v>0</v>
      </c>
      <c r="J197" s="29">
        <v>0</v>
      </c>
      <c r="K197" s="29">
        <v>0</v>
      </c>
      <c r="L197" s="29">
        <v>0</v>
      </c>
      <c r="M197" s="29">
        <v>0</v>
      </c>
      <c r="N197" s="29">
        <v>0</v>
      </c>
      <c r="O197" s="29">
        <v>0</v>
      </c>
      <c r="P197" s="24">
        <v>0</v>
      </c>
    </row>
    <row r="198" spans="1:16" x14ac:dyDescent="0.25">
      <c r="A198" s="28">
        <v>2020</v>
      </c>
      <c r="B198" s="29">
        <v>1.3891942705995602E-3</v>
      </c>
      <c r="C198" s="29">
        <v>2.738029021903106E-3</v>
      </c>
      <c r="D198" s="29">
        <v>4.3775374705058191E-3</v>
      </c>
      <c r="E198" s="29">
        <v>3.6022523561399979E-3</v>
      </c>
      <c r="F198" s="29">
        <v>8.7848750069999216E-4</v>
      </c>
      <c r="G198" s="29">
        <v>2.0812048148955269E-4</v>
      </c>
      <c r="H198" s="29">
        <v>1.192613390803012E-3</v>
      </c>
      <c r="I198" s="29">
        <v>1.0091702469671488E-3</v>
      </c>
      <c r="J198" s="29">
        <v>2.2738163704010507E-3</v>
      </c>
      <c r="K198" s="29">
        <v>1.1392281531284445E-3</v>
      </c>
      <c r="L198" s="29">
        <v>3.534832308529075E-3</v>
      </c>
      <c r="M198" s="29">
        <v>6.5112433380583624E-3</v>
      </c>
      <c r="N198" s="29">
        <v>4.6333430348232804E-3</v>
      </c>
      <c r="O198" s="29">
        <v>2.2127833565183479E-2</v>
      </c>
      <c r="P198" s="24">
        <v>3.34878679440484E-2</v>
      </c>
    </row>
    <row r="199" spans="1:16" x14ac:dyDescent="0.25">
      <c r="A199" s="28">
        <v>2021</v>
      </c>
      <c r="B199" s="29">
        <v>3.1867893254703739E-3</v>
      </c>
      <c r="C199" s="29">
        <v>6.2886118035485276E-3</v>
      </c>
      <c r="D199" s="29">
        <v>1.0064338741641199E-2</v>
      </c>
      <c r="E199" s="29">
        <v>8.2807246224597154E-3</v>
      </c>
      <c r="F199" s="29">
        <v>2.0192622252879645E-3</v>
      </c>
      <c r="G199" s="29">
        <v>4.7842879264009942E-4</v>
      </c>
      <c r="H199" s="29">
        <v>2.7431602093371315E-3</v>
      </c>
      <c r="I199" s="29">
        <v>2.3158509658947665E-3</v>
      </c>
      <c r="J199" s="29">
        <v>5.230936833330568E-3</v>
      </c>
      <c r="K199" s="29">
        <v>2.6190168564738285E-3</v>
      </c>
      <c r="L199" s="29">
        <v>8.1337120275643045E-3</v>
      </c>
      <c r="M199" s="29">
        <v>1.4959957931596121E-2</v>
      </c>
      <c r="N199" s="29">
        <v>1.0648744457507131E-2</v>
      </c>
      <c r="O199" s="29">
        <v>5.0833493587264814E-2</v>
      </c>
      <c r="P199" s="24">
        <v>7.6969534792751731E-2</v>
      </c>
    </row>
    <row r="200" spans="1:16" x14ac:dyDescent="0.25">
      <c r="A200" s="28">
        <v>2022</v>
      </c>
      <c r="B200" s="29">
        <v>5.2346016008883731E-3</v>
      </c>
      <c r="C200" s="29">
        <v>1.0338356528395211E-2</v>
      </c>
      <c r="D200" s="29">
        <v>1.6559987635428888E-2</v>
      </c>
      <c r="E200" s="29">
        <v>1.3623462177435722E-2</v>
      </c>
      <c r="F200" s="29">
        <v>3.322865704788422E-3</v>
      </c>
      <c r="G200" s="29">
        <v>7.8743928512629326E-4</v>
      </c>
      <c r="H200" s="29">
        <v>4.5178770995808869E-3</v>
      </c>
      <c r="I200" s="29">
        <v>3.8051464063875262E-3</v>
      </c>
      <c r="J200" s="29">
        <v>8.6154660206875233E-3</v>
      </c>
      <c r="K200" s="29">
        <v>4.3100795178541672E-3</v>
      </c>
      <c r="L200" s="29">
        <v>1.3395721778271308E-2</v>
      </c>
      <c r="M200" s="29">
        <v>2.4605681929272264E-2</v>
      </c>
      <c r="N200" s="29">
        <v>1.7522260483947529E-2</v>
      </c>
      <c r="O200" s="29">
        <v>8.3606341648881324E-2</v>
      </c>
      <c r="P200" s="24">
        <v>0.12663894616806412</v>
      </c>
    </row>
    <row r="201" spans="1:16" x14ac:dyDescent="0.25">
      <c r="A201" s="28">
        <v>2023</v>
      </c>
      <c r="B201" s="29">
        <v>7.4705058240570315E-3</v>
      </c>
      <c r="C201" s="29">
        <v>1.4760193025893074E-2</v>
      </c>
      <c r="D201" s="29">
        <v>2.3660565289898666E-2</v>
      </c>
      <c r="E201" s="29">
        <v>1.9462728637412309E-2</v>
      </c>
      <c r="F201" s="29">
        <v>4.7486501548900904E-3</v>
      </c>
      <c r="G201" s="29">
        <v>1.1256895120345634E-3</v>
      </c>
      <c r="H201" s="29">
        <v>6.4629888511296132E-3</v>
      </c>
      <c r="I201" s="29">
        <v>5.4306236913918126E-3</v>
      </c>
      <c r="J201" s="29">
        <v>1.232423395569442E-2</v>
      </c>
      <c r="K201" s="29">
        <v>6.1610603570817872E-3</v>
      </c>
      <c r="L201" s="29">
        <v>1.9158875898619539E-2</v>
      </c>
      <c r="M201" s="29">
        <v>3.5166957896573786E-2</v>
      </c>
      <c r="N201" s="29">
        <v>2.5041625336576216E-2</v>
      </c>
      <c r="O201" s="29">
        <v>0.11943024272583912</v>
      </c>
      <c r="P201" s="24">
        <v>0.18097469843125294</v>
      </c>
    </row>
    <row r="202" spans="1:16" x14ac:dyDescent="0.25">
      <c r="A202" s="28">
        <v>2024</v>
      </c>
      <c r="B202" s="29">
        <v>9.8614109213079996E-3</v>
      </c>
      <c r="C202" s="29">
        <v>1.9486828380047467E-2</v>
      </c>
      <c r="D202" s="29">
        <v>3.125907014092185E-2</v>
      </c>
      <c r="E202" s="29">
        <v>2.571038444788188E-2</v>
      </c>
      <c r="F202" s="29">
        <v>6.2747178407322138E-3</v>
      </c>
      <c r="G202" s="29">
        <v>1.4880762524413127E-3</v>
      </c>
      <c r="H202" s="29">
        <v>8.5494538454617616E-3</v>
      </c>
      <c r="I202" s="29">
        <v>7.1672316725442924E-3</v>
      </c>
      <c r="J202" s="29">
        <v>1.6301571370853491E-2</v>
      </c>
      <c r="K202" s="29">
        <v>8.1438683216299851E-3</v>
      </c>
      <c r="L202" s="29">
        <v>2.5337504405116063E-2</v>
      </c>
      <c r="M202" s="29">
        <v>4.6495200367346931E-2</v>
      </c>
      <c r="N202" s="29">
        <v>3.308463420813542E-2</v>
      </c>
      <c r="O202" s="29">
        <v>0.15772193188844724</v>
      </c>
      <c r="P202" s="24">
        <v>0.23915995217442068</v>
      </c>
    </row>
    <row r="203" spans="1:16" x14ac:dyDescent="0.25">
      <c r="A203" s="28">
        <v>2025</v>
      </c>
      <c r="B203" s="29">
        <v>1.2385742659984145E-2</v>
      </c>
      <c r="C203" s="29">
        <v>2.4476338192833434E-2</v>
      </c>
      <c r="D203" s="29">
        <v>3.928989967582136E-2</v>
      </c>
      <c r="E203" s="29">
        <v>3.2312264682499231E-2</v>
      </c>
      <c r="F203" s="29">
        <v>7.8876651816446111E-3</v>
      </c>
      <c r="G203" s="29">
        <v>1.8714281384453334E-3</v>
      </c>
      <c r="H203" s="29">
        <v>1.0759504559521729E-2</v>
      </c>
      <c r="I203" s="29">
        <v>8.999316534891123E-3</v>
      </c>
      <c r="J203" s="29">
        <v>2.0512706423346714E-2</v>
      </c>
      <c r="K203" s="29">
        <v>1.0240692591090434E-2</v>
      </c>
      <c r="L203" s="29">
        <v>3.1877896232835205E-2</v>
      </c>
      <c r="M203" s="29">
        <v>5.8491637874715674E-2</v>
      </c>
      <c r="N203" s="29">
        <v>4.1582236468173106E-2</v>
      </c>
      <c r="O203" s="29">
        <v>0.19815233440828059</v>
      </c>
      <c r="P203" s="24">
        <v>0.30068732921580205</v>
      </c>
    </row>
    <row r="204" spans="1:16" x14ac:dyDescent="0.25">
      <c r="A204" s="28">
        <v>2026</v>
      </c>
      <c r="B204" s="29">
        <v>1.5027870675891205E-2</v>
      </c>
      <c r="C204" s="29">
        <v>2.969933098142288E-2</v>
      </c>
      <c r="D204" s="29">
        <v>4.7706832421812909E-2</v>
      </c>
      <c r="E204" s="29">
        <v>3.9230210539500786E-2</v>
      </c>
      <c r="F204" s="29">
        <v>9.5782900099716534E-3</v>
      </c>
      <c r="G204" s="29">
        <v>2.2735743857923664E-3</v>
      </c>
      <c r="H204" s="29">
        <v>1.3081160370749785E-2</v>
      </c>
      <c r="I204" s="29">
        <v>1.0916155565704026E-2</v>
      </c>
      <c r="J204" s="29">
        <v>2.4934026493604926E-2</v>
      </c>
      <c r="K204" s="29">
        <v>1.2439770728117342E-2</v>
      </c>
      <c r="L204" s="29">
        <v>3.8743209865692858E-2</v>
      </c>
      <c r="M204" s="29">
        <v>7.1081572269736271E-2</v>
      </c>
      <c r="N204" s="29">
        <v>5.0475866555186114E-2</v>
      </c>
      <c r="O204" s="29">
        <v>0.24044136222346257</v>
      </c>
      <c r="P204" s="24">
        <v>0.36518787086318305</v>
      </c>
    </row>
    <row r="205" spans="1:16" x14ac:dyDescent="0.25">
      <c r="A205" s="28">
        <v>2027</v>
      </c>
      <c r="B205" s="29">
        <v>1.7776775043779957E-2</v>
      </c>
      <c r="C205" s="29">
        <v>3.5134508625699043E-2</v>
      </c>
      <c r="D205" s="29">
        <v>5.6475730480006398E-2</v>
      </c>
      <c r="E205" s="29">
        <v>4.6436084139138571E-2</v>
      </c>
      <c r="F205" s="29">
        <v>1.1339871704303596E-2</v>
      </c>
      <c r="G205" s="29">
        <v>2.6929510862104379E-3</v>
      </c>
      <c r="H205" s="29">
        <v>1.5505988506908418E-2</v>
      </c>
      <c r="I205" s="29">
        <v>1.2909966452048338E-2</v>
      </c>
      <c r="J205" s="29">
        <v>2.9548583060794879E-2</v>
      </c>
      <c r="K205" s="29">
        <v>1.4732663039635651E-2</v>
      </c>
      <c r="L205" s="29">
        <v>4.5907406761090654E-2</v>
      </c>
      <c r="M205" s="29">
        <v>8.4212384256304104E-2</v>
      </c>
      <c r="N205" s="29">
        <v>5.9717045139199863E-2</v>
      </c>
      <c r="O205" s="29">
        <v>0.28441570226222829</v>
      </c>
      <c r="P205" s="24">
        <v>0.43238995829511995</v>
      </c>
    </row>
    <row r="206" spans="1:16" x14ac:dyDescent="0.25">
      <c r="A206" s="28">
        <v>2028</v>
      </c>
      <c r="B206" s="29">
        <v>2.0624617535850348E-2</v>
      </c>
      <c r="C206" s="29">
        <v>4.0765991206788421E-2</v>
      </c>
      <c r="D206" s="29">
        <v>6.557127020499362E-2</v>
      </c>
      <c r="E206" s="29">
        <v>5.390904380560451E-2</v>
      </c>
      <c r="F206" s="29">
        <v>1.316741799736903E-2</v>
      </c>
      <c r="G206" s="29">
        <v>3.1283925266596341E-3</v>
      </c>
      <c r="H206" s="29">
        <v>1.8027835968357501E-2</v>
      </c>
      <c r="I206" s="29">
        <v>1.497489159713104E-2</v>
      </c>
      <c r="J206" s="29">
        <v>3.4343677376592809E-2</v>
      </c>
      <c r="K206" s="29">
        <v>1.7113205683328643E-2</v>
      </c>
      <c r="L206" s="29">
        <v>5.3351169092572516E-2</v>
      </c>
      <c r="M206" s="29">
        <v>9.784885033232206E-2</v>
      </c>
      <c r="N206" s="29">
        <v>6.9281039130047448E-2</v>
      </c>
      <c r="O206" s="29">
        <v>0.32996031389195074</v>
      </c>
      <c r="P206" s="24">
        <v>0.50210740245761754</v>
      </c>
    </row>
    <row r="207" spans="1:16" x14ac:dyDescent="0.25">
      <c r="A207" s="28">
        <v>2029</v>
      </c>
      <c r="B207" s="29">
        <v>2.3565297699447259E-2</v>
      </c>
      <c r="C207" s="29">
        <v>4.6581665104676907E-2</v>
      </c>
      <c r="D207" s="29">
        <v>7.4974175785266883E-2</v>
      </c>
      <c r="E207" s="29">
        <v>6.1633251982191446E-2</v>
      </c>
      <c r="F207" s="29">
        <v>1.5057132405046159E-2</v>
      </c>
      <c r="G207" s="29">
        <v>3.5789786701605859E-3</v>
      </c>
      <c r="H207" s="29">
        <v>2.06421288522106E-2</v>
      </c>
      <c r="I207" s="29">
        <v>1.7106368034036167E-2</v>
      </c>
      <c r="J207" s="29">
        <v>3.9309437420134173E-2</v>
      </c>
      <c r="K207" s="29">
        <v>1.9576744422065129E-2</v>
      </c>
      <c r="L207" s="29">
        <v>6.1059771227617937E-2</v>
      </c>
      <c r="M207" s="29">
        <v>0.11196489658813498</v>
      </c>
      <c r="N207" s="29">
        <v>7.9145907036074173E-2</v>
      </c>
      <c r="O207" s="29">
        <v>0.37697314375972985</v>
      </c>
      <c r="P207" s="24">
        <v>0.57419575522706234</v>
      </c>
    </row>
    <row r="208" spans="1:16" x14ac:dyDescent="0.25">
      <c r="A208" s="28">
        <v>2030</v>
      </c>
      <c r="B208" s="29">
        <v>2.6594070827453031E-2</v>
      </c>
      <c r="C208" s="29">
        <v>5.2572133048234444E-2</v>
      </c>
      <c r="D208" s="29">
        <v>8.4669568843133911E-2</v>
      </c>
      <c r="E208" s="29">
        <v>6.9596498108128166E-2</v>
      </c>
      <c r="F208" s="29">
        <v>1.7006099323668263E-2</v>
      </c>
      <c r="G208" s="29">
        <v>4.044009404397992E-3</v>
      </c>
      <c r="H208" s="29">
        <v>2.3345351585291364E-2</v>
      </c>
      <c r="I208" s="29">
        <v>1.9300712814781854E-2</v>
      </c>
      <c r="J208" s="29">
        <v>4.4438016288907388E-2</v>
      </c>
      <c r="K208" s="29">
        <v>2.2119697288977225E-2</v>
      </c>
      <c r="L208" s="29">
        <v>6.9021992185962708E-2</v>
      </c>
      <c r="M208" s="29">
        <v>0.12654050235080386</v>
      </c>
      <c r="N208" s="29">
        <v>8.9294298040035788E-2</v>
      </c>
      <c r="O208" s="29">
        <v>0.42537382618008129</v>
      </c>
      <c r="P208" s="24">
        <v>0.64854295010977592</v>
      </c>
    </row>
    <row r="210" spans="1:17" x14ac:dyDescent="0.25">
      <c r="A210" s="82" t="s">
        <v>110</v>
      </c>
      <c r="B210" s="82"/>
      <c r="C210" s="82"/>
      <c r="D210" s="82"/>
      <c r="E210" s="82"/>
      <c r="F210" s="82"/>
      <c r="G210" s="82"/>
      <c r="H210" s="82"/>
      <c r="I210" s="82"/>
      <c r="J210" s="82"/>
      <c r="K210" s="82"/>
      <c r="L210" s="82"/>
      <c r="M210" s="82"/>
      <c r="N210" s="82"/>
      <c r="O210" s="82"/>
      <c r="P210" s="82"/>
      <c r="Q210" s="82"/>
    </row>
    <row r="211" spans="1:17" x14ac:dyDescent="0.25">
      <c r="A211" s="82" t="s">
        <v>3</v>
      </c>
      <c r="B211" s="82">
        <v>2015</v>
      </c>
      <c r="C211" s="82">
        <v>2016</v>
      </c>
      <c r="D211" s="82">
        <v>2017</v>
      </c>
      <c r="E211" s="82">
        <v>2018</v>
      </c>
      <c r="F211" s="82">
        <v>2019</v>
      </c>
      <c r="G211" s="82">
        <v>2020</v>
      </c>
      <c r="H211" s="82">
        <v>2021</v>
      </c>
      <c r="I211" s="82">
        <v>2022</v>
      </c>
      <c r="J211" s="82">
        <v>2023</v>
      </c>
      <c r="K211" s="82">
        <v>2024</v>
      </c>
      <c r="L211" s="82">
        <v>2025</v>
      </c>
      <c r="M211" s="82">
        <v>2026</v>
      </c>
      <c r="N211" s="82">
        <v>2027</v>
      </c>
      <c r="O211" s="82">
        <v>2028</v>
      </c>
      <c r="P211" s="82">
        <v>2029</v>
      </c>
      <c r="Q211" s="82">
        <v>2030</v>
      </c>
    </row>
    <row r="212" spans="1:17" ht="45" x14ac:dyDescent="0.25">
      <c r="A212" s="47" t="s">
        <v>111</v>
      </c>
      <c r="B212" s="48">
        <v>0</v>
      </c>
      <c r="C212" s="48">
        <v>0</v>
      </c>
      <c r="D212" s="48">
        <v>124.12382897250659</v>
      </c>
      <c r="E212" s="48">
        <v>377.32896743711586</v>
      </c>
      <c r="F212" s="48">
        <v>709.91997729501622</v>
      </c>
      <c r="G212" s="48">
        <v>1101.2888772668432</v>
      </c>
      <c r="H212" s="48">
        <v>1540.2497594338306</v>
      </c>
      <c r="I212" s="48">
        <v>2019.7948442631791</v>
      </c>
      <c r="J212" s="48">
        <v>2535.4984684124361</v>
      </c>
      <c r="K212" s="48">
        <v>3084.2070140031196</v>
      </c>
      <c r="L212" s="48">
        <v>3663.4694515818273</v>
      </c>
      <c r="M212" s="48">
        <v>4271.1631380861572</v>
      </c>
      <c r="N212" s="48">
        <v>4905.5962699347328</v>
      </c>
      <c r="O212" s="48">
        <v>5565.5546788975735</v>
      </c>
      <c r="P212" s="48">
        <v>6250.0551254440925</v>
      </c>
      <c r="Q212" s="48">
        <v>6958.3021543824743</v>
      </c>
    </row>
    <row r="213" spans="1:17" ht="45" x14ac:dyDescent="0.25">
      <c r="A213" s="47" t="s">
        <v>112</v>
      </c>
      <c r="B213" s="48">
        <v>0</v>
      </c>
      <c r="C213" s="48">
        <v>119.25850720319347</v>
      </c>
      <c r="D213" s="48">
        <v>238.65774393520496</v>
      </c>
      <c r="E213" s="48">
        <v>434.14927631868011</v>
      </c>
      <c r="F213" s="48">
        <v>626.88005952663138</v>
      </c>
      <c r="G213" s="48">
        <v>815.00999981681946</v>
      </c>
      <c r="H213" s="48">
        <v>992.31812627355021</v>
      </c>
      <c r="I213" s="48">
        <v>1162.5266588305913</v>
      </c>
      <c r="J213" s="48">
        <v>1328.0390941550106</v>
      </c>
      <c r="K213" s="48">
        <v>1492.9473102201619</v>
      </c>
      <c r="L213" s="48">
        <v>1661.3307510149245</v>
      </c>
      <c r="M213" s="48">
        <v>1833.7942404607734</v>
      </c>
      <c r="N213" s="48">
        <v>2016.7493718667943</v>
      </c>
      <c r="O213" s="48">
        <v>2202.4122639547163</v>
      </c>
      <c r="P213" s="48">
        <v>2390.7829167245395</v>
      </c>
      <c r="Q213" s="48">
        <v>2581.861330176263</v>
      </c>
    </row>
    <row r="214" spans="1:17" ht="30" x14ac:dyDescent="0.25">
      <c r="A214" s="47" t="s">
        <v>113</v>
      </c>
      <c r="B214" s="49">
        <v>0</v>
      </c>
      <c r="C214" s="49">
        <v>0</v>
      </c>
      <c r="D214" s="48">
        <v>24.593324823414545</v>
      </c>
      <c r="E214" s="48">
        <v>74.774765973755194</v>
      </c>
      <c r="F214" s="48">
        <v>140.68518750999169</v>
      </c>
      <c r="G214" s="48">
        <v>218.22498788708282</v>
      </c>
      <c r="H214" s="48">
        <v>305.17731765467494</v>
      </c>
      <c r="I214" s="48">
        <v>400.14789470811536</v>
      </c>
      <c r="J214" s="48">
        <v>502.26225326605589</v>
      </c>
      <c r="K214" s="48">
        <v>610.90716358409634</v>
      </c>
      <c r="L214" s="48">
        <v>725.59459144786479</v>
      </c>
      <c r="M214" s="48">
        <v>845.91190678898772</v>
      </c>
      <c r="N214" s="48">
        <v>971.53711937701064</v>
      </c>
      <c r="O214" s="48">
        <v>1102.229070192675</v>
      </c>
      <c r="P214" s="48">
        <v>1237.7960630141379</v>
      </c>
      <c r="Q214" s="48">
        <v>1378.08386678336</v>
      </c>
    </row>
    <row r="215" spans="1:17" ht="30" x14ac:dyDescent="0.25">
      <c r="A215" s="47" t="s">
        <v>114</v>
      </c>
      <c r="B215" s="49">
        <v>0</v>
      </c>
      <c r="C215" s="49">
        <v>0</v>
      </c>
      <c r="D215" s="48">
        <v>0</v>
      </c>
      <c r="E215" s="48">
        <v>0</v>
      </c>
      <c r="F215" s="48">
        <v>0</v>
      </c>
      <c r="G215" s="48">
        <v>6.6959748110182957</v>
      </c>
      <c r="H215" s="48">
        <v>15.390232279020271</v>
      </c>
      <c r="I215" s="48">
        <v>25.321743237044863</v>
      </c>
      <c r="J215" s="48">
        <v>36.186299592198075</v>
      </c>
      <c r="K215" s="48">
        <v>47.82057246044743</v>
      </c>
      <c r="L215" s="48">
        <v>60.123110428688989</v>
      </c>
      <c r="M215" s="48">
        <v>73.020139373305881</v>
      </c>
      <c r="N215" s="48">
        <v>86.457348497635053</v>
      </c>
      <c r="O215" s="48">
        <v>100.39750887991539</v>
      </c>
      <c r="P215" s="48">
        <v>114.81173779166643</v>
      </c>
      <c r="Q215" s="48">
        <v>129.67762728443105</v>
      </c>
    </row>
    <row r="217" spans="1:17" x14ac:dyDescent="0.25">
      <c r="A217" s="83" t="s">
        <v>115</v>
      </c>
      <c r="B217" s="82"/>
      <c r="C217" s="82"/>
      <c r="D217" s="82"/>
      <c r="E217" s="82"/>
      <c r="F217" s="82"/>
      <c r="G217" s="82"/>
      <c r="H217" s="82"/>
      <c r="I217" s="82"/>
      <c r="J217" s="82"/>
      <c r="K217" s="82"/>
      <c r="L217" s="82"/>
      <c r="M217" s="82"/>
      <c r="N217" s="82"/>
      <c r="O217" s="82"/>
      <c r="P217" s="82"/>
      <c r="Q217" s="82"/>
    </row>
    <row r="218" spans="1:17" x14ac:dyDescent="0.25">
      <c r="A218" s="82" t="s">
        <v>3</v>
      </c>
      <c r="B218" s="82">
        <v>2015</v>
      </c>
      <c r="C218" s="82">
        <v>2016</v>
      </c>
      <c r="D218" s="82">
        <v>2017</v>
      </c>
      <c r="E218" s="82">
        <v>2018</v>
      </c>
      <c r="F218" s="82">
        <v>2019</v>
      </c>
      <c r="G218" s="82">
        <v>2020</v>
      </c>
      <c r="H218" s="82">
        <v>2021</v>
      </c>
      <c r="I218" s="82">
        <v>2022</v>
      </c>
      <c r="J218" s="82">
        <v>2023</v>
      </c>
      <c r="K218" s="82">
        <v>2024</v>
      </c>
      <c r="L218" s="82">
        <v>2025</v>
      </c>
      <c r="M218" s="82">
        <v>2026</v>
      </c>
      <c r="N218" s="82">
        <v>2027</v>
      </c>
      <c r="O218" s="82">
        <v>2028</v>
      </c>
      <c r="P218" s="82">
        <v>2029</v>
      </c>
      <c r="Q218" s="82">
        <v>2030</v>
      </c>
    </row>
    <row r="219" spans="1:17" ht="45" x14ac:dyDescent="0.25">
      <c r="A219" s="50" t="s">
        <v>111</v>
      </c>
      <c r="B219" s="51">
        <v>0</v>
      </c>
      <c r="C219" s="51">
        <v>0</v>
      </c>
      <c r="D219" s="51">
        <v>0.82786754766303439</v>
      </c>
      <c r="E219" s="51">
        <v>2.5143168872343038</v>
      </c>
      <c r="F219" s="51">
        <v>4.7287766676373071</v>
      </c>
      <c r="G219" s="51">
        <v>7.3351244844816517</v>
      </c>
      <c r="H219" s="51">
        <v>10.258889023960705</v>
      </c>
      <c r="I219" s="51">
        <v>13.453974558984438</v>
      </c>
      <c r="J219" s="51">
        <v>16.89045517075558</v>
      </c>
      <c r="K219" s="51">
        <v>20.546053577438734</v>
      </c>
      <c r="L219" s="51">
        <v>24.404459176676625</v>
      </c>
      <c r="M219" s="51">
        <v>28.450994922273161</v>
      </c>
      <c r="N219" s="51">
        <v>32.673456520935602</v>
      </c>
      <c r="O219" s="51">
        <v>37.063873703083047</v>
      </c>
      <c r="P219" s="51">
        <v>41.615457942284841</v>
      </c>
      <c r="Q219" s="51">
        <v>46.322665871090685</v>
      </c>
    </row>
    <row r="220" spans="1:17" ht="45" x14ac:dyDescent="0.25">
      <c r="A220" s="50" t="s">
        <v>112</v>
      </c>
      <c r="B220" s="51">
        <v>0</v>
      </c>
      <c r="C220" s="51">
        <v>2.9568275625204583</v>
      </c>
      <c r="D220" s="51">
        <v>6.0011869919116378</v>
      </c>
      <c r="E220" s="51">
        <v>8.3272653134048333</v>
      </c>
      <c r="F220" s="51">
        <v>10.806070154067742</v>
      </c>
      <c r="G220" s="51">
        <v>13.495572957654499</v>
      </c>
      <c r="H220" s="51">
        <v>16.393285337282698</v>
      </c>
      <c r="I220" s="51">
        <v>19.516436786894982</v>
      </c>
      <c r="J220" s="51">
        <v>22.862813314175465</v>
      </c>
      <c r="K220" s="51">
        <v>26.630396619624179</v>
      </c>
      <c r="L220" s="51">
        <v>30.786153739414782</v>
      </c>
      <c r="M220" s="51">
        <v>35.306124528604656</v>
      </c>
      <c r="N220" s="51">
        <v>39.538751151172633</v>
      </c>
      <c r="O220" s="51">
        <v>43.941874263432183</v>
      </c>
      <c r="P220" s="51">
        <v>48.515493865383306</v>
      </c>
      <c r="Q220" s="51">
        <v>53.259609957026001</v>
      </c>
    </row>
    <row r="221" spans="1:17" ht="30" x14ac:dyDescent="0.25">
      <c r="A221" s="50" t="s">
        <v>113</v>
      </c>
      <c r="B221" s="52">
        <v>0</v>
      </c>
      <c r="C221" s="52">
        <v>0</v>
      </c>
      <c r="D221" s="51">
        <v>0.11754294051925897</v>
      </c>
      <c r="E221" s="51">
        <v>0.35735381812482808</v>
      </c>
      <c r="F221" s="51">
        <v>0.67238290832718894</v>
      </c>
      <c r="G221" s="51">
        <v>1.0430887269241869</v>
      </c>
      <c r="H221" s="51">
        <v>1.4588888390047527</v>
      </c>
      <c r="I221" s="51">
        <v>1.9131507380304305</v>
      </c>
      <c r="J221" s="51">
        <v>2.4016935819580727</v>
      </c>
      <c r="K221" s="51">
        <v>2.9215539596744566</v>
      </c>
      <c r="L221" s="51">
        <v>3.4703781751641314</v>
      </c>
      <c r="M221" s="51">
        <v>4.0462254197560243</v>
      </c>
      <c r="N221" s="51">
        <v>4.6475896155075427</v>
      </c>
      <c r="O221" s="51">
        <v>5.2733328987273094</v>
      </c>
      <c r="P221" s="51">
        <v>5.9225493415197032</v>
      </c>
      <c r="Q221" s="51">
        <v>6.5945103557069213</v>
      </c>
    </row>
    <row r="222" spans="1:17" ht="30" x14ac:dyDescent="0.25">
      <c r="A222" s="50" t="s">
        <v>114</v>
      </c>
      <c r="B222" s="52">
        <v>0</v>
      </c>
      <c r="C222" s="52">
        <v>0</v>
      </c>
      <c r="D222" s="51">
        <v>0</v>
      </c>
      <c r="E222" s="51">
        <v>0</v>
      </c>
      <c r="F222" s="51">
        <v>0</v>
      </c>
      <c r="G222" s="51">
        <v>3.34878679440484E-2</v>
      </c>
      <c r="H222" s="51">
        <v>7.6969534792751731E-2</v>
      </c>
      <c r="I222" s="51">
        <v>0.12663894616806412</v>
      </c>
      <c r="J222" s="51">
        <v>0.18097469843125294</v>
      </c>
      <c r="K222" s="51">
        <v>0.23915995217442068</v>
      </c>
      <c r="L222" s="51">
        <v>0.30068732921580205</v>
      </c>
      <c r="M222" s="51">
        <v>0.36518787086318305</v>
      </c>
      <c r="N222" s="51">
        <v>0.43238995829511995</v>
      </c>
      <c r="O222" s="51">
        <v>0.50210740245761754</v>
      </c>
      <c r="P222" s="51">
        <v>0.57419575522706234</v>
      </c>
      <c r="Q222" s="51">
        <v>0.64854295010977592</v>
      </c>
    </row>
  </sheetData>
  <mergeCells count="1">
    <mergeCell ref="R38:R7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5"/>
  <sheetViews>
    <sheetView workbookViewId="0">
      <selection activeCell="K17" sqref="K17"/>
    </sheetView>
  </sheetViews>
  <sheetFormatPr defaultRowHeight="15" x14ac:dyDescent="0.25"/>
  <sheetData>
    <row r="1" spans="1:20" x14ac:dyDescent="0.25">
      <c r="A1" s="155" t="s">
        <v>116</v>
      </c>
      <c r="B1" s="155"/>
      <c r="C1" s="155"/>
      <c r="D1" s="155"/>
      <c r="E1" s="155"/>
      <c r="F1" s="155"/>
      <c r="G1" s="155"/>
      <c r="H1" s="155"/>
      <c r="I1" s="155"/>
      <c r="J1" s="155"/>
      <c r="K1" s="155"/>
      <c r="L1" s="155"/>
      <c r="M1" s="155"/>
      <c r="N1" s="155"/>
      <c r="O1" s="155"/>
      <c r="P1" s="2"/>
      <c r="Q1" s="2"/>
      <c r="R1" s="2"/>
      <c r="S1" s="2"/>
      <c r="T1" s="2"/>
    </row>
    <row r="2" spans="1:20" x14ac:dyDescent="0.25">
      <c r="A2" s="82" t="s">
        <v>84</v>
      </c>
      <c r="B2" s="82" t="s">
        <v>117</v>
      </c>
      <c r="C2" s="82" t="s">
        <v>118</v>
      </c>
      <c r="D2" s="82" t="s">
        <v>85</v>
      </c>
      <c r="E2" s="82" t="s">
        <v>86</v>
      </c>
      <c r="F2" s="82" t="s">
        <v>87</v>
      </c>
      <c r="G2" s="82" t="s">
        <v>88</v>
      </c>
      <c r="H2" s="82" t="s">
        <v>89</v>
      </c>
      <c r="I2" s="82" t="s">
        <v>90</v>
      </c>
      <c r="J2" s="82" t="s">
        <v>91</v>
      </c>
      <c r="K2" s="82" t="s">
        <v>92</v>
      </c>
      <c r="L2" s="82" t="s">
        <v>93</v>
      </c>
      <c r="M2" s="82" t="s">
        <v>94</v>
      </c>
      <c r="N2" s="82" t="s">
        <v>95</v>
      </c>
      <c r="O2" s="82" t="s">
        <v>96</v>
      </c>
      <c r="P2" s="4"/>
      <c r="Q2" s="4"/>
      <c r="R2" s="4"/>
      <c r="S2" s="4"/>
      <c r="T2" s="4"/>
    </row>
    <row r="3" spans="1:20" x14ac:dyDescent="0.25">
      <c r="A3" s="82">
        <v>1980</v>
      </c>
      <c r="B3" s="82" t="s">
        <v>44</v>
      </c>
      <c r="C3" s="82">
        <v>1</v>
      </c>
      <c r="D3" s="9">
        <v>68.532616412175003</v>
      </c>
      <c r="E3" s="9">
        <v>37.583347003611451</v>
      </c>
      <c r="F3" s="9">
        <v>213.82877054005357</v>
      </c>
      <c r="G3" s="9">
        <v>57.446384511828505</v>
      </c>
      <c r="H3" s="9">
        <v>116.64180151312939</v>
      </c>
      <c r="I3" s="9">
        <v>9.7595905417131679</v>
      </c>
      <c r="J3" s="9">
        <v>144.50790431499925</v>
      </c>
      <c r="K3" s="9">
        <v>85.337709684346365</v>
      </c>
      <c r="L3" s="9">
        <v>63.915176328650332</v>
      </c>
      <c r="M3" s="9">
        <v>57.274818739819914</v>
      </c>
      <c r="N3" s="9">
        <v>260.30662344667564</v>
      </c>
      <c r="O3" s="9">
        <v>175.79345598467222</v>
      </c>
      <c r="P3" s="4"/>
      <c r="Q3" s="4"/>
      <c r="R3" s="4"/>
      <c r="S3" s="4"/>
      <c r="T3" s="4"/>
    </row>
    <row r="4" spans="1:20" x14ac:dyDescent="0.25">
      <c r="A4" s="82">
        <v>1981</v>
      </c>
      <c r="B4" s="82" t="s">
        <v>44</v>
      </c>
      <c r="C4" s="82">
        <v>1</v>
      </c>
      <c r="D4" s="9">
        <v>71.072438472418511</v>
      </c>
      <c r="E4" s="9">
        <v>37.79402718098882</v>
      </c>
      <c r="F4" s="9">
        <v>219.0073480061518</v>
      </c>
      <c r="G4" s="9">
        <v>58.826309772438741</v>
      </c>
      <c r="H4" s="9">
        <v>125.70926628429535</v>
      </c>
      <c r="I4" s="9">
        <v>10.562850464054975</v>
      </c>
      <c r="J4" s="9">
        <v>145.07795912959247</v>
      </c>
      <c r="K4" s="9">
        <v>85.657079514720166</v>
      </c>
      <c r="L4" s="9">
        <v>65.240869860858169</v>
      </c>
      <c r="M4" s="9">
        <v>57.871749735573978</v>
      </c>
      <c r="N4" s="9">
        <v>265.50678827288488</v>
      </c>
      <c r="O4" s="9">
        <v>182.72287663887627</v>
      </c>
      <c r="P4" s="4"/>
      <c r="Q4" s="4"/>
      <c r="R4" s="4"/>
      <c r="S4" s="4"/>
      <c r="T4" s="4"/>
    </row>
    <row r="5" spans="1:20" x14ac:dyDescent="0.25">
      <c r="A5" s="82">
        <v>1982</v>
      </c>
      <c r="B5" s="82" t="s">
        <v>44</v>
      </c>
      <c r="C5" s="82">
        <v>1</v>
      </c>
      <c r="D5" s="9">
        <v>73.53710103601</v>
      </c>
      <c r="E5" s="9">
        <v>38.006770002057806</v>
      </c>
      <c r="F5" s="9">
        <v>223.68325510107891</v>
      </c>
      <c r="G5" s="9">
        <v>60.157519184751798</v>
      </c>
      <c r="H5" s="9">
        <v>132.31287431321368</v>
      </c>
      <c r="I5" s="9">
        <v>10.98487996500757</v>
      </c>
      <c r="J5" s="9">
        <v>145.50076324631206</v>
      </c>
      <c r="K5" s="9">
        <v>85.939730147001811</v>
      </c>
      <c r="L5" s="9">
        <v>67.220965341717843</v>
      </c>
      <c r="M5" s="9">
        <v>59.483188259448383</v>
      </c>
      <c r="N5" s="9">
        <v>270.20722364452314</v>
      </c>
      <c r="O5" s="9">
        <v>190.64395894270649</v>
      </c>
      <c r="P5" s="4"/>
      <c r="Q5" s="4"/>
      <c r="R5" s="4"/>
      <c r="S5" s="4"/>
      <c r="T5" s="4"/>
    </row>
    <row r="6" spans="1:20" x14ac:dyDescent="0.25">
      <c r="A6" s="82">
        <v>1983</v>
      </c>
      <c r="B6" s="82" t="s">
        <v>44</v>
      </c>
      <c r="C6" s="82">
        <v>1</v>
      </c>
      <c r="D6" s="9">
        <v>75.557349170449442</v>
      </c>
      <c r="E6" s="9">
        <v>38.234892948826023</v>
      </c>
      <c r="F6" s="9">
        <v>226.70388041580065</v>
      </c>
      <c r="G6" s="9">
        <v>61.004344360910508</v>
      </c>
      <c r="H6" s="9">
        <v>138.29738866939735</v>
      </c>
      <c r="I6" s="9">
        <v>11.362236141507855</v>
      </c>
      <c r="J6" s="9">
        <v>145.83340971009568</v>
      </c>
      <c r="K6" s="9">
        <v>86.200816232240143</v>
      </c>
      <c r="L6" s="9">
        <v>68.310196733244354</v>
      </c>
      <c r="M6" s="9">
        <v>61.303312294799106</v>
      </c>
      <c r="N6" s="9">
        <v>275.31430621166612</v>
      </c>
      <c r="O6" s="9">
        <v>199.70496942182896</v>
      </c>
      <c r="P6" s="4"/>
      <c r="Q6" s="4"/>
      <c r="R6" s="4"/>
      <c r="S6" s="4"/>
      <c r="T6" s="4"/>
    </row>
    <row r="7" spans="1:20" x14ac:dyDescent="0.25">
      <c r="A7" s="82">
        <v>1984</v>
      </c>
      <c r="B7" s="82" t="s">
        <v>44</v>
      </c>
      <c r="C7" s="82">
        <v>1</v>
      </c>
      <c r="D7" s="9">
        <v>78.101340356794708</v>
      </c>
      <c r="E7" s="9">
        <v>38.727022535211809</v>
      </c>
      <c r="F7" s="9">
        <v>230.15239498124114</v>
      </c>
      <c r="G7" s="9">
        <v>62.02867327615747</v>
      </c>
      <c r="H7" s="9">
        <v>144.16671042286919</v>
      </c>
      <c r="I7" s="9">
        <v>11.759792992329889</v>
      </c>
      <c r="J7" s="9">
        <v>146.14577784980852</v>
      </c>
      <c r="K7" s="9">
        <v>86.596609163301707</v>
      </c>
      <c r="L7" s="9">
        <v>69.913814612017845</v>
      </c>
      <c r="M7" s="9">
        <v>64.316822080566979</v>
      </c>
      <c r="N7" s="9">
        <v>279.80272061205869</v>
      </c>
      <c r="O7" s="9">
        <v>208.61650258713553</v>
      </c>
      <c r="P7" s="4"/>
      <c r="Q7" s="4"/>
      <c r="R7" s="4"/>
      <c r="S7" s="4"/>
      <c r="T7" s="4"/>
    </row>
    <row r="8" spans="1:20" x14ac:dyDescent="0.25">
      <c r="A8" s="82">
        <v>1985</v>
      </c>
      <c r="B8" s="82" t="s">
        <v>44</v>
      </c>
      <c r="C8" s="82">
        <v>1</v>
      </c>
      <c r="D8" s="9">
        <v>80.582840293105377</v>
      </c>
      <c r="E8" s="9">
        <v>39.228820608297482</v>
      </c>
      <c r="F8" s="9">
        <v>234.50692986988145</v>
      </c>
      <c r="G8" s="9">
        <v>63.310829914306034</v>
      </c>
      <c r="H8" s="9">
        <v>151.95887472768234</v>
      </c>
      <c r="I8" s="9">
        <v>12.440910330258959</v>
      </c>
      <c r="J8" s="9">
        <v>146.58326499350352</v>
      </c>
      <c r="K8" s="9">
        <v>86.965437251722946</v>
      </c>
      <c r="L8" s="9">
        <v>71.176072415985089</v>
      </c>
      <c r="M8" s="9">
        <v>68.171786632035818</v>
      </c>
      <c r="N8" s="9">
        <v>286.32931360813268</v>
      </c>
      <c r="O8" s="9">
        <v>225.09254990370414</v>
      </c>
      <c r="P8" s="4"/>
      <c r="Q8" s="4"/>
      <c r="R8" s="4"/>
      <c r="S8" s="4"/>
      <c r="T8" s="4"/>
    </row>
    <row r="9" spans="1:20" x14ac:dyDescent="0.25">
      <c r="A9" s="82">
        <v>1986</v>
      </c>
      <c r="B9" s="82" t="s">
        <v>44</v>
      </c>
      <c r="C9" s="82">
        <v>1</v>
      </c>
      <c r="D9" s="9">
        <v>82.84682692667171</v>
      </c>
      <c r="E9" s="9">
        <v>39.812701484591791</v>
      </c>
      <c r="F9" s="9">
        <v>238.73087232195769</v>
      </c>
      <c r="G9" s="9">
        <v>64.532452889919</v>
      </c>
      <c r="H9" s="9">
        <v>159.63886821560749</v>
      </c>
      <c r="I9" s="9">
        <v>13.134012300439371</v>
      </c>
      <c r="J9" s="9">
        <v>146.87326167400528</v>
      </c>
      <c r="K9" s="9">
        <v>87.298568311653128</v>
      </c>
      <c r="L9" s="9">
        <v>73.59914056724179</v>
      </c>
      <c r="M9" s="9">
        <v>72.753579587998743</v>
      </c>
      <c r="N9" s="9">
        <v>297.22943830401323</v>
      </c>
      <c r="O9" s="9">
        <v>242.40372935377331</v>
      </c>
      <c r="P9" s="4"/>
      <c r="Q9" s="4"/>
      <c r="R9" s="4"/>
      <c r="S9" s="4"/>
      <c r="T9" s="4"/>
    </row>
    <row r="10" spans="1:20" x14ac:dyDescent="0.25">
      <c r="A10" s="82">
        <v>1987</v>
      </c>
      <c r="B10" s="82" t="s">
        <v>44</v>
      </c>
      <c r="C10" s="82">
        <v>1</v>
      </c>
      <c r="D10" s="9">
        <v>85.436790132025251</v>
      </c>
      <c r="E10" s="9">
        <v>40.065983251725285</v>
      </c>
      <c r="F10" s="9">
        <v>244.5541023382201</v>
      </c>
      <c r="G10" s="9">
        <v>66.195286485461139</v>
      </c>
      <c r="H10" s="9">
        <v>168.83330745002419</v>
      </c>
      <c r="I10" s="9">
        <v>14.076519608766342</v>
      </c>
      <c r="J10" s="9">
        <v>147.1250265419043</v>
      </c>
      <c r="K10" s="9">
        <v>87.615457434702122</v>
      </c>
      <c r="L10" s="9">
        <v>75.752913088406274</v>
      </c>
      <c r="M10" s="9">
        <v>78.364694031141127</v>
      </c>
      <c r="N10" s="9">
        <v>309.01242185815863</v>
      </c>
      <c r="O10" s="9">
        <v>256.51092305901074</v>
      </c>
      <c r="P10" s="4"/>
      <c r="Q10" s="4"/>
      <c r="R10" s="4"/>
      <c r="S10" s="4"/>
      <c r="T10" s="4"/>
    </row>
    <row r="11" spans="1:20" x14ac:dyDescent="0.25">
      <c r="A11" s="82">
        <v>1988</v>
      </c>
      <c r="B11" s="82" t="s">
        <v>44</v>
      </c>
      <c r="C11" s="82">
        <v>1</v>
      </c>
      <c r="D11" s="9">
        <v>87.700577775767655</v>
      </c>
      <c r="E11" s="9">
        <v>40.415168121257786</v>
      </c>
      <c r="F11" s="9">
        <v>251.02035606733517</v>
      </c>
      <c r="G11" s="9">
        <v>68.05183412204876</v>
      </c>
      <c r="H11" s="9">
        <v>177.57574314001715</v>
      </c>
      <c r="I11" s="9">
        <v>14.561179546995</v>
      </c>
      <c r="J11" s="9">
        <v>147.70015813830474</v>
      </c>
      <c r="K11" s="9">
        <v>88.163720763205149</v>
      </c>
      <c r="L11" s="9">
        <v>79.34041325607258</v>
      </c>
      <c r="M11" s="9">
        <v>81.643152782225812</v>
      </c>
      <c r="N11" s="9">
        <v>318.56206083112124</v>
      </c>
      <c r="O11" s="9">
        <v>265.38319731004918</v>
      </c>
      <c r="P11" s="4"/>
      <c r="Q11" s="4"/>
      <c r="R11" s="4"/>
      <c r="S11" s="4"/>
      <c r="T11" s="4"/>
    </row>
    <row r="12" spans="1:20" x14ac:dyDescent="0.25">
      <c r="A12" s="82">
        <v>1989</v>
      </c>
      <c r="B12" s="82" t="s">
        <v>44</v>
      </c>
      <c r="C12" s="82">
        <v>1</v>
      </c>
      <c r="D12" s="9">
        <v>90.091478165671504</v>
      </c>
      <c r="E12" s="9">
        <v>40.846499265424242</v>
      </c>
      <c r="F12" s="9">
        <v>258.19396041437722</v>
      </c>
      <c r="G12" s="9">
        <v>70.114893717453853</v>
      </c>
      <c r="H12" s="9">
        <v>188.49792422870738</v>
      </c>
      <c r="I12" s="9">
        <v>15.429011712091647</v>
      </c>
      <c r="J12" s="9">
        <v>148.52567431205736</v>
      </c>
      <c r="K12" s="9">
        <v>89.363856226803421</v>
      </c>
      <c r="L12" s="9">
        <v>81.532498297311534</v>
      </c>
      <c r="M12" s="9">
        <v>84.43574746234448</v>
      </c>
      <c r="N12" s="9">
        <v>326.67181788968037</v>
      </c>
      <c r="O12" s="9">
        <v>273.28543940360561</v>
      </c>
      <c r="P12" s="4"/>
      <c r="Q12" s="4"/>
      <c r="R12" s="4"/>
      <c r="S12" s="4"/>
      <c r="T12" s="4"/>
    </row>
    <row r="13" spans="1:20" x14ac:dyDescent="0.25">
      <c r="A13" s="82">
        <v>1990</v>
      </c>
      <c r="B13" s="82" t="s">
        <v>44</v>
      </c>
      <c r="C13" s="82">
        <v>1</v>
      </c>
      <c r="D13" s="9">
        <v>92.256398813897164</v>
      </c>
      <c r="E13" s="9">
        <v>41.069441795482227</v>
      </c>
      <c r="F13" s="9">
        <v>264.67224291660682</v>
      </c>
      <c r="G13" s="9">
        <v>71.977317944704765</v>
      </c>
      <c r="H13" s="9">
        <v>196.67944292612168</v>
      </c>
      <c r="I13" s="9">
        <v>16.087377209158369</v>
      </c>
      <c r="J13" s="9">
        <v>149.71790087062283</v>
      </c>
      <c r="K13" s="9">
        <v>89.747800071853604</v>
      </c>
      <c r="L13" s="9">
        <v>84.904035570450461</v>
      </c>
      <c r="M13" s="9">
        <v>86.317221828364382</v>
      </c>
      <c r="N13" s="9">
        <v>333.19838136315946</v>
      </c>
      <c r="O13" s="9">
        <v>280.77792308689953</v>
      </c>
      <c r="P13" s="4"/>
      <c r="Q13" s="4"/>
      <c r="R13" s="4"/>
      <c r="S13" s="4"/>
      <c r="T13" s="4"/>
    </row>
    <row r="14" spans="1:20" x14ac:dyDescent="0.25">
      <c r="A14" s="82">
        <v>1991</v>
      </c>
      <c r="B14" s="82" t="s">
        <v>44</v>
      </c>
      <c r="C14" s="82">
        <v>1</v>
      </c>
      <c r="D14" s="9">
        <v>94.47204507049517</v>
      </c>
      <c r="E14" s="9">
        <v>41.3924467826658</v>
      </c>
      <c r="F14" s="9">
        <v>271.36874635982809</v>
      </c>
      <c r="G14" s="9">
        <v>73.899826080171621</v>
      </c>
      <c r="H14" s="9">
        <v>203.13896687299166</v>
      </c>
      <c r="I14" s="9">
        <v>17.176363471183969</v>
      </c>
      <c r="J14" s="9">
        <v>151.1400158571727</v>
      </c>
      <c r="K14" s="9">
        <v>90.168340793906523</v>
      </c>
      <c r="L14" s="9">
        <v>88.108106642464477</v>
      </c>
      <c r="M14" s="9">
        <v>87.589375358372536</v>
      </c>
      <c r="N14" s="9">
        <v>339.53322746917132</v>
      </c>
      <c r="O14" s="9">
        <v>285.25321966268496</v>
      </c>
      <c r="P14" s="4"/>
      <c r="Q14" s="4"/>
      <c r="R14" s="4"/>
      <c r="S14" s="4"/>
      <c r="T14" s="4"/>
    </row>
    <row r="15" spans="1:20" x14ac:dyDescent="0.25">
      <c r="A15" s="82">
        <v>1992</v>
      </c>
      <c r="B15" s="82" t="s">
        <v>44</v>
      </c>
      <c r="C15" s="82">
        <v>1</v>
      </c>
      <c r="D15" s="9">
        <v>96.078633140445902</v>
      </c>
      <c r="E15" s="9">
        <v>41.663016382803349</v>
      </c>
      <c r="F15" s="9">
        <v>276.05277581162926</v>
      </c>
      <c r="G15" s="9">
        <v>75.229287288170866</v>
      </c>
      <c r="H15" s="9">
        <v>207.54326248021249</v>
      </c>
      <c r="I15" s="9">
        <v>17.705704746791334</v>
      </c>
      <c r="J15" s="9">
        <v>153.25698921494626</v>
      </c>
      <c r="K15" s="9">
        <v>90.55921835504391</v>
      </c>
      <c r="L15" s="9">
        <v>89.779538221271523</v>
      </c>
      <c r="M15" s="9">
        <v>88.501727620206452</v>
      </c>
      <c r="N15" s="9">
        <v>344.66098743100434</v>
      </c>
      <c r="O15" s="9">
        <v>288.09178543673721</v>
      </c>
      <c r="P15" s="4"/>
      <c r="Q15" s="4"/>
      <c r="R15" s="4"/>
      <c r="S15" s="4"/>
      <c r="T15" s="4"/>
    </row>
    <row r="16" spans="1:20" x14ac:dyDescent="0.25">
      <c r="A16" s="82">
        <v>1993</v>
      </c>
      <c r="B16" s="82" t="s">
        <v>44</v>
      </c>
      <c r="C16" s="82">
        <v>1</v>
      </c>
      <c r="D16" s="9">
        <v>98.097675823886405</v>
      </c>
      <c r="E16" s="9">
        <v>41.971894176516912</v>
      </c>
      <c r="F16" s="9">
        <v>281.85770600243524</v>
      </c>
      <c r="G16" s="9">
        <v>76.929819680017346</v>
      </c>
      <c r="H16" s="9">
        <v>212.47074537761461</v>
      </c>
      <c r="I16" s="9">
        <v>18.735180385723183</v>
      </c>
      <c r="J16" s="9">
        <v>155.22821060751997</v>
      </c>
      <c r="K16" s="9">
        <v>91.132057771040792</v>
      </c>
      <c r="L16" s="9">
        <v>91.377933514931883</v>
      </c>
      <c r="M16" s="9">
        <v>88.621029207441822</v>
      </c>
      <c r="N16" s="9">
        <v>349.83260419370589</v>
      </c>
      <c r="O16" s="9">
        <v>290.93483973356024</v>
      </c>
      <c r="P16" s="4"/>
      <c r="Q16" s="4"/>
      <c r="R16" s="4"/>
      <c r="S16" s="4"/>
      <c r="T16" s="4"/>
    </row>
    <row r="17" spans="1:20" x14ac:dyDescent="0.25">
      <c r="A17" s="82">
        <v>1994</v>
      </c>
      <c r="B17" s="82" t="s">
        <v>44</v>
      </c>
      <c r="C17" s="82">
        <v>1</v>
      </c>
      <c r="D17" s="9">
        <v>99.924902605575454</v>
      </c>
      <c r="E17" s="9">
        <v>42.22566847179688</v>
      </c>
      <c r="F17" s="9">
        <v>286.77306123106854</v>
      </c>
      <c r="G17" s="9">
        <v>78.37348176866422</v>
      </c>
      <c r="H17" s="9">
        <v>214.86997917639414</v>
      </c>
      <c r="I17" s="9">
        <v>19.543848362165498</v>
      </c>
      <c r="J17" s="9">
        <v>157.73957327858605</v>
      </c>
      <c r="K17" s="9">
        <v>92.041721729544093</v>
      </c>
      <c r="L17" s="9">
        <v>93.209213298124084</v>
      </c>
      <c r="M17" s="9">
        <v>88.658901755763452</v>
      </c>
      <c r="N17" s="9">
        <v>353.53753429676334</v>
      </c>
      <c r="O17" s="9">
        <v>292.98054072607522</v>
      </c>
      <c r="P17" s="4"/>
      <c r="Q17" s="4"/>
      <c r="R17" s="4"/>
      <c r="S17" s="4"/>
      <c r="T17" s="4"/>
    </row>
    <row r="18" spans="1:20" x14ac:dyDescent="0.25">
      <c r="A18" s="82">
        <v>1995</v>
      </c>
      <c r="B18" s="82" t="s">
        <v>44</v>
      </c>
      <c r="C18" s="82">
        <v>1</v>
      </c>
      <c r="D18" s="9">
        <v>101.52086565124347</v>
      </c>
      <c r="E18" s="9">
        <v>42.522902591743645</v>
      </c>
      <c r="F18" s="9">
        <v>292.56272510205935</v>
      </c>
      <c r="G18" s="9">
        <v>79.950671626983478</v>
      </c>
      <c r="H18" s="9">
        <v>218.5201642887771</v>
      </c>
      <c r="I18" s="9">
        <v>20.156332907321293</v>
      </c>
      <c r="J18" s="9">
        <v>160.31940732268333</v>
      </c>
      <c r="K18" s="9">
        <v>92.942853723083488</v>
      </c>
      <c r="L18" s="9">
        <v>95.898420647356701</v>
      </c>
      <c r="M18" s="9">
        <v>88.660825413281216</v>
      </c>
      <c r="N18" s="9">
        <v>358.30038840307611</v>
      </c>
      <c r="O18" s="9">
        <v>294.13418356100476</v>
      </c>
      <c r="P18" s="4"/>
      <c r="Q18" s="4"/>
      <c r="R18" s="4"/>
      <c r="S18" s="4"/>
      <c r="T18" s="4"/>
    </row>
    <row r="19" spans="1:20" x14ac:dyDescent="0.25">
      <c r="A19" s="82">
        <v>1996</v>
      </c>
      <c r="B19" s="82" t="s">
        <v>44</v>
      </c>
      <c r="C19" s="82">
        <v>1</v>
      </c>
      <c r="D19" s="9">
        <v>102.75264785662517</v>
      </c>
      <c r="E19" s="9">
        <v>42.750842030737338</v>
      </c>
      <c r="F19" s="9">
        <v>296.81879544571677</v>
      </c>
      <c r="G19" s="9">
        <v>81.205198423605367</v>
      </c>
      <c r="H19" s="9">
        <v>222.69094135589498</v>
      </c>
      <c r="I19" s="9">
        <v>20.557698067398512</v>
      </c>
      <c r="J19" s="9">
        <v>162.12501937937358</v>
      </c>
      <c r="K19" s="9">
        <v>93.3533809107727</v>
      </c>
      <c r="L19" s="9">
        <v>96.998497638052271</v>
      </c>
      <c r="M19" s="9">
        <v>89.282531887199752</v>
      </c>
      <c r="N19" s="9">
        <v>363.53181357240851</v>
      </c>
      <c r="O19" s="9">
        <v>295.79290461249155</v>
      </c>
      <c r="P19" s="4"/>
      <c r="Q19" s="4"/>
      <c r="R19" s="4"/>
      <c r="S19" s="4"/>
      <c r="T19" s="4"/>
    </row>
    <row r="20" spans="1:20" x14ac:dyDescent="0.25">
      <c r="A20" s="82">
        <v>1997</v>
      </c>
      <c r="B20" s="82" t="s">
        <v>44</v>
      </c>
      <c r="C20" s="82">
        <v>1</v>
      </c>
      <c r="D20" s="9">
        <v>104.12735874131019</v>
      </c>
      <c r="E20" s="9">
        <v>43.141157628757917</v>
      </c>
      <c r="F20" s="9">
        <v>300.66188092309102</v>
      </c>
      <c r="G20" s="9">
        <v>82.25416773836119</v>
      </c>
      <c r="H20" s="9">
        <v>227.13487149768503</v>
      </c>
      <c r="I20" s="9">
        <v>20.978864492964924</v>
      </c>
      <c r="J20" s="9">
        <v>163.52005924305368</v>
      </c>
      <c r="K20" s="9">
        <v>93.534987502478003</v>
      </c>
      <c r="L20" s="9">
        <v>100.32950919185313</v>
      </c>
      <c r="M20" s="9">
        <v>89.992005155653771</v>
      </c>
      <c r="N20" s="9">
        <v>367.4446665219624</v>
      </c>
      <c r="O20" s="9">
        <v>298.92259221656019</v>
      </c>
      <c r="P20" s="4"/>
      <c r="Q20" s="4"/>
      <c r="R20" s="4"/>
      <c r="S20" s="4"/>
      <c r="T20" s="4"/>
    </row>
    <row r="21" spans="1:20" x14ac:dyDescent="0.25">
      <c r="A21" s="82">
        <v>1998</v>
      </c>
      <c r="B21" s="82" t="s">
        <v>44</v>
      </c>
      <c r="C21" s="82">
        <v>1</v>
      </c>
      <c r="D21" s="9">
        <v>105.93243510789718</v>
      </c>
      <c r="E21" s="9">
        <v>43.727694997923138</v>
      </c>
      <c r="F21" s="9">
        <v>304.49463963617967</v>
      </c>
      <c r="G21" s="9">
        <v>83.349441867583366</v>
      </c>
      <c r="H21" s="9">
        <v>231.60599779815209</v>
      </c>
      <c r="I21" s="9">
        <v>21.483824125694625</v>
      </c>
      <c r="J21" s="9">
        <v>165.13691191679249</v>
      </c>
      <c r="K21" s="9">
        <v>94.25945618660576</v>
      </c>
      <c r="L21" s="9">
        <v>101.60523849654844</v>
      </c>
      <c r="M21" s="9">
        <v>91.329216649334057</v>
      </c>
      <c r="N21" s="9">
        <v>371.71920371229135</v>
      </c>
      <c r="O21" s="9">
        <v>305.3828395263925</v>
      </c>
      <c r="P21" s="4"/>
      <c r="Q21" s="4"/>
      <c r="R21" s="4"/>
      <c r="S21" s="4"/>
      <c r="T21" s="4"/>
    </row>
    <row r="22" spans="1:20" x14ac:dyDescent="0.25">
      <c r="A22" s="82">
        <v>1999</v>
      </c>
      <c r="B22" s="82" t="s">
        <v>44</v>
      </c>
      <c r="C22" s="82">
        <v>1</v>
      </c>
      <c r="D22" s="9">
        <v>107.62966712733521</v>
      </c>
      <c r="E22" s="9">
        <v>44.141842246042792</v>
      </c>
      <c r="F22" s="9">
        <v>309.04830602046974</v>
      </c>
      <c r="G22" s="9">
        <v>84.59549091249373</v>
      </c>
      <c r="H22" s="9">
        <v>240.3273911145892</v>
      </c>
      <c r="I22" s="9">
        <v>22.364541394661455</v>
      </c>
      <c r="J22" s="9">
        <v>168.25377289581832</v>
      </c>
      <c r="K22" s="9">
        <v>94.785842073628444</v>
      </c>
      <c r="L22" s="9">
        <v>103.5419166293147</v>
      </c>
      <c r="M22" s="9">
        <v>94.824158246699454</v>
      </c>
      <c r="N22" s="9">
        <v>381.68947715031516</v>
      </c>
      <c r="O22" s="9">
        <v>317.00607900705251</v>
      </c>
      <c r="P22" s="4"/>
      <c r="Q22" s="4"/>
      <c r="R22" s="4"/>
      <c r="S22" s="4"/>
      <c r="T22" s="4"/>
    </row>
    <row r="23" spans="1:20" x14ac:dyDescent="0.25">
      <c r="A23" s="82">
        <v>2000</v>
      </c>
      <c r="B23" s="82" t="s">
        <v>44</v>
      </c>
      <c r="C23" s="82">
        <v>1</v>
      </c>
      <c r="D23" s="9">
        <v>109.38972296526896</v>
      </c>
      <c r="E23" s="9">
        <v>44.621305033500498</v>
      </c>
      <c r="F23" s="9">
        <v>314.0114013591749</v>
      </c>
      <c r="G23" s="9">
        <v>86.020992708928247</v>
      </c>
      <c r="H23" s="9">
        <v>249.29133599199855</v>
      </c>
      <c r="I23" s="9">
        <v>23.269376153925982</v>
      </c>
      <c r="J23" s="9">
        <v>170.19377515371647</v>
      </c>
      <c r="K23" s="9">
        <v>95.105102755759759</v>
      </c>
      <c r="L23" s="9">
        <v>104.87703893634551</v>
      </c>
      <c r="M23" s="9">
        <v>98.386782482546408</v>
      </c>
      <c r="N23" s="9">
        <v>389.72224258782444</v>
      </c>
      <c r="O23" s="9">
        <v>327.37361637090089</v>
      </c>
      <c r="P23" s="4"/>
      <c r="Q23" s="4"/>
      <c r="R23" s="4"/>
      <c r="S23" s="4"/>
      <c r="T23" s="4"/>
    </row>
    <row r="24" spans="1:20" x14ac:dyDescent="0.25">
      <c r="A24" s="82">
        <v>2001</v>
      </c>
      <c r="B24" s="82" t="s">
        <v>44</v>
      </c>
      <c r="C24" s="82">
        <v>1</v>
      </c>
      <c r="D24" s="9">
        <v>111.04154038710702</v>
      </c>
      <c r="E24" s="9">
        <v>44.96398327829499</v>
      </c>
      <c r="F24" s="9">
        <v>318.45951657339572</v>
      </c>
      <c r="G24" s="9">
        <v>87.385152015163939</v>
      </c>
      <c r="H24" s="9">
        <v>257.51622921550967</v>
      </c>
      <c r="I24" s="9">
        <v>24.103573942654581</v>
      </c>
      <c r="J24" s="9">
        <v>172.72008763878458</v>
      </c>
      <c r="K24" s="9">
        <v>95.277176413044828</v>
      </c>
      <c r="L24" s="9">
        <v>106.69391814726522</v>
      </c>
      <c r="M24" s="9">
        <v>101.28805848907699</v>
      </c>
      <c r="N24" s="9">
        <v>395.50998432215289</v>
      </c>
      <c r="O24" s="9">
        <v>337.51481030892819</v>
      </c>
      <c r="P24" s="4"/>
      <c r="Q24" s="4"/>
      <c r="R24" s="4"/>
      <c r="S24" s="4"/>
      <c r="T24" s="4"/>
    </row>
    <row r="25" spans="1:20" x14ac:dyDescent="0.25">
      <c r="A25" s="82">
        <v>2002</v>
      </c>
      <c r="B25" s="82" t="s">
        <v>44</v>
      </c>
      <c r="C25" s="82">
        <v>1</v>
      </c>
      <c r="D25" s="9">
        <v>112.69593543527097</v>
      </c>
      <c r="E25" s="9">
        <v>45.234468511747963</v>
      </c>
      <c r="F25" s="9">
        <v>323.74574214735935</v>
      </c>
      <c r="G25" s="9">
        <v>88.920876220495771</v>
      </c>
      <c r="H25" s="9">
        <v>265.16474693967041</v>
      </c>
      <c r="I25" s="9">
        <v>24.62717563313451</v>
      </c>
      <c r="J25" s="9">
        <v>175.47240719275513</v>
      </c>
      <c r="K25" s="9">
        <v>95.6424497155636</v>
      </c>
      <c r="L25" s="9">
        <v>108.42048462687561</v>
      </c>
      <c r="M25" s="9">
        <v>105.39286843215335</v>
      </c>
      <c r="N25" s="9">
        <v>402.34170205933611</v>
      </c>
      <c r="O25" s="9">
        <v>352.95778005227652</v>
      </c>
      <c r="P25" s="4"/>
      <c r="Q25" s="4"/>
      <c r="R25" s="4"/>
      <c r="S25" s="4"/>
      <c r="T25" s="4"/>
    </row>
    <row r="26" spans="1:20" x14ac:dyDescent="0.25">
      <c r="A26" s="82">
        <v>2003</v>
      </c>
      <c r="B26" s="82" t="s">
        <v>44</v>
      </c>
      <c r="C26" s="82">
        <v>1</v>
      </c>
      <c r="D26" s="9">
        <v>114.31848966859161</v>
      </c>
      <c r="E26" s="9">
        <v>45.450523849121083</v>
      </c>
      <c r="F26" s="9">
        <v>327.34742022119332</v>
      </c>
      <c r="G26" s="9">
        <v>90.020460921153216</v>
      </c>
      <c r="H26" s="9">
        <v>270.45779562248521</v>
      </c>
      <c r="I26" s="9">
        <v>24.929694575494466</v>
      </c>
      <c r="J26" s="9">
        <v>178.72726081900757</v>
      </c>
      <c r="K26" s="9">
        <v>96.924530200929269</v>
      </c>
      <c r="L26" s="9">
        <v>110.94988531667005</v>
      </c>
      <c r="M26" s="9">
        <v>106.45286076762687</v>
      </c>
      <c r="N26" s="9">
        <v>409.76529195040314</v>
      </c>
      <c r="O26" s="9">
        <v>363.12327365424028</v>
      </c>
      <c r="P26" s="4"/>
      <c r="Q26" s="4"/>
      <c r="R26" s="4"/>
      <c r="S26" s="4"/>
      <c r="T26" s="4"/>
    </row>
    <row r="27" spans="1:20" x14ac:dyDescent="0.25">
      <c r="A27" s="82">
        <v>2004</v>
      </c>
      <c r="B27" s="82" t="s">
        <v>44</v>
      </c>
      <c r="C27" s="82">
        <v>1</v>
      </c>
      <c r="D27" s="9">
        <v>115.69603749495909</v>
      </c>
      <c r="E27" s="9">
        <v>45.632970559402949</v>
      </c>
      <c r="F27" s="9">
        <v>331.40093904314256</v>
      </c>
      <c r="G27" s="9">
        <v>91.278147428305942</v>
      </c>
      <c r="H27" s="9">
        <v>277.11396576156693</v>
      </c>
      <c r="I27" s="9">
        <v>25.323838759889775</v>
      </c>
      <c r="J27" s="9">
        <v>181.87991685857691</v>
      </c>
      <c r="K27" s="9">
        <v>97.593735976170592</v>
      </c>
      <c r="L27" s="9">
        <v>112.36473342785138</v>
      </c>
      <c r="M27" s="9">
        <v>107.84962403775424</v>
      </c>
      <c r="N27" s="9">
        <v>416.01489620998768</v>
      </c>
      <c r="O27" s="9">
        <v>365.96202647502662</v>
      </c>
      <c r="P27" s="4"/>
      <c r="Q27" s="4"/>
      <c r="R27" s="4"/>
      <c r="S27" s="4"/>
      <c r="T27" s="4"/>
    </row>
    <row r="28" spans="1:20" x14ac:dyDescent="0.25">
      <c r="A28" s="82">
        <v>2005</v>
      </c>
      <c r="B28" s="82" t="s">
        <v>44</v>
      </c>
      <c r="C28" s="82">
        <v>1</v>
      </c>
      <c r="D28" s="9">
        <v>117.462424914434</v>
      </c>
      <c r="E28" s="9">
        <v>45.818658928163529</v>
      </c>
      <c r="F28" s="9">
        <v>336.43602930084751</v>
      </c>
      <c r="G28" s="9">
        <v>92.740902784911654</v>
      </c>
      <c r="H28" s="9">
        <v>282.6596249098244</v>
      </c>
      <c r="I28" s="9">
        <v>25.902973120350229</v>
      </c>
      <c r="J28" s="9">
        <v>185.44730111724365</v>
      </c>
      <c r="K28" s="9">
        <v>98.057316914698617</v>
      </c>
      <c r="L28" s="9">
        <v>114.05219297513163</v>
      </c>
      <c r="M28" s="9">
        <v>108.92349539195892</v>
      </c>
      <c r="N28" s="9">
        <v>421.04231502668068</v>
      </c>
      <c r="O28" s="9">
        <v>369.99671425244981</v>
      </c>
      <c r="P28" s="4"/>
      <c r="Q28" s="4"/>
      <c r="R28" s="4"/>
      <c r="S28" s="4"/>
      <c r="T28" s="4"/>
    </row>
    <row r="29" spans="1:20" x14ac:dyDescent="0.25">
      <c r="A29" s="82">
        <v>2006</v>
      </c>
      <c r="B29" s="82" t="s">
        <v>44</v>
      </c>
      <c r="C29" s="82">
        <v>1</v>
      </c>
      <c r="D29" s="9">
        <v>118.62792266075299</v>
      </c>
      <c r="E29" s="9">
        <v>45.996309021356893</v>
      </c>
      <c r="F29" s="9">
        <v>341.83134148412415</v>
      </c>
      <c r="G29" s="9">
        <v>94.256847965918723</v>
      </c>
      <c r="H29" s="9">
        <v>285.14237549701653</v>
      </c>
      <c r="I29" s="9">
        <v>26.047782654491215</v>
      </c>
      <c r="J29" s="9">
        <v>189.63875066076912</v>
      </c>
      <c r="K29" s="9">
        <v>99.704975684171387</v>
      </c>
      <c r="L29" s="9">
        <v>115.51665071561419</v>
      </c>
      <c r="M29" s="9">
        <v>110.0685370303926</v>
      </c>
      <c r="N29" s="9">
        <v>425.17324892907988</v>
      </c>
      <c r="O29" s="9">
        <v>371.75995553645743</v>
      </c>
      <c r="P29" s="4"/>
      <c r="Q29" s="4"/>
      <c r="R29" s="4"/>
      <c r="S29" s="4"/>
      <c r="T29" s="4"/>
    </row>
    <row r="30" spans="1:20" x14ac:dyDescent="0.25">
      <c r="A30" s="82">
        <v>2007</v>
      </c>
      <c r="B30" s="82" t="s">
        <v>44</v>
      </c>
      <c r="C30" s="82">
        <v>1</v>
      </c>
      <c r="D30" s="9">
        <v>120.51498289353053</v>
      </c>
      <c r="E30" s="9">
        <v>46.341856780778286</v>
      </c>
      <c r="F30" s="9">
        <v>347.14406428920768</v>
      </c>
      <c r="G30" s="9">
        <v>95.860181591438007</v>
      </c>
      <c r="H30" s="9">
        <v>289.80909875619909</v>
      </c>
      <c r="I30" s="9">
        <v>26.408700251104353</v>
      </c>
      <c r="J30" s="9">
        <v>192.91116064158956</v>
      </c>
      <c r="K30" s="9">
        <v>101.15977665277464</v>
      </c>
      <c r="L30" s="9">
        <v>118.38851337137538</v>
      </c>
      <c r="M30" s="9">
        <v>111.30396804866972</v>
      </c>
      <c r="N30" s="9">
        <v>429.21587488984358</v>
      </c>
      <c r="O30" s="9">
        <v>373.89388325628687</v>
      </c>
      <c r="P30" s="4"/>
      <c r="Q30" s="4"/>
      <c r="R30" s="4"/>
      <c r="S30" s="4"/>
      <c r="T30" s="4"/>
    </row>
    <row r="31" spans="1:20" x14ac:dyDescent="0.25">
      <c r="A31" s="82">
        <v>2008</v>
      </c>
      <c r="B31" s="82" t="s">
        <v>44</v>
      </c>
      <c r="C31" s="82">
        <v>1</v>
      </c>
      <c r="D31" s="9">
        <v>122.25547589939708</v>
      </c>
      <c r="E31" s="9">
        <v>46.505332643576693</v>
      </c>
      <c r="F31" s="9">
        <v>351.50801581913589</v>
      </c>
      <c r="G31" s="9">
        <v>97.152412649294348</v>
      </c>
      <c r="H31" s="9">
        <v>292.6594168871253</v>
      </c>
      <c r="I31" s="9">
        <v>26.625175175021557</v>
      </c>
      <c r="J31" s="9">
        <v>196.29305950236039</v>
      </c>
      <c r="K31" s="9">
        <v>102.15897007187544</v>
      </c>
      <c r="L31" s="9">
        <v>121.77757605183061</v>
      </c>
      <c r="M31" s="9">
        <v>112.90947787193485</v>
      </c>
      <c r="N31" s="9">
        <v>434.22777221118662</v>
      </c>
      <c r="O31" s="9">
        <v>378.88876481108889</v>
      </c>
      <c r="P31" s="4"/>
      <c r="Q31" s="4"/>
      <c r="R31" s="4"/>
      <c r="S31" s="4"/>
      <c r="T31" s="4"/>
    </row>
    <row r="32" spans="1:20" x14ac:dyDescent="0.25">
      <c r="A32" s="82">
        <v>2009</v>
      </c>
      <c r="B32" s="82" t="s">
        <v>44</v>
      </c>
      <c r="C32" s="82">
        <v>1</v>
      </c>
      <c r="D32" s="9">
        <v>123.28046025649057</v>
      </c>
      <c r="E32" s="9">
        <v>46.510410515773835</v>
      </c>
      <c r="F32" s="9">
        <v>355.56140719472779</v>
      </c>
      <c r="G32" s="9">
        <v>98.379894950316398</v>
      </c>
      <c r="H32" s="9">
        <v>295.59911703817278</v>
      </c>
      <c r="I32" s="9">
        <v>26.80767914619469</v>
      </c>
      <c r="J32" s="9">
        <v>198.68986200056719</v>
      </c>
      <c r="K32" s="9">
        <v>103.08277959455779</v>
      </c>
      <c r="L32" s="9">
        <v>124.64499134204608</v>
      </c>
      <c r="M32" s="9">
        <v>113.73942300483928</v>
      </c>
      <c r="N32" s="9">
        <v>437.38133660896727</v>
      </c>
      <c r="O32" s="9">
        <v>384.00582986969005</v>
      </c>
      <c r="P32" s="4"/>
      <c r="Q32" s="4"/>
      <c r="R32" s="4"/>
      <c r="S32" s="4"/>
      <c r="T32" s="4"/>
    </row>
    <row r="33" spans="1:20" x14ac:dyDescent="0.25">
      <c r="A33" s="82">
        <v>2010</v>
      </c>
      <c r="B33" s="82" t="s">
        <v>44</v>
      </c>
      <c r="C33" s="82">
        <v>1</v>
      </c>
      <c r="D33" s="9">
        <v>123.6323485667631</v>
      </c>
      <c r="E33" s="9">
        <v>46.492256970195911</v>
      </c>
      <c r="F33" s="9">
        <v>356.46423764564713</v>
      </c>
      <c r="G33" s="9">
        <v>98.634647153000358</v>
      </c>
      <c r="H33" s="9">
        <v>299.74853919805668</v>
      </c>
      <c r="I33" s="9">
        <v>27.097105141557439</v>
      </c>
      <c r="J33" s="9">
        <v>200.5650775052568</v>
      </c>
      <c r="K33" s="9">
        <v>104.28173092328956</v>
      </c>
      <c r="L33" s="9">
        <v>126.2474241093699</v>
      </c>
      <c r="M33" s="9">
        <v>114.02631349580273</v>
      </c>
      <c r="N33" s="9">
        <v>439.51153007264173</v>
      </c>
      <c r="O33" s="9">
        <v>385.59821708476403</v>
      </c>
      <c r="P33" s="4"/>
      <c r="Q33" s="4"/>
      <c r="R33" s="4"/>
      <c r="S33" s="4"/>
      <c r="T33" s="4"/>
    </row>
    <row r="34" spans="1:20" x14ac:dyDescent="0.25">
      <c r="A34" s="82">
        <v>2011</v>
      </c>
      <c r="B34" s="82" t="s">
        <v>44</v>
      </c>
      <c r="C34" s="82">
        <v>1</v>
      </c>
      <c r="D34" s="9">
        <v>123.84951268340242</v>
      </c>
      <c r="E34" s="9">
        <v>46.481811335800195</v>
      </c>
      <c r="F34" s="9">
        <v>357.51326771813098</v>
      </c>
      <c r="G34" s="9">
        <v>98.969757708094008</v>
      </c>
      <c r="H34" s="9">
        <v>303.00483267981178</v>
      </c>
      <c r="I34" s="9">
        <v>27.981368356900958</v>
      </c>
      <c r="J34" s="9">
        <v>201.91242179308904</v>
      </c>
      <c r="K34" s="9">
        <v>105.46119425768002</v>
      </c>
      <c r="L34" s="9">
        <v>127.71587060941431</v>
      </c>
      <c r="M34" s="9">
        <v>114.1091662258145</v>
      </c>
      <c r="N34" s="9">
        <v>440.16661961102886</v>
      </c>
      <c r="O34" s="9">
        <v>385.34570103820732</v>
      </c>
      <c r="P34" s="4"/>
      <c r="Q34" s="4"/>
      <c r="R34" s="4"/>
      <c r="S34" s="4"/>
      <c r="T34" s="4"/>
    </row>
    <row r="35" spans="1:20" x14ac:dyDescent="0.25">
      <c r="A35" s="82">
        <v>2012</v>
      </c>
      <c r="B35" s="82" t="s">
        <v>44</v>
      </c>
      <c r="C35" s="82">
        <v>1</v>
      </c>
      <c r="D35" s="9">
        <v>124.06564585851727</v>
      </c>
      <c r="E35" s="9">
        <v>46.479164472197013</v>
      </c>
      <c r="F35" s="9">
        <v>357.635258178448</v>
      </c>
      <c r="G35" s="9">
        <v>99.00275151202267</v>
      </c>
      <c r="H35" s="9">
        <v>303.34240428514073</v>
      </c>
      <c r="I35" s="9">
        <v>27.987329954098993</v>
      </c>
      <c r="J35" s="9">
        <v>203.19102088787702</v>
      </c>
      <c r="K35" s="9">
        <v>106.51219469726929</v>
      </c>
      <c r="L35" s="9">
        <v>130.30333631820471</v>
      </c>
      <c r="M35" s="9">
        <v>114.01121384851204</v>
      </c>
      <c r="N35" s="9">
        <v>440.90790667519479</v>
      </c>
      <c r="O35" s="9">
        <v>384.83660284326714</v>
      </c>
      <c r="P35" s="4"/>
      <c r="Q35" s="4"/>
      <c r="R35" s="4"/>
      <c r="S35" s="4"/>
      <c r="T35" s="4"/>
    </row>
    <row r="36" spans="1:20" x14ac:dyDescent="0.25">
      <c r="A36" s="82">
        <v>2013</v>
      </c>
      <c r="B36" s="82" t="s">
        <v>44</v>
      </c>
      <c r="C36" s="82">
        <v>1</v>
      </c>
      <c r="D36" s="9">
        <v>124.08272644201696</v>
      </c>
      <c r="E36" s="9">
        <v>46.488988855661589</v>
      </c>
      <c r="F36" s="9">
        <v>358.31888332282858</v>
      </c>
      <c r="G36" s="9">
        <v>99.206113014540009</v>
      </c>
      <c r="H36" s="9">
        <v>303.36193739240201</v>
      </c>
      <c r="I36" s="9">
        <v>28.043508077545944</v>
      </c>
      <c r="J36" s="9">
        <v>204.32104683344255</v>
      </c>
      <c r="K36" s="9">
        <v>107.19285063162508</v>
      </c>
      <c r="L36" s="9">
        <v>133.56249363130581</v>
      </c>
      <c r="M36" s="9">
        <v>114.06155013389892</v>
      </c>
      <c r="N36" s="9">
        <v>444.01533799574776</v>
      </c>
      <c r="O36" s="9">
        <v>384.52172849968872</v>
      </c>
      <c r="P36" s="4"/>
      <c r="Q36" s="4"/>
      <c r="R36" s="4"/>
      <c r="S36" s="4"/>
      <c r="T36" s="4"/>
    </row>
    <row r="37" spans="1:20" x14ac:dyDescent="0.25">
      <c r="A37" s="82">
        <v>2014</v>
      </c>
      <c r="B37" s="82" t="s">
        <v>44</v>
      </c>
      <c r="C37" s="82">
        <v>1</v>
      </c>
      <c r="D37" s="9">
        <v>123.96930257711979</v>
      </c>
      <c r="E37" s="9">
        <v>46.444727301862898</v>
      </c>
      <c r="F37" s="9">
        <v>359.25212833928515</v>
      </c>
      <c r="G37" s="9">
        <v>99.50710522556399</v>
      </c>
      <c r="H37" s="9">
        <v>303.02113939684722</v>
      </c>
      <c r="I37" s="9">
        <v>28.019631927499766</v>
      </c>
      <c r="J37" s="9">
        <v>205.52851682649714</v>
      </c>
      <c r="K37" s="9">
        <v>107.33782584243711</v>
      </c>
      <c r="L37" s="9">
        <v>134.84431382181288</v>
      </c>
      <c r="M37" s="9">
        <v>114.45301192280024</v>
      </c>
      <c r="N37" s="9">
        <v>445.62335020539217</v>
      </c>
      <c r="O37" s="9">
        <v>385.95036300606483</v>
      </c>
      <c r="P37" s="4"/>
      <c r="Q37" s="4"/>
      <c r="R37" s="4"/>
      <c r="S37" s="4"/>
      <c r="T37" s="4"/>
    </row>
    <row r="38" spans="1:20" x14ac:dyDescent="0.25">
      <c r="A38" s="82">
        <v>2015</v>
      </c>
      <c r="B38" s="82" t="s">
        <v>44</v>
      </c>
      <c r="C38" s="82">
        <v>1</v>
      </c>
      <c r="D38" s="9">
        <v>125.67166004361421</v>
      </c>
      <c r="E38" s="9">
        <v>46.821313437169344</v>
      </c>
      <c r="F38" s="9">
        <v>364.43943590848238</v>
      </c>
      <c r="G38" s="9">
        <v>100.94910971363558</v>
      </c>
      <c r="H38" s="9">
        <v>308.4143688450319</v>
      </c>
      <c r="I38" s="9">
        <v>28.475897436262962</v>
      </c>
      <c r="J38" s="9">
        <v>208.35793021037034</v>
      </c>
      <c r="K38" s="9">
        <v>108.26205053916507</v>
      </c>
      <c r="L38" s="9">
        <v>136.81610835447705</v>
      </c>
      <c r="M38" s="9">
        <v>116.12856698680457</v>
      </c>
      <c r="N38" s="9">
        <v>451.39489971981783</v>
      </c>
      <c r="O38" s="9">
        <v>392.17791418103008</v>
      </c>
      <c r="P38" s="4"/>
      <c r="Q38" s="4"/>
      <c r="R38" s="4"/>
      <c r="S38" s="4"/>
      <c r="T38" s="4"/>
    </row>
    <row r="39" spans="1:20" x14ac:dyDescent="0.25">
      <c r="A39" s="82">
        <v>2016</v>
      </c>
      <c r="B39" s="82" t="s">
        <v>44</v>
      </c>
      <c r="C39" s="82">
        <v>1</v>
      </c>
      <c r="D39" s="9">
        <v>127.70048634262889</v>
      </c>
      <c r="E39" s="9">
        <v>47.202673964377809</v>
      </c>
      <c r="F39" s="9">
        <v>369.9514745968483</v>
      </c>
      <c r="G39" s="9">
        <v>102.49242849292405</v>
      </c>
      <c r="H39" s="9">
        <v>314.54334628952023</v>
      </c>
      <c r="I39" s="9">
        <v>28.939553478447248</v>
      </c>
      <c r="J39" s="9">
        <v>211.07433934154673</v>
      </c>
      <c r="K39" s="9">
        <v>109.19604505798044</v>
      </c>
      <c r="L39" s="9">
        <v>138.88097096910877</v>
      </c>
      <c r="M39" s="9">
        <v>118.54484139679637</v>
      </c>
      <c r="N39" s="9">
        <v>457.26791923289869</v>
      </c>
      <c r="O39" s="9">
        <v>400.3743556507568</v>
      </c>
      <c r="P39" s="4"/>
      <c r="Q39" s="4"/>
      <c r="R39" s="4"/>
      <c r="S39" s="4"/>
      <c r="T39" s="4"/>
    </row>
    <row r="40" spans="1:20" x14ac:dyDescent="0.25">
      <c r="A40" s="82">
        <v>2017</v>
      </c>
      <c r="B40" s="82" t="s">
        <v>44</v>
      </c>
      <c r="C40" s="82">
        <v>1</v>
      </c>
      <c r="D40" s="9">
        <v>129.80317892726114</v>
      </c>
      <c r="E40" s="9">
        <v>47.613618996352869</v>
      </c>
      <c r="F40" s="9">
        <v>375.4873757174517</v>
      </c>
      <c r="G40" s="9">
        <v>104.05409995524155</v>
      </c>
      <c r="H40" s="9">
        <v>320.63393022500338</v>
      </c>
      <c r="I40" s="9">
        <v>29.457685063162032</v>
      </c>
      <c r="J40" s="9">
        <v>213.84165651440833</v>
      </c>
      <c r="K40" s="9">
        <v>110.10476965300202</v>
      </c>
      <c r="L40" s="9">
        <v>140.77773588439322</v>
      </c>
      <c r="M40" s="9">
        <v>120.77576993903224</v>
      </c>
      <c r="N40" s="9">
        <v>462.97562736622882</v>
      </c>
      <c r="O40" s="9">
        <v>408.88070530532474</v>
      </c>
      <c r="P40" s="4"/>
      <c r="Q40" s="4"/>
      <c r="R40" s="4"/>
      <c r="S40" s="4"/>
      <c r="T40" s="4"/>
    </row>
    <row r="41" spans="1:20" x14ac:dyDescent="0.25">
      <c r="A41" s="82">
        <v>2018</v>
      </c>
      <c r="B41" s="82" t="s">
        <v>44</v>
      </c>
      <c r="C41" s="82">
        <v>1</v>
      </c>
      <c r="D41" s="9">
        <v>131.69496166351337</v>
      </c>
      <c r="E41" s="9">
        <v>47.965350540441449</v>
      </c>
      <c r="F41" s="9">
        <v>381.17434139976206</v>
      </c>
      <c r="G41" s="9">
        <v>105.67699281907097</v>
      </c>
      <c r="H41" s="9">
        <v>325.97450473150582</v>
      </c>
      <c r="I41" s="9">
        <v>29.933059990482011</v>
      </c>
      <c r="J41" s="9">
        <v>216.85847714005419</v>
      </c>
      <c r="K41" s="9">
        <v>111.07203268412518</v>
      </c>
      <c r="L41" s="9">
        <v>142.69270037003494</v>
      </c>
      <c r="M41" s="9">
        <v>122.9774635909816</v>
      </c>
      <c r="N41" s="9">
        <v>469.48429174342635</v>
      </c>
      <c r="O41" s="9">
        <v>416.3689181128417</v>
      </c>
      <c r="P41" s="4"/>
      <c r="Q41" s="4"/>
      <c r="R41" s="4"/>
      <c r="S41" s="4"/>
      <c r="T41" s="4"/>
    </row>
    <row r="42" spans="1:20" x14ac:dyDescent="0.25">
      <c r="A42" s="82">
        <v>2019</v>
      </c>
      <c r="B42" s="82" t="s">
        <v>44</v>
      </c>
      <c r="C42" s="82">
        <v>1</v>
      </c>
      <c r="D42" s="9">
        <v>133.47656053260687</v>
      </c>
      <c r="E42" s="9">
        <v>48.31781547521944</v>
      </c>
      <c r="F42" s="9">
        <v>386.62134102224542</v>
      </c>
      <c r="G42" s="9">
        <v>107.21794010035143</v>
      </c>
      <c r="H42" s="9">
        <v>331.79372805335157</v>
      </c>
      <c r="I42" s="9">
        <v>30.462855320547042</v>
      </c>
      <c r="J42" s="9">
        <v>219.73217768533897</v>
      </c>
      <c r="K42" s="9">
        <v>112.03284165250074</v>
      </c>
      <c r="L42" s="9">
        <v>144.61608892683802</v>
      </c>
      <c r="M42" s="9">
        <v>125.43013798026269</v>
      </c>
      <c r="N42" s="9">
        <v>475.74598865802551</v>
      </c>
      <c r="O42" s="9">
        <v>423.0163570611096</v>
      </c>
      <c r="P42" s="4"/>
      <c r="Q42" s="4"/>
      <c r="R42" s="4"/>
      <c r="S42" s="4"/>
      <c r="T42" s="4"/>
    </row>
    <row r="43" spans="1:20" x14ac:dyDescent="0.25">
      <c r="A43" s="82">
        <v>2020</v>
      </c>
      <c r="B43" s="82" t="s">
        <v>44</v>
      </c>
      <c r="C43" s="82">
        <v>1</v>
      </c>
      <c r="D43" s="9">
        <v>135.03188027337549</v>
      </c>
      <c r="E43" s="9">
        <v>48.625024223136172</v>
      </c>
      <c r="F43" s="9">
        <v>391.34432783030036</v>
      </c>
      <c r="G43" s="9">
        <v>108.56168013540739</v>
      </c>
      <c r="H43" s="9">
        <v>336.7542113934274</v>
      </c>
      <c r="I43" s="9">
        <v>30.943366736074278</v>
      </c>
      <c r="J43" s="9">
        <v>222.61513908823616</v>
      </c>
      <c r="K43" s="9">
        <v>113.01013540886491</v>
      </c>
      <c r="L43" s="9">
        <v>146.53428907439988</v>
      </c>
      <c r="M43" s="9">
        <v>127.35903276003354</v>
      </c>
      <c r="N43" s="9">
        <v>481.68887445855904</v>
      </c>
      <c r="O43" s="9">
        <v>428.47928576836887</v>
      </c>
      <c r="P43" s="4"/>
      <c r="Q43" s="4"/>
      <c r="R43" s="4"/>
      <c r="S43" s="4"/>
      <c r="T43" s="4"/>
    </row>
    <row r="44" spans="1:20" x14ac:dyDescent="0.25">
      <c r="A44" s="82">
        <v>2021</v>
      </c>
      <c r="B44" s="82" t="s">
        <v>44</v>
      </c>
      <c r="C44" s="82">
        <v>1</v>
      </c>
      <c r="D44" s="9">
        <v>136.55197752824378</v>
      </c>
      <c r="E44" s="9">
        <v>48.91441219033775</v>
      </c>
      <c r="F44" s="9">
        <v>395.86057653597595</v>
      </c>
      <c r="G44" s="9">
        <v>109.84291662124595</v>
      </c>
      <c r="H44" s="9">
        <v>341.78409341650581</v>
      </c>
      <c r="I44" s="9">
        <v>31.427339581039423</v>
      </c>
      <c r="J44" s="9">
        <v>225.56680385796392</v>
      </c>
      <c r="K44" s="9">
        <v>114.03370240718527</v>
      </c>
      <c r="L44" s="9">
        <v>148.45225797219442</v>
      </c>
      <c r="M44" s="9">
        <v>129.10226571231905</v>
      </c>
      <c r="N44" s="9">
        <v>487.63194284470035</v>
      </c>
      <c r="O44" s="9">
        <v>433.65240730099163</v>
      </c>
      <c r="P44" s="4"/>
      <c r="Q44" s="4"/>
      <c r="R44" s="4"/>
      <c r="S44" s="4"/>
      <c r="T44" s="4"/>
    </row>
    <row r="45" spans="1:20" x14ac:dyDescent="0.25">
      <c r="A45" s="82">
        <v>2022</v>
      </c>
      <c r="B45" s="82" t="s">
        <v>44</v>
      </c>
      <c r="C45" s="82">
        <v>1</v>
      </c>
      <c r="D45" s="9">
        <v>138.11157058979839</v>
      </c>
      <c r="E45" s="9">
        <v>49.184074216613823</v>
      </c>
      <c r="F45" s="9">
        <v>400.0566663342596</v>
      </c>
      <c r="G45" s="9">
        <v>111.03451704957141</v>
      </c>
      <c r="H45" s="9">
        <v>346.70243054580823</v>
      </c>
      <c r="I45" s="9">
        <v>31.914071730062393</v>
      </c>
      <c r="J45" s="9">
        <v>228.58683249879971</v>
      </c>
      <c r="K45" s="9">
        <v>115.07712731560262</v>
      </c>
      <c r="L45" s="9">
        <v>150.37023501149997</v>
      </c>
      <c r="M45" s="9">
        <v>130.81724421722618</v>
      </c>
      <c r="N45" s="9">
        <v>493.30937771915387</v>
      </c>
      <c r="O45" s="9">
        <v>438.79262966731068</v>
      </c>
      <c r="P45" s="4"/>
      <c r="Q45" s="4"/>
      <c r="R45" s="4"/>
      <c r="S45" s="4"/>
      <c r="T45" s="4"/>
    </row>
    <row r="46" spans="1:20" x14ac:dyDescent="0.25">
      <c r="A46" s="82">
        <v>2023</v>
      </c>
      <c r="B46" s="82" t="s">
        <v>44</v>
      </c>
      <c r="C46" s="82">
        <v>1</v>
      </c>
      <c r="D46" s="9">
        <v>139.80775576335765</v>
      </c>
      <c r="E46" s="9">
        <v>49.446909449156962</v>
      </c>
      <c r="F46" s="9">
        <v>404.08660864840891</v>
      </c>
      <c r="G46" s="9">
        <v>112.18249051040982</v>
      </c>
      <c r="H46" s="9">
        <v>351.44885883628456</v>
      </c>
      <c r="I46" s="9">
        <v>32.403036034361683</v>
      </c>
      <c r="J46" s="9">
        <v>231.63847098060145</v>
      </c>
      <c r="K46" s="9">
        <v>116.13439416159287</v>
      </c>
      <c r="L46" s="9">
        <v>152.2874581664959</v>
      </c>
      <c r="M46" s="9">
        <v>132.57498222911013</v>
      </c>
      <c r="N46" s="9">
        <v>498.90343702977111</v>
      </c>
      <c r="O46" s="9">
        <v>444.59986401162149</v>
      </c>
      <c r="P46" s="4"/>
      <c r="Q46" s="4"/>
      <c r="R46" s="4"/>
      <c r="S46" s="4"/>
      <c r="T46" s="4"/>
    </row>
    <row r="47" spans="1:20" x14ac:dyDescent="0.25">
      <c r="A47" s="82">
        <v>2024</v>
      </c>
      <c r="B47" s="82" t="s">
        <v>44</v>
      </c>
      <c r="C47" s="82">
        <v>1</v>
      </c>
      <c r="D47" s="9">
        <v>141.593757381552</v>
      </c>
      <c r="E47" s="9">
        <v>49.716360853154299</v>
      </c>
      <c r="F47" s="9">
        <v>408.20864326988493</v>
      </c>
      <c r="G47" s="9">
        <v>113.3580471204162</v>
      </c>
      <c r="H47" s="9">
        <v>356.14585010646289</v>
      </c>
      <c r="I47" s="9">
        <v>32.893245072110865</v>
      </c>
      <c r="J47" s="9">
        <v>234.69520515684209</v>
      </c>
      <c r="K47" s="9">
        <v>117.20065565896206</v>
      </c>
      <c r="L47" s="9">
        <v>154.20112461849308</v>
      </c>
      <c r="M47" s="9">
        <v>134.32188439329141</v>
      </c>
      <c r="N47" s="9">
        <v>504.57235735530458</v>
      </c>
      <c r="O47" s="9">
        <v>450.79524872628332</v>
      </c>
      <c r="P47" s="4"/>
      <c r="Q47" s="4"/>
      <c r="R47" s="4"/>
      <c r="S47" s="4"/>
      <c r="T47" s="4"/>
    </row>
    <row r="48" spans="1:20" x14ac:dyDescent="0.25">
      <c r="A48" s="82">
        <v>2025</v>
      </c>
      <c r="B48" s="82" t="s">
        <v>44</v>
      </c>
      <c r="C48" s="82">
        <v>1</v>
      </c>
      <c r="D48" s="9">
        <v>143.37446552433002</v>
      </c>
      <c r="E48" s="9">
        <v>49.990768911448356</v>
      </c>
      <c r="F48" s="9">
        <v>412.43714275058966</v>
      </c>
      <c r="G48" s="9">
        <v>114.5644510227005</v>
      </c>
      <c r="H48" s="9">
        <v>360.88448575982699</v>
      </c>
      <c r="I48" s="9">
        <v>33.385906349498867</v>
      </c>
      <c r="J48" s="9">
        <v>237.79034350448489</v>
      </c>
      <c r="K48" s="9">
        <v>118.2691660018216</v>
      </c>
      <c r="L48" s="9">
        <v>156.11028892186022</v>
      </c>
      <c r="M48" s="9">
        <v>136.03511637456</v>
      </c>
      <c r="N48" s="9">
        <v>510.25015190155506</v>
      </c>
      <c r="O48" s="9">
        <v>456.95152464516644</v>
      </c>
      <c r="P48" s="4"/>
      <c r="Q48" s="4"/>
      <c r="R48" s="4"/>
      <c r="S48" s="4"/>
      <c r="T48" s="4"/>
    </row>
    <row r="49" spans="1:20" x14ac:dyDescent="0.25">
      <c r="A49" s="82">
        <v>2026</v>
      </c>
      <c r="B49" s="82" t="s">
        <v>44</v>
      </c>
      <c r="C49" s="82">
        <v>1</v>
      </c>
      <c r="D49" s="9">
        <v>145.09796095016216</v>
      </c>
      <c r="E49" s="9">
        <v>50.262398599780099</v>
      </c>
      <c r="F49" s="9">
        <v>416.65827333667261</v>
      </c>
      <c r="G49" s="9">
        <v>115.76973309896857</v>
      </c>
      <c r="H49" s="9">
        <v>365.62013921845147</v>
      </c>
      <c r="I49" s="9">
        <v>33.878831105608356</v>
      </c>
      <c r="J49" s="9">
        <v>240.92020147639519</v>
      </c>
      <c r="K49" s="9">
        <v>119.33426385545602</v>
      </c>
      <c r="L49" s="9">
        <v>158.01847793488949</v>
      </c>
      <c r="M49" s="9">
        <v>137.74259120966909</v>
      </c>
      <c r="N49" s="9">
        <v>515.90764664118626</v>
      </c>
      <c r="O49" s="9">
        <v>462.81564684627403</v>
      </c>
      <c r="P49" s="4"/>
      <c r="Q49" s="4"/>
      <c r="R49" s="4"/>
      <c r="S49" s="4"/>
      <c r="T49" s="4"/>
    </row>
    <row r="50" spans="1:20" x14ac:dyDescent="0.25">
      <c r="A50" s="82">
        <v>2027</v>
      </c>
      <c r="B50" s="82" t="s">
        <v>44</v>
      </c>
      <c r="C50" s="82">
        <v>1</v>
      </c>
      <c r="D50" s="9">
        <v>146.8022502168817</v>
      </c>
      <c r="E50" s="9">
        <v>50.532471113515612</v>
      </c>
      <c r="F50" s="9">
        <v>420.84074458123655</v>
      </c>
      <c r="G50" s="9">
        <v>116.96444539286654</v>
      </c>
      <c r="H50" s="9">
        <v>370.35847488615559</v>
      </c>
      <c r="I50" s="9">
        <v>34.372259392924583</v>
      </c>
      <c r="J50" s="9">
        <v>244.09356292097809</v>
      </c>
      <c r="K50" s="9">
        <v>120.39277788055594</v>
      </c>
      <c r="L50" s="9">
        <v>159.9337608329634</v>
      </c>
      <c r="M50" s="9">
        <v>139.45677936759421</v>
      </c>
      <c r="N50" s="9">
        <v>521.60647071751168</v>
      </c>
      <c r="O50" s="9">
        <v>468.53818396235982</v>
      </c>
      <c r="P50" s="4"/>
      <c r="Q50" s="4"/>
      <c r="R50" s="4"/>
      <c r="S50" s="4"/>
      <c r="T50" s="4"/>
    </row>
    <row r="51" spans="1:20" x14ac:dyDescent="0.25">
      <c r="A51" s="82">
        <v>2028</v>
      </c>
      <c r="B51" s="82" t="s">
        <v>44</v>
      </c>
      <c r="C51" s="82">
        <v>1</v>
      </c>
      <c r="D51" s="9">
        <v>148.51621965147635</v>
      </c>
      <c r="E51" s="9">
        <v>50.803903275583245</v>
      </c>
      <c r="F51" s="9">
        <v>425.00957038813283</v>
      </c>
      <c r="G51" s="9">
        <v>118.15608569926721</v>
      </c>
      <c r="H51" s="9">
        <v>375.10385541320056</v>
      </c>
      <c r="I51" s="9">
        <v>34.867746013071475</v>
      </c>
      <c r="J51" s="9">
        <v>247.30872401572921</v>
      </c>
      <c r="K51" s="9">
        <v>121.43773504994869</v>
      </c>
      <c r="L51" s="9">
        <v>161.8475534758536</v>
      </c>
      <c r="M51" s="9">
        <v>141.18052277043441</v>
      </c>
      <c r="N51" s="9">
        <v>527.32000483557533</v>
      </c>
      <c r="O51" s="9">
        <v>474.3030916683233</v>
      </c>
      <c r="P51" s="4"/>
      <c r="Q51" s="4"/>
      <c r="R51" s="4"/>
      <c r="S51" s="4"/>
      <c r="T51" s="4"/>
    </row>
    <row r="52" spans="1:20" x14ac:dyDescent="0.25">
      <c r="A52" s="82">
        <v>2029</v>
      </c>
      <c r="B52" s="82" t="s">
        <v>44</v>
      </c>
      <c r="C52" s="82">
        <v>1</v>
      </c>
      <c r="D52" s="9">
        <v>150.23253865237021</v>
      </c>
      <c r="E52" s="9">
        <v>51.075805532566747</v>
      </c>
      <c r="F52" s="9">
        <v>429.19913190296575</v>
      </c>
      <c r="G52" s="9">
        <v>119.35538875672479</v>
      </c>
      <c r="H52" s="9">
        <v>379.81963965804988</v>
      </c>
      <c r="I52" s="9">
        <v>35.361268078686209</v>
      </c>
      <c r="J52" s="9">
        <v>250.57441953994697</v>
      </c>
      <c r="K52" s="9">
        <v>122.47735756971568</v>
      </c>
      <c r="L52" s="9">
        <v>163.75483447839736</v>
      </c>
      <c r="M52" s="9">
        <v>142.908773090924</v>
      </c>
      <c r="N52" s="9">
        <v>533.0566868409835</v>
      </c>
      <c r="O52" s="9">
        <v>480.10438026710955</v>
      </c>
      <c r="P52" s="4"/>
      <c r="Q52" s="4"/>
      <c r="R52" s="4"/>
      <c r="S52" s="4"/>
      <c r="T52" s="4"/>
    </row>
    <row r="53" spans="1:20" x14ac:dyDescent="0.25">
      <c r="A53" s="82">
        <v>2030</v>
      </c>
      <c r="B53" s="82" t="s">
        <v>44</v>
      </c>
      <c r="C53" s="82">
        <v>1</v>
      </c>
      <c r="D53" s="9">
        <v>151.96247844148613</v>
      </c>
      <c r="E53" s="9">
        <v>51.348775083550933</v>
      </c>
      <c r="F53" s="9">
        <v>433.42454233252505</v>
      </c>
      <c r="G53" s="9">
        <v>120.56486923067034</v>
      </c>
      <c r="H53" s="9">
        <v>384.55531663316651</v>
      </c>
      <c r="I53" s="9">
        <v>35.855791556617632</v>
      </c>
      <c r="J53" s="9">
        <v>253.88306998589007</v>
      </c>
      <c r="K53" s="9">
        <v>123.50296085507343</v>
      </c>
      <c r="L53" s="9">
        <v>165.66790320146546</v>
      </c>
      <c r="M53" s="9">
        <v>144.66395739581449</v>
      </c>
      <c r="N53" s="9">
        <v>538.87637074316149</v>
      </c>
      <c r="O53" s="9">
        <v>485.97269538589489</v>
      </c>
      <c r="P53" s="4"/>
      <c r="Q53" s="4"/>
      <c r="R53" s="4"/>
      <c r="S53" s="4"/>
      <c r="T53" s="4"/>
    </row>
    <row r="54" spans="1:20" x14ac:dyDescent="0.25">
      <c r="A54" s="82">
        <v>1980</v>
      </c>
      <c r="B54" s="82" t="s">
        <v>45</v>
      </c>
      <c r="C54" s="82">
        <v>2</v>
      </c>
      <c r="D54" s="9">
        <v>69.416023055211312</v>
      </c>
      <c r="E54" s="9">
        <v>34.615899571593744</v>
      </c>
      <c r="F54" s="9">
        <v>197.95370188458395</v>
      </c>
      <c r="G54" s="9">
        <v>57.552801897836467</v>
      </c>
      <c r="H54" s="9">
        <v>196.05498966410178</v>
      </c>
      <c r="I54" s="9">
        <v>11.204620393639557</v>
      </c>
      <c r="J54" s="9">
        <v>139.24396642401692</v>
      </c>
      <c r="K54" s="9">
        <v>62.41653680625901</v>
      </c>
      <c r="L54" s="9">
        <v>50.212522877575324</v>
      </c>
      <c r="M54" s="9">
        <v>40.192251336945333</v>
      </c>
      <c r="N54" s="9">
        <v>231.68350297968959</v>
      </c>
      <c r="O54" s="9">
        <v>192.82460977816166</v>
      </c>
      <c r="P54" s="4"/>
      <c r="Q54" s="4"/>
      <c r="R54" s="4"/>
      <c r="S54" s="4"/>
      <c r="T54" s="4"/>
    </row>
    <row r="55" spans="1:20" x14ac:dyDescent="0.25">
      <c r="A55" s="82">
        <v>1981</v>
      </c>
      <c r="B55" s="82" t="s">
        <v>45</v>
      </c>
      <c r="C55" s="82">
        <v>2</v>
      </c>
      <c r="D55" s="9">
        <v>72.030812117385437</v>
      </c>
      <c r="E55" s="9">
        <v>36.46324829215488</v>
      </c>
      <c r="F55" s="9">
        <v>208.09634231018541</v>
      </c>
      <c r="G55" s="9">
        <v>59.826861730335594</v>
      </c>
      <c r="H55" s="9">
        <v>206.39537852874932</v>
      </c>
      <c r="I55" s="9">
        <v>11.283006035308537</v>
      </c>
      <c r="J55" s="9">
        <v>139.43600715926195</v>
      </c>
      <c r="K55" s="9">
        <v>63.221819265465165</v>
      </c>
      <c r="L55" s="9">
        <v>51.08680023316402</v>
      </c>
      <c r="M55" s="9">
        <v>42.41722547135155</v>
      </c>
      <c r="N55" s="9">
        <v>242.57686502741893</v>
      </c>
      <c r="O55" s="9">
        <v>203.16842913543769</v>
      </c>
      <c r="P55" s="4"/>
      <c r="Q55" s="4"/>
      <c r="R55" s="4"/>
      <c r="S55" s="4"/>
      <c r="T55" s="4"/>
    </row>
    <row r="56" spans="1:20" x14ac:dyDescent="0.25">
      <c r="A56" s="82">
        <v>1982</v>
      </c>
      <c r="B56" s="82" t="s">
        <v>45</v>
      </c>
      <c r="C56" s="82">
        <v>2</v>
      </c>
      <c r="D56" s="9">
        <v>74.438337103397004</v>
      </c>
      <c r="E56" s="9">
        <v>38.014475784965889</v>
      </c>
      <c r="F56" s="9">
        <v>215.56787072900545</v>
      </c>
      <c r="G56" s="9">
        <v>61.543479417176492</v>
      </c>
      <c r="H56" s="9">
        <v>213.6260770901151</v>
      </c>
      <c r="I56" s="9">
        <v>11.379613390365652</v>
      </c>
      <c r="J56" s="9">
        <v>139.7460672265068</v>
      </c>
      <c r="K56" s="9">
        <v>63.836083647237949</v>
      </c>
      <c r="L56" s="9">
        <v>52.518756141500369</v>
      </c>
      <c r="M56" s="9">
        <v>44.006465437432809</v>
      </c>
      <c r="N56" s="9">
        <v>252.18926403020345</v>
      </c>
      <c r="O56" s="9">
        <v>219.27697959748079</v>
      </c>
      <c r="P56" s="4"/>
      <c r="Q56" s="4"/>
      <c r="R56" s="4"/>
      <c r="S56" s="4"/>
      <c r="T56" s="4"/>
    </row>
    <row r="57" spans="1:20" x14ac:dyDescent="0.25">
      <c r="A57" s="82">
        <v>1983</v>
      </c>
      <c r="B57" s="82" t="s">
        <v>45</v>
      </c>
      <c r="C57" s="82">
        <v>2</v>
      </c>
      <c r="D57" s="9">
        <v>76.393600284310466</v>
      </c>
      <c r="E57" s="9">
        <v>39.27238274136888</v>
      </c>
      <c r="F57" s="9">
        <v>221.71359549629881</v>
      </c>
      <c r="G57" s="9">
        <v>63.055359067585464</v>
      </c>
      <c r="H57" s="9">
        <v>218.37337713715601</v>
      </c>
      <c r="I57" s="9">
        <v>11.435513753262224</v>
      </c>
      <c r="J57" s="9">
        <v>140.18032761438965</v>
      </c>
      <c r="K57" s="9">
        <v>64.315900764051776</v>
      </c>
      <c r="L57" s="9">
        <v>54.789148004209721</v>
      </c>
      <c r="M57" s="9">
        <v>46.643394069380506</v>
      </c>
      <c r="N57" s="9">
        <v>259.9394393082041</v>
      </c>
      <c r="O57" s="9">
        <v>233.33216744788049</v>
      </c>
      <c r="P57" s="4"/>
      <c r="Q57" s="4"/>
      <c r="R57" s="4"/>
      <c r="S57" s="4"/>
      <c r="T57" s="4"/>
    </row>
    <row r="58" spans="1:20" x14ac:dyDescent="0.25">
      <c r="A58" s="82">
        <v>1984</v>
      </c>
      <c r="B58" s="82" t="s">
        <v>45</v>
      </c>
      <c r="C58" s="82">
        <v>2</v>
      </c>
      <c r="D58" s="9">
        <v>77.903136281980395</v>
      </c>
      <c r="E58" s="9">
        <v>40.193022198425531</v>
      </c>
      <c r="F58" s="9">
        <v>225.61239423207965</v>
      </c>
      <c r="G58" s="9">
        <v>64.072433094750878</v>
      </c>
      <c r="H58" s="9">
        <v>220.51762320842749</v>
      </c>
      <c r="I58" s="9">
        <v>11.637237907850185</v>
      </c>
      <c r="J58" s="9">
        <v>140.73142614492929</v>
      </c>
      <c r="K58" s="9">
        <v>64.566439183118035</v>
      </c>
      <c r="L58" s="9">
        <v>56.419129596396857</v>
      </c>
      <c r="M58" s="9">
        <v>49.314743239502114</v>
      </c>
      <c r="N58" s="9">
        <v>266.04153172555374</v>
      </c>
      <c r="O58" s="9">
        <v>249.02888715409705</v>
      </c>
      <c r="P58" s="4"/>
      <c r="Q58" s="4"/>
      <c r="R58" s="4"/>
      <c r="S58" s="4"/>
      <c r="T58" s="4"/>
    </row>
    <row r="59" spans="1:20" x14ac:dyDescent="0.25">
      <c r="A59" s="82">
        <v>1985</v>
      </c>
      <c r="B59" s="82" t="s">
        <v>45</v>
      </c>
      <c r="C59" s="82">
        <v>2</v>
      </c>
      <c r="D59" s="9">
        <v>79.537680795801307</v>
      </c>
      <c r="E59" s="9">
        <v>41.750249901785367</v>
      </c>
      <c r="F59" s="9">
        <v>232.1234710174779</v>
      </c>
      <c r="G59" s="9">
        <v>65.625145670147703</v>
      </c>
      <c r="H59" s="9">
        <v>225.52236162845037</v>
      </c>
      <c r="I59" s="9">
        <v>11.880615566405393</v>
      </c>
      <c r="J59" s="9">
        <v>141.17832087663254</v>
      </c>
      <c r="K59" s="9">
        <v>65.027419594513077</v>
      </c>
      <c r="L59" s="9">
        <v>59.119836313531586</v>
      </c>
      <c r="M59" s="9">
        <v>56.447410189871711</v>
      </c>
      <c r="N59" s="9">
        <v>273.76550556437439</v>
      </c>
      <c r="O59" s="9">
        <v>261.61251761943311</v>
      </c>
      <c r="P59" s="4"/>
      <c r="Q59" s="4"/>
      <c r="R59" s="4"/>
      <c r="S59" s="4"/>
      <c r="T59" s="4"/>
    </row>
    <row r="60" spans="1:20" x14ac:dyDescent="0.25">
      <c r="A60" s="82">
        <v>1986</v>
      </c>
      <c r="B60" s="82" t="s">
        <v>45</v>
      </c>
      <c r="C60" s="82">
        <v>2</v>
      </c>
      <c r="D60" s="9">
        <v>81.41791270902425</v>
      </c>
      <c r="E60" s="9">
        <v>43.493183286555691</v>
      </c>
      <c r="F60" s="9">
        <v>241.98424195289326</v>
      </c>
      <c r="G60" s="9">
        <v>68.112322058744326</v>
      </c>
      <c r="H60" s="9">
        <v>232.31820872623058</v>
      </c>
      <c r="I60" s="9">
        <v>12.000528643435683</v>
      </c>
      <c r="J60" s="9">
        <v>141.71448647791311</v>
      </c>
      <c r="K60" s="9">
        <v>65.692206647568625</v>
      </c>
      <c r="L60" s="9">
        <v>61.03509859348749</v>
      </c>
      <c r="M60" s="9">
        <v>62.659987984903211</v>
      </c>
      <c r="N60" s="9">
        <v>283.47600916958351</v>
      </c>
      <c r="O60" s="9">
        <v>277.98480420202452</v>
      </c>
      <c r="P60" s="4"/>
      <c r="Q60" s="4"/>
      <c r="R60" s="4"/>
      <c r="S60" s="4"/>
      <c r="T60" s="4"/>
    </row>
    <row r="61" spans="1:20" x14ac:dyDescent="0.25">
      <c r="A61" s="82">
        <v>1987</v>
      </c>
      <c r="B61" s="82" t="s">
        <v>45</v>
      </c>
      <c r="C61" s="82">
        <v>2</v>
      </c>
      <c r="D61" s="9">
        <v>83.870650327898815</v>
      </c>
      <c r="E61" s="9">
        <v>45.533479022239327</v>
      </c>
      <c r="F61" s="9">
        <v>253.64402188968393</v>
      </c>
      <c r="G61" s="9">
        <v>70.814891110363845</v>
      </c>
      <c r="H61" s="9">
        <v>243.44083998685471</v>
      </c>
      <c r="I61" s="9">
        <v>12.151683631493361</v>
      </c>
      <c r="J61" s="9">
        <v>142.39325131088793</v>
      </c>
      <c r="K61" s="9">
        <v>66.781505496137655</v>
      </c>
      <c r="L61" s="9">
        <v>64.081843258558109</v>
      </c>
      <c r="M61" s="9">
        <v>68.184952142205248</v>
      </c>
      <c r="N61" s="9">
        <v>296.75611398155519</v>
      </c>
      <c r="O61" s="9">
        <v>299.96988723776383</v>
      </c>
      <c r="P61" s="4"/>
      <c r="Q61" s="4"/>
      <c r="R61" s="4"/>
      <c r="S61" s="4"/>
      <c r="T61" s="4"/>
    </row>
    <row r="62" spans="1:20" x14ac:dyDescent="0.25">
      <c r="A62" s="82">
        <v>1988</v>
      </c>
      <c r="B62" s="82" t="s">
        <v>45</v>
      </c>
      <c r="C62" s="82">
        <v>2</v>
      </c>
      <c r="D62" s="9">
        <v>85.889820627359057</v>
      </c>
      <c r="E62" s="9">
        <v>47.213055540602326</v>
      </c>
      <c r="F62" s="9">
        <v>266.05093143163964</v>
      </c>
      <c r="G62" s="9">
        <v>74.010255017729463</v>
      </c>
      <c r="H62" s="9">
        <v>251.79392964440956</v>
      </c>
      <c r="I62" s="9">
        <v>12.32628447624664</v>
      </c>
      <c r="J62" s="9">
        <v>143.96158641659846</v>
      </c>
      <c r="K62" s="9">
        <v>67.650456407918853</v>
      </c>
      <c r="L62" s="9">
        <v>67.783406881641497</v>
      </c>
      <c r="M62" s="9">
        <v>74.475309013230543</v>
      </c>
      <c r="N62" s="9">
        <v>309.93493830638249</v>
      </c>
      <c r="O62" s="9">
        <v>314.66814523371488</v>
      </c>
      <c r="P62" s="4"/>
      <c r="Q62" s="4"/>
      <c r="R62" s="4"/>
      <c r="S62" s="4"/>
      <c r="T62" s="4"/>
    </row>
    <row r="63" spans="1:20" x14ac:dyDescent="0.25">
      <c r="A63" s="82">
        <v>1989</v>
      </c>
      <c r="B63" s="82" t="s">
        <v>45</v>
      </c>
      <c r="C63" s="82">
        <v>2</v>
      </c>
      <c r="D63" s="9">
        <v>88.042516454119195</v>
      </c>
      <c r="E63" s="9">
        <v>49.53116535414145</v>
      </c>
      <c r="F63" s="9">
        <v>280.44603472435915</v>
      </c>
      <c r="G63" s="9">
        <v>77.395329398081927</v>
      </c>
      <c r="H63" s="9">
        <v>266.07770189537433</v>
      </c>
      <c r="I63" s="9">
        <v>12.452798988501787</v>
      </c>
      <c r="J63" s="9">
        <v>145.40274325171453</v>
      </c>
      <c r="K63" s="9">
        <v>69.048513818814627</v>
      </c>
      <c r="L63" s="9">
        <v>70.67623123534419</v>
      </c>
      <c r="M63" s="9">
        <v>81.080502947620388</v>
      </c>
      <c r="N63" s="9">
        <v>327.73976592075132</v>
      </c>
      <c r="O63" s="9">
        <v>333.61291017813585</v>
      </c>
      <c r="P63" s="4"/>
      <c r="Q63" s="4"/>
      <c r="R63" s="4"/>
      <c r="S63" s="4"/>
      <c r="T63" s="4"/>
    </row>
    <row r="64" spans="1:20" x14ac:dyDescent="0.25">
      <c r="A64" s="82">
        <v>1990</v>
      </c>
      <c r="B64" s="82" t="s">
        <v>45</v>
      </c>
      <c r="C64" s="82">
        <v>2</v>
      </c>
      <c r="D64" s="9">
        <v>90.608487653279795</v>
      </c>
      <c r="E64" s="9">
        <v>52.107292443201715</v>
      </c>
      <c r="F64" s="9">
        <v>293.07238157859297</v>
      </c>
      <c r="G64" s="9">
        <v>80.131306997163918</v>
      </c>
      <c r="H64" s="9">
        <v>282.19631624554097</v>
      </c>
      <c r="I64" s="9">
        <v>12.672358312123981</v>
      </c>
      <c r="J64" s="9">
        <v>148.40200060923993</v>
      </c>
      <c r="K64" s="9">
        <v>70.771533335605454</v>
      </c>
      <c r="L64" s="9">
        <v>74.156153217264531</v>
      </c>
      <c r="M64" s="9">
        <v>83.860718411057661</v>
      </c>
      <c r="N64" s="9">
        <v>344.88571027928322</v>
      </c>
      <c r="O64" s="9">
        <v>346.66118575938606</v>
      </c>
      <c r="P64" s="4"/>
      <c r="Q64" s="4"/>
      <c r="R64" s="4"/>
      <c r="S64" s="4"/>
      <c r="T64" s="4"/>
    </row>
    <row r="65" spans="1:20" x14ac:dyDescent="0.25">
      <c r="A65" s="82">
        <v>1991</v>
      </c>
      <c r="B65" s="82" t="s">
        <v>45</v>
      </c>
      <c r="C65" s="82">
        <v>2</v>
      </c>
      <c r="D65" s="9">
        <v>93.345504123043739</v>
      </c>
      <c r="E65" s="9">
        <v>54.609079198505022</v>
      </c>
      <c r="F65" s="9">
        <v>308.4061854222856</v>
      </c>
      <c r="G65" s="9">
        <v>83.753786663128921</v>
      </c>
      <c r="H65" s="9">
        <v>297.48708426231565</v>
      </c>
      <c r="I65" s="9">
        <v>13.142382436282205</v>
      </c>
      <c r="J65" s="9">
        <v>150.63477000132917</v>
      </c>
      <c r="K65" s="9">
        <v>72.394165452245332</v>
      </c>
      <c r="L65" s="9">
        <v>76.667276638681088</v>
      </c>
      <c r="M65" s="9">
        <v>87.309121773046655</v>
      </c>
      <c r="N65" s="9">
        <v>360.9583591789538</v>
      </c>
      <c r="O65" s="9">
        <v>362.37960815898998</v>
      </c>
      <c r="P65" s="4"/>
      <c r="Q65" s="4"/>
      <c r="R65" s="4"/>
      <c r="S65" s="4"/>
      <c r="T65" s="4"/>
    </row>
    <row r="66" spans="1:20" x14ac:dyDescent="0.25">
      <c r="A66" s="82">
        <v>1992</v>
      </c>
      <c r="B66" s="82" t="s">
        <v>45</v>
      </c>
      <c r="C66" s="82">
        <v>2</v>
      </c>
      <c r="D66" s="9">
        <v>95.644889587066672</v>
      </c>
      <c r="E66" s="9">
        <v>57.019846455057177</v>
      </c>
      <c r="F66" s="9">
        <v>321.04087569040058</v>
      </c>
      <c r="G66" s="9">
        <v>86.627614458584432</v>
      </c>
      <c r="H66" s="9">
        <v>312.90063863852339</v>
      </c>
      <c r="I66" s="9">
        <v>13.455631794769879</v>
      </c>
      <c r="J66" s="9">
        <v>153.62935221305574</v>
      </c>
      <c r="K66" s="9">
        <v>73.700825525564895</v>
      </c>
      <c r="L66" s="9">
        <v>79.50486877084812</v>
      </c>
      <c r="M66" s="9">
        <v>88.985173016093782</v>
      </c>
      <c r="N66" s="9">
        <v>375.46834461004738</v>
      </c>
      <c r="O66" s="9">
        <v>373.64132093198816</v>
      </c>
      <c r="P66" s="4"/>
      <c r="Q66" s="4"/>
      <c r="R66" s="4"/>
      <c r="S66" s="4"/>
      <c r="T66" s="4"/>
    </row>
    <row r="67" spans="1:20" x14ac:dyDescent="0.25">
      <c r="A67" s="82">
        <v>1993</v>
      </c>
      <c r="B67" s="82" t="s">
        <v>45</v>
      </c>
      <c r="C67" s="82">
        <v>2</v>
      </c>
      <c r="D67" s="9">
        <v>97.264056318575598</v>
      </c>
      <c r="E67" s="9">
        <v>58.224267629748375</v>
      </c>
      <c r="F67" s="9">
        <v>331.18633069416734</v>
      </c>
      <c r="G67" s="9">
        <v>89.349550284260076</v>
      </c>
      <c r="H67" s="9">
        <v>319.23107739169768</v>
      </c>
      <c r="I67" s="9">
        <v>13.735270463162781</v>
      </c>
      <c r="J67" s="9">
        <v>155.81021624934783</v>
      </c>
      <c r="K67" s="9">
        <v>74.79404616866492</v>
      </c>
      <c r="L67" s="9">
        <v>81.623955566921609</v>
      </c>
      <c r="M67" s="9">
        <v>89.593140697904389</v>
      </c>
      <c r="N67" s="9">
        <v>388.20730751509308</v>
      </c>
      <c r="O67" s="9">
        <v>376.17639865616502</v>
      </c>
      <c r="P67" s="4"/>
      <c r="Q67" s="4"/>
      <c r="R67" s="4"/>
      <c r="S67" s="4"/>
      <c r="T67" s="4"/>
    </row>
    <row r="68" spans="1:20" x14ac:dyDescent="0.25">
      <c r="A68" s="82">
        <v>1994</v>
      </c>
      <c r="B68" s="82" t="s">
        <v>45</v>
      </c>
      <c r="C68" s="82">
        <v>2</v>
      </c>
      <c r="D68" s="9">
        <v>98.47973520506757</v>
      </c>
      <c r="E68" s="9">
        <v>59.000651551281173</v>
      </c>
      <c r="F68" s="9">
        <v>336.33513629683205</v>
      </c>
      <c r="G68" s="9">
        <v>90.674088677247113</v>
      </c>
      <c r="H68" s="9">
        <v>321.51100244520376</v>
      </c>
      <c r="I68" s="9">
        <v>14.155493391187868</v>
      </c>
      <c r="J68" s="9">
        <v>158.35933525453947</v>
      </c>
      <c r="K68" s="9">
        <v>75.752358173624685</v>
      </c>
      <c r="L68" s="9">
        <v>83.880094196949386</v>
      </c>
      <c r="M68" s="9">
        <v>89.674192647482954</v>
      </c>
      <c r="N68" s="9">
        <v>396.56563903889543</v>
      </c>
      <c r="O68" s="9">
        <v>378.57480362448325</v>
      </c>
      <c r="P68" s="4"/>
      <c r="Q68" s="4"/>
      <c r="R68" s="4"/>
      <c r="S68" s="4"/>
      <c r="T68" s="4"/>
    </row>
    <row r="69" spans="1:20" x14ac:dyDescent="0.25">
      <c r="A69" s="82">
        <v>1995</v>
      </c>
      <c r="B69" s="82" t="s">
        <v>45</v>
      </c>
      <c r="C69" s="82">
        <v>2</v>
      </c>
      <c r="D69" s="9">
        <v>99.576241070620625</v>
      </c>
      <c r="E69" s="9">
        <v>59.685147465334815</v>
      </c>
      <c r="F69" s="9">
        <v>341.44287357902692</v>
      </c>
      <c r="G69" s="9">
        <v>92.107566900591536</v>
      </c>
      <c r="H69" s="9">
        <v>322.59487125892792</v>
      </c>
      <c r="I69" s="9">
        <v>15.666358096482957</v>
      </c>
      <c r="J69" s="9">
        <v>161.53306899420684</v>
      </c>
      <c r="K69" s="9">
        <v>76.295316244598155</v>
      </c>
      <c r="L69" s="9">
        <v>85.496058156154476</v>
      </c>
      <c r="M69" s="9">
        <v>90.001576375536672</v>
      </c>
      <c r="N69" s="9">
        <v>401.01177937612266</v>
      </c>
      <c r="O69" s="9">
        <v>380.58638466357991</v>
      </c>
      <c r="P69" s="4"/>
      <c r="Q69" s="4"/>
      <c r="R69" s="4"/>
      <c r="S69" s="4"/>
      <c r="T69" s="4"/>
    </row>
    <row r="70" spans="1:20" x14ac:dyDescent="0.25">
      <c r="A70" s="82">
        <v>1996</v>
      </c>
      <c r="B70" s="82" t="s">
        <v>45</v>
      </c>
      <c r="C70" s="82">
        <v>2</v>
      </c>
      <c r="D70" s="9">
        <v>100.9268365528422</v>
      </c>
      <c r="E70" s="9">
        <v>60.552366146310426</v>
      </c>
      <c r="F70" s="9">
        <v>347.16067696989057</v>
      </c>
      <c r="G70" s="9">
        <v>93.627924554514337</v>
      </c>
      <c r="H70" s="9">
        <v>325.27971037300989</v>
      </c>
      <c r="I70" s="9">
        <v>15.93283024325113</v>
      </c>
      <c r="J70" s="9">
        <v>162.99016597133982</v>
      </c>
      <c r="K70" s="9">
        <v>77.319077173660347</v>
      </c>
      <c r="L70" s="9">
        <v>86.76588210751882</v>
      </c>
      <c r="M70" s="9">
        <v>90.186226423023029</v>
      </c>
      <c r="N70" s="9">
        <v>407.61861697366896</v>
      </c>
      <c r="O70" s="9">
        <v>381.94013777193572</v>
      </c>
      <c r="P70" s="4"/>
      <c r="Q70" s="4"/>
      <c r="R70" s="4"/>
      <c r="S70" s="4"/>
      <c r="T70" s="4"/>
    </row>
    <row r="71" spans="1:20" x14ac:dyDescent="0.25">
      <c r="A71" s="82">
        <v>1997</v>
      </c>
      <c r="B71" s="82" t="s">
        <v>45</v>
      </c>
      <c r="C71" s="82">
        <v>2</v>
      </c>
      <c r="D71" s="9">
        <v>101.98156116284453</v>
      </c>
      <c r="E71" s="9">
        <v>61.533438577038417</v>
      </c>
      <c r="F71" s="9">
        <v>353.21990091808857</v>
      </c>
      <c r="G71" s="9">
        <v>95.180698585871866</v>
      </c>
      <c r="H71" s="9">
        <v>328.6180389442996</v>
      </c>
      <c r="I71" s="9">
        <v>16.357403158438764</v>
      </c>
      <c r="J71" s="9">
        <v>164.598086676913</v>
      </c>
      <c r="K71" s="9">
        <v>77.752661817854815</v>
      </c>
      <c r="L71" s="9">
        <v>88.080178056806304</v>
      </c>
      <c r="M71" s="9">
        <v>90.368913977219449</v>
      </c>
      <c r="N71" s="9">
        <v>413.76128873615545</v>
      </c>
      <c r="O71" s="9">
        <v>384.16587028253497</v>
      </c>
      <c r="P71" s="4"/>
      <c r="Q71" s="4"/>
      <c r="R71" s="4"/>
      <c r="S71" s="4"/>
      <c r="T71" s="4"/>
    </row>
    <row r="72" spans="1:20" x14ac:dyDescent="0.25">
      <c r="A72" s="82">
        <v>1998</v>
      </c>
      <c r="B72" s="82" t="s">
        <v>45</v>
      </c>
      <c r="C72" s="82">
        <v>2</v>
      </c>
      <c r="D72" s="9">
        <v>103.30636206697844</v>
      </c>
      <c r="E72" s="9">
        <v>62.824955680204575</v>
      </c>
      <c r="F72" s="9">
        <v>361.83022265728061</v>
      </c>
      <c r="G72" s="9">
        <v>97.437967348093011</v>
      </c>
      <c r="H72" s="9">
        <v>333.49466686099754</v>
      </c>
      <c r="I72" s="9">
        <v>16.465597992847744</v>
      </c>
      <c r="J72" s="9">
        <v>165.96700724272637</v>
      </c>
      <c r="K72" s="9">
        <v>78.379411409235615</v>
      </c>
      <c r="L72" s="9">
        <v>88.805894305335158</v>
      </c>
      <c r="M72" s="9">
        <v>91.324973818829804</v>
      </c>
      <c r="N72" s="9">
        <v>423.23865846255802</v>
      </c>
      <c r="O72" s="9">
        <v>386.14823441779919</v>
      </c>
      <c r="P72" s="4"/>
      <c r="Q72" s="4"/>
      <c r="R72" s="4"/>
      <c r="S72" s="4"/>
      <c r="T72" s="4"/>
    </row>
    <row r="73" spans="1:20" x14ac:dyDescent="0.25">
      <c r="A73" s="82">
        <v>1999</v>
      </c>
      <c r="B73" s="82" t="s">
        <v>45</v>
      </c>
      <c r="C73" s="82">
        <v>2</v>
      </c>
      <c r="D73" s="9">
        <v>104.84122902790875</v>
      </c>
      <c r="E73" s="9">
        <v>64.613137991961622</v>
      </c>
      <c r="F73" s="9">
        <v>370.09927845839417</v>
      </c>
      <c r="G73" s="9">
        <v>99.352058164945461</v>
      </c>
      <c r="H73" s="9">
        <v>340.87816355973638</v>
      </c>
      <c r="I73" s="9">
        <v>16.83475449812768</v>
      </c>
      <c r="J73" s="9">
        <v>168.50165757719526</v>
      </c>
      <c r="K73" s="9">
        <v>79.14045708055491</v>
      </c>
      <c r="L73" s="9">
        <v>89.726437831435334</v>
      </c>
      <c r="M73" s="9">
        <v>92.837721237281926</v>
      </c>
      <c r="N73" s="9">
        <v>432.53783791530867</v>
      </c>
      <c r="O73" s="9">
        <v>389.59519499060349</v>
      </c>
      <c r="P73" s="4"/>
      <c r="Q73" s="4"/>
      <c r="R73" s="4"/>
      <c r="S73" s="4"/>
      <c r="T73" s="4"/>
    </row>
    <row r="74" spans="1:20" x14ac:dyDescent="0.25">
      <c r="A74" s="82">
        <v>2000</v>
      </c>
      <c r="B74" s="82" t="s">
        <v>45</v>
      </c>
      <c r="C74" s="82">
        <v>2</v>
      </c>
      <c r="D74" s="9">
        <v>106.61763574591436</v>
      </c>
      <c r="E74" s="9">
        <v>66.681068963387759</v>
      </c>
      <c r="F74" s="9">
        <v>379.21853579471411</v>
      </c>
      <c r="G74" s="9">
        <v>101.2929492681302</v>
      </c>
      <c r="H74" s="9">
        <v>352.0751631008369</v>
      </c>
      <c r="I74" s="9">
        <v>17.227482482712801</v>
      </c>
      <c r="J74" s="9">
        <v>170.21555863596302</v>
      </c>
      <c r="K74" s="9">
        <v>80.151473001664527</v>
      </c>
      <c r="L74" s="9">
        <v>91.071481405674703</v>
      </c>
      <c r="M74" s="9">
        <v>94.341776951720377</v>
      </c>
      <c r="N74" s="9">
        <v>448.25032708477113</v>
      </c>
      <c r="O74" s="9">
        <v>398.60272903946009</v>
      </c>
      <c r="P74" s="4"/>
      <c r="Q74" s="4"/>
      <c r="R74" s="4"/>
      <c r="S74" s="4"/>
      <c r="T74" s="4"/>
    </row>
    <row r="75" spans="1:20" x14ac:dyDescent="0.25">
      <c r="A75" s="82">
        <v>2001</v>
      </c>
      <c r="B75" s="82" t="s">
        <v>45</v>
      </c>
      <c r="C75" s="82">
        <v>2</v>
      </c>
      <c r="D75" s="9">
        <v>108.42893804341671</v>
      </c>
      <c r="E75" s="9">
        <v>68.738081674706208</v>
      </c>
      <c r="F75" s="9">
        <v>388.0152351772839</v>
      </c>
      <c r="G75" s="9">
        <v>103.05232619125219</v>
      </c>
      <c r="H75" s="9">
        <v>364.24837669886591</v>
      </c>
      <c r="I75" s="9">
        <v>17.503466416554119</v>
      </c>
      <c r="J75" s="9">
        <v>172.14339586704693</v>
      </c>
      <c r="K75" s="9">
        <v>81.662357209518603</v>
      </c>
      <c r="L75" s="9">
        <v>92.246965963904714</v>
      </c>
      <c r="M75" s="9">
        <v>97.781778391311661</v>
      </c>
      <c r="N75" s="9">
        <v>462.51648003919956</v>
      </c>
      <c r="O75" s="9">
        <v>404.7328745973121</v>
      </c>
      <c r="P75" s="4"/>
      <c r="Q75" s="4"/>
      <c r="R75" s="4"/>
      <c r="S75" s="4"/>
      <c r="T75" s="4"/>
    </row>
    <row r="76" spans="1:20" x14ac:dyDescent="0.25">
      <c r="A76" s="82">
        <v>2002</v>
      </c>
      <c r="B76" s="82" t="s">
        <v>45</v>
      </c>
      <c r="C76" s="82">
        <v>2</v>
      </c>
      <c r="D76" s="9">
        <v>110.51119296497178</v>
      </c>
      <c r="E76" s="9">
        <v>71.547916576248383</v>
      </c>
      <c r="F76" s="9">
        <v>398.27514619809745</v>
      </c>
      <c r="G76" s="9">
        <v>104.97545712541546</v>
      </c>
      <c r="H76" s="9">
        <v>381.89020353710634</v>
      </c>
      <c r="I76" s="9">
        <v>17.573091205753666</v>
      </c>
      <c r="J76" s="9">
        <v>174.61469473644152</v>
      </c>
      <c r="K76" s="9">
        <v>83.266939497166462</v>
      </c>
      <c r="L76" s="9">
        <v>93.939731035385392</v>
      </c>
      <c r="M76" s="9">
        <v>99.919582358802884</v>
      </c>
      <c r="N76" s="9">
        <v>478.5340968982365</v>
      </c>
      <c r="O76" s="9">
        <v>410.69048693348873</v>
      </c>
      <c r="P76" s="4"/>
      <c r="Q76" s="4"/>
      <c r="R76" s="4"/>
      <c r="S76" s="4"/>
      <c r="T76" s="4"/>
    </row>
    <row r="77" spans="1:20" x14ac:dyDescent="0.25">
      <c r="A77" s="82">
        <v>2003</v>
      </c>
      <c r="B77" s="82" t="s">
        <v>45</v>
      </c>
      <c r="C77" s="82">
        <v>2</v>
      </c>
      <c r="D77" s="9">
        <v>112.42886981288316</v>
      </c>
      <c r="E77" s="9">
        <v>73.733921129536938</v>
      </c>
      <c r="F77" s="9">
        <v>409.98630606875247</v>
      </c>
      <c r="G77" s="9">
        <v>107.59565352608972</v>
      </c>
      <c r="H77" s="9">
        <v>395.29425095842225</v>
      </c>
      <c r="I77" s="9">
        <v>17.756345413373044</v>
      </c>
      <c r="J77" s="9">
        <v>177.96042815160837</v>
      </c>
      <c r="K77" s="9">
        <v>84.68859985641754</v>
      </c>
      <c r="L77" s="9">
        <v>96.053190899585019</v>
      </c>
      <c r="M77" s="9">
        <v>101.72659942827754</v>
      </c>
      <c r="N77" s="9">
        <v>492.6090376001859</v>
      </c>
      <c r="O77" s="9">
        <v>418.24269503258</v>
      </c>
      <c r="P77" s="4"/>
      <c r="Q77" s="4"/>
      <c r="R77" s="4"/>
      <c r="S77" s="4"/>
      <c r="T77" s="4"/>
    </row>
    <row r="78" spans="1:20" x14ac:dyDescent="0.25">
      <c r="A78" s="82">
        <v>2004</v>
      </c>
      <c r="B78" s="82" t="s">
        <v>45</v>
      </c>
      <c r="C78" s="82">
        <v>2</v>
      </c>
      <c r="D78" s="9">
        <v>114.02887968971707</v>
      </c>
      <c r="E78" s="9">
        <v>75.603610536041401</v>
      </c>
      <c r="F78" s="9">
        <v>418.36706069343506</v>
      </c>
      <c r="G78" s="9">
        <v>109.46812798069342</v>
      </c>
      <c r="H78" s="9">
        <v>406.33188426894935</v>
      </c>
      <c r="I78" s="9">
        <v>17.956233075345875</v>
      </c>
      <c r="J78" s="9">
        <v>182.30634828030404</v>
      </c>
      <c r="K78" s="9">
        <v>85.827577842348362</v>
      </c>
      <c r="L78" s="9">
        <v>98.798448451783187</v>
      </c>
      <c r="M78" s="9">
        <v>102.91244842210017</v>
      </c>
      <c r="N78" s="9">
        <v>503.86350961046082</v>
      </c>
      <c r="O78" s="9">
        <v>421.91733974043899</v>
      </c>
      <c r="P78" s="4"/>
      <c r="Q78" s="4"/>
      <c r="R78" s="4"/>
      <c r="S78" s="4"/>
      <c r="T78" s="4"/>
    </row>
    <row r="79" spans="1:20" x14ac:dyDescent="0.25">
      <c r="A79" s="82">
        <v>2005</v>
      </c>
      <c r="B79" s="82" t="s">
        <v>45</v>
      </c>
      <c r="C79" s="82">
        <v>2</v>
      </c>
      <c r="D79" s="9">
        <v>115.4600383871751</v>
      </c>
      <c r="E79" s="9">
        <v>77.255132990409578</v>
      </c>
      <c r="F79" s="9">
        <v>427.32360323714437</v>
      </c>
      <c r="G79" s="9">
        <v>111.70938572030558</v>
      </c>
      <c r="H79" s="9">
        <v>415.41699285826934</v>
      </c>
      <c r="I79" s="9">
        <v>18.026871217062219</v>
      </c>
      <c r="J79" s="9">
        <v>188.24357369739744</v>
      </c>
      <c r="K79" s="9">
        <v>86.933968674032073</v>
      </c>
      <c r="L79" s="9">
        <v>100.76962301095411</v>
      </c>
      <c r="M79" s="9">
        <v>104.30268661796629</v>
      </c>
      <c r="N79" s="9">
        <v>514.83469883239593</v>
      </c>
      <c r="O79" s="9">
        <v>425.69010651564872</v>
      </c>
      <c r="P79" s="4"/>
      <c r="Q79" s="4"/>
      <c r="R79" s="4"/>
      <c r="S79" s="4"/>
      <c r="T79" s="4"/>
    </row>
    <row r="80" spans="1:20" x14ac:dyDescent="0.25">
      <c r="A80" s="82">
        <v>2006</v>
      </c>
      <c r="B80" s="82" t="s">
        <v>45</v>
      </c>
      <c r="C80" s="82">
        <v>2</v>
      </c>
      <c r="D80" s="9">
        <v>116.76141067016391</v>
      </c>
      <c r="E80" s="9">
        <v>78.616363832368648</v>
      </c>
      <c r="F80" s="9">
        <v>435.08822989999823</v>
      </c>
      <c r="G80" s="9">
        <v>113.64013658120271</v>
      </c>
      <c r="H80" s="9">
        <v>422.92391916290052</v>
      </c>
      <c r="I80" s="9">
        <v>18.054491773452199</v>
      </c>
      <c r="J80" s="9">
        <v>193.67003054971875</v>
      </c>
      <c r="K80" s="9">
        <v>88.063169140828592</v>
      </c>
      <c r="L80" s="9">
        <v>103.53544954930371</v>
      </c>
      <c r="M80" s="9">
        <v>105.92468369804882</v>
      </c>
      <c r="N80" s="9">
        <v>523.66880270417585</v>
      </c>
      <c r="O80" s="9">
        <v>428.30074419206306</v>
      </c>
      <c r="P80" s="4"/>
      <c r="Q80" s="4"/>
      <c r="R80" s="4"/>
      <c r="S80" s="4"/>
      <c r="T80" s="4"/>
    </row>
    <row r="81" spans="1:20" x14ac:dyDescent="0.25">
      <c r="A81" s="82">
        <v>2007</v>
      </c>
      <c r="B81" s="82" t="s">
        <v>45</v>
      </c>
      <c r="C81" s="82">
        <v>2</v>
      </c>
      <c r="D81" s="9">
        <v>118.3620516464952</v>
      </c>
      <c r="E81" s="9">
        <v>80.322833834811618</v>
      </c>
      <c r="F81" s="9">
        <v>445.04716391431242</v>
      </c>
      <c r="G81" s="9">
        <v>116.03739499776614</v>
      </c>
      <c r="H81" s="9">
        <v>434.11194858396408</v>
      </c>
      <c r="I81" s="9">
        <v>18.088729307034711</v>
      </c>
      <c r="J81" s="9">
        <v>197.34968678428484</v>
      </c>
      <c r="K81" s="9">
        <v>89.951062878462977</v>
      </c>
      <c r="L81" s="9">
        <v>105.74748344143238</v>
      </c>
      <c r="M81" s="9">
        <v>106.83556340833053</v>
      </c>
      <c r="N81" s="9">
        <v>535.24155344185351</v>
      </c>
      <c r="O81" s="9">
        <v>433.85219536105541</v>
      </c>
      <c r="P81" s="4"/>
      <c r="Q81" s="4"/>
      <c r="R81" s="4"/>
      <c r="S81" s="4"/>
      <c r="T81" s="4"/>
    </row>
    <row r="82" spans="1:20" x14ac:dyDescent="0.25">
      <c r="A82" s="82">
        <v>2008</v>
      </c>
      <c r="B82" s="82" t="s">
        <v>45</v>
      </c>
      <c r="C82" s="82">
        <v>2</v>
      </c>
      <c r="D82" s="9">
        <v>119.87236551162484</v>
      </c>
      <c r="E82" s="9">
        <v>81.590507984148402</v>
      </c>
      <c r="F82" s="9">
        <v>454.29701329531929</v>
      </c>
      <c r="G82" s="9">
        <v>118.42404680819379</v>
      </c>
      <c r="H82" s="9">
        <v>442.36253515952325</v>
      </c>
      <c r="I82" s="9">
        <v>18.112035531034145</v>
      </c>
      <c r="J82" s="9">
        <v>200.81982651807061</v>
      </c>
      <c r="K82" s="9">
        <v>92.189824015226336</v>
      </c>
      <c r="L82" s="9">
        <v>108.78414101623969</v>
      </c>
      <c r="M82" s="9">
        <v>109.47293505022395</v>
      </c>
      <c r="N82" s="9">
        <v>544.0613042114378</v>
      </c>
      <c r="O82" s="9">
        <v>440.42542848802623</v>
      </c>
      <c r="P82" s="4"/>
      <c r="Q82" s="4"/>
      <c r="R82" s="4"/>
      <c r="S82" s="4"/>
      <c r="T82" s="4"/>
    </row>
    <row r="83" spans="1:20" x14ac:dyDescent="0.25">
      <c r="A83" s="82">
        <v>2009</v>
      </c>
      <c r="B83" s="82" t="s">
        <v>45</v>
      </c>
      <c r="C83" s="82">
        <v>2</v>
      </c>
      <c r="D83" s="9">
        <v>120.91289189715403</v>
      </c>
      <c r="E83" s="9">
        <v>82.75177520645488</v>
      </c>
      <c r="F83" s="9">
        <v>462.39154131027794</v>
      </c>
      <c r="G83" s="9">
        <v>120.52381518253242</v>
      </c>
      <c r="H83" s="9">
        <v>450.47638760414128</v>
      </c>
      <c r="I83" s="9">
        <v>18.103240495087288</v>
      </c>
      <c r="J83" s="9">
        <v>204.1551693822276</v>
      </c>
      <c r="K83" s="9">
        <v>94.180441997782992</v>
      </c>
      <c r="L83" s="9">
        <v>111.33141386053093</v>
      </c>
      <c r="M83" s="9">
        <v>111.39332577916574</v>
      </c>
      <c r="N83" s="9">
        <v>551.9352683744238</v>
      </c>
      <c r="O83" s="9">
        <v>445.7705211847711</v>
      </c>
      <c r="P83" s="4"/>
      <c r="Q83" s="4"/>
      <c r="R83" s="4"/>
      <c r="S83" s="4"/>
      <c r="T83" s="4"/>
    </row>
    <row r="84" spans="1:20" x14ac:dyDescent="0.25">
      <c r="A84" s="82">
        <v>2010</v>
      </c>
      <c r="B84" s="82" t="s">
        <v>45</v>
      </c>
      <c r="C84" s="82">
        <v>2</v>
      </c>
      <c r="D84" s="9">
        <v>121.56900653331746</v>
      </c>
      <c r="E84" s="9">
        <v>83.84391908038107</v>
      </c>
      <c r="F84" s="9">
        <v>466.60946565412905</v>
      </c>
      <c r="G84" s="9">
        <v>121.23525443986526</v>
      </c>
      <c r="H84" s="9">
        <v>457.90154516265193</v>
      </c>
      <c r="I84" s="9">
        <v>18.395088015825692</v>
      </c>
      <c r="J84" s="9">
        <v>208.10735345860837</v>
      </c>
      <c r="K84" s="9">
        <v>95.900621848813884</v>
      </c>
      <c r="L84" s="9">
        <v>112.87958595800254</v>
      </c>
      <c r="M84" s="9">
        <v>111.91998548213175</v>
      </c>
      <c r="N84" s="9">
        <v>560.11871063900105</v>
      </c>
      <c r="O84" s="9">
        <v>446.48976197414265</v>
      </c>
      <c r="P84" s="4"/>
      <c r="Q84" s="4"/>
      <c r="R84" s="4"/>
      <c r="S84" s="4"/>
      <c r="T84" s="4"/>
    </row>
    <row r="85" spans="1:20" x14ac:dyDescent="0.25">
      <c r="A85" s="82">
        <v>2011</v>
      </c>
      <c r="B85" s="82" t="s">
        <v>45</v>
      </c>
      <c r="C85" s="82">
        <v>2</v>
      </c>
      <c r="D85" s="9">
        <v>121.74650951810753</v>
      </c>
      <c r="E85" s="9">
        <v>84.084885920925004</v>
      </c>
      <c r="F85" s="9">
        <v>467.72689158005352</v>
      </c>
      <c r="G85" s="9">
        <v>121.44407723739454</v>
      </c>
      <c r="H85" s="9">
        <v>459.17566385500021</v>
      </c>
      <c r="I85" s="9">
        <v>18.448799760590173</v>
      </c>
      <c r="J85" s="9">
        <v>211.1941069835932</v>
      </c>
      <c r="K85" s="9">
        <v>96.674922694768156</v>
      </c>
      <c r="L85" s="9">
        <v>115.0368373799981</v>
      </c>
      <c r="M85" s="9">
        <v>111.90539514817776</v>
      </c>
      <c r="N85" s="9">
        <v>563.88172832029261</v>
      </c>
      <c r="O85" s="9">
        <v>446.17857047227443</v>
      </c>
      <c r="P85" s="4"/>
      <c r="Q85" s="4"/>
      <c r="R85" s="4"/>
      <c r="S85" s="4"/>
      <c r="T85" s="4"/>
    </row>
    <row r="86" spans="1:20" x14ac:dyDescent="0.25">
      <c r="A86" s="82">
        <v>2012</v>
      </c>
      <c r="B86" s="82" t="s">
        <v>45</v>
      </c>
      <c r="C86" s="82">
        <v>2</v>
      </c>
      <c r="D86" s="9">
        <v>121.85191285260713</v>
      </c>
      <c r="E86" s="9">
        <v>84.237450824195236</v>
      </c>
      <c r="F86" s="9">
        <v>468.63253506073124</v>
      </c>
      <c r="G86" s="9">
        <v>121.65624125500963</v>
      </c>
      <c r="H86" s="9">
        <v>459.41080876621908</v>
      </c>
      <c r="I86" s="9">
        <v>18.416008383256667</v>
      </c>
      <c r="J86" s="9">
        <v>214.02893586632311</v>
      </c>
      <c r="K86" s="9">
        <v>97.744053319466886</v>
      </c>
      <c r="L86" s="9">
        <v>116.83419779210675</v>
      </c>
      <c r="M86" s="9">
        <v>112.07873331525663</v>
      </c>
      <c r="N86" s="9">
        <v>566.62753172324926</v>
      </c>
      <c r="O86" s="9">
        <v>446.20294556198974</v>
      </c>
      <c r="P86" s="4"/>
      <c r="Q86" s="4"/>
      <c r="R86" s="4"/>
      <c r="S86" s="4"/>
      <c r="T86" s="4"/>
    </row>
    <row r="87" spans="1:20" x14ac:dyDescent="0.25">
      <c r="A87" s="82">
        <v>2013</v>
      </c>
      <c r="B87" s="82" t="s">
        <v>45</v>
      </c>
      <c r="C87" s="82">
        <v>2</v>
      </c>
      <c r="D87" s="9">
        <v>121.88298666036319</v>
      </c>
      <c r="E87" s="9">
        <v>84.453575133376248</v>
      </c>
      <c r="F87" s="9">
        <v>469.95489922182372</v>
      </c>
      <c r="G87" s="9">
        <v>121.99384763437737</v>
      </c>
      <c r="H87" s="9">
        <v>460.13569710589258</v>
      </c>
      <c r="I87" s="9">
        <v>18.366762336156945</v>
      </c>
      <c r="J87" s="9">
        <v>215.4058090587485</v>
      </c>
      <c r="K87" s="9">
        <v>98.232566696122461</v>
      </c>
      <c r="L87" s="9">
        <v>118.06580282445969</v>
      </c>
      <c r="M87" s="9">
        <v>112.14420062761941</v>
      </c>
      <c r="N87" s="9">
        <v>569.66738844320423</v>
      </c>
      <c r="O87" s="9">
        <v>446.62676272834904</v>
      </c>
      <c r="P87" s="4"/>
      <c r="Q87" s="4"/>
      <c r="R87" s="4"/>
      <c r="S87" s="4"/>
      <c r="T87" s="4"/>
    </row>
    <row r="88" spans="1:20" x14ac:dyDescent="0.25">
      <c r="A88" s="82">
        <v>2014</v>
      </c>
      <c r="B88" s="82" t="s">
        <v>45</v>
      </c>
      <c r="C88" s="82">
        <v>2</v>
      </c>
      <c r="D88" s="9">
        <v>121.99281857180634</v>
      </c>
      <c r="E88" s="9">
        <v>84.898043223735144</v>
      </c>
      <c r="F88" s="9">
        <v>471.24444580413177</v>
      </c>
      <c r="G88" s="9">
        <v>122.23647366882888</v>
      </c>
      <c r="H88" s="9">
        <v>461.80880876355081</v>
      </c>
      <c r="I88" s="9">
        <v>18.329356767739633</v>
      </c>
      <c r="J88" s="9">
        <v>216.43060549789246</v>
      </c>
      <c r="K88" s="9">
        <v>98.601040174656646</v>
      </c>
      <c r="L88" s="9">
        <v>119.29800229325284</v>
      </c>
      <c r="M88" s="9">
        <v>112.98999746547739</v>
      </c>
      <c r="N88" s="9">
        <v>571.80170152229459</v>
      </c>
      <c r="O88" s="9">
        <v>447.32278064228012</v>
      </c>
      <c r="P88" s="4"/>
      <c r="Q88" s="4"/>
      <c r="R88" s="4"/>
      <c r="S88" s="4"/>
      <c r="T88" s="4"/>
    </row>
    <row r="89" spans="1:20" x14ac:dyDescent="0.25">
      <c r="A89" s="82">
        <v>2015</v>
      </c>
      <c r="B89" s="82" t="s">
        <v>45</v>
      </c>
      <c r="C89" s="82">
        <v>2</v>
      </c>
      <c r="D89" s="9">
        <v>123.24299590965843</v>
      </c>
      <c r="E89" s="9">
        <v>86.549034695315271</v>
      </c>
      <c r="F89" s="9">
        <v>479.70673944162706</v>
      </c>
      <c r="G89" s="9">
        <v>124.22774907647171</v>
      </c>
      <c r="H89" s="9">
        <v>468.32708924977914</v>
      </c>
      <c r="I89" s="9">
        <v>18.485715526104389</v>
      </c>
      <c r="J89" s="9">
        <v>219.42944786191086</v>
      </c>
      <c r="K89" s="9">
        <v>99.826689895342653</v>
      </c>
      <c r="L89" s="9">
        <v>121.27985951769753</v>
      </c>
      <c r="M89" s="9">
        <v>114.37274172479123</v>
      </c>
      <c r="N89" s="9">
        <v>580.49319313480396</v>
      </c>
      <c r="O89" s="9">
        <v>452.32427140401995</v>
      </c>
      <c r="P89" s="4"/>
      <c r="Q89" s="4"/>
      <c r="R89" s="4"/>
      <c r="S89" s="4"/>
      <c r="T89" s="4"/>
    </row>
    <row r="90" spans="1:20" x14ac:dyDescent="0.25">
      <c r="A90" s="82">
        <v>2016</v>
      </c>
      <c r="B90" s="82" t="s">
        <v>45</v>
      </c>
      <c r="C90" s="82">
        <v>2</v>
      </c>
      <c r="D90" s="9">
        <v>124.73565776522261</v>
      </c>
      <c r="E90" s="9">
        <v>88.213614771843837</v>
      </c>
      <c r="F90" s="9">
        <v>488.64416317215733</v>
      </c>
      <c r="G90" s="9">
        <v>126.34227816863775</v>
      </c>
      <c r="H90" s="9">
        <v>475.724589384328</v>
      </c>
      <c r="I90" s="9">
        <v>18.638436574304247</v>
      </c>
      <c r="J90" s="9">
        <v>222.3944191243009</v>
      </c>
      <c r="K90" s="9">
        <v>101.0097857405916</v>
      </c>
      <c r="L90" s="9">
        <v>123.35355087958087</v>
      </c>
      <c r="M90" s="9">
        <v>116.61205063879046</v>
      </c>
      <c r="N90" s="9">
        <v>589.30160916467219</v>
      </c>
      <c r="O90" s="9">
        <v>459.75217982219624</v>
      </c>
      <c r="P90" s="4"/>
      <c r="Q90" s="4"/>
      <c r="R90" s="4"/>
      <c r="S90" s="4"/>
      <c r="T90" s="4"/>
    </row>
    <row r="91" spans="1:20" x14ac:dyDescent="0.25">
      <c r="A91" s="82">
        <v>2017</v>
      </c>
      <c r="B91" s="82" t="s">
        <v>45</v>
      </c>
      <c r="C91" s="82">
        <v>2</v>
      </c>
      <c r="D91" s="9">
        <v>126.36477850409315</v>
      </c>
      <c r="E91" s="9">
        <v>89.984016271691033</v>
      </c>
      <c r="F91" s="9">
        <v>497.76937980790018</v>
      </c>
      <c r="G91" s="9">
        <v>128.49587507119614</v>
      </c>
      <c r="H91" s="9">
        <v>483.80538588167542</v>
      </c>
      <c r="I91" s="9">
        <v>18.834051304991334</v>
      </c>
      <c r="J91" s="9">
        <v>225.42299582005359</v>
      </c>
      <c r="K91" s="9">
        <v>102.158275667136</v>
      </c>
      <c r="L91" s="9">
        <v>125.32519639574865</v>
      </c>
      <c r="M91" s="9">
        <v>118.81876168633929</v>
      </c>
      <c r="N91" s="9">
        <v>598.873976498964</v>
      </c>
      <c r="O91" s="9">
        <v>468.25602628112802</v>
      </c>
      <c r="P91" s="4"/>
      <c r="Q91" s="4"/>
      <c r="R91" s="4"/>
      <c r="S91" s="4"/>
      <c r="T91" s="4"/>
    </row>
    <row r="92" spans="1:20" x14ac:dyDescent="0.25">
      <c r="A92" s="82">
        <v>2018</v>
      </c>
      <c r="B92" s="82" t="s">
        <v>45</v>
      </c>
      <c r="C92" s="82">
        <v>2</v>
      </c>
      <c r="D92" s="9">
        <v>127.90980895736458</v>
      </c>
      <c r="E92" s="9">
        <v>91.53245067115013</v>
      </c>
      <c r="F92" s="9">
        <v>506.80265877189504</v>
      </c>
      <c r="G92" s="9">
        <v>130.63932568055529</v>
      </c>
      <c r="H92" s="9">
        <v>490.0238177171255</v>
      </c>
      <c r="I92" s="9">
        <v>19.006314197602151</v>
      </c>
      <c r="J92" s="9">
        <v>228.64756978429662</v>
      </c>
      <c r="K92" s="9">
        <v>103.34091386680991</v>
      </c>
      <c r="L92" s="9">
        <v>127.2973042151843</v>
      </c>
      <c r="M92" s="9">
        <v>120.86867003423502</v>
      </c>
      <c r="N92" s="9">
        <v>609.40990866124127</v>
      </c>
      <c r="O92" s="9">
        <v>476.17115576335715</v>
      </c>
      <c r="P92" s="4"/>
      <c r="Q92" s="4"/>
      <c r="R92" s="4"/>
      <c r="S92" s="4"/>
      <c r="T92" s="4"/>
    </row>
    <row r="93" spans="1:20" x14ac:dyDescent="0.25">
      <c r="A93" s="82">
        <v>2019</v>
      </c>
      <c r="B93" s="82" t="s">
        <v>45</v>
      </c>
      <c r="C93" s="82">
        <v>2</v>
      </c>
      <c r="D93" s="9">
        <v>129.36519386976079</v>
      </c>
      <c r="E93" s="9">
        <v>93.044357855440182</v>
      </c>
      <c r="F93" s="9">
        <v>515.33989217226951</v>
      </c>
      <c r="G93" s="9">
        <v>132.64783397429585</v>
      </c>
      <c r="H93" s="9">
        <v>496.34312619056266</v>
      </c>
      <c r="I93" s="9">
        <v>19.20864787965996</v>
      </c>
      <c r="J93" s="9">
        <v>231.76048283568468</v>
      </c>
      <c r="K93" s="9">
        <v>104.50987706179845</v>
      </c>
      <c r="L93" s="9">
        <v>129.26894236216663</v>
      </c>
      <c r="M93" s="9">
        <v>123.14149867547775</v>
      </c>
      <c r="N93" s="9">
        <v>619.34045416127674</v>
      </c>
      <c r="O93" s="9">
        <v>483.53639096460734</v>
      </c>
      <c r="P93" s="4"/>
      <c r="Q93" s="4"/>
      <c r="R93" s="4"/>
      <c r="S93" s="4"/>
      <c r="T93" s="4"/>
    </row>
    <row r="94" spans="1:20" x14ac:dyDescent="0.25">
      <c r="A94" s="82">
        <v>2020</v>
      </c>
      <c r="B94" s="82" t="s">
        <v>45</v>
      </c>
      <c r="C94" s="82">
        <v>2</v>
      </c>
      <c r="D94" s="9">
        <v>130.61110329748615</v>
      </c>
      <c r="E94" s="9">
        <v>94.410799427026305</v>
      </c>
      <c r="F94" s="9">
        <v>522.87511257466929</v>
      </c>
      <c r="G94" s="9">
        <v>134.43035745852961</v>
      </c>
      <c r="H94" s="9">
        <v>501.29713285874959</v>
      </c>
      <c r="I94" s="9">
        <v>19.385591391836286</v>
      </c>
      <c r="J94" s="9">
        <v>234.88269073298594</v>
      </c>
      <c r="K94" s="9">
        <v>105.67440374573931</v>
      </c>
      <c r="L94" s="9">
        <v>131.23987270997696</v>
      </c>
      <c r="M94" s="9">
        <v>124.96562854140066</v>
      </c>
      <c r="N94" s="9">
        <v>629.07405779423323</v>
      </c>
      <c r="O94" s="9">
        <v>489.48995086221794</v>
      </c>
      <c r="P94" s="4"/>
      <c r="Q94" s="4"/>
      <c r="R94" s="4"/>
      <c r="S94" s="4"/>
      <c r="T94" s="4"/>
    </row>
    <row r="95" spans="1:20" x14ac:dyDescent="0.25">
      <c r="A95" s="82">
        <v>2021</v>
      </c>
      <c r="B95" s="82" t="s">
        <v>45</v>
      </c>
      <c r="C95" s="82">
        <v>2</v>
      </c>
      <c r="D95" s="9">
        <v>131.80967921778358</v>
      </c>
      <c r="E95" s="9">
        <v>95.707611431677535</v>
      </c>
      <c r="F95" s="9">
        <v>529.99682494938986</v>
      </c>
      <c r="G95" s="9">
        <v>136.11361039517013</v>
      </c>
      <c r="H95" s="9">
        <v>506.56215658784805</v>
      </c>
      <c r="I95" s="9">
        <v>19.565405626674352</v>
      </c>
      <c r="J95" s="9">
        <v>238.08494431107482</v>
      </c>
      <c r="K95" s="9">
        <v>106.86291186444166</v>
      </c>
      <c r="L95" s="9">
        <v>133.20984752193846</v>
      </c>
      <c r="M95" s="9">
        <v>126.5303955093967</v>
      </c>
      <c r="N95" s="9">
        <v>638.73121462646282</v>
      </c>
      <c r="O95" s="9">
        <v>494.8276719989434</v>
      </c>
      <c r="P95" s="4"/>
      <c r="Q95" s="4"/>
      <c r="R95" s="4"/>
      <c r="S95" s="4"/>
      <c r="T95" s="4"/>
    </row>
    <row r="96" spans="1:20" x14ac:dyDescent="0.25">
      <c r="A96" s="82">
        <v>2022</v>
      </c>
      <c r="B96" s="82" t="s">
        <v>45</v>
      </c>
      <c r="C96" s="82">
        <v>2</v>
      </c>
      <c r="D96" s="9">
        <v>133.04606848840538</v>
      </c>
      <c r="E96" s="9">
        <v>96.930251746988858</v>
      </c>
      <c r="F96" s="9">
        <v>536.59149440152021</v>
      </c>
      <c r="G96" s="9">
        <v>137.67726570425828</v>
      </c>
      <c r="H96" s="9">
        <v>511.87091051320596</v>
      </c>
      <c r="I96" s="9">
        <v>19.747593124486148</v>
      </c>
      <c r="J96" s="9">
        <v>241.36965424865193</v>
      </c>
      <c r="K96" s="9">
        <v>108.05519029574316</v>
      </c>
      <c r="L96" s="9">
        <v>135.17943307382754</v>
      </c>
      <c r="M96" s="9">
        <v>128.04103552342332</v>
      </c>
      <c r="N96" s="9">
        <v>647.92168243841365</v>
      </c>
      <c r="O96" s="9">
        <v>499.96858946087406</v>
      </c>
      <c r="P96" s="4"/>
      <c r="Q96" s="4"/>
      <c r="R96" s="4"/>
      <c r="S96" s="4"/>
      <c r="T96" s="4"/>
    </row>
    <row r="97" spans="1:20" x14ac:dyDescent="0.25">
      <c r="A97" s="82">
        <v>2023</v>
      </c>
      <c r="B97" s="82" t="s">
        <v>45</v>
      </c>
      <c r="C97" s="82">
        <v>2</v>
      </c>
      <c r="D97" s="9">
        <v>134.43955659259117</v>
      </c>
      <c r="E97" s="9">
        <v>98.12838384237341</v>
      </c>
      <c r="F97" s="9">
        <v>542.91221346682596</v>
      </c>
      <c r="G97" s="9">
        <v>139.18265317680888</v>
      </c>
      <c r="H97" s="9">
        <v>517.05092174991478</v>
      </c>
      <c r="I97" s="9">
        <v>19.932056439869523</v>
      </c>
      <c r="J97" s="9">
        <v>244.69753701391889</v>
      </c>
      <c r="K97" s="9">
        <v>109.25510535248787</v>
      </c>
      <c r="L97" s="9">
        <v>137.14878256626795</v>
      </c>
      <c r="M97" s="9">
        <v>129.6142341780135</v>
      </c>
      <c r="N97" s="9">
        <v>656.96205546215083</v>
      </c>
      <c r="O97" s="9">
        <v>506.00184924365351</v>
      </c>
      <c r="P97" s="4"/>
      <c r="Q97" s="4"/>
      <c r="R97" s="4"/>
      <c r="S97" s="4"/>
      <c r="T97" s="4"/>
    </row>
    <row r="98" spans="1:20" x14ac:dyDescent="0.25">
      <c r="A98" s="82">
        <v>2024</v>
      </c>
      <c r="B98" s="82" t="s">
        <v>45</v>
      </c>
      <c r="C98" s="82">
        <v>2</v>
      </c>
      <c r="D98" s="9">
        <v>135.94184403830371</v>
      </c>
      <c r="E98" s="9">
        <v>99.359231570765601</v>
      </c>
      <c r="F98" s="9">
        <v>549.37569740776269</v>
      </c>
      <c r="G98" s="9">
        <v>140.72234796873892</v>
      </c>
      <c r="H98" s="9">
        <v>522.22033602581189</v>
      </c>
      <c r="I98" s="9">
        <v>20.118368500630872</v>
      </c>
      <c r="J98" s="9">
        <v>248.04101872146671</v>
      </c>
      <c r="K98" s="9">
        <v>110.46775405716015</v>
      </c>
      <c r="L98" s="9">
        <v>139.11801044475311</v>
      </c>
      <c r="M98" s="9">
        <v>131.19960753961524</v>
      </c>
      <c r="N98" s="9">
        <v>666.15006300315054</v>
      </c>
      <c r="O98" s="9">
        <v>512.58861158873208</v>
      </c>
      <c r="P98" s="4"/>
      <c r="Q98" s="4"/>
      <c r="R98" s="4"/>
      <c r="S98" s="4"/>
      <c r="T98" s="4"/>
    </row>
    <row r="99" spans="1:20" x14ac:dyDescent="0.25">
      <c r="A99" s="82">
        <v>2025</v>
      </c>
      <c r="B99" s="82" t="s">
        <v>45</v>
      </c>
      <c r="C99" s="82">
        <v>2</v>
      </c>
      <c r="D99" s="9">
        <v>137.44450273955019</v>
      </c>
      <c r="E99" s="9">
        <v>100.61080833325065</v>
      </c>
      <c r="F99" s="9">
        <v>556.02173920533255</v>
      </c>
      <c r="G99" s="9">
        <v>142.30339665916438</v>
      </c>
      <c r="H99" s="9">
        <v>527.47868687655614</v>
      </c>
      <c r="I99" s="9">
        <v>20.306107226631397</v>
      </c>
      <c r="J99" s="9">
        <v>251.43024336014409</v>
      </c>
      <c r="K99" s="9">
        <v>111.69335176927262</v>
      </c>
      <c r="L99" s="9">
        <v>141.0837552018931</v>
      </c>
      <c r="M99" s="9">
        <v>132.78081931498431</v>
      </c>
      <c r="N99" s="9">
        <v>675.40189214863983</v>
      </c>
      <c r="O99" s="9">
        <v>519.18577857252535</v>
      </c>
      <c r="P99" s="4"/>
      <c r="Q99" s="4"/>
      <c r="R99" s="4"/>
      <c r="S99" s="4"/>
      <c r="T99" s="4"/>
    </row>
    <row r="100" spans="1:20" x14ac:dyDescent="0.25">
      <c r="A100" s="82">
        <v>2026</v>
      </c>
      <c r="B100" s="82" t="s">
        <v>45</v>
      </c>
      <c r="C100" s="82">
        <v>2</v>
      </c>
      <c r="D100" s="9">
        <v>138.89372305571592</v>
      </c>
      <c r="E100" s="9">
        <v>101.85783471969413</v>
      </c>
      <c r="F100" s="9">
        <v>562.6820847964093</v>
      </c>
      <c r="G100" s="9">
        <v>143.88704221835883</v>
      </c>
      <c r="H100" s="9">
        <v>532.78451620542933</v>
      </c>
      <c r="I100" s="9">
        <v>20.494480676854224</v>
      </c>
      <c r="J100" s="9">
        <v>254.85428038574887</v>
      </c>
      <c r="K100" s="9">
        <v>112.92606898220139</v>
      </c>
      <c r="L100" s="9">
        <v>143.04762238839109</v>
      </c>
      <c r="M100" s="9">
        <v>134.39269643348371</v>
      </c>
      <c r="N100" s="9">
        <v>684.67001696690318</v>
      </c>
      <c r="O100" s="9">
        <v>525.44154622633846</v>
      </c>
      <c r="P100" s="4"/>
      <c r="Q100" s="4"/>
      <c r="R100" s="4"/>
      <c r="S100" s="4"/>
      <c r="T100" s="4"/>
    </row>
    <row r="101" spans="1:20" x14ac:dyDescent="0.25">
      <c r="A101" s="82">
        <v>2027</v>
      </c>
      <c r="B101" s="82" t="s">
        <v>45</v>
      </c>
      <c r="C101" s="82">
        <v>2</v>
      </c>
      <c r="D101" s="9">
        <v>140.32304801107429</v>
      </c>
      <c r="E101" s="9">
        <v>103.09964333298156</v>
      </c>
      <c r="F101" s="9">
        <v>569.28747067064569</v>
      </c>
      <c r="G101" s="9">
        <v>145.45825465474454</v>
      </c>
      <c r="H101" s="9">
        <v>538.07785650758092</v>
      </c>
      <c r="I101" s="9">
        <v>20.683226793816161</v>
      </c>
      <c r="J101" s="9">
        <v>258.32241421637741</v>
      </c>
      <c r="K101" s="9">
        <v>114.16351564786559</v>
      </c>
      <c r="L101" s="9">
        <v>145.01003476009174</v>
      </c>
      <c r="M101" s="9">
        <v>136.01510555478279</v>
      </c>
      <c r="N101" s="9">
        <v>693.97910982481255</v>
      </c>
      <c r="O101" s="9">
        <v>531.51590252664096</v>
      </c>
      <c r="P101" s="4"/>
      <c r="Q101" s="4"/>
      <c r="R101" s="4"/>
      <c r="S101" s="4"/>
      <c r="T101" s="4"/>
    </row>
    <row r="102" spans="1:20" x14ac:dyDescent="0.25">
      <c r="A102" s="82">
        <v>2028</v>
      </c>
      <c r="B102" s="82" t="s">
        <v>45</v>
      </c>
      <c r="C102" s="82">
        <v>2</v>
      </c>
      <c r="D102" s="9">
        <v>141.76723684675363</v>
      </c>
      <c r="E102" s="9">
        <v>104.34162349111804</v>
      </c>
      <c r="F102" s="9">
        <v>575.87789226662403</v>
      </c>
      <c r="G102" s="9">
        <v>147.02676217981926</v>
      </c>
      <c r="H102" s="9">
        <v>543.3794806327362</v>
      </c>
      <c r="I102" s="9">
        <v>20.872155333594733</v>
      </c>
      <c r="J102" s="9">
        <v>261.83829651493943</v>
      </c>
      <c r="K102" s="9">
        <v>115.41315534355506</v>
      </c>
      <c r="L102" s="9">
        <v>146.97277426562584</v>
      </c>
      <c r="M102" s="9">
        <v>137.65013921294653</v>
      </c>
      <c r="N102" s="9">
        <v>703.34308978372223</v>
      </c>
      <c r="O102" s="9">
        <v>537.63288462893763</v>
      </c>
      <c r="P102" s="4"/>
      <c r="Q102" s="4"/>
      <c r="R102" s="4"/>
      <c r="S102" s="4"/>
      <c r="T102" s="4"/>
    </row>
    <row r="103" spans="1:20" x14ac:dyDescent="0.25">
      <c r="A103" s="82">
        <v>2029</v>
      </c>
      <c r="B103" s="82" t="s">
        <v>45</v>
      </c>
      <c r="C103" s="82">
        <v>2</v>
      </c>
      <c r="D103" s="9">
        <v>143.22613153113389</v>
      </c>
      <c r="E103" s="9">
        <v>105.58885663628101</v>
      </c>
      <c r="F103" s="9">
        <v>582.47799089520208</v>
      </c>
      <c r="G103" s="9">
        <v>148.59824134189984</v>
      </c>
      <c r="H103" s="9">
        <v>548.75225343176828</v>
      </c>
      <c r="I103" s="9">
        <v>21.061998717532585</v>
      </c>
      <c r="J103" s="9">
        <v>265.41196953890483</v>
      </c>
      <c r="K103" s="9">
        <v>116.66853043066628</v>
      </c>
      <c r="L103" s="9">
        <v>148.94276120767339</v>
      </c>
      <c r="M103" s="9">
        <v>139.31456723003205</v>
      </c>
      <c r="N103" s="9">
        <v>712.79780035420083</v>
      </c>
      <c r="O103" s="9">
        <v>543.85781887685755</v>
      </c>
      <c r="P103" s="4"/>
      <c r="Q103" s="4"/>
      <c r="R103" s="4"/>
      <c r="S103" s="4"/>
      <c r="T103" s="4"/>
    </row>
    <row r="104" spans="1:20" x14ac:dyDescent="0.25">
      <c r="A104" s="82">
        <v>2030</v>
      </c>
      <c r="B104" s="82" t="s">
        <v>45</v>
      </c>
      <c r="C104" s="82">
        <v>2</v>
      </c>
      <c r="D104" s="9">
        <v>144.70247775057689</v>
      </c>
      <c r="E104" s="9">
        <v>106.85019203622478</v>
      </c>
      <c r="F104" s="9">
        <v>589.11139936261327</v>
      </c>
      <c r="G104" s="9">
        <v>150.17852026170419</v>
      </c>
      <c r="H104" s="9">
        <v>554.21778135701481</v>
      </c>
      <c r="I104" s="9">
        <v>21.254942192408869</v>
      </c>
      <c r="J104" s="9">
        <v>269.03796575188653</v>
      </c>
      <c r="K104" s="9">
        <v>117.92651411377575</v>
      </c>
      <c r="L104" s="9">
        <v>150.91289899552973</v>
      </c>
      <c r="M104" s="9">
        <v>141.00214308942952</v>
      </c>
      <c r="N104" s="9">
        <v>722.33324177399493</v>
      </c>
      <c r="O104" s="9">
        <v>550.19573155424325</v>
      </c>
      <c r="P104" s="4"/>
      <c r="Q104" s="4"/>
      <c r="R104" s="4"/>
      <c r="S104" s="4"/>
      <c r="T104" s="4"/>
    </row>
    <row r="105" spans="1:20" x14ac:dyDescent="0.25">
      <c r="A105" s="82">
        <v>1980</v>
      </c>
      <c r="B105" s="82" t="s">
        <v>46</v>
      </c>
      <c r="C105" s="82">
        <v>3</v>
      </c>
      <c r="D105" s="9">
        <v>40.446893915773202</v>
      </c>
      <c r="E105" s="9">
        <v>10.600552490827599</v>
      </c>
      <c r="F105" s="9">
        <v>42.255551184228899</v>
      </c>
      <c r="G105" s="9">
        <v>8.7832124644181793</v>
      </c>
      <c r="H105" s="9">
        <v>19.4624639585236</v>
      </c>
      <c r="I105" s="9">
        <v>0.25921511765274802</v>
      </c>
      <c r="J105" s="9">
        <v>27.983188202641202</v>
      </c>
      <c r="K105" s="9">
        <v>14.9813876737333</v>
      </c>
      <c r="L105" s="9">
        <v>13.5593894309556</v>
      </c>
      <c r="M105" s="9">
        <v>11.6679631460115</v>
      </c>
      <c r="N105" s="9">
        <v>21.946271813662001</v>
      </c>
      <c r="O105" s="9">
        <v>18.078135439827701</v>
      </c>
      <c r="P105" s="4"/>
      <c r="Q105" s="4"/>
      <c r="R105" s="4"/>
      <c r="S105" s="4"/>
      <c r="T105" s="4"/>
    </row>
    <row r="106" spans="1:20" x14ac:dyDescent="0.25">
      <c r="A106" s="82">
        <v>1981</v>
      </c>
      <c r="B106" s="82" t="s">
        <v>46</v>
      </c>
      <c r="C106" s="82">
        <v>3</v>
      </c>
      <c r="D106" s="9">
        <v>41.225223688601098</v>
      </c>
      <c r="E106" s="9">
        <v>10.782882319244001</v>
      </c>
      <c r="F106" s="9">
        <v>44.798632663929197</v>
      </c>
      <c r="G106" s="9">
        <v>9.7049405091224603</v>
      </c>
      <c r="H106" s="9">
        <v>21.5885192017072</v>
      </c>
      <c r="I106" s="9">
        <v>0.25697542152238201</v>
      </c>
      <c r="J106" s="9">
        <v>28.145539807813599</v>
      </c>
      <c r="K106" s="9">
        <v>15.0461705425794</v>
      </c>
      <c r="L106" s="9">
        <v>13.871602033771</v>
      </c>
      <c r="M106" s="9">
        <v>12.2512981095929</v>
      </c>
      <c r="N106" s="9">
        <v>24.468193787256102</v>
      </c>
      <c r="O106" s="9">
        <v>20.5293267656632</v>
      </c>
      <c r="P106" s="4"/>
      <c r="Q106" s="4"/>
      <c r="R106" s="4"/>
      <c r="S106" s="4"/>
      <c r="T106" s="4"/>
    </row>
    <row r="107" spans="1:20" x14ac:dyDescent="0.25">
      <c r="A107" s="82">
        <v>1982</v>
      </c>
      <c r="B107" s="82" t="s">
        <v>46</v>
      </c>
      <c r="C107" s="82">
        <v>3</v>
      </c>
      <c r="D107" s="9">
        <v>42.013258377233399</v>
      </c>
      <c r="E107" s="9">
        <v>10.925292952548499</v>
      </c>
      <c r="F107" s="9">
        <v>47.110241056856303</v>
      </c>
      <c r="G107" s="9">
        <v>10.5734359795141</v>
      </c>
      <c r="H107" s="9">
        <v>23.7205278783129</v>
      </c>
      <c r="I107" s="9">
        <v>0.27537481025742599</v>
      </c>
      <c r="J107" s="9">
        <v>28.196076123683</v>
      </c>
      <c r="K107" s="9">
        <v>15.1211090367597</v>
      </c>
      <c r="L107" s="9">
        <v>14.367481084585799</v>
      </c>
      <c r="M107" s="9">
        <v>12.492488150921901</v>
      </c>
      <c r="N107" s="9">
        <v>26.173273336939499</v>
      </c>
      <c r="O107" s="9">
        <v>25.254305995623501</v>
      </c>
      <c r="P107" s="4"/>
      <c r="Q107" s="4"/>
      <c r="R107" s="4"/>
      <c r="S107" s="4"/>
      <c r="T107" s="4"/>
    </row>
    <row r="108" spans="1:20" x14ac:dyDescent="0.25">
      <c r="A108" s="82">
        <v>1983</v>
      </c>
      <c r="B108" s="82" t="s">
        <v>46</v>
      </c>
      <c r="C108" s="82">
        <v>3</v>
      </c>
      <c r="D108" s="9">
        <v>42.633488252292501</v>
      </c>
      <c r="E108" s="9">
        <v>11.067680835510799</v>
      </c>
      <c r="F108" s="9">
        <v>48.753882750597</v>
      </c>
      <c r="G108" s="9">
        <v>11.231698271566</v>
      </c>
      <c r="H108" s="9">
        <v>25.4882263245375</v>
      </c>
      <c r="I108" s="9">
        <v>0.273175553068918</v>
      </c>
      <c r="J108" s="9">
        <v>28.209898185359499</v>
      </c>
      <c r="K108" s="9">
        <v>15.2985104497522</v>
      </c>
      <c r="L108" s="9">
        <v>14.5554437319597</v>
      </c>
      <c r="M108" s="9">
        <v>13.016594626182499</v>
      </c>
      <c r="N108" s="9">
        <v>27.562667706043801</v>
      </c>
      <c r="O108" s="9">
        <v>31.040026048570301</v>
      </c>
      <c r="P108" s="4"/>
      <c r="Q108" s="4"/>
      <c r="R108" s="4"/>
      <c r="S108" s="4"/>
      <c r="T108" s="4"/>
    </row>
    <row r="109" spans="1:20" x14ac:dyDescent="0.25">
      <c r="A109" s="82">
        <v>1984</v>
      </c>
      <c r="B109" s="82" t="s">
        <v>46</v>
      </c>
      <c r="C109" s="82">
        <v>3</v>
      </c>
      <c r="D109" s="9">
        <v>43.168831129063904</v>
      </c>
      <c r="E109" s="9">
        <v>11.242501949579401</v>
      </c>
      <c r="F109" s="9">
        <v>49.8342093372016</v>
      </c>
      <c r="G109" s="9">
        <v>11.6355455229049</v>
      </c>
      <c r="H109" s="9">
        <v>26.4294599683688</v>
      </c>
      <c r="I109" s="9">
        <v>0.27099696708721199</v>
      </c>
      <c r="J109" s="9">
        <v>28.269494571722401</v>
      </c>
      <c r="K109" s="9">
        <v>15.456403757301199</v>
      </c>
      <c r="L109" s="9">
        <v>14.932376380573899</v>
      </c>
      <c r="M109" s="9">
        <v>13.8373097211747</v>
      </c>
      <c r="N109" s="9">
        <v>29.4089337436879</v>
      </c>
      <c r="O109" s="9">
        <v>35.484143062737097</v>
      </c>
      <c r="P109" s="4"/>
      <c r="Q109" s="4"/>
      <c r="R109" s="4"/>
      <c r="S109" s="4"/>
      <c r="T109" s="4"/>
    </row>
    <row r="110" spans="1:20" x14ac:dyDescent="0.25">
      <c r="A110" s="82">
        <v>1985</v>
      </c>
      <c r="B110" s="82" t="s">
        <v>46</v>
      </c>
      <c r="C110" s="82">
        <v>3</v>
      </c>
      <c r="D110" s="9">
        <v>43.774974131649998</v>
      </c>
      <c r="E110" s="9">
        <v>11.420379445199</v>
      </c>
      <c r="F110" s="9">
        <v>51.025262559316999</v>
      </c>
      <c r="G110" s="9">
        <v>12.132250205174101</v>
      </c>
      <c r="H110" s="9">
        <v>27.821826348014799</v>
      </c>
      <c r="I110" s="9">
        <v>0.26933015672879201</v>
      </c>
      <c r="J110" s="9">
        <v>28.357153449622601</v>
      </c>
      <c r="K110" s="9">
        <v>15.6208138975722</v>
      </c>
      <c r="L110" s="9">
        <v>15.630005899081899</v>
      </c>
      <c r="M110" s="9">
        <v>14.953389834579699</v>
      </c>
      <c r="N110" s="9">
        <v>31.713946350105299</v>
      </c>
      <c r="O110" s="9">
        <v>40.157544068900698</v>
      </c>
      <c r="P110" s="4"/>
      <c r="Q110" s="4"/>
      <c r="R110" s="4"/>
      <c r="S110" s="4"/>
      <c r="T110" s="4"/>
    </row>
    <row r="111" spans="1:20" x14ac:dyDescent="0.25">
      <c r="A111" s="82">
        <v>1986</v>
      </c>
      <c r="B111" s="82" t="s">
        <v>46</v>
      </c>
      <c r="C111" s="82">
        <v>3</v>
      </c>
      <c r="D111" s="9">
        <v>44.324552126982702</v>
      </c>
      <c r="E111" s="9">
        <v>11.6380673605378</v>
      </c>
      <c r="F111" s="9">
        <v>54.733515835584399</v>
      </c>
      <c r="G111" s="9">
        <v>13.397527526453301</v>
      </c>
      <c r="H111" s="9">
        <v>30.4283186650676</v>
      </c>
      <c r="I111" s="9">
        <v>0.26719185399225698</v>
      </c>
      <c r="J111" s="9">
        <v>28.523750825479699</v>
      </c>
      <c r="K111" s="9">
        <v>15.9604795220804</v>
      </c>
      <c r="L111" s="9">
        <v>17.816453261352901</v>
      </c>
      <c r="M111" s="9">
        <v>16.5278465865001</v>
      </c>
      <c r="N111" s="9">
        <v>35.164190068348702</v>
      </c>
      <c r="O111" s="9">
        <v>44.293592165392099</v>
      </c>
      <c r="P111" s="4"/>
      <c r="Q111" s="4"/>
      <c r="R111" s="4"/>
      <c r="S111" s="4"/>
      <c r="T111" s="4"/>
    </row>
    <row r="112" spans="1:20" x14ac:dyDescent="0.25">
      <c r="A112" s="82">
        <v>1987</v>
      </c>
      <c r="B112" s="82" t="s">
        <v>46</v>
      </c>
      <c r="C112" s="82">
        <v>3</v>
      </c>
      <c r="D112" s="9">
        <v>44.848892046548599</v>
      </c>
      <c r="E112" s="9">
        <v>11.7283151617331</v>
      </c>
      <c r="F112" s="9">
        <v>57.612890006295302</v>
      </c>
      <c r="G112" s="9">
        <v>14.367223681021001</v>
      </c>
      <c r="H112" s="9">
        <v>32.349047092563502</v>
      </c>
      <c r="I112" s="9">
        <v>0.29375150748366002</v>
      </c>
      <c r="J112" s="9">
        <v>29.008516773861501</v>
      </c>
      <c r="K112" s="9">
        <v>16.332975630903501</v>
      </c>
      <c r="L112" s="9">
        <v>18.924925973821399</v>
      </c>
      <c r="M112" s="9">
        <v>18.305864994155801</v>
      </c>
      <c r="N112" s="9">
        <v>39.3295511333775</v>
      </c>
      <c r="O112" s="9">
        <v>50.476711293532901</v>
      </c>
      <c r="P112" s="4"/>
      <c r="Q112" s="4"/>
      <c r="R112" s="4"/>
      <c r="S112" s="4"/>
      <c r="T112" s="4"/>
    </row>
    <row r="113" spans="1:20" x14ac:dyDescent="0.25">
      <c r="A113" s="82">
        <v>1988</v>
      </c>
      <c r="B113" s="82" t="s">
        <v>46</v>
      </c>
      <c r="C113" s="82">
        <v>3</v>
      </c>
      <c r="D113" s="9">
        <v>45.2620924669381</v>
      </c>
      <c r="E113" s="9">
        <v>11.8285920939259</v>
      </c>
      <c r="F113" s="9">
        <v>60.083496089817402</v>
      </c>
      <c r="G113" s="9">
        <v>15.1577699381626</v>
      </c>
      <c r="H113" s="9">
        <v>33.706897047708203</v>
      </c>
      <c r="I113" s="9">
        <v>0.291648912249173</v>
      </c>
      <c r="J113" s="9">
        <v>29.303077086187699</v>
      </c>
      <c r="K113" s="9">
        <v>16.7079553645437</v>
      </c>
      <c r="L113" s="9">
        <v>20.0701922229254</v>
      </c>
      <c r="M113" s="9">
        <v>21.7147945776181</v>
      </c>
      <c r="N113" s="9">
        <v>43.042976126516997</v>
      </c>
      <c r="O113" s="9">
        <v>53.883545832661902</v>
      </c>
      <c r="P113" s="4"/>
      <c r="Q113" s="4"/>
      <c r="R113" s="4"/>
      <c r="S113" s="4"/>
      <c r="T113" s="4"/>
    </row>
    <row r="114" spans="1:20" x14ac:dyDescent="0.25">
      <c r="A114" s="82">
        <v>1989</v>
      </c>
      <c r="B114" s="82" t="s">
        <v>46</v>
      </c>
      <c r="C114" s="82">
        <v>3</v>
      </c>
      <c r="D114" s="9">
        <v>45.823992225776898</v>
      </c>
      <c r="E114" s="9">
        <v>11.929069111572</v>
      </c>
      <c r="F114" s="9">
        <v>62.285839748379303</v>
      </c>
      <c r="G114" s="9">
        <v>16.054106595452801</v>
      </c>
      <c r="H114" s="9">
        <v>36.199315890202698</v>
      </c>
      <c r="I114" s="9">
        <v>0.28956484517393499</v>
      </c>
      <c r="J114" s="9">
        <v>29.611955497227299</v>
      </c>
      <c r="K114" s="9">
        <v>17.230310566132299</v>
      </c>
      <c r="L114" s="9">
        <v>21.621351940398998</v>
      </c>
      <c r="M114" s="9">
        <v>24.244820101600698</v>
      </c>
      <c r="N114" s="9">
        <v>45.405913763970901</v>
      </c>
      <c r="O114" s="9">
        <v>58.490765943965798</v>
      </c>
      <c r="P114" s="4"/>
      <c r="Q114" s="4"/>
      <c r="R114" s="4"/>
      <c r="S114" s="4"/>
      <c r="T114" s="4"/>
    </row>
    <row r="115" spans="1:20" x14ac:dyDescent="0.25">
      <c r="A115" s="82">
        <v>1990</v>
      </c>
      <c r="B115" s="82" t="s">
        <v>46</v>
      </c>
      <c r="C115" s="82">
        <v>3</v>
      </c>
      <c r="D115" s="9">
        <v>46.491189881701096</v>
      </c>
      <c r="E115" s="9">
        <v>12.139180652115799</v>
      </c>
      <c r="F115" s="9">
        <v>65.404125555880697</v>
      </c>
      <c r="G115" s="9">
        <v>17.170049651374601</v>
      </c>
      <c r="H115" s="9">
        <v>38.729248767976898</v>
      </c>
      <c r="I115" s="9">
        <v>0.28749886554306398</v>
      </c>
      <c r="J115" s="9">
        <v>29.880229226627499</v>
      </c>
      <c r="K115" s="9">
        <v>17.548823569907199</v>
      </c>
      <c r="L115" s="9">
        <v>22.673548383253099</v>
      </c>
      <c r="M115" s="9">
        <v>26.024448612177501</v>
      </c>
      <c r="N115" s="9">
        <v>49.478058323083502</v>
      </c>
      <c r="O115" s="9">
        <v>64.3874047811521</v>
      </c>
      <c r="P115" s="4"/>
      <c r="Q115" s="4"/>
      <c r="R115" s="4"/>
      <c r="S115" s="4"/>
      <c r="T115" s="4"/>
    </row>
    <row r="116" spans="1:20" x14ac:dyDescent="0.25">
      <c r="A116" s="82">
        <v>1991</v>
      </c>
      <c r="B116" s="82" t="s">
        <v>46</v>
      </c>
      <c r="C116" s="82">
        <v>3</v>
      </c>
      <c r="D116" s="9">
        <v>46.863803970518603</v>
      </c>
      <c r="E116" s="9">
        <v>12.2562197570624</v>
      </c>
      <c r="F116" s="9">
        <v>68.274488279776193</v>
      </c>
      <c r="G116" s="9">
        <v>18.4223229505257</v>
      </c>
      <c r="H116" s="9">
        <v>42.567375535233403</v>
      </c>
      <c r="I116" s="9">
        <v>0.300435587327744</v>
      </c>
      <c r="J116" s="9">
        <v>31.097602851995099</v>
      </c>
      <c r="K116" s="9">
        <v>18.140564916025099</v>
      </c>
      <c r="L116" s="9">
        <v>23.820891430198401</v>
      </c>
      <c r="M116" s="9">
        <v>27.682934364794999</v>
      </c>
      <c r="N116" s="9">
        <v>51.839849179368301</v>
      </c>
      <c r="O116" s="9">
        <v>69.519865565005801</v>
      </c>
      <c r="P116" s="4"/>
      <c r="Q116" s="4"/>
      <c r="R116" s="4"/>
      <c r="S116" s="4"/>
      <c r="T116" s="4"/>
    </row>
    <row r="117" spans="1:20" x14ac:dyDescent="0.25">
      <c r="A117" s="82">
        <v>1992</v>
      </c>
      <c r="B117" s="82" t="s">
        <v>46</v>
      </c>
      <c r="C117" s="82">
        <v>3</v>
      </c>
      <c r="D117" s="9">
        <v>47.308</v>
      </c>
      <c r="E117" s="9">
        <v>12.368</v>
      </c>
      <c r="F117" s="9">
        <v>70.388999999999996</v>
      </c>
      <c r="G117" s="9">
        <v>19.289186181613001</v>
      </c>
      <c r="H117" s="9">
        <v>45</v>
      </c>
      <c r="I117" s="9">
        <v>0.3</v>
      </c>
      <c r="J117" s="9">
        <v>31.465</v>
      </c>
      <c r="K117" s="9">
        <v>18.408000000000001</v>
      </c>
      <c r="L117" s="9">
        <v>24.550999999999998</v>
      </c>
      <c r="M117" s="9">
        <v>29.82</v>
      </c>
      <c r="N117" s="9">
        <v>54.874445899223403</v>
      </c>
      <c r="O117" s="9">
        <v>71.268075163558294</v>
      </c>
      <c r="P117" s="4"/>
      <c r="Q117" s="4"/>
      <c r="R117" s="4"/>
      <c r="S117" s="4"/>
      <c r="T117" s="4"/>
    </row>
    <row r="118" spans="1:20" x14ac:dyDescent="0.25">
      <c r="A118" s="82">
        <v>1993</v>
      </c>
      <c r="B118" s="82" t="s">
        <v>46</v>
      </c>
      <c r="C118" s="82">
        <v>3</v>
      </c>
      <c r="D118" s="9">
        <v>47.669720316481303</v>
      </c>
      <c r="E118" s="9">
        <v>12.583822172061399</v>
      </c>
      <c r="F118" s="9">
        <v>71.963554319406697</v>
      </c>
      <c r="G118" s="9">
        <v>19.792661537102902</v>
      </c>
      <c r="H118" s="9">
        <v>45.835683787331398</v>
      </c>
      <c r="I118" s="9">
        <v>0.39209217064248902</v>
      </c>
      <c r="J118" s="9">
        <v>32.091967920351898</v>
      </c>
      <c r="K118" s="9">
        <v>18.952924455470502</v>
      </c>
      <c r="L118" s="9">
        <v>25.3090278408066</v>
      </c>
      <c r="M118" s="9">
        <v>29.833426733421099</v>
      </c>
      <c r="N118" s="9">
        <v>56.957845343267103</v>
      </c>
      <c r="O118" s="9">
        <v>71.988708493942397</v>
      </c>
      <c r="P118" s="4"/>
      <c r="Q118" s="4"/>
      <c r="R118" s="4"/>
      <c r="S118" s="4"/>
      <c r="T118" s="4"/>
    </row>
    <row r="119" spans="1:20" x14ac:dyDescent="0.25">
      <c r="A119" s="82">
        <v>1994</v>
      </c>
      <c r="B119" s="82" t="s">
        <v>46</v>
      </c>
      <c r="C119" s="82">
        <v>3</v>
      </c>
      <c r="D119" s="9">
        <v>47.993276497186301</v>
      </c>
      <c r="E119" s="9">
        <v>12.723875800922301</v>
      </c>
      <c r="F119" s="9">
        <v>73.622499148220598</v>
      </c>
      <c r="G119" s="9">
        <v>20.313729610703302</v>
      </c>
      <c r="H119" s="9">
        <v>46.657180428273001</v>
      </c>
      <c r="I119" s="9">
        <v>0.48025274601626899</v>
      </c>
      <c r="J119" s="9">
        <v>32.4543801298625</v>
      </c>
      <c r="K119" s="9">
        <v>19.081071560763402</v>
      </c>
      <c r="L119" s="9">
        <v>25.6126212902745</v>
      </c>
      <c r="M119" s="9">
        <v>29.8584395189167</v>
      </c>
      <c r="N119" s="9">
        <v>59.129627962560001</v>
      </c>
      <c r="O119" s="9">
        <v>72.0787351824833</v>
      </c>
      <c r="P119" s="4"/>
      <c r="Q119" s="4"/>
      <c r="R119" s="4"/>
      <c r="S119" s="4"/>
      <c r="T119" s="4"/>
    </row>
    <row r="120" spans="1:20" x14ac:dyDescent="0.25">
      <c r="A120" s="82">
        <v>1995</v>
      </c>
      <c r="B120" s="82" t="s">
        <v>46</v>
      </c>
      <c r="C120" s="82">
        <v>3</v>
      </c>
      <c r="D120" s="9">
        <v>48.278305133947804</v>
      </c>
      <c r="E120" s="9">
        <v>12.9127684239267</v>
      </c>
      <c r="F120" s="9">
        <v>75.175027165849002</v>
      </c>
      <c r="G120" s="9">
        <v>20.749686132152899</v>
      </c>
      <c r="H120" s="9">
        <v>47.0732129008518</v>
      </c>
      <c r="I120" s="9">
        <v>0.49968056286108398</v>
      </c>
      <c r="J120" s="9">
        <v>33.561674540278901</v>
      </c>
      <c r="K120" s="9">
        <v>19.385167394062599</v>
      </c>
      <c r="L120" s="9">
        <v>25.700040013093801</v>
      </c>
      <c r="M120" s="9">
        <v>29.8400608685454</v>
      </c>
      <c r="N120" s="9">
        <v>61.458258873749699</v>
      </c>
      <c r="O120" s="9">
        <v>72.357785632474702</v>
      </c>
      <c r="P120" s="4"/>
      <c r="Q120" s="4"/>
      <c r="R120" s="4"/>
      <c r="S120" s="4"/>
      <c r="T120" s="4"/>
    </row>
    <row r="121" spans="1:20" x14ac:dyDescent="0.25">
      <c r="A121" s="82">
        <v>1996</v>
      </c>
      <c r="B121" s="82" t="s">
        <v>46</v>
      </c>
      <c r="C121" s="82">
        <v>3</v>
      </c>
      <c r="D121" s="9">
        <v>48.699611203277001</v>
      </c>
      <c r="E121" s="9">
        <v>13.0248448162704</v>
      </c>
      <c r="F121" s="9">
        <v>77.332898674548602</v>
      </c>
      <c r="G121" s="9">
        <v>21.346066247660701</v>
      </c>
      <c r="H121" s="9">
        <v>47.617017090108099</v>
      </c>
      <c r="I121" s="9">
        <v>0.49989175087839699</v>
      </c>
      <c r="J121" s="9">
        <v>34.166782818841497</v>
      </c>
      <c r="K121" s="9">
        <v>19.4990330024408</v>
      </c>
      <c r="L121" s="9">
        <v>25.827309141121699</v>
      </c>
      <c r="M121" s="9">
        <v>29.8051339649897</v>
      </c>
      <c r="N121" s="9">
        <v>63.099850484771999</v>
      </c>
      <c r="O121" s="9">
        <v>73.1438912009326</v>
      </c>
      <c r="P121" s="4"/>
      <c r="Q121" s="4"/>
      <c r="R121" s="4"/>
      <c r="S121" s="4"/>
      <c r="T121" s="4"/>
    </row>
    <row r="122" spans="1:20" x14ac:dyDescent="0.25">
      <c r="A122" s="82">
        <v>1997</v>
      </c>
      <c r="B122" s="82" t="s">
        <v>46</v>
      </c>
      <c r="C122" s="82">
        <v>3</v>
      </c>
      <c r="D122" s="9">
        <v>49.034568215257401</v>
      </c>
      <c r="E122" s="9">
        <v>13.1060747515073</v>
      </c>
      <c r="F122" s="9">
        <v>79.351333379173397</v>
      </c>
      <c r="G122" s="9">
        <v>21.9659866450551</v>
      </c>
      <c r="H122" s="9">
        <v>48.538882569397003</v>
      </c>
      <c r="I122" s="9">
        <v>0.54022762793807899</v>
      </c>
      <c r="J122" s="9">
        <v>34.5241348658638</v>
      </c>
      <c r="K122" s="9">
        <v>19.7260743510986</v>
      </c>
      <c r="L122" s="9">
        <v>26.107787969707701</v>
      </c>
      <c r="M122" s="9">
        <v>29.898884080985699</v>
      </c>
      <c r="N122" s="9">
        <v>64.673455218940504</v>
      </c>
      <c r="O122" s="9">
        <v>74.425751218164393</v>
      </c>
      <c r="P122" s="4"/>
      <c r="Q122" s="4"/>
      <c r="R122" s="4"/>
      <c r="S122" s="4"/>
      <c r="T122" s="4"/>
    </row>
    <row r="123" spans="1:20" x14ac:dyDescent="0.25">
      <c r="A123" s="82">
        <v>1998</v>
      </c>
      <c r="B123" s="82" t="s">
        <v>46</v>
      </c>
      <c r="C123" s="82">
        <v>3</v>
      </c>
      <c r="D123" s="9">
        <v>49.359447644759499</v>
      </c>
      <c r="E123" s="9">
        <v>13.2787664347406</v>
      </c>
      <c r="F123" s="9">
        <v>81.146140762064505</v>
      </c>
      <c r="G123" s="9">
        <v>22.554376203749101</v>
      </c>
      <c r="H123" s="9">
        <v>49.600486368699698</v>
      </c>
      <c r="I123" s="9">
        <v>0.53824568758765101</v>
      </c>
      <c r="J123" s="9">
        <v>34.943346535902002</v>
      </c>
      <c r="K123" s="9">
        <v>19.8845266080233</v>
      </c>
      <c r="L123" s="9">
        <v>26.320975459306599</v>
      </c>
      <c r="M123" s="9">
        <v>30.447964075528301</v>
      </c>
      <c r="N123" s="9">
        <v>67.026851618190193</v>
      </c>
      <c r="O123" s="9">
        <v>75.3961854750345</v>
      </c>
      <c r="P123" s="4"/>
      <c r="Q123" s="4"/>
      <c r="R123" s="4"/>
      <c r="S123" s="4"/>
      <c r="T123" s="4"/>
    </row>
    <row r="124" spans="1:20" x14ac:dyDescent="0.25">
      <c r="A124" s="82">
        <v>1999</v>
      </c>
      <c r="B124" s="82" t="s">
        <v>46</v>
      </c>
      <c r="C124" s="82">
        <v>3</v>
      </c>
      <c r="D124" s="9">
        <v>49.762498431111403</v>
      </c>
      <c r="E124" s="9">
        <v>13.6139572414156</v>
      </c>
      <c r="F124" s="9">
        <v>82.630436364014301</v>
      </c>
      <c r="G124" s="9">
        <v>23.296095554493899</v>
      </c>
      <c r="H124" s="9">
        <v>52.183234382706502</v>
      </c>
      <c r="I124" s="9">
        <v>0.54116836711684602</v>
      </c>
      <c r="J124" s="9">
        <v>36.057013894251497</v>
      </c>
      <c r="K124" s="9">
        <v>20.109608675725699</v>
      </c>
      <c r="L124" s="9">
        <v>26.522778625772101</v>
      </c>
      <c r="M124" s="9">
        <v>30.993253683618299</v>
      </c>
      <c r="N124" s="9">
        <v>69.4922943073705</v>
      </c>
      <c r="O124" s="9">
        <v>77.994950169853496</v>
      </c>
      <c r="P124" s="4"/>
      <c r="Q124" s="4"/>
      <c r="R124" s="4"/>
      <c r="S124" s="4"/>
      <c r="T124" s="4"/>
    </row>
    <row r="125" spans="1:20" x14ac:dyDescent="0.25">
      <c r="A125" s="82">
        <v>2000</v>
      </c>
      <c r="B125" s="82" t="s">
        <v>46</v>
      </c>
      <c r="C125" s="82">
        <v>3</v>
      </c>
      <c r="D125" s="9">
        <v>50.172794041608803</v>
      </c>
      <c r="E125" s="9">
        <v>13.7568430359917</v>
      </c>
      <c r="F125" s="9">
        <v>84.491265289572695</v>
      </c>
      <c r="G125" s="9">
        <v>24.084141740188699</v>
      </c>
      <c r="H125" s="9">
        <v>54.485570577782298</v>
      </c>
      <c r="I125" s="9">
        <v>0.63186384914125904</v>
      </c>
      <c r="J125" s="9">
        <v>36.586056120434897</v>
      </c>
      <c r="K125" s="9">
        <v>20.243090901915799</v>
      </c>
      <c r="L125" s="9">
        <v>27.190973140580699</v>
      </c>
      <c r="M125" s="9">
        <v>31.9040263755032</v>
      </c>
      <c r="N125" s="9">
        <v>72.809227391103903</v>
      </c>
      <c r="O125" s="9">
        <v>83.156942905299402</v>
      </c>
      <c r="P125" s="4"/>
      <c r="Q125" s="4"/>
      <c r="R125" s="4"/>
      <c r="S125" s="4"/>
      <c r="T125" s="4"/>
    </row>
    <row r="126" spans="1:20" x14ac:dyDescent="0.25">
      <c r="A126" s="82">
        <v>2001</v>
      </c>
      <c r="B126" s="82" t="s">
        <v>46</v>
      </c>
      <c r="C126" s="82">
        <v>3</v>
      </c>
      <c r="D126" s="9">
        <v>50.509436210448499</v>
      </c>
      <c r="E126" s="9">
        <v>13.9503400244089</v>
      </c>
      <c r="F126" s="9">
        <v>86.821297878548194</v>
      </c>
      <c r="G126" s="9">
        <v>25.0836446242863</v>
      </c>
      <c r="H126" s="9">
        <v>57.473514605017101</v>
      </c>
      <c r="I126" s="9">
        <v>0.63898186673259105</v>
      </c>
      <c r="J126" s="9">
        <v>37.118721894100403</v>
      </c>
      <c r="K126" s="9">
        <v>20.442297949879599</v>
      </c>
      <c r="L126" s="9">
        <v>27.769127338805099</v>
      </c>
      <c r="M126" s="9">
        <v>32.621082075797702</v>
      </c>
      <c r="N126" s="9">
        <v>77.757161309085802</v>
      </c>
      <c r="O126" s="9">
        <v>86.861377282586105</v>
      </c>
      <c r="P126" s="4"/>
      <c r="Q126" s="4"/>
      <c r="R126" s="4"/>
      <c r="S126" s="4"/>
      <c r="T126" s="4"/>
    </row>
    <row r="127" spans="1:20" x14ac:dyDescent="0.25">
      <c r="A127" s="82">
        <v>2002</v>
      </c>
      <c r="B127" s="82" t="s">
        <v>46</v>
      </c>
      <c r="C127" s="82">
        <v>3</v>
      </c>
      <c r="D127" s="9">
        <v>50.9722998642536</v>
      </c>
      <c r="E127" s="9">
        <v>14.1261306382043</v>
      </c>
      <c r="F127" s="9">
        <v>89.203164578675199</v>
      </c>
      <c r="G127" s="9">
        <v>25.9994571903114</v>
      </c>
      <c r="H127" s="9">
        <v>59.816553383101102</v>
      </c>
      <c r="I127" s="9">
        <v>0.64700035947281198</v>
      </c>
      <c r="J127" s="9">
        <v>37.752369136535599</v>
      </c>
      <c r="K127" s="9">
        <v>21.018401318611399</v>
      </c>
      <c r="L127" s="9">
        <v>28.240810698054201</v>
      </c>
      <c r="M127" s="9">
        <v>34.042562874551201</v>
      </c>
      <c r="N127" s="9">
        <v>80.051737199489395</v>
      </c>
      <c r="O127" s="9">
        <v>89.768706870971201</v>
      </c>
      <c r="P127" s="4"/>
      <c r="Q127" s="4"/>
      <c r="R127" s="4"/>
      <c r="S127" s="4"/>
      <c r="T127" s="4"/>
    </row>
    <row r="128" spans="1:20" x14ac:dyDescent="0.25">
      <c r="A128" s="82">
        <v>2003</v>
      </c>
      <c r="B128" s="82" t="s">
        <v>46</v>
      </c>
      <c r="C128" s="82">
        <v>3</v>
      </c>
      <c r="D128" s="9">
        <v>51.323619076558103</v>
      </c>
      <c r="E128" s="9">
        <v>14.2676224005842</v>
      </c>
      <c r="F128" s="9">
        <v>90.370154222517698</v>
      </c>
      <c r="G128" s="9">
        <v>26.446124542490399</v>
      </c>
      <c r="H128" s="9">
        <v>60.912592295353598</v>
      </c>
      <c r="I128" s="9">
        <v>0.64502806228063103</v>
      </c>
      <c r="J128" s="9">
        <v>38.262099025115099</v>
      </c>
      <c r="K128" s="9">
        <v>21.220205894658999</v>
      </c>
      <c r="L128" s="9">
        <v>28.9479426885785</v>
      </c>
      <c r="M128" s="9">
        <v>35.798781535961901</v>
      </c>
      <c r="N128" s="9">
        <v>82.992418082648697</v>
      </c>
      <c r="O128" s="9">
        <v>93.237716902572501</v>
      </c>
      <c r="P128" s="4"/>
      <c r="Q128" s="4"/>
      <c r="R128" s="4"/>
      <c r="S128" s="4"/>
      <c r="T128" s="4"/>
    </row>
    <row r="129" spans="1:20" x14ac:dyDescent="0.25">
      <c r="A129" s="82">
        <v>2004</v>
      </c>
      <c r="B129" s="82" t="s">
        <v>46</v>
      </c>
      <c r="C129" s="82">
        <v>3</v>
      </c>
      <c r="D129" s="9">
        <v>51.6099329921501</v>
      </c>
      <c r="E129" s="9">
        <v>14.3602177234539</v>
      </c>
      <c r="F129" s="9">
        <v>91.697012903617093</v>
      </c>
      <c r="G129" s="9">
        <v>27.0979036422709</v>
      </c>
      <c r="H129" s="9">
        <v>63.138269342020699</v>
      </c>
      <c r="I129" s="9">
        <v>0.64305393250248899</v>
      </c>
      <c r="J129" s="9">
        <v>39.792343822185401</v>
      </c>
      <c r="K129" s="9">
        <v>21.458821092057601</v>
      </c>
      <c r="L129" s="9">
        <v>29.5771032262391</v>
      </c>
      <c r="M129" s="9">
        <v>36.888165978775497</v>
      </c>
      <c r="N129" s="9">
        <v>85.280772879144095</v>
      </c>
      <c r="O129" s="9">
        <v>95.100925846222097</v>
      </c>
      <c r="P129" s="4"/>
      <c r="Q129" s="4"/>
      <c r="R129" s="4"/>
      <c r="S129" s="4"/>
      <c r="T129" s="4"/>
    </row>
    <row r="130" spans="1:20" x14ac:dyDescent="0.25">
      <c r="A130" s="82">
        <v>2005</v>
      </c>
      <c r="B130" s="82" t="s">
        <v>46</v>
      </c>
      <c r="C130" s="82">
        <v>3</v>
      </c>
      <c r="D130" s="9">
        <v>51.889938472168403</v>
      </c>
      <c r="E130" s="9">
        <v>14.518356106327399</v>
      </c>
      <c r="F130" s="9">
        <v>94.474957504169495</v>
      </c>
      <c r="G130" s="9">
        <v>27.934399203055602</v>
      </c>
      <c r="H130" s="9">
        <v>64.324480391731896</v>
      </c>
      <c r="I130" s="9">
        <v>0.641075674266398</v>
      </c>
      <c r="J130" s="9">
        <v>41.176172508944198</v>
      </c>
      <c r="K130" s="9">
        <v>22.3239491668275</v>
      </c>
      <c r="L130" s="9">
        <v>29.820918064872298</v>
      </c>
      <c r="M130" s="9">
        <v>37.742803173926802</v>
      </c>
      <c r="N130" s="9">
        <v>87.979051415459395</v>
      </c>
      <c r="O130" s="9">
        <v>95.970543156821805</v>
      </c>
      <c r="P130" s="4"/>
      <c r="Q130" s="4"/>
      <c r="R130" s="4"/>
      <c r="S130" s="4"/>
      <c r="T130" s="4"/>
    </row>
    <row r="131" spans="1:20" x14ac:dyDescent="0.25">
      <c r="A131" s="82">
        <v>2006</v>
      </c>
      <c r="B131" s="82" t="s">
        <v>46</v>
      </c>
      <c r="C131" s="82">
        <v>3</v>
      </c>
      <c r="D131" s="9">
        <v>52.062508040024802</v>
      </c>
      <c r="E131" s="9">
        <v>14.5495815416347</v>
      </c>
      <c r="F131" s="9">
        <v>95.466586856078195</v>
      </c>
      <c r="G131" s="9">
        <v>28.296916394292001</v>
      </c>
      <c r="H131" s="9">
        <v>65.130331195275602</v>
      </c>
      <c r="I131" s="9">
        <v>0.63909077430560901</v>
      </c>
      <c r="J131" s="9">
        <v>42.7754802249029</v>
      </c>
      <c r="K131" s="9">
        <v>22.804922993973399</v>
      </c>
      <c r="L131" s="9">
        <v>30.0983229729807</v>
      </c>
      <c r="M131" s="9">
        <v>37.7167829600549</v>
      </c>
      <c r="N131" s="9">
        <v>89.108161456050595</v>
      </c>
      <c r="O131" s="9">
        <v>98.196632371122305</v>
      </c>
      <c r="P131" s="4"/>
      <c r="Q131" s="4"/>
      <c r="R131" s="4"/>
      <c r="S131" s="4"/>
      <c r="T131" s="4"/>
    </row>
    <row r="132" spans="1:20" x14ac:dyDescent="0.25">
      <c r="A132" s="82">
        <v>2007</v>
      </c>
      <c r="B132" s="82" t="s">
        <v>46</v>
      </c>
      <c r="C132" s="82">
        <v>3</v>
      </c>
      <c r="D132" s="9">
        <v>52.268590967372603</v>
      </c>
      <c r="E132" s="9">
        <v>14.6169341587066</v>
      </c>
      <c r="F132" s="9">
        <v>97.264799069943805</v>
      </c>
      <c r="G132" s="9">
        <v>28.809074990206501</v>
      </c>
      <c r="H132" s="9">
        <v>65.674703162911499</v>
      </c>
      <c r="I132" s="9">
        <v>0.63989369611893199</v>
      </c>
      <c r="J132" s="9">
        <v>43.807318032196797</v>
      </c>
      <c r="K132" s="9">
        <v>23.252144143875402</v>
      </c>
      <c r="L132" s="9">
        <v>30.7440598977003</v>
      </c>
      <c r="M132" s="9">
        <v>38.808100793498802</v>
      </c>
      <c r="N132" s="9">
        <v>90.990393169419605</v>
      </c>
      <c r="O132" s="9">
        <v>100.841952719753</v>
      </c>
      <c r="P132" s="4"/>
      <c r="Q132" s="4"/>
      <c r="R132" s="4"/>
      <c r="S132" s="4"/>
      <c r="T132" s="4"/>
    </row>
    <row r="133" spans="1:20" x14ac:dyDescent="0.25">
      <c r="A133" s="82">
        <v>2008</v>
      </c>
      <c r="B133" s="82" t="s">
        <v>46</v>
      </c>
      <c r="C133" s="82">
        <v>3</v>
      </c>
      <c r="D133" s="9">
        <v>52.424164867870402</v>
      </c>
      <c r="E133" s="9">
        <v>14.615496401556101</v>
      </c>
      <c r="F133" s="9">
        <v>98.166910458626404</v>
      </c>
      <c r="G133" s="9">
        <v>29.123398419465602</v>
      </c>
      <c r="H133" s="9">
        <v>66.297234260197897</v>
      </c>
      <c r="I133" s="9">
        <v>0.644481406306608</v>
      </c>
      <c r="J133" s="9">
        <v>44.702085888173997</v>
      </c>
      <c r="K133" s="9">
        <v>23.889255152066902</v>
      </c>
      <c r="L133" s="9">
        <v>31.209491991083201</v>
      </c>
      <c r="M133" s="9">
        <v>40.854861537413903</v>
      </c>
      <c r="N133" s="9">
        <v>92.042209760031795</v>
      </c>
      <c r="O133" s="9">
        <v>102.889553854238</v>
      </c>
      <c r="P133" s="4"/>
      <c r="Q133" s="4"/>
      <c r="R133" s="4"/>
      <c r="S133" s="4"/>
      <c r="T133" s="4"/>
    </row>
    <row r="134" spans="1:20" x14ac:dyDescent="0.25">
      <c r="A134" s="82">
        <v>2009</v>
      </c>
      <c r="B134" s="82" t="s">
        <v>46</v>
      </c>
      <c r="C134" s="82">
        <v>3</v>
      </c>
      <c r="D134" s="9">
        <v>52.563280797577598</v>
      </c>
      <c r="E134" s="9">
        <v>14.729026259036299</v>
      </c>
      <c r="F134" s="9">
        <v>98.435828996687604</v>
      </c>
      <c r="G134" s="9">
        <v>29.274310265186902</v>
      </c>
      <c r="H134" s="9">
        <v>66.816007038583606</v>
      </c>
      <c r="I134" s="9">
        <v>0.64245792895507903</v>
      </c>
      <c r="J134" s="9">
        <v>45.246723960915602</v>
      </c>
      <c r="K134" s="9">
        <v>24.174490298834499</v>
      </c>
      <c r="L134" s="9">
        <v>32.710177159687497</v>
      </c>
      <c r="M134" s="9">
        <v>41.557161880753497</v>
      </c>
      <c r="N134" s="9">
        <v>93.456654006775096</v>
      </c>
      <c r="O134" s="9">
        <v>105.48344240583199</v>
      </c>
      <c r="P134" s="4"/>
      <c r="Q134" s="4"/>
      <c r="R134" s="4"/>
      <c r="S134" s="4"/>
      <c r="T134" s="4"/>
    </row>
    <row r="135" spans="1:20" x14ac:dyDescent="0.25">
      <c r="A135" s="82">
        <v>2010</v>
      </c>
      <c r="B135" s="82" t="s">
        <v>46</v>
      </c>
      <c r="C135" s="82">
        <v>3</v>
      </c>
      <c r="D135" s="9">
        <v>52.612867103550798</v>
      </c>
      <c r="E135" s="9">
        <v>14.7653426633825</v>
      </c>
      <c r="F135" s="9">
        <v>98.572373275907296</v>
      </c>
      <c r="G135" s="9">
        <v>29.3307163139268</v>
      </c>
      <c r="H135" s="9">
        <v>66.9069152095108</v>
      </c>
      <c r="I135" s="9">
        <v>0.64041503102309605</v>
      </c>
      <c r="J135" s="9">
        <v>45.886985245712197</v>
      </c>
      <c r="K135" s="9">
        <v>24.954757150914901</v>
      </c>
      <c r="L135" s="9">
        <v>33.542274816950098</v>
      </c>
      <c r="M135" s="9">
        <v>41.682461006793403</v>
      </c>
      <c r="N135" s="9">
        <v>94.767144224081207</v>
      </c>
      <c r="O135" s="9">
        <v>105.655009322106</v>
      </c>
      <c r="P135" s="4"/>
      <c r="Q135" s="4"/>
      <c r="R135" s="4"/>
      <c r="S135" s="4"/>
      <c r="T135" s="4"/>
    </row>
    <row r="136" spans="1:20" x14ac:dyDescent="0.25">
      <c r="A136" s="82">
        <v>2011</v>
      </c>
      <c r="B136" s="82" t="s">
        <v>46</v>
      </c>
      <c r="C136" s="82">
        <v>3</v>
      </c>
      <c r="D136" s="9">
        <v>52.585139986796399</v>
      </c>
      <c r="E136" s="9">
        <v>14.7682046830282</v>
      </c>
      <c r="F136" s="9">
        <v>98.573924767916907</v>
      </c>
      <c r="G136" s="9">
        <v>29.335945345597899</v>
      </c>
      <c r="H136" s="9">
        <v>66.865817493529207</v>
      </c>
      <c r="I136" s="9">
        <v>0.63834876368984195</v>
      </c>
      <c r="J136" s="9">
        <v>46.328570082800198</v>
      </c>
      <c r="K136" s="9">
        <v>25.188933685724699</v>
      </c>
      <c r="L136" s="9">
        <v>33.669381174668999</v>
      </c>
      <c r="M136" s="9">
        <v>41.582352964018902</v>
      </c>
      <c r="N136" s="9">
        <v>95.754894654011295</v>
      </c>
      <c r="O136" s="9">
        <v>106.320836639297</v>
      </c>
      <c r="P136" s="4"/>
      <c r="Q136" s="4"/>
      <c r="R136" s="4"/>
      <c r="S136" s="4"/>
      <c r="T136" s="4"/>
    </row>
    <row r="137" spans="1:20" x14ac:dyDescent="0.25">
      <c r="A137" s="82">
        <v>2012</v>
      </c>
      <c r="B137" s="82" t="s">
        <v>46</v>
      </c>
      <c r="C137" s="82">
        <v>3</v>
      </c>
      <c r="D137" s="9">
        <v>52.614414075580498</v>
      </c>
      <c r="E137" s="9">
        <v>14.862838903776501</v>
      </c>
      <c r="F137" s="9">
        <v>98.699960583086394</v>
      </c>
      <c r="G137" s="9">
        <v>29.3652755787598</v>
      </c>
      <c r="H137" s="9">
        <v>66.791274272150602</v>
      </c>
      <c r="I137" s="9">
        <v>0.63625481592477995</v>
      </c>
      <c r="J137" s="9">
        <v>46.631146286495799</v>
      </c>
      <c r="K137" s="9">
        <v>25.877144350521998</v>
      </c>
      <c r="L137" s="9">
        <v>34.115220856204601</v>
      </c>
      <c r="M137" s="9">
        <v>41.942860159797704</v>
      </c>
      <c r="N137" s="9">
        <v>96.631117747437003</v>
      </c>
      <c r="O137" s="9">
        <v>106.371994593151</v>
      </c>
      <c r="P137" s="4"/>
      <c r="Q137" s="4"/>
      <c r="R137" s="4"/>
      <c r="S137" s="4"/>
      <c r="T137" s="4"/>
    </row>
    <row r="138" spans="1:20" x14ac:dyDescent="0.25">
      <c r="A138" s="82">
        <v>2013</v>
      </c>
      <c r="B138" s="82" t="s">
        <v>46</v>
      </c>
      <c r="C138" s="82">
        <v>3</v>
      </c>
      <c r="D138" s="9">
        <v>52.6311880922227</v>
      </c>
      <c r="E138" s="9">
        <v>14.9056749637842</v>
      </c>
      <c r="F138" s="9">
        <v>98.673469722974701</v>
      </c>
      <c r="G138" s="9">
        <v>29.3502491312728</v>
      </c>
      <c r="H138" s="9">
        <v>66.658238323528593</v>
      </c>
      <c r="I138" s="9">
        <v>0.63412848628859197</v>
      </c>
      <c r="J138" s="9">
        <v>47.309936641764502</v>
      </c>
      <c r="K138" s="9">
        <v>26.716832646098499</v>
      </c>
      <c r="L138" s="9">
        <v>35.482132503991302</v>
      </c>
      <c r="M138" s="9">
        <v>42.075023684779097</v>
      </c>
      <c r="N138" s="9">
        <v>98.181029993451801</v>
      </c>
      <c r="O138" s="9">
        <v>107.094118172034</v>
      </c>
      <c r="P138" s="4"/>
      <c r="Q138" s="4"/>
      <c r="R138" s="4"/>
      <c r="S138" s="4"/>
      <c r="T138" s="4"/>
    </row>
    <row r="139" spans="1:20" x14ac:dyDescent="0.25">
      <c r="A139" s="82">
        <v>2014</v>
      </c>
      <c r="B139" s="82" t="s">
        <v>46</v>
      </c>
      <c r="C139" s="82">
        <v>3</v>
      </c>
      <c r="D139" s="9">
        <v>52.647990694417999</v>
      </c>
      <c r="E139" s="9">
        <v>14.9004737106767</v>
      </c>
      <c r="F139" s="9">
        <v>99.082323193935807</v>
      </c>
      <c r="G139" s="9">
        <v>29.444022410019301</v>
      </c>
      <c r="H139" s="9">
        <v>66.572892655226099</v>
      </c>
      <c r="I139" s="9">
        <v>0.63196465400212398</v>
      </c>
      <c r="J139" s="9">
        <v>47.960004163377498</v>
      </c>
      <c r="K139" s="9">
        <v>26.768689304129101</v>
      </c>
      <c r="L139" s="9">
        <v>36.010313492751102</v>
      </c>
      <c r="M139" s="9">
        <v>42.726141932411998</v>
      </c>
      <c r="N139" s="9">
        <v>98.594679995336506</v>
      </c>
      <c r="O139" s="9">
        <v>107.28200782936599</v>
      </c>
      <c r="P139" s="4"/>
      <c r="Q139" s="4"/>
      <c r="R139" s="4"/>
      <c r="S139" s="4"/>
      <c r="T139" s="4"/>
    </row>
    <row r="140" spans="1:20" x14ac:dyDescent="0.25">
      <c r="A140" s="82">
        <v>2015</v>
      </c>
      <c r="B140" s="82" t="s">
        <v>46</v>
      </c>
      <c r="C140" s="82">
        <v>3</v>
      </c>
      <c r="D140" s="9">
        <v>52.964445215679604</v>
      </c>
      <c r="E140" s="9">
        <v>15.0680687728747</v>
      </c>
      <c r="F140" s="9">
        <v>100.895321530968</v>
      </c>
      <c r="G140" s="9">
        <v>30.088610680823599</v>
      </c>
      <c r="H140" s="9">
        <v>67.962203232615494</v>
      </c>
      <c r="I140" s="9">
        <v>0.63905396890601296</v>
      </c>
      <c r="J140" s="9">
        <v>48.798533402479798</v>
      </c>
      <c r="K140" s="9">
        <v>27.083852257193499</v>
      </c>
      <c r="L140" s="9">
        <v>36.612171329485101</v>
      </c>
      <c r="M140" s="9">
        <v>43.297138343231197</v>
      </c>
      <c r="N140" s="9">
        <v>100.636606598966</v>
      </c>
      <c r="O140" s="9">
        <v>108.98430946953199</v>
      </c>
      <c r="P140" s="4"/>
      <c r="Q140" s="4"/>
      <c r="R140" s="4"/>
      <c r="S140" s="4"/>
      <c r="T140" s="4"/>
    </row>
    <row r="141" spans="1:20" x14ac:dyDescent="0.25">
      <c r="A141" s="82">
        <v>2016</v>
      </c>
      <c r="B141" s="82" t="s">
        <v>46</v>
      </c>
      <c r="C141" s="82">
        <v>3</v>
      </c>
      <c r="D141" s="9">
        <v>53.319732818935101</v>
      </c>
      <c r="E141" s="9">
        <v>15.2351505351923</v>
      </c>
      <c r="F141" s="9">
        <v>102.781103405707</v>
      </c>
      <c r="G141" s="9">
        <v>30.762976036788501</v>
      </c>
      <c r="H141" s="9">
        <v>69.293005603898806</v>
      </c>
      <c r="I141" s="9">
        <v>0.64573769491701005</v>
      </c>
      <c r="J141" s="9">
        <v>49.645526086913101</v>
      </c>
      <c r="K141" s="9">
        <v>27.416323879366999</v>
      </c>
      <c r="L141" s="9">
        <v>37.245480472830401</v>
      </c>
      <c r="M141" s="9">
        <v>44.095421667540599</v>
      </c>
      <c r="N141" s="9">
        <v>102.70996113484</v>
      </c>
      <c r="O141" s="9">
        <v>111.16843842644499</v>
      </c>
      <c r="P141" s="4"/>
      <c r="Q141" s="4"/>
      <c r="R141" s="4"/>
      <c r="S141" s="4"/>
      <c r="T141" s="4"/>
    </row>
    <row r="142" spans="1:20" x14ac:dyDescent="0.25">
      <c r="A142" s="82">
        <v>2017</v>
      </c>
      <c r="B142" s="82" t="s">
        <v>46</v>
      </c>
      <c r="C142" s="82">
        <v>3</v>
      </c>
      <c r="D142" s="9">
        <v>53.711239870023299</v>
      </c>
      <c r="E142" s="9">
        <v>15.416988856761501</v>
      </c>
      <c r="F142" s="9">
        <v>104.72473552242199</v>
      </c>
      <c r="G142" s="9">
        <v>31.4547788957703</v>
      </c>
      <c r="H142" s="9">
        <v>70.667256545854499</v>
      </c>
      <c r="I142" s="9">
        <v>0.65466516929201202</v>
      </c>
      <c r="J142" s="9">
        <v>50.517406236458697</v>
      </c>
      <c r="K142" s="9">
        <v>27.745252923629302</v>
      </c>
      <c r="L142" s="9">
        <v>37.840948714611599</v>
      </c>
      <c r="M142" s="9">
        <v>44.902501194027899</v>
      </c>
      <c r="N142" s="9">
        <v>104.82660555608599</v>
      </c>
      <c r="O142" s="9">
        <v>113.655924864011</v>
      </c>
      <c r="P142" s="4"/>
      <c r="Q142" s="4"/>
      <c r="R142" s="4"/>
      <c r="S142" s="4"/>
      <c r="T142" s="4"/>
    </row>
    <row r="143" spans="1:20" x14ac:dyDescent="0.25">
      <c r="A143" s="82">
        <v>2018</v>
      </c>
      <c r="B143" s="82" t="s">
        <v>46</v>
      </c>
      <c r="C143" s="82">
        <v>3</v>
      </c>
      <c r="D143" s="9">
        <v>54.094999459669502</v>
      </c>
      <c r="E143" s="9">
        <v>15.5778678847359</v>
      </c>
      <c r="F143" s="9">
        <v>106.698817447705</v>
      </c>
      <c r="G143" s="9">
        <v>32.161380781286397</v>
      </c>
      <c r="H143" s="9">
        <v>71.765598703146594</v>
      </c>
      <c r="I143" s="9">
        <v>0.661651347366355</v>
      </c>
      <c r="J143" s="9">
        <v>51.4368308802337</v>
      </c>
      <c r="K143" s="9">
        <v>28.091936067179901</v>
      </c>
      <c r="L143" s="9">
        <v>38.433808020110902</v>
      </c>
      <c r="M143" s="9">
        <v>45.7130835292255</v>
      </c>
      <c r="N143" s="9">
        <v>107.088195071434</v>
      </c>
      <c r="O143" s="9">
        <v>116.070705448127</v>
      </c>
      <c r="P143" s="4"/>
      <c r="Q143" s="4"/>
      <c r="R143" s="4"/>
      <c r="S143" s="4"/>
      <c r="T143" s="4"/>
    </row>
    <row r="144" spans="1:20" x14ac:dyDescent="0.25">
      <c r="A144" s="82">
        <v>2019</v>
      </c>
      <c r="B144" s="82" t="s">
        <v>46</v>
      </c>
      <c r="C144" s="82">
        <v>3</v>
      </c>
      <c r="D144" s="9">
        <v>54.453546872215099</v>
      </c>
      <c r="E144" s="9">
        <v>15.734742013804899</v>
      </c>
      <c r="F144" s="9">
        <v>108.566428298484</v>
      </c>
      <c r="G144" s="9">
        <v>32.8237665768197</v>
      </c>
      <c r="H144" s="9">
        <v>72.948962742537901</v>
      </c>
      <c r="I144" s="9">
        <v>0.67013821108132499</v>
      </c>
      <c r="J144" s="9">
        <v>52.320815684847197</v>
      </c>
      <c r="K144" s="9">
        <v>28.4573577102637</v>
      </c>
      <c r="L144" s="9">
        <v>39.023694729272101</v>
      </c>
      <c r="M144" s="9">
        <v>46.6229205329333</v>
      </c>
      <c r="N144" s="9">
        <v>109.29162251543499</v>
      </c>
      <c r="O144" s="9">
        <v>118.34802171171501</v>
      </c>
      <c r="P144" s="4"/>
      <c r="Q144" s="4"/>
      <c r="R144" s="4"/>
      <c r="S144" s="4"/>
      <c r="T144" s="4"/>
    </row>
    <row r="145" spans="1:20" x14ac:dyDescent="0.25">
      <c r="A145" s="82">
        <v>2020</v>
      </c>
      <c r="B145" s="82" t="s">
        <v>46</v>
      </c>
      <c r="C145" s="82">
        <v>3</v>
      </c>
      <c r="D145" s="9">
        <v>54.747229017716698</v>
      </c>
      <c r="E145" s="9">
        <v>15.8744548468314</v>
      </c>
      <c r="F145" s="9">
        <v>110.217659187707</v>
      </c>
      <c r="G145" s="9">
        <v>33.409816096672799</v>
      </c>
      <c r="H145" s="9">
        <v>73.897472983217696</v>
      </c>
      <c r="I145" s="9">
        <v>0.67650680362556603</v>
      </c>
      <c r="J145" s="9">
        <v>53.198913698748598</v>
      </c>
      <c r="K145" s="9">
        <v>28.8320121490326</v>
      </c>
      <c r="L145" s="9">
        <v>39.610845050518897</v>
      </c>
      <c r="M145" s="9">
        <v>47.345520355949297</v>
      </c>
      <c r="N145" s="9">
        <v>111.459792303217</v>
      </c>
      <c r="O145" s="9">
        <v>120.142246039073</v>
      </c>
      <c r="P145" s="4"/>
      <c r="Q145" s="4"/>
      <c r="R145" s="4"/>
      <c r="S145" s="4"/>
      <c r="T145" s="4"/>
    </row>
    <row r="146" spans="1:20" x14ac:dyDescent="0.25">
      <c r="A146" s="82">
        <v>2021</v>
      </c>
      <c r="B146" s="82" t="s">
        <v>46</v>
      </c>
      <c r="C146" s="82">
        <v>3</v>
      </c>
      <c r="D146" s="9">
        <v>55.0235105473323</v>
      </c>
      <c r="E146" s="9">
        <v>16.003582753991999</v>
      </c>
      <c r="F146" s="9">
        <v>111.74917619623299</v>
      </c>
      <c r="G146" s="9">
        <v>33.951127006442199</v>
      </c>
      <c r="H146" s="9">
        <v>74.851771641469895</v>
      </c>
      <c r="I146" s="9">
        <v>0.68259982634615601</v>
      </c>
      <c r="J146" s="9">
        <v>54.092198871594597</v>
      </c>
      <c r="K146" s="9">
        <v>29.213094679428401</v>
      </c>
      <c r="L146" s="9">
        <v>40.195719375253901</v>
      </c>
      <c r="M146" s="9">
        <v>47.941458361772497</v>
      </c>
      <c r="N146" s="9">
        <v>113.586863302493</v>
      </c>
      <c r="O146" s="9">
        <v>121.742725941035</v>
      </c>
      <c r="P146" s="4"/>
      <c r="Q146" s="4"/>
      <c r="R146" s="4"/>
      <c r="S146" s="4"/>
      <c r="T146" s="4"/>
    </row>
    <row r="147" spans="1:20" x14ac:dyDescent="0.25">
      <c r="A147" s="82">
        <v>2022</v>
      </c>
      <c r="B147" s="82" t="s">
        <v>46</v>
      </c>
      <c r="C147" s="82">
        <v>3</v>
      </c>
      <c r="D147" s="9">
        <v>55.310722642020202</v>
      </c>
      <c r="E147" s="9">
        <v>16.1214746357774</v>
      </c>
      <c r="F147" s="9">
        <v>113.12577211849801</v>
      </c>
      <c r="G147" s="9">
        <v>34.4374701529877</v>
      </c>
      <c r="H147" s="9">
        <v>75.782308270852297</v>
      </c>
      <c r="I147" s="9">
        <v>0.68842193923756001</v>
      </c>
      <c r="J147" s="9">
        <v>55.000893075561002</v>
      </c>
      <c r="K147" s="9">
        <v>29.598452618733599</v>
      </c>
      <c r="L147" s="9">
        <v>40.779376731308503</v>
      </c>
      <c r="M147" s="9">
        <v>48.503210581505797</v>
      </c>
      <c r="N147" s="9">
        <v>115.597113423724</v>
      </c>
      <c r="O147" s="9">
        <v>123.298238936866</v>
      </c>
      <c r="P147" s="4"/>
      <c r="Q147" s="4"/>
      <c r="R147" s="4"/>
      <c r="S147" s="4"/>
      <c r="T147" s="4"/>
    </row>
    <row r="148" spans="1:20" x14ac:dyDescent="0.25">
      <c r="A148" s="82">
        <v>2023</v>
      </c>
      <c r="B148" s="82" t="s">
        <v>46</v>
      </c>
      <c r="C148" s="82">
        <v>3</v>
      </c>
      <c r="D148" s="9">
        <v>55.644870199607702</v>
      </c>
      <c r="E148" s="9">
        <v>16.234807616826298</v>
      </c>
      <c r="F148" s="9">
        <v>114.415930200818</v>
      </c>
      <c r="G148" s="9">
        <v>34.894175911121302</v>
      </c>
      <c r="H148" s="9">
        <v>76.657889494494896</v>
      </c>
      <c r="I148" s="9">
        <v>0.69403959936814197</v>
      </c>
      <c r="J148" s="9">
        <v>55.912561867941903</v>
      </c>
      <c r="K148" s="9">
        <v>29.987501353225099</v>
      </c>
      <c r="L148" s="9">
        <v>41.358720235674902</v>
      </c>
      <c r="M148" s="9">
        <v>49.071639331798899</v>
      </c>
      <c r="N148" s="9">
        <v>117.543952737531</v>
      </c>
      <c r="O148" s="9">
        <v>125.148618809634</v>
      </c>
      <c r="P148" s="4"/>
      <c r="Q148" s="4"/>
      <c r="R148" s="4"/>
      <c r="S148" s="4"/>
      <c r="T148" s="4"/>
    </row>
    <row r="149" spans="1:20" x14ac:dyDescent="0.25">
      <c r="A149" s="82">
        <v>2024</v>
      </c>
      <c r="B149" s="82" t="s">
        <v>46</v>
      </c>
      <c r="C149" s="82">
        <v>3</v>
      </c>
      <c r="D149" s="9">
        <v>56.008291384958603</v>
      </c>
      <c r="E149" s="9">
        <v>16.3492370279006</v>
      </c>
      <c r="F149" s="9">
        <v>115.725494140959</v>
      </c>
      <c r="G149" s="9">
        <v>35.357525791051401</v>
      </c>
      <c r="H149" s="9">
        <v>77.494562260088998</v>
      </c>
      <c r="I149" s="9">
        <v>0.699318279779375</v>
      </c>
      <c r="J149" s="9">
        <v>56.824344960209501</v>
      </c>
      <c r="K149" s="9">
        <v>30.3816647948764</v>
      </c>
      <c r="L149" s="9">
        <v>41.937082769952703</v>
      </c>
      <c r="M149" s="9">
        <v>49.623910589561099</v>
      </c>
      <c r="N149" s="9">
        <v>119.509130913774</v>
      </c>
      <c r="O149" s="9">
        <v>127.16056984115301</v>
      </c>
      <c r="P149" s="4"/>
      <c r="Q149" s="4"/>
      <c r="R149" s="4"/>
      <c r="S149" s="4"/>
      <c r="T149" s="4"/>
    </row>
    <row r="150" spans="1:20" x14ac:dyDescent="0.25">
      <c r="A150" s="82">
        <v>2025</v>
      </c>
      <c r="B150" s="82" t="s">
        <v>46</v>
      </c>
      <c r="C150" s="82">
        <v>3</v>
      </c>
      <c r="D150" s="9">
        <v>56.369328739022102</v>
      </c>
      <c r="E150" s="9">
        <v>16.4650049401322</v>
      </c>
      <c r="F150" s="9">
        <v>117.054927168936</v>
      </c>
      <c r="G150" s="9">
        <v>35.826968078463402</v>
      </c>
      <c r="H150" s="9">
        <v>78.324436060215305</v>
      </c>
      <c r="I150" s="9">
        <v>0.70448352945511505</v>
      </c>
      <c r="J150" s="9">
        <v>57.741750874174102</v>
      </c>
      <c r="K150" s="9">
        <v>30.778189994830299</v>
      </c>
      <c r="L150" s="9">
        <v>42.514917198673203</v>
      </c>
      <c r="M150" s="9">
        <v>50.161582024496703</v>
      </c>
      <c r="N150" s="9">
        <v>121.466587959108</v>
      </c>
      <c r="O150" s="9">
        <v>129.15559977986899</v>
      </c>
      <c r="P150" s="4"/>
      <c r="Q150" s="4"/>
      <c r="R150" s="4"/>
      <c r="S150" s="4"/>
      <c r="T150" s="4"/>
    </row>
    <row r="151" spans="1:20" x14ac:dyDescent="0.25">
      <c r="A151" s="82">
        <v>2026</v>
      </c>
      <c r="B151" s="82" t="s">
        <v>46</v>
      </c>
      <c r="C151" s="82">
        <v>3</v>
      </c>
      <c r="D151" s="9">
        <v>56.710323429855897</v>
      </c>
      <c r="E151" s="9">
        <v>16.578829136716699</v>
      </c>
      <c r="F151" s="9">
        <v>118.35949166257799</v>
      </c>
      <c r="G151" s="9">
        <v>36.287708941412497</v>
      </c>
      <c r="H151" s="9">
        <v>79.141407879792794</v>
      </c>
      <c r="I151" s="9">
        <v>0.70939760788412198</v>
      </c>
      <c r="J151" s="9">
        <v>58.665892797038197</v>
      </c>
      <c r="K151" s="9">
        <v>31.176783841017102</v>
      </c>
      <c r="L151" s="9">
        <v>43.092945662577698</v>
      </c>
      <c r="M151" s="9">
        <v>50.697126067662303</v>
      </c>
      <c r="N151" s="9">
        <v>123.405464173608</v>
      </c>
      <c r="O151" s="9">
        <v>131.03376198805699</v>
      </c>
      <c r="P151" s="4"/>
      <c r="Q151" s="4"/>
      <c r="R151" s="4"/>
      <c r="S151" s="4"/>
      <c r="T151" s="4"/>
    </row>
    <row r="152" spans="1:20" x14ac:dyDescent="0.25">
      <c r="A152" s="82">
        <v>2027</v>
      </c>
      <c r="B152" s="82" t="s">
        <v>46</v>
      </c>
      <c r="C152" s="82">
        <v>3</v>
      </c>
      <c r="D152" s="9">
        <v>57.045818047179097</v>
      </c>
      <c r="E152" s="9">
        <v>16.692102702065899</v>
      </c>
      <c r="F152" s="9">
        <v>119.64897262675299</v>
      </c>
      <c r="G152" s="9">
        <v>36.743119607348298</v>
      </c>
      <c r="H152" s="9">
        <v>79.953574722350197</v>
      </c>
      <c r="I152" s="9">
        <v>0.71427063559412896</v>
      </c>
      <c r="J152" s="9">
        <v>59.5978508681428</v>
      </c>
      <c r="K152" s="9">
        <v>31.577609762169502</v>
      </c>
      <c r="L152" s="9">
        <v>43.670883084888601</v>
      </c>
      <c r="M152" s="9">
        <v>51.239343892626401</v>
      </c>
      <c r="N152" s="9">
        <v>125.35175076343801</v>
      </c>
      <c r="O152" s="9">
        <v>132.87240540818701</v>
      </c>
      <c r="P152" s="4"/>
      <c r="Q152" s="4"/>
      <c r="R152" s="4"/>
      <c r="S152" s="4"/>
      <c r="T152" s="4"/>
    </row>
    <row r="153" spans="1:20" x14ac:dyDescent="0.25">
      <c r="A153" s="82">
        <v>2028</v>
      </c>
      <c r="B153" s="82" t="s">
        <v>46</v>
      </c>
      <c r="C153" s="82">
        <v>3</v>
      </c>
      <c r="D153" s="9">
        <v>57.388658588622498</v>
      </c>
      <c r="E153" s="9">
        <v>16.8056290653359</v>
      </c>
      <c r="F153" s="9">
        <v>120.94020508006</v>
      </c>
      <c r="G153" s="9">
        <v>37.199251524429499</v>
      </c>
      <c r="H153" s="9">
        <v>80.778853457097597</v>
      </c>
      <c r="I153" s="9">
        <v>0.71911155733045995</v>
      </c>
      <c r="J153" s="9">
        <v>60.542155433355497</v>
      </c>
      <c r="K153" s="9">
        <v>31.9813528595623</v>
      </c>
      <c r="L153" s="9">
        <v>44.253439926501002</v>
      </c>
      <c r="M153" s="9">
        <v>51.8021348188282</v>
      </c>
      <c r="N153" s="9">
        <v>127.32609154708901</v>
      </c>
      <c r="O153" s="9">
        <v>134.77295464999301</v>
      </c>
      <c r="P153" s="4"/>
      <c r="Q153" s="4"/>
      <c r="R153" s="4"/>
      <c r="S153" s="4"/>
      <c r="T153" s="4"/>
    </row>
    <row r="154" spans="1:20" x14ac:dyDescent="0.25">
      <c r="A154" s="82">
        <v>2029</v>
      </c>
      <c r="B154" s="82" t="s">
        <v>46</v>
      </c>
      <c r="C154" s="82">
        <v>3</v>
      </c>
      <c r="D154" s="9">
        <v>57.737107635544803</v>
      </c>
      <c r="E154" s="9">
        <v>16.921563201621101</v>
      </c>
      <c r="F154" s="9">
        <v>122.23819710577899</v>
      </c>
      <c r="G154" s="9">
        <v>37.657802371303298</v>
      </c>
      <c r="H154" s="9">
        <v>81.620808916111201</v>
      </c>
      <c r="I154" s="9">
        <v>0.72419890001746401</v>
      </c>
      <c r="J154" s="9">
        <v>61.495357925464397</v>
      </c>
      <c r="K154" s="9">
        <v>32.388650119257498</v>
      </c>
      <c r="L154" s="9">
        <v>44.835319524190403</v>
      </c>
      <c r="M154" s="9">
        <v>52.378883173452301</v>
      </c>
      <c r="N154" s="9">
        <v>129.31010894956501</v>
      </c>
      <c r="O154" s="9">
        <v>136.73176932035301</v>
      </c>
      <c r="P154" s="4"/>
      <c r="Q154" s="4"/>
      <c r="R154" s="4"/>
      <c r="S154" s="4"/>
      <c r="T154" s="4"/>
    </row>
    <row r="155" spans="1:20" x14ac:dyDescent="0.25">
      <c r="A155" s="82">
        <v>2030</v>
      </c>
      <c r="B155" s="82" t="s">
        <v>46</v>
      </c>
      <c r="C155" s="82">
        <v>3</v>
      </c>
      <c r="D155" s="9">
        <v>58.088837663753303</v>
      </c>
      <c r="E155" s="9">
        <v>17.038058341686099</v>
      </c>
      <c r="F155" s="9">
        <v>123.556929852064</v>
      </c>
      <c r="G155" s="9">
        <v>38.1244891780321</v>
      </c>
      <c r="H155" s="9">
        <v>82.460163179025301</v>
      </c>
      <c r="I155" s="9">
        <v>0.72924685375689502</v>
      </c>
      <c r="J155" s="9">
        <v>62.462672646301201</v>
      </c>
      <c r="K155" s="9">
        <v>32.803820114011302</v>
      </c>
      <c r="L155" s="9">
        <v>45.413799966103703</v>
      </c>
      <c r="M155" s="9">
        <v>52.962092202985502</v>
      </c>
      <c r="N155" s="9">
        <v>131.30977574773999</v>
      </c>
      <c r="O155" s="9">
        <v>138.72730875087299</v>
      </c>
      <c r="P155" s="4"/>
      <c r="Q155" s="4"/>
      <c r="R155" s="4"/>
      <c r="S155" s="4"/>
      <c r="T155" s="4"/>
    </row>
    <row r="156" spans="1:20" x14ac:dyDescent="0.25">
      <c r="A156" s="82">
        <v>1980</v>
      </c>
      <c r="B156" s="82" t="s">
        <v>119</v>
      </c>
      <c r="C156" s="82">
        <v>4</v>
      </c>
      <c r="D156" s="9">
        <v>18.689439357485043</v>
      </c>
      <c r="E156" s="9">
        <v>4.0902894555864098</v>
      </c>
      <c r="F156" s="9">
        <v>28.510876741001553</v>
      </c>
      <c r="G156" s="9">
        <v>5.7286421212606076</v>
      </c>
      <c r="H156" s="9">
        <v>12.626046360450633</v>
      </c>
      <c r="I156" s="9">
        <v>1.0022672714506902</v>
      </c>
      <c r="J156" s="9">
        <v>11.843326815181218</v>
      </c>
      <c r="K156" s="9">
        <v>7.4357353420143237</v>
      </c>
      <c r="L156" s="9">
        <v>6.931929848766103</v>
      </c>
      <c r="M156" s="9">
        <v>7.8466338474525692</v>
      </c>
      <c r="N156" s="9">
        <v>24.341014269291492</v>
      </c>
      <c r="O156" s="9">
        <v>17.980943156832083</v>
      </c>
      <c r="P156" s="4"/>
      <c r="Q156" s="4"/>
      <c r="R156" s="4"/>
      <c r="S156" s="4"/>
      <c r="T156" s="4"/>
    </row>
    <row r="157" spans="1:20" x14ac:dyDescent="0.25">
      <c r="A157" s="82">
        <v>1981</v>
      </c>
      <c r="B157" s="82" t="s">
        <v>119</v>
      </c>
      <c r="C157" s="82">
        <v>4</v>
      </c>
      <c r="D157" s="9">
        <v>19.100578204171541</v>
      </c>
      <c r="E157" s="9">
        <v>4.0954615662792673</v>
      </c>
      <c r="F157" s="9">
        <v>29.502737846016657</v>
      </c>
      <c r="G157" s="9">
        <v>5.9297529751030229</v>
      </c>
      <c r="H157" s="9">
        <v>14.823838650062299</v>
      </c>
      <c r="I157" s="9">
        <v>1.0409263540801237</v>
      </c>
      <c r="J157" s="9">
        <v>11.877124588334725</v>
      </c>
      <c r="K157" s="9">
        <v>7.4462781218875254</v>
      </c>
      <c r="L157" s="9">
        <v>7.4227066697580666</v>
      </c>
      <c r="M157" s="9">
        <v>7.8829182162684512</v>
      </c>
      <c r="N157" s="9">
        <v>24.707603786694992</v>
      </c>
      <c r="O157" s="9">
        <v>19.444812543883778</v>
      </c>
      <c r="P157" s="4"/>
      <c r="Q157" s="4"/>
      <c r="R157" s="4"/>
      <c r="S157" s="4"/>
      <c r="T157" s="4"/>
    </row>
    <row r="158" spans="1:20" x14ac:dyDescent="0.25">
      <c r="A158" s="82">
        <v>1982</v>
      </c>
      <c r="B158" s="82" t="s">
        <v>119</v>
      </c>
      <c r="C158" s="82">
        <v>4</v>
      </c>
      <c r="D158" s="9">
        <v>19.449162943085483</v>
      </c>
      <c r="E158" s="9">
        <v>4.1787357480002161</v>
      </c>
      <c r="F158" s="9">
        <v>29.889891759974667</v>
      </c>
      <c r="G158" s="9">
        <v>6.0292548764390892</v>
      </c>
      <c r="H158" s="9">
        <v>16.643766064683618</v>
      </c>
      <c r="I158" s="9">
        <v>1.0711087081063524</v>
      </c>
      <c r="J158" s="9">
        <v>12.033102007243448</v>
      </c>
      <c r="K158" s="9">
        <v>7.5012109509146114</v>
      </c>
      <c r="L158" s="9">
        <v>7.50393063983093</v>
      </c>
      <c r="M158" s="9">
        <v>7.9297619626400033</v>
      </c>
      <c r="N158" s="9">
        <v>25.400952401736937</v>
      </c>
      <c r="O158" s="9">
        <v>21.215721974271958</v>
      </c>
      <c r="P158" s="4"/>
      <c r="Q158" s="4"/>
      <c r="R158" s="4"/>
      <c r="S158" s="4"/>
      <c r="T158" s="4"/>
    </row>
    <row r="159" spans="1:20" x14ac:dyDescent="0.25">
      <c r="A159" s="82">
        <v>1983</v>
      </c>
      <c r="B159" s="82" t="s">
        <v>119</v>
      </c>
      <c r="C159" s="82">
        <v>4</v>
      </c>
      <c r="D159" s="9">
        <v>19.78539869543728</v>
      </c>
      <c r="E159" s="9">
        <v>4.2452062818024228</v>
      </c>
      <c r="F159" s="9">
        <v>30.243989599049765</v>
      </c>
      <c r="G159" s="9">
        <v>6.1122202428335921</v>
      </c>
      <c r="H159" s="9">
        <v>17.459612615113436</v>
      </c>
      <c r="I159" s="9">
        <v>1.0878747896237471</v>
      </c>
      <c r="J159" s="9">
        <v>12.160952942069342</v>
      </c>
      <c r="K159" s="9">
        <v>7.5295370837618121</v>
      </c>
      <c r="L159" s="9">
        <v>7.6325604007745955</v>
      </c>
      <c r="M159" s="9">
        <v>7.9459197891413247</v>
      </c>
      <c r="N159" s="9">
        <v>26.15542627787071</v>
      </c>
      <c r="O159" s="9">
        <v>22.440386765485155</v>
      </c>
      <c r="P159" s="4"/>
      <c r="Q159" s="4"/>
      <c r="R159" s="4"/>
      <c r="S159" s="4"/>
      <c r="T159" s="4"/>
    </row>
    <row r="160" spans="1:20" x14ac:dyDescent="0.25">
      <c r="A160" s="82">
        <v>1984</v>
      </c>
      <c r="B160" s="82" t="s">
        <v>119</v>
      </c>
      <c r="C160" s="82">
        <v>4</v>
      </c>
      <c r="D160" s="9">
        <v>20.016979529038647</v>
      </c>
      <c r="E160" s="9">
        <v>4.3374055362414996</v>
      </c>
      <c r="F160" s="9">
        <v>30.798580906638712</v>
      </c>
      <c r="G160" s="9">
        <v>6.2381643141390732</v>
      </c>
      <c r="H160" s="9">
        <v>18.641278815285006</v>
      </c>
      <c r="I160" s="9">
        <v>1.1097357140219313</v>
      </c>
      <c r="J160" s="9">
        <v>12.298445522133585</v>
      </c>
      <c r="K160" s="9">
        <v>7.6676689835679976</v>
      </c>
      <c r="L160" s="9">
        <v>7.9520643096259525</v>
      </c>
      <c r="M160" s="9">
        <v>7.9985963269398361</v>
      </c>
      <c r="N160" s="9">
        <v>26.611783342758677</v>
      </c>
      <c r="O160" s="9">
        <v>23.98931854163974</v>
      </c>
      <c r="P160" s="4"/>
      <c r="Q160" s="4"/>
      <c r="R160" s="4"/>
      <c r="S160" s="4"/>
      <c r="T160" s="4"/>
    </row>
    <row r="161" spans="1:20" x14ac:dyDescent="0.25">
      <c r="A161" s="82">
        <v>1985</v>
      </c>
      <c r="B161" s="82" t="s">
        <v>119</v>
      </c>
      <c r="C161" s="82">
        <v>4</v>
      </c>
      <c r="D161" s="9">
        <v>20.410680735042977</v>
      </c>
      <c r="E161" s="9">
        <v>4.4659934168453344</v>
      </c>
      <c r="F161" s="9">
        <v>31.697997527944999</v>
      </c>
      <c r="G161" s="9">
        <v>6.4463177003446468</v>
      </c>
      <c r="H161" s="9">
        <v>19.999069211394055</v>
      </c>
      <c r="I161" s="9">
        <v>1.151708024972887</v>
      </c>
      <c r="J161" s="9">
        <v>12.611334564839446</v>
      </c>
      <c r="K161" s="9">
        <v>7.7898237322686477</v>
      </c>
      <c r="L161" s="9">
        <v>8.2978390215282687</v>
      </c>
      <c r="M161" s="9">
        <v>8.2178100093137942</v>
      </c>
      <c r="N161" s="9">
        <v>27.753450034561769</v>
      </c>
      <c r="O161" s="9">
        <v>26.839380589721173</v>
      </c>
      <c r="P161" s="4"/>
      <c r="Q161" s="4"/>
      <c r="R161" s="4"/>
      <c r="S161" s="4"/>
      <c r="T161" s="4"/>
    </row>
    <row r="162" spans="1:20" x14ac:dyDescent="0.25">
      <c r="A162" s="82">
        <v>1986</v>
      </c>
      <c r="B162" s="82" t="s">
        <v>119</v>
      </c>
      <c r="C162" s="82">
        <v>4</v>
      </c>
      <c r="D162" s="9">
        <v>20.929159445250573</v>
      </c>
      <c r="E162" s="9">
        <v>4.7824933943392498</v>
      </c>
      <c r="F162" s="9">
        <v>33.096830529650738</v>
      </c>
      <c r="G162" s="9">
        <v>6.7732868361179897</v>
      </c>
      <c r="H162" s="9">
        <v>22.782549807665561</v>
      </c>
      <c r="I162" s="9">
        <v>1.223889529971028</v>
      </c>
      <c r="J162" s="9">
        <v>13.067306589308325</v>
      </c>
      <c r="K162" s="9">
        <v>7.9942857098090858</v>
      </c>
      <c r="L162" s="9">
        <v>9.0318455957723653</v>
      </c>
      <c r="M162" s="9">
        <v>8.9087971664054315</v>
      </c>
      <c r="N162" s="9">
        <v>29.573142071319275</v>
      </c>
      <c r="O162" s="9">
        <v>29.079028024720486</v>
      </c>
      <c r="P162" s="4"/>
      <c r="Q162" s="4"/>
      <c r="R162" s="4"/>
      <c r="S162" s="4"/>
      <c r="T162" s="4"/>
    </row>
    <row r="163" spans="1:20" x14ac:dyDescent="0.25">
      <c r="A163" s="82">
        <v>1987</v>
      </c>
      <c r="B163" s="82" t="s">
        <v>119</v>
      </c>
      <c r="C163" s="82">
        <v>4</v>
      </c>
      <c r="D163" s="9">
        <v>21.605390627633128</v>
      </c>
      <c r="E163" s="9">
        <v>5.0217929888562818</v>
      </c>
      <c r="F163" s="9">
        <v>34.751693749361756</v>
      </c>
      <c r="G163" s="9">
        <v>7.1516461053661651</v>
      </c>
      <c r="H163" s="9">
        <v>25.106702396843133</v>
      </c>
      <c r="I163" s="9">
        <v>1.299066962267807</v>
      </c>
      <c r="J163" s="9">
        <v>13.581536337500593</v>
      </c>
      <c r="K163" s="9">
        <v>8.2503481476378067</v>
      </c>
      <c r="L163" s="9">
        <v>9.6382136486059853</v>
      </c>
      <c r="M163" s="9">
        <v>9.5378214649601851</v>
      </c>
      <c r="N163" s="9">
        <v>32.701141773402114</v>
      </c>
      <c r="O163" s="9">
        <v>31.495565795720285</v>
      </c>
      <c r="P163" s="4"/>
      <c r="Q163" s="4"/>
      <c r="R163" s="4"/>
      <c r="S163" s="4"/>
      <c r="T163" s="4"/>
    </row>
    <row r="164" spans="1:20" x14ac:dyDescent="0.25">
      <c r="A164" s="82">
        <v>1988</v>
      </c>
      <c r="B164" s="82" t="s">
        <v>119</v>
      </c>
      <c r="C164" s="82">
        <v>4</v>
      </c>
      <c r="D164" s="9">
        <v>22.079481776666785</v>
      </c>
      <c r="E164" s="9">
        <v>5.2304310538745673</v>
      </c>
      <c r="F164" s="9">
        <v>36.70623396301098</v>
      </c>
      <c r="G164" s="9">
        <v>7.5818931134365437</v>
      </c>
      <c r="H164" s="9">
        <v>27.796849258018348</v>
      </c>
      <c r="I164" s="9">
        <v>1.3576725331505872</v>
      </c>
      <c r="J164" s="9">
        <v>13.994546480364871</v>
      </c>
      <c r="K164" s="9">
        <v>8.4324818859131749</v>
      </c>
      <c r="L164" s="9">
        <v>10.31879596879533</v>
      </c>
      <c r="M164" s="9">
        <v>10.367123647175426</v>
      </c>
      <c r="N164" s="9">
        <v>34.49424999722342</v>
      </c>
      <c r="O164" s="9">
        <v>33.552694900349294</v>
      </c>
      <c r="P164" s="4"/>
      <c r="Q164" s="4"/>
      <c r="R164" s="4"/>
      <c r="S164" s="4"/>
      <c r="T164" s="4"/>
    </row>
    <row r="165" spans="1:20" x14ac:dyDescent="0.25">
      <c r="A165" s="82">
        <v>1989</v>
      </c>
      <c r="B165" s="82" t="s">
        <v>119</v>
      </c>
      <c r="C165" s="82">
        <v>4</v>
      </c>
      <c r="D165" s="9">
        <v>22.555385801827754</v>
      </c>
      <c r="E165" s="9">
        <v>5.4093471052063373</v>
      </c>
      <c r="F165" s="9">
        <v>38.328051594318765</v>
      </c>
      <c r="G165" s="9">
        <v>7.9486540341752496</v>
      </c>
      <c r="H165" s="9">
        <v>29.5480953357776</v>
      </c>
      <c r="I165" s="9">
        <v>1.4157042320878435</v>
      </c>
      <c r="J165" s="9">
        <v>14.476034585729336</v>
      </c>
      <c r="K165" s="9">
        <v>8.7056772041165882</v>
      </c>
      <c r="L165" s="9">
        <v>10.861598543560902</v>
      </c>
      <c r="M165" s="9">
        <v>10.781866351887603</v>
      </c>
      <c r="N165" s="9">
        <v>35.99634081944145</v>
      </c>
      <c r="O165" s="9">
        <v>36.21620294622987</v>
      </c>
      <c r="P165" s="4"/>
      <c r="Q165" s="4"/>
      <c r="R165" s="4"/>
      <c r="S165" s="4"/>
      <c r="T165" s="4"/>
    </row>
    <row r="166" spans="1:20" x14ac:dyDescent="0.25">
      <c r="A166" s="82">
        <v>1990</v>
      </c>
      <c r="B166" s="82" t="s">
        <v>119</v>
      </c>
      <c r="C166" s="82">
        <v>4</v>
      </c>
      <c r="D166" s="9">
        <v>23.024839841121992</v>
      </c>
      <c r="E166" s="9">
        <v>5.6001181590801075</v>
      </c>
      <c r="F166" s="9">
        <v>40.700843881581093</v>
      </c>
      <c r="G166" s="9">
        <v>8.4661846801559957</v>
      </c>
      <c r="H166" s="9">
        <v>31.806646373638486</v>
      </c>
      <c r="I166" s="9">
        <v>1.4788569591526666</v>
      </c>
      <c r="J166" s="9">
        <v>15.171831119872174</v>
      </c>
      <c r="K166" s="9">
        <v>8.9023720848679666</v>
      </c>
      <c r="L166" s="9">
        <v>11.220138013847031</v>
      </c>
      <c r="M166" s="9">
        <v>11.337595144637204</v>
      </c>
      <c r="N166" s="9">
        <v>37.953574375193632</v>
      </c>
      <c r="O166" s="9">
        <v>39.618302532870594</v>
      </c>
      <c r="P166" s="4"/>
      <c r="Q166" s="4"/>
      <c r="R166" s="4"/>
      <c r="S166" s="4"/>
      <c r="T166" s="4"/>
    </row>
    <row r="167" spans="1:20" x14ac:dyDescent="0.25">
      <c r="A167" s="82">
        <v>1991</v>
      </c>
      <c r="B167" s="82" t="s">
        <v>119</v>
      </c>
      <c r="C167" s="82">
        <v>4</v>
      </c>
      <c r="D167" s="9">
        <v>23.615876296262719</v>
      </c>
      <c r="E167" s="9">
        <v>5.7653750616321826</v>
      </c>
      <c r="F167" s="9">
        <v>41.84572577790923</v>
      </c>
      <c r="G167" s="9">
        <v>8.7477248297605179</v>
      </c>
      <c r="H167" s="9">
        <v>33.461920289327388</v>
      </c>
      <c r="I167" s="9">
        <v>1.5511176577584562</v>
      </c>
      <c r="J167" s="9">
        <v>15.847321868982201</v>
      </c>
      <c r="K167" s="9">
        <v>9.1516459581636163</v>
      </c>
      <c r="L167" s="9">
        <v>11.899130220519575</v>
      </c>
      <c r="M167" s="9">
        <v>11.708796829327959</v>
      </c>
      <c r="N167" s="9">
        <v>39.133442555245459</v>
      </c>
      <c r="O167" s="9">
        <v>41.25763706069619</v>
      </c>
      <c r="P167" s="4"/>
      <c r="Q167" s="4"/>
      <c r="R167" s="4"/>
      <c r="S167" s="4"/>
      <c r="T167" s="4"/>
    </row>
    <row r="168" spans="1:20" x14ac:dyDescent="0.25">
      <c r="A168" s="82">
        <v>1992</v>
      </c>
      <c r="B168" s="82" t="s">
        <v>119</v>
      </c>
      <c r="C168" s="82">
        <v>4</v>
      </c>
      <c r="D168" s="9">
        <v>24.029709114051617</v>
      </c>
      <c r="E168" s="9">
        <v>5.9024152180883096</v>
      </c>
      <c r="F168" s="9">
        <v>42.835589053648505</v>
      </c>
      <c r="G168" s="9">
        <v>8.9918363767222331</v>
      </c>
      <c r="H168" s="9">
        <v>35.092614148612782</v>
      </c>
      <c r="I168" s="9">
        <v>1.60506751841978</v>
      </c>
      <c r="J168" s="9">
        <v>16.415978470795679</v>
      </c>
      <c r="K168" s="9">
        <v>9.3159390126855843</v>
      </c>
      <c r="L168" s="9">
        <v>12.189232676350825</v>
      </c>
      <c r="M168" s="9">
        <v>11.900281565266773</v>
      </c>
      <c r="N168" s="9">
        <v>40.450497832160828</v>
      </c>
      <c r="O168" s="9">
        <v>44.012736480006247</v>
      </c>
      <c r="P168" s="4"/>
      <c r="Q168" s="4"/>
      <c r="R168" s="4"/>
      <c r="S168" s="4"/>
      <c r="T168" s="4"/>
    </row>
    <row r="169" spans="1:20" x14ac:dyDescent="0.25">
      <c r="A169" s="82">
        <v>1993</v>
      </c>
      <c r="B169" s="82" t="s">
        <v>119</v>
      </c>
      <c r="C169" s="82">
        <v>4</v>
      </c>
      <c r="D169" s="9">
        <v>24.364542135978958</v>
      </c>
      <c r="E169" s="9">
        <v>6.0155214830753518</v>
      </c>
      <c r="F169" s="9">
        <v>43.76519876303577</v>
      </c>
      <c r="G169" s="9">
        <v>9.2055072085659386</v>
      </c>
      <c r="H169" s="9">
        <v>35.688667237418599</v>
      </c>
      <c r="I169" s="9">
        <v>1.6557687426847498</v>
      </c>
      <c r="J169" s="9">
        <v>16.828538097285481</v>
      </c>
      <c r="K169" s="9">
        <v>9.4571172626688771</v>
      </c>
      <c r="L169" s="9">
        <v>12.412426988448299</v>
      </c>
      <c r="M169" s="9">
        <v>11.918456503081881</v>
      </c>
      <c r="N169" s="9">
        <v>41.414123810764508</v>
      </c>
      <c r="O169" s="9">
        <v>45.651720716406331</v>
      </c>
      <c r="P169" s="4"/>
      <c r="Q169" s="4"/>
      <c r="R169" s="4"/>
      <c r="S169" s="4"/>
      <c r="T169" s="4"/>
    </row>
    <row r="170" spans="1:20" x14ac:dyDescent="0.25">
      <c r="A170" s="82">
        <v>1994</v>
      </c>
      <c r="B170" s="82" t="s">
        <v>119</v>
      </c>
      <c r="C170" s="82">
        <v>4</v>
      </c>
      <c r="D170" s="9">
        <v>24.666988957303101</v>
      </c>
      <c r="E170" s="9">
        <v>6.1148168170477959</v>
      </c>
      <c r="F170" s="9">
        <v>44.628553796362958</v>
      </c>
      <c r="G170" s="9">
        <v>9.4065851778116176</v>
      </c>
      <c r="H170" s="9">
        <v>36.468954903522494</v>
      </c>
      <c r="I170" s="9">
        <v>1.6993490524321988</v>
      </c>
      <c r="J170" s="9">
        <v>17.097304317540441</v>
      </c>
      <c r="K170" s="9">
        <v>9.574429203403394</v>
      </c>
      <c r="L170" s="9">
        <v>12.684127539559007</v>
      </c>
      <c r="M170" s="9">
        <v>11.927096228117623</v>
      </c>
      <c r="N170" s="9">
        <v>42.337981084664527</v>
      </c>
      <c r="O170" s="9">
        <v>46.286839283072005</v>
      </c>
      <c r="P170" s="4"/>
      <c r="Q170" s="4"/>
      <c r="R170" s="4"/>
      <c r="S170" s="4"/>
      <c r="T170" s="4"/>
    </row>
    <row r="171" spans="1:20" x14ac:dyDescent="0.25">
      <c r="A171" s="82">
        <v>1995</v>
      </c>
      <c r="B171" s="82" t="s">
        <v>119</v>
      </c>
      <c r="C171" s="82">
        <v>4</v>
      </c>
      <c r="D171" s="9">
        <v>24.902226356194262</v>
      </c>
      <c r="E171" s="9">
        <v>6.1581573271086212</v>
      </c>
      <c r="F171" s="9">
        <v>45.243773097393259</v>
      </c>
      <c r="G171" s="9">
        <v>9.5483666621350913</v>
      </c>
      <c r="H171" s="9">
        <v>36.783532632446914</v>
      </c>
      <c r="I171" s="9">
        <v>1.7243591267020015</v>
      </c>
      <c r="J171" s="9">
        <v>17.59124114069337</v>
      </c>
      <c r="K171" s="9">
        <v>9.6285239253338197</v>
      </c>
      <c r="L171" s="9">
        <v>13.491784291299592</v>
      </c>
      <c r="M171" s="9">
        <v>11.946077241111738</v>
      </c>
      <c r="N171" s="9">
        <v>43.476928158591754</v>
      </c>
      <c r="O171" s="9">
        <v>46.799561274763683</v>
      </c>
      <c r="P171" s="4"/>
      <c r="Q171" s="4"/>
      <c r="R171" s="4"/>
      <c r="S171" s="4"/>
      <c r="T171" s="4"/>
    </row>
    <row r="172" spans="1:20" x14ac:dyDescent="0.25">
      <c r="A172" s="82">
        <v>1996</v>
      </c>
      <c r="B172" s="82" t="s">
        <v>119</v>
      </c>
      <c r="C172" s="82">
        <v>4</v>
      </c>
      <c r="D172" s="9">
        <v>25.211789817048626</v>
      </c>
      <c r="E172" s="9">
        <v>6.2438646566507447</v>
      </c>
      <c r="F172" s="9">
        <v>45.887776869510127</v>
      </c>
      <c r="G172" s="9">
        <v>9.7082480409156862</v>
      </c>
      <c r="H172" s="9">
        <v>37.688177430163861</v>
      </c>
      <c r="I172" s="9">
        <v>1.7843313190157453</v>
      </c>
      <c r="J172" s="9">
        <v>17.860265961891592</v>
      </c>
      <c r="K172" s="9">
        <v>9.7584259759447054</v>
      </c>
      <c r="L172" s="9">
        <v>13.743443898200137</v>
      </c>
      <c r="M172" s="9">
        <v>12.052395411263706</v>
      </c>
      <c r="N172" s="9">
        <v>44.262488097697187</v>
      </c>
      <c r="O172" s="9">
        <v>47.63009434903671</v>
      </c>
      <c r="P172" s="4"/>
      <c r="Q172" s="4"/>
      <c r="R172" s="4"/>
      <c r="S172" s="4"/>
      <c r="T172" s="4"/>
    </row>
    <row r="173" spans="1:20" x14ac:dyDescent="0.25">
      <c r="A173" s="82">
        <v>1997</v>
      </c>
      <c r="B173" s="82" t="s">
        <v>119</v>
      </c>
      <c r="C173" s="82">
        <v>4</v>
      </c>
      <c r="D173" s="9">
        <v>25.421401120554929</v>
      </c>
      <c r="E173" s="9">
        <v>6.3309653131847003</v>
      </c>
      <c r="F173" s="9">
        <v>46.691931081158586</v>
      </c>
      <c r="G173" s="9">
        <v>9.8805328808545525</v>
      </c>
      <c r="H173" s="9">
        <v>37.969194498803269</v>
      </c>
      <c r="I173" s="9">
        <v>1.8078289342386018</v>
      </c>
      <c r="J173" s="9">
        <v>18.272883773785814</v>
      </c>
      <c r="K173" s="9">
        <v>9.8729924000835734</v>
      </c>
      <c r="L173" s="9">
        <v>13.884468213571967</v>
      </c>
      <c r="M173" s="9">
        <v>12.102374832590659</v>
      </c>
      <c r="N173" s="9">
        <v>44.900060335365566</v>
      </c>
      <c r="O173" s="9">
        <v>49.073787334598755</v>
      </c>
      <c r="P173" s="4"/>
      <c r="Q173" s="4"/>
      <c r="R173" s="4"/>
      <c r="S173" s="4"/>
      <c r="T173" s="4"/>
    </row>
    <row r="174" spans="1:20" x14ac:dyDescent="0.25">
      <c r="A174" s="82">
        <v>1998</v>
      </c>
      <c r="B174" s="82" t="s">
        <v>119</v>
      </c>
      <c r="C174" s="82">
        <v>4</v>
      </c>
      <c r="D174" s="9">
        <v>25.70775027658193</v>
      </c>
      <c r="E174" s="9">
        <v>6.4096837132894828</v>
      </c>
      <c r="F174" s="9">
        <v>47.409642832590798</v>
      </c>
      <c r="G174" s="9">
        <v>10.04803571253205</v>
      </c>
      <c r="H174" s="9">
        <v>38.54445458930924</v>
      </c>
      <c r="I174" s="9">
        <v>1.8387643138609955</v>
      </c>
      <c r="J174" s="9">
        <v>18.830151355542391</v>
      </c>
      <c r="K174" s="9">
        <v>9.9581191761671146</v>
      </c>
      <c r="L174" s="9">
        <v>15.476587079367837</v>
      </c>
      <c r="M174" s="9">
        <v>12.353673966427111</v>
      </c>
      <c r="N174" s="9">
        <v>46.035000049031439</v>
      </c>
      <c r="O174" s="9">
        <v>50.522030823839245</v>
      </c>
      <c r="P174" s="4"/>
      <c r="Q174" s="4"/>
      <c r="R174" s="4"/>
      <c r="S174" s="4"/>
      <c r="T174" s="4"/>
    </row>
    <row r="175" spans="1:20" x14ac:dyDescent="0.25">
      <c r="A175" s="82">
        <v>1999</v>
      </c>
      <c r="B175" s="82" t="s">
        <v>119</v>
      </c>
      <c r="C175" s="82">
        <v>4</v>
      </c>
      <c r="D175" s="9">
        <v>26.04240956508588</v>
      </c>
      <c r="E175" s="9">
        <v>6.4625632949937515</v>
      </c>
      <c r="F175" s="9">
        <v>48.490484230540048</v>
      </c>
      <c r="G175" s="9">
        <v>10.276248509311344</v>
      </c>
      <c r="H175" s="9">
        <v>38.946731144799813</v>
      </c>
      <c r="I175" s="9">
        <v>1.8746968327519431</v>
      </c>
      <c r="J175" s="9">
        <v>19.215779804479471</v>
      </c>
      <c r="K175" s="9">
        <v>10.002053722848583</v>
      </c>
      <c r="L175" s="9">
        <v>15.724763749439903</v>
      </c>
      <c r="M175" s="9">
        <v>12.939373202064985</v>
      </c>
      <c r="N175" s="9">
        <v>48.274505970316092</v>
      </c>
      <c r="O175" s="9">
        <v>53.259313680800759</v>
      </c>
      <c r="P175" s="4"/>
      <c r="Q175" s="4"/>
      <c r="R175" s="4"/>
      <c r="S175" s="4"/>
      <c r="T175" s="4"/>
    </row>
    <row r="176" spans="1:20" x14ac:dyDescent="0.25">
      <c r="A176" s="82">
        <v>2000</v>
      </c>
      <c r="B176" s="82" t="s">
        <v>119</v>
      </c>
      <c r="C176" s="82">
        <v>4</v>
      </c>
      <c r="D176" s="9">
        <v>26.274892171751521</v>
      </c>
      <c r="E176" s="9">
        <v>6.6343557663021899</v>
      </c>
      <c r="F176" s="9">
        <v>49.692006169928995</v>
      </c>
      <c r="G176" s="9">
        <v>10.529418573839976</v>
      </c>
      <c r="H176" s="9">
        <v>39.93410586387612</v>
      </c>
      <c r="I176" s="9">
        <v>1.9457233873738469</v>
      </c>
      <c r="J176" s="9">
        <v>19.406141829395388</v>
      </c>
      <c r="K176" s="9">
        <v>10.111292738115644</v>
      </c>
      <c r="L176" s="9">
        <v>15.835788629435758</v>
      </c>
      <c r="M176" s="9">
        <v>13.067634737283186</v>
      </c>
      <c r="N176" s="9">
        <v>49.260444258317563</v>
      </c>
      <c r="O176" s="9">
        <v>56.27056296147417</v>
      </c>
      <c r="P176" s="4"/>
      <c r="Q176" s="4"/>
      <c r="R176" s="4"/>
      <c r="S176" s="4"/>
      <c r="T176" s="4"/>
    </row>
    <row r="177" spans="1:20" x14ac:dyDescent="0.25">
      <c r="A177" s="82">
        <v>2001</v>
      </c>
      <c r="B177" s="82" t="s">
        <v>119</v>
      </c>
      <c r="C177" s="82">
        <v>4</v>
      </c>
      <c r="D177" s="9">
        <v>26.708589733142084</v>
      </c>
      <c r="E177" s="9">
        <v>6.8199966447099349</v>
      </c>
      <c r="F177" s="9">
        <v>51.691524671311399</v>
      </c>
      <c r="G177" s="9">
        <v>10.984792289716539</v>
      </c>
      <c r="H177" s="9">
        <v>41.807271958414262</v>
      </c>
      <c r="I177" s="9">
        <v>2.0439740589641335</v>
      </c>
      <c r="J177" s="9">
        <v>20.197594610554223</v>
      </c>
      <c r="K177" s="9">
        <v>10.36337995442716</v>
      </c>
      <c r="L177" s="9">
        <v>16.120987830984681</v>
      </c>
      <c r="M177" s="9">
        <v>13.684918872013775</v>
      </c>
      <c r="N177" s="9">
        <v>50.762494851091233</v>
      </c>
      <c r="O177" s="9">
        <v>58.366512863644921</v>
      </c>
      <c r="P177" s="4"/>
      <c r="Q177" s="4"/>
      <c r="R177" s="4"/>
      <c r="S177" s="4"/>
      <c r="T177" s="4"/>
    </row>
    <row r="178" spans="1:20" x14ac:dyDescent="0.25">
      <c r="A178" s="82">
        <v>2002</v>
      </c>
      <c r="B178" s="82" t="s">
        <v>119</v>
      </c>
      <c r="C178" s="82">
        <v>4</v>
      </c>
      <c r="D178" s="9">
        <v>27.257468517425988</v>
      </c>
      <c r="E178" s="9">
        <v>6.9970459104475582</v>
      </c>
      <c r="F178" s="9">
        <v>53.183808855440788</v>
      </c>
      <c r="G178" s="9">
        <v>11.35166494082816</v>
      </c>
      <c r="H178" s="9">
        <v>43.322584842529977</v>
      </c>
      <c r="I178" s="9">
        <v>2.1200018001657668</v>
      </c>
      <c r="J178" s="9">
        <v>21.127186256023634</v>
      </c>
      <c r="K178" s="9">
        <v>10.598261761800561</v>
      </c>
      <c r="L178" s="9">
        <v>16.545835697342294</v>
      </c>
      <c r="M178" s="9">
        <v>14.463609646515685</v>
      </c>
      <c r="N178" s="9">
        <v>52.395062787247909</v>
      </c>
      <c r="O178" s="9">
        <v>61.847414025608018</v>
      </c>
      <c r="P178" s="4"/>
      <c r="Q178" s="4"/>
      <c r="R178" s="4"/>
      <c r="S178" s="4"/>
      <c r="T178" s="4"/>
    </row>
    <row r="179" spans="1:20" x14ac:dyDescent="0.25">
      <c r="A179" s="82">
        <v>2003</v>
      </c>
      <c r="B179" s="82" t="s">
        <v>119</v>
      </c>
      <c r="C179" s="82">
        <v>4</v>
      </c>
      <c r="D179" s="9">
        <v>27.626602137941923</v>
      </c>
      <c r="E179" s="9">
        <v>7.1780810217754141</v>
      </c>
      <c r="F179" s="9">
        <v>54.472580968742498</v>
      </c>
      <c r="G179" s="9">
        <v>11.653535495894818</v>
      </c>
      <c r="H179" s="9">
        <v>44.657289991157811</v>
      </c>
      <c r="I179" s="9">
        <v>2.168273681933782</v>
      </c>
      <c r="J179" s="9">
        <v>21.844280415148347</v>
      </c>
      <c r="K179" s="9">
        <v>10.837822720950767</v>
      </c>
      <c r="L179" s="9">
        <v>16.949803788028746</v>
      </c>
      <c r="M179" s="9">
        <v>14.779942606994226</v>
      </c>
      <c r="N179" s="9">
        <v>53.767722991365957</v>
      </c>
      <c r="O179" s="9">
        <v>65.323115284326889</v>
      </c>
      <c r="P179" s="4"/>
      <c r="Q179" s="4"/>
      <c r="R179" s="4"/>
      <c r="S179" s="4"/>
      <c r="T179" s="4"/>
    </row>
    <row r="180" spans="1:20" x14ac:dyDescent="0.25">
      <c r="A180" s="82">
        <v>2004</v>
      </c>
      <c r="B180" s="82" t="s">
        <v>119</v>
      </c>
      <c r="C180" s="82">
        <v>4</v>
      </c>
      <c r="D180" s="9">
        <v>28.005839286983203</v>
      </c>
      <c r="E180" s="9">
        <v>7.3486209308846231</v>
      </c>
      <c r="F180" s="9">
        <v>56.31238242099456</v>
      </c>
      <c r="G180" s="9">
        <v>12.059170142747094</v>
      </c>
      <c r="H180" s="9">
        <v>46.038029358704165</v>
      </c>
      <c r="I180" s="9">
        <v>2.2905277964598976</v>
      </c>
      <c r="J180" s="9">
        <v>22.793289495955328</v>
      </c>
      <c r="K180" s="9">
        <v>10.984543763152139</v>
      </c>
      <c r="L180" s="9">
        <v>17.442424460649761</v>
      </c>
      <c r="M180" s="9">
        <v>15.042417710572987</v>
      </c>
      <c r="N180" s="9">
        <v>55.214651833179047</v>
      </c>
      <c r="O180" s="9">
        <v>66.339761419143386</v>
      </c>
      <c r="P180" s="4"/>
      <c r="Q180" s="4"/>
      <c r="R180" s="4"/>
      <c r="S180" s="4"/>
      <c r="T180" s="4"/>
    </row>
    <row r="181" spans="1:20" x14ac:dyDescent="0.25">
      <c r="A181" s="82">
        <v>2005</v>
      </c>
      <c r="B181" s="82" t="s">
        <v>119</v>
      </c>
      <c r="C181" s="82">
        <v>4</v>
      </c>
      <c r="D181" s="9">
        <v>28.436728921915556</v>
      </c>
      <c r="E181" s="9">
        <v>7.5334129713341866</v>
      </c>
      <c r="F181" s="9">
        <v>57.649067724260362</v>
      </c>
      <c r="G181" s="9">
        <v>12.361823181892829</v>
      </c>
      <c r="H181" s="9">
        <v>47.201432849292601</v>
      </c>
      <c r="I181" s="9">
        <v>2.3438806690400789</v>
      </c>
      <c r="J181" s="9">
        <v>23.952212065266281</v>
      </c>
      <c r="K181" s="9">
        <v>11.368659971484039</v>
      </c>
      <c r="L181" s="9">
        <v>17.730348284731562</v>
      </c>
      <c r="M181" s="9">
        <v>15.214380279744926</v>
      </c>
      <c r="N181" s="9">
        <v>56.121082507356277</v>
      </c>
      <c r="O181" s="9">
        <v>69.129568769189191</v>
      </c>
      <c r="P181" s="4"/>
      <c r="Q181" s="4"/>
      <c r="R181" s="4"/>
      <c r="S181" s="4"/>
      <c r="T181" s="4"/>
    </row>
    <row r="182" spans="1:20" x14ac:dyDescent="0.25">
      <c r="A182" s="82">
        <v>2006</v>
      </c>
      <c r="B182" s="82" t="s">
        <v>119</v>
      </c>
      <c r="C182" s="82">
        <v>4</v>
      </c>
      <c r="D182" s="9">
        <v>28.713918200281217</v>
      </c>
      <c r="E182" s="9">
        <v>7.5903018764589509</v>
      </c>
      <c r="F182" s="9">
        <v>58.785029740556809</v>
      </c>
      <c r="G182" s="9">
        <v>12.606387003121142</v>
      </c>
      <c r="H182" s="9">
        <v>47.70410316817896</v>
      </c>
      <c r="I182" s="9">
        <v>2.3566867178115203</v>
      </c>
      <c r="J182" s="9">
        <v>24.62936722911622</v>
      </c>
      <c r="K182" s="9">
        <v>11.530347038053005</v>
      </c>
      <c r="L182" s="9">
        <v>17.891464078861112</v>
      </c>
      <c r="M182" s="9">
        <v>15.434899551122504</v>
      </c>
      <c r="N182" s="9">
        <v>56.737324841442039</v>
      </c>
      <c r="O182" s="9">
        <v>69.718106344733982</v>
      </c>
      <c r="P182" s="4"/>
      <c r="Q182" s="4"/>
      <c r="R182" s="4"/>
      <c r="S182" s="4"/>
      <c r="T182" s="4"/>
    </row>
    <row r="183" spans="1:20" x14ac:dyDescent="0.25">
      <c r="A183" s="82">
        <v>2007</v>
      </c>
      <c r="B183" s="82" t="s">
        <v>119</v>
      </c>
      <c r="C183" s="82">
        <v>4</v>
      </c>
      <c r="D183" s="9">
        <v>28.993139473338069</v>
      </c>
      <c r="E183" s="9">
        <v>7.6405957045384696</v>
      </c>
      <c r="F183" s="9">
        <v>60.375657133272853</v>
      </c>
      <c r="G183" s="9">
        <v>12.939248380838869</v>
      </c>
      <c r="H183" s="9">
        <v>48.319607581364721</v>
      </c>
      <c r="I183" s="9">
        <v>2.3773260904777516</v>
      </c>
      <c r="J183" s="9">
        <v>25.294385205204915</v>
      </c>
      <c r="K183" s="9">
        <v>11.842089138517878</v>
      </c>
      <c r="L183" s="9">
        <v>18.655145233682074</v>
      </c>
      <c r="M183" s="9">
        <v>15.989871047916097</v>
      </c>
      <c r="N183" s="9">
        <v>57.302090230893064</v>
      </c>
      <c r="O183" s="9">
        <v>70.775775727694679</v>
      </c>
      <c r="P183" s="4"/>
      <c r="Q183" s="4"/>
      <c r="R183" s="4"/>
      <c r="S183" s="4"/>
      <c r="T183" s="4"/>
    </row>
    <row r="184" spans="1:20" x14ac:dyDescent="0.25">
      <c r="A184" s="82">
        <v>2008</v>
      </c>
      <c r="B184" s="82" t="s">
        <v>119</v>
      </c>
      <c r="C184" s="82">
        <v>4</v>
      </c>
      <c r="D184" s="9">
        <v>29.220678757368209</v>
      </c>
      <c r="E184" s="9">
        <v>7.6521638355646138</v>
      </c>
      <c r="F184" s="9">
        <v>61.146911550631899</v>
      </c>
      <c r="G184" s="9">
        <v>13.098052752122918</v>
      </c>
      <c r="H184" s="9">
        <v>48.459214664615374</v>
      </c>
      <c r="I184" s="9">
        <v>2.3763642420791364</v>
      </c>
      <c r="J184" s="9">
        <v>25.949443966415245</v>
      </c>
      <c r="K184" s="9">
        <v>12.1264216616105</v>
      </c>
      <c r="L184" s="9">
        <v>18.964431562894955</v>
      </c>
      <c r="M184" s="9">
        <v>16.179557453267488</v>
      </c>
      <c r="N184" s="9">
        <v>57.722308672376499</v>
      </c>
      <c r="O184" s="9">
        <v>71.494857669074989</v>
      </c>
      <c r="P184" s="4"/>
      <c r="Q184" s="4"/>
      <c r="R184" s="4"/>
      <c r="S184" s="4"/>
      <c r="T184" s="4"/>
    </row>
    <row r="185" spans="1:20" x14ac:dyDescent="0.25">
      <c r="A185" s="82">
        <v>2009</v>
      </c>
      <c r="B185" s="82" t="s">
        <v>119</v>
      </c>
      <c r="C185" s="82">
        <v>4</v>
      </c>
      <c r="D185" s="9">
        <v>29.460840425811561</v>
      </c>
      <c r="E185" s="9">
        <v>7.6775505289181636</v>
      </c>
      <c r="F185" s="9">
        <v>62.854175319940289</v>
      </c>
      <c r="G185" s="9">
        <v>13.449197324283999</v>
      </c>
      <c r="H185" s="9">
        <v>48.798391154303616</v>
      </c>
      <c r="I185" s="9">
        <v>2.386898850193341</v>
      </c>
      <c r="J185" s="9">
        <v>26.529226850072753</v>
      </c>
      <c r="K185" s="9">
        <v>12.228468579919724</v>
      </c>
      <c r="L185" s="9">
        <v>19.519229967276832</v>
      </c>
      <c r="M185" s="9">
        <v>16.317797290814553</v>
      </c>
      <c r="N185" s="9">
        <v>58.469700488829069</v>
      </c>
      <c r="O185" s="9">
        <v>73.521882324394468</v>
      </c>
      <c r="P185" s="4"/>
      <c r="Q185" s="4"/>
      <c r="R185" s="4"/>
      <c r="S185" s="4"/>
      <c r="T185" s="4"/>
    </row>
    <row r="186" spans="1:20" x14ac:dyDescent="0.25">
      <c r="A186" s="82">
        <v>2010</v>
      </c>
      <c r="B186" s="82" t="s">
        <v>119</v>
      </c>
      <c r="C186" s="82">
        <v>4</v>
      </c>
      <c r="D186" s="9">
        <v>29.584159526352586</v>
      </c>
      <c r="E186" s="9">
        <v>7.6789546800519242</v>
      </c>
      <c r="F186" s="9">
        <v>63.419126780404412</v>
      </c>
      <c r="G186" s="9">
        <v>13.578294032565168</v>
      </c>
      <c r="H186" s="9">
        <v>49.040687555818977</v>
      </c>
      <c r="I186" s="9">
        <v>2.4107293290157719</v>
      </c>
      <c r="J186" s="9">
        <v>26.807632500009912</v>
      </c>
      <c r="K186" s="9">
        <v>12.456770963647003</v>
      </c>
      <c r="L186" s="9">
        <v>19.804836499149847</v>
      </c>
      <c r="M186" s="9">
        <v>16.385119050701196</v>
      </c>
      <c r="N186" s="9">
        <v>59.123932060697939</v>
      </c>
      <c r="O186" s="9">
        <v>74.224391207055149</v>
      </c>
      <c r="P186" s="4"/>
      <c r="Q186" s="4"/>
      <c r="R186" s="4"/>
      <c r="S186" s="4"/>
      <c r="T186" s="4"/>
    </row>
    <row r="187" spans="1:20" x14ac:dyDescent="0.25">
      <c r="A187" s="82">
        <v>2011</v>
      </c>
      <c r="B187" s="82" t="s">
        <v>119</v>
      </c>
      <c r="C187" s="82">
        <v>4</v>
      </c>
      <c r="D187" s="9">
        <v>29.495848792077815</v>
      </c>
      <c r="E187" s="9">
        <v>7.6417958757462676</v>
      </c>
      <c r="F187" s="9">
        <v>63.243827306251553</v>
      </c>
      <c r="G187" s="9">
        <v>13.534991086986901</v>
      </c>
      <c r="H187" s="9">
        <v>48.899927102305213</v>
      </c>
      <c r="I187" s="9">
        <v>2.4303906015819785</v>
      </c>
      <c r="J187" s="9">
        <v>26.812767473113503</v>
      </c>
      <c r="K187" s="9">
        <v>12.497439202367254</v>
      </c>
      <c r="L187" s="9">
        <v>19.859774231996788</v>
      </c>
      <c r="M187" s="9">
        <v>16.282483256333659</v>
      </c>
      <c r="N187" s="9">
        <v>59.51377230186376</v>
      </c>
      <c r="O187" s="9">
        <v>74.27179312088694</v>
      </c>
      <c r="P187" s="4"/>
      <c r="Q187" s="4"/>
      <c r="R187" s="4"/>
      <c r="S187" s="4"/>
      <c r="T187" s="4"/>
    </row>
    <row r="188" spans="1:20" x14ac:dyDescent="0.25">
      <c r="A188" s="82">
        <v>2012</v>
      </c>
      <c r="B188" s="82" t="s">
        <v>119</v>
      </c>
      <c r="C188" s="82">
        <v>4</v>
      </c>
      <c r="D188" s="9">
        <v>29.512388757155971</v>
      </c>
      <c r="E188" s="9">
        <v>7.6093806042185159</v>
      </c>
      <c r="F188" s="9">
        <v>62.988647628972387</v>
      </c>
      <c r="G188" s="9">
        <v>13.479320869078695</v>
      </c>
      <c r="H188" s="9">
        <v>48.769135162058312</v>
      </c>
      <c r="I188" s="9">
        <v>2.4198220512286661</v>
      </c>
      <c r="J188" s="9">
        <v>26.822493342145595</v>
      </c>
      <c r="K188" s="9">
        <v>12.591646221116687</v>
      </c>
      <c r="L188" s="9">
        <v>20.563328710103484</v>
      </c>
      <c r="M188" s="9">
        <v>16.197710403136266</v>
      </c>
      <c r="N188" s="9">
        <v>59.447172445952035</v>
      </c>
      <c r="O188" s="9">
        <v>73.959348825808817</v>
      </c>
      <c r="P188" s="4"/>
      <c r="Q188" s="4"/>
      <c r="R188" s="4"/>
      <c r="S188" s="4"/>
      <c r="T188" s="4"/>
    </row>
    <row r="189" spans="1:20" x14ac:dyDescent="0.25">
      <c r="A189" s="82">
        <v>2013</v>
      </c>
      <c r="B189" s="82" t="s">
        <v>119</v>
      </c>
      <c r="C189" s="82">
        <v>4</v>
      </c>
      <c r="D189" s="9">
        <v>29.481498491217909</v>
      </c>
      <c r="E189" s="9">
        <v>7.5897682298830045</v>
      </c>
      <c r="F189" s="9">
        <v>63.021223901328355</v>
      </c>
      <c r="G189" s="9">
        <v>13.492343169037371</v>
      </c>
      <c r="H189" s="9">
        <v>48.663219908627518</v>
      </c>
      <c r="I189" s="9">
        <v>2.4211369478896123</v>
      </c>
      <c r="J189" s="9">
        <v>26.882298620800682</v>
      </c>
      <c r="K189" s="9">
        <v>12.649031885267661</v>
      </c>
      <c r="L189" s="9">
        <v>20.828463890874666</v>
      </c>
      <c r="M189" s="9">
        <v>16.160981255602444</v>
      </c>
      <c r="N189" s="9">
        <v>59.687102235817065</v>
      </c>
      <c r="O189" s="9">
        <v>74.040298874870814</v>
      </c>
      <c r="P189" s="4"/>
      <c r="Q189" s="4"/>
      <c r="R189" s="4"/>
      <c r="S189" s="4"/>
      <c r="T189" s="4"/>
    </row>
    <row r="190" spans="1:20" x14ac:dyDescent="0.25">
      <c r="A190" s="82">
        <v>2014</v>
      </c>
      <c r="B190" s="82" t="s">
        <v>119</v>
      </c>
      <c r="C190" s="82">
        <v>4</v>
      </c>
      <c r="D190" s="9">
        <v>29.463134235566439</v>
      </c>
      <c r="E190" s="9">
        <v>7.5654975961676847</v>
      </c>
      <c r="F190" s="9">
        <v>63.134072320446066</v>
      </c>
      <c r="G190" s="9">
        <v>13.520200735359943</v>
      </c>
      <c r="H190" s="9">
        <v>48.489615168056261</v>
      </c>
      <c r="I190" s="9">
        <v>2.4165625897260106</v>
      </c>
      <c r="J190" s="9">
        <v>26.93913432312236</v>
      </c>
      <c r="K190" s="9">
        <v>12.702231174785583</v>
      </c>
      <c r="L190" s="9">
        <v>20.943383860613636</v>
      </c>
      <c r="M190" s="9">
        <v>16.127315192322644</v>
      </c>
      <c r="N190" s="9">
        <v>59.71476905097871</v>
      </c>
      <c r="O190" s="9">
        <v>74.113652627146863</v>
      </c>
      <c r="P190" s="4"/>
      <c r="Q190" s="4"/>
      <c r="R190" s="4"/>
      <c r="S190" s="4"/>
      <c r="T190" s="4"/>
    </row>
    <row r="191" spans="1:20" x14ac:dyDescent="0.25">
      <c r="A191" s="82">
        <v>2015</v>
      </c>
      <c r="B191" s="82" t="s">
        <v>119</v>
      </c>
      <c r="C191" s="82">
        <v>4</v>
      </c>
      <c r="D191" s="9">
        <v>29.705718539390251</v>
      </c>
      <c r="E191" s="9">
        <v>7.6349474158260886</v>
      </c>
      <c r="F191" s="9">
        <v>63.964940221009648</v>
      </c>
      <c r="G191" s="9">
        <v>13.696092032262175</v>
      </c>
      <c r="H191" s="9">
        <v>49.001059982536724</v>
      </c>
      <c r="I191" s="9">
        <v>2.4406749800146486</v>
      </c>
      <c r="J191" s="9">
        <v>27.384264304584747</v>
      </c>
      <c r="K191" s="9">
        <v>12.81163082910931</v>
      </c>
      <c r="L191" s="9">
        <v>21.205975829023998</v>
      </c>
      <c r="M191" s="9">
        <v>16.213095972091711</v>
      </c>
      <c r="N191" s="9">
        <v>60.347203343473609</v>
      </c>
      <c r="O191" s="9">
        <v>75.129587323802099</v>
      </c>
      <c r="P191" s="4"/>
      <c r="Q191" s="4"/>
      <c r="R191" s="4"/>
      <c r="S191" s="4"/>
      <c r="T191" s="4"/>
    </row>
    <row r="192" spans="1:20" x14ac:dyDescent="0.25">
      <c r="A192" s="82">
        <v>2016</v>
      </c>
      <c r="B192" s="82" t="s">
        <v>119</v>
      </c>
      <c r="C192" s="82">
        <v>4</v>
      </c>
      <c r="D192" s="9">
        <v>30.05811710799405</v>
      </c>
      <c r="E192" s="9">
        <v>7.7310110460049613</v>
      </c>
      <c r="F192" s="9">
        <v>65.076976127480492</v>
      </c>
      <c r="G192" s="9">
        <v>13.941315644048629</v>
      </c>
      <c r="H192" s="9">
        <v>49.663839014310724</v>
      </c>
      <c r="I192" s="9">
        <v>2.4800852901771053</v>
      </c>
      <c r="J192" s="9">
        <v>27.916813048266821</v>
      </c>
      <c r="K192" s="9">
        <v>12.968875273124194</v>
      </c>
      <c r="L192" s="9">
        <v>21.556443144201573</v>
      </c>
      <c r="M192" s="9">
        <v>16.482433216616485</v>
      </c>
      <c r="N192" s="9">
        <v>61.238828629762594</v>
      </c>
      <c r="O192" s="9">
        <v>76.766657507752569</v>
      </c>
      <c r="P192" s="4"/>
      <c r="Q192" s="4"/>
      <c r="R192" s="4"/>
      <c r="S192" s="4"/>
      <c r="T192" s="4"/>
    </row>
    <row r="193" spans="1:20" x14ac:dyDescent="0.25">
      <c r="A193" s="82">
        <v>2017</v>
      </c>
      <c r="B193" s="82" t="s">
        <v>119</v>
      </c>
      <c r="C193" s="82">
        <v>4</v>
      </c>
      <c r="D193" s="9">
        <v>30.418211498145734</v>
      </c>
      <c r="E193" s="9">
        <v>7.8402491172008117</v>
      </c>
      <c r="F193" s="9">
        <v>66.218132451893339</v>
      </c>
      <c r="G193" s="9">
        <v>14.194620495878992</v>
      </c>
      <c r="H193" s="9">
        <v>50.578484697630138</v>
      </c>
      <c r="I193" s="9">
        <v>2.5275160532769299</v>
      </c>
      <c r="J193" s="9">
        <v>28.481722626057987</v>
      </c>
      <c r="K193" s="9">
        <v>13.132486634533453</v>
      </c>
      <c r="L193" s="9">
        <v>21.890565113151034</v>
      </c>
      <c r="M193" s="9">
        <v>16.767684013329308</v>
      </c>
      <c r="N193" s="9">
        <v>62.198936444271915</v>
      </c>
      <c r="O193" s="9">
        <v>78.52701175260583</v>
      </c>
      <c r="P193" s="4"/>
      <c r="Q193" s="4"/>
      <c r="R193" s="4"/>
      <c r="S193" s="4"/>
      <c r="T193" s="4"/>
    </row>
    <row r="194" spans="1:20" x14ac:dyDescent="0.25">
      <c r="A194" s="82">
        <v>2018</v>
      </c>
      <c r="B194" s="82" t="s">
        <v>119</v>
      </c>
      <c r="C194" s="82">
        <v>4</v>
      </c>
      <c r="D194" s="9">
        <v>30.736771695559671</v>
      </c>
      <c r="E194" s="9">
        <v>7.9292588683632159</v>
      </c>
      <c r="F194" s="9">
        <v>67.346677220740006</v>
      </c>
      <c r="G194" s="9">
        <v>14.446480002240392</v>
      </c>
      <c r="H194" s="9">
        <v>51.445994587767508</v>
      </c>
      <c r="I194" s="9">
        <v>2.5691392000509312</v>
      </c>
      <c r="J194" s="9">
        <v>29.072470556833977</v>
      </c>
      <c r="K194" s="9">
        <v>13.296535570333564</v>
      </c>
      <c r="L194" s="9">
        <v>22.216750320831302</v>
      </c>
      <c r="M194" s="9">
        <v>17.049684329185169</v>
      </c>
      <c r="N194" s="9">
        <v>63.276880315029132</v>
      </c>
      <c r="O194" s="9">
        <v>80.118179239833736</v>
      </c>
      <c r="P194" s="4"/>
      <c r="Q194" s="4"/>
      <c r="R194" s="4"/>
      <c r="S194" s="4"/>
      <c r="T194" s="4"/>
    </row>
    <row r="195" spans="1:20" x14ac:dyDescent="0.25">
      <c r="A195" s="82">
        <v>2019</v>
      </c>
      <c r="B195" s="82" t="s">
        <v>119</v>
      </c>
      <c r="C195" s="82">
        <v>4</v>
      </c>
      <c r="D195" s="9">
        <v>31.043081419992586</v>
      </c>
      <c r="E195" s="9">
        <v>8.0185636038934618</v>
      </c>
      <c r="F195" s="9">
        <v>68.428800601510218</v>
      </c>
      <c r="G195" s="9">
        <v>14.685445516703691</v>
      </c>
      <c r="H195" s="9">
        <v>52.421271008148068</v>
      </c>
      <c r="I195" s="9">
        <v>2.6154215765032407</v>
      </c>
      <c r="J195" s="9">
        <v>29.634777473964952</v>
      </c>
      <c r="K195" s="9">
        <v>13.454882527921203</v>
      </c>
      <c r="L195" s="9">
        <v>22.540524721900802</v>
      </c>
      <c r="M195" s="9">
        <v>17.370831160147574</v>
      </c>
      <c r="N195" s="9">
        <v>64.325995769866196</v>
      </c>
      <c r="O195" s="9">
        <v>81.614511360540121</v>
      </c>
      <c r="P195" s="4"/>
      <c r="Q195" s="4"/>
      <c r="R195" s="4"/>
      <c r="S195" s="4"/>
      <c r="T195" s="4"/>
    </row>
    <row r="196" spans="1:20" x14ac:dyDescent="0.25">
      <c r="A196" s="82">
        <v>2020</v>
      </c>
      <c r="B196" s="82" t="s">
        <v>119</v>
      </c>
      <c r="C196" s="82">
        <v>4</v>
      </c>
      <c r="D196" s="9">
        <v>31.330543217717661</v>
      </c>
      <c r="E196" s="9">
        <v>8.1013583866224543</v>
      </c>
      <c r="F196" s="9">
        <v>69.430161978399937</v>
      </c>
      <c r="G196" s="9">
        <v>14.907819792131157</v>
      </c>
      <c r="H196" s="9">
        <v>53.30628236585359</v>
      </c>
      <c r="I196" s="9">
        <v>2.658532007031547</v>
      </c>
      <c r="J196" s="9">
        <v>30.206318981301635</v>
      </c>
      <c r="K196" s="9">
        <v>13.618258577000791</v>
      </c>
      <c r="L196" s="9">
        <v>22.869805675906864</v>
      </c>
      <c r="M196" s="9">
        <v>17.63220643264258</v>
      </c>
      <c r="N196" s="9">
        <v>65.366080729217416</v>
      </c>
      <c r="O196" s="9">
        <v>82.991538675670142</v>
      </c>
      <c r="P196" s="4"/>
      <c r="Q196" s="4"/>
      <c r="R196" s="4"/>
      <c r="S196" s="4"/>
      <c r="T196" s="4"/>
    </row>
    <row r="197" spans="1:20" x14ac:dyDescent="0.25">
      <c r="A197" s="82">
        <v>2021</v>
      </c>
      <c r="B197" s="82" t="s">
        <v>119</v>
      </c>
      <c r="C197" s="82">
        <v>4</v>
      </c>
      <c r="D197" s="9">
        <v>31.612182651590338</v>
      </c>
      <c r="E197" s="9">
        <v>8.1800906539752205</v>
      </c>
      <c r="F197" s="9">
        <v>70.399309944589518</v>
      </c>
      <c r="G197" s="9">
        <v>15.123012714811667</v>
      </c>
      <c r="H197" s="9">
        <v>54.223915626032323</v>
      </c>
      <c r="I197" s="9">
        <v>2.702374803304477</v>
      </c>
      <c r="J197" s="9">
        <v>30.795110004661666</v>
      </c>
      <c r="K197" s="9">
        <v>13.789463909544956</v>
      </c>
      <c r="L197" s="9">
        <v>23.202526576011302</v>
      </c>
      <c r="M197" s="9">
        <v>17.859781525862068</v>
      </c>
      <c r="N197" s="9">
        <v>66.410305418680437</v>
      </c>
      <c r="O197" s="9">
        <v>84.289837082098529</v>
      </c>
      <c r="P197" s="4"/>
      <c r="Q197" s="4"/>
      <c r="R197" s="4"/>
      <c r="S197" s="4"/>
      <c r="T197" s="4"/>
    </row>
    <row r="198" spans="1:20" x14ac:dyDescent="0.25">
      <c r="A198" s="82">
        <v>2022</v>
      </c>
      <c r="B198" s="82" t="s">
        <v>119</v>
      </c>
      <c r="C198" s="82">
        <v>4</v>
      </c>
      <c r="D198" s="9">
        <v>31.898633206667959</v>
      </c>
      <c r="E198" s="9">
        <v>8.2537372814124836</v>
      </c>
      <c r="F198" s="9">
        <v>71.3017770407521</v>
      </c>
      <c r="G198" s="9">
        <v>15.324236607950375</v>
      </c>
      <c r="H198" s="9">
        <v>55.142538838171774</v>
      </c>
      <c r="I198" s="9">
        <v>2.7467004847471532</v>
      </c>
      <c r="J198" s="9">
        <v>31.396761979521351</v>
      </c>
      <c r="K198" s="9">
        <v>13.964818285009473</v>
      </c>
      <c r="L198" s="9">
        <v>23.536403022325633</v>
      </c>
      <c r="M198" s="9">
        <v>18.083809635151844</v>
      </c>
      <c r="N198" s="9">
        <v>67.394441660062398</v>
      </c>
      <c r="O198" s="9">
        <v>85.568139942800869</v>
      </c>
      <c r="P198" s="4"/>
      <c r="Q198" s="4"/>
      <c r="R198" s="4"/>
      <c r="S198" s="4"/>
      <c r="T198" s="4"/>
    </row>
    <row r="199" spans="1:20" x14ac:dyDescent="0.25">
      <c r="A199" s="82">
        <v>2023</v>
      </c>
      <c r="B199" s="82" t="s">
        <v>119</v>
      </c>
      <c r="C199" s="82">
        <v>4</v>
      </c>
      <c r="D199" s="9">
        <v>32.205393548520078</v>
      </c>
      <c r="E199" s="9">
        <v>8.325488252396708</v>
      </c>
      <c r="F199" s="9">
        <v>72.171405088157996</v>
      </c>
      <c r="G199" s="9">
        <v>15.518844695354705</v>
      </c>
      <c r="H199" s="9">
        <v>56.049448138439409</v>
      </c>
      <c r="I199" s="9">
        <v>2.7910793176141326</v>
      </c>
      <c r="J199" s="9">
        <v>32.004101449638888</v>
      </c>
      <c r="K199" s="9">
        <v>14.142087848290448</v>
      </c>
      <c r="L199" s="9">
        <v>23.870605493853674</v>
      </c>
      <c r="M199" s="9">
        <v>18.316431196658918</v>
      </c>
      <c r="N199" s="9">
        <v>68.361086154367896</v>
      </c>
      <c r="O199" s="9">
        <v>86.974005215215513</v>
      </c>
      <c r="P199" s="4"/>
      <c r="Q199" s="4"/>
      <c r="R199" s="4"/>
      <c r="S199" s="4"/>
      <c r="T199" s="4"/>
    </row>
    <row r="200" spans="1:20" x14ac:dyDescent="0.25">
      <c r="A200" s="82">
        <v>2024</v>
      </c>
      <c r="B200" s="82" t="s">
        <v>119</v>
      </c>
      <c r="C200" s="82">
        <v>4</v>
      </c>
      <c r="D200" s="9">
        <v>32.52833838779457</v>
      </c>
      <c r="E200" s="9">
        <v>8.4004421066104982</v>
      </c>
      <c r="F200" s="9">
        <v>73.070282957034848</v>
      </c>
      <c r="G200" s="9">
        <v>15.719918703869485</v>
      </c>
      <c r="H200" s="9">
        <v>56.963039468018408</v>
      </c>
      <c r="I200" s="9">
        <v>2.8361244557827385</v>
      </c>
      <c r="J200" s="9">
        <v>32.614970493941243</v>
      </c>
      <c r="K200" s="9">
        <v>14.323530927857822</v>
      </c>
      <c r="L200" s="9">
        <v>24.206608152558292</v>
      </c>
      <c r="M200" s="9">
        <v>18.552055775051176</v>
      </c>
      <c r="N200" s="9">
        <v>69.354623539131367</v>
      </c>
      <c r="O200" s="9">
        <v>88.466000894987545</v>
      </c>
      <c r="P200" s="4"/>
      <c r="Q200" s="4"/>
      <c r="R200" s="4"/>
      <c r="S200" s="4"/>
      <c r="T200" s="4"/>
    </row>
    <row r="201" spans="1:20" x14ac:dyDescent="0.25">
      <c r="A201" s="82">
        <v>2025</v>
      </c>
      <c r="B201" s="82" t="s">
        <v>119</v>
      </c>
      <c r="C201" s="82">
        <v>4</v>
      </c>
      <c r="D201" s="9">
        <v>32.849844303120463</v>
      </c>
      <c r="E201" s="9">
        <v>8.4764149908846829</v>
      </c>
      <c r="F201" s="9">
        <v>73.989006836117724</v>
      </c>
      <c r="G201" s="9">
        <v>15.924913978493239</v>
      </c>
      <c r="H201" s="9">
        <v>57.880947659579654</v>
      </c>
      <c r="I201" s="9">
        <v>2.881071109865954</v>
      </c>
      <c r="J201" s="9">
        <v>33.231776928340096</v>
      </c>
      <c r="K201" s="9">
        <v>14.506752512062043</v>
      </c>
      <c r="L201" s="9">
        <v>24.540929467487331</v>
      </c>
      <c r="M201" s="9">
        <v>18.785689448472674</v>
      </c>
      <c r="N201" s="9">
        <v>70.349633156825689</v>
      </c>
      <c r="O201" s="9">
        <v>89.96171780690014</v>
      </c>
      <c r="P201" s="4"/>
      <c r="Q201" s="4"/>
      <c r="R201" s="4"/>
      <c r="S201" s="4"/>
      <c r="T201" s="4"/>
    </row>
    <row r="202" spans="1:20" x14ac:dyDescent="0.25">
      <c r="A202" s="82">
        <v>2026</v>
      </c>
      <c r="B202" s="82" t="s">
        <v>119</v>
      </c>
      <c r="C202" s="82">
        <v>4</v>
      </c>
      <c r="D202" s="9">
        <v>33.161638215750649</v>
      </c>
      <c r="E202" s="9">
        <v>8.5510129897865585</v>
      </c>
      <c r="F202" s="9">
        <v>74.900533799060923</v>
      </c>
      <c r="G202" s="9">
        <v>16.12796547171066</v>
      </c>
      <c r="H202" s="9">
        <v>58.798948730578971</v>
      </c>
      <c r="I202" s="9">
        <v>2.9255683438631568</v>
      </c>
      <c r="J202" s="9">
        <v>33.850642405801551</v>
      </c>
      <c r="K202" s="9">
        <v>14.690072677168748</v>
      </c>
      <c r="L202" s="9">
        <v>24.873112237268632</v>
      </c>
      <c r="M202" s="9">
        <v>19.021085533229616</v>
      </c>
      <c r="N202" s="9">
        <v>71.338500489177548</v>
      </c>
      <c r="O202" s="9">
        <v>91.419275657942734</v>
      </c>
      <c r="P202" s="4"/>
      <c r="Q202" s="4"/>
      <c r="R202" s="4"/>
      <c r="S202" s="4"/>
      <c r="T202" s="4"/>
    </row>
    <row r="203" spans="1:20" x14ac:dyDescent="0.25">
      <c r="A203" s="82">
        <v>2027</v>
      </c>
      <c r="B203" s="82" t="s">
        <v>119</v>
      </c>
      <c r="C203" s="82">
        <v>4</v>
      </c>
      <c r="D203" s="9">
        <v>33.46934340390645</v>
      </c>
      <c r="E203" s="9">
        <v>8.6247394956256827</v>
      </c>
      <c r="F203" s="9">
        <v>75.799887483789831</v>
      </c>
      <c r="G203" s="9">
        <v>16.328000676042755</v>
      </c>
      <c r="H203" s="9">
        <v>59.715013642661482</v>
      </c>
      <c r="I203" s="9">
        <v>2.9696950183975526</v>
      </c>
      <c r="J203" s="9">
        <v>34.473748646674132</v>
      </c>
      <c r="K203" s="9">
        <v>14.870973900503039</v>
      </c>
      <c r="L203" s="9">
        <v>25.203459218145561</v>
      </c>
      <c r="M203" s="9">
        <v>19.257321780233937</v>
      </c>
      <c r="N203" s="9">
        <v>72.328453898593239</v>
      </c>
      <c r="O203" s="9">
        <v>92.86195892307083</v>
      </c>
      <c r="P203" s="4"/>
      <c r="Q203" s="4"/>
      <c r="R203" s="4"/>
      <c r="S203" s="4"/>
      <c r="T203" s="4"/>
    </row>
    <row r="204" spans="1:20" x14ac:dyDescent="0.25">
      <c r="A204" s="82">
        <v>2028</v>
      </c>
      <c r="B204" s="82" t="s">
        <v>119</v>
      </c>
      <c r="C204" s="82">
        <v>4</v>
      </c>
      <c r="D204" s="9">
        <v>33.779307107408385</v>
      </c>
      <c r="E204" s="9">
        <v>8.6985411658226486</v>
      </c>
      <c r="F204" s="9">
        <v>76.699197911858874</v>
      </c>
      <c r="G204" s="9">
        <v>16.527897383318027</v>
      </c>
      <c r="H204" s="9">
        <v>60.637869111718523</v>
      </c>
      <c r="I204" s="9">
        <v>3.013791747121993</v>
      </c>
      <c r="J204" s="9">
        <v>35.105548519836596</v>
      </c>
      <c r="K204" s="9">
        <v>15.049924744315195</v>
      </c>
      <c r="L204" s="9">
        <v>25.534756951496096</v>
      </c>
      <c r="M204" s="9">
        <v>19.498099403990324</v>
      </c>
      <c r="N204" s="9">
        <v>73.328902602525773</v>
      </c>
      <c r="O204" s="9">
        <v>94.325439707278292</v>
      </c>
      <c r="P204" s="4"/>
      <c r="Q204" s="4"/>
      <c r="R204" s="4"/>
      <c r="S204" s="4"/>
      <c r="T204" s="4"/>
    </row>
    <row r="205" spans="1:20" x14ac:dyDescent="0.25">
      <c r="A205" s="82">
        <v>2029</v>
      </c>
      <c r="B205" s="82" t="s">
        <v>119</v>
      </c>
      <c r="C205" s="82">
        <v>4</v>
      </c>
      <c r="D205" s="9">
        <v>34.091924379774362</v>
      </c>
      <c r="E205" s="9">
        <v>8.7733688902940088</v>
      </c>
      <c r="F205" s="9">
        <v>77.603193158309566</v>
      </c>
      <c r="G205" s="9">
        <v>16.728786384364536</v>
      </c>
      <c r="H205" s="9">
        <v>61.575567608818432</v>
      </c>
      <c r="I205" s="9">
        <v>3.057983476589123</v>
      </c>
      <c r="J205" s="9">
        <v>35.746906642570536</v>
      </c>
      <c r="K205" s="9">
        <v>15.226628738953227</v>
      </c>
      <c r="L205" s="9">
        <v>25.867350391496075</v>
      </c>
      <c r="M205" s="9">
        <v>19.74479406981132</v>
      </c>
      <c r="N205" s="9">
        <v>74.341261242485984</v>
      </c>
      <c r="O205" s="9">
        <v>95.821606064873293</v>
      </c>
      <c r="P205" s="4"/>
      <c r="Q205" s="4"/>
      <c r="R205" s="4"/>
      <c r="S205" s="4"/>
      <c r="T205" s="4"/>
    </row>
    <row r="206" spans="1:20" x14ac:dyDescent="0.25">
      <c r="A206" s="82">
        <v>2030</v>
      </c>
      <c r="B206" s="82" t="s">
        <v>119</v>
      </c>
      <c r="C206" s="82">
        <v>4</v>
      </c>
      <c r="D206" s="9">
        <v>34.407481106699571</v>
      </c>
      <c r="E206" s="9">
        <v>8.8492951474258099</v>
      </c>
      <c r="F206" s="9">
        <v>78.515641152578965</v>
      </c>
      <c r="G206" s="9">
        <v>16.93145393801834</v>
      </c>
      <c r="H206" s="9">
        <v>62.527708244696939</v>
      </c>
      <c r="I206" s="9">
        <v>3.1023384836803443</v>
      </c>
      <c r="J206" s="9">
        <v>36.397502408299182</v>
      </c>
      <c r="K206" s="9">
        <v>15.401310489188525</v>
      </c>
      <c r="L206" s="9">
        <v>26.199998616041665</v>
      </c>
      <c r="M206" s="9">
        <v>19.996460261048025</v>
      </c>
      <c r="N206" s="9">
        <v>75.36929653609667</v>
      </c>
      <c r="O206" s="9">
        <v>97.348454230784824</v>
      </c>
      <c r="P206" s="4"/>
      <c r="Q206" s="4"/>
      <c r="R206" s="4"/>
      <c r="S206" s="4"/>
      <c r="T206" s="4"/>
    </row>
    <row r="207" spans="1:20" x14ac:dyDescent="0.25">
      <c r="A207" s="82">
        <v>1980</v>
      </c>
      <c r="B207" s="82" t="s">
        <v>49</v>
      </c>
      <c r="C207" s="82">
        <v>5</v>
      </c>
      <c r="D207" s="9">
        <v>24.922083144009392</v>
      </c>
      <c r="E207" s="9">
        <v>12.77178873979415</v>
      </c>
      <c r="F207" s="9">
        <v>64.049893250096702</v>
      </c>
      <c r="G207" s="9">
        <v>17.27146844979081</v>
      </c>
      <c r="H207" s="9">
        <v>69.489077052515597</v>
      </c>
      <c r="I207" s="9">
        <v>3.2589382767252797</v>
      </c>
      <c r="J207" s="9">
        <v>41.010242597100799</v>
      </c>
      <c r="K207" s="9">
        <v>37.542901516038597</v>
      </c>
      <c r="L207" s="9">
        <v>22.522056117176991</v>
      </c>
      <c r="M207" s="9">
        <v>21.679275397426849</v>
      </c>
      <c r="N207" s="9">
        <v>69.820322173938393</v>
      </c>
      <c r="O207" s="9">
        <v>123.6367120186992</v>
      </c>
      <c r="P207" s="4"/>
      <c r="Q207" s="4"/>
      <c r="R207" s="4"/>
      <c r="S207" s="4"/>
      <c r="T207" s="4"/>
    </row>
    <row r="208" spans="1:20" x14ac:dyDescent="0.25">
      <c r="A208" s="82">
        <v>1981</v>
      </c>
      <c r="B208" s="82" t="s">
        <v>49</v>
      </c>
      <c r="C208" s="82">
        <v>5</v>
      </c>
      <c r="D208" s="9">
        <v>25.354501604955772</v>
      </c>
      <c r="E208" s="9">
        <v>13.420913574204089</v>
      </c>
      <c r="F208" s="9">
        <v>66.744169237444297</v>
      </c>
      <c r="G208" s="9">
        <v>17.829263906034122</v>
      </c>
      <c r="H208" s="9">
        <v>73.106963575078197</v>
      </c>
      <c r="I208" s="9">
        <v>3.3052513319995303</v>
      </c>
      <c r="J208" s="9">
        <v>40.9761337233844</v>
      </c>
      <c r="K208" s="9">
        <v>37.847448435389204</v>
      </c>
      <c r="L208" s="9">
        <v>23.01254977849494</v>
      </c>
      <c r="M208" s="9">
        <v>22.28687263456905</v>
      </c>
      <c r="N208" s="9">
        <v>71.807346904631501</v>
      </c>
      <c r="O208" s="9">
        <v>127.67516145362499</v>
      </c>
      <c r="P208" s="4"/>
      <c r="Q208" s="4"/>
      <c r="R208" s="4"/>
      <c r="S208" s="4"/>
      <c r="T208" s="4"/>
    </row>
    <row r="209" spans="1:20" x14ac:dyDescent="0.25">
      <c r="A209" s="82">
        <v>1982</v>
      </c>
      <c r="B209" s="82" t="s">
        <v>49</v>
      </c>
      <c r="C209" s="82">
        <v>5</v>
      </c>
      <c r="D209" s="9">
        <v>25.790999999999997</v>
      </c>
      <c r="E209" s="9">
        <v>14</v>
      </c>
      <c r="F209" s="9">
        <v>69</v>
      </c>
      <c r="G209" s="9">
        <v>18.3</v>
      </c>
      <c r="H209" s="9">
        <v>76</v>
      </c>
      <c r="I209" s="9">
        <v>3.3</v>
      </c>
      <c r="J209" s="9">
        <v>41</v>
      </c>
      <c r="K209" s="9">
        <v>38</v>
      </c>
      <c r="L209" s="9">
        <v>23.7</v>
      </c>
      <c r="M209" s="9">
        <v>22.706000000000003</v>
      </c>
      <c r="N209" s="9">
        <v>73.8</v>
      </c>
      <c r="O209" s="9">
        <v>133.578</v>
      </c>
      <c r="P209" s="4"/>
      <c r="Q209" s="4"/>
      <c r="R209" s="4"/>
      <c r="S209" s="4"/>
      <c r="T209" s="4"/>
    </row>
    <row r="210" spans="1:20" x14ac:dyDescent="0.25">
      <c r="A210" s="82">
        <v>1983</v>
      </c>
      <c r="B210" s="82" t="s">
        <v>49</v>
      </c>
      <c r="C210" s="82">
        <v>5</v>
      </c>
      <c r="D210" s="9">
        <v>26.098173163508999</v>
      </c>
      <c r="E210" s="9">
        <v>14.406257715866509</v>
      </c>
      <c r="F210" s="9">
        <v>70.389679147858999</v>
      </c>
      <c r="G210" s="9">
        <v>18.583226040922071</v>
      </c>
      <c r="H210" s="9">
        <v>77.830191940303706</v>
      </c>
      <c r="I210" s="9">
        <v>3.3130714964066899</v>
      </c>
      <c r="J210" s="9">
        <v>41.0071512135181</v>
      </c>
      <c r="K210" s="9">
        <v>38.054329474249698</v>
      </c>
      <c r="L210" s="9">
        <v>24.562538878467912</v>
      </c>
      <c r="M210" s="9">
        <v>23.281074208908237</v>
      </c>
      <c r="N210" s="9">
        <v>75.546040930669605</v>
      </c>
      <c r="O210" s="9">
        <v>138.62036334022619</v>
      </c>
      <c r="P210" s="4"/>
      <c r="Q210" s="4"/>
      <c r="R210" s="4"/>
      <c r="S210" s="4"/>
      <c r="T210" s="4"/>
    </row>
    <row r="211" spans="1:20" x14ac:dyDescent="0.25">
      <c r="A211" s="82">
        <v>1984</v>
      </c>
      <c r="B211" s="82" t="s">
        <v>49</v>
      </c>
      <c r="C211" s="82">
        <v>5</v>
      </c>
      <c r="D211" s="9">
        <v>26.333142323583502</v>
      </c>
      <c r="E211" s="9">
        <v>14.67746381036366</v>
      </c>
      <c r="F211" s="9">
        <v>71.0686598194075</v>
      </c>
      <c r="G211" s="9">
        <v>18.729840482479602</v>
      </c>
      <c r="H211" s="9">
        <v>78.371179425102397</v>
      </c>
      <c r="I211" s="9">
        <v>3.3776787993914699</v>
      </c>
      <c r="J211" s="9">
        <v>40.957943688437297</v>
      </c>
      <c r="K211" s="9">
        <v>38.042404537108801</v>
      </c>
      <c r="L211" s="9">
        <v>25.058030587235098</v>
      </c>
      <c r="M211" s="9">
        <v>23.78441444410743</v>
      </c>
      <c r="N211" s="9">
        <v>76.743284230579803</v>
      </c>
      <c r="O211" s="9">
        <v>145.60732308090229</v>
      </c>
      <c r="P211" s="4"/>
      <c r="Q211" s="4"/>
      <c r="R211" s="4"/>
      <c r="S211" s="4"/>
      <c r="T211" s="4"/>
    </row>
    <row r="212" spans="1:20" x14ac:dyDescent="0.25">
      <c r="A212" s="82">
        <v>1985</v>
      </c>
      <c r="B212" s="82" t="s">
        <v>49</v>
      </c>
      <c r="C212" s="82">
        <v>5</v>
      </c>
      <c r="D212" s="9">
        <v>26.528690349756801</v>
      </c>
      <c r="E212" s="9">
        <v>14.949747863711369</v>
      </c>
      <c r="F212" s="9">
        <v>72.814626950314903</v>
      </c>
      <c r="G212" s="9">
        <v>19.147469801806398</v>
      </c>
      <c r="H212" s="9">
        <v>79.265710193405795</v>
      </c>
      <c r="I212" s="9">
        <v>3.3987848104640999</v>
      </c>
      <c r="J212" s="9">
        <v>40.874993081906197</v>
      </c>
      <c r="K212" s="9">
        <v>38.023682830461198</v>
      </c>
      <c r="L212" s="9">
        <v>25.969005926197198</v>
      </c>
      <c r="M212" s="9">
        <v>25.399409548646702</v>
      </c>
      <c r="N212" s="9">
        <v>78.355499423611903</v>
      </c>
      <c r="O212" s="9">
        <v>150.39888185828198</v>
      </c>
      <c r="P212" s="4"/>
      <c r="Q212" s="4"/>
      <c r="R212" s="4"/>
      <c r="S212" s="4"/>
      <c r="T212" s="4"/>
    </row>
    <row r="213" spans="1:20" x14ac:dyDescent="0.25">
      <c r="A213" s="82">
        <v>1986</v>
      </c>
      <c r="B213" s="82" t="s">
        <v>49</v>
      </c>
      <c r="C213" s="82">
        <v>5</v>
      </c>
      <c r="D213" s="9">
        <v>26.8266189958951</v>
      </c>
      <c r="E213" s="9">
        <v>15.326711374652049</v>
      </c>
      <c r="F213" s="9">
        <v>75.329109890182906</v>
      </c>
      <c r="G213" s="9">
        <v>19.760449686514221</v>
      </c>
      <c r="H213" s="9">
        <v>80.414010716096811</v>
      </c>
      <c r="I213" s="9">
        <v>3.3944873988698601</v>
      </c>
      <c r="J213" s="9">
        <v>40.818781565717202</v>
      </c>
      <c r="K213" s="9">
        <v>38.0099822963154</v>
      </c>
      <c r="L213" s="9">
        <v>26.602177720423001</v>
      </c>
      <c r="M213" s="9">
        <v>26.0825192613711</v>
      </c>
      <c r="N213" s="9">
        <v>79.922873241586004</v>
      </c>
      <c r="O213" s="9">
        <v>156.30090278310701</v>
      </c>
      <c r="P213" s="4"/>
      <c r="Q213" s="4"/>
      <c r="R213" s="4"/>
      <c r="S213" s="4"/>
      <c r="T213" s="4"/>
    </row>
    <row r="214" spans="1:20" x14ac:dyDescent="0.25">
      <c r="A214" s="82">
        <v>1987</v>
      </c>
      <c r="B214" s="82" t="s">
        <v>49</v>
      </c>
      <c r="C214" s="82">
        <v>5</v>
      </c>
      <c r="D214" s="9">
        <v>27.246352988158801</v>
      </c>
      <c r="E214" s="9">
        <v>15.850053641390289</v>
      </c>
      <c r="F214" s="9">
        <v>78.1876502401377</v>
      </c>
      <c r="G214" s="9">
        <v>20.40579198463443</v>
      </c>
      <c r="H214" s="9">
        <v>83.010212439081599</v>
      </c>
      <c r="I214" s="9">
        <v>3.3874293276333995</v>
      </c>
      <c r="J214" s="9">
        <v>40.8079617678004</v>
      </c>
      <c r="K214" s="9">
        <v>38.171029579388303</v>
      </c>
      <c r="L214" s="9">
        <v>27.323822196052401</v>
      </c>
      <c r="M214" s="9">
        <v>27.146103237745798</v>
      </c>
      <c r="N214" s="9">
        <v>82.206202580563797</v>
      </c>
      <c r="O214" s="9">
        <v>164.3319128005289</v>
      </c>
      <c r="P214" s="4"/>
      <c r="Q214" s="4"/>
      <c r="R214" s="4"/>
      <c r="S214" s="4"/>
      <c r="T214" s="4"/>
    </row>
    <row r="215" spans="1:20" x14ac:dyDescent="0.25">
      <c r="A215" s="82">
        <v>1988</v>
      </c>
      <c r="B215" s="82" t="s">
        <v>49</v>
      </c>
      <c r="C215" s="82">
        <v>5</v>
      </c>
      <c r="D215" s="9">
        <v>27.581844319907301</v>
      </c>
      <c r="E215" s="9">
        <v>16.30773127137515</v>
      </c>
      <c r="F215" s="9">
        <v>80.947885016885095</v>
      </c>
      <c r="G215" s="9">
        <v>21.047943791634282</v>
      </c>
      <c r="H215" s="9">
        <v>85.056122052365708</v>
      </c>
      <c r="I215" s="9">
        <v>3.4261456938011001</v>
      </c>
      <c r="J215" s="9">
        <v>40.872324834673499</v>
      </c>
      <c r="K215" s="9">
        <v>38.297159650062596</v>
      </c>
      <c r="L215" s="9">
        <v>28.112988561500799</v>
      </c>
      <c r="M215" s="9">
        <v>28.3838733246155</v>
      </c>
      <c r="N215" s="9">
        <v>84.907431077976</v>
      </c>
      <c r="O215" s="9">
        <v>169.83507450362339</v>
      </c>
      <c r="P215" s="4"/>
      <c r="Q215" s="4"/>
      <c r="R215" s="4"/>
      <c r="S215" s="4"/>
      <c r="T215" s="4"/>
    </row>
    <row r="216" spans="1:20" x14ac:dyDescent="0.25">
      <c r="A216" s="82">
        <v>1989</v>
      </c>
      <c r="B216" s="82" t="s">
        <v>49</v>
      </c>
      <c r="C216" s="82">
        <v>5</v>
      </c>
      <c r="D216" s="9">
        <v>27.931286898278003</v>
      </c>
      <c r="E216" s="9">
        <v>16.87822618320784</v>
      </c>
      <c r="F216" s="9">
        <v>84.143184076205813</v>
      </c>
      <c r="G216" s="9">
        <v>21.76319867633444</v>
      </c>
      <c r="H216" s="9">
        <v>88.152106452846098</v>
      </c>
      <c r="I216" s="9">
        <v>3.4333010876098005</v>
      </c>
      <c r="J216" s="9">
        <v>41.014350031171197</v>
      </c>
      <c r="K216" s="9">
        <v>38.569266554249502</v>
      </c>
      <c r="L216" s="9">
        <v>28.927074408825099</v>
      </c>
      <c r="M216" s="9">
        <v>30.287026164084502</v>
      </c>
      <c r="N216" s="9">
        <v>88.542681633489494</v>
      </c>
      <c r="O216" s="9">
        <v>175.1399180563846</v>
      </c>
      <c r="P216" s="4"/>
      <c r="Q216" s="4"/>
      <c r="R216" s="4"/>
      <c r="S216" s="4"/>
      <c r="T216" s="4"/>
    </row>
    <row r="217" spans="1:20" x14ac:dyDescent="0.25">
      <c r="A217" s="82">
        <v>1990</v>
      </c>
      <c r="B217" s="82" t="s">
        <v>49</v>
      </c>
      <c r="C217" s="82">
        <v>5</v>
      </c>
      <c r="D217" s="9">
        <v>28.3395846603526</v>
      </c>
      <c r="E217" s="9">
        <v>17.52047787514163</v>
      </c>
      <c r="F217" s="9">
        <v>86.642447375961197</v>
      </c>
      <c r="G217" s="9">
        <v>22.281559069423167</v>
      </c>
      <c r="H217" s="9">
        <v>91.507412076059097</v>
      </c>
      <c r="I217" s="9">
        <v>3.4472406740700698</v>
      </c>
      <c r="J217" s="9">
        <v>41.416939845692994</v>
      </c>
      <c r="K217" s="9">
        <v>38.984506311058297</v>
      </c>
      <c r="L217" s="9">
        <v>30.055557965763601</v>
      </c>
      <c r="M217" s="9">
        <v>31.1037348764409</v>
      </c>
      <c r="N217" s="9">
        <v>91.010004853106892</v>
      </c>
      <c r="O217" s="9">
        <v>179.74397465569609</v>
      </c>
      <c r="P217" s="4"/>
      <c r="Q217" s="4"/>
      <c r="R217" s="4"/>
      <c r="S217" s="4"/>
      <c r="T217" s="4"/>
    </row>
    <row r="218" spans="1:20" x14ac:dyDescent="0.25">
      <c r="A218" s="82">
        <v>1991</v>
      </c>
      <c r="B218" s="82" t="s">
        <v>49</v>
      </c>
      <c r="C218" s="82">
        <v>5</v>
      </c>
      <c r="D218" s="9">
        <v>28.711245327553598</v>
      </c>
      <c r="E218" s="9">
        <v>17.995820387390992</v>
      </c>
      <c r="F218" s="9">
        <v>89.842132086759193</v>
      </c>
      <c r="G218" s="9">
        <v>23.028540336872702</v>
      </c>
      <c r="H218" s="9">
        <v>93.874542401161307</v>
      </c>
      <c r="I218" s="9">
        <v>3.4471535976170697</v>
      </c>
      <c r="J218" s="9">
        <v>41.754134107054902</v>
      </c>
      <c r="K218" s="9">
        <v>39.236268819765897</v>
      </c>
      <c r="L218" s="9">
        <v>30.924141578667101</v>
      </c>
      <c r="M218" s="9">
        <v>32.085744645339901</v>
      </c>
      <c r="N218" s="9">
        <v>93.236919450977695</v>
      </c>
      <c r="O218" s="9">
        <v>185.99611227792599</v>
      </c>
      <c r="P218" s="4"/>
      <c r="Q218" s="4"/>
      <c r="R218" s="4"/>
      <c r="S218" s="4"/>
      <c r="T218" s="4"/>
    </row>
    <row r="219" spans="1:20" x14ac:dyDescent="0.25">
      <c r="A219" s="82">
        <v>1992</v>
      </c>
      <c r="B219" s="82" t="s">
        <v>49</v>
      </c>
      <c r="C219" s="82">
        <v>5</v>
      </c>
      <c r="D219" s="9">
        <v>29.066068582898801</v>
      </c>
      <c r="E219" s="9">
        <v>18.50632835689305</v>
      </c>
      <c r="F219" s="9">
        <v>91.9232454052935</v>
      </c>
      <c r="G219" s="9">
        <v>23.464755538135499</v>
      </c>
      <c r="H219" s="9">
        <v>96.516013530790303</v>
      </c>
      <c r="I219" s="9">
        <v>3.5038759844985297</v>
      </c>
      <c r="J219" s="9">
        <v>42.099838255341894</v>
      </c>
      <c r="K219" s="9">
        <v>39.412696474260898</v>
      </c>
      <c r="L219" s="9">
        <v>31.7912472461934</v>
      </c>
      <c r="M219" s="9">
        <v>33.011781086705298</v>
      </c>
      <c r="N219" s="9">
        <v>95.494615810276997</v>
      </c>
      <c r="O219" s="9">
        <v>191.03290403585748</v>
      </c>
      <c r="P219" s="4"/>
      <c r="Q219" s="4"/>
      <c r="R219" s="4"/>
      <c r="S219" s="4"/>
      <c r="T219" s="4"/>
    </row>
    <row r="220" spans="1:20" x14ac:dyDescent="0.25">
      <c r="A220" s="82">
        <v>1993</v>
      </c>
      <c r="B220" s="82" t="s">
        <v>49</v>
      </c>
      <c r="C220" s="82">
        <v>5</v>
      </c>
      <c r="D220" s="9">
        <v>29.361939525830699</v>
      </c>
      <c r="E220" s="9">
        <v>18.761125953474412</v>
      </c>
      <c r="F220" s="9">
        <v>93.755078744216604</v>
      </c>
      <c r="G220" s="9">
        <v>23.894575797925597</v>
      </c>
      <c r="H220" s="9">
        <v>97.703367241200795</v>
      </c>
      <c r="I220" s="9">
        <v>3.6284706192313498</v>
      </c>
      <c r="J220" s="9">
        <v>42.311446572481003</v>
      </c>
      <c r="K220" s="9">
        <v>39.727549776932605</v>
      </c>
      <c r="L220" s="9">
        <v>32.326315123328001</v>
      </c>
      <c r="M220" s="9">
        <v>33.154823342105104</v>
      </c>
      <c r="N220" s="9">
        <v>98.595832003911994</v>
      </c>
      <c r="O220" s="9">
        <v>191.66630968839428</v>
      </c>
      <c r="P220" s="4"/>
      <c r="Q220" s="4"/>
      <c r="R220" s="4"/>
      <c r="S220" s="4"/>
      <c r="T220" s="4"/>
    </row>
    <row r="221" spans="1:20" x14ac:dyDescent="0.25">
      <c r="A221" s="82">
        <v>1994</v>
      </c>
      <c r="B221" s="82" t="s">
        <v>49</v>
      </c>
      <c r="C221" s="82">
        <v>5</v>
      </c>
      <c r="D221" s="9">
        <v>29.584903959863901</v>
      </c>
      <c r="E221" s="9">
        <v>18.931941217709458</v>
      </c>
      <c r="F221" s="9">
        <v>95.187214598837997</v>
      </c>
      <c r="G221" s="9">
        <v>24.252737012511702</v>
      </c>
      <c r="H221" s="9">
        <v>98.039664642239302</v>
      </c>
      <c r="I221" s="9">
        <v>3.7142918488000198</v>
      </c>
      <c r="J221" s="9">
        <v>42.423477386864498</v>
      </c>
      <c r="K221" s="9">
        <v>39.8653217349325</v>
      </c>
      <c r="L221" s="9">
        <v>33.0245944387229</v>
      </c>
      <c r="M221" s="9">
        <v>33.152646818793897</v>
      </c>
      <c r="N221" s="9">
        <v>100.91044223848809</v>
      </c>
      <c r="O221" s="9">
        <v>192.1915453491911</v>
      </c>
      <c r="P221" s="4"/>
      <c r="Q221" s="4"/>
      <c r="R221" s="4"/>
      <c r="S221" s="4"/>
      <c r="T221" s="4"/>
    </row>
    <row r="222" spans="1:20" x14ac:dyDescent="0.25">
      <c r="A222" s="82">
        <v>1995</v>
      </c>
      <c r="B222" s="82" t="s">
        <v>49</v>
      </c>
      <c r="C222" s="82">
        <v>5</v>
      </c>
      <c r="D222" s="9">
        <v>29.764162414933899</v>
      </c>
      <c r="E222" s="9">
        <v>19.066034164813402</v>
      </c>
      <c r="F222" s="9">
        <v>96.125281998182302</v>
      </c>
      <c r="G222" s="9">
        <v>24.486619733392999</v>
      </c>
      <c r="H222" s="9">
        <v>98.184940857170702</v>
      </c>
      <c r="I222" s="9">
        <v>3.8234466463838999</v>
      </c>
      <c r="J222" s="9">
        <v>42.739080660907099</v>
      </c>
      <c r="K222" s="9">
        <v>39.858397414707397</v>
      </c>
      <c r="L222" s="9">
        <v>33.327623596260096</v>
      </c>
      <c r="M222" s="9">
        <v>33.169703194617</v>
      </c>
      <c r="N222" s="9">
        <v>101.8777922041688</v>
      </c>
      <c r="O222" s="9">
        <v>192.63867254314118</v>
      </c>
      <c r="P222" s="4"/>
      <c r="Q222" s="4"/>
      <c r="R222" s="4"/>
      <c r="S222" s="4"/>
      <c r="T222" s="4"/>
    </row>
    <row r="223" spans="1:20" x14ac:dyDescent="0.25">
      <c r="A223" s="82">
        <v>1996</v>
      </c>
      <c r="B223" s="82" t="s">
        <v>49</v>
      </c>
      <c r="C223" s="82">
        <v>5</v>
      </c>
      <c r="D223" s="9">
        <v>30.034389966648199</v>
      </c>
      <c r="E223" s="9">
        <v>19.283480008214902</v>
      </c>
      <c r="F223" s="9">
        <v>97.020778477637293</v>
      </c>
      <c r="G223" s="9">
        <v>24.6984005433597</v>
      </c>
      <c r="H223" s="9">
        <v>98.591410307136499</v>
      </c>
      <c r="I223" s="9">
        <v>3.8509825417191101</v>
      </c>
      <c r="J223" s="9">
        <v>42.886021237679699</v>
      </c>
      <c r="K223" s="9">
        <v>39.938180341705603</v>
      </c>
      <c r="L223" s="9">
        <v>33.463849959055196</v>
      </c>
      <c r="M223" s="9">
        <v>33.197213226341404</v>
      </c>
      <c r="N223" s="9">
        <v>102.9715807631416</v>
      </c>
      <c r="O223" s="9">
        <v>192.93882273814091</v>
      </c>
      <c r="P223" s="4"/>
      <c r="Q223" s="4"/>
      <c r="R223" s="4"/>
      <c r="S223" s="4"/>
      <c r="T223" s="4"/>
    </row>
    <row r="224" spans="1:20" x14ac:dyDescent="0.25">
      <c r="A224" s="82">
        <v>1997</v>
      </c>
      <c r="B224" s="82" t="s">
        <v>49</v>
      </c>
      <c r="C224" s="82">
        <v>5</v>
      </c>
      <c r="D224" s="9">
        <v>30.1647816936878</v>
      </c>
      <c r="E224" s="9">
        <v>19.478382105338859</v>
      </c>
      <c r="F224" s="9">
        <v>98.196275970464299</v>
      </c>
      <c r="G224" s="9">
        <v>24.979314767604201</v>
      </c>
      <c r="H224" s="9">
        <v>99.142091705609204</v>
      </c>
      <c r="I224" s="9">
        <v>3.8512760163294599</v>
      </c>
      <c r="J224" s="9">
        <v>42.968370308419999</v>
      </c>
      <c r="K224" s="9">
        <v>39.996378679777699</v>
      </c>
      <c r="L224" s="9">
        <v>33.721831460707399</v>
      </c>
      <c r="M224" s="9">
        <v>33.173441108525601</v>
      </c>
      <c r="N224" s="9">
        <v>104.29691035991689</v>
      </c>
      <c r="O224" s="9">
        <v>193.02471468629309</v>
      </c>
      <c r="P224" s="4"/>
      <c r="Q224" s="4"/>
      <c r="R224" s="4"/>
      <c r="S224" s="4"/>
      <c r="T224" s="4"/>
    </row>
    <row r="225" spans="1:20" x14ac:dyDescent="0.25">
      <c r="A225" s="82">
        <v>1998</v>
      </c>
      <c r="B225" s="82" t="s">
        <v>49</v>
      </c>
      <c r="C225" s="82">
        <v>5</v>
      </c>
      <c r="D225" s="9">
        <v>30.353175982488601</v>
      </c>
      <c r="E225" s="9">
        <v>19.72206115600796</v>
      </c>
      <c r="F225" s="9">
        <v>99.432607138241707</v>
      </c>
      <c r="G225" s="9">
        <v>25.2753757504838</v>
      </c>
      <c r="H225" s="9">
        <v>99.723302507364707</v>
      </c>
      <c r="I225" s="9">
        <v>3.8802182548748103</v>
      </c>
      <c r="J225" s="9">
        <v>43.042793819681904</v>
      </c>
      <c r="K225" s="9">
        <v>40.097093144190495</v>
      </c>
      <c r="L225" s="9">
        <v>34.055227993472897</v>
      </c>
      <c r="M225" s="9">
        <v>33.349845897952896</v>
      </c>
      <c r="N225" s="9">
        <v>105.8438900102914</v>
      </c>
      <c r="O225" s="9">
        <v>193.41769517506941</v>
      </c>
      <c r="P225" s="4"/>
      <c r="Q225" s="4"/>
      <c r="R225" s="4"/>
      <c r="S225" s="4"/>
      <c r="T225" s="4"/>
    </row>
    <row r="226" spans="1:20" x14ac:dyDescent="0.25">
      <c r="A226" s="82">
        <v>1999</v>
      </c>
      <c r="B226" s="82" t="s">
        <v>49</v>
      </c>
      <c r="C226" s="82">
        <v>5</v>
      </c>
      <c r="D226" s="9">
        <v>30.575186028829702</v>
      </c>
      <c r="E226" s="9">
        <v>19.95586970457785</v>
      </c>
      <c r="F226" s="9">
        <v>100.59647560446399</v>
      </c>
      <c r="G226" s="9">
        <v>25.543651213559698</v>
      </c>
      <c r="H226" s="9">
        <v>100.5095829800826</v>
      </c>
      <c r="I226" s="9">
        <v>3.9083573860089702</v>
      </c>
      <c r="J226" s="9">
        <v>43.356313512837005</v>
      </c>
      <c r="K226" s="9">
        <v>40.2213884099599</v>
      </c>
      <c r="L226" s="9">
        <v>34.333865355870202</v>
      </c>
      <c r="M226" s="9">
        <v>33.751746164541103</v>
      </c>
      <c r="N226" s="9">
        <v>106.9773641298094</v>
      </c>
      <c r="O226" s="9">
        <v>194.3221035640957</v>
      </c>
      <c r="P226" s="4"/>
      <c r="Q226" s="4"/>
      <c r="R226" s="4"/>
      <c r="S226" s="4"/>
      <c r="T226" s="4"/>
    </row>
    <row r="227" spans="1:20" x14ac:dyDescent="0.25">
      <c r="A227" s="82">
        <v>2000</v>
      </c>
      <c r="B227" s="82" t="s">
        <v>49</v>
      </c>
      <c r="C227" s="82">
        <v>5</v>
      </c>
      <c r="D227" s="9">
        <v>30.814116336745599</v>
      </c>
      <c r="E227" s="9">
        <v>20.374866644277922</v>
      </c>
      <c r="F227" s="9">
        <v>102.49217041765399</v>
      </c>
      <c r="G227" s="9">
        <v>25.951459216803599</v>
      </c>
      <c r="H227" s="9">
        <v>102.6619431552768</v>
      </c>
      <c r="I227" s="9">
        <v>3.8981381610015804</v>
      </c>
      <c r="J227" s="9">
        <v>43.510702645539595</v>
      </c>
      <c r="K227" s="9">
        <v>40.298786057464199</v>
      </c>
      <c r="L227" s="9">
        <v>34.655133865707</v>
      </c>
      <c r="M227" s="9">
        <v>34.109580470427204</v>
      </c>
      <c r="N227" s="9">
        <v>109.3190074208609</v>
      </c>
      <c r="O227" s="9">
        <v>196.22347326481531</v>
      </c>
      <c r="P227" s="4"/>
      <c r="Q227" s="4"/>
      <c r="R227" s="4"/>
      <c r="S227" s="4"/>
      <c r="T227" s="4"/>
    </row>
    <row r="228" spans="1:20" x14ac:dyDescent="0.25">
      <c r="A228" s="82">
        <v>2001</v>
      </c>
      <c r="B228" s="82" t="s">
        <v>49</v>
      </c>
      <c r="C228" s="82">
        <v>5</v>
      </c>
      <c r="D228" s="9">
        <v>31.088743088389798</v>
      </c>
      <c r="E228" s="9">
        <v>20.7989838316191</v>
      </c>
      <c r="F228" s="9">
        <v>104.2589517679732</v>
      </c>
      <c r="G228" s="9">
        <v>26.326519114714102</v>
      </c>
      <c r="H228" s="9">
        <v>104.775862467434</v>
      </c>
      <c r="I228" s="9">
        <v>4.0220741419167503</v>
      </c>
      <c r="J228" s="9">
        <v>43.827298746155606</v>
      </c>
      <c r="K228" s="9">
        <v>40.630676059528497</v>
      </c>
      <c r="L228" s="9">
        <v>35.122725257370604</v>
      </c>
      <c r="M228" s="9">
        <v>34.328216783101198</v>
      </c>
      <c r="N228" s="9">
        <v>111.19411340517789</v>
      </c>
      <c r="O228" s="9">
        <v>197.70981901092</v>
      </c>
      <c r="P228" s="4"/>
      <c r="Q228" s="4"/>
      <c r="R228" s="4"/>
      <c r="S228" s="4"/>
      <c r="T228" s="4"/>
    </row>
    <row r="229" spans="1:20" x14ac:dyDescent="0.25">
      <c r="A229" s="82">
        <v>2002</v>
      </c>
      <c r="B229" s="82" t="s">
        <v>49</v>
      </c>
      <c r="C229" s="82">
        <v>5</v>
      </c>
      <c r="D229" s="9">
        <v>31.3935926779845</v>
      </c>
      <c r="E229" s="9">
        <v>21.338109625795802</v>
      </c>
      <c r="F229" s="9">
        <v>106.08678127642631</v>
      </c>
      <c r="G229" s="9">
        <v>26.696955222004</v>
      </c>
      <c r="H229" s="9">
        <v>107.39654564270489</v>
      </c>
      <c r="I229" s="9">
        <v>4.0118833056398699</v>
      </c>
      <c r="J229" s="9">
        <v>44.184443602829305</v>
      </c>
      <c r="K229" s="9">
        <v>40.880595315029495</v>
      </c>
      <c r="L229" s="9">
        <v>35.7875568100092</v>
      </c>
      <c r="M229" s="9">
        <v>34.414938305391303</v>
      </c>
      <c r="N229" s="9">
        <v>112.99480105171941</v>
      </c>
      <c r="O229" s="9">
        <v>198.9127713860376</v>
      </c>
      <c r="P229" s="4"/>
      <c r="Q229" s="4"/>
      <c r="R229" s="4"/>
      <c r="S229" s="4"/>
      <c r="T229" s="4"/>
    </row>
    <row r="230" spans="1:20" x14ac:dyDescent="0.25">
      <c r="A230" s="82">
        <v>2003</v>
      </c>
      <c r="B230" s="82" t="s">
        <v>49</v>
      </c>
      <c r="C230" s="82">
        <v>5</v>
      </c>
      <c r="D230" s="9">
        <v>31.645460411161601</v>
      </c>
      <c r="E230" s="9">
        <v>21.756424996177898</v>
      </c>
      <c r="F230" s="9">
        <v>108.1245036411197</v>
      </c>
      <c r="G230" s="9">
        <v>27.151186340279402</v>
      </c>
      <c r="H230" s="9">
        <v>109.35439490569391</v>
      </c>
      <c r="I230" s="9">
        <v>4.0523483315099202</v>
      </c>
      <c r="J230" s="9">
        <v>44.525509628144199</v>
      </c>
      <c r="K230" s="9">
        <v>41.137323424000101</v>
      </c>
      <c r="L230" s="9">
        <v>36.702034387549503</v>
      </c>
      <c r="M230" s="9">
        <v>34.633306724914505</v>
      </c>
      <c r="N230" s="9">
        <v>114.52000928617539</v>
      </c>
      <c r="O230" s="9">
        <v>200.84026960510931</v>
      </c>
      <c r="P230" s="4"/>
      <c r="Q230" s="4"/>
      <c r="R230" s="4"/>
      <c r="S230" s="4"/>
      <c r="T230" s="4"/>
    </row>
    <row r="231" spans="1:20" x14ac:dyDescent="0.25">
      <c r="A231" s="82">
        <v>2004</v>
      </c>
      <c r="B231" s="82" t="s">
        <v>49</v>
      </c>
      <c r="C231" s="82">
        <v>5</v>
      </c>
      <c r="D231" s="9">
        <v>31.858646726536001</v>
      </c>
      <c r="E231" s="9">
        <v>22.104614678514899</v>
      </c>
      <c r="F231" s="9">
        <v>109.16133538295711</v>
      </c>
      <c r="G231" s="9">
        <v>27.3468118766909</v>
      </c>
      <c r="H231" s="9">
        <v>111.0861256138041</v>
      </c>
      <c r="I231" s="9">
        <v>4.1647627514837602</v>
      </c>
      <c r="J231" s="9">
        <v>45.084226796485801</v>
      </c>
      <c r="K231" s="9">
        <v>41.191715973361994</v>
      </c>
      <c r="L231" s="9">
        <v>37.585720973933903</v>
      </c>
      <c r="M231" s="9">
        <v>34.609906699872198</v>
      </c>
      <c r="N231" s="9">
        <v>116.10050740826941</v>
      </c>
      <c r="O231" s="9">
        <v>201.75073557787999</v>
      </c>
      <c r="P231" s="4"/>
      <c r="Q231" s="4"/>
      <c r="R231" s="4"/>
      <c r="S231" s="4"/>
      <c r="T231" s="4"/>
    </row>
    <row r="232" spans="1:20" x14ac:dyDescent="0.25">
      <c r="A232" s="82">
        <v>2005</v>
      </c>
      <c r="B232" s="82" t="s">
        <v>49</v>
      </c>
      <c r="C232" s="82">
        <v>5</v>
      </c>
      <c r="D232" s="9">
        <v>32.035860311654901</v>
      </c>
      <c r="E232" s="9">
        <v>22.364565398934801</v>
      </c>
      <c r="F232" s="9">
        <v>110.3538951359498</v>
      </c>
      <c r="G232" s="9">
        <v>27.5981903059768</v>
      </c>
      <c r="H232" s="9">
        <v>112.4816875461031</v>
      </c>
      <c r="I232" s="9">
        <v>4.1754697802591698</v>
      </c>
      <c r="J232" s="9">
        <v>46.2137067654878</v>
      </c>
      <c r="K232" s="9">
        <v>41.306226388619699</v>
      </c>
      <c r="L232" s="9">
        <v>38.256287098795198</v>
      </c>
      <c r="M232" s="9">
        <v>34.593401345733902</v>
      </c>
      <c r="N232" s="9">
        <v>117.0847078603359</v>
      </c>
      <c r="O232" s="9">
        <v>202.2222655716069</v>
      </c>
      <c r="P232" s="4"/>
      <c r="Q232" s="4"/>
      <c r="R232" s="4"/>
      <c r="S232" s="4"/>
      <c r="T232" s="4"/>
    </row>
    <row r="233" spans="1:20" x14ac:dyDescent="0.25">
      <c r="A233" s="82">
        <v>2006</v>
      </c>
      <c r="B233" s="82" t="s">
        <v>49</v>
      </c>
      <c r="C233" s="82">
        <v>5</v>
      </c>
      <c r="D233" s="9">
        <v>32.204952026766499</v>
      </c>
      <c r="E233" s="9">
        <v>22.6369445008323</v>
      </c>
      <c r="F233" s="9">
        <v>111.3409873260409</v>
      </c>
      <c r="G233" s="9">
        <v>27.7983752539756</v>
      </c>
      <c r="H233" s="9">
        <v>113.7871924085822</v>
      </c>
      <c r="I233" s="9">
        <v>4.1881951453054098</v>
      </c>
      <c r="J233" s="9">
        <v>47.221826635676194</v>
      </c>
      <c r="K233" s="9">
        <v>41.503353711972402</v>
      </c>
      <c r="L233" s="9">
        <v>39.546524324268098</v>
      </c>
      <c r="M233" s="9">
        <v>34.710177262623901</v>
      </c>
      <c r="N233" s="9">
        <v>118.2381098756502</v>
      </c>
      <c r="O233" s="9">
        <v>202.93540230080299</v>
      </c>
      <c r="P233" s="4"/>
      <c r="Q233" s="4"/>
      <c r="R233" s="4"/>
      <c r="S233" s="4"/>
      <c r="T233" s="4"/>
    </row>
    <row r="234" spans="1:20" x14ac:dyDescent="0.25">
      <c r="A234" s="82">
        <v>2007</v>
      </c>
      <c r="B234" s="82" t="s">
        <v>49</v>
      </c>
      <c r="C234" s="82">
        <v>5</v>
      </c>
      <c r="D234" s="9">
        <v>32.358126095609002</v>
      </c>
      <c r="E234" s="9">
        <v>22.862084285793202</v>
      </c>
      <c r="F234" s="9">
        <v>112.66971390949161</v>
      </c>
      <c r="G234" s="9">
        <v>28.099419706894299</v>
      </c>
      <c r="H234" s="9">
        <v>114.8696278330728</v>
      </c>
      <c r="I234" s="9">
        <v>4.18230080397311</v>
      </c>
      <c r="J234" s="9">
        <v>47.865126276124997</v>
      </c>
      <c r="K234" s="9">
        <v>41.706264328463902</v>
      </c>
      <c r="L234" s="9">
        <v>39.746854630982497</v>
      </c>
      <c r="M234" s="9">
        <v>34.736019167752701</v>
      </c>
      <c r="N234" s="9">
        <v>119.5021092004219</v>
      </c>
      <c r="O234" s="9">
        <v>203.73914374416779</v>
      </c>
      <c r="P234" s="4"/>
      <c r="Q234" s="4"/>
      <c r="R234" s="4"/>
      <c r="S234" s="4"/>
      <c r="T234" s="4"/>
    </row>
    <row r="235" spans="1:20" x14ac:dyDescent="0.25">
      <c r="A235" s="82">
        <v>2008</v>
      </c>
      <c r="B235" s="82" t="s">
        <v>49</v>
      </c>
      <c r="C235" s="82">
        <v>5</v>
      </c>
      <c r="D235" s="9">
        <v>32.4956919713809</v>
      </c>
      <c r="E235" s="9">
        <v>23.007575988825501</v>
      </c>
      <c r="F235" s="9">
        <v>113.8176340074543</v>
      </c>
      <c r="G235" s="9">
        <v>28.377813072573097</v>
      </c>
      <c r="H235" s="9">
        <v>115.33240735312839</v>
      </c>
      <c r="I235" s="9">
        <v>4.1715512226111997</v>
      </c>
      <c r="J235" s="9">
        <v>48.576290453141795</v>
      </c>
      <c r="K235" s="9">
        <v>42.0126604554697</v>
      </c>
      <c r="L235" s="9">
        <v>40.6403503617748</v>
      </c>
      <c r="M235" s="9">
        <v>35.324309439413597</v>
      </c>
      <c r="N235" s="9">
        <v>120.74803033227001</v>
      </c>
      <c r="O235" s="9">
        <v>204.31336425453128</v>
      </c>
      <c r="P235" s="4"/>
      <c r="Q235" s="4"/>
      <c r="R235" s="4"/>
      <c r="S235" s="4"/>
      <c r="T235" s="4"/>
    </row>
    <row r="236" spans="1:20" x14ac:dyDescent="0.25">
      <c r="A236" s="82">
        <v>2009</v>
      </c>
      <c r="B236" s="82" t="s">
        <v>49</v>
      </c>
      <c r="C236" s="82">
        <v>5</v>
      </c>
      <c r="D236" s="9">
        <v>32.569439829483997</v>
      </c>
      <c r="E236" s="9">
        <v>23.104519471529898</v>
      </c>
      <c r="F236" s="9">
        <v>114.71996843739049</v>
      </c>
      <c r="G236" s="9">
        <v>28.5977600865744</v>
      </c>
      <c r="H236" s="9">
        <v>115.6184519045064</v>
      </c>
      <c r="I236" s="9">
        <v>4.1616004795553003</v>
      </c>
      <c r="J236" s="9">
        <v>49.092191503703901</v>
      </c>
      <c r="K236" s="9">
        <v>42.442960042779504</v>
      </c>
      <c r="L236" s="9">
        <v>41.142217212673003</v>
      </c>
      <c r="M236" s="9">
        <v>35.896117588788201</v>
      </c>
      <c r="N236" s="9">
        <v>121.8622263283051</v>
      </c>
      <c r="O236" s="9">
        <v>205.2162785094408</v>
      </c>
      <c r="P236" s="4"/>
      <c r="Q236" s="4"/>
      <c r="R236" s="4"/>
      <c r="S236" s="4"/>
      <c r="T236" s="4"/>
    </row>
    <row r="237" spans="1:20" x14ac:dyDescent="0.25">
      <c r="A237" s="82">
        <v>2010</v>
      </c>
      <c r="B237" s="82" t="s">
        <v>49</v>
      </c>
      <c r="C237" s="82">
        <v>5</v>
      </c>
      <c r="D237" s="9">
        <v>32.602606169755397</v>
      </c>
      <c r="E237" s="9">
        <v>23.183758479625197</v>
      </c>
      <c r="F237" s="9">
        <v>115.2700366451717</v>
      </c>
      <c r="G237" s="9">
        <v>28.719969885118402</v>
      </c>
      <c r="H237" s="9">
        <v>115.98936633341421</v>
      </c>
      <c r="I237" s="9">
        <v>4.1646872348966397</v>
      </c>
      <c r="J237" s="9">
        <v>49.923833815300895</v>
      </c>
      <c r="K237" s="9">
        <v>42.739020606497803</v>
      </c>
      <c r="L237" s="9">
        <v>41.497423459730001</v>
      </c>
      <c r="M237" s="9">
        <v>35.847216418913902</v>
      </c>
      <c r="N237" s="9">
        <v>122.7351787021728</v>
      </c>
      <c r="O237" s="9">
        <v>205.26332945802642</v>
      </c>
      <c r="P237" s="4"/>
      <c r="Q237" s="4"/>
      <c r="R237" s="4"/>
      <c r="S237" s="4"/>
      <c r="T237" s="4"/>
    </row>
    <row r="238" spans="1:20" x14ac:dyDescent="0.25">
      <c r="A238" s="82">
        <v>2011</v>
      </c>
      <c r="B238" s="82" t="s">
        <v>49</v>
      </c>
      <c r="C238" s="82">
        <v>5</v>
      </c>
      <c r="D238" s="9">
        <v>32.610407403134005</v>
      </c>
      <c r="E238" s="9">
        <v>23.2016121013964</v>
      </c>
      <c r="F238" s="9">
        <v>115.4275007131057</v>
      </c>
      <c r="G238" s="9">
        <v>28.7540694992902</v>
      </c>
      <c r="H238" s="9">
        <v>115.9518722879297</v>
      </c>
      <c r="I238" s="9">
        <v>4.15349611523125</v>
      </c>
      <c r="J238" s="9">
        <v>50.775786714641697</v>
      </c>
      <c r="K238" s="9">
        <v>42.810558200484095</v>
      </c>
      <c r="L238" s="9">
        <v>41.579573952535696</v>
      </c>
      <c r="M238" s="9">
        <v>35.790756871407702</v>
      </c>
      <c r="N238" s="9">
        <v>123.4192334776311</v>
      </c>
      <c r="O238" s="9">
        <v>205.07569937294829</v>
      </c>
      <c r="P238" s="4"/>
      <c r="Q238" s="4"/>
      <c r="R238" s="4"/>
      <c r="S238" s="4"/>
      <c r="T238" s="4"/>
    </row>
    <row r="239" spans="1:20" x14ac:dyDescent="0.25">
      <c r="A239" s="82">
        <v>2012</v>
      </c>
      <c r="B239" s="82" t="s">
        <v>49</v>
      </c>
      <c r="C239" s="82">
        <v>5</v>
      </c>
      <c r="D239" s="9">
        <v>32.594452387170399</v>
      </c>
      <c r="E239" s="9">
        <v>23.212704646231202</v>
      </c>
      <c r="F239" s="9">
        <v>115.5628461993856</v>
      </c>
      <c r="G239" s="9">
        <v>28.788483442601397</v>
      </c>
      <c r="H239" s="9">
        <v>115.7662731399945</v>
      </c>
      <c r="I239" s="9">
        <v>4.1421163813764004</v>
      </c>
      <c r="J239" s="9">
        <v>51.441021170489599</v>
      </c>
      <c r="K239" s="9">
        <v>43.0672520542835</v>
      </c>
      <c r="L239" s="9">
        <v>42.0490896396892</v>
      </c>
      <c r="M239" s="9">
        <v>35.743177694676803</v>
      </c>
      <c r="N239" s="9">
        <v>124.0145883506282</v>
      </c>
      <c r="O239" s="9">
        <v>204.85376870046531</v>
      </c>
      <c r="P239" s="4"/>
      <c r="Q239" s="4"/>
      <c r="R239" s="4"/>
      <c r="S239" s="4"/>
      <c r="T239" s="4"/>
    </row>
    <row r="240" spans="1:20" x14ac:dyDescent="0.25">
      <c r="A240" s="82">
        <v>2013</v>
      </c>
      <c r="B240" s="82" t="s">
        <v>49</v>
      </c>
      <c r="C240" s="82">
        <v>5</v>
      </c>
      <c r="D240" s="9">
        <v>32.5590565853174</v>
      </c>
      <c r="E240" s="9">
        <v>23.229617294152803</v>
      </c>
      <c r="F240" s="9">
        <v>115.61406069759809</v>
      </c>
      <c r="G240" s="9">
        <v>28.7942447054475</v>
      </c>
      <c r="H240" s="9">
        <v>115.7309831998911</v>
      </c>
      <c r="I240" s="9">
        <v>4.1305531337126498</v>
      </c>
      <c r="J240" s="9">
        <v>51.587941048782398</v>
      </c>
      <c r="K240" s="9">
        <v>43.118786418793903</v>
      </c>
      <c r="L240" s="9">
        <v>42.306739851871001</v>
      </c>
      <c r="M240" s="9">
        <v>35.7650877353664</v>
      </c>
      <c r="N240" s="9">
        <v>124.0354122461636</v>
      </c>
      <c r="O240" s="9">
        <v>204.80916961534689</v>
      </c>
      <c r="P240" s="4"/>
      <c r="Q240" s="4"/>
      <c r="R240" s="4"/>
      <c r="S240" s="4"/>
      <c r="T240" s="4"/>
    </row>
    <row r="241" spans="1:20" x14ac:dyDescent="0.25">
      <c r="A241" s="82">
        <v>2014</v>
      </c>
      <c r="B241" s="82" t="s">
        <v>49</v>
      </c>
      <c r="C241" s="82">
        <v>5</v>
      </c>
      <c r="D241" s="9">
        <v>32.546349519200099</v>
      </c>
      <c r="E241" s="9">
        <v>23.251251230098099</v>
      </c>
      <c r="F241" s="9">
        <v>115.86758342474499</v>
      </c>
      <c r="G241" s="9">
        <v>28.851293256955103</v>
      </c>
      <c r="H241" s="9">
        <v>115.76788781247259</v>
      </c>
      <c r="I241" s="9">
        <v>4.11877198294754</v>
      </c>
      <c r="J241" s="9">
        <v>51.6825815627097</v>
      </c>
      <c r="K241" s="9">
        <v>43.117444387179503</v>
      </c>
      <c r="L241" s="9">
        <v>42.574658781356199</v>
      </c>
      <c r="M241" s="9">
        <v>35.951120470686497</v>
      </c>
      <c r="N241" s="9">
        <v>124.26020442920131</v>
      </c>
      <c r="O241" s="9">
        <v>204.58390867487822</v>
      </c>
      <c r="P241" s="4"/>
      <c r="Q241" s="4"/>
      <c r="R241" s="4"/>
      <c r="S241" s="4"/>
      <c r="T241" s="4"/>
    </row>
    <row r="242" spans="1:20" x14ac:dyDescent="0.25">
      <c r="A242" s="82">
        <v>2015</v>
      </c>
      <c r="B242" s="82" t="s">
        <v>49</v>
      </c>
      <c r="C242" s="82">
        <v>5</v>
      </c>
      <c r="D242" s="9">
        <v>32.772583220753603</v>
      </c>
      <c r="E242" s="9">
        <v>23.663651475362499</v>
      </c>
      <c r="F242" s="9">
        <v>117.82854988580709</v>
      </c>
      <c r="G242" s="9">
        <v>29.291594275142401</v>
      </c>
      <c r="H242" s="9">
        <v>117.4744078501385</v>
      </c>
      <c r="I242" s="9">
        <v>4.1460878945464898</v>
      </c>
      <c r="J242" s="9">
        <v>52.162719625795205</v>
      </c>
      <c r="K242" s="9">
        <v>43.3101637008103</v>
      </c>
      <c r="L242" s="9">
        <v>43.248917423555497</v>
      </c>
      <c r="M242" s="9">
        <v>36.359094816774999</v>
      </c>
      <c r="N242" s="9">
        <v>126.1509207593373</v>
      </c>
      <c r="O242" s="9">
        <v>206.82617782997698</v>
      </c>
      <c r="P242" s="4"/>
      <c r="Q242" s="4"/>
      <c r="R242" s="4"/>
      <c r="S242" s="4"/>
      <c r="T242" s="4"/>
    </row>
    <row r="243" spans="1:20" x14ac:dyDescent="0.25">
      <c r="A243" s="82">
        <v>2016</v>
      </c>
      <c r="B243" s="82" t="s">
        <v>49</v>
      </c>
      <c r="C243" s="82">
        <v>5</v>
      </c>
      <c r="D243" s="9">
        <v>33.035515242044298</v>
      </c>
      <c r="E243" s="9">
        <v>24.077414306142302</v>
      </c>
      <c r="F243" s="9">
        <v>119.81758568373499</v>
      </c>
      <c r="G243" s="9">
        <v>29.738392911487299</v>
      </c>
      <c r="H243" s="9">
        <v>119.2898249633087</v>
      </c>
      <c r="I243" s="9">
        <v>4.1729670520844007</v>
      </c>
      <c r="J243" s="9">
        <v>52.646257706556497</v>
      </c>
      <c r="K243" s="9">
        <v>43.508016387132102</v>
      </c>
      <c r="L243" s="9">
        <v>43.949162777484801</v>
      </c>
      <c r="M243" s="9">
        <v>36.953647858786098</v>
      </c>
      <c r="N243" s="9">
        <v>127.92614612599971</v>
      </c>
      <c r="O243" s="9">
        <v>210.023291078542</v>
      </c>
      <c r="P243" s="4"/>
      <c r="Q243" s="4"/>
      <c r="R243" s="4"/>
      <c r="S243" s="4"/>
      <c r="T243" s="4"/>
    </row>
    <row r="244" spans="1:20" x14ac:dyDescent="0.25">
      <c r="A244" s="82">
        <v>2017</v>
      </c>
      <c r="B244" s="82" t="s">
        <v>49</v>
      </c>
      <c r="C244" s="82">
        <v>5</v>
      </c>
      <c r="D244" s="9">
        <v>33.318082343313101</v>
      </c>
      <c r="E244" s="9">
        <v>24.5131930694494</v>
      </c>
      <c r="F244" s="9">
        <v>121.82093163148241</v>
      </c>
      <c r="G244" s="9">
        <v>30.187888392116598</v>
      </c>
      <c r="H244" s="9">
        <v>121.05042383067061</v>
      </c>
      <c r="I244" s="9">
        <v>4.2024478521706303</v>
      </c>
      <c r="J244" s="9">
        <v>53.139606560177995</v>
      </c>
      <c r="K244" s="9">
        <v>43.699187274539398</v>
      </c>
      <c r="L244" s="9">
        <v>44.620944832605204</v>
      </c>
      <c r="M244" s="9">
        <v>37.549055071368201</v>
      </c>
      <c r="N244" s="9">
        <v>129.8110487336989</v>
      </c>
      <c r="O244" s="9">
        <v>213.59347232889098</v>
      </c>
      <c r="P244" s="4"/>
      <c r="Q244" s="4"/>
      <c r="R244" s="4"/>
      <c r="S244" s="4"/>
      <c r="T244" s="4"/>
    </row>
    <row r="245" spans="1:20" x14ac:dyDescent="0.25">
      <c r="A245" s="82">
        <v>2018</v>
      </c>
      <c r="B245" s="82" t="s">
        <v>49</v>
      </c>
      <c r="C245" s="82">
        <v>5</v>
      </c>
      <c r="D245" s="9">
        <v>33.595126781943399</v>
      </c>
      <c r="E245" s="9">
        <v>24.922970018428998</v>
      </c>
      <c r="F245" s="9">
        <v>123.8753036924669</v>
      </c>
      <c r="G245" s="9">
        <v>30.651100074915501</v>
      </c>
      <c r="H245" s="9">
        <v>122.6905244633122</v>
      </c>
      <c r="I245" s="9">
        <v>4.2288248063527707</v>
      </c>
      <c r="J245" s="9">
        <v>53.665598356097</v>
      </c>
      <c r="K245" s="9">
        <v>43.898701673746601</v>
      </c>
      <c r="L245" s="9">
        <v>45.292361335757697</v>
      </c>
      <c r="M245" s="9">
        <v>38.138609751285898</v>
      </c>
      <c r="N245" s="9">
        <v>131.81585095989951</v>
      </c>
      <c r="O245" s="9">
        <v>217.12305891109901</v>
      </c>
      <c r="P245" s="4"/>
      <c r="Q245" s="4"/>
      <c r="R245" s="4"/>
      <c r="S245" s="4"/>
      <c r="T245" s="4"/>
    </row>
    <row r="246" spans="1:20" x14ac:dyDescent="0.25">
      <c r="A246" s="82">
        <v>2019</v>
      </c>
      <c r="B246" s="82" t="s">
        <v>49</v>
      </c>
      <c r="C246" s="82">
        <v>5</v>
      </c>
      <c r="D246" s="9">
        <v>33.862496563960697</v>
      </c>
      <c r="E246" s="9">
        <v>25.336490319315303</v>
      </c>
      <c r="F246" s="9">
        <v>125.9197115073129</v>
      </c>
      <c r="G246" s="9">
        <v>31.108689516154399</v>
      </c>
      <c r="H246" s="9">
        <v>124.29491864397799</v>
      </c>
      <c r="I246" s="9">
        <v>4.2577102491983503</v>
      </c>
      <c r="J246" s="9">
        <v>54.171709131001599</v>
      </c>
      <c r="K246" s="9">
        <v>44.097545103361398</v>
      </c>
      <c r="L246" s="9">
        <v>45.962115566833397</v>
      </c>
      <c r="M246" s="9">
        <v>38.769850922398199</v>
      </c>
      <c r="N246" s="9">
        <v>133.79151604381508</v>
      </c>
      <c r="O246" s="9">
        <v>220.47073889949701</v>
      </c>
      <c r="P246" s="4"/>
      <c r="Q246" s="4"/>
      <c r="R246" s="4"/>
      <c r="S246" s="4"/>
      <c r="T246" s="4"/>
    </row>
    <row r="247" spans="1:20" x14ac:dyDescent="0.25">
      <c r="A247" s="82">
        <v>2020</v>
      </c>
      <c r="B247" s="82" t="s">
        <v>49</v>
      </c>
      <c r="C247" s="82">
        <v>5</v>
      </c>
      <c r="D247" s="9">
        <v>34.102708480007003</v>
      </c>
      <c r="E247" s="9">
        <v>25.7233949067694</v>
      </c>
      <c r="F247" s="9">
        <v>127.8100125216252</v>
      </c>
      <c r="G247" s="9">
        <v>31.532059288750297</v>
      </c>
      <c r="H247" s="9">
        <v>125.8215910685885</v>
      </c>
      <c r="I247" s="9">
        <v>4.28365147212895</v>
      </c>
      <c r="J247" s="9">
        <v>54.678133995886498</v>
      </c>
      <c r="K247" s="9">
        <v>44.299124148579295</v>
      </c>
      <c r="L247" s="9">
        <v>46.6311669441655</v>
      </c>
      <c r="M247" s="9">
        <v>39.304931022371498</v>
      </c>
      <c r="N247" s="9">
        <v>135.7280986409279</v>
      </c>
      <c r="O247" s="9">
        <v>223.35716265958399</v>
      </c>
      <c r="P247" s="4"/>
      <c r="Q247" s="4"/>
      <c r="R247" s="4"/>
      <c r="S247" s="4"/>
      <c r="T247" s="4"/>
    </row>
    <row r="248" spans="1:20" x14ac:dyDescent="0.25">
      <c r="A248" s="82">
        <v>2021</v>
      </c>
      <c r="B248" s="82" t="s">
        <v>49</v>
      </c>
      <c r="C248" s="82">
        <v>5</v>
      </c>
      <c r="D248" s="9">
        <v>34.332253502436302</v>
      </c>
      <c r="E248" s="9">
        <v>26.0933343350715</v>
      </c>
      <c r="F248" s="9">
        <v>129.6038639222196</v>
      </c>
      <c r="G248" s="9">
        <v>31.932798804592199</v>
      </c>
      <c r="H248" s="9">
        <v>127.3600050739645</v>
      </c>
      <c r="I248" s="9">
        <v>4.3094903846811299</v>
      </c>
      <c r="J248" s="9">
        <v>55.197293631239305</v>
      </c>
      <c r="K248" s="9">
        <v>44.506462552889502</v>
      </c>
      <c r="L248" s="9">
        <v>47.299695302856101</v>
      </c>
      <c r="M248" s="9">
        <v>39.7754126841646</v>
      </c>
      <c r="N248" s="9">
        <v>137.63600194087059</v>
      </c>
      <c r="O248" s="9">
        <v>225.99060990392201</v>
      </c>
      <c r="P248" s="4"/>
      <c r="Q248" s="4"/>
      <c r="R248" s="4"/>
      <c r="S248" s="4"/>
      <c r="T248" s="4"/>
    </row>
    <row r="249" spans="1:20" x14ac:dyDescent="0.25">
      <c r="A249" s="82">
        <v>2022</v>
      </c>
      <c r="B249" s="82" t="s">
        <v>49</v>
      </c>
      <c r="C249" s="82">
        <v>5</v>
      </c>
      <c r="D249" s="9">
        <v>34.562897716419201</v>
      </c>
      <c r="E249" s="9">
        <v>26.445718154159401</v>
      </c>
      <c r="F249" s="9">
        <v>131.27774202330278</v>
      </c>
      <c r="G249" s="9">
        <v>32.306795386854702</v>
      </c>
      <c r="H249" s="9">
        <v>128.8551726706952</v>
      </c>
      <c r="I249" s="9">
        <v>4.3351175282577294</v>
      </c>
      <c r="J249" s="9">
        <v>55.730474516100102</v>
      </c>
      <c r="K249" s="9">
        <v>44.713436089292301</v>
      </c>
      <c r="L249" s="9">
        <v>47.967882883305094</v>
      </c>
      <c r="M249" s="9">
        <v>40.230744690393195</v>
      </c>
      <c r="N249" s="9">
        <v>139.4600648726971</v>
      </c>
      <c r="O249" s="9">
        <v>228.525145349345</v>
      </c>
      <c r="P249" s="4"/>
      <c r="Q249" s="4"/>
      <c r="R249" s="4"/>
      <c r="S249" s="4"/>
      <c r="T249" s="4"/>
    </row>
    <row r="250" spans="1:20" x14ac:dyDescent="0.25">
      <c r="A250" s="82">
        <v>2023</v>
      </c>
      <c r="B250" s="82" t="s">
        <v>49</v>
      </c>
      <c r="C250" s="82">
        <v>5</v>
      </c>
      <c r="D250" s="9">
        <v>34.812291275950003</v>
      </c>
      <c r="E250" s="9">
        <v>26.791792379179</v>
      </c>
      <c r="F250" s="9">
        <v>132.8906825314281</v>
      </c>
      <c r="G250" s="9">
        <v>32.667697436621602</v>
      </c>
      <c r="H250" s="9">
        <v>130.29714315206331</v>
      </c>
      <c r="I250" s="9">
        <v>4.3606445640777096</v>
      </c>
      <c r="J250" s="9">
        <v>56.270796867736401</v>
      </c>
      <c r="K250" s="9">
        <v>44.920837597100302</v>
      </c>
      <c r="L250" s="9">
        <v>48.636191591773901</v>
      </c>
      <c r="M250" s="9">
        <v>40.700503195677797</v>
      </c>
      <c r="N250" s="9">
        <v>141.25324469992609</v>
      </c>
      <c r="O250" s="9">
        <v>231.351564870435</v>
      </c>
      <c r="P250" s="4"/>
      <c r="Q250" s="4"/>
      <c r="R250" s="4"/>
      <c r="S250" s="4"/>
      <c r="T250" s="4"/>
    </row>
    <row r="251" spans="1:20" x14ac:dyDescent="0.25">
      <c r="A251" s="82">
        <v>2024</v>
      </c>
      <c r="B251" s="82" t="s">
        <v>49</v>
      </c>
      <c r="C251" s="82">
        <v>5</v>
      </c>
      <c r="D251" s="9">
        <v>35.074782597282798</v>
      </c>
      <c r="E251" s="9">
        <v>27.142577465334799</v>
      </c>
      <c r="F251" s="9">
        <v>134.5237630937136</v>
      </c>
      <c r="G251" s="9">
        <v>33.0330858835678</v>
      </c>
      <c r="H251" s="9">
        <v>131.72321276654429</v>
      </c>
      <c r="I251" s="9">
        <v>4.3861340626715704</v>
      </c>
      <c r="J251" s="9">
        <v>56.8138285093994</v>
      </c>
      <c r="K251" s="9">
        <v>45.131919837399501</v>
      </c>
      <c r="L251" s="9">
        <v>49.304712902435298</v>
      </c>
      <c r="M251" s="9">
        <v>41.173533597003598</v>
      </c>
      <c r="N251" s="9">
        <v>143.06750468663671</v>
      </c>
      <c r="O251" s="9">
        <v>234.36951850370201</v>
      </c>
      <c r="P251" s="4"/>
      <c r="Q251" s="4"/>
      <c r="R251" s="4"/>
      <c r="S251" s="4"/>
      <c r="T251" s="4"/>
    </row>
    <row r="252" spans="1:20" x14ac:dyDescent="0.25">
      <c r="A252" s="82">
        <v>2025</v>
      </c>
      <c r="B252" s="82" t="s">
        <v>49</v>
      </c>
      <c r="C252" s="82">
        <v>5</v>
      </c>
      <c r="D252" s="9">
        <v>35.336344876318499</v>
      </c>
      <c r="E252" s="9">
        <v>27.4971518336976</v>
      </c>
      <c r="F252" s="9">
        <v>136.1858883261699</v>
      </c>
      <c r="G252" s="9">
        <v>33.404804939394296</v>
      </c>
      <c r="H252" s="9">
        <v>133.15976116015008</v>
      </c>
      <c r="I252" s="9">
        <v>4.4116128379277004</v>
      </c>
      <c r="J252" s="9">
        <v>57.364674200263501</v>
      </c>
      <c r="K252" s="9">
        <v>45.345731281052998</v>
      </c>
      <c r="L252" s="9">
        <v>49.971801911084597</v>
      </c>
      <c r="M252" s="9">
        <v>41.643800862633398</v>
      </c>
      <c r="N252" s="9">
        <v>144.88828392804001</v>
      </c>
      <c r="O252" s="9">
        <v>237.39523192981599</v>
      </c>
      <c r="P252" s="4"/>
      <c r="Q252" s="4"/>
      <c r="R252" s="4"/>
      <c r="S252" s="4"/>
      <c r="T252" s="4"/>
    </row>
    <row r="253" spans="1:20" x14ac:dyDescent="0.25">
      <c r="A253" s="82">
        <v>2026</v>
      </c>
      <c r="B253" s="82" t="s">
        <v>49</v>
      </c>
      <c r="C253" s="82">
        <v>5</v>
      </c>
      <c r="D253" s="9">
        <v>35.589030416664002</v>
      </c>
      <c r="E253" s="9">
        <v>27.8500322615869</v>
      </c>
      <c r="F253" s="9">
        <v>137.84891262744969</v>
      </c>
      <c r="G253" s="9">
        <v>33.776784684869796</v>
      </c>
      <c r="H253" s="9">
        <v>134.5955572056798</v>
      </c>
      <c r="I253" s="9">
        <v>4.4369650096167703</v>
      </c>
      <c r="J253" s="9">
        <v>57.921379182953402</v>
      </c>
      <c r="K253" s="9">
        <v>45.561925143721901</v>
      </c>
      <c r="L253" s="9">
        <v>50.637821104783697</v>
      </c>
      <c r="M253" s="9">
        <v>42.118655250803002</v>
      </c>
      <c r="N253" s="9">
        <v>146.70656512201731</v>
      </c>
      <c r="O253" s="9">
        <v>240.30506113440899</v>
      </c>
      <c r="P253" s="4"/>
      <c r="Q253" s="4"/>
      <c r="R253" s="4"/>
      <c r="S253" s="4"/>
      <c r="T253" s="4"/>
    </row>
    <row r="254" spans="1:20" x14ac:dyDescent="0.25">
      <c r="A254" s="82">
        <v>2027</v>
      </c>
      <c r="B254" s="82" t="s">
        <v>49</v>
      </c>
      <c r="C254" s="82">
        <v>5</v>
      </c>
      <c r="D254" s="9">
        <v>35.8377521808141</v>
      </c>
      <c r="E254" s="9">
        <v>28.201782544613401</v>
      </c>
      <c r="F254" s="9">
        <v>139.50282458896649</v>
      </c>
      <c r="G254" s="9">
        <v>34.146618078440397</v>
      </c>
      <c r="H254" s="9">
        <v>136.01816516500151</v>
      </c>
      <c r="I254" s="9">
        <v>4.4622350207171699</v>
      </c>
      <c r="J254" s="9">
        <v>58.483945168710001</v>
      </c>
      <c r="K254" s="9">
        <v>45.781960210073905</v>
      </c>
      <c r="L254" s="9">
        <v>51.302322116640596</v>
      </c>
      <c r="M254" s="9">
        <v>42.595833253219595</v>
      </c>
      <c r="N254" s="9">
        <v>148.52477919364452</v>
      </c>
      <c r="O254" s="9">
        <v>243.147109362544</v>
      </c>
      <c r="P254" s="4"/>
      <c r="Q254" s="4"/>
      <c r="R254" s="4"/>
      <c r="S254" s="4"/>
      <c r="T254" s="4"/>
    </row>
    <row r="255" spans="1:20" x14ac:dyDescent="0.25">
      <c r="A255" s="82">
        <v>2028</v>
      </c>
      <c r="B255" s="82" t="s">
        <v>49</v>
      </c>
      <c r="C255" s="82">
        <v>5</v>
      </c>
      <c r="D255" s="9">
        <v>36.087305330964803</v>
      </c>
      <c r="E255" s="9">
        <v>28.552590175004301</v>
      </c>
      <c r="F255" s="9">
        <v>141.15170636599981</v>
      </c>
      <c r="G255" s="9">
        <v>34.5152886940662</v>
      </c>
      <c r="H255" s="9">
        <v>137.4313780076123</v>
      </c>
      <c r="I255" s="9">
        <v>4.48721784330115</v>
      </c>
      <c r="J255" s="9">
        <v>59.052849508235894</v>
      </c>
      <c r="K255" s="9">
        <v>46.005870541945697</v>
      </c>
      <c r="L255" s="9">
        <v>51.967389254163201</v>
      </c>
      <c r="M255" s="9">
        <v>43.075536932018494</v>
      </c>
      <c r="N255" s="9">
        <v>150.34982708806132</v>
      </c>
      <c r="O255" s="9">
        <v>245.99619883864</v>
      </c>
      <c r="P255" s="4"/>
      <c r="Q255" s="4"/>
      <c r="R255" s="4"/>
      <c r="S255" s="4"/>
      <c r="T255" s="4"/>
    </row>
    <row r="256" spans="1:20" x14ac:dyDescent="0.25">
      <c r="A256" s="82">
        <v>2029</v>
      </c>
      <c r="B256" s="82" t="s">
        <v>49</v>
      </c>
      <c r="C256" s="82">
        <v>5</v>
      </c>
      <c r="D256" s="9">
        <v>36.338149579760696</v>
      </c>
      <c r="E256" s="9">
        <v>28.904537458524999</v>
      </c>
      <c r="F256" s="9">
        <v>142.79866683466128</v>
      </c>
      <c r="G256" s="9">
        <v>34.883458210457903</v>
      </c>
      <c r="H256" s="9">
        <v>138.8464855380428</v>
      </c>
      <c r="I256" s="9">
        <v>4.51215442101224</v>
      </c>
      <c r="J256" s="9">
        <v>59.630032442000797</v>
      </c>
      <c r="K256" s="9">
        <v>46.232868983177397</v>
      </c>
      <c r="L256" s="9">
        <v>52.633320732376703</v>
      </c>
      <c r="M256" s="9">
        <v>43.559620109463694</v>
      </c>
      <c r="N256" s="9">
        <v>152.178818806983</v>
      </c>
      <c r="O256" s="9">
        <v>248.87537225779198</v>
      </c>
      <c r="P256" s="4"/>
      <c r="Q256" s="4"/>
      <c r="R256" s="4"/>
      <c r="S256" s="4"/>
      <c r="T256" s="4"/>
    </row>
    <row r="257" spans="1:20" x14ac:dyDescent="0.25">
      <c r="A257" s="82">
        <v>2030</v>
      </c>
      <c r="B257" s="82" t="s">
        <v>49</v>
      </c>
      <c r="C257" s="82">
        <v>5</v>
      </c>
      <c r="D257" s="9">
        <v>36.590007968958901</v>
      </c>
      <c r="E257" s="9">
        <v>29.257617904482601</v>
      </c>
      <c r="F257" s="9">
        <v>144.44875750593451</v>
      </c>
      <c r="G257" s="9">
        <v>35.252441197122806</v>
      </c>
      <c r="H257" s="9">
        <v>140.2604513267294</v>
      </c>
      <c r="I257" s="9">
        <v>4.5370135568200602</v>
      </c>
      <c r="J257" s="9">
        <v>60.216037167281698</v>
      </c>
      <c r="K257" s="9">
        <v>46.466263307899794</v>
      </c>
      <c r="L257" s="9">
        <v>53.297663294874901</v>
      </c>
      <c r="M257" s="9">
        <v>44.0440216015961</v>
      </c>
      <c r="N257" s="9">
        <v>154.01217057784081</v>
      </c>
      <c r="O257" s="9">
        <v>251.776184390157</v>
      </c>
      <c r="P257" s="4"/>
      <c r="Q257" s="4"/>
      <c r="R257" s="4"/>
      <c r="S257" s="4"/>
      <c r="T257" s="4"/>
    </row>
    <row r="258" spans="1:20" x14ac:dyDescent="0.25">
      <c r="A258" s="82">
        <v>1980</v>
      </c>
      <c r="B258" s="82" t="s">
        <v>120</v>
      </c>
      <c r="C258" s="82">
        <v>6</v>
      </c>
      <c r="D258" s="9">
        <v>2.0661050264277199</v>
      </c>
      <c r="E258" s="9">
        <v>1.2967375339947</v>
      </c>
      <c r="F258" s="9">
        <v>8.0195161738544503</v>
      </c>
      <c r="G258" s="9">
        <v>1.8509663158412299</v>
      </c>
      <c r="H258" s="9">
        <v>2.4464318981175399</v>
      </c>
      <c r="I258" s="9">
        <v>3.2560981113843701E-2</v>
      </c>
      <c r="J258" s="9">
        <v>1.41272949317816</v>
      </c>
      <c r="K258" s="9">
        <v>4.0575946415461299</v>
      </c>
      <c r="L258" s="9">
        <v>2.26888279251129</v>
      </c>
      <c r="M258" s="9">
        <v>0.88310256676849697</v>
      </c>
      <c r="N258" s="9">
        <v>9.3005252922057906</v>
      </c>
      <c r="O258" s="9">
        <v>17.5548419955397</v>
      </c>
      <c r="P258" s="4"/>
      <c r="Q258" s="4"/>
      <c r="R258" s="4"/>
      <c r="S258" s="4"/>
      <c r="T258" s="4"/>
    </row>
    <row r="259" spans="1:20" x14ac:dyDescent="0.25">
      <c r="A259" s="82">
        <v>1981</v>
      </c>
      <c r="B259" s="82" t="s">
        <v>120</v>
      </c>
      <c r="C259" s="82">
        <v>6</v>
      </c>
      <c r="D259" s="9">
        <v>2.11531192595971</v>
      </c>
      <c r="E259" s="9">
        <v>1.3260327453974801</v>
      </c>
      <c r="F259" s="9">
        <v>8.1920841998468905</v>
      </c>
      <c r="G259" s="9">
        <v>1.89721345494385</v>
      </c>
      <c r="H259" s="9">
        <v>2.6989711938742502</v>
      </c>
      <c r="I259" s="9">
        <v>3.69031774984089E-2</v>
      </c>
      <c r="J259" s="9">
        <v>1.4133820963009101</v>
      </c>
      <c r="K259" s="9">
        <v>4.06419290050707</v>
      </c>
      <c r="L259" s="9">
        <v>2.28428797616148</v>
      </c>
      <c r="M259" s="9">
        <v>0.93022307136494797</v>
      </c>
      <c r="N259" s="9">
        <v>9.4961680453541604</v>
      </c>
      <c r="O259" s="9">
        <v>17.785203697242299</v>
      </c>
      <c r="P259" s="4"/>
      <c r="Q259" s="4"/>
      <c r="R259" s="4"/>
      <c r="S259" s="4"/>
      <c r="T259" s="4"/>
    </row>
    <row r="260" spans="1:20" x14ac:dyDescent="0.25">
      <c r="A260" s="82">
        <v>1982</v>
      </c>
      <c r="B260" s="82" t="s">
        <v>120</v>
      </c>
      <c r="C260" s="82">
        <v>6</v>
      </c>
      <c r="D260" s="9">
        <v>2.16147001143427</v>
      </c>
      <c r="E260" s="9">
        <v>1.35337646258695</v>
      </c>
      <c r="F260" s="9">
        <v>8.3345706899362106</v>
      </c>
      <c r="G260" s="9">
        <v>1.93536111090522</v>
      </c>
      <c r="H260" s="9">
        <v>2.9033693604165598</v>
      </c>
      <c r="I260" s="9">
        <v>3.7357122696104701E-2</v>
      </c>
      <c r="J260" s="9">
        <v>1.4195706624519799</v>
      </c>
      <c r="K260" s="9">
        <v>4.0627509402307602</v>
      </c>
      <c r="L260" s="9">
        <v>2.31810777151092</v>
      </c>
      <c r="M260" s="9">
        <v>0.96342053268901695</v>
      </c>
      <c r="N260" s="9">
        <v>9.6800824951134601</v>
      </c>
      <c r="O260" s="9">
        <v>18.164081675834101</v>
      </c>
      <c r="P260" s="4"/>
      <c r="Q260" s="4"/>
      <c r="R260" s="4"/>
      <c r="S260" s="4"/>
      <c r="T260" s="4"/>
    </row>
    <row r="261" spans="1:20" x14ac:dyDescent="0.25">
      <c r="A261" s="82">
        <v>1983</v>
      </c>
      <c r="B261" s="82" t="s">
        <v>120</v>
      </c>
      <c r="C261" s="82">
        <v>6</v>
      </c>
      <c r="D261" s="9">
        <v>2.1920717546375501</v>
      </c>
      <c r="E261" s="9">
        <v>1.3720990525863901</v>
      </c>
      <c r="F261" s="9">
        <v>8.4129726849728197</v>
      </c>
      <c r="G261" s="9">
        <v>1.9569199427598201</v>
      </c>
      <c r="H261" s="9">
        <v>3.0339433383116501</v>
      </c>
      <c r="I261" s="9">
        <v>3.9192353503639601E-2</v>
      </c>
      <c r="J261" s="9">
        <v>1.4261519450420701</v>
      </c>
      <c r="K261" s="9">
        <v>4.0588407487425</v>
      </c>
      <c r="L261" s="9">
        <v>2.3695014512560202</v>
      </c>
      <c r="M261" s="9">
        <v>1.0084364165025299</v>
      </c>
      <c r="N261" s="9">
        <v>9.8242861794349903</v>
      </c>
      <c r="O261" s="9">
        <v>18.482417900687899</v>
      </c>
      <c r="P261" s="4"/>
      <c r="Q261" s="4"/>
      <c r="R261" s="4"/>
      <c r="S261" s="4"/>
      <c r="T261" s="4"/>
    </row>
    <row r="262" spans="1:20" x14ac:dyDescent="0.25">
      <c r="A262" s="82">
        <v>1984</v>
      </c>
      <c r="B262" s="82" t="s">
        <v>120</v>
      </c>
      <c r="C262" s="82">
        <v>6</v>
      </c>
      <c r="D262" s="9">
        <v>2.2103048686128299</v>
      </c>
      <c r="E262" s="9">
        <v>1.38590691672497</v>
      </c>
      <c r="F262" s="9">
        <v>8.4397503127963809</v>
      </c>
      <c r="G262" s="9">
        <v>1.96441876491944</v>
      </c>
      <c r="H262" s="9">
        <v>3.0749194272318001</v>
      </c>
      <c r="I262" s="9">
        <v>4.48865427448467E-2</v>
      </c>
      <c r="J262" s="9">
        <v>1.4303996967536501</v>
      </c>
      <c r="K262" s="9">
        <v>4.0559295224068004</v>
      </c>
      <c r="L262" s="9">
        <v>2.3979310864299301</v>
      </c>
      <c r="M262" s="9">
        <v>1.04765992048732</v>
      </c>
      <c r="N262" s="9">
        <v>9.9009156284778008</v>
      </c>
      <c r="O262" s="9">
        <v>18.949998375792301</v>
      </c>
      <c r="P262" s="4"/>
      <c r="Q262" s="4"/>
      <c r="R262" s="4"/>
      <c r="S262" s="4"/>
      <c r="T262" s="4"/>
    </row>
    <row r="263" spans="1:20" x14ac:dyDescent="0.25">
      <c r="A263" s="82">
        <v>1985</v>
      </c>
      <c r="B263" s="82" t="s">
        <v>120</v>
      </c>
      <c r="C263" s="82">
        <v>6</v>
      </c>
      <c r="D263" s="9">
        <v>2.22720614260757</v>
      </c>
      <c r="E263" s="9">
        <v>1.39822971565762</v>
      </c>
      <c r="F263" s="9">
        <v>8.5473701873482799</v>
      </c>
      <c r="G263" s="9">
        <v>1.9912391691971001</v>
      </c>
      <c r="H263" s="9">
        <v>3.139735491673</v>
      </c>
      <c r="I263" s="9">
        <v>4.7281833119596897E-2</v>
      </c>
      <c r="J263" s="9">
        <v>1.43147587655552</v>
      </c>
      <c r="K263" s="9">
        <v>4.0507576104372696</v>
      </c>
      <c r="L263" s="9">
        <v>2.45571563200415</v>
      </c>
      <c r="M263" s="9">
        <v>1.1698977805192401</v>
      </c>
      <c r="N263" s="9">
        <v>10.0150335463941</v>
      </c>
      <c r="O263" s="9">
        <v>19.2486659460311</v>
      </c>
      <c r="P263" s="4"/>
      <c r="Q263" s="4"/>
      <c r="R263" s="4"/>
      <c r="S263" s="4"/>
      <c r="T263" s="4"/>
    </row>
    <row r="264" spans="1:20" x14ac:dyDescent="0.25">
      <c r="A264" s="82">
        <v>1986</v>
      </c>
      <c r="B264" s="82" t="s">
        <v>120</v>
      </c>
      <c r="C264" s="82">
        <v>6</v>
      </c>
      <c r="D264" s="9">
        <v>2.2528365183056702</v>
      </c>
      <c r="E264" s="9">
        <v>1.41714831439984</v>
      </c>
      <c r="F264" s="9">
        <v>8.7118059417546103</v>
      </c>
      <c r="G264" s="9">
        <v>2.03163333465743</v>
      </c>
      <c r="H264" s="9">
        <v>3.2210922309521801</v>
      </c>
      <c r="I264" s="9">
        <v>4.7762748684621603E-2</v>
      </c>
      <c r="J264" s="9">
        <v>1.43397819964393</v>
      </c>
      <c r="K264" s="9">
        <v>4.0446927236837897</v>
      </c>
      <c r="L264" s="9">
        <v>2.4915383206905801</v>
      </c>
      <c r="M264" s="9">
        <v>1.22182674318974</v>
      </c>
      <c r="N264" s="9">
        <v>10.129478384312399</v>
      </c>
      <c r="O264" s="9">
        <v>19.625763197371199</v>
      </c>
      <c r="P264" s="4"/>
      <c r="Q264" s="4"/>
      <c r="R264" s="4"/>
      <c r="S264" s="4"/>
      <c r="T264" s="4"/>
    </row>
    <row r="265" spans="1:20" x14ac:dyDescent="0.25">
      <c r="A265" s="82">
        <v>1987</v>
      </c>
      <c r="B265" s="82" t="s">
        <v>120</v>
      </c>
      <c r="C265" s="82">
        <v>6</v>
      </c>
      <c r="D265" s="9">
        <v>2.2950357499809599</v>
      </c>
      <c r="E265" s="9">
        <v>1.44100844076158</v>
      </c>
      <c r="F265" s="9">
        <v>8.8983149034657991</v>
      </c>
      <c r="G265" s="9">
        <v>2.0794243752342498</v>
      </c>
      <c r="H265" s="9">
        <v>3.4007975120038001</v>
      </c>
      <c r="I265" s="9">
        <v>4.80349225482508E-2</v>
      </c>
      <c r="J265" s="9">
        <v>1.4375359888070001</v>
      </c>
      <c r="K265" s="9">
        <v>4.0448190699498001</v>
      </c>
      <c r="L265" s="9">
        <v>2.5283627143443699</v>
      </c>
      <c r="M265" s="9">
        <v>1.3021166818341301</v>
      </c>
      <c r="N265" s="9">
        <v>10.325023175068999</v>
      </c>
      <c r="O265" s="9">
        <v>20.156023207888499</v>
      </c>
      <c r="P265" s="4"/>
      <c r="Q265" s="4"/>
      <c r="R265" s="4"/>
      <c r="S265" s="4"/>
      <c r="T265" s="4"/>
    </row>
    <row r="266" spans="1:20" x14ac:dyDescent="0.25">
      <c r="A266" s="82">
        <v>1988</v>
      </c>
      <c r="B266" s="82" t="s">
        <v>120</v>
      </c>
      <c r="C266" s="82">
        <v>6</v>
      </c>
      <c r="D266" s="9">
        <v>2.3286902510495699</v>
      </c>
      <c r="E266" s="9">
        <v>1.46264230657512</v>
      </c>
      <c r="F266" s="9">
        <v>9.0787439776005598</v>
      </c>
      <c r="G266" s="9">
        <v>2.1249851793274801</v>
      </c>
      <c r="H266" s="9">
        <v>3.5451608142835198</v>
      </c>
      <c r="I266" s="9">
        <v>5.1755567005152797E-2</v>
      </c>
      <c r="J266" s="9">
        <v>1.4476673977147101</v>
      </c>
      <c r="K266" s="9">
        <v>4.0449577797494101</v>
      </c>
      <c r="L266" s="9">
        <v>2.5731058744179598</v>
      </c>
      <c r="M266" s="9">
        <v>1.3966823223487901</v>
      </c>
      <c r="N266" s="9">
        <v>10.5449040847852</v>
      </c>
      <c r="O266" s="9">
        <v>20.5066107109717</v>
      </c>
      <c r="P266" s="4"/>
      <c r="Q266" s="4"/>
      <c r="R266" s="4"/>
      <c r="S266" s="4"/>
      <c r="T266" s="4"/>
    </row>
    <row r="267" spans="1:20" x14ac:dyDescent="0.25">
      <c r="A267" s="82">
        <v>1989</v>
      </c>
      <c r="B267" s="82" t="s">
        <v>120</v>
      </c>
      <c r="C267" s="82">
        <v>6</v>
      </c>
      <c r="D267" s="9">
        <v>2.3703194983838398</v>
      </c>
      <c r="E267" s="9">
        <v>1.4892989035345101</v>
      </c>
      <c r="F267" s="9">
        <v>9.3001737144923702</v>
      </c>
      <c r="G267" s="9">
        <v>2.18188732400872</v>
      </c>
      <c r="H267" s="9">
        <v>3.7683722599084</v>
      </c>
      <c r="I267" s="9">
        <v>5.3131572809414898E-2</v>
      </c>
      <c r="J267" s="9">
        <v>1.4623778969566299</v>
      </c>
      <c r="K267" s="9">
        <v>4.0514947000796599</v>
      </c>
      <c r="L267" s="9">
        <v>2.6170678420807101</v>
      </c>
      <c r="M267" s="9">
        <v>1.54581778661481</v>
      </c>
      <c r="N267" s="9">
        <v>10.8660453581823</v>
      </c>
      <c r="O267" s="9">
        <v>20.8500499224807</v>
      </c>
      <c r="P267" s="4"/>
      <c r="Q267" s="4"/>
      <c r="R267" s="4"/>
      <c r="S267" s="4"/>
      <c r="T267" s="4"/>
    </row>
    <row r="268" spans="1:20" x14ac:dyDescent="0.25">
      <c r="A268" s="82">
        <v>1990</v>
      </c>
      <c r="B268" s="82" t="s">
        <v>120</v>
      </c>
      <c r="C268" s="82">
        <v>6</v>
      </c>
      <c r="D268" s="9">
        <v>2.4168991413291399</v>
      </c>
      <c r="E268" s="9">
        <v>1.52069680154386</v>
      </c>
      <c r="F268" s="9">
        <v>9.4668487040804798</v>
      </c>
      <c r="G268" s="9">
        <v>2.2265406935655099</v>
      </c>
      <c r="H268" s="9">
        <v>4.0118073980448896</v>
      </c>
      <c r="I268" s="9">
        <v>5.5042713509012998E-2</v>
      </c>
      <c r="J268" s="9">
        <v>1.4971061881972401</v>
      </c>
      <c r="K268" s="9">
        <v>4.0680072083566801</v>
      </c>
      <c r="L268" s="9">
        <v>2.68498788280667</v>
      </c>
      <c r="M268" s="9">
        <v>1.61105017755877</v>
      </c>
      <c r="N268" s="9">
        <v>11.1036021801537</v>
      </c>
      <c r="O268" s="9">
        <v>21.140889394845299</v>
      </c>
      <c r="P268" s="4"/>
      <c r="Q268" s="4"/>
      <c r="R268" s="4"/>
      <c r="S268" s="4"/>
      <c r="T268" s="4"/>
    </row>
    <row r="269" spans="1:20" x14ac:dyDescent="0.25">
      <c r="A269" s="82">
        <v>1991</v>
      </c>
      <c r="B269" s="82" t="s">
        <v>120</v>
      </c>
      <c r="C269" s="82">
        <v>6</v>
      </c>
      <c r="D269" s="9">
        <v>2.4569667286986601</v>
      </c>
      <c r="E269" s="9">
        <v>1.54352456581008</v>
      </c>
      <c r="F269" s="9">
        <v>9.6950065236262493</v>
      </c>
      <c r="G269" s="9">
        <v>2.2838631336306001</v>
      </c>
      <c r="H269" s="9">
        <v>4.1857445843403402</v>
      </c>
      <c r="I269" s="9">
        <v>5.5637882905289801E-2</v>
      </c>
      <c r="J269" s="9">
        <v>1.52851702150271</v>
      </c>
      <c r="K269" s="9">
        <v>4.0766053596308396</v>
      </c>
      <c r="L269" s="9">
        <v>2.7355674202103599</v>
      </c>
      <c r="M269" s="9">
        <v>1.68971550007543</v>
      </c>
      <c r="N269" s="9">
        <v>11.3041621566634</v>
      </c>
      <c r="O269" s="9">
        <v>21.5684918010807</v>
      </c>
      <c r="P269" s="4"/>
      <c r="Q269" s="4"/>
      <c r="R269" s="4"/>
      <c r="S269" s="4"/>
      <c r="T269" s="4"/>
    </row>
    <row r="270" spans="1:20" x14ac:dyDescent="0.25">
      <c r="A270" s="82">
        <v>1992</v>
      </c>
      <c r="B270" s="82" t="s">
        <v>120</v>
      </c>
      <c r="C270" s="82">
        <v>6</v>
      </c>
      <c r="D270" s="9">
        <v>2.4970891313833801</v>
      </c>
      <c r="E270" s="9">
        <v>1.5678678059681601</v>
      </c>
      <c r="F270" s="9">
        <v>9.8313249363705193</v>
      </c>
      <c r="G270" s="9">
        <v>2.3203020360628299</v>
      </c>
      <c r="H270" s="9">
        <v>4.3788932849888598</v>
      </c>
      <c r="I270" s="9">
        <v>6.0642677376491802E-2</v>
      </c>
      <c r="J270" s="9">
        <v>1.5599930044544199</v>
      </c>
      <c r="K270" s="9">
        <v>4.0778303443560997</v>
      </c>
      <c r="L270" s="9">
        <v>2.78626312134964</v>
      </c>
      <c r="M270" s="9">
        <v>1.7637986498864799</v>
      </c>
      <c r="N270" s="9">
        <v>11.512268777124399</v>
      </c>
      <c r="O270" s="9">
        <v>21.8985459243302</v>
      </c>
      <c r="P270" s="4"/>
      <c r="Q270" s="4"/>
      <c r="R270" s="4"/>
      <c r="S270" s="4"/>
      <c r="T270" s="4"/>
    </row>
    <row r="271" spans="1:20" x14ac:dyDescent="0.25">
      <c r="A271" s="82">
        <v>1993</v>
      </c>
      <c r="B271" s="82" t="s">
        <v>120</v>
      </c>
      <c r="C271" s="82">
        <v>6</v>
      </c>
      <c r="D271" s="9">
        <v>2.5247003670422399</v>
      </c>
      <c r="E271" s="9">
        <v>1.5785156566091401</v>
      </c>
      <c r="F271" s="9">
        <v>9.9527691747565807</v>
      </c>
      <c r="G271" s="9">
        <v>2.3508784652345001</v>
      </c>
      <c r="H271" s="9">
        <v>4.4678944146133004</v>
      </c>
      <c r="I271" s="9">
        <v>7.1254277653730894E-2</v>
      </c>
      <c r="J271" s="9">
        <v>1.5833503745965101</v>
      </c>
      <c r="K271" s="9">
        <v>4.0970800759858301</v>
      </c>
      <c r="L271" s="9">
        <v>2.8169520203926699</v>
      </c>
      <c r="M271" s="9">
        <v>1.77632208613524</v>
      </c>
      <c r="N271" s="9">
        <v>11.756629831359801</v>
      </c>
      <c r="O271" s="9">
        <v>21.889157146700999</v>
      </c>
      <c r="P271" s="4"/>
      <c r="Q271" s="4"/>
      <c r="R271" s="4"/>
      <c r="S271" s="4"/>
      <c r="T271" s="4"/>
    </row>
    <row r="272" spans="1:20" x14ac:dyDescent="0.25">
      <c r="A272" s="82">
        <v>1994</v>
      </c>
      <c r="B272" s="82" t="s">
        <v>120</v>
      </c>
      <c r="C272" s="82">
        <v>6</v>
      </c>
      <c r="D272" s="9">
        <v>2.5422505693754101</v>
      </c>
      <c r="E272" s="9">
        <v>1.58646222603151</v>
      </c>
      <c r="F272" s="9">
        <v>10.046485089373199</v>
      </c>
      <c r="G272" s="9">
        <v>2.3736105331766599</v>
      </c>
      <c r="H272" s="9">
        <v>4.4961451093160401</v>
      </c>
      <c r="I272" s="9">
        <v>7.8906592239990497E-2</v>
      </c>
      <c r="J272" s="9">
        <v>1.60049211492775</v>
      </c>
      <c r="K272" s="9">
        <v>4.1067478283751804</v>
      </c>
      <c r="L272" s="9">
        <v>2.8647806464082501</v>
      </c>
      <c r="M272" s="9">
        <v>1.7774399570044499</v>
      </c>
      <c r="N272" s="9">
        <v>11.925677396345099</v>
      </c>
      <c r="O272" s="9">
        <v>21.876049878095401</v>
      </c>
      <c r="P272" s="4"/>
      <c r="Q272" s="4"/>
      <c r="R272" s="4"/>
      <c r="S272" s="4"/>
      <c r="T272" s="4"/>
    </row>
    <row r="273" spans="1:20" x14ac:dyDescent="0.25">
      <c r="A273" s="82">
        <v>1995</v>
      </c>
      <c r="B273" s="82" t="s">
        <v>120</v>
      </c>
      <c r="C273" s="82">
        <v>6</v>
      </c>
      <c r="D273" s="9">
        <v>2.5554731799286201</v>
      </c>
      <c r="E273" s="9">
        <v>1.5924520403070399</v>
      </c>
      <c r="F273" s="9">
        <v>10.1013086458711</v>
      </c>
      <c r="G273" s="9">
        <v>2.3869923804050002</v>
      </c>
      <c r="H273" s="9">
        <v>4.5106584817260096</v>
      </c>
      <c r="I273" s="9">
        <v>8.8519554085705499E-2</v>
      </c>
      <c r="J273" s="9">
        <v>1.6345336712898</v>
      </c>
      <c r="K273" s="9">
        <v>4.1058245404658997</v>
      </c>
      <c r="L273" s="9">
        <v>2.8821422066598901</v>
      </c>
      <c r="M273" s="9">
        <v>1.78013334307469</v>
      </c>
      <c r="N273" s="9">
        <v>11.9838854608743</v>
      </c>
      <c r="O273" s="9">
        <v>21.858383480609501</v>
      </c>
      <c r="P273" s="4"/>
      <c r="Q273" s="4"/>
      <c r="R273" s="4"/>
      <c r="S273" s="4"/>
      <c r="T273" s="4"/>
    </row>
    <row r="274" spans="1:20" x14ac:dyDescent="0.25">
      <c r="A274" s="82">
        <v>1996</v>
      </c>
      <c r="B274" s="82" t="s">
        <v>120</v>
      </c>
      <c r="C274" s="82">
        <v>6</v>
      </c>
      <c r="D274" s="9">
        <v>2.5775085051673599</v>
      </c>
      <c r="E274" s="9">
        <v>1.6040132217822101</v>
      </c>
      <c r="F274" s="9">
        <v>10.151840490403901</v>
      </c>
      <c r="G274" s="9">
        <v>2.3998201910524499</v>
      </c>
      <c r="H274" s="9">
        <v>4.5443885239599897</v>
      </c>
      <c r="I274" s="9">
        <v>9.15405914417671E-2</v>
      </c>
      <c r="J274" s="9">
        <v>1.65444604382049</v>
      </c>
      <c r="K274" s="9">
        <v>4.1105175149577304</v>
      </c>
      <c r="L274" s="9">
        <v>2.88468121245283</v>
      </c>
      <c r="M274" s="9">
        <v>1.7836548107364301</v>
      </c>
      <c r="N274" s="9">
        <v>12.057594578703601</v>
      </c>
      <c r="O274" s="9">
        <v>21.827906062411</v>
      </c>
      <c r="P274" s="4"/>
      <c r="Q274" s="4"/>
      <c r="R274" s="4"/>
      <c r="S274" s="4"/>
      <c r="T274" s="4"/>
    </row>
    <row r="275" spans="1:20" x14ac:dyDescent="0.25">
      <c r="A275" s="82">
        <v>1997</v>
      </c>
      <c r="B275" s="82" t="s">
        <v>120</v>
      </c>
      <c r="C275" s="82">
        <v>6</v>
      </c>
      <c r="D275" s="9">
        <v>2.5889875156666702</v>
      </c>
      <c r="E275" s="9">
        <v>1.61299797882713</v>
      </c>
      <c r="F275" s="9">
        <v>10.224926915020299</v>
      </c>
      <c r="G275" s="9">
        <v>2.4181249043739799</v>
      </c>
      <c r="H275" s="9">
        <v>4.5885508762154101</v>
      </c>
      <c r="I275" s="9">
        <v>9.2352197137266806E-2</v>
      </c>
      <c r="J275" s="9">
        <v>1.6687625271072</v>
      </c>
      <c r="K275" s="9">
        <v>4.1126378970333901</v>
      </c>
      <c r="L275" s="9">
        <v>2.8966638725969598</v>
      </c>
      <c r="M275" s="9">
        <v>1.78300796805825</v>
      </c>
      <c r="N275" s="9">
        <v>12.1535491505525</v>
      </c>
      <c r="O275" s="9">
        <v>21.779607948847001</v>
      </c>
      <c r="P275" s="4"/>
      <c r="Q275" s="4"/>
      <c r="R275" s="4"/>
      <c r="S275" s="4"/>
      <c r="T275" s="4"/>
    </row>
    <row r="276" spans="1:20" x14ac:dyDescent="0.25">
      <c r="A276" s="82">
        <v>1998</v>
      </c>
      <c r="B276" s="82" t="s">
        <v>120</v>
      </c>
      <c r="C276" s="82">
        <v>6</v>
      </c>
      <c r="D276" s="9">
        <v>2.60523493591969</v>
      </c>
      <c r="E276" s="9">
        <v>1.62580257308323</v>
      </c>
      <c r="F276" s="9">
        <v>10.302771660454701</v>
      </c>
      <c r="G276" s="9">
        <v>2.4375807278919002</v>
      </c>
      <c r="H276" s="9">
        <v>4.6347793345044996</v>
      </c>
      <c r="I276" s="9">
        <v>9.5456087685409405E-2</v>
      </c>
      <c r="J276" s="9">
        <v>1.68226799266933</v>
      </c>
      <c r="K276" s="9">
        <v>4.1179242180392102</v>
      </c>
      <c r="L276" s="9">
        <v>2.91453420975748</v>
      </c>
      <c r="M276" s="9">
        <v>1.7982241441829201</v>
      </c>
      <c r="N276" s="9">
        <v>12.267695117979899</v>
      </c>
      <c r="O276" s="9">
        <v>21.755992307773202</v>
      </c>
      <c r="P276" s="4"/>
      <c r="Q276" s="4"/>
      <c r="R276" s="4"/>
      <c r="S276" s="4"/>
      <c r="T276" s="4"/>
    </row>
    <row r="277" spans="1:20" x14ac:dyDescent="0.25">
      <c r="A277" s="82">
        <v>1999</v>
      </c>
      <c r="B277" s="82" t="s">
        <v>120</v>
      </c>
      <c r="C277" s="82">
        <v>6</v>
      </c>
      <c r="D277" s="9">
        <v>2.6246722506314799</v>
      </c>
      <c r="E277" s="9">
        <v>1.6368086555699799</v>
      </c>
      <c r="F277" s="9">
        <v>10.373489198047</v>
      </c>
      <c r="G277" s="9">
        <v>2.4557163332879699</v>
      </c>
      <c r="H277" s="9">
        <v>4.6955609752937297</v>
      </c>
      <c r="I277" s="9">
        <v>9.84736622776234E-2</v>
      </c>
      <c r="J277" s="9">
        <v>1.71436975750566</v>
      </c>
      <c r="K277" s="9">
        <v>4.1239318747442404</v>
      </c>
      <c r="L277" s="9">
        <v>2.9270430729268302</v>
      </c>
      <c r="M277" s="9">
        <v>1.83154207801785</v>
      </c>
      <c r="N277" s="9">
        <v>12.351841858015399</v>
      </c>
      <c r="O277" s="9">
        <v>21.7722909712659</v>
      </c>
      <c r="P277" s="4"/>
      <c r="Q277" s="4"/>
      <c r="R277" s="4"/>
      <c r="S277" s="4"/>
      <c r="T277" s="4"/>
    </row>
    <row r="278" spans="1:20" x14ac:dyDescent="0.25">
      <c r="A278" s="82">
        <v>2000</v>
      </c>
      <c r="B278" s="82" t="s">
        <v>120</v>
      </c>
      <c r="C278" s="82">
        <v>6</v>
      </c>
      <c r="D278" s="9">
        <v>2.6534231644663699</v>
      </c>
      <c r="E278" s="9">
        <v>1.6565188120447401</v>
      </c>
      <c r="F278" s="9">
        <v>10.4996458403422</v>
      </c>
      <c r="G278" s="9">
        <v>2.4890238894513499</v>
      </c>
      <c r="H278" s="9">
        <v>4.8558643911609396</v>
      </c>
      <c r="I278" s="9">
        <v>9.8422127580466104E-2</v>
      </c>
      <c r="J278" s="9">
        <v>1.73130875096565</v>
      </c>
      <c r="K278" s="9">
        <v>4.1192764497637997</v>
      </c>
      <c r="L278" s="9">
        <v>2.9361643233642098</v>
      </c>
      <c r="M278" s="9">
        <v>1.8612908246122499</v>
      </c>
      <c r="N278" s="9">
        <v>12.561072850650399</v>
      </c>
      <c r="O278" s="9">
        <v>21.862168536409499</v>
      </c>
      <c r="P278" s="4"/>
      <c r="Q278" s="4"/>
      <c r="R278" s="4"/>
      <c r="S278" s="4"/>
      <c r="T278" s="4"/>
    </row>
    <row r="279" spans="1:20" x14ac:dyDescent="0.25">
      <c r="A279" s="82">
        <v>2001</v>
      </c>
      <c r="B279" s="82" t="s">
        <v>120</v>
      </c>
      <c r="C279" s="82">
        <v>6</v>
      </c>
      <c r="D279" s="9">
        <v>2.6845880908852302</v>
      </c>
      <c r="E279" s="9">
        <v>1.6767518870434901</v>
      </c>
      <c r="F279" s="9">
        <v>10.6124900148205</v>
      </c>
      <c r="G279" s="9">
        <v>2.5191641985133399</v>
      </c>
      <c r="H279" s="9">
        <v>5.0129471016043698</v>
      </c>
      <c r="I279" s="9">
        <v>0.109058537732594</v>
      </c>
      <c r="J279" s="9">
        <v>1.7606631924745599</v>
      </c>
      <c r="K279" s="9">
        <v>4.1350217649020404</v>
      </c>
      <c r="L279" s="9">
        <v>2.9576810284918502</v>
      </c>
      <c r="M279" s="9">
        <v>1.87987110243455</v>
      </c>
      <c r="N279" s="9">
        <v>12.731894833850699</v>
      </c>
      <c r="O279" s="9">
        <v>21.919084312915</v>
      </c>
      <c r="P279" s="4"/>
      <c r="Q279" s="4"/>
      <c r="R279" s="4"/>
      <c r="S279" s="4"/>
      <c r="T279" s="4"/>
    </row>
    <row r="280" spans="1:20" x14ac:dyDescent="0.25">
      <c r="A280" s="82">
        <v>2002</v>
      </c>
      <c r="B280" s="82" t="s">
        <v>120</v>
      </c>
      <c r="C280" s="82">
        <v>6</v>
      </c>
      <c r="D280" s="9">
        <v>2.7205869375290499</v>
      </c>
      <c r="E280" s="9">
        <v>1.7037947686796699</v>
      </c>
      <c r="F280" s="9">
        <v>10.731295254346501</v>
      </c>
      <c r="G280" s="9">
        <v>2.55151172524487</v>
      </c>
      <c r="H280" s="9">
        <v>5.2057071199729599</v>
      </c>
      <c r="I280" s="9">
        <v>0.108997202261801</v>
      </c>
      <c r="J280" s="9">
        <v>1.7927757370055699</v>
      </c>
      <c r="K280" s="9">
        <v>4.1416312569092799</v>
      </c>
      <c r="L280" s="9">
        <v>2.9932369459278898</v>
      </c>
      <c r="M280" s="9">
        <v>1.88792285619769</v>
      </c>
      <c r="N280" s="9">
        <v>12.902702554533199</v>
      </c>
      <c r="O280" s="9">
        <v>21.9501872035069</v>
      </c>
      <c r="P280" s="4"/>
      <c r="Q280" s="4"/>
      <c r="R280" s="4"/>
      <c r="S280" s="4"/>
      <c r="T280" s="4"/>
    </row>
    <row r="281" spans="1:20" x14ac:dyDescent="0.25">
      <c r="A281" s="82">
        <v>2003</v>
      </c>
      <c r="B281" s="82" t="s">
        <v>120</v>
      </c>
      <c r="C281" s="82">
        <v>6</v>
      </c>
      <c r="D281" s="9">
        <v>2.7492856417529401</v>
      </c>
      <c r="E281" s="9">
        <v>1.7242541729932599</v>
      </c>
      <c r="F281" s="9">
        <v>10.8698598743196</v>
      </c>
      <c r="G281" s="9">
        <v>2.58736084164331</v>
      </c>
      <c r="H281" s="9">
        <v>5.35151165368194</v>
      </c>
      <c r="I281" s="9">
        <v>0.112967421791986</v>
      </c>
      <c r="J281" s="9">
        <v>1.82394887514378</v>
      </c>
      <c r="K281" s="9">
        <v>4.1510569285561498</v>
      </c>
      <c r="L281" s="9">
        <v>3.05146652864638</v>
      </c>
      <c r="M281" s="9">
        <v>1.9064549736410501</v>
      </c>
      <c r="N281" s="9">
        <v>13.042764858795501</v>
      </c>
      <c r="O281" s="9">
        <v>22.042401988975801</v>
      </c>
      <c r="P281" s="4"/>
      <c r="Q281" s="4"/>
      <c r="R281" s="4"/>
      <c r="S281" s="4"/>
      <c r="T281" s="4"/>
    </row>
    <row r="282" spans="1:20" x14ac:dyDescent="0.25">
      <c r="A282" s="82">
        <v>2004</v>
      </c>
      <c r="B282" s="82" t="s">
        <v>120</v>
      </c>
      <c r="C282" s="82">
        <v>6</v>
      </c>
      <c r="D282" s="9">
        <v>2.7734754757069902</v>
      </c>
      <c r="E282" s="9">
        <v>1.74008025462706</v>
      </c>
      <c r="F282" s="9">
        <v>10.9270714918644</v>
      </c>
      <c r="G282" s="9">
        <v>2.60393170203653</v>
      </c>
      <c r="H282" s="9">
        <v>5.4806206312720098</v>
      </c>
      <c r="I282" s="9">
        <v>0.122655598978375</v>
      </c>
      <c r="J282" s="9">
        <v>1.8734120805662999</v>
      </c>
      <c r="K282" s="9">
        <v>4.1463539535248701</v>
      </c>
      <c r="L282" s="9">
        <v>3.1080928234583101</v>
      </c>
      <c r="M282" s="9">
        <v>1.9056900839895401</v>
      </c>
      <c r="N282" s="9">
        <v>13.1822682089006</v>
      </c>
      <c r="O282" s="9">
        <v>22.055721569717999</v>
      </c>
      <c r="P282" s="4"/>
      <c r="Q282" s="4"/>
      <c r="R282" s="4"/>
      <c r="S282" s="4"/>
      <c r="T282" s="4"/>
    </row>
    <row r="283" spans="1:20" x14ac:dyDescent="0.25">
      <c r="A283" s="82">
        <v>2005</v>
      </c>
      <c r="B283" s="82" t="s">
        <v>120</v>
      </c>
      <c r="C283" s="82">
        <v>6</v>
      </c>
      <c r="D283" s="9">
        <v>2.79289894440838</v>
      </c>
      <c r="E283" s="9">
        <v>1.7502637382467401</v>
      </c>
      <c r="F283" s="9">
        <v>10.997707699204801</v>
      </c>
      <c r="G283" s="9">
        <v>2.6230387526052201</v>
      </c>
      <c r="H283" s="9">
        <v>5.5846502749602696</v>
      </c>
      <c r="I283" s="9">
        <v>0.124227406341665</v>
      </c>
      <c r="J283" s="9">
        <v>1.96824977822827</v>
      </c>
      <c r="K283" s="9">
        <v>4.14797998450201</v>
      </c>
      <c r="L283" s="9">
        <v>3.1488538165062798</v>
      </c>
      <c r="M283" s="9">
        <v>1.905438985195</v>
      </c>
      <c r="N283" s="9">
        <v>13.2669052833468</v>
      </c>
      <c r="O283" s="9">
        <v>22.035503251570798</v>
      </c>
      <c r="P283" s="4"/>
      <c r="Q283" s="4"/>
      <c r="R283" s="4"/>
      <c r="S283" s="4"/>
      <c r="T283" s="4"/>
    </row>
    <row r="284" spans="1:20" x14ac:dyDescent="0.25">
      <c r="A284" s="82">
        <v>2006</v>
      </c>
      <c r="B284" s="82" t="s">
        <v>120</v>
      </c>
      <c r="C284" s="82">
        <v>6</v>
      </c>
      <c r="D284" s="9">
        <v>2.8109845910636202</v>
      </c>
      <c r="E284" s="9">
        <v>1.76173354012531</v>
      </c>
      <c r="F284" s="9">
        <v>11.051653470087601</v>
      </c>
      <c r="G284" s="9">
        <v>2.6381073214973099</v>
      </c>
      <c r="H284" s="9">
        <v>5.6817000307375798</v>
      </c>
      <c r="I284" s="9">
        <v>0.12594515082364099</v>
      </c>
      <c r="J284" s="9">
        <v>2.0531751727922298</v>
      </c>
      <c r="K284" s="9">
        <v>4.1564435417277696</v>
      </c>
      <c r="L284" s="9">
        <v>3.2386257939194301</v>
      </c>
      <c r="M284" s="9">
        <v>1.9156679994247701</v>
      </c>
      <c r="N284" s="9">
        <v>13.362687610814101</v>
      </c>
      <c r="O284" s="9">
        <v>22.0347303544916</v>
      </c>
      <c r="P284" s="4"/>
      <c r="Q284" s="4"/>
      <c r="R284" s="4"/>
      <c r="S284" s="4"/>
      <c r="T284" s="4"/>
    </row>
    <row r="285" spans="1:20" x14ac:dyDescent="0.25">
      <c r="A285" s="82">
        <v>2007</v>
      </c>
      <c r="B285" s="82" t="s">
        <v>120</v>
      </c>
      <c r="C285" s="82">
        <v>6</v>
      </c>
      <c r="D285" s="9">
        <v>2.8264486964610098</v>
      </c>
      <c r="E285" s="9">
        <v>1.77029335056917</v>
      </c>
      <c r="F285" s="9">
        <v>11.133427089854401</v>
      </c>
      <c r="G285" s="9">
        <v>2.6592394108506801</v>
      </c>
      <c r="H285" s="9">
        <v>5.7615779820956297</v>
      </c>
      <c r="I285" s="9">
        <v>0.12618581995813899</v>
      </c>
      <c r="J285" s="9">
        <v>2.1092677842357599</v>
      </c>
      <c r="K285" s="9">
        <v>4.1662752560059397</v>
      </c>
      <c r="L285" s="9">
        <v>3.2432691887142902</v>
      </c>
      <c r="M285" s="9">
        <v>1.91866980487804</v>
      </c>
      <c r="N285" s="9">
        <v>13.4614630057092</v>
      </c>
      <c r="O285" s="9">
        <v>22.041821169196801</v>
      </c>
      <c r="P285" s="4"/>
      <c r="Q285" s="4"/>
      <c r="R285" s="4"/>
      <c r="S285" s="4"/>
      <c r="T285" s="4"/>
    </row>
    <row r="286" spans="1:20" x14ac:dyDescent="0.25">
      <c r="A286" s="82">
        <v>2008</v>
      </c>
      <c r="B286" s="82" t="s">
        <v>120</v>
      </c>
      <c r="C286" s="82">
        <v>6</v>
      </c>
      <c r="D286" s="9">
        <v>2.83731517700557</v>
      </c>
      <c r="E286" s="9">
        <v>1.7752879175260201</v>
      </c>
      <c r="F286" s="9">
        <v>11.202345715909701</v>
      </c>
      <c r="G286" s="9">
        <v>2.67636847688423</v>
      </c>
      <c r="H286" s="9">
        <v>5.7974728738000803</v>
      </c>
      <c r="I286" s="9">
        <v>0.12603856344867001</v>
      </c>
      <c r="J286" s="9">
        <v>2.1713765236209599</v>
      </c>
      <c r="K286" s="9">
        <v>4.1870647127585103</v>
      </c>
      <c r="L286" s="9">
        <v>3.3036807153049002</v>
      </c>
      <c r="M286" s="9">
        <v>1.9655559535664</v>
      </c>
      <c r="N286" s="9">
        <v>13.5462438526061</v>
      </c>
      <c r="O286" s="9">
        <v>22.0336148268084</v>
      </c>
      <c r="P286" s="4"/>
      <c r="Q286" s="4"/>
      <c r="R286" s="4"/>
      <c r="S286" s="4"/>
      <c r="T286" s="4"/>
    </row>
    <row r="287" spans="1:20" x14ac:dyDescent="0.25">
      <c r="A287" s="82">
        <v>2009</v>
      </c>
      <c r="B287" s="82" t="s">
        <v>120</v>
      </c>
      <c r="C287" s="82">
        <v>6</v>
      </c>
      <c r="D287" s="9">
        <v>2.8421837278754798</v>
      </c>
      <c r="E287" s="9">
        <v>1.77718897085654</v>
      </c>
      <c r="F287" s="9">
        <v>11.2520556236547</v>
      </c>
      <c r="G287" s="9">
        <v>2.6887408970539699</v>
      </c>
      <c r="H287" s="9">
        <v>5.8206149014519797</v>
      </c>
      <c r="I287" s="9">
        <v>0.125947138465824</v>
      </c>
      <c r="J287" s="9">
        <v>2.2182520921471198</v>
      </c>
      <c r="K287" s="9">
        <v>4.2181655822421504</v>
      </c>
      <c r="L287" s="9">
        <v>3.3348690691101699</v>
      </c>
      <c r="M287" s="9">
        <v>2.0109641002896299</v>
      </c>
      <c r="N287" s="9">
        <v>13.6169975325934</v>
      </c>
      <c r="O287" s="9">
        <v>22.051730116964801</v>
      </c>
      <c r="P287" s="4"/>
      <c r="Q287" s="4"/>
      <c r="R287" s="4"/>
      <c r="S287" s="4"/>
      <c r="T287" s="4"/>
    </row>
    <row r="288" spans="1:20" x14ac:dyDescent="0.25">
      <c r="A288" s="82">
        <v>2010</v>
      </c>
      <c r="B288" s="82" t="s">
        <v>120</v>
      </c>
      <c r="C288" s="82">
        <v>6</v>
      </c>
      <c r="D288" s="9">
        <v>2.8443630047320401</v>
      </c>
      <c r="E288" s="9">
        <v>1.77730259680257</v>
      </c>
      <c r="F288" s="9">
        <v>11.2734558652565</v>
      </c>
      <c r="G288" s="9">
        <v>2.6946779596653601</v>
      </c>
      <c r="H288" s="9">
        <v>5.8498090292664804</v>
      </c>
      <c r="I288" s="9">
        <v>0.12686629952372</v>
      </c>
      <c r="J288" s="9">
        <v>2.2895571224067699</v>
      </c>
      <c r="K288" s="9">
        <v>4.2383486932302299</v>
      </c>
      <c r="L288" s="9">
        <v>3.3542790456102498</v>
      </c>
      <c r="M288" s="9">
        <v>2.0080532178240902</v>
      </c>
      <c r="N288" s="9">
        <v>13.6699935710164</v>
      </c>
      <c r="O288" s="9">
        <v>22.003129990722801</v>
      </c>
      <c r="P288" s="4"/>
      <c r="Q288" s="4"/>
      <c r="R288" s="4"/>
      <c r="S288" s="4"/>
      <c r="T288" s="4"/>
    </row>
    <row r="289" spans="1:26" x14ac:dyDescent="0.25">
      <c r="A289" s="82">
        <v>2011</v>
      </c>
      <c r="B289" s="82" t="s">
        <v>120</v>
      </c>
      <c r="C289" s="82">
        <v>6</v>
      </c>
      <c r="D289" s="9">
        <v>2.8423244043258702</v>
      </c>
      <c r="E289" s="9">
        <v>1.7743357802389601</v>
      </c>
      <c r="F289" s="9">
        <v>11.2647423508692</v>
      </c>
      <c r="G289" s="9">
        <v>2.6929477558216099</v>
      </c>
      <c r="H289" s="9">
        <v>5.8498776130436898</v>
      </c>
      <c r="I289" s="9">
        <v>0.126666003604958</v>
      </c>
      <c r="J289" s="9">
        <v>2.3627450138431199</v>
      </c>
      <c r="K289" s="9">
        <v>4.2428813883878203</v>
      </c>
      <c r="L289" s="9">
        <v>3.3520406121586199</v>
      </c>
      <c r="M289" s="9">
        <v>2.00453349555197</v>
      </c>
      <c r="N289" s="9">
        <v>13.7007911832769</v>
      </c>
      <c r="O289" s="9">
        <v>21.938191319323099</v>
      </c>
      <c r="P289" s="4"/>
      <c r="Q289" s="4"/>
      <c r="R289" s="4"/>
      <c r="S289" s="4"/>
      <c r="T289" s="4"/>
      <c r="U289" s="82"/>
      <c r="V289" s="82"/>
      <c r="W289" s="82"/>
      <c r="X289" s="82"/>
      <c r="Y289" s="82"/>
      <c r="Z289" s="82"/>
    </row>
    <row r="290" spans="1:26" x14ac:dyDescent="0.25">
      <c r="A290" s="82">
        <v>2012</v>
      </c>
      <c r="B290" s="82" t="s">
        <v>120</v>
      </c>
      <c r="C290" s="82">
        <v>6</v>
      </c>
      <c r="D290" s="9">
        <v>2.8376375333197701</v>
      </c>
      <c r="E290" s="9">
        <v>1.7714187916289801</v>
      </c>
      <c r="F290" s="9">
        <v>11.254855063117599</v>
      </c>
      <c r="G290" s="9">
        <v>2.6907001949629201</v>
      </c>
      <c r="H290" s="9">
        <v>5.8394170726418002</v>
      </c>
      <c r="I290" s="9">
        <v>0.126445012495985</v>
      </c>
      <c r="J290" s="9">
        <v>2.42156103430397</v>
      </c>
      <c r="K290" s="9">
        <v>4.2624083328333402</v>
      </c>
      <c r="L290" s="9">
        <v>3.3823617036454401</v>
      </c>
      <c r="M290" s="9">
        <v>2.00168941022618</v>
      </c>
      <c r="N290" s="9">
        <v>13.721819777710399</v>
      </c>
      <c r="O290" s="9">
        <v>21.871456309828101</v>
      </c>
      <c r="P290" s="4"/>
      <c r="Q290" s="4"/>
      <c r="R290" s="4"/>
      <c r="S290" s="4"/>
      <c r="T290" s="4"/>
      <c r="U290" s="82"/>
      <c r="V290" s="82"/>
      <c r="W290" s="82"/>
      <c r="X290" s="82"/>
      <c r="Y290" s="82"/>
      <c r="Z290" s="82"/>
    </row>
    <row r="291" spans="1:26" x14ac:dyDescent="0.25">
      <c r="A291" s="82">
        <v>2013</v>
      </c>
      <c r="B291" s="82" t="s">
        <v>120</v>
      </c>
      <c r="C291" s="82">
        <v>6</v>
      </c>
      <c r="D291" s="9">
        <v>2.8322459461099299</v>
      </c>
      <c r="E291" s="9">
        <v>1.76822975060697</v>
      </c>
      <c r="F291" s="9">
        <v>11.2378400358826</v>
      </c>
      <c r="G291" s="9">
        <v>2.6870414739169401</v>
      </c>
      <c r="H291" s="9">
        <v>5.8395754819867696</v>
      </c>
      <c r="I291" s="9">
        <v>0.12620446711556699</v>
      </c>
      <c r="J291" s="9">
        <v>2.4397494821311501</v>
      </c>
      <c r="K291" s="9">
        <v>4.2651595645178801</v>
      </c>
      <c r="L291" s="9">
        <v>3.3955285136675499</v>
      </c>
      <c r="M291" s="9">
        <v>2.0042286099892399</v>
      </c>
      <c r="N291" s="9">
        <v>13.7012792165203</v>
      </c>
      <c r="O291" s="9">
        <v>21.818052585828099</v>
      </c>
      <c r="P291" s="4"/>
      <c r="Q291" s="4"/>
      <c r="R291" s="4"/>
      <c r="S291" s="4"/>
      <c r="T291" s="4"/>
      <c r="U291" s="82"/>
      <c r="V291" s="82"/>
      <c r="W291" s="82"/>
      <c r="X291" s="82"/>
      <c r="Y291" s="82"/>
      <c r="Z291" s="82"/>
    </row>
    <row r="292" spans="1:26" x14ac:dyDescent="0.25">
      <c r="A292" s="82">
        <v>2014</v>
      </c>
      <c r="B292" s="82" t="s">
        <v>120</v>
      </c>
      <c r="C292" s="82">
        <v>6</v>
      </c>
      <c r="D292" s="9">
        <v>2.8289891298493401</v>
      </c>
      <c r="E292" s="9">
        <v>1.76500462052809</v>
      </c>
      <c r="F292" s="9">
        <v>11.236837062780699</v>
      </c>
      <c r="G292" s="9">
        <v>2.68721498336821</v>
      </c>
      <c r="H292" s="9">
        <v>5.8447329406746498</v>
      </c>
      <c r="I292" s="9">
        <v>0.12594158535184699</v>
      </c>
      <c r="J292" s="9">
        <v>2.4536286047759601</v>
      </c>
      <c r="K292" s="9">
        <v>4.2633361841628501</v>
      </c>
      <c r="L292" s="9">
        <v>3.4091009924209801</v>
      </c>
      <c r="M292" s="9">
        <v>2.0195012022990699</v>
      </c>
      <c r="N292" s="9">
        <v>13.6981171544547</v>
      </c>
      <c r="O292" s="9">
        <v>21.750522895857198</v>
      </c>
      <c r="P292" s="4"/>
      <c r="Q292" s="4"/>
      <c r="R292" s="4"/>
      <c r="S292" s="4"/>
      <c r="T292" s="4"/>
      <c r="U292" s="82"/>
      <c r="V292" s="82"/>
      <c r="W292" s="82"/>
      <c r="X292" s="82"/>
      <c r="Y292" s="82"/>
      <c r="Z292" s="82"/>
    </row>
    <row r="293" spans="1:26" x14ac:dyDescent="0.25">
      <c r="A293" s="82">
        <v>2015</v>
      </c>
      <c r="B293" s="82" t="s">
        <v>120</v>
      </c>
      <c r="C293" s="82">
        <v>6</v>
      </c>
      <c r="D293" s="9">
        <v>2.8496789205239299</v>
      </c>
      <c r="E293" s="9">
        <v>1.78400851635409</v>
      </c>
      <c r="F293" s="9">
        <v>11.352677681887601</v>
      </c>
      <c r="G293" s="9">
        <v>2.7171395406114902</v>
      </c>
      <c r="H293" s="9">
        <v>5.9593734294598697</v>
      </c>
      <c r="I293" s="9">
        <v>0.12875754005510301</v>
      </c>
      <c r="J293" s="9">
        <v>2.49608100003584</v>
      </c>
      <c r="K293" s="9">
        <v>4.2707770130648299</v>
      </c>
      <c r="L293" s="9">
        <v>3.4481730400006501</v>
      </c>
      <c r="M293" s="9">
        <v>2.0478795614240601</v>
      </c>
      <c r="N293" s="9">
        <v>13.8441183836366</v>
      </c>
      <c r="O293" s="9">
        <v>21.831802123047801</v>
      </c>
      <c r="P293" s="82"/>
      <c r="Q293" s="82"/>
      <c r="R293" s="82"/>
      <c r="S293" s="82"/>
      <c r="T293" s="82"/>
      <c r="U293" s="82"/>
      <c r="V293" s="82"/>
      <c r="W293" s="82"/>
      <c r="X293" s="82"/>
      <c r="Y293" s="82"/>
      <c r="Z293" s="82"/>
    </row>
    <row r="294" spans="1:26" x14ac:dyDescent="0.25">
      <c r="A294" s="82">
        <v>2016</v>
      </c>
      <c r="B294" s="82" t="s">
        <v>120</v>
      </c>
      <c r="C294" s="82">
        <v>6</v>
      </c>
      <c r="D294" s="9">
        <v>2.8746021091831802</v>
      </c>
      <c r="E294" s="9">
        <v>1.80307503922987</v>
      </c>
      <c r="F294" s="9">
        <v>11.471826617369199</v>
      </c>
      <c r="G294" s="9">
        <v>2.7480235287288699</v>
      </c>
      <c r="H294" s="9">
        <v>6.0808420391968303</v>
      </c>
      <c r="I294" s="9">
        <v>0.13147038132205599</v>
      </c>
      <c r="J294" s="9">
        <v>2.5396614858338502</v>
      </c>
      <c r="K294" s="9">
        <v>4.27884834494819</v>
      </c>
      <c r="L294" s="9">
        <v>3.48900667060636</v>
      </c>
      <c r="M294" s="9">
        <v>2.09035181264306</v>
      </c>
      <c r="N294" s="9">
        <v>13.979083745843999</v>
      </c>
      <c r="O294" s="9">
        <v>21.9907616079708</v>
      </c>
      <c r="P294" s="84"/>
      <c r="Q294" s="84"/>
      <c r="R294" s="84"/>
      <c r="S294" s="84"/>
      <c r="T294" s="84"/>
      <c r="U294" s="84"/>
      <c r="V294" s="84"/>
      <c r="W294" s="84"/>
      <c r="X294" s="84"/>
      <c r="Y294" s="84"/>
      <c r="Z294" s="84"/>
    </row>
    <row r="295" spans="1:26" x14ac:dyDescent="0.25">
      <c r="A295" s="82">
        <v>2017</v>
      </c>
      <c r="B295" s="82" t="s">
        <v>120</v>
      </c>
      <c r="C295" s="82">
        <v>6</v>
      </c>
      <c r="D295" s="9">
        <v>2.9025472460407098</v>
      </c>
      <c r="E295" s="9">
        <v>1.8237541727906399</v>
      </c>
      <c r="F295" s="9">
        <v>11.5975377760067</v>
      </c>
      <c r="G295" s="9">
        <v>2.7804746154372699</v>
      </c>
      <c r="H295" s="9">
        <v>6.2026837186306203</v>
      </c>
      <c r="I295" s="9">
        <v>0.134481073728173</v>
      </c>
      <c r="J295" s="9">
        <v>2.5840288818232899</v>
      </c>
      <c r="K295" s="9">
        <v>4.2864157981113102</v>
      </c>
      <c r="L295" s="9">
        <v>3.5279015951932902</v>
      </c>
      <c r="M295" s="9">
        <v>2.1349411219299999</v>
      </c>
      <c r="N295" s="9">
        <v>14.1298640820886</v>
      </c>
      <c r="O295" s="9">
        <v>22.188122252653901</v>
      </c>
      <c r="P295" s="4"/>
      <c r="Q295" s="4"/>
      <c r="R295" s="4"/>
      <c r="S295" s="4"/>
      <c r="T295" s="4"/>
      <c r="U295" s="82"/>
      <c r="V295" s="82"/>
      <c r="W295" s="82"/>
      <c r="X295" s="82"/>
      <c r="Y295" s="82"/>
      <c r="Z295" s="82"/>
    </row>
    <row r="296" spans="1:26" x14ac:dyDescent="0.25">
      <c r="A296" s="82">
        <v>2018</v>
      </c>
      <c r="B296" s="82" t="s">
        <v>120</v>
      </c>
      <c r="C296" s="82">
        <v>6</v>
      </c>
      <c r="D296" s="9">
        <v>2.9299306524179398</v>
      </c>
      <c r="E296" s="9">
        <v>1.8430645738373099</v>
      </c>
      <c r="F296" s="9">
        <v>11.7265395736299</v>
      </c>
      <c r="G296" s="9">
        <v>2.8139176873734</v>
      </c>
      <c r="H296" s="9">
        <v>6.3164104796511102</v>
      </c>
      <c r="I296" s="9">
        <v>0.137264923381753</v>
      </c>
      <c r="J296" s="9">
        <v>2.6307919486071598</v>
      </c>
      <c r="K296" s="9">
        <v>4.2946007735051701</v>
      </c>
      <c r="L296" s="9">
        <v>3.5667683501402698</v>
      </c>
      <c r="M296" s="9">
        <v>2.1791085645939199</v>
      </c>
      <c r="N296" s="9">
        <v>14.291625832105099</v>
      </c>
      <c r="O296" s="9">
        <v>22.382604134777001</v>
      </c>
      <c r="P296" s="4"/>
      <c r="Q296" s="4"/>
      <c r="R296" s="4"/>
      <c r="S296" s="4"/>
      <c r="T296" s="4"/>
      <c r="U296" s="82"/>
      <c r="V296" s="82"/>
      <c r="W296" s="82"/>
      <c r="X296" s="82"/>
      <c r="Y296" s="82"/>
      <c r="Z296" s="82"/>
    </row>
    <row r="297" spans="1:26" x14ac:dyDescent="0.25">
      <c r="A297" s="82">
        <v>2019</v>
      </c>
      <c r="B297" s="82" t="s">
        <v>120</v>
      </c>
      <c r="C297" s="82">
        <v>6</v>
      </c>
      <c r="D297" s="9">
        <v>2.95610804548215</v>
      </c>
      <c r="E297" s="9">
        <v>1.8625090496932999</v>
      </c>
      <c r="F297" s="9">
        <v>11.854538976058</v>
      </c>
      <c r="G297" s="9">
        <v>2.8468521364563402</v>
      </c>
      <c r="H297" s="9">
        <v>6.42745636134243</v>
      </c>
      <c r="I297" s="9">
        <v>0.14022999491145299</v>
      </c>
      <c r="J297" s="9">
        <v>2.6760510026192801</v>
      </c>
      <c r="K297" s="9">
        <v>4.3027314447697202</v>
      </c>
      <c r="L297" s="9">
        <v>3.6055197922328199</v>
      </c>
      <c r="M297" s="9">
        <v>2.2263665287893102</v>
      </c>
      <c r="N297" s="9">
        <v>14.4506336776249</v>
      </c>
      <c r="O297" s="9">
        <v>22.563112643625601</v>
      </c>
      <c r="P297" s="4"/>
      <c r="Q297" s="4"/>
      <c r="R297" s="4"/>
      <c r="S297" s="4"/>
      <c r="T297" s="4"/>
      <c r="U297" s="82"/>
      <c r="V297" s="82"/>
      <c r="W297" s="82"/>
      <c r="X297" s="82"/>
      <c r="Y297" s="82"/>
      <c r="Z297" s="82"/>
    </row>
    <row r="298" spans="1:26" x14ac:dyDescent="0.25">
      <c r="A298" s="82">
        <v>2020</v>
      </c>
      <c r="B298" s="82" t="s">
        <v>120</v>
      </c>
      <c r="C298" s="82">
        <v>6</v>
      </c>
      <c r="D298" s="9">
        <v>2.9792013644584299</v>
      </c>
      <c r="E298" s="9">
        <v>1.88049457272301</v>
      </c>
      <c r="F298" s="9">
        <v>11.9716154886684</v>
      </c>
      <c r="G298" s="9">
        <v>2.8770751080480399</v>
      </c>
      <c r="H298" s="9">
        <v>6.5335670466598703</v>
      </c>
      <c r="I298" s="9">
        <v>0.142980361769349</v>
      </c>
      <c r="J298" s="9">
        <v>2.7212925068681799</v>
      </c>
      <c r="K298" s="9">
        <v>4.31106218404679</v>
      </c>
      <c r="L298" s="9">
        <v>3.6442209128243199</v>
      </c>
      <c r="M298" s="9">
        <v>2.2665893915549602</v>
      </c>
      <c r="N298" s="9">
        <v>14.606386795775</v>
      </c>
      <c r="O298" s="9">
        <v>22.7093119620008</v>
      </c>
      <c r="P298" s="4"/>
      <c r="Q298" s="4"/>
      <c r="R298" s="4"/>
      <c r="S298" s="4"/>
      <c r="T298" s="4"/>
      <c r="U298" s="15"/>
      <c r="V298" s="15"/>
      <c r="W298" s="15"/>
      <c r="X298" s="15"/>
      <c r="Y298" s="15"/>
      <c r="Z298" s="15"/>
    </row>
    <row r="299" spans="1:26" x14ac:dyDescent="0.25">
      <c r="A299" s="82">
        <v>2021</v>
      </c>
      <c r="B299" s="82" t="s">
        <v>120</v>
      </c>
      <c r="C299" s="82">
        <v>6</v>
      </c>
      <c r="D299" s="9">
        <v>3.0010537822366201</v>
      </c>
      <c r="E299" s="9">
        <v>1.8974964277949999</v>
      </c>
      <c r="F299" s="9">
        <v>12.081326514000301</v>
      </c>
      <c r="G299" s="9">
        <v>2.9053704834665699</v>
      </c>
      <c r="H299" s="9">
        <v>6.6405175021299998</v>
      </c>
      <c r="I299" s="9">
        <v>0.145722537658344</v>
      </c>
      <c r="J299" s="9">
        <v>2.76752562611675</v>
      </c>
      <c r="K299" s="9">
        <v>4.3198170381418199</v>
      </c>
      <c r="L299" s="9">
        <v>3.6828843533473798</v>
      </c>
      <c r="M299" s="9">
        <v>2.3018908582303399</v>
      </c>
      <c r="N299" s="9">
        <v>14.7593421204671</v>
      </c>
      <c r="O299" s="9">
        <v>22.8361813339116</v>
      </c>
      <c r="P299" s="4"/>
      <c r="Q299" s="4"/>
      <c r="R299" s="4"/>
      <c r="S299" s="4"/>
      <c r="T299" s="4"/>
      <c r="U299" s="82"/>
      <c r="V299" s="82"/>
      <c r="W299" s="82"/>
      <c r="X299" s="82"/>
      <c r="Y299" s="82"/>
      <c r="Z299" s="82"/>
    </row>
    <row r="300" spans="1:26" x14ac:dyDescent="0.25">
      <c r="A300" s="82">
        <v>2022</v>
      </c>
      <c r="B300" s="82" t="s">
        <v>120</v>
      </c>
      <c r="C300" s="82">
        <v>6</v>
      </c>
      <c r="D300" s="9">
        <v>3.02304073807437</v>
      </c>
      <c r="E300" s="9">
        <v>1.9134862408732101</v>
      </c>
      <c r="F300" s="9">
        <v>12.181923550654901</v>
      </c>
      <c r="G300" s="9">
        <v>2.9313983374258301</v>
      </c>
      <c r="H300" s="9">
        <v>6.7444447085845702</v>
      </c>
      <c r="I300" s="9">
        <v>0.14844873299101199</v>
      </c>
      <c r="J300" s="9">
        <v>2.8148352630444502</v>
      </c>
      <c r="K300" s="9">
        <v>4.3285372675188096</v>
      </c>
      <c r="L300" s="9">
        <v>3.7215219395282699</v>
      </c>
      <c r="M300" s="9">
        <v>2.3360481332866598</v>
      </c>
      <c r="N300" s="9">
        <v>14.904200319626399</v>
      </c>
      <c r="O300" s="9">
        <v>22.955566971396099</v>
      </c>
      <c r="P300" s="82"/>
      <c r="Q300" s="82"/>
      <c r="R300" s="82"/>
      <c r="S300" s="82"/>
      <c r="T300" s="82"/>
      <c r="U300" s="82"/>
      <c r="V300" s="82"/>
      <c r="W300" s="82"/>
      <c r="X300" s="82"/>
      <c r="Y300" s="82"/>
      <c r="Z300" s="82"/>
    </row>
    <row r="301" spans="1:26" x14ac:dyDescent="0.25">
      <c r="A301" s="82">
        <v>2023</v>
      </c>
      <c r="B301" s="82" t="s">
        <v>120</v>
      </c>
      <c r="C301" s="82">
        <v>6</v>
      </c>
      <c r="D301" s="9">
        <v>3.0472092019817301</v>
      </c>
      <c r="E301" s="9">
        <v>1.92911101260027</v>
      </c>
      <c r="F301" s="9">
        <v>12.277883641657199</v>
      </c>
      <c r="G301" s="9">
        <v>2.9563139914469301</v>
      </c>
      <c r="H301" s="9">
        <v>6.8446240555651601</v>
      </c>
      <c r="I301" s="9">
        <v>0.151166977008446</v>
      </c>
      <c r="J301" s="9">
        <v>2.8626930446436001</v>
      </c>
      <c r="K301" s="9">
        <v>4.3372855338829996</v>
      </c>
      <c r="L301" s="9">
        <v>3.7601657620682198</v>
      </c>
      <c r="M301" s="9">
        <v>2.3713015871155601</v>
      </c>
      <c r="N301" s="9">
        <v>15.046048472925699</v>
      </c>
      <c r="O301" s="9">
        <v>23.097332843120402</v>
      </c>
      <c r="P301" s="4"/>
      <c r="Q301" s="4"/>
      <c r="R301" s="4"/>
      <c r="S301" s="4"/>
      <c r="T301" s="4"/>
      <c r="U301" s="82"/>
      <c r="V301" s="82"/>
      <c r="W301" s="82"/>
      <c r="X301" s="82"/>
      <c r="Y301" s="82"/>
      <c r="Z301" s="82"/>
    </row>
    <row r="302" spans="1:26" x14ac:dyDescent="0.25">
      <c r="A302" s="82">
        <v>2024</v>
      </c>
      <c r="B302" s="82" t="s">
        <v>120</v>
      </c>
      <c r="C302" s="82">
        <v>6</v>
      </c>
      <c r="D302" s="9">
        <v>3.07289274532148</v>
      </c>
      <c r="E302" s="9">
        <v>1.9450046285754901</v>
      </c>
      <c r="F302" s="9">
        <v>12.3753702628475</v>
      </c>
      <c r="G302" s="9">
        <v>2.9816089398682499</v>
      </c>
      <c r="H302" s="9">
        <v>6.9436648090465498</v>
      </c>
      <c r="I302" s="9">
        <v>0.15388194284204501</v>
      </c>
      <c r="J302" s="9">
        <v>2.9107814164116199</v>
      </c>
      <c r="K302" s="9">
        <v>4.3462998095608203</v>
      </c>
      <c r="L302" s="9">
        <v>3.7988215716433702</v>
      </c>
      <c r="M302" s="9">
        <v>2.4067940535171202</v>
      </c>
      <c r="N302" s="9">
        <v>15.1898759156186</v>
      </c>
      <c r="O302" s="9">
        <v>23.2536545642951</v>
      </c>
      <c r="P302" s="4"/>
      <c r="Q302" s="4"/>
      <c r="R302" s="4"/>
      <c r="S302" s="4"/>
      <c r="T302" s="4"/>
      <c r="U302" s="82"/>
      <c r="V302" s="82"/>
      <c r="W302" s="82"/>
      <c r="X302" s="82"/>
      <c r="Y302" s="82"/>
      <c r="Z302" s="82"/>
    </row>
    <row r="303" spans="1:26" x14ac:dyDescent="0.25">
      <c r="A303" s="82">
        <v>2025</v>
      </c>
      <c r="B303" s="82" t="s">
        <v>120</v>
      </c>
      <c r="C303" s="82">
        <v>6</v>
      </c>
      <c r="D303" s="9">
        <v>3.0984637954712899</v>
      </c>
      <c r="E303" s="9">
        <v>1.9611124046245501</v>
      </c>
      <c r="F303" s="9">
        <v>12.475043199673999</v>
      </c>
      <c r="G303" s="9">
        <v>3.0074351564025399</v>
      </c>
      <c r="H303" s="9">
        <v>7.0434431619004698</v>
      </c>
      <c r="I303" s="9">
        <v>0.156595467353705</v>
      </c>
      <c r="J303" s="9">
        <v>2.9594859623074901</v>
      </c>
      <c r="K303" s="9">
        <v>4.35550669656467</v>
      </c>
      <c r="L303" s="9">
        <v>3.83737950471268</v>
      </c>
      <c r="M303" s="9">
        <v>2.4420734652285399</v>
      </c>
      <c r="N303" s="9">
        <v>15.3343205368908</v>
      </c>
      <c r="O303" s="9">
        <v>23.410489458128101</v>
      </c>
      <c r="P303" s="4"/>
      <c r="Q303" s="4"/>
      <c r="R303" s="4"/>
      <c r="S303" s="4"/>
      <c r="T303" s="4"/>
      <c r="U303" s="82"/>
      <c r="V303" s="82"/>
      <c r="W303" s="82"/>
      <c r="X303" s="82"/>
      <c r="Y303" s="82"/>
      <c r="Z303" s="82"/>
    </row>
    <row r="304" spans="1:26" x14ac:dyDescent="0.25">
      <c r="A304" s="82">
        <v>2026</v>
      </c>
      <c r="B304" s="82" t="s">
        <v>120</v>
      </c>
      <c r="C304" s="82">
        <v>6</v>
      </c>
      <c r="D304" s="9">
        <v>3.1230046431799598</v>
      </c>
      <c r="E304" s="9">
        <v>1.9771264039127601</v>
      </c>
      <c r="F304" s="9">
        <v>12.5747496963548</v>
      </c>
      <c r="G304" s="9">
        <v>3.0332742510925601</v>
      </c>
      <c r="H304" s="9">
        <v>7.1432014617421498</v>
      </c>
      <c r="I304" s="9">
        <v>0.159299430947061</v>
      </c>
      <c r="J304" s="9">
        <v>3.0086526526972102</v>
      </c>
      <c r="K304" s="9">
        <v>4.3648857300586403</v>
      </c>
      <c r="L304" s="9">
        <v>3.8758641064560702</v>
      </c>
      <c r="M304" s="9">
        <v>2.477706557921</v>
      </c>
      <c r="N304" s="9">
        <v>15.4784945726757</v>
      </c>
      <c r="O304" s="9">
        <v>23.558407947348101</v>
      </c>
      <c r="P304" s="4"/>
      <c r="Q304" s="4"/>
      <c r="R304" s="4"/>
      <c r="S304" s="4"/>
      <c r="T304" s="4"/>
      <c r="U304" s="4"/>
      <c r="V304" s="4"/>
      <c r="W304" s="4"/>
      <c r="X304" s="4"/>
      <c r="Y304" s="4"/>
      <c r="Z304" s="4"/>
    </row>
    <row r="305" spans="1:26" x14ac:dyDescent="0.25">
      <c r="A305" s="82">
        <v>2027</v>
      </c>
      <c r="B305" s="82" t="s">
        <v>120</v>
      </c>
      <c r="C305" s="82">
        <v>6</v>
      </c>
      <c r="D305" s="9">
        <v>3.1470872684785101</v>
      </c>
      <c r="E305" s="9">
        <v>1.9930768807516299</v>
      </c>
      <c r="F305" s="9">
        <v>12.673767084621</v>
      </c>
      <c r="G305" s="9">
        <v>3.0589332833600298</v>
      </c>
      <c r="H305" s="9">
        <v>7.2420880789957396</v>
      </c>
      <c r="I305" s="9">
        <v>0.16199699833265799</v>
      </c>
      <c r="J305" s="9">
        <v>3.0582973854826401</v>
      </c>
      <c r="K305" s="9">
        <v>4.3745425710622197</v>
      </c>
      <c r="L305" s="9">
        <v>3.9142451596346102</v>
      </c>
      <c r="M305" s="9">
        <v>2.5135330641296498</v>
      </c>
      <c r="N305" s="9">
        <v>15.6226808194396</v>
      </c>
      <c r="O305" s="9">
        <v>23.701188408503199</v>
      </c>
      <c r="P305" s="4"/>
      <c r="Q305" s="4"/>
      <c r="R305" s="4"/>
      <c r="S305" s="4"/>
      <c r="T305" s="4"/>
      <c r="U305" s="4"/>
      <c r="V305" s="4"/>
      <c r="W305" s="4"/>
      <c r="X305" s="4"/>
      <c r="Y305" s="4"/>
      <c r="Z305" s="4"/>
    </row>
    <row r="306" spans="1:26" x14ac:dyDescent="0.25">
      <c r="A306" s="82">
        <v>2028</v>
      </c>
      <c r="B306" s="82" t="s">
        <v>120</v>
      </c>
      <c r="C306" s="82">
        <v>6</v>
      </c>
      <c r="D306" s="9">
        <v>3.1712578147901298</v>
      </c>
      <c r="E306" s="9">
        <v>2.0089788485915299</v>
      </c>
      <c r="F306" s="9">
        <v>12.7724526387853</v>
      </c>
      <c r="G306" s="9">
        <v>3.0845067311769201</v>
      </c>
      <c r="H306" s="9">
        <v>7.3402791799951803</v>
      </c>
      <c r="I306" s="9">
        <v>0.1646735285276</v>
      </c>
      <c r="J306" s="9">
        <v>3.10843118207094</v>
      </c>
      <c r="K306" s="9">
        <v>4.3844777529404499</v>
      </c>
      <c r="L306" s="9">
        <v>3.952638267128</v>
      </c>
      <c r="M306" s="9">
        <v>2.5495388736399298</v>
      </c>
      <c r="N306" s="9">
        <v>15.7674022689101</v>
      </c>
      <c r="O306" s="9">
        <v>23.844375327681799</v>
      </c>
      <c r="P306" s="4"/>
      <c r="Q306" s="4"/>
      <c r="R306" s="4"/>
      <c r="S306" s="4"/>
      <c r="T306" s="4"/>
      <c r="U306" s="4"/>
      <c r="V306" s="4"/>
      <c r="W306" s="4"/>
      <c r="X306" s="4"/>
      <c r="Y306" s="4"/>
      <c r="Z306" s="4"/>
    </row>
    <row r="307" spans="1:26" x14ac:dyDescent="0.25">
      <c r="A307" s="82">
        <v>2029</v>
      </c>
      <c r="B307" s="82" t="s">
        <v>120</v>
      </c>
      <c r="C307" s="82">
        <v>6</v>
      </c>
      <c r="D307" s="9">
        <v>3.1954419519120498</v>
      </c>
      <c r="E307" s="9">
        <v>2.0248906719702999</v>
      </c>
      <c r="F307" s="9">
        <v>12.8710064941222</v>
      </c>
      <c r="G307" s="9">
        <v>3.1100413322934499</v>
      </c>
      <c r="H307" s="9">
        <v>7.4375465309985396</v>
      </c>
      <c r="I307" s="9">
        <v>0.16734366122267699</v>
      </c>
      <c r="J307" s="9">
        <v>3.1590579069787998</v>
      </c>
      <c r="K307" s="9">
        <v>4.3946334517256602</v>
      </c>
      <c r="L307" s="9">
        <v>3.9908064912572199</v>
      </c>
      <c r="M307" s="9">
        <v>2.58547616160878</v>
      </c>
      <c r="N307" s="9">
        <v>15.9113460275218</v>
      </c>
      <c r="O307" s="9">
        <v>23.9876470309894</v>
      </c>
      <c r="P307" s="82"/>
      <c r="Q307" s="82"/>
      <c r="R307" s="82"/>
      <c r="S307" s="82"/>
      <c r="T307" s="82"/>
      <c r="U307" s="82"/>
      <c r="V307" s="82"/>
      <c r="W307" s="82"/>
      <c r="X307" s="82"/>
      <c r="Y307" s="82"/>
      <c r="Z307" s="82"/>
    </row>
    <row r="308" spans="1:26" x14ac:dyDescent="0.25">
      <c r="A308" s="82">
        <v>2030</v>
      </c>
      <c r="B308" s="82" t="s">
        <v>120</v>
      </c>
      <c r="C308" s="82">
        <v>6</v>
      </c>
      <c r="D308" s="9">
        <v>3.2200302483762702</v>
      </c>
      <c r="E308" s="9">
        <v>2.0408067966627601</v>
      </c>
      <c r="F308" s="9">
        <v>12.9693058735342</v>
      </c>
      <c r="G308" s="9">
        <v>3.1355090187189099</v>
      </c>
      <c r="H308" s="9">
        <v>7.5377006710750596</v>
      </c>
      <c r="I308" s="9">
        <v>0.169979491365539</v>
      </c>
      <c r="J308" s="9">
        <v>3.2110646800700602</v>
      </c>
      <c r="K308" s="9">
        <v>4.4052494509414197</v>
      </c>
      <c r="L308" s="9">
        <v>4.0301521920468604</v>
      </c>
      <c r="M308" s="9">
        <v>2.6227971536108701</v>
      </c>
      <c r="N308" s="9">
        <v>16.060807657198499</v>
      </c>
      <c r="O308" s="9">
        <v>24.137957540825301</v>
      </c>
      <c r="P308" s="82"/>
      <c r="Q308" s="82"/>
      <c r="R308" s="82"/>
      <c r="S308" s="82"/>
      <c r="T308" s="82"/>
      <c r="U308" s="82"/>
      <c r="V308" s="82"/>
      <c r="W308" s="82"/>
      <c r="X308" s="82"/>
      <c r="Y308" s="82"/>
      <c r="Z308" s="82"/>
    </row>
    <row r="309" spans="1:26" x14ac:dyDescent="0.25">
      <c r="A309" s="82">
        <v>1980</v>
      </c>
      <c r="B309" s="82" t="s">
        <v>43</v>
      </c>
      <c r="C309" s="82">
        <v>7</v>
      </c>
      <c r="D309" s="9">
        <v>4.1255905709724798</v>
      </c>
      <c r="E309" s="9">
        <v>0.59387290999291797</v>
      </c>
      <c r="F309" s="9">
        <v>4.0701718809351499</v>
      </c>
      <c r="G309" s="9">
        <v>1.62806875237406</v>
      </c>
      <c r="H309" s="9">
        <v>5.7588493327669799</v>
      </c>
      <c r="I309" s="9">
        <v>0.19767957536137401</v>
      </c>
      <c r="J309" s="9">
        <v>1.5000568821071201</v>
      </c>
      <c r="K309" s="9">
        <v>0.260818812140578</v>
      </c>
      <c r="L309" s="9">
        <v>0.78207526094839697</v>
      </c>
      <c r="M309" s="9">
        <v>2.1367039234126599</v>
      </c>
      <c r="N309" s="9">
        <v>4.0341134183410103</v>
      </c>
      <c r="O309" s="9">
        <v>2.1545080731441102</v>
      </c>
      <c r="P309" s="4"/>
      <c r="Q309" s="4"/>
      <c r="R309" s="4"/>
      <c r="S309" s="4"/>
      <c r="T309" s="4"/>
      <c r="U309" s="4"/>
      <c r="V309" s="4"/>
      <c r="W309" s="4"/>
      <c r="X309" s="4"/>
      <c r="Y309" s="4"/>
      <c r="Z309" s="4"/>
    </row>
    <row r="310" spans="1:26" x14ac:dyDescent="0.25">
      <c r="A310" s="82">
        <v>1981</v>
      </c>
      <c r="B310" s="82" t="s">
        <v>43</v>
      </c>
      <c r="C310" s="82">
        <v>7</v>
      </c>
      <c r="D310" s="9">
        <v>4.2060946648140298</v>
      </c>
      <c r="E310" s="9">
        <v>0.59533178137022902</v>
      </c>
      <c r="F310" s="9">
        <v>4.1593626972884996</v>
      </c>
      <c r="G310" s="9">
        <v>1.6637450789154</v>
      </c>
      <c r="H310" s="9">
        <v>5.9865150424511704</v>
      </c>
      <c r="I310" s="9">
        <v>0.200543501571219</v>
      </c>
      <c r="J310" s="9">
        <v>1.4974772117109301</v>
      </c>
      <c r="K310" s="9">
        <v>0.26114683989816501</v>
      </c>
      <c r="L310" s="9">
        <v>0.79275187268036695</v>
      </c>
      <c r="M310" s="9">
        <v>2.1440776355719402</v>
      </c>
      <c r="N310" s="9">
        <v>4.0991021123164604</v>
      </c>
      <c r="O310" s="9">
        <v>2.1853634001331801</v>
      </c>
      <c r="P310" s="82"/>
      <c r="Q310" s="82"/>
      <c r="R310" s="82"/>
      <c r="S310" s="4"/>
      <c r="T310" s="4"/>
      <c r="U310" s="4"/>
      <c r="V310" s="4"/>
      <c r="W310" s="4"/>
      <c r="X310" s="4"/>
      <c r="Y310" s="4"/>
      <c r="Z310" s="4"/>
    </row>
    <row r="311" spans="1:26" x14ac:dyDescent="0.25">
      <c r="A311" s="82">
        <v>1982</v>
      </c>
      <c r="B311" s="82" t="s">
        <v>43</v>
      </c>
      <c r="C311" s="82">
        <v>7</v>
      </c>
      <c r="D311" s="9">
        <v>4.3</v>
      </c>
      <c r="E311" s="9">
        <v>0.6</v>
      </c>
      <c r="F311" s="9">
        <v>4.25</v>
      </c>
      <c r="G311" s="9">
        <v>1.7</v>
      </c>
      <c r="H311" s="9">
        <v>6.1</v>
      </c>
      <c r="I311" s="9">
        <v>0.2</v>
      </c>
      <c r="J311" s="9">
        <v>1.5</v>
      </c>
      <c r="K311" s="9">
        <v>0.27500000000000002</v>
      </c>
      <c r="L311" s="9">
        <v>0.8</v>
      </c>
      <c r="M311" s="9">
        <v>2.149</v>
      </c>
      <c r="N311" s="9">
        <v>4.1890000000000001</v>
      </c>
      <c r="O311" s="9">
        <v>2.2000000000000002</v>
      </c>
      <c r="P311" s="82"/>
      <c r="Q311" s="82"/>
      <c r="R311" s="82"/>
      <c r="S311" s="82"/>
      <c r="T311" s="82"/>
      <c r="U311" s="82"/>
      <c r="V311" s="15"/>
      <c r="W311" s="15"/>
      <c r="X311" s="15"/>
      <c r="Y311" s="15"/>
      <c r="Z311" s="15"/>
    </row>
    <row r="312" spans="1:26" x14ac:dyDescent="0.25">
      <c r="A312" s="82">
        <v>1983</v>
      </c>
      <c r="B312" s="82" t="s">
        <v>43</v>
      </c>
      <c r="C312" s="82">
        <v>7</v>
      </c>
      <c r="D312" s="9">
        <v>4.3699307008777604</v>
      </c>
      <c r="E312" s="9">
        <v>0.61894698238277701</v>
      </c>
      <c r="F312" s="9">
        <v>4.3982540480969998</v>
      </c>
      <c r="G312" s="9">
        <v>1.7593016192388</v>
      </c>
      <c r="H312" s="9">
        <v>6.2347719218454296</v>
      </c>
      <c r="I312" s="9">
        <v>0.199975181365144</v>
      </c>
      <c r="J312" s="9">
        <v>1.51941770573249</v>
      </c>
      <c r="K312" s="9">
        <v>0.27927600940055702</v>
      </c>
      <c r="L312" s="9">
        <v>0.80919464014081299</v>
      </c>
      <c r="M312" s="9">
        <v>2.16784178054453</v>
      </c>
      <c r="N312" s="9">
        <v>4.2561726377500504</v>
      </c>
      <c r="O312" s="9">
        <v>2.28664882978449</v>
      </c>
      <c r="P312" s="82"/>
      <c r="Q312" s="82"/>
      <c r="R312" s="82"/>
      <c r="S312" s="82"/>
      <c r="T312" s="82"/>
      <c r="U312" s="82"/>
      <c r="V312" s="82"/>
      <c r="W312" s="82"/>
      <c r="X312" s="82"/>
      <c r="Y312" s="15"/>
      <c r="Z312" s="15"/>
    </row>
    <row r="313" spans="1:26" x14ac:dyDescent="0.25">
      <c r="A313" s="82">
        <v>1984</v>
      </c>
      <c r="B313" s="82" t="s">
        <v>43</v>
      </c>
      <c r="C313" s="82">
        <v>7</v>
      </c>
      <c r="D313" s="9">
        <v>4.3839476559959003</v>
      </c>
      <c r="E313" s="9">
        <v>0.62972007848575395</v>
      </c>
      <c r="F313" s="9">
        <v>4.4614580190762796</v>
      </c>
      <c r="G313" s="9">
        <v>1.7845832076305099</v>
      </c>
      <c r="H313" s="9">
        <v>6.2778140465650498</v>
      </c>
      <c r="I313" s="9">
        <v>0.199637187790872</v>
      </c>
      <c r="J313" s="9">
        <v>1.53000069836896</v>
      </c>
      <c r="K313" s="9">
        <v>0.27959954432241901</v>
      </c>
      <c r="L313" s="9">
        <v>0.82145391658468503</v>
      </c>
      <c r="M313" s="9">
        <v>2.1793226723269501</v>
      </c>
      <c r="N313" s="9">
        <v>4.3083054340450602</v>
      </c>
      <c r="O313" s="9">
        <v>2.29654175359232</v>
      </c>
      <c r="P313" s="4"/>
      <c r="Q313" s="4"/>
      <c r="R313" s="4"/>
      <c r="S313" s="4"/>
      <c r="T313" s="4"/>
      <c r="U313" s="4"/>
      <c r="V313" s="4"/>
      <c r="W313" s="4"/>
      <c r="X313" s="4"/>
      <c r="Y313" s="4"/>
      <c r="Z313" s="4"/>
    </row>
    <row r="314" spans="1:26" x14ac:dyDescent="0.25">
      <c r="A314" s="82">
        <v>1985</v>
      </c>
      <c r="B314" s="82" t="s">
        <v>43</v>
      </c>
      <c r="C314" s="82">
        <v>7</v>
      </c>
      <c r="D314" s="9">
        <v>4.4033366502313003</v>
      </c>
      <c r="E314" s="9">
        <v>0.63500717946602003</v>
      </c>
      <c r="F314" s="9">
        <v>4.5136620897665098</v>
      </c>
      <c r="G314" s="9">
        <v>1.8054648359065999</v>
      </c>
      <c r="H314" s="9">
        <v>6.3698716574033103</v>
      </c>
      <c r="I314" s="9">
        <v>0.212646942157905</v>
      </c>
      <c r="J314" s="9">
        <v>1.53247404197618</v>
      </c>
      <c r="K314" s="9">
        <v>0.279795596566349</v>
      </c>
      <c r="L314" s="9">
        <v>0.84985511244601997</v>
      </c>
      <c r="M314" s="9">
        <v>2.2388085293758002</v>
      </c>
      <c r="N314" s="9">
        <v>4.3836401736603401</v>
      </c>
      <c r="O314" s="9">
        <v>2.4348055989519701</v>
      </c>
      <c r="P314" s="4"/>
      <c r="Q314" s="4"/>
      <c r="R314" s="4"/>
      <c r="S314" s="4"/>
      <c r="T314" s="4"/>
      <c r="U314" s="4"/>
      <c r="V314" s="4"/>
      <c r="W314" s="4"/>
      <c r="X314" s="4"/>
      <c r="Y314" s="4"/>
      <c r="Z314" s="4"/>
    </row>
    <row r="315" spans="1:26" x14ac:dyDescent="0.25">
      <c r="A315" s="82">
        <v>1986</v>
      </c>
      <c r="B315" s="82" t="s">
        <v>43</v>
      </c>
      <c r="C315" s="82">
        <v>7</v>
      </c>
      <c r="D315" s="9">
        <v>4.4534746580235902</v>
      </c>
      <c r="E315" s="9">
        <v>0.652009134468024</v>
      </c>
      <c r="F315" s="9">
        <v>4.6236359631547801</v>
      </c>
      <c r="G315" s="9">
        <v>1.8494543852619101</v>
      </c>
      <c r="H315" s="9">
        <v>6.4781617381894003</v>
      </c>
      <c r="I315" s="9">
        <v>0.21696284674788599</v>
      </c>
      <c r="J315" s="9">
        <v>1.5444864250602599</v>
      </c>
      <c r="K315" s="9">
        <v>0.28053642349288299</v>
      </c>
      <c r="L315" s="9">
        <v>0.86097438949649596</v>
      </c>
      <c r="M315" s="9">
        <v>2.3230887440130799</v>
      </c>
      <c r="N315" s="9">
        <v>4.50553244637132</v>
      </c>
      <c r="O315" s="9">
        <v>2.4631517787549</v>
      </c>
      <c r="P315" s="4"/>
      <c r="Q315" s="4"/>
      <c r="R315" s="4"/>
      <c r="S315" s="4"/>
      <c r="T315" s="4"/>
      <c r="U315" s="4"/>
      <c r="V315" s="4"/>
      <c r="W315" s="4"/>
      <c r="X315" s="4"/>
      <c r="Y315" s="4"/>
      <c r="Z315" s="4"/>
    </row>
    <row r="316" spans="1:26" x14ac:dyDescent="0.25">
      <c r="A316" s="82">
        <v>1987</v>
      </c>
      <c r="B316" s="82" t="s">
        <v>43</v>
      </c>
      <c r="C316" s="82">
        <v>7</v>
      </c>
      <c r="D316" s="9">
        <v>4.50549624584702</v>
      </c>
      <c r="E316" s="9">
        <v>0.65967435911363304</v>
      </c>
      <c r="F316" s="9">
        <v>4.67459871037798</v>
      </c>
      <c r="G316" s="9">
        <v>1.8698394841511901</v>
      </c>
      <c r="H316" s="9">
        <v>6.6633425194296398</v>
      </c>
      <c r="I316" s="9">
        <v>0.21679071738201799</v>
      </c>
      <c r="J316" s="9">
        <v>1.5699705017024299</v>
      </c>
      <c r="K316" s="9">
        <v>0.28501629235727399</v>
      </c>
      <c r="L316" s="9">
        <v>0.93855159841875002</v>
      </c>
      <c r="M316" s="9">
        <v>2.4152750230993201</v>
      </c>
      <c r="N316" s="9">
        <v>4.5795701085260596</v>
      </c>
      <c r="O316" s="9">
        <v>2.4908362728477802</v>
      </c>
      <c r="P316" s="82"/>
      <c r="Q316" s="82"/>
      <c r="R316" s="82"/>
      <c r="S316" s="4"/>
      <c r="T316" s="4"/>
      <c r="U316" s="4"/>
      <c r="V316" s="4"/>
      <c r="W316" s="4"/>
      <c r="X316" s="4"/>
      <c r="Y316" s="4"/>
      <c r="Z316" s="4"/>
    </row>
    <row r="317" spans="1:26" x14ac:dyDescent="0.25">
      <c r="A317" s="82">
        <v>1988</v>
      </c>
      <c r="B317" s="82" t="s">
        <v>43</v>
      </c>
      <c r="C317" s="82">
        <v>7</v>
      </c>
      <c r="D317" s="9">
        <v>4.5408657485532098</v>
      </c>
      <c r="E317" s="9">
        <v>0.66979994281329802</v>
      </c>
      <c r="F317" s="9">
        <v>4.7651942439777404</v>
      </c>
      <c r="G317" s="9">
        <v>1.9060776975911</v>
      </c>
      <c r="H317" s="9">
        <v>6.7815111578981302</v>
      </c>
      <c r="I317" s="9">
        <v>0.220566873359375</v>
      </c>
      <c r="J317" s="9">
        <v>1.6093363479460701</v>
      </c>
      <c r="K317" s="9">
        <v>0.30378244543045502</v>
      </c>
      <c r="L317" s="9">
        <v>0.97814922614234301</v>
      </c>
      <c r="M317" s="9">
        <v>2.5786020061932602</v>
      </c>
      <c r="N317" s="9">
        <v>4.7117573909448396</v>
      </c>
      <c r="O317" s="9">
        <v>2.56848436921348</v>
      </c>
      <c r="P317" s="82"/>
      <c r="Q317" s="82"/>
      <c r="R317" s="82"/>
      <c r="S317" s="3"/>
      <c r="T317" s="82"/>
      <c r="U317" s="82"/>
      <c r="V317" s="15"/>
      <c r="W317" s="15"/>
      <c r="X317" s="15"/>
      <c r="Y317" s="15"/>
      <c r="Z317" s="15"/>
    </row>
    <row r="318" spans="1:26" x14ac:dyDescent="0.25">
      <c r="A318" s="82">
        <v>1989</v>
      </c>
      <c r="B318" s="82" t="s">
        <v>43</v>
      </c>
      <c r="C318" s="82">
        <v>7</v>
      </c>
      <c r="D318" s="9">
        <v>4.5890508757013704</v>
      </c>
      <c r="E318" s="9">
        <v>0.674491167213355</v>
      </c>
      <c r="F318" s="9">
        <v>4.8763868868337497</v>
      </c>
      <c r="G318" s="9">
        <v>1.9505547547335</v>
      </c>
      <c r="H318" s="9">
        <v>7.0264716798491298</v>
      </c>
      <c r="I318" s="9">
        <v>0.21998096750304499</v>
      </c>
      <c r="J318" s="9">
        <v>1.65796301480807</v>
      </c>
      <c r="K318" s="9">
        <v>0.30549142232030801</v>
      </c>
      <c r="L318" s="9">
        <v>1.0609096007391401</v>
      </c>
      <c r="M318" s="9">
        <v>2.6935832091585299</v>
      </c>
      <c r="N318" s="9">
        <v>4.8721376514893002</v>
      </c>
      <c r="O318" s="9">
        <v>2.63514931544533</v>
      </c>
      <c r="P318" s="82"/>
      <c r="Q318" s="82"/>
      <c r="R318" s="82"/>
      <c r="S318" s="82"/>
      <c r="T318" s="82"/>
      <c r="U318" s="82"/>
      <c r="V318" s="82"/>
      <c r="W318" s="82"/>
      <c r="X318" s="82"/>
      <c r="Y318" s="15"/>
      <c r="Z318" s="15"/>
    </row>
    <row r="319" spans="1:26" x14ac:dyDescent="0.25">
      <c r="A319" s="82">
        <v>1990</v>
      </c>
      <c r="B319" s="82" t="s">
        <v>43</v>
      </c>
      <c r="C319" s="82">
        <v>7</v>
      </c>
      <c r="D319" s="9">
        <v>4.6625853134501298</v>
      </c>
      <c r="E319" s="9">
        <v>0.67974349568011905</v>
      </c>
      <c r="F319" s="9">
        <v>5.0002842580926297</v>
      </c>
      <c r="G319" s="9">
        <v>2.0001137032370502</v>
      </c>
      <c r="H319" s="9">
        <v>7.2949192996881598</v>
      </c>
      <c r="I319" s="9">
        <v>0.21926596588146099</v>
      </c>
      <c r="J319" s="9">
        <v>1.75297240135932</v>
      </c>
      <c r="K319" s="9">
        <v>0.30928181549788702</v>
      </c>
      <c r="L319" s="9">
        <v>1.0828704157707001</v>
      </c>
      <c r="M319" s="9">
        <v>2.7349301494349998</v>
      </c>
      <c r="N319" s="9">
        <v>4.97308781714385</v>
      </c>
      <c r="O319" s="9">
        <v>2.7065734225907101</v>
      </c>
      <c r="P319" s="1"/>
      <c r="Q319" s="1"/>
      <c r="R319" s="1"/>
      <c r="S319" s="1"/>
      <c r="T319" s="1"/>
      <c r="U319" s="1"/>
      <c r="V319" s="1"/>
      <c r="W319" s="1"/>
      <c r="X319" s="1"/>
      <c r="Y319" s="1"/>
      <c r="Z319" s="1"/>
    </row>
    <row r="320" spans="1:26" x14ac:dyDescent="0.25">
      <c r="A320" s="82">
        <v>1991</v>
      </c>
      <c r="B320" s="82" t="s">
        <v>43</v>
      </c>
      <c r="C320" s="82">
        <v>7</v>
      </c>
      <c r="D320" s="9">
        <v>4.7748927683021796</v>
      </c>
      <c r="E320" s="9">
        <v>0.68893950832121797</v>
      </c>
      <c r="F320" s="9">
        <v>5.3069227936247501</v>
      </c>
      <c r="G320" s="9">
        <v>2.1227691174498999</v>
      </c>
      <c r="H320" s="9">
        <v>7.7519077604819202</v>
      </c>
      <c r="I320" s="9">
        <v>0.22003634536366601</v>
      </c>
      <c r="J320" s="9">
        <v>1.82678899709023</v>
      </c>
      <c r="K320" s="9">
        <v>0.32041869590340799</v>
      </c>
      <c r="L320" s="9">
        <v>1.1214473513429799</v>
      </c>
      <c r="M320" s="9">
        <v>2.8080604802370801</v>
      </c>
      <c r="N320" s="9">
        <v>5.1918135596511501</v>
      </c>
      <c r="O320" s="9">
        <v>2.78754292405231</v>
      </c>
      <c r="P320" s="1"/>
      <c r="Q320" s="1"/>
      <c r="R320" s="1"/>
      <c r="S320" s="1"/>
      <c r="T320" s="1"/>
      <c r="U320" s="1"/>
      <c r="V320" s="1"/>
      <c r="W320" s="1"/>
      <c r="X320" s="1"/>
      <c r="Y320" s="1"/>
      <c r="Z320" s="1"/>
    </row>
    <row r="321" spans="1:26" x14ac:dyDescent="0.25">
      <c r="A321" s="82">
        <v>1992</v>
      </c>
      <c r="B321" s="82" t="s">
        <v>43</v>
      </c>
      <c r="C321" s="82">
        <v>7</v>
      </c>
      <c r="D321" s="9">
        <v>4.8971403644651899</v>
      </c>
      <c r="E321" s="9">
        <v>0.71630903631942999</v>
      </c>
      <c r="F321" s="9">
        <v>5.4686140664698204</v>
      </c>
      <c r="G321" s="9">
        <v>2.1874456265879298</v>
      </c>
      <c r="H321" s="9">
        <v>8.0473504133545202</v>
      </c>
      <c r="I321" s="9">
        <v>0.219324283066231</v>
      </c>
      <c r="J321" s="9">
        <v>1.8951056637103101</v>
      </c>
      <c r="K321" s="9">
        <v>0.376392428004032</v>
      </c>
      <c r="L321" s="9">
        <v>1.14948421321035</v>
      </c>
      <c r="M321" s="9">
        <v>2.8040879538230401</v>
      </c>
      <c r="N321" s="9">
        <v>5.9157619953642104</v>
      </c>
      <c r="O321" s="9">
        <v>2.8406588006433098</v>
      </c>
      <c r="P321" s="1"/>
      <c r="Q321" s="1"/>
      <c r="R321" s="1"/>
      <c r="S321" s="1"/>
      <c r="T321" s="1"/>
      <c r="U321" s="1"/>
      <c r="V321" s="1"/>
      <c r="W321" s="1"/>
      <c r="X321" s="1"/>
      <c r="Y321" s="1"/>
      <c r="Z321" s="1"/>
    </row>
    <row r="322" spans="1:26" x14ac:dyDescent="0.25">
      <c r="A322" s="82">
        <v>1993</v>
      </c>
      <c r="B322" s="82" t="s">
        <v>43</v>
      </c>
      <c r="C322" s="82">
        <v>7</v>
      </c>
      <c r="D322" s="9">
        <v>4.9489367221779004</v>
      </c>
      <c r="E322" s="9">
        <v>0.726545772396753</v>
      </c>
      <c r="F322" s="9">
        <v>6.0248023412226299</v>
      </c>
      <c r="G322" s="9">
        <v>2.4099209364890499</v>
      </c>
      <c r="H322" s="9">
        <v>8.2117857651028707</v>
      </c>
      <c r="I322" s="9">
        <v>0.219348592590935</v>
      </c>
      <c r="J322" s="9">
        <v>2.0081020231888398</v>
      </c>
      <c r="K322" s="9">
        <v>0.37880758152830302</v>
      </c>
      <c r="L322" s="9">
        <v>1.18469591608572</v>
      </c>
      <c r="M322" s="9">
        <v>2.8164464266475302</v>
      </c>
      <c r="N322" s="9">
        <v>6.10266227087806</v>
      </c>
      <c r="O322" s="9">
        <v>2.85723177810591</v>
      </c>
      <c r="P322" s="5"/>
      <c r="Q322" s="5"/>
      <c r="R322" s="5"/>
      <c r="S322" s="5"/>
      <c r="T322" s="5"/>
      <c r="U322" s="5"/>
      <c r="V322" s="5"/>
      <c r="W322" s="5"/>
      <c r="X322" s="5"/>
      <c r="Y322" s="5"/>
      <c r="Z322" s="5"/>
    </row>
    <row r="323" spans="1:26" x14ac:dyDescent="0.25">
      <c r="A323" s="82">
        <v>1994</v>
      </c>
      <c r="B323" s="82" t="s">
        <v>43</v>
      </c>
      <c r="C323" s="82">
        <v>7</v>
      </c>
      <c r="D323" s="9">
        <v>4.9787743313656803</v>
      </c>
      <c r="E323" s="9">
        <v>0.74346266224205004</v>
      </c>
      <c r="F323" s="9">
        <v>6.2027272107670299</v>
      </c>
      <c r="G323" s="9">
        <v>2.48109088430681</v>
      </c>
      <c r="H323" s="9">
        <v>8.3209545581105804</v>
      </c>
      <c r="I323" s="9">
        <v>0.218616561169998</v>
      </c>
      <c r="J323" s="9">
        <v>2.0822041148447301</v>
      </c>
      <c r="K323" s="9">
        <v>0.58934412678158399</v>
      </c>
      <c r="L323" s="9">
        <v>1.19177466991672</v>
      </c>
      <c r="M323" s="9">
        <v>2.8268954205155801</v>
      </c>
      <c r="N323" s="9">
        <v>6.9976389613047196</v>
      </c>
      <c r="O323" s="9">
        <v>2.8614883280051902</v>
      </c>
      <c r="P323" s="1"/>
      <c r="Q323" s="1"/>
      <c r="R323" s="1"/>
      <c r="S323" s="1"/>
      <c r="T323" s="1"/>
      <c r="U323" s="1"/>
      <c r="V323" s="1"/>
      <c r="W323" s="1"/>
      <c r="X323" s="1"/>
      <c r="Y323" s="1"/>
      <c r="Z323" s="1"/>
    </row>
    <row r="324" spans="1:26" x14ac:dyDescent="0.25">
      <c r="A324" s="82">
        <v>1995</v>
      </c>
      <c r="B324" s="82" t="s">
        <v>43</v>
      </c>
      <c r="C324" s="82">
        <v>7</v>
      </c>
      <c r="D324" s="9">
        <v>5.0244750676213901</v>
      </c>
      <c r="E324" s="9">
        <v>0.76365208182068101</v>
      </c>
      <c r="F324" s="9">
        <v>6.2696028015445098</v>
      </c>
      <c r="G324" s="9">
        <v>2.5078411206178002</v>
      </c>
      <c r="H324" s="9">
        <v>8.3778562673207198</v>
      </c>
      <c r="I324" s="9">
        <v>0.30630736884780801</v>
      </c>
      <c r="J324" s="9">
        <v>2.1260317602769998</v>
      </c>
      <c r="K324" s="9">
        <v>0.66156577088315605</v>
      </c>
      <c r="L324" s="9">
        <v>1.2444865111500101</v>
      </c>
      <c r="M324" s="9">
        <v>2.8366119522005402</v>
      </c>
      <c r="N324" s="9">
        <v>7.1405976443096701</v>
      </c>
      <c r="O324" s="9">
        <v>2.88725897446233</v>
      </c>
      <c r="P324" s="1"/>
      <c r="Q324" s="1"/>
      <c r="R324" s="1"/>
      <c r="S324" s="1"/>
      <c r="T324" s="1"/>
      <c r="U324" s="1"/>
      <c r="V324" s="1"/>
      <c r="W324" s="1"/>
      <c r="X324" s="1"/>
      <c r="Y324" s="1"/>
      <c r="Z324" s="1"/>
    </row>
    <row r="325" spans="1:26" x14ac:dyDescent="0.25">
      <c r="A325" s="82">
        <v>1996</v>
      </c>
      <c r="B325" s="82" t="s">
        <v>43</v>
      </c>
      <c r="C325" s="82">
        <v>7</v>
      </c>
      <c r="D325" s="9">
        <v>5.0555994358583796</v>
      </c>
      <c r="E325" s="9">
        <v>0.76839317772109506</v>
      </c>
      <c r="F325" s="9">
        <v>6.3567550409289399</v>
      </c>
      <c r="G325" s="9">
        <v>2.5427020163715799</v>
      </c>
      <c r="H325" s="9">
        <v>8.4026893823869795</v>
      </c>
      <c r="I325" s="9">
        <v>0.31903535866337501</v>
      </c>
      <c r="J325" s="9">
        <v>2.4416313386072899</v>
      </c>
      <c r="K325" s="9">
        <v>0.66897622534280099</v>
      </c>
      <c r="L325" s="9">
        <v>1.2513644140478</v>
      </c>
      <c r="M325" s="9">
        <v>2.8679359985505002</v>
      </c>
      <c r="N325" s="9">
        <v>7.2066480802169801</v>
      </c>
      <c r="O325" s="9">
        <v>2.8961835649399599</v>
      </c>
      <c r="P325" s="1"/>
      <c r="Q325" s="1"/>
      <c r="R325" s="1"/>
      <c r="S325" s="1"/>
      <c r="T325" s="1"/>
      <c r="U325" s="1"/>
      <c r="V325" s="1"/>
      <c r="W325" s="1"/>
      <c r="X325" s="1"/>
      <c r="Y325" s="1"/>
      <c r="Z325" s="1"/>
    </row>
    <row r="326" spans="1:26" x14ac:dyDescent="0.25">
      <c r="A326" s="82">
        <v>1997</v>
      </c>
      <c r="B326" s="82" t="s">
        <v>43</v>
      </c>
      <c r="C326" s="82">
        <v>7</v>
      </c>
      <c r="D326" s="9">
        <v>5.0828288079018096</v>
      </c>
      <c r="E326" s="9">
        <v>0.77935450505519499</v>
      </c>
      <c r="F326" s="9">
        <v>6.4005626923683403</v>
      </c>
      <c r="G326" s="9">
        <v>2.56022507694734</v>
      </c>
      <c r="H326" s="9">
        <v>8.4901356218569806</v>
      </c>
      <c r="I326" s="9">
        <v>0.34555652184871299</v>
      </c>
      <c r="J326" s="9">
        <v>2.54926738273487</v>
      </c>
      <c r="K326" s="9">
        <v>0.66886748808538599</v>
      </c>
      <c r="L326" s="9">
        <v>1.3192607714629401</v>
      </c>
      <c r="M326" s="9">
        <v>2.8602673000843999</v>
      </c>
      <c r="N326" s="9">
        <v>7.2793656007705803</v>
      </c>
      <c r="O326" s="9">
        <v>2.9154419545931098</v>
      </c>
      <c r="P326" s="1"/>
      <c r="Q326" s="1"/>
      <c r="R326" s="1"/>
      <c r="S326" s="1"/>
      <c r="T326" s="1"/>
      <c r="U326" s="1"/>
      <c r="V326" s="1"/>
      <c r="W326" s="1"/>
      <c r="X326" s="1"/>
      <c r="Y326" s="1"/>
      <c r="Z326" s="1"/>
    </row>
    <row r="327" spans="1:26" x14ac:dyDescent="0.25">
      <c r="A327" s="82">
        <v>1998</v>
      </c>
      <c r="B327" s="82" t="s">
        <v>43</v>
      </c>
      <c r="C327" s="82">
        <v>7</v>
      </c>
      <c r="D327" s="9">
        <v>5.1417264314309801</v>
      </c>
      <c r="E327" s="9">
        <v>0.787595775896481</v>
      </c>
      <c r="F327" s="9">
        <v>6.4621639823552801</v>
      </c>
      <c r="G327" s="9">
        <v>2.5848655929421098</v>
      </c>
      <c r="H327" s="9">
        <v>8.6019334576697002</v>
      </c>
      <c r="I327" s="9">
        <v>0.34479893422597302</v>
      </c>
      <c r="J327" s="9">
        <v>2.5863120642076001</v>
      </c>
      <c r="K327" s="9">
        <v>0.66833690377740795</v>
      </c>
      <c r="L327" s="9">
        <v>1.3964599181313699</v>
      </c>
      <c r="M327" s="9">
        <v>2.8554939626147999</v>
      </c>
      <c r="N327" s="9">
        <v>7.3962618948107703</v>
      </c>
      <c r="O327" s="9">
        <v>2.92625741334597</v>
      </c>
      <c r="P327" s="1"/>
      <c r="Q327" s="1"/>
      <c r="R327" s="1"/>
      <c r="S327" s="1"/>
      <c r="T327" s="1"/>
      <c r="U327" s="1"/>
      <c r="V327" s="1"/>
      <c r="W327" s="1"/>
      <c r="X327" s="1"/>
      <c r="Y327" s="1"/>
      <c r="Z327" s="1"/>
    </row>
    <row r="328" spans="1:26" x14ac:dyDescent="0.25">
      <c r="A328" s="82">
        <v>1999</v>
      </c>
      <c r="B328" s="82" t="s">
        <v>43</v>
      </c>
      <c r="C328" s="82">
        <v>7</v>
      </c>
      <c r="D328" s="9">
        <v>5.2511856388472999</v>
      </c>
      <c r="E328" s="9">
        <v>0.82689774062719201</v>
      </c>
      <c r="F328" s="9">
        <v>6.5460266109293199</v>
      </c>
      <c r="G328" s="9">
        <v>2.6184106443717301</v>
      </c>
      <c r="H328" s="9">
        <v>8.8693147949423405</v>
      </c>
      <c r="I328" s="9">
        <v>0.34405113543705002</v>
      </c>
      <c r="J328" s="9">
        <v>2.6904859393437399</v>
      </c>
      <c r="K328" s="9">
        <v>0.672593914974985</v>
      </c>
      <c r="L328" s="9">
        <v>1.4061676177931499</v>
      </c>
      <c r="M328" s="9">
        <v>2.8807081036534901</v>
      </c>
      <c r="N328" s="9">
        <v>7.4949828733667099</v>
      </c>
      <c r="O328" s="9">
        <v>2.93291904276921</v>
      </c>
      <c r="P328" s="6"/>
      <c r="Q328" s="6"/>
      <c r="R328" s="6"/>
      <c r="S328" s="6"/>
      <c r="T328" s="6"/>
      <c r="U328" s="6"/>
      <c r="V328" s="6"/>
      <c r="W328" s="6"/>
      <c r="X328" s="6"/>
      <c r="Y328" s="6"/>
      <c r="Z328" s="6"/>
    </row>
    <row r="329" spans="1:26" x14ac:dyDescent="0.25">
      <c r="A329" s="82">
        <v>2000</v>
      </c>
      <c r="B329" s="82" t="s">
        <v>43</v>
      </c>
      <c r="C329" s="82">
        <v>7</v>
      </c>
      <c r="D329" s="9">
        <v>5.3106227362341301</v>
      </c>
      <c r="E329" s="9">
        <v>0.83644589744709696</v>
      </c>
      <c r="F329" s="9">
        <v>6.6644333460864198</v>
      </c>
      <c r="G329" s="9">
        <v>2.6657733384345699</v>
      </c>
      <c r="H329" s="9">
        <v>9.0722263531096203</v>
      </c>
      <c r="I329" s="9">
        <v>0.37583244011102301</v>
      </c>
      <c r="J329" s="9">
        <v>2.8090717944567398</v>
      </c>
      <c r="K329" s="9">
        <v>0.68381711635001696</v>
      </c>
      <c r="L329" s="9">
        <v>1.4683746496214101</v>
      </c>
      <c r="M329" s="9">
        <v>2.9133482928064902</v>
      </c>
      <c r="N329" s="9">
        <v>7.6847581233487201</v>
      </c>
      <c r="O329" s="9">
        <v>2.9626188179439898</v>
      </c>
      <c r="P329" s="7"/>
      <c r="Q329" s="7"/>
      <c r="R329" s="7"/>
      <c r="S329" s="7"/>
      <c r="T329" s="7"/>
      <c r="U329" s="7"/>
      <c r="V329" s="7"/>
      <c r="W329" s="7"/>
      <c r="X329" s="7"/>
      <c r="Y329" s="7"/>
      <c r="Z329" s="7"/>
    </row>
    <row r="330" spans="1:26" x14ac:dyDescent="0.25">
      <c r="A330" s="82">
        <v>2001</v>
      </c>
      <c r="B330" s="82" t="s">
        <v>43</v>
      </c>
      <c r="C330" s="82">
        <v>7</v>
      </c>
      <c r="D330" s="9">
        <v>5.45137754050997</v>
      </c>
      <c r="E330" s="9">
        <v>0.84567293934154897</v>
      </c>
      <c r="F330" s="9">
        <v>6.70260536961404</v>
      </c>
      <c r="G330" s="9">
        <v>2.6810421478456199</v>
      </c>
      <c r="H330" s="9">
        <v>9.5660266240691705</v>
      </c>
      <c r="I330" s="9">
        <v>0.387676456140717</v>
      </c>
      <c r="J330" s="9">
        <v>2.8380987954248602</v>
      </c>
      <c r="K330" s="9">
        <v>0.69507274771239702</v>
      </c>
      <c r="L330" s="9">
        <v>1.47789868488863</v>
      </c>
      <c r="M330" s="9">
        <v>2.9142937671561802</v>
      </c>
      <c r="N330" s="9">
        <v>7.9024826953915301</v>
      </c>
      <c r="O330" s="9">
        <v>2.99517709321354</v>
      </c>
      <c r="P330" s="7"/>
      <c r="Q330" s="7"/>
      <c r="R330" s="7"/>
      <c r="S330" s="7"/>
      <c r="T330" s="7"/>
      <c r="U330" s="7"/>
      <c r="V330" s="7"/>
      <c r="W330" s="7"/>
      <c r="X330" s="7"/>
      <c r="Y330" s="7"/>
      <c r="Z330" s="7"/>
    </row>
    <row r="331" spans="1:26" x14ac:dyDescent="0.25">
      <c r="A331" s="82">
        <v>2002</v>
      </c>
      <c r="B331" s="82" t="s">
        <v>43</v>
      </c>
      <c r="C331" s="82">
        <v>7</v>
      </c>
      <c r="D331" s="9">
        <v>5.62841090335868</v>
      </c>
      <c r="E331" s="9">
        <v>0.856242680178397</v>
      </c>
      <c r="F331" s="9">
        <v>6.79829559992673</v>
      </c>
      <c r="G331" s="9">
        <v>2.7193182399706899</v>
      </c>
      <c r="H331" s="9">
        <v>10.365658199875799</v>
      </c>
      <c r="I331" s="9">
        <v>0.38695267704500502</v>
      </c>
      <c r="J331" s="9">
        <v>2.9189953526013399</v>
      </c>
      <c r="K331" s="9">
        <v>0.70969643918992498</v>
      </c>
      <c r="L331" s="9">
        <v>1.5794599805568501</v>
      </c>
      <c r="M331" s="9">
        <v>3.0021328694001701</v>
      </c>
      <c r="N331" s="9">
        <v>8.0497881918274601</v>
      </c>
      <c r="O331" s="9">
        <v>3.0810901375812301</v>
      </c>
      <c r="P331" s="7"/>
      <c r="Q331" s="7"/>
      <c r="R331" s="7"/>
      <c r="S331" s="7"/>
      <c r="T331" s="7"/>
      <c r="U331" s="7"/>
      <c r="V331" s="7"/>
      <c r="W331" s="7"/>
      <c r="X331" s="7"/>
      <c r="Y331" s="7"/>
      <c r="Z331" s="7"/>
    </row>
    <row r="332" spans="1:26" x14ac:dyDescent="0.25">
      <c r="A332" s="82">
        <v>2003</v>
      </c>
      <c r="B332" s="82" t="s">
        <v>43</v>
      </c>
      <c r="C332" s="82">
        <v>7</v>
      </c>
      <c r="D332" s="9">
        <v>5.70912039543584</v>
      </c>
      <c r="E332" s="9">
        <v>0.87068520021670603</v>
      </c>
      <c r="F332" s="9">
        <v>6.9824011122887697</v>
      </c>
      <c r="G332" s="9">
        <v>2.7929604449155101</v>
      </c>
      <c r="H332" s="9">
        <v>10.516100332585101</v>
      </c>
      <c r="I332" s="9">
        <v>0.392146951782952</v>
      </c>
      <c r="J332" s="9">
        <v>3.0721262919973702</v>
      </c>
      <c r="K332" s="9">
        <v>0.70911418401603799</v>
      </c>
      <c r="L332" s="9">
        <v>1.6057811077748501</v>
      </c>
      <c r="M332" s="9">
        <v>3.0902026185707099</v>
      </c>
      <c r="N332" s="9">
        <v>8.4639161274933592</v>
      </c>
      <c r="O332" s="9">
        <v>3.21917092208689</v>
      </c>
      <c r="P332" s="5"/>
      <c r="Q332" s="5"/>
      <c r="R332" s="5"/>
      <c r="S332" s="5"/>
      <c r="T332" s="5"/>
      <c r="U332" s="5"/>
      <c r="V332" s="5"/>
      <c r="W332" s="5"/>
      <c r="X332" s="5"/>
      <c r="Y332" s="5"/>
      <c r="Z332" s="5"/>
    </row>
    <row r="333" spans="1:26" x14ac:dyDescent="0.25">
      <c r="A333" s="82">
        <v>2004</v>
      </c>
      <c r="B333" s="82" t="s">
        <v>43</v>
      </c>
      <c r="C333" s="82">
        <v>7</v>
      </c>
      <c r="D333" s="9">
        <v>5.8135131285917003</v>
      </c>
      <c r="E333" s="9">
        <v>0.91432246636869197</v>
      </c>
      <c r="F333" s="9">
        <v>7.1843717219500398</v>
      </c>
      <c r="G333" s="9">
        <v>2.8737486887800201</v>
      </c>
      <c r="H333" s="9">
        <v>10.866438036430701</v>
      </c>
      <c r="I333" s="9">
        <v>0.39904626860076498</v>
      </c>
      <c r="J333" s="9">
        <v>3.3024622337896599</v>
      </c>
      <c r="K333" s="9">
        <v>0.72046709987879198</v>
      </c>
      <c r="L333" s="9">
        <v>1.6443795174215099</v>
      </c>
      <c r="M333" s="9">
        <v>3.1718597998962599</v>
      </c>
      <c r="N333" s="9">
        <v>8.5854475779674395</v>
      </c>
      <c r="O333" s="9">
        <v>3.3517183473964498</v>
      </c>
      <c r="P333" s="6"/>
      <c r="Q333" s="6"/>
      <c r="R333" s="6"/>
      <c r="S333" s="6"/>
      <c r="T333" s="6"/>
      <c r="U333" s="6"/>
      <c r="V333" s="6"/>
      <c r="W333" s="6"/>
      <c r="X333" s="6"/>
      <c r="Y333" s="6"/>
      <c r="Z333" s="6"/>
    </row>
    <row r="334" spans="1:26" x14ac:dyDescent="0.25">
      <c r="A334" s="82">
        <v>2005</v>
      </c>
      <c r="B334" s="82" t="s">
        <v>43</v>
      </c>
      <c r="C334" s="82">
        <v>7</v>
      </c>
      <c r="D334" s="9">
        <v>5.9237534577567104</v>
      </c>
      <c r="E334" s="9">
        <v>0.97521425458370703</v>
      </c>
      <c r="F334" s="9">
        <v>8.0422263720991296</v>
      </c>
      <c r="G334" s="9">
        <v>3.21689054883965</v>
      </c>
      <c r="H334" s="9">
        <v>11.257955304572899</v>
      </c>
      <c r="I334" s="9">
        <v>0.42046802273007899</v>
      </c>
      <c r="J334" s="9">
        <v>3.5178608587464799</v>
      </c>
      <c r="K334" s="9">
        <v>0.74730920310568605</v>
      </c>
      <c r="L334" s="9">
        <v>1.6852894334450601</v>
      </c>
      <c r="M334" s="9">
        <v>3.2282970800109401</v>
      </c>
      <c r="N334" s="9">
        <v>8.7841254384396397</v>
      </c>
      <c r="O334" s="9">
        <v>3.42915177773585</v>
      </c>
      <c r="P334" s="7"/>
      <c r="Q334" s="7"/>
      <c r="R334" s="7"/>
      <c r="S334" s="7"/>
      <c r="T334" s="7"/>
      <c r="U334" s="7"/>
      <c r="V334" s="7"/>
      <c r="W334" s="7"/>
      <c r="X334" s="7"/>
      <c r="Y334" s="7"/>
      <c r="Z334" s="7"/>
    </row>
    <row r="335" spans="1:26" x14ac:dyDescent="0.25">
      <c r="A335" s="82">
        <v>2006</v>
      </c>
      <c r="B335" s="82" t="s">
        <v>43</v>
      </c>
      <c r="C335" s="82">
        <v>7</v>
      </c>
      <c r="D335" s="9">
        <v>5.95324186477586</v>
      </c>
      <c r="E335" s="9">
        <v>0.98949256135998598</v>
      </c>
      <c r="F335" s="9">
        <v>8.5869773691697198</v>
      </c>
      <c r="G335" s="9">
        <v>3.4347909476678899</v>
      </c>
      <c r="H335" s="9">
        <v>11.3839135490957</v>
      </c>
      <c r="I335" s="9">
        <v>0.41997820907178302</v>
      </c>
      <c r="J335" s="9">
        <v>3.6644452865871302</v>
      </c>
      <c r="K335" s="9">
        <v>0.74867826802120097</v>
      </c>
      <c r="L335" s="9">
        <v>1.70488696327739</v>
      </c>
      <c r="M335" s="9">
        <v>3.2809881392581599</v>
      </c>
      <c r="N335" s="9">
        <v>8.8950864896068502</v>
      </c>
      <c r="O335" s="9">
        <v>3.4544144629553402</v>
      </c>
      <c r="P335" s="7"/>
      <c r="Q335" s="7"/>
      <c r="R335" s="7"/>
      <c r="S335" s="7"/>
      <c r="T335" s="7"/>
      <c r="U335" s="7"/>
      <c r="V335" s="7"/>
      <c r="W335" s="7"/>
      <c r="X335" s="7"/>
      <c r="Y335" s="7"/>
      <c r="Z335" s="7"/>
    </row>
    <row r="336" spans="1:26" x14ac:dyDescent="0.25">
      <c r="A336" s="82">
        <v>2007</v>
      </c>
      <c r="B336" s="82" t="s">
        <v>43</v>
      </c>
      <c r="C336" s="82">
        <v>7</v>
      </c>
      <c r="D336" s="9">
        <v>6.0703063547751199</v>
      </c>
      <c r="E336" s="9">
        <v>1.0188946987608201</v>
      </c>
      <c r="F336" s="9">
        <v>8.7899307931612203</v>
      </c>
      <c r="G336" s="9">
        <v>3.5159723172644899</v>
      </c>
      <c r="H336" s="9">
        <v>12.004180416873</v>
      </c>
      <c r="I336" s="9">
        <v>0.42066203208393599</v>
      </c>
      <c r="J336" s="9">
        <v>3.9805842287906499</v>
      </c>
      <c r="K336" s="9">
        <v>0.76973796372893499</v>
      </c>
      <c r="L336" s="9">
        <v>1.74094471350196</v>
      </c>
      <c r="M336" s="9">
        <v>3.2882343399182901</v>
      </c>
      <c r="N336" s="9">
        <v>9.1444388564926804</v>
      </c>
      <c r="O336" s="9">
        <v>3.6011904657629099</v>
      </c>
      <c r="P336" s="5"/>
      <c r="Q336" s="5"/>
      <c r="R336" s="5"/>
      <c r="S336" s="5"/>
      <c r="T336" s="5"/>
      <c r="U336" s="5"/>
      <c r="V336" s="5"/>
      <c r="W336" s="5"/>
      <c r="X336" s="5"/>
      <c r="Y336" s="5"/>
      <c r="Z336" s="5"/>
    </row>
    <row r="337" spans="1:31" x14ac:dyDescent="0.25">
      <c r="A337" s="82">
        <v>2008</v>
      </c>
      <c r="B337" s="82" t="s">
        <v>43</v>
      </c>
      <c r="C337" s="82">
        <v>7</v>
      </c>
      <c r="D337" s="9">
        <v>6.1040465276481601</v>
      </c>
      <c r="E337" s="9">
        <v>1.0277240946498301</v>
      </c>
      <c r="F337" s="9">
        <v>9.3916226965765404</v>
      </c>
      <c r="G337" s="9">
        <v>3.7566490786306099</v>
      </c>
      <c r="H337" s="9">
        <v>12.1750417919292</v>
      </c>
      <c r="I337" s="9">
        <v>0.41977735267507499</v>
      </c>
      <c r="J337" s="9">
        <v>4.2872230132509701</v>
      </c>
      <c r="K337" s="9">
        <v>0.78887418577803903</v>
      </c>
      <c r="L337" s="9">
        <v>1.7560500636374301</v>
      </c>
      <c r="M337" s="9">
        <v>3.4387431196273202</v>
      </c>
      <c r="N337" s="9">
        <v>9.2432700892585107</v>
      </c>
      <c r="O337" s="9">
        <v>3.6660989924605998</v>
      </c>
      <c r="P337" s="82"/>
      <c r="Q337" s="82"/>
      <c r="R337" s="82"/>
      <c r="S337" s="82"/>
      <c r="T337" s="82"/>
      <c r="U337" s="82"/>
      <c r="V337" s="82"/>
      <c r="W337" s="82"/>
      <c r="X337" s="82"/>
      <c r="Y337" s="82"/>
      <c r="Z337" s="82"/>
      <c r="AA337" s="82"/>
      <c r="AB337" s="82"/>
      <c r="AC337" s="82"/>
      <c r="AD337" s="82"/>
      <c r="AE337" s="82"/>
    </row>
    <row r="338" spans="1:31" x14ac:dyDescent="0.25">
      <c r="A338" s="82">
        <v>2009</v>
      </c>
      <c r="B338" s="82" t="s">
        <v>43</v>
      </c>
      <c r="C338" s="82">
        <v>7</v>
      </c>
      <c r="D338" s="9">
        <v>6.16906741961236</v>
      </c>
      <c r="E338" s="9">
        <v>1.0323715407634899</v>
      </c>
      <c r="F338" s="9">
        <v>9.7358846012430895</v>
      </c>
      <c r="G338" s="9">
        <v>3.8943538404972302</v>
      </c>
      <c r="H338" s="9">
        <v>12.5566338398165</v>
      </c>
      <c r="I338" s="9">
        <v>0.418890377945008</v>
      </c>
      <c r="J338" s="9">
        <v>4.3967064064674197</v>
      </c>
      <c r="K338" s="9">
        <v>0.87222718787751796</v>
      </c>
      <c r="L338" s="9">
        <v>1.8096966528524401</v>
      </c>
      <c r="M338" s="9">
        <v>3.4501092316288999</v>
      </c>
      <c r="N338" s="9">
        <v>9.2746583658355206</v>
      </c>
      <c r="O338" s="9">
        <v>3.85398433403362</v>
      </c>
      <c r="P338" s="82"/>
      <c r="Q338" s="82"/>
      <c r="R338" s="82"/>
      <c r="S338" s="82"/>
      <c r="T338" s="82"/>
      <c r="U338" s="82"/>
      <c r="V338" s="82"/>
      <c r="W338" s="82"/>
      <c r="X338" s="82"/>
      <c r="Y338" s="82"/>
      <c r="Z338" s="82"/>
      <c r="AA338" s="82"/>
      <c r="AB338" s="82"/>
      <c r="AC338" s="82"/>
      <c r="AD338" s="82"/>
      <c r="AE338" s="82"/>
    </row>
    <row r="339" spans="1:31" x14ac:dyDescent="0.25">
      <c r="A339" s="82">
        <v>2010</v>
      </c>
      <c r="B339" s="82" t="s">
        <v>43</v>
      </c>
      <c r="C339" s="82">
        <v>7</v>
      </c>
      <c r="D339" s="9">
        <v>6.20170167532918</v>
      </c>
      <c r="E339" s="9">
        <v>1.03350129304647</v>
      </c>
      <c r="F339" s="9">
        <v>9.7447980556143001</v>
      </c>
      <c r="G339" s="9">
        <v>3.89791922224572</v>
      </c>
      <c r="H339" s="9">
        <v>12.785835140215401</v>
      </c>
      <c r="I339" s="9">
        <v>0.417962105661424</v>
      </c>
      <c r="J339" s="9">
        <v>4.4837994386492097</v>
      </c>
      <c r="K339" s="9">
        <v>0.87866509392494196</v>
      </c>
      <c r="L339" s="9">
        <v>1.8308138579661899</v>
      </c>
      <c r="M339" s="9">
        <v>3.4647528334781001</v>
      </c>
      <c r="N339" s="9">
        <v>9.3901562355885204</v>
      </c>
      <c r="O339" s="9">
        <v>3.8513631572809399</v>
      </c>
      <c r="P339" s="82"/>
      <c r="Q339" s="82"/>
      <c r="R339" s="82"/>
      <c r="S339" s="82"/>
      <c r="T339" s="82"/>
      <c r="U339" s="82"/>
      <c r="V339" s="82"/>
      <c r="W339" s="82"/>
      <c r="X339" s="82"/>
      <c r="Y339" s="82"/>
      <c r="Z339" s="82"/>
      <c r="AA339" s="82"/>
      <c r="AB339" s="82"/>
      <c r="AC339" s="82"/>
      <c r="AD339" s="82"/>
      <c r="AE339" s="82"/>
    </row>
    <row r="340" spans="1:31" x14ac:dyDescent="0.25">
      <c r="A340" s="82">
        <v>2011</v>
      </c>
      <c r="B340" s="82" t="s">
        <v>43</v>
      </c>
      <c r="C340" s="82">
        <v>7</v>
      </c>
      <c r="D340" s="9">
        <v>6.2337785571410302</v>
      </c>
      <c r="E340" s="9">
        <v>1.0352135371195901</v>
      </c>
      <c r="F340" s="9">
        <v>9.7288178754588408</v>
      </c>
      <c r="G340" s="9">
        <v>3.8915271501835398</v>
      </c>
      <c r="H340" s="9">
        <v>12.9295451002943</v>
      </c>
      <c r="I340" s="9">
        <v>0.41699630815744099</v>
      </c>
      <c r="J340" s="9">
        <v>4.5898439793109098</v>
      </c>
      <c r="K340" s="9">
        <v>0.89231649480984498</v>
      </c>
      <c r="L340" s="9">
        <v>1.91112664506327</v>
      </c>
      <c r="M340" s="9">
        <v>3.4543483195516398</v>
      </c>
      <c r="N340" s="9">
        <v>9.3932285718522106</v>
      </c>
      <c r="O340" s="9">
        <v>3.84413443152097</v>
      </c>
      <c r="P340" s="82"/>
      <c r="Q340" s="82"/>
      <c r="R340" s="82"/>
      <c r="S340" s="82"/>
      <c r="T340" s="82"/>
      <c r="U340" s="82"/>
      <c r="V340" s="82"/>
      <c r="W340" s="82"/>
      <c r="X340" s="82"/>
      <c r="Y340" s="82"/>
      <c r="Z340" s="82"/>
      <c r="AA340" s="82"/>
      <c r="AB340" s="82"/>
      <c r="AC340" s="82"/>
      <c r="AD340" s="82"/>
      <c r="AE340" s="82"/>
    </row>
    <row r="341" spans="1:31" x14ac:dyDescent="0.25">
      <c r="A341" s="82">
        <v>2012</v>
      </c>
      <c r="B341" s="82" t="s">
        <v>43</v>
      </c>
      <c r="C341" s="82">
        <v>7</v>
      </c>
      <c r="D341" s="9">
        <v>6.2248525262877203</v>
      </c>
      <c r="E341" s="9">
        <v>1.0339270445454101</v>
      </c>
      <c r="F341" s="9">
        <v>9.7729637936815195</v>
      </c>
      <c r="G341" s="9">
        <v>3.90918551747261</v>
      </c>
      <c r="H341" s="9">
        <v>12.900704135324901</v>
      </c>
      <c r="I341" s="9">
        <v>0.41598111597684101</v>
      </c>
      <c r="J341" s="9">
        <v>4.63003079441203</v>
      </c>
      <c r="K341" s="9">
        <v>0.89653868179542595</v>
      </c>
      <c r="L341" s="9">
        <v>1.9398762303525801</v>
      </c>
      <c r="M341" s="9">
        <v>3.4541243841799698</v>
      </c>
      <c r="N341" s="9">
        <v>9.4380015378261692</v>
      </c>
      <c r="O341" s="9">
        <v>3.8521978442474798</v>
      </c>
      <c r="P341" s="82"/>
      <c r="Q341" s="82"/>
      <c r="R341" s="82"/>
      <c r="S341" s="82"/>
      <c r="T341" s="82"/>
      <c r="U341" s="82"/>
      <c r="V341" s="82"/>
      <c r="W341" s="82"/>
      <c r="X341" s="82"/>
      <c r="Y341" s="82"/>
      <c r="Z341" s="82"/>
      <c r="AA341" s="82"/>
      <c r="AB341" s="82"/>
      <c r="AC341" s="82"/>
      <c r="AD341" s="82"/>
      <c r="AE341" s="82"/>
    </row>
    <row r="342" spans="1:31" x14ac:dyDescent="0.25">
      <c r="A342" s="82">
        <v>2013</v>
      </c>
      <c r="B342" s="82" t="s">
        <v>43</v>
      </c>
      <c r="C342" s="82">
        <v>7</v>
      </c>
      <c r="D342" s="9">
        <v>6.2228696136432102</v>
      </c>
      <c r="E342" s="9">
        <v>1.03830811731743</v>
      </c>
      <c r="F342" s="9">
        <v>9.7842289969746208</v>
      </c>
      <c r="G342" s="9">
        <v>3.9136915987898502</v>
      </c>
      <c r="H342" s="9">
        <v>12.9290950883547</v>
      </c>
      <c r="I342" s="9">
        <v>0.41493609115873198</v>
      </c>
      <c r="J342" s="9">
        <v>4.6434582390164199</v>
      </c>
      <c r="K342" s="9">
        <v>0.90850458288895397</v>
      </c>
      <c r="L342" s="9">
        <v>1.96025974197786</v>
      </c>
      <c r="M342" s="9">
        <v>3.44577377154345</v>
      </c>
      <c r="N342" s="9">
        <v>9.4615307948675405</v>
      </c>
      <c r="O342" s="9">
        <v>3.8506694554687502</v>
      </c>
      <c r="P342" s="82"/>
      <c r="Q342" s="82"/>
      <c r="R342" s="82"/>
      <c r="S342" s="82"/>
      <c r="T342" s="82"/>
      <c r="U342" s="82"/>
      <c r="V342" s="82"/>
      <c r="W342" s="82"/>
      <c r="X342" s="82"/>
      <c r="Y342" s="82"/>
      <c r="Z342" s="82"/>
      <c r="AA342" s="82"/>
      <c r="AB342" s="82"/>
      <c r="AC342" s="82"/>
      <c r="AD342" s="82"/>
      <c r="AE342" s="82"/>
    </row>
    <row r="343" spans="1:31" x14ac:dyDescent="0.25">
      <c r="A343" s="82">
        <v>2014</v>
      </c>
      <c r="B343" s="82" t="s">
        <v>43</v>
      </c>
      <c r="C343" s="82">
        <v>7</v>
      </c>
      <c r="D343" s="9">
        <v>6.2174112370271999</v>
      </c>
      <c r="E343" s="9">
        <v>1.03902336657553</v>
      </c>
      <c r="F343" s="9">
        <v>9.7944999805067194</v>
      </c>
      <c r="G343" s="9">
        <v>3.9177999922026898</v>
      </c>
      <c r="H343" s="9">
        <v>12.979499091593601</v>
      </c>
      <c r="I343" s="9">
        <v>0.41385402682911798</v>
      </c>
      <c r="J343" s="9">
        <v>4.6740795927122702</v>
      </c>
      <c r="K343" s="9">
        <v>0.97748934953366096</v>
      </c>
      <c r="L343" s="9">
        <v>1.9567721055349301</v>
      </c>
      <c r="M343" s="9">
        <v>3.45489772638726</v>
      </c>
      <c r="N343" s="9">
        <v>9.4563003745801009</v>
      </c>
      <c r="O343" s="9">
        <v>3.8473132632502098</v>
      </c>
      <c r="P343" s="82"/>
      <c r="Q343" s="82"/>
      <c r="R343" s="82"/>
      <c r="S343" s="82"/>
      <c r="T343" s="82"/>
      <c r="U343" s="82"/>
      <c r="V343" s="82"/>
      <c r="W343" s="82"/>
      <c r="X343" s="82"/>
      <c r="Y343" s="82"/>
      <c r="Z343" s="82"/>
      <c r="AA343" s="82"/>
      <c r="AB343" s="82"/>
      <c r="AC343" s="82"/>
      <c r="AD343" s="82"/>
      <c r="AE343" s="82"/>
    </row>
    <row r="344" spans="1:31" x14ac:dyDescent="0.25">
      <c r="A344" s="82">
        <v>2015</v>
      </c>
      <c r="B344" s="82" t="s">
        <v>43</v>
      </c>
      <c r="C344" s="82">
        <v>7</v>
      </c>
      <c r="D344" s="9">
        <v>6.2505144419828698</v>
      </c>
      <c r="E344" s="9">
        <v>1.05325071636527</v>
      </c>
      <c r="F344" s="9">
        <v>9.9289456753460907</v>
      </c>
      <c r="G344" s="9">
        <v>3.9706437190437902</v>
      </c>
      <c r="H344" s="9">
        <v>13.102375457870099</v>
      </c>
      <c r="I344" s="9">
        <v>0.41826336409020498</v>
      </c>
      <c r="J344" s="9">
        <v>4.79403510542598</v>
      </c>
      <c r="K344" s="9">
        <v>1.00599046335961</v>
      </c>
      <c r="L344" s="9">
        <v>1.99102898676295</v>
      </c>
      <c r="M344" s="9">
        <v>3.4723369284266798</v>
      </c>
      <c r="N344" s="9">
        <v>9.5433534127967601</v>
      </c>
      <c r="O344" s="9">
        <v>3.8664376731362502</v>
      </c>
      <c r="P344" s="82"/>
      <c r="Q344" s="82"/>
      <c r="R344" s="82"/>
      <c r="S344" s="82"/>
      <c r="T344" s="82"/>
      <c r="U344" s="82"/>
      <c r="V344" s="82"/>
      <c r="W344" s="82"/>
      <c r="X344" s="82"/>
      <c r="Y344" s="82"/>
      <c r="Z344" s="82"/>
      <c r="AA344" s="82"/>
      <c r="AB344" s="82"/>
      <c r="AC344" s="82"/>
      <c r="AD344" s="82"/>
      <c r="AE344" s="82"/>
    </row>
    <row r="345" spans="1:31" x14ac:dyDescent="0.25">
      <c r="A345" s="82">
        <v>2016</v>
      </c>
      <c r="B345" s="82" t="s">
        <v>43</v>
      </c>
      <c r="C345" s="82">
        <v>7</v>
      </c>
      <c r="D345" s="9">
        <v>6.29235294319344</v>
      </c>
      <c r="E345" s="9">
        <v>1.06813189449672</v>
      </c>
      <c r="F345" s="9">
        <v>10.0919481959727</v>
      </c>
      <c r="G345" s="9">
        <v>4.0361795191087397</v>
      </c>
      <c r="H345" s="9">
        <v>13.2322501872911</v>
      </c>
      <c r="I345" s="9">
        <v>0.42250619362177899</v>
      </c>
      <c r="J345" s="9">
        <v>4.9276050331748502</v>
      </c>
      <c r="K345" s="9">
        <v>1.0335946319640099</v>
      </c>
      <c r="L345" s="9">
        <v>2.0275305301302802</v>
      </c>
      <c r="M345" s="9">
        <v>3.5040706380098898</v>
      </c>
      <c r="N345" s="9">
        <v>9.6797332698718197</v>
      </c>
      <c r="O345" s="9">
        <v>3.9019121356303099</v>
      </c>
      <c r="P345" s="6"/>
      <c r="Q345" s="6"/>
      <c r="R345" s="6"/>
      <c r="S345" s="6"/>
      <c r="T345" s="6"/>
      <c r="U345" s="6"/>
      <c r="V345" s="6"/>
      <c r="W345" s="6"/>
      <c r="X345" s="6"/>
      <c r="Y345" s="6"/>
      <c r="Z345" s="6"/>
      <c r="AA345" s="82"/>
      <c r="AB345" s="82"/>
      <c r="AC345" s="82"/>
      <c r="AD345" s="82"/>
      <c r="AE345" s="82"/>
    </row>
    <row r="346" spans="1:31" x14ac:dyDescent="0.25">
      <c r="A346" s="82">
        <v>2017</v>
      </c>
      <c r="B346" s="82" t="s">
        <v>43</v>
      </c>
      <c r="C346" s="82">
        <v>7</v>
      </c>
      <c r="D346" s="9">
        <v>6.3461763680818999</v>
      </c>
      <c r="E346" s="9">
        <v>1.08509676511291</v>
      </c>
      <c r="F346" s="9">
        <v>10.298147944484899</v>
      </c>
      <c r="G346" s="9">
        <v>4.1192750250730796</v>
      </c>
      <c r="H346" s="9">
        <v>13.4329435755788</v>
      </c>
      <c r="I346" s="9">
        <v>0.42974457530592203</v>
      </c>
      <c r="J346" s="9">
        <v>5.0641405041894796</v>
      </c>
      <c r="K346" s="9">
        <v>1.0600397904077601</v>
      </c>
      <c r="L346" s="9">
        <v>2.0620662890205299</v>
      </c>
      <c r="M346" s="9">
        <v>3.54842149915673</v>
      </c>
      <c r="N346" s="9">
        <v>9.8502819426713994</v>
      </c>
      <c r="O346" s="9">
        <v>3.9575233453855998</v>
      </c>
      <c r="P346" s="7"/>
      <c r="Q346" s="7"/>
      <c r="R346" s="7"/>
      <c r="S346" s="7"/>
      <c r="T346" s="7"/>
      <c r="U346" s="7"/>
      <c r="V346" s="7"/>
      <c r="W346" s="7"/>
      <c r="X346" s="7"/>
      <c r="Y346" s="7"/>
      <c r="Z346" s="7"/>
      <c r="AA346" s="82"/>
      <c r="AB346" s="82"/>
      <c r="AC346" s="82"/>
      <c r="AD346" s="82"/>
      <c r="AE346" s="82"/>
    </row>
    <row r="347" spans="1:31" x14ac:dyDescent="0.25">
      <c r="A347" s="82">
        <v>2018</v>
      </c>
      <c r="B347" s="82" t="s">
        <v>43</v>
      </c>
      <c r="C347" s="82">
        <v>7</v>
      </c>
      <c r="D347" s="9">
        <v>6.3991907582453402</v>
      </c>
      <c r="E347" s="9">
        <v>1.10096981295484</v>
      </c>
      <c r="F347" s="9">
        <v>10.519518658231799</v>
      </c>
      <c r="G347" s="9">
        <v>4.2084660717510998</v>
      </c>
      <c r="H347" s="9">
        <v>13.6492769457323</v>
      </c>
      <c r="I347" s="9">
        <v>0.436339723949004</v>
      </c>
      <c r="J347" s="9">
        <v>5.2109913198271203</v>
      </c>
      <c r="K347" s="9">
        <v>1.0888648169217701</v>
      </c>
      <c r="L347" s="9">
        <v>2.0967329751819301</v>
      </c>
      <c r="M347" s="9">
        <v>3.5937849666361998</v>
      </c>
      <c r="N347" s="9">
        <v>10.0648532357925</v>
      </c>
      <c r="O347" s="9">
        <v>4.0117930311787404</v>
      </c>
      <c r="P347" s="82"/>
      <c r="Q347" s="82"/>
      <c r="R347" s="82"/>
      <c r="S347" s="82"/>
      <c r="T347" s="82"/>
      <c r="U347" s="82"/>
      <c r="V347" s="82"/>
      <c r="W347" s="82"/>
      <c r="X347" s="82"/>
      <c r="Y347" s="82"/>
      <c r="Z347" s="82"/>
      <c r="AA347" s="82"/>
      <c r="AB347" s="82"/>
      <c r="AC347" s="82"/>
      <c r="AD347" s="82"/>
      <c r="AE347" s="82"/>
    </row>
    <row r="348" spans="1:31" x14ac:dyDescent="0.25">
      <c r="A348" s="82">
        <v>2019</v>
      </c>
      <c r="B348" s="82" t="s">
        <v>43</v>
      </c>
      <c r="C348" s="82">
        <v>7</v>
      </c>
      <c r="D348" s="9">
        <v>6.4532959110483299</v>
      </c>
      <c r="E348" s="9">
        <v>1.11672949637532</v>
      </c>
      <c r="F348" s="9">
        <v>10.7417225314326</v>
      </c>
      <c r="G348" s="9">
        <v>4.2968344483108902</v>
      </c>
      <c r="H348" s="9">
        <v>13.8858894510259</v>
      </c>
      <c r="I348" s="9">
        <v>0.44406882052694102</v>
      </c>
      <c r="J348" s="9">
        <v>5.3538320472701999</v>
      </c>
      <c r="K348" s="9">
        <v>1.1171434710446799</v>
      </c>
      <c r="L348" s="9">
        <v>2.1315955622460199</v>
      </c>
      <c r="M348" s="9">
        <v>3.64314098210922</v>
      </c>
      <c r="N348" s="9">
        <v>10.2761715601787</v>
      </c>
      <c r="O348" s="9">
        <v>4.0674068704176598</v>
      </c>
      <c r="P348" s="82"/>
      <c r="Q348" s="82"/>
      <c r="R348" s="82"/>
      <c r="S348" s="82"/>
      <c r="T348" s="82"/>
      <c r="U348" s="82"/>
      <c r="V348" s="82"/>
      <c r="W348" s="82"/>
      <c r="X348" s="82"/>
      <c r="Y348" s="82"/>
      <c r="Z348" s="82"/>
      <c r="AA348" s="82"/>
      <c r="AB348" s="82"/>
      <c r="AC348" s="82"/>
      <c r="AD348" s="82"/>
      <c r="AE348" s="82"/>
    </row>
    <row r="349" spans="1:31" x14ac:dyDescent="0.25">
      <c r="A349" s="82">
        <v>2020</v>
      </c>
      <c r="B349" s="82" t="s">
        <v>43</v>
      </c>
      <c r="C349" s="82">
        <v>7</v>
      </c>
      <c r="D349" s="9">
        <v>6.49910503216734</v>
      </c>
      <c r="E349" s="9">
        <v>1.1303940247837501</v>
      </c>
      <c r="F349" s="9">
        <v>10.915692833429301</v>
      </c>
      <c r="G349" s="9">
        <v>4.36648530331217</v>
      </c>
      <c r="H349" s="9">
        <v>14.0935867067986</v>
      </c>
      <c r="I349" s="9">
        <v>0.45095286430965398</v>
      </c>
      <c r="J349" s="9">
        <v>5.4973920894510897</v>
      </c>
      <c r="K349" s="9">
        <v>1.1446130874095599</v>
      </c>
      <c r="L349" s="9">
        <v>2.1665270124526099</v>
      </c>
      <c r="M349" s="9">
        <v>3.6863442683168399</v>
      </c>
      <c r="N349" s="9">
        <v>10.4790448362413</v>
      </c>
      <c r="O349" s="9">
        <v>4.1154037145784299</v>
      </c>
      <c r="P349" s="82"/>
      <c r="Q349" s="82"/>
      <c r="R349" s="82"/>
      <c r="S349" s="82"/>
      <c r="T349" s="82"/>
      <c r="U349" s="82"/>
      <c r="V349" s="82"/>
      <c r="W349" s="82"/>
      <c r="X349" s="82"/>
      <c r="Y349" s="82"/>
      <c r="Z349" s="82"/>
      <c r="AA349" s="82"/>
      <c r="AB349" s="82"/>
      <c r="AC349" s="82"/>
      <c r="AD349" s="82"/>
      <c r="AE349" s="82"/>
    </row>
    <row r="350" spans="1:31" x14ac:dyDescent="0.25">
      <c r="A350" s="82">
        <v>2021</v>
      </c>
      <c r="B350" s="82" t="s">
        <v>43</v>
      </c>
      <c r="C350" s="82">
        <v>7</v>
      </c>
      <c r="D350" s="9">
        <v>6.5439563914388899</v>
      </c>
      <c r="E350" s="9">
        <v>1.14324459017734</v>
      </c>
      <c r="F350" s="9">
        <v>11.074581926642299</v>
      </c>
      <c r="G350" s="9">
        <v>4.4299925674669201</v>
      </c>
      <c r="H350" s="9">
        <v>14.3021648823602</v>
      </c>
      <c r="I350" s="9">
        <v>0.45793222472925199</v>
      </c>
      <c r="J350" s="9">
        <v>5.6448932805306704</v>
      </c>
      <c r="K350" s="9">
        <v>1.173601504247</v>
      </c>
      <c r="L350" s="9">
        <v>2.2014572633659002</v>
      </c>
      <c r="M350" s="9">
        <v>3.7270759116434098</v>
      </c>
      <c r="N350" s="9">
        <v>10.6821217781789</v>
      </c>
      <c r="O350" s="9">
        <v>4.1611126129498599</v>
      </c>
      <c r="P350" s="82"/>
      <c r="Q350" s="82"/>
      <c r="R350" s="82"/>
      <c r="S350" s="82"/>
      <c r="T350" s="82"/>
      <c r="U350" s="82"/>
      <c r="V350" s="82"/>
      <c r="W350" s="82"/>
      <c r="X350" s="82"/>
      <c r="Y350" s="82"/>
      <c r="Z350" s="82"/>
      <c r="AA350" s="82"/>
      <c r="AB350" s="82"/>
      <c r="AC350" s="82"/>
      <c r="AD350" s="82"/>
      <c r="AE350" s="82"/>
    </row>
    <row r="351" spans="1:31" x14ac:dyDescent="0.25">
      <c r="A351" s="82">
        <v>2022</v>
      </c>
      <c r="B351" s="82" t="s">
        <v>43</v>
      </c>
      <c r="C351" s="82">
        <v>7</v>
      </c>
      <c r="D351" s="9">
        <v>6.5902694835871802</v>
      </c>
      <c r="E351" s="9">
        <v>1.1553547426195001</v>
      </c>
      <c r="F351" s="9">
        <v>11.217875760187299</v>
      </c>
      <c r="G351" s="9">
        <v>4.4874262248385399</v>
      </c>
      <c r="H351" s="9">
        <v>14.510511756308301</v>
      </c>
      <c r="I351" s="9">
        <v>0.46500452344195597</v>
      </c>
      <c r="J351" s="9">
        <v>5.7966281145189704</v>
      </c>
      <c r="K351" s="9">
        <v>1.2040096843783501</v>
      </c>
      <c r="L351" s="9">
        <v>2.2362410198348499</v>
      </c>
      <c r="M351" s="9">
        <v>3.7676838500027299</v>
      </c>
      <c r="N351" s="9">
        <v>10.8723647988857</v>
      </c>
      <c r="O351" s="9">
        <v>4.2067249230329997</v>
      </c>
      <c r="P351" s="6"/>
      <c r="Q351" s="6"/>
      <c r="R351" s="6"/>
      <c r="S351" s="6"/>
      <c r="T351" s="6"/>
      <c r="U351" s="6"/>
      <c r="V351" s="6"/>
      <c r="W351" s="6"/>
      <c r="X351" s="6"/>
      <c r="Y351" s="6"/>
      <c r="Z351" s="6"/>
      <c r="AA351" s="84"/>
      <c r="AB351" s="84"/>
      <c r="AC351" s="84"/>
      <c r="AD351" s="84"/>
      <c r="AE351" s="84"/>
    </row>
    <row r="352" spans="1:31" x14ac:dyDescent="0.25">
      <c r="A352" s="82">
        <v>2023</v>
      </c>
      <c r="B352" s="82" t="s">
        <v>43</v>
      </c>
      <c r="C352" s="82">
        <v>7</v>
      </c>
      <c r="D352" s="9">
        <v>6.6396141976617598</v>
      </c>
      <c r="E352" s="9">
        <v>1.1671546894656999</v>
      </c>
      <c r="F352" s="9">
        <v>11.353397377274099</v>
      </c>
      <c r="G352" s="9">
        <v>4.5419903294896402</v>
      </c>
      <c r="H352" s="9">
        <v>14.7120531114504</v>
      </c>
      <c r="I352" s="9">
        <v>0.47203986060458097</v>
      </c>
      <c r="J352" s="9">
        <v>5.9501126409461698</v>
      </c>
      <c r="K352" s="9">
        <v>1.2357276047686601</v>
      </c>
      <c r="L352" s="9">
        <v>2.27075605156974</v>
      </c>
      <c r="M352" s="9">
        <v>3.8086845917109402</v>
      </c>
      <c r="N352" s="9">
        <v>11.0561544778302</v>
      </c>
      <c r="O352" s="9">
        <v>4.25528892931783</v>
      </c>
      <c r="P352" s="7"/>
      <c r="Q352" s="7"/>
      <c r="R352" s="7"/>
      <c r="S352" s="7"/>
      <c r="T352" s="7"/>
      <c r="U352" s="7"/>
      <c r="V352" s="7"/>
      <c r="W352" s="7"/>
      <c r="X352" s="7"/>
      <c r="Y352" s="7"/>
      <c r="Z352" s="7"/>
      <c r="AA352" s="82"/>
      <c r="AB352" s="82"/>
      <c r="AC352" s="82"/>
      <c r="AD352" s="82"/>
      <c r="AE352" s="82"/>
    </row>
    <row r="353" spans="1:29" x14ac:dyDescent="0.25">
      <c r="A353" s="82">
        <v>2024</v>
      </c>
      <c r="B353" s="82" t="s">
        <v>43</v>
      </c>
      <c r="C353" s="82">
        <v>7</v>
      </c>
      <c r="D353" s="9">
        <v>6.6906034918303803</v>
      </c>
      <c r="E353" s="9">
        <v>1.17910380854091</v>
      </c>
      <c r="F353" s="9">
        <v>11.493383524803701</v>
      </c>
      <c r="G353" s="9">
        <v>4.5982285572889703</v>
      </c>
      <c r="H353" s="9">
        <v>14.906486044113301</v>
      </c>
      <c r="I353" s="9">
        <v>0.47894652895058198</v>
      </c>
      <c r="J353" s="9">
        <v>6.1041087753247902</v>
      </c>
      <c r="K353" s="9">
        <v>1.2673224316330001</v>
      </c>
      <c r="L353" s="9">
        <v>2.3050071100840399</v>
      </c>
      <c r="M353" s="9">
        <v>3.8488245720181</v>
      </c>
      <c r="N353" s="9">
        <v>11.2413878212915</v>
      </c>
      <c r="O353" s="9">
        <v>4.3048779515908198</v>
      </c>
      <c r="P353" s="4"/>
      <c r="Q353" s="4"/>
      <c r="R353" s="4"/>
      <c r="S353" s="4"/>
      <c r="T353" s="4"/>
      <c r="U353" s="4"/>
      <c r="V353" s="4"/>
      <c r="W353" s="4"/>
      <c r="X353" s="4"/>
      <c r="Y353" s="4"/>
      <c r="Z353" s="4"/>
      <c r="AA353" s="82"/>
      <c r="AB353" s="82"/>
      <c r="AC353" s="82"/>
    </row>
    <row r="354" spans="1:29" x14ac:dyDescent="0.25">
      <c r="A354" s="82">
        <v>2025</v>
      </c>
      <c r="B354" s="82" t="s">
        <v>43</v>
      </c>
      <c r="C354" s="82">
        <v>7</v>
      </c>
      <c r="D354" s="9">
        <v>6.7411367044589801</v>
      </c>
      <c r="E354" s="9">
        <v>1.1910225471882601</v>
      </c>
      <c r="F354" s="9">
        <v>11.635390656915201</v>
      </c>
      <c r="G354" s="9">
        <v>4.6550830592349</v>
      </c>
      <c r="H354" s="9">
        <v>15.0966734518687</v>
      </c>
      <c r="I354" s="9">
        <v>0.48565743272431899</v>
      </c>
      <c r="J354" s="9">
        <v>6.2600442290321698</v>
      </c>
      <c r="K354" s="9">
        <v>1.29882790287115</v>
      </c>
      <c r="L354" s="9">
        <v>2.3392135208714202</v>
      </c>
      <c r="M354" s="9">
        <v>3.8880018679239599</v>
      </c>
      <c r="N354" s="9">
        <v>11.425464894801401</v>
      </c>
      <c r="O354" s="9">
        <v>4.3534970284092402</v>
      </c>
      <c r="P354" s="4"/>
      <c r="Q354" s="4"/>
      <c r="R354" s="4"/>
      <c r="S354" s="4"/>
      <c r="T354" s="4"/>
      <c r="U354" s="4"/>
      <c r="V354" s="4"/>
      <c r="W354" s="4"/>
      <c r="X354" s="4"/>
      <c r="Y354" s="4"/>
      <c r="Z354" s="4"/>
      <c r="AA354" s="82"/>
      <c r="AB354" s="82"/>
      <c r="AC354" s="82"/>
    </row>
    <row r="355" spans="1:29" x14ac:dyDescent="0.25">
      <c r="A355" s="82">
        <v>2026</v>
      </c>
      <c r="B355" s="82" t="s">
        <v>43</v>
      </c>
      <c r="C355" s="82">
        <v>7</v>
      </c>
      <c r="D355" s="9">
        <v>6.7901450632208196</v>
      </c>
      <c r="E355" s="9">
        <v>1.20272341148731</v>
      </c>
      <c r="F355" s="9">
        <v>11.771712879035601</v>
      </c>
      <c r="G355" s="9">
        <v>4.7096283432936401</v>
      </c>
      <c r="H355" s="9">
        <v>15.283616795966701</v>
      </c>
      <c r="I355" s="9">
        <v>0.49221876349739102</v>
      </c>
      <c r="J355" s="9">
        <v>6.4176474503864203</v>
      </c>
      <c r="K355" s="9">
        <v>1.3287212446352299</v>
      </c>
      <c r="L355" s="9">
        <v>2.3733894916884801</v>
      </c>
      <c r="M355" s="9">
        <v>3.9265328280171898</v>
      </c>
      <c r="N355" s="9">
        <v>11.606151654491899</v>
      </c>
      <c r="O355" s="9">
        <v>4.4006447998203004</v>
      </c>
      <c r="P355" s="4"/>
      <c r="Q355" s="4"/>
      <c r="R355" s="4"/>
      <c r="S355" s="4"/>
      <c r="T355" s="4"/>
      <c r="U355" s="4"/>
      <c r="V355" s="4"/>
      <c r="W355" s="4"/>
      <c r="X355" s="4"/>
      <c r="Y355" s="4"/>
      <c r="Z355" s="4"/>
      <c r="AA355" s="82"/>
      <c r="AB355" s="82"/>
      <c r="AC355" s="82"/>
    </row>
    <row r="356" spans="1:29" x14ac:dyDescent="0.25">
      <c r="A356" s="82">
        <v>2027</v>
      </c>
      <c r="B356" s="82" t="s">
        <v>43</v>
      </c>
      <c r="C356" s="82">
        <v>7</v>
      </c>
      <c r="D356" s="9">
        <v>6.8383949333996199</v>
      </c>
      <c r="E356" s="9">
        <v>1.21424739519237</v>
      </c>
      <c r="F356" s="9">
        <v>11.903144636961001</v>
      </c>
      <c r="G356" s="9">
        <v>4.7622728766207798</v>
      </c>
      <c r="H356" s="9">
        <v>15.4675593169043</v>
      </c>
      <c r="I356" s="9">
        <v>0.49863956166059598</v>
      </c>
      <c r="J356" s="9">
        <v>6.5774310942807501</v>
      </c>
      <c r="K356" s="9">
        <v>1.3576475014690199</v>
      </c>
      <c r="L356" s="9">
        <v>2.4075124969518402</v>
      </c>
      <c r="M356" s="9">
        <v>3.9646684903195299</v>
      </c>
      <c r="N356" s="9">
        <v>11.787190390254899</v>
      </c>
      <c r="O356" s="9">
        <v>4.4471050889599004</v>
      </c>
      <c r="P356" s="4"/>
      <c r="Q356" s="4"/>
      <c r="R356" s="4"/>
      <c r="S356" s="4"/>
      <c r="T356" s="4"/>
      <c r="U356" s="4"/>
      <c r="V356" s="4"/>
      <c r="W356" s="4"/>
      <c r="X356" s="4"/>
      <c r="Y356" s="4"/>
      <c r="Z356" s="4"/>
      <c r="AA356" s="4"/>
      <c r="AB356" s="4"/>
      <c r="AC356" s="4"/>
    </row>
    <row r="357" spans="1:29" x14ac:dyDescent="0.25">
      <c r="A357" s="82">
        <v>2028</v>
      </c>
      <c r="B357" s="82" t="s">
        <v>43</v>
      </c>
      <c r="C357" s="82">
        <v>7</v>
      </c>
      <c r="D357" s="9">
        <v>6.8869125991102402</v>
      </c>
      <c r="E357" s="9">
        <v>1.22575007498647</v>
      </c>
      <c r="F357" s="9">
        <v>12.0341874948436</v>
      </c>
      <c r="G357" s="9">
        <v>4.8147630481621801</v>
      </c>
      <c r="H357" s="9">
        <v>15.651036674040199</v>
      </c>
      <c r="I357" s="9">
        <v>0.50501379134230695</v>
      </c>
      <c r="J357" s="9">
        <v>6.7415254109194498</v>
      </c>
      <c r="K357" s="9">
        <v>1.38693525710195</v>
      </c>
      <c r="L357" s="9">
        <v>2.44167651448877</v>
      </c>
      <c r="M357" s="9">
        <v>4.0030300488922599</v>
      </c>
      <c r="N357" s="9">
        <v>11.9709517390356</v>
      </c>
      <c r="O357" s="9">
        <v>4.4940951553332402</v>
      </c>
      <c r="P357" s="4"/>
      <c r="Q357" s="4"/>
      <c r="R357" s="4"/>
      <c r="S357" s="4"/>
      <c r="T357" s="4"/>
      <c r="U357" s="4"/>
      <c r="V357" s="4"/>
      <c r="W357" s="4"/>
      <c r="X357" s="4"/>
      <c r="Y357" s="4"/>
      <c r="Z357" s="4"/>
      <c r="AA357" s="15"/>
      <c r="AB357" s="15"/>
      <c r="AC357" s="15"/>
    </row>
    <row r="358" spans="1:29" x14ac:dyDescent="0.25">
      <c r="A358" s="82">
        <v>2029</v>
      </c>
      <c r="B358" s="82" t="s">
        <v>43</v>
      </c>
      <c r="C358" s="82">
        <v>7</v>
      </c>
      <c r="D358" s="9">
        <v>6.9358532893952196</v>
      </c>
      <c r="E358" s="9">
        <v>1.23733278468667</v>
      </c>
      <c r="F358" s="9">
        <v>12.165359305636199</v>
      </c>
      <c r="G358" s="9">
        <v>4.8672926981512497</v>
      </c>
      <c r="H358" s="9">
        <v>15.8354671860628</v>
      </c>
      <c r="I358" s="9">
        <v>0.51139302953244903</v>
      </c>
      <c r="J358" s="9">
        <v>6.9080954532702901</v>
      </c>
      <c r="K358" s="9">
        <v>1.4151257017082699</v>
      </c>
      <c r="L358" s="9">
        <v>2.4759258220178801</v>
      </c>
      <c r="M358" s="9">
        <v>4.0417157334635698</v>
      </c>
      <c r="N358" s="9">
        <v>12.1577067629787</v>
      </c>
      <c r="O358" s="9">
        <v>4.5417593587876697</v>
      </c>
      <c r="P358" s="4"/>
      <c r="Q358" s="4"/>
      <c r="R358" s="4"/>
      <c r="S358" s="4"/>
      <c r="T358" s="4"/>
      <c r="U358" s="4"/>
      <c r="V358" s="4"/>
      <c r="W358" s="4"/>
      <c r="X358" s="4"/>
      <c r="Y358" s="4"/>
      <c r="Z358" s="4"/>
      <c r="AA358" s="15"/>
      <c r="AB358" s="15"/>
      <c r="AC358" s="15"/>
    </row>
    <row r="359" spans="1:29" x14ac:dyDescent="0.25">
      <c r="A359" s="82">
        <v>2030</v>
      </c>
      <c r="B359" s="82" t="s">
        <v>43</v>
      </c>
      <c r="C359" s="82">
        <v>7</v>
      </c>
      <c r="D359" s="9">
        <v>6.9853447395317296</v>
      </c>
      <c r="E359" s="9">
        <v>1.2490366303231399</v>
      </c>
      <c r="F359" s="9">
        <v>12.2976330323859</v>
      </c>
      <c r="G359" s="9">
        <v>4.9203004592110604</v>
      </c>
      <c r="H359" s="9">
        <v>16.021960545833799</v>
      </c>
      <c r="I359" s="9">
        <v>0.51778762801102496</v>
      </c>
      <c r="J359" s="9">
        <v>7.0783475323323897</v>
      </c>
      <c r="K359" s="9">
        <v>1.4397995568106501</v>
      </c>
      <c r="L359" s="9">
        <v>2.5102960741129698</v>
      </c>
      <c r="M359" s="9">
        <v>4.0809561040466296</v>
      </c>
      <c r="N359" s="9">
        <v>12.3478561046088</v>
      </c>
      <c r="O359" s="9">
        <v>4.5903834883860597</v>
      </c>
      <c r="P359" s="82"/>
      <c r="Q359" s="82"/>
      <c r="R359" s="82"/>
      <c r="S359" s="82"/>
      <c r="T359" s="82"/>
      <c r="U359" s="82"/>
      <c r="V359" s="82"/>
      <c r="W359" s="82"/>
      <c r="X359" s="82"/>
      <c r="Y359" s="82"/>
      <c r="Z359" s="82"/>
      <c r="AA359" s="82"/>
      <c r="AB359" s="15"/>
      <c r="AC359" s="15"/>
    </row>
    <row r="360" spans="1:29" x14ac:dyDescent="0.25">
      <c r="A360" s="82">
        <v>1980</v>
      </c>
      <c r="B360" s="82" t="s">
        <v>121</v>
      </c>
      <c r="C360" s="82">
        <v>8</v>
      </c>
      <c r="D360" s="9">
        <v>1.5254718654960836E-4</v>
      </c>
      <c r="E360" s="9">
        <v>7.6071169985212643E-5</v>
      </c>
      <c r="F360" s="9">
        <v>4.350188754771391E-4</v>
      </c>
      <c r="G360" s="9">
        <v>1.2647682222559716E-4</v>
      </c>
      <c r="H360" s="9">
        <v>4.3084630559263944E-4</v>
      </c>
      <c r="I360" s="9">
        <v>2.4623037191955083E-5</v>
      </c>
      <c r="J360" s="9">
        <v>3.059996004826908E-4</v>
      </c>
      <c r="K360" s="9">
        <v>1.3716526336278033E-4</v>
      </c>
      <c r="L360" s="9">
        <v>1.1034598004036641E-4</v>
      </c>
      <c r="M360" s="9">
        <v>8.8325642880306937E-5</v>
      </c>
      <c r="N360" s="9">
        <v>5.0914277416035515E-4</v>
      </c>
      <c r="O360" s="9">
        <v>4.2374729096463821E-4</v>
      </c>
      <c r="P360" s="82"/>
      <c r="Q360" s="82"/>
      <c r="R360" s="82"/>
      <c r="S360" s="82"/>
      <c r="T360" s="82"/>
      <c r="U360" s="82"/>
      <c r="V360" s="82"/>
      <c r="W360" s="82"/>
      <c r="X360" s="82"/>
      <c r="Y360" s="82"/>
      <c r="Z360" s="82"/>
      <c r="AA360" s="82"/>
      <c r="AB360" s="82"/>
      <c r="AC360" s="82"/>
    </row>
    <row r="361" spans="1:29" x14ac:dyDescent="0.25">
      <c r="A361" s="82">
        <v>1981</v>
      </c>
      <c r="B361" s="82" t="s">
        <v>121</v>
      </c>
      <c r="C361" s="82">
        <v>8</v>
      </c>
      <c r="D361" s="9">
        <v>1.6741657356533518E-4</v>
      </c>
      <c r="E361" s="9">
        <v>8.4749177618410158E-5</v>
      </c>
      <c r="F361" s="9">
        <v>4.8366491473503188E-4</v>
      </c>
      <c r="G361" s="9">
        <v>1.3905171833599792E-4</v>
      </c>
      <c r="H361" s="9">
        <v>4.7971147426038207E-4</v>
      </c>
      <c r="I361" s="9">
        <v>2.6224363635800662E-5</v>
      </c>
      <c r="J361" s="9">
        <v>3.2408212352503618E-4</v>
      </c>
      <c r="K361" s="9">
        <v>1.4694239929909686E-4</v>
      </c>
      <c r="L361" s="9">
        <v>1.1873775677435099E-4</v>
      </c>
      <c r="M361" s="9">
        <v>9.8587622988189895E-5</v>
      </c>
      <c r="N361" s="9">
        <v>5.638057711042974E-4</v>
      </c>
      <c r="O361" s="9">
        <v>4.7221128379166204E-4</v>
      </c>
      <c r="P361" s="82"/>
      <c r="Q361" s="82"/>
      <c r="R361" s="82"/>
      <c r="S361" s="82"/>
      <c r="T361" s="82"/>
      <c r="U361" s="82"/>
      <c r="V361" s="82"/>
      <c r="W361" s="82"/>
      <c r="X361" s="82"/>
      <c r="Y361" s="82"/>
      <c r="Z361" s="82"/>
      <c r="AA361" s="82"/>
      <c r="AB361" s="82"/>
      <c r="AC361" s="82"/>
    </row>
    <row r="362" spans="1:29" x14ac:dyDescent="0.25">
      <c r="A362" s="82">
        <v>1982</v>
      </c>
      <c r="B362" s="82" t="s">
        <v>121</v>
      </c>
      <c r="C362" s="82">
        <v>8</v>
      </c>
      <c r="D362" s="9">
        <v>1.9288516872657233E-4</v>
      </c>
      <c r="E362" s="9">
        <v>9.8503390338373469E-5</v>
      </c>
      <c r="F362" s="9">
        <v>5.5858105830382189E-4</v>
      </c>
      <c r="G362" s="9">
        <v>1.5947191827933368E-4</v>
      </c>
      <c r="H362" s="9">
        <v>5.5354946828926671E-4</v>
      </c>
      <c r="I362" s="9">
        <v>2.9486938239834395E-5</v>
      </c>
      <c r="J362" s="9">
        <v>3.621110412289098E-4</v>
      </c>
      <c r="K362" s="9">
        <v>1.6541253128798294E-4</v>
      </c>
      <c r="L362" s="9">
        <v>1.3608698869229202E-4</v>
      </c>
      <c r="M362" s="9">
        <v>1.1402987816840875E-4</v>
      </c>
      <c r="N362" s="9">
        <v>6.5347468302426705E-4</v>
      </c>
      <c r="O362" s="9">
        <v>5.681921285904584E-4</v>
      </c>
      <c r="P362" s="82"/>
      <c r="Q362" s="82"/>
      <c r="R362" s="82"/>
      <c r="S362" s="82"/>
      <c r="T362" s="82"/>
      <c r="U362" s="82"/>
      <c r="V362" s="82"/>
      <c r="W362" s="82"/>
      <c r="X362" s="82"/>
      <c r="Y362" s="82"/>
      <c r="Z362" s="82"/>
      <c r="AA362" s="82"/>
      <c r="AB362" s="82"/>
      <c r="AC362" s="82"/>
    </row>
    <row r="363" spans="1:29" x14ac:dyDescent="0.25">
      <c r="A363" s="82">
        <v>1983</v>
      </c>
      <c r="B363" s="82" t="s">
        <v>121</v>
      </c>
      <c r="C363" s="82">
        <v>8</v>
      </c>
      <c r="D363" s="9">
        <v>1.7972851028624312E-4</v>
      </c>
      <c r="E363" s="9">
        <v>9.2394740125201615E-5</v>
      </c>
      <c r="F363" s="9">
        <v>5.2161770201240832E-4</v>
      </c>
      <c r="G363" s="9">
        <v>1.4834810388048697E-4</v>
      </c>
      <c r="H363" s="9">
        <v>5.1375928890600591E-4</v>
      </c>
      <c r="I363" s="9">
        <v>2.6903927077433142E-5</v>
      </c>
      <c r="J363" s="9">
        <v>3.2979727830350898E-4</v>
      </c>
      <c r="K363" s="9">
        <v>1.5131373556188991E-4</v>
      </c>
      <c r="L363" s="9">
        <v>1.2890048268443099E-4</v>
      </c>
      <c r="M363" s="9">
        <v>1.0973625669669684E-4</v>
      </c>
      <c r="N363" s="9">
        <v>6.1155028716587104E-4</v>
      </c>
      <c r="O363" s="9">
        <v>5.4895230361175424E-4</v>
      </c>
      <c r="P363" s="82"/>
      <c r="Q363" s="82"/>
      <c r="R363" s="82"/>
      <c r="S363" s="82"/>
      <c r="T363" s="82"/>
      <c r="U363" s="82"/>
      <c r="V363" s="82"/>
      <c r="W363" s="82"/>
      <c r="X363" s="82"/>
      <c r="Y363" s="82"/>
      <c r="Z363" s="82"/>
      <c r="AA363" s="82"/>
      <c r="AB363" s="82"/>
      <c r="AC363" s="82"/>
    </row>
    <row r="364" spans="1:29" x14ac:dyDescent="0.25">
      <c r="A364" s="82">
        <v>1984</v>
      </c>
      <c r="B364" s="82" t="s">
        <v>121</v>
      </c>
      <c r="C364" s="82">
        <v>8</v>
      </c>
      <c r="D364" s="9">
        <v>1.880670770460439E-4</v>
      </c>
      <c r="E364" s="9">
        <v>9.7030550543484334E-5</v>
      </c>
      <c r="F364" s="9">
        <v>5.4465411219139072E-4</v>
      </c>
      <c r="G364" s="9">
        <v>1.546781783950493E-4</v>
      </c>
      <c r="H364" s="9">
        <v>5.3235475249463894E-4</v>
      </c>
      <c r="I364" s="9">
        <v>2.809362270470026E-5</v>
      </c>
      <c r="J364" s="9">
        <v>3.3974175144627734E-4</v>
      </c>
      <c r="K364" s="9">
        <v>1.5587076556825214E-4</v>
      </c>
      <c r="L364" s="9">
        <v>1.3620222880719388E-4</v>
      </c>
      <c r="M364" s="9">
        <v>1.1905142795226044E-4</v>
      </c>
      <c r="N364" s="9">
        <v>6.4225467205035252E-4</v>
      </c>
      <c r="O364" s="9">
        <v>6.0118420313115474E-4</v>
      </c>
      <c r="P364" s="82"/>
      <c r="Q364" s="82"/>
      <c r="R364" s="82"/>
      <c r="S364" s="82"/>
      <c r="T364" s="82"/>
      <c r="U364" s="82"/>
      <c r="V364" s="82"/>
      <c r="W364" s="82"/>
      <c r="X364" s="82"/>
      <c r="Y364" s="82"/>
      <c r="Z364" s="82"/>
      <c r="AA364" s="82"/>
      <c r="AB364" s="82"/>
      <c r="AC364" s="82"/>
    </row>
    <row r="365" spans="1:29" x14ac:dyDescent="0.25">
      <c r="A365" s="82">
        <v>1985</v>
      </c>
      <c r="B365" s="82" t="s">
        <v>121</v>
      </c>
      <c r="C365" s="82">
        <v>8</v>
      </c>
      <c r="D365" s="9">
        <v>1.8588758988106403E-4</v>
      </c>
      <c r="E365" s="9">
        <v>9.7574548987662944E-5</v>
      </c>
      <c r="F365" s="9">
        <v>5.4249598618600606E-4</v>
      </c>
      <c r="G365" s="9">
        <v>1.5337259072886451E-4</v>
      </c>
      <c r="H365" s="9">
        <v>5.2706852711767015E-4</v>
      </c>
      <c r="I365" s="9">
        <v>2.7766198006355905E-5</v>
      </c>
      <c r="J365" s="9">
        <v>3.2994798878518576E-4</v>
      </c>
      <c r="K365" s="9">
        <v>1.5197564454565808E-4</v>
      </c>
      <c r="L365" s="9">
        <v>1.3816902600792866E-4</v>
      </c>
      <c r="M365" s="9">
        <v>1.3192329635762994E-4</v>
      </c>
      <c r="N365" s="9">
        <v>6.3981762496422912E-4</v>
      </c>
      <c r="O365" s="9">
        <v>6.1141486521142021E-4</v>
      </c>
      <c r="P365" s="82"/>
      <c r="Q365" s="82"/>
      <c r="R365" s="82"/>
      <c r="S365" s="82"/>
      <c r="T365" s="82"/>
      <c r="U365" s="82"/>
      <c r="V365" s="82"/>
      <c r="W365" s="82"/>
      <c r="X365" s="82"/>
      <c r="Y365" s="82"/>
      <c r="Z365" s="82"/>
      <c r="AA365" s="82"/>
      <c r="AB365" s="82"/>
      <c r="AC365" s="82"/>
    </row>
    <row r="366" spans="1:29" x14ac:dyDescent="0.25">
      <c r="A366" s="82">
        <v>1986</v>
      </c>
      <c r="B366" s="82" t="s">
        <v>121</v>
      </c>
      <c r="C366" s="82">
        <v>8</v>
      </c>
      <c r="D366" s="9">
        <v>1.9429113540395614E-4</v>
      </c>
      <c r="E366" s="9">
        <v>1.037896905227423E-4</v>
      </c>
      <c r="F366" s="9">
        <v>5.7745760797036684E-4</v>
      </c>
      <c r="G366" s="9">
        <v>1.6253942096364457E-4</v>
      </c>
      <c r="H366" s="9">
        <v>5.5439112901047938E-4</v>
      </c>
      <c r="I366" s="9">
        <v>2.8637387744311279E-5</v>
      </c>
      <c r="J366" s="9">
        <v>3.3817949349038655E-4</v>
      </c>
      <c r="K366" s="9">
        <v>1.5676419343200318E-4</v>
      </c>
      <c r="L366" s="9">
        <v>1.4565073226087142E-4</v>
      </c>
      <c r="M366" s="9">
        <v>1.4952827706961978E-4</v>
      </c>
      <c r="N366" s="9">
        <v>6.7647123156027562E-4</v>
      </c>
      <c r="O366" s="9">
        <v>6.6336732834802064E-4</v>
      </c>
      <c r="P366" s="82"/>
      <c r="Q366" s="82"/>
      <c r="R366" s="82"/>
      <c r="S366" s="82"/>
      <c r="T366" s="82"/>
      <c r="U366" s="82"/>
      <c r="V366" s="82"/>
      <c r="W366" s="82"/>
      <c r="X366" s="82"/>
      <c r="Y366" s="82"/>
      <c r="Z366" s="82"/>
      <c r="AA366" s="82"/>
      <c r="AB366" s="82"/>
      <c r="AC366" s="82"/>
    </row>
    <row r="367" spans="1:29" x14ac:dyDescent="0.25">
      <c r="A367" s="82">
        <v>1987</v>
      </c>
      <c r="B367" s="82" t="s">
        <v>121</v>
      </c>
      <c r="C367" s="82">
        <v>8</v>
      </c>
      <c r="D367" s="9">
        <v>2.0270342106446754E-4</v>
      </c>
      <c r="E367" s="9">
        <v>1.1004793613368316E-4</v>
      </c>
      <c r="F367" s="9">
        <v>6.130214892644877E-4</v>
      </c>
      <c r="G367" s="9">
        <v>1.7114950980180529E-4</v>
      </c>
      <c r="H367" s="9">
        <v>5.8836185124617405E-4</v>
      </c>
      <c r="I367" s="9">
        <v>2.9368889285665171E-5</v>
      </c>
      <c r="J367" s="9">
        <v>3.4414421569839974E-4</v>
      </c>
      <c r="K367" s="9">
        <v>1.6140139101079246E-4</v>
      </c>
      <c r="L367" s="9">
        <v>1.5487669173713133E-4</v>
      </c>
      <c r="M367" s="9">
        <v>1.6479332174373828E-4</v>
      </c>
      <c r="N367" s="9">
        <v>7.1721727792360766E-4</v>
      </c>
      <c r="O367" s="9">
        <v>7.2498451033461346E-4</v>
      </c>
      <c r="P367" s="82"/>
      <c r="Q367" s="82"/>
      <c r="R367" s="82"/>
      <c r="S367" s="82"/>
      <c r="T367" s="82"/>
      <c r="U367" s="82"/>
      <c r="V367" s="82"/>
      <c r="W367" s="82"/>
      <c r="X367" s="82"/>
      <c r="Y367" s="82"/>
      <c r="Z367" s="82"/>
      <c r="AA367" s="82"/>
      <c r="AB367" s="82"/>
      <c r="AC367" s="82"/>
    </row>
    <row r="368" spans="1:29" x14ac:dyDescent="0.25">
      <c r="A368" s="82">
        <v>1988</v>
      </c>
      <c r="B368" s="82" t="s">
        <v>121</v>
      </c>
      <c r="C368" s="82">
        <v>8</v>
      </c>
      <c r="D368" s="9">
        <v>2.3514646923765959E-4</v>
      </c>
      <c r="E368" s="9">
        <v>1.2925842935987891E-4</v>
      </c>
      <c r="F368" s="9">
        <v>7.28385933357192E-4</v>
      </c>
      <c r="G368" s="9">
        <v>2.0262296541872496E-4</v>
      </c>
      <c r="H368" s="9">
        <v>6.8935355900019788E-4</v>
      </c>
      <c r="I368" s="9">
        <v>3.3746516784377808E-5</v>
      </c>
      <c r="J368" s="9">
        <v>3.9413353648257854E-4</v>
      </c>
      <c r="K368" s="9">
        <v>1.8521130735219067E-4</v>
      </c>
      <c r="L368" s="9">
        <v>1.8557529500813177E-4</v>
      </c>
      <c r="M368" s="9">
        <v>2.0389617572756232E-4</v>
      </c>
      <c r="N368" s="9">
        <v>8.4853019722016642E-4</v>
      </c>
      <c r="O368" s="9">
        <v>8.6148862336431101E-4</v>
      </c>
      <c r="P368" s="82"/>
      <c r="Q368" s="82"/>
      <c r="R368" s="82"/>
      <c r="S368" s="82"/>
      <c r="T368" s="82"/>
      <c r="U368" s="82"/>
      <c r="V368" s="82"/>
      <c r="W368" s="82"/>
      <c r="X368" s="82"/>
      <c r="Y368" s="82"/>
      <c r="Z368" s="82"/>
      <c r="AA368" s="82"/>
      <c r="AB368" s="82"/>
      <c r="AC368" s="82"/>
    </row>
    <row r="369" spans="1:15" x14ac:dyDescent="0.25">
      <c r="A369" s="82">
        <v>1989</v>
      </c>
      <c r="B369" s="82" t="s">
        <v>121</v>
      </c>
      <c r="C369" s="82">
        <v>8</v>
      </c>
      <c r="D369" s="9">
        <v>2.440525729643457E-4</v>
      </c>
      <c r="E369" s="9">
        <v>1.3729966876741988E-4</v>
      </c>
      <c r="F369" s="9">
        <v>7.7739232258082383E-4</v>
      </c>
      <c r="G369" s="9">
        <v>2.1453872555844279E-4</v>
      </c>
      <c r="H369" s="9">
        <v>7.3756351330378327E-4</v>
      </c>
      <c r="I369" s="9">
        <v>3.4518977377656189E-5</v>
      </c>
      <c r="J369" s="9">
        <v>4.0305428599542073E-4</v>
      </c>
      <c r="K369" s="9">
        <v>1.9140147437320869E-4</v>
      </c>
      <c r="L369" s="9">
        <v>1.9591348333844452E-4</v>
      </c>
      <c r="M369" s="9">
        <v>2.2475397295035142E-4</v>
      </c>
      <c r="N369" s="9">
        <v>9.0848985645899873E-4</v>
      </c>
      <c r="O369" s="9">
        <v>9.2477012677762821E-4</v>
      </c>
    </row>
    <row r="370" spans="1:15" x14ac:dyDescent="0.25">
      <c r="A370" s="82">
        <v>1990</v>
      </c>
      <c r="B370" s="82" t="s">
        <v>121</v>
      </c>
      <c r="C370" s="82">
        <v>8</v>
      </c>
      <c r="D370" s="9">
        <v>2.3174693685789615E-4</v>
      </c>
      <c r="E370" s="9">
        <v>1.3327344627888716E-4</v>
      </c>
      <c r="F370" s="9">
        <v>7.4958349341822355E-4</v>
      </c>
      <c r="G370" s="9">
        <v>2.0494972848540032E-4</v>
      </c>
      <c r="H370" s="9">
        <v>7.2176606823785828E-4</v>
      </c>
      <c r="I370" s="9">
        <v>3.2411756311817527E-5</v>
      </c>
      <c r="J370" s="9">
        <v>3.7956387922925567E-4</v>
      </c>
      <c r="K370" s="9">
        <v>1.810104824839704E-4</v>
      </c>
      <c r="L370" s="9">
        <v>1.8966723540323664E-4</v>
      </c>
      <c r="M370" s="9">
        <v>2.1448834560436138E-4</v>
      </c>
      <c r="N370" s="9">
        <v>8.821050763933657E-4</v>
      </c>
      <c r="O370" s="9">
        <v>8.8664616315727496E-4</v>
      </c>
    </row>
    <row r="371" spans="1:15" x14ac:dyDescent="0.25">
      <c r="A371" s="82">
        <v>1991</v>
      </c>
      <c r="B371" s="82" t="s">
        <v>121</v>
      </c>
      <c r="C371" s="82">
        <v>8</v>
      </c>
      <c r="D371" s="9">
        <v>2.2013604527681209E-4</v>
      </c>
      <c r="E371" s="9">
        <v>1.2878420705855347E-4</v>
      </c>
      <c r="F371" s="9">
        <v>7.2731213608614683E-4</v>
      </c>
      <c r="G371" s="9">
        <v>1.9751596551105356E-4</v>
      </c>
      <c r="H371" s="9">
        <v>7.0156169668453619E-4</v>
      </c>
      <c r="I371" s="9">
        <v>3.09935879849664E-5</v>
      </c>
      <c r="J371" s="9">
        <v>3.5524091771537927E-4</v>
      </c>
      <c r="K371" s="9">
        <v>1.7072665077437111E-4</v>
      </c>
      <c r="L371" s="9">
        <v>1.808038988051936E-4</v>
      </c>
      <c r="M371" s="9">
        <v>2.0590048727333812E-4</v>
      </c>
      <c r="N371" s="9">
        <v>8.5124555752060166E-4</v>
      </c>
      <c r="O371" s="9">
        <v>8.5459727898547753E-4</v>
      </c>
    </row>
    <row r="372" spans="1:15" x14ac:dyDescent="0.25">
      <c r="A372" s="82">
        <v>1992</v>
      </c>
      <c r="B372" s="82" t="s">
        <v>121</v>
      </c>
      <c r="C372" s="82">
        <v>8</v>
      </c>
      <c r="D372" s="9">
        <v>2.4550303429172478E-4</v>
      </c>
      <c r="E372" s="9">
        <v>1.4635957425432271E-4</v>
      </c>
      <c r="F372" s="9">
        <v>8.2405353233136578E-4</v>
      </c>
      <c r="G372" s="9">
        <v>2.2235732922955861E-4</v>
      </c>
      <c r="H372" s="9">
        <v>8.0315902448345239E-4</v>
      </c>
      <c r="I372" s="9">
        <v>3.4538159311910642E-5</v>
      </c>
      <c r="J372" s="9">
        <v>3.9433860279846456E-4</v>
      </c>
      <c r="K372" s="9">
        <v>1.8917661335015923E-4</v>
      </c>
      <c r="L372" s="9">
        <v>2.0407453663732355E-4</v>
      </c>
      <c r="M372" s="9">
        <v>2.2840875321977704E-4</v>
      </c>
      <c r="N372" s="9">
        <v>9.6375894499147602E-4</v>
      </c>
      <c r="O372" s="9">
        <v>9.590693075354357E-4</v>
      </c>
    </row>
    <row r="373" spans="1:15" x14ac:dyDescent="0.25">
      <c r="A373" s="82">
        <v>1993</v>
      </c>
      <c r="B373" s="82" t="s">
        <v>121</v>
      </c>
      <c r="C373" s="82">
        <v>8</v>
      </c>
      <c r="D373" s="9">
        <v>2.5856625508820626E-4</v>
      </c>
      <c r="E373" s="9">
        <v>1.5478308643603547E-4</v>
      </c>
      <c r="F373" s="9">
        <v>8.8042399736561975E-4</v>
      </c>
      <c r="G373" s="9">
        <v>2.3752637392734674E-4</v>
      </c>
      <c r="H373" s="9">
        <v>8.4864221494719376E-4</v>
      </c>
      <c r="I373" s="9">
        <v>3.6513770664172744E-5</v>
      </c>
      <c r="J373" s="9">
        <v>4.1420505832207759E-4</v>
      </c>
      <c r="K373" s="9">
        <v>1.9883209844120657E-4</v>
      </c>
      <c r="L373" s="9">
        <v>2.1698869361666103E-4</v>
      </c>
      <c r="M373" s="9">
        <v>2.3817393340014008E-4</v>
      </c>
      <c r="N373" s="9">
        <v>1.0320082618524627E-3</v>
      </c>
      <c r="O373" s="9">
        <v>1.0000253571011788E-3</v>
      </c>
    </row>
    <row r="374" spans="1:15" x14ac:dyDescent="0.25">
      <c r="A374" s="82">
        <v>1994</v>
      </c>
      <c r="B374" s="82" t="s">
        <v>121</v>
      </c>
      <c r="C374" s="82">
        <v>8</v>
      </c>
      <c r="D374" s="9">
        <v>2.5433990439778937E-4</v>
      </c>
      <c r="E374" s="9">
        <v>1.5237876141433766E-4</v>
      </c>
      <c r="F374" s="9">
        <v>8.6864009365199681E-4</v>
      </c>
      <c r="G374" s="9">
        <v>2.3418055498935765E-4</v>
      </c>
      <c r="H374" s="9">
        <v>8.3035436127515774E-4</v>
      </c>
      <c r="I374" s="9">
        <v>3.6558859833662479E-5</v>
      </c>
      <c r="J374" s="9">
        <v>4.0898869300640107E-4</v>
      </c>
      <c r="K374" s="9">
        <v>1.9564276341388221E-4</v>
      </c>
      <c r="L374" s="9">
        <v>2.166339612358327E-4</v>
      </c>
      <c r="M374" s="9">
        <v>2.3159816115890736E-4</v>
      </c>
      <c r="N374" s="9">
        <v>1.0241951454334406E-3</v>
      </c>
      <c r="O374" s="9">
        <v>9.7773089215524465E-4</v>
      </c>
    </row>
    <row r="375" spans="1:15" x14ac:dyDescent="0.25">
      <c r="A375" s="82">
        <v>1995</v>
      </c>
      <c r="B375" s="82" t="s">
        <v>121</v>
      </c>
      <c r="C375" s="82">
        <v>8</v>
      </c>
      <c r="D375" s="9">
        <v>2.5137020361008496E-4</v>
      </c>
      <c r="E375" s="9">
        <v>1.5066915068845396E-4</v>
      </c>
      <c r="F375" s="9">
        <v>8.6193818655899929E-4</v>
      </c>
      <c r="G375" s="9">
        <v>2.3251628698667951E-4</v>
      </c>
      <c r="H375" s="9">
        <v>8.1435830073576837E-4</v>
      </c>
      <c r="I375" s="9">
        <v>3.9548145041431205E-5</v>
      </c>
      <c r="J375" s="9">
        <v>4.0777398309340101E-4</v>
      </c>
      <c r="K375" s="9">
        <v>1.9259985085497391E-4</v>
      </c>
      <c r="L375" s="9">
        <v>2.1582619825275822E-4</v>
      </c>
      <c r="M375" s="9">
        <v>2.2719992576042573E-4</v>
      </c>
      <c r="N375" s="9">
        <v>1.0123138968494319E-3</v>
      </c>
      <c r="O375" s="9">
        <v>9.6075204261086009E-4</v>
      </c>
    </row>
    <row r="376" spans="1:15" x14ac:dyDescent="0.25">
      <c r="A376" s="82">
        <v>1996</v>
      </c>
      <c r="B376" s="82" t="s">
        <v>121</v>
      </c>
      <c r="C376" s="82">
        <v>8</v>
      </c>
      <c r="D376" s="9">
        <v>2.4380817995862304E-4</v>
      </c>
      <c r="E376" s="9">
        <v>1.4627588346723366E-4</v>
      </c>
      <c r="F376" s="9">
        <v>8.3863336745838889E-4</v>
      </c>
      <c r="G376" s="9">
        <v>2.2617625458802286E-4</v>
      </c>
      <c r="H376" s="9">
        <v>7.8577568535985421E-4</v>
      </c>
      <c r="I376" s="9">
        <v>3.8488815025554968E-5</v>
      </c>
      <c r="J376" s="9">
        <v>3.9373408573863773E-4</v>
      </c>
      <c r="K376" s="9">
        <v>1.8677909786581515E-4</v>
      </c>
      <c r="L376" s="9">
        <v>2.0959967162017317E-4</v>
      </c>
      <c r="M376" s="9">
        <v>2.1786217097987811E-4</v>
      </c>
      <c r="N376" s="9">
        <v>9.846811464220282E-4</v>
      </c>
      <c r="O376" s="9">
        <v>9.2264984243875048E-4</v>
      </c>
    </row>
    <row r="377" spans="1:15" x14ac:dyDescent="0.25">
      <c r="A377" s="82">
        <v>1997</v>
      </c>
      <c r="B377" s="82" t="s">
        <v>121</v>
      </c>
      <c r="C377" s="82">
        <v>8</v>
      </c>
      <c r="D377" s="9">
        <v>2.3925321102776642E-4</v>
      </c>
      <c r="E377" s="9">
        <v>1.443601431206571E-4</v>
      </c>
      <c r="F377" s="9">
        <v>8.2866936463757337E-4</v>
      </c>
      <c r="G377" s="9">
        <v>2.2329808942788158E-4</v>
      </c>
      <c r="H377" s="9">
        <v>7.7095231846398119E-4</v>
      </c>
      <c r="I377" s="9">
        <v>3.8375184544223786E-5</v>
      </c>
      <c r="J377" s="9">
        <v>3.8615432356046162E-4</v>
      </c>
      <c r="K377" s="9">
        <v>1.8241115152349083E-4</v>
      </c>
      <c r="L377" s="9">
        <v>2.0663995714223412E-4</v>
      </c>
      <c r="M377" s="9">
        <v>2.1200943189737199E-4</v>
      </c>
      <c r="N377" s="9">
        <v>9.7070211320886225E-4</v>
      </c>
      <c r="O377" s="9">
        <v>9.0126996473025196E-4</v>
      </c>
    </row>
    <row r="378" spans="1:15" x14ac:dyDescent="0.25">
      <c r="A378" s="82">
        <v>1998</v>
      </c>
      <c r="B378" s="82" t="s">
        <v>121</v>
      </c>
      <c r="C378" s="82">
        <v>8</v>
      </c>
      <c r="D378" s="9">
        <v>2.457102277026322E-4</v>
      </c>
      <c r="E378" s="9">
        <v>1.4942675220314577E-4</v>
      </c>
      <c r="F378" s="9">
        <v>8.6059933405817661E-4</v>
      </c>
      <c r="G378" s="9">
        <v>2.3175247550058099E-4</v>
      </c>
      <c r="H378" s="9">
        <v>7.932042992560474E-4</v>
      </c>
      <c r="I378" s="9">
        <v>3.9162794537857784E-5</v>
      </c>
      <c r="J378" s="9">
        <v>3.9474617366058463E-4</v>
      </c>
      <c r="K378" s="9">
        <v>1.8642242974421349E-4</v>
      </c>
      <c r="L378" s="9">
        <v>2.1122142019629442E-4</v>
      </c>
      <c r="M378" s="9">
        <v>2.1721295439106658E-4</v>
      </c>
      <c r="N378" s="9">
        <v>1.0066569479619018E-3</v>
      </c>
      <c r="O378" s="9">
        <v>9.184387941591751E-4</v>
      </c>
    </row>
    <row r="379" spans="1:15" x14ac:dyDescent="0.25">
      <c r="A379" s="82">
        <v>1999</v>
      </c>
      <c r="B379" s="82" t="s">
        <v>121</v>
      </c>
      <c r="C379" s="82">
        <v>8</v>
      </c>
      <c r="D379" s="9">
        <v>2.4396022356184738E-4</v>
      </c>
      <c r="E379" s="9">
        <v>1.5035149564447903E-4</v>
      </c>
      <c r="F379" s="9">
        <v>8.6120225363585899E-4</v>
      </c>
      <c r="G379" s="9">
        <v>2.3118720131368937E-4</v>
      </c>
      <c r="H379" s="9">
        <v>7.9320620103802756E-4</v>
      </c>
      <c r="I379" s="9">
        <v>3.9173620044827567E-5</v>
      </c>
      <c r="J379" s="9">
        <v>3.9209481264409384E-4</v>
      </c>
      <c r="K379" s="9">
        <v>1.8415583049889088E-4</v>
      </c>
      <c r="L379" s="9">
        <v>2.0878887090247796E-4</v>
      </c>
      <c r="M379" s="9">
        <v>2.1602866961804382E-4</v>
      </c>
      <c r="N379" s="9">
        <v>1.0064936152998248E-3</v>
      </c>
      <c r="O379" s="9">
        <v>9.065682627893265E-4</v>
      </c>
    </row>
    <row r="380" spans="1:15" x14ac:dyDescent="0.25">
      <c r="A380" s="82">
        <v>2000</v>
      </c>
      <c r="B380" s="82" t="s">
        <v>121</v>
      </c>
      <c r="C380" s="82">
        <v>8</v>
      </c>
      <c r="D380" s="9">
        <v>2.5019844291553859E-4</v>
      </c>
      <c r="E380" s="9">
        <v>1.5647973723917984E-4</v>
      </c>
      <c r="F380" s="9">
        <v>8.899080017743101E-4</v>
      </c>
      <c r="G380" s="9">
        <v>2.3770305923501956E-4</v>
      </c>
      <c r="H380" s="9">
        <v>8.2621094512911567E-4</v>
      </c>
      <c r="I380" s="9">
        <v>4.0427545240278251E-5</v>
      </c>
      <c r="J380" s="9">
        <v>3.9944299489260148E-4</v>
      </c>
      <c r="K380" s="9">
        <v>1.8809058747273685E-4</v>
      </c>
      <c r="L380" s="9">
        <v>2.1371645208878503E-4</v>
      </c>
      <c r="M380" s="9">
        <v>2.213908189772442E-4</v>
      </c>
      <c r="N380" s="9">
        <v>1.0519041534579174E-3</v>
      </c>
      <c r="O380" s="9">
        <v>9.353966766363881E-4</v>
      </c>
    </row>
    <row r="381" spans="1:15" x14ac:dyDescent="0.25">
      <c r="A381" s="82">
        <v>2001</v>
      </c>
      <c r="B381" s="82" t="s">
        <v>121</v>
      </c>
      <c r="C381" s="82">
        <v>8</v>
      </c>
      <c r="D381" s="9">
        <v>2.6714894488733221E-4</v>
      </c>
      <c r="E381" s="9">
        <v>1.693579806677076E-4</v>
      </c>
      <c r="F381" s="9">
        <v>9.5599811773786048E-4</v>
      </c>
      <c r="G381" s="9">
        <v>2.5390196295341954E-4</v>
      </c>
      <c r="H381" s="9">
        <v>8.9744095319887422E-4</v>
      </c>
      <c r="I381" s="9">
        <v>4.3125319397492651E-5</v>
      </c>
      <c r="J381" s="9">
        <v>4.2412964108151294E-4</v>
      </c>
      <c r="K381" s="9">
        <v>2.0120101662159445E-4</v>
      </c>
      <c r="L381" s="9">
        <v>2.2727954428961632E-4</v>
      </c>
      <c r="M381" s="9">
        <v>2.4091630332103833E-4</v>
      </c>
      <c r="N381" s="9">
        <v>1.1395554716767515E-3</v>
      </c>
      <c r="O381" s="9">
        <v>9.9718730406263213E-4</v>
      </c>
    </row>
    <row r="382" spans="1:15" x14ac:dyDescent="0.25">
      <c r="A382" s="82">
        <v>2002</v>
      </c>
      <c r="B382" s="82" t="s">
        <v>121</v>
      </c>
      <c r="C382" s="82">
        <v>8</v>
      </c>
      <c r="D382" s="9">
        <v>2.8064164643956939E-4</v>
      </c>
      <c r="E382" s="9">
        <v>1.8169494481562386E-4</v>
      </c>
      <c r="F382" s="9">
        <v>1.0114142266152381E-3</v>
      </c>
      <c r="G382" s="9">
        <v>2.6658372182047642E-4</v>
      </c>
      <c r="H382" s="9">
        <v>9.6980489129066183E-4</v>
      </c>
      <c r="I382" s="9">
        <v>4.4626622124861314E-5</v>
      </c>
      <c r="J382" s="9">
        <v>4.4343160279620167E-4</v>
      </c>
      <c r="K382" s="9">
        <v>2.1145524147835149E-4</v>
      </c>
      <c r="L382" s="9">
        <v>2.3855864801149292E-4</v>
      </c>
      <c r="M382" s="9">
        <v>2.5374439776083873E-4</v>
      </c>
      <c r="N382" s="9">
        <v>1.2152307221365434E-3</v>
      </c>
      <c r="O382" s="9">
        <v>1.0429428127394767E-3</v>
      </c>
    </row>
    <row r="383" spans="1:15" x14ac:dyDescent="0.25">
      <c r="A383" s="82">
        <v>2003</v>
      </c>
      <c r="B383" s="82" t="s">
        <v>121</v>
      </c>
      <c r="C383" s="82">
        <v>8</v>
      </c>
      <c r="D383" s="9">
        <v>3.0160666321429983E-4</v>
      </c>
      <c r="E383" s="9">
        <v>1.9780188091010837E-4</v>
      </c>
      <c r="F383" s="9">
        <v>1.0998474141272884E-3</v>
      </c>
      <c r="G383" s="9">
        <v>2.8864086324424855E-4</v>
      </c>
      <c r="H383" s="9">
        <v>1.060433856693488E-3</v>
      </c>
      <c r="I383" s="9">
        <v>4.7633958252191785E-5</v>
      </c>
      <c r="J383" s="9">
        <v>4.7740452259571015E-4</v>
      </c>
      <c r="K383" s="9">
        <v>2.2718938700972519E-4</v>
      </c>
      <c r="L383" s="9">
        <v>2.5767654203520511E-4</v>
      </c>
      <c r="M383" s="9">
        <v>2.7289627890740142E-4</v>
      </c>
      <c r="N383" s="9">
        <v>1.3214948113155769E-3</v>
      </c>
      <c r="O383" s="9">
        <v>1.1219963686593742E-3</v>
      </c>
    </row>
    <row r="384" spans="1:15" x14ac:dyDescent="0.25">
      <c r="A384" s="82">
        <v>2004</v>
      </c>
      <c r="B384" s="82" t="s">
        <v>121</v>
      </c>
      <c r="C384" s="82">
        <v>8</v>
      </c>
      <c r="D384" s="9">
        <v>3.293363184457851E-4</v>
      </c>
      <c r="E384" s="9">
        <v>2.1835709359682671E-4</v>
      </c>
      <c r="F384" s="9">
        <v>1.2083208034901472E-3</v>
      </c>
      <c r="G384" s="9">
        <v>3.1616403102805102E-4</v>
      </c>
      <c r="H384" s="9">
        <v>1.1735610066187668E-3</v>
      </c>
      <c r="I384" s="9">
        <v>5.1860894453057839E-5</v>
      </c>
      <c r="J384" s="9">
        <v>5.2653417042511504E-4</v>
      </c>
      <c r="K384" s="9">
        <v>2.4788578634318581E-4</v>
      </c>
      <c r="L384" s="9">
        <v>2.8534803963526246E-4</v>
      </c>
      <c r="M384" s="9">
        <v>2.9723002609340386E-4</v>
      </c>
      <c r="N384" s="9">
        <v>1.455250228765037E-3</v>
      </c>
      <c r="O384" s="9">
        <v>1.2185746605303728E-3</v>
      </c>
    </row>
    <row r="385" spans="1:15" x14ac:dyDescent="0.25">
      <c r="A385" s="82">
        <v>2005</v>
      </c>
      <c r="B385" s="82" t="s">
        <v>121</v>
      </c>
      <c r="C385" s="82">
        <v>8</v>
      </c>
      <c r="D385" s="9">
        <v>3.2155817533614789E-4</v>
      </c>
      <c r="E385" s="9">
        <v>2.1515686246737739E-4</v>
      </c>
      <c r="F385" s="9">
        <v>1.1901035202692878E-3</v>
      </c>
      <c r="G385" s="9">
        <v>3.1111254371567388E-4</v>
      </c>
      <c r="H385" s="9">
        <v>1.1569434073735105E-3</v>
      </c>
      <c r="I385" s="9">
        <v>5.0205143671787708E-5</v>
      </c>
      <c r="J385" s="9">
        <v>5.2426156202988415E-4</v>
      </c>
      <c r="K385" s="9">
        <v>2.421125848565166E-4</v>
      </c>
      <c r="L385" s="9">
        <v>2.8064511806288422E-4</v>
      </c>
      <c r="M385" s="9">
        <v>2.9048476044207452E-4</v>
      </c>
      <c r="N385" s="9">
        <v>1.4338234134405857E-3</v>
      </c>
      <c r="O385" s="9">
        <v>1.1855542040511487E-3</v>
      </c>
    </row>
    <row r="386" spans="1:15" x14ac:dyDescent="0.25">
      <c r="A386" s="82">
        <v>2006</v>
      </c>
      <c r="B386" s="82" t="s">
        <v>121</v>
      </c>
      <c r="C386" s="82">
        <v>8</v>
      </c>
      <c r="D386" s="9">
        <v>3.2410809557754548E-4</v>
      </c>
      <c r="E386" s="9">
        <v>2.1822449571904152E-4</v>
      </c>
      <c r="F386" s="9">
        <v>1.2077245109640275E-3</v>
      </c>
      <c r="G386" s="9">
        <v>3.1544401559647632E-4</v>
      </c>
      <c r="H386" s="9">
        <v>1.1739586326281496E-3</v>
      </c>
      <c r="I386" s="9">
        <v>5.0115932239326035E-5</v>
      </c>
      <c r="J386" s="9">
        <v>5.3759220971757267E-4</v>
      </c>
      <c r="K386" s="9">
        <v>2.4444708124831321E-4</v>
      </c>
      <c r="L386" s="9">
        <v>2.8739527199601238E-4</v>
      </c>
      <c r="M386" s="9">
        <v>2.9402734440241824E-4</v>
      </c>
      <c r="N386" s="9">
        <v>1.4536078091525989E-3</v>
      </c>
      <c r="O386" s="9">
        <v>1.1888837051367233E-3</v>
      </c>
    </row>
    <row r="387" spans="1:15" x14ac:dyDescent="0.25">
      <c r="A387" s="82">
        <v>2007</v>
      </c>
      <c r="B387" s="82" t="s">
        <v>121</v>
      </c>
      <c r="C387" s="82">
        <v>8</v>
      </c>
      <c r="D387" s="9">
        <v>3.3817198594089892E-4</v>
      </c>
      <c r="E387" s="9">
        <v>2.2949021123294628E-4</v>
      </c>
      <c r="F387" s="9">
        <v>1.2715433803713076E-3</v>
      </c>
      <c r="G387" s="9">
        <v>3.3153021398277748E-4</v>
      </c>
      <c r="H387" s="9">
        <v>1.2403003980681639E-3</v>
      </c>
      <c r="I387" s="9">
        <v>5.1681273075401296E-5</v>
      </c>
      <c r="J387" s="9">
        <v>5.6384740359164049E-4</v>
      </c>
      <c r="K387" s="9">
        <v>2.5699900557616968E-4</v>
      </c>
      <c r="L387" s="9">
        <v>3.0213092782850918E-4</v>
      </c>
      <c r="M387" s="9">
        <v>3.0523967897087199E-4</v>
      </c>
      <c r="N387" s="9">
        <v>1.5292375940399905E-3</v>
      </c>
      <c r="O387" s="9">
        <v>1.2395582576437316E-3</v>
      </c>
    </row>
    <row r="388" spans="1:15" x14ac:dyDescent="0.25">
      <c r="A388" s="82">
        <v>2008</v>
      </c>
      <c r="B388" s="82" t="s">
        <v>121</v>
      </c>
      <c r="C388" s="82">
        <v>8</v>
      </c>
      <c r="D388" s="9">
        <v>3.6240263040997504E-4</v>
      </c>
      <c r="E388" s="9">
        <v>2.4666748323302239E-4</v>
      </c>
      <c r="F388" s="9">
        <v>1.3734477659044194E-3</v>
      </c>
      <c r="G388" s="9">
        <v>3.5802401899645054E-4</v>
      </c>
      <c r="H388" s="9">
        <v>1.3373670040831018E-3</v>
      </c>
      <c r="I388" s="9">
        <v>5.4756984985744378E-5</v>
      </c>
      <c r="J388" s="9">
        <v>6.0712602990691715E-4</v>
      </c>
      <c r="K388" s="9">
        <v>2.7871173291321027E-4</v>
      </c>
      <c r="L388" s="9">
        <v>3.2888029432731706E-4</v>
      </c>
      <c r="M388" s="9">
        <v>3.3096268227937923E-4</v>
      </c>
      <c r="N388" s="9">
        <v>1.6448265361993363E-3</v>
      </c>
      <c r="O388" s="9">
        <v>1.3315106705558627E-3</v>
      </c>
    </row>
    <row r="389" spans="1:15" x14ac:dyDescent="0.25">
      <c r="A389" s="82">
        <v>2009</v>
      </c>
      <c r="B389" s="82" t="s">
        <v>121</v>
      </c>
      <c r="C389" s="82">
        <v>8</v>
      </c>
      <c r="D389" s="9">
        <v>3.8004645338677391E-4</v>
      </c>
      <c r="E389" s="9">
        <v>2.6010062438522314E-4</v>
      </c>
      <c r="F389" s="9">
        <v>1.45336252068545E-3</v>
      </c>
      <c r="G389" s="9">
        <v>3.7882352981619973E-4</v>
      </c>
      <c r="H389" s="9">
        <v>1.4159114942768915E-3</v>
      </c>
      <c r="I389" s="9">
        <v>5.6901065196735139E-5</v>
      </c>
      <c r="J389" s="9">
        <v>6.4168879634676833E-4</v>
      </c>
      <c r="K389" s="9">
        <v>2.9602255307979009E-4</v>
      </c>
      <c r="L389" s="9">
        <v>3.4993050223477285E-4</v>
      </c>
      <c r="M389" s="9">
        <v>3.5012510021957289E-4</v>
      </c>
      <c r="N389" s="9">
        <v>1.7348112178409837E-3</v>
      </c>
      <c r="O389" s="9">
        <v>1.4011202853765636E-3</v>
      </c>
    </row>
    <row r="390" spans="1:15" x14ac:dyDescent="0.25">
      <c r="A390" s="82">
        <v>2010</v>
      </c>
      <c r="B390" s="82" t="s">
        <v>121</v>
      </c>
      <c r="C390" s="82">
        <v>8</v>
      </c>
      <c r="D390" s="9">
        <v>3.8824459935333659E-4</v>
      </c>
      <c r="E390" s="9">
        <v>2.6776519525685902E-4</v>
      </c>
      <c r="F390" s="9">
        <v>1.4901709754263151E-3</v>
      </c>
      <c r="G390" s="9">
        <v>3.8717872367086831E-4</v>
      </c>
      <c r="H390" s="9">
        <v>1.4623612301728022E-3</v>
      </c>
      <c r="I390" s="9">
        <v>5.8746828492147895E-5</v>
      </c>
      <c r="J390" s="9">
        <v>6.6461475971572837E-4</v>
      </c>
      <c r="K390" s="9">
        <v>3.0626966172685177E-4</v>
      </c>
      <c r="L390" s="9">
        <v>3.6049393570905313E-4</v>
      </c>
      <c r="M390" s="9">
        <v>3.5742934126251037E-4</v>
      </c>
      <c r="N390" s="9">
        <v>1.7888035001976262E-3</v>
      </c>
      <c r="O390" s="9">
        <v>1.4259163885287627E-3</v>
      </c>
    </row>
    <row r="391" spans="1:15" x14ac:dyDescent="0.25">
      <c r="A391" s="82">
        <v>2011</v>
      </c>
      <c r="B391" s="82" t="s">
        <v>121</v>
      </c>
      <c r="C391" s="82">
        <v>8</v>
      </c>
      <c r="D391" s="9">
        <v>3.9359665444256976E-4</v>
      </c>
      <c r="E391" s="9">
        <v>2.7183966027986107E-4</v>
      </c>
      <c r="F391" s="9">
        <v>1.5121233491408705E-3</v>
      </c>
      <c r="G391" s="9">
        <v>3.9261891525024925E-4</v>
      </c>
      <c r="H391" s="9">
        <v>1.4844779189985226E-3</v>
      </c>
      <c r="I391" s="9">
        <v>5.9643482946582354E-5</v>
      </c>
      <c r="J391" s="9">
        <v>6.8277352899686293E-4</v>
      </c>
      <c r="K391" s="9">
        <v>3.125422346132678E-4</v>
      </c>
      <c r="L391" s="9">
        <v>3.7190482511276375E-4</v>
      </c>
      <c r="M391" s="9">
        <v>3.6178112472165443E-4</v>
      </c>
      <c r="N391" s="9">
        <v>1.8229841877737897E-3</v>
      </c>
      <c r="O391" s="9">
        <v>1.4424593634508771E-3</v>
      </c>
    </row>
    <row r="392" spans="1:15" x14ac:dyDescent="0.25">
      <c r="A392" s="82">
        <v>2012</v>
      </c>
      <c r="B392" s="82" t="s">
        <v>121</v>
      </c>
      <c r="C392" s="82">
        <v>8</v>
      </c>
      <c r="D392" s="9">
        <v>3.6798561897666596E-4</v>
      </c>
      <c r="E392" s="9">
        <v>2.5439215320364762E-4</v>
      </c>
      <c r="F392" s="9">
        <v>1.4152427274204877E-3</v>
      </c>
      <c r="G392" s="9">
        <v>3.673947022460836E-4</v>
      </c>
      <c r="H392" s="9">
        <v>1.3873936557147015E-3</v>
      </c>
      <c r="I392" s="9">
        <v>5.5615263522284359E-5</v>
      </c>
      <c r="J392" s="9">
        <v>6.4635481380546011E-4</v>
      </c>
      <c r="K392" s="9">
        <v>2.9518129933306733E-4</v>
      </c>
      <c r="L392" s="9">
        <v>3.5283241424511409E-4</v>
      </c>
      <c r="M392" s="9">
        <v>3.384711908710339E-4</v>
      </c>
      <c r="N392" s="9">
        <v>1.7111818609086284E-3</v>
      </c>
      <c r="O392" s="9">
        <v>1.3475066846956537E-3</v>
      </c>
    </row>
    <row r="393" spans="1:15" x14ac:dyDescent="0.25">
      <c r="A393" s="82">
        <v>2013</v>
      </c>
      <c r="B393" s="82" t="s">
        <v>121</v>
      </c>
      <c r="C393" s="82">
        <v>8</v>
      </c>
      <c r="D393" s="9">
        <v>3.7506431991888071E-4</v>
      </c>
      <c r="E393" s="9">
        <v>2.5988469424682105E-4</v>
      </c>
      <c r="F393" s="9">
        <v>1.4461683250374512E-3</v>
      </c>
      <c r="G393" s="9">
        <v>3.7540546675949796E-4</v>
      </c>
      <c r="H393" s="9">
        <v>1.4159521934454329E-3</v>
      </c>
      <c r="I393" s="9">
        <v>5.6519104211963453E-5</v>
      </c>
      <c r="J393" s="9">
        <v>6.6285734781283733E-4</v>
      </c>
      <c r="K393" s="9">
        <v>3.0228608463980908E-4</v>
      </c>
      <c r="L393" s="9">
        <v>3.633178941161721E-4</v>
      </c>
      <c r="M393" s="9">
        <v>3.4509564865235683E-4</v>
      </c>
      <c r="N393" s="9">
        <v>1.7530085000444031E-3</v>
      </c>
      <c r="O393" s="9">
        <v>1.3743818363023072E-3</v>
      </c>
    </row>
    <row r="394" spans="1:15" x14ac:dyDescent="0.25">
      <c r="A394" s="82">
        <v>2014</v>
      </c>
      <c r="B394" s="82" t="s">
        <v>121</v>
      </c>
      <c r="C394" s="82">
        <v>8</v>
      </c>
      <c r="D394" s="9">
        <v>3.7130350414110361E-4</v>
      </c>
      <c r="E394" s="9">
        <v>2.5839997233231382E-4</v>
      </c>
      <c r="F394" s="9">
        <v>1.4343033965652202E-3</v>
      </c>
      <c r="G394" s="9">
        <v>3.7204510510077855E-4</v>
      </c>
      <c r="H394" s="9">
        <v>1.4055846150993331E-3</v>
      </c>
      <c r="I394" s="9">
        <v>5.5788156025825691E-5</v>
      </c>
      <c r="J394" s="9">
        <v>6.5873912223322092E-4</v>
      </c>
      <c r="K394" s="9">
        <v>3.0010710595442268E-4</v>
      </c>
      <c r="L394" s="9">
        <v>3.6310142520762568E-4</v>
      </c>
      <c r="M394" s="9">
        <v>3.4390206311309883E-4</v>
      </c>
      <c r="N394" s="9">
        <v>1.7403645389511529E-3</v>
      </c>
      <c r="O394" s="9">
        <v>1.3614942082583075E-3</v>
      </c>
    </row>
    <row r="395" spans="1:15" x14ac:dyDescent="0.25">
      <c r="A395" s="82">
        <v>2015</v>
      </c>
      <c r="B395" s="82" t="s">
        <v>121</v>
      </c>
      <c r="C395" s="82">
        <v>8</v>
      </c>
      <c r="D395" s="9">
        <v>3.829713957991798E-4</v>
      </c>
      <c r="E395" s="9">
        <v>2.6894676145842479E-4</v>
      </c>
      <c r="F395" s="9">
        <v>1.4906645056965537E-3</v>
      </c>
      <c r="G395" s="9">
        <v>3.8603146661317231E-4</v>
      </c>
      <c r="H395" s="9">
        <v>1.4553028164945722E-3</v>
      </c>
      <c r="I395" s="9">
        <v>5.7443428935858524E-5</v>
      </c>
      <c r="J395" s="9">
        <v>6.8186594545884124E-4</v>
      </c>
      <c r="K395" s="9">
        <v>3.1020640552470652E-4</v>
      </c>
      <c r="L395" s="9">
        <v>3.7687104844374438E-4</v>
      </c>
      <c r="M395" s="9">
        <v>3.5540752816355144E-4</v>
      </c>
      <c r="N395" s="9">
        <v>1.8038533288311303E-3</v>
      </c>
      <c r="O395" s="9">
        <v>1.4055748669111095E-3</v>
      </c>
    </row>
    <row r="396" spans="1:15" x14ac:dyDescent="0.25">
      <c r="A396" s="82">
        <v>2016</v>
      </c>
      <c r="B396" s="82" t="s">
        <v>121</v>
      </c>
      <c r="C396" s="82">
        <v>8</v>
      </c>
      <c r="D396" s="9">
        <v>3.9259681375060308E-4</v>
      </c>
      <c r="E396" s="9">
        <v>2.7764622169254983E-4</v>
      </c>
      <c r="F396" s="9">
        <v>1.5379735430609595E-3</v>
      </c>
      <c r="G396" s="9">
        <v>3.9765353981104269E-4</v>
      </c>
      <c r="H396" s="9">
        <v>1.4973100824676427E-3</v>
      </c>
      <c r="I396" s="9">
        <v>5.8663183755661441E-5</v>
      </c>
      <c r="J396" s="9">
        <v>6.999709778935391E-4</v>
      </c>
      <c r="K396" s="9">
        <v>3.1792128048924141E-4</v>
      </c>
      <c r="L396" s="9">
        <v>3.8824672838377861E-4</v>
      </c>
      <c r="M396" s="9">
        <v>3.6702832490676451E-4</v>
      </c>
      <c r="N396" s="9">
        <v>1.8547858586805644E-3</v>
      </c>
      <c r="O396" s="9">
        <v>1.4470380334452584E-3</v>
      </c>
    </row>
    <row r="397" spans="1:15" x14ac:dyDescent="0.25">
      <c r="A397" s="82">
        <v>2017</v>
      </c>
      <c r="B397" s="82" t="s">
        <v>121</v>
      </c>
      <c r="C397" s="82">
        <v>8</v>
      </c>
      <c r="D397" s="9">
        <v>4.015341833859078E-4</v>
      </c>
      <c r="E397" s="9">
        <v>2.8593140366456896E-4</v>
      </c>
      <c r="F397" s="9">
        <v>1.5817019884951629E-3</v>
      </c>
      <c r="G397" s="9">
        <v>4.0830591305550471E-4</v>
      </c>
      <c r="H397" s="9">
        <v>1.5373302817241121E-3</v>
      </c>
      <c r="I397" s="9">
        <v>5.9846703330810058E-5</v>
      </c>
      <c r="J397" s="9">
        <v>7.162995861230289E-4</v>
      </c>
      <c r="K397" s="9">
        <v>3.2461608591975814E-4</v>
      </c>
      <c r="L397" s="9">
        <v>3.9823082814817288E-4</v>
      </c>
      <c r="M397" s="9">
        <v>3.7755611183304248E-4</v>
      </c>
      <c r="N397" s="9">
        <v>1.9029699252532915E-3</v>
      </c>
      <c r="O397" s="9">
        <v>1.4879209488127471E-3</v>
      </c>
    </row>
    <row r="398" spans="1:15" x14ac:dyDescent="0.25">
      <c r="A398" s="82">
        <v>2018</v>
      </c>
      <c r="B398" s="82" t="s">
        <v>121</v>
      </c>
      <c r="C398" s="82">
        <v>8</v>
      </c>
      <c r="D398" s="9">
        <v>4.1065187927763437E-4</v>
      </c>
      <c r="E398" s="9">
        <v>2.9386309923677668E-4</v>
      </c>
      <c r="F398" s="9">
        <v>1.6270797833569718E-3</v>
      </c>
      <c r="G398" s="9">
        <v>4.1941493803782391E-4</v>
      </c>
      <c r="H398" s="9">
        <v>1.5732116502762746E-3</v>
      </c>
      <c r="I398" s="9">
        <v>6.1019390983439709E-5</v>
      </c>
      <c r="J398" s="9">
        <v>7.3406844236224909E-4</v>
      </c>
      <c r="K398" s="9">
        <v>3.3177393377093514E-4</v>
      </c>
      <c r="L398" s="9">
        <v>4.0868544507299392E-4</v>
      </c>
      <c r="M398" s="9">
        <v>3.8804644381801426E-4</v>
      </c>
      <c r="N398" s="9">
        <v>1.9564983036255367E-3</v>
      </c>
      <c r="O398" s="9">
        <v>1.5287379565800477E-3</v>
      </c>
    </row>
    <row r="399" spans="1:15" x14ac:dyDescent="0.25">
      <c r="A399" s="82">
        <v>2019</v>
      </c>
      <c r="B399" s="82" t="s">
        <v>121</v>
      </c>
      <c r="C399" s="82">
        <v>8</v>
      </c>
      <c r="D399" s="9">
        <v>4.2044365986790825E-4</v>
      </c>
      <c r="E399" s="9">
        <v>3.0239903931334768E-4</v>
      </c>
      <c r="F399" s="9">
        <v>1.6748816575730371E-3</v>
      </c>
      <c r="G399" s="9">
        <v>4.3111241224476013E-4</v>
      </c>
      <c r="H399" s="9">
        <v>1.6131411725470259E-3</v>
      </c>
      <c r="I399" s="9">
        <v>6.2429112298698276E-5</v>
      </c>
      <c r="J399" s="9">
        <v>7.5323371535537895E-4</v>
      </c>
      <c r="K399" s="9">
        <v>3.3966257762072454E-4</v>
      </c>
      <c r="L399" s="9">
        <v>4.2013083742386333E-4</v>
      </c>
      <c r="M399" s="9">
        <v>4.0021632431410346E-4</v>
      </c>
      <c r="N399" s="9">
        <v>2.0128889345149268E-3</v>
      </c>
      <c r="O399" s="9">
        <v>1.5715186118853009E-3</v>
      </c>
    </row>
    <row r="400" spans="1:15" x14ac:dyDescent="0.25">
      <c r="A400" s="82">
        <v>2020</v>
      </c>
      <c r="B400" s="82" t="s">
        <v>121</v>
      </c>
      <c r="C400" s="82">
        <v>8</v>
      </c>
      <c r="D400" s="9">
        <v>4.2946257761809222E-4</v>
      </c>
      <c r="E400" s="9">
        <v>3.1043230057222707E-4</v>
      </c>
      <c r="F400" s="9">
        <v>1.7192664938080308E-3</v>
      </c>
      <c r="G400" s="9">
        <v>4.4202067333254678E-4</v>
      </c>
      <c r="H400" s="9">
        <v>1.6483159041978741E-3</v>
      </c>
      <c r="I400" s="9">
        <v>6.3741794055799451E-5</v>
      </c>
      <c r="J400" s="9">
        <v>7.7231815100977546E-4</v>
      </c>
      <c r="K400" s="9">
        <v>3.4746817594468366E-4</v>
      </c>
      <c r="L400" s="9">
        <v>4.3153003532879448E-4</v>
      </c>
      <c r="M400" s="9">
        <v>4.1089968304469486E-4</v>
      </c>
      <c r="N400" s="9">
        <v>2.0684594154116135E-3</v>
      </c>
      <c r="O400" s="9">
        <v>1.6094926901937243E-3</v>
      </c>
    </row>
    <row r="401" spans="1:15" x14ac:dyDescent="0.25">
      <c r="A401" s="82">
        <v>2021</v>
      </c>
      <c r="B401" s="82" t="s">
        <v>121</v>
      </c>
      <c r="C401" s="82">
        <v>8</v>
      </c>
      <c r="D401" s="9">
        <v>4.3835469950471556E-4</v>
      </c>
      <c r="E401" s="9">
        <v>3.1829135385519347E-4</v>
      </c>
      <c r="F401" s="9">
        <v>1.762591338647291E-3</v>
      </c>
      <c r="G401" s="9">
        <v>4.52668128299539E-4</v>
      </c>
      <c r="H401" s="9">
        <v>1.6846555067070342E-3</v>
      </c>
      <c r="I401" s="9">
        <v>6.5067964318447148E-5</v>
      </c>
      <c r="J401" s="9">
        <v>7.9179051826413431E-4</v>
      </c>
      <c r="K401" s="9">
        <v>3.5539013444633381E-4</v>
      </c>
      <c r="L401" s="9">
        <v>4.4301118876913242E-4</v>
      </c>
      <c r="M401" s="9">
        <v>4.2079757595109242E-4</v>
      </c>
      <c r="N401" s="9">
        <v>2.1242053794034966E-3</v>
      </c>
      <c r="O401" s="9">
        <v>1.6456305542427083E-3</v>
      </c>
    </row>
    <row r="402" spans="1:15" x14ac:dyDescent="0.25">
      <c r="A402" s="82">
        <v>2022</v>
      </c>
      <c r="B402" s="82" t="s">
        <v>121</v>
      </c>
      <c r="C402" s="82">
        <v>8</v>
      </c>
      <c r="D402" s="9">
        <v>4.4744738544277488E-4</v>
      </c>
      <c r="E402" s="9">
        <v>3.2598624076050626E-4</v>
      </c>
      <c r="F402" s="9">
        <v>1.8046114699113817E-3</v>
      </c>
      <c r="G402" s="9">
        <v>4.6302257010810618E-4</v>
      </c>
      <c r="H402" s="9">
        <v>1.7214736458996262E-3</v>
      </c>
      <c r="I402" s="9">
        <v>6.6413153073433949E-5</v>
      </c>
      <c r="J402" s="9">
        <v>8.1175056088333638E-4</v>
      </c>
      <c r="K402" s="9">
        <v>3.6340053434623105E-4</v>
      </c>
      <c r="L402" s="9">
        <v>4.546221063254632E-4</v>
      </c>
      <c r="M402" s="9">
        <v>4.3061495334102294E-4</v>
      </c>
      <c r="N402" s="9">
        <v>2.1790261529149734E-3</v>
      </c>
      <c r="O402" s="9">
        <v>1.6814449363250134E-3</v>
      </c>
    </row>
    <row r="403" spans="1:15" x14ac:dyDescent="0.25">
      <c r="A403" s="82">
        <v>2023</v>
      </c>
      <c r="B403" s="82" t="s">
        <v>121</v>
      </c>
      <c r="C403" s="82">
        <v>8</v>
      </c>
      <c r="D403" s="9">
        <v>4.5738415309298303E-4</v>
      </c>
      <c r="E403" s="9">
        <v>3.3384793044311889E-4</v>
      </c>
      <c r="F403" s="9">
        <v>1.8470712731735214E-3</v>
      </c>
      <c r="G403" s="9">
        <v>4.7352090085677465E-4</v>
      </c>
      <c r="H403" s="9">
        <v>1.7590871611336736E-3</v>
      </c>
      <c r="I403" s="9">
        <v>6.7811937090646933E-5</v>
      </c>
      <c r="J403" s="9">
        <v>8.3249884608157078E-4</v>
      </c>
      <c r="K403" s="9">
        <v>3.717027569807247E-4</v>
      </c>
      <c r="L403" s="9">
        <v>4.6660135864553365E-4</v>
      </c>
      <c r="M403" s="9">
        <v>4.4096766034390012E-4</v>
      </c>
      <c r="N403" s="9">
        <v>2.2350864653799419E-3</v>
      </c>
      <c r="O403" s="9">
        <v>1.7214965085101002E-3</v>
      </c>
    </row>
    <row r="404" spans="1:15" x14ac:dyDescent="0.25">
      <c r="A404" s="82">
        <v>2024</v>
      </c>
      <c r="B404" s="82" t="s">
        <v>121</v>
      </c>
      <c r="C404" s="82">
        <v>8</v>
      </c>
      <c r="D404" s="9">
        <v>4.67011492520838E-4</v>
      </c>
      <c r="E404" s="9">
        <v>3.4133642485026426E-4</v>
      </c>
      <c r="F404" s="9">
        <v>1.8873126682670599E-3</v>
      </c>
      <c r="G404" s="9">
        <v>4.8343432605931213E-4</v>
      </c>
      <c r="H404" s="9">
        <v>1.7940237627159898E-3</v>
      </c>
      <c r="I404" s="9">
        <v>6.9114181634291391E-5</v>
      </c>
      <c r="J404" s="9">
        <v>8.5211442568678211E-4</v>
      </c>
      <c r="K404" s="9">
        <v>3.7949838817195251E-4</v>
      </c>
      <c r="L404" s="9">
        <v>4.7792282173270682E-4</v>
      </c>
      <c r="M404" s="9">
        <v>4.5072012203953657E-4</v>
      </c>
      <c r="N404" s="9">
        <v>2.2884766450445848E-3</v>
      </c>
      <c r="O404" s="9">
        <v>1.7609351575353614E-3</v>
      </c>
    </row>
    <row r="405" spans="1:15" x14ac:dyDescent="0.25">
      <c r="A405" s="82">
        <v>2025</v>
      </c>
      <c r="B405" s="82" t="s">
        <v>121</v>
      </c>
      <c r="C405" s="82">
        <v>8</v>
      </c>
      <c r="D405" s="9">
        <v>4.7648664475974384E-4</v>
      </c>
      <c r="E405" s="9">
        <v>3.487931894964137E-4</v>
      </c>
      <c r="F405" s="9">
        <v>1.927592065500555E-3</v>
      </c>
      <c r="G405" s="9">
        <v>4.933312475983721E-4</v>
      </c>
      <c r="H405" s="9">
        <v>1.8286402488454177E-3</v>
      </c>
      <c r="I405" s="9">
        <v>7.0396332393765461E-5</v>
      </c>
      <c r="J405" s="9">
        <v>8.7164746979238124E-4</v>
      </c>
      <c r="K405" s="9">
        <v>3.872136707232318E-4</v>
      </c>
      <c r="L405" s="9">
        <v>4.8910304745793944E-4</v>
      </c>
      <c r="M405" s="9">
        <v>4.6031878920422598E-4</v>
      </c>
      <c r="N405" s="9">
        <v>2.3414540053603963E-3</v>
      </c>
      <c r="O405" s="9">
        <v>1.7998907537813947E-3</v>
      </c>
    </row>
    <row r="406" spans="1:15" x14ac:dyDescent="0.25">
      <c r="A406" s="82">
        <v>2026</v>
      </c>
      <c r="B406" s="82" t="s">
        <v>121</v>
      </c>
      <c r="C406" s="82">
        <v>8</v>
      </c>
      <c r="D406" s="9">
        <v>4.8534762499759823E-4</v>
      </c>
      <c r="E406" s="9">
        <v>3.5593011031009988E-4</v>
      </c>
      <c r="F406" s="9">
        <v>1.9662257406339689E-3</v>
      </c>
      <c r="G406" s="9">
        <v>5.027961859773594E-4</v>
      </c>
      <c r="H406" s="9">
        <v>1.8617522367952526E-3</v>
      </c>
      <c r="I406" s="9">
        <v>7.1615529508703876E-5</v>
      </c>
      <c r="J406" s="9">
        <v>8.9055802511735487E-4</v>
      </c>
      <c r="K406" s="9">
        <v>3.9460674085927197E-4</v>
      </c>
      <c r="L406" s="9">
        <v>4.9986293304203914E-4</v>
      </c>
      <c r="M406" s="9">
        <v>4.6961932185264578E-4</v>
      </c>
      <c r="N406" s="9">
        <v>2.3924980865308895E-3</v>
      </c>
      <c r="O406" s="9">
        <v>1.8360931000007785E-3</v>
      </c>
    </row>
    <row r="407" spans="1:15" x14ac:dyDescent="0.25">
      <c r="A407" s="82">
        <v>2027</v>
      </c>
      <c r="B407" s="82" t="s">
        <v>121</v>
      </c>
      <c r="C407" s="82">
        <v>8</v>
      </c>
      <c r="D407" s="9">
        <v>4.9380194072132634E-4</v>
      </c>
      <c r="E407" s="9">
        <v>3.6281141756188876E-4</v>
      </c>
      <c r="F407" s="9">
        <v>2.0033434409386145E-3</v>
      </c>
      <c r="G407" s="9">
        <v>5.118729208104224E-4</v>
      </c>
      <c r="H407" s="9">
        <v>1.8935156666611565E-3</v>
      </c>
      <c r="I407" s="9">
        <v>7.2785031938300774E-5</v>
      </c>
      <c r="J407" s="9">
        <v>9.0904602828894123E-4</v>
      </c>
      <c r="K407" s="9">
        <v>4.0174558909265195E-4</v>
      </c>
      <c r="L407" s="9">
        <v>5.1029561859965524E-4</v>
      </c>
      <c r="M407" s="9">
        <v>4.7864213357927599E-4</v>
      </c>
      <c r="N407" s="9">
        <v>2.4421378819002417E-3</v>
      </c>
      <c r="O407" s="9">
        <v>1.8704239104839638E-3</v>
      </c>
    </row>
    <row r="408" spans="1:15" x14ac:dyDescent="0.25">
      <c r="A408" s="82">
        <v>2028</v>
      </c>
      <c r="B408" s="82" t="s">
        <v>121</v>
      </c>
      <c r="C408" s="82">
        <v>8</v>
      </c>
      <c r="D408" s="9">
        <v>5.0249658077208446E-4</v>
      </c>
      <c r="E408" s="9">
        <v>3.6984080527133212E-4</v>
      </c>
      <c r="F408" s="9">
        <v>2.0412097903764704E-3</v>
      </c>
      <c r="G408" s="9">
        <v>5.2113906513683603E-4</v>
      </c>
      <c r="H408" s="9">
        <v>1.9260185720824648E-3</v>
      </c>
      <c r="I408" s="9">
        <v>7.3981738811856889E-5</v>
      </c>
      <c r="J408" s="9">
        <v>9.2809066213352771E-4</v>
      </c>
      <c r="K408" s="9">
        <v>4.0908405373622742E-4</v>
      </c>
      <c r="L408" s="9">
        <v>5.2094770398112319E-4</v>
      </c>
      <c r="M408" s="9">
        <v>4.879034524181105E-4</v>
      </c>
      <c r="N408" s="9">
        <v>2.4930125294608E-3</v>
      </c>
      <c r="O408" s="9">
        <v>1.9056496567588998E-3</v>
      </c>
    </row>
    <row r="409" spans="1:15" x14ac:dyDescent="0.25">
      <c r="A409" s="82">
        <v>2029</v>
      </c>
      <c r="B409" s="82" t="s">
        <v>121</v>
      </c>
      <c r="C409" s="82">
        <v>8</v>
      </c>
      <c r="D409" s="9">
        <v>5.110087880606266E-4</v>
      </c>
      <c r="E409" s="9">
        <v>3.7672478538376442E-4</v>
      </c>
      <c r="F409" s="9">
        <v>2.0781918007374499E-3</v>
      </c>
      <c r="G409" s="9">
        <v>5.30175648844906E-4</v>
      </c>
      <c r="H409" s="9">
        <v>1.9578635614461871E-3</v>
      </c>
      <c r="I409" s="9">
        <v>7.5145968991288548E-5</v>
      </c>
      <c r="J409" s="9">
        <v>9.4694904792131133E-4</v>
      </c>
      <c r="K409" s="9">
        <v>4.1625535579887867E-4</v>
      </c>
      <c r="L409" s="9">
        <v>5.3140484268816412E-4</v>
      </c>
      <c r="M409" s="9">
        <v>4.9705292880813587E-4</v>
      </c>
      <c r="N409" s="9">
        <v>2.5431528185350907E-3</v>
      </c>
      <c r="O409" s="9">
        <v>1.9404009724380961E-3</v>
      </c>
    </row>
    <row r="410" spans="1:15" x14ac:dyDescent="0.25">
      <c r="A410" s="82">
        <v>2030</v>
      </c>
      <c r="B410" s="82" t="s">
        <v>121</v>
      </c>
      <c r="C410" s="82">
        <v>8</v>
      </c>
      <c r="D410" s="9">
        <v>5.1870687004820358E-4</v>
      </c>
      <c r="E410" s="9">
        <v>3.8301990081119182E-4</v>
      </c>
      <c r="F410" s="9">
        <v>2.1117546487339277E-3</v>
      </c>
      <c r="G410" s="9">
        <v>5.3833653303223233E-4</v>
      </c>
      <c r="H410" s="9">
        <v>1.986673449975605E-3</v>
      </c>
      <c r="I410" s="9">
        <v>7.6191401205194328E-5</v>
      </c>
      <c r="J410" s="9">
        <v>9.644053322973629E-4</v>
      </c>
      <c r="K410" s="9">
        <v>4.2272457239529243E-4</v>
      </c>
      <c r="L410" s="9">
        <v>5.4096901936124479E-4</v>
      </c>
      <c r="M410" s="9">
        <v>5.0544248757147044E-4</v>
      </c>
      <c r="N410" s="9">
        <v>2.5893075280866602E-3</v>
      </c>
      <c r="O410" s="9">
        <v>1.9722558332436395E-3</v>
      </c>
    </row>
    <row r="414" spans="1:15" x14ac:dyDescent="0.25">
      <c r="A414" s="82"/>
      <c r="B414" s="82"/>
      <c r="C414" s="82"/>
      <c r="D414" s="82" t="s">
        <v>85</v>
      </c>
      <c r="E414" s="82" t="s">
        <v>86</v>
      </c>
      <c r="F414" s="82" t="s">
        <v>87</v>
      </c>
      <c r="G414" s="82" t="s">
        <v>88</v>
      </c>
      <c r="H414" s="82" t="s">
        <v>89</v>
      </c>
      <c r="I414" s="82" t="s">
        <v>90</v>
      </c>
      <c r="J414" s="82" t="s">
        <v>91</v>
      </c>
      <c r="K414" s="82" t="s">
        <v>92</v>
      </c>
      <c r="L414" s="82" t="s">
        <v>93</v>
      </c>
      <c r="M414" s="82" t="s">
        <v>94</v>
      </c>
      <c r="N414" s="82" t="s">
        <v>95</v>
      </c>
      <c r="O414" s="82" t="s">
        <v>96</v>
      </c>
    </row>
    <row r="415" spans="1:15" x14ac:dyDescent="0.25">
      <c r="A415" s="82">
        <v>1980</v>
      </c>
      <c r="B415" s="82"/>
      <c r="C415" s="82"/>
      <c r="D415" s="82">
        <v>228.19890402924077</v>
      </c>
      <c r="E415" s="82">
        <v>101.55256377657096</v>
      </c>
      <c r="F415" s="82">
        <v>558.68891667362971</v>
      </c>
      <c r="G415" s="82">
        <v>150.26167099017206</v>
      </c>
      <c r="H415" s="82">
        <v>422.48009062591115</v>
      </c>
      <c r="I415" s="82">
        <v>25.714896780693849</v>
      </c>
      <c r="J415" s="82">
        <v>367.50172072882515</v>
      </c>
      <c r="K415" s="82">
        <v>212.03282164134166</v>
      </c>
      <c r="L415" s="82">
        <v>160.19214300256408</v>
      </c>
      <c r="M415" s="82">
        <v>141.6808372834802</v>
      </c>
      <c r="N415" s="82">
        <v>621.43288253657795</v>
      </c>
      <c r="O415" s="82">
        <v>548.02363019416771</v>
      </c>
    </row>
    <row r="416" spans="1:15" x14ac:dyDescent="0.25">
      <c r="A416" s="82">
        <v>1981</v>
      </c>
      <c r="B416" s="82"/>
      <c r="C416" s="82"/>
      <c r="D416" s="82">
        <v>235.10512809487966</v>
      </c>
      <c r="E416" s="82">
        <v>104.47798220881639</v>
      </c>
      <c r="F416" s="82">
        <v>580.50116062577763</v>
      </c>
      <c r="G416" s="82">
        <v>155.67822647861155</v>
      </c>
      <c r="H416" s="82">
        <v>450.30993218769208</v>
      </c>
      <c r="I416" s="82">
        <v>26.686482510398811</v>
      </c>
      <c r="J416" s="82">
        <v>368.42394779852248</v>
      </c>
      <c r="K416" s="82">
        <v>213.54428256284601</v>
      </c>
      <c r="L416" s="82">
        <v>163.71168716264481</v>
      </c>
      <c r="M416" s="82">
        <v>145.78446346191581</v>
      </c>
      <c r="N416" s="82">
        <v>642.66263174232813</v>
      </c>
      <c r="O416" s="82">
        <v>573.51164584614514</v>
      </c>
    </row>
    <row r="417" spans="1:15" x14ac:dyDescent="0.25">
      <c r="A417" s="82">
        <v>1982</v>
      </c>
      <c r="B417" s="82"/>
      <c r="C417" s="82"/>
      <c r="D417" s="82">
        <v>241.69052235632887</v>
      </c>
      <c r="E417" s="82">
        <v>107.0787494535497</v>
      </c>
      <c r="F417" s="82">
        <v>597.83638791790975</v>
      </c>
      <c r="G417" s="82">
        <v>160.23921004070499</v>
      </c>
      <c r="H417" s="82">
        <v>471.30716825621022</v>
      </c>
      <c r="I417" s="82">
        <v>27.248363483371339</v>
      </c>
      <c r="J417" s="82">
        <v>369.39594137723844</v>
      </c>
      <c r="K417" s="82">
        <v>214.73605013467611</v>
      </c>
      <c r="L417" s="82">
        <v>168.42937706613455</v>
      </c>
      <c r="M417" s="82">
        <v>149.73043837301029</v>
      </c>
      <c r="N417" s="82">
        <v>661.64044938319944</v>
      </c>
      <c r="O417" s="82">
        <v>610.33361637804558</v>
      </c>
    </row>
    <row r="418" spans="1:15" x14ac:dyDescent="0.25">
      <c r="A418" s="82">
        <v>1983</v>
      </c>
      <c r="B418" s="82"/>
      <c r="C418" s="82"/>
      <c r="D418" s="82">
        <v>247.03019175002427</v>
      </c>
      <c r="E418" s="82">
        <v>109.21755895308392</v>
      </c>
      <c r="F418" s="82">
        <v>610.61677576037698</v>
      </c>
      <c r="G418" s="82">
        <v>163.70321789392011</v>
      </c>
      <c r="H418" s="82">
        <v>486.71802570595395</v>
      </c>
      <c r="I418" s="82">
        <v>27.711066172665294</v>
      </c>
      <c r="J418" s="82">
        <v>370.33763911348518</v>
      </c>
      <c r="K418" s="82">
        <v>215.73736207593424</v>
      </c>
      <c r="L418" s="82">
        <v>173.02871274053578</v>
      </c>
      <c r="M418" s="82">
        <v>155.36668292171541</v>
      </c>
      <c r="N418" s="82">
        <v>678.59895080192666</v>
      </c>
      <c r="O418" s="82">
        <v>645.90752870676704</v>
      </c>
    </row>
    <row r="419" spans="1:15" x14ac:dyDescent="0.25">
      <c r="A419" s="82">
        <v>1984</v>
      </c>
      <c r="B419" s="82"/>
      <c r="C419" s="82"/>
      <c r="D419" s="82">
        <v>252.11787021214693</v>
      </c>
      <c r="E419" s="82">
        <v>111.1931400555832</v>
      </c>
      <c r="F419" s="82">
        <v>620.36799226255346</v>
      </c>
      <c r="G419" s="82">
        <v>166.45381334116027</v>
      </c>
      <c r="H419" s="82">
        <v>497.47951766860228</v>
      </c>
      <c r="I419" s="82">
        <v>28.399994204839111</v>
      </c>
      <c r="J419" s="82">
        <v>371.36382791390508</v>
      </c>
      <c r="K419" s="82">
        <v>216.66521056189256</v>
      </c>
      <c r="L419" s="82">
        <v>177.49493669109307</v>
      </c>
      <c r="M419" s="82">
        <v>162.47898745653328</v>
      </c>
      <c r="N419" s="82">
        <v>692.81811697183389</v>
      </c>
      <c r="O419" s="82">
        <v>683.97331574009957</v>
      </c>
    </row>
    <row r="420" spans="1:15" x14ac:dyDescent="0.25">
      <c r="A420" s="82">
        <v>1985</v>
      </c>
      <c r="B420" s="82"/>
      <c r="C420" s="82"/>
      <c r="D420" s="82">
        <v>257.46559498578523</v>
      </c>
      <c r="E420" s="82">
        <v>113.84852570551118</v>
      </c>
      <c r="F420" s="82">
        <v>635.2298626980371</v>
      </c>
      <c r="G420" s="82">
        <v>170.4588706694733</v>
      </c>
      <c r="H420" s="82">
        <v>514.07797632655081</v>
      </c>
      <c r="I420" s="82">
        <v>29.401305430305641</v>
      </c>
      <c r="J420" s="82">
        <v>372.56934683302484</v>
      </c>
      <c r="K420" s="82">
        <v>217.75788248918622</v>
      </c>
      <c r="L420" s="82">
        <v>183.49846848980019</v>
      </c>
      <c r="M420" s="82">
        <v>176.59864444763915</v>
      </c>
      <c r="N420" s="82">
        <v>712.31702851846535</v>
      </c>
      <c r="O420" s="82">
        <v>725.78495699988946</v>
      </c>
    </row>
    <row r="421" spans="1:15" x14ac:dyDescent="0.25">
      <c r="A421" s="82">
        <v>1986</v>
      </c>
      <c r="B421" s="82"/>
      <c r="C421" s="82"/>
      <c r="D421" s="82">
        <v>263.05157567128902</v>
      </c>
      <c r="E421" s="82">
        <v>117.12241813923498</v>
      </c>
      <c r="F421" s="82">
        <v>657.2105898927864</v>
      </c>
      <c r="G421" s="82">
        <v>176.45728925708914</v>
      </c>
      <c r="H421" s="82">
        <v>535.2817644909386</v>
      </c>
      <c r="I421" s="82">
        <v>30.284863959528451</v>
      </c>
      <c r="J421" s="82">
        <v>373.97638993662127</v>
      </c>
      <c r="K421" s="82">
        <v>219.28090839879675</v>
      </c>
      <c r="L421" s="82">
        <v>191.43737409919692</v>
      </c>
      <c r="M421" s="82">
        <v>190.47779560265849</v>
      </c>
      <c r="N421" s="82">
        <v>740.00134015676599</v>
      </c>
      <c r="O421" s="82">
        <v>772.15163487247173</v>
      </c>
    </row>
    <row r="422" spans="1:15" x14ac:dyDescent="0.25">
      <c r="A422" s="82">
        <v>1987</v>
      </c>
      <c r="B422" s="82"/>
      <c r="C422" s="82"/>
      <c r="D422" s="82">
        <v>269.80881082151365</v>
      </c>
      <c r="E422" s="82">
        <v>120.30041691375561</v>
      </c>
      <c r="F422" s="82">
        <v>682.32388485903175</v>
      </c>
      <c r="G422" s="82">
        <v>182.8842743757418</v>
      </c>
      <c r="H422" s="82">
        <v>562.80483775865184</v>
      </c>
      <c r="I422" s="82">
        <v>31.473306046464124</v>
      </c>
      <c r="J422" s="82">
        <v>375.92414336667991</v>
      </c>
      <c r="K422" s="82">
        <v>221.48131305246744</v>
      </c>
      <c r="L422" s="82">
        <v>199.18878735489901</v>
      </c>
      <c r="M422" s="82">
        <v>205.25699236846336</v>
      </c>
      <c r="N422" s="82">
        <v>774.91074182793022</v>
      </c>
      <c r="O422" s="82">
        <v>825.43258465180327</v>
      </c>
    </row>
    <row r="423" spans="1:15" x14ac:dyDescent="0.25">
      <c r="A423" s="82">
        <v>1988</v>
      </c>
      <c r="B423" s="82"/>
      <c r="C423" s="82"/>
      <c r="D423" s="82">
        <v>275.38360811271093</v>
      </c>
      <c r="E423" s="82">
        <v>123.12754958885351</v>
      </c>
      <c r="F423" s="82">
        <v>708.65356917619999</v>
      </c>
      <c r="G423" s="82">
        <v>189.8809614828956</v>
      </c>
      <c r="H423" s="82">
        <v>586.25690246825945</v>
      </c>
      <c r="I423" s="82">
        <v>32.235287349323812</v>
      </c>
      <c r="J423" s="82">
        <v>378.88909083532656</v>
      </c>
      <c r="K423" s="82">
        <v>223.60069950813067</v>
      </c>
      <c r="L423" s="82">
        <v>209.17723756679092</v>
      </c>
      <c r="M423" s="82">
        <v>220.55974156958317</v>
      </c>
      <c r="N423" s="82">
        <v>806.19916634514743</v>
      </c>
      <c r="O423" s="82">
        <v>860.39861434920726</v>
      </c>
    </row>
    <row r="424" spans="1:15" x14ac:dyDescent="0.25">
      <c r="A424" s="82">
        <v>1989</v>
      </c>
      <c r="B424" s="82"/>
      <c r="C424" s="82"/>
      <c r="D424" s="82">
        <v>281.40427397233151</v>
      </c>
      <c r="E424" s="82">
        <v>126.75823438996851</v>
      </c>
      <c r="F424" s="82">
        <v>737.57440855128891</v>
      </c>
      <c r="G424" s="82">
        <v>197.40883903896608</v>
      </c>
      <c r="H424" s="82">
        <v>619.27072530617886</v>
      </c>
      <c r="I424" s="82">
        <v>33.293527924754855</v>
      </c>
      <c r="J424" s="82">
        <v>382.15150164395038</v>
      </c>
      <c r="K424" s="82">
        <v>227.2748018939908</v>
      </c>
      <c r="L424" s="82">
        <v>217.2969277817439</v>
      </c>
      <c r="M424" s="82">
        <v>235.06958877728397</v>
      </c>
      <c r="N424" s="82">
        <v>840.0956115268616</v>
      </c>
      <c r="O424" s="82">
        <v>900.23136053637461</v>
      </c>
    </row>
    <row r="425" spans="1:15" x14ac:dyDescent="0.25">
      <c r="A425" s="82">
        <v>1990</v>
      </c>
      <c r="B425" s="82"/>
      <c r="C425" s="82"/>
      <c r="D425" s="82">
        <v>287.80021705206877</v>
      </c>
      <c r="E425" s="82">
        <v>130.63708449569174</v>
      </c>
      <c r="F425" s="82">
        <v>764.95992385428929</v>
      </c>
      <c r="G425" s="82">
        <v>204.25327768935352</v>
      </c>
      <c r="H425" s="82">
        <v>652.22651485313827</v>
      </c>
      <c r="I425" s="82">
        <v>34.247673111194935</v>
      </c>
      <c r="J425" s="82">
        <v>387.83935982549116</v>
      </c>
      <c r="K425" s="82">
        <v>230.33250540762955</v>
      </c>
      <c r="L425" s="82">
        <v>226.77748111639147</v>
      </c>
      <c r="M425" s="82">
        <v>242.98991368801703</v>
      </c>
      <c r="N425" s="82">
        <v>872.6033012962007</v>
      </c>
      <c r="O425" s="82">
        <v>935.03714027960359</v>
      </c>
    </row>
    <row r="426" spans="1:15" x14ac:dyDescent="0.25">
      <c r="A426" s="82">
        <v>1991</v>
      </c>
      <c r="B426" s="82"/>
      <c r="C426" s="82"/>
      <c r="D426" s="82">
        <v>294.24055442091998</v>
      </c>
      <c r="E426" s="82">
        <v>134.25153404559478</v>
      </c>
      <c r="F426" s="82">
        <v>794.73993455594541</v>
      </c>
      <c r="G426" s="82">
        <v>212.2590306275055</v>
      </c>
      <c r="H426" s="82">
        <v>682.46824326754836</v>
      </c>
      <c r="I426" s="82">
        <v>35.89315797202638</v>
      </c>
      <c r="J426" s="82">
        <v>393.82950594604466</v>
      </c>
      <c r="K426" s="82">
        <v>233.48818072229147</v>
      </c>
      <c r="L426" s="82">
        <v>235.27674208598282</v>
      </c>
      <c r="M426" s="82">
        <v>250.87395485168182</v>
      </c>
      <c r="N426" s="82">
        <v>901.19862479558867</v>
      </c>
      <c r="O426" s="82">
        <v>968.76333204771481</v>
      </c>
    </row>
    <row r="427" spans="1:15" x14ac:dyDescent="0.25">
      <c r="A427" s="82">
        <v>1992</v>
      </c>
      <c r="B427" s="82"/>
      <c r="C427" s="82"/>
      <c r="D427" s="82">
        <v>299.5217754233459</v>
      </c>
      <c r="E427" s="82">
        <v>137.74392961470372</v>
      </c>
      <c r="F427" s="82">
        <v>817.5422490173446</v>
      </c>
      <c r="G427" s="82">
        <v>218.11064986320599</v>
      </c>
      <c r="H427" s="82">
        <v>709.47957565550689</v>
      </c>
      <c r="I427" s="82">
        <v>36.850281543081557</v>
      </c>
      <c r="J427" s="82">
        <v>400.32265116090701</v>
      </c>
      <c r="K427" s="82">
        <v>235.85109131652879</v>
      </c>
      <c r="L427" s="82">
        <v>241.75183832376047</v>
      </c>
      <c r="M427" s="82">
        <v>256.787078300735</v>
      </c>
      <c r="N427" s="82">
        <v>928.37788611414646</v>
      </c>
      <c r="O427" s="82">
        <v>992.78698584242829</v>
      </c>
    </row>
    <row r="428" spans="1:15" x14ac:dyDescent="0.25">
      <c r="A428" s="82">
        <v>1993</v>
      </c>
      <c r="B428" s="82"/>
      <c r="C428" s="82"/>
      <c r="D428" s="82">
        <v>304.23182977622815</v>
      </c>
      <c r="E428" s="82">
        <v>139.86184762696877</v>
      </c>
      <c r="F428" s="82">
        <v>838.50632046323824</v>
      </c>
      <c r="G428" s="82">
        <v>223.93315143596931</v>
      </c>
      <c r="H428" s="82">
        <v>723.61006985719405</v>
      </c>
      <c r="I428" s="82">
        <v>38.437421765459881</v>
      </c>
      <c r="J428" s="82">
        <v>405.86224604982993</v>
      </c>
      <c r="K428" s="82">
        <v>238.53978192439027</v>
      </c>
      <c r="L428" s="82">
        <v>247.0515239596084</v>
      </c>
      <c r="M428" s="82">
        <v>257.71388317067044</v>
      </c>
      <c r="N428" s="82">
        <v>952.86803697724235</v>
      </c>
      <c r="O428" s="82">
        <v>1001.1653662386321</v>
      </c>
    </row>
    <row r="429" spans="1:15" x14ac:dyDescent="0.25">
      <c r="A429" s="82">
        <v>1994</v>
      </c>
      <c r="B429" s="82"/>
      <c r="C429" s="82"/>
      <c r="D429" s="82">
        <v>308.17108646564179</v>
      </c>
      <c r="E429" s="82">
        <v>141.32703112579256</v>
      </c>
      <c r="F429" s="82">
        <v>852.79654601155607</v>
      </c>
      <c r="G429" s="82">
        <v>227.87555784497641</v>
      </c>
      <c r="H429" s="82">
        <v>730.36471161742043</v>
      </c>
      <c r="I429" s="82">
        <v>39.890795112871672</v>
      </c>
      <c r="J429" s="82">
        <v>411.75717558585836</v>
      </c>
      <c r="K429" s="82">
        <v>241.01119000018824</v>
      </c>
      <c r="L429" s="82">
        <v>252.46742271391608</v>
      </c>
      <c r="M429" s="82">
        <v>257.87584394475584</v>
      </c>
      <c r="N429" s="82">
        <v>971.40556517416667</v>
      </c>
      <c r="O429" s="82">
        <v>1006.8509801022976</v>
      </c>
    </row>
    <row r="430" spans="1:15" x14ac:dyDescent="0.25">
      <c r="A430" s="82">
        <v>1995</v>
      </c>
      <c r="B430" s="82"/>
      <c r="C430" s="82"/>
      <c r="D430" s="82">
        <v>311.62200024469371</v>
      </c>
      <c r="E430" s="82">
        <v>142.7012647642056</v>
      </c>
      <c r="F430" s="82">
        <v>866.92145432811287</v>
      </c>
      <c r="G430" s="82">
        <v>231.7379770725658</v>
      </c>
      <c r="H430" s="82">
        <v>736.04605104552184</v>
      </c>
      <c r="I430" s="82">
        <v>42.265043810829795</v>
      </c>
      <c r="J430" s="82">
        <v>419.50544586431937</v>
      </c>
      <c r="K430" s="82">
        <v>242.87784161298535</v>
      </c>
      <c r="L430" s="82">
        <v>258.04077124817275</v>
      </c>
      <c r="M430" s="82">
        <v>258.23521558829299</v>
      </c>
      <c r="N430" s="82">
        <v>985.25064243478971</v>
      </c>
      <c r="O430" s="82">
        <v>1011.2631908820788</v>
      </c>
    </row>
    <row r="431" spans="1:15" x14ac:dyDescent="0.25">
      <c r="A431" s="82">
        <v>1996</v>
      </c>
      <c r="B431" s="82"/>
      <c r="C431" s="82"/>
      <c r="D431" s="82">
        <v>315.25862714564687</v>
      </c>
      <c r="E431" s="82">
        <v>144.22795033357059</v>
      </c>
      <c r="F431" s="82">
        <v>880.73036060200377</v>
      </c>
      <c r="G431" s="82">
        <v>235.52858619373441</v>
      </c>
      <c r="H431" s="82">
        <v>744.81512023834557</v>
      </c>
      <c r="I431" s="82">
        <v>43.036348361183073</v>
      </c>
      <c r="J431" s="82">
        <v>424.12472648563971</v>
      </c>
      <c r="K431" s="82">
        <v>244.64777792392258</v>
      </c>
      <c r="L431" s="82">
        <v>260.9352379701204</v>
      </c>
      <c r="M431" s="82">
        <v>259.17530958427545</v>
      </c>
      <c r="N431" s="82">
        <v>1000.7495772317552</v>
      </c>
      <c r="O431" s="82">
        <v>1016.1708629497309</v>
      </c>
    </row>
    <row r="432" spans="1:15" x14ac:dyDescent="0.25">
      <c r="A432" s="82">
        <v>1997</v>
      </c>
      <c r="B432" s="82"/>
      <c r="C432" s="82"/>
      <c r="D432" s="82">
        <v>318.40172651043434</v>
      </c>
      <c r="E432" s="82">
        <v>145.98251521985264</v>
      </c>
      <c r="F432" s="82">
        <v>894.74764054872924</v>
      </c>
      <c r="G432" s="82">
        <v>239.23927389715763</v>
      </c>
      <c r="H432" s="82">
        <v>754.48253666618496</v>
      </c>
      <c r="I432" s="82">
        <v>43.97354732408035</v>
      </c>
      <c r="J432" s="82">
        <v>428.10195093220187</v>
      </c>
      <c r="K432" s="82">
        <v>245.66478254756299</v>
      </c>
      <c r="L432" s="82">
        <v>266.33990617666359</v>
      </c>
      <c r="M432" s="82">
        <v>260.1791064325497</v>
      </c>
      <c r="N432" s="82">
        <v>1014.5102666257771</v>
      </c>
      <c r="O432" s="82">
        <v>1024.3086669115562</v>
      </c>
    </row>
    <row r="433" spans="1:15" x14ac:dyDescent="0.25">
      <c r="A433" s="82">
        <v>1998</v>
      </c>
      <c r="B433" s="82"/>
      <c r="C433" s="82"/>
      <c r="D433" s="82">
        <v>322.40637815628401</v>
      </c>
      <c r="E433" s="82">
        <v>148.37670975789769</v>
      </c>
      <c r="F433" s="82">
        <v>911.07904926850119</v>
      </c>
      <c r="G433" s="82">
        <v>243.68787495575089</v>
      </c>
      <c r="H433" s="82">
        <v>766.20641412099667</v>
      </c>
      <c r="I433" s="82">
        <v>44.64694455957175</v>
      </c>
      <c r="J433" s="82">
        <v>432.1891856736957</v>
      </c>
      <c r="K433" s="82">
        <v>247.36505406846862</v>
      </c>
      <c r="L433" s="82">
        <v>270.57512868333998</v>
      </c>
      <c r="M433" s="82">
        <v>263.45960972782427</v>
      </c>
      <c r="N433" s="82">
        <v>1033.5285675221012</v>
      </c>
      <c r="O433" s="82">
        <v>1035.5501535780479</v>
      </c>
    </row>
    <row r="434" spans="1:15" x14ac:dyDescent="0.25">
      <c r="A434" s="82">
        <v>1999</v>
      </c>
      <c r="B434" s="82"/>
      <c r="C434" s="82"/>
      <c r="D434" s="82">
        <v>326.72709202997328</v>
      </c>
      <c r="E434" s="82">
        <v>151.25122722668445</v>
      </c>
      <c r="F434" s="82">
        <v>927.78535768911206</v>
      </c>
      <c r="G434" s="82">
        <v>248.13790251966515</v>
      </c>
      <c r="H434" s="82">
        <v>786.41077215835162</v>
      </c>
      <c r="I434" s="82">
        <v>45.966082450001622</v>
      </c>
      <c r="J434" s="82">
        <v>439.78978547624359</v>
      </c>
      <c r="K434" s="82">
        <v>249.05605990826729</v>
      </c>
      <c r="L434" s="82">
        <v>274.18318167142314</v>
      </c>
      <c r="M434" s="82">
        <v>270.0587187445467</v>
      </c>
      <c r="N434" s="82">
        <v>1058.8193106981171</v>
      </c>
      <c r="O434" s="82">
        <v>1056.883757994704</v>
      </c>
    </row>
    <row r="435" spans="1:15" x14ac:dyDescent="0.25">
      <c r="A435" s="82">
        <v>2000</v>
      </c>
      <c r="B435" s="82"/>
      <c r="C435" s="82"/>
      <c r="D435" s="82">
        <v>331.23345736043262</v>
      </c>
      <c r="E435" s="82">
        <v>154.56156063268912</v>
      </c>
      <c r="F435" s="82">
        <v>947.07034812547511</v>
      </c>
      <c r="G435" s="82">
        <v>253.03399643883589</v>
      </c>
      <c r="H435" s="82">
        <v>812.37703564498634</v>
      </c>
      <c r="I435" s="82">
        <v>47.4468790293922</v>
      </c>
      <c r="J435" s="82">
        <v>444.4530143734666</v>
      </c>
      <c r="K435" s="82">
        <v>250.71302711162119</v>
      </c>
      <c r="L435" s="82">
        <v>278.03516866718144</v>
      </c>
      <c r="M435" s="82">
        <v>276.5846615257181</v>
      </c>
      <c r="N435" s="82">
        <v>1089.6081316210305</v>
      </c>
      <c r="O435" s="82">
        <v>1086.4530472929798</v>
      </c>
    </row>
    <row r="436" spans="1:15" x14ac:dyDescent="0.25">
      <c r="A436" s="82">
        <v>2001</v>
      </c>
      <c r="B436" s="82"/>
      <c r="C436" s="82"/>
      <c r="D436" s="82">
        <v>335.91348024284417</v>
      </c>
      <c r="E436" s="82">
        <v>157.79397963810482</v>
      </c>
      <c r="F436" s="82">
        <v>966.56257745106473</v>
      </c>
      <c r="G436" s="82">
        <v>258.03289448345498</v>
      </c>
      <c r="H436" s="82">
        <v>840.4011261118676</v>
      </c>
      <c r="I436" s="82">
        <v>48.808848546014886</v>
      </c>
      <c r="J436" s="82">
        <v>450.60628487418228</v>
      </c>
      <c r="K436" s="82">
        <v>253.20618330002972</v>
      </c>
      <c r="L436" s="82">
        <v>282.3895315312551</v>
      </c>
      <c r="M436" s="82">
        <v>284.49846039719534</v>
      </c>
      <c r="N436" s="82">
        <v>1118.3757510114212</v>
      </c>
      <c r="O436" s="82">
        <v>1110.100652656824</v>
      </c>
    </row>
    <row r="437" spans="1:15" x14ac:dyDescent="0.25">
      <c r="A437" s="82">
        <v>2002</v>
      </c>
      <c r="B437" s="82"/>
      <c r="C437" s="82"/>
      <c r="D437" s="82">
        <v>341.179767942441</v>
      </c>
      <c r="E437" s="82">
        <v>161.80389040624686</v>
      </c>
      <c r="F437" s="82">
        <v>988.025245324499</v>
      </c>
      <c r="G437" s="82">
        <v>263.21550724799221</v>
      </c>
      <c r="H437" s="82">
        <v>873.16296946985278</v>
      </c>
      <c r="I437" s="82">
        <v>49.475146810095559</v>
      </c>
      <c r="J437" s="82">
        <v>457.86331544579485</v>
      </c>
      <c r="K437" s="82">
        <v>256.25818675951217</v>
      </c>
      <c r="L437" s="82">
        <v>287.50735435279944</v>
      </c>
      <c r="M437" s="82">
        <v>293.12387108741007</v>
      </c>
      <c r="N437" s="82">
        <v>1147.2711059731121</v>
      </c>
      <c r="O437" s="82">
        <v>1139.209479552283</v>
      </c>
    </row>
    <row r="438" spans="1:15" x14ac:dyDescent="0.25">
      <c r="A438" s="82">
        <v>2003</v>
      </c>
      <c r="B438" s="82"/>
      <c r="C438" s="82"/>
      <c r="D438" s="82">
        <v>345.80174875098839</v>
      </c>
      <c r="E438" s="82">
        <v>164.98171057228643</v>
      </c>
      <c r="F438" s="82">
        <v>1008.1543259563483</v>
      </c>
      <c r="G438" s="82">
        <v>268.24757075332963</v>
      </c>
      <c r="H438" s="82">
        <v>896.54499619323656</v>
      </c>
      <c r="I438" s="82">
        <v>50.056852072125032</v>
      </c>
      <c r="J438" s="82">
        <v>466.2161306106874</v>
      </c>
      <c r="K438" s="82">
        <v>259.66888039891586</v>
      </c>
      <c r="L438" s="82">
        <v>294.26036239337509</v>
      </c>
      <c r="M438" s="82">
        <v>298.3884215522657</v>
      </c>
      <c r="N438" s="82">
        <v>1175.1624823918789</v>
      </c>
      <c r="O438" s="82">
        <v>1166.0297653862606</v>
      </c>
    </row>
    <row r="439" spans="1:15" x14ac:dyDescent="0.25">
      <c r="A439" s="82">
        <v>2004</v>
      </c>
      <c r="B439" s="82"/>
      <c r="C439" s="82"/>
      <c r="D439" s="82">
        <v>349.78665413096257</v>
      </c>
      <c r="E439" s="82">
        <v>167.70465550638716</v>
      </c>
      <c r="F439" s="82">
        <v>1025.0513819787643</v>
      </c>
      <c r="G439" s="82">
        <v>272.72815762555581</v>
      </c>
      <c r="H439" s="82">
        <v>920.05650657375475</v>
      </c>
      <c r="I439" s="82">
        <v>50.900170044155381</v>
      </c>
      <c r="J439" s="82">
        <v>477.03252610203378</v>
      </c>
      <c r="K439" s="82">
        <v>261.92346358628072</v>
      </c>
      <c r="L439" s="82">
        <v>300.52118822937683</v>
      </c>
      <c r="M439" s="82">
        <v>302.38040996298702</v>
      </c>
      <c r="N439" s="82">
        <v>1198.2435089781377</v>
      </c>
      <c r="O439" s="82">
        <v>1176.4794475504859</v>
      </c>
    </row>
    <row r="440" spans="1:15" x14ac:dyDescent="0.25">
      <c r="A440" s="82">
        <v>2005</v>
      </c>
      <c r="B440" s="82"/>
      <c r="C440" s="82"/>
      <c r="D440" s="82">
        <v>354.00196496768842</v>
      </c>
      <c r="E440" s="82">
        <v>170.21581954486243</v>
      </c>
      <c r="F440" s="82">
        <v>1045.2786770771957</v>
      </c>
      <c r="G440" s="82">
        <v>278.18494161013103</v>
      </c>
      <c r="H440" s="82">
        <v>938.92798107816179</v>
      </c>
      <c r="I440" s="82">
        <v>51.635016095193514</v>
      </c>
      <c r="J440" s="82">
        <v>490.51960105287617</v>
      </c>
      <c r="K440" s="82">
        <v>264.88565241585445</v>
      </c>
      <c r="L440" s="82">
        <v>305.46379332955422</v>
      </c>
      <c r="M440" s="82">
        <v>305.91079335929726</v>
      </c>
      <c r="N440" s="82">
        <v>1219.1143201874279</v>
      </c>
      <c r="O440" s="82">
        <v>1188.4750388492271</v>
      </c>
    </row>
    <row r="441" spans="1:15" x14ac:dyDescent="0.25">
      <c r="A441" s="82">
        <v>2006</v>
      </c>
      <c r="B441" s="82"/>
      <c r="C441" s="82"/>
      <c r="D441" s="82">
        <v>357.13526216192446</v>
      </c>
      <c r="E441" s="82">
        <v>172.14094509863247</v>
      </c>
      <c r="F441" s="82">
        <v>1062.1520138705666</v>
      </c>
      <c r="G441" s="82">
        <v>282.67187691169096</v>
      </c>
      <c r="H441" s="82">
        <v>951.75470897041987</v>
      </c>
      <c r="I441" s="82">
        <v>51.832220541193614</v>
      </c>
      <c r="J441" s="82">
        <v>503.65361335177215</v>
      </c>
      <c r="K441" s="82">
        <v>268.51213482582898</v>
      </c>
      <c r="L441" s="82">
        <v>311.53221179349657</v>
      </c>
      <c r="M441" s="82">
        <v>309.05203066827011</v>
      </c>
      <c r="N441" s="82">
        <v>1235.1848755146289</v>
      </c>
      <c r="O441" s="82">
        <v>1196.4011744463317</v>
      </c>
    </row>
    <row r="442" spans="1:15" x14ac:dyDescent="0.25">
      <c r="A442" s="82">
        <v>2007</v>
      </c>
      <c r="B442" s="82"/>
      <c r="C442" s="82"/>
      <c r="D442" s="82">
        <v>361.39398429956753</v>
      </c>
      <c r="E442" s="82">
        <v>174.57372230416942</v>
      </c>
      <c r="F442" s="82">
        <v>1082.4260277426242</v>
      </c>
      <c r="G442" s="82">
        <v>287.92086292547299</v>
      </c>
      <c r="H442" s="82">
        <v>970.55198461687894</v>
      </c>
      <c r="I442" s="82">
        <v>52.243849682024006</v>
      </c>
      <c r="J442" s="82">
        <v>513.31809279983111</v>
      </c>
      <c r="K442" s="82">
        <v>272.84760736083518</v>
      </c>
      <c r="L442" s="82">
        <v>318.26657260831672</v>
      </c>
      <c r="M442" s="82">
        <v>312.8807318506432</v>
      </c>
      <c r="N442" s="82">
        <v>1254.8594520322276</v>
      </c>
      <c r="O442" s="82">
        <v>1208.7472020021751</v>
      </c>
    </row>
    <row r="443" spans="1:15" x14ac:dyDescent="0.25">
      <c r="A443" s="82">
        <v>2008</v>
      </c>
      <c r="B443" s="82"/>
      <c r="C443" s="82"/>
      <c r="D443" s="82">
        <v>365.21010111492552</v>
      </c>
      <c r="E443" s="82">
        <v>176.17433553333038</v>
      </c>
      <c r="F443" s="82">
        <v>1099.5318269914198</v>
      </c>
      <c r="G443" s="82">
        <v>292.6090992811836</v>
      </c>
      <c r="H443" s="82">
        <v>983.08466035732351</v>
      </c>
      <c r="I443" s="82">
        <v>52.47547825016138</v>
      </c>
      <c r="J443" s="82">
        <v>522.79991299106382</v>
      </c>
      <c r="K443" s="82">
        <v>277.35334896651835</v>
      </c>
      <c r="L443" s="82">
        <v>326.43605064305984</v>
      </c>
      <c r="M443" s="82">
        <v>320.14577138812973</v>
      </c>
      <c r="N443" s="82">
        <v>1271.5927839557035</v>
      </c>
      <c r="O443" s="82">
        <v>1223.7130144068988</v>
      </c>
    </row>
    <row r="444" spans="1:15" x14ac:dyDescent="0.25">
      <c r="A444" s="82">
        <v>2009</v>
      </c>
      <c r="B444" s="82"/>
      <c r="C444" s="82"/>
      <c r="D444" s="82">
        <v>367.79854440045898</v>
      </c>
      <c r="E444" s="82">
        <v>177.58310259395748</v>
      </c>
      <c r="F444" s="82">
        <v>1114.9523148464425</v>
      </c>
      <c r="G444" s="82">
        <v>296.8084513699751</v>
      </c>
      <c r="H444" s="82">
        <v>995.68701939247057</v>
      </c>
      <c r="I444" s="82">
        <v>52.646771317461734</v>
      </c>
      <c r="J444" s="82">
        <v>530.32877388489794</v>
      </c>
      <c r="K444" s="82">
        <v>281.19982930654726</v>
      </c>
      <c r="L444" s="82">
        <v>334.49294519467924</v>
      </c>
      <c r="M444" s="82">
        <v>324.36524900137999</v>
      </c>
      <c r="N444" s="82">
        <v>1285.998576516947</v>
      </c>
      <c r="O444" s="82">
        <v>1239.9050698654123</v>
      </c>
    </row>
    <row r="445" spans="1:15" x14ac:dyDescent="0.25">
      <c r="A445" s="82">
        <v>2010</v>
      </c>
      <c r="B445" s="82"/>
      <c r="C445" s="82"/>
      <c r="D445" s="82">
        <v>369.04744082439993</v>
      </c>
      <c r="E445" s="82">
        <v>178.77530352868089</v>
      </c>
      <c r="F445" s="82">
        <v>1121.3549840931059</v>
      </c>
      <c r="G445" s="82">
        <v>298.09186618511075</v>
      </c>
      <c r="H445" s="82">
        <v>1008.2241599901647</v>
      </c>
      <c r="I445" s="82">
        <v>53.252911904332272</v>
      </c>
      <c r="J445" s="82">
        <v>538.06490370070378</v>
      </c>
      <c r="K445" s="82">
        <v>285.45022154998009</v>
      </c>
      <c r="L445" s="82">
        <v>339.15699824071459</v>
      </c>
      <c r="M445" s="82">
        <v>325.33425893498639</v>
      </c>
      <c r="N445" s="82">
        <v>1299.3184343086998</v>
      </c>
      <c r="O445" s="82">
        <v>1243.0866281104868</v>
      </c>
    </row>
    <row r="446" spans="1:15" x14ac:dyDescent="0.25">
      <c r="A446" s="82">
        <v>2011</v>
      </c>
      <c r="B446" s="82"/>
      <c r="C446" s="82"/>
      <c r="D446" s="82">
        <v>369.36391494163951</v>
      </c>
      <c r="E446" s="82">
        <v>178.9881310739149</v>
      </c>
      <c r="F446" s="82">
        <v>1123.4804844351358</v>
      </c>
      <c r="G446" s="82">
        <v>298.62370840228397</v>
      </c>
      <c r="H446" s="82">
        <v>1012.6790206098331</v>
      </c>
      <c r="I446" s="82">
        <v>54.196125553239554</v>
      </c>
      <c r="J446" s="82">
        <v>543.97692481392062</v>
      </c>
      <c r="K446" s="82">
        <v>287.76855846645651</v>
      </c>
      <c r="L446" s="82">
        <v>343.12497651066093</v>
      </c>
      <c r="M446" s="82">
        <v>325.12939806198085</v>
      </c>
      <c r="N446" s="82">
        <v>1305.8320911041444</v>
      </c>
      <c r="O446" s="82">
        <v>1242.9763688538217</v>
      </c>
    </row>
    <row r="447" spans="1:15" x14ac:dyDescent="0.25">
      <c r="A447" s="82">
        <v>2012</v>
      </c>
      <c r="B447" s="82"/>
      <c r="C447" s="82"/>
      <c r="D447" s="82">
        <v>369.70167197625778</v>
      </c>
      <c r="E447" s="82">
        <v>179.20713967894608</v>
      </c>
      <c r="F447" s="82">
        <v>1124.5484817501504</v>
      </c>
      <c r="G447" s="82">
        <v>298.89232576461001</v>
      </c>
      <c r="H447" s="82">
        <v>1012.8214042271857</v>
      </c>
      <c r="I447" s="82">
        <v>54.144013329621856</v>
      </c>
      <c r="J447" s="82">
        <v>549.16685573686095</v>
      </c>
      <c r="K447" s="82">
        <v>290.9515328385865</v>
      </c>
      <c r="L447" s="82">
        <v>349.187764082721</v>
      </c>
      <c r="M447" s="82">
        <v>325.42984768697647</v>
      </c>
      <c r="N447" s="82">
        <v>1310.7898494398587</v>
      </c>
      <c r="O447" s="82">
        <v>1241.9496621854423</v>
      </c>
    </row>
    <row r="448" spans="1:15" x14ac:dyDescent="0.25">
      <c r="A448" s="82">
        <v>2013</v>
      </c>
      <c r="B448" s="82"/>
      <c r="C448" s="82"/>
      <c r="D448" s="82">
        <v>369.69294689521126</v>
      </c>
      <c r="E448" s="82">
        <v>179.47442222947649</v>
      </c>
      <c r="F448" s="82">
        <v>1126.6060520677354</v>
      </c>
      <c r="G448" s="82">
        <v>299.43790613284864</v>
      </c>
      <c r="H448" s="82">
        <v>1013.3201624528768</v>
      </c>
      <c r="I448" s="82">
        <v>54.137286058972251</v>
      </c>
      <c r="J448" s="82">
        <v>552.59090278203405</v>
      </c>
      <c r="K448" s="82">
        <v>293.08403471139911</v>
      </c>
      <c r="L448" s="82">
        <v>355.601784276042</v>
      </c>
      <c r="M448" s="82">
        <v>325.6571909144476</v>
      </c>
      <c r="N448" s="82">
        <v>1318.7508339342724</v>
      </c>
      <c r="O448" s="82">
        <v>1242.7621743134225</v>
      </c>
    </row>
    <row r="449" spans="1:15" x14ac:dyDescent="0.25">
      <c r="A449" s="82">
        <v>2014</v>
      </c>
      <c r="B449" s="82"/>
      <c r="C449" s="82"/>
      <c r="D449" s="82">
        <v>369.66636726849134</v>
      </c>
      <c r="E449" s="82">
        <v>179.86427944961645</v>
      </c>
      <c r="F449" s="82">
        <v>1129.6133244292278</v>
      </c>
      <c r="G449" s="82">
        <v>300.16448231740321</v>
      </c>
      <c r="H449" s="82">
        <v>1014.4859814130365</v>
      </c>
      <c r="I449" s="82">
        <v>54.056139322252072</v>
      </c>
      <c r="J449" s="82">
        <v>555.66920931020968</v>
      </c>
      <c r="K449" s="82">
        <v>293.76835652399035</v>
      </c>
      <c r="L449" s="82">
        <v>359.03690844916775</v>
      </c>
      <c r="M449" s="82">
        <v>327.72232981444824</v>
      </c>
      <c r="N449" s="82">
        <v>1323.1508630967771</v>
      </c>
      <c r="O449" s="82">
        <v>1244.8519104330519</v>
      </c>
    </row>
    <row r="450" spans="1:15" x14ac:dyDescent="0.25">
      <c r="A450" s="82">
        <v>2015</v>
      </c>
      <c r="B450" s="82"/>
      <c r="C450" s="82"/>
      <c r="D450" s="82">
        <v>373.45797926299878</v>
      </c>
      <c r="E450" s="82">
        <v>182.57454397602871</v>
      </c>
      <c r="F450" s="82">
        <v>1148.1181010096336</v>
      </c>
      <c r="G450" s="82">
        <v>304.94132506945738</v>
      </c>
      <c r="H450" s="82">
        <v>1030.2423333502484</v>
      </c>
      <c r="I450" s="82">
        <v>54.734508153408754</v>
      </c>
      <c r="J450" s="82">
        <v>563.42369337654827</v>
      </c>
      <c r="K450" s="82">
        <v>296.57146490445081</v>
      </c>
      <c r="L450" s="82">
        <v>364.60261135205121</v>
      </c>
      <c r="M450" s="82">
        <v>331.8912097410726</v>
      </c>
      <c r="N450" s="82">
        <v>1342.412099206161</v>
      </c>
      <c r="O450" s="82">
        <v>1261.1419055794122</v>
      </c>
    </row>
    <row r="451" spans="1:15" x14ac:dyDescent="0.25">
      <c r="A451" s="82">
        <v>2016</v>
      </c>
      <c r="B451" s="82"/>
      <c r="C451" s="82"/>
      <c r="D451" s="82">
        <v>378.01685692601535</v>
      </c>
      <c r="E451" s="82">
        <v>185.33134920350949</v>
      </c>
      <c r="F451" s="82">
        <v>1167.836615772813</v>
      </c>
      <c r="G451" s="82">
        <v>310.06199195526369</v>
      </c>
      <c r="H451" s="82">
        <v>1047.8291947919367</v>
      </c>
      <c r="I451" s="82">
        <v>55.430815328057605</v>
      </c>
      <c r="J451" s="82">
        <v>571.14532179757055</v>
      </c>
      <c r="K451" s="82">
        <v>299.41180723638803</v>
      </c>
      <c r="L451" s="82">
        <v>370.50253369067144</v>
      </c>
      <c r="M451" s="82">
        <v>338.28318425750786</v>
      </c>
      <c r="N451" s="82">
        <v>1362.1051360897477</v>
      </c>
      <c r="O451" s="82">
        <v>1283.9790432673269</v>
      </c>
    </row>
    <row r="452" spans="1:15" x14ac:dyDescent="0.25">
      <c r="A452" s="82">
        <v>2017</v>
      </c>
      <c r="B452" s="82"/>
      <c r="C452" s="82"/>
      <c r="D452" s="82">
        <v>382.8646162911424</v>
      </c>
      <c r="E452" s="82">
        <v>188.27720318076283</v>
      </c>
      <c r="F452" s="82">
        <v>1187.9178225536298</v>
      </c>
      <c r="G452" s="82">
        <v>315.287420756627</v>
      </c>
      <c r="H452" s="82">
        <v>1066.3726458053252</v>
      </c>
      <c r="I452" s="82">
        <v>56.240650938630367</v>
      </c>
      <c r="J452" s="82">
        <v>579.05227344275545</v>
      </c>
      <c r="K452" s="82">
        <v>302.18675235744519</v>
      </c>
      <c r="L452" s="82">
        <v>376.04575705555163</v>
      </c>
      <c r="M452" s="82">
        <v>344.49751208129555</v>
      </c>
      <c r="N452" s="82">
        <v>1382.6682435939349</v>
      </c>
      <c r="O452" s="82">
        <v>1309.0602740509491</v>
      </c>
    </row>
    <row r="453" spans="1:15" x14ac:dyDescent="0.25">
      <c r="A453" s="82">
        <v>2018</v>
      </c>
      <c r="B453" s="82"/>
      <c r="C453" s="82"/>
      <c r="D453" s="82">
        <v>387.36120062059319</v>
      </c>
      <c r="E453" s="82">
        <v>190.87222623301108</v>
      </c>
      <c r="F453" s="82">
        <v>1208.1454838442141</v>
      </c>
      <c r="G453" s="82">
        <v>320.59808253213117</v>
      </c>
      <c r="H453" s="82">
        <v>1081.8677008398913</v>
      </c>
      <c r="I453" s="82">
        <v>56.972655208575951</v>
      </c>
      <c r="J453" s="82">
        <v>587.52346405439209</v>
      </c>
      <c r="K453" s="82">
        <v>305.08391722655591</v>
      </c>
      <c r="L453" s="82">
        <v>381.59683427268635</v>
      </c>
      <c r="M453" s="82">
        <v>350.52079281258716</v>
      </c>
      <c r="N453" s="82">
        <v>1405.4335623172315</v>
      </c>
      <c r="O453" s="82">
        <v>1332.2479433791709</v>
      </c>
    </row>
    <row r="454" spans="1:15" x14ac:dyDescent="0.25">
      <c r="A454" s="82">
        <v>2019</v>
      </c>
      <c r="B454" s="82"/>
      <c r="C454" s="82"/>
      <c r="D454" s="82">
        <v>391.61070365872638</v>
      </c>
      <c r="E454" s="82">
        <v>193.43151021278123</v>
      </c>
      <c r="F454" s="82">
        <v>1227.4741099909702</v>
      </c>
      <c r="G454" s="82">
        <v>325.62779338150455</v>
      </c>
      <c r="H454" s="82">
        <v>1098.116965592119</v>
      </c>
      <c r="I454" s="82">
        <v>57.799134481540605</v>
      </c>
      <c r="J454" s="82">
        <v>595.65059909444233</v>
      </c>
      <c r="K454" s="82">
        <v>307.97271863423754</v>
      </c>
      <c r="L454" s="82">
        <v>387.14890179232725</v>
      </c>
      <c r="M454" s="82">
        <v>357.20514699844233</v>
      </c>
      <c r="N454" s="82">
        <v>1427.2243952751567</v>
      </c>
      <c r="O454" s="82">
        <v>1353.6181110301243</v>
      </c>
    </row>
    <row r="455" spans="1:15" x14ac:dyDescent="0.25">
      <c r="A455" s="82">
        <v>2020</v>
      </c>
      <c r="B455" s="82"/>
      <c r="C455" s="82"/>
      <c r="D455" s="82">
        <v>395.30220014550639</v>
      </c>
      <c r="E455" s="82">
        <v>195.74623082019309</v>
      </c>
      <c r="F455" s="82">
        <v>1244.5663016812932</v>
      </c>
      <c r="G455" s="82">
        <v>330.08573520352479</v>
      </c>
      <c r="H455" s="82">
        <v>1111.7054927391994</v>
      </c>
      <c r="I455" s="82">
        <v>58.54164537856969</v>
      </c>
      <c r="J455" s="82">
        <v>603.80065341162901</v>
      </c>
      <c r="K455" s="82">
        <v>310.88995676884929</v>
      </c>
      <c r="L455" s="82">
        <v>392.69715891028034</v>
      </c>
      <c r="M455" s="82">
        <v>362.56066367195245</v>
      </c>
      <c r="N455" s="82">
        <v>1448.4044040175863</v>
      </c>
      <c r="O455" s="82">
        <v>1371.2865091741835</v>
      </c>
    </row>
    <row r="456" spans="1:15" x14ac:dyDescent="0.25">
      <c r="A456" s="82">
        <v>2021</v>
      </c>
      <c r="B456" s="82"/>
      <c r="C456" s="82"/>
      <c r="D456" s="82">
        <v>398.87505197576132</v>
      </c>
      <c r="E456" s="82">
        <v>197.9400906743802</v>
      </c>
      <c r="F456" s="82">
        <v>1260.7674225803892</v>
      </c>
      <c r="G456" s="82">
        <v>334.29928126132398</v>
      </c>
      <c r="H456" s="82">
        <v>1125.7263093858173</v>
      </c>
      <c r="I456" s="82">
        <v>59.290930052397457</v>
      </c>
      <c r="J456" s="82">
        <v>612.14956137369995</v>
      </c>
      <c r="K456" s="82">
        <v>313.8994093460131</v>
      </c>
      <c r="L456" s="82">
        <v>398.2448313761563</v>
      </c>
      <c r="M456" s="82">
        <v>367.23870136096463</v>
      </c>
      <c r="N456" s="82">
        <v>1469.4399162372326</v>
      </c>
      <c r="O456" s="82">
        <v>1387.5021918044063</v>
      </c>
    </row>
    <row r="457" spans="1:15" x14ac:dyDescent="0.25">
      <c r="A457" s="82">
        <v>2022</v>
      </c>
      <c r="B457" s="82"/>
      <c r="C457" s="82"/>
      <c r="D457" s="82">
        <v>402.54365031235818</v>
      </c>
      <c r="E457" s="82">
        <v>200.00442300468544</v>
      </c>
      <c r="F457" s="82">
        <v>1275.7550558406447</v>
      </c>
      <c r="G457" s="82">
        <v>338.19957248645687</v>
      </c>
      <c r="H457" s="82">
        <v>1139.6100387772719</v>
      </c>
      <c r="I457" s="82">
        <v>60.045424476377022</v>
      </c>
      <c r="J457" s="82">
        <v>620.69689144675829</v>
      </c>
      <c r="K457" s="82">
        <v>316.94193495681276</v>
      </c>
      <c r="L457" s="82">
        <v>403.79154830373619</v>
      </c>
      <c r="M457" s="82">
        <v>371.78020724594313</v>
      </c>
      <c r="N457" s="82">
        <v>1489.4614242587161</v>
      </c>
      <c r="O457" s="82">
        <v>1403.316716696562</v>
      </c>
    </row>
    <row r="458" spans="1:15" x14ac:dyDescent="0.25">
      <c r="A458" s="82">
        <v>2023</v>
      </c>
      <c r="B458" s="82"/>
      <c r="C458" s="82"/>
      <c r="D458" s="82">
        <v>406.59714816382314</v>
      </c>
      <c r="E458" s="82">
        <v>202.02398108992875</v>
      </c>
      <c r="F458" s="82">
        <v>1290.1099680258435</v>
      </c>
      <c r="G458" s="82">
        <v>341.94463957215373</v>
      </c>
      <c r="H458" s="82">
        <v>1153.0626976253739</v>
      </c>
      <c r="I458" s="82">
        <v>60.804130604841305</v>
      </c>
      <c r="J458" s="82">
        <v>629.33710636427338</v>
      </c>
      <c r="K458" s="82">
        <v>320.01331115410522</v>
      </c>
      <c r="L458" s="82">
        <v>409.33314646906291</v>
      </c>
      <c r="M458" s="82">
        <v>376.45821727774609</v>
      </c>
      <c r="N458" s="82">
        <v>1509.1282141209686</v>
      </c>
      <c r="O458" s="82">
        <v>1421.4302454195063</v>
      </c>
    </row>
    <row r="459" spans="1:15" x14ac:dyDescent="0.25">
      <c r="A459" s="82">
        <v>2024</v>
      </c>
      <c r="B459" s="82"/>
      <c r="C459" s="82"/>
      <c r="D459" s="82">
        <v>410.91097703853609</v>
      </c>
      <c r="E459" s="82">
        <v>204.09229879730702</v>
      </c>
      <c r="F459" s="82">
        <v>1304.7745219696744</v>
      </c>
      <c r="G459" s="82">
        <v>345.77124639912705</v>
      </c>
      <c r="H459" s="82">
        <v>1166.3989455038491</v>
      </c>
      <c r="I459" s="82">
        <v>61.566087956949687</v>
      </c>
      <c r="J459" s="82">
        <v>638.005110148021</v>
      </c>
      <c r="K459" s="82">
        <v>323.11952701583783</v>
      </c>
      <c r="L459" s="82">
        <v>414.87184549274173</v>
      </c>
      <c r="M459" s="82">
        <v>381.12706124017978</v>
      </c>
      <c r="N459" s="82">
        <v>1529.0872317115522</v>
      </c>
      <c r="O459" s="82">
        <v>1440.9402430059015</v>
      </c>
    </row>
    <row r="460" spans="1:15" x14ac:dyDescent="0.25">
      <c r="A460" s="82">
        <v>2025</v>
      </c>
      <c r="B460" s="82"/>
      <c r="C460" s="82"/>
      <c r="D460" s="82">
        <v>415.21456316891624</v>
      </c>
      <c r="E460" s="82">
        <v>206.19263275441577</v>
      </c>
      <c r="F460" s="82">
        <v>1319.8010657358006</v>
      </c>
      <c r="G460" s="82">
        <v>349.68754622510085</v>
      </c>
      <c r="H460" s="82">
        <v>1179.8702627703462</v>
      </c>
      <c r="I460" s="82">
        <v>62.331504349789455</v>
      </c>
      <c r="J460" s="82">
        <v>646.77919070621613</v>
      </c>
      <c r="K460" s="82">
        <v>326.24791337214612</v>
      </c>
      <c r="L460" s="82">
        <v>420.39877482962993</v>
      </c>
      <c r="M460" s="82">
        <v>385.73754367708869</v>
      </c>
      <c r="N460" s="82">
        <v>1549.1186759798663</v>
      </c>
      <c r="O460" s="82">
        <v>1460.415639111568</v>
      </c>
    </row>
    <row r="461" spans="1:15" x14ac:dyDescent="0.25">
      <c r="A461" s="82">
        <v>2026</v>
      </c>
      <c r="B461" s="82"/>
      <c r="C461" s="82"/>
      <c r="D461" s="82">
        <v>419.36631112217441</v>
      </c>
      <c r="E461" s="82">
        <v>208.28031345307477</v>
      </c>
      <c r="F461" s="82">
        <v>1334.7977250233016</v>
      </c>
      <c r="G461" s="82">
        <v>353.59263980589247</v>
      </c>
      <c r="H461" s="82">
        <v>1193.3692492498781</v>
      </c>
      <c r="I461" s="82">
        <v>63.096832553800581</v>
      </c>
      <c r="J461" s="82">
        <v>655.63958690904599</v>
      </c>
      <c r="K461" s="82">
        <v>329.38311608099991</v>
      </c>
      <c r="L461" s="82">
        <v>425.9197327889882</v>
      </c>
      <c r="M461" s="82">
        <v>390.37686350010767</v>
      </c>
      <c r="N461" s="82">
        <v>1569.1152321181464</v>
      </c>
      <c r="O461" s="82">
        <v>1478.97618069329</v>
      </c>
    </row>
    <row r="462" spans="1:15" x14ac:dyDescent="0.25">
      <c r="A462" s="82">
        <v>2027</v>
      </c>
      <c r="B462" s="82"/>
      <c r="C462" s="82"/>
      <c r="D462" s="82">
        <v>423.46418786367451</v>
      </c>
      <c r="E462" s="82">
        <v>210.3584262761637</v>
      </c>
      <c r="F462" s="82">
        <v>1349.6588150164146</v>
      </c>
      <c r="G462" s="82">
        <v>357.46215644234417</v>
      </c>
      <c r="H462" s="82">
        <v>1206.834625835316</v>
      </c>
      <c r="I462" s="82">
        <v>63.862396206474784</v>
      </c>
      <c r="J462" s="82">
        <v>664.60815934667414</v>
      </c>
      <c r="K462" s="82">
        <v>332.51942921928833</v>
      </c>
      <c r="L462" s="82">
        <v>431.44272796493493</v>
      </c>
      <c r="M462" s="82">
        <v>395.04306404503973</v>
      </c>
      <c r="N462" s="82">
        <v>1589.2028777455766</v>
      </c>
      <c r="O462" s="82">
        <v>1497.0857241041763</v>
      </c>
    </row>
    <row r="463" spans="1:15" x14ac:dyDescent="0.25">
      <c r="A463" s="82">
        <v>2028</v>
      </c>
      <c r="B463" s="82"/>
      <c r="C463" s="82"/>
      <c r="D463" s="82">
        <v>427.59740043570679</v>
      </c>
      <c r="E463" s="82">
        <v>212.43738593724743</v>
      </c>
      <c r="F463" s="82">
        <v>1364.4872533560949</v>
      </c>
      <c r="G463" s="82">
        <v>361.32507639930446</v>
      </c>
      <c r="H463" s="82">
        <v>1220.3246784949724</v>
      </c>
      <c r="I463" s="82">
        <v>64.629783796028519</v>
      </c>
      <c r="J463" s="82">
        <v>673.69845867574907</v>
      </c>
      <c r="K463" s="82">
        <v>335.65986063342302</v>
      </c>
      <c r="L463" s="82">
        <v>436.97074960296055</v>
      </c>
      <c r="M463" s="82">
        <v>399.7594899642026</v>
      </c>
      <c r="N463" s="82">
        <v>1609.4087628774487</v>
      </c>
      <c r="O463" s="82">
        <v>1515.3709456258439</v>
      </c>
    </row>
    <row r="464" spans="1:15" x14ac:dyDescent="0.25">
      <c r="A464" s="82">
        <v>2029</v>
      </c>
      <c r="B464" s="82"/>
      <c r="C464" s="82"/>
      <c r="D464" s="82">
        <v>431.75765802867926</v>
      </c>
      <c r="E464" s="82">
        <v>214.52673190073023</v>
      </c>
      <c r="F464" s="82">
        <v>1379.3556238884767</v>
      </c>
      <c r="G464" s="82">
        <v>365.2015412708439</v>
      </c>
      <c r="H464" s="82">
        <v>1233.8897267334132</v>
      </c>
      <c r="I464" s="82">
        <v>65.396415430561731</v>
      </c>
      <c r="J464" s="82">
        <v>682.9267863981845</v>
      </c>
      <c r="K464" s="82">
        <v>338.80421125055983</v>
      </c>
      <c r="L464" s="82">
        <v>442.50085005225168</v>
      </c>
      <c r="M464" s="82">
        <v>404.5343266216845</v>
      </c>
      <c r="N464" s="82">
        <v>1629.7562721375373</v>
      </c>
      <c r="O464" s="82">
        <v>1533.922293577735</v>
      </c>
    </row>
    <row r="465" spans="1:15" x14ac:dyDescent="0.25">
      <c r="A465" s="82">
        <v>2030</v>
      </c>
      <c r="B465" s="82"/>
      <c r="C465" s="82"/>
      <c r="D465" s="82">
        <v>435.95717662625276</v>
      </c>
      <c r="E465" s="82">
        <v>216.63416496025695</v>
      </c>
      <c r="F465" s="82">
        <v>1394.3263208662847</v>
      </c>
      <c r="G465" s="82">
        <v>369.10812162001076</v>
      </c>
      <c r="H465" s="82">
        <v>1247.5830686309916</v>
      </c>
      <c r="I465" s="82">
        <v>66.167175954061562</v>
      </c>
      <c r="J465" s="82">
        <v>692.28762457739344</v>
      </c>
      <c r="K465" s="82">
        <v>341.94634061227327</v>
      </c>
      <c r="L465" s="82">
        <v>448.03325330919461</v>
      </c>
      <c r="M465" s="82">
        <v>409.37293325101865</v>
      </c>
      <c r="N465" s="82">
        <v>1650.3121084481693</v>
      </c>
      <c r="O465" s="82">
        <v>1552.7506875969973</v>
      </c>
    </row>
  </sheetData>
  <mergeCells count="1">
    <mergeCell ref="A1:O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5"/>
  <sheetViews>
    <sheetView workbookViewId="0">
      <selection activeCell="K17" sqref="K17"/>
    </sheetView>
  </sheetViews>
  <sheetFormatPr defaultRowHeight="15" x14ac:dyDescent="0.25"/>
  <sheetData>
    <row r="1" spans="1:20" x14ac:dyDescent="0.25">
      <c r="A1" s="155" t="s">
        <v>122</v>
      </c>
      <c r="B1" s="155"/>
      <c r="C1" s="155"/>
      <c r="D1" s="155"/>
      <c r="E1" s="155"/>
      <c r="F1" s="155"/>
      <c r="G1" s="155"/>
      <c r="H1" s="155"/>
      <c r="I1" s="155"/>
      <c r="J1" s="155"/>
      <c r="K1" s="155"/>
      <c r="L1" s="155"/>
      <c r="M1" s="155"/>
      <c r="N1" s="155"/>
      <c r="O1" s="155"/>
      <c r="P1" s="2"/>
      <c r="Q1" s="2"/>
      <c r="R1" s="2"/>
      <c r="S1" s="2"/>
      <c r="T1" s="2"/>
    </row>
    <row r="2" spans="1:20" x14ac:dyDescent="0.25">
      <c r="A2" s="82" t="s">
        <v>84</v>
      </c>
      <c r="B2" s="82" t="s">
        <v>117</v>
      </c>
      <c r="C2" s="82" t="s">
        <v>118</v>
      </c>
      <c r="D2" s="82" t="s">
        <v>85</v>
      </c>
      <c r="E2" s="82" t="s">
        <v>86</v>
      </c>
      <c r="F2" s="82" t="s">
        <v>87</v>
      </c>
      <c r="G2" s="82" t="s">
        <v>88</v>
      </c>
      <c r="H2" s="82" t="s">
        <v>89</v>
      </c>
      <c r="I2" s="82" t="s">
        <v>90</v>
      </c>
      <c r="J2" s="82" t="s">
        <v>91</v>
      </c>
      <c r="K2" s="82" t="s">
        <v>92</v>
      </c>
      <c r="L2" s="82" t="s">
        <v>93</v>
      </c>
      <c r="M2" s="82" t="s">
        <v>94</v>
      </c>
      <c r="N2" s="82" t="s">
        <v>95</v>
      </c>
      <c r="O2" s="82" t="s">
        <v>96</v>
      </c>
      <c r="P2" s="4"/>
      <c r="Q2" s="4"/>
      <c r="R2" s="4"/>
      <c r="S2" s="4"/>
      <c r="T2" s="4"/>
    </row>
    <row r="3" spans="1:20" x14ac:dyDescent="0.25">
      <c r="A3" s="82">
        <v>1980</v>
      </c>
      <c r="B3" s="82" t="s">
        <v>44</v>
      </c>
      <c r="C3" s="82">
        <v>1</v>
      </c>
      <c r="D3" s="9">
        <v>3.7813449784154582</v>
      </c>
      <c r="E3" s="9">
        <v>0.46216511457313603</v>
      </c>
      <c r="F3" s="9">
        <v>7.0116184094983796</v>
      </c>
      <c r="G3" s="9">
        <v>1.9566502806470345</v>
      </c>
      <c r="H3" s="9">
        <v>7.9468945913067444</v>
      </c>
      <c r="I3" s="9">
        <v>0.65067163300614417</v>
      </c>
      <c r="J3" s="9">
        <v>0.72197290341330378</v>
      </c>
      <c r="K3" s="9">
        <v>0.31813802774796568</v>
      </c>
      <c r="L3" s="9">
        <v>1.3643469253032996</v>
      </c>
      <c r="M3" s="9">
        <v>0.58426367927448553</v>
      </c>
      <c r="N3" s="9">
        <v>5.162305324446006</v>
      </c>
      <c r="O3" s="9">
        <v>5.7638708947827073</v>
      </c>
      <c r="P3" s="4"/>
      <c r="Q3" s="4"/>
      <c r="R3" s="4"/>
      <c r="S3" s="4"/>
      <c r="T3" s="4"/>
    </row>
    <row r="4" spans="1:20" x14ac:dyDescent="0.25">
      <c r="A4" s="82">
        <v>1981</v>
      </c>
      <c r="B4" s="82" t="s">
        <v>44</v>
      </c>
      <c r="C4" s="82">
        <v>1</v>
      </c>
      <c r="D4" s="9">
        <v>2.6150192356434809</v>
      </c>
      <c r="E4" s="9">
        <v>0.25092427722820432</v>
      </c>
      <c r="F4" s="9">
        <v>5.4098542907980613</v>
      </c>
      <c r="G4" s="9">
        <v>1.4407536648544581</v>
      </c>
      <c r="H4" s="9">
        <v>9.1945892436807597</v>
      </c>
      <c r="I4" s="9">
        <v>0.81401204135269922</v>
      </c>
      <c r="J4" s="9">
        <v>0.64178498392258898</v>
      </c>
      <c r="K4" s="9">
        <v>0.36519862989668639</v>
      </c>
      <c r="L4" s="9">
        <v>1.3650928820785404</v>
      </c>
      <c r="M4" s="9">
        <v>0.66240292774025766</v>
      </c>
      <c r="N4" s="9">
        <v>5.4613798903715205</v>
      </c>
      <c r="O4" s="9">
        <v>7.1389658765559272</v>
      </c>
      <c r="P4" s="4"/>
      <c r="Q4" s="4"/>
      <c r="R4" s="4"/>
      <c r="S4" s="4"/>
      <c r="T4" s="4"/>
    </row>
    <row r="5" spans="1:20" x14ac:dyDescent="0.25">
      <c r="A5" s="82">
        <v>1982</v>
      </c>
      <c r="B5" s="82" t="s">
        <v>44</v>
      </c>
      <c r="C5" s="82">
        <v>1</v>
      </c>
      <c r="D5" s="9">
        <v>2.5201773904177682</v>
      </c>
      <c r="E5" s="9">
        <v>0.24312887469124211</v>
      </c>
      <c r="F5" s="9">
        <v>4.8490882013485246</v>
      </c>
      <c r="G5" s="9">
        <v>1.3761999891336933</v>
      </c>
      <c r="H5" s="9">
        <v>6.6988829158721304</v>
      </c>
      <c r="I5" s="9">
        <v>0.43017578511197441</v>
      </c>
      <c r="J5" s="9">
        <v>0.44733803650585741</v>
      </c>
      <c r="K5" s="9">
        <v>0.30104374339626394</v>
      </c>
      <c r="L5" s="9">
        <v>1.9989172284057015</v>
      </c>
      <c r="M5" s="9">
        <v>1.6626183315921548</v>
      </c>
      <c r="N5" s="9">
        <v>4.8918154795206252</v>
      </c>
      <c r="O5" s="9">
        <v>8.0762851173591983</v>
      </c>
      <c r="P5" s="4"/>
      <c r="Q5" s="4"/>
      <c r="R5" s="4"/>
      <c r="S5" s="4"/>
      <c r="T5" s="4"/>
    </row>
    <row r="6" spans="1:20" x14ac:dyDescent="0.25">
      <c r="A6" s="82">
        <v>1983</v>
      </c>
      <c r="B6" s="82" t="s">
        <v>44</v>
      </c>
      <c r="C6" s="82">
        <v>1</v>
      </c>
      <c r="D6" s="9">
        <v>2.1094020561219899</v>
      </c>
      <c r="E6" s="9">
        <v>0.27670574169410289</v>
      </c>
      <c r="F6" s="9">
        <v>3.2979358512046475</v>
      </c>
      <c r="G6" s="9">
        <v>0.91971278822756797</v>
      </c>
      <c r="H6" s="9">
        <v>6.1364352599901144</v>
      </c>
      <c r="I6" s="9">
        <v>0.39009386407327562</v>
      </c>
      <c r="J6" s="9">
        <v>0.41565748045874312</v>
      </c>
      <c r="K6" s="9">
        <v>0.31442217755728913</v>
      </c>
      <c r="L6" s="9">
        <v>1.1357209157819046</v>
      </c>
      <c r="M6" s="9">
        <v>1.9069155328363745</v>
      </c>
      <c r="N6" s="9">
        <v>5.4230730138482564</v>
      </c>
      <c r="O6" s="9">
        <v>9.3092469685787691</v>
      </c>
      <c r="P6" s="4"/>
      <c r="Q6" s="4"/>
      <c r="R6" s="4"/>
      <c r="S6" s="4"/>
      <c r="T6" s="4"/>
    </row>
    <row r="7" spans="1:20" x14ac:dyDescent="0.25">
      <c r="A7" s="82">
        <v>1984</v>
      </c>
      <c r="B7" s="82" t="s">
        <v>44</v>
      </c>
      <c r="C7" s="82">
        <v>1</v>
      </c>
      <c r="D7" s="9">
        <v>2.6337263126011083</v>
      </c>
      <c r="E7" s="9">
        <v>0.54181684645493855</v>
      </c>
      <c r="F7" s="9">
        <v>3.7289075510222567</v>
      </c>
      <c r="G7" s="9">
        <v>1.0978163663681455</v>
      </c>
      <c r="H7" s="9">
        <v>6.0213676101546607</v>
      </c>
      <c r="I7" s="9">
        <v>0.41034750060563208</v>
      </c>
      <c r="J7" s="9">
        <v>0.38705940934526883</v>
      </c>
      <c r="K7" s="9">
        <v>0.44463804981858429</v>
      </c>
      <c r="L7" s="9">
        <v>1.6458983282378012</v>
      </c>
      <c r="M7" s="9">
        <v>3.0898368937028118</v>
      </c>
      <c r="N7" s="9">
        <v>4.8087038969357083</v>
      </c>
      <c r="O7" s="9">
        <v>9.169870652569756</v>
      </c>
      <c r="P7" s="4"/>
      <c r="Q7" s="4"/>
      <c r="R7" s="4"/>
      <c r="S7" s="4"/>
      <c r="T7" s="4"/>
    </row>
    <row r="8" spans="1:20" x14ac:dyDescent="0.25">
      <c r="A8" s="82">
        <v>1985</v>
      </c>
      <c r="B8" s="82" t="s">
        <v>44</v>
      </c>
      <c r="C8" s="82">
        <v>1</v>
      </c>
      <c r="D8" s="9">
        <v>2.6402570680069202</v>
      </c>
      <c r="E8" s="9">
        <v>0.5865589600874157</v>
      </c>
      <c r="F8" s="9">
        <v>4.8401061171042734</v>
      </c>
      <c r="G8" s="9">
        <v>1.410773034534776</v>
      </c>
      <c r="H8" s="9">
        <v>8.0690272100570102</v>
      </c>
      <c r="I8" s="9">
        <v>0.70417970771596761</v>
      </c>
      <c r="J8" s="9">
        <v>0.6302207281039669</v>
      </c>
      <c r="K8" s="9">
        <v>0.4881555357897962</v>
      </c>
      <c r="L8" s="9">
        <v>1.3618526311709702</v>
      </c>
      <c r="M8" s="9">
        <v>3.9961002835223716</v>
      </c>
      <c r="N8" s="9">
        <v>7.0931047209086886</v>
      </c>
      <c r="O8" s="9">
        <v>16.917741152073052</v>
      </c>
      <c r="P8" s="4"/>
      <c r="Q8" s="4"/>
      <c r="R8" s="4"/>
      <c r="S8" s="4"/>
      <c r="T8" s="4"/>
    </row>
    <row r="9" spans="1:20" x14ac:dyDescent="0.25">
      <c r="A9" s="82">
        <v>1986</v>
      </c>
      <c r="B9" s="82" t="s">
        <v>44</v>
      </c>
      <c r="C9" s="82">
        <v>1</v>
      </c>
      <c r="D9" s="9">
        <v>2.4730601266252261</v>
      </c>
      <c r="E9" s="9">
        <v>0.69369384786517585</v>
      </c>
      <c r="F9" s="9">
        <v>4.8584360510704903</v>
      </c>
      <c r="G9" s="9">
        <v>1.3902684387184721</v>
      </c>
      <c r="H9" s="9">
        <v>8.05389538060526</v>
      </c>
      <c r="I9" s="9">
        <v>0.72431588881969355</v>
      </c>
      <c r="J9" s="9">
        <v>0.56085375841549434</v>
      </c>
      <c r="K9" s="9">
        <v>0.49921685388042458</v>
      </c>
      <c r="L9" s="9">
        <v>2.5613056403134373</v>
      </c>
      <c r="M9" s="9">
        <v>4.7684524877814276</v>
      </c>
      <c r="N9" s="9">
        <v>11.64781332524098</v>
      </c>
      <c r="O9" s="9">
        <v>17.884447548662514</v>
      </c>
      <c r="P9" s="4"/>
      <c r="Q9" s="4"/>
      <c r="R9" s="4"/>
      <c r="S9" s="4"/>
      <c r="T9" s="4"/>
    </row>
    <row r="10" spans="1:20" x14ac:dyDescent="0.25">
      <c r="A10" s="82">
        <v>1987</v>
      </c>
      <c r="B10" s="82" t="s">
        <v>44</v>
      </c>
      <c r="C10" s="82">
        <v>1</v>
      </c>
      <c r="D10" s="9">
        <v>2.830081668153114</v>
      </c>
      <c r="E10" s="9">
        <v>0.37882273946373279</v>
      </c>
      <c r="F10" s="9">
        <v>6.5491910786962535</v>
      </c>
      <c r="G10" s="9">
        <v>1.8559717004307337</v>
      </c>
      <c r="H10" s="9">
        <v>9.6296535113369401</v>
      </c>
      <c r="I10" s="9">
        <v>0.97890479291744947</v>
      </c>
      <c r="J10" s="9">
        <v>0.56225345638172342</v>
      </c>
      <c r="K10" s="9">
        <v>0.50722450842112632</v>
      </c>
      <c r="L10" s="9">
        <v>2.315909926001309</v>
      </c>
      <c r="M10" s="9">
        <v>5.8294874944762149</v>
      </c>
      <c r="N10" s="9">
        <v>12.651894952802154</v>
      </c>
      <c r="O10" s="9">
        <v>14.80126030637239</v>
      </c>
      <c r="P10" s="4"/>
      <c r="Q10" s="4"/>
      <c r="R10" s="4"/>
      <c r="S10" s="4"/>
      <c r="T10" s="4"/>
    </row>
    <row r="11" spans="1:20" x14ac:dyDescent="0.25">
      <c r="A11" s="82">
        <v>1988</v>
      </c>
      <c r="B11" s="82" t="s">
        <v>44</v>
      </c>
      <c r="C11" s="82">
        <v>1</v>
      </c>
      <c r="D11" s="9">
        <v>2.4632314074936374</v>
      </c>
      <c r="E11" s="9">
        <v>0.45542093265507461</v>
      </c>
      <c r="F11" s="9">
        <v>7.07927924510071</v>
      </c>
      <c r="G11" s="9">
        <v>2.018896304488766</v>
      </c>
      <c r="H11" s="9">
        <v>9.100127094916731</v>
      </c>
      <c r="I11" s="9">
        <v>0.51497569461377457</v>
      </c>
      <c r="J11" s="9">
        <v>0.79746123633241817</v>
      </c>
      <c r="K11" s="9">
        <v>0.68681630592755172</v>
      </c>
      <c r="L11" s="9">
        <v>3.7067847628673429</v>
      </c>
      <c r="M11" s="9">
        <v>3.4647170597118242</v>
      </c>
      <c r="N11" s="9">
        <v>10.275982930924686</v>
      </c>
      <c r="O11" s="9">
        <v>9.4488923509067408</v>
      </c>
      <c r="P11" s="4"/>
      <c r="Q11" s="4"/>
      <c r="R11" s="4"/>
      <c r="S11" s="4"/>
      <c r="T11" s="4"/>
    </row>
    <row r="12" spans="1:20" x14ac:dyDescent="0.25">
      <c r="A12" s="82">
        <v>1989</v>
      </c>
      <c r="B12" s="82" t="s">
        <v>44</v>
      </c>
      <c r="C12" s="82">
        <v>1</v>
      </c>
      <c r="D12" s="9">
        <v>2.6452737194586131</v>
      </c>
      <c r="E12" s="9">
        <v>0.56450815513024621</v>
      </c>
      <c r="F12" s="9">
        <v>7.9509528912000373</v>
      </c>
      <c r="G12" s="9">
        <v>2.2696484731637629</v>
      </c>
      <c r="H12" s="9">
        <v>11.389655312085297</v>
      </c>
      <c r="I12" s="9">
        <v>0.90665498920091536</v>
      </c>
      <c r="J12" s="9">
        <v>1.1266523465723</v>
      </c>
      <c r="K12" s="9">
        <v>1.3864080043373253</v>
      </c>
      <c r="L12" s="9">
        <v>2.3568372376270008</v>
      </c>
      <c r="M12" s="9">
        <v>3.0288189008344091</v>
      </c>
      <c r="N12" s="9">
        <v>9.0373720577736609</v>
      </c>
      <c r="O12" s="9">
        <v>8.6340651008617577</v>
      </c>
      <c r="P12" s="4"/>
      <c r="Q12" s="4"/>
      <c r="R12" s="4"/>
      <c r="S12" s="4"/>
      <c r="T12" s="4"/>
    </row>
    <row r="13" spans="1:20" x14ac:dyDescent="0.25">
      <c r="A13" s="82">
        <v>1990</v>
      </c>
      <c r="B13" s="82" t="s">
        <v>44</v>
      </c>
      <c r="C13" s="82">
        <v>1</v>
      </c>
      <c r="D13" s="9">
        <v>2.4478646463731262</v>
      </c>
      <c r="E13" s="9">
        <v>0.37057047423396622</v>
      </c>
      <c r="F13" s="9">
        <v>7.3444110726453928</v>
      </c>
      <c r="G13" s="9">
        <v>2.0928081995014338</v>
      </c>
      <c r="H13" s="9">
        <v>8.7113816206004984</v>
      </c>
      <c r="I13" s="9">
        <v>0.70254794414148813</v>
      </c>
      <c r="J13" s="9">
        <v>1.5240805612907604</v>
      </c>
      <c r="K13" s="9">
        <v>0.59042412809970568</v>
      </c>
      <c r="L13" s="9">
        <v>3.553149570013221</v>
      </c>
      <c r="M13" s="9">
        <v>2.1445567344871175</v>
      </c>
      <c r="N13" s="9">
        <v>7.5579687080266069</v>
      </c>
      <c r="O13" s="9">
        <v>8.310351642095954</v>
      </c>
      <c r="P13" s="4"/>
      <c r="Q13" s="4"/>
      <c r="R13" s="4"/>
      <c r="S13" s="4"/>
      <c r="T13" s="4"/>
    </row>
    <row r="14" spans="1:20" x14ac:dyDescent="0.25">
      <c r="A14" s="82">
        <v>1991</v>
      </c>
      <c r="B14" s="82" t="s">
        <v>44</v>
      </c>
      <c r="C14" s="82">
        <v>1</v>
      </c>
      <c r="D14" s="9">
        <v>2.5301033692275365</v>
      </c>
      <c r="E14" s="9">
        <v>0.48627247028019738</v>
      </c>
      <c r="F14" s="9">
        <v>7.6602942628573363</v>
      </c>
      <c r="G14" s="9">
        <v>2.1790455858469207</v>
      </c>
      <c r="H14" s="9">
        <v>7.0518942606933086</v>
      </c>
      <c r="I14" s="9">
        <v>1.1383696585309773</v>
      </c>
      <c r="J14" s="9">
        <v>1.7893345419846014</v>
      </c>
      <c r="K14" s="9">
        <v>0.64737811419712998</v>
      </c>
      <c r="L14" s="9">
        <v>3.4091768702748073</v>
      </c>
      <c r="M14" s="9">
        <v>1.5640791347396865</v>
      </c>
      <c r="N14" s="9">
        <v>7.4814828990516338</v>
      </c>
      <c r="O14" s="9">
        <v>5.3875495153258202</v>
      </c>
      <c r="P14" s="4"/>
      <c r="Q14" s="4"/>
      <c r="R14" s="4"/>
      <c r="S14" s="4"/>
      <c r="T14" s="4"/>
    </row>
    <row r="15" spans="1:20" x14ac:dyDescent="0.25">
      <c r="A15" s="82">
        <v>1992</v>
      </c>
      <c r="B15" s="82" t="s">
        <v>44</v>
      </c>
      <c r="C15" s="82">
        <v>1</v>
      </c>
      <c r="D15" s="9">
        <v>1.9330279843702254</v>
      </c>
      <c r="E15" s="9">
        <v>0.44136874554510891</v>
      </c>
      <c r="F15" s="9">
        <v>5.6906074298735199</v>
      </c>
      <c r="G15" s="9">
        <v>1.597199184353689</v>
      </c>
      <c r="H15" s="9">
        <v>5.0154863062032691</v>
      </c>
      <c r="I15" s="9">
        <v>0.58158047966908599</v>
      </c>
      <c r="J15" s="9">
        <v>2.486260267125755</v>
      </c>
      <c r="K15" s="9">
        <v>0.61896476049790794</v>
      </c>
      <c r="L15" s="9">
        <v>1.8794931395662053</v>
      </c>
      <c r="M15" s="9">
        <v>1.2142378124894095</v>
      </c>
      <c r="N15" s="9">
        <v>6.3199609809101052</v>
      </c>
      <c r="O15" s="9">
        <v>3.77868962689233</v>
      </c>
      <c r="P15" s="4"/>
      <c r="Q15" s="4"/>
      <c r="R15" s="4"/>
      <c r="S15" s="4"/>
      <c r="T15" s="4"/>
    </row>
    <row r="16" spans="1:20" x14ac:dyDescent="0.25">
      <c r="A16" s="82">
        <v>1993</v>
      </c>
      <c r="B16" s="82" t="s">
        <v>44</v>
      </c>
      <c r="C16" s="82">
        <v>1</v>
      </c>
      <c r="D16" s="9">
        <v>2.307800133187603</v>
      </c>
      <c r="E16" s="9">
        <v>0.46656488652522543</v>
      </c>
      <c r="F16" s="9">
        <v>6.7120232062229714</v>
      </c>
      <c r="G16" s="9">
        <v>1.9405324775775052</v>
      </c>
      <c r="H16" s="9">
        <v>5.4496886048539013</v>
      </c>
      <c r="I16" s="9">
        <v>1.0738923264427109</v>
      </c>
      <c r="J16" s="9">
        <v>2.2658394663724644</v>
      </c>
      <c r="K16" s="9">
        <v>0.75619766054437809</v>
      </c>
      <c r="L16" s="9">
        <v>1.7601685510165399</v>
      </c>
      <c r="M16" s="9">
        <v>0.38679938939113417</v>
      </c>
      <c r="N16" s="9">
        <v>6.2351227949897776</v>
      </c>
      <c r="O16" s="9">
        <v>3.6663077943513906</v>
      </c>
      <c r="P16" s="4"/>
      <c r="Q16" s="4"/>
      <c r="R16" s="4"/>
      <c r="S16" s="4"/>
      <c r="T16" s="4"/>
    </row>
    <row r="17" spans="1:20" x14ac:dyDescent="0.25">
      <c r="A17" s="82">
        <v>1994</v>
      </c>
      <c r="B17" s="82" t="s">
        <v>44</v>
      </c>
      <c r="C17" s="82">
        <v>1</v>
      </c>
      <c r="D17" s="9">
        <v>2.1393754042490047</v>
      </c>
      <c r="E17" s="9">
        <v>0.42510766130400524</v>
      </c>
      <c r="F17" s="9">
        <v>5.8997697831782743</v>
      </c>
      <c r="G17" s="9">
        <v>1.7041650138824314</v>
      </c>
      <c r="H17" s="9">
        <v>2.9635874277525893</v>
      </c>
      <c r="I17" s="9">
        <v>0.85741802648462973</v>
      </c>
      <c r="J17" s="9">
        <v>2.8249951714439354</v>
      </c>
      <c r="K17" s="9">
        <v>1.1051053466803238</v>
      </c>
      <c r="L17" s="9">
        <v>2.0031821950415578</v>
      </c>
      <c r="M17" s="9">
        <v>0.32582993936182603</v>
      </c>
      <c r="N17" s="9">
        <v>4.8574813108933634</v>
      </c>
      <c r="O17" s="9">
        <v>2.9347054918111879</v>
      </c>
      <c r="P17" s="4"/>
      <c r="Q17" s="4"/>
      <c r="R17" s="4"/>
      <c r="S17" s="4"/>
      <c r="T17" s="4"/>
    </row>
    <row r="18" spans="1:20" x14ac:dyDescent="0.25">
      <c r="A18" s="82">
        <v>1995</v>
      </c>
      <c r="B18" s="82" t="s">
        <v>44</v>
      </c>
      <c r="C18" s="82">
        <v>1</v>
      </c>
      <c r="D18" s="9">
        <v>1.9104039222730385</v>
      </c>
      <c r="E18" s="9">
        <v>0.47398854284077219</v>
      </c>
      <c r="F18" s="9">
        <v>6.7917947738972675</v>
      </c>
      <c r="G18" s="9">
        <v>1.8417573588754601</v>
      </c>
      <c r="H18" s="9">
        <v>4.2081622102502791</v>
      </c>
      <c r="I18" s="9">
        <v>0.66067989437157315</v>
      </c>
      <c r="J18" s="9">
        <v>2.8800933760729759</v>
      </c>
      <c r="K18" s="9">
        <v>1.0896243087615674</v>
      </c>
      <c r="L18" s="9">
        <v>2.8517893964283445</v>
      </c>
      <c r="M18" s="9">
        <v>0.29324843120535921</v>
      </c>
      <c r="N18" s="9">
        <v>5.931823509995878</v>
      </c>
      <c r="O18" s="9">
        <v>2.0479496364384793</v>
      </c>
      <c r="P18" s="4"/>
      <c r="Q18" s="4"/>
      <c r="R18" s="4"/>
      <c r="S18" s="4"/>
      <c r="T18" s="4"/>
    </row>
    <row r="19" spans="1:20" x14ac:dyDescent="0.25">
      <c r="A19" s="82">
        <v>1996</v>
      </c>
      <c r="B19" s="82" t="s">
        <v>44</v>
      </c>
      <c r="C19" s="82">
        <v>1</v>
      </c>
      <c r="D19" s="9">
        <v>1.6054961822187472</v>
      </c>
      <c r="E19" s="9">
        <v>0.43488058608675989</v>
      </c>
      <c r="F19" s="9">
        <v>5.44369061180657</v>
      </c>
      <c r="G19" s="9">
        <v>1.5688082488139703</v>
      </c>
      <c r="H19" s="9">
        <v>4.8494288736542588</v>
      </c>
      <c r="I19" s="9">
        <v>0.46008720780879819</v>
      </c>
      <c r="J19" s="9">
        <v>2.181256879870384</v>
      </c>
      <c r="K19" s="9">
        <v>0.64379934463119681</v>
      </c>
      <c r="L19" s="9">
        <v>1.3070082010043749</v>
      </c>
      <c r="M19" s="9">
        <v>0.96734250321893633</v>
      </c>
      <c r="N19" s="9">
        <v>6.6239398524592632</v>
      </c>
      <c r="O19" s="9">
        <v>2.7256453319776899</v>
      </c>
      <c r="P19" s="4"/>
      <c r="Q19" s="4"/>
      <c r="R19" s="4"/>
      <c r="S19" s="4"/>
      <c r="T19" s="4"/>
    </row>
    <row r="20" spans="1:20" x14ac:dyDescent="0.25">
      <c r="A20" s="82">
        <v>1997</v>
      </c>
      <c r="B20" s="82" t="s">
        <v>44</v>
      </c>
      <c r="C20" s="82">
        <v>1</v>
      </c>
      <c r="D20" s="9">
        <v>1.7489047104060103</v>
      </c>
      <c r="E20" s="9">
        <v>0.60339457583825951</v>
      </c>
      <c r="F20" s="9">
        <v>5.0463632286506179</v>
      </c>
      <c r="G20" s="9">
        <v>1.3667195975272732</v>
      </c>
      <c r="H20" s="9">
        <v>5.1164398024214899</v>
      </c>
      <c r="I20" s="9">
        <v>0.47867117914445456</v>
      </c>
      <c r="J20" s="9">
        <v>1.7514913675962567</v>
      </c>
      <c r="K20" s="9">
        <v>0.40490214913628464</v>
      </c>
      <c r="L20" s="9">
        <v>3.5232834118998779</v>
      </c>
      <c r="M20" s="9">
        <v>1.0594917346406634</v>
      </c>
      <c r="N20" s="9">
        <v>5.3241619283798434</v>
      </c>
      <c r="O20" s="9">
        <v>4.2018125862996367</v>
      </c>
      <c r="P20" s="4"/>
      <c r="Q20" s="4"/>
      <c r="R20" s="4"/>
      <c r="S20" s="4"/>
      <c r="T20" s="4"/>
    </row>
    <row r="21" spans="1:20" x14ac:dyDescent="0.25">
      <c r="A21" s="82">
        <v>1998</v>
      </c>
      <c r="B21" s="82" t="s">
        <v>44</v>
      </c>
      <c r="C21" s="82">
        <v>1</v>
      </c>
      <c r="D21" s="9">
        <v>2.2400218029245367</v>
      </c>
      <c r="E21" s="9">
        <v>0.83156543754527235</v>
      </c>
      <c r="F21" s="9">
        <v>5.226799782880363</v>
      </c>
      <c r="G21" s="9">
        <v>1.4640983050499679</v>
      </c>
      <c r="H21" s="9">
        <v>5.2666668673155597</v>
      </c>
      <c r="I21" s="9">
        <v>0.57339188711670697</v>
      </c>
      <c r="J21" s="9">
        <v>2.0475997195346918</v>
      </c>
      <c r="K21" s="9">
        <v>0.99177943617286957</v>
      </c>
      <c r="L21" s="9">
        <v>1.5140128258417045</v>
      </c>
      <c r="M21" s="9">
        <v>1.743456162227899</v>
      </c>
      <c r="N21" s="9">
        <v>5.9159262634258845</v>
      </c>
      <c r="O21" s="9">
        <v>7.7121880454909579</v>
      </c>
      <c r="P21" s="4"/>
      <c r="Q21" s="4"/>
      <c r="R21" s="4"/>
      <c r="S21" s="4"/>
      <c r="T21" s="4"/>
    </row>
    <row r="22" spans="1:20" x14ac:dyDescent="0.25">
      <c r="A22" s="82">
        <v>1999</v>
      </c>
      <c r="B22" s="82" t="s">
        <v>44</v>
      </c>
      <c r="C22" s="82">
        <v>1</v>
      </c>
      <c r="D22" s="9">
        <v>2.1425664093897807</v>
      </c>
      <c r="E22" s="9">
        <v>0.67091906617506325</v>
      </c>
      <c r="F22" s="9">
        <v>5.9942641382523538</v>
      </c>
      <c r="G22" s="9">
        <v>1.6265885280119641</v>
      </c>
      <c r="H22" s="9">
        <v>9.5289203514720615</v>
      </c>
      <c r="I22" s="9">
        <v>0.9499026148055586</v>
      </c>
      <c r="J22" s="9">
        <v>3.5420252625227842</v>
      </c>
      <c r="K22" s="9">
        <v>0.7926583220683433</v>
      </c>
      <c r="L22" s="9">
        <v>2.1664139310703021</v>
      </c>
      <c r="M22" s="9">
        <v>3.9147736597921647</v>
      </c>
      <c r="N22" s="9">
        <v>11.667344992893165</v>
      </c>
      <c r="O22" s="9">
        <v>12.913285622296902</v>
      </c>
      <c r="P22" s="4"/>
      <c r="Q22" s="4"/>
      <c r="R22" s="4"/>
      <c r="S22" s="4"/>
      <c r="T22" s="4"/>
    </row>
    <row r="23" spans="1:20" x14ac:dyDescent="0.25">
      <c r="A23" s="82">
        <v>2000</v>
      </c>
      <c r="B23" s="82" t="s">
        <v>44</v>
      </c>
      <c r="C23" s="82">
        <v>1</v>
      </c>
      <c r="D23" s="9">
        <v>2.2038301172554382</v>
      </c>
      <c r="E23" s="9">
        <v>0.74381806059063804</v>
      </c>
      <c r="F23" s="9">
        <v>6.4212551649962206</v>
      </c>
      <c r="G23" s="9">
        <v>1.8096327978693774</v>
      </c>
      <c r="H23" s="9">
        <v>9.7623682212336558</v>
      </c>
      <c r="I23" s="9">
        <v>0.97262985656927703</v>
      </c>
      <c r="J23" s="9">
        <v>2.3431151766762031</v>
      </c>
      <c r="K23" s="9">
        <v>0.57390809720631808</v>
      </c>
      <c r="L23" s="9">
        <v>1.5475853412461349</v>
      </c>
      <c r="M23" s="9">
        <v>3.988430321035918</v>
      </c>
      <c r="N23" s="9">
        <v>9.7554838827416273</v>
      </c>
      <c r="O23" s="9">
        <v>11.665153121181792</v>
      </c>
      <c r="P23" s="4"/>
      <c r="Q23" s="4"/>
      <c r="R23" s="4"/>
      <c r="S23" s="4"/>
      <c r="T23" s="4"/>
    </row>
    <row r="24" spans="1:20" x14ac:dyDescent="0.25">
      <c r="A24" s="82">
        <v>2001</v>
      </c>
      <c r="B24" s="82" t="s">
        <v>44</v>
      </c>
      <c r="C24" s="82">
        <v>1</v>
      </c>
      <c r="D24" s="9">
        <v>2.3031506429438044</v>
      </c>
      <c r="E24" s="9">
        <v>0.7009896700667364</v>
      </c>
      <c r="F24" s="9">
        <v>6.5255957749071172</v>
      </c>
      <c r="G24" s="9">
        <v>1.9167853762842266</v>
      </c>
      <c r="H24" s="9">
        <v>9.4833832527273092</v>
      </c>
      <c r="I24" s="9">
        <v>0.94434593559428126</v>
      </c>
      <c r="J24" s="9">
        <v>3.2301777972040142</v>
      </c>
      <c r="K24" s="9">
        <v>0.59774967338821638</v>
      </c>
      <c r="L24" s="9">
        <v>2.2109940410825977</v>
      </c>
      <c r="M24" s="9">
        <v>3.5180591216390287</v>
      </c>
      <c r="N24" s="9">
        <v>8.2745905166950973</v>
      </c>
      <c r="O24" s="9">
        <v>12.062625464939305</v>
      </c>
      <c r="P24" s="4"/>
      <c r="Q24" s="4"/>
      <c r="R24" s="4"/>
      <c r="S24" s="4"/>
      <c r="T24" s="4"/>
    </row>
    <row r="25" spans="1:20" x14ac:dyDescent="0.25">
      <c r="A25" s="82">
        <v>2002</v>
      </c>
      <c r="B25" s="82" t="s">
        <v>44</v>
      </c>
      <c r="C25" s="82">
        <v>1</v>
      </c>
      <c r="D25" s="9">
        <v>2.3916353565200419</v>
      </c>
      <c r="E25" s="9">
        <v>0.67319527048445282</v>
      </c>
      <c r="F25" s="9">
        <v>7.6352385111323509</v>
      </c>
      <c r="G25" s="9">
        <v>2.161826654303197</v>
      </c>
      <c r="H25" s="9">
        <v>9.0983763876370922</v>
      </c>
      <c r="I25" s="9">
        <v>0.65111865495000876</v>
      </c>
      <c r="J25" s="9">
        <v>3.5698131195484546</v>
      </c>
      <c r="K25" s="9">
        <v>0.85421453662198532</v>
      </c>
      <c r="L25" s="9">
        <v>2.1871312378583121</v>
      </c>
      <c r="M25" s="9">
        <v>4.8059701639400165</v>
      </c>
      <c r="N25" s="9">
        <v>9.6535265267398689</v>
      </c>
      <c r="O25" s="9">
        <v>17.637367138177854</v>
      </c>
      <c r="P25" s="4"/>
      <c r="Q25" s="4"/>
      <c r="R25" s="4"/>
      <c r="S25" s="4"/>
      <c r="T25" s="4"/>
    </row>
    <row r="26" spans="1:20" x14ac:dyDescent="0.25">
      <c r="A26" s="82">
        <v>2003</v>
      </c>
      <c r="B26" s="82" t="s">
        <v>44</v>
      </c>
      <c r="C26" s="82">
        <v>1</v>
      </c>
      <c r="D26" s="9">
        <v>2.3064020939800769</v>
      </c>
      <c r="E26" s="9">
        <v>0.60786760028888409</v>
      </c>
      <c r="F26" s="9">
        <v>5.8276252842507015</v>
      </c>
      <c r="G26" s="9">
        <v>1.6905592236418672</v>
      </c>
      <c r="H26" s="9">
        <v>6.608637609297471</v>
      </c>
      <c r="I26" s="9">
        <v>0.41632186888833561</v>
      </c>
      <c r="J26" s="9">
        <v>3.9692106970355163</v>
      </c>
      <c r="K26" s="9">
        <v>1.7160915327232324</v>
      </c>
      <c r="L26" s="9">
        <v>2.9213022266068753</v>
      </c>
      <c r="M26" s="9">
        <v>1.7215407892139971</v>
      </c>
      <c r="N26" s="9">
        <v>10.092964537754108</v>
      </c>
      <c r="O26" s="9">
        <v>12.219543163902792</v>
      </c>
      <c r="P26" s="4"/>
      <c r="Q26" s="4"/>
      <c r="R26" s="4"/>
      <c r="S26" s="4"/>
      <c r="T26" s="4"/>
    </row>
    <row r="27" spans="1:20" x14ac:dyDescent="0.25">
      <c r="A27" s="82">
        <v>2004</v>
      </c>
      <c r="B27" s="82" t="s">
        <v>44</v>
      </c>
      <c r="C27" s="82">
        <v>1</v>
      </c>
      <c r="D27" s="9">
        <v>2.083628638353169</v>
      </c>
      <c r="E27" s="9">
        <v>0.59512056705877736</v>
      </c>
      <c r="F27" s="9">
        <v>6.3720369538650843</v>
      </c>
      <c r="G27" s="9">
        <v>1.8727386920488249</v>
      </c>
      <c r="H27" s="9">
        <v>8.008167650661818</v>
      </c>
      <c r="I27" s="9">
        <v>0.5104983922577998</v>
      </c>
      <c r="J27" s="9">
        <v>3.8830466729868918</v>
      </c>
      <c r="K27" s="9">
        <v>1.1157861032704508</v>
      </c>
      <c r="L27" s="9">
        <v>1.8123150020806538</v>
      </c>
      <c r="M27" s="9">
        <v>2.0804848174972346</v>
      </c>
      <c r="N27" s="9">
        <v>9.0408327363944156</v>
      </c>
      <c r="O27" s="9">
        <v>4.9650571228915492</v>
      </c>
      <c r="P27" s="4"/>
      <c r="Q27" s="4"/>
      <c r="R27" s="4"/>
      <c r="S27" s="4"/>
      <c r="T27" s="4"/>
    </row>
    <row r="28" spans="1:20" x14ac:dyDescent="0.25">
      <c r="A28" s="82">
        <v>2005</v>
      </c>
      <c r="B28" s="82" t="s">
        <v>44</v>
      </c>
      <c r="C28" s="82">
        <v>1</v>
      </c>
      <c r="D28" s="9">
        <v>2.488406375014327</v>
      </c>
      <c r="E28" s="9">
        <v>0.61808224974743964</v>
      </c>
      <c r="F28" s="9">
        <v>7.4349096359843712</v>
      </c>
      <c r="G28" s="9">
        <v>2.0987328504822176</v>
      </c>
      <c r="H28" s="9">
        <v>6.9245223661668387</v>
      </c>
      <c r="I28" s="9">
        <v>0.6971607611092735</v>
      </c>
      <c r="J28" s="9">
        <v>4.3047729503636516</v>
      </c>
      <c r="K28" s="9">
        <v>0.91673338162202955</v>
      </c>
      <c r="L28" s="9">
        <v>2.0818707175638611</v>
      </c>
      <c r="M28" s="9">
        <v>1.7786656083883041</v>
      </c>
      <c r="N28" s="9">
        <v>7.9213005867135982</v>
      </c>
      <c r="O28" s="9">
        <v>6.2070460981984512</v>
      </c>
      <c r="P28" s="4"/>
      <c r="Q28" s="4"/>
      <c r="R28" s="4"/>
      <c r="S28" s="4"/>
      <c r="T28" s="4"/>
    </row>
    <row r="29" spans="1:20" x14ac:dyDescent="0.25">
      <c r="A29" s="82">
        <v>2006</v>
      </c>
      <c r="B29" s="82" t="s">
        <v>44</v>
      </c>
      <c r="C29" s="82">
        <v>1</v>
      </c>
      <c r="D29" s="9">
        <v>1.8748239671519982</v>
      </c>
      <c r="E29" s="9">
        <v>0.61958072200174408</v>
      </c>
      <c r="F29" s="9">
        <v>7.7959240323069263</v>
      </c>
      <c r="G29" s="9">
        <v>2.1504301707351905</v>
      </c>
      <c r="H29" s="9">
        <v>3.8137137676241148</v>
      </c>
      <c r="I29" s="9">
        <v>0.25816748888167551</v>
      </c>
      <c r="J29" s="9">
        <v>4.8911591233682872</v>
      </c>
      <c r="K29" s="9">
        <v>2.0845322866781903</v>
      </c>
      <c r="L29" s="9">
        <v>1.8290092815086658</v>
      </c>
      <c r="M29" s="9">
        <v>1.8434600046023519</v>
      </c>
      <c r="N29" s="9">
        <v>7.0264088957776591</v>
      </c>
      <c r="O29" s="9">
        <v>3.9003410439088113</v>
      </c>
      <c r="P29" s="4"/>
      <c r="Q29" s="4"/>
      <c r="R29" s="4"/>
      <c r="S29" s="4"/>
      <c r="T29" s="4"/>
    </row>
    <row r="30" spans="1:20" x14ac:dyDescent="0.25">
      <c r="A30" s="82">
        <v>2007</v>
      </c>
      <c r="B30" s="82" t="s">
        <v>44</v>
      </c>
      <c r="C30" s="82">
        <v>1</v>
      </c>
      <c r="D30" s="9">
        <v>2.6291653834226114</v>
      </c>
      <c r="E30" s="9">
        <v>0.81642341797773321</v>
      </c>
      <c r="F30" s="9">
        <v>7.8492330745281196</v>
      </c>
      <c r="G30" s="9">
        <v>2.2735369161123855</v>
      </c>
      <c r="H30" s="9">
        <v>6.0596556228467762</v>
      </c>
      <c r="I30" s="9">
        <v>0.47917069094321829</v>
      </c>
      <c r="J30" s="9">
        <v>4.0098126864808421</v>
      </c>
      <c r="K30" s="9">
        <v>1.9176864732233829</v>
      </c>
      <c r="L30" s="9">
        <v>3.2518985640150295</v>
      </c>
      <c r="M30" s="9">
        <v>1.9719306834555026</v>
      </c>
      <c r="N30" s="9">
        <v>7.11287627839401</v>
      </c>
      <c r="O30" s="9">
        <v>4.3812988919362441</v>
      </c>
      <c r="P30" s="4"/>
      <c r="Q30" s="4"/>
      <c r="R30" s="4"/>
      <c r="S30" s="4"/>
      <c r="T30" s="4"/>
    </row>
    <row r="31" spans="1:20" x14ac:dyDescent="0.25">
      <c r="A31" s="82">
        <v>2008</v>
      </c>
      <c r="B31" s="82" t="s">
        <v>44</v>
      </c>
      <c r="C31" s="82">
        <v>1</v>
      </c>
      <c r="D31" s="9">
        <v>2.4977196842453235</v>
      </c>
      <c r="E31" s="9">
        <v>0.65719566324437662</v>
      </c>
      <c r="F31" s="9">
        <v>6.9834158633187959</v>
      </c>
      <c r="G31" s="9">
        <v>1.9836811444222753</v>
      </c>
      <c r="H31" s="9">
        <v>4.265762080939612</v>
      </c>
      <c r="I31" s="9">
        <v>0.33619838583600598</v>
      </c>
      <c r="J31" s="9">
        <v>4.1275363581126499</v>
      </c>
      <c r="K31" s="9">
        <v>1.4724813491628903</v>
      </c>
      <c r="L31" s="9">
        <v>3.7683302748244265</v>
      </c>
      <c r="M31" s="9">
        <v>2.3632092565377438</v>
      </c>
      <c r="N31" s="9">
        <v>8.1959076293575421</v>
      </c>
      <c r="O31" s="9">
        <v>7.2985362191472802</v>
      </c>
      <c r="P31" s="4"/>
      <c r="Q31" s="4"/>
      <c r="R31" s="4"/>
      <c r="S31" s="4"/>
      <c r="T31" s="4"/>
    </row>
    <row r="32" spans="1:20" x14ac:dyDescent="0.25">
      <c r="A32" s="82">
        <v>2009</v>
      </c>
      <c r="B32" s="82" t="s">
        <v>44</v>
      </c>
      <c r="C32" s="82">
        <v>1</v>
      </c>
      <c r="D32" s="9">
        <v>1.8818067104196394</v>
      </c>
      <c r="E32" s="9">
        <v>0.55471640992097893</v>
      </c>
      <c r="F32" s="9">
        <v>7.0023297794101023</v>
      </c>
      <c r="G32" s="9">
        <v>2.0081628708668848</v>
      </c>
      <c r="H32" s="9">
        <v>4.5799478986139386</v>
      </c>
      <c r="I32" s="9">
        <v>0.32212311040946034</v>
      </c>
      <c r="J32" s="9">
        <v>3.29207025637325</v>
      </c>
      <c r="K32" s="9">
        <v>1.480968801089396</v>
      </c>
      <c r="L32" s="9">
        <v>3.3306026606094772</v>
      </c>
      <c r="M32" s="9">
        <v>1.6883930115170276</v>
      </c>
      <c r="N32" s="9">
        <v>6.7609735314355914</v>
      </c>
      <c r="O32" s="9">
        <v>7.7457441980537656</v>
      </c>
      <c r="P32" s="4"/>
      <c r="Q32" s="4"/>
      <c r="R32" s="4"/>
      <c r="S32" s="4"/>
      <c r="T32" s="4"/>
    </row>
    <row r="33" spans="1:20" x14ac:dyDescent="0.25">
      <c r="A33" s="82">
        <v>2010</v>
      </c>
      <c r="B33" s="82" t="s">
        <v>44</v>
      </c>
      <c r="C33" s="82">
        <v>1</v>
      </c>
      <c r="D33" s="9">
        <v>1.3129563242236546</v>
      </c>
      <c r="E33" s="9">
        <v>0.58953013164499812</v>
      </c>
      <c r="F33" s="9">
        <v>4.1984689711991043</v>
      </c>
      <c r="G33" s="9">
        <v>1.1296691642759671</v>
      </c>
      <c r="H33" s="9">
        <v>6.0301719503960447</v>
      </c>
      <c r="I33" s="9">
        <v>0.45024097239468719</v>
      </c>
      <c r="J33" s="9">
        <v>2.9323282806240045</v>
      </c>
      <c r="K33" s="9">
        <v>1.8471083966921462</v>
      </c>
      <c r="L33" s="9">
        <v>2.1571186492216459</v>
      </c>
      <c r="M33" s="9">
        <v>1.2499916795115009</v>
      </c>
      <c r="N33" s="9">
        <v>6.1802293280074299</v>
      </c>
      <c r="O33" s="9">
        <v>4.5618902764889508</v>
      </c>
      <c r="P33" s="4"/>
      <c r="Q33" s="4"/>
      <c r="R33" s="4"/>
      <c r="S33" s="4"/>
      <c r="T33" s="4"/>
    </row>
    <row r="34" spans="1:20" x14ac:dyDescent="0.25">
      <c r="A34" s="82">
        <v>2011</v>
      </c>
      <c r="B34" s="82" t="s">
        <v>44</v>
      </c>
      <c r="C34" s="82">
        <v>1</v>
      </c>
      <c r="D34" s="9">
        <v>1.0970237989450848</v>
      </c>
      <c r="E34" s="9">
        <v>0.58621385494959977</v>
      </c>
      <c r="F34" s="9">
        <v>4.1545574254640947</v>
      </c>
      <c r="G34" s="9">
        <v>1.1556491866886291</v>
      </c>
      <c r="H34" s="9">
        <v>4.9331488548411588</v>
      </c>
      <c r="I34" s="9">
        <v>1.026050647288985</v>
      </c>
      <c r="J34" s="9">
        <v>2.2712414265228915</v>
      </c>
      <c r="K34" s="9">
        <v>1.7659767451763337</v>
      </c>
      <c r="L34" s="9">
        <v>1.9269976210268946</v>
      </c>
      <c r="M34" s="9">
        <v>0.97997693686792609</v>
      </c>
      <c r="N34" s="9">
        <v>4.494445239944346</v>
      </c>
      <c r="O34" s="9">
        <v>2.476647574780531</v>
      </c>
      <c r="P34" s="4"/>
      <c r="Q34" s="4"/>
      <c r="R34" s="4"/>
      <c r="S34" s="4"/>
      <c r="T34" s="4"/>
    </row>
    <row r="35" spans="1:20" x14ac:dyDescent="0.25">
      <c r="A35" s="82">
        <v>2012</v>
      </c>
      <c r="B35" s="82" t="s">
        <v>44</v>
      </c>
      <c r="C35" s="82">
        <v>1</v>
      </c>
      <c r="D35" s="9">
        <v>1.1721858671400098</v>
      </c>
      <c r="E35" s="9">
        <v>0.6422106021423718</v>
      </c>
      <c r="F35" s="9">
        <v>3.4926381704938039</v>
      </c>
      <c r="G35" s="9">
        <v>0.92537862482595179</v>
      </c>
      <c r="H35" s="9">
        <v>2.1873435751866204</v>
      </c>
      <c r="I35" s="9">
        <v>0.16342314156065757</v>
      </c>
      <c r="J35" s="9">
        <v>2.3279764483901948</v>
      </c>
      <c r="K35" s="9">
        <v>1.7100828924853317</v>
      </c>
      <c r="L35" s="9">
        <v>3.1124175421182669</v>
      </c>
      <c r="M35" s="9">
        <v>0.8781909281592013</v>
      </c>
      <c r="N35" s="9">
        <v>4.9289771299278691</v>
      </c>
      <c r="O35" s="9">
        <v>2.470791820596733</v>
      </c>
      <c r="P35" s="4"/>
      <c r="Q35" s="4"/>
      <c r="R35" s="4"/>
      <c r="S35" s="4"/>
      <c r="T35" s="4"/>
    </row>
    <row r="36" spans="1:20" x14ac:dyDescent="0.25">
      <c r="A36" s="82">
        <v>2013</v>
      </c>
      <c r="B36" s="82" t="s">
        <v>44</v>
      </c>
      <c r="C36" s="82">
        <v>1</v>
      </c>
      <c r="D36" s="9">
        <v>1.065709219831422</v>
      </c>
      <c r="E36" s="9">
        <v>0.70864913785520156</v>
      </c>
      <c r="F36" s="9">
        <v>4.3638829757197515</v>
      </c>
      <c r="G36" s="9">
        <v>1.1800093793364292</v>
      </c>
      <c r="H36" s="9">
        <v>2.0820795327994182</v>
      </c>
      <c r="I36" s="9">
        <v>0.23196837328149075</v>
      </c>
      <c r="J36" s="9">
        <v>2.3381103191541421</v>
      </c>
      <c r="K36" s="9">
        <v>1.4297487031456584</v>
      </c>
      <c r="L36" s="9">
        <v>3.8719829036066367</v>
      </c>
      <c r="M36" s="9">
        <v>1.1200499050468342</v>
      </c>
      <c r="N36" s="9">
        <v>7.7034528531369384</v>
      </c>
      <c r="O36" s="9">
        <v>2.9669031523143286</v>
      </c>
      <c r="P36" s="4"/>
      <c r="Q36" s="4"/>
      <c r="R36" s="4"/>
      <c r="S36" s="4"/>
      <c r="T36" s="4"/>
    </row>
    <row r="37" spans="1:20" x14ac:dyDescent="0.25">
      <c r="A37" s="82">
        <v>2014</v>
      </c>
      <c r="B37" s="82" t="s">
        <v>44</v>
      </c>
      <c r="C37" s="82">
        <v>1</v>
      </c>
      <c r="D37" s="9">
        <v>0.97153122975717299</v>
      </c>
      <c r="E37" s="9">
        <v>0.68701544109432022</v>
      </c>
      <c r="F37" s="9">
        <v>4.7607611260181404</v>
      </c>
      <c r="G37" s="9">
        <v>1.3171993566046123</v>
      </c>
      <c r="H37" s="9">
        <v>1.8006006691345311</v>
      </c>
      <c r="I37" s="9">
        <v>0.15859467631728538</v>
      </c>
      <c r="J37" s="9">
        <v>2.4884365749843451</v>
      </c>
      <c r="K37" s="9">
        <v>0.93913445569731713</v>
      </c>
      <c r="L37" s="9">
        <v>1.9264734745622727</v>
      </c>
      <c r="M37" s="9">
        <v>1.5029353902665972</v>
      </c>
      <c r="N37" s="9">
        <v>6.4152076328535106</v>
      </c>
      <c r="O37" s="9">
        <v>4.8375088026123896</v>
      </c>
      <c r="P37" s="4"/>
      <c r="Q37" s="4"/>
      <c r="R37" s="4"/>
      <c r="S37" s="4"/>
      <c r="T37" s="4"/>
    </row>
    <row r="38" spans="1:20" x14ac:dyDescent="0.25">
      <c r="A38" s="82">
        <v>2015</v>
      </c>
      <c r="B38" s="82" t="s">
        <v>44</v>
      </c>
      <c r="C38" s="82">
        <v>1</v>
      </c>
      <c r="D38" s="9">
        <v>2.793288122369793</v>
      </c>
      <c r="E38" s="9">
        <v>1.1280403410145285</v>
      </c>
      <c r="F38" s="9">
        <v>9.0703564430678369</v>
      </c>
      <c r="G38" s="9">
        <v>2.4725713056185219</v>
      </c>
      <c r="H38" s="9">
        <v>7.5392196298081329</v>
      </c>
      <c r="I38" s="9">
        <v>0.63843846663646919</v>
      </c>
      <c r="J38" s="9">
        <v>4.1387198230473157</v>
      </c>
      <c r="K38" s="9">
        <v>1.7400257691700314</v>
      </c>
      <c r="L38" s="9">
        <v>2.6144418510724425</v>
      </c>
      <c r="M38" s="9">
        <v>2.8000679776369557</v>
      </c>
      <c r="N38" s="9">
        <v>10.673998345337408</v>
      </c>
      <c r="O38" s="9">
        <v>9.6686242836268406</v>
      </c>
      <c r="P38" s="4"/>
      <c r="Q38" s="4"/>
      <c r="R38" s="4"/>
      <c r="S38" s="4"/>
      <c r="T38" s="4"/>
    </row>
    <row r="39" spans="1:20" x14ac:dyDescent="0.25">
      <c r="A39" s="82">
        <v>2016</v>
      </c>
      <c r="B39" s="82" t="s">
        <v>44</v>
      </c>
      <c r="C39" s="82">
        <v>1</v>
      </c>
      <c r="D39" s="9">
        <v>3.2166459202634008</v>
      </c>
      <c r="E39" s="9">
        <v>1.1852617146178095</v>
      </c>
      <c r="F39" s="9">
        <v>9.7074284065505019</v>
      </c>
      <c r="G39" s="9">
        <v>2.659556855351676</v>
      </c>
      <c r="H39" s="9">
        <v>8.5035560586926593</v>
      </c>
      <c r="I39" s="9">
        <v>0.66627114322051428</v>
      </c>
      <c r="J39" s="9">
        <v>4.2090775482555305</v>
      </c>
      <c r="K39" s="9">
        <v>1.8528420112592321</v>
      </c>
      <c r="L39" s="9">
        <v>2.8075764531896583</v>
      </c>
      <c r="M39" s="9">
        <v>3.6356276909156309</v>
      </c>
      <c r="N39" s="9">
        <v>11.190804864451989</v>
      </c>
      <c r="O39" s="9">
        <v>11.946967835381178</v>
      </c>
      <c r="P39" s="4"/>
      <c r="Q39" s="4"/>
      <c r="R39" s="4"/>
      <c r="S39" s="4"/>
      <c r="T39" s="4"/>
    </row>
    <row r="40" spans="1:20" x14ac:dyDescent="0.25">
      <c r="A40" s="82">
        <v>2017</v>
      </c>
      <c r="B40" s="82" t="s">
        <v>44</v>
      </c>
      <c r="C40" s="82">
        <v>1</v>
      </c>
      <c r="D40" s="9">
        <v>3.3431174373520727</v>
      </c>
      <c r="E40" s="9">
        <v>1.2489589210880527</v>
      </c>
      <c r="F40" s="9">
        <v>9.909639036499156</v>
      </c>
      <c r="G40" s="9">
        <v>2.7267733337468298</v>
      </c>
      <c r="H40" s="9">
        <v>8.5839393878907018</v>
      </c>
      <c r="I40" s="9">
        <v>0.73104093749908272</v>
      </c>
      <c r="J40" s="9">
        <v>4.3762534961885233</v>
      </c>
      <c r="K40" s="9">
        <v>1.8956284877341798</v>
      </c>
      <c r="L40" s="9">
        <v>2.6948284443391515</v>
      </c>
      <c r="M40" s="9">
        <v>3.5036963723068175</v>
      </c>
      <c r="N40" s="9">
        <v>11.275546592860421</v>
      </c>
      <c r="O40" s="9">
        <v>12.42706536638874</v>
      </c>
      <c r="P40" s="4"/>
      <c r="Q40" s="4"/>
      <c r="R40" s="4"/>
      <c r="S40" s="4"/>
      <c r="T40" s="4"/>
    </row>
    <row r="41" spans="1:20" x14ac:dyDescent="0.25">
      <c r="A41" s="82">
        <v>2018</v>
      </c>
      <c r="B41" s="82" t="s">
        <v>44</v>
      </c>
      <c r="C41" s="82">
        <v>1</v>
      </c>
      <c r="D41" s="9">
        <v>3.1644086303932295</v>
      </c>
      <c r="E41" s="9">
        <v>1.2142380576579817</v>
      </c>
      <c r="F41" s="9">
        <v>10.173405980288877</v>
      </c>
      <c r="G41" s="9">
        <v>2.8189368991687225</v>
      </c>
      <c r="H41" s="9">
        <v>7.901429018549317</v>
      </c>
      <c r="I41" s="9">
        <v>0.69403365860414157</v>
      </c>
      <c r="J41" s="9">
        <v>4.7142077514823297</v>
      </c>
      <c r="K41" s="9">
        <v>2.0076464898329456</v>
      </c>
      <c r="L41" s="9">
        <v>2.7483555924006464</v>
      </c>
      <c r="M41" s="9">
        <v>3.5064070997781682</v>
      </c>
      <c r="N41" s="9">
        <v>12.244905742136414</v>
      </c>
      <c r="O41" s="9">
        <v>11.509920746600466</v>
      </c>
      <c r="P41" s="4"/>
      <c r="Q41" s="4"/>
      <c r="R41" s="4"/>
      <c r="S41" s="4"/>
      <c r="T41" s="4"/>
    </row>
    <row r="42" spans="1:20" x14ac:dyDescent="0.25">
      <c r="A42" s="82">
        <v>2019</v>
      </c>
      <c r="B42" s="82" t="s">
        <v>44</v>
      </c>
      <c r="C42" s="82">
        <v>1</v>
      </c>
      <c r="D42" s="9">
        <v>3.0908105639622527</v>
      </c>
      <c r="E42" s="9">
        <v>1.2384982870223016</v>
      </c>
      <c r="F42" s="9">
        <v>10.052018221162449</v>
      </c>
      <c r="G42" s="9">
        <v>2.7698447695708026</v>
      </c>
      <c r="H42" s="9">
        <v>8.457130928180252</v>
      </c>
      <c r="I42" s="9">
        <v>0.75510577177138882</v>
      </c>
      <c r="J42" s="9">
        <v>4.6724488323081665</v>
      </c>
      <c r="K42" s="9">
        <v>2.0612064075283061</v>
      </c>
      <c r="L42" s="9">
        <v>2.7993949940772231</v>
      </c>
      <c r="M42" s="9">
        <v>3.7917972255555186</v>
      </c>
      <c r="N42" s="9">
        <v>12.173118681846542</v>
      </c>
      <c r="O42" s="9">
        <v>10.778179085204229</v>
      </c>
      <c r="P42" s="4"/>
      <c r="Q42" s="4"/>
      <c r="R42" s="4"/>
      <c r="S42" s="4"/>
      <c r="T42" s="4"/>
    </row>
    <row r="43" spans="1:20" x14ac:dyDescent="0.25">
      <c r="A43" s="82">
        <v>2020</v>
      </c>
      <c r="B43" s="82" t="s">
        <v>44</v>
      </c>
      <c r="C43" s="82">
        <v>1</v>
      </c>
      <c r="D43" s="9">
        <v>2.9081663483187681</v>
      </c>
      <c r="E43" s="9">
        <v>1.2163314009169366</v>
      </c>
      <c r="F43" s="9">
        <v>9.4574723613601268</v>
      </c>
      <c r="G43" s="9">
        <v>2.6087538159388934</v>
      </c>
      <c r="H43" s="9">
        <v>7.6926936816474356</v>
      </c>
      <c r="I43" s="9">
        <v>0.71409495165040993</v>
      </c>
      <c r="J43" s="9">
        <v>4.7982856576880533</v>
      </c>
      <c r="K43" s="9">
        <v>2.1454219084623496</v>
      </c>
      <c r="L43" s="9">
        <v>2.8460025194412557</v>
      </c>
      <c r="M43" s="9">
        <v>3.3070369463717117</v>
      </c>
      <c r="N43" s="9">
        <v>12.039877895647642</v>
      </c>
      <c r="O43" s="9">
        <v>9.7190985845555709</v>
      </c>
      <c r="P43" s="4"/>
      <c r="Q43" s="4"/>
      <c r="R43" s="4"/>
      <c r="S43" s="4"/>
      <c r="T43" s="4"/>
    </row>
    <row r="44" spans="1:20" x14ac:dyDescent="0.25">
      <c r="A44" s="82">
        <v>2021</v>
      </c>
      <c r="B44" s="82" t="s">
        <v>44</v>
      </c>
      <c r="C44" s="82">
        <v>1</v>
      </c>
      <c r="D44" s="9">
        <v>2.9120989111534366</v>
      </c>
      <c r="E44" s="9">
        <v>1.2166198036626317</v>
      </c>
      <c r="F44" s="9">
        <v>9.3576025615767939</v>
      </c>
      <c r="G44" s="9">
        <v>2.576400220952221</v>
      </c>
      <c r="H44" s="9">
        <v>7.8426568004127262</v>
      </c>
      <c r="I44" s="9">
        <v>0.72464667374166192</v>
      </c>
      <c r="J44" s="9">
        <v>4.9799119604031956</v>
      </c>
      <c r="K44" s="9">
        <v>2.257184623867484</v>
      </c>
      <c r="L44" s="9">
        <v>2.8940940203858183</v>
      </c>
      <c r="M44" s="9">
        <v>3.1530932867483044</v>
      </c>
      <c r="N44" s="9">
        <v>12.195100696427644</v>
      </c>
      <c r="O44" s="9">
        <v>9.5344525375765414</v>
      </c>
      <c r="P44" s="4"/>
      <c r="Q44" s="4"/>
      <c r="R44" s="4"/>
      <c r="S44" s="4"/>
      <c r="T44" s="4"/>
    </row>
    <row r="45" spans="1:20" x14ac:dyDescent="0.25">
      <c r="A45" s="82">
        <v>2022</v>
      </c>
      <c r="B45" s="82" t="s">
        <v>44</v>
      </c>
      <c r="C45" s="82">
        <v>1</v>
      </c>
      <c r="D45" s="9">
        <v>2.9888675861515202</v>
      </c>
      <c r="E45" s="9">
        <v>1.2106780869397793</v>
      </c>
      <c r="F45" s="9">
        <v>9.1289411573779518</v>
      </c>
      <c r="G45" s="9">
        <v>2.5129131541064735</v>
      </c>
      <c r="H45" s="9">
        <v>7.805875982565655</v>
      </c>
      <c r="I45" s="9">
        <v>0.73398367356552929</v>
      </c>
      <c r="J45" s="9">
        <v>5.1601768726204122</v>
      </c>
      <c r="K45" s="9">
        <v>2.341614783073962</v>
      </c>
      <c r="L45" s="9">
        <v>2.9409491531790968</v>
      </c>
      <c r="M45" s="9">
        <v>3.1524474964414506</v>
      </c>
      <c r="N45" s="9">
        <v>12.061162189386726</v>
      </c>
      <c r="O45" s="9">
        <v>9.5948075703006239</v>
      </c>
      <c r="P45" s="4"/>
      <c r="Q45" s="4"/>
      <c r="R45" s="4"/>
      <c r="S45" s="4"/>
      <c r="T45" s="4"/>
    </row>
    <row r="46" spans="1:20" x14ac:dyDescent="0.25">
      <c r="A46" s="82">
        <v>2023</v>
      </c>
      <c r="B46" s="82" t="s">
        <v>44</v>
      </c>
      <c r="C46" s="82">
        <v>1</v>
      </c>
      <c r="D46" s="9">
        <v>3.1613158762033731</v>
      </c>
      <c r="E46" s="9">
        <v>1.2133203825413383</v>
      </c>
      <c r="F46" s="9">
        <v>9.0397655115168423</v>
      </c>
      <c r="G46" s="9">
        <v>2.491669551806996</v>
      </c>
      <c r="H46" s="9">
        <v>7.703232433860701</v>
      </c>
      <c r="I46" s="9">
        <v>0.74236015002743549</v>
      </c>
      <c r="J46" s="9">
        <v>5.3024356720606001</v>
      </c>
      <c r="K46" s="9">
        <v>2.4188769713334688</v>
      </c>
      <c r="L46" s="9">
        <v>2.9856952826095293</v>
      </c>
      <c r="M46" s="9">
        <v>3.2190935226023401</v>
      </c>
      <c r="N46" s="9">
        <v>12.086638420471239</v>
      </c>
      <c r="O46" s="9">
        <v>10.344454930509569</v>
      </c>
      <c r="P46" s="4"/>
      <c r="Q46" s="4"/>
      <c r="R46" s="4"/>
      <c r="S46" s="4"/>
      <c r="T46" s="4"/>
    </row>
    <row r="47" spans="1:20" x14ac:dyDescent="0.25">
      <c r="A47" s="82">
        <v>2024</v>
      </c>
      <c r="B47" s="82" t="s">
        <v>44</v>
      </c>
      <c r="C47" s="82">
        <v>1</v>
      </c>
      <c r="D47" s="9">
        <v>3.2885965633151173</v>
      </c>
      <c r="E47" s="9">
        <v>1.2260828743695786</v>
      </c>
      <c r="F47" s="9">
        <v>9.2033625243385497</v>
      </c>
      <c r="G47" s="9">
        <v>2.5403687250744937</v>
      </c>
      <c r="H47" s="9">
        <v>7.7253751387664282</v>
      </c>
      <c r="I47" s="9">
        <v>0.75002500501049119</v>
      </c>
      <c r="J47" s="9">
        <v>5.4206564202462486</v>
      </c>
      <c r="K47" s="9">
        <v>2.4919543597284233</v>
      </c>
      <c r="L47" s="9">
        <v>3.029075365182119</v>
      </c>
      <c r="M47" s="9">
        <v>3.2312574953044253</v>
      </c>
      <c r="N47" s="9">
        <v>12.25826251203498</v>
      </c>
      <c r="O47" s="9">
        <v>10.815043747654022</v>
      </c>
      <c r="P47" s="4"/>
      <c r="Q47" s="4"/>
      <c r="R47" s="4"/>
      <c r="S47" s="4"/>
      <c r="T47" s="4"/>
    </row>
    <row r="48" spans="1:20" x14ac:dyDescent="0.25">
      <c r="A48" s="82">
        <v>2025</v>
      </c>
      <c r="B48" s="82" t="s">
        <v>44</v>
      </c>
      <c r="C48" s="82">
        <v>1</v>
      </c>
      <c r="D48" s="9">
        <v>3.3178535011667187</v>
      </c>
      <c r="E48" s="9">
        <v>1.2323446684491339</v>
      </c>
      <c r="F48" s="9">
        <v>9.3638324686217853</v>
      </c>
      <c r="G48" s="9">
        <v>2.5877002498392749</v>
      </c>
      <c r="H48" s="9">
        <v>7.8305237100936154</v>
      </c>
      <c r="I48" s="9">
        <v>0.75819335191431225</v>
      </c>
      <c r="J48" s="9">
        <v>5.5662413021617789</v>
      </c>
      <c r="K48" s="9">
        <v>2.5546266862674223</v>
      </c>
      <c r="L48" s="9">
        <v>3.0677420742028905</v>
      </c>
      <c r="M48" s="9">
        <v>3.2155876657155247</v>
      </c>
      <c r="N48" s="9">
        <v>12.336438565677971</v>
      </c>
      <c r="O48" s="9">
        <v>10.843833597505357</v>
      </c>
      <c r="P48" s="4"/>
      <c r="Q48" s="4"/>
      <c r="R48" s="4"/>
      <c r="S48" s="4"/>
      <c r="T48" s="4"/>
    </row>
    <row r="49" spans="1:20" x14ac:dyDescent="0.25">
      <c r="A49" s="82">
        <v>2026</v>
      </c>
      <c r="B49" s="82" t="s">
        <v>44</v>
      </c>
      <c r="C49" s="82">
        <v>1</v>
      </c>
      <c r="D49" s="9">
        <v>3.2940924119148103</v>
      </c>
      <c r="E49" s="9">
        <v>1.2268077878279522</v>
      </c>
      <c r="F49" s="9">
        <v>9.3988755547262759</v>
      </c>
      <c r="G49" s="9">
        <v>2.6000473115259459</v>
      </c>
      <c r="H49" s="9">
        <v>7.8882232562656185</v>
      </c>
      <c r="I49" s="9">
        <v>0.76395283741742936</v>
      </c>
      <c r="J49" s="9">
        <v>5.7042037054942156</v>
      </c>
      <c r="K49" s="9">
        <v>2.6088715255271886</v>
      </c>
      <c r="L49" s="9">
        <v>3.1078338411266651</v>
      </c>
      <c r="M49" s="9">
        <v>3.2248795022700443</v>
      </c>
      <c r="N49" s="9">
        <v>12.365190777807495</v>
      </c>
      <c r="O49" s="9">
        <v>10.611585748026297</v>
      </c>
      <c r="P49" s="4"/>
      <c r="Q49" s="4"/>
      <c r="R49" s="4"/>
      <c r="S49" s="4"/>
      <c r="T49" s="4"/>
    </row>
    <row r="50" spans="1:20" x14ac:dyDescent="0.25">
      <c r="A50" s="82">
        <v>2027</v>
      </c>
      <c r="B50" s="82" t="s">
        <v>44</v>
      </c>
      <c r="C50" s="82">
        <v>1</v>
      </c>
      <c r="D50" s="9">
        <v>3.3086857402280279</v>
      </c>
      <c r="E50" s="9">
        <v>1.2191183927284208</v>
      </c>
      <c r="F50" s="9">
        <v>9.3958276272177983</v>
      </c>
      <c r="G50" s="9">
        <v>2.6012394232200244</v>
      </c>
      <c r="H50" s="9">
        <v>7.9528403488973316</v>
      </c>
      <c r="I50" s="9">
        <v>0.77011651416175864</v>
      </c>
      <c r="J50" s="9">
        <v>5.8481741952230841</v>
      </c>
      <c r="K50" s="9">
        <v>2.6576930180163743</v>
      </c>
      <c r="L50" s="9">
        <v>3.1551165310311773</v>
      </c>
      <c r="M50" s="9">
        <v>3.245387597153981</v>
      </c>
      <c r="N50" s="9">
        <v>12.441562017520607</v>
      </c>
      <c r="O50" s="9">
        <v>10.527556650471297</v>
      </c>
      <c r="P50" s="4"/>
      <c r="Q50" s="4"/>
      <c r="R50" s="4"/>
      <c r="S50" s="4"/>
      <c r="T50" s="4"/>
    </row>
    <row r="51" spans="1:20" x14ac:dyDescent="0.25">
      <c r="A51" s="82">
        <v>2028</v>
      </c>
      <c r="B51" s="82" t="s">
        <v>44</v>
      </c>
      <c r="C51" s="82">
        <v>1</v>
      </c>
      <c r="D51" s="9">
        <v>3.353809113948572</v>
      </c>
      <c r="E51" s="9">
        <v>1.2116702868682225</v>
      </c>
      <c r="F51" s="9">
        <v>9.4155358756026981</v>
      </c>
      <c r="G51" s="9">
        <v>2.6094615241246548</v>
      </c>
      <c r="H51" s="9">
        <v>8.0269221514946434</v>
      </c>
      <c r="I51" s="9">
        <v>0.77835301194701634</v>
      </c>
      <c r="J51" s="9">
        <v>5.9885956865800782</v>
      </c>
      <c r="K51" s="9">
        <v>2.6976575896030663</v>
      </c>
      <c r="L51" s="9">
        <v>3.1940054417547401</v>
      </c>
      <c r="M51" s="9">
        <v>3.2689556470451868</v>
      </c>
      <c r="N51" s="9">
        <v>12.483243072034284</v>
      </c>
      <c r="O51" s="9">
        <v>10.630581111511127</v>
      </c>
      <c r="P51" s="4"/>
      <c r="Q51" s="4"/>
      <c r="R51" s="4"/>
      <c r="S51" s="4"/>
      <c r="T51" s="4"/>
    </row>
    <row r="52" spans="1:20" x14ac:dyDescent="0.25">
      <c r="A52" s="82">
        <v>2029</v>
      </c>
      <c r="B52" s="82" t="s">
        <v>44</v>
      </c>
      <c r="C52" s="82">
        <v>1</v>
      </c>
      <c r="D52" s="9">
        <v>3.3920838453470119</v>
      </c>
      <c r="E52" s="9">
        <v>1.2006053861120762</v>
      </c>
      <c r="F52" s="9">
        <v>9.465272386590776</v>
      </c>
      <c r="G52" s="9">
        <v>2.6273472994216633</v>
      </c>
      <c r="H52" s="9">
        <v>8.0673954847578457</v>
      </c>
      <c r="I52" s="9">
        <v>0.7828946720631863</v>
      </c>
      <c r="J52" s="9">
        <v>6.1330025149908218</v>
      </c>
      <c r="K52" s="9">
        <v>2.7424503318806277</v>
      </c>
      <c r="L52" s="9">
        <v>3.2266245063363126</v>
      </c>
      <c r="M52" s="9">
        <v>3.2869703275173747</v>
      </c>
      <c r="N52" s="9">
        <v>12.523022462489338</v>
      </c>
      <c r="O52" s="9">
        <v>10.728389249800399</v>
      </c>
      <c r="P52" s="4"/>
      <c r="Q52" s="4"/>
      <c r="R52" s="4"/>
      <c r="S52" s="4"/>
      <c r="T52" s="4"/>
    </row>
    <row r="53" spans="1:20" x14ac:dyDescent="0.25">
      <c r="A53" s="82">
        <v>2030</v>
      </c>
      <c r="B53" s="82" t="s">
        <v>44</v>
      </c>
      <c r="C53" s="82">
        <v>1</v>
      </c>
      <c r="D53" s="9">
        <v>3.4415713237506536</v>
      </c>
      <c r="E53" s="9">
        <v>1.1876408386781261</v>
      </c>
      <c r="F53" s="9">
        <v>9.5256140998752379</v>
      </c>
      <c r="G53" s="9">
        <v>2.6466121007833201</v>
      </c>
      <c r="H53" s="9">
        <v>8.1599548326786273</v>
      </c>
      <c r="I53" s="9">
        <v>0.79068828910674316</v>
      </c>
      <c r="J53" s="9">
        <v>6.263408755344182</v>
      </c>
      <c r="K53" s="9">
        <v>2.7743007858367359</v>
      </c>
      <c r="L53" s="9">
        <v>3.2696784064079236</v>
      </c>
      <c r="M53" s="9">
        <v>3.3268274003651745</v>
      </c>
      <c r="N53" s="9">
        <v>12.612786844069049</v>
      </c>
      <c r="O53" s="9">
        <v>10.857175798074007</v>
      </c>
      <c r="P53" s="4"/>
      <c r="Q53" s="4"/>
      <c r="R53" s="4"/>
      <c r="S53" s="4"/>
      <c r="T53" s="4"/>
    </row>
    <row r="54" spans="1:20" x14ac:dyDescent="0.25">
      <c r="A54" s="82">
        <v>1980</v>
      </c>
      <c r="B54" s="82" t="s">
        <v>45</v>
      </c>
      <c r="C54" s="82">
        <v>2</v>
      </c>
      <c r="D54" s="9">
        <v>2.7011305280525861</v>
      </c>
      <c r="E54" s="9">
        <v>2.3261913810109385</v>
      </c>
      <c r="F54" s="9">
        <v>11.219196095931547</v>
      </c>
      <c r="G54" s="9">
        <v>2.5610596698693464</v>
      </c>
      <c r="H54" s="9">
        <v>10.874711480963668</v>
      </c>
      <c r="I54" s="9">
        <v>0.27946642385048781</v>
      </c>
      <c r="J54" s="9">
        <v>0.52229425721716849</v>
      </c>
      <c r="K54" s="9">
        <v>0.84580327428058344</v>
      </c>
      <c r="L54" s="9">
        <v>0.94836592489106808</v>
      </c>
      <c r="M54" s="9">
        <v>0.74032310108158506</v>
      </c>
      <c r="N54" s="9">
        <v>10.748803676656001</v>
      </c>
      <c r="O54" s="9">
        <v>11.005314954952231</v>
      </c>
      <c r="P54" s="4"/>
      <c r="Q54" s="4"/>
      <c r="R54" s="4"/>
      <c r="S54" s="4"/>
      <c r="T54" s="4"/>
    </row>
    <row r="55" spans="1:20" x14ac:dyDescent="0.25">
      <c r="A55" s="82">
        <v>1981</v>
      </c>
      <c r="B55" s="82" t="s">
        <v>45</v>
      </c>
      <c r="C55" s="82">
        <v>2</v>
      </c>
      <c r="D55" s="9">
        <v>2.7141297337232095</v>
      </c>
      <c r="E55" s="9">
        <v>1.8766243552829762</v>
      </c>
      <c r="F55" s="9">
        <v>10.47612108902703</v>
      </c>
      <c r="G55" s="9">
        <v>2.3901332127674393</v>
      </c>
      <c r="H55" s="9">
        <v>10.96940396452144</v>
      </c>
      <c r="I55" s="9">
        <v>0.12455071351480497</v>
      </c>
      <c r="J55" s="9">
        <v>0.27725950458360538</v>
      </c>
      <c r="K55" s="9">
        <v>0.83869497767532464</v>
      </c>
      <c r="L55" s="9">
        <v>0.88942189377402359</v>
      </c>
      <c r="M55" s="9">
        <v>2.3242733588412521</v>
      </c>
      <c r="N55" s="9">
        <v>11.050543117934936</v>
      </c>
      <c r="O55" s="9">
        <v>10.547001210284938</v>
      </c>
      <c r="P55" s="4"/>
      <c r="Q55" s="4"/>
      <c r="R55" s="4"/>
      <c r="S55" s="4"/>
      <c r="T55" s="4"/>
    </row>
    <row r="56" spans="1:20" x14ac:dyDescent="0.25">
      <c r="A56" s="82">
        <v>1982</v>
      </c>
      <c r="B56" s="82" t="s">
        <v>45</v>
      </c>
      <c r="C56" s="82">
        <v>2</v>
      </c>
      <c r="D56" s="9">
        <v>2.5174447277786327</v>
      </c>
      <c r="E56" s="9">
        <v>1.583200376599494</v>
      </c>
      <c r="F56" s="9">
        <v>7.8388694008637279</v>
      </c>
      <c r="G56" s="9">
        <v>1.8445374164210271</v>
      </c>
      <c r="H56" s="9">
        <v>7.9235049355555063</v>
      </c>
      <c r="I56" s="9">
        <v>0.14726063341715934</v>
      </c>
      <c r="J56" s="9">
        <v>0.37766361039526414</v>
      </c>
      <c r="K56" s="9">
        <v>0.6504842774603371</v>
      </c>
      <c r="L56" s="9">
        <v>1.4483202801017963</v>
      </c>
      <c r="M56" s="9">
        <v>1.7003711529857131</v>
      </c>
      <c r="N56" s="9">
        <v>9.7831206299055857</v>
      </c>
      <c r="O56" s="9">
        <v>16.333334054944199</v>
      </c>
      <c r="P56" s="4"/>
      <c r="Q56" s="4"/>
      <c r="R56" s="4"/>
      <c r="S56" s="4"/>
      <c r="T56" s="4"/>
    </row>
    <row r="57" spans="1:20" x14ac:dyDescent="0.25">
      <c r="A57" s="82">
        <v>1983</v>
      </c>
      <c r="B57" s="82" t="s">
        <v>45</v>
      </c>
      <c r="C57" s="82">
        <v>2</v>
      </c>
      <c r="D57" s="9">
        <v>2.0765350336097748</v>
      </c>
      <c r="E57" s="9">
        <v>1.2930065309894554</v>
      </c>
      <c r="F57" s="9">
        <v>6.5478764270436773</v>
      </c>
      <c r="G57" s="9">
        <v>1.6522998416928434</v>
      </c>
      <c r="H57" s="9">
        <v>5.5059340173845808</v>
      </c>
      <c r="I57" s="9">
        <v>0.11162181039133094</v>
      </c>
      <c r="J57" s="9">
        <v>0.52606141635398873</v>
      </c>
      <c r="K57" s="9">
        <v>0.51883834834744436</v>
      </c>
      <c r="L57" s="9">
        <v>2.288710867431226</v>
      </c>
      <c r="M57" s="9">
        <v>2.7585107041498356</v>
      </c>
      <c r="N57" s="9">
        <v>7.9336852737004202</v>
      </c>
      <c r="O57" s="9">
        <v>14.310615246923749</v>
      </c>
      <c r="P57" s="4"/>
      <c r="Q57" s="4"/>
      <c r="R57" s="4"/>
      <c r="S57" s="4"/>
      <c r="T57" s="4"/>
    </row>
    <row r="58" spans="1:20" x14ac:dyDescent="0.25">
      <c r="A58" s="82">
        <v>1984</v>
      </c>
      <c r="B58" s="82" t="s">
        <v>45</v>
      </c>
      <c r="C58" s="82">
        <v>2</v>
      </c>
      <c r="D58" s="9">
        <v>1.6430645704542881</v>
      </c>
      <c r="E58" s="9">
        <v>0.95922607831858619</v>
      </c>
      <c r="F58" s="9">
        <v>4.3406066052794277</v>
      </c>
      <c r="G58" s="9">
        <v>1.1715757936820972</v>
      </c>
      <c r="H58" s="9">
        <v>2.9751642866132846</v>
      </c>
      <c r="I58" s="9">
        <v>0.26289125835044808</v>
      </c>
      <c r="J58" s="9">
        <v>0.65073031506262657</v>
      </c>
      <c r="K58" s="9">
        <v>0.29270595437436336</v>
      </c>
      <c r="L58" s="9">
        <v>1.650766323861375</v>
      </c>
      <c r="M58" s="9">
        <v>2.8061768295683254</v>
      </c>
      <c r="N58" s="9">
        <v>6.2990079214747627</v>
      </c>
      <c r="O58" s="9">
        <v>15.977555964353316</v>
      </c>
      <c r="P58" s="4"/>
      <c r="Q58" s="4"/>
      <c r="R58" s="4"/>
      <c r="S58" s="4"/>
      <c r="T58" s="4"/>
    </row>
    <row r="59" spans="1:20" x14ac:dyDescent="0.25">
      <c r="A59" s="82">
        <v>1985</v>
      </c>
      <c r="B59" s="82" t="s">
        <v>45</v>
      </c>
      <c r="C59" s="82">
        <v>2</v>
      </c>
      <c r="D59" s="9">
        <v>1.781480733499673</v>
      </c>
      <c r="E59" s="9">
        <v>1.5995936775880859</v>
      </c>
      <c r="F59" s="9">
        <v>6.9949815110220177</v>
      </c>
      <c r="G59" s="9">
        <v>1.7222055840316817</v>
      </c>
      <c r="H59" s="9">
        <v>5.9136510852003914</v>
      </c>
      <c r="I59" s="9">
        <v>0.31063947800417874</v>
      </c>
      <c r="J59" s="9">
        <v>0.55490322613513932</v>
      </c>
      <c r="K59" s="9">
        <v>0.50641992044551931</v>
      </c>
      <c r="L59" s="9">
        <v>2.7225387861519983</v>
      </c>
      <c r="M59" s="9">
        <v>7.2807479931568988</v>
      </c>
      <c r="N59" s="9">
        <v>7.9354842409721877</v>
      </c>
      <c r="O59" s="9">
        <v>12.896462484665189</v>
      </c>
      <c r="P59" s="4"/>
      <c r="Q59" s="4"/>
      <c r="R59" s="4"/>
      <c r="S59" s="4"/>
      <c r="T59" s="4"/>
    </row>
    <row r="60" spans="1:20" x14ac:dyDescent="0.25">
      <c r="A60" s="82">
        <v>1986</v>
      </c>
      <c r="B60" s="82" t="s">
        <v>45</v>
      </c>
      <c r="C60" s="82">
        <v>2</v>
      </c>
      <c r="D60" s="9">
        <v>2.0424968469002076</v>
      </c>
      <c r="E60" s="9">
        <v>1.790554279121805</v>
      </c>
      <c r="F60" s="9">
        <v>10.395875896865471</v>
      </c>
      <c r="G60" s="9">
        <v>2.6741169346374942</v>
      </c>
      <c r="H60" s="9">
        <v>7.7950262673869926</v>
      </c>
      <c r="I60" s="9">
        <v>0.19364573589468875</v>
      </c>
      <c r="J60" s="9">
        <v>0.65302943764721655</v>
      </c>
      <c r="K60" s="9">
        <v>0.71425831353406488</v>
      </c>
      <c r="L60" s="9">
        <v>1.9400899642782423</v>
      </c>
      <c r="M60" s="9">
        <v>6.379916948324416</v>
      </c>
      <c r="N60" s="9">
        <v>9.9413847684375796</v>
      </c>
      <c r="O60" s="9">
        <v>16.715208705764478</v>
      </c>
      <c r="P60" s="4"/>
      <c r="Q60" s="4"/>
      <c r="R60" s="4"/>
      <c r="S60" s="4"/>
      <c r="T60" s="4"/>
    </row>
    <row r="61" spans="1:20" x14ac:dyDescent="0.25">
      <c r="A61" s="82">
        <v>1987</v>
      </c>
      <c r="B61" s="82" t="s">
        <v>45</v>
      </c>
      <c r="C61" s="82">
        <v>2</v>
      </c>
      <c r="D61" s="9">
        <v>2.6318850061086452</v>
      </c>
      <c r="E61" s="9">
        <v>2.0932080520141509</v>
      </c>
      <c r="F61" s="9">
        <v>12.251332160274409</v>
      </c>
      <c r="G61" s="9">
        <v>2.908884226640966</v>
      </c>
      <c r="H61" s="9">
        <v>12.21788836810329</v>
      </c>
      <c r="I61" s="9">
        <v>0.23166576709682349</v>
      </c>
      <c r="J61" s="9">
        <v>0.80538505049899667</v>
      </c>
      <c r="K61" s="9">
        <v>1.1431139652562927</v>
      </c>
      <c r="L61" s="9">
        <v>3.0728022624744109</v>
      </c>
      <c r="M61" s="9">
        <v>5.707273084333508</v>
      </c>
      <c r="N61" s="9">
        <v>13.532269160432049</v>
      </c>
      <c r="O61" s="9">
        <v>22.368711659008586</v>
      </c>
      <c r="P61" s="4"/>
      <c r="Q61" s="4"/>
      <c r="R61" s="4"/>
      <c r="S61" s="4"/>
      <c r="T61" s="4"/>
    </row>
    <row r="62" spans="1:20" x14ac:dyDescent="0.25">
      <c r="A62" s="82">
        <v>1988</v>
      </c>
      <c r="B62" s="82" t="s">
        <v>45</v>
      </c>
      <c r="C62" s="82">
        <v>2</v>
      </c>
      <c r="D62" s="9">
        <v>2.2171342809989891</v>
      </c>
      <c r="E62" s="9">
        <v>1.7384527505183387</v>
      </c>
      <c r="F62" s="9">
        <v>13.058063232042185</v>
      </c>
      <c r="G62" s="9">
        <v>3.4218971796367406</v>
      </c>
      <c r="H62" s="9">
        <v>9.5543977092682617</v>
      </c>
      <c r="I62" s="9">
        <v>0.26254714620662045</v>
      </c>
      <c r="J62" s="9">
        <v>1.7055977254677999</v>
      </c>
      <c r="K62" s="9">
        <v>0.92772209011142748</v>
      </c>
      <c r="L62" s="9">
        <v>3.7310388522783215</v>
      </c>
      <c r="M62" s="9">
        <v>6.4890157845751872</v>
      </c>
      <c r="N62" s="9">
        <v>13.455777174193376</v>
      </c>
      <c r="O62" s="9">
        <v>15.128836740743129</v>
      </c>
      <c r="P62" s="4"/>
      <c r="Q62" s="4"/>
      <c r="R62" s="4"/>
      <c r="S62" s="4"/>
      <c r="T62" s="4"/>
    </row>
    <row r="63" spans="1:20" x14ac:dyDescent="0.25">
      <c r="A63" s="82">
        <v>1989</v>
      </c>
      <c r="B63" s="82" t="s">
        <v>45</v>
      </c>
      <c r="C63" s="82">
        <v>2</v>
      </c>
      <c r="D63" s="9">
        <v>2.3700013983906509</v>
      </c>
      <c r="E63" s="9">
        <v>2.3827906409390569</v>
      </c>
      <c r="F63" s="9">
        <v>15.109385040004788</v>
      </c>
      <c r="G63" s="9">
        <v>3.6336942284525371</v>
      </c>
      <c r="H63" s="9">
        <v>15.590643210964151</v>
      </c>
      <c r="I63" s="9">
        <v>0.22238507855180203</v>
      </c>
      <c r="J63" s="9">
        <v>1.5906356107812605</v>
      </c>
      <c r="K63" s="9">
        <v>1.4614493238837658</v>
      </c>
      <c r="L63" s="9">
        <v>2.9254468957038244</v>
      </c>
      <c r="M63" s="9">
        <v>6.8229286359412216</v>
      </c>
      <c r="N63" s="9">
        <v>18.104400592865314</v>
      </c>
      <c r="O63" s="9">
        <v>19.412538202726918</v>
      </c>
      <c r="P63" s="4"/>
      <c r="Q63" s="4"/>
      <c r="R63" s="4"/>
      <c r="S63" s="4"/>
      <c r="T63" s="4"/>
    </row>
    <row r="64" spans="1:20" x14ac:dyDescent="0.25">
      <c r="A64" s="82">
        <v>1990</v>
      </c>
      <c r="B64" s="82" t="s">
        <v>45</v>
      </c>
      <c r="C64" s="82">
        <v>2</v>
      </c>
      <c r="D64" s="9">
        <v>2.804915242942331</v>
      </c>
      <c r="E64" s="9">
        <v>2.6482860295487356</v>
      </c>
      <c r="F64" s="9">
        <v>13.410037411501328</v>
      </c>
      <c r="G64" s="9">
        <v>3.0080400784153021</v>
      </c>
      <c r="H64" s="9">
        <v>17.547377470535885</v>
      </c>
      <c r="I64" s="9">
        <v>0.32377577088725829</v>
      </c>
      <c r="J64" s="9">
        <v>3.1608383046073132</v>
      </c>
      <c r="K64" s="9">
        <v>1.7922152010984935</v>
      </c>
      <c r="L64" s="9">
        <v>3.5143682033932233</v>
      </c>
      <c r="M64" s="9">
        <v>3.0178697472742173</v>
      </c>
      <c r="N64" s="9">
        <v>17.475024438591323</v>
      </c>
      <c r="O64" s="9">
        <v>13.569538132550544</v>
      </c>
      <c r="P64" s="4"/>
      <c r="Q64" s="4"/>
      <c r="R64" s="4"/>
      <c r="S64" s="4"/>
      <c r="T64" s="4"/>
    </row>
    <row r="65" spans="1:20" x14ac:dyDescent="0.25">
      <c r="A65" s="82">
        <v>1991</v>
      </c>
      <c r="B65" s="82" t="s">
        <v>45</v>
      </c>
      <c r="C65" s="82">
        <v>2</v>
      </c>
      <c r="D65" s="9">
        <v>2.9997562216960185</v>
      </c>
      <c r="E65" s="9">
        <v>2.5817504094761827</v>
      </c>
      <c r="F65" s="9">
        <v>16.188013303922183</v>
      </c>
      <c r="G65" s="9">
        <v>3.9187707493905277</v>
      </c>
      <c r="H65" s="9">
        <v>16.844580170545161</v>
      </c>
      <c r="I65" s="9">
        <v>0.58322608158203726</v>
      </c>
      <c r="J65" s="9">
        <v>2.4092708052336196</v>
      </c>
      <c r="K65" s="9">
        <v>1.6978969448615873</v>
      </c>
      <c r="L65" s="9">
        <v>2.54906307656249</v>
      </c>
      <c r="M65" s="9">
        <v>3.7027057699350472</v>
      </c>
      <c r="N65" s="9">
        <v>16.427937819109879</v>
      </c>
      <c r="O65" s="9">
        <v>16.28723541092738</v>
      </c>
      <c r="P65" s="4"/>
      <c r="Q65" s="4"/>
      <c r="R65" s="4"/>
      <c r="S65" s="4"/>
      <c r="T65" s="4"/>
    </row>
    <row r="66" spans="1:20" x14ac:dyDescent="0.25">
      <c r="A66" s="82">
        <v>1992</v>
      </c>
      <c r="B66" s="82" t="s">
        <v>45</v>
      </c>
      <c r="C66" s="82">
        <v>2</v>
      </c>
      <c r="D66" s="9">
        <v>2.5876343180133823</v>
      </c>
      <c r="E66" s="9">
        <v>2.4989359826858748</v>
      </c>
      <c r="F66" s="9">
        <v>13.569349594947781</v>
      </c>
      <c r="G66" s="9">
        <v>3.1976953860975872</v>
      </c>
      <c r="H66" s="9">
        <v>17.096525793328052</v>
      </c>
      <c r="I66" s="9">
        <v>0.4360913096329308</v>
      </c>
      <c r="J66" s="9">
        <v>3.1847355323631743</v>
      </c>
      <c r="K66" s="9">
        <v>1.3880459791384494</v>
      </c>
      <c r="L66" s="9">
        <v>2.8776569385780686</v>
      </c>
      <c r="M66" s="9">
        <v>1.952781917564018</v>
      </c>
      <c r="N66" s="9">
        <v>14.893179267917809</v>
      </c>
      <c r="O66" s="9">
        <v>11.892063992234831</v>
      </c>
      <c r="P66" s="4"/>
      <c r="Q66" s="4"/>
      <c r="R66" s="4"/>
      <c r="S66" s="4"/>
      <c r="T66" s="4"/>
    </row>
    <row r="67" spans="1:20" x14ac:dyDescent="0.25">
      <c r="A67" s="82">
        <v>1993</v>
      </c>
      <c r="B67" s="82" t="s">
        <v>45</v>
      </c>
      <c r="C67" s="82">
        <v>2</v>
      </c>
      <c r="D67" s="9">
        <v>1.9341962031429996</v>
      </c>
      <c r="E67" s="9">
        <v>1.3015115420685708</v>
      </c>
      <c r="F67" s="9">
        <v>11.159838937742942</v>
      </c>
      <c r="G67" s="9">
        <v>3.0733196129033264</v>
      </c>
      <c r="H67" s="9">
        <v>8.149724553815167</v>
      </c>
      <c r="I67" s="9">
        <v>0.41212427241100463</v>
      </c>
      <c r="J67" s="9">
        <v>2.3872979466197113</v>
      </c>
      <c r="K67" s="9">
        <v>1.1809363776049531</v>
      </c>
      <c r="L67" s="9">
        <v>2.1627968584322219</v>
      </c>
      <c r="M67" s="9">
        <v>0.90561866750810349</v>
      </c>
      <c r="N67" s="9">
        <v>13.151446026265145</v>
      </c>
      <c r="O67" s="9">
        <v>3.2246010267376137</v>
      </c>
      <c r="P67" s="4"/>
      <c r="Q67" s="4"/>
      <c r="R67" s="4"/>
      <c r="S67" s="4"/>
      <c r="T67" s="4"/>
    </row>
    <row r="68" spans="1:20" x14ac:dyDescent="0.25">
      <c r="A68" s="82">
        <v>1994</v>
      </c>
      <c r="B68" s="82" t="s">
        <v>45</v>
      </c>
      <c r="C68" s="82">
        <v>2</v>
      </c>
      <c r="D68" s="9">
        <v>1.5591959471233305</v>
      </c>
      <c r="E68" s="9">
        <v>0.88197100416669338</v>
      </c>
      <c r="F68" s="9">
        <v>6.2478745078497386</v>
      </c>
      <c r="G68" s="9">
        <v>1.7056665108393203</v>
      </c>
      <c r="H68" s="9">
        <v>4.2311123454654451</v>
      </c>
      <c r="I68" s="9">
        <v>0.56285509133534684</v>
      </c>
      <c r="J68" s="9">
        <v>2.7713936824258778</v>
      </c>
      <c r="K68" s="9">
        <v>1.0529582145644627</v>
      </c>
      <c r="L68" s="9">
        <v>2.3026506410308829</v>
      </c>
      <c r="M68" s="9">
        <v>0.40127285764769827</v>
      </c>
      <c r="N68" s="9">
        <v>8.8020390783050662</v>
      </c>
      <c r="O68" s="9">
        <v>3.1475604749140658</v>
      </c>
      <c r="P68" s="4"/>
      <c r="Q68" s="4"/>
      <c r="R68" s="4"/>
      <c r="S68" s="4"/>
      <c r="T68" s="4"/>
    </row>
    <row r="69" spans="1:20" x14ac:dyDescent="0.25">
      <c r="A69" s="82">
        <v>1995</v>
      </c>
      <c r="B69" s="82" t="s">
        <v>45</v>
      </c>
      <c r="C69" s="82">
        <v>2</v>
      </c>
      <c r="D69" s="9">
        <v>1.4708234000542859</v>
      </c>
      <c r="E69" s="9">
        <v>0.80018146102239673</v>
      </c>
      <c r="F69" s="9">
        <v>6.2934072959263725</v>
      </c>
      <c r="G69" s="9">
        <v>1.8445667185768753</v>
      </c>
      <c r="H69" s="9">
        <v>3.1765159142051189</v>
      </c>
      <c r="I69" s="9">
        <v>1.6641589869980453</v>
      </c>
      <c r="J69" s="9">
        <v>3.4143690587687825</v>
      </c>
      <c r="K69" s="9">
        <v>0.64517081333118342</v>
      </c>
      <c r="L69" s="9">
        <v>1.6664319202602536</v>
      </c>
      <c r="M69" s="9">
        <v>0.67163839751642962</v>
      </c>
      <c r="N69" s="9">
        <v>4.9206131734070384</v>
      </c>
      <c r="O69" s="9">
        <v>2.8349430084715594</v>
      </c>
      <c r="P69" s="4"/>
      <c r="Q69" s="4"/>
      <c r="R69" s="4"/>
      <c r="S69" s="4"/>
      <c r="T69" s="4"/>
    </row>
    <row r="70" spans="1:20" x14ac:dyDescent="0.25">
      <c r="A70" s="82">
        <v>1996</v>
      </c>
      <c r="B70" s="82" t="s">
        <v>45</v>
      </c>
      <c r="C70" s="82">
        <v>2</v>
      </c>
      <c r="D70" s="9">
        <v>1.7580561900772331</v>
      </c>
      <c r="E70" s="9">
        <v>0.99423545423308834</v>
      </c>
      <c r="F70" s="9">
        <v>6.9996352740351027</v>
      </c>
      <c r="G70" s="9">
        <v>1.964400031614008</v>
      </c>
      <c r="H70" s="9">
        <v>4.9255965582744174</v>
      </c>
      <c r="I70" s="9">
        <v>0.4317457110352188</v>
      </c>
      <c r="J70" s="9">
        <v>1.7177653214075737</v>
      </c>
      <c r="K70" s="9">
        <v>1.1338129370568406</v>
      </c>
      <c r="L70" s="9">
        <v>1.3237103873230358</v>
      </c>
      <c r="M70" s="9">
        <v>0.55456650733796931</v>
      </c>
      <c r="N70" s="9">
        <v>7.1147342309914414</v>
      </c>
      <c r="O70" s="9">
        <v>2.2573199530096151</v>
      </c>
      <c r="P70" s="4"/>
      <c r="Q70" s="4"/>
      <c r="R70" s="4"/>
      <c r="S70" s="4"/>
      <c r="T70" s="4"/>
    </row>
    <row r="71" spans="1:20" x14ac:dyDescent="0.25">
      <c r="A71" s="82">
        <v>1997</v>
      </c>
      <c r="B71" s="82" t="s">
        <v>45</v>
      </c>
      <c r="C71" s="82">
        <v>2</v>
      </c>
      <c r="D71" s="9">
        <v>1.4978080340767228</v>
      </c>
      <c r="E71" s="9">
        <v>1.1206797848361199</v>
      </c>
      <c r="F71" s="9">
        <v>7.4423215729874883</v>
      </c>
      <c r="G71" s="9">
        <v>2.0311267268877011</v>
      </c>
      <c r="H71" s="9">
        <v>5.732992118149288</v>
      </c>
      <c r="I71" s="9">
        <v>0.59953340646835873</v>
      </c>
      <c r="J71" s="9">
        <v>1.8876278365423851</v>
      </c>
      <c r="K71" s="9">
        <v>0.55304513653187692</v>
      </c>
      <c r="L71" s="9">
        <v>1.3721833777976709</v>
      </c>
      <c r="M71" s="9">
        <v>0.57855576868281611</v>
      </c>
      <c r="N71" s="9">
        <v>6.6929282320971017</v>
      </c>
      <c r="O71" s="9">
        <v>3.2157332337489293</v>
      </c>
      <c r="P71" s="4"/>
      <c r="Q71" s="4"/>
      <c r="R71" s="4"/>
      <c r="S71" s="4"/>
      <c r="T71" s="4"/>
    </row>
    <row r="72" spans="1:20" x14ac:dyDescent="0.25">
      <c r="A72" s="82">
        <v>1998</v>
      </c>
      <c r="B72" s="82" t="s">
        <v>45</v>
      </c>
      <c r="C72" s="82">
        <v>2</v>
      </c>
      <c r="D72" s="9">
        <v>1.804967327954303</v>
      </c>
      <c r="E72" s="9">
        <v>1.4446711689049254</v>
      </c>
      <c r="F72" s="9">
        <v>10.09843756425281</v>
      </c>
      <c r="G72" s="9">
        <v>2.7710791000944348</v>
      </c>
      <c r="H72" s="9">
        <v>7.4258272189542138</v>
      </c>
      <c r="I72" s="9">
        <v>0.29430714700171667</v>
      </c>
      <c r="J72" s="9">
        <v>1.6711009523503528</v>
      </c>
      <c r="K72" s="9">
        <v>0.75518041783228362</v>
      </c>
      <c r="L72" s="9">
        <v>0.78833408897754609</v>
      </c>
      <c r="M72" s="9">
        <v>1.3785268952265486</v>
      </c>
      <c r="N72" s="9">
        <v>10.070181693458318</v>
      </c>
      <c r="O72" s="9">
        <v>3.0673503184246824</v>
      </c>
      <c r="P72" s="4"/>
      <c r="Q72" s="4"/>
      <c r="R72" s="4"/>
      <c r="S72" s="4"/>
      <c r="T72" s="4"/>
    </row>
    <row r="73" spans="1:20" x14ac:dyDescent="0.25">
      <c r="A73" s="82">
        <v>1999</v>
      </c>
      <c r="B73" s="82" t="s">
        <v>45</v>
      </c>
      <c r="C73" s="82">
        <v>2</v>
      </c>
      <c r="D73" s="9">
        <v>2.0546490349358848</v>
      </c>
      <c r="E73" s="9">
        <v>1.9561528011316265</v>
      </c>
      <c r="F73" s="9">
        <v>9.8680735374932791</v>
      </c>
      <c r="G73" s="9">
        <v>2.4650748138959093</v>
      </c>
      <c r="H73" s="9">
        <v>10.088188552296803</v>
      </c>
      <c r="I73" s="9">
        <v>0.5658426413128671</v>
      </c>
      <c r="J73" s="9">
        <v>2.8605179267198388</v>
      </c>
      <c r="K73" s="9">
        <v>0.89993985988558123</v>
      </c>
      <c r="L73" s="9">
        <v>0.98754764902669823</v>
      </c>
      <c r="M73" s="9">
        <v>1.9629501363145718</v>
      </c>
      <c r="N73" s="9">
        <v>9.9414871006636414</v>
      </c>
      <c r="O73" s="9">
        <v>4.6327955107197711</v>
      </c>
      <c r="P73" s="4"/>
      <c r="Q73" s="4"/>
      <c r="R73" s="4"/>
      <c r="S73" s="4"/>
      <c r="T73" s="4"/>
    </row>
    <row r="74" spans="1:20" x14ac:dyDescent="0.25">
      <c r="A74" s="82">
        <v>2000</v>
      </c>
      <c r="B74" s="82" t="s">
        <v>45</v>
      </c>
      <c r="C74" s="82">
        <v>2</v>
      </c>
      <c r="D74" s="9">
        <v>2.3376343792988989</v>
      </c>
      <c r="E74" s="9">
        <v>2.2520583991191185</v>
      </c>
      <c r="F74" s="9">
        <v>10.829209098213123</v>
      </c>
      <c r="G74" s="9">
        <v>2.5287304788557665</v>
      </c>
      <c r="H74" s="9">
        <v>14.056787516090054</v>
      </c>
      <c r="I74" s="9">
        <v>0.60038919207323149</v>
      </c>
      <c r="J74" s="9">
        <v>2.0667302570266486</v>
      </c>
      <c r="K74" s="9">
        <v>1.1610953962700978</v>
      </c>
      <c r="L74" s="9">
        <v>1.4176151622979611</v>
      </c>
      <c r="M74" s="9">
        <v>1.9819297460270822</v>
      </c>
      <c r="N74" s="9">
        <v>16.403954135019756</v>
      </c>
      <c r="O74" s="9">
        <v>10.303395730133618</v>
      </c>
      <c r="P74" s="4"/>
      <c r="Q74" s="4"/>
      <c r="R74" s="4"/>
      <c r="S74" s="4"/>
      <c r="T74" s="4"/>
    </row>
    <row r="75" spans="1:20" x14ac:dyDescent="0.25">
      <c r="A75" s="82">
        <v>2001</v>
      </c>
      <c r="B75" s="82" t="s">
        <v>45</v>
      </c>
      <c r="C75" s="82">
        <v>2</v>
      </c>
      <c r="D75" s="9">
        <v>2.4157373530678261</v>
      </c>
      <c r="E75" s="9">
        <v>2.2582373221189114</v>
      </c>
      <c r="F75" s="9">
        <v>10.621080101613648</v>
      </c>
      <c r="G75" s="9">
        <v>2.3849094740220451</v>
      </c>
      <c r="H75" s="9">
        <v>15.186374879567648</v>
      </c>
      <c r="I75" s="9">
        <v>0.49404171477215275</v>
      </c>
      <c r="J75" s="9">
        <v>2.307447088875104</v>
      </c>
      <c r="K75" s="9">
        <v>1.6730893288158586</v>
      </c>
      <c r="L75" s="9">
        <v>1.2542871946672285</v>
      </c>
      <c r="M75" s="9">
        <v>3.9448211126868999</v>
      </c>
      <c r="N75" s="9">
        <v>15.017135291542839</v>
      </c>
      <c r="O75" s="9">
        <v>7.5481175748276748</v>
      </c>
      <c r="P75" s="4"/>
      <c r="Q75" s="4"/>
      <c r="R75" s="4"/>
      <c r="S75" s="4"/>
      <c r="T75" s="4"/>
    </row>
    <row r="76" spans="1:20" x14ac:dyDescent="0.25">
      <c r="A76" s="82">
        <v>2002</v>
      </c>
      <c r="B76" s="82" t="s">
        <v>45</v>
      </c>
      <c r="C76" s="82">
        <v>2</v>
      </c>
      <c r="D76" s="9">
        <v>2.7311907971787357</v>
      </c>
      <c r="E76" s="9">
        <v>3.0290008628941911</v>
      </c>
      <c r="F76" s="9">
        <v>12.198917383017987</v>
      </c>
      <c r="G76" s="9">
        <v>2.5862689842056761</v>
      </c>
      <c r="H76" s="9">
        <v>20.800308436904345</v>
      </c>
      <c r="I76" s="9">
        <v>0.29742859268420158</v>
      </c>
      <c r="J76" s="9">
        <v>2.880675310564881</v>
      </c>
      <c r="K76" s="9">
        <v>1.7800425246066223</v>
      </c>
      <c r="L76" s="9">
        <v>1.7776028648021043</v>
      </c>
      <c r="M76" s="9">
        <v>2.6712932682876822</v>
      </c>
      <c r="N76" s="9">
        <v>16.8235116859247</v>
      </c>
      <c r="O76" s="9">
        <v>7.4963588551003424</v>
      </c>
      <c r="P76" s="4"/>
      <c r="Q76" s="4"/>
      <c r="R76" s="4"/>
      <c r="S76" s="4"/>
      <c r="T76" s="4"/>
    </row>
    <row r="77" spans="1:20" x14ac:dyDescent="0.25">
      <c r="A77" s="82">
        <v>2003</v>
      </c>
      <c r="B77" s="82" t="s">
        <v>45</v>
      </c>
      <c r="C77" s="82">
        <v>2</v>
      </c>
      <c r="D77" s="9">
        <v>2.6126668401442759</v>
      </c>
      <c r="E77" s="9">
        <v>2.4251155702776157</v>
      </c>
      <c r="F77" s="9">
        <v>13.767408514940456</v>
      </c>
      <c r="G77" s="9">
        <v>3.3211311865864577</v>
      </c>
      <c r="H77" s="9">
        <v>16.705814848241548</v>
      </c>
      <c r="I77" s="9">
        <v>0.42004503916858321</v>
      </c>
      <c r="J77" s="9">
        <v>3.7873407779119699</v>
      </c>
      <c r="K77" s="9">
        <v>1.6108864095648061</v>
      </c>
      <c r="L77" s="9">
        <v>2.2055175563809684</v>
      </c>
      <c r="M77" s="9">
        <v>2.3651693310920501</v>
      </c>
      <c r="N77" s="9">
        <v>14.94263772621855</v>
      </c>
      <c r="O77" s="9">
        <v>9.2217680512767934</v>
      </c>
      <c r="P77" s="4"/>
      <c r="Q77" s="4"/>
      <c r="R77" s="4"/>
      <c r="S77" s="4"/>
      <c r="T77" s="4"/>
    </row>
    <row r="78" spans="1:20" x14ac:dyDescent="0.25">
      <c r="A78" s="82">
        <v>2004</v>
      </c>
      <c r="B78" s="82" t="s">
        <v>45</v>
      </c>
      <c r="C78" s="82">
        <v>2</v>
      </c>
      <c r="D78" s="9">
        <v>2.3416076310076908</v>
      </c>
      <c r="E78" s="9">
        <v>2.1284582486221999</v>
      </c>
      <c r="F78" s="9">
        <v>10.554202707526848</v>
      </c>
      <c r="G78" s="9">
        <v>2.6112882761205265</v>
      </c>
      <c r="H78" s="9">
        <v>14.463615945424396</v>
      </c>
      <c r="I78" s="9">
        <v>0.44519726018865946</v>
      </c>
      <c r="J78" s="9">
        <v>4.8223429321891516</v>
      </c>
      <c r="K78" s="9">
        <v>1.34262330025766</v>
      </c>
      <c r="L78" s="9">
        <v>2.8449517522575496</v>
      </c>
      <c r="M78" s="9">
        <v>1.7686887397025266</v>
      </c>
      <c r="N78" s="9">
        <v>12.183755370079885</v>
      </c>
      <c r="O78" s="9">
        <v>5.4840838689599574</v>
      </c>
      <c r="P78" s="4"/>
      <c r="Q78" s="4"/>
      <c r="R78" s="4"/>
      <c r="S78" s="4"/>
      <c r="T78" s="4"/>
    </row>
    <row r="79" spans="1:20" x14ac:dyDescent="0.25">
      <c r="A79" s="82">
        <v>2005</v>
      </c>
      <c r="B79" s="82" t="s">
        <v>45</v>
      </c>
      <c r="C79" s="82">
        <v>2</v>
      </c>
      <c r="D79" s="9">
        <v>2.2198308887331302</v>
      </c>
      <c r="E79" s="9">
        <v>1.9313168612496159</v>
      </c>
      <c r="F79" s="9">
        <v>11.240883846946849</v>
      </c>
      <c r="G79" s="9">
        <v>3.0155204777240598</v>
      </c>
      <c r="H79" s="9">
        <v>12.626064161196059</v>
      </c>
      <c r="I79" s="9">
        <v>0.32342636425206167</v>
      </c>
      <c r="J79" s="9">
        <v>6.450900470132213</v>
      </c>
      <c r="K79" s="9">
        <v>1.3252896570457111</v>
      </c>
      <c r="L79" s="9">
        <v>2.0792396382821599</v>
      </c>
      <c r="M79" s="9">
        <v>1.9962423444310378</v>
      </c>
      <c r="N79" s="9">
        <v>11.964460836772597</v>
      </c>
      <c r="O79" s="9">
        <v>5.7228629247291884</v>
      </c>
      <c r="P79" s="4"/>
      <c r="Q79" s="4"/>
      <c r="R79" s="4"/>
      <c r="S79" s="4"/>
      <c r="T79" s="4"/>
    </row>
    <row r="80" spans="1:20" x14ac:dyDescent="0.25">
      <c r="A80" s="82">
        <v>2006</v>
      </c>
      <c r="B80" s="82" t="s">
        <v>45</v>
      </c>
      <c r="C80" s="82">
        <v>2</v>
      </c>
      <c r="D80" s="9">
        <v>2.137652627271398</v>
      </c>
      <c r="E80" s="9">
        <v>1.663239595154292</v>
      </c>
      <c r="F80" s="9">
        <v>10.162130770803195</v>
      </c>
      <c r="G80" s="9">
        <v>2.7404474510243801</v>
      </c>
      <c r="H80" s="9">
        <v>11.150987481919735</v>
      </c>
      <c r="I80" s="9">
        <v>0.28666920825926151</v>
      </c>
      <c r="J80" s="9">
        <v>5.9805855339999194</v>
      </c>
      <c r="K80" s="9">
        <v>1.3646654939408134</v>
      </c>
      <c r="L80" s="9">
        <v>2.8813748708359088</v>
      </c>
      <c r="M80" s="9">
        <v>2.2507300603893441</v>
      </c>
      <c r="N80" s="9">
        <v>9.8978238874702544</v>
      </c>
      <c r="O80" s="9">
        <v>4.7118418257979586</v>
      </c>
      <c r="P80" s="4"/>
      <c r="Q80" s="4"/>
      <c r="R80" s="4"/>
      <c r="S80" s="4"/>
      <c r="T80" s="4"/>
    </row>
    <row r="81" spans="1:20" x14ac:dyDescent="0.25">
      <c r="A81" s="82">
        <v>2007</v>
      </c>
      <c r="B81" s="82" t="s">
        <v>45</v>
      </c>
      <c r="C81" s="82">
        <v>2</v>
      </c>
      <c r="D81" s="9">
        <v>2.4845587723719973</v>
      </c>
      <c r="E81" s="9">
        <v>2.0316176694691364</v>
      </c>
      <c r="F81" s="9">
        <v>12.465153410834606</v>
      </c>
      <c r="G81" s="9">
        <v>3.2401631675361604</v>
      </c>
      <c r="H81" s="9">
        <v>14.921903626658377</v>
      </c>
      <c r="I81" s="9">
        <v>0.29845363228871175</v>
      </c>
      <c r="J81" s="9">
        <v>4.2746193429934483</v>
      </c>
      <c r="K81" s="9">
        <v>2.1410565507915229</v>
      </c>
      <c r="L81" s="9">
        <v>2.33725844322348</v>
      </c>
      <c r="M81" s="9">
        <v>1.5609329672614765</v>
      </c>
      <c r="N81" s="9">
        <v>12.708700288997296</v>
      </c>
      <c r="O81" s="9">
        <v>7.808097926498708</v>
      </c>
      <c r="P81" s="4"/>
      <c r="Q81" s="4"/>
      <c r="R81" s="4"/>
      <c r="S81" s="4"/>
      <c r="T81" s="4"/>
    </row>
    <row r="82" spans="1:20" x14ac:dyDescent="0.25">
      <c r="A82" s="82">
        <v>2008</v>
      </c>
      <c r="B82" s="82" t="s">
        <v>45</v>
      </c>
      <c r="C82" s="82">
        <v>2</v>
      </c>
      <c r="D82" s="9">
        <v>2.4419752753287782</v>
      </c>
      <c r="E82" s="9">
        <v>1.6175875386486969</v>
      </c>
      <c r="F82" s="9">
        <v>11.865240304560587</v>
      </c>
      <c r="G82" s="9">
        <v>3.2618056877867332</v>
      </c>
      <c r="H82" s="9">
        <v>12.065512433090378</v>
      </c>
      <c r="I82" s="9">
        <v>0.29148313677725074</v>
      </c>
      <c r="J82" s="9">
        <v>4.1071663840605765</v>
      </c>
      <c r="K82" s="9">
        <v>2.5115333880380835</v>
      </c>
      <c r="L82" s="9">
        <v>3.1707673610172162</v>
      </c>
      <c r="M82" s="9">
        <v>3.306177910638965</v>
      </c>
      <c r="N82" s="9">
        <v>10.036838662252993</v>
      </c>
      <c r="O82" s="9">
        <v>8.9947065108659903</v>
      </c>
      <c r="P82" s="4"/>
      <c r="Q82" s="4"/>
      <c r="R82" s="4"/>
      <c r="S82" s="4"/>
      <c r="T82" s="4"/>
    </row>
    <row r="83" spans="1:20" x14ac:dyDescent="0.25">
      <c r="A83" s="82">
        <v>2009</v>
      </c>
      <c r="B83" s="82" t="s">
        <v>45</v>
      </c>
      <c r="C83" s="82">
        <v>2</v>
      </c>
      <c r="D83" s="9">
        <v>2.0188172805695377</v>
      </c>
      <c r="E83" s="9">
        <v>1.5359795351973922</v>
      </c>
      <c r="F83" s="9">
        <v>10.812500410770065</v>
      </c>
      <c r="G83" s="9">
        <v>3.0046924018235108</v>
      </c>
      <c r="H83" s="9">
        <v>11.987971812095903</v>
      </c>
      <c r="I83" s="9">
        <v>0.26201123146135413</v>
      </c>
      <c r="J83" s="9">
        <v>4.0186086429402481</v>
      </c>
      <c r="K83" s="9">
        <v>2.2837681577911657</v>
      </c>
      <c r="L83" s="9">
        <v>2.6923221126478531</v>
      </c>
      <c r="M83" s="9">
        <v>2.6089765716147686</v>
      </c>
      <c r="N83" s="9">
        <v>9.1702648095506323</v>
      </c>
      <c r="O83" s="9">
        <v>7.9336851122968755</v>
      </c>
      <c r="P83" s="4"/>
      <c r="Q83" s="4"/>
      <c r="R83" s="4"/>
      <c r="S83" s="4"/>
      <c r="T83" s="4"/>
    </row>
    <row r="84" spans="1:20" x14ac:dyDescent="0.25">
      <c r="A84" s="82">
        <v>2010</v>
      </c>
      <c r="B84" s="82" t="s">
        <v>45</v>
      </c>
      <c r="C84" s="82">
        <v>2</v>
      </c>
      <c r="D84" s="9">
        <v>1.6795720100936826</v>
      </c>
      <c r="E84" s="9">
        <v>1.492740645761125</v>
      </c>
      <c r="F84" s="9">
        <v>7.0340881238308555</v>
      </c>
      <c r="G84" s="9">
        <v>1.6436953406699513</v>
      </c>
      <c r="H84" s="9">
        <v>11.346231794504272</v>
      </c>
      <c r="I84" s="9">
        <v>0.56392553503896836</v>
      </c>
      <c r="J84" s="9">
        <v>4.6845138534664228</v>
      </c>
      <c r="K84" s="9">
        <v>2.0342784222979744</v>
      </c>
      <c r="L84" s="9">
        <v>1.7034708347700385</v>
      </c>
      <c r="M84" s="9">
        <v>1.2309927286831919</v>
      </c>
      <c r="N84" s="9">
        <v>9.5644638397850876</v>
      </c>
      <c r="O84" s="9">
        <v>3.4757449688088311</v>
      </c>
      <c r="P84" s="4"/>
      <c r="Q84" s="4"/>
      <c r="R84" s="4"/>
      <c r="S84" s="4"/>
      <c r="T84" s="4"/>
    </row>
    <row r="85" spans="1:20" x14ac:dyDescent="0.25">
      <c r="A85" s="82">
        <v>2011</v>
      </c>
      <c r="B85" s="82" t="s">
        <v>45</v>
      </c>
      <c r="C85" s="82">
        <v>2</v>
      </c>
      <c r="D85" s="9">
        <v>1.244850809497648</v>
      </c>
      <c r="E85" s="9">
        <v>0.66813981895780672</v>
      </c>
      <c r="F85" s="9">
        <v>4.0248356110308068</v>
      </c>
      <c r="G85" s="9">
        <v>1.1649740807326754</v>
      </c>
      <c r="H85" s="9">
        <v>5.2269195567902793</v>
      </c>
      <c r="I85" s="9">
        <v>0.32610604872542348</v>
      </c>
      <c r="J85" s="9">
        <v>3.8717912888107682</v>
      </c>
      <c r="K85" s="9">
        <v>1.1105241237649983</v>
      </c>
      <c r="L85" s="9">
        <v>2.3229033522406515</v>
      </c>
      <c r="M85" s="9">
        <v>0.7032540254364068</v>
      </c>
      <c r="N85" s="9">
        <v>5.2338217144761598</v>
      </c>
      <c r="O85" s="9">
        <v>2.6114576083679943</v>
      </c>
      <c r="P85" s="4"/>
      <c r="Q85" s="4"/>
      <c r="R85" s="4"/>
      <c r="S85" s="4"/>
      <c r="T85" s="4"/>
    </row>
    <row r="86" spans="1:20" x14ac:dyDescent="0.25">
      <c r="A86" s="82">
        <v>2012</v>
      </c>
      <c r="B86" s="82" t="s">
        <v>45</v>
      </c>
      <c r="C86" s="82">
        <v>2</v>
      </c>
      <c r="D86" s="9">
        <v>1.2148964530840776</v>
      </c>
      <c r="E86" s="9">
        <v>0.60595803804232018</v>
      </c>
      <c r="F86" s="9">
        <v>3.9009626513219438</v>
      </c>
      <c r="G86" s="9">
        <v>1.190824863778863</v>
      </c>
      <c r="H86" s="9">
        <v>4.1996096274256196</v>
      </c>
      <c r="I86" s="9">
        <v>0.23807809401814128</v>
      </c>
      <c r="J86" s="9">
        <v>3.6738611091552613</v>
      </c>
      <c r="K86" s="9">
        <v>1.4279375747124046</v>
      </c>
      <c r="L86" s="9">
        <v>1.9757080144778536</v>
      </c>
      <c r="M86" s="9">
        <v>0.9042142853259737</v>
      </c>
      <c r="N86" s="9">
        <v>4.3048436126251657</v>
      </c>
      <c r="O86" s="9">
        <v>3.117470202423116</v>
      </c>
      <c r="P86" s="4"/>
      <c r="Q86" s="4"/>
      <c r="R86" s="4"/>
      <c r="S86" s="4"/>
      <c r="T86" s="4"/>
    </row>
    <row r="87" spans="1:20" x14ac:dyDescent="0.25">
      <c r="A87" s="82">
        <v>2013</v>
      </c>
      <c r="B87" s="82" t="s">
        <v>45</v>
      </c>
      <c r="C87" s="82">
        <v>2</v>
      </c>
      <c r="D87" s="9">
        <v>1.1814210834729479</v>
      </c>
      <c r="E87" s="9">
        <v>0.69693861834621296</v>
      </c>
      <c r="F87" s="9">
        <v>4.4054657452841779</v>
      </c>
      <c r="G87" s="9">
        <v>1.337268960890196</v>
      </c>
      <c r="H87" s="9">
        <v>4.6935742197026133</v>
      </c>
      <c r="I87" s="9">
        <v>0.21904878693230156</v>
      </c>
      <c r="J87" s="9">
        <v>2.2735134848325087</v>
      </c>
      <c r="K87" s="9">
        <v>0.87245672123327622</v>
      </c>
      <c r="L87" s="9">
        <v>1.4224674097133396</v>
      </c>
      <c r="M87" s="9">
        <v>0.80918400593918682</v>
      </c>
      <c r="N87" s="9">
        <v>4.6942657305746618</v>
      </c>
      <c r="O87" s="9">
        <v>3.6887900766737864</v>
      </c>
      <c r="P87" s="4"/>
      <c r="Q87" s="4"/>
      <c r="R87" s="4"/>
      <c r="S87" s="4"/>
      <c r="T87" s="4"/>
    </row>
    <row r="88" spans="1:20" x14ac:dyDescent="0.25">
      <c r="A88" s="82">
        <v>2014</v>
      </c>
      <c r="B88" s="82" t="s">
        <v>45</v>
      </c>
      <c r="C88" s="82">
        <v>2</v>
      </c>
      <c r="D88" s="9">
        <v>1.2991215789279473</v>
      </c>
      <c r="E88" s="9">
        <v>0.95312030903488798</v>
      </c>
      <c r="F88" s="9">
        <v>4.458394170206323</v>
      </c>
      <c r="G88" s="9">
        <v>1.2615024544274145</v>
      </c>
      <c r="H88" s="9">
        <v>5.6363883148038463</v>
      </c>
      <c r="I88" s="9">
        <v>0.22727949124066121</v>
      </c>
      <c r="J88" s="9">
        <v>1.980569368839036</v>
      </c>
      <c r="K88" s="9">
        <v>0.77784469551259783</v>
      </c>
      <c r="L88" s="9">
        <v>1.4360648391205237</v>
      </c>
      <c r="M88" s="9">
        <v>1.6013195861428293</v>
      </c>
      <c r="N88" s="9">
        <v>3.8886127144219396</v>
      </c>
      <c r="O88" s="9">
        <v>4.131514406114082</v>
      </c>
      <c r="P88" s="4"/>
      <c r="Q88" s="4"/>
      <c r="R88" s="4"/>
      <c r="S88" s="4"/>
      <c r="T88" s="4"/>
    </row>
    <row r="89" spans="1:20" x14ac:dyDescent="0.25">
      <c r="A89" s="82">
        <v>2015</v>
      </c>
      <c r="B89" s="82" t="s">
        <v>45</v>
      </c>
      <c r="C89" s="82">
        <v>2</v>
      </c>
      <c r="D89" s="9">
        <v>2.4767058067615828</v>
      </c>
      <c r="E89" s="9">
        <v>2.1878649523199747</v>
      </c>
      <c r="F89" s="9">
        <v>11.714876833610914</v>
      </c>
      <c r="G89" s="9">
        <v>3.0275533910304886</v>
      </c>
      <c r="H89" s="9">
        <v>10.467698526154619</v>
      </c>
      <c r="I89" s="9">
        <v>0.41649911774999171</v>
      </c>
      <c r="J89" s="9">
        <v>4.0177634330027105</v>
      </c>
      <c r="K89" s="9">
        <v>1.6621511779490215</v>
      </c>
      <c r="L89" s="9">
        <v>2.2001253712213411</v>
      </c>
      <c r="M89" s="9">
        <v>2.1507330177055892</v>
      </c>
      <c r="N89" s="9">
        <v>10.547741250425887</v>
      </c>
      <c r="O89" s="9">
        <v>8.6051752618517501</v>
      </c>
      <c r="P89" s="4"/>
      <c r="Q89" s="4"/>
      <c r="R89" s="4"/>
      <c r="S89" s="4"/>
      <c r="T89" s="4"/>
    </row>
    <row r="90" spans="1:20" x14ac:dyDescent="0.25">
      <c r="A90" s="82">
        <v>2016</v>
      </c>
      <c r="B90" s="82" t="s">
        <v>45</v>
      </c>
      <c r="C90" s="82">
        <v>2</v>
      </c>
      <c r="D90" s="9">
        <v>2.7557610924334854</v>
      </c>
      <c r="E90" s="9">
        <v>2.2308578065300968</v>
      </c>
      <c r="F90" s="9">
        <v>12.281084130141231</v>
      </c>
      <c r="G90" s="9">
        <v>3.1689611299150839</v>
      </c>
      <c r="H90" s="9">
        <v>11.330538918916217</v>
      </c>
      <c r="I90" s="9">
        <v>0.40769790779916998</v>
      </c>
      <c r="J90" s="9">
        <v>4.0523624464708359</v>
      </c>
      <c r="K90" s="9">
        <v>1.6489790869529271</v>
      </c>
      <c r="L90" s="9">
        <v>2.3080051927140608</v>
      </c>
      <c r="M90" s="9">
        <v>3.0196372249016976</v>
      </c>
      <c r="N90" s="9">
        <v>10.777556492389973</v>
      </c>
      <c r="O90" s="9">
        <v>11.201014262586071</v>
      </c>
      <c r="P90" s="4"/>
      <c r="Q90" s="4"/>
      <c r="R90" s="4"/>
      <c r="S90" s="4"/>
      <c r="T90" s="4"/>
    </row>
    <row r="91" spans="1:20" x14ac:dyDescent="0.25">
      <c r="A91" s="82">
        <v>2017</v>
      </c>
      <c r="B91" s="82" t="s">
        <v>45</v>
      </c>
      <c r="C91" s="82">
        <v>2</v>
      </c>
      <c r="D91" s="9">
        <v>2.9262211326984726</v>
      </c>
      <c r="E91" s="9">
        <v>2.3649182772831576</v>
      </c>
      <c r="F91" s="9">
        <v>12.554041090531053</v>
      </c>
      <c r="G91" s="9">
        <v>3.2237288963437747</v>
      </c>
      <c r="H91" s="9">
        <v>11.989155396500497</v>
      </c>
      <c r="I91" s="9">
        <v>0.44457610932387986</v>
      </c>
      <c r="J91" s="9">
        <v>4.1852443360516167</v>
      </c>
      <c r="K91" s="9">
        <v>1.6440483909048373</v>
      </c>
      <c r="L91" s="9">
        <v>2.2222450556387225</v>
      </c>
      <c r="M91" s="9">
        <v>3.000286030351341</v>
      </c>
      <c r="N91" s="9">
        <v>11.650840787522204</v>
      </c>
      <c r="O91" s="9">
        <v>12.440905686027845</v>
      </c>
      <c r="P91" s="4"/>
      <c r="Q91" s="4"/>
      <c r="R91" s="4"/>
      <c r="S91" s="4"/>
      <c r="T91" s="4"/>
    </row>
    <row r="92" spans="1:20" x14ac:dyDescent="0.25">
      <c r="A92" s="82">
        <v>2018</v>
      </c>
      <c r="B92" s="82" t="s">
        <v>45</v>
      </c>
      <c r="C92" s="82">
        <v>2</v>
      </c>
      <c r="D92" s="9">
        <v>2.8745252463942816</v>
      </c>
      <c r="E92" s="9">
        <v>2.1712602812123638</v>
      </c>
      <c r="F92" s="9">
        <v>12.548977216760036</v>
      </c>
      <c r="G92" s="9">
        <v>3.2287818830604462</v>
      </c>
      <c r="H92" s="9">
        <v>10.100023273077614</v>
      </c>
      <c r="I92" s="9">
        <v>0.41477476537392488</v>
      </c>
      <c r="J92" s="9">
        <v>4.4533225536971548</v>
      </c>
      <c r="K92" s="9">
        <v>1.7090237482134931</v>
      </c>
      <c r="L92" s="9">
        <v>2.2397121784489187</v>
      </c>
      <c r="M92" s="9">
        <v>2.8567697303980095</v>
      </c>
      <c r="N92" s="9">
        <v>12.727033810112909</v>
      </c>
      <c r="O92" s="9">
        <v>12.010580258272686</v>
      </c>
      <c r="P92" s="4"/>
      <c r="Q92" s="4"/>
      <c r="R92" s="4"/>
      <c r="S92" s="4"/>
      <c r="T92" s="4"/>
    </row>
    <row r="93" spans="1:20" x14ac:dyDescent="0.25">
      <c r="A93" s="82">
        <v>2019</v>
      </c>
      <c r="B93" s="82" t="s">
        <v>45</v>
      </c>
      <c r="C93" s="82">
        <v>2</v>
      </c>
      <c r="D93" s="9">
        <v>2.8157647726169199</v>
      </c>
      <c r="E93" s="9">
        <v>2.1626309383361111</v>
      </c>
      <c r="F93" s="9">
        <v>12.142792631287564</v>
      </c>
      <c r="G93" s="9">
        <v>3.1090135595429933</v>
      </c>
      <c r="H93" s="9">
        <v>10.171918785730856</v>
      </c>
      <c r="I93" s="9">
        <v>0.43801529242734405</v>
      </c>
      <c r="J93" s="9">
        <v>4.4164531562957841</v>
      </c>
      <c r="K93" s="9">
        <v>1.7273345510721825</v>
      </c>
      <c r="L93" s="9">
        <v>2.2573031216465536</v>
      </c>
      <c r="M93" s="9">
        <v>3.0941838297403925</v>
      </c>
      <c r="N93" s="9">
        <v>12.236872595522753</v>
      </c>
      <c r="O93" s="9">
        <v>11.612784876840548</v>
      </c>
      <c r="P93" s="4"/>
      <c r="Q93" s="4"/>
      <c r="R93" s="4"/>
      <c r="S93" s="4"/>
      <c r="T93" s="4"/>
    </row>
    <row r="94" spans="1:20" x14ac:dyDescent="0.25">
      <c r="A94" s="82">
        <v>2020</v>
      </c>
      <c r="B94" s="82" t="s">
        <v>45</v>
      </c>
      <c r="C94" s="82">
        <v>2</v>
      </c>
      <c r="D94" s="9">
        <v>2.636144369089485</v>
      </c>
      <c r="E94" s="9">
        <v>2.0451792212429316</v>
      </c>
      <c r="F94" s="9">
        <v>11.234713074121979</v>
      </c>
      <c r="G94" s="9">
        <v>2.8985287313430432</v>
      </c>
      <c r="H94" s="9">
        <v>8.7825392161187601</v>
      </c>
      <c r="I94" s="9">
        <v>0.40570847498931467</v>
      </c>
      <c r="J94" s="9">
        <v>4.5026040099805549</v>
      </c>
      <c r="K94" s="9">
        <v>1.7558464695984157</v>
      </c>
      <c r="L94" s="9">
        <v>2.2756409424613784</v>
      </c>
      <c r="M94" s="9">
        <v>2.6621322856385747</v>
      </c>
      <c r="N94" s="9">
        <v>12.155559256286168</v>
      </c>
      <c r="O94" s="9">
        <v>10.348630659650979</v>
      </c>
      <c r="P94" s="4"/>
      <c r="Q94" s="4"/>
      <c r="R94" s="4"/>
      <c r="S94" s="4"/>
      <c r="T94" s="4"/>
    </row>
    <row r="95" spans="1:20" x14ac:dyDescent="0.25">
      <c r="A95" s="82">
        <v>2021</v>
      </c>
      <c r="B95" s="82" t="s">
        <v>45</v>
      </c>
      <c r="C95" s="82">
        <v>2</v>
      </c>
      <c r="D95" s="9">
        <v>2.6177923611022949</v>
      </c>
      <c r="E95" s="9">
        <v>2.0034003413636912</v>
      </c>
      <c r="F95" s="9">
        <v>10.92022413500418</v>
      </c>
      <c r="G95" s="9">
        <v>2.8155283264989213</v>
      </c>
      <c r="H95" s="9">
        <v>9.0731202478510031</v>
      </c>
      <c r="I95" s="9">
        <v>0.4016246733312992</v>
      </c>
      <c r="J95" s="9">
        <v>4.6617865984643299</v>
      </c>
      <c r="K95" s="9">
        <v>1.8137063082222999</v>
      </c>
      <c r="L95" s="9">
        <v>2.2947509214295678</v>
      </c>
      <c r="M95" s="9">
        <v>2.4208257941469076</v>
      </c>
      <c r="N95" s="9">
        <v>12.196833282431149</v>
      </c>
      <c r="O95" s="9">
        <v>9.8750343719541043</v>
      </c>
      <c r="P95" s="4"/>
      <c r="Q95" s="4"/>
      <c r="R95" s="4"/>
      <c r="S95" s="4"/>
      <c r="T95" s="4"/>
    </row>
    <row r="96" spans="1:20" x14ac:dyDescent="0.25">
      <c r="A96" s="82">
        <v>2022</v>
      </c>
      <c r="B96" s="82" t="s">
        <v>45</v>
      </c>
      <c r="C96" s="82">
        <v>2</v>
      </c>
      <c r="D96" s="9">
        <v>2.6842895844626216</v>
      </c>
      <c r="E96" s="9">
        <v>1.9571557818871463</v>
      </c>
      <c r="F96" s="9">
        <v>10.499465212236508</v>
      </c>
      <c r="G96" s="9">
        <v>2.7135833049448759</v>
      </c>
      <c r="H96" s="9">
        <v>9.105486664327362</v>
      </c>
      <c r="I96" s="9">
        <v>0.39724347203002386</v>
      </c>
      <c r="J96" s="9">
        <v>4.8253518288537327</v>
      </c>
      <c r="K96" s="9">
        <v>1.8521990248673361</v>
      </c>
      <c r="L96" s="9">
        <v>2.3154794138085286</v>
      </c>
      <c r="M96" s="9">
        <v>2.387371913026783</v>
      </c>
      <c r="N96" s="9">
        <v>11.849351355432873</v>
      </c>
      <c r="O96" s="9">
        <v>9.8174642528747178</v>
      </c>
      <c r="P96" s="4"/>
      <c r="Q96" s="4"/>
      <c r="R96" s="4"/>
      <c r="S96" s="4"/>
      <c r="T96" s="4"/>
    </row>
    <row r="97" spans="1:20" x14ac:dyDescent="0.25">
      <c r="A97" s="82">
        <v>2023</v>
      </c>
      <c r="B97" s="82" t="s">
        <v>45</v>
      </c>
      <c r="C97" s="82">
        <v>2</v>
      </c>
      <c r="D97" s="9">
        <v>2.8699650379353039</v>
      </c>
      <c r="E97" s="9">
        <v>1.9606383826051483</v>
      </c>
      <c r="F97" s="9">
        <v>10.339204984426416</v>
      </c>
      <c r="G97" s="9">
        <v>2.6745338138225376</v>
      </c>
      <c r="H97" s="9">
        <v>8.974401835697698</v>
      </c>
      <c r="I97" s="9">
        <v>0.39307449669980105</v>
      </c>
      <c r="J97" s="9">
        <v>4.9512291351531239</v>
      </c>
      <c r="K97" s="9">
        <v>1.8952283871400641</v>
      </c>
      <c r="L97" s="9">
        <v>2.3374458646478478</v>
      </c>
      <c r="M97" s="9">
        <v>2.473543691622003</v>
      </c>
      <c r="N97" s="9">
        <v>11.819070267695965</v>
      </c>
      <c r="O97" s="9">
        <v>10.846467066642399</v>
      </c>
      <c r="P97" s="4"/>
      <c r="Q97" s="4"/>
      <c r="R97" s="4"/>
      <c r="S97" s="4"/>
      <c r="T97" s="4"/>
    </row>
    <row r="98" spans="1:20" x14ac:dyDescent="0.25">
      <c r="A98" s="82">
        <v>2024</v>
      </c>
      <c r="B98" s="82" t="s">
        <v>45</v>
      </c>
      <c r="C98" s="82">
        <v>2</v>
      </c>
      <c r="D98" s="9">
        <v>3.007500557101578</v>
      </c>
      <c r="E98" s="9">
        <v>2.0215480482202093</v>
      </c>
      <c r="F98" s="9">
        <v>10.604095343934112</v>
      </c>
      <c r="G98" s="9">
        <v>2.7299820994821209</v>
      </c>
      <c r="H98" s="9">
        <v>8.9722085950804153</v>
      </c>
      <c r="I98" s="9">
        <v>0.38891104094393159</v>
      </c>
      <c r="J98" s="9">
        <v>5.0507284468433573</v>
      </c>
      <c r="K98" s="9">
        <v>1.9439086409408479</v>
      </c>
      <c r="L98" s="9">
        <v>2.3606400433113479</v>
      </c>
      <c r="M98" s="9">
        <v>2.5124271718653293</v>
      </c>
      <c r="N98" s="9">
        <v>12.087507136855269</v>
      </c>
      <c r="O98" s="9">
        <v>11.535788303217494</v>
      </c>
      <c r="P98" s="4"/>
      <c r="Q98" s="4"/>
      <c r="R98" s="4"/>
      <c r="S98" s="4"/>
      <c r="T98" s="4"/>
    </row>
    <row r="99" spans="1:20" x14ac:dyDescent="0.25">
      <c r="A99" s="82">
        <v>2025</v>
      </c>
      <c r="B99" s="82" t="s">
        <v>45</v>
      </c>
      <c r="C99" s="82">
        <v>2</v>
      </c>
      <c r="D99" s="9">
        <v>3.0367691082604797</v>
      </c>
      <c r="E99" s="9">
        <v>2.0707774301185604</v>
      </c>
      <c r="F99" s="9">
        <v>10.917844165491067</v>
      </c>
      <c r="G99" s="9">
        <v>2.7946451296453945</v>
      </c>
      <c r="H99" s="9">
        <v>9.0819822069777327</v>
      </c>
      <c r="I99" s="9">
        <v>0.38486411976975105</v>
      </c>
      <c r="J99" s="9">
        <v>5.1811843090948084</v>
      </c>
      <c r="K99" s="9">
        <v>1.9932061850391904</v>
      </c>
      <c r="L99" s="9">
        <v>2.3816159905169121</v>
      </c>
      <c r="M99" s="9">
        <v>2.5380744721134301</v>
      </c>
      <c r="N99" s="9">
        <v>12.272799176191764</v>
      </c>
      <c r="O99" s="9">
        <v>11.680799609510204</v>
      </c>
      <c r="P99" s="4"/>
      <c r="Q99" s="4"/>
      <c r="R99" s="4"/>
      <c r="S99" s="4"/>
      <c r="T99" s="4"/>
    </row>
    <row r="100" spans="1:20" x14ac:dyDescent="0.25">
      <c r="A100" s="82">
        <v>2026</v>
      </c>
      <c r="B100" s="82" t="s">
        <v>45</v>
      </c>
      <c r="C100" s="82">
        <v>2</v>
      </c>
      <c r="D100" s="9">
        <v>3.0124298594215091</v>
      </c>
      <c r="E100" s="9">
        <v>2.0950506120943717</v>
      </c>
      <c r="F100" s="9">
        <v>11.072209323479074</v>
      </c>
      <c r="G100" s="9">
        <v>2.82276579018008</v>
      </c>
      <c r="H100" s="9">
        <v>9.1638148341370407</v>
      </c>
      <c r="I100" s="9">
        <v>0.38065291485358221</v>
      </c>
      <c r="J100" s="9">
        <v>5.3011452257773888</v>
      </c>
      <c r="K100" s="9">
        <v>2.0369019902878267</v>
      </c>
      <c r="L100" s="9">
        <v>2.4053625907460048</v>
      </c>
      <c r="M100" s="9">
        <v>2.6017942793387898</v>
      </c>
      <c r="N100" s="9">
        <v>12.410522880901237</v>
      </c>
      <c r="O100" s="9">
        <v>11.473669603623785</v>
      </c>
      <c r="P100" s="4"/>
      <c r="Q100" s="4"/>
      <c r="R100" s="4"/>
      <c r="S100" s="4"/>
      <c r="T100" s="4"/>
    </row>
    <row r="101" spans="1:20" x14ac:dyDescent="0.25">
      <c r="A101" s="82">
        <v>2027</v>
      </c>
      <c r="B101" s="82" t="s">
        <v>45</v>
      </c>
      <c r="C101" s="82">
        <v>2</v>
      </c>
      <c r="D101" s="9">
        <v>3.0219343907022984</v>
      </c>
      <c r="E101" s="9">
        <v>2.119043076009874</v>
      </c>
      <c r="F101" s="9">
        <v>11.165896951800038</v>
      </c>
      <c r="G101" s="9">
        <v>2.8380814776874272</v>
      </c>
      <c r="H101" s="9">
        <v>9.1998600193559454</v>
      </c>
      <c r="I101" s="9">
        <v>0.3768793197478828</v>
      </c>
      <c r="J101" s="9">
        <v>5.4303134085284057</v>
      </c>
      <c r="K101" s="9">
        <v>2.0782484665675978</v>
      </c>
      <c r="L101" s="9">
        <v>2.4307262621853369</v>
      </c>
      <c r="M101" s="9">
        <v>2.6487346510058392</v>
      </c>
      <c r="N101" s="9">
        <v>12.572612908515111</v>
      </c>
      <c r="O101" s="9">
        <v>11.427476254292902</v>
      </c>
      <c r="P101" s="4"/>
      <c r="Q101" s="4"/>
      <c r="R101" s="4"/>
      <c r="S101" s="4"/>
      <c r="T101" s="4"/>
    </row>
    <row r="102" spans="1:20" x14ac:dyDescent="0.25">
      <c r="A102" s="82">
        <v>2028</v>
      </c>
      <c r="B102" s="82" t="s">
        <v>45</v>
      </c>
      <c r="C102" s="82">
        <v>2</v>
      </c>
      <c r="D102" s="9">
        <v>3.066577793458559</v>
      </c>
      <c r="E102" s="9">
        <v>2.1489001921837096</v>
      </c>
      <c r="F102" s="9">
        <v>11.30796845569764</v>
      </c>
      <c r="G102" s="9">
        <v>2.8653636426658204</v>
      </c>
      <c r="H102" s="9">
        <v>9.2713572155036754</v>
      </c>
      <c r="I102" s="9">
        <v>0.37367195851286411</v>
      </c>
      <c r="J102" s="9">
        <v>5.5625750883501981</v>
      </c>
      <c r="K102" s="9">
        <v>2.1269119641213892</v>
      </c>
      <c r="L102" s="9">
        <v>2.4590861317239372</v>
      </c>
      <c r="M102" s="9">
        <v>2.7010582220494084</v>
      </c>
      <c r="N102" s="9">
        <v>12.748126299031656</v>
      </c>
      <c r="O102" s="9">
        <v>11.607859213729329</v>
      </c>
      <c r="P102" s="4"/>
      <c r="Q102" s="4"/>
      <c r="R102" s="4"/>
      <c r="S102" s="4"/>
      <c r="T102" s="4"/>
    </row>
    <row r="103" spans="1:20" x14ac:dyDescent="0.25">
      <c r="A103" s="82">
        <v>2029</v>
      </c>
      <c r="B103" s="82" t="s">
        <v>45</v>
      </c>
      <c r="C103" s="82">
        <v>2</v>
      </c>
      <c r="D103" s="9">
        <v>3.111377533083949</v>
      </c>
      <c r="E103" s="9">
        <v>2.1843630745288261</v>
      </c>
      <c r="F103" s="9">
        <v>11.482678962569183</v>
      </c>
      <c r="G103" s="9">
        <v>2.9005131704155338</v>
      </c>
      <c r="H103" s="9">
        <v>9.4207271152959464</v>
      </c>
      <c r="I103" s="9">
        <v>0.37199447378098505</v>
      </c>
      <c r="J103" s="9">
        <v>5.7037868147667261</v>
      </c>
      <c r="K103" s="9">
        <v>2.1687827191171358</v>
      </c>
      <c r="L103" s="9">
        <v>2.495597963090658</v>
      </c>
      <c r="M103" s="9">
        <v>2.7733987559401956</v>
      </c>
      <c r="N103" s="9">
        <v>12.958748399180674</v>
      </c>
      <c r="O103" s="9">
        <v>11.85712747459454</v>
      </c>
      <c r="P103" s="4"/>
      <c r="Q103" s="4"/>
      <c r="R103" s="4"/>
      <c r="S103" s="4"/>
      <c r="T103" s="4"/>
    </row>
    <row r="104" spans="1:20" x14ac:dyDescent="0.25">
      <c r="A104" s="82">
        <v>2030</v>
      </c>
      <c r="B104" s="82" t="s">
        <v>45</v>
      </c>
      <c r="C104" s="82">
        <v>2</v>
      </c>
      <c r="D104" s="9">
        <v>3.1590836578096901</v>
      </c>
      <c r="E104" s="9">
        <v>2.2292175690485956</v>
      </c>
      <c r="F104" s="9">
        <v>11.688323346521736</v>
      </c>
      <c r="G104" s="9">
        <v>2.943550796418271</v>
      </c>
      <c r="H104" s="9">
        <v>9.6067526042118256</v>
      </c>
      <c r="I104" s="9">
        <v>0.37332772275301507</v>
      </c>
      <c r="J104" s="9">
        <v>5.8379020811992772</v>
      </c>
      <c r="K104" s="9">
        <v>2.2069743967824493</v>
      </c>
      <c r="L104" s="9">
        <v>2.5262628182471221</v>
      </c>
      <c r="M104" s="9">
        <v>2.8426364241603705</v>
      </c>
      <c r="N104" s="9">
        <v>13.158484230518328</v>
      </c>
      <c r="O104" s="9">
        <v>12.115585792937967</v>
      </c>
      <c r="P104" s="4"/>
      <c r="Q104" s="4"/>
      <c r="R104" s="4"/>
      <c r="S104" s="4"/>
      <c r="T104" s="4"/>
    </row>
    <row r="105" spans="1:20" x14ac:dyDescent="0.25">
      <c r="A105" s="82">
        <v>1980</v>
      </c>
      <c r="B105" s="82" t="s">
        <v>46</v>
      </c>
      <c r="C105" s="82">
        <v>3</v>
      </c>
      <c r="D105" s="9">
        <v>0.83720483800000001</v>
      </c>
      <c r="E105" s="9">
        <v>0.26695784900000002</v>
      </c>
      <c r="F105" s="9">
        <v>2.9910929689999999</v>
      </c>
      <c r="G105" s="9">
        <v>1.08595698</v>
      </c>
      <c r="H105" s="9">
        <v>2.6043719310000002</v>
      </c>
      <c r="I105" s="9">
        <v>2.6880300000000001E-3</v>
      </c>
      <c r="J105" s="9">
        <v>7.6011882000000003E-2</v>
      </c>
      <c r="K105" s="9">
        <v>5.877727E-2</v>
      </c>
      <c r="L105" s="9">
        <v>0.33677595900000001</v>
      </c>
      <c r="M105" s="9">
        <v>0.25510881899999999</v>
      </c>
      <c r="N105" s="9">
        <v>1.7452874039999999</v>
      </c>
      <c r="O105" s="9">
        <v>2.9223318589999998</v>
      </c>
      <c r="P105" s="4"/>
      <c r="Q105" s="4"/>
      <c r="R105" s="4"/>
      <c r="S105" s="4"/>
      <c r="T105" s="4"/>
    </row>
    <row r="106" spans="1:20" x14ac:dyDescent="0.25">
      <c r="A106" s="82">
        <v>1981</v>
      </c>
      <c r="B106" s="82" t="s">
        <v>46</v>
      </c>
      <c r="C106" s="82">
        <v>3</v>
      </c>
      <c r="D106" s="9">
        <v>0.87382398699999997</v>
      </c>
      <c r="E106" s="9">
        <v>0.19734669599999999</v>
      </c>
      <c r="F106" s="9">
        <v>2.6128485270000001</v>
      </c>
      <c r="G106" s="9">
        <v>0.92875318699999998</v>
      </c>
      <c r="H106" s="9">
        <v>2.1491755210000001</v>
      </c>
      <c r="I106" s="9">
        <v>0</v>
      </c>
      <c r="J106" s="9">
        <v>0.18346859500000001</v>
      </c>
      <c r="K106" s="9">
        <v>7.1656222000000006E-2</v>
      </c>
      <c r="L106" s="9">
        <v>0.32884640599999998</v>
      </c>
      <c r="M106" s="9">
        <v>0.60893922300000003</v>
      </c>
      <c r="N106" s="9">
        <v>2.534894419</v>
      </c>
      <c r="O106" s="9">
        <v>2.4578514220000001</v>
      </c>
      <c r="P106" s="4"/>
      <c r="Q106" s="4"/>
      <c r="R106" s="4"/>
      <c r="S106" s="4"/>
      <c r="T106" s="4"/>
    </row>
    <row r="107" spans="1:20" x14ac:dyDescent="0.25">
      <c r="A107" s="82">
        <v>1982</v>
      </c>
      <c r="B107" s="82" t="s">
        <v>46</v>
      </c>
      <c r="C107" s="82">
        <v>3</v>
      </c>
      <c r="D107" s="9">
        <v>0.893646512</v>
      </c>
      <c r="E107" s="9">
        <v>0.15896542399999999</v>
      </c>
      <c r="F107" s="9">
        <v>2.3880965390000002</v>
      </c>
      <c r="G107" s="9">
        <v>0.87608307699999999</v>
      </c>
      <c r="H107" s="9">
        <v>2.1570160679999999</v>
      </c>
      <c r="I107" s="9">
        <v>1.8597618999999999E-2</v>
      </c>
      <c r="J107" s="9">
        <v>7.3762411E-2</v>
      </c>
      <c r="K107" s="9">
        <v>8.2476780999999999E-2</v>
      </c>
      <c r="L107" s="9">
        <v>0.51402184200000001</v>
      </c>
      <c r="M107" s="9">
        <v>0.269791477</v>
      </c>
      <c r="N107" s="9">
        <v>1.720298906</v>
      </c>
      <c r="O107" s="9">
        <v>4.7318675099999998</v>
      </c>
      <c r="P107" s="4"/>
      <c r="Q107" s="4"/>
      <c r="R107" s="4"/>
      <c r="S107" s="4"/>
      <c r="T107" s="4"/>
    </row>
    <row r="108" spans="1:20" x14ac:dyDescent="0.25">
      <c r="A108" s="82">
        <v>1983</v>
      </c>
      <c r="B108" s="82" t="s">
        <v>46</v>
      </c>
      <c r="C108" s="82">
        <v>3</v>
      </c>
      <c r="D108" s="9">
        <v>0.73693252099999995</v>
      </c>
      <c r="E108" s="9">
        <v>0.160671852</v>
      </c>
      <c r="F108" s="9">
        <v>1.727626028</v>
      </c>
      <c r="G108" s="9">
        <v>0.66658017999999997</v>
      </c>
      <c r="H108" s="9">
        <v>1.7952740810000001</v>
      </c>
      <c r="I108" s="9">
        <v>0</v>
      </c>
      <c r="J108" s="9">
        <v>3.9114211000000003E-2</v>
      </c>
      <c r="K108" s="9">
        <v>0.18566406099999999</v>
      </c>
      <c r="L108" s="9">
        <v>0.20795419000000001</v>
      </c>
      <c r="M108" s="9">
        <v>0.55521504200000005</v>
      </c>
      <c r="N108" s="9">
        <v>1.4053161649999999</v>
      </c>
      <c r="O108" s="9">
        <v>5.7958967660000003</v>
      </c>
      <c r="P108" s="4"/>
      <c r="Q108" s="4"/>
      <c r="R108" s="4"/>
      <c r="S108" s="4"/>
      <c r="T108" s="4"/>
    </row>
    <row r="109" spans="1:20" x14ac:dyDescent="0.25">
      <c r="A109" s="82">
        <v>1984</v>
      </c>
      <c r="B109" s="82" t="s">
        <v>46</v>
      </c>
      <c r="C109" s="82">
        <v>3</v>
      </c>
      <c r="D109" s="9">
        <v>0.66401045700000005</v>
      </c>
      <c r="E109" s="9">
        <v>0.19505324199999999</v>
      </c>
      <c r="F109" s="9">
        <v>1.1719853819999999</v>
      </c>
      <c r="G109" s="9">
        <v>0.412790037</v>
      </c>
      <c r="H109" s="9">
        <v>0.97120305699999998</v>
      </c>
      <c r="I109" s="9">
        <v>0</v>
      </c>
      <c r="J109" s="9">
        <v>8.7224945999999998E-2</v>
      </c>
      <c r="K109" s="9">
        <v>0.16704818599999999</v>
      </c>
      <c r="L109" s="9">
        <v>0.39839440599999998</v>
      </c>
      <c r="M109" s="9">
        <v>0.85523439400000001</v>
      </c>
      <c r="N109" s="9">
        <v>1.8635010000000001</v>
      </c>
      <c r="O109" s="9">
        <v>4.4566083440000002</v>
      </c>
      <c r="P109" s="4"/>
      <c r="Q109" s="4"/>
      <c r="R109" s="4"/>
      <c r="S109" s="4"/>
      <c r="T109" s="4"/>
    </row>
    <row r="110" spans="1:20" x14ac:dyDescent="0.25">
      <c r="A110" s="82">
        <v>1985</v>
      </c>
      <c r="B110" s="82" t="s">
        <v>46</v>
      </c>
      <c r="C110" s="82">
        <v>3</v>
      </c>
      <c r="D110" s="9">
        <v>0.74799862500000003</v>
      </c>
      <c r="E110" s="9">
        <v>0.20028879399999999</v>
      </c>
      <c r="F110" s="9">
        <v>1.2911476749999999</v>
      </c>
      <c r="G110" s="9">
        <v>0.50627720799999998</v>
      </c>
      <c r="H110" s="9">
        <v>1.424422079</v>
      </c>
      <c r="I110" s="9">
        <v>0</v>
      </c>
      <c r="J110" s="9">
        <v>0.117926537</v>
      </c>
      <c r="K110" s="9">
        <v>0.17440666299999999</v>
      </c>
      <c r="L110" s="9">
        <v>0.72122224400000001</v>
      </c>
      <c r="M110" s="9">
        <v>1.154324747</v>
      </c>
      <c r="N110" s="9">
        <v>2.3245387009999998</v>
      </c>
      <c r="O110" s="9">
        <v>4.6858009300000001</v>
      </c>
      <c r="P110" s="4"/>
      <c r="Q110" s="4"/>
      <c r="R110" s="4"/>
      <c r="S110" s="4"/>
      <c r="T110" s="4"/>
    </row>
    <row r="111" spans="1:20" x14ac:dyDescent="0.25">
      <c r="A111" s="82">
        <v>1986</v>
      </c>
      <c r="B111" s="82" t="s">
        <v>46</v>
      </c>
      <c r="C111" s="82">
        <v>3</v>
      </c>
      <c r="D111" s="9">
        <v>0.70601772299999999</v>
      </c>
      <c r="E111" s="9">
        <v>0.242461555</v>
      </c>
      <c r="F111" s="9">
        <v>3.8182189040000001</v>
      </c>
      <c r="G111" s="9">
        <v>1.275915803</v>
      </c>
      <c r="H111" s="9">
        <v>2.642208085</v>
      </c>
      <c r="I111" s="9">
        <v>0</v>
      </c>
      <c r="J111" s="9">
        <v>0.19972397</v>
      </c>
      <c r="K111" s="9">
        <v>0.35060914100000001</v>
      </c>
      <c r="L111" s="9">
        <v>2.212493228</v>
      </c>
      <c r="M111" s="9">
        <v>1.6167426970000001</v>
      </c>
      <c r="N111" s="9">
        <v>3.4722893799999999</v>
      </c>
      <c r="O111" s="9">
        <v>4.1500832540000001</v>
      </c>
      <c r="P111" s="4"/>
      <c r="Q111" s="4"/>
      <c r="R111" s="4"/>
      <c r="S111" s="4"/>
      <c r="T111" s="4"/>
    </row>
    <row r="112" spans="1:20" x14ac:dyDescent="0.25">
      <c r="A112" s="82">
        <v>1987</v>
      </c>
      <c r="B112" s="82" t="s">
        <v>46</v>
      </c>
      <c r="C112" s="82">
        <v>3</v>
      </c>
      <c r="D112" s="9">
        <v>0.69654851699999998</v>
      </c>
      <c r="E112" s="9">
        <v>0.117654434</v>
      </c>
      <c r="F112" s="9">
        <v>3.0026782089999999</v>
      </c>
      <c r="G112" s="9">
        <v>0.98224646800000004</v>
      </c>
      <c r="H112" s="9">
        <v>1.9612712809999999</v>
      </c>
      <c r="I112" s="9">
        <v>2.6918522E-2</v>
      </c>
      <c r="J112" s="9">
        <v>0.521064317</v>
      </c>
      <c r="K112" s="9">
        <v>0.38465744699999999</v>
      </c>
      <c r="L112" s="9">
        <v>1.1384521350000001</v>
      </c>
      <c r="M112" s="9">
        <v>1.824859537</v>
      </c>
      <c r="N112" s="9">
        <v>4.1909321850000003</v>
      </c>
      <c r="O112" s="9">
        <v>6.1981227499999996</v>
      </c>
      <c r="P112" s="4"/>
      <c r="Q112" s="4"/>
      <c r="R112" s="4"/>
      <c r="S112" s="4"/>
      <c r="T112" s="4"/>
    </row>
    <row r="113" spans="1:20" x14ac:dyDescent="0.25">
      <c r="A113" s="82">
        <v>1988</v>
      </c>
      <c r="B113" s="82" t="s">
        <v>46</v>
      </c>
      <c r="C113" s="82">
        <v>3</v>
      </c>
      <c r="D113" s="9">
        <v>0.60260631600000003</v>
      </c>
      <c r="E113" s="9">
        <v>0.130383899</v>
      </c>
      <c r="F113" s="9">
        <v>2.6046713050000001</v>
      </c>
      <c r="G113" s="9">
        <v>0.80401650800000002</v>
      </c>
      <c r="H113" s="9">
        <v>1.4015482130000001</v>
      </c>
      <c r="I113" s="9">
        <v>1.40739E-4</v>
      </c>
      <c r="J113" s="9">
        <v>0.33457577100000002</v>
      </c>
      <c r="K113" s="9">
        <v>0.38831497399999998</v>
      </c>
      <c r="L113" s="9">
        <v>1.176715848</v>
      </c>
      <c r="M113" s="9">
        <v>3.4604115549999999</v>
      </c>
      <c r="N113" s="9">
        <v>3.7423960850000002</v>
      </c>
      <c r="O113" s="9">
        <v>3.425776538</v>
      </c>
      <c r="P113" s="4"/>
      <c r="Q113" s="4"/>
      <c r="R113" s="4"/>
      <c r="S113" s="4"/>
      <c r="T113" s="4"/>
    </row>
    <row r="114" spans="1:20" x14ac:dyDescent="0.25">
      <c r="A114" s="82">
        <v>1989</v>
      </c>
      <c r="B114" s="82" t="s">
        <v>46</v>
      </c>
      <c r="C114" s="82">
        <v>3</v>
      </c>
      <c r="D114" s="9">
        <v>0.76988463399999996</v>
      </c>
      <c r="E114" s="9">
        <v>0.13368760499999999</v>
      </c>
      <c r="F114" s="9">
        <v>2.3484038950000001</v>
      </c>
      <c r="G114" s="9">
        <v>0.91092527000000001</v>
      </c>
      <c r="H114" s="9">
        <v>2.5396324589999999</v>
      </c>
      <c r="I114" s="9">
        <v>3.3127699999999999E-4</v>
      </c>
      <c r="J114" s="9">
        <v>0.35238773400000001</v>
      </c>
      <c r="K114" s="9">
        <v>0.53693717200000002</v>
      </c>
      <c r="L114" s="9">
        <v>1.5853908059999999</v>
      </c>
      <c r="M114" s="9">
        <v>2.5880812130000002</v>
      </c>
      <c r="N114" s="9">
        <v>2.3943425899999999</v>
      </c>
      <c r="O114" s="9">
        <v>4.625195293</v>
      </c>
      <c r="P114" s="4"/>
      <c r="Q114" s="4"/>
      <c r="R114" s="4"/>
      <c r="S114" s="4"/>
      <c r="T114" s="4"/>
    </row>
    <row r="115" spans="1:20" x14ac:dyDescent="0.25">
      <c r="A115" s="82">
        <v>1990</v>
      </c>
      <c r="B115" s="82" t="s">
        <v>46</v>
      </c>
      <c r="C115" s="82">
        <v>3</v>
      </c>
      <c r="D115" s="9">
        <v>0.89558973100000006</v>
      </c>
      <c r="E115" s="9">
        <v>0.24670034399999999</v>
      </c>
      <c r="F115" s="9">
        <v>3.277328953</v>
      </c>
      <c r="G115" s="9">
        <v>1.132052887</v>
      </c>
      <c r="H115" s="9">
        <v>2.5827866469999998</v>
      </c>
      <c r="I115" s="9">
        <v>5.6070299999999996E-4</v>
      </c>
      <c r="J115" s="9">
        <v>0.31580530099999998</v>
      </c>
      <c r="K115" s="9">
        <v>0.33461182099999998</v>
      </c>
      <c r="L115" s="9">
        <v>1.0898278729999999</v>
      </c>
      <c r="M115" s="9">
        <v>1.842014614</v>
      </c>
      <c r="N115" s="9">
        <v>4.1051959570000003</v>
      </c>
      <c r="O115" s="9">
        <v>5.9179374109999996</v>
      </c>
      <c r="P115" s="4"/>
      <c r="Q115" s="4"/>
      <c r="R115" s="4"/>
      <c r="S115" s="4"/>
      <c r="T115" s="4"/>
    </row>
    <row r="116" spans="1:20" x14ac:dyDescent="0.25">
      <c r="A116" s="82">
        <v>1991</v>
      </c>
      <c r="B116" s="82" t="s">
        <v>46</v>
      </c>
      <c r="C116" s="82">
        <v>3</v>
      </c>
      <c r="D116" s="9">
        <v>0.62300283000000001</v>
      </c>
      <c r="E116" s="9">
        <v>0.15743041799999999</v>
      </c>
      <c r="F116" s="9">
        <v>3.0445542780000001</v>
      </c>
      <c r="G116" s="9">
        <v>1.2701561189999999</v>
      </c>
      <c r="H116" s="9">
        <v>3.8958614800000002</v>
      </c>
      <c r="I116" s="9">
        <v>1.5786912E-2</v>
      </c>
      <c r="J116" s="9">
        <v>1.2692179610000001</v>
      </c>
      <c r="K116" s="9">
        <v>0.60910956800000005</v>
      </c>
      <c r="L116" s="9">
        <v>1.187650895</v>
      </c>
      <c r="M116" s="9">
        <v>1.725592485</v>
      </c>
      <c r="N116" s="9">
        <v>2.3999897130000001</v>
      </c>
      <c r="O116" s="9">
        <v>5.1575536780000002</v>
      </c>
      <c r="P116" s="4"/>
      <c r="Q116" s="4"/>
      <c r="R116" s="4"/>
      <c r="S116" s="4"/>
      <c r="T116" s="4"/>
    </row>
    <row r="117" spans="1:20" x14ac:dyDescent="0.25">
      <c r="A117" s="82">
        <v>1992</v>
      </c>
      <c r="B117" s="82" t="s">
        <v>46</v>
      </c>
      <c r="C117" s="82">
        <v>3</v>
      </c>
      <c r="D117" s="9">
        <v>0.71782680399999998</v>
      </c>
      <c r="E117" s="9">
        <v>0.156084425</v>
      </c>
      <c r="F117" s="9">
        <v>2.3035566709999999</v>
      </c>
      <c r="G117" s="9">
        <v>0.88657269400000005</v>
      </c>
      <c r="H117" s="9">
        <v>2.4969872230000001</v>
      </c>
      <c r="I117" s="9">
        <v>2.6662830000000002E-3</v>
      </c>
      <c r="J117" s="9">
        <v>0.42500696100000002</v>
      </c>
      <c r="K117" s="9">
        <v>0.286704136</v>
      </c>
      <c r="L117" s="9">
        <v>0.77392496700000002</v>
      </c>
      <c r="M117" s="9">
        <v>2.2098453249999999</v>
      </c>
      <c r="N117" s="9">
        <v>3.0746463770000001</v>
      </c>
      <c r="O117" s="9">
        <v>1.7752400770000001</v>
      </c>
      <c r="P117" s="4"/>
      <c r="Q117" s="4"/>
      <c r="R117" s="4"/>
      <c r="S117" s="4"/>
      <c r="T117" s="4"/>
    </row>
    <row r="118" spans="1:20" x14ac:dyDescent="0.25">
      <c r="A118" s="82">
        <v>1993</v>
      </c>
      <c r="B118" s="82" t="s">
        <v>46</v>
      </c>
      <c r="C118" s="82">
        <v>3</v>
      </c>
      <c r="D118" s="9">
        <v>0.66067878000000002</v>
      </c>
      <c r="E118" s="9">
        <v>0.264465071</v>
      </c>
      <c r="F118" s="9">
        <v>1.778734788</v>
      </c>
      <c r="G118" s="9">
        <v>0.52457623099999995</v>
      </c>
      <c r="H118" s="9">
        <v>0.90417001799999996</v>
      </c>
      <c r="I118" s="9">
        <v>9.5426832000000003E-2</v>
      </c>
      <c r="J118" s="9">
        <v>0.68888092300000003</v>
      </c>
      <c r="K118" s="9">
        <v>0.56561091100000005</v>
      </c>
      <c r="L118" s="9">
        <v>0.80504509099999999</v>
      </c>
      <c r="M118" s="9">
        <v>9.2861878999999994E-2</v>
      </c>
      <c r="N118" s="9">
        <v>2.1280441290000001</v>
      </c>
      <c r="O118" s="9">
        <v>0.74690468300000001</v>
      </c>
      <c r="P118" s="4"/>
      <c r="Q118" s="4"/>
      <c r="R118" s="4"/>
      <c r="S118" s="4"/>
      <c r="T118" s="4"/>
    </row>
    <row r="119" spans="1:20" x14ac:dyDescent="0.25">
      <c r="A119" s="82">
        <v>1994</v>
      </c>
      <c r="B119" s="82" t="s">
        <v>46</v>
      </c>
      <c r="C119" s="82">
        <v>3</v>
      </c>
      <c r="D119" s="9">
        <v>0.64941428999999995</v>
      </c>
      <c r="E119" s="9">
        <v>0.19351106200000001</v>
      </c>
      <c r="F119" s="9">
        <v>1.879250799</v>
      </c>
      <c r="G119" s="9">
        <v>0.54366893699999996</v>
      </c>
      <c r="H119" s="9">
        <v>0.89407485499999995</v>
      </c>
      <c r="I119" s="9">
        <v>9.1853397000000003E-2</v>
      </c>
      <c r="J119" s="9">
        <v>0.43019064499999998</v>
      </c>
      <c r="K119" s="9">
        <v>0.15102774899999999</v>
      </c>
      <c r="L119" s="9">
        <v>0.35450508200000003</v>
      </c>
      <c r="M119" s="9">
        <v>0.108597423</v>
      </c>
      <c r="N119" s="9">
        <v>2.2196230080000001</v>
      </c>
      <c r="O119" s="9">
        <v>0.118054005</v>
      </c>
      <c r="P119" s="4"/>
      <c r="Q119" s="4"/>
      <c r="R119" s="4"/>
      <c r="S119" s="4"/>
      <c r="T119" s="4"/>
    </row>
    <row r="120" spans="1:20" x14ac:dyDescent="0.25">
      <c r="A120" s="82">
        <v>1995</v>
      </c>
      <c r="B120" s="82" t="s">
        <v>46</v>
      </c>
      <c r="C120" s="82">
        <v>3</v>
      </c>
      <c r="D120" s="9">
        <v>0.63955607699999995</v>
      </c>
      <c r="E120" s="9">
        <v>0.247347556</v>
      </c>
      <c r="F120" s="9">
        <v>1.7903749840000001</v>
      </c>
      <c r="G120" s="9">
        <v>0.46056603299999999</v>
      </c>
      <c r="H120" s="9">
        <v>0.49459605200000001</v>
      </c>
      <c r="I120" s="9">
        <v>2.3391428999999998E-2</v>
      </c>
      <c r="J120" s="9">
        <v>1.180857201</v>
      </c>
      <c r="K120" s="9">
        <v>0.328604122</v>
      </c>
      <c r="L120" s="9">
        <v>0.14195622499999999</v>
      </c>
      <c r="M120" s="9">
        <v>7.1762072999999996E-2</v>
      </c>
      <c r="N120" s="9">
        <v>2.3810411729999998</v>
      </c>
      <c r="O120" s="9">
        <v>0.309462177</v>
      </c>
      <c r="P120" s="4"/>
      <c r="Q120" s="4"/>
      <c r="R120" s="4"/>
      <c r="S120" s="4"/>
      <c r="T120" s="4"/>
    </row>
    <row r="121" spans="1:20" x14ac:dyDescent="0.25">
      <c r="A121" s="82">
        <v>1996</v>
      </c>
      <c r="B121" s="82" t="s">
        <v>46</v>
      </c>
      <c r="C121" s="82">
        <v>3</v>
      </c>
      <c r="D121" s="9">
        <v>0.80619561699999998</v>
      </c>
      <c r="E121" s="9">
        <v>0.176039323</v>
      </c>
      <c r="F121" s="9">
        <v>2.4137801539999999</v>
      </c>
      <c r="G121" s="9">
        <v>0.62301673599999996</v>
      </c>
      <c r="H121" s="9">
        <v>0.62822830399999996</v>
      </c>
      <c r="I121" s="9">
        <v>4.3804400000000002E-3</v>
      </c>
      <c r="J121" s="9">
        <v>0.68602680699999996</v>
      </c>
      <c r="K121" s="9">
        <v>0.140781726</v>
      </c>
      <c r="L121" s="9">
        <v>0.185906028</v>
      </c>
      <c r="M121" s="9">
        <v>6.1965405000000001E-2</v>
      </c>
      <c r="N121" s="9">
        <v>1.6990073349999999</v>
      </c>
      <c r="O121" s="9">
        <v>0.82006456800000005</v>
      </c>
      <c r="P121" s="4"/>
      <c r="Q121" s="4"/>
      <c r="R121" s="4"/>
      <c r="S121" s="4"/>
      <c r="T121" s="4"/>
    </row>
    <row r="122" spans="1:20" x14ac:dyDescent="0.25">
      <c r="A122" s="82">
        <v>1997</v>
      </c>
      <c r="B122" s="82" t="s">
        <v>46</v>
      </c>
      <c r="C122" s="82">
        <v>3</v>
      </c>
      <c r="D122" s="9">
        <v>0.752029383</v>
      </c>
      <c r="E122" s="9">
        <v>0.1509566</v>
      </c>
      <c r="F122" s="9">
        <v>2.2938234529999999</v>
      </c>
      <c r="G122" s="9">
        <v>0.64897782800000003</v>
      </c>
      <c r="H122" s="9">
        <v>1.012986583</v>
      </c>
      <c r="I122" s="9">
        <v>4.4762036999999998E-2</v>
      </c>
      <c r="J122" s="9">
        <v>0.44486857600000002</v>
      </c>
      <c r="K122" s="9">
        <v>0.256169867</v>
      </c>
      <c r="L122" s="9">
        <v>0.34373358399999998</v>
      </c>
      <c r="M122" s="9">
        <v>0.197637428</v>
      </c>
      <c r="N122" s="9">
        <v>1.6354773039999999</v>
      </c>
      <c r="O122" s="9">
        <v>1.3201011090000001</v>
      </c>
      <c r="P122" s="4"/>
      <c r="Q122" s="4"/>
      <c r="R122" s="4"/>
      <c r="S122" s="4"/>
      <c r="T122" s="4"/>
    </row>
    <row r="123" spans="1:20" x14ac:dyDescent="0.25">
      <c r="A123" s="82">
        <v>1998</v>
      </c>
      <c r="B123" s="82" t="s">
        <v>46</v>
      </c>
      <c r="C123" s="82">
        <v>3</v>
      </c>
      <c r="D123" s="9">
        <v>0.77543211199999995</v>
      </c>
      <c r="E123" s="9">
        <v>0.24861618199999999</v>
      </c>
      <c r="F123" s="9">
        <v>2.0894726119999998</v>
      </c>
      <c r="G123" s="9">
        <v>0.61986918899999999</v>
      </c>
      <c r="H123" s="9">
        <v>1.159989994</v>
      </c>
      <c r="I123" s="9">
        <v>2.766016E-3</v>
      </c>
      <c r="J123" s="9">
        <v>0.51411469099999996</v>
      </c>
      <c r="K123" s="9">
        <v>0.190304536</v>
      </c>
      <c r="L123" s="9">
        <v>0.28144915799999998</v>
      </c>
      <c r="M123" s="9">
        <v>0.66029922799999996</v>
      </c>
      <c r="N123" s="9">
        <v>2.4207143640000002</v>
      </c>
      <c r="O123" s="9">
        <v>1.01340553</v>
      </c>
      <c r="P123" s="4"/>
      <c r="Q123" s="4"/>
      <c r="R123" s="4"/>
      <c r="S123" s="4"/>
      <c r="T123" s="4"/>
    </row>
    <row r="124" spans="1:20" x14ac:dyDescent="0.25">
      <c r="A124" s="82">
        <v>1999</v>
      </c>
      <c r="B124" s="82" t="s">
        <v>46</v>
      </c>
      <c r="C124" s="82">
        <v>3</v>
      </c>
      <c r="D124" s="9">
        <v>0.88853932199999996</v>
      </c>
      <c r="E124" s="9">
        <v>0.41783466600000002</v>
      </c>
      <c r="F124" s="9">
        <v>1.7985697430000001</v>
      </c>
      <c r="G124" s="9">
        <v>0.77569959600000005</v>
      </c>
      <c r="H124" s="9">
        <v>2.6884383509999998</v>
      </c>
      <c r="I124" s="9">
        <v>7.9042399999999999E-3</v>
      </c>
      <c r="J124" s="9">
        <v>1.2168610849999999</v>
      </c>
      <c r="K124" s="9">
        <v>0.25968339800000001</v>
      </c>
      <c r="L124" s="9">
        <v>0.275107078</v>
      </c>
      <c r="M124" s="9">
        <v>0.66435005199999997</v>
      </c>
      <c r="N124" s="9">
        <v>2.539537803</v>
      </c>
      <c r="O124" s="9">
        <v>2.6460776589999999</v>
      </c>
      <c r="P124" s="4"/>
      <c r="Q124" s="4"/>
      <c r="R124" s="4"/>
      <c r="S124" s="4"/>
      <c r="T124" s="4"/>
    </row>
    <row r="125" spans="1:20" x14ac:dyDescent="0.25">
      <c r="A125" s="82">
        <v>2000</v>
      </c>
      <c r="B125" s="82" t="s">
        <v>46</v>
      </c>
      <c r="C125" s="82">
        <v>3</v>
      </c>
      <c r="D125" s="9">
        <v>0.93200378500000003</v>
      </c>
      <c r="E125" s="9">
        <v>0.23272005100000001</v>
      </c>
      <c r="F125" s="9">
        <v>2.1949077340000001</v>
      </c>
      <c r="G125" s="9">
        <v>0.82486676400000003</v>
      </c>
      <c r="H125" s="9">
        <v>2.4171180539999999</v>
      </c>
      <c r="I125" s="9">
        <v>9.5952951999999994E-2</v>
      </c>
      <c r="J125" s="9">
        <v>0.64184521000000005</v>
      </c>
      <c r="K125" s="9">
        <v>0.171199355</v>
      </c>
      <c r="L125" s="9">
        <v>0.74685206199999998</v>
      </c>
      <c r="M125" s="9">
        <v>1.0373033789999999</v>
      </c>
      <c r="N125" s="9">
        <v>3.3975834470000001</v>
      </c>
      <c r="O125" s="9">
        <v>5.216254245</v>
      </c>
      <c r="P125" s="4"/>
      <c r="Q125" s="4"/>
      <c r="R125" s="4"/>
      <c r="S125" s="4"/>
      <c r="T125" s="4"/>
    </row>
    <row r="126" spans="1:20" x14ac:dyDescent="0.25">
      <c r="A126" s="82">
        <v>2001</v>
      </c>
      <c r="B126" s="82" t="s">
        <v>46</v>
      </c>
      <c r="C126" s="82">
        <v>3</v>
      </c>
      <c r="D126" s="9">
        <v>0.89544492399999998</v>
      </c>
      <c r="E126" s="9">
        <v>0.29051476199999998</v>
      </c>
      <c r="F126" s="9">
        <v>2.6848249750000002</v>
      </c>
      <c r="G126" s="9">
        <v>1.0392050070000001</v>
      </c>
      <c r="H126" s="9">
        <v>3.1102292569999999</v>
      </c>
      <c r="I126" s="9">
        <v>1.2735049999999999E-2</v>
      </c>
      <c r="J126" s="9">
        <v>0.65440480599999995</v>
      </c>
      <c r="K126" s="9">
        <v>0.24011378899999999</v>
      </c>
      <c r="L126" s="9">
        <v>0.66293626900000002</v>
      </c>
      <c r="M126" s="9">
        <v>0.85149691000000005</v>
      </c>
      <c r="N126" s="9">
        <v>5.0364274519999999</v>
      </c>
      <c r="O126" s="9">
        <v>3.7674267879999999</v>
      </c>
      <c r="P126" s="4"/>
      <c r="Q126" s="4"/>
      <c r="R126" s="4"/>
      <c r="S126" s="4"/>
      <c r="T126" s="4"/>
    </row>
    <row r="127" spans="1:20" x14ac:dyDescent="0.25">
      <c r="A127" s="82">
        <v>2002</v>
      </c>
      <c r="B127" s="82" t="s">
        <v>46</v>
      </c>
      <c r="C127" s="82">
        <v>3</v>
      </c>
      <c r="D127" s="9">
        <v>1.059322943</v>
      </c>
      <c r="E127" s="9">
        <v>0.28058117399999999</v>
      </c>
      <c r="F127" s="9">
        <v>2.757569583</v>
      </c>
      <c r="G127" s="9">
        <v>0.95873060399999999</v>
      </c>
      <c r="H127" s="9">
        <v>2.4740787559999999</v>
      </c>
      <c r="I127" s="9">
        <v>1.3803561000000001E-2</v>
      </c>
      <c r="J127" s="9">
        <v>0.76558799</v>
      </c>
      <c r="K127" s="9">
        <v>0.62061600299999997</v>
      </c>
      <c r="L127" s="9">
        <v>0.56227068800000002</v>
      </c>
      <c r="M127" s="9">
        <v>1.5632337000000001</v>
      </c>
      <c r="N127" s="9">
        <v>2.3923679920000001</v>
      </c>
      <c r="O127" s="9">
        <v>2.975533548</v>
      </c>
      <c r="P127" s="4"/>
      <c r="Q127" s="4"/>
      <c r="R127" s="4"/>
      <c r="S127" s="4"/>
      <c r="T127" s="4"/>
    </row>
    <row r="128" spans="1:20" x14ac:dyDescent="0.25">
      <c r="A128" s="82">
        <v>2003</v>
      </c>
      <c r="B128" s="82" t="s">
        <v>46</v>
      </c>
      <c r="C128" s="82">
        <v>3</v>
      </c>
      <c r="D128" s="9">
        <v>0.98595422499999996</v>
      </c>
      <c r="E128" s="9">
        <v>0.25429463099999999</v>
      </c>
      <c r="F128" s="9">
        <v>1.563117004</v>
      </c>
      <c r="G128" s="9">
        <v>0.49265146399999998</v>
      </c>
      <c r="H128" s="9">
        <v>1.234641012</v>
      </c>
      <c r="I128" s="9">
        <v>4.0486569999999998E-3</v>
      </c>
      <c r="J128" s="9">
        <v>0.65268562100000005</v>
      </c>
      <c r="K128" s="9">
        <v>0.25053745799999999</v>
      </c>
      <c r="L128" s="9">
        <v>0.80372606000000002</v>
      </c>
      <c r="M128" s="9">
        <v>1.9061781790000001</v>
      </c>
      <c r="N128" s="9">
        <v>3.0437551589999998</v>
      </c>
      <c r="O128" s="9">
        <v>3.5436862979999999</v>
      </c>
      <c r="P128" s="4"/>
      <c r="Q128" s="4"/>
      <c r="R128" s="4"/>
      <c r="S128" s="4"/>
      <c r="T128" s="4"/>
    </row>
    <row r="129" spans="1:20" x14ac:dyDescent="0.25">
      <c r="A129" s="82">
        <v>2004</v>
      </c>
      <c r="B129" s="82" t="s">
        <v>46</v>
      </c>
      <c r="C129" s="82">
        <v>3</v>
      </c>
      <c r="D129" s="9">
        <v>0.95879177800000004</v>
      </c>
      <c r="E129" s="9">
        <v>0.21365646299999999</v>
      </c>
      <c r="F129" s="9">
        <v>1.7418123059999999</v>
      </c>
      <c r="G129" s="9">
        <v>0.700551598</v>
      </c>
      <c r="H129" s="9">
        <v>2.371284604</v>
      </c>
      <c r="I129" s="9">
        <v>4.2508140000000003E-3</v>
      </c>
      <c r="J129" s="9">
        <v>1.68470856</v>
      </c>
      <c r="K129" s="9">
        <v>0.29106897199999998</v>
      </c>
      <c r="L129" s="9">
        <v>0.73233453800000003</v>
      </c>
      <c r="M129" s="9">
        <v>1.2470979609999999</v>
      </c>
      <c r="N129" s="9">
        <v>2.4006248650000002</v>
      </c>
      <c r="O129" s="9">
        <v>1.946528738</v>
      </c>
      <c r="P129" s="4"/>
      <c r="Q129" s="4"/>
      <c r="R129" s="4"/>
      <c r="S129" s="4"/>
      <c r="T129" s="4"/>
    </row>
    <row r="130" spans="1:20" x14ac:dyDescent="0.25">
      <c r="A130" s="82">
        <v>2005</v>
      </c>
      <c r="B130" s="82" t="s">
        <v>46</v>
      </c>
      <c r="C130" s="82">
        <v>3</v>
      </c>
      <c r="D130" s="9">
        <v>0.98984762999999998</v>
      </c>
      <c r="E130" s="9">
        <v>0.28765108900000003</v>
      </c>
      <c r="F130" s="9">
        <v>3.2127880069999999</v>
      </c>
      <c r="G130" s="9">
        <v>0.88891353200000001</v>
      </c>
      <c r="H130" s="9">
        <v>1.341480875</v>
      </c>
      <c r="I130" s="9">
        <v>4.4369479999999996E-3</v>
      </c>
      <c r="J130" s="9">
        <v>1.551784775</v>
      </c>
      <c r="K130" s="9">
        <v>0.92201045299999995</v>
      </c>
      <c r="L130" s="9">
        <v>0.35343934700000001</v>
      </c>
      <c r="M130" s="9">
        <v>1.018867046</v>
      </c>
      <c r="N130" s="9">
        <v>2.8189905670000002</v>
      </c>
      <c r="O130" s="9">
        <v>0.96007533099999998</v>
      </c>
      <c r="P130" s="4"/>
      <c r="Q130" s="4"/>
      <c r="R130" s="4"/>
      <c r="S130" s="4"/>
      <c r="T130" s="4"/>
    </row>
    <row r="131" spans="1:20" x14ac:dyDescent="0.25">
      <c r="A131" s="82">
        <v>2006</v>
      </c>
      <c r="B131" s="82" t="s">
        <v>46</v>
      </c>
      <c r="C131" s="82">
        <v>3</v>
      </c>
      <c r="D131" s="9">
        <v>0.91885024100000001</v>
      </c>
      <c r="E131" s="9">
        <v>0.16946128799999999</v>
      </c>
      <c r="F131" s="9">
        <v>1.447404812</v>
      </c>
      <c r="G131" s="9">
        <v>0.41875850199999998</v>
      </c>
      <c r="H131" s="9">
        <v>0.96868542599999996</v>
      </c>
      <c r="I131" s="9">
        <v>4.5937180000000001E-3</v>
      </c>
      <c r="J131" s="9">
        <v>1.780347729</v>
      </c>
      <c r="K131" s="9">
        <v>0.54324156300000004</v>
      </c>
      <c r="L131" s="9">
        <v>0.39330010799999998</v>
      </c>
      <c r="M131" s="9">
        <v>0.144919456</v>
      </c>
      <c r="N131" s="9">
        <v>1.26002156</v>
      </c>
      <c r="O131" s="9">
        <v>2.3250743699999998</v>
      </c>
      <c r="P131" s="4"/>
      <c r="Q131" s="4"/>
      <c r="R131" s="4"/>
      <c r="S131" s="4"/>
      <c r="T131" s="4"/>
    </row>
    <row r="132" spans="1:20" x14ac:dyDescent="0.25">
      <c r="A132" s="82">
        <v>2007</v>
      </c>
      <c r="B132" s="82" t="s">
        <v>46</v>
      </c>
      <c r="C132" s="82">
        <v>3</v>
      </c>
      <c r="D132" s="9">
        <v>0.98721890899999998</v>
      </c>
      <c r="E132" s="9">
        <v>0.214184927</v>
      </c>
      <c r="F132" s="9">
        <v>2.2710476559999999</v>
      </c>
      <c r="G132" s="9">
        <v>0.57170854800000004</v>
      </c>
      <c r="H132" s="9">
        <v>0.71556299999999995</v>
      </c>
      <c r="I132" s="9">
        <v>7.515402E-3</v>
      </c>
      <c r="J132" s="9">
        <v>1.227114823</v>
      </c>
      <c r="K132" s="9">
        <v>0.51415675000000005</v>
      </c>
      <c r="L132" s="9">
        <v>0.76845457500000003</v>
      </c>
      <c r="M132" s="9">
        <v>1.267986413</v>
      </c>
      <c r="N132" s="9">
        <v>2.0219156279999999</v>
      </c>
      <c r="O132" s="9">
        <v>2.7562900460000002</v>
      </c>
      <c r="P132" s="4"/>
      <c r="Q132" s="4"/>
      <c r="R132" s="4"/>
      <c r="S132" s="4"/>
      <c r="T132" s="4"/>
    </row>
    <row r="133" spans="1:20" x14ac:dyDescent="0.25">
      <c r="A133" s="82">
        <v>2008</v>
      </c>
      <c r="B133" s="82" t="s">
        <v>46</v>
      </c>
      <c r="C133" s="82">
        <v>3</v>
      </c>
      <c r="D133" s="9">
        <v>0.969743507</v>
      </c>
      <c r="E133" s="9">
        <v>0.154154978</v>
      </c>
      <c r="F133" s="9">
        <v>1.394189186</v>
      </c>
      <c r="G133" s="9">
        <v>0.37802849799999999</v>
      </c>
      <c r="H133" s="9">
        <v>0.80236954500000002</v>
      </c>
      <c r="I133" s="9">
        <v>1.1405545E-2</v>
      </c>
      <c r="J133" s="9">
        <v>1.104221009</v>
      </c>
      <c r="K133" s="9">
        <v>0.70939349600000001</v>
      </c>
      <c r="L133" s="9">
        <v>0.59544086600000001</v>
      </c>
      <c r="M133" s="9">
        <v>2.2310109370000002</v>
      </c>
      <c r="N133" s="9">
        <v>1.2034397370000001</v>
      </c>
      <c r="O133" s="9">
        <v>2.1707389789999998</v>
      </c>
      <c r="P133" s="4"/>
      <c r="Q133" s="4"/>
      <c r="R133" s="4"/>
      <c r="S133" s="4"/>
      <c r="T133" s="4"/>
    </row>
    <row r="134" spans="1:20" x14ac:dyDescent="0.25">
      <c r="A134" s="82">
        <v>2009</v>
      </c>
      <c r="B134" s="82" t="s">
        <v>46</v>
      </c>
      <c r="C134" s="82">
        <v>3</v>
      </c>
      <c r="D134" s="9">
        <v>0.98377964500000004</v>
      </c>
      <c r="E134" s="9">
        <v>0.277682284</v>
      </c>
      <c r="F134" s="9">
        <v>0.77798504599999996</v>
      </c>
      <c r="G134" s="9">
        <v>0.21863897500000001</v>
      </c>
      <c r="H134" s="9">
        <v>0.70784466899999998</v>
      </c>
      <c r="I134" s="9">
        <v>4.8682370000000001E-3</v>
      </c>
      <c r="J134" s="9">
        <v>0.76944091400000003</v>
      </c>
      <c r="K134" s="9">
        <v>0.36344970300000001</v>
      </c>
      <c r="L134" s="9">
        <v>1.637488963</v>
      </c>
      <c r="M134" s="9">
        <v>0.89383281000000003</v>
      </c>
      <c r="N134" s="9">
        <v>1.577195487</v>
      </c>
      <c r="O134" s="9">
        <v>2.7292836770000002</v>
      </c>
      <c r="P134" s="4"/>
      <c r="Q134" s="4"/>
      <c r="R134" s="4"/>
      <c r="S134" s="4"/>
      <c r="T134" s="4"/>
    </row>
    <row r="135" spans="1:20" x14ac:dyDescent="0.25">
      <c r="A135" s="82">
        <v>2010</v>
      </c>
      <c r="B135" s="82" t="s">
        <v>46</v>
      </c>
      <c r="C135" s="82">
        <v>3</v>
      </c>
      <c r="D135" s="9">
        <v>0.92186755099999995</v>
      </c>
      <c r="E135" s="9">
        <v>0.209043795</v>
      </c>
      <c r="F135" s="9">
        <v>0.66238304800000003</v>
      </c>
      <c r="G135" s="9">
        <v>0.128432079</v>
      </c>
      <c r="H135" s="9">
        <v>0.28931700900000001</v>
      </c>
      <c r="I135" s="9">
        <v>4.8782340000000004E-3</v>
      </c>
      <c r="J135" s="9">
        <v>0.88090508199999995</v>
      </c>
      <c r="K135" s="9">
        <v>0.86419367499999999</v>
      </c>
      <c r="L135" s="9">
        <v>0.97703678999999999</v>
      </c>
      <c r="M135" s="9">
        <v>0.32145674899999999</v>
      </c>
      <c r="N135" s="9">
        <v>1.4865337540000001</v>
      </c>
      <c r="O135" s="9">
        <v>0.32168671599999998</v>
      </c>
      <c r="P135" s="4"/>
      <c r="Q135" s="4"/>
      <c r="R135" s="4"/>
      <c r="S135" s="4"/>
      <c r="T135" s="4"/>
    </row>
    <row r="136" spans="1:20" x14ac:dyDescent="0.25">
      <c r="A136" s="82">
        <v>2011</v>
      </c>
      <c r="B136" s="82" t="s">
        <v>46</v>
      </c>
      <c r="C136" s="82">
        <v>3</v>
      </c>
      <c r="D136" s="9">
        <v>0.86876796300000003</v>
      </c>
      <c r="E136" s="9">
        <v>0.18369227799999999</v>
      </c>
      <c r="F136" s="9">
        <v>0.54434136600000005</v>
      </c>
      <c r="G136" s="9">
        <v>8.1904614000000001E-2</v>
      </c>
      <c r="H136" s="9">
        <v>0.16664459600000001</v>
      </c>
      <c r="I136" s="9">
        <v>4.8577359999999997E-3</v>
      </c>
      <c r="J136" s="9">
        <v>0.69922460099999995</v>
      </c>
      <c r="K136" s="9">
        <v>0.32506401699999998</v>
      </c>
      <c r="L136" s="9">
        <v>0.27842191300000002</v>
      </c>
      <c r="M136" s="9">
        <v>0.101180699</v>
      </c>
      <c r="N136" s="9">
        <v>1.177649725</v>
      </c>
      <c r="O136" s="9">
        <v>0.82882803500000002</v>
      </c>
      <c r="P136" s="4"/>
      <c r="Q136" s="4"/>
      <c r="R136" s="4"/>
      <c r="S136" s="4"/>
      <c r="T136" s="4"/>
    </row>
    <row r="137" spans="1:20" x14ac:dyDescent="0.25">
      <c r="A137" s="82">
        <v>2012</v>
      </c>
      <c r="B137" s="82" t="s">
        <v>46</v>
      </c>
      <c r="C137" s="82">
        <v>3</v>
      </c>
      <c r="D137" s="9">
        <v>0.94631589699999996</v>
      </c>
      <c r="E137" s="9">
        <v>0.28324252300000002</v>
      </c>
      <c r="F137" s="9">
        <v>0.68560301199999996</v>
      </c>
      <c r="G137" s="9">
        <v>0.111021991</v>
      </c>
      <c r="H137" s="9">
        <v>0.143263218</v>
      </c>
      <c r="I137" s="9">
        <v>4.8010029999999999E-3</v>
      </c>
      <c r="J137" s="9">
        <v>0.57755807199999998</v>
      </c>
      <c r="K137" s="9">
        <v>0.78533572699999998</v>
      </c>
      <c r="L137" s="9">
        <v>0.60338620399999998</v>
      </c>
      <c r="M137" s="9">
        <v>0.56710854799999999</v>
      </c>
      <c r="N137" s="9">
        <v>1.0808693570000001</v>
      </c>
      <c r="O137" s="9">
        <v>0.23147110800000001</v>
      </c>
      <c r="P137" s="4"/>
      <c r="Q137" s="4"/>
      <c r="R137" s="4"/>
      <c r="S137" s="4"/>
      <c r="T137" s="4"/>
    </row>
    <row r="138" spans="1:20" x14ac:dyDescent="0.25">
      <c r="A138" s="82">
        <v>2013</v>
      </c>
      <c r="B138" s="82" t="s">
        <v>46</v>
      </c>
      <c r="C138" s="82">
        <v>3</v>
      </c>
      <c r="D138" s="9">
        <v>0.95056227199999999</v>
      </c>
      <c r="E138" s="9">
        <v>0.238905852</v>
      </c>
      <c r="F138" s="9">
        <v>0.55015837599999995</v>
      </c>
      <c r="G138" s="9">
        <v>7.2129504999999997E-2</v>
      </c>
      <c r="H138" s="9">
        <v>9.5481710999999997E-2</v>
      </c>
      <c r="I138" s="9">
        <v>4.7096300000000002E-3</v>
      </c>
      <c r="J138" s="9">
        <v>0.97175864899999997</v>
      </c>
      <c r="K138" s="9">
        <v>0.94445407999999997</v>
      </c>
      <c r="L138" s="9">
        <v>1.5316594640000001</v>
      </c>
      <c r="M138" s="9">
        <v>0.34473567799999999</v>
      </c>
      <c r="N138" s="9">
        <v>1.770761969</v>
      </c>
      <c r="O138" s="9">
        <v>0.92017895900000002</v>
      </c>
      <c r="P138" s="4"/>
      <c r="Q138" s="4"/>
      <c r="R138" s="4"/>
      <c r="S138" s="4"/>
      <c r="T138" s="4"/>
    </row>
    <row r="139" spans="1:20" x14ac:dyDescent="0.25">
      <c r="A139" s="82">
        <v>2014</v>
      </c>
      <c r="B139" s="82" t="s">
        <v>46</v>
      </c>
      <c r="C139" s="82">
        <v>3</v>
      </c>
      <c r="D139" s="9">
        <v>0.96315062799999995</v>
      </c>
      <c r="E139" s="9">
        <v>0.19765221099999999</v>
      </c>
      <c r="F139" s="9">
        <v>1.002549983</v>
      </c>
      <c r="G139" s="9">
        <v>0.18673615099999999</v>
      </c>
      <c r="H139" s="9">
        <v>0.154519777</v>
      </c>
      <c r="I139" s="9">
        <v>4.5859200000000003E-3</v>
      </c>
      <c r="J139" s="9">
        <v>0.96209739999999999</v>
      </c>
      <c r="K139" s="9">
        <v>0.16434483699999999</v>
      </c>
      <c r="L139" s="9">
        <v>0.70071061199999995</v>
      </c>
      <c r="M139" s="9">
        <v>0.86896141699999996</v>
      </c>
      <c r="N139" s="9">
        <v>0.65294261899999995</v>
      </c>
      <c r="O139" s="9">
        <v>0.40676464699999998</v>
      </c>
      <c r="P139" s="4"/>
      <c r="Q139" s="4"/>
      <c r="R139" s="4"/>
      <c r="S139" s="4"/>
      <c r="T139" s="4"/>
    </row>
    <row r="140" spans="1:20" x14ac:dyDescent="0.25">
      <c r="A140" s="82">
        <v>2015</v>
      </c>
      <c r="B140" s="82" t="s">
        <v>46</v>
      </c>
      <c r="C140" s="82">
        <v>3</v>
      </c>
      <c r="D140" s="9">
        <v>1.2711839899999999</v>
      </c>
      <c r="E140" s="9">
        <v>0.37663384700000002</v>
      </c>
      <c r="F140" s="9">
        <v>2.4248835729999998</v>
      </c>
      <c r="G140" s="9">
        <v>0.74398612399999997</v>
      </c>
      <c r="H140" s="9">
        <v>1.641429013</v>
      </c>
      <c r="I140" s="9">
        <v>1.3729E-2</v>
      </c>
      <c r="J140" s="9">
        <v>1.1696575810000001</v>
      </c>
      <c r="K140" s="9">
        <v>0.43472771100000002</v>
      </c>
      <c r="L140" s="9">
        <v>0.78020726399999996</v>
      </c>
      <c r="M140" s="9">
        <v>0.79501635699999995</v>
      </c>
      <c r="N140" s="9">
        <v>2.2992513919999999</v>
      </c>
      <c r="O140" s="9">
        <v>1.9426014110000001</v>
      </c>
      <c r="P140" s="4"/>
      <c r="Q140" s="4"/>
      <c r="R140" s="4"/>
      <c r="S140" s="4"/>
      <c r="T140" s="4"/>
    </row>
    <row r="141" spans="1:20" x14ac:dyDescent="0.25">
      <c r="A141" s="82">
        <v>2016</v>
      </c>
      <c r="B141" s="82" t="s">
        <v>46</v>
      </c>
      <c r="C141" s="82">
        <v>3</v>
      </c>
      <c r="D141" s="9">
        <v>1.314571545</v>
      </c>
      <c r="E141" s="9">
        <v>0.38189568499999998</v>
      </c>
      <c r="F141" s="9">
        <v>2.5177598049999999</v>
      </c>
      <c r="G141" s="9">
        <v>0.78121489600000005</v>
      </c>
      <c r="H141" s="9">
        <v>1.597690327</v>
      </c>
      <c r="I141" s="9">
        <v>1.3203648E-2</v>
      </c>
      <c r="J141" s="9">
        <v>1.1977960510000001</v>
      </c>
      <c r="K141" s="9">
        <v>0.46053891899999999</v>
      </c>
      <c r="L141" s="9">
        <v>0.81823676999999995</v>
      </c>
      <c r="M141" s="9">
        <v>1.0280871170000001</v>
      </c>
      <c r="N141" s="9">
        <v>2.3532863079999999</v>
      </c>
      <c r="O141" s="9">
        <v>2.4500615680000002</v>
      </c>
      <c r="P141" s="4"/>
      <c r="Q141" s="4"/>
      <c r="R141" s="4"/>
      <c r="S141" s="4"/>
      <c r="T141" s="4"/>
    </row>
    <row r="142" spans="1:20" x14ac:dyDescent="0.25">
      <c r="A142" s="82">
        <v>2017</v>
      </c>
      <c r="B142" s="82" t="s">
        <v>46</v>
      </c>
      <c r="C142" s="82">
        <v>3</v>
      </c>
      <c r="D142" s="9">
        <v>1.3510716359999999</v>
      </c>
      <c r="E142" s="9">
        <v>0.401571764</v>
      </c>
      <c r="F142" s="9">
        <v>2.595459629</v>
      </c>
      <c r="G142" s="9">
        <v>0.80616041599999999</v>
      </c>
      <c r="H142" s="9">
        <v>1.6554625359999999</v>
      </c>
      <c r="I142" s="9">
        <v>1.5302325E-2</v>
      </c>
      <c r="J142" s="9">
        <v>1.2424106399999999</v>
      </c>
      <c r="K142" s="9">
        <v>0.46560421299999999</v>
      </c>
      <c r="L142" s="9">
        <v>0.78676633799999995</v>
      </c>
      <c r="M142" s="9">
        <v>1.0433165710000001</v>
      </c>
      <c r="N142" s="9">
        <v>2.4193917279999999</v>
      </c>
      <c r="O142" s="9">
        <v>2.780239361</v>
      </c>
      <c r="P142" s="4"/>
      <c r="Q142" s="4"/>
      <c r="R142" s="4"/>
      <c r="S142" s="4"/>
      <c r="T142" s="4"/>
    </row>
    <row r="143" spans="1:20" x14ac:dyDescent="0.25">
      <c r="A143" s="82">
        <v>2018</v>
      </c>
      <c r="B143" s="82" t="s">
        <v>46</v>
      </c>
      <c r="C143" s="82">
        <v>3</v>
      </c>
      <c r="D143" s="9">
        <v>1.3398242330000001</v>
      </c>
      <c r="E143" s="9">
        <v>0.38484856899999997</v>
      </c>
      <c r="F143" s="9">
        <v>2.647099978</v>
      </c>
      <c r="G143" s="9">
        <v>0.82907938999999997</v>
      </c>
      <c r="H143" s="9">
        <v>1.395211142</v>
      </c>
      <c r="I143" s="9">
        <v>1.3207648000000001E-2</v>
      </c>
      <c r="J143" s="9">
        <v>1.309805375</v>
      </c>
      <c r="K143" s="9">
        <v>0.49228146</v>
      </c>
      <c r="L143" s="9">
        <v>0.79027999599999998</v>
      </c>
      <c r="M143" s="9">
        <v>1.053464382</v>
      </c>
      <c r="N143" s="9">
        <v>2.5890959379999998</v>
      </c>
      <c r="O143" s="9">
        <v>2.7365234369999998</v>
      </c>
      <c r="P143" s="4"/>
      <c r="Q143" s="4"/>
      <c r="R143" s="4"/>
      <c r="S143" s="4"/>
      <c r="T143" s="4"/>
    </row>
    <row r="144" spans="1:20" x14ac:dyDescent="0.25">
      <c r="A144" s="82">
        <v>2019</v>
      </c>
      <c r="B144" s="82" t="s">
        <v>46</v>
      </c>
      <c r="C144" s="82">
        <v>3</v>
      </c>
      <c r="D144" s="9">
        <v>1.3076107299999999</v>
      </c>
      <c r="E144" s="9">
        <v>0.38434380200000001</v>
      </c>
      <c r="F144" s="9">
        <v>2.5634092220000002</v>
      </c>
      <c r="G144" s="9">
        <v>0.79365403199999995</v>
      </c>
      <c r="H144" s="9">
        <v>1.4969105380000001</v>
      </c>
      <c r="I144" s="9">
        <v>1.4543950999999999E-2</v>
      </c>
      <c r="J144" s="9">
        <v>1.2942108969999999</v>
      </c>
      <c r="K144" s="9">
        <v>0.52028847300000003</v>
      </c>
      <c r="L144" s="9">
        <v>0.79329235399999998</v>
      </c>
      <c r="M144" s="9">
        <v>1.159891402</v>
      </c>
      <c r="N144" s="9">
        <v>2.5578695329999999</v>
      </c>
      <c r="O144" s="9">
        <v>2.6301336879999999</v>
      </c>
      <c r="P144" s="4"/>
      <c r="Q144" s="4"/>
      <c r="R144" s="4"/>
      <c r="S144" s="4"/>
      <c r="T144" s="4"/>
    </row>
    <row r="145" spans="1:20" x14ac:dyDescent="0.25">
      <c r="A145" s="82">
        <v>2020</v>
      </c>
      <c r="B145" s="82" t="s">
        <v>46</v>
      </c>
      <c r="C145" s="82">
        <v>3</v>
      </c>
      <c r="D145" s="9">
        <v>1.2326652789999999</v>
      </c>
      <c r="E145" s="9">
        <v>0.370021129</v>
      </c>
      <c r="F145" s="9">
        <v>2.3715148579999998</v>
      </c>
      <c r="G145" s="9">
        <v>0.72676217700000001</v>
      </c>
      <c r="H145" s="9">
        <v>1.2806024279999999</v>
      </c>
      <c r="I145" s="9">
        <v>1.2262758E-2</v>
      </c>
      <c r="J145" s="9">
        <v>1.3079064</v>
      </c>
      <c r="K145" s="9">
        <v>0.53909821499999999</v>
      </c>
      <c r="L145" s="9">
        <v>0.79638019000000004</v>
      </c>
      <c r="M145" s="9">
        <v>0.98056306800000004</v>
      </c>
      <c r="N145" s="9">
        <v>2.5515217969999999</v>
      </c>
      <c r="O145" s="9">
        <v>2.1806511049999999</v>
      </c>
      <c r="P145" s="4"/>
      <c r="Q145" s="4"/>
      <c r="R145" s="4"/>
      <c r="S145" s="4"/>
      <c r="T145" s="4"/>
    </row>
    <row r="146" spans="1:20" x14ac:dyDescent="0.25">
      <c r="A146" s="82">
        <v>2021</v>
      </c>
      <c r="B146" s="82" t="s">
        <v>46</v>
      </c>
      <c r="C146" s="82">
        <v>3</v>
      </c>
      <c r="D146" s="9">
        <v>1.2025329060000001</v>
      </c>
      <c r="E146" s="9">
        <v>0.36161921299999999</v>
      </c>
      <c r="F146" s="9">
        <v>2.2782131159999999</v>
      </c>
      <c r="G146" s="9">
        <v>0.692185092</v>
      </c>
      <c r="H146" s="9">
        <v>1.30621539</v>
      </c>
      <c r="I146" s="9">
        <v>1.182267E-2</v>
      </c>
      <c r="J146" s="9">
        <v>1.3423762880000001</v>
      </c>
      <c r="K146" s="9">
        <v>0.55538071899999997</v>
      </c>
      <c r="L146" s="9">
        <v>0.79978996099999999</v>
      </c>
      <c r="M146" s="9">
        <v>0.86222279099999999</v>
      </c>
      <c r="N146" s="9">
        <v>2.5416452039999999</v>
      </c>
      <c r="O146" s="9">
        <v>2.0228746279999998</v>
      </c>
      <c r="P146" s="4"/>
      <c r="Q146" s="4"/>
      <c r="R146" s="4"/>
      <c r="S146" s="4"/>
      <c r="T146" s="4"/>
    </row>
    <row r="147" spans="1:20" x14ac:dyDescent="0.25">
      <c r="A147" s="82">
        <v>2022</v>
      </c>
      <c r="B147" s="82" t="s">
        <v>46</v>
      </c>
      <c r="C147" s="82">
        <v>3</v>
      </c>
      <c r="D147" s="9">
        <v>1.1986622419999999</v>
      </c>
      <c r="E147" s="9">
        <v>0.35198277</v>
      </c>
      <c r="F147" s="9">
        <v>2.1520135489999999</v>
      </c>
      <c r="G147" s="9">
        <v>0.64819671599999995</v>
      </c>
      <c r="H147" s="9">
        <v>1.3042483520000001</v>
      </c>
      <c r="I147" s="9">
        <v>1.1395384999999999E-2</v>
      </c>
      <c r="J147" s="9">
        <v>1.3766086280000001</v>
      </c>
      <c r="K147" s="9">
        <v>0.56977204000000004</v>
      </c>
      <c r="L147" s="9">
        <v>0.80415133599999999</v>
      </c>
      <c r="M147" s="9">
        <v>0.83719708299999995</v>
      </c>
      <c r="N147" s="9">
        <v>2.4584257909999998</v>
      </c>
      <c r="O147" s="9">
        <v>2.0170290299999998</v>
      </c>
      <c r="P147" s="4"/>
      <c r="Q147" s="4"/>
      <c r="R147" s="4"/>
      <c r="S147" s="4"/>
      <c r="T147" s="4"/>
    </row>
    <row r="148" spans="1:20" x14ac:dyDescent="0.25">
      <c r="A148" s="82">
        <v>2023</v>
      </c>
      <c r="B148" s="82" t="s">
        <v>46</v>
      </c>
      <c r="C148" s="82">
        <v>3</v>
      </c>
      <c r="D148" s="9">
        <v>1.229218836</v>
      </c>
      <c r="E148" s="9">
        <v>0.34849625299999998</v>
      </c>
      <c r="F148" s="9">
        <v>2.0965933219999999</v>
      </c>
      <c r="G148" s="9">
        <v>0.63034030799999996</v>
      </c>
      <c r="H148" s="9">
        <v>1.272878771</v>
      </c>
      <c r="I148" s="9">
        <v>1.1044688E-2</v>
      </c>
      <c r="J148" s="9">
        <v>1.397774337</v>
      </c>
      <c r="K148" s="9">
        <v>0.58381565199999996</v>
      </c>
      <c r="L148" s="9">
        <v>0.80534824900000002</v>
      </c>
      <c r="M148" s="9">
        <v>0.85397491800000003</v>
      </c>
      <c r="N148" s="9">
        <v>2.430995368</v>
      </c>
      <c r="O148" s="9">
        <v>2.3541690439999998</v>
      </c>
      <c r="P148" s="4"/>
      <c r="Q148" s="4"/>
      <c r="R148" s="4"/>
      <c r="S148" s="4"/>
      <c r="T148" s="4"/>
    </row>
    <row r="149" spans="1:20" x14ac:dyDescent="0.25">
      <c r="A149" s="82">
        <v>2024</v>
      </c>
      <c r="B149" s="82" t="s">
        <v>46</v>
      </c>
      <c r="C149" s="82">
        <v>3</v>
      </c>
      <c r="D149" s="9">
        <v>1.241053991</v>
      </c>
      <c r="E149" s="9">
        <v>0.35021744599999999</v>
      </c>
      <c r="F149" s="9">
        <v>2.1494953620000001</v>
      </c>
      <c r="G149" s="9">
        <v>0.64962272499999996</v>
      </c>
      <c r="H149" s="9">
        <v>1.2594133789999999</v>
      </c>
      <c r="I149" s="9">
        <v>1.0573133E-2</v>
      </c>
      <c r="J149" s="9">
        <v>1.4152871579999999</v>
      </c>
      <c r="K149" s="9">
        <v>0.599493889</v>
      </c>
      <c r="L149" s="9">
        <v>0.80985250200000003</v>
      </c>
      <c r="M149" s="9">
        <v>0.848859272</v>
      </c>
      <c r="N149" s="9">
        <v>2.4878833600000001</v>
      </c>
      <c r="O149" s="9">
        <v>2.5615004350000001</v>
      </c>
      <c r="P149" s="4"/>
      <c r="Q149" s="4"/>
      <c r="R149" s="4"/>
      <c r="S149" s="4"/>
      <c r="T149" s="4"/>
    </row>
    <row r="150" spans="1:20" x14ac:dyDescent="0.25">
      <c r="A150" s="82">
        <v>2025</v>
      </c>
      <c r="B150" s="82" t="s">
        <v>46</v>
      </c>
      <c r="C150" s="82">
        <v>3</v>
      </c>
      <c r="D150" s="9">
        <v>1.2206049750000001</v>
      </c>
      <c r="E150" s="9">
        <v>0.35180864699999997</v>
      </c>
      <c r="F150" s="9">
        <v>2.205408206</v>
      </c>
      <c r="G150" s="9">
        <v>0.66923345199999995</v>
      </c>
      <c r="H150" s="9">
        <v>1.2800118540000001</v>
      </c>
      <c r="I150" s="9">
        <v>1.0343681E-2</v>
      </c>
      <c r="J150" s="9">
        <v>1.4373880320000001</v>
      </c>
      <c r="K150" s="9">
        <v>0.61260167300000001</v>
      </c>
      <c r="L150" s="9">
        <v>0.81484319999999999</v>
      </c>
      <c r="M150" s="9">
        <v>0.84620682700000005</v>
      </c>
      <c r="N150" s="9">
        <v>2.5213485929999999</v>
      </c>
      <c r="O150" s="9">
        <v>2.593431018</v>
      </c>
      <c r="P150" s="4"/>
      <c r="Q150" s="4"/>
      <c r="R150" s="4"/>
      <c r="S150" s="4"/>
      <c r="T150" s="4"/>
    </row>
    <row r="151" spans="1:20" x14ac:dyDescent="0.25">
      <c r="A151" s="82">
        <v>2026</v>
      </c>
      <c r="B151" s="82" t="s">
        <v>46</v>
      </c>
      <c r="C151" s="82">
        <v>3</v>
      </c>
      <c r="D151" s="9">
        <v>1.1823082229999999</v>
      </c>
      <c r="E151" s="9">
        <v>0.34981685600000001</v>
      </c>
      <c r="F151" s="9">
        <v>2.2189936160000001</v>
      </c>
      <c r="G151" s="9">
        <v>0.67489059699999998</v>
      </c>
      <c r="H151" s="9">
        <v>1.296504047</v>
      </c>
      <c r="I151" s="9">
        <v>9.9961489999999993E-3</v>
      </c>
      <c r="J151" s="9">
        <v>1.459566997</v>
      </c>
      <c r="K151" s="9">
        <v>0.62556134299999999</v>
      </c>
      <c r="L151" s="9">
        <v>0.82064354699999997</v>
      </c>
      <c r="M151" s="9">
        <v>0.856972179</v>
      </c>
      <c r="N151" s="9">
        <v>2.5464852609999999</v>
      </c>
      <c r="O151" s="9">
        <v>2.528504689</v>
      </c>
      <c r="P151" s="4"/>
      <c r="Q151" s="4"/>
      <c r="R151" s="4"/>
      <c r="S151" s="4"/>
      <c r="T151" s="4"/>
    </row>
    <row r="152" spans="1:20" x14ac:dyDescent="0.25">
      <c r="A152" s="82">
        <v>2027</v>
      </c>
      <c r="B152" s="82" t="s">
        <v>46</v>
      </c>
      <c r="C152" s="82">
        <v>3</v>
      </c>
      <c r="D152" s="9">
        <v>1.158788009</v>
      </c>
      <c r="E152" s="9">
        <v>0.34898742599999999</v>
      </c>
      <c r="F152" s="9">
        <v>2.2446387429999999</v>
      </c>
      <c r="G152" s="9">
        <v>0.68472826899999994</v>
      </c>
      <c r="H152" s="9">
        <v>1.323046444</v>
      </c>
      <c r="I152" s="9">
        <v>9.8803780000000004E-3</v>
      </c>
      <c r="J152" s="9">
        <v>1.481680705</v>
      </c>
      <c r="K152" s="9">
        <v>0.63879591999999996</v>
      </c>
      <c r="L152" s="9">
        <v>0.82630591900000006</v>
      </c>
      <c r="M152" s="9">
        <v>0.87749716499999997</v>
      </c>
      <c r="N152" s="9">
        <v>2.6001318750000002</v>
      </c>
      <c r="O152" s="9">
        <v>2.5441152100000002</v>
      </c>
      <c r="P152" s="4"/>
      <c r="Q152" s="4"/>
      <c r="R152" s="4"/>
      <c r="S152" s="4"/>
      <c r="T152" s="4"/>
    </row>
    <row r="153" spans="1:20" x14ac:dyDescent="0.25">
      <c r="A153" s="82">
        <v>2028</v>
      </c>
      <c r="B153" s="82" t="s">
        <v>46</v>
      </c>
      <c r="C153" s="82">
        <v>3</v>
      </c>
      <c r="D153" s="9">
        <v>1.1487400249999999</v>
      </c>
      <c r="E153" s="9">
        <v>0.34880381199999999</v>
      </c>
      <c r="F153" s="9">
        <v>2.289312426</v>
      </c>
      <c r="G153" s="9">
        <v>0.70141716399999998</v>
      </c>
      <c r="H153" s="9">
        <v>1.369439495</v>
      </c>
      <c r="I153" s="9">
        <v>9.7975630000000005E-3</v>
      </c>
      <c r="J153" s="9">
        <v>1.5070941090000001</v>
      </c>
      <c r="K153" s="9">
        <v>0.652788598</v>
      </c>
      <c r="L153" s="9">
        <v>0.83688468699999996</v>
      </c>
      <c r="M153" s="9">
        <v>0.91286483900000004</v>
      </c>
      <c r="N153" s="9">
        <v>2.6769222899999998</v>
      </c>
      <c r="O153" s="9">
        <v>2.664517821</v>
      </c>
      <c r="P153" s="4"/>
      <c r="Q153" s="4"/>
      <c r="R153" s="4"/>
      <c r="S153" s="4"/>
      <c r="T153" s="4"/>
    </row>
    <row r="154" spans="1:20" x14ac:dyDescent="0.25">
      <c r="A154" s="82">
        <v>2029</v>
      </c>
      <c r="B154" s="82" t="s">
        <v>46</v>
      </c>
      <c r="C154" s="82">
        <v>3</v>
      </c>
      <c r="D154" s="9">
        <v>1.137882423</v>
      </c>
      <c r="E154" s="9">
        <v>0.35067754299999998</v>
      </c>
      <c r="F154" s="9">
        <v>2.3410131170000001</v>
      </c>
      <c r="G154" s="9">
        <v>0.72056571400000002</v>
      </c>
      <c r="H154" s="9">
        <v>1.4212778530000001</v>
      </c>
      <c r="I154" s="9">
        <v>1.0018767E-2</v>
      </c>
      <c r="J154" s="9">
        <v>1.5277701669999999</v>
      </c>
      <c r="K154" s="9">
        <v>0.66744970699999995</v>
      </c>
      <c r="L154" s="9">
        <v>0.84243668400000005</v>
      </c>
      <c r="M154" s="9">
        <v>0.94254281500000003</v>
      </c>
      <c r="N154" s="9">
        <v>2.7377407680000001</v>
      </c>
      <c r="O154" s="9">
        <v>2.7846373560000002</v>
      </c>
      <c r="P154" s="4"/>
      <c r="Q154" s="4"/>
      <c r="R154" s="4"/>
      <c r="S154" s="4"/>
      <c r="T154" s="4"/>
    </row>
    <row r="155" spans="1:20" x14ac:dyDescent="0.25">
      <c r="A155" s="82">
        <v>2030</v>
      </c>
      <c r="B155" s="82" t="s">
        <v>46</v>
      </c>
      <c r="C155" s="82">
        <v>3</v>
      </c>
      <c r="D155" s="9">
        <v>1.125853588</v>
      </c>
      <c r="E155" s="9">
        <v>0.35065959800000002</v>
      </c>
      <c r="F155" s="9">
        <v>2.4084770280000001</v>
      </c>
      <c r="G155" s="9">
        <v>0.74613466699999997</v>
      </c>
      <c r="H155" s="9">
        <v>1.4556085910000001</v>
      </c>
      <c r="I155" s="9">
        <v>9.9813279999999994E-3</v>
      </c>
      <c r="J155" s="9">
        <v>1.5523265589999999</v>
      </c>
      <c r="K155" s="9">
        <v>0.68641535899999995</v>
      </c>
      <c r="L155" s="9">
        <v>0.84558155700000004</v>
      </c>
      <c r="M155" s="9">
        <v>0.96559518799999999</v>
      </c>
      <c r="N155" s="9">
        <v>2.8067719520000001</v>
      </c>
      <c r="O155" s="9">
        <v>2.8863787689999998</v>
      </c>
      <c r="P155" s="4"/>
      <c r="Q155" s="4"/>
      <c r="R155" s="4"/>
      <c r="S155" s="4"/>
      <c r="T155" s="4"/>
    </row>
    <row r="156" spans="1:20" x14ac:dyDescent="0.25">
      <c r="A156" s="82">
        <v>1980</v>
      </c>
      <c r="B156" s="82" t="s">
        <v>119</v>
      </c>
      <c r="C156" s="82">
        <v>4</v>
      </c>
      <c r="D156" s="9">
        <v>0.43591537858454155</v>
      </c>
      <c r="E156" s="9">
        <v>4.0021987426863997E-2</v>
      </c>
      <c r="F156" s="9">
        <v>1.3632821575016214</v>
      </c>
      <c r="G156" s="9">
        <v>0.2775164073529659</v>
      </c>
      <c r="H156" s="9">
        <v>2.4241546766932554</v>
      </c>
      <c r="I156" s="9">
        <v>3.7650994993855817E-2</v>
      </c>
      <c r="J156" s="9">
        <v>0.1081867755866962</v>
      </c>
      <c r="K156" s="9">
        <v>1.1611874252034395E-2</v>
      </c>
      <c r="L156" s="9">
        <v>6.4125749696700707E-2</v>
      </c>
      <c r="M156" s="9">
        <v>0.18402067172551456</v>
      </c>
      <c r="N156" s="9">
        <v>0.63509286355399375</v>
      </c>
      <c r="O156" s="9">
        <v>2.0403001712172921</v>
      </c>
      <c r="P156" s="4"/>
      <c r="Q156" s="4"/>
      <c r="R156" s="4"/>
      <c r="S156" s="4"/>
      <c r="T156" s="4"/>
    </row>
    <row r="157" spans="1:20" x14ac:dyDescent="0.25">
      <c r="A157" s="82">
        <v>1981</v>
      </c>
      <c r="B157" s="82" t="s">
        <v>119</v>
      </c>
      <c r="C157" s="82">
        <v>4</v>
      </c>
      <c r="D157" s="9">
        <v>0.44169078135651868</v>
      </c>
      <c r="E157" s="9">
        <v>1.6713027771795626E-2</v>
      </c>
      <c r="F157" s="9">
        <v>1.1113159612019363</v>
      </c>
      <c r="G157" s="9">
        <v>0.22333721114554178</v>
      </c>
      <c r="H157" s="9">
        <v>2.2137070253192399</v>
      </c>
      <c r="I157" s="9">
        <v>3.9713627647300728E-2</v>
      </c>
      <c r="J157" s="9">
        <v>4.6201739077410958E-2</v>
      </c>
      <c r="K157" s="9">
        <v>1.9100624103313625E-2</v>
      </c>
      <c r="L157" s="9">
        <v>0.50063236092145946</v>
      </c>
      <c r="M157" s="9">
        <v>5.3875958259742271E-2</v>
      </c>
      <c r="N157" s="9">
        <v>0.41491031262847861</v>
      </c>
      <c r="O157" s="9">
        <v>1.5068175344440717</v>
      </c>
      <c r="P157" s="4"/>
      <c r="Q157" s="4"/>
      <c r="R157" s="4"/>
      <c r="S157" s="4"/>
      <c r="T157" s="4"/>
    </row>
    <row r="158" spans="1:20" x14ac:dyDescent="0.25">
      <c r="A158" s="82">
        <v>1982</v>
      </c>
      <c r="B158" s="82" t="s">
        <v>119</v>
      </c>
      <c r="C158" s="82">
        <v>4</v>
      </c>
      <c r="D158" s="9">
        <v>0.40946597058223239</v>
      </c>
      <c r="E158" s="9">
        <v>0.11021406830875789</v>
      </c>
      <c r="F158" s="9">
        <v>0.60126187065147552</v>
      </c>
      <c r="G158" s="9">
        <v>0.14604950186630644</v>
      </c>
      <c r="H158" s="9">
        <v>1.8845418701278696</v>
      </c>
      <c r="I158" s="9">
        <v>3.5304621888025571E-2</v>
      </c>
      <c r="J158" s="9">
        <v>0.2234275254941426</v>
      </c>
      <c r="K158" s="9">
        <v>9.615227660373607E-2</v>
      </c>
      <c r="L158" s="9">
        <v>0.11678280159429863</v>
      </c>
      <c r="M158" s="9">
        <v>8.7930617407845052E-2</v>
      </c>
      <c r="N158" s="9">
        <v>0.84592872747937564</v>
      </c>
      <c r="O158" s="9">
        <v>1.8861636556408015</v>
      </c>
      <c r="P158" s="4"/>
      <c r="Q158" s="4"/>
      <c r="R158" s="4"/>
      <c r="S158" s="4"/>
      <c r="T158" s="4"/>
    </row>
    <row r="159" spans="1:20" x14ac:dyDescent="0.25">
      <c r="A159" s="82">
        <v>1983</v>
      </c>
      <c r="B159" s="82" t="s">
        <v>119</v>
      </c>
      <c r="C159" s="82">
        <v>4</v>
      </c>
      <c r="D159" s="9">
        <v>0.37642106687801014</v>
      </c>
      <c r="E159" s="9">
        <v>8.1708475305897171E-2</v>
      </c>
      <c r="F159" s="9">
        <v>0.50512537379535227</v>
      </c>
      <c r="G159" s="9">
        <v>0.11142603477243196</v>
      </c>
      <c r="H159" s="9">
        <v>0.83817353800988537</v>
      </c>
      <c r="I159" s="9">
        <v>1.8299073926724349E-2</v>
      </c>
      <c r="J159" s="9">
        <v>0.14554484354125688</v>
      </c>
      <c r="K159" s="9">
        <v>4.0270693442710871E-2</v>
      </c>
      <c r="L159" s="9">
        <v>0.14191537621809525</v>
      </c>
      <c r="M159" s="9">
        <v>5.2654202163625402E-2</v>
      </c>
      <c r="N159" s="9">
        <v>0.82033587115174389</v>
      </c>
      <c r="O159" s="9">
        <v>1.2819337024212296</v>
      </c>
      <c r="P159" s="4"/>
      <c r="Q159" s="4"/>
      <c r="R159" s="4"/>
      <c r="S159" s="4"/>
      <c r="T159" s="4"/>
    </row>
    <row r="160" spans="1:20" x14ac:dyDescent="0.25">
      <c r="A160" s="82">
        <v>1984</v>
      </c>
      <c r="B160" s="82" t="s">
        <v>119</v>
      </c>
      <c r="C160" s="82">
        <v>4</v>
      </c>
      <c r="D160" s="9">
        <v>0.28516719039889171</v>
      </c>
      <c r="E160" s="9">
        <v>0.1134326365450615</v>
      </c>
      <c r="F160" s="9">
        <v>0.7469425169777425</v>
      </c>
      <c r="G160" s="9">
        <v>0.16420147563185461</v>
      </c>
      <c r="H160" s="9">
        <v>1.2210441308453395</v>
      </c>
      <c r="I160" s="9">
        <v>2.4810763394367899E-2</v>
      </c>
      <c r="J160" s="9">
        <v>0.17294010265473111</v>
      </c>
      <c r="K160" s="9">
        <v>0.1607020471814157</v>
      </c>
      <c r="L160" s="9">
        <v>0.34169942076219939</v>
      </c>
      <c r="M160" s="9">
        <v>8.4718455297188355E-2</v>
      </c>
      <c r="N160" s="9">
        <v>0.56056740606429167</v>
      </c>
      <c r="O160" s="9">
        <v>1.6349386354302458</v>
      </c>
      <c r="P160" s="4"/>
      <c r="Q160" s="4"/>
      <c r="R160" s="4"/>
      <c r="S160" s="4"/>
      <c r="T160" s="4"/>
    </row>
    <row r="161" spans="1:20" x14ac:dyDescent="0.25">
      <c r="A161" s="82">
        <v>1985</v>
      </c>
      <c r="B161" s="82" t="s">
        <v>119</v>
      </c>
      <c r="C161" s="82">
        <v>4</v>
      </c>
      <c r="D161" s="9">
        <v>0.39470159599307991</v>
      </c>
      <c r="E161" s="9">
        <v>0.12292301391258438</v>
      </c>
      <c r="F161" s="9">
        <v>0.93777544389572753</v>
      </c>
      <c r="G161" s="9">
        <v>0.20348528346522421</v>
      </c>
      <c r="H161" s="9">
        <v>1.2933912269429908</v>
      </c>
      <c r="I161" s="9">
        <v>3.636324628403223E-2</v>
      </c>
      <c r="J161" s="9">
        <v>0.2407237188960332</v>
      </c>
      <c r="K161" s="9">
        <v>8.1265696210203756E-2</v>
      </c>
      <c r="L161" s="9">
        <v>0.31747205382902977</v>
      </c>
      <c r="M161" s="9">
        <v>0.19483529547762907</v>
      </c>
      <c r="N161" s="9">
        <v>1.045283135091311</v>
      </c>
      <c r="O161" s="9">
        <v>2.7891140329269475</v>
      </c>
      <c r="P161" s="4"/>
      <c r="Q161" s="4"/>
      <c r="R161" s="4"/>
      <c r="S161" s="4"/>
      <c r="T161" s="4"/>
    </row>
    <row r="162" spans="1:20" x14ac:dyDescent="0.25">
      <c r="A162" s="82">
        <v>1986</v>
      </c>
      <c r="B162" s="82" t="s">
        <v>119</v>
      </c>
      <c r="C162" s="82">
        <v>4</v>
      </c>
      <c r="D162" s="9">
        <v>0.48697912937477389</v>
      </c>
      <c r="E162" s="9">
        <v>0.29454739313482403</v>
      </c>
      <c r="F162" s="9">
        <v>1.3449135239295105</v>
      </c>
      <c r="G162" s="9">
        <v>0.29577723528152799</v>
      </c>
      <c r="H162" s="9">
        <v>2.6473094523947411</v>
      </c>
      <c r="I162" s="9">
        <v>6.0616680180306387E-2</v>
      </c>
      <c r="J162" s="9">
        <v>0.31742046658450557</v>
      </c>
      <c r="K162" s="9">
        <v>0.12417364911957547</v>
      </c>
      <c r="L162" s="9">
        <v>0.67338637168656246</v>
      </c>
      <c r="M162" s="9">
        <v>0.64901960721857266</v>
      </c>
      <c r="N162" s="9">
        <v>1.5965823767590197</v>
      </c>
      <c r="O162" s="9">
        <v>2.0737897073374825</v>
      </c>
      <c r="P162" s="4"/>
      <c r="Q162" s="4"/>
      <c r="R162" s="4"/>
      <c r="S162" s="4"/>
      <c r="T162" s="4"/>
    </row>
    <row r="163" spans="1:20" x14ac:dyDescent="0.25">
      <c r="A163" s="82">
        <v>1987</v>
      </c>
      <c r="B163" s="82" t="s">
        <v>119</v>
      </c>
      <c r="C163" s="82">
        <v>4</v>
      </c>
      <c r="D163" s="9">
        <v>0.63314056984688527</v>
      </c>
      <c r="E163" s="9">
        <v>0.21154150353626716</v>
      </c>
      <c r="F163" s="9">
        <v>1.5702802053037455</v>
      </c>
      <c r="G163" s="9">
        <v>0.33713396456926603</v>
      </c>
      <c r="H163" s="9">
        <v>2.1537026936630581</v>
      </c>
      <c r="I163" s="9">
        <v>6.0559572082550181E-2</v>
      </c>
      <c r="J163" s="9">
        <v>0.34853704961827647</v>
      </c>
      <c r="K163" s="9">
        <v>0.15965774257887358</v>
      </c>
      <c r="L163" s="9">
        <v>0.5307772199986901</v>
      </c>
      <c r="M163" s="9">
        <v>0.57246055952378316</v>
      </c>
      <c r="N163" s="9">
        <v>2.8463898001978429</v>
      </c>
      <c r="O163" s="9">
        <v>2.1943164916276086</v>
      </c>
      <c r="P163" s="4"/>
      <c r="Q163" s="4"/>
      <c r="R163" s="4"/>
      <c r="S163" s="4"/>
      <c r="T163" s="4"/>
    </row>
    <row r="164" spans="1:20" x14ac:dyDescent="0.25">
      <c r="A164" s="82">
        <v>1988</v>
      </c>
      <c r="B164" s="82" t="s">
        <v>119</v>
      </c>
      <c r="C164" s="82">
        <v>4</v>
      </c>
      <c r="D164" s="9">
        <v>0.49375705450636187</v>
      </c>
      <c r="E164" s="9">
        <v>0.21036888734492543</v>
      </c>
      <c r="F164" s="9">
        <v>2.0506511338992892</v>
      </c>
      <c r="G164" s="9">
        <v>0.43606437251123364</v>
      </c>
      <c r="H164" s="9">
        <v>2.6267087010832664</v>
      </c>
      <c r="I164" s="9">
        <v>5.2645391386225496E-2</v>
      </c>
      <c r="J164" s="9">
        <v>0.34914249166758171</v>
      </c>
      <c r="K164" s="9">
        <v>0.14637709807244817</v>
      </c>
      <c r="L164" s="9">
        <v>0.65545997613265639</v>
      </c>
      <c r="M164" s="9">
        <v>0.82344858328817538</v>
      </c>
      <c r="N164" s="9">
        <v>1.7201386880753131</v>
      </c>
      <c r="O164" s="9">
        <v>2.0023104890932593</v>
      </c>
      <c r="P164" s="4"/>
      <c r="Q164" s="4"/>
      <c r="R164" s="4"/>
      <c r="S164" s="4"/>
      <c r="T164" s="4"/>
    </row>
    <row r="165" spans="1:20" x14ac:dyDescent="0.25">
      <c r="A165" s="82">
        <v>1989</v>
      </c>
      <c r="B165" s="82" t="s">
        <v>119</v>
      </c>
      <c r="C165" s="82">
        <v>4</v>
      </c>
      <c r="D165" s="9">
        <v>0.46382105954138664</v>
      </c>
      <c r="E165" s="9">
        <v>0.16542847186975376</v>
      </c>
      <c r="F165" s="9">
        <v>1.6261075777999643</v>
      </c>
      <c r="G165" s="9">
        <v>0.34576419383623713</v>
      </c>
      <c r="H165" s="9">
        <v>1.6092224309147043</v>
      </c>
      <c r="I165" s="9">
        <v>4.5591723799084771E-2</v>
      </c>
      <c r="J165" s="9">
        <v>0.35395260142770013</v>
      </c>
      <c r="K165" s="9">
        <v>0.19952550266267491</v>
      </c>
      <c r="L165" s="9">
        <v>0.48258247537299959</v>
      </c>
      <c r="M165" s="9">
        <v>0.37595875216559033</v>
      </c>
      <c r="N165" s="9">
        <v>1.2942427082263395</v>
      </c>
      <c r="O165" s="9">
        <v>2.4966543301382447</v>
      </c>
      <c r="P165" s="4"/>
      <c r="Q165" s="4"/>
      <c r="R165" s="4"/>
      <c r="S165" s="4"/>
      <c r="T165" s="4"/>
    </row>
    <row r="166" spans="1:20" x14ac:dyDescent="0.25">
      <c r="A166" s="82">
        <v>1990</v>
      </c>
      <c r="B166" s="82" t="s">
        <v>119</v>
      </c>
      <c r="C166" s="82">
        <v>4</v>
      </c>
      <c r="D166" s="9">
        <v>0.45498068462687358</v>
      </c>
      <c r="E166" s="9">
        <v>0.1756929107660338</v>
      </c>
      <c r="F166" s="9">
        <v>2.3660474473546071</v>
      </c>
      <c r="G166" s="9">
        <v>0.49154412349856558</v>
      </c>
      <c r="H166" s="9">
        <v>2.0898587463995026</v>
      </c>
      <c r="I166" s="9">
        <v>4.8518297858511583E-2</v>
      </c>
      <c r="J166" s="9">
        <v>0.55416825770923972</v>
      </c>
      <c r="K166" s="9">
        <v>0.11415231390029426</v>
      </c>
      <c r="L166" s="9">
        <v>0.28943624298677928</v>
      </c>
      <c r="M166" s="9">
        <v>0.5101127285128827</v>
      </c>
      <c r="N166" s="9">
        <v>1.7205972769733933</v>
      </c>
      <c r="O166" s="9">
        <v>3.2112295619040458</v>
      </c>
      <c r="P166" s="4"/>
      <c r="Q166" s="4"/>
      <c r="R166" s="4"/>
      <c r="S166" s="4"/>
      <c r="T166" s="4"/>
    </row>
    <row r="167" spans="1:20" x14ac:dyDescent="0.25">
      <c r="A167" s="82">
        <v>1991</v>
      </c>
      <c r="B167" s="82" t="s">
        <v>119</v>
      </c>
      <c r="C167" s="82">
        <v>4</v>
      </c>
      <c r="D167" s="9">
        <v>0.57334971277246383</v>
      </c>
      <c r="E167" s="9">
        <v>0.14836092371980258</v>
      </c>
      <c r="F167" s="9">
        <v>1.1239052461426637</v>
      </c>
      <c r="G167" s="9">
        <v>0.2495517991530789</v>
      </c>
      <c r="H167" s="9">
        <v>1.4594418693066915</v>
      </c>
      <c r="I167" s="9">
        <v>5.5248500469022979E-2</v>
      </c>
      <c r="J167" s="9">
        <v>0.51691659601539885</v>
      </c>
      <c r="K167" s="9">
        <v>0.1569470598028701</v>
      </c>
      <c r="L167" s="9">
        <v>0.59781627472519272</v>
      </c>
      <c r="M167" s="9">
        <v>0.31881885126031356</v>
      </c>
      <c r="N167" s="9">
        <v>0.91102058994836621</v>
      </c>
      <c r="O167" s="9">
        <v>1.4196098306741798</v>
      </c>
      <c r="P167" s="4"/>
      <c r="Q167" s="4"/>
      <c r="R167" s="4"/>
      <c r="S167" s="4"/>
      <c r="T167" s="4"/>
    </row>
    <row r="168" spans="1:20" x14ac:dyDescent="0.25">
      <c r="A168" s="82">
        <v>1992</v>
      </c>
      <c r="B168" s="82" t="s">
        <v>119</v>
      </c>
      <c r="C168" s="82">
        <v>4</v>
      </c>
      <c r="D168" s="9">
        <v>0.41556022262977477</v>
      </c>
      <c r="E168" s="9">
        <v>0.12802594445489096</v>
      </c>
      <c r="F168" s="9">
        <v>1.0144822301264802</v>
      </c>
      <c r="G168" s="9">
        <v>0.22253228964631117</v>
      </c>
      <c r="H168" s="9">
        <v>1.454621649796731</v>
      </c>
      <c r="I168" s="9">
        <v>3.7877989330914047E-2</v>
      </c>
      <c r="J168" s="9">
        <v>0.4276913828742448</v>
      </c>
      <c r="K168" s="9">
        <v>8.3298290502092157E-2</v>
      </c>
      <c r="L168" s="9">
        <v>0.21747389043379481</v>
      </c>
      <c r="M168" s="9">
        <v>0.15323352451059027</v>
      </c>
      <c r="N168" s="9">
        <v>1.093799018089894</v>
      </c>
      <c r="O168" s="9">
        <v>2.5733179181076697</v>
      </c>
      <c r="P168" s="4"/>
      <c r="Q168" s="4"/>
      <c r="R168" s="4"/>
      <c r="S168" s="4"/>
      <c r="T168" s="4"/>
    </row>
    <row r="169" spans="1:20" x14ac:dyDescent="0.25">
      <c r="A169" s="82">
        <v>1993</v>
      </c>
      <c r="B169" s="82" t="s">
        <v>119</v>
      </c>
      <c r="C169" s="82">
        <v>4</v>
      </c>
      <c r="D169" s="9">
        <v>0.40743403781239684</v>
      </c>
      <c r="E169" s="9">
        <v>0.13385219947477467</v>
      </c>
      <c r="F169" s="9">
        <v>1.1469684967770271</v>
      </c>
      <c r="G169" s="9">
        <v>0.24258289242249489</v>
      </c>
      <c r="H169" s="9">
        <v>0.55136923814609973</v>
      </c>
      <c r="I169" s="9">
        <v>4.5477445557289324E-2</v>
      </c>
      <c r="J169" s="9">
        <v>0.3681136986275359</v>
      </c>
      <c r="K169" s="9">
        <v>0.11838818545562201</v>
      </c>
      <c r="L169" s="9">
        <v>0.20707774698345993</v>
      </c>
      <c r="M169" s="9">
        <v>4.0846899608865762E-2</v>
      </c>
      <c r="N169" s="9">
        <v>0.96868043701022166</v>
      </c>
      <c r="O169" s="9">
        <v>1.6503343336486087</v>
      </c>
      <c r="P169" s="4"/>
      <c r="Q169" s="4"/>
      <c r="R169" s="4"/>
      <c r="S169" s="4"/>
      <c r="T169" s="4"/>
    </row>
    <row r="170" spans="1:20" x14ac:dyDescent="0.25">
      <c r="A170" s="82">
        <v>1994</v>
      </c>
      <c r="B170" s="82" t="s">
        <v>119</v>
      </c>
      <c r="C170" s="82">
        <v>4</v>
      </c>
      <c r="D170" s="9">
        <v>0.38898395175099515</v>
      </c>
      <c r="E170" s="9">
        <v>0.12461677269599475</v>
      </c>
      <c r="F170" s="9">
        <v>1.1063255318217247</v>
      </c>
      <c r="G170" s="9">
        <v>0.23496202011756864</v>
      </c>
      <c r="H170" s="9">
        <v>0.74138938024741108</v>
      </c>
      <c r="I170" s="9">
        <v>3.8495475515370248E-2</v>
      </c>
      <c r="J170" s="9">
        <v>0.22812819755606384</v>
      </c>
      <c r="K170" s="9">
        <v>9.7395928319676292E-2</v>
      </c>
      <c r="L170" s="9">
        <v>0.25846584595844208</v>
      </c>
      <c r="M170" s="9">
        <v>3.9224778638173939E-2</v>
      </c>
      <c r="N170" s="9">
        <v>0.94945252510663625</v>
      </c>
      <c r="O170" s="9">
        <v>0.66282529518881195</v>
      </c>
      <c r="P170" s="4"/>
      <c r="Q170" s="4"/>
      <c r="R170" s="4"/>
      <c r="S170" s="4"/>
      <c r="T170" s="4"/>
    </row>
    <row r="171" spans="1:20" x14ac:dyDescent="0.25">
      <c r="A171" s="82">
        <v>1995</v>
      </c>
      <c r="B171" s="82" t="s">
        <v>119</v>
      </c>
      <c r="C171" s="82">
        <v>4</v>
      </c>
      <c r="D171" s="9">
        <v>0.3593556457269616</v>
      </c>
      <c r="E171" s="9">
        <v>8.2923500159227906E-2</v>
      </c>
      <c r="F171" s="9">
        <v>0.94771124210273383</v>
      </c>
      <c r="G171" s="9">
        <v>0.19820757412454001</v>
      </c>
      <c r="H171" s="9">
        <v>0.33219476474972165</v>
      </c>
      <c r="I171" s="9">
        <v>2.4551810628426828E-2</v>
      </c>
      <c r="J171" s="9">
        <v>0.49226230992702391</v>
      </c>
      <c r="K171" s="9">
        <v>5.7556875238432725E-2</v>
      </c>
      <c r="L171" s="9">
        <v>0.81830071357165624</v>
      </c>
      <c r="M171" s="9">
        <v>7.79066617946408E-2</v>
      </c>
      <c r="N171" s="9">
        <v>1.2661681850041224</v>
      </c>
      <c r="O171" s="9">
        <v>0.62318844956152064</v>
      </c>
      <c r="P171" s="4"/>
      <c r="Q171" s="4"/>
      <c r="R171" s="4"/>
      <c r="S171" s="4"/>
      <c r="T171" s="4"/>
    </row>
    <row r="172" spans="1:20" x14ac:dyDescent="0.25">
      <c r="A172" s="82">
        <v>1996</v>
      </c>
      <c r="B172" s="82" t="s">
        <v>119</v>
      </c>
      <c r="C172" s="82">
        <v>4</v>
      </c>
      <c r="D172" s="9">
        <v>0.41741178978125271</v>
      </c>
      <c r="E172" s="9">
        <v>0.11645620191324017</v>
      </c>
      <c r="F172" s="9">
        <v>0.90632492319342961</v>
      </c>
      <c r="G172" s="9">
        <v>0.19535763318602997</v>
      </c>
      <c r="H172" s="9">
        <v>0.85942207634574053</v>
      </c>
      <c r="I172" s="9">
        <v>5.3410131191201811E-2</v>
      </c>
      <c r="J172" s="9">
        <v>0.21967898612961595</v>
      </c>
      <c r="K172" s="9">
        <v>0.10601166036880301</v>
      </c>
      <c r="L172" s="9">
        <v>0.23493190699562533</v>
      </c>
      <c r="M172" s="9">
        <v>0.14527309278106368</v>
      </c>
      <c r="N172" s="9">
        <v>0.82054164854073763</v>
      </c>
      <c r="O172" s="9">
        <v>0.86421911902231041</v>
      </c>
      <c r="P172" s="4"/>
      <c r="Q172" s="4"/>
      <c r="R172" s="4"/>
      <c r="S172" s="4"/>
      <c r="T172" s="4"/>
    </row>
    <row r="173" spans="1:20" x14ac:dyDescent="0.25">
      <c r="A173" s="82">
        <v>1997</v>
      </c>
      <c r="B173" s="82" t="s">
        <v>119</v>
      </c>
      <c r="C173" s="82">
        <v>4</v>
      </c>
      <c r="D173" s="9">
        <v>0.36327887059398983</v>
      </c>
      <c r="E173" s="9">
        <v>0.13471748416174056</v>
      </c>
      <c r="F173" s="9">
        <v>1.1703005043493815</v>
      </c>
      <c r="G173" s="9">
        <v>0.23448943947272646</v>
      </c>
      <c r="H173" s="9">
        <v>0.30496709457851112</v>
      </c>
      <c r="I173" s="9">
        <v>2.2971252855545458E-2</v>
      </c>
      <c r="J173" s="9">
        <v>0.41116204240374377</v>
      </c>
      <c r="K173" s="9">
        <v>0.11918778886371535</v>
      </c>
      <c r="L173" s="9">
        <v>0.15346668410012226</v>
      </c>
      <c r="M173" s="9">
        <v>0.12234552235933646</v>
      </c>
      <c r="N173" s="9">
        <v>0.79477899462015689</v>
      </c>
      <c r="O173" s="9">
        <v>1.5772526357003636</v>
      </c>
      <c r="P173" s="4"/>
      <c r="Q173" s="4"/>
      <c r="R173" s="4"/>
      <c r="S173" s="4"/>
      <c r="T173" s="4"/>
    </row>
    <row r="174" spans="1:20" x14ac:dyDescent="0.25">
      <c r="A174" s="82">
        <v>1998</v>
      </c>
      <c r="B174" s="82" t="s">
        <v>119</v>
      </c>
      <c r="C174" s="82">
        <v>4</v>
      </c>
      <c r="D174" s="9">
        <v>0.429258620075463</v>
      </c>
      <c r="E174" s="9">
        <v>0.11930958645472765</v>
      </c>
      <c r="F174" s="9">
        <v>1.0202229361196375</v>
      </c>
      <c r="G174" s="9">
        <v>0.2107889889500324</v>
      </c>
      <c r="H174" s="9">
        <v>0.54265359568444005</v>
      </c>
      <c r="I174" s="9">
        <v>2.4847658883293152E-2</v>
      </c>
      <c r="J174" s="9">
        <v>0.5134492364653086</v>
      </c>
      <c r="K174" s="9">
        <v>6.6006907827130562E-2</v>
      </c>
      <c r="L174" s="9">
        <v>1.5788368551582956</v>
      </c>
      <c r="M174" s="9">
        <v>0.30726131777210136</v>
      </c>
      <c r="N174" s="9">
        <v>1.2126447355741157</v>
      </c>
      <c r="O174" s="9">
        <v>1.5160415415090431</v>
      </c>
      <c r="P174" s="4"/>
      <c r="Q174" s="4"/>
      <c r="R174" s="4"/>
      <c r="S174" s="4"/>
      <c r="T174" s="4"/>
    </row>
    <row r="175" spans="1:20" x14ac:dyDescent="0.25">
      <c r="A175" s="82">
        <v>1999</v>
      </c>
      <c r="B175" s="82" t="s">
        <v>119</v>
      </c>
      <c r="C175" s="82">
        <v>4</v>
      </c>
      <c r="D175" s="9">
        <v>0.52104853761021941</v>
      </c>
      <c r="E175" s="9">
        <v>0.10842807682493694</v>
      </c>
      <c r="F175" s="9">
        <v>1.4704538547476458</v>
      </c>
      <c r="G175" s="9">
        <v>0.29406237698803628</v>
      </c>
      <c r="H175" s="9">
        <v>0.42998184352793856</v>
      </c>
      <c r="I175" s="9">
        <v>3.5718071194441495E-2</v>
      </c>
      <c r="J175" s="9">
        <v>0.38270627747721564</v>
      </c>
      <c r="K175" s="9">
        <v>4.8631863931656832E-2</v>
      </c>
      <c r="L175" s="9">
        <v>0.26238324892969805</v>
      </c>
      <c r="M175" s="9">
        <v>0.671498805207835</v>
      </c>
      <c r="N175" s="9">
        <v>2.4261648391068373</v>
      </c>
      <c r="O175" s="9">
        <v>2.8902314527030999</v>
      </c>
      <c r="P175" s="4"/>
      <c r="Q175" s="4"/>
      <c r="R175" s="4"/>
      <c r="S175" s="4"/>
      <c r="T175" s="4"/>
    </row>
    <row r="176" spans="1:20" x14ac:dyDescent="0.25">
      <c r="A176" s="82">
        <v>2000</v>
      </c>
      <c r="B176" s="82" t="s">
        <v>119</v>
      </c>
      <c r="C176" s="82">
        <v>4</v>
      </c>
      <c r="D176" s="9">
        <v>0.47703023574456149</v>
      </c>
      <c r="E176" s="9">
        <v>0.24778793840936181</v>
      </c>
      <c r="F176" s="9">
        <v>1.7148716680037797</v>
      </c>
      <c r="G176" s="9">
        <v>0.35179667413062266</v>
      </c>
      <c r="H176" s="9">
        <v>1.105924717766344</v>
      </c>
      <c r="I176" s="9">
        <v>7.7352861430723063E-2</v>
      </c>
      <c r="J176" s="9">
        <v>0.24879663632379689</v>
      </c>
      <c r="K176" s="9">
        <v>0.14938520579368186</v>
      </c>
      <c r="L176" s="9">
        <v>0.16279457275386466</v>
      </c>
      <c r="M176" s="9">
        <v>0.25615135396408223</v>
      </c>
      <c r="N176" s="9">
        <v>1.3301892652583729</v>
      </c>
      <c r="O176" s="9">
        <v>3.2913647678182079</v>
      </c>
      <c r="P176" s="4"/>
      <c r="Q176" s="4"/>
      <c r="R176" s="4"/>
      <c r="S176" s="4"/>
      <c r="T176" s="4"/>
    </row>
    <row r="177" spans="1:20" x14ac:dyDescent="0.25">
      <c r="A177" s="82">
        <v>2001</v>
      </c>
      <c r="B177" s="82" t="s">
        <v>119</v>
      </c>
      <c r="C177" s="82">
        <v>4</v>
      </c>
      <c r="D177" s="9">
        <v>0.53046762705619632</v>
      </c>
      <c r="E177" s="9">
        <v>0.19782650893326367</v>
      </c>
      <c r="F177" s="9">
        <v>2.0406378050928851</v>
      </c>
      <c r="G177" s="9">
        <v>0.42378615071577375</v>
      </c>
      <c r="H177" s="9">
        <v>1.6156390582726909</v>
      </c>
      <c r="I177" s="9">
        <v>6.9699525405719026E-2</v>
      </c>
      <c r="J177" s="9">
        <v>0.58872895479598675</v>
      </c>
      <c r="K177" s="9">
        <v>0.1470413676117838</v>
      </c>
      <c r="L177" s="9">
        <v>0.17704824391740301</v>
      </c>
      <c r="M177" s="9">
        <v>0.60199515636097245</v>
      </c>
      <c r="N177" s="9">
        <v>1.267184087304903</v>
      </c>
      <c r="O177" s="9">
        <v>1.8871022610606967</v>
      </c>
      <c r="P177" s="4"/>
      <c r="Q177" s="4"/>
      <c r="R177" s="4"/>
      <c r="S177" s="4"/>
      <c r="T177" s="4"/>
    </row>
    <row r="178" spans="1:20" x14ac:dyDescent="0.25">
      <c r="A178" s="82">
        <v>2002</v>
      </c>
      <c r="B178" s="82" t="s">
        <v>119</v>
      </c>
      <c r="C178" s="82">
        <v>4</v>
      </c>
      <c r="D178" s="9">
        <v>0.62263038447995833</v>
      </c>
      <c r="E178" s="9">
        <v>0.17632758651554714</v>
      </c>
      <c r="F178" s="9">
        <v>1.4149385258676495</v>
      </c>
      <c r="G178" s="9">
        <v>0.30192404169680304</v>
      </c>
      <c r="H178" s="9">
        <v>1.1551639923629105</v>
      </c>
      <c r="I178" s="9">
        <v>3.7160396049991211E-2</v>
      </c>
      <c r="J178" s="9">
        <v>0.65879296345154548</v>
      </c>
      <c r="K178" s="9">
        <v>9.4588045378014657E-2</v>
      </c>
      <c r="L178" s="9">
        <v>0.27506574514168813</v>
      </c>
      <c r="M178" s="9">
        <v>0.72955476505998362</v>
      </c>
      <c r="N178" s="9">
        <v>1.2610373232601313</v>
      </c>
      <c r="O178" s="9">
        <v>3.1410394268221462</v>
      </c>
      <c r="P178" s="4"/>
      <c r="Q178" s="4"/>
      <c r="R178" s="4"/>
      <c r="S178" s="4"/>
      <c r="T178" s="4"/>
    </row>
    <row r="179" spans="1:20" x14ac:dyDescent="0.25">
      <c r="A179" s="82">
        <v>2003</v>
      </c>
      <c r="B179" s="82" t="s">
        <v>119</v>
      </c>
      <c r="C179" s="82">
        <v>4</v>
      </c>
      <c r="D179" s="9">
        <v>0.5618857180199226</v>
      </c>
      <c r="E179" s="9">
        <v>0.22432096471111571</v>
      </c>
      <c r="F179" s="9">
        <v>1.4936777987492968</v>
      </c>
      <c r="G179" s="9">
        <v>0.31396020335813291</v>
      </c>
      <c r="H179" s="9">
        <v>1.2017478967025297</v>
      </c>
      <c r="I179" s="9">
        <v>3.0260786111664377E-2</v>
      </c>
      <c r="J179" s="9">
        <v>0.59770990296448312</v>
      </c>
      <c r="K179" s="9">
        <v>0.18457005327676732</v>
      </c>
      <c r="L179" s="9">
        <v>0.34877919439312488</v>
      </c>
      <c r="M179" s="9">
        <v>0.36137759278600279</v>
      </c>
      <c r="N179" s="9">
        <v>1.3666779192458911</v>
      </c>
      <c r="O179" s="9">
        <v>3.4338124030972081</v>
      </c>
      <c r="P179" s="4"/>
      <c r="Q179" s="4"/>
      <c r="R179" s="4"/>
      <c r="S179" s="4"/>
      <c r="T179" s="4"/>
    </row>
    <row r="180" spans="1:20" x14ac:dyDescent="0.25">
      <c r="A180" s="82">
        <v>2004</v>
      </c>
      <c r="B180" s="82" t="s">
        <v>119</v>
      </c>
      <c r="C180" s="82">
        <v>4</v>
      </c>
      <c r="D180" s="9">
        <v>0.61732216364683168</v>
      </c>
      <c r="E180" s="9">
        <v>0.22757648494122296</v>
      </c>
      <c r="F180" s="9">
        <v>2.1147476351349166</v>
      </c>
      <c r="G180" s="9">
        <v>0.43670545295117552</v>
      </c>
      <c r="H180" s="9">
        <v>1.3076420863381835</v>
      </c>
      <c r="I180" s="9">
        <v>0.10928854374220023</v>
      </c>
      <c r="J180" s="9">
        <v>0.86553296601310914</v>
      </c>
      <c r="K180" s="9">
        <v>0.11263765572954951</v>
      </c>
      <c r="L180" s="9">
        <v>0.46037464891934676</v>
      </c>
      <c r="M180" s="9">
        <v>0.33679840750276591</v>
      </c>
      <c r="N180" s="9">
        <v>1.5427968316055862</v>
      </c>
      <c r="O180" s="9">
        <v>1.054394466108451</v>
      </c>
      <c r="P180" s="4"/>
      <c r="Q180" s="4"/>
      <c r="R180" s="4"/>
      <c r="S180" s="4"/>
      <c r="T180" s="4"/>
    </row>
    <row r="181" spans="1:20" x14ac:dyDescent="0.25">
      <c r="A181" s="82">
        <v>2005</v>
      </c>
      <c r="B181" s="82" t="s">
        <v>119</v>
      </c>
      <c r="C181" s="82">
        <v>4</v>
      </c>
      <c r="D181" s="9">
        <v>0.7224067629856733</v>
      </c>
      <c r="E181" s="9">
        <v>0.25805852625256032</v>
      </c>
      <c r="F181" s="9">
        <v>1.701478259015629</v>
      </c>
      <c r="G181" s="9">
        <v>0.35833877251778218</v>
      </c>
      <c r="H181" s="9">
        <v>1.1687724958331607</v>
      </c>
      <c r="I181" s="9">
        <v>4.7117976890726436E-2</v>
      </c>
      <c r="J181" s="9">
        <v>1.1241525356363486</v>
      </c>
      <c r="K181" s="9">
        <v>0.37763711937797062</v>
      </c>
      <c r="L181" s="9">
        <v>0.28717801343613897</v>
      </c>
      <c r="M181" s="9">
        <v>0.28226463661169565</v>
      </c>
      <c r="N181" s="9">
        <v>1.1325534292864021</v>
      </c>
      <c r="O181" s="9">
        <v>2.9339205428015496</v>
      </c>
      <c r="P181" s="4"/>
      <c r="Q181" s="4"/>
      <c r="R181" s="4"/>
      <c r="S181" s="4"/>
      <c r="T181" s="4"/>
    </row>
    <row r="182" spans="1:20" x14ac:dyDescent="0.25">
      <c r="A182" s="82">
        <v>2006</v>
      </c>
      <c r="B182" s="82" t="s">
        <v>119</v>
      </c>
      <c r="C182" s="82">
        <v>4</v>
      </c>
      <c r="D182" s="9">
        <v>0.6528083458480024</v>
      </c>
      <c r="E182" s="9">
        <v>0.15779511699825599</v>
      </c>
      <c r="F182" s="9">
        <v>1.6757798676930746</v>
      </c>
      <c r="G182" s="9">
        <v>0.34870077626481022</v>
      </c>
      <c r="H182" s="9">
        <v>0.66307275037588631</v>
      </c>
      <c r="I182" s="9">
        <v>1.9956465118324534E-2</v>
      </c>
      <c r="J182" s="9">
        <v>0.74042246963171454</v>
      </c>
      <c r="K182" s="9">
        <v>0.20888310632180962</v>
      </c>
      <c r="L182" s="9">
        <v>0.22164135349133507</v>
      </c>
      <c r="M182" s="9">
        <v>0.394956685397648</v>
      </c>
      <c r="N182" s="9">
        <v>1.082668536222342</v>
      </c>
      <c r="O182" s="9">
        <v>0.93876998209118923</v>
      </c>
      <c r="P182" s="4"/>
      <c r="Q182" s="4"/>
      <c r="R182" s="4"/>
      <c r="S182" s="4"/>
      <c r="T182" s="4"/>
    </row>
    <row r="183" spans="1:20" x14ac:dyDescent="0.25">
      <c r="A183" s="82">
        <v>2007</v>
      </c>
      <c r="B183" s="82" t="s">
        <v>119</v>
      </c>
      <c r="C183" s="82">
        <v>4</v>
      </c>
      <c r="D183" s="9">
        <v>0.69290982757738784</v>
      </c>
      <c r="E183" s="9">
        <v>0.16021821802226666</v>
      </c>
      <c r="F183" s="9">
        <v>2.1746751354718783</v>
      </c>
      <c r="G183" s="9">
        <v>0.44953308488761418</v>
      </c>
      <c r="H183" s="9">
        <v>0.82250249915322304</v>
      </c>
      <c r="I183" s="9">
        <v>3.1283522056781546E-2</v>
      </c>
      <c r="J183" s="9">
        <v>0.75476947751915624</v>
      </c>
      <c r="K183" s="9">
        <v>0.37391712377661634</v>
      </c>
      <c r="L183" s="9">
        <v>0.84159097498496971</v>
      </c>
      <c r="M183" s="9">
        <v>0.75066597854449724</v>
      </c>
      <c r="N183" s="9">
        <v>1.1074524946059907</v>
      </c>
      <c r="O183" s="9">
        <v>1.4651478680637555</v>
      </c>
      <c r="P183" s="4"/>
      <c r="Q183" s="4"/>
      <c r="R183" s="4"/>
      <c r="S183" s="4"/>
      <c r="T183" s="4"/>
    </row>
    <row r="184" spans="1:20" x14ac:dyDescent="0.25">
      <c r="A184" s="82">
        <v>2008</v>
      </c>
      <c r="B184" s="82" t="s">
        <v>119</v>
      </c>
      <c r="C184" s="82">
        <v>4</v>
      </c>
      <c r="D184" s="9">
        <v>0.69855364175467571</v>
      </c>
      <c r="E184" s="9">
        <v>0.1376418207556232</v>
      </c>
      <c r="F184" s="9">
        <v>1.4566618416812036</v>
      </c>
      <c r="G184" s="9">
        <v>0.30387514557772405</v>
      </c>
      <c r="H184" s="9">
        <v>0.44260253106038694</v>
      </c>
      <c r="I184" s="9">
        <v>1.7585346163993945E-2</v>
      </c>
      <c r="J184" s="9">
        <v>0.80404345088734985</v>
      </c>
      <c r="K184" s="9">
        <v>0.37875355083710943</v>
      </c>
      <c r="L184" s="9">
        <v>0.42529857917557284</v>
      </c>
      <c r="M184" s="9">
        <v>0.42446012246225578</v>
      </c>
      <c r="N184" s="9">
        <v>1.1085060026424571</v>
      </c>
      <c r="O184" s="9">
        <v>1.2467997308527177</v>
      </c>
      <c r="P184" s="4"/>
      <c r="Q184" s="4"/>
      <c r="R184" s="4"/>
      <c r="S184" s="4"/>
      <c r="T184" s="4"/>
    </row>
    <row r="185" spans="1:20" x14ac:dyDescent="0.25">
      <c r="A185" s="82">
        <v>2009</v>
      </c>
      <c r="B185" s="82" t="s">
        <v>119</v>
      </c>
      <c r="C185" s="82">
        <v>4</v>
      </c>
      <c r="D185" s="9">
        <v>0.6824504035803608</v>
      </c>
      <c r="E185" s="9">
        <v>0.13457728907902111</v>
      </c>
      <c r="F185" s="9">
        <v>2.2482323715898982</v>
      </c>
      <c r="G185" s="9">
        <v>0.45685233513311552</v>
      </c>
      <c r="H185" s="9">
        <v>0.53416010338606246</v>
      </c>
      <c r="I185" s="9">
        <v>1.8367018590539744E-2</v>
      </c>
      <c r="J185" s="9">
        <v>0.65222566862675058</v>
      </c>
      <c r="K185" s="9">
        <v>0.15748233191060407</v>
      </c>
      <c r="L185" s="9">
        <v>0.62423278539052374</v>
      </c>
      <c r="M185" s="9">
        <v>0.33221803348297224</v>
      </c>
      <c r="N185" s="9">
        <v>1.2783491635644093</v>
      </c>
      <c r="O185" s="9">
        <v>2.4107856809462356</v>
      </c>
      <c r="P185" s="4"/>
      <c r="Q185" s="4"/>
      <c r="R185" s="4"/>
      <c r="S185" s="4"/>
      <c r="T185" s="4"/>
    </row>
    <row r="186" spans="1:20" x14ac:dyDescent="0.25">
      <c r="A186" s="82">
        <v>2010</v>
      </c>
      <c r="B186" s="82" t="s">
        <v>119</v>
      </c>
      <c r="C186" s="82">
        <v>4</v>
      </c>
      <c r="D186" s="9">
        <v>0.5303109817763455</v>
      </c>
      <c r="E186" s="9">
        <v>9.1788924355002036E-2</v>
      </c>
      <c r="F186" s="9">
        <v>0.94873217380089681</v>
      </c>
      <c r="G186" s="9">
        <v>0.19169153472403314</v>
      </c>
      <c r="H186" s="9">
        <v>0.31857638960395585</v>
      </c>
      <c r="I186" s="9">
        <v>1.9940969605312768E-2</v>
      </c>
      <c r="J186" s="9">
        <v>0.26553501837599508</v>
      </c>
      <c r="K186" s="9">
        <v>0.24058580530785398</v>
      </c>
      <c r="L186" s="9">
        <v>0.30244142877835439</v>
      </c>
      <c r="M186" s="9">
        <v>0.21526246448849928</v>
      </c>
      <c r="N186" s="9">
        <v>1.009907604992571</v>
      </c>
      <c r="O186" s="9">
        <v>0.92709897951105003</v>
      </c>
      <c r="P186" s="4"/>
      <c r="Q186" s="4"/>
      <c r="R186" s="4"/>
      <c r="S186" s="4"/>
      <c r="T186" s="4"/>
    </row>
    <row r="187" spans="1:20" x14ac:dyDescent="0.25">
      <c r="A187" s="82">
        <v>2011</v>
      </c>
      <c r="B187" s="82" t="s">
        <v>119</v>
      </c>
      <c r="C187" s="82">
        <v>4</v>
      </c>
      <c r="D187" s="9">
        <v>0.46663734605491497</v>
      </c>
      <c r="E187" s="9">
        <v>0.10339356005040035</v>
      </c>
      <c r="F187" s="9">
        <v>0.58351681953590584</v>
      </c>
      <c r="G187" s="9">
        <v>0.12362415231137068</v>
      </c>
      <c r="H187" s="9">
        <v>0.26382153615884113</v>
      </c>
      <c r="I187" s="9">
        <v>4.4517246711014737E-2</v>
      </c>
      <c r="J187" s="9">
        <v>0.20693904947710837</v>
      </c>
      <c r="K187" s="9">
        <v>0.16591163682366641</v>
      </c>
      <c r="L187" s="9">
        <v>0.20728680397310484</v>
      </c>
      <c r="M187" s="9">
        <v>0.16909405513207382</v>
      </c>
      <c r="N187" s="9">
        <v>1.2255096230556539</v>
      </c>
      <c r="O187" s="9">
        <v>0.68746690221946916</v>
      </c>
      <c r="P187" s="4"/>
      <c r="Q187" s="4"/>
      <c r="R187" s="4"/>
      <c r="S187" s="4"/>
      <c r="T187" s="4"/>
    </row>
    <row r="188" spans="1:20" x14ac:dyDescent="0.25">
      <c r="A188" s="82">
        <v>2012</v>
      </c>
      <c r="B188" s="82" t="s">
        <v>119</v>
      </c>
      <c r="C188" s="82">
        <v>4</v>
      </c>
      <c r="D188" s="9">
        <v>0.5597918628599905</v>
      </c>
      <c r="E188" s="9">
        <v>9.855340585762834E-2</v>
      </c>
      <c r="F188" s="9">
        <v>0.42646244550619611</v>
      </c>
      <c r="G188" s="9">
        <v>9.0341554174048377E-2</v>
      </c>
      <c r="H188" s="9">
        <v>0.22365991381338007</v>
      </c>
      <c r="I188" s="9">
        <v>8.8881934393424608E-3</v>
      </c>
      <c r="J188" s="9">
        <v>0.17225600060980562</v>
      </c>
      <c r="K188" s="9">
        <v>0.20033744551466837</v>
      </c>
      <c r="L188" s="9">
        <v>0.83181682788173328</v>
      </c>
      <c r="M188" s="9">
        <v>0.16448096784079891</v>
      </c>
      <c r="N188" s="9">
        <v>0.68864803307213063</v>
      </c>
      <c r="O188" s="9">
        <v>0.25309006440326753</v>
      </c>
      <c r="P188" s="4"/>
      <c r="Q188" s="4"/>
      <c r="R188" s="4"/>
      <c r="S188" s="4"/>
      <c r="T188" s="4"/>
    </row>
    <row r="189" spans="1:20" x14ac:dyDescent="0.25">
      <c r="A189" s="82">
        <v>2013</v>
      </c>
      <c r="B189" s="82" t="s">
        <v>119</v>
      </c>
      <c r="C189" s="82">
        <v>4</v>
      </c>
      <c r="D189" s="9">
        <v>0.48155300116857797</v>
      </c>
      <c r="E189" s="9">
        <v>9.5129188144798468E-2</v>
      </c>
      <c r="F189" s="9">
        <v>0.58998081528024882</v>
      </c>
      <c r="G189" s="9">
        <v>0.12492949566357089</v>
      </c>
      <c r="H189" s="9">
        <v>0.15669641920058197</v>
      </c>
      <c r="I189" s="9">
        <v>1.1083180718509283E-2</v>
      </c>
      <c r="J189" s="9">
        <v>0.15534698984585799</v>
      </c>
      <c r="K189" s="9">
        <v>0.12980263685434176</v>
      </c>
      <c r="L189" s="9">
        <v>0.35184691039336302</v>
      </c>
      <c r="M189" s="9">
        <v>0.17372894195316596</v>
      </c>
      <c r="N189" s="9">
        <v>0.8530610728630601</v>
      </c>
      <c r="O189" s="9">
        <v>0.52031990968567232</v>
      </c>
      <c r="P189" s="4"/>
      <c r="Q189" s="4"/>
      <c r="R189" s="4"/>
      <c r="S189" s="4"/>
      <c r="T189" s="4"/>
    </row>
    <row r="190" spans="1:20" x14ac:dyDescent="0.25">
      <c r="A190" s="82">
        <v>2014</v>
      </c>
      <c r="B190" s="82" t="s">
        <v>119</v>
      </c>
      <c r="C190" s="82">
        <v>4</v>
      </c>
      <c r="D190" s="9">
        <v>0.51553113324282718</v>
      </c>
      <c r="E190" s="9">
        <v>9.4464191905679784E-2</v>
      </c>
      <c r="F190" s="9">
        <v>0.70673394898185982</v>
      </c>
      <c r="G190" s="9">
        <v>0.15000472039538801</v>
      </c>
      <c r="H190" s="9">
        <v>0.13296203286546959</v>
      </c>
      <c r="I190" s="9">
        <v>8.0095726827146205E-3</v>
      </c>
      <c r="J190" s="9">
        <v>0.17588567001565553</v>
      </c>
      <c r="K190" s="9">
        <v>0.1391071263026829</v>
      </c>
      <c r="L190" s="9">
        <v>0.21623545943772773</v>
      </c>
      <c r="M190" s="9">
        <v>0.18777410373340289</v>
      </c>
      <c r="N190" s="9">
        <v>0.69368210014649112</v>
      </c>
      <c r="O190" s="9">
        <v>0.55912059838761197</v>
      </c>
      <c r="P190" s="4"/>
      <c r="Q190" s="4"/>
      <c r="R190" s="4"/>
      <c r="S190" s="4"/>
      <c r="T190" s="4"/>
    </row>
    <row r="191" spans="1:20" x14ac:dyDescent="0.25">
      <c r="A191" s="82">
        <v>2015</v>
      </c>
      <c r="B191" s="82" t="s">
        <v>119</v>
      </c>
      <c r="C191" s="82">
        <v>4</v>
      </c>
      <c r="D191" s="9">
        <v>0.82449959863020639</v>
      </c>
      <c r="E191" s="9">
        <v>0.20265303198547152</v>
      </c>
      <c r="F191" s="9">
        <v>1.5473925089321616</v>
      </c>
      <c r="G191" s="9">
        <v>0.33201561638147831</v>
      </c>
      <c r="H191" s="9">
        <v>0.93463703419186817</v>
      </c>
      <c r="I191" s="9">
        <v>4.6155763363530888E-2</v>
      </c>
      <c r="J191" s="9">
        <v>0.63699034495268503</v>
      </c>
      <c r="K191" s="9">
        <v>0.23453661682996885</v>
      </c>
      <c r="L191" s="9">
        <v>0.41125868692755735</v>
      </c>
      <c r="M191" s="9">
        <v>0.34430608536304352</v>
      </c>
      <c r="N191" s="9">
        <v>1.4547505266625933</v>
      </c>
      <c r="O191" s="9">
        <v>1.6397044033731596</v>
      </c>
      <c r="P191" s="4"/>
      <c r="Q191" s="4"/>
      <c r="R191" s="4"/>
      <c r="S191" s="4"/>
      <c r="T191" s="4"/>
    </row>
    <row r="192" spans="1:20" x14ac:dyDescent="0.25">
      <c r="A192" s="82">
        <v>2016</v>
      </c>
      <c r="B192" s="82" t="s">
        <v>119</v>
      </c>
      <c r="C192" s="82">
        <v>4</v>
      </c>
      <c r="D192" s="9">
        <v>0.88981096273659932</v>
      </c>
      <c r="E192" s="9">
        <v>0.20998698938219026</v>
      </c>
      <c r="F192" s="9">
        <v>1.693041342449497</v>
      </c>
      <c r="G192" s="9">
        <v>0.36358982764832315</v>
      </c>
      <c r="H192" s="9">
        <v>0.98412054430733875</v>
      </c>
      <c r="I192" s="9">
        <v>5.0588248779485562E-2</v>
      </c>
      <c r="J192" s="9">
        <v>0.64869467374446899</v>
      </c>
      <c r="K192" s="9">
        <v>0.24397369774076755</v>
      </c>
      <c r="L192" s="9">
        <v>0.44873054881034091</v>
      </c>
      <c r="M192" s="9">
        <v>0.48123983108436885</v>
      </c>
      <c r="N192" s="9">
        <v>1.5467737365480108</v>
      </c>
      <c r="O192" s="9">
        <v>2.1206270046188207</v>
      </c>
      <c r="P192" s="4"/>
      <c r="Q192" s="4"/>
      <c r="R192" s="4"/>
      <c r="S192" s="4"/>
      <c r="T192" s="4"/>
    </row>
    <row r="193" spans="1:20" x14ac:dyDescent="0.25">
      <c r="A193" s="82">
        <v>2017</v>
      </c>
      <c r="B193" s="82" t="s">
        <v>119</v>
      </c>
      <c r="C193" s="82">
        <v>4</v>
      </c>
      <c r="D193" s="9">
        <v>0.89171782464792781</v>
      </c>
      <c r="E193" s="9">
        <v>0.21924894491194746</v>
      </c>
      <c r="F193" s="9">
        <v>1.7085416305008452</v>
      </c>
      <c r="G193" s="9">
        <v>0.36754177225317053</v>
      </c>
      <c r="H193" s="9">
        <v>1.2360975521092972</v>
      </c>
      <c r="I193" s="9">
        <v>5.7138036500917241E-2</v>
      </c>
      <c r="J193" s="9">
        <v>0.67451219481147706</v>
      </c>
      <c r="K193" s="9">
        <v>0.24825152926582023</v>
      </c>
      <c r="L193" s="9">
        <v>0.42715987866084892</v>
      </c>
      <c r="M193" s="9">
        <v>0.48824252669318263</v>
      </c>
      <c r="N193" s="9">
        <v>1.5964252381395836</v>
      </c>
      <c r="O193" s="9">
        <v>2.2337588776112582</v>
      </c>
      <c r="P193" s="4"/>
      <c r="Q193" s="4"/>
      <c r="R193" s="4"/>
      <c r="S193" s="4"/>
      <c r="T193" s="4"/>
    </row>
    <row r="194" spans="1:20" x14ac:dyDescent="0.25">
      <c r="A194" s="82">
        <v>2018</v>
      </c>
      <c r="B194" s="82" t="s">
        <v>119</v>
      </c>
      <c r="C194" s="82">
        <v>4</v>
      </c>
      <c r="D194" s="9">
        <v>0.86064319360676944</v>
      </c>
      <c r="E194" s="9">
        <v>0.20189231934201823</v>
      </c>
      <c r="F194" s="9">
        <v>1.7384518267111195</v>
      </c>
      <c r="G194" s="9">
        <v>0.37735954383127707</v>
      </c>
      <c r="H194" s="9">
        <v>1.2369358914506814</v>
      </c>
      <c r="I194" s="9">
        <v>5.414939639585814E-2</v>
      </c>
      <c r="J194" s="9">
        <v>0.72547394251767028</v>
      </c>
      <c r="K194" s="9">
        <v>0.26291485816705407</v>
      </c>
      <c r="L194" s="9">
        <v>0.43451436359935364</v>
      </c>
      <c r="M194" s="9">
        <v>0.49296467822183021</v>
      </c>
      <c r="N194" s="9">
        <v>1.7619622118635849</v>
      </c>
      <c r="O194" s="9">
        <v>2.1145899173995319</v>
      </c>
      <c r="P194" s="4"/>
      <c r="Q194" s="4"/>
      <c r="R194" s="4"/>
      <c r="S194" s="4"/>
      <c r="T194" s="4"/>
    </row>
    <row r="195" spans="1:20" x14ac:dyDescent="0.25">
      <c r="A195" s="82">
        <v>2019</v>
      </c>
      <c r="B195" s="82" t="s">
        <v>119</v>
      </c>
      <c r="C195" s="82">
        <v>4</v>
      </c>
      <c r="D195" s="9">
        <v>0.85060336803774717</v>
      </c>
      <c r="E195" s="9">
        <v>0.2027172289776985</v>
      </c>
      <c r="F195" s="9">
        <v>1.7189145648375519</v>
      </c>
      <c r="G195" s="9">
        <v>0.37123099942919702</v>
      </c>
      <c r="H195" s="9">
        <v>1.3791029588197468</v>
      </c>
      <c r="I195" s="9">
        <v>6.0294255228611038E-2</v>
      </c>
      <c r="J195" s="9">
        <v>0.71273776069183237</v>
      </c>
      <c r="K195" s="9">
        <v>0.26646852447169378</v>
      </c>
      <c r="L195" s="9">
        <v>0.44093605192277641</v>
      </c>
      <c r="M195" s="9">
        <v>0.53422678044448058</v>
      </c>
      <c r="N195" s="9">
        <v>1.7587762851534599</v>
      </c>
      <c r="O195" s="9">
        <v>2.0527285737957697</v>
      </c>
      <c r="P195" s="4"/>
      <c r="Q195" s="4"/>
      <c r="R195" s="4"/>
      <c r="S195" s="4"/>
      <c r="T195" s="4"/>
    </row>
    <row r="196" spans="1:20" x14ac:dyDescent="0.25">
      <c r="A196" s="82">
        <v>2020</v>
      </c>
      <c r="B196" s="82" t="s">
        <v>119</v>
      </c>
      <c r="C196" s="82">
        <v>4</v>
      </c>
      <c r="D196" s="9">
        <v>0.82394443468123191</v>
      </c>
      <c r="E196" s="9">
        <v>0.19380194508306323</v>
      </c>
      <c r="F196" s="9">
        <v>1.6431993406398731</v>
      </c>
      <c r="G196" s="9">
        <v>0.35518810006110624</v>
      </c>
      <c r="H196" s="9">
        <v>1.3045246733525639</v>
      </c>
      <c r="I196" s="9">
        <v>5.678724234959015E-2</v>
      </c>
      <c r="J196" s="9">
        <v>0.72472098431194654</v>
      </c>
      <c r="K196" s="9">
        <v>0.27405535953764992</v>
      </c>
      <c r="L196" s="9">
        <v>0.44646740055874401</v>
      </c>
      <c r="M196" s="9">
        <v>0.46884184562828801</v>
      </c>
      <c r="N196" s="9">
        <v>1.7460138913523586</v>
      </c>
      <c r="O196" s="9">
        <v>1.9428260144444292</v>
      </c>
      <c r="P196" s="4"/>
      <c r="Q196" s="4"/>
      <c r="R196" s="4"/>
      <c r="S196" s="4"/>
      <c r="T196" s="4"/>
    </row>
    <row r="197" spans="1:20" x14ac:dyDescent="0.25">
      <c r="A197" s="82">
        <v>2021</v>
      </c>
      <c r="B197" s="82" t="s">
        <v>119</v>
      </c>
      <c r="C197" s="82">
        <v>4</v>
      </c>
      <c r="D197" s="9">
        <v>0.81205072084656238</v>
      </c>
      <c r="E197" s="9">
        <v>0.18858933233736758</v>
      </c>
      <c r="F197" s="9">
        <v>1.6271931244232052</v>
      </c>
      <c r="G197" s="9">
        <v>0.35150488004777858</v>
      </c>
      <c r="H197" s="9">
        <v>1.3622394335872721</v>
      </c>
      <c r="I197" s="9">
        <v>5.7957937258337859E-2</v>
      </c>
      <c r="J197" s="9">
        <v>0.75063140259680283</v>
      </c>
      <c r="K197" s="9">
        <v>0.28736544213251602</v>
      </c>
      <c r="L197" s="9">
        <v>0.45350617761418033</v>
      </c>
      <c r="M197" s="9">
        <v>0.43247024925169447</v>
      </c>
      <c r="N197" s="9">
        <v>1.7581452845723531</v>
      </c>
      <c r="O197" s="9">
        <v>1.8861619064234558</v>
      </c>
      <c r="P197" s="4"/>
      <c r="Q197" s="4"/>
      <c r="R197" s="4"/>
      <c r="S197" s="4"/>
      <c r="T197" s="4"/>
    </row>
    <row r="198" spans="1:20" x14ac:dyDescent="0.25">
      <c r="A198" s="82">
        <v>2022</v>
      </c>
      <c r="B198" s="82" t="s">
        <v>119</v>
      </c>
      <c r="C198" s="82">
        <v>4</v>
      </c>
      <c r="D198" s="9">
        <v>0.81082647084847992</v>
      </c>
      <c r="E198" s="9">
        <v>0.18289737206022044</v>
      </c>
      <c r="F198" s="9">
        <v>1.581757591622047</v>
      </c>
      <c r="G198" s="9">
        <v>0.34229314789352694</v>
      </c>
      <c r="H198" s="9">
        <v>1.3928530734343436</v>
      </c>
      <c r="I198" s="9">
        <v>5.9192118434470739E-2</v>
      </c>
      <c r="J198" s="9">
        <v>0.7745769693795892</v>
      </c>
      <c r="K198" s="9">
        <v>0.29810201392603841</v>
      </c>
      <c r="L198" s="9">
        <v>0.45957014882090347</v>
      </c>
      <c r="M198" s="9">
        <v>0.42770410255854907</v>
      </c>
      <c r="N198" s="9">
        <v>1.7105219536132736</v>
      </c>
      <c r="O198" s="9">
        <v>1.8944380736993749</v>
      </c>
      <c r="P198" s="4"/>
      <c r="Q198" s="4"/>
      <c r="R198" s="4"/>
      <c r="S198" s="4"/>
      <c r="T198" s="4"/>
    </row>
    <row r="199" spans="1:20" x14ac:dyDescent="0.25">
      <c r="A199" s="82">
        <v>2023</v>
      </c>
      <c r="B199" s="82" t="s">
        <v>119</v>
      </c>
      <c r="C199" s="82">
        <v>4</v>
      </c>
      <c r="D199" s="9">
        <v>0.82512751179662647</v>
      </c>
      <c r="E199" s="9">
        <v>0.18083415245866172</v>
      </c>
      <c r="F199" s="9">
        <v>1.5738904024831579</v>
      </c>
      <c r="G199" s="9">
        <v>0.34135385419300424</v>
      </c>
      <c r="H199" s="9">
        <v>1.4142453321392987</v>
      </c>
      <c r="I199" s="9">
        <v>6.0225181972564323E-2</v>
      </c>
      <c r="J199" s="9">
        <v>0.79310214793940015</v>
      </c>
      <c r="K199" s="9">
        <v>0.30734200766653047</v>
      </c>
      <c r="L199" s="9">
        <v>0.46570518939047056</v>
      </c>
      <c r="M199" s="9">
        <v>0.43619948739765979</v>
      </c>
      <c r="N199" s="9">
        <v>1.7087709055287617</v>
      </c>
      <c r="O199" s="9">
        <v>2.0553825044904315</v>
      </c>
      <c r="P199" s="4"/>
      <c r="Q199" s="4"/>
      <c r="R199" s="4"/>
      <c r="S199" s="4"/>
      <c r="T199" s="4"/>
    </row>
    <row r="200" spans="1:20" x14ac:dyDescent="0.25">
      <c r="A200" s="82">
        <v>2024</v>
      </c>
      <c r="B200" s="82" t="s">
        <v>119</v>
      </c>
      <c r="C200" s="82">
        <v>4</v>
      </c>
      <c r="D200" s="9">
        <v>0.83289554768488361</v>
      </c>
      <c r="E200" s="9">
        <v>0.18335750763042136</v>
      </c>
      <c r="F200" s="9">
        <v>1.6236598006614509</v>
      </c>
      <c r="G200" s="9">
        <v>0.35215687692550673</v>
      </c>
      <c r="H200" s="9">
        <v>1.4504872232335726</v>
      </c>
      <c r="I200" s="9">
        <v>6.1456172989508936E-2</v>
      </c>
      <c r="J200" s="9">
        <v>0.80654518175375189</v>
      </c>
      <c r="K200" s="9">
        <v>0.3172079032715765</v>
      </c>
      <c r="L200" s="9">
        <v>0.47116418581788116</v>
      </c>
      <c r="M200" s="9">
        <v>0.43766869069557507</v>
      </c>
      <c r="N200" s="9">
        <v>1.7449798939650214</v>
      </c>
      <c r="O200" s="9">
        <v>2.171204449345983</v>
      </c>
      <c r="P200" s="4"/>
      <c r="Q200" s="4"/>
      <c r="R200" s="4"/>
      <c r="S200" s="4"/>
      <c r="T200" s="4"/>
    </row>
    <row r="201" spans="1:20" x14ac:dyDescent="0.25">
      <c r="A201" s="82">
        <v>2025</v>
      </c>
      <c r="B201" s="82" t="s">
        <v>119</v>
      </c>
      <c r="C201" s="82">
        <v>4</v>
      </c>
      <c r="D201" s="9">
        <v>0.82549504583328059</v>
      </c>
      <c r="E201" s="9">
        <v>0.18481214355086603</v>
      </c>
      <c r="F201" s="9">
        <v>1.6725254063782133</v>
      </c>
      <c r="G201" s="9">
        <v>0.36268768616072489</v>
      </c>
      <c r="H201" s="9">
        <v>1.4921770079063823</v>
      </c>
      <c r="I201" s="9">
        <v>6.2563377085687683E-2</v>
      </c>
      <c r="J201" s="9">
        <v>0.82693396383822082</v>
      </c>
      <c r="K201" s="9">
        <v>0.32677002873257777</v>
      </c>
      <c r="L201" s="9">
        <v>0.47594390379710894</v>
      </c>
      <c r="M201" s="9">
        <v>0.43709130028447463</v>
      </c>
      <c r="N201" s="9">
        <v>1.7656458473220251</v>
      </c>
      <c r="O201" s="9">
        <v>2.2152427184946437</v>
      </c>
      <c r="P201" s="4"/>
      <c r="Q201" s="4"/>
      <c r="R201" s="4"/>
      <c r="S201" s="4"/>
      <c r="T201" s="4"/>
    </row>
    <row r="202" spans="1:20" x14ac:dyDescent="0.25">
      <c r="A202" s="82">
        <v>2026</v>
      </c>
      <c r="B202" s="82" t="s">
        <v>119</v>
      </c>
      <c r="C202" s="82">
        <v>4</v>
      </c>
      <c r="D202" s="9">
        <v>0.8108304430851897</v>
      </c>
      <c r="E202" s="9">
        <v>0.18437094017204783</v>
      </c>
      <c r="F202" s="9">
        <v>1.6975562582737229</v>
      </c>
      <c r="G202" s="9">
        <v>0.36817991047405413</v>
      </c>
      <c r="H202" s="9">
        <v>1.5329466227343806</v>
      </c>
      <c r="I202" s="9">
        <v>6.3560457582570451E-2</v>
      </c>
      <c r="J202" s="9">
        <v>0.84502458650578505</v>
      </c>
      <c r="K202" s="9">
        <v>0.3352238714728108</v>
      </c>
      <c r="L202" s="9">
        <v>0.48116863387333431</v>
      </c>
      <c r="M202" s="9">
        <v>0.44163843272995518</v>
      </c>
      <c r="N202" s="9">
        <v>1.7823890401925067</v>
      </c>
      <c r="O202" s="9">
        <v>2.222507734973703</v>
      </c>
      <c r="P202" s="4"/>
      <c r="Q202" s="4"/>
      <c r="R202" s="4"/>
      <c r="S202" s="4"/>
      <c r="T202" s="4"/>
    </row>
    <row r="203" spans="1:20" x14ac:dyDescent="0.25">
      <c r="A203" s="82">
        <v>2027</v>
      </c>
      <c r="B203" s="82" t="s">
        <v>119</v>
      </c>
      <c r="C203" s="82">
        <v>4</v>
      </c>
      <c r="D203" s="9">
        <v>0.80175774377197317</v>
      </c>
      <c r="E203" s="9">
        <v>0.1844881482715795</v>
      </c>
      <c r="F203" s="9">
        <v>1.7169107587822028</v>
      </c>
      <c r="G203" s="9">
        <v>0.37235917777997579</v>
      </c>
      <c r="H203" s="9">
        <v>1.5715590161026702</v>
      </c>
      <c r="I203" s="9">
        <v>6.4575901838241467E-2</v>
      </c>
      <c r="J203" s="9">
        <v>0.86462448277691706</v>
      </c>
      <c r="K203" s="9">
        <v>0.34059730398362675</v>
      </c>
      <c r="L203" s="9">
        <v>0.48618047496882283</v>
      </c>
      <c r="M203" s="9">
        <v>0.44545062284601938</v>
      </c>
      <c r="N203" s="9">
        <v>1.8055205774793959</v>
      </c>
      <c r="O203" s="9">
        <v>2.254013699528703</v>
      </c>
      <c r="P203" s="4"/>
      <c r="Q203" s="4"/>
      <c r="R203" s="4"/>
      <c r="S203" s="4"/>
      <c r="T203" s="4"/>
    </row>
    <row r="204" spans="1:20" x14ac:dyDescent="0.25">
      <c r="A204" s="82">
        <v>2028</v>
      </c>
      <c r="B204" s="82" t="s">
        <v>119</v>
      </c>
      <c r="C204" s="82">
        <v>4</v>
      </c>
      <c r="D204" s="9">
        <v>0.79808194205142835</v>
      </c>
      <c r="E204" s="9">
        <v>0.18523533513177776</v>
      </c>
      <c r="F204" s="9">
        <v>1.7443578653973031</v>
      </c>
      <c r="G204" s="9">
        <v>0.37826157287534595</v>
      </c>
      <c r="H204" s="9">
        <v>1.6157147995053585</v>
      </c>
      <c r="I204" s="9">
        <v>6.5606216052983737E-2</v>
      </c>
      <c r="J204" s="9">
        <v>0.88604192241992152</v>
      </c>
      <c r="K204" s="9">
        <v>0.34490010939693372</v>
      </c>
      <c r="L204" s="9">
        <v>0.49223250424525961</v>
      </c>
      <c r="M204" s="9">
        <v>0.45209965095481341</v>
      </c>
      <c r="N204" s="9">
        <v>1.8333012979657168</v>
      </c>
      <c r="O204" s="9">
        <v>2.3184717074888752</v>
      </c>
      <c r="P204" s="4"/>
      <c r="Q204" s="4"/>
      <c r="R204" s="4"/>
      <c r="S204" s="4"/>
      <c r="T204" s="4"/>
    </row>
    <row r="205" spans="1:20" x14ac:dyDescent="0.25">
      <c r="A205" s="82">
        <v>2029</v>
      </c>
      <c r="B205" s="82" t="s">
        <v>119</v>
      </c>
      <c r="C205" s="82">
        <v>4</v>
      </c>
      <c r="D205" s="9">
        <v>0.79518182365298784</v>
      </c>
      <c r="E205" s="9">
        <v>0.18703261188792381</v>
      </c>
      <c r="F205" s="9">
        <v>1.7757807474092242</v>
      </c>
      <c r="G205" s="9">
        <v>0.38506492757833616</v>
      </c>
      <c r="H205" s="9">
        <v>1.6674763812421569</v>
      </c>
      <c r="I205" s="9">
        <v>6.6709291936813769E-2</v>
      </c>
      <c r="J205" s="9">
        <v>0.90755350000917701</v>
      </c>
      <c r="K205" s="9">
        <v>0.34829398611937229</v>
      </c>
      <c r="L205" s="9">
        <v>0.49817722966368799</v>
      </c>
      <c r="M205" s="9">
        <v>0.46039085548262515</v>
      </c>
      <c r="N205" s="9">
        <v>1.8619851485106629</v>
      </c>
      <c r="O205" s="9">
        <v>2.3956934401996013</v>
      </c>
      <c r="P205" s="4"/>
      <c r="Q205" s="4"/>
      <c r="R205" s="4"/>
      <c r="S205" s="4"/>
      <c r="T205" s="4"/>
    </row>
    <row r="206" spans="1:20" x14ac:dyDescent="0.25">
      <c r="A206" s="82">
        <v>2030</v>
      </c>
      <c r="B206" s="82" t="s">
        <v>119</v>
      </c>
      <c r="C206" s="82">
        <v>4</v>
      </c>
      <c r="D206" s="9">
        <v>0.79352611624934632</v>
      </c>
      <c r="E206" s="9">
        <v>0.18916161032187373</v>
      </c>
      <c r="F206" s="9">
        <v>1.8114541871247622</v>
      </c>
      <c r="G206" s="9">
        <v>0.39277975521668007</v>
      </c>
      <c r="H206" s="9">
        <v>1.719317694321371</v>
      </c>
      <c r="I206" s="9">
        <v>6.7938975893256828E-2</v>
      </c>
      <c r="J206" s="9">
        <v>0.92866857465581776</v>
      </c>
      <c r="K206" s="9">
        <v>0.35163928916326426</v>
      </c>
      <c r="L206" s="9">
        <v>0.50295617459207587</v>
      </c>
      <c r="M206" s="9">
        <v>0.46844374563482566</v>
      </c>
      <c r="N206" s="9">
        <v>1.8956204849309504</v>
      </c>
      <c r="O206" s="9">
        <v>2.4730785919259923</v>
      </c>
      <c r="P206" s="4"/>
      <c r="Q206" s="4"/>
      <c r="R206" s="4"/>
      <c r="S206" s="4"/>
      <c r="T206" s="4"/>
    </row>
    <row r="207" spans="1:20" x14ac:dyDescent="0.25">
      <c r="A207" s="82">
        <v>1980</v>
      </c>
      <c r="B207" s="82" t="s">
        <v>49</v>
      </c>
      <c r="C207" s="82">
        <v>5</v>
      </c>
      <c r="D207" s="9">
        <v>0.47389018900000002</v>
      </c>
      <c r="E207" s="9">
        <v>0.59015167499999999</v>
      </c>
      <c r="F207" s="9">
        <v>2.7607357320000001</v>
      </c>
      <c r="G207" s="9">
        <v>0.64080867900000005</v>
      </c>
      <c r="H207" s="9">
        <v>2.3440752590000002</v>
      </c>
      <c r="I207" s="9">
        <v>2.6354190999999999E-2</v>
      </c>
      <c r="J207" s="9">
        <v>2.4390140000000002E-3</v>
      </c>
      <c r="K207" s="9">
        <v>0.19264777</v>
      </c>
      <c r="L207" s="9">
        <v>0.350690102</v>
      </c>
      <c r="M207" s="9">
        <v>0.13953955400000001</v>
      </c>
      <c r="N207" s="9">
        <v>2.018920375</v>
      </c>
      <c r="O207" s="9">
        <v>3.7574352319999997</v>
      </c>
      <c r="P207" s="4"/>
      <c r="Q207" s="4"/>
      <c r="R207" s="4"/>
      <c r="S207" s="4"/>
      <c r="T207" s="4"/>
    </row>
    <row r="208" spans="1:20" x14ac:dyDescent="0.25">
      <c r="A208" s="82">
        <v>1981</v>
      </c>
      <c r="B208" s="82" t="s">
        <v>49</v>
      </c>
      <c r="C208" s="82">
        <v>5</v>
      </c>
      <c r="D208" s="9">
        <v>0.47769623099999997</v>
      </c>
      <c r="E208" s="9">
        <v>0.65957575099999999</v>
      </c>
      <c r="F208" s="9">
        <v>2.8424171550000001</v>
      </c>
      <c r="G208" s="9">
        <v>0.601824515</v>
      </c>
      <c r="H208" s="9">
        <v>3.8506917830000003</v>
      </c>
      <c r="I208" s="9">
        <v>6.0707939000000002E-2</v>
      </c>
      <c r="J208" s="9">
        <v>1.5692174E-2</v>
      </c>
      <c r="K208" s="9">
        <v>0.33285363599999995</v>
      </c>
      <c r="L208" s="9">
        <v>0.50163825699999998</v>
      </c>
      <c r="M208" s="9">
        <v>0.6863019050000001</v>
      </c>
      <c r="N208" s="9">
        <v>2.1227703020000002</v>
      </c>
      <c r="O208" s="9">
        <v>4.1872118929999997</v>
      </c>
      <c r="P208" s="4"/>
      <c r="Q208" s="4"/>
      <c r="R208" s="4"/>
      <c r="S208" s="4"/>
      <c r="T208" s="4"/>
    </row>
    <row r="209" spans="1:20" x14ac:dyDescent="0.25">
      <c r="A209" s="82">
        <v>1982</v>
      </c>
      <c r="B209" s="82" t="s">
        <v>49</v>
      </c>
      <c r="C209" s="82">
        <v>5</v>
      </c>
      <c r="D209" s="9">
        <v>0.48657415400000004</v>
      </c>
      <c r="E209" s="9">
        <v>0.59067095400000003</v>
      </c>
      <c r="F209" s="9">
        <v>2.4193870409999998</v>
      </c>
      <c r="G209" s="9">
        <v>0.51927103800000007</v>
      </c>
      <c r="H209" s="9">
        <v>3.1510497420000001</v>
      </c>
      <c r="I209" s="9">
        <v>1.0700927000000001E-2</v>
      </c>
      <c r="J209" s="9">
        <v>3.6012163E-2</v>
      </c>
      <c r="K209" s="9">
        <v>0.183512799</v>
      </c>
      <c r="L209" s="9">
        <v>0.699746796</v>
      </c>
      <c r="M209" s="9">
        <v>0.50638554199999997</v>
      </c>
      <c r="N209" s="9">
        <v>2.142779789</v>
      </c>
      <c r="O209" s="9">
        <v>6.0682180490000004</v>
      </c>
      <c r="P209" s="4"/>
      <c r="Q209" s="4"/>
      <c r="R209" s="4"/>
      <c r="S209" s="4"/>
      <c r="T209" s="4"/>
    </row>
    <row r="210" spans="1:20" x14ac:dyDescent="0.25">
      <c r="A210" s="82">
        <v>1983</v>
      </c>
      <c r="B210" s="82" t="s">
        <v>49</v>
      </c>
      <c r="C210" s="82">
        <v>5</v>
      </c>
      <c r="D210" s="9">
        <v>0.36252643299999998</v>
      </c>
      <c r="E210" s="9">
        <v>0.418935487</v>
      </c>
      <c r="F210" s="9">
        <v>1.569534524</v>
      </c>
      <c r="G210" s="9">
        <v>0.33663789199999999</v>
      </c>
      <c r="H210" s="9">
        <v>2.1132355629999999</v>
      </c>
      <c r="I210" s="9">
        <v>3.0415364E-2</v>
      </c>
      <c r="J210" s="9">
        <v>3.0609720999999999E-2</v>
      </c>
      <c r="K210" s="9">
        <v>8.7860439999999998E-2</v>
      </c>
      <c r="L210" s="9">
        <v>0.87613932099999992</v>
      </c>
      <c r="M210" s="9">
        <v>0.67084841099999992</v>
      </c>
      <c r="N210" s="9">
        <v>1.9118536209999999</v>
      </c>
      <c r="O210" s="9">
        <v>5.227706381</v>
      </c>
      <c r="P210" s="4"/>
      <c r="Q210" s="4"/>
      <c r="R210" s="4"/>
      <c r="S210" s="4"/>
      <c r="T210" s="4"/>
    </row>
    <row r="211" spans="1:20" x14ac:dyDescent="0.25">
      <c r="A211" s="82">
        <v>1984</v>
      </c>
      <c r="B211" s="82" t="s">
        <v>49</v>
      </c>
      <c r="C211" s="82">
        <v>5</v>
      </c>
      <c r="D211" s="9">
        <v>0.29596624599999999</v>
      </c>
      <c r="E211" s="9">
        <v>0.28497039000000002</v>
      </c>
      <c r="F211" s="9">
        <v>0.87614434499999994</v>
      </c>
      <c r="G211" s="9">
        <v>0.20523501799999999</v>
      </c>
      <c r="H211" s="9">
        <v>0.85081978400000002</v>
      </c>
      <c r="I211" s="9">
        <v>8.3752489999999999E-2</v>
      </c>
      <c r="J211" s="9">
        <v>1.2105289999999999E-2</v>
      </c>
      <c r="K211" s="9">
        <v>5.5377100999999998E-2</v>
      </c>
      <c r="L211" s="9">
        <v>0.51048616400000002</v>
      </c>
      <c r="M211" s="9">
        <v>0.60873679699999994</v>
      </c>
      <c r="N211" s="9">
        <v>1.3799614889999998</v>
      </c>
      <c r="O211" s="9">
        <v>7.1913341129999999</v>
      </c>
      <c r="P211" s="4"/>
      <c r="Q211" s="4"/>
      <c r="R211" s="4"/>
      <c r="S211" s="4"/>
      <c r="T211" s="4"/>
    </row>
    <row r="212" spans="1:20" x14ac:dyDescent="0.25">
      <c r="A212" s="82">
        <v>1985</v>
      </c>
      <c r="B212" s="82" t="s">
        <v>49</v>
      </c>
      <c r="C212" s="82">
        <v>5</v>
      </c>
      <c r="D212" s="9">
        <v>0.26279047700000002</v>
      </c>
      <c r="E212" s="9">
        <v>0.28728067400000001</v>
      </c>
      <c r="F212" s="9">
        <v>1.962136002</v>
      </c>
      <c r="G212" s="9">
        <v>0.48197365599999997</v>
      </c>
      <c r="H212" s="9">
        <v>1.2330970809999999</v>
      </c>
      <c r="I212" s="9">
        <v>4.2164876000000004E-2</v>
      </c>
      <c r="J212" s="9">
        <v>1.9826930000000002E-3</v>
      </c>
      <c r="K212" s="9">
        <v>5.4179604999999999E-2</v>
      </c>
      <c r="L212" s="9">
        <v>0.92689596699999999</v>
      </c>
      <c r="M212" s="9">
        <v>1.730564953</v>
      </c>
      <c r="N212" s="9">
        <v>1.8130837679999998</v>
      </c>
      <c r="O212" s="9">
        <v>5.0200182680000003</v>
      </c>
      <c r="P212" s="4"/>
      <c r="Q212" s="4"/>
      <c r="R212" s="4"/>
      <c r="S212" s="4"/>
      <c r="T212" s="4"/>
    </row>
    <row r="213" spans="1:20" x14ac:dyDescent="0.25">
      <c r="A213" s="82">
        <v>1986</v>
      </c>
      <c r="B213" s="82" t="s">
        <v>49</v>
      </c>
      <c r="C213" s="82">
        <v>5</v>
      </c>
      <c r="D213" s="9">
        <v>0.37203838700000003</v>
      </c>
      <c r="E213" s="9">
        <v>0.39345997399999999</v>
      </c>
      <c r="F213" s="9">
        <v>2.7532573390000001</v>
      </c>
      <c r="G213" s="9">
        <v>0.68399053399999998</v>
      </c>
      <c r="H213" s="9">
        <v>1.5196757829999998</v>
      </c>
      <c r="I213" s="9">
        <v>1.8722978000000001E-2</v>
      </c>
      <c r="J213" s="9">
        <v>1.1542409999999999E-2</v>
      </c>
      <c r="K213" s="9">
        <v>5.7076174E-2</v>
      </c>
      <c r="L213" s="9">
        <v>0.65094655000000001</v>
      </c>
      <c r="M213" s="9">
        <v>0.81097414599999995</v>
      </c>
      <c r="N213" s="9">
        <v>1.7891135059999999</v>
      </c>
      <c r="O213" s="9">
        <v>6.1524517679999997</v>
      </c>
      <c r="P213" s="4"/>
      <c r="Q213" s="4"/>
      <c r="R213" s="4"/>
      <c r="S213" s="4"/>
      <c r="T213" s="4"/>
    </row>
    <row r="214" spans="1:20" x14ac:dyDescent="0.25">
      <c r="A214" s="82">
        <v>1987</v>
      </c>
      <c r="B214" s="82" t="s">
        <v>49</v>
      </c>
      <c r="C214" s="82">
        <v>5</v>
      </c>
      <c r="D214" s="9">
        <v>0.50149913000000002</v>
      </c>
      <c r="E214" s="9">
        <v>0.54159605200000005</v>
      </c>
      <c r="F214" s="9">
        <v>3.1215231800000001</v>
      </c>
      <c r="G214" s="9">
        <v>0.72350155799999993</v>
      </c>
      <c r="H214" s="9">
        <v>3.0027999219999999</v>
      </c>
      <c r="I214" s="9">
        <v>1.8090444000000001E-2</v>
      </c>
      <c r="J214" s="9">
        <v>2.7465758E-2</v>
      </c>
      <c r="K214" s="9">
        <v>0.11575654299999999</v>
      </c>
      <c r="L214" s="9">
        <v>0.74068184400000003</v>
      </c>
      <c r="M214" s="9">
        <v>1.2024623400000001</v>
      </c>
      <c r="N214" s="9">
        <v>2.5273093150000001</v>
      </c>
      <c r="O214" s="9">
        <v>8.3092559670000004</v>
      </c>
      <c r="P214" s="4"/>
      <c r="Q214" s="4"/>
      <c r="R214" s="4"/>
      <c r="S214" s="4"/>
      <c r="T214" s="4"/>
    </row>
    <row r="215" spans="1:20" x14ac:dyDescent="0.25">
      <c r="A215" s="82">
        <v>1988</v>
      </c>
      <c r="B215" s="82" t="s">
        <v>49</v>
      </c>
      <c r="C215" s="82">
        <v>5</v>
      </c>
      <c r="D215" s="9">
        <v>0.42562366400000001</v>
      </c>
      <c r="E215" s="9">
        <v>0.47790225000000003</v>
      </c>
      <c r="F215" s="9">
        <v>3.048946693</v>
      </c>
      <c r="G215" s="9">
        <v>0.72786255099999997</v>
      </c>
      <c r="H215" s="9">
        <v>2.4916277300000003</v>
      </c>
      <c r="I215" s="9">
        <v>6.6169510000000001E-2</v>
      </c>
      <c r="J215" s="9">
        <v>5.2260820999999999E-2</v>
      </c>
      <c r="K215" s="9">
        <v>0.177035422</v>
      </c>
      <c r="L215" s="9">
        <v>0.80997003899999998</v>
      </c>
      <c r="M215" s="9">
        <v>1.3898791350000002</v>
      </c>
      <c r="N215" s="9">
        <v>2.9702274920000002</v>
      </c>
      <c r="O215" s="9">
        <v>5.8131326730000001</v>
      </c>
      <c r="P215" s="4"/>
      <c r="Q215" s="4"/>
      <c r="R215" s="4"/>
      <c r="S215" s="4"/>
      <c r="T215" s="4"/>
    </row>
    <row r="216" spans="1:20" x14ac:dyDescent="0.25">
      <c r="A216" s="82">
        <v>1989</v>
      </c>
      <c r="B216" s="82" t="s">
        <v>49</v>
      </c>
      <c r="C216" s="82">
        <v>5</v>
      </c>
      <c r="D216" s="9">
        <v>0.44844891000000003</v>
      </c>
      <c r="E216" s="9">
        <v>0.59264376699999999</v>
      </c>
      <c r="F216" s="9">
        <v>3.5112702640000002</v>
      </c>
      <c r="G216" s="9">
        <v>0.80906383599999998</v>
      </c>
      <c r="H216" s="9">
        <v>3.581364056</v>
      </c>
      <c r="I216" s="9">
        <v>3.7121991999999999E-2</v>
      </c>
      <c r="J216" s="9">
        <v>7.7293260000000003E-2</v>
      </c>
      <c r="K216" s="9">
        <v>0.327501718</v>
      </c>
      <c r="L216" s="9">
        <v>0.83678397299999996</v>
      </c>
      <c r="M216" s="9">
        <v>2.0691910060000001</v>
      </c>
      <c r="N216" s="9">
        <v>3.9310733890000003</v>
      </c>
      <c r="O216" s="9">
        <v>5.6445192899999999</v>
      </c>
      <c r="P216" s="4"/>
      <c r="Q216" s="4"/>
      <c r="R216" s="4"/>
      <c r="S216" s="4"/>
      <c r="T216" s="4"/>
    </row>
    <row r="217" spans="1:20" x14ac:dyDescent="0.25">
      <c r="A217" s="82">
        <v>1990</v>
      </c>
      <c r="B217" s="82" t="s">
        <v>49</v>
      </c>
      <c r="C217" s="82">
        <v>5</v>
      </c>
      <c r="D217" s="9">
        <v>0.51703748900000002</v>
      </c>
      <c r="E217" s="9">
        <v>0.666699017</v>
      </c>
      <c r="F217" s="9">
        <v>2.8451125360000002</v>
      </c>
      <c r="G217" s="9">
        <v>0.620950102</v>
      </c>
      <c r="H217" s="9">
        <v>3.884640568</v>
      </c>
      <c r="I217" s="9">
        <v>4.6493770000000004E-2</v>
      </c>
      <c r="J217" s="9">
        <v>0.35290040700000003</v>
      </c>
      <c r="K217" s="9">
        <v>0.47559483999999996</v>
      </c>
      <c r="L217" s="9">
        <v>1.1531902860000001</v>
      </c>
      <c r="M217" s="9">
        <v>0.99812369800000011</v>
      </c>
      <c r="N217" s="9">
        <v>2.7927447919999997</v>
      </c>
      <c r="O217" s="9">
        <v>4.9788373090000002</v>
      </c>
      <c r="P217" s="4"/>
      <c r="Q217" s="4"/>
      <c r="R217" s="4"/>
      <c r="S217" s="4"/>
      <c r="T217" s="4"/>
    </row>
    <row r="218" spans="1:20" x14ac:dyDescent="0.25">
      <c r="A218" s="82">
        <v>1991</v>
      </c>
      <c r="B218" s="82" t="s">
        <v>49</v>
      </c>
      <c r="C218" s="82">
        <v>5</v>
      </c>
      <c r="D218" s="9">
        <v>0.49098213499999999</v>
      </c>
      <c r="E218" s="9">
        <v>0.50225590499999995</v>
      </c>
      <c r="F218" s="9">
        <v>3.5762895019999998</v>
      </c>
      <c r="G218" s="9">
        <v>0.85866955499999997</v>
      </c>
      <c r="H218" s="9">
        <v>2.9422135970000003</v>
      </c>
      <c r="I218" s="9">
        <v>3.5243948999999997E-2</v>
      </c>
      <c r="J218" s="9">
        <v>0.38282471100000004</v>
      </c>
      <c r="K218" s="9">
        <v>0.31748604899999999</v>
      </c>
      <c r="L218" s="9">
        <v>0.89578231699999988</v>
      </c>
      <c r="M218" s="9">
        <v>1.1778112429999998</v>
      </c>
      <c r="N218" s="9">
        <v>2.5819628720000001</v>
      </c>
      <c r="O218" s="9">
        <v>6.6647884580000003</v>
      </c>
      <c r="P218" s="4"/>
      <c r="Q218" s="4"/>
      <c r="R218" s="4"/>
      <c r="S218" s="4"/>
      <c r="T218" s="4"/>
    </row>
    <row r="219" spans="1:20" x14ac:dyDescent="0.25">
      <c r="A219" s="82">
        <v>1992</v>
      </c>
      <c r="B219" s="82" t="s">
        <v>49</v>
      </c>
      <c r="C219" s="82">
        <v>5</v>
      </c>
      <c r="D219" s="9">
        <v>0.48545705</v>
      </c>
      <c r="E219" s="9">
        <v>0.53984956799999995</v>
      </c>
      <c r="F219" s="9">
        <v>2.4920294800000002</v>
      </c>
      <c r="G219" s="9">
        <v>0.55805982300000001</v>
      </c>
      <c r="H219" s="9">
        <v>3.263407715</v>
      </c>
      <c r="I219" s="9">
        <v>9.4951213000000007E-2</v>
      </c>
      <c r="J219" s="9">
        <v>0.395100652</v>
      </c>
      <c r="K219" s="9">
        <v>0.24762794699999999</v>
      </c>
      <c r="L219" s="9">
        <v>0.89638286700000003</v>
      </c>
      <c r="M219" s="9">
        <v>1.1383198379999999</v>
      </c>
      <c r="N219" s="9">
        <v>2.6455742519999998</v>
      </c>
      <c r="O219" s="9">
        <v>5.4934143019999997</v>
      </c>
      <c r="P219" s="4"/>
      <c r="Q219" s="4"/>
      <c r="R219" s="4"/>
      <c r="S219" s="4"/>
      <c r="T219" s="4"/>
    </row>
    <row r="220" spans="1:20" x14ac:dyDescent="0.25">
      <c r="A220" s="82">
        <v>1993</v>
      </c>
      <c r="B220" s="82" t="s">
        <v>49</v>
      </c>
      <c r="C220" s="82">
        <v>5</v>
      </c>
      <c r="D220" s="9">
        <v>0.43869038100000002</v>
      </c>
      <c r="E220" s="9">
        <v>0.28700402999999997</v>
      </c>
      <c r="F220" s="9">
        <v>2.2772026630000002</v>
      </c>
      <c r="G220" s="9">
        <v>0.56185307299999998</v>
      </c>
      <c r="H220" s="9">
        <v>1.8597280669999998</v>
      </c>
      <c r="I220" s="9">
        <v>0.16593031499999999</v>
      </c>
      <c r="J220" s="9">
        <v>0.26504825100000001</v>
      </c>
      <c r="K220" s="9">
        <v>0.39206935099999995</v>
      </c>
      <c r="L220" s="9">
        <v>0.56687407200000006</v>
      </c>
      <c r="M220" s="9">
        <v>0.37236281800000004</v>
      </c>
      <c r="N220" s="9">
        <v>3.5245489750000001</v>
      </c>
      <c r="O220" s="9">
        <v>1.1348543530000001</v>
      </c>
      <c r="P220" s="4"/>
      <c r="Q220" s="4"/>
      <c r="R220" s="4"/>
      <c r="S220" s="4"/>
      <c r="T220" s="4"/>
    </row>
    <row r="221" spans="1:20" x14ac:dyDescent="0.25">
      <c r="A221" s="82">
        <v>1994</v>
      </c>
      <c r="B221" s="82" t="s">
        <v>49</v>
      </c>
      <c r="C221" s="82">
        <v>5</v>
      </c>
      <c r="D221" s="9">
        <v>0.378794672</v>
      </c>
      <c r="E221" s="9">
        <v>0.20581927500000002</v>
      </c>
      <c r="F221" s="9">
        <v>1.914807562</v>
      </c>
      <c r="G221" s="9">
        <v>0.50126607699999992</v>
      </c>
      <c r="H221" s="9">
        <v>1.059310915</v>
      </c>
      <c r="I221" s="9">
        <v>0.13040019999999999</v>
      </c>
      <c r="J221" s="9">
        <v>0.169676461</v>
      </c>
      <c r="K221" s="9">
        <v>0.22171932799999999</v>
      </c>
      <c r="L221" s="9">
        <v>0.73246348800000005</v>
      </c>
      <c r="M221" s="9">
        <v>0.24407490300000001</v>
      </c>
      <c r="N221" s="9">
        <v>2.776672107</v>
      </c>
      <c r="O221" s="9">
        <v>1.0719080679999999</v>
      </c>
      <c r="P221" s="4"/>
      <c r="Q221" s="4"/>
      <c r="R221" s="4"/>
      <c r="S221" s="4"/>
      <c r="T221" s="4"/>
    </row>
    <row r="222" spans="1:20" x14ac:dyDescent="0.25">
      <c r="A222" s="82">
        <v>1995</v>
      </c>
      <c r="B222" s="82" t="s">
        <v>49</v>
      </c>
      <c r="C222" s="82">
        <v>5</v>
      </c>
      <c r="D222" s="9">
        <v>0.348958887</v>
      </c>
      <c r="E222" s="9">
        <v>0.17231992200000001</v>
      </c>
      <c r="F222" s="9">
        <v>1.459763535</v>
      </c>
      <c r="G222" s="9">
        <v>0.38853763399999997</v>
      </c>
      <c r="H222" s="9">
        <v>0.92121672599999993</v>
      </c>
      <c r="I222" s="9">
        <v>0.156965513</v>
      </c>
      <c r="J222" s="9">
        <v>0.37781762699999999</v>
      </c>
      <c r="K222" s="9">
        <v>8.3948997999999997E-2</v>
      </c>
      <c r="L222" s="9">
        <v>0.34031976600000002</v>
      </c>
      <c r="M222" s="9">
        <v>0.28145582999999996</v>
      </c>
      <c r="N222" s="9">
        <v>1.468794969</v>
      </c>
      <c r="O222" s="9">
        <v>1.047538004</v>
      </c>
      <c r="P222" s="4"/>
      <c r="Q222" s="4"/>
      <c r="R222" s="4"/>
      <c r="S222" s="4"/>
      <c r="T222" s="4"/>
    </row>
    <row r="223" spans="1:20" x14ac:dyDescent="0.25">
      <c r="A223" s="82">
        <v>1996</v>
      </c>
      <c r="B223" s="82" t="s">
        <v>49</v>
      </c>
      <c r="C223" s="82">
        <v>5</v>
      </c>
      <c r="D223" s="9">
        <v>0.45469950999999997</v>
      </c>
      <c r="E223" s="9">
        <v>0.25921857300000001</v>
      </c>
      <c r="F223" s="9">
        <v>1.4578389220000001</v>
      </c>
      <c r="G223" s="9">
        <v>0.37842430900000001</v>
      </c>
      <c r="H223" s="9">
        <v>1.2373889440000001</v>
      </c>
      <c r="I223" s="9">
        <v>7.8717126999999998E-2</v>
      </c>
      <c r="J223" s="9">
        <v>0.21440288200000002</v>
      </c>
      <c r="K223" s="9">
        <v>0.17815952400000001</v>
      </c>
      <c r="L223" s="9">
        <v>0.17626930299999999</v>
      </c>
      <c r="M223" s="9">
        <v>0.310697165</v>
      </c>
      <c r="N223" s="9">
        <v>1.636209405</v>
      </c>
      <c r="O223" s="9">
        <v>0.95878736300000011</v>
      </c>
      <c r="P223" s="4"/>
      <c r="Q223" s="4"/>
      <c r="R223" s="4"/>
      <c r="S223" s="4"/>
      <c r="T223" s="4"/>
    </row>
    <row r="224" spans="1:20" x14ac:dyDescent="0.25">
      <c r="A224" s="82">
        <v>1997</v>
      </c>
      <c r="B224" s="82" t="s">
        <v>49</v>
      </c>
      <c r="C224" s="82">
        <v>5</v>
      </c>
      <c r="D224" s="9">
        <v>0.33063858200000001</v>
      </c>
      <c r="E224" s="9">
        <v>0.240644684</v>
      </c>
      <c r="F224" s="9">
        <v>1.780506999</v>
      </c>
      <c r="G224" s="9">
        <v>0.46008877599999998</v>
      </c>
      <c r="H224" s="9">
        <v>1.438039015</v>
      </c>
      <c r="I224" s="9">
        <v>5.4777082000000005E-2</v>
      </c>
      <c r="J224" s="9">
        <v>0.15506029599999999</v>
      </c>
      <c r="K224" s="9">
        <v>0.16490991499999999</v>
      </c>
      <c r="L224" s="9">
        <v>0.30123973599999998</v>
      </c>
      <c r="M224" s="9">
        <v>0.27851886399999998</v>
      </c>
      <c r="N224" s="9">
        <v>1.9123976900000001</v>
      </c>
      <c r="O224" s="9">
        <v>0.80732411700000006</v>
      </c>
      <c r="P224" s="4"/>
      <c r="Q224" s="4"/>
      <c r="R224" s="4"/>
      <c r="S224" s="4"/>
      <c r="T224" s="4"/>
    </row>
    <row r="225" spans="1:20" x14ac:dyDescent="0.25">
      <c r="A225" s="82">
        <v>1998</v>
      </c>
      <c r="B225" s="82" t="s">
        <v>49</v>
      </c>
      <c r="C225" s="82">
        <v>5</v>
      </c>
      <c r="D225" s="9">
        <v>0.40499665399999996</v>
      </c>
      <c r="E225" s="9">
        <v>0.29359684899999999</v>
      </c>
      <c r="F225" s="9">
        <v>1.8856934930000002</v>
      </c>
      <c r="G225" s="9">
        <v>0.48823174199999997</v>
      </c>
      <c r="H225" s="9">
        <v>1.5253805269999998</v>
      </c>
      <c r="I225" s="9">
        <v>8.6789831999999997E-2</v>
      </c>
      <c r="J225" s="9">
        <v>0.15289203500000001</v>
      </c>
      <c r="K225" s="9">
        <v>0.21628214000000001</v>
      </c>
      <c r="L225" s="9">
        <v>0.38043523899999998</v>
      </c>
      <c r="M225" s="9">
        <v>0.49788115399999999</v>
      </c>
      <c r="N225" s="9">
        <v>2.1808681660000002</v>
      </c>
      <c r="O225" s="9">
        <v>1.1819300109999999</v>
      </c>
      <c r="P225" s="4"/>
      <c r="Q225" s="4"/>
      <c r="R225" s="4"/>
      <c r="S225" s="4"/>
      <c r="T225" s="4"/>
    </row>
    <row r="226" spans="1:20" x14ac:dyDescent="0.25">
      <c r="A226" s="82">
        <v>1999</v>
      </c>
      <c r="B226" s="82" t="s">
        <v>49</v>
      </c>
      <c r="C226" s="82">
        <v>5</v>
      </c>
      <c r="D226" s="9">
        <v>0.45594364600000004</v>
      </c>
      <c r="E226" s="9">
        <v>0.28830629200000002</v>
      </c>
      <c r="F226" s="9">
        <v>1.85841196</v>
      </c>
      <c r="G226" s="9">
        <v>0.47366465299999999</v>
      </c>
      <c r="H226" s="9">
        <v>1.7870516240000001</v>
      </c>
      <c r="I226" s="9">
        <v>8.9381336000000006E-2</v>
      </c>
      <c r="J226" s="9">
        <v>0.39823824099999999</v>
      </c>
      <c r="K226" s="9">
        <v>0.24945469300000001</v>
      </c>
      <c r="L226" s="9">
        <v>0.32970221599999999</v>
      </c>
      <c r="M226" s="9">
        <v>0.74278451200000006</v>
      </c>
      <c r="N226" s="9">
        <v>1.8160377489999999</v>
      </c>
      <c r="O226" s="9">
        <v>1.766361214</v>
      </c>
      <c r="P226" s="4"/>
      <c r="Q226" s="4"/>
      <c r="R226" s="4"/>
      <c r="S226" s="4"/>
      <c r="T226" s="4"/>
    </row>
    <row r="227" spans="1:20" x14ac:dyDescent="0.25">
      <c r="A227" s="82">
        <v>2000</v>
      </c>
      <c r="B227" s="82" t="s">
        <v>49</v>
      </c>
      <c r="C227" s="82">
        <v>5</v>
      </c>
      <c r="D227" s="9">
        <v>0.49087558600000003</v>
      </c>
      <c r="E227" s="9">
        <v>0.47835922799999997</v>
      </c>
      <c r="F227" s="9">
        <v>2.6359699379999997</v>
      </c>
      <c r="G227" s="9">
        <v>0.62653493999999998</v>
      </c>
      <c r="H227" s="9">
        <v>3.2091927550000001</v>
      </c>
      <c r="I227" s="9">
        <v>5.4317630999999998E-2</v>
      </c>
      <c r="J227" s="9">
        <v>0.24608867600000001</v>
      </c>
      <c r="K227" s="9">
        <v>0.212838258</v>
      </c>
      <c r="L227" s="9">
        <v>0.37652815699999997</v>
      </c>
      <c r="M227" s="9">
        <v>0.7179098129999999</v>
      </c>
      <c r="N227" s="9">
        <v>3.0737831719999997</v>
      </c>
      <c r="O227" s="9">
        <v>2.841593574</v>
      </c>
      <c r="P227" s="4"/>
      <c r="Q227" s="4"/>
      <c r="R227" s="4"/>
      <c r="S227" s="4"/>
      <c r="T227" s="4"/>
    </row>
    <row r="228" spans="1:20" x14ac:dyDescent="0.25">
      <c r="A228" s="82">
        <v>2001</v>
      </c>
      <c r="B228" s="82" t="s">
        <v>49</v>
      </c>
      <c r="C228" s="82">
        <v>5</v>
      </c>
      <c r="D228" s="9">
        <v>0.54517673</v>
      </c>
      <c r="E228" s="9">
        <v>0.48891471499999994</v>
      </c>
      <c r="F228" s="9">
        <v>2.5539642420000002</v>
      </c>
      <c r="G228" s="9">
        <v>0.60734749399999999</v>
      </c>
      <c r="H228" s="9">
        <v>3.2267056329999999</v>
      </c>
      <c r="I228" s="9">
        <v>0.19160941300000001</v>
      </c>
      <c r="J228" s="9">
        <v>0.41536147199999995</v>
      </c>
      <c r="K228" s="9">
        <v>0.478281224</v>
      </c>
      <c r="L228" s="9">
        <v>0.52746791599999998</v>
      </c>
      <c r="M228" s="9">
        <v>0.597129613</v>
      </c>
      <c r="N228" s="9">
        <v>2.659826899</v>
      </c>
      <c r="O228" s="9">
        <v>2.510458002</v>
      </c>
      <c r="P228" s="4"/>
      <c r="Q228" s="4"/>
      <c r="R228" s="4"/>
      <c r="S228" s="4"/>
      <c r="T228" s="4"/>
    </row>
    <row r="229" spans="1:20" x14ac:dyDescent="0.25">
      <c r="A229" s="82">
        <v>2002</v>
      </c>
      <c r="B229" s="82" t="s">
        <v>49</v>
      </c>
      <c r="C229" s="82">
        <v>5</v>
      </c>
      <c r="D229" s="9">
        <v>0.59451972399999997</v>
      </c>
      <c r="E229" s="9">
        <v>0.60955028599999994</v>
      </c>
      <c r="F229" s="9">
        <v>2.6609101060000002</v>
      </c>
      <c r="G229" s="9">
        <v>0.61601393699999996</v>
      </c>
      <c r="H229" s="9">
        <v>3.7859067890000002</v>
      </c>
      <c r="I229" s="9">
        <v>6.0641439000000005E-2</v>
      </c>
      <c r="J229" s="9">
        <v>0.463832994</v>
      </c>
      <c r="K229" s="9">
        <v>0.40836478399999998</v>
      </c>
      <c r="L229" s="9">
        <v>0.72978185100000004</v>
      </c>
      <c r="M229" s="9">
        <v>0.48277606200000001</v>
      </c>
      <c r="N229" s="9">
        <v>2.6371592059999998</v>
      </c>
      <c r="O229" s="9">
        <v>2.31447022</v>
      </c>
      <c r="P229" s="4"/>
      <c r="Q229" s="4"/>
      <c r="R229" s="4"/>
      <c r="S229" s="4"/>
      <c r="T229" s="4"/>
    </row>
    <row r="230" spans="1:20" x14ac:dyDescent="0.25">
      <c r="A230" s="82">
        <v>2003</v>
      </c>
      <c r="B230" s="82" t="s">
        <v>49</v>
      </c>
      <c r="C230" s="82">
        <v>5</v>
      </c>
      <c r="D230" s="9">
        <v>0.56101230899999999</v>
      </c>
      <c r="E230" s="9">
        <v>0.49486749299999999</v>
      </c>
      <c r="F230" s="9">
        <v>2.9162830199999998</v>
      </c>
      <c r="G230" s="9">
        <v>0.71288315899999999</v>
      </c>
      <c r="H230" s="9">
        <v>3.1732754869999997</v>
      </c>
      <c r="I230" s="9">
        <v>0.11396239999999999</v>
      </c>
      <c r="J230" s="9">
        <v>0.45611410899999999</v>
      </c>
      <c r="K230" s="9">
        <v>0.42770378600000003</v>
      </c>
      <c r="L230" s="9">
        <v>0.98493047599999994</v>
      </c>
      <c r="M230" s="9">
        <v>0.63098051799999999</v>
      </c>
      <c r="N230" s="9">
        <v>2.4142614609999997</v>
      </c>
      <c r="O230" s="9">
        <v>3.1313372930000001</v>
      </c>
      <c r="P230" s="4"/>
      <c r="Q230" s="4"/>
      <c r="R230" s="4"/>
      <c r="S230" s="4"/>
      <c r="T230" s="4"/>
    </row>
    <row r="231" spans="1:20" x14ac:dyDescent="0.25">
      <c r="A231" s="82">
        <v>2004</v>
      </c>
      <c r="B231" s="82" t="s">
        <v>49</v>
      </c>
      <c r="C231" s="82">
        <v>5</v>
      </c>
      <c r="D231" s="9">
        <v>0.54191591400000005</v>
      </c>
      <c r="E231" s="9">
        <v>0.43100846800000003</v>
      </c>
      <c r="F231" s="9">
        <v>1.959939418</v>
      </c>
      <c r="G231" s="9">
        <v>0.46705170799999995</v>
      </c>
      <c r="H231" s="9">
        <v>2.9925909649999998</v>
      </c>
      <c r="I231" s="9">
        <v>0.18850565000000002</v>
      </c>
      <c r="J231" s="9">
        <v>0.68265292600000005</v>
      </c>
      <c r="K231" s="9">
        <v>0.23883863399999999</v>
      </c>
      <c r="L231" s="9">
        <v>0.96009741500000001</v>
      </c>
      <c r="M231" s="9">
        <v>0.404806216</v>
      </c>
      <c r="N231" s="9">
        <v>2.5218703539999998</v>
      </c>
      <c r="O231" s="9">
        <v>2.212282165</v>
      </c>
      <c r="P231" s="4"/>
      <c r="Q231" s="4"/>
      <c r="R231" s="4"/>
      <c r="S231" s="4"/>
      <c r="T231" s="4"/>
    </row>
    <row r="232" spans="1:20" x14ac:dyDescent="0.25">
      <c r="A232" s="82">
        <v>2005</v>
      </c>
      <c r="B232" s="82" t="s">
        <v>49</v>
      </c>
      <c r="C232" s="82">
        <v>5</v>
      </c>
      <c r="D232" s="9">
        <v>0.52556147399999997</v>
      </c>
      <c r="E232" s="9">
        <v>0.34946648200000002</v>
      </c>
      <c r="F232" s="9">
        <v>2.1572965709999998</v>
      </c>
      <c r="G232" s="9">
        <v>0.53465626700000002</v>
      </c>
      <c r="H232" s="9">
        <v>2.6980697629999999</v>
      </c>
      <c r="I232" s="9">
        <v>8.9116250000000008E-2</v>
      </c>
      <c r="J232" s="9">
        <v>1.2631710780000001</v>
      </c>
      <c r="K232" s="9">
        <v>0.31308304100000001</v>
      </c>
      <c r="L232" s="9">
        <v>0.75305385299999994</v>
      </c>
      <c r="M232" s="9">
        <v>0.42542850700000001</v>
      </c>
      <c r="N232" s="9">
        <v>1.9776737980000001</v>
      </c>
      <c r="O232" s="9">
        <v>1.873704797</v>
      </c>
      <c r="P232" s="4"/>
      <c r="Q232" s="4"/>
      <c r="R232" s="4"/>
      <c r="S232" s="4"/>
      <c r="T232" s="4"/>
    </row>
    <row r="233" spans="1:20" x14ac:dyDescent="0.25">
      <c r="A233" s="82">
        <v>2006</v>
      </c>
      <c r="B233" s="82" t="s">
        <v>49</v>
      </c>
      <c r="C233" s="82">
        <v>5</v>
      </c>
      <c r="D233" s="9">
        <v>0.53688957599999998</v>
      </c>
      <c r="E233" s="9">
        <v>0.36894888199999998</v>
      </c>
      <c r="F233" s="9">
        <v>1.992532513</v>
      </c>
      <c r="G233" s="9">
        <v>0.494926162</v>
      </c>
      <c r="H233" s="9">
        <v>2.6447292239999998</v>
      </c>
      <c r="I233" s="9">
        <v>9.2923005000000003E-2</v>
      </c>
      <c r="J233" s="9">
        <v>1.152615433</v>
      </c>
      <c r="K233" s="9">
        <v>0.41100180200000003</v>
      </c>
      <c r="L233" s="9">
        <v>1.379019768</v>
      </c>
      <c r="M233" s="9">
        <v>0.57101112899999995</v>
      </c>
      <c r="N233" s="9">
        <v>2.1971664030000002</v>
      </c>
      <c r="O233" s="9">
        <v>2.2199519539999999</v>
      </c>
      <c r="P233" s="4"/>
      <c r="Q233" s="4"/>
      <c r="R233" s="4"/>
      <c r="S233" s="4"/>
      <c r="T233" s="4"/>
    </row>
    <row r="234" spans="1:20" x14ac:dyDescent="0.25">
      <c r="A234" s="82">
        <v>2007</v>
      </c>
      <c r="B234" s="82" t="s">
        <v>49</v>
      </c>
      <c r="C234" s="82">
        <v>5</v>
      </c>
      <c r="D234" s="9">
        <v>0.54008155099999999</v>
      </c>
      <c r="E234" s="9">
        <v>0.329240959</v>
      </c>
      <c r="F234" s="9">
        <v>2.3719462010000001</v>
      </c>
      <c r="G234" s="9">
        <v>0.60628799600000005</v>
      </c>
      <c r="H234" s="9">
        <v>2.4533360659999999</v>
      </c>
      <c r="I234" s="9">
        <v>7.5814171E-2</v>
      </c>
      <c r="J234" s="9">
        <v>0.79858322199999998</v>
      </c>
      <c r="K234" s="9">
        <v>0.433048775</v>
      </c>
      <c r="L234" s="9">
        <v>0.29672785099999999</v>
      </c>
      <c r="M234" s="9">
        <v>0.490674738</v>
      </c>
      <c r="N234" s="9">
        <v>2.357187047</v>
      </c>
      <c r="O234" s="9">
        <v>2.4190761109999999</v>
      </c>
      <c r="P234" s="4"/>
      <c r="Q234" s="4"/>
      <c r="R234" s="4"/>
      <c r="S234" s="4"/>
      <c r="T234" s="4"/>
    </row>
    <row r="235" spans="1:20" x14ac:dyDescent="0.25">
      <c r="A235" s="82">
        <v>2008</v>
      </c>
      <c r="B235" s="82" t="s">
        <v>49</v>
      </c>
      <c r="C235" s="82">
        <v>5</v>
      </c>
      <c r="D235" s="9">
        <v>0.54300254999999997</v>
      </c>
      <c r="E235" s="9">
        <v>0.25742281</v>
      </c>
      <c r="F235" s="9">
        <v>2.2265619169999997</v>
      </c>
      <c r="G235" s="9">
        <v>0.59332613099999998</v>
      </c>
      <c r="H235" s="9">
        <v>1.8595594230000001</v>
      </c>
      <c r="I235" s="9">
        <v>7.2039315999999992E-2</v>
      </c>
      <c r="J235" s="9">
        <v>0.87767393199999999</v>
      </c>
      <c r="K235" s="9">
        <v>0.55367120799999991</v>
      </c>
      <c r="L235" s="9">
        <v>0.99616278199999997</v>
      </c>
      <c r="M235" s="9">
        <v>1.061515722</v>
      </c>
      <c r="N235" s="9">
        <v>2.386306598</v>
      </c>
      <c r="O235" s="9">
        <v>2.300417382</v>
      </c>
      <c r="P235" s="4"/>
      <c r="Q235" s="4"/>
      <c r="R235" s="4"/>
      <c r="S235" s="4"/>
      <c r="T235" s="4"/>
    </row>
    <row r="236" spans="1:20" x14ac:dyDescent="0.25">
      <c r="A236" s="82">
        <v>2009</v>
      </c>
      <c r="B236" s="82" t="s">
        <v>49</v>
      </c>
      <c r="C236" s="82">
        <v>5</v>
      </c>
      <c r="D236" s="9">
        <v>0.49694057599999997</v>
      </c>
      <c r="E236" s="9">
        <v>0.21700702700000002</v>
      </c>
      <c r="F236" s="9">
        <v>2.0126009150000002</v>
      </c>
      <c r="G236" s="9">
        <v>0.54336486299999998</v>
      </c>
      <c r="H236" s="9">
        <v>1.7023773129999999</v>
      </c>
      <c r="I236" s="9">
        <v>7.3505486999999994E-2</v>
      </c>
      <c r="J236" s="9">
        <v>0.69481194300000004</v>
      </c>
      <c r="K236" s="9">
        <v>0.69577740899999996</v>
      </c>
      <c r="L236" s="9">
        <v>0.61310255999999996</v>
      </c>
      <c r="M236" s="9">
        <v>1.0520882820000002</v>
      </c>
      <c r="N236" s="9">
        <v>2.2989725299999999</v>
      </c>
      <c r="O236" s="9">
        <v>2.741308987</v>
      </c>
      <c r="P236" s="4"/>
      <c r="Q236" s="4"/>
      <c r="R236" s="4"/>
      <c r="S236" s="4"/>
      <c r="T236" s="4"/>
    </row>
    <row r="237" spans="1:20" x14ac:dyDescent="0.25">
      <c r="A237" s="82">
        <v>2010</v>
      </c>
      <c r="B237" s="82" t="s">
        <v>49</v>
      </c>
      <c r="C237" s="82">
        <v>5</v>
      </c>
      <c r="D237" s="9">
        <v>0.47309785999999998</v>
      </c>
      <c r="E237" s="9">
        <v>0.20777751900000002</v>
      </c>
      <c r="F237" s="9">
        <v>1.6883783079999999</v>
      </c>
      <c r="G237" s="9">
        <v>0.45291490099999998</v>
      </c>
      <c r="H237" s="9">
        <v>1.801290732</v>
      </c>
      <c r="I237" s="9">
        <v>8.6781621000000003E-2</v>
      </c>
      <c r="J237" s="9">
        <v>1.0234412819999998</v>
      </c>
      <c r="K237" s="9">
        <v>0.58073427499999997</v>
      </c>
      <c r="L237" s="9">
        <v>0.47437504799999997</v>
      </c>
      <c r="M237" s="9">
        <v>0.43578535500000004</v>
      </c>
      <c r="N237" s="9">
        <v>2.09887617</v>
      </c>
      <c r="O237" s="9">
        <v>1.9990133109999999</v>
      </c>
      <c r="P237" s="4"/>
      <c r="Q237" s="4"/>
      <c r="R237" s="4"/>
      <c r="S237" s="4"/>
      <c r="T237" s="4"/>
    </row>
    <row r="238" spans="1:20" x14ac:dyDescent="0.25">
      <c r="A238" s="82">
        <v>2011</v>
      </c>
      <c r="B238" s="82" t="s">
        <v>49</v>
      </c>
      <c r="C238" s="82">
        <v>5</v>
      </c>
      <c r="D238" s="9">
        <v>0.46335513699999997</v>
      </c>
      <c r="E238" s="9">
        <v>0.155179759</v>
      </c>
      <c r="F238" s="9">
        <v>1.320057128</v>
      </c>
      <c r="G238" s="9">
        <v>0.37084082200000001</v>
      </c>
      <c r="H238" s="9">
        <v>1.4013670839999999</v>
      </c>
      <c r="I238" s="9">
        <v>7.2323803999999992E-2</v>
      </c>
      <c r="J238" s="9">
        <v>1.057963583</v>
      </c>
      <c r="K238" s="9">
        <v>0.37609219700000002</v>
      </c>
      <c r="L238" s="9">
        <v>0.20996805600000001</v>
      </c>
      <c r="M238" s="9">
        <v>0.42992243200000002</v>
      </c>
      <c r="N238" s="9">
        <v>1.9475126810000001</v>
      </c>
      <c r="O238" s="9">
        <v>1.8764249420000001</v>
      </c>
      <c r="P238" s="4"/>
      <c r="Q238" s="4"/>
      <c r="R238" s="4"/>
      <c r="S238" s="4"/>
      <c r="T238" s="4"/>
    </row>
    <row r="239" spans="1:20" x14ac:dyDescent="0.25">
      <c r="A239" s="82">
        <v>2012</v>
      </c>
      <c r="B239" s="82" t="s">
        <v>49</v>
      </c>
      <c r="C239" s="82">
        <v>5</v>
      </c>
      <c r="D239" s="9">
        <v>0.45395119699999997</v>
      </c>
      <c r="E239" s="9">
        <v>0.15740101000000001</v>
      </c>
      <c r="F239" s="9">
        <v>1.318509843</v>
      </c>
      <c r="G239" s="9">
        <v>0.37597856600000001</v>
      </c>
      <c r="H239" s="9">
        <v>1.255649064</v>
      </c>
      <c r="I239" s="9">
        <v>7.1506901999999997E-2</v>
      </c>
      <c r="J239" s="9">
        <v>0.88597569900000006</v>
      </c>
      <c r="K239" s="9">
        <v>0.58195275400000002</v>
      </c>
      <c r="L239" s="9">
        <v>0.60632309600000001</v>
      </c>
      <c r="M239" s="9">
        <v>0.43914896400000003</v>
      </c>
      <c r="N239" s="9">
        <v>1.8926365949999999</v>
      </c>
      <c r="O239" s="9">
        <v>1.953563994</v>
      </c>
      <c r="P239" s="4"/>
      <c r="Q239" s="4"/>
      <c r="R239" s="4"/>
      <c r="S239" s="4"/>
      <c r="T239" s="4"/>
    </row>
    <row r="240" spans="1:20" x14ac:dyDescent="0.25">
      <c r="A240" s="82">
        <v>2013</v>
      </c>
      <c r="B240" s="82" t="s">
        <v>49</v>
      </c>
      <c r="C240" s="82">
        <v>5</v>
      </c>
      <c r="D240" s="9">
        <v>0.44746359299999999</v>
      </c>
      <c r="E240" s="9">
        <v>0.17245575599999999</v>
      </c>
      <c r="F240" s="9">
        <v>1.2517952859999999</v>
      </c>
      <c r="G240" s="9">
        <v>0.35104972499999998</v>
      </c>
      <c r="H240" s="9">
        <v>1.4034452769999999</v>
      </c>
      <c r="I240" s="9">
        <v>7.0311795999999996E-2</v>
      </c>
      <c r="J240" s="9">
        <v>0.38299765799999996</v>
      </c>
      <c r="K240" s="9">
        <v>0.39882225300000002</v>
      </c>
      <c r="L240" s="9">
        <v>0.40463280400000001</v>
      </c>
      <c r="M240" s="9">
        <v>0.50718323700000001</v>
      </c>
      <c r="N240" s="9">
        <v>1.348127681</v>
      </c>
      <c r="O240" s="9">
        <v>2.2402243039999998</v>
      </c>
      <c r="P240" s="4"/>
      <c r="Q240" s="4"/>
      <c r="R240" s="4"/>
      <c r="S240" s="4"/>
      <c r="T240" s="4"/>
    </row>
    <row r="241" spans="1:20" x14ac:dyDescent="0.25">
      <c r="A241" s="82">
        <v>2014</v>
      </c>
      <c r="B241" s="82" t="s">
        <v>49</v>
      </c>
      <c r="C241" s="82">
        <v>5</v>
      </c>
      <c r="D241" s="9">
        <v>0.48163044399999999</v>
      </c>
      <c r="E241" s="9">
        <v>0.186572407</v>
      </c>
      <c r="F241" s="9">
        <v>1.4681548869999999</v>
      </c>
      <c r="G241" s="9">
        <v>0.40490230000000005</v>
      </c>
      <c r="H241" s="9">
        <v>1.4688597080000001</v>
      </c>
      <c r="I241" s="9">
        <v>6.8716314000000001E-2</v>
      </c>
      <c r="J241" s="9">
        <v>0.34651992700000001</v>
      </c>
      <c r="K241" s="9">
        <v>0.36842259899999996</v>
      </c>
      <c r="L241" s="9">
        <v>0.42495580799999999</v>
      </c>
      <c r="M241" s="9">
        <v>0.668287729</v>
      </c>
      <c r="N241" s="9">
        <v>1.577651675</v>
      </c>
      <c r="O241" s="9">
        <v>2.1657656699999999</v>
      </c>
      <c r="P241" s="4"/>
      <c r="Q241" s="4"/>
      <c r="R241" s="4"/>
      <c r="S241" s="4"/>
      <c r="T241" s="4"/>
    </row>
    <row r="242" spans="1:20" x14ac:dyDescent="0.25">
      <c r="A242" s="82">
        <v>2015</v>
      </c>
      <c r="B242" s="82" t="s">
        <v>49</v>
      </c>
      <c r="C242" s="82">
        <v>5</v>
      </c>
      <c r="D242" s="9">
        <v>0.73057724299999993</v>
      </c>
      <c r="E242" s="9">
        <v>0.58682526800000001</v>
      </c>
      <c r="F242" s="9">
        <v>3.1869996929999997</v>
      </c>
      <c r="G242" s="9">
        <v>0.78977293399999993</v>
      </c>
      <c r="H242" s="9">
        <v>3.127726075</v>
      </c>
      <c r="I242" s="9">
        <v>0.106108677</v>
      </c>
      <c r="J242" s="9">
        <v>0.74912160099999991</v>
      </c>
      <c r="K242" s="9">
        <v>0.58589853200000008</v>
      </c>
      <c r="L242" s="9">
        <v>0.84205957799999998</v>
      </c>
      <c r="M242" s="9">
        <v>0.88592101599999995</v>
      </c>
      <c r="N242" s="9">
        <v>3.2661061120000001</v>
      </c>
      <c r="O242" s="9">
        <v>4.734769526</v>
      </c>
      <c r="P242" s="4"/>
      <c r="Q242" s="4"/>
      <c r="R242" s="4"/>
      <c r="S242" s="4"/>
      <c r="T242" s="4"/>
    </row>
    <row r="243" spans="1:20" x14ac:dyDescent="0.25">
      <c r="A243" s="82">
        <v>2016</v>
      </c>
      <c r="B243" s="82" t="s">
        <v>49</v>
      </c>
      <c r="C243" s="82">
        <v>5</v>
      </c>
      <c r="D243" s="9">
        <v>0.77600895400000003</v>
      </c>
      <c r="E243" s="9">
        <v>0.59813207899999998</v>
      </c>
      <c r="F243" s="9">
        <v>3.2256382960000001</v>
      </c>
      <c r="G243" s="9">
        <v>0.79735442199999995</v>
      </c>
      <c r="H243" s="9">
        <v>3.224525855</v>
      </c>
      <c r="I243" s="9">
        <v>0.103728659</v>
      </c>
      <c r="J243" s="9">
        <v>0.77093767800000002</v>
      </c>
      <c r="K243" s="9">
        <v>0.61542223899999993</v>
      </c>
      <c r="L243" s="9">
        <v>0.87972016600000003</v>
      </c>
      <c r="M243" s="9">
        <v>1.0671321429999998</v>
      </c>
      <c r="N243" s="9">
        <v>3.171193304</v>
      </c>
      <c r="O243" s="9">
        <v>5.7887390180000002</v>
      </c>
      <c r="P243" s="4"/>
      <c r="Q243" s="4"/>
      <c r="R243" s="4"/>
      <c r="S243" s="4"/>
      <c r="T243" s="4"/>
    </row>
    <row r="244" spans="1:20" x14ac:dyDescent="0.25">
      <c r="A244" s="82">
        <v>2017</v>
      </c>
      <c r="B244" s="82" t="s">
        <v>49</v>
      </c>
      <c r="C244" s="82">
        <v>5</v>
      </c>
      <c r="D244" s="9">
        <v>0.80270893500000007</v>
      </c>
      <c r="E244" s="9">
        <v>0.62968005999999999</v>
      </c>
      <c r="F244" s="9">
        <v>3.2468576709999999</v>
      </c>
      <c r="G244" s="9">
        <v>0.80000536700000002</v>
      </c>
      <c r="H244" s="9">
        <v>3.1537962659999996</v>
      </c>
      <c r="I244" s="9">
        <v>0.104115212</v>
      </c>
      <c r="J244" s="9">
        <v>0.79962257200000009</v>
      </c>
      <c r="K244" s="9">
        <v>0.63356029599999997</v>
      </c>
      <c r="L244" s="9">
        <v>0.86302104499999999</v>
      </c>
      <c r="M244" s="9">
        <v>1.0617459199999999</v>
      </c>
      <c r="N244" s="9">
        <v>3.2964258910000002</v>
      </c>
      <c r="O244" s="9">
        <v>6.2535215739999996</v>
      </c>
      <c r="P244" s="4"/>
      <c r="Q244" s="4"/>
      <c r="R244" s="4"/>
      <c r="S244" s="4"/>
      <c r="T244" s="4"/>
    </row>
    <row r="245" spans="1:20" x14ac:dyDescent="0.25">
      <c r="A245" s="82">
        <v>2018</v>
      </c>
      <c r="B245" s="82" t="s">
        <v>49</v>
      </c>
      <c r="C245" s="82">
        <v>5</v>
      </c>
      <c r="D245" s="9">
        <v>0.80284201499999996</v>
      </c>
      <c r="E245" s="9">
        <v>0.61314705900000011</v>
      </c>
      <c r="F245" s="9">
        <v>3.3033577100000002</v>
      </c>
      <c r="G245" s="9">
        <v>0.813082792</v>
      </c>
      <c r="H245" s="9">
        <v>3.0158120849999999</v>
      </c>
      <c r="I245" s="9">
        <v>9.8618876999999994E-2</v>
      </c>
      <c r="J245" s="9">
        <v>0.85196933699999999</v>
      </c>
      <c r="K245" s="9">
        <v>0.66721351000000007</v>
      </c>
      <c r="L245" s="9">
        <v>0.87480922399999994</v>
      </c>
      <c r="M245" s="9">
        <v>1.048903642</v>
      </c>
      <c r="N245" s="9">
        <v>3.4293187029999999</v>
      </c>
      <c r="O245" s="9">
        <v>6.2974855010000006</v>
      </c>
      <c r="P245" s="4"/>
      <c r="Q245" s="4"/>
      <c r="R245" s="4"/>
      <c r="S245" s="4"/>
      <c r="T245" s="4"/>
    </row>
    <row r="246" spans="1:20" x14ac:dyDescent="0.25">
      <c r="A246" s="82">
        <v>2019</v>
      </c>
      <c r="B246" s="82" t="s">
        <v>49</v>
      </c>
      <c r="C246" s="82">
        <v>5</v>
      </c>
      <c r="D246" s="9">
        <v>0.79751032900000007</v>
      </c>
      <c r="E246" s="9">
        <v>0.62616395400000002</v>
      </c>
      <c r="F246" s="9">
        <v>3.2980904049999999</v>
      </c>
      <c r="G246" s="9">
        <v>0.80642255400000007</v>
      </c>
      <c r="H246" s="9">
        <v>2.9620056830000001</v>
      </c>
      <c r="I246" s="9">
        <v>9.8600677999999997E-2</v>
      </c>
      <c r="J246" s="9">
        <v>0.85261604300000005</v>
      </c>
      <c r="K246" s="9">
        <v>0.69223694300000005</v>
      </c>
      <c r="L246" s="9">
        <v>0.88574951400000002</v>
      </c>
      <c r="M246" s="9">
        <v>1.0833218009999999</v>
      </c>
      <c r="N246" s="9">
        <v>3.4109216670000002</v>
      </c>
      <c r="O246" s="9">
        <v>6.1926825250000004</v>
      </c>
      <c r="P246" s="4"/>
      <c r="Q246" s="4"/>
      <c r="R246" s="4"/>
      <c r="S246" s="4"/>
      <c r="T246" s="4"/>
    </row>
    <row r="247" spans="1:20" x14ac:dyDescent="0.25">
      <c r="A247" s="82">
        <v>2020</v>
      </c>
      <c r="B247" s="82" t="s">
        <v>49</v>
      </c>
      <c r="C247" s="82">
        <v>5</v>
      </c>
      <c r="D247" s="9">
        <v>0.77353295399999999</v>
      </c>
      <c r="E247" s="9">
        <v>0.60865138799999996</v>
      </c>
      <c r="F247" s="9">
        <v>3.1484107990000001</v>
      </c>
      <c r="G247" s="9">
        <v>0.77091463100000002</v>
      </c>
      <c r="H247" s="9">
        <v>2.8665721030000002</v>
      </c>
      <c r="I247" s="9">
        <v>9.3059059E-2</v>
      </c>
      <c r="J247" s="9">
        <v>0.874167798</v>
      </c>
      <c r="K247" s="9">
        <v>0.72087515099999999</v>
      </c>
      <c r="L247" s="9">
        <v>0.89803750999999998</v>
      </c>
      <c r="M247" s="9">
        <v>0.97995853100000008</v>
      </c>
      <c r="N247" s="9">
        <v>3.3807253949999998</v>
      </c>
      <c r="O247" s="9">
        <v>5.8011104610000004</v>
      </c>
      <c r="P247" s="4"/>
      <c r="Q247" s="4"/>
      <c r="R247" s="4"/>
      <c r="S247" s="4"/>
      <c r="T247" s="4"/>
    </row>
    <row r="248" spans="1:20" x14ac:dyDescent="0.25">
      <c r="A248" s="82">
        <v>2021</v>
      </c>
      <c r="B248" s="82" t="s">
        <v>49</v>
      </c>
      <c r="C248" s="82">
        <v>5</v>
      </c>
      <c r="D248" s="9">
        <v>0.765013579</v>
      </c>
      <c r="E248" s="9">
        <v>0.600506604</v>
      </c>
      <c r="F248" s="9">
        <v>3.0566154879999998</v>
      </c>
      <c r="G248" s="9">
        <v>0.74691166800000008</v>
      </c>
      <c r="H248" s="9">
        <v>2.8616529640000001</v>
      </c>
      <c r="I248" s="9">
        <v>9.0326442000000007E-2</v>
      </c>
      <c r="J248" s="9">
        <v>0.90887849900000006</v>
      </c>
      <c r="K248" s="9">
        <v>0.75258838900000002</v>
      </c>
      <c r="L248" s="9">
        <v>0.91085923600000007</v>
      </c>
      <c r="M248" s="9">
        <v>0.90829362000000002</v>
      </c>
      <c r="N248" s="9">
        <v>3.3598172229999999</v>
      </c>
      <c r="O248" s="9">
        <v>5.6102198489999999</v>
      </c>
      <c r="P248" s="4"/>
      <c r="Q248" s="4"/>
      <c r="R248" s="4"/>
      <c r="S248" s="4"/>
      <c r="T248" s="4"/>
    </row>
    <row r="249" spans="1:20" x14ac:dyDescent="0.25">
      <c r="A249" s="82">
        <v>2022</v>
      </c>
      <c r="B249" s="82" t="s">
        <v>49</v>
      </c>
      <c r="C249" s="82">
        <v>5</v>
      </c>
      <c r="D249" s="9">
        <v>0.76741401999999992</v>
      </c>
      <c r="E249" s="9">
        <v>0.59148747899999998</v>
      </c>
      <c r="F249" s="9">
        <v>2.9422890260000001</v>
      </c>
      <c r="G249" s="9">
        <v>0.71892172100000007</v>
      </c>
      <c r="H249" s="9">
        <v>2.8036613819999996</v>
      </c>
      <c r="I249" s="9">
        <v>8.7506046000000004E-2</v>
      </c>
      <c r="J249" s="9">
        <v>0.94554997699999999</v>
      </c>
      <c r="K249" s="9">
        <v>0.77804265799999994</v>
      </c>
      <c r="L249" s="9">
        <v>0.92417446699999994</v>
      </c>
      <c r="M249" s="9">
        <v>0.88663078900000003</v>
      </c>
      <c r="N249" s="9">
        <v>3.2832578219999999</v>
      </c>
      <c r="O249" s="9">
        <v>5.566497193</v>
      </c>
      <c r="P249" s="4"/>
      <c r="Q249" s="4"/>
      <c r="R249" s="4"/>
      <c r="S249" s="4"/>
      <c r="T249" s="4"/>
    </row>
    <row r="250" spans="1:20" x14ac:dyDescent="0.25">
      <c r="A250" s="82">
        <v>2023</v>
      </c>
      <c r="B250" s="82" t="s">
        <v>49</v>
      </c>
      <c r="C250" s="82">
        <v>5</v>
      </c>
      <c r="D250" s="9">
        <v>0.78676452900000005</v>
      </c>
      <c r="E250" s="9">
        <v>0.59338777799999998</v>
      </c>
      <c r="F250" s="9">
        <v>2.8884112279999998</v>
      </c>
      <c r="G250" s="9">
        <v>0.704844252</v>
      </c>
      <c r="H250" s="9">
        <v>2.7381236009999999</v>
      </c>
      <c r="I250" s="9">
        <v>8.4857896000000002E-2</v>
      </c>
      <c r="J250" s="9">
        <v>0.9759354360000001</v>
      </c>
      <c r="K250" s="9">
        <v>0.80394504599999994</v>
      </c>
      <c r="L250" s="9">
        <v>0.93821631100000003</v>
      </c>
      <c r="M250" s="9">
        <v>0.8953388659999999</v>
      </c>
      <c r="N250" s="9">
        <v>3.2596745149999999</v>
      </c>
      <c r="O250" s="9">
        <v>5.9070213159999998</v>
      </c>
      <c r="P250" s="4"/>
      <c r="Q250" s="4"/>
      <c r="R250" s="4"/>
      <c r="S250" s="4"/>
      <c r="T250" s="4"/>
    </row>
    <row r="251" spans="1:20" x14ac:dyDescent="0.25">
      <c r="A251" s="82">
        <v>2024</v>
      </c>
      <c r="B251" s="82" t="s">
        <v>49</v>
      </c>
      <c r="C251" s="82">
        <v>5</v>
      </c>
      <c r="D251" s="9">
        <v>0.79991193299999996</v>
      </c>
      <c r="E251" s="9">
        <v>0.60597294099999999</v>
      </c>
      <c r="F251" s="9">
        <v>2.9175464870000001</v>
      </c>
      <c r="G251" s="9">
        <v>0.70876661800000007</v>
      </c>
      <c r="H251" s="9">
        <v>2.7128714980000002</v>
      </c>
      <c r="I251" s="9">
        <v>8.2370211999999998E-2</v>
      </c>
      <c r="J251" s="9">
        <v>1.0023915410000002</v>
      </c>
      <c r="K251" s="9">
        <v>0.83255035300000002</v>
      </c>
      <c r="L251" s="9">
        <v>0.95256403199999995</v>
      </c>
      <c r="M251" s="9">
        <v>0.89385779300000001</v>
      </c>
      <c r="N251" s="9">
        <v>3.288721389</v>
      </c>
      <c r="O251" s="9">
        <v>6.1414743840000003</v>
      </c>
      <c r="P251" s="4"/>
      <c r="Q251" s="4"/>
      <c r="R251" s="4"/>
      <c r="S251" s="4"/>
      <c r="T251" s="4"/>
    </row>
    <row r="252" spans="1:20" x14ac:dyDescent="0.25">
      <c r="A252" s="82">
        <v>2025</v>
      </c>
      <c r="B252" s="82" t="s">
        <v>49</v>
      </c>
      <c r="C252" s="82">
        <v>5</v>
      </c>
      <c r="D252" s="9">
        <v>0.79858322000000004</v>
      </c>
      <c r="E252" s="9">
        <v>0.61729120000000004</v>
      </c>
      <c r="F252" s="9">
        <v>2.9579064329999998</v>
      </c>
      <c r="G252" s="9">
        <v>0.71507184900000009</v>
      </c>
      <c r="H252" s="9">
        <v>2.717476826</v>
      </c>
      <c r="I252" s="9">
        <v>8.0039181999999987E-2</v>
      </c>
      <c r="J252" s="9">
        <v>1.0343621590000001</v>
      </c>
      <c r="K252" s="9">
        <v>0.85943657900000003</v>
      </c>
      <c r="L252" s="9">
        <v>0.96542707500000002</v>
      </c>
      <c r="M252" s="9">
        <v>0.88741943699999992</v>
      </c>
      <c r="N252" s="9">
        <v>3.304350409</v>
      </c>
      <c r="O252" s="9">
        <v>6.1866130359999998</v>
      </c>
      <c r="P252" s="4"/>
      <c r="Q252" s="4"/>
      <c r="R252" s="4"/>
      <c r="S252" s="4"/>
      <c r="T252" s="4"/>
    </row>
    <row r="253" spans="1:20" x14ac:dyDescent="0.25">
      <c r="A253" s="82">
        <v>2026</v>
      </c>
      <c r="B253" s="82" t="s">
        <v>49</v>
      </c>
      <c r="C253" s="82">
        <v>5</v>
      </c>
      <c r="D253" s="9">
        <v>0.78895438200000001</v>
      </c>
      <c r="E253" s="9">
        <v>0.62276961999999991</v>
      </c>
      <c r="F253" s="9">
        <v>2.972636788</v>
      </c>
      <c r="G253" s="9">
        <v>0.71592050900000004</v>
      </c>
      <c r="H253" s="9">
        <v>2.7146511420000001</v>
      </c>
      <c r="I253" s="9">
        <v>7.7748876999999994E-2</v>
      </c>
      <c r="J253" s="9">
        <v>1.064689767</v>
      </c>
      <c r="K253" s="9">
        <v>0.88497934000000011</v>
      </c>
      <c r="L253" s="9">
        <v>0.97875494400000007</v>
      </c>
      <c r="M253" s="9">
        <v>0.88953338599999998</v>
      </c>
      <c r="N253" s="9">
        <v>3.3124311629999998</v>
      </c>
      <c r="O253" s="9">
        <v>6.1032326030000004</v>
      </c>
      <c r="P253" s="4"/>
      <c r="Q253" s="4"/>
      <c r="R253" s="4"/>
      <c r="S253" s="4"/>
      <c r="T253" s="4"/>
    </row>
    <row r="254" spans="1:20" x14ac:dyDescent="0.25">
      <c r="A254" s="82">
        <v>2027</v>
      </c>
      <c r="B254" s="82" t="s">
        <v>49</v>
      </c>
      <c r="C254" s="82">
        <v>5</v>
      </c>
      <c r="D254" s="9">
        <v>0.78397629099999999</v>
      </c>
      <c r="E254" s="9">
        <v>0.628461504</v>
      </c>
      <c r="F254" s="9">
        <v>2.9800080009999999</v>
      </c>
      <c r="G254" s="9">
        <v>0.71503237600000003</v>
      </c>
      <c r="H254" s="9">
        <v>2.7033746440000002</v>
      </c>
      <c r="I254" s="9">
        <v>7.5681147000000004E-2</v>
      </c>
      <c r="J254" s="9">
        <v>1.0952033210000001</v>
      </c>
      <c r="K254" s="9">
        <v>0.91076000199999996</v>
      </c>
      <c r="L254" s="9">
        <v>0.99168176000000008</v>
      </c>
      <c r="M254" s="9">
        <v>0.89068614700000004</v>
      </c>
      <c r="N254" s="9">
        <v>3.324723009</v>
      </c>
      <c r="O254" s="9">
        <v>6.063940434</v>
      </c>
      <c r="P254" s="4"/>
      <c r="Q254" s="4"/>
      <c r="R254" s="4"/>
      <c r="S254" s="4"/>
      <c r="T254" s="4"/>
    </row>
    <row r="255" spans="1:20" x14ac:dyDescent="0.25">
      <c r="A255" s="82">
        <v>2028</v>
      </c>
      <c r="B255" s="82" t="s">
        <v>49</v>
      </c>
      <c r="C255" s="82">
        <v>5</v>
      </c>
      <c r="D255" s="9">
        <v>0.78360727099999994</v>
      </c>
      <c r="E255" s="9">
        <v>0.63401757000000003</v>
      </c>
      <c r="F255" s="9">
        <v>2.9942168000000002</v>
      </c>
      <c r="G255" s="9">
        <v>0.71584234300000005</v>
      </c>
      <c r="H255" s="9">
        <v>2.6999931149999998</v>
      </c>
      <c r="I255" s="9">
        <v>7.3603478E-2</v>
      </c>
      <c r="J255" s="9">
        <v>1.126248353</v>
      </c>
      <c r="K255" s="9">
        <v>0.93513600199999991</v>
      </c>
      <c r="L255" s="9">
        <v>1.0066825100000001</v>
      </c>
      <c r="M255" s="9">
        <v>0.89338726700000004</v>
      </c>
      <c r="N255" s="9">
        <v>3.345922877</v>
      </c>
      <c r="O255" s="9">
        <v>6.0964506759999999</v>
      </c>
      <c r="P255" s="4"/>
      <c r="Q255" s="4"/>
      <c r="R255" s="4"/>
      <c r="S255" s="4"/>
      <c r="T255" s="4"/>
    </row>
    <row r="256" spans="1:20" x14ac:dyDescent="0.25">
      <c r="A256" s="82">
        <v>2029</v>
      </c>
      <c r="B256" s="82" t="s">
        <v>49</v>
      </c>
      <c r="C256" s="82">
        <v>5</v>
      </c>
      <c r="D256" s="9">
        <v>0.78355404500000003</v>
      </c>
      <c r="E256" s="9">
        <v>0.64136117599999998</v>
      </c>
      <c r="F256" s="9">
        <v>3.0143047219999999</v>
      </c>
      <c r="G256" s="9">
        <v>0.71804948599999996</v>
      </c>
      <c r="H256" s="9">
        <v>2.712041503</v>
      </c>
      <c r="I256" s="9">
        <v>7.1973808E-2</v>
      </c>
      <c r="J256" s="9">
        <v>1.159145554</v>
      </c>
      <c r="K256" s="9">
        <v>0.95707513300000002</v>
      </c>
      <c r="L256" s="9">
        <v>1.021918476</v>
      </c>
      <c r="M256" s="9">
        <v>0.89931441500000009</v>
      </c>
      <c r="N256" s="9">
        <v>3.3663693490000002</v>
      </c>
      <c r="O256" s="9">
        <v>6.1498065430000004</v>
      </c>
      <c r="P256" s="4"/>
      <c r="Q256" s="4"/>
      <c r="R256" s="4"/>
      <c r="S256" s="4"/>
      <c r="T256" s="4"/>
    </row>
    <row r="257" spans="1:20" x14ac:dyDescent="0.25">
      <c r="A257" s="82">
        <v>2030</v>
      </c>
      <c r="B257" s="82" t="s">
        <v>49</v>
      </c>
      <c r="C257" s="82">
        <v>5</v>
      </c>
      <c r="D257" s="9">
        <v>0.78309897799999995</v>
      </c>
      <c r="E257" s="9">
        <v>0.64844042999999996</v>
      </c>
      <c r="F257" s="9">
        <v>3.0421350729999999</v>
      </c>
      <c r="G257" s="9">
        <v>0.72230240199999995</v>
      </c>
      <c r="H257" s="9">
        <v>2.7251334950000001</v>
      </c>
      <c r="I257" s="9">
        <v>7.0528540000000001E-2</v>
      </c>
      <c r="J257" s="9">
        <v>1.1923475219999999</v>
      </c>
      <c r="K257" s="9">
        <v>0.98047726099999999</v>
      </c>
      <c r="L257" s="9">
        <v>1.034583907</v>
      </c>
      <c r="M257" s="9">
        <v>0.90255015500000002</v>
      </c>
      <c r="N257" s="9">
        <v>3.389396509</v>
      </c>
      <c r="O257" s="9">
        <v>6.1931961040000001</v>
      </c>
      <c r="P257" s="4"/>
      <c r="Q257" s="4"/>
      <c r="R257" s="4"/>
      <c r="S257" s="4"/>
      <c r="T257" s="4"/>
    </row>
    <row r="258" spans="1:20" x14ac:dyDescent="0.25">
      <c r="A258" s="82">
        <v>1980</v>
      </c>
      <c r="B258" s="82" t="s">
        <v>120</v>
      </c>
      <c r="C258" s="82">
        <v>6</v>
      </c>
      <c r="D258" s="9">
        <v>4.5195171999999999E-2</v>
      </c>
      <c r="E258" s="9">
        <v>3.2120043000000001E-2</v>
      </c>
      <c r="F258" s="9">
        <v>0.19639301200000001</v>
      </c>
      <c r="G258" s="9">
        <v>4.9200112999999997E-2</v>
      </c>
      <c r="H258" s="9">
        <v>0.15415326500000001</v>
      </c>
      <c r="I258" s="9">
        <v>1.8782499999999999E-3</v>
      </c>
      <c r="J258" s="9">
        <v>1.12433E-3</v>
      </c>
      <c r="K258" s="9">
        <v>6.8807540000000002E-3</v>
      </c>
      <c r="L258" s="9">
        <v>1.2571616000000001E-2</v>
      </c>
      <c r="M258" s="9">
        <v>8.531772E-3</v>
      </c>
      <c r="N258" s="9">
        <v>0.17341641199999999</v>
      </c>
      <c r="O258" s="9">
        <v>0.23076374099999999</v>
      </c>
      <c r="P258" s="4"/>
      <c r="Q258" s="4"/>
      <c r="R258" s="4"/>
      <c r="S258" s="4"/>
      <c r="T258" s="4"/>
    </row>
    <row r="259" spans="1:20" x14ac:dyDescent="0.25">
      <c r="A259" s="82">
        <v>1981</v>
      </c>
      <c r="B259" s="82" t="s">
        <v>120</v>
      </c>
      <c r="C259" s="82">
        <v>6</v>
      </c>
      <c r="D259" s="9">
        <v>5.3482837999999998E-2</v>
      </c>
      <c r="E259" s="9">
        <v>3.1248762999999999E-2</v>
      </c>
      <c r="F259" s="9">
        <v>0.20046165699999999</v>
      </c>
      <c r="G259" s="9">
        <v>5.2476215999999999E-2</v>
      </c>
      <c r="H259" s="9">
        <v>0.25645785500000001</v>
      </c>
      <c r="I259" s="9">
        <v>4.3613239999999998E-3</v>
      </c>
      <c r="J259" s="9">
        <v>1.4863400000000001E-3</v>
      </c>
      <c r="K259" s="9">
        <v>1.0530068E-2</v>
      </c>
      <c r="L259" s="9">
        <v>1.8011592999999999E-2</v>
      </c>
      <c r="M259" s="9">
        <v>4.9332758999999997E-2</v>
      </c>
      <c r="N259" s="9">
        <v>0.21051705100000001</v>
      </c>
      <c r="O259" s="9">
        <v>0.25739638100000001</v>
      </c>
      <c r="P259" s="4"/>
      <c r="Q259" s="4"/>
      <c r="R259" s="4"/>
      <c r="S259" s="4"/>
      <c r="T259" s="4"/>
    </row>
    <row r="260" spans="1:20" x14ac:dyDescent="0.25">
      <c r="A260" s="82">
        <v>1982</v>
      </c>
      <c r="B260" s="82" t="s">
        <v>120</v>
      </c>
      <c r="C260" s="82">
        <v>6</v>
      </c>
      <c r="D260" s="9">
        <v>5.0895093000000002E-2</v>
      </c>
      <c r="E260" s="9">
        <v>2.9506315000000002E-2</v>
      </c>
      <c r="F260" s="9">
        <v>0.173204634</v>
      </c>
      <c r="G260" s="9">
        <v>4.5010345E-2</v>
      </c>
      <c r="H260" s="9">
        <v>0.20883109499999999</v>
      </c>
      <c r="I260" s="9">
        <v>4.7783800000000001E-4</v>
      </c>
      <c r="J260" s="9">
        <v>7.1015669999999996E-3</v>
      </c>
      <c r="K260" s="9">
        <v>2.8641769999999999E-3</v>
      </c>
      <c r="L260" s="9">
        <v>3.6670103000000003E-2</v>
      </c>
      <c r="M260" s="9">
        <v>3.5679187000000001E-2</v>
      </c>
      <c r="N260" s="9">
        <v>0.20042779699999999</v>
      </c>
      <c r="O260" s="9">
        <v>0.408867963</v>
      </c>
      <c r="P260" s="4"/>
      <c r="Q260" s="4"/>
      <c r="R260" s="4"/>
      <c r="S260" s="4"/>
      <c r="T260" s="4"/>
    </row>
    <row r="261" spans="1:20" x14ac:dyDescent="0.25">
      <c r="A261" s="82">
        <v>1983</v>
      </c>
      <c r="B261" s="82" t="s">
        <v>120</v>
      </c>
      <c r="C261" s="82">
        <v>6</v>
      </c>
      <c r="D261" s="9">
        <v>3.5833226000000003E-2</v>
      </c>
      <c r="E261" s="9">
        <v>2.1114630999999998E-2</v>
      </c>
      <c r="F261" s="9">
        <v>0.11215966099999999</v>
      </c>
      <c r="G261" s="9">
        <v>2.9099364999999999E-2</v>
      </c>
      <c r="H261" s="9">
        <v>0.13540437799999999</v>
      </c>
      <c r="I261" s="9">
        <v>1.8573369999999999E-3</v>
      </c>
      <c r="J261" s="9">
        <v>7.5866190000000002E-3</v>
      </c>
      <c r="K261" s="9">
        <v>7.9221399999999996E-4</v>
      </c>
      <c r="L261" s="9">
        <v>5.4523246999999997E-2</v>
      </c>
      <c r="M261" s="9">
        <v>4.7731746999999998E-2</v>
      </c>
      <c r="N261" s="9">
        <v>0.162471477</v>
      </c>
      <c r="O261" s="9">
        <v>0.35172677499999999</v>
      </c>
      <c r="P261" s="4"/>
      <c r="Q261" s="4"/>
      <c r="R261" s="4"/>
      <c r="S261" s="4"/>
      <c r="T261" s="4"/>
    </row>
    <row r="262" spans="1:20" x14ac:dyDescent="0.25">
      <c r="A262" s="82">
        <v>1984</v>
      </c>
      <c r="B262" s="82" t="s">
        <v>120</v>
      </c>
      <c r="C262" s="82">
        <v>6</v>
      </c>
      <c r="D262" s="9">
        <v>2.3993087999999999E-2</v>
      </c>
      <c r="E262" s="9">
        <v>1.6445161E-2</v>
      </c>
      <c r="F262" s="9">
        <v>6.3797437999999998E-2</v>
      </c>
      <c r="G262" s="9">
        <v>1.5765872E-2</v>
      </c>
      <c r="H262" s="9">
        <v>4.6209839000000003E-2</v>
      </c>
      <c r="I262" s="9">
        <v>5.7201079999999998E-3</v>
      </c>
      <c r="J262" s="9">
        <v>5.3483460000000003E-3</v>
      </c>
      <c r="K262" s="9">
        <v>2.2296270000000001E-3</v>
      </c>
      <c r="L262" s="9">
        <v>3.1861420000000001E-2</v>
      </c>
      <c r="M262" s="9">
        <v>4.2222001000000002E-2</v>
      </c>
      <c r="N262" s="9">
        <v>9.6797843999999994E-2</v>
      </c>
      <c r="O262" s="9">
        <v>0.50449159700000001</v>
      </c>
      <c r="P262" s="4"/>
      <c r="Q262" s="4"/>
      <c r="R262" s="4"/>
      <c r="S262" s="4"/>
      <c r="T262" s="4"/>
    </row>
    <row r="263" spans="1:20" x14ac:dyDescent="0.25">
      <c r="A263" s="82">
        <v>1985</v>
      </c>
      <c r="B263" s="82" t="s">
        <v>120</v>
      </c>
      <c r="C263" s="82">
        <v>6</v>
      </c>
      <c r="D263" s="9">
        <v>2.3243323E-2</v>
      </c>
      <c r="E263" s="9">
        <v>1.523387E-2</v>
      </c>
      <c r="F263" s="9">
        <v>0.148184608</v>
      </c>
      <c r="G263" s="9">
        <v>3.5876689000000003E-2</v>
      </c>
      <c r="H263" s="9">
        <v>7.0468781999999994E-2</v>
      </c>
      <c r="I263" s="9">
        <v>2.42816E-3</v>
      </c>
      <c r="J263" s="9">
        <v>2.2777909999999999E-3</v>
      </c>
      <c r="K263" s="9">
        <v>4.50934E-4</v>
      </c>
      <c r="L263" s="9">
        <v>6.1499745000000001E-2</v>
      </c>
      <c r="M263" s="9">
        <v>0.12552369899999999</v>
      </c>
      <c r="N263" s="9">
        <v>0.136345257</v>
      </c>
      <c r="O263" s="9">
        <v>0.339689886</v>
      </c>
      <c r="P263" s="4"/>
      <c r="Q263" s="4"/>
      <c r="R263" s="4"/>
      <c r="S263" s="4"/>
      <c r="T263" s="4"/>
    </row>
    <row r="264" spans="1:20" x14ac:dyDescent="0.25">
      <c r="A264" s="82">
        <v>1986</v>
      </c>
      <c r="B264" s="82" t="s">
        <v>120</v>
      </c>
      <c r="C264" s="82">
        <v>6</v>
      </c>
      <c r="D264" s="9">
        <v>3.2620836E-2</v>
      </c>
      <c r="E264" s="9">
        <v>2.2134180999999999E-2</v>
      </c>
      <c r="F264" s="9">
        <v>0.208973725</v>
      </c>
      <c r="G264" s="9">
        <v>5.0339361999999999E-2</v>
      </c>
      <c r="H264" s="9">
        <v>8.7586623000000002E-2</v>
      </c>
      <c r="I264" s="9">
        <v>5.1353399999999995E-4</v>
      </c>
      <c r="J264" s="9">
        <v>3.8132439999999999E-3</v>
      </c>
      <c r="K264" s="9">
        <v>7.9800000000000002E-5</v>
      </c>
      <c r="L264" s="9">
        <v>3.9901447999999999E-2</v>
      </c>
      <c r="M264" s="9">
        <v>5.5623799000000002E-2</v>
      </c>
      <c r="N264" s="9">
        <v>0.139049277</v>
      </c>
      <c r="O264" s="9">
        <v>0.42229466700000001</v>
      </c>
      <c r="P264" s="4"/>
      <c r="Q264" s="4"/>
      <c r="R264" s="4"/>
      <c r="S264" s="4"/>
      <c r="T264" s="4"/>
    </row>
    <row r="265" spans="1:20" x14ac:dyDescent="0.25">
      <c r="A265" s="82">
        <v>1987</v>
      </c>
      <c r="B265" s="82" t="s">
        <v>120</v>
      </c>
      <c r="C265" s="82">
        <v>6</v>
      </c>
      <c r="D265" s="9">
        <v>4.9908435000000001E-2</v>
      </c>
      <c r="E265" s="9">
        <v>2.7418730999999998E-2</v>
      </c>
      <c r="F265" s="9">
        <v>0.23530058000000001</v>
      </c>
      <c r="G265" s="9">
        <v>5.8687635000000002E-2</v>
      </c>
      <c r="H265" s="9">
        <v>0.18655175500000001</v>
      </c>
      <c r="I265" s="9">
        <v>3.0598000000000002E-4</v>
      </c>
      <c r="J265" s="9">
        <v>4.9929509999999998E-3</v>
      </c>
      <c r="K265" s="9">
        <v>6.8411419999999997E-3</v>
      </c>
      <c r="L265" s="9">
        <v>4.1240639000000003E-2</v>
      </c>
      <c r="M265" s="9">
        <v>8.4259046000000004E-2</v>
      </c>
      <c r="N265" s="9">
        <v>0.222716263</v>
      </c>
      <c r="O265" s="9">
        <v>0.58031986499999999</v>
      </c>
      <c r="P265" s="4"/>
      <c r="Q265" s="4"/>
      <c r="R265" s="4"/>
      <c r="S265" s="4"/>
      <c r="T265" s="4"/>
    </row>
    <row r="266" spans="1:20" x14ac:dyDescent="0.25">
      <c r="A266" s="82">
        <v>1988</v>
      </c>
      <c r="B266" s="82" t="s">
        <v>120</v>
      </c>
      <c r="C266" s="82">
        <v>6</v>
      </c>
      <c r="D266" s="9">
        <v>4.2155367999999999E-2</v>
      </c>
      <c r="E266" s="9">
        <v>2.5566539999999999E-2</v>
      </c>
      <c r="F266" s="9">
        <v>0.233747753</v>
      </c>
      <c r="G266" s="9">
        <v>5.7471896000000001E-2</v>
      </c>
      <c r="H266" s="9">
        <v>0.15196554300000001</v>
      </c>
      <c r="I266" s="9">
        <v>3.7575920000000001E-3</v>
      </c>
      <c r="J266" s="9">
        <v>1.1701631000000001E-2</v>
      </c>
      <c r="K266" s="9">
        <v>7.4819480000000004E-3</v>
      </c>
      <c r="L266" s="9">
        <v>4.9548439999999999E-2</v>
      </c>
      <c r="M266" s="9">
        <v>9.8936194000000005E-2</v>
      </c>
      <c r="N266" s="9">
        <v>0.249953494</v>
      </c>
      <c r="O266" s="9">
        <v>0.40607141200000002</v>
      </c>
      <c r="P266" s="4"/>
      <c r="Q266" s="4"/>
      <c r="R266" s="4"/>
      <c r="S266" s="4"/>
      <c r="T266" s="4"/>
    </row>
    <row r="267" spans="1:20" x14ac:dyDescent="0.25">
      <c r="A267" s="82">
        <v>1989</v>
      </c>
      <c r="B267" s="82" t="s">
        <v>120</v>
      </c>
      <c r="C267" s="82">
        <v>6</v>
      </c>
      <c r="D267" s="9">
        <v>5.0962966999999998E-2</v>
      </c>
      <c r="E267" s="9">
        <v>3.0990543999999998E-2</v>
      </c>
      <c r="F267" s="9">
        <v>0.27955623400000001</v>
      </c>
      <c r="G267" s="9">
        <v>6.9887270000000001E-2</v>
      </c>
      <c r="H267" s="9">
        <v>0.23148162999999999</v>
      </c>
      <c r="I267" s="9">
        <v>1.420419E-3</v>
      </c>
      <c r="J267" s="9">
        <v>1.6433928E-2</v>
      </c>
      <c r="K267" s="9">
        <v>1.4557270000000001E-2</v>
      </c>
      <c r="L267" s="9">
        <v>4.9194267E-2</v>
      </c>
      <c r="M267" s="9">
        <v>0.15392182200000001</v>
      </c>
      <c r="N267" s="9">
        <v>0.35432488899999998</v>
      </c>
      <c r="O267" s="9">
        <v>0.40450515599999998</v>
      </c>
      <c r="P267" s="4"/>
      <c r="Q267" s="4"/>
      <c r="R267" s="4"/>
      <c r="S267" s="4"/>
      <c r="T267" s="4"/>
    </row>
    <row r="268" spans="1:20" x14ac:dyDescent="0.25">
      <c r="A268" s="82">
        <v>1990</v>
      </c>
      <c r="B268" s="82" t="s">
        <v>120</v>
      </c>
      <c r="C268" s="82">
        <v>6</v>
      </c>
      <c r="D268" s="9">
        <v>5.6834128999999997E-2</v>
      </c>
      <c r="E268" s="9">
        <v>3.6177901999999998E-2</v>
      </c>
      <c r="F268" s="9">
        <v>0.229969696</v>
      </c>
      <c r="G268" s="9">
        <v>5.8796608E-2</v>
      </c>
      <c r="H268" s="9">
        <v>0.25254569900000001</v>
      </c>
      <c r="I268" s="9">
        <v>1.9573379999999999E-3</v>
      </c>
      <c r="J268" s="9">
        <v>3.6616441999999999E-2</v>
      </c>
      <c r="K268" s="9">
        <v>2.5276040999999999E-2</v>
      </c>
      <c r="L268" s="9">
        <v>7.3602666999999997E-2</v>
      </c>
      <c r="M268" s="9">
        <v>7.0507945000000002E-2</v>
      </c>
      <c r="N268" s="9">
        <v>0.27422180499999999</v>
      </c>
      <c r="O268" s="9">
        <v>0.35820518099999998</v>
      </c>
      <c r="P268" s="4"/>
      <c r="Q268" s="4"/>
      <c r="R268" s="4"/>
      <c r="S268" s="4"/>
      <c r="T268" s="4"/>
    </row>
    <row r="269" spans="1:20" x14ac:dyDescent="0.25">
      <c r="A269" s="82">
        <v>1991</v>
      </c>
      <c r="B269" s="82" t="s">
        <v>120</v>
      </c>
      <c r="C269" s="82">
        <v>6</v>
      </c>
      <c r="D269" s="9">
        <v>5.1314265999999997E-2</v>
      </c>
      <c r="E269" s="9">
        <v>2.8093575999999999E-2</v>
      </c>
      <c r="F269" s="9">
        <v>0.29682302500000002</v>
      </c>
      <c r="G269" s="9">
        <v>7.2667166000000005E-2</v>
      </c>
      <c r="H269" s="9">
        <v>0.183883557</v>
      </c>
      <c r="I269" s="9">
        <v>6.4641999999999998E-4</v>
      </c>
      <c r="J269" s="9">
        <v>3.3495165E-2</v>
      </c>
      <c r="K269" s="9">
        <v>1.8173063999999999E-2</v>
      </c>
      <c r="L269" s="9">
        <v>5.6773115999999998E-2</v>
      </c>
      <c r="M269" s="9">
        <v>8.4310471999999997E-2</v>
      </c>
      <c r="N269" s="9">
        <v>0.24081483400000001</v>
      </c>
      <c r="O269" s="9">
        <v>0.50180375700000002</v>
      </c>
      <c r="P269" s="4"/>
      <c r="Q269" s="4"/>
      <c r="R269" s="4"/>
      <c r="S269" s="4"/>
      <c r="T269" s="4"/>
    </row>
    <row r="270" spans="1:20" x14ac:dyDescent="0.25">
      <c r="A270" s="82">
        <v>1992</v>
      </c>
      <c r="B270" s="82" t="s">
        <v>120</v>
      </c>
      <c r="C270" s="82">
        <v>6</v>
      </c>
      <c r="D270" s="9">
        <v>5.2425777E-2</v>
      </c>
      <c r="E270" s="9">
        <v>3.0122558000000001E-2</v>
      </c>
      <c r="F270" s="9">
        <v>0.21076832200000001</v>
      </c>
      <c r="G270" s="9">
        <v>5.3076933999999999E-2</v>
      </c>
      <c r="H270" s="9">
        <v>0.20388541099999999</v>
      </c>
      <c r="I270" s="9">
        <v>5.0594780000000001E-3</v>
      </c>
      <c r="J270" s="9">
        <v>3.3748383999999999E-2</v>
      </c>
      <c r="K270" s="9">
        <v>1.1661174999999999E-2</v>
      </c>
      <c r="L270" s="9">
        <v>5.7392883999999998E-2</v>
      </c>
      <c r="M270" s="9">
        <v>8.0222531E-2</v>
      </c>
      <c r="N270" s="9">
        <v>0.25231236800000001</v>
      </c>
      <c r="O270" s="9">
        <v>0.41192159699999997</v>
      </c>
      <c r="P270" s="4"/>
      <c r="Q270" s="4"/>
      <c r="R270" s="4"/>
      <c r="S270" s="4"/>
      <c r="T270" s="4"/>
    </row>
    <row r="271" spans="1:20" x14ac:dyDescent="0.25">
      <c r="A271" s="82">
        <v>1993</v>
      </c>
      <c r="B271" s="82" t="s">
        <v>120</v>
      </c>
      <c r="C271" s="82">
        <v>6</v>
      </c>
      <c r="D271" s="9">
        <v>4.1056531E-2</v>
      </c>
      <c r="E271" s="9">
        <v>1.6994960999999999E-2</v>
      </c>
      <c r="F271" s="9">
        <v>0.20178982100000001</v>
      </c>
      <c r="G271" s="9">
        <v>4.8533739999999999E-2</v>
      </c>
      <c r="H271" s="9">
        <v>0.10066893</v>
      </c>
      <c r="I271" s="9">
        <v>1.0676286E-2</v>
      </c>
      <c r="J271" s="9">
        <v>2.5837806000000001E-2</v>
      </c>
      <c r="K271" s="9">
        <v>3.0620356000000001E-2</v>
      </c>
      <c r="L271" s="9">
        <v>3.7943827999999999E-2</v>
      </c>
      <c r="M271" s="9">
        <v>1.9164095999999999E-2</v>
      </c>
      <c r="N271" s="9">
        <v>0.29289832399999999</v>
      </c>
      <c r="O271" s="9">
        <v>8.0568528E-2</v>
      </c>
      <c r="P271" s="4"/>
      <c r="Q271" s="4"/>
      <c r="R271" s="4"/>
      <c r="S271" s="4"/>
      <c r="T271" s="4"/>
    </row>
    <row r="272" spans="1:20" x14ac:dyDescent="0.25">
      <c r="A272" s="82">
        <v>1994</v>
      </c>
      <c r="B272" s="82" t="s">
        <v>120</v>
      </c>
      <c r="C272" s="82">
        <v>6</v>
      </c>
      <c r="D272" s="9">
        <v>3.2203483999999998E-2</v>
      </c>
      <c r="E272" s="9">
        <v>1.489095E-2</v>
      </c>
      <c r="F272" s="9">
        <v>0.18027886800000001</v>
      </c>
      <c r="G272" s="9">
        <v>4.2078705000000001E-2</v>
      </c>
      <c r="H272" s="9">
        <v>4.0764109E-2</v>
      </c>
      <c r="I272" s="9">
        <v>7.7292719999999997E-3</v>
      </c>
      <c r="J272" s="9">
        <v>1.9839141000000001E-2</v>
      </c>
      <c r="K272" s="9">
        <v>2.2078238E-2</v>
      </c>
      <c r="L272" s="9">
        <v>5.5657433999999999E-2</v>
      </c>
      <c r="M272" s="9">
        <v>8.2199290000000008E-3</v>
      </c>
      <c r="N272" s="9">
        <v>0.22229984899999999</v>
      </c>
      <c r="O272" s="9">
        <v>8.5365837E-2</v>
      </c>
      <c r="P272" s="4"/>
      <c r="Q272" s="4"/>
      <c r="R272" s="4"/>
      <c r="S272" s="4"/>
      <c r="T272" s="4"/>
    </row>
    <row r="273" spans="1:20" x14ac:dyDescent="0.25">
      <c r="A273" s="82">
        <v>1995</v>
      </c>
      <c r="B273" s="82" t="s">
        <v>120</v>
      </c>
      <c r="C273" s="82">
        <v>6</v>
      </c>
      <c r="D273" s="9">
        <v>2.9165301000000001E-2</v>
      </c>
      <c r="E273" s="9">
        <v>1.3589883000000001E-2</v>
      </c>
      <c r="F273" s="9">
        <v>0.147800294</v>
      </c>
      <c r="G273" s="9">
        <v>3.4163102000000001E-2</v>
      </c>
      <c r="H273" s="9">
        <v>2.7954122000000001E-2</v>
      </c>
      <c r="I273" s="9">
        <v>9.6938600000000003E-3</v>
      </c>
      <c r="J273" s="9">
        <v>3.6976312999999997E-2</v>
      </c>
      <c r="K273" s="9">
        <v>1.2582434E-2</v>
      </c>
      <c r="L273" s="9">
        <v>2.5841943999999999E-2</v>
      </c>
      <c r="M273" s="9">
        <v>1.0326376999999999E-2</v>
      </c>
      <c r="N273" s="9">
        <v>0.11642019100000001</v>
      </c>
      <c r="O273" s="9">
        <v>9.0393360000000006E-2</v>
      </c>
      <c r="P273" s="4"/>
      <c r="Q273" s="4"/>
      <c r="R273" s="4"/>
      <c r="S273" s="4"/>
      <c r="T273" s="4"/>
    </row>
    <row r="274" spans="1:20" x14ac:dyDescent="0.25">
      <c r="A274" s="82">
        <v>1996</v>
      </c>
      <c r="B274" s="82" t="s">
        <v>120</v>
      </c>
      <c r="C274" s="82">
        <v>6</v>
      </c>
      <c r="D274" s="9">
        <v>3.9351721999999999E-2</v>
      </c>
      <c r="E274" s="9">
        <v>1.9866623E-2</v>
      </c>
      <c r="F274" s="9">
        <v>0.15007559700000001</v>
      </c>
      <c r="G274" s="9">
        <v>3.5079649999999997E-2</v>
      </c>
      <c r="H274" s="9">
        <v>4.8184739999999997E-2</v>
      </c>
      <c r="I274" s="9">
        <v>3.1115180000000002E-3</v>
      </c>
      <c r="J274" s="9">
        <v>2.3129552000000001E-2</v>
      </c>
      <c r="K274" s="9">
        <v>1.9380926999999999E-2</v>
      </c>
      <c r="L274" s="9">
        <v>1.1660709999999999E-2</v>
      </c>
      <c r="M274" s="9">
        <v>1.1716434E-2</v>
      </c>
      <c r="N274" s="9">
        <v>0.137206948</v>
      </c>
      <c r="O274" s="9">
        <v>8.7936576000000002E-2</v>
      </c>
      <c r="P274" s="4"/>
      <c r="Q274" s="4"/>
      <c r="R274" s="4"/>
      <c r="S274" s="4"/>
      <c r="T274" s="4"/>
    </row>
    <row r="275" spans="1:20" x14ac:dyDescent="0.25">
      <c r="A275" s="82">
        <v>1997</v>
      </c>
      <c r="B275" s="82" t="s">
        <v>120</v>
      </c>
      <c r="C275" s="82">
        <v>6</v>
      </c>
      <c r="D275" s="9">
        <v>3.0259845E-2</v>
      </c>
      <c r="E275" s="9">
        <v>1.8053745E-2</v>
      </c>
      <c r="F275" s="9">
        <v>0.17934719499999999</v>
      </c>
      <c r="G275" s="9">
        <v>4.2062716E-2</v>
      </c>
      <c r="H275" s="9">
        <v>5.9702734E-2</v>
      </c>
      <c r="I275" s="9">
        <v>9.0299300000000005E-4</v>
      </c>
      <c r="J275" s="9">
        <v>1.7805779000000001E-2</v>
      </c>
      <c r="K275" s="9">
        <v>1.8101596000000001E-2</v>
      </c>
      <c r="L275" s="9">
        <v>2.1800212999999999E-2</v>
      </c>
      <c r="M275" s="9">
        <v>8.1238279999999996E-3</v>
      </c>
      <c r="N275" s="9">
        <v>0.16524456000000001</v>
      </c>
      <c r="O275" s="9">
        <v>8.1255375000000005E-2</v>
      </c>
      <c r="P275" s="4"/>
      <c r="Q275" s="4"/>
      <c r="R275" s="4"/>
      <c r="S275" s="4"/>
      <c r="T275" s="4"/>
    </row>
    <row r="276" spans="1:20" x14ac:dyDescent="0.25">
      <c r="A276" s="82">
        <v>1998</v>
      </c>
      <c r="B276" s="82" t="s">
        <v>120</v>
      </c>
      <c r="C276" s="82">
        <v>6</v>
      </c>
      <c r="D276" s="9">
        <v>3.6544966999999998E-2</v>
      </c>
      <c r="E276" s="9">
        <v>2.2679168999999999E-2</v>
      </c>
      <c r="F276" s="9">
        <v>0.190906663</v>
      </c>
      <c r="G276" s="9">
        <v>4.4739991999999999E-2</v>
      </c>
      <c r="H276" s="9">
        <v>6.2878595999999995E-2</v>
      </c>
      <c r="I276" s="9">
        <v>3.2008219999999999E-3</v>
      </c>
      <c r="J276" s="9">
        <v>1.7298085000000001E-2</v>
      </c>
      <c r="K276" s="9">
        <v>2.2652149E-2</v>
      </c>
      <c r="L276" s="9">
        <v>2.8449360999999999E-2</v>
      </c>
      <c r="M276" s="9">
        <v>2.4567319000000001E-2</v>
      </c>
      <c r="N276" s="9">
        <v>0.18961812</v>
      </c>
      <c r="O276" s="9">
        <v>0.1178844</v>
      </c>
      <c r="P276" s="4"/>
      <c r="Q276" s="4"/>
      <c r="R276" s="4"/>
      <c r="S276" s="4"/>
      <c r="T276" s="4"/>
    </row>
    <row r="277" spans="1:20" x14ac:dyDescent="0.25">
      <c r="A277" s="82">
        <v>1999</v>
      </c>
      <c r="B277" s="82" t="s">
        <v>120</v>
      </c>
      <c r="C277" s="82">
        <v>6</v>
      </c>
      <c r="D277" s="9">
        <v>4.1334146000000002E-2</v>
      </c>
      <c r="E277" s="9">
        <v>2.1743055000000001E-2</v>
      </c>
      <c r="F277" s="9">
        <v>0.190549054</v>
      </c>
      <c r="G277" s="9">
        <v>4.4939860999999998E-2</v>
      </c>
      <c r="H277" s="9">
        <v>7.8559064999999997E-2</v>
      </c>
      <c r="I277" s="9">
        <v>3.1253209999999999E-3</v>
      </c>
      <c r="J277" s="9">
        <v>3.6227093000000002E-2</v>
      </c>
      <c r="K277" s="9">
        <v>2.4869090999999999E-2</v>
      </c>
      <c r="L277" s="9">
        <v>2.3886831000000001E-2</v>
      </c>
      <c r="M277" s="9">
        <v>4.327669E-2</v>
      </c>
      <c r="N277" s="9">
        <v>0.166175986</v>
      </c>
      <c r="O277" s="9">
        <v>0.170614454</v>
      </c>
      <c r="P277" s="4"/>
      <c r="Q277" s="4"/>
      <c r="R277" s="4"/>
      <c r="S277" s="4"/>
      <c r="T277" s="4"/>
    </row>
    <row r="278" spans="1:20" x14ac:dyDescent="0.25">
      <c r="A278" s="82">
        <v>2000</v>
      </c>
      <c r="B278" s="82" t="s">
        <v>120</v>
      </c>
      <c r="C278" s="82">
        <v>6</v>
      </c>
      <c r="D278" s="9">
        <v>5.2304835000000001E-2</v>
      </c>
      <c r="E278" s="9">
        <v>3.1352549E-2</v>
      </c>
      <c r="F278" s="9">
        <v>0.25265405200000002</v>
      </c>
      <c r="G278" s="9">
        <v>6.1610446999999999E-2</v>
      </c>
      <c r="H278" s="9">
        <v>0.179241083</v>
      </c>
      <c r="I278" s="9">
        <v>6.5199999999999999E-5</v>
      </c>
      <c r="J278" s="9">
        <v>2.1444314999999999E-2</v>
      </c>
      <c r="K278" s="9">
        <v>1.5809304999999999E-2</v>
      </c>
      <c r="L278" s="9">
        <v>2.1326292E-2</v>
      </c>
      <c r="M278" s="9">
        <v>4.0319733000000003E-2</v>
      </c>
      <c r="N278" s="9">
        <v>0.29813243099999998</v>
      </c>
      <c r="O278" s="9">
        <v>0.257852252</v>
      </c>
      <c r="P278" s="4"/>
      <c r="Q278" s="4"/>
      <c r="R278" s="4"/>
      <c r="S278" s="4"/>
      <c r="T278" s="4"/>
    </row>
    <row r="279" spans="1:20" x14ac:dyDescent="0.25">
      <c r="A279" s="82">
        <v>2001</v>
      </c>
      <c r="B279" s="82" t="s">
        <v>120</v>
      </c>
      <c r="C279" s="82">
        <v>6</v>
      </c>
      <c r="D279" s="9">
        <v>5.6432173000000002E-2</v>
      </c>
      <c r="E279" s="9">
        <v>3.2838894E-2</v>
      </c>
      <c r="F279" s="9">
        <v>0.24590241900000001</v>
      </c>
      <c r="G279" s="9">
        <v>5.9922900000000001E-2</v>
      </c>
      <c r="H279" s="9">
        <v>0.177288271</v>
      </c>
      <c r="I279" s="9">
        <v>1.0759463E-2</v>
      </c>
      <c r="J279" s="9">
        <v>3.4232457000000001E-2</v>
      </c>
      <c r="K279" s="9">
        <v>3.7915748999999999E-2</v>
      </c>
      <c r="L279" s="9">
        <v>3.4589135999999999E-2</v>
      </c>
      <c r="M279" s="9">
        <v>2.9736439E-2</v>
      </c>
      <c r="N279" s="9">
        <v>0.26711191000000001</v>
      </c>
      <c r="O279" s="9">
        <v>0.23940077800000001</v>
      </c>
      <c r="P279" s="4"/>
      <c r="Q279" s="4"/>
      <c r="R279" s="4"/>
      <c r="S279" s="4"/>
      <c r="T279" s="4"/>
    </row>
    <row r="280" spans="1:20" x14ac:dyDescent="0.25">
      <c r="A280" s="82">
        <v>2002</v>
      </c>
      <c r="B280" s="82" t="s">
        <v>120</v>
      </c>
      <c r="C280" s="82">
        <v>6</v>
      </c>
      <c r="D280" s="9">
        <v>6.3009906000000004E-2</v>
      </c>
      <c r="E280" s="9">
        <v>4.0647398000000001E-2</v>
      </c>
      <c r="F280" s="9">
        <v>0.25809532299999999</v>
      </c>
      <c r="G280" s="9">
        <v>6.3535306E-2</v>
      </c>
      <c r="H280" s="9">
        <v>0.21413644100000001</v>
      </c>
      <c r="I280" s="9">
        <v>8.3499999999999997E-5</v>
      </c>
      <c r="J280" s="9">
        <v>3.7420996999999998E-2</v>
      </c>
      <c r="K280" s="9">
        <v>3.0637494000000001E-2</v>
      </c>
      <c r="L280" s="9">
        <v>4.9549634000000002E-2</v>
      </c>
      <c r="M280" s="9">
        <v>1.9773314E-2</v>
      </c>
      <c r="N280" s="9">
        <v>0.274641474</v>
      </c>
      <c r="O280" s="9">
        <v>0.22876885999999999</v>
      </c>
      <c r="P280" s="4"/>
      <c r="Q280" s="4"/>
      <c r="R280" s="4"/>
      <c r="S280" s="4"/>
      <c r="T280" s="4"/>
    </row>
    <row r="281" spans="1:20" x14ac:dyDescent="0.25">
      <c r="A281" s="82">
        <v>2003</v>
      </c>
      <c r="B281" s="82" t="s">
        <v>120</v>
      </c>
      <c r="C281" s="82">
        <v>6</v>
      </c>
      <c r="D281" s="9">
        <v>5.7479377999999998E-2</v>
      </c>
      <c r="E281" s="9">
        <v>3.5108480999999997E-2</v>
      </c>
      <c r="F281" s="9">
        <v>0.28375994399999999</v>
      </c>
      <c r="G281" s="9">
        <v>6.8372495000000005E-2</v>
      </c>
      <c r="H281" s="9">
        <v>0.16839289099999999</v>
      </c>
      <c r="I281" s="9">
        <v>4.1151160000000003E-3</v>
      </c>
      <c r="J281" s="9">
        <v>3.6933300000000002E-2</v>
      </c>
      <c r="K281" s="9">
        <v>3.5403743000000001E-2</v>
      </c>
      <c r="L281" s="9">
        <v>7.3182398999999995E-2</v>
      </c>
      <c r="M281" s="9">
        <v>3.0801617E-2</v>
      </c>
      <c r="N281" s="9">
        <v>0.25176375099999998</v>
      </c>
      <c r="O281" s="9">
        <v>0.30579789200000002</v>
      </c>
      <c r="P281" s="4"/>
      <c r="Q281" s="4"/>
      <c r="R281" s="4"/>
      <c r="S281" s="4"/>
      <c r="T281" s="4"/>
    </row>
    <row r="282" spans="1:20" x14ac:dyDescent="0.25">
      <c r="A282" s="82">
        <v>2004</v>
      </c>
      <c r="B282" s="82" t="s">
        <v>120</v>
      </c>
      <c r="C282" s="82">
        <v>6</v>
      </c>
      <c r="D282" s="9">
        <v>5.4733858000000003E-2</v>
      </c>
      <c r="E282" s="9">
        <v>3.1538779000000003E-2</v>
      </c>
      <c r="F282" s="9">
        <v>0.20789648099999999</v>
      </c>
      <c r="G282" s="9">
        <v>5.0337562000000002E-2</v>
      </c>
      <c r="H282" s="9">
        <v>0.152813904</v>
      </c>
      <c r="I282" s="9">
        <v>9.8489170000000004E-3</v>
      </c>
      <c r="J282" s="9">
        <v>5.5703242E-2</v>
      </c>
      <c r="K282" s="9">
        <v>2.3362890000000001E-2</v>
      </c>
      <c r="L282" s="9">
        <v>7.2581059000000003E-2</v>
      </c>
      <c r="M282" s="9">
        <v>1.2051971E-2</v>
      </c>
      <c r="N282" s="9">
        <v>0.259278065</v>
      </c>
      <c r="O282" s="9">
        <v>0.24357672399999999</v>
      </c>
      <c r="P282" s="4"/>
      <c r="Q282" s="4"/>
      <c r="R282" s="4"/>
      <c r="S282" s="4"/>
      <c r="T282" s="4"/>
    </row>
    <row r="283" spans="1:20" x14ac:dyDescent="0.25">
      <c r="A283" s="82">
        <v>2005</v>
      </c>
      <c r="B283" s="82" t="s">
        <v>120</v>
      </c>
      <c r="C283" s="82">
        <v>6</v>
      </c>
      <c r="D283" s="9">
        <v>5.1721614999999999E-2</v>
      </c>
      <c r="E283" s="9">
        <v>2.6987170000000001E-2</v>
      </c>
      <c r="F283" s="9">
        <v>0.226189053</v>
      </c>
      <c r="G283" s="9">
        <v>5.3980624999999997E-2</v>
      </c>
      <c r="H283" s="9">
        <v>0.12886526100000001</v>
      </c>
      <c r="I283" s="9">
        <v>1.751505E-3</v>
      </c>
      <c r="J283" s="9">
        <v>0.10161168800000001</v>
      </c>
      <c r="K283" s="9">
        <v>3.1888929000000003E-2</v>
      </c>
      <c r="L283" s="9">
        <v>5.7722138999999999E-2</v>
      </c>
      <c r="M283" s="9">
        <v>1.3053564E-2</v>
      </c>
      <c r="N283" s="9">
        <v>0.21269786900000001</v>
      </c>
      <c r="O283" s="9">
        <v>0.22713842100000001</v>
      </c>
      <c r="P283" s="4"/>
      <c r="Q283" s="4"/>
      <c r="R283" s="4"/>
      <c r="S283" s="4"/>
      <c r="T283" s="4"/>
    </row>
    <row r="284" spans="1:20" x14ac:dyDescent="0.25">
      <c r="A284" s="82">
        <v>2006</v>
      </c>
      <c r="B284" s="82" t="s">
        <v>120</v>
      </c>
      <c r="C284" s="82">
        <v>6</v>
      </c>
      <c r="D284" s="9">
        <v>5.2106108999999998E-2</v>
      </c>
      <c r="E284" s="9">
        <v>2.9380336E-2</v>
      </c>
      <c r="F284" s="9">
        <v>0.213877911</v>
      </c>
      <c r="G284" s="9">
        <v>5.0943399E-2</v>
      </c>
      <c r="H284" s="9">
        <v>0.12298621899999999</v>
      </c>
      <c r="I284" s="9">
        <v>1.902623E-3</v>
      </c>
      <c r="J284" s="9">
        <v>9.2299116E-2</v>
      </c>
      <c r="K284" s="9">
        <v>4.1072491000000003E-2</v>
      </c>
      <c r="L284" s="9">
        <v>0.107748415</v>
      </c>
      <c r="M284" s="9">
        <v>2.4008812000000001E-2</v>
      </c>
      <c r="N284" s="9">
        <v>0.23218522899999999</v>
      </c>
      <c r="O284" s="9">
        <v>0.26418392200000002</v>
      </c>
      <c r="P284" s="4"/>
      <c r="Q284" s="4"/>
      <c r="R284" s="4"/>
      <c r="S284" s="4"/>
      <c r="T284" s="4"/>
    </row>
    <row r="285" spans="1:20" x14ac:dyDescent="0.25">
      <c r="A285" s="82">
        <v>2007</v>
      </c>
      <c r="B285" s="82" t="s">
        <v>120</v>
      </c>
      <c r="C285" s="82">
        <v>6</v>
      </c>
      <c r="D285" s="9">
        <v>5.1158678999999999E-2</v>
      </c>
      <c r="E285" s="9">
        <v>2.7592022000000001E-2</v>
      </c>
      <c r="F285" s="9">
        <v>0.245408612</v>
      </c>
      <c r="G285" s="9">
        <v>5.7860399999999999E-2</v>
      </c>
      <c r="H285" s="9">
        <v>0.106910775</v>
      </c>
      <c r="I285" s="9">
        <v>4.3986300000000003E-4</v>
      </c>
      <c r="J285" s="9">
        <v>6.4045757999999994E-2</v>
      </c>
      <c r="K285" s="9">
        <v>4.4915187000000002E-2</v>
      </c>
      <c r="L285" s="9">
        <v>2.3724350000000002E-2</v>
      </c>
      <c r="M285" s="9">
        <v>1.7231929E-2</v>
      </c>
      <c r="N285" s="9">
        <v>0.24362684800000001</v>
      </c>
      <c r="O285" s="9">
        <v>0.29002371599999999</v>
      </c>
      <c r="P285" s="4"/>
      <c r="Q285" s="4"/>
      <c r="R285" s="4"/>
      <c r="S285" s="4"/>
      <c r="T285" s="4"/>
    </row>
    <row r="286" spans="1:20" x14ac:dyDescent="0.25">
      <c r="A286" s="82">
        <v>2008</v>
      </c>
      <c r="B286" s="82" t="s">
        <v>120</v>
      </c>
      <c r="C286" s="82">
        <v>6</v>
      </c>
      <c r="D286" s="9">
        <v>4.8161387999999999E-2</v>
      </c>
      <c r="E286" s="9">
        <v>2.5141017000000002E-2</v>
      </c>
      <c r="F286" s="9">
        <v>0.23561333500000001</v>
      </c>
      <c r="G286" s="9">
        <v>5.4570795999999998E-2</v>
      </c>
      <c r="H286" s="9">
        <v>6.3989535E-2</v>
      </c>
      <c r="I286" s="9">
        <v>6.5500000000000006E-5</v>
      </c>
      <c r="J286" s="9">
        <v>7.0655968E-2</v>
      </c>
      <c r="K286" s="9">
        <v>5.8467101E-2</v>
      </c>
      <c r="L286" s="9">
        <v>8.0470317999999999E-2</v>
      </c>
      <c r="M286" s="9">
        <v>6.1510047999999998E-2</v>
      </c>
      <c r="N286" s="9">
        <v>0.23802812500000001</v>
      </c>
      <c r="O286" s="9">
        <v>0.29285167899999998</v>
      </c>
      <c r="P286" s="4"/>
      <c r="Q286" s="4"/>
      <c r="R286" s="4"/>
      <c r="S286" s="4"/>
      <c r="T286" s="4"/>
    </row>
    <row r="287" spans="1:20" x14ac:dyDescent="0.25">
      <c r="A287" s="82">
        <v>2009</v>
      </c>
      <c r="B287" s="82" t="s">
        <v>120</v>
      </c>
      <c r="C287" s="82">
        <v>6</v>
      </c>
      <c r="D287" s="9">
        <v>4.3668723E-2</v>
      </c>
      <c r="E287" s="9">
        <v>2.3146099999999999E-2</v>
      </c>
      <c r="F287" s="9">
        <v>0.218703341</v>
      </c>
      <c r="G287" s="9">
        <v>5.0360187000000001E-2</v>
      </c>
      <c r="H287" s="9">
        <v>5.224583E-2</v>
      </c>
      <c r="I287" s="9">
        <v>1.3693900000000001E-4</v>
      </c>
      <c r="J287" s="9">
        <v>5.6088688999999997E-2</v>
      </c>
      <c r="K287" s="9">
        <v>7.1503916000000001E-2</v>
      </c>
      <c r="L287" s="9">
        <v>5.2379409000000002E-2</v>
      </c>
      <c r="M287" s="9">
        <v>6.0442546999999999E-2</v>
      </c>
      <c r="N287" s="9">
        <v>0.23224197099999999</v>
      </c>
      <c r="O287" s="9">
        <v>0.33724942200000002</v>
      </c>
      <c r="P287" s="4"/>
      <c r="Q287" s="4"/>
      <c r="R287" s="4"/>
      <c r="S287" s="4"/>
      <c r="T287" s="4"/>
    </row>
    <row r="288" spans="1:20" x14ac:dyDescent="0.25">
      <c r="A288" s="82">
        <v>2010</v>
      </c>
      <c r="B288" s="82" t="s">
        <v>120</v>
      </c>
      <c r="C288" s="82">
        <v>6</v>
      </c>
      <c r="D288" s="9">
        <v>4.23708E-2</v>
      </c>
      <c r="E288" s="9">
        <v>2.2430565999999999E-2</v>
      </c>
      <c r="F288" s="9">
        <v>0.191954445</v>
      </c>
      <c r="G288" s="9">
        <v>4.4310569000000001E-2</v>
      </c>
      <c r="H288" s="9">
        <v>5.9319393999999998E-2</v>
      </c>
      <c r="I288" s="9">
        <v>1.164794E-3</v>
      </c>
      <c r="J288" s="9">
        <v>8.1198116000000001E-2</v>
      </c>
      <c r="K288" s="9">
        <v>6.3426143000000004E-2</v>
      </c>
      <c r="L288" s="9">
        <v>4.164926E-2</v>
      </c>
      <c r="M288" s="9">
        <v>1.2450729000000001E-2</v>
      </c>
      <c r="N288" s="9">
        <v>0.22249142499999999</v>
      </c>
      <c r="O288" s="9">
        <v>0.28842638199999998</v>
      </c>
      <c r="P288" s="4"/>
      <c r="Q288" s="4"/>
      <c r="R288" s="4"/>
      <c r="S288" s="4"/>
      <c r="T288" s="4"/>
    </row>
    <row r="289" spans="1:26" x14ac:dyDescent="0.25">
      <c r="A289" s="82">
        <v>2011</v>
      </c>
      <c r="B289" s="82" t="s">
        <v>120</v>
      </c>
      <c r="C289" s="82">
        <v>6</v>
      </c>
      <c r="D289" s="9">
        <v>3.9418063000000003E-2</v>
      </c>
      <c r="E289" s="9">
        <v>2.0383819000000001E-2</v>
      </c>
      <c r="F289" s="9">
        <v>0.16266866399999999</v>
      </c>
      <c r="G289" s="9">
        <v>3.6869846999999997E-2</v>
      </c>
      <c r="H289" s="9">
        <v>3.1223958E-2</v>
      </c>
      <c r="I289" s="9">
        <v>6.4999999999999994E-5</v>
      </c>
      <c r="J289" s="9">
        <v>8.3839096000000002E-2</v>
      </c>
      <c r="K289" s="9">
        <v>5.0698941999999997E-2</v>
      </c>
      <c r="L289" s="9">
        <v>2.1062247999999999E-2</v>
      </c>
      <c r="M289" s="9">
        <v>1.2081181999999999E-2</v>
      </c>
      <c r="N289" s="9">
        <v>0.20796441099999999</v>
      </c>
      <c r="O289" s="9">
        <v>0.28943265699999998</v>
      </c>
      <c r="P289" s="4"/>
      <c r="Q289" s="4"/>
      <c r="R289" s="4"/>
      <c r="S289" s="4"/>
      <c r="T289" s="4"/>
      <c r="U289" s="82"/>
      <c r="V289" s="82"/>
      <c r="W289" s="82"/>
      <c r="X289" s="82"/>
      <c r="Y289" s="82"/>
      <c r="Z289" s="82"/>
    </row>
    <row r="290" spans="1:26" x14ac:dyDescent="0.25">
      <c r="A290" s="82">
        <v>2012</v>
      </c>
      <c r="B290" s="82" t="s">
        <v>120</v>
      </c>
      <c r="C290" s="82">
        <v>6</v>
      </c>
      <c r="D290" s="9">
        <v>3.7889085000000003E-2</v>
      </c>
      <c r="E290" s="9">
        <v>2.1414137E-2</v>
      </c>
      <c r="F290" s="9">
        <v>0.16162507500000001</v>
      </c>
      <c r="G290" s="9">
        <v>3.6426594999999999E-2</v>
      </c>
      <c r="H290" s="9">
        <v>2.1685129000000001E-2</v>
      </c>
      <c r="I290" s="9">
        <v>6.3100000000000002E-5</v>
      </c>
      <c r="J290" s="9">
        <v>7.0238951999999993E-2</v>
      </c>
      <c r="K290" s="9">
        <v>6.8704024000000002E-2</v>
      </c>
      <c r="L290" s="9">
        <v>5.4662075999999997E-2</v>
      </c>
      <c r="M290" s="9">
        <v>1.3010893000000001E-2</v>
      </c>
      <c r="N290" s="9">
        <v>0.205433747</v>
      </c>
      <c r="O290" s="9">
        <v>0.30435104099999999</v>
      </c>
      <c r="P290" s="4"/>
      <c r="Q290" s="4"/>
      <c r="R290" s="4"/>
      <c r="S290" s="4"/>
      <c r="T290" s="4"/>
      <c r="U290" s="82"/>
      <c r="V290" s="82"/>
      <c r="W290" s="82"/>
      <c r="X290" s="82"/>
      <c r="Y290" s="82"/>
      <c r="Z290" s="82"/>
    </row>
    <row r="291" spans="1:26" x14ac:dyDescent="0.25">
      <c r="A291" s="82">
        <v>2013</v>
      </c>
      <c r="B291" s="82" t="s">
        <v>120</v>
      </c>
      <c r="C291" s="82">
        <v>6</v>
      </c>
      <c r="D291" s="9">
        <v>3.8149744999999999E-2</v>
      </c>
      <c r="E291" s="9">
        <v>2.2062463000000001E-2</v>
      </c>
      <c r="F291" s="9">
        <v>0.154009596</v>
      </c>
      <c r="G291" s="9">
        <v>3.4956702999999999E-2</v>
      </c>
      <c r="H291" s="9">
        <v>3.3321338999999998E-2</v>
      </c>
      <c r="I291" s="9">
        <v>6.5099999999999997E-5</v>
      </c>
      <c r="J291" s="9">
        <v>3.0400290999999999E-2</v>
      </c>
      <c r="K291" s="9">
        <v>5.5050586999999998E-2</v>
      </c>
      <c r="L291" s="9">
        <v>3.8589945E-2</v>
      </c>
      <c r="M291" s="9">
        <v>1.8622119999999999E-2</v>
      </c>
      <c r="N291" s="9">
        <v>0.17059696399999999</v>
      </c>
      <c r="O291" s="9">
        <v>0.33349859599999998</v>
      </c>
      <c r="P291" s="4"/>
      <c r="Q291" s="4"/>
      <c r="R291" s="4"/>
      <c r="S291" s="4"/>
      <c r="T291" s="4"/>
      <c r="U291" s="82"/>
      <c r="V291" s="82"/>
      <c r="W291" s="82"/>
      <c r="X291" s="82"/>
      <c r="Y291" s="82"/>
      <c r="Z291" s="82"/>
    </row>
    <row r="292" spans="1:26" x14ac:dyDescent="0.25">
      <c r="A292" s="82">
        <v>2014</v>
      </c>
      <c r="B292" s="82" t="s">
        <v>120</v>
      </c>
      <c r="C292" s="82">
        <v>6</v>
      </c>
      <c r="D292" s="9">
        <v>4.1089140000000003E-2</v>
      </c>
      <c r="E292" s="9">
        <v>2.2872639E-2</v>
      </c>
      <c r="F292" s="9">
        <v>0.16894303199999999</v>
      </c>
      <c r="G292" s="9">
        <v>3.8603375000000002E-2</v>
      </c>
      <c r="H292" s="9">
        <v>3.9382907000000002E-2</v>
      </c>
      <c r="I292" s="9">
        <v>6.6099999999999994E-5</v>
      </c>
      <c r="J292" s="9">
        <v>2.6882882E-2</v>
      </c>
      <c r="K292" s="9">
        <v>5.362745E-2</v>
      </c>
      <c r="L292" s="9">
        <v>4.0006084999999997E-2</v>
      </c>
      <c r="M292" s="9">
        <v>3.1567614000000001E-2</v>
      </c>
      <c r="N292" s="9">
        <v>0.194071995</v>
      </c>
      <c r="O292" s="9">
        <v>0.334062048</v>
      </c>
      <c r="P292" s="4"/>
      <c r="Q292" s="4"/>
      <c r="R292" s="4"/>
      <c r="S292" s="4"/>
      <c r="T292" s="4"/>
      <c r="U292" s="82"/>
      <c r="V292" s="82"/>
      <c r="W292" s="82"/>
      <c r="X292" s="82"/>
      <c r="Y292" s="82"/>
      <c r="Z292" s="82"/>
    </row>
    <row r="293" spans="1:26" x14ac:dyDescent="0.25">
      <c r="A293" s="82">
        <v>2015</v>
      </c>
      <c r="B293" s="82" t="s">
        <v>120</v>
      </c>
      <c r="C293" s="82">
        <v>6</v>
      </c>
      <c r="D293" s="9">
        <v>6.5677662999999997E-2</v>
      </c>
      <c r="E293" s="9">
        <v>4.5865400000000001E-2</v>
      </c>
      <c r="F293" s="9">
        <v>0.28422451900000001</v>
      </c>
      <c r="G293" s="9">
        <v>6.8065818E-2</v>
      </c>
      <c r="H293" s="9">
        <v>0.14996153500000001</v>
      </c>
      <c r="I293" s="9">
        <v>3.1702000000000002E-3</v>
      </c>
      <c r="J293" s="9">
        <v>5.6314469999999998E-2</v>
      </c>
      <c r="K293" s="9">
        <v>6.6097025000000004E-2</v>
      </c>
      <c r="L293" s="9">
        <v>6.6507994000000001E-2</v>
      </c>
      <c r="M293" s="9">
        <v>4.4880608000000002E-2</v>
      </c>
      <c r="N293" s="9">
        <v>0.348722584</v>
      </c>
      <c r="O293" s="9">
        <v>0.49616950300000001</v>
      </c>
      <c r="P293" s="82"/>
      <c r="Q293" s="82"/>
      <c r="R293" s="82"/>
      <c r="S293" s="82"/>
      <c r="T293" s="82"/>
      <c r="U293" s="82"/>
      <c r="V293" s="82"/>
      <c r="W293" s="82"/>
      <c r="X293" s="82"/>
      <c r="Y293" s="82"/>
      <c r="Z293" s="82"/>
    </row>
    <row r="294" spans="1:26" x14ac:dyDescent="0.25">
      <c r="A294" s="82">
        <v>2016</v>
      </c>
      <c r="B294" s="82" t="s">
        <v>120</v>
      </c>
      <c r="C294" s="82">
        <v>6</v>
      </c>
      <c r="D294" s="9">
        <v>7.0412871000000002E-2</v>
      </c>
      <c r="E294" s="9">
        <v>4.6626615000000003E-2</v>
      </c>
      <c r="F294" s="9">
        <v>0.28566236499999997</v>
      </c>
      <c r="G294" s="9">
        <v>6.8676524000000003E-2</v>
      </c>
      <c r="H294" s="9">
        <v>0.15805580799999999</v>
      </c>
      <c r="I294" s="9">
        <v>3.0978809999999998E-3</v>
      </c>
      <c r="J294" s="9">
        <v>5.8364409999999999E-2</v>
      </c>
      <c r="K294" s="9">
        <v>6.9966740999999999E-2</v>
      </c>
      <c r="L294" s="9">
        <v>6.9269616000000006E-2</v>
      </c>
      <c r="M294" s="9">
        <v>5.9178326000000003E-2</v>
      </c>
      <c r="N294" s="9">
        <v>0.34259789400000001</v>
      </c>
      <c r="O294" s="9">
        <v>0.58576702700000005</v>
      </c>
      <c r="P294" s="84"/>
      <c r="Q294" s="84"/>
      <c r="R294" s="84"/>
      <c r="S294" s="84"/>
      <c r="T294" s="84"/>
      <c r="U294" s="84"/>
      <c r="V294" s="84"/>
      <c r="W294" s="84"/>
      <c r="X294" s="84"/>
      <c r="Y294" s="84"/>
      <c r="Z294" s="84"/>
    </row>
    <row r="295" spans="1:26" x14ac:dyDescent="0.25">
      <c r="A295" s="82">
        <v>2017</v>
      </c>
      <c r="B295" s="82" t="s">
        <v>120</v>
      </c>
      <c r="C295" s="82">
        <v>6</v>
      </c>
      <c r="D295" s="9">
        <v>7.3758792000000004E-2</v>
      </c>
      <c r="E295" s="9">
        <v>4.8821391999999998E-2</v>
      </c>
      <c r="F295" s="9">
        <v>0.28991388600000001</v>
      </c>
      <c r="G295" s="9">
        <v>6.9798268999999996E-2</v>
      </c>
      <c r="H295" s="9">
        <v>0.159665627</v>
      </c>
      <c r="I295" s="9">
        <v>3.4256769999999998E-3</v>
      </c>
      <c r="J295" s="9">
        <v>6.0071038E-2</v>
      </c>
      <c r="K295" s="9">
        <v>7.2686991000000006E-2</v>
      </c>
      <c r="L295" s="9">
        <v>6.8274725999999994E-2</v>
      </c>
      <c r="M295" s="9">
        <v>6.1505402000000001E-2</v>
      </c>
      <c r="N295" s="9">
        <v>0.36240435100000001</v>
      </c>
      <c r="O295" s="9">
        <v>0.63429569600000002</v>
      </c>
      <c r="P295" s="4"/>
      <c r="Q295" s="4"/>
      <c r="R295" s="4"/>
      <c r="S295" s="4"/>
      <c r="T295" s="4"/>
      <c r="U295" s="82"/>
      <c r="V295" s="82"/>
      <c r="W295" s="82"/>
      <c r="X295" s="82"/>
      <c r="Y295" s="82"/>
      <c r="Z295" s="82"/>
    </row>
    <row r="296" spans="1:26" x14ac:dyDescent="0.25">
      <c r="A296" s="82">
        <v>2018</v>
      </c>
      <c r="B296" s="82" t="s">
        <v>120</v>
      </c>
      <c r="C296" s="82">
        <v>6</v>
      </c>
      <c r="D296" s="9">
        <v>7.3371087000000001E-2</v>
      </c>
      <c r="E296" s="9">
        <v>4.7939835E-2</v>
      </c>
      <c r="F296" s="9">
        <v>0.29066637000000001</v>
      </c>
      <c r="G296" s="9">
        <v>7.0299136999999998E-2</v>
      </c>
      <c r="H296" s="9">
        <v>0.15286954699999999</v>
      </c>
      <c r="I296" s="9">
        <v>3.231715E-3</v>
      </c>
      <c r="J296" s="9">
        <v>6.3407569999999996E-2</v>
      </c>
      <c r="K296" s="9">
        <v>7.6492586000000001E-2</v>
      </c>
      <c r="L296" s="9">
        <v>6.9151621999999996E-2</v>
      </c>
      <c r="M296" s="9">
        <v>6.1294559999999998E-2</v>
      </c>
      <c r="N296" s="9">
        <v>0.37662971699999997</v>
      </c>
      <c r="O296" s="9">
        <v>0.63964999099999997</v>
      </c>
      <c r="P296" s="4"/>
      <c r="Q296" s="4"/>
      <c r="R296" s="4"/>
      <c r="S296" s="4"/>
      <c r="T296" s="4"/>
      <c r="U296" s="82"/>
      <c r="V296" s="82"/>
      <c r="W296" s="82"/>
      <c r="X296" s="82"/>
      <c r="Y296" s="82"/>
      <c r="Z296" s="82"/>
    </row>
    <row r="297" spans="1:26" x14ac:dyDescent="0.25">
      <c r="A297" s="82">
        <v>2019</v>
      </c>
      <c r="B297" s="82" t="s">
        <v>120</v>
      </c>
      <c r="C297" s="82">
        <v>6</v>
      </c>
      <c r="D297" s="9">
        <v>7.2199525000000001E-2</v>
      </c>
      <c r="E297" s="9">
        <v>4.8461490000000003E-2</v>
      </c>
      <c r="F297" s="9">
        <v>0.286987512</v>
      </c>
      <c r="G297" s="9">
        <v>6.9273857999999994E-2</v>
      </c>
      <c r="H297" s="9">
        <v>0.151602442</v>
      </c>
      <c r="I297" s="9">
        <v>3.4479519999999998E-3</v>
      </c>
      <c r="J297" s="9">
        <v>6.2863551000000004E-2</v>
      </c>
      <c r="K297" s="9">
        <v>7.9562164000000005E-2</v>
      </c>
      <c r="L297" s="9">
        <v>6.9907478999999995E-2</v>
      </c>
      <c r="M297" s="9">
        <v>6.4615023999999993E-2</v>
      </c>
      <c r="N297" s="9">
        <v>0.37634397800000002</v>
      </c>
      <c r="O297" s="9">
        <v>0.63191889899999998</v>
      </c>
      <c r="P297" s="4"/>
      <c r="Q297" s="4"/>
      <c r="R297" s="4"/>
      <c r="S297" s="4"/>
      <c r="T297" s="4"/>
      <c r="U297" s="82"/>
      <c r="V297" s="82"/>
      <c r="W297" s="82"/>
      <c r="X297" s="82"/>
      <c r="Y297" s="82"/>
      <c r="Z297" s="82"/>
    </row>
    <row r="298" spans="1:26" x14ac:dyDescent="0.25">
      <c r="A298" s="82">
        <v>2020</v>
      </c>
      <c r="B298" s="82" t="s">
        <v>120</v>
      </c>
      <c r="C298" s="82">
        <v>6</v>
      </c>
      <c r="D298" s="9">
        <v>6.9029089000000002E-2</v>
      </c>
      <c r="E298" s="9">
        <v>4.7297825000000002E-2</v>
      </c>
      <c r="F298" s="9">
        <v>0.27334062599999998</v>
      </c>
      <c r="G298" s="9">
        <v>6.6039677000000005E-2</v>
      </c>
      <c r="H298" s="9">
        <v>0.14820472300000001</v>
      </c>
      <c r="I298" s="9">
        <v>3.2715309999999998E-3</v>
      </c>
      <c r="J298" s="9">
        <v>6.3814700000000002E-2</v>
      </c>
      <c r="K298" s="9">
        <v>8.2787899999999998E-2</v>
      </c>
      <c r="L298" s="9">
        <v>7.0692746000000001E-2</v>
      </c>
      <c r="M298" s="9">
        <v>5.7843566999999999E-2</v>
      </c>
      <c r="N298" s="9">
        <v>0.37479479900000001</v>
      </c>
      <c r="O298" s="9">
        <v>0.60184655099999995</v>
      </c>
      <c r="P298" s="4"/>
      <c r="Q298" s="4"/>
      <c r="R298" s="4"/>
      <c r="S298" s="4"/>
      <c r="T298" s="4"/>
      <c r="U298" s="15"/>
      <c r="V298" s="15"/>
      <c r="W298" s="15"/>
      <c r="X298" s="15"/>
      <c r="Y298" s="15"/>
      <c r="Z298" s="15"/>
    </row>
    <row r="299" spans="1:26" x14ac:dyDescent="0.25">
      <c r="A299" s="82">
        <v>2021</v>
      </c>
      <c r="B299" s="82" t="s">
        <v>120</v>
      </c>
      <c r="C299" s="82">
        <v>6</v>
      </c>
      <c r="D299" s="9">
        <v>6.7597521999999993E-2</v>
      </c>
      <c r="E299" s="9">
        <v>4.6518875000000001E-2</v>
      </c>
      <c r="F299" s="9">
        <v>0.26328275800000001</v>
      </c>
      <c r="G299" s="9">
        <v>6.3601481000000001E-2</v>
      </c>
      <c r="H299" s="9">
        <v>0.15071024799999999</v>
      </c>
      <c r="I299" s="9">
        <v>3.3041949999999998E-3</v>
      </c>
      <c r="J299" s="9">
        <v>6.5784236999999995E-2</v>
      </c>
      <c r="K299" s="9">
        <v>8.6107148999999994E-2</v>
      </c>
      <c r="L299" s="9">
        <v>7.1456755999999996E-2</v>
      </c>
      <c r="M299" s="9">
        <v>5.3212508999999998E-2</v>
      </c>
      <c r="N299" s="9">
        <v>0.37299513499999998</v>
      </c>
      <c r="O299" s="9">
        <v>0.58474164200000001</v>
      </c>
      <c r="P299" s="4"/>
      <c r="Q299" s="4"/>
      <c r="R299" s="4"/>
      <c r="S299" s="4"/>
      <c r="T299" s="4"/>
      <c r="U299" s="82"/>
      <c r="V299" s="82"/>
      <c r="W299" s="82"/>
      <c r="X299" s="82"/>
      <c r="Y299" s="82"/>
      <c r="Z299" s="82"/>
    </row>
    <row r="300" spans="1:26" x14ac:dyDescent="0.25">
      <c r="A300" s="82">
        <v>2022</v>
      </c>
      <c r="B300" s="82" t="s">
        <v>120</v>
      </c>
      <c r="C300" s="82">
        <v>6</v>
      </c>
      <c r="D300" s="9">
        <v>6.7460120999999998E-2</v>
      </c>
      <c r="E300" s="9">
        <v>4.5630055000000003E-2</v>
      </c>
      <c r="F300" s="9">
        <v>0.251598975</v>
      </c>
      <c r="G300" s="9">
        <v>6.0855617000000001E-2</v>
      </c>
      <c r="H300" s="9">
        <v>0.14949977</v>
      </c>
      <c r="I300" s="9">
        <v>3.3323879999999999E-3</v>
      </c>
      <c r="J300" s="9">
        <v>6.7842238999999999E-2</v>
      </c>
      <c r="K300" s="9">
        <v>8.8803484000000002E-2</v>
      </c>
      <c r="L300" s="9">
        <v>7.2201324999999997E-2</v>
      </c>
      <c r="M300" s="9">
        <v>5.2404462999999998E-2</v>
      </c>
      <c r="N300" s="9">
        <v>0.36524814100000003</v>
      </c>
      <c r="O300" s="9">
        <v>0.57756119500000003</v>
      </c>
      <c r="P300" s="82"/>
      <c r="Q300" s="82"/>
      <c r="R300" s="82"/>
      <c r="S300" s="82"/>
      <c r="T300" s="82"/>
      <c r="U300" s="82"/>
      <c r="V300" s="82"/>
      <c r="W300" s="82"/>
      <c r="X300" s="82"/>
      <c r="Y300" s="82"/>
      <c r="Z300" s="82"/>
    </row>
    <row r="301" spans="1:26" x14ac:dyDescent="0.25">
      <c r="A301" s="82">
        <v>2023</v>
      </c>
      <c r="B301" s="82" t="s">
        <v>120</v>
      </c>
      <c r="C301" s="82">
        <v>6</v>
      </c>
      <c r="D301" s="9">
        <v>6.9307597999999998E-2</v>
      </c>
      <c r="E301" s="9">
        <v>4.5314798000000003E-2</v>
      </c>
      <c r="F301" s="9">
        <v>0.24457627500000001</v>
      </c>
      <c r="G301" s="9">
        <v>5.9310926E-2</v>
      </c>
      <c r="H301" s="9">
        <v>0.14770909099999999</v>
      </c>
      <c r="I301" s="9">
        <v>3.3718160000000001E-3</v>
      </c>
      <c r="J301" s="9">
        <v>6.9369016000000006E-2</v>
      </c>
      <c r="K301" s="9">
        <v>9.1364385000000006E-2</v>
      </c>
      <c r="L301" s="9">
        <v>7.2950425999999999E-2</v>
      </c>
      <c r="M301" s="9">
        <v>5.3890325000000003E-2</v>
      </c>
      <c r="N301" s="9">
        <v>0.36200560799999998</v>
      </c>
      <c r="O301" s="9">
        <v>0.59842018799999996</v>
      </c>
      <c r="P301" s="4"/>
      <c r="Q301" s="4"/>
      <c r="R301" s="4"/>
      <c r="S301" s="4"/>
      <c r="T301" s="4"/>
      <c r="U301" s="82"/>
      <c r="V301" s="82"/>
      <c r="W301" s="82"/>
      <c r="X301" s="82"/>
      <c r="Y301" s="82"/>
      <c r="Z301" s="82"/>
    </row>
    <row r="302" spans="1:26" x14ac:dyDescent="0.25">
      <c r="A302" s="82">
        <v>2024</v>
      </c>
      <c r="B302" s="82" t="s">
        <v>120</v>
      </c>
      <c r="C302" s="82">
        <v>6</v>
      </c>
      <c r="D302" s="9">
        <v>7.0446522999999997E-2</v>
      </c>
      <c r="E302" s="9">
        <v>4.5570436999999998E-2</v>
      </c>
      <c r="F302" s="9">
        <v>0.24396335699999999</v>
      </c>
      <c r="G302" s="9">
        <v>5.9317342000000002E-2</v>
      </c>
      <c r="H302" s="9">
        <v>0.14867944599999999</v>
      </c>
      <c r="I302" s="9">
        <v>3.419212E-3</v>
      </c>
      <c r="J302" s="9">
        <v>7.0569092999999999E-2</v>
      </c>
      <c r="K302" s="9">
        <v>9.3933788000000004E-2</v>
      </c>
      <c r="L302" s="9">
        <v>7.3682295999999994E-2</v>
      </c>
      <c r="M302" s="9">
        <v>5.4575762E-2</v>
      </c>
      <c r="N302" s="9">
        <v>0.36326210599999997</v>
      </c>
      <c r="O302" s="9">
        <v>0.60979142900000005</v>
      </c>
      <c r="P302" s="4"/>
      <c r="Q302" s="4"/>
      <c r="R302" s="4"/>
      <c r="S302" s="4"/>
      <c r="T302" s="4"/>
      <c r="U302" s="82"/>
      <c r="V302" s="82"/>
      <c r="W302" s="82"/>
      <c r="X302" s="82"/>
      <c r="Y302" s="82"/>
      <c r="Z302" s="82"/>
    </row>
    <row r="303" spans="1:26" x14ac:dyDescent="0.25">
      <c r="A303" s="82">
        <v>2025</v>
      </c>
      <c r="B303" s="82" t="s">
        <v>120</v>
      </c>
      <c r="C303" s="82">
        <v>6</v>
      </c>
      <c r="D303" s="9">
        <v>6.9930940999999996E-2</v>
      </c>
      <c r="E303" s="9">
        <v>4.5718823999999998E-2</v>
      </c>
      <c r="F303" s="9">
        <v>0.24430269299999999</v>
      </c>
      <c r="G303" s="9">
        <v>5.9545293999999999E-2</v>
      </c>
      <c r="H303" s="9">
        <v>0.15168242200000001</v>
      </c>
      <c r="I303" s="9">
        <v>3.4717760000000002E-3</v>
      </c>
      <c r="J303" s="9">
        <v>7.2140131999999996E-2</v>
      </c>
      <c r="K303" s="9">
        <v>9.6170811999999994E-2</v>
      </c>
      <c r="L303" s="9">
        <v>7.4286468999999994E-2</v>
      </c>
      <c r="M303" s="9">
        <v>5.4865917E-2</v>
      </c>
      <c r="N303" s="9">
        <v>0.36275407999999998</v>
      </c>
      <c r="O303" s="9">
        <v>0.60559254799999995</v>
      </c>
      <c r="P303" s="4"/>
      <c r="Q303" s="4"/>
      <c r="R303" s="4"/>
      <c r="S303" s="4"/>
      <c r="T303" s="4"/>
      <c r="U303" s="82"/>
      <c r="V303" s="82"/>
      <c r="W303" s="82"/>
      <c r="X303" s="82"/>
      <c r="Y303" s="82"/>
      <c r="Z303" s="82"/>
    </row>
    <row r="304" spans="1:26" x14ac:dyDescent="0.25">
      <c r="A304" s="82">
        <v>2026</v>
      </c>
      <c r="B304" s="82" t="s">
        <v>120</v>
      </c>
      <c r="C304" s="82">
        <v>6</v>
      </c>
      <c r="D304" s="9">
        <v>6.8485847000000002E-2</v>
      </c>
      <c r="E304" s="9">
        <v>4.5516551000000002E-2</v>
      </c>
      <c r="F304" s="9">
        <v>0.24280837299999999</v>
      </c>
      <c r="G304" s="9">
        <v>5.9329855000000001E-2</v>
      </c>
      <c r="H304" s="9">
        <v>0.15408133399999999</v>
      </c>
      <c r="I304" s="9">
        <v>3.5195529999999999E-3</v>
      </c>
      <c r="J304" s="9">
        <v>7.3537674999999997E-2</v>
      </c>
      <c r="K304" s="9">
        <v>9.8101441999999997E-2</v>
      </c>
      <c r="L304" s="9">
        <v>7.4902761999999998E-2</v>
      </c>
      <c r="M304" s="9">
        <v>5.5781848000000002E-2</v>
      </c>
      <c r="N304" s="9">
        <v>0.36103905600000002</v>
      </c>
      <c r="O304" s="9">
        <v>0.590629285</v>
      </c>
      <c r="P304" s="4"/>
      <c r="Q304" s="4"/>
      <c r="R304" s="4"/>
      <c r="S304" s="4"/>
      <c r="T304" s="4"/>
      <c r="U304" s="4"/>
      <c r="V304" s="4"/>
      <c r="W304" s="4"/>
      <c r="X304" s="4"/>
      <c r="Y304" s="4"/>
      <c r="Z304" s="4"/>
    </row>
    <row r="305" spans="1:26" x14ac:dyDescent="0.25">
      <c r="A305" s="82">
        <v>2027</v>
      </c>
      <c r="B305" s="82" t="s">
        <v>120</v>
      </c>
      <c r="C305" s="82">
        <v>6</v>
      </c>
      <c r="D305" s="9">
        <v>6.7615697000000002E-2</v>
      </c>
      <c r="E305" s="9">
        <v>4.5311787999999999E-2</v>
      </c>
      <c r="F305" s="9">
        <v>0.24092812899999999</v>
      </c>
      <c r="G305" s="9">
        <v>5.8999894999999997E-2</v>
      </c>
      <c r="H305" s="9">
        <v>0.155773783</v>
      </c>
      <c r="I305" s="9">
        <v>3.5737809999999998E-3</v>
      </c>
      <c r="J305" s="9">
        <v>7.4925699999999998E-2</v>
      </c>
      <c r="K305" s="9">
        <v>9.9829121000000007E-2</v>
      </c>
      <c r="L305" s="9">
        <v>7.5482156999999994E-2</v>
      </c>
      <c r="M305" s="9">
        <v>5.6598216999999999E-2</v>
      </c>
      <c r="N305" s="9">
        <v>0.35937627100000002</v>
      </c>
      <c r="O305" s="9">
        <v>0.57833098000000005</v>
      </c>
      <c r="P305" s="4"/>
      <c r="Q305" s="4"/>
      <c r="R305" s="4"/>
      <c r="S305" s="4"/>
      <c r="T305" s="4"/>
      <c r="U305" s="4"/>
      <c r="V305" s="4"/>
      <c r="W305" s="4"/>
      <c r="X305" s="4"/>
      <c r="Y305" s="4"/>
      <c r="Z305" s="4"/>
    </row>
    <row r="306" spans="1:26" x14ac:dyDescent="0.25">
      <c r="A306" s="82">
        <v>2028</v>
      </c>
      <c r="B306" s="82" t="s">
        <v>120</v>
      </c>
      <c r="C306" s="82">
        <v>6</v>
      </c>
      <c r="D306" s="9">
        <v>6.7308014999999999E-2</v>
      </c>
      <c r="E306" s="9">
        <v>4.5099241999999998E-2</v>
      </c>
      <c r="F306" s="9">
        <v>0.23975338600000001</v>
      </c>
      <c r="G306" s="9">
        <v>5.8844857E-2</v>
      </c>
      <c r="H306" s="9">
        <v>0.157778317</v>
      </c>
      <c r="I306" s="9">
        <v>3.6165870000000001E-3</v>
      </c>
      <c r="J306" s="9">
        <v>7.6294374999999998E-2</v>
      </c>
      <c r="K306" s="9">
        <v>0.101230746</v>
      </c>
      <c r="L306" s="9">
        <v>7.6175813999999994E-2</v>
      </c>
      <c r="M306" s="9">
        <v>5.7459761999999998E-2</v>
      </c>
      <c r="N306" s="9">
        <v>0.35809100399999999</v>
      </c>
      <c r="O306" s="9">
        <v>0.570703878</v>
      </c>
      <c r="P306" s="4"/>
      <c r="Q306" s="4"/>
      <c r="R306" s="4"/>
      <c r="S306" s="4"/>
      <c r="T306" s="4"/>
      <c r="U306" s="4"/>
      <c r="V306" s="4"/>
      <c r="W306" s="4"/>
      <c r="X306" s="4"/>
      <c r="Y306" s="4"/>
      <c r="Z306" s="4"/>
    </row>
    <row r="307" spans="1:26" x14ac:dyDescent="0.25">
      <c r="A307" s="82">
        <v>2029</v>
      </c>
      <c r="B307" s="82" t="s">
        <v>120</v>
      </c>
      <c r="C307" s="82">
        <v>6</v>
      </c>
      <c r="D307" s="9">
        <v>6.6951748000000005E-2</v>
      </c>
      <c r="E307" s="9">
        <v>4.4930904000000001E-2</v>
      </c>
      <c r="F307" s="9">
        <v>0.23912884000000001</v>
      </c>
      <c r="G307" s="9">
        <v>5.8816856000000001E-2</v>
      </c>
      <c r="H307" s="9">
        <v>0.159679347</v>
      </c>
      <c r="I307" s="9">
        <v>3.6771130000000001E-3</v>
      </c>
      <c r="J307" s="9">
        <v>7.7631765000000005E-2</v>
      </c>
      <c r="K307" s="9">
        <v>0.102234961</v>
      </c>
      <c r="L307" s="9">
        <v>7.6636250000000003E-2</v>
      </c>
      <c r="M307" s="9">
        <v>5.8131025000000003E-2</v>
      </c>
      <c r="N307" s="9">
        <v>0.35542467999999999</v>
      </c>
      <c r="O307" s="9">
        <v>0.56211127500000002</v>
      </c>
      <c r="P307" s="82"/>
      <c r="Q307" s="82"/>
      <c r="R307" s="82"/>
      <c r="S307" s="82"/>
      <c r="T307" s="82"/>
      <c r="U307" s="82"/>
      <c r="V307" s="82"/>
      <c r="W307" s="82"/>
      <c r="X307" s="82"/>
      <c r="Y307" s="82"/>
      <c r="Z307" s="82"/>
    </row>
    <row r="308" spans="1:26" x14ac:dyDescent="0.25">
      <c r="A308" s="82">
        <v>2030</v>
      </c>
      <c r="B308" s="82" t="s">
        <v>120</v>
      </c>
      <c r="C308" s="82">
        <v>6</v>
      </c>
      <c r="D308" s="9">
        <v>6.7018173E-2</v>
      </c>
      <c r="E308" s="9">
        <v>4.4750396999999997E-2</v>
      </c>
      <c r="F308" s="9">
        <v>0.23872405899999999</v>
      </c>
      <c r="G308" s="9">
        <v>5.8838735000000003E-2</v>
      </c>
      <c r="H308" s="9">
        <v>0.16550008199999999</v>
      </c>
      <c r="I308" s="9">
        <v>3.7126799999999999E-3</v>
      </c>
      <c r="J308" s="9">
        <v>7.9816758000000002E-2</v>
      </c>
      <c r="K308" s="9">
        <v>0.10313203899999999</v>
      </c>
      <c r="L308" s="9">
        <v>7.8506535000000002E-2</v>
      </c>
      <c r="M308" s="9">
        <v>6.0308805E-2</v>
      </c>
      <c r="N308" s="9">
        <v>0.35905211399999998</v>
      </c>
      <c r="O308" s="9">
        <v>0.56004310599999996</v>
      </c>
      <c r="P308" s="82"/>
      <c r="Q308" s="82"/>
      <c r="R308" s="82"/>
      <c r="S308" s="82"/>
      <c r="T308" s="82"/>
      <c r="U308" s="82"/>
      <c r="V308" s="82"/>
      <c r="W308" s="82"/>
      <c r="X308" s="82"/>
      <c r="Y308" s="82"/>
      <c r="Z308" s="82"/>
    </row>
    <row r="309" spans="1:26" x14ac:dyDescent="0.25">
      <c r="A309" s="82">
        <v>1980</v>
      </c>
      <c r="B309" s="82" t="s">
        <v>43</v>
      </c>
      <c r="C309" s="82">
        <v>7</v>
      </c>
      <c r="D309" s="9">
        <v>5.1324937000000001E-2</v>
      </c>
      <c r="E309" s="9">
        <v>7.4996769999999997E-3</v>
      </c>
      <c r="F309" s="9">
        <v>0.12318221</v>
      </c>
      <c r="G309" s="9">
        <v>4.9268277999999999E-2</v>
      </c>
      <c r="H309" s="9">
        <v>5.9447979999999997E-2</v>
      </c>
      <c r="I309" s="9">
        <v>9.4022050000000003E-3</v>
      </c>
      <c r="J309" s="9">
        <v>0</v>
      </c>
      <c r="K309" s="9">
        <v>0</v>
      </c>
      <c r="L309" s="9">
        <v>1.8794532999999999E-2</v>
      </c>
      <c r="M309" s="9">
        <v>2.2773846E-2</v>
      </c>
      <c r="N309" s="9">
        <v>5.5604938999999999E-2</v>
      </c>
      <c r="O309" s="9">
        <v>9.2611105999999999E-2</v>
      </c>
      <c r="P309" s="4"/>
      <c r="Q309" s="4"/>
      <c r="R309" s="4"/>
      <c r="S309" s="4"/>
      <c r="T309" s="4"/>
      <c r="U309" s="4"/>
      <c r="V309" s="4"/>
      <c r="W309" s="4"/>
      <c r="X309" s="4"/>
      <c r="Y309" s="4"/>
      <c r="Z309" s="4"/>
    </row>
    <row r="310" spans="1:26" x14ac:dyDescent="0.25">
      <c r="A310" s="82">
        <v>1981</v>
      </c>
      <c r="B310" s="82" t="s">
        <v>43</v>
      </c>
      <c r="C310" s="82">
        <v>7</v>
      </c>
      <c r="D310" s="9">
        <v>9.1519012999999996E-2</v>
      </c>
      <c r="E310" s="9">
        <v>1.9747620000000001E-3</v>
      </c>
      <c r="F310" s="9">
        <v>9.7775032999999997E-2</v>
      </c>
      <c r="G310" s="9">
        <v>3.9104922E-2</v>
      </c>
      <c r="H310" s="9">
        <v>0.24965206200000001</v>
      </c>
      <c r="I310" s="9">
        <v>3.3865940000000001E-3</v>
      </c>
      <c r="J310" s="9">
        <v>0</v>
      </c>
      <c r="K310" s="9">
        <v>8.7200000000000005E-5</v>
      </c>
      <c r="L310" s="9">
        <v>1.1224724E-2</v>
      </c>
      <c r="M310" s="9">
        <v>9.5129410000000005E-3</v>
      </c>
      <c r="N310" s="9">
        <v>7.2169469999999999E-2</v>
      </c>
      <c r="O310" s="9">
        <v>3.3034206000000003E-2</v>
      </c>
      <c r="P310" s="82"/>
      <c r="Q310" s="82"/>
      <c r="R310" s="82"/>
      <c r="S310" s="4"/>
      <c r="T310" s="4"/>
      <c r="U310" s="4"/>
      <c r="V310" s="4"/>
      <c r="W310" s="4"/>
      <c r="X310" s="4"/>
      <c r="Y310" s="4"/>
      <c r="Z310" s="4"/>
    </row>
    <row r="311" spans="1:26" x14ac:dyDescent="0.25">
      <c r="A311" s="82">
        <v>1982</v>
      </c>
      <c r="B311" s="82" t="s">
        <v>43</v>
      </c>
      <c r="C311" s="82">
        <v>7</v>
      </c>
      <c r="D311" s="9">
        <v>0.106125935</v>
      </c>
      <c r="E311" s="9">
        <v>5.2346800000000002E-3</v>
      </c>
      <c r="F311" s="9">
        <v>0.100100391</v>
      </c>
      <c r="G311" s="9">
        <v>4.0034533999999997E-2</v>
      </c>
      <c r="H311" s="9">
        <v>0.137902002</v>
      </c>
      <c r="I311" s="9">
        <v>2.5599999999999999E-5</v>
      </c>
      <c r="J311" s="9">
        <v>5.7178399999999999E-4</v>
      </c>
      <c r="K311" s="9">
        <v>1.3980446000000001E-2</v>
      </c>
      <c r="L311" s="9">
        <v>7.8392210000000004E-3</v>
      </c>
      <c r="M311" s="9">
        <v>7.2818420000000002E-3</v>
      </c>
      <c r="N311" s="9">
        <v>9.7864129999999994E-2</v>
      </c>
      <c r="O311" s="9">
        <v>1.6988881000000001E-2</v>
      </c>
      <c r="P311" s="82"/>
      <c r="Q311" s="82"/>
      <c r="R311" s="82"/>
      <c r="S311" s="82"/>
      <c r="T311" s="82"/>
      <c r="U311" s="82"/>
      <c r="V311" s="15"/>
      <c r="W311" s="15"/>
      <c r="X311" s="15"/>
      <c r="Y311" s="15"/>
      <c r="Z311" s="15"/>
    </row>
    <row r="312" spans="1:26" x14ac:dyDescent="0.25">
      <c r="A312" s="82">
        <v>1983</v>
      </c>
      <c r="B312" s="82" t="s">
        <v>43</v>
      </c>
      <c r="C312" s="82">
        <v>7</v>
      </c>
      <c r="D312" s="9">
        <v>8.3447080000000007E-2</v>
      </c>
      <c r="E312" s="9">
        <v>1.9579150999999999E-2</v>
      </c>
      <c r="F312" s="9">
        <v>0.15871273999999999</v>
      </c>
      <c r="G312" s="9">
        <v>6.3478890999999996E-2</v>
      </c>
      <c r="H312" s="9">
        <v>0.16150405900000001</v>
      </c>
      <c r="I312" s="9">
        <v>5.9777400000000003E-4</v>
      </c>
      <c r="J312" s="9">
        <v>2.0544495999999999E-2</v>
      </c>
      <c r="K312" s="9">
        <v>4.4305689999999997E-3</v>
      </c>
      <c r="L312" s="9">
        <v>9.8371129999999998E-3</v>
      </c>
      <c r="M312" s="9">
        <v>2.1457268000000002E-2</v>
      </c>
      <c r="N312" s="9">
        <v>7.6013830000000004E-2</v>
      </c>
      <c r="O312" s="9">
        <v>8.9241060999999997E-2</v>
      </c>
      <c r="P312" s="82"/>
      <c r="Q312" s="82"/>
      <c r="R312" s="82"/>
      <c r="S312" s="82"/>
      <c r="T312" s="82"/>
      <c r="U312" s="82"/>
      <c r="V312" s="82"/>
      <c r="W312" s="82"/>
      <c r="X312" s="82"/>
      <c r="Y312" s="15"/>
      <c r="Z312" s="15"/>
    </row>
    <row r="313" spans="1:26" x14ac:dyDescent="0.25">
      <c r="A313" s="82">
        <v>1984</v>
      </c>
      <c r="B313" s="82" t="s">
        <v>43</v>
      </c>
      <c r="C313" s="82">
        <v>7</v>
      </c>
      <c r="D313" s="9">
        <v>2.8912693999999999E-2</v>
      </c>
      <c r="E313" s="9">
        <v>1.1490291E-2</v>
      </c>
      <c r="F313" s="9">
        <v>7.4816995999999997E-2</v>
      </c>
      <c r="G313" s="9">
        <v>2.9919957E-2</v>
      </c>
      <c r="H313" s="9">
        <v>7.2434575000000001E-2</v>
      </c>
      <c r="I313" s="9">
        <v>3.4696299999999999E-4</v>
      </c>
      <c r="J313" s="9">
        <v>1.1837992E-2</v>
      </c>
      <c r="K313" s="9">
        <v>4.8233899999999998E-4</v>
      </c>
      <c r="L313" s="9">
        <v>1.2963585999999999E-2</v>
      </c>
      <c r="M313" s="9">
        <v>1.4397848E-2</v>
      </c>
      <c r="N313" s="9">
        <v>6.1883697000000001E-2</v>
      </c>
      <c r="O313" s="9">
        <v>1.2848469E-2</v>
      </c>
      <c r="P313" s="4"/>
      <c r="Q313" s="4"/>
      <c r="R313" s="4"/>
      <c r="S313" s="4"/>
      <c r="T313" s="4"/>
      <c r="U313" s="4"/>
      <c r="V313" s="4"/>
      <c r="W313" s="4"/>
      <c r="X313" s="4"/>
      <c r="Y313" s="4"/>
      <c r="Z313" s="4"/>
    </row>
    <row r="314" spans="1:26" x14ac:dyDescent="0.25">
      <c r="A314" s="82">
        <v>1985</v>
      </c>
      <c r="B314" s="82" t="s">
        <v>43</v>
      </c>
      <c r="C314" s="82">
        <v>7</v>
      </c>
      <c r="D314" s="9">
        <v>3.5758659999999998E-2</v>
      </c>
      <c r="E314" s="9">
        <v>6.0735759999999998E-3</v>
      </c>
      <c r="F314" s="9">
        <v>6.4924280000000001E-2</v>
      </c>
      <c r="G314" s="9">
        <v>2.5962176E-2</v>
      </c>
      <c r="H314" s="9">
        <v>0.12420634999999999</v>
      </c>
      <c r="I314" s="9">
        <v>1.3761433999999999E-2</v>
      </c>
      <c r="J314" s="9">
        <v>3.8371080000000001E-3</v>
      </c>
      <c r="K314" s="9">
        <v>3.6558700000000001E-4</v>
      </c>
      <c r="L314" s="9">
        <v>2.9174081000000001E-2</v>
      </c>
      <c r="M314" s="9">
        <v>6.2712782999999994E-2</v>
      </c>
      <c r="N314" s="9">
        <v>8.6092923000000002E-2</v>
      </c>
      <c r="O314" s="9">
        <v>0.14145692100000001</v>
      </c>
      <c r="P314" s="4"/>
      <c r="Q314" s="4"/>
      <c r="R314" s="4"/>
      <c r="S314" s="4"/>
      <c r="T314" s="4"/>
      <c r="U314" s="4"/>
      <c r="V314" s="4"/>
      <c r="W314" s="4"/>
      <c r="X314" s="4"/>
      <c r="Y314" s="4"/>
      <c r="Z314" s="4"/>
    </row>
    <row r="315" spans="1:26" x14ac:dyDescent="0.25">
      <c r="A315" s="82">
        <v>1986</v>
      </c>
      <c r="B315" s="82" t="s">
        <v>43</v>
      </c>
      <c r="C315" s="82">
        <v>7</v>
      </c>
      <c r="D315" s="9">
        <v>6.8184818999999994E-2</v>
      </c>
      <c r="E315" s="9">
        <v>1.7867932E-2</v>
      </c>
      <c r="F315" s="9">
        <v>0.123984856</v>
      </c>
      <c r="G315" s="9">
        <v>4.9585649000000002E-2</v>
      </c>
      <c r="H315" s="9">
        <v>0.14356750200000001</v>
      </c>
      <c r="I315" s="9">
        <v>5.1548690000000003E-3</v>
      </c>
      <c r="J315" s="9">
        <v>1.3495615000000001E-2</v>
      </c>
      <c r="K315" s="9">
        <v>9.2625800000000001E-4</v>
      </c>
      <c r="L315" s="9">
        <v>1.1981108000000001E-2</v>
      </c>
      <c r="M315" s="9">
        <v>8.7911077000000004E-2</v>
      </c>
      <c r="N315" s="9">
        <v>0.13379735500000001</v>
      </c>
      <c r="O315" s="9">
        <v>3.2028516E-2</v>
      </c>
      <c r="P315" s="4"/>
      <c r="Q315" s="4"/>
      <c r="R315" s="4"/>
      <c r="S315" s="4"/>
      <c r="T315" s="4"/>
      <c r="U315" s="4"/>
      <c r="V315" s="4"/>
      <c r="W315" s="4"/>
      <c r="X315" s="4"/>
      <c r="Y315" s="4"/>
      <c r="Z315" s="4"/>
    </row>
    <row r="316" spans="1:26" x14ac:dyDescent="0.25">
      <c r="A316" s="82">
        <v>1987</v>
      </c>
      <c r="B316" s="82" t="s">
        <v>43</v>
      </c>
      <c r="C316" s="82">
        <v>7</v>
      </c>
      <c r="D316" s="9">
        <v>7.1925502000000002E-2</v>
      </c>
      <c r="E316" s="9">
        <v>8.6380720000000001E-3</v>
      </c>
      <c r="F316" s="9">
        <v>6.6458297E-2</v>
      </c>
      <c r="G316" s="9">
        <v>2.6574204000000001E-2</v>
      </c>
      <c r="H316" s="9">
        <v>0.22379094599999999</v>
      </c>
      <c r="I316" s="9">
        <v>7.3702999999999996E-4</v>
      </c>
      <c r="J316" s="9">
        <v>2.7116929000000001E-2</v>
      </c>
      <c r="K316" s="9">
        <v>4.6834040000000004E-3</v>
      </c>
      <c r="L316" s="9">
        <v>7.8499409000000006E-2</v>
      </c>
      <c r="M316" s="9">
        <v>9.6238077000000005E-2</v>
      </c>
      <c r="N316" s="9">
        <v>8.7225032999999993E-2</v>
      </c>
      <c r="O316" s="9">
        <v>3.1644442000000002E-2</v>
      </c>
      <c r="P316" s="82"/>
      <c r="Q316" s="82"/>
      <c r="R316" s="82"/>
      <c r="S316" s="4"/>
      <c r="T316" s="4"/>
      <c r="U316" s="4"/>
      <c r="V316" s="4"/>
      <c r="W316" s="4"/>
      <c r="X316" s="4"/>
      <c r="Y316" s="4"/>
      <c r="Z316" s="4"/>
    </row>
    <row r="317" spans="1:26" x14ac:dyDescent="0.25">
      <c r="A317" s="82">
        <v>1988</v>
      </c>
      <c r="B317" s="82" t="s">
        <v>43</v>
      </c>
      <c r="C317" s="82">
        <v>7</v>
      </c>
      <c r="D317" s="9">
        <v>5.7262897E-2</v>
      </c>
      <c r="E317" s="9">
        <v>1.1193213E-2</v>
      </c>
      <c r="F317" s="9">
        <v>0.10757978999999999</v>
      </c>
      <c r="G317" s="9">
        <v>4.3021909999999997E-2</v>
      </c>
      <c r="H317" s="9">
        <v>0.16042082799999999</v>
      </c>
      <c r="I317" s="9">
        <v>4.765086E-3</v>
      </c>
      <c r="J317" s="9">
        <v>4.1166279E-2</v>
      </c>
      <c r="K317" s="9">
        <v>1.8992953E-2</v>
      </c>
      <c r="L317" s="9">
        <v>4.0676735999999998E-2</v>
      </c>
      <c r="M317" s="9">
        <v>0.16782493700000001</v>
      </c>
      <c r="N317" s="9">
        <v>0.146672842</v>
      </c>
      <c r="O317" s="9">
        <v>8.2034421999999996E-2</v>
      </c>
      <c r="P317" s="82"/>
      <c r="Q317" s="82"/>
      <c r="R317" s="82"/>
      <c r="S317" s="3"/>
      <c r="T317" s="82"/>
      <c r="U317" s="82"/>
      <c r="V317" s="15"/>
      <c r="W317" s="15"/>
      <c r="X317" s="15"/>
      <c r="Y317" s="15"/>
      <c r="Z317" s="15"/>
    </row>
    <row r="318" spans="1:26" x14ac:dyDescent="0.25">
      <c r="A318" s="82">
        <v>1989</v>
      </c>
      <c r="B318" s="82" t="s">
        <v>43</v>
      </c>
      <c r="C318" s="82">
        <v>7</v>
      </c>
      <c r="D318" s="9">
        <v>7.2217566999999996E-2</v>
      </c>
      <c r="E318" s="9">
        <v>5.8763859999999999E-3</v>
      </c>
      <c r="F318" s="9">
        <v>0.12990199499999999</v>
      </c>
      <c r="G318" s="9">
        <v>5.1949831000000002E-2</v>
      </c>
      <c r="H318" s="9">
        <v>0.290947646</v>
      </c>
      <c r="I318" s="9">
        <v>4.9762099999999996E-4</v>
      </c>
      <c r="J318" s="9">
        <v>5.0610352999999997E-2</v>
      </c>
      <c r="K318" s="9">
        <v>1.9727220000000001E-3</v>
      </c>
      <c r="L318" s="9">
        <v>8.3896574000000002E-2</v>
      </c>
      <c r="M318" s="9">
        <v>0.120041441</v>
      </c>
      <c r="N318" s="9">
        <v>0.17639877800000001</v>
      </c>
      <c r="O318" s="9">
        <v>7.1577763000000003E-2</v>
      </c>
      <c r="P318" s="82"/>
      <c r="Q318" s="82"/>
      <c r="R318" s="82"/>
      <c r="S318" s="82"/>
      <c r="T318" s="82"/>
      <c r="U318" s="82"/>
      <c r="V318" s="82"/>
      <c r="W318" s="82"/>
      <c r="X318" s="82"/>
      <c r="Y318" s="15"/>
      <c r="Z318" s="15"/>
    </row>
    <row r="319" spans="1:26" x14ac:dyDescent="0.25">
      <c r="A319" s="82">
        <v>1990</v>
      </c>
      <c r="B319" s="82" t="s">
        <v>43</v>
      </c>
      <c r="C319" s="82">
        <v>7</v>
      </c>
      <c r="D319" s="9">
        <v>9.9914754999999994E-2</v>
      </c>
      <c r="E319" s="9">
        <v>6.5583220000000001E-3</v>
      </c>
      <c r="F319" s="9">
        <v>0.14445645500000001</v>
      </c>
      <c r="G319" s="9">
        <v>5.7770578000000003E-2</v>
      </c>
      <c r="H319" s="9">
        <v>0.31861900799999998</v>
      </c>
      <c r="I319" s="9">
        <v>4.6042300000000001E-4</v>
      </c>
      <c r="J319" s="9">
        <v>9.7187820999999994E-2</v>
      </c>
      <c r="K319" s="9">
        <v>4.0602930000000004E-3</v>
      </c>
      <c r="L319" s="9">
        <v>2.3247097000000001E-2</v>
      </c>
      <c r="M319" s="9">
        <v>4.6895262E-2</v>
      </c>
      <c r="N319" s="9">
        <v>0.118606352</v>
      </c>
      <c r="O319" s="9">
        <v>7.6850125000000005E-2</v>
      </c>
      <c r="P319" s="82"/>
      <c r="Q319" s="82"/>
      <c r="R319" s="82"/>
      <c r="S319" s="82"/>
      <c r="T319" s="82"/>
      <c r="U319" s="82"/>
      <c r="V319" s="82"/>
      <c r="W319" s="82"/>
      <c r="X319" s="82"/>
      <c r="Y319" s="15"/>
      <c r="Z319" s="15"/>
    </row>
    <row r="320" spans="1:26" x14ac:dyDescent="0.25">
      <c r="A320" s="82">
        <v>1991</v>
      </c>
      <c r="B320" s="82" t="s">
        <v>43</v>
      </c>
      <c r="C320" s="82">
        <v>7</v>
      </c>
      <c r="D320" s="9">
        <v>0.141236521</v>
      </c>
      <c r="E320" s="9">
        <v>1.0641626E-2</v>
      </c>
      <c r="F320" s="9">
        <v>0.32918866400000002</v>
      </c>
      <c r="G320" s="9">
        <v>0.13166235100000001</v>
      </c>
      <c r="H320" s="9">
        <v>0.51148276199999998</v>
      </c>
      <c r="I320" s="9">
        <v>2.0478699999999998E-3</v>
      </c>
      <c r="J320" s="9">
        <v>7.6247777000000003E-2</v>
      </c>
      <c r="K320" s="9">
        <v>1.1434275000000001E-2</v>
      </c>
      <c r="L320" s="9">
        <v>3.9912969E-2</v>
      </c>
      <c r="M320" s="9">
        <v>7.9187325000000003E-2</v>
      </c>
      <c r="N320" s="9">
        <v>0.238064946</v>
      </c>
      <c r="O320" s="9">
        <v>8.6977737999999999E-2</v>
      </c>
      <c r="P320" s="82"/>
      <c r="Q320" s="82"/>
      <c r="R320" s="82"/>
      <c r="S320" s="82"/>
      <c r="T320" s="82"/>
      <c r="U320" s="82"/>
      <c r="V320" s="82"/>
      <c r="W320" s="82"/>
      <c r="X320" s="82"/>
      <c r="Y320" s="15"/>
      <c r="Z320" s="15"/>
    </row>
    <row r="321" spans="1:26" x14ac:dyDescent="0.25">
      <c r="A321" s="82">
        <v>1992</v>
      </c>
      <c r="B321" s="82" t="s">
        <v>43</v>
      </c>
      <c r="C321" s="82">
        <v>7</v>
      </c>
      <c r="D321" s="9">
        <v>0.15393490900000001</v>
      </c>
      <c r="E321" s="9">
        <v>2.8972463E-2</v>
      </c>
      <c r="F321" s="9">
        <v>0.186575672</v>
      </c>
      <c r="G321" s="9">
        <v>7.4615967000000005E-2</v>
      </c>
      <c r="H321" s="9">
        <v>0.35467484700000002</v>
      </c>
      <c r="I321" s="9">
        <v>6.7509899999999997E-4</v>
      </c>
      <c r="J321" s="9">
        <v>7.094955E-2</v>
      </c>
      <c r="K321" s="9">
        <v>5.6306887999999999E-2</v>
      </c>
      <c r="L321" s="9">
        <v>2.9510420999999998E-2</v>
      </c>
      <c r="M321" s="9">
        <v>2.7596919999999998E-3</v>
      </c>
      <c r="N321" s="9">
        <v>0.74530624000000001</v>
      </c>
      <c r="O321" s="9">
        <v>5.9769705999999999E-2</v>
      </c>
      <c r="P321" s="6"/>
      <c r="Q321" s="6"/>
      <c r="R321" s="6"/>
      <c r="S321" s="6"/>
      <c r="T321" s="6"/>
      <c r="U321" s="6"/>
      <c r="V321" s="6"/>
      <c r="W321" s="6"/>
      <c r="X321" s="6"/>
      <c r="Y321" s="6"/>
      <c r="Z321" s="6"/>
    </row>
    <row r="322" spans="1:26" x14ac:dyDescent="0.25">
      <c r="A322" s="82">
        <v>1993</v>
      </c>
      <c r="B322" s="82" t="s">
        <v>43</v>
      </c>
      <c r="C322" s="82">
        <v>7</v>
      </c>
      <c r="D322" s="9">
        <v>8.6410714999999999E-2</v>
      </c>
      <c r="E322" s="9">
        <v>1.2028321E-2</v>
      </c>
      <c r="F322" s="9">
        <v>0.58322409200000003</v>
      </c>
      <c r="G322" s="9">
        <v>0.233274073</v>
      </c>
      <c r="H322" s="9">
        <v>0.22825548100000001</v>
      </c>
      <c r="I322" s="9">
        <v>1.523606E-3</v>
      </c>
      <c r="J322" s="9">
        <v>0.11586555</v>
      </c>
      <c r="K322" s="9">
        <v>2.8283079999999999E-3</v>
      </c>
      <c r="L322" s="9">
        <v>3.6804668999999998E-2</v>
      </c>
      <c r="M322" s="9">
        <v>1.9712120999999999E-2</v>
      </c>
      <c r="N322" s="9">
        <v>0.21087339599999999</v>
      </c>
      <c r="O322" s="9">
        <v>2.3894505999999999E-2</v>
      </c>
      <c r="P322" s="7"/>
      <c r="Q322" s="7"/>
      <c r="R322" s="7"/>
      <c r="S322" s="7"/>
      <c r="T322" s="7"/>
      <c r="U322" s="7"/>
      <c r="V322" s="7"/>
      <c r="W322" s="7"/>
      <c r="X322" s="7"/>
      <c r="Y322" s="7"/>
      <c r="Z322" s="7"/>
    </row>
    <row r="323" spans="1:26" x14ac:dyDescent="0.25">
      <c r="A323" s="82">
        <v>1994</v>
      </c>
      <c r="B323" s="82" t="s">
        <v>43</v>
      </c>
      <c r="C323" s="82">
        <v>7</v>
      </c>
      <c r="D323" s="9">
        <v>6.7489407000000001E-2</v>
      </c>
      <c r="E323" s="9">
        <v>1.8876609999999999E-2</v>
      </c>
      <c r="F323" s="9">
        <v>0.207854235</v>
      </c>
      <c r="G323" s="9">
        <v>8.3124795000000001E-2</v>
      </c>
      <c r="H323" s="9">
        <v>0.17778623700000001</v>
      </c>
      <c r="I323" s="9">
        <v>8.8687300000000004E-4</v>
      </c>
      <c r="J323" s="9">
        <v>7.7282943000000007E-2</v>
      </c>
      <c r="K323" s="9">
        <v>0.210929695</v>
      </c>
      <c r="L323" s="9">
        <v>8.8198660000000009E-3</v>
      </c>
      <c r="M323" s="9">
        <v>1.8586313E-2</v>
      </c>
      <c r="N323" s="9">
        <v>0.92063263399999995</v>
      </c>
      <c r="O323" s="9">
        <v>1.2300202E-2</v>
      </c>
      <c r="P323" s="7"/>
      <c r="Q323" s="7"/>
      <c r="R323" s="7"/>
      <c r="S323" s="7"/>
      <c r="T323" s="7"/>
      <c r="U323" s="7"/>
      <c r="V323" s="7"/>
      <c r="W323" s="7"/>
      <c r="X323" s="7"/>
      <c r="Y323" s="7"/>
      <c r="Z323" s="7"/>
    </row>
    <row r="324" spans="1:26" x14ac:dyDescent="0.25">
      <c r="A324" s="82">
        <v>1995</v>
      </c>
      <c r="B324" s="82" t="s">
        <v>43</v>
      </c>
      <c r="C324" s="82">
        <v>7</v>
      </c>
      <c r="D324" s="9">
        <v>8.6632375999999997E-2</v>
      </c>
      <c r="E324" s="9">
        <v>2.2359381000000001E-2</v>
      </c>
      <c r="F324" s="9">
        <v>9.9052843000000002E-2</v>
      </c>
      <c r="G324" s="9">
        <v>3.9602834000000003E-2</v>
      </c>
      <c r="H324" s="9">
        <v>0.13055039900000001</v>
      </c>
      <c r="I324" s="9">
        <v>8.9432412000000003E-2</v>
      </c>
      <c r="J324" s="9">
        <v>4.7256208000000001E-2</v>
      </c>
      <c r="K324" s="9">
        <v>7.2878461000000005E-2</v>
      </c>
      <c r="L324" s="9">
        <v>5.4574336000000001E-2</v>
      </c>
      <c r="M324" s="9">
        <v>1.8692029999999998E-2</v>
      </c>
      <c r="N324" s="9">
        <v>0.17178078099999999</v>
      </c>
      <c r="O324" s="9">
        <v>3.4631123999999999E-2</v>
      </c>
      <c r="P324" s="7"/>
      <c r="Q324" s="7"/>
      <c r="R324" s="7"/>
      <c r="S324" s="7"/>
      <c r="T324" s="7"/>
      <c r="U324" s="7"/>
      <c r="V324" s="7"/>
      <c r="W324" s="7"/>
      <c r="X324" s="7"/>
      <c r="Y324" s="7"/>
      <c r="Z324" s="7"/>
    </row>
    <row r="325" spans="1:26" x14ac:dyDescent="0.25">
      <c r="A325" s="82">
        <v>1996</v>
      </c>
      <c r="B325" s="82" t="s">
        <v>43</v>
      </c>
      <c r="C325" s="82">
        <v>7</v>
      </c>
      <c r="D325" s="9">
        <v>7.5567272000000005E-2</v>
      </c>
      <c r="E325" s="9">
        <v>7.1373540000000003E-3</v>
      </c>
      <c r="F325" s="9">
        <v>0.12199067700000001</v>
      </c>
      <c r="G325" s="9">
        <v>4.8776501E-2</v>
      </c>
      <c r="H325" s="9">
        <v>0.10363926800000001</v>
      </c>
      <c r="I325" s="9">
        <v>1.4695036999999999E-2</v>
      </c>
      <c r="J325" s="9">
        <v>0.31930582200000002</v>
      </c>
      <c r="K325" s="9">
        <v>7.9777310000000001E-3</v>
      </c>
      <c r="L325" s="9">
        <v>8.9511480000000008E-3</v>
      </c>
      <c r="M325" s="9">
        <v>4.1216897000000002E-2</v>
      </c>
      <c r="N325" s="9">
        <v>9.6676603999999999E-2</v>
      </c>
      <c r="O325" s="9">
        <v>1.8715084999999999E-2</v>
      </c>
      <c r="P325" s="5"/>
      <c r="Q325" s="5"/>
      <c r="R325" s="5"/>
      <c r="S325" s="5"/>
      <c r="T325" s="5"/>
      <c r="U325" s="5"/>
      <c r="V325" s="5"/>
      <c r="W325" s="5"/>
      <c r="X325" s="5"/>
      <c r="Y325" s="5"/>
      <c r="Z325" s="5"/>
    </row>
    <row r="326" spans="1:26" x14ac:dyDescent="0.25">
      <c r="A326" s="82">
        <v>1997</v>
      </c>
      <c r="B326" s="82" t="s">
        <v>43</v>
      </c>
      <c r="C326" s="82">
        <v>7</v>
      </c>
      <c r="D326" s="9">
        <v>7.5335258000000002E-2</v>
      </c>
      <c r="E326" s="9">
        <v>1.3583931E-2</v>
      </c>
      <c r="F326" s="9">
        <v>8.1594864000000003E-2</v>
      </c>
      <c r="G326" s="9">
        <v>3.2616655000000001E-2</v>
      </c>
      <c r="H326" s="9">
        <v>0.17151254799999999</v>
      </c>
      <c r="I326" s="9">
        <v>2.8546781E-2</v>
      </c>
      <c r="J326" s="9">
        <v>0.111973005</v>
      </c>
      <c r="K326" s="9">
        <v>4.3991800000000003E-4</v>
      </c>
      <c r="L326" s="9">
        <v>7.0097381E-2</v>
      </c>
      <c r="M326" s="9">
        <v>3.249619E-3</v>
      </c>
      <c r="N326" s="9">
        <v>0.10597865400000001</v>
      </c>
      <c r="O326" s="9">
        <v>3.0021395999999999E-2</v>
      </c>
      <c r="P326" s="6"/>
      <c r="Q326" s="6"/>
      <c r="R326" s="6"/>
      <c r="S326" s="6"/>
      <c r="T326" s="6"/>
      <c r="U326" s="6"/>
      <c r="V326" s="6"/>
      <c r="W326" s="6"/>
      <c r="X326" s="6"/>
      <c r="Y326" s="6"/>
      <c r="Z326" s="6"/>
    </row>
    <row r="327" spans="1:26" x14ac:dyDescent="0.25">
      <c r="A327" s="82">
        <v>1998</v>
      </c>
      <c r="B327" s="82" t="s">
        <v>43</v>
      </c>
      <c r="C327" s="82">
        <v>7</v>
      </c>
      <c r="D327" s="9">
        <v>0.11084711899999999</v>
      </c>
      <c r="E327" s="9">
        <v>1.1134071000000001E-2</v>
      </c>
      <c r="F327" s="9">
        <v>0.102415541</v>
      </c>
      <c r="G327" s="9">
        <v>4.0943363000000003E-2</v>
      </c>
      <c r="H327" s="9">
        <v>0.201262047</v>
      </c>
      <c r="I327" s="9">
        <v>1.418887E-3</v>
      </c>
      <c r="J327" s="9">
        <v>4.1544676000000003E-2</v>
      </c>
      <c r="K327" s="9">
        <v>5.9899999999999999E-5</v>
      </c>
      <c r="L327" s="9">
        <v>7.9652948000000001E-2</v>
      </c>
      <c r="M327" s="9">
        <v>7.1946859999999996E-3</v>
      </c>
      <c r="N327" s="9">
        <v>0.15304252600000001</v>
      </c>
      <c r="O327" s="9">
        <v>2.2666763999999999E-2</v>
      </c>
      <c r="P327" s="7"/>
      <c r="Q327" s="7"/>
      <c r="R327" s="7"/>
      <c r="S327" s="7"/>
      <c r="T327" s="7"/>
      <c r="U327" s="7"/>
      <c r="V327" s="7"/>
      <c r="W327" s="7"/>
      <c r="X327" s="7"/>
      <c r="Y327" s="7"/>
      <c r="Z327" s="7"/>
    </row>
    <row r="328" spans="1:26" x14ac:dyDescent="0.25">
      <c r="A328" s="82">
        <v>1999</v>
      </c>
      <c r="B328" s="82" t="s">
        <v>43</v>
      </c>
      <c r="C328" s="82">
        <v>7</v>
      </c>
      <c r="D328" s="9">
        <v>0.16544356700000001</v>
      </c>
      <c r="E328" s="9">
        <v>4.2478703999999999E-2</v>
      </c>
      <c r="F328" s="9">
        <v>0.127900919</v>
      </c>
      <c r="G328" s="9">
        <v>5.1135923999999999E-2</v>
      </c>
      <c r="H328" s="9">
        <v>0.362189184</v>
      </c>
      <c r="I328" s="9">
        <v>1.537173E-3</v>
      </c>
      <c r="J328" s="9">
        <v>0.108996808</v>
      </c>
      <c r="K328" s="9">
        <v>4.9005960000000001E-3</v>
      </c>
      <c r="L328" s="9">
        <v>1.2377599E-2</v>
      </c>
      <c r="M328" s="9">
        <v>3.8367472999999999E-2</v>
      </c>
      <c r="N328" s="9">
        <v>0.13795542</v>
      </c>
      <c r="O328" s="9">
        <v>1.9674324999999999E-2</v>
      </c>
      <c r="P328" s="7"/>
      <c r="Q328" s="7"/>
      <c r="R328" s="7"/>
      <c r="S328" s="7"/>
      <c r="T328" s="7"/>
      <c r="U328" s="7"/>
      <c r="V328" s="7"/>
      <c r="W328" s="7"/>
      <c r="X328" s="7"/>
      <c r="Y328" s="7"/>
      <c r="Z328" s="7"/>
    </row>
    <row r="329" spans="1:26" x14ac:dyDescent="0.25">
      <c r="A329" s="82">
        <v>2000</v>
      </c>
      <c r="B329" s="82" t="s">
        <v>43</v>
      </c>
      <c r="C329" s="82">
        <v>7</v>
      </c>
      <c r="D329" s="9">
        <v>0.11960979099999999</v>
      </c>
      <c r="E329" s="9">
        <v>1.3070086999999999E-2</v>
      </c>
      <c r="F329" s="9">
        <v>0.165794677</v>
      </c>
      <c r="G329" s="9">
        <v>6.6291826999999998E-2</v>
      </c>
      <c r="H329" s="9">
        <v>0.30313067500000002</v>
      </c>
      <c r="I329" s="9">
        <v>3.4201929999999998E-2</v>
      </c>
      <c r="J329" s="9">
        <v>0.123907134</v>
      </c>
      <c r="K329" s="9">
        <v>1.1930082E-2</v>
      </c>
      <c r="L329" s="9">
        <v>6.5024466000000003E-2</v>
      </c>
      <c r="M329" s="9">
        <v>4.7107576999999998E-2</v>
      </c>
      <c r="N329" s="9">
        <v>0.23218683200000001</v>
      </c>
      <c r="O329" s="9">
        <v>4.3974956000000003E-2</v>
      </c>
      <c r="P329" s="82"/>
      <c r="Q329" s="82"/>
      <c r="R329" s="82"/>
      <c r="S329" s="82"/>
      <c r="T329" s="82"/>
      <c r="U329" s="82"/>
      <c r="V329" s="82"/>
      <c r="W329" s="82"/>
      <c r="X329" s="82"/>
      <c r="Y329" s="82"/>
      <c r="Z329" s="82"/>
    </row>
    <row r="330" spans="1:26" x14ac:dyDescent="0.25">
      <c r="A330" s="82">
        <v>2001</v>
      </c>
      <c r="B330" s="82" t="s">
        <v>43</v>
      </c>
      <c r="C330" s="82">
        <v>7</v>
      </c>
      <c r="D330" s="9">
        <v>0.20511004499999999</v>
      </c>
      <c r="E330" s="9">
        <v>1.3055875999999999E-2</v>
      </c>
      <c r="F330" s="9">
        <v>8.9024625999999996E-2</v>
      </c>
      <c r="G330" s="9">
        <v>3.5582217999999999E-2</v>
      </c>
      <c r="H330" s="9">
        <v>0.59905926499999995</v>
      </c>
      <c r="I330" s="9">
        <v>1.4435049E-2</v>
      </c>
      <c r="J330" s="9">
        <v>3.4829687999999998E-2</v>
      </c>
      <c r="K330" s="9">
        <v>1.2033535999999999E-2</v>
      </c>
      <c r="L330" s="9">
        <v>1.2627994E-2</v>
      </c>
      <c r="M330" s="9">
        <v>1.6808232999999999E-2</v>
      </c>
      <c r="N330" s="9">
        <v>0.263573206</v>
      </c>
      <c r="O330" s="9">
        <v>4.8227048000000002E-2</v>
      </c>
      <c r="P330" s="82"/>
      <c r="Q330" s="82"/>
      <c r="R330" s="82"/>
      <c r="S330" s="82"/>
      <c r="T330" s="82"/>
      <c r="U330" s="82"/>
      <c r="V330" s="82"/>
      <c r="W330" s="82"/>
      <c r="X330" s="82"/>
      <c r="Y330" s="82"/>
      <c r="Z330" s="82"/>
    </row>
    <row r="331" spans="1:26" x14ac:dyDescent="0.25">
      <c r="A331" s="82">
        <v>2002</v>
      </c>
      <c r="B331" s="82" t="s">
        <v>43</v>
      </c>
      <c r="C331" s="82">
        <v>7</v>
      </c>
      <c r="D331" s="9">
        <v>0.245774929</v>
      </c>
      <c r="E331" s="9">
        <v>1.4760949000000001E-2</v>
      </c>
      <c r="F331" s="9">
        <v>0.149959166</v>
      </c>
      <c r="G331" s="9">
        <v>5.9954480999999997E-2</v>
      </c>
      <c r="H331" s="9">
        <v>0.910101936</v>
      </c>
      <c r="I331" s="9">
        <v>1.9808830000000001E-3</v>
      </c>
      <c r="J331" s="9">
        <v>8.7104513999999994E-2</v>
      </c>
      <c r="K331" s="9">
        <v>1.5470993000000001E-2</v>
      </c>
      <c r="L331" s="9">
        <v>0.104857331</v>
      </c>
      <c r="M331" s="9">
        <v>0.105161246</v>
      </c>
      <c r="N331" s="9">
        <v>0.19665754799999999</v>
      </c>
      <c r="O331" s="9">
        <v>0.103060822</v>
      </c>
      <c r="P331" s="82"/>
      <c r="Q331" s="82"/>
      <c r="R331" s="82"/>
      <c r="S331" s="82"/>
      <c r="T331" s="82"/>
      <c r="U331" s="82"/>
      <c r="V331" s="82"/>
      <c r="W331" s="82"/>
      <c r="X331" s="82"/>
      <c r="Y331" s="82"/>
      <c r="Z331" s="82"/>
    </row>
    <row r="332" spans="1:26" x14ac:dyDescent="0.25">
      <c r="A332" s="82">
        <v>2003</v>
      </c>
      <c r="B332" s="82" t="s">
        <v>43</v>
      </c>
      <c r="C332" s="82">
        <v>7</v>
      </c>
      <c r="D332" s="9">
        <v>0.153820073</v>
      </c>
      <c r="E332" s="9">
        <v>1.9024919000000001E-2</v>
      </c>
      <c r="F332" s="9">
        <v>0.24197985</v>
      </c>
      <c r="G332" s="9">
        <v>9.6761267999999998E-2</v>
      </c>
      <c r="H332" s="9">
        <v>0.26589186599999998</v>
      </c>
      <c r="I332" s="9">
        <v>8.0145549999999996E-3</v>
      </c>
      <c r="J332" s="9">
        <v>0.15992725799999999</v>
      </c>
      <c r="K332" s="9">
        <v>3.4371299999999999E-4</v>
      </c>
      <c r="L332" s="9">
        <v>2.9977442999999999E-2</v>
      </c>
      <c r="M332" s="9">
        <v>0.107087917</v>
      </c>
      <c r="N332" s="9">
        <v>0.46698350599999999</v>
      </c>
      <c r="O332" s="9">
        <v>0.156871608</v>
      </c>
      <c r="P332" s="82"/>
      <c r="Q332" s="82"/>
      <c r="R332" s="82"/>
      <c r="S332" s="82"/>
      <c r="T332" s="82"/>
      <c r="U332" s="82"/>
      <c r="V332" s="82"/>
      <c r="W332" s="82"/>
      <c r="X332" s="82"/>
      <c r="Y332" s="82"/>
      <c r="Z332" s="82"/>
    </row>
    <row r="333" spans="1:26" x14ac:dyDescent="0.25">
      <c r="A333" s="82">
        <v>2004</v>
      </c>
      <c r="B333" s="82" t="s">
        <v>43</v>
      </c>
      <c r="C333" s="82">
        <v>7</v>
      </c>
      <c r="D333" s="9">
        <v>0.18170618699999999</v>
      </c>
      <c r="E333" s="9">
        <v>4.8641285999999999E-2</v>
      </c>
      <c r="F333" s="9">
        <v>0.26350467999999999</v>
      </c>
      <c r="G333" s="9">
        <v>0.10536980999999999</v>
      </c>
      <c r="H333" s="9">
        <v>0.469396588</v>
      </c>
      <c r="I333" s="9">
        <v>9.8489159999999992E-3</v>
      </c>
      <c r="J333" s="9">
        <v>0.23778754299999999</v>
      </c>
      <c r="K333" s="9">
        <v>1.2343592E-2</v>
      </c>
      <c r="L333" s="9">
        <v>4.2457507999999998E-2</v>
      </c>
      <c r="M333" s="9">
        <v>0.102396362</v>
      </c>
      <c r="N333" s="9">
        <v>0.17833687100000001</v>
      </c>
      <c r="O333" s="9">
        <v>0.153095805</v>
      </c>
      <c r="P333" s="82"/>
      <c r="Q333" s="82"/>
      <c r="R333" s="82"/>
      <c r="S333" s="82"/>
      <c r="T333" s="82"/>
      <c r="U333" s="82"/>
      <c r="V333" s="82"/>
      <c r="W333" s="82"/>
      <c r="X333" s="82"/>
      <c r="Y333" s="82"/>
      <c r="Z333" s="82"/>
    </row>
    <row r="334" spans="1:26" x14ac:dyDescent="0.25">
      <c r="A334" s="82">
        <v>2005</v>
      </c>
      <c r="B334" s="82" t="s">
        <v>43</v>
      </c>
      <c r="C334" s="82">
        <v>7</v>
      </c>
      <c r="D334" s="9">
        <v>0.191802526</v>
      </c>
      <c r="E334" s="9">
        <v>6.6373599000000005E-2</v>
      </c>
      <c r="F334" s="9">
        <v>0.92295865899999996</v>
      </c>
      <c r="G334" s="9">
        <v>0.36915014299999999</v>
      </c>
      <c r="H334" s="9">
        <v>0.51463524800000005</v>
      </c>
      <c r="I334" s="9">
        <v>2.4490101E-2</v>
      </c>
      <c r="J334" s="9">
        <v>0.223559854</v>
      </c>
      <c r="K334" s="9">
        <v>2.7931903000000001E-2</v>
      </c>
      <c r="L334" s="9">
        <v>4.5075848000000002E-2</v>
      </c>
      <c r="M334" s="9">
        <v>7.9001232000000005E-2</v>
      </c>
      <c r="N334" s="9">
        <v>0.25889786599999998</v>
      </c>
      <c r="O334" s="9">
        <v>9.9791670999999998E-2</v>
      </c>
      <c r="P334" s="82"/>
      <c r="Q334" s="82"/>
      <c r="R334" s="82"/>
      <c r="S334" s="82"/>
      <c r="T334" s="82"/>
      <c r="U334" s="82"/>
      <c r="V334" s="82"/>
      <c r="W334" s="82"/>
      <c r="X334" s="82"/>
      <c r="Y334" s="82"/>
      <c r="Z334" s="82"/>
    </row>
    <row r="335" spans="1:26" x14ac:dyDescent="0.25">
      <c r="A335" s="82">
        <v>2006</v>
      </c>
      <c r="B335" s="82" t="s">
        <v>43</v>
      </c>
      <c r="C335" s="82">
        <v>7</v>
      </c>
      <c r="D335" s="9">
        <v>0.115150507</v>
      </c>
      <c r="E335" s="9">
        <v>2.0255741000000001E-2</v>
      </c>
      <c r="F335" s="9">
        <v>0.61407402899999997</v>
      </c>
      <c r="G335" s="9">
        <v>0.24559519899999999</v>
      </c>
      <c r="H335" s="9">
        <v>0.25250977499999999</v>
      </c>
      <c r="I335" s="9">
        <v>2.704007E-3</v>
      </c>
      <c r="J335" s="9">
        <v>0.15540633300000001</v>
      </c>
      <c r="K335" s="9">
        <v>2.5697459999999999E-3</v>
      </c>
      <c r="L335" s="9">
        <v>2.4076619E-2</v>
      </c>
      <c r="M335" s="9">
        <v>7.7167495000000003E-2</v>
      </c>
      <c r="N335" s="9">
        <v>0.17499024099999999</v>
      </c>
      <c r="O335" s="9">
        <v>4.948379E-2</v>
      </c>
      <c r="P335" s="82"/>
      <c r="Q335" s="82"/>
      <c r="R335" s="82"/>
      <c r="S335" s="82"/>
      <c r="T335" s="82"/>
      <c r="U335" s="82"/>
      <c r="V335" s="82"/>
      <c r="W335" s="82"/>
      <c r="X335" s="82"/>
      <c r="Y335" s="82"/>
      <c r="Z335" s="82"/>
    </row>
    <row r="336" spans="1:26" x14ac:dyDescent="0.25">
      <c r="A336" s="82">
        <v>2007</v>
      </c>
      <c r="B336" s="82" t="s">
        <v>43</v>
      </c>
      <c r="C336" s="82">
        <v>7</v>
      </c>
      <c r="D336" s="9">
        <v>0.20654096999999999</v>
      </c>
      <c r="E336" s="9">
        <v>3.5833617999999998E-2</v>
      </c>
      <c r="F336" s="9">
        <v>0.27540305100000001</v>
      </c>
      <c r="G336" s="9">
        <v>0.110125922</v>
      </c>
      <c r="H336" s="9">
        <v>0.749396057</v>
      </c>
      <c r="I336" s="9">
        <v>3.9559790000000001E-3</v>
      </c>
      <c r="J336" s="9">
        <v>0.32560683099999999</v>
      </c>
      <c r="K336" s="9">
        <v>2.2335185E-2</v>
      </c>
      <c r="L336" s="9">
        <v>4.0840248000000003E-2</v>
      </c>
      <c r="M336" s="9">
        <v>3.3761114000000002E-2</v>
      </c>
      <c r="N336" s="9">
        <v>0.31699912600000002</v>
      </c>
      <c r="O336" s="9">
        <v>0.172961171</v>
      </c>
      <c r="P336" s="6"/>
      <c r="Q336" s="6"/>
      <c r="R336" s="6"/>
      <c r="S336" s="6"/>
      <c r="T336" s="6"/>
      <c r="U336" s="6"/>
      <c r="V336" s="6"/>
      <c r="W336" s="6"/>
      <c r="X336" s="6"/>
      <c r="Y336" s="6"/>
      <c r="Z336" s="6"/>
    </row>
    <row r="337" spans="1:31" x14ac:dyDescent="0.25">
      <c r="A337" s="82">
        <v>2008</v>
      </c>
      <c r="B337" s="82" t="s">
        <v>43</v>
      </c>
      <c r="C337" s="82">
        <v>7</v>
      </c>
      <c r="D337" s="9">
        <v>0.12695806100000001</v>
      </c>
      <c r="E337" s="9">
        <v>1.5803576E-2</v>
      </c>
      <c r="F337" s="9">
        <v>0.67706391499999996</v>
      </c>
      <c r="G337" s="9">
        <v>0.27078962499999998</v>
      </c>
      <c r="H337" s="9">
        <v>0.30282063599999998</v>
      </c>
      <c r="I337" s="9">
        <v>2.479616E-3</v>
      </c>
      <c r="J337" s="9">
        <v>0.31705286599999999</v>
      </c>
      <c r="K337" s="9">
        <v>2.054071E-2</v>
      </c>
      <c r="L337" s="9">
        <v>2.0245859000000001E-2</v>
      </c>
      <c r="M337" s="9">
        <v>0.179114154</v>
      </c>
      <c r="N337" s="9">
        <v>0.17027767399999999</v>
      </c>
      <c r="O337" s="9">
        <v>9.3341716000000005E-2</v>
      </c>
      <c r="P337" s="7"/>
      <c r="Q337" s="7"/>
      <c r="R337" s="7"/>
      <c r="S337" s="7"/>
      <c r="T337" s="7"/>
      <c r="U337" s="7"/>
      <c r="V337" s="7"/>
      <c r="W337" s="7"/>
      <c r="X337" s="7"/>
      <c r="Y337" s="7"/>
      <c r="Z337" s="7"/>
      <c r="AA337" s="82"/>
      <c r="AB337" s="82"/>
      <c r="AC337" s="82"/>
      <c r="AD337" s="82"/>
      <c r="AE337" s="82"/>
    </row>
    <row r="338" spans="1:31" x14ac:dyDescent="0.25">
      <c r="A338" s="82">
        <v>2009</v>
      </c>
      <c r="B338" s="82" t="s">
        <v>43</v>
      </c>
      <c r="C338" s="82">
        <v>7</v>
      </c>
      <c r="D338" s="9">
        <v>0.161493093</v>
      </c>
      <c r="E338" s="9">
        <v>1.2150309E-2</v>
      </c>
      <c r="F338" s="9">
        <v>0.42315866200000002</v>
      </c>
      <c r="G338" s="9">
        <v>0.16922716199999999</v>
      </c>
      <c r="H338" s="9">
        <v>0.51481485900000001</v>
      </c>
      <c r="I338" s="9">
        <v>2.5569170000000001E-3</v>
      </c>
      <c r="J338" s="9">
        <v>0.120713454</v>
      </c>
      <c r="K338" s="9">
        <v>8.4872645999999996E-2</v>
      </c>
      <c r="L338" s="9">
        <v>5.9120957000000002E-2</v>
      </c>
      <c r="M338" s="9">
        <v>4.2354933999999997E-2</v>
      </c>
      <c r="N338" s="9">
        <v>0.10623160700000001</v>
      </c>
      <c r="O338" s="9">
        <v>0.21844471300000001</v>
      </c>
      <c r="P338" s="82"/>
      <c r="Q338" s="82"/>
      <c r="R338" s="82"/>
      <c r="S338" s="82"/>
      <c r="T338" s="82"/>
      <c r="U338" s="82"/>
      <c r="V338" s="82"/>
      <c r="W338" s="82"/>
      <c r="X338" s="82"/>
      <c r="Y338" s="82"/>
      <c r="Z338" s="82"/>
      <c r="AA338" s="82"/>
      <c r="AB338" s="82"/>
      <c r="AC338" s="82"/>
      <c r="AD338" s="82"/>
      <c r="AE338" s="82"/>
    </row>
    <row r="339" spans="1:31" x14ac:dyDescent="0.25">
      <c r="A339" s="82">
        <v>2010</v>
      </c>
      <c r="B339" s="82" t="s">
        <v>43</v>
      </c>
      <c r="C339" s="82">
        <v>7</v>
      </c>
      <c r="D339" s="9">
        <v>0.13211468600000001</v>
      </c>
      <c r="E339" s="9">
        <v>9.1981279999999999E-3</v>
      </c>
      <c r="F339" s="9">
        <v>9.0440275000000001E-2</v>
      </c>
      <c r="G339" s="9">
        <v>3.613976E-2</v>
      </c>
      <c r="H339" s="9">
        <v>0.36377889600000002</v>
      </c>
      <c r="I339" s="9">
        <v>2.5870379999999998E-3</v>
      </c>
      <c r="J339" s="9">
        <v>9.8982466000000005E-2</v>
      </c>
      <c r="K339" s="9">
        <v>8.1529280000000003E-3</v>
      </c>
      <c r="L339" s="9">
        <v>2.7002727000000001E-2</v>
      </c>
      <c r="M339" s="9">
        <v>4.7797674999999998E-2</v>
      </c>
      <c r="N339" s="9">
        <v>0.19367118899999999</v>
      </c>
      <c r="O339" s="9">
        <v>3.0359201999999998E-2</v>
      </c>
      <c r="P339" s="82"/>
      <c r="Q339" s="82"/>
      <c r="R339" s="82"/>
      <c r="S339" s="82"/>
      <c r="T339" s="82"/>
      <c r="U339" s="82"/>
      <c r="V339" s="82"/>
      <c r="W339" s="82"/>
      <c r="X339" s="82"/>
      <c r="Y339" s="82"/>
      <c r="Z339" s="82"/>
      <c r="AA339" s="82"/>
      <c r="AB339" s="82"/>
      <c r="AC339" s="82"/>
      <c r="AD339" s="82"/>
      <c r="AE339" s="82"/>
    </row>
    <row r="340" spans="1:31" x14ac:dyDescent="0.25">
      <c r="A340" s="82">
        <v>2011</v>
      </c>
      <c r="B340" s="82" t="s">
        <v>43</v>
      </c>
      <c r="C340" s="82">
        <v>7</v>
      </c>
      <c r="D340" s="9">
        <v>0.13408569300000001</v>
      </c>
      <c r="E340" s="9">
        <v>1.0364076E-2</v>
      </c>
      <c r="F340" s="9">
        <v>6.7812138999999994E-2</v>
      </c>
      <c r="G340" s="9">
        <v>2.7088804000000001E-2</v>
      </c>
      <c r="H340" s="9">
        <v>0.27868545</v>
      </c>
      <c r="I340" s="9">
        <v>2.6114089999999999E-3</v>
      </c>
      <c r="J340" s="9">
        <v>0.118813259</v>
      </c>
      <c r="K340" s="9">
        <v>1.5422851E-2</v>
      </c>
      <c r="L340" s="9">
        <v>8.6549486999999994E-2</v>
      </c>
      <c r="M340" s="9">
        <v>2.5118652000000002E-2</v>
      </c>
      <c r="N340" s="9">
        <v>8.4552583000000001E-2</v>
      </c>
      <c r="O340" s="9">
        <v>2.7902954000000001E-2</v>
      </c>
      <c r="P340" s="82"/>
      <c r="Q340" s="82"/>
      <c r="R340" s="82"/>
      <c r="S340" s="82"/>
      <c r="T340" s="82"/>
      <c r="U340" s="82"/>
      <c r="V340" s="82"/>
      <c r="W340" s="82"/>
      <c r="X340" s="82"/>
      <c r="Y340" s="82"/>
      <c r="Z340" s="82"/>
      <c r="AA340" s="82"/>
      <c r="AB340" s="82"/>
      <c r="AC340" s="82"/>
      <c r="AD340" s="82"/>
      <c r="AE340" s="82"/>
    </row>
    <row r="341" spans="1:31" x14ac:dyDescent="0.25">
      <c r="A341" s="82">
        <v>2012</v>
      </c>
      <c r="B341" s="82" t="s">
        <v>43</v>
      </c>
      <c r="C341" s="82">
        <v>7</v>
      </c>
      <c r="D341" s="9">
        <v>9.5187392999999995E-2</v>
      </c>
      <c r="E341" s="9">
        <v>7.9665299999999994E-3</v>
      </c>
      <c r="F341" s="9">
        <v>0.130229871</v>
      </c>
      <c r="G341" s="9">
        <v>5.2056564999999999E-2</v>
      </c>
      <c r="H341" s="9">
        <v>0.1060326</v>
      </c>
      <c r="I341" s="9">
        <v>2.6149960000000001E-3</v>
      </c>
      <c r="J341" s="9">
        <v>5.3925594E-2</v>
      </c>
      <c r="K341" s="9">
        <v>6.1431139999999999E-3</v>
      </c>
      <c r="L341" s="9">
        <v>3.5447240999999997E-2</v>
      </c>
      <c r="M341" s="9">
        <v>3.7680847000000003E-2</v>
      </c>
      <c r="N341" s="9">
        <v>0.129130986</v>
      </c>
      <c r="O341" s="9">
        <v>4.5574443999999999E-2</v>
      </c>
      <c r="P341" s="82"/>
      <c r="Q341" s="82"/>
      <c r="R341" s="82"/>
      <c r="S341" s="82"/>
      <c r="T341" s="82"/>
      <c r="U341" s="82"/>
      <c r="V341" s="82"/>
      <c r="W341" s="82"/>
      <c r="X341" s="82"/>
      <c r="Y341" s="82"/>
      <c r="Z341" s="82"/>
      <c r="AA341" s="82"/>
      <c r="AB341" s="82"/>
      <c r="AC341" s="82"/>
      <c r="AD341" s="82"/>
      <c r="AE341" s="82"/>
    </row>
    <row r="342" spans="1:31" x14ac:dyDescent="0.25">
      <c r="A342" s="82">
        <v>2013</v>
      </c>
      <c r="B342" s="82" t="s">
        <v>43</v>
      </c>
      <c r="C342" s="82">
        <v>7</v>
      </c>
      <c r="D342" s="9">
        <v>0.103702261</v>
      </c>
      <c r="E342" s="9">
        <v>1.4240205000000001E-2</v>
      </c>
      <c r="F342" s="9">
        <v>9.943101E-2</v>
      </c>
      <c r="G342" s="9">
        <v>3.9738078000000003E-2</v>
      </c>
      <c r="H342" s="9">
        <v>0.16253758300000001</v>
      </c>
      <c r="I342" s="9">
        <v>2.6300669999999998E-3</v>
      </c>
      <c r="J342" s="9">
        <v>2.8092356999999998E-2</v>
      </c>
      <c r="K342" s="9">
        <v>1.4027837E-2</v>
      </c>
      <c r="L342" s="9">
        <v>2.7439106000000001E-2</v>
      </c>
      <c r="M342" s="9">
        <v>3.1993465999999998E-2</v>
      </c>
      <c r="N342" s="9">
        <v>0.11066695</v>
      </c>
      <c r="O342" s="9">
        <v>3.8406127999999998E-2</v>
      </c>
      <c r="P342" s="8"/>
      <c r="Q342" s="8"/>
      <c r="R342" s="8"/>
      <c r="S342" s="8"/>
      <c r="T342" s="8"/>
      <c r="U342" s="8"/>
      <c r="V342" s="8"/>
      <c r="W342" s="8"/>
      <c r="X342" s="8"/>
      <c r="Y342" s="8"/>
      <c r="Z342" s="8"/>
      <c r="AA342" s="84"/>
      <c r="AB342" s="84"/>
      <c r="AC342" s="84"/>
      <c r="AD342" s="84"/>
      <c r="AE342" s="84"/>
    </row>
    <row r="343" spans="1:31" x14ac:dyDescent="0.25">
      <c r="A343" s="82">
        <v>2014</v>
      </c>
      <c r="B343" s="82" t="s">
        <v>43</v>
      </c>
      <c r="C343" s="82">
        <v>7</v>
      </c>
      <c r="D343" s="9">
        <v>0.101336989</v>
      </c>
      <c r="E343" s="9">
        <v>1.1193076E-2</v>
      </c>
      <c r="F343" s="9">
        <v>0.100108849</v>
      </c>
      <c r="G343" s="9">
        <v>4.0010669999999998E-2</v>
      </c>
      <c r="H343" s="9">
        <v>0.18358971399999999</v>
      </c>
      <c r="I343" s="9">
        <v>2.6309829999999999E-3</v>
      </c>
      <c r="J343" s="9">
        <v>4.6293538000000002E-2</v>
      </c>
      <c r="K343" s="9">
        <v>7.1214591999999993E-2</v>
      </c>
      <c r="L343" s="9">
        <v>3.9786769999999999E-3</v>
      </c>
      <c r="M343" s="9">
        <v>5.1885114000000003E-2</v>
      </c>
      <c r="N343" s="9">
        <v>8.4338236999999996E-2</v>
      </c>
      <c r="O343" s="9">
        <v>3.8974487000000002E-2</v>
      </c>
      <c r="P343" s="7"/>
      <c r="Q343" s="7"/>
      <c r="R343" s="7"/>
      <c r="S343" s="7"/>
      <c r="T343" s="7"/>
      <c r="U343" s="7"/>
      <c r="V343" s="7"/>
      <c r="W343" s="7"/>
      <c r="X343" s="7"/>
      <c r="Y343" s="7"/>
      <c r="Z343" s="7"/>
      <c r="AA343" s="82"/>
      <c r="AB343" s="82"/>
      <c r="AC343" s="82"/>
      <c r="AD343" s="82"/>
      <c r="AE343" s="82"/>
    </row>
    <row r="344" spans="1:31" x14ac:dyDescent="0.25">
      <c r="A344" s="82">
        <v>2015</v>
      </c>
      <c r="B344" s="82" t="s">
        <v>43</v>
      </c>
      <c r="C344" s="82">
        <v>7</v>
      </c>
      <c r="D344" s="9">
        <v>0.140478614</v>
      </c>
      <c r="E344" s="9">
        <v>2.5311466000000001E-2</v>
      </c>
      <c r="F344" s="9">
        <v>0.225669545</v>
      </c>
      <c r="G344" s="9">
        <v>8.9302254999999997E-2</v>
      </c>
      <c r="H344" s="9">
        <v>0.25466308900000001</v>
      </c>
      <c r="I344" s="9">
        <v>8.1546489999999999E-3</v>
      </c>
      <c r="J344" s="9">
        <v>0.13672289300000001</v>
      </c>
      <c r="K344" s="9">
        <v>3.0962672E-2</v>
      </c>
      <c r="L344" s="9">
        <v>4.2125532E-2</v>
      </c>
      <c r="M344" s="9">
        <v>6.2614356999999995E-2</v>
      </c>
      <c r="N344" s="9">
        <v>0.17873719099999999</v>
      </c>
      <c r="O344" s="9">
        <v>6.3830564000000006E-2</v>
      </c>
      <c r="P344" s="4"/>
      <c r="Q344" s="4"/>
      <c r="R344" s="4"/>
      <c r="S344" s="4"/>
      <c r="T344" s="4"/>
      <c r="U344" s="4"/>
      <c r="V344" s="4"/>
      <c r="W344" s="4"/>
      <c r="X344" s="4"/>
      <c r="Y344" s="4"/>
      <c r="Z344" s="4"/>
      <c r="AA344" s="82"/>
      <c r="AB344" s="82"/>
      <c r="AC344" s="82"/>
      <c r="AD344" s="82"/>
      <c r="AE344" s="82"/>
    </row>
    <row r="345" spans="1:31" x14ac:dyDescent="0.25">
      <c r="A345" s="82">
        <v>2016</v>
      </c>
      <c r="B345" s="82" t="s">
        <v>43</v>
      </c>
      <c r="C345" s="82">
        <v>7</v>
      </c>
      <c r="D345" s="9">
        <v>0.14932400300000001</v>
      </c>
      <c r="E345" s="9">
        <v>2.6580877999999999E-2</v>
      </c>
      <c r="F345" s="9">
        <v>0.25543885900000002</v>
      </c>
      <c r="G345" s="9">
        <v>0.102480539</v>
      </c>
      <c r="H345" s="9">
        <v>0.25998719999999997</v>
      </c>
      <c r="I345" s="9">
        <v>8.0222650000000006E-3</v>
      </c>
      <c r="J345" s="9">
        <v>0.15155275200000001</v>
      </c>
      <c r="K345" s="9">
        <v>3.0206263000000001E-2</v>
      </c>
      <c r="L345" s="9">
        <v>4.4845362999999999E-2</v>
      </c>
      <c r="M345" s="9">
        <v>7.9254881999999999E-2</v>
      </c>
      <c r="N345" s="9">
        <v>0.22999324300000001</v>
      </c>
      <c r="O345" s="9">
        <v>8.2525983999999997E-2</v>
      </c>
      <c r="P345" s="4"/>
      <c r="Q345" s="4"/>
      <c r="R345" s="4"/>
      <c r="S345" s="4"/>
      <c r="T345" s="4"/>
      <c r="U345" s="4"/>
      <c r="V345" s="4"/>
      <c r="W345" s="4"/>
      <c r="X345" s="4"/>
      <c r="Y345" s="4"/>
      <c r="Z345" s="4"/>
      <c r="AA345" s="82"/>
      <c r="AB345" s="82"/>
      <c r="AC345" s="82"/>
      <c r="AD345" s="82"/>
      <c r="AE345" s="82"/>
    </row>
    <row r="346" spans="1:31" x14ac:dyDescent="0.25">
      <c r="A346" s="82">
        <v>2017</v>
      </c>
      <c r="B346" s="82" t="s">
        <v>43</v>
      </c>
      <c r="C346" s="82">
        <v>7</v>
      </c>
      <c r="D346" s="9">
        <v>0.16089066599999999</v>
      </c>
      <c r="E346" s="9">
        <v>2.9251346000000001E-2</v>
      </c>
      <c r="F346" s="9">
        <v>0.29946064700000002</v>
      </c>
      <c r="G346" s="9">
        <v>0.120373985</v>
      </c>
      <c r="H346" s="9">
        <v>0.32881229200000001</v>
      </c>
      <c r="I346" s="9">
        <v>1.1043569E-2</v>
      </c>
      <c r="J346" s="9">
        <v>0.15569660499999999</v>
      </c>
      <c r="K346" s="9">
        <v>2.9236552999999998E-2</v>
      </c>
      <c r="L346" s="9">
        <v>4.3326480000000001E-2</v>
      </c>
      <c r="M346" s="9">
        <v>9.4135010000000005E-2</v>
      </c>
      <c r="N346" s="9">
        <v>0.26573523199999999</v>
      </c>
      <c r="O346" s="9">
        <v>0.10491732400000001</v>
      </c>
      <c r="P346" s="4"/>
      <c r="Q346" s="4"/>
      <c r="R346" s="4"/>
      <c r="S346" s="4"/>
      <c r="T346" s="4"/>
      <c r="U346" s="4"/>
      <c r="V346" s="4"/>
      <c r="W346" s="4"/>
      <c r="X346" s="4"/>
      <c r="Y346" s="4"/>
      <c r="Z346" s="4"/>
      <c r="AA346" s="82"/>
      <c r="AB346" s="82"/>
      <c r="AC346" s="82"/>
      <c r="AD346" s="82"/>
      <c r="AE346" s="82"/>
    </row>
    <row r="347" spans="1:31" x14ac:dyDescent="0.25">
      <c r="A347" s="82">
        <v>2018</v>
      </c>
      <c r="B347" s="82" t="s">
        <v>43</v>
      </c>
      <c r="C347" s="82">
        <v>7</v>
      </c>
      <c r="D347" s="9">
        <v>0.15919651500000001</v>
      </c>
      <c r="E347" s="9">
        <v>2.8724817E-2</v>
      </c>
      <c r="F347" s="9">
        <v>0.31520329499999999</v>
      </c>
      <c r="G347" s="9">
        <v>0.12670151599999999</v>
      </c>
      <c r="H347" s="9">
        <v>0.34235648000000002</v>
      </c>
      <c r="I347" s="9">
        <v>1.0428322E-2</v>
      </c>
      <c r="J347" s="9">
        <v>0.167212683</v>
      </c>
      <c r="K347" s="9">
        <v>3.1814818000000002E-2</v>
      </c>
      <c r="L347" s="9">
        <v>4.3905486000000001E-2</v>
      </c>
      <c r="M347" s="9">
        <v>9.7288511999999994E-2</v>
      </c>
      <c r="N347" s="9">
        <v>0.311008428</v>
      </c>
      <c r="O347" s="9">
        <v>0.10571976600000001</v>
      </c>
      <c r="P347" s="4"/>
      <c r="Q347" s="4"/>
      <c r="R347" s="4"/>
      <c r="S347" s="4"/>
      <c r="T347" s="4"/>
      <c r="U347" s="4"/>
      <c r="V347" s="4"/>
      <c r="W347" s="4"/>
      <c r="X347" s="4"/>
      <c r="Y347" s="4"/>
      <c r="Z347" s="4"/>
      <c r="AA347" s="15"/>
      <c r="AB347" s="15"/>
      <c r="AC347" s="15"/>
      <c r="AD347" s="82"/>
      <c r="AE347" s="82"/>
    </row>
    <row r="348" spans="1:31" x14ac:dyDescent="0.25">
      <c r="A348" s="82">
        <v>2019</v>
      </c>
      <c r="B348" s="82" t="s">
        <v>43</v>
      </c>
      <c r="C348" s="82">
        <v>7</v>
      </c>
      <c r="D348" s="9">
        <v>0.15895708</v>
      </c>
      <c r="E348" s="9">
        <v>2.9143401999999999E-2</v>
      </c>
      <c r="F348" s="9">
        <v>0.31634131199999999</v>
      </c>
      <c r="G348" s="9">
        <v>0.126004175</v>
      </c>
      <c r="H348" s="9">
        <v>0.360395456</v>
      </c>
      <c r="I348" s="9">
        <v>1.158676E-2</v>
      </c>
      <c r="J348" s="9">
        <v>0.16443954899999999</v>
      </c>
      <c r="K348" s="9">
        <v>3.1479887999999998E-2</v>
      </c>
      <c r="L348" s="9">
        <v>4.4555982000000001E-2</v>
      </c>
      <c r="M348" s="9">
        <v>0.103257924</v>
      </c>
      <c r="N348" s="9">
        <v>0.30872659800000002</v>
      </c>
      <c r="O348" s="9">
        <v>0.109040236</v>
      </c>
      <c r="P348" s="4"/>
      <c r="Q348" s="4"/>
      <c r="R348" s="4"/>
      <c r="S348" s="4"/>
      <c r="T348" s="4"/>
      <c r="U348" s="4"/>
      <c r="V348" s="4"/>
      <c r="W348" s="4"/>
      <c r="X348" s="4"/>
      <c r="Y348" s="4"/>
      <c r="Z348" s="4"/>
      <c r="AA348" s="15"/>
      <c r="AB348" s="15"/>
      <c r="AC348" s="15"/>
      <c r="AD348" s="82"/>
      <c r="AE348" s="82"/>
    </row>
    <row r="349" spans="1:31" x14ac:dyDescent="0.25">
      <c r="A349" s="82">
        <v>2020</v>
      </c>
      <c r="B349" s="82" t="s">
        <v>43</v>
      </c>
      <c r="C349" s="82">
        <v>7</v>
      </c>
      <c r="D349" s="9">
        <v>0.148948844</v>
      </c>
      <c r="E349" s="9">
        <v>2.7544472E-2</v>
      </c>
      <c r="F349" s="9">
        <v>0.26819537199999999</v>
      </c>
      <c r="G349" s="9">
        <v>0.107324058</v>
      </c>
      <c r="H349" s="9">
        <v>0.32923556799999998</v>
      </c>
      <c r="I349" s="9">
        <v>1.0769571E-2</v>
      </c>
      <c r="J349" s="9">
        <v>0.166403562</v>
      </c>
      <c r="K349" s="9">
        <v>3.0888427E-2</v>
      </c>
      <c r="L349" s="9">
        <v>4.5082921999999997E-2</v>
      </c>
      <c r="M349" s="9">
        <v>9.8903634000000004E-2</v>
      </c>
      <c r="N349" s="9">
        <v>0.30093735900000002</v>
      </c>
      <c r="O349" s="9">
        <v>0.103228297</v>
      </c>
      <c r="P349" s="4"/>
      <c r="Q349" s="4"/>
      <c r="R349" s="4"/>
      <c r="S349" s="4"/>
      <c r="T349" s="4"/>
      <c r="U349" s="4"/>
      <c r="V349" s="4"/>
      <c r="W349" s="4"/>
      <c r="X349" s="4"/>
      <c r="Y349" s="4"/>
      <c r="Z349" s="4"/>
      <c r="AA349" s="15"/>
      <c r="AB349" s="15"/>
      <c r="AC349" s="15"/>
      <c r="AD349" s="82"/>
      <c r="AE349" s="82"/>
    </row>
    <row r="350" spans="1:31" x14ac:dyDescent="0.25">
      <c r="A350" s="82">
        <v>2021</v>
      </c>
      <c r="B350" s="82" t="s">
        <v>43</v>
      </c>
      <c r="C350" s="82">
        <v>7</v>
      </c>
      <c r="D350" s="9">
        <v>0.14594006900000001</v>
      </c>
      <c r="E350" s="9">
        <v>2.7181831E-2</v>
      </c>
      <c r="F350" s="9">
        <v>0.25298667600000002</v>
      </c>
      <c r="G350" s="9">
        <v>0.101133824</v>
      </c>
      <c r="H350" s="9">
        <v>0.32788402900000002</v>
      </c>
      <c r="I350" s="9">
        <v>1.08933E-2</v>
      </c>
      <c r="J350" s="9">
        <v>0.171610342</v>
      </c>
      <c r="K350" s="9">
        <v>3.2633268999999999E-2</v>
      </c>
      <c r="L350" s="9">
        <v>4.5542239999999998E-2</v>
      </c>
      <c r="M350" s="9">
        <v>9.8011380999999995E-2</v>
      </c>
      <c r="N350" s="9">
        <v>0.30155660400000001</v>
      </c>
      <c r="O350" s="9">
        <v>0.10253651499999999</v>
      </c>
      <c r="P350" s="82"/>
      <c r="Q350" s="82"/>
      <c r="R350" s="82"/>
      <c r="S350" s="82"/>
      <c r="T350" s="82"/>
      <c r="U350" s="82"/>
      <c r="V350" s="82"/>
      <c r="W350" s="82"/>
      <c r="X350" s="82"/>
      <c r="Y350" s="82"/>
      <c r="Z350" s="82"/>
      <c r="AA350" s="82"/>
      <c r="AB350" s="15"/>
      <c r="AC350" s="15"/>
      <c r="AD350" s="82"/>
      <c r="AE350" s="82"/>
    </row>
    <row r="351" spans="1:31" x14ac:dyDescent="0.25">
      <c r="A351" s="82">
        <v>2022</v>
      </c>
      <c r="B351" s="82" t="s">
        <v>43</v>
      </c>
      <c r="C351" s="82">
        <v>7</v>
      </c>
      <c r="D351" s="9">
        <v>0.14508985999999999</v>
      </c>
      <c r="E351" s="9">
        <v>2.6846053000000002E-2</v>
      </c>
      <c r="F351" s="9">
        <v>0.237179058</v>
      </c>
      <c r="G351" s="9">
        <v>9.4979090000000002E-2</v>
      </c>
      <c r="H351" s="9">
        <v>0.325583652</v>
      </c>
      <c r="I351" s="9">
        <v>1.1019124999999999E-2</v>
      </c>
      <c r="J351" s="9">
        <v>0.177122681</v>
      </c>
      <c r="K351" s="9">
        <v>3.4289974000000001E-2</v>
      </c>
      <c r="L351" s="9">
        <v>4.5858141999999998E-2</v>
      </c>
      <c r="M351" s="9">
        <v>9.9239591000000002E-2</v>
      </c>
      <c r="N351" s="9">
        <v>0.28895321000000002</v>
      </c>
      <c r="O351" s="9">
        <v>0.103820867</v>
      </c>
      <c r="P351" s="82"/>
      <c r="Q351" s="82"/>
      <c r="R351" s="82"/>
      <c r="S351" s="82"/>
      <c r="T351" s="82"/>
      <c r="U351" s="82"/>
      <c r="V351" s="82"/>
      <c r="W351" s="82"/>
      <c r="X351" s="82"/>
      <c r="Y351" s="82"/>
      <c r="Z351" s="82"/>
      <c r="AA351" s="82"/>
      <c r="AB351" s="82"/>
      <c r="AC351" s="82"/>
      <c r="AD351" s="82"/>
      <c r="AE351" s="82"/>
    </row>
    <row r="352" spans="1:31" x14ac:dyDescent="0.25">
      <c r="A352" s="82">
        <v>2023</v>
      </c>
      <c r="B352" s="82" t="s">
        <v>43</v>
      </c>
      <c r="C352" s="82">
        <v>7</v>
      </c>
      <c r="D352" s="9">
        <v>0.14560727400000001</v>
      </c>
      <c r="E352" s="9">
        <v>2.6888523000000001E-2</v>
      </c>
      <c r="F352" s="9">
        <v>0.229122412</v>
      </c>
      <c r="G352" s="9">
        <v>9.1999969000000001E-2</v>
      </c>
      <c r="H352" s="9">
        <v>0.31690384300000002</v>
      </c>
      <c r="I352" s="9">
        <v>1.1019299E-2</v>
      </c>
      <c r="J352" s="9">
        <v>0.18015420400000001</v>
      </c>
      <c r="K352" s="9">
        <v>3.5844707000000003E-2</v>
      </c>
      <c r="L352" s="9">
        <v>4.6053249999999997E-2</v>
      </c>
      <c r="M352" s="9">
        <v>0.10073818700000001</v>
      </c>
      <c r="N352" s="9">
        <v>0.28256778399999999</v>
      </c>
      <c r="O352" s="9">
        <v>0.107919318</v>
      </c>
      <c r="P352" s="82"/>
      <c r="Q352" s="82"/>
      <c r="R352" s="82"/>
      <c r="S352" s="82"/>
      <c r="T352" s="82"/>
      <c r="U352" s="82"/>
      <c r="V352" s="82"/>
      <c r="W352" s="82"/>
      <c r="X352" s="82"/>
      <c r="Y352" s="82"/>
      <c r="Z352" s="82"/>
      <c r="AA352" s="82"/>
      <c r="AB352" s="82"/>
      <c r="AC352" s="82"/>
      <c r="AD352" s="82"/>
      <c r="AE352" s="82"/>
    </row>
    <row r="353" spans="1:15" x14ac:dyDescent="0.25">
      <c r="A353" s="82">
        <v>2024</v>
      </c>
      <c r="B353" s="82" t="s">
        <v>43</v>
      </c>
      <c r="C353" s="82">
        <v>7</v>
      </c>
      <c r="D353" s="9">
        <v>0.14459865</v>
      </c>
      <c r="E353" s="9">
        <v>2.7336005E-2</v>
      </c>
      <c r="F353" s="9">
        <v>0.23328560000000001</v>
      </c>
      <c r="G353" s="9">
        <v>9.3557893000000003E-2</v>
      </c>
      <c r="H353" s="9">
        <v>0.30816377499999997</v>
      </c>
      <c r="I353" s="9">
        <v>1.0932366000000001E-2</v>
      </c>
      <c r="J353" s="9">
        <v>0.181940515</v>
      </c>
      <c r="K353" s="9">
        <v>3.5974140000000002E-2</v>
      </c>
      <c r="L353" s="9">
        <v>4.6254476000000003E-2</v>
      </c>
      <c r="M353" s="9">
        <v>0.10072359</v>
      </c>
      <c r="N353" s="9">
        <v>0.28398537299999999</v>
      </c>
      <c r="O353" s="9">
        <v>0.10984785</v>
      </c>
    </row>
    <row r="354" spans="1:15" x14ac:dyDescent="0.25">
      <c r="A354" s="82">
        <v>2025</v>
      </c>
      <c r="B354" s="82" t="s">
        <v>43</v>
      </c>
      <c r="C354" s="82">
        <v>7</v>
      </c>
      <c r="D354" s="9">
        <v>0.141409913</v>
      </c>
      <c r="E354" s="9">
        <v>2.7548243E-2</v>
      </c>
      <c r="F354" s="9">
        <v>0.23503843799999999</v>
      </c>
      <c r="G354" s="9">
        <v>9.4070854999999995E-2</v>
      </c>
      <c r="H354" s="9">
        <v>0.30258082800000002</v>
      </c>
      <c r="I354" s="9">
        <v>1.0783256E-2</v>
      </c>
      <c r="J354" s="9">
        <v>0.185141218</v>
      </c>
      <c r="K354" s="9">
        <v>3.6142834999999998E-2</v>
      </c>
      <c r="L354" s="9">
        <v>4.6676720999999997E-2</v>
      </c>
      <c r="M354" s="9">
        <v>0.10034024800000001</v>
      </c>
      <c r="N354" s="9">
        <v>0.28276152700000001</v>
      </c>
      <c r="O354" s="9">
        <v>0.109529187</v>
      </c>
    </row>
    <row r="355" spans="1:15" x14ac:dyDescent="0.25">
      <c r="A355" s="82">
        <v>2026</v>
      </c>
      <c r="B355" s="82" t="s">
        <v>43</v>
      </c>
      <c r="C355" s="82">
        <v>7</v>
      </c>
      <c r="D355" s="9">
        <v>0.13713162800000001</v>
      </c>
      <c r="E355" s="9">
        <v>2.7516697999999999E-2</v>
      </c>
      <c r="F355" s="9">
        <v>0.229145186</v>
      </c>
      <c r="G355" s="9">
        <v>9.1682048000000002E-2</v>
      </c>
      <c r="H355" s="9">
        <v>0.298333715</v>
      </c>
      <c r="I355" s="9">
        <v>1.0685381000000001E-2</v>
      </c>
      <c r="J355" s="9">
        <v>0.188052677</v>
      </c>
      <c r="K355" s="9">
        <v>3.4795129000000001E-2</v>
      </c>
      <c r="L355" s="9">
        <v>4.7115572000000001E-2</v>
      </c>
      <c r="M355" s="9">
        <v>0.100009028</v>
      </c>
      <c r="N355" s="9">
        <v>0.27930126700000002</v>
      </c>
      <c r="O355" s="9">
        <v>0.108459446</v>
      </c>
    </row>
    <row r="356" spans="1:15" x14ac:dyDescent="0.25">
      <c r="A356" s="82">
        <v>2027</v>
      </c>
      <c r="B356" s="82" t="s">
        <v>43</v>
      </c>
      <c r="C356" s="82">
        <v>7</v>
      </c>
      <c r="D356" s="9">
        <v>0.13365508600000001</v>
      </c>
      <c r="E356" s="9">
        <v>2.7471331000000002E-2</v>
      </c>
      <c r="F356" s="9">
        <v>0.224137639</v>
      </c>
      <c r="G356" s="9">
        <v>8.9738205000000001E-2</v>
      </c>
      <c r="H356" s="9">
        <v>0.29469074299999998</v>
      </c>
      <c r="I356" s="9">
        <v>1.0601665E-2</v>
      </c>
      <c r="J356" s="9">
        <v>0.19145059</v>
      </c>
      <c r="K356" s="9">
        <v>3.4096491E-2</v>
      </c>
      <c r="L356" s="9">
        <v>4.7534807999999998E-2</v>
      </c>
      <c r="M356" s="9">
        <v>9.9673291999999997E-2</v>
      </c>
      <c r="N356" s="9">
        <v>0.279629038</v>
      </c>
      <c r="O356" s="9">
        <v>0.10793462099999999</v>
      </c>
    </row>
    <row r="357" spans="1:15" x14ac:dyDescent="0.25">
      <c r="A357" s="82">
        <v>2028</v>
      </c>
      <c r="B357" s="82" t="s">
        <v>43</v>
      </c>
      <c r="C357" s="82">
        <v>7</v>
      </c>
      <c r="D357" s="9">
        <v>0.131291989</v>
      </c>
      <c r="E357" s="9">
        <v>2.7529826E-2</v>
      </c>
      <c r="F357" s="9">
        <v>0.223764401</v>
      </c>
      <c r="G357" s="9">
        <v>8.9593725999999999E-2</v>
      </c>
      <c r="H357" s="9">
        <v>0.29396398400000001</v>
      </c>
      <c r="I357" s="9">
        <v>1.0616848E-2</v>
      </c>
      <c r="J357" s="9">
        <v>0.19694715600000001</v>
      </c>
      <c r="K357" s="9">
        <v>3.4731988999999998E-2</v>
      </c>
      <c r="L357" s="9">
        <v>4.8051818000000003E-2</v>
      </c>
      <c r="M357" s="9">
        <v>9.9717822999999997E-2</v>
      </c>
      <c r="N357" s="9">
        <v>0.28242438399999997</v>
      </c>
      <c r="O357" s="9">
        <v>0.10840509800000001</v>
      </c>
    </row>
    <row r="358" spans="1:15" x14ac:dyDescent="0.25">
      <c r="A358" s="82">
        <v>2029</v>
      </c>
      <c r="B358" s="82" t="s">
        <v>43</v>
      </c>
      <c r="C358" s="82">
        <v>7</v>
      </c>
      <c r="D358" s="9">
        <v>0.129215517</v>
      </c>
      <c r="E358" s="9">
        <v>2.7642156000000001E-2</v>
      </c>
      <c r="F358" s="9">
        <v>0.224073985</v>
      </c>
      <c r="G358" s="9">
        <v>8.9708751000000003E-2</v>
      </c>
      <c r="H358" s="9">
        <v>0.29505189700000001</v>
      </c>
      <c r="I358" s="9">
        <v>1.0688423000000001E-2</v>
      </c>
      <c r="J358" s="9">
        <v>0.20057355099999999</v>
      </c>
      <c r="K358" s="9">
        <v>3.3914341000000001E-2</v>
      </c>
      <c r="L358" s="9">
        <v>4.8618096999999999E-2</v>
      </c>
      <c r="M358" s="9">
        <v>9.9640581000000006E-2</v>
      </c>
      <c r="N358" s="9">
        <v>0.28562730400000003</v>
      </c>
      <c r="O358" s="9">
        <v>0.108819659</v>
      </c>
    </row>
    <row r="359" spans="1:15" x14ac:dyDescent="0.25">
      <c r="A359" s="82">
        <v>2030</v>
      </c>
      <c r="B359" s="82" t="s">
        <v>43</v>
      </c>
      <c r="C359" s="82">
        <v>7</v>
      </c>
      <c r="D359" s="9">
        <v>0.12743484099999999</v>
      </c>
      <c r="E359" s="9">
        <v>2.7753158E-2</v>
      </c>
      <c r="F359" s="9">
        <v>0.22554065100000001</v>
      </c>
      <c r="G359" s="9">
        <v>9.0335726000000005E-2</v>
      </c>
      <c r="H359" s="9">
        <v>0.29765189600000003</v>
      </c>
      <c r="I359" s="9">
        <v>1.0774895E-2</v>
      </c>
      <c r="J359" s="9">
        <v>0.20536244100000001</v>
      </c>
      <c r="K359" s="9">
        <v>3.0679478E-2</v>
      </c>
      <c r="L359" s="9">
        <v>4.9226142000000001E-2</v>
      </c>
      <c r="M359" s="9">
        <v>9.9598829E-2</v>
      </c>
      <c r="N359" s="9">
        <v>0.28940109200000003</v>
      </c>
      <c r="O359" s="9">
        <v>0.109344409</v>
      </c>
    </row>
    <row r="360" spans="1:15" x14ac:dyDescent="0.25">
      <c r="A360" s="82">
        <v>1980</v>
      </c>
      <c r="B360" s="82" t="s">
        <v>121</v>
      </c>
      <c r="C360" s="82">
        <v>8</v>
      </c>
      <c r="D360" s="9">
        <v>5.9359474141863265E-6</v>
      </c>
      <c r="E360" s="9">
        <v>5.1119890614725524E-6</v>
      </c>
      <c r="F360" s="9">
        <v>2.4655068447546605E-5</v>
      </c>
      <c r="G360" s="9">
        <v>5.6281306538333547E-6</v>
      </c>
      <c r="H360" s="9">
        <v>2.3898036331471926E-5</v>
      </c>
      <c r="I360" s="9">
        <v>6.1414951213157641E-7</v>
      </c>
      <c r="J360" s="9">
        <v>1.1477828314382969E-6</v>
      </c>
      <c r="K360" s="9">
        <v>1.8587194164570247E-6</v>
      </c>
      <c r="L360" s="9">
        <v>2.0841089318323992E-6</v>
      </c>
      <c r="M360" s="9">
        <v>1.6269184150445038E-6</v>
      </c>
      <c r="N360" s="9">
        <v>2.3621343999263597E-5</v>
      </c>
      <c r="O360" s="9">
        <v>2.4185047768222113E-5</v>
      </c>
    </row>
    <row r="361" spans="1:15" x14ac:dyDescent="0.25">
      <c r="A361" s="82">
        <v>1981</v>
      </c>
      <c r="B361" s="82" t="s">
        <v>121</v>
      </c>
      <c r="C361" s="82">
        <v>8</v>
      </c>
      <c r="D361" s="9">
        <v>6.3082767898164955E-6</v>
      </c>
      <c r="E361" s="9">
        <v>4.3617170235250161E-6</v>
      </c>
      <c r="F361" s="9">
        <v>2.4348972966211161E-5</v>
      </c>
      <c r="G361" s="9">
        <v>5.5552325606731677E-6</v>
      </c>
      <c r="H361" s="9">
        <v>2.5495478557167807E-5</v>
      </c>
      <c r="I361" s="9">
        <v>2.8948519499939815E-7</v>
      </c>
      <c r="J361" s="9">
        <v>6.4441639461407781E-7</v>
      </c>
      <c r="K361" s="9">
        <v>1.949324675113142E-6</v>
      </c>
      <c r="L361" s="9">
        <v>2.0672259763915521E-6</v>
      </c>
      <c r="M361" s="9">
        <v>5.4021587474574131E-6</v>
      </c>
      <c r="N361" s="9">
        <v>2.5684065061292484E-5</v>
      </c>
      <c r="O361" s="9">
        <v>2.4513715063184267E-5</v>
      </c>
    </row>
    <row r="362" spans="1:15" x14ac:dyDescent="0.25">
      <c r="A362" s="82">
        <v>1982</v>
      </c>
      <c r="B362" s="82" t="s">
        <v>121</v>
      </c>
      <c r="C362" s="82">
        <v>8</v>
      </c>
      <c r="D362" s="9">
        <v>6.523221366470345E-6</v>
      </c>
      <c r="E362" s="9">
        <v>4.1024005055914995E-6</v>
      </c>
      <c r="F362" s="9">
        <v>2.0312136270735755E-5</v>
      </c>
      <c r="G362" s="9">
        <v>4.7795789727899416E-6</v>
      </c>
      <c r="H362" s="9">
        <v>2.0531444493145548E-5</v>
      </c>
      <c r="I362" s="9">
        <v>3.8158284062681538E-7</v>
      </c>
      <c r="J362" s="9">
        <v>9.7860473578006203E-7</v>
      </c>
      <c r="K362" s="9">
        <v>1.685539662682683E-6</v>
      </c>
      <c r="L362" s="9">
        <v>3.7528982036435477E-6</v>
      </c>
      <c r="M362" s="9">
        <v>4.4060142865077304E-6</v>
      </c>
      <c r="N362" s="9">
        <v>2.5350094411037496E-5</v>
      </c>
      <c r="O362" s="9">
        <v>4.2323055802271679E-5</v>
      </c>
    </row>
    <row r="363" spans="1:15" x14ac:dyDescent="0.25">
      <c r="A363" s="82">
        <v>1983</v>
      </c>
      <c r="B363" s="82" t="s">
        <v>121</v>
      </c>
      <c r="C363" s="82">
        <v>8</v>
      </c>
      <c r="D363" s="9">
        <v>4.8853902258685411E-6</v>
      </c>
      <c r="E363" s="9">
        <v>3.0420105446037689E-6</v>
      </c>
      <c r="F363" s="9">
        <v>1.540495632345089E-5</v>
      </c>
      <c r="G363" s="9">
        <v>3.8873071564692327E-6</v>
      </c>
      <c r="H363" s="9">
        <v>1.2953615420611571E-5</v>
      </c>
      <c r="I363" s="9">
        <v>2.6260866908255414E-7</v>
      </c>
      <c r="J363" s="9">
        <v>1.2376460112954198E-6</v>
      </c>
      <c r="K363" s="9">
        <v>1.2206525557221646E-6</v>
      </c>
      <c r="L363" s="9">
        <v>5.3845687747201369E-6</v>
      </c>
      <c r="M363" s="9">
        <v>6.4898501657255717E-6</v>
      </c>
      <c r="N363" s="9">
        <v>1.8665299580270359E-5</v>
      </c>
      <c r="O363" s="9">
        <v>3.3668076252945483E-5</v>
      </c>
    </row>
    <row r="364" spans="1:15" x14ac:dyDescent="0.25">
      <c r="A364" s="82">
        <v>1984</v>
      </c>
      <c r="B364" s="82" t="s">
        <v>121</v>
      </c>
      <c r="C364" s="82">
        <v>8</v>
      </c>
      <c r="D364" s="9">
        <v>3.9665457119051466E-6</v>
      </c>
      <c r="E364" s="9">
        <v>2.315681413938706E-6</v>
      </c>
      <c r="F364" s="9">
        <v>1.047872057303135E-5</v>
      </c>
      <c r="G364" s="9">
        <v>2.8283179031221632E-6</v>
      </c>
      <c r="H364" s="9">
        <v>7.1823867153415561E-6</v>
      </c>
      <c r="I364" s="9">
        <v>6.3464955197652639E-7</v>
      </c>
      <c r="J364" s="9">
        <v>1.570937373510944E-6</v>
      </c>
      <c r="K364" s="9">
        <v>7.0662563666120744E-7</v>
      </c>
      <c r="L364" s="9">
        <v>3.9851386251115856E-6</v>
      </c>
      <c r="M364" s="9">
        <v>6.7744316750097516E-6</v>
      </c>
      <c r="N364" s="9">
        <v>1.5206525239159726E-5</v>
      </c>
      <c r="O364" s="9">
        <v>3.8571646687998081E-5</v>
      </c>
    </row>
    <row r="365" spans="1:15" x14ac:dyDescent="0.25">
      <c r="A365" s="82">
        <v>1985</v>
      </c>
      <c r="B365" s="82" t="s">
        <v>121</v>
      </c>
      <c r="C365" s="82">
        <v>8</v>
      </c>
      <c r="D365" s="9">
        <v>4.1635003265934513E-6</v>
      </c>
      <c r="E365" s="9">
        <v>3.7384119142122824E-6</v>
      </c>
      <c r="F365" s="9">
        <v>1.6347977981464185E-5</v>
      </c>
      <c r="G365" s="9">
        <v>4.024968318063647E-6</v>
      </c>
      <c r="H365" s="9">
        <v>1.3820799608774474E-5</v>
      </c>
      <c r="I365" s="9">
        <v>7.2599582123039254E-7</v>
      </c>
      <c r="J365" s="9">
        <v>1.2968648606728455E-6</v>
      </c>
      <c r="K365" s="9">
        <v>1.1835544805619621E-6</v>
      </c>
      <c r="L365" s="9">
        <v>6.3628480017514938E-6</v>
      </c>
      <c r="M365" s="9">
        <v>1.7015843100252602E-5</v>
      </c>
      <c r="N365" s="9">
        <v>1.8546027811403749E-5</v>
      </c>
      <c r="O365" s="9">
        <v>3.0140334810875208E-5</v>
      </c>
    </row>
    <row r="366" spans="1:15" x14ac:dyDescent="0.25">
      <c r="A366" s="82">
        <v>1986</v>
      </c>
      <c r="B366" s="82" t="s">
        <v>121</v>
      </c>
      <c r="C366" s="82">
        <v>8</v>
      </c>
      <c r="D366" s="9">
        <v>4.8740997925295207E-6</v>
      </c>
      <c r="E366" s="9">
        <v>4.2728781949531379E-6</v>
      </c>
      <c r="F366" s="9">
        <v>2.4808134528567184E-5</v>
      </c>
      <c r="G366" s="9">
        <v>6.3813625054536499E-6</v>
      </c>
      <c r="H366" s="9">
        <v>1.8601613006303654E-5</v>
      </c>
      <c r="I366" s="9">
        <v>4.62105311242443E-7</v>
      </c>
      <c r="J366" s="9">
        <v>1.5583527834486199E-6</v>
      </c>
      <c r="K366" s="9">
        <v>1.7044659349620842E-6</v>
      </c>
      <c r="L366" s="9">
        <v>4.6297217578222275E-6</v>
      </c>
      <c r="M366" s="9">
        <v>1.5224675583405155E-5</v>
      </c>
      <c r="N366" s="9">
        <v>2.3723562418632794E-5</v>
      </c>
      <c r="O366" s="9">
        <v>3.9888235523349536E-5</v>
      </c>
    </row>
    <row r="367" spans="1:15" x14ac:dyDescent="0.25">
      <c r="A367" s="82">
        <v>1987</v>
      </c>
      <c r="B367" s="82" t="s">
        <v>121</v>
      </c>
      <c r="C367" s="82">
        <v>8</v>
      </c>
      <c r="D367" s="9">
        <v>6.3608913547322068E-6</v>
      </c>
      <c r="E367" s="9">
        <v>5.0589858488532388E-6</v>
      </c>
      <c r="F367" s="9">
        <v>2.9609725592632968E-5</v>
      </c>
      <c r="G367" s="9">
        <v>7.0303590340046899E-6</v>
      </c>
      <c r="H367" s="9">
        <v>2.9528896708393363E-5</v>
      </c>
      <c r="I367" s="9">
        <v>5.5990317650404168E-7</v>
      </c>
      <c r="J367" s="9">
        <v>1.9465010032957922E-6</v>
      </c>
      <c r="K367" s="9">
        <v>2.7627437073412332E-6</v>
      </c>
      <c r="L367" s="9">
        <v>7.4265255893813879E-6</v>
      </c>
      <c r="M367" s="9">
        <v>1.3793666492636348E-5</v>
      </c>
      <c r="N367" s="9">
        <v>3.2705567953278645E-5</v>
      </c>
      <c r="O367" s="9">
        <v>5.4061991416053396E-5</v>
      </c>
    </row>
    <row r="368" spans="1:15" x14ac:dyDescent="0.25">
      <c r="A368" s="82">
        <v>1988</v>
      </c>
      <c r="B368" s="82" t="s">
        <v>121</v>
      </c>
      <c r="C368" s="82">
        <v>8</v>
      </c>
      <c r="D368" s="9">
        <v>6.0700010105344189E-6</v>
      </c>
      <c r="E368" s="9">
        <v>4.7594816619126841E-6</v>
      </c>
      <c r="F368" s="9">
        <v>3.5749957814194534E-5</v>
      </c>
      <c r="G368" s="9">
        <v>9.3683632589817691E-6</v>
      </c>
      <c r="H368" s="9">
        <v>2.6157731738365793E-5</v>
      </c>
      <c r="I368" s="9">
        <v>7.1879337956429358E-7</v>
      </c>
      <c r="J368" s="9">
        <v>4.6695322001380713E-6</v>
      </c>
      <c r="K368" s="9">
        <v>2.5398885727093377E-6</v>
      </c>
      <c r="L368" s="9">
        <v>1.0214721678232405E-5</v>
      </c>
      <c r="M368" s="9">
        <v>1.7765424813150111E-5</v>
      </c>
      <c r="N368" s="9">
        <v>3.6838806627480476E-5</v>
      </c>
      <c r="O368" s="9">
        <v>4.14192568720482E-5</v>
      </c>
    </row>
    <row r="369" spans="1:15" x14ac:dyDescent="0.25">
      <c r="A369" s="82">
        <v>1989</v>
      </c>
      <c r="B369" s="82" t="s">
        <v>121</v>
      </c>
      <c r="C369" s="82">
        <v>8</v>
      </c>
      <c r="D369" s="9">
        <v>6.5696093489985013E-6</v>
      </c>
      <c r="E369" s="9">
        <v>6.6050609430227377E-6</v>
      </c>
      <c r="F369" s="9">
        <v>4.1882995209976633E-5</v>
      </c>
      <c r="G369" s="9">
        <v>1.0072547463834379E-5</v>
      </c>
      <c r="H369" s="9">
        <v>4.3217035848671399E-5</v>
      </c>
      <c r="I369" s="9">
        <v>6.1644819793092326E-7</v>
      </c>
      <c r="J369" s="9">
        <v>4.4092187399275294E-6</v>
      </c>
      <c r="K369" s="9">
        <v>4.0511162346967323E-6</v>
      </c>
      <c r="L369" s="9">
        <v>8.1092961755487484E-6</v>
      </c>
      <c r="M369" s="9">
        <v>1.8913058779065176E-5</v>
      </c>
      <c r="N369" s="9">
        <v>5.0185134689653516E-5</v>
      </c>
      <c r="O369" s="9">
        <v>5.381127308660089E-5</v>
      </c>
    </row>
    <row r="370" spans="1:15" x14ac:dyDescent="0.25">
      <c r="A370" s="82">
        <v>1990</v>
      </c>
      <c r="B370" s="82" t="s">
        <v>121</v>
      </c>
      <c r="C370" s="82">
        <v>8</v>
      </c>
      <c r="D370" s="9">
        <v>7.1740576686954274E-6</v>
      </c>
      <c r="E370" s="9">
        <v>6.7734512645213961E-6</v>
      </c>
      <c r="F370" s="9">
        <v>3.4298498669983388E-5</v>
      </c>
      <c r="G370" s="9">
        <v>7.6935846980037139E-6</v>
      </c>
      <c r="H370" s="9">
        <v>4.4880464115535321E-5</v>
      </c>
      <c r="I370" s="9">
        <v>8.2811274170086048E-7</v>
      </c>
      <c r="J370" s="9">
        <v>8.0843926873481512E-6</v>
      </c>
      <c r="K370" s="9">
        <v>4.5839015063805673E-6</v>
      </c>
      <c r="L370" s="9">
        <v>8.9886067764832262E-6</v>
      </c>
      <c r="M370" s="9">
        <v>7.7187257825464583E-6</v>
      </c>
      <c r="N370" s="9">
        <v>4.4695408675809893E-5</v>
      </c>
      <c r="O370" s="9">
        <v>3.4706449453482024E-5</v>
      </c>
    </row>
    <row r="371" spans="1:15" x14ac:dyDescent="0.25">
      <c r="A371" s="82">
        <v>1991</v>
      </c>
      <c r="B371" s="82" t="s">
        <v>121</v>
      </c>
      <c r="C371" s="82">
        <v>8</v>
      </c>
      <c r="D371" s="9">
        <v>7.074303981134697E-6</v>
      </c>
      <c r="E371" s="9">
        <v>6.0885238166877596E-6</v>
      </c>
      <c r="F371" s="9">
        <v>3.8176077820700637E-5</v>
      </c>
      <c r="G371" s="9">
        <v>9.2416094724836238E-6</v>
      </c>
      <c r="H371" s="9">
        <v>3.9724454840419263E-5</v>
      </c>
      <c r="I371" s="9">
        <v>1.3754179626318639E-6</v>
      </c>
      <c r="J371" s="9">
        <v>5.6817663801558557E-6</v>
      </c>
      <c r="K371" s="9">
        <v>4.0041384128873216E-6</v>
      </c>
      <c r="L371" s="9">
        <v>6.0114375095766856E-6</v>
      </c>
      <c r="M371" s="9">
        <v>8.7320649524020913E-6</v>
      </c>
      <c r="N371" s="9">
        <v>3.8741890115942597E-5</v>
      </c>
      <c r="O371" s="9">
        <v>3.8410072617186671E-5</v>
      </c>
    </row>
    <row r="372" spans="1:15" x14ac:dyDescent="0.25">
      <c r="A372" s="82">
        <v>1992</v>
      </c>
      <c r="B372" s="82" t="s">
        <v>121</v>
      </c>
      <c r="C372" s="82">
        <v>8</v>
      </c>
      <c r="D372" s="9">
        <v>6.6419866179194807E-6</v>
      </c>
      <c r="E372" s="9">
        <v>6.4143141248721108E-6</v>
      </c>
      <c r="F372" s="9">
        <v>3.4830052220326198E-5</v>
      </c>
      <c r="G372" s="9">
        <v>8.207902412945662E-6</v>
      </c>
      <c r="H372" s="9">
        <v>4.3883671947657672E-5</v>
      </c>
      <c r="I372" s="9">
        <v>1.1193670692219996E-6</v>
      </c>
      <c r="J372" s="9">
        <v>8.1746368257353929E-6</v>
      </c>
      <c r="K372" s="9">
        <v>3.5628615505349181E-6</v>
      </c>
      <c r="L372" s="9">
        <v>7.3864219313927914E-6</v>
      </c>
      <c r="M372" s="9">
        <v>5.0124359821186574E-6</v>
      </c>
      <c r="N372" s="9">
        <v>3.8228082193518953E-5</v>
      </c>
      <c r="O372" s="9">
        <v>3.0524765167168952E-5</v>
      </c>
    </row>
    <row r="373" spans="1:15" x14ac:dyDescent="0.25">
      <c r="A373" s="82">
        <v>1993</v>
      </c>
      <c r="B373" s="82" t="s">
        <v>121</v>
      </c>
      <c r="C373" s="82">
        <v>8</v>
      </c>
      <c r="D373" s="9">
        <v>5.1418570002308213E-6</v>
      </c>
      <c r="E373" s="9">
        <v>3.4599314291858959E-6</v>
      </c>
      <c r="F373" s="9">
        <v>2.966725706018751E-5</v>
      </c>
      <c r="G373" s="9">
        <v>8.1700966736854479E-6</v>
      </c>
      <c r="H373" s="9">
        <v>2.1665184834348165E-5</v>
      </c>
      <c r="I373" s="9">
        <v>1.0955889953760235E-6</v>
      </c>
      <c r="J373" s="9">
        <v>6.3463802888851481E-6</v>
      </c>
      <c r="K373" s="9">
        <v>3.13939504696997E-6</v>
      </c>
      <c r="L373" s="9">
        <v>5.7495677783546753E-6</v>
      </c>
      <c r="M373" s="9">
        <v>2.4074918963750959E-6</v>
      </c>
      <c r="N373" s="9">
        <v>3.49617348557631E-5</v>
      </c>
      <c r="O373" s="9">
        <v>8.5722623875177024E-6</v>
      </c>
    </row>
    <row r="374" spans="1:15" x14ac:dyDescent="0.25">
      <c r="A374" s="82">
        <v>1994</v>
      </c>
      <c r="B374" s="82" t="s">
        <v>121</v>
      </c>
      <c r="C374" s="82">
        <v>8</v>
      </c>
      <c r="D374" s="9">
        <v>4.0268766696314397E-6</v>
      </c>
      <c r="E374" s="9">
        <v>2.2778333066622221E-6</v>
      </c>
      <c r="F374" s="9">
        <v>1.6136150261847137E-5</v>
      </c>
      <c r="G374" s="9">
        <v>4.4051606799919611E-6</v>
      </c>
      <c r="H374" s="9">
        <v>1.0927534555216913E-5</v>
      </c>
      <c r="I374" s="9">
        <v>1.4536646531587602E-6</v>
      </c>
      <c r="J374" s="9">
        <v>7.1575741219150204E-6</v>
      </c>
      <c r="K374" s="9">
        <v>2.7194355373674025E-6</v>
      </c>
      <c r="L374" s="9">
        <v>5.9469691168621933E-6</v>
      </c>
      <c r="M374" s="9">
        <v>1.0363523017097992E-6</v>
      </c>
      <c r="N374" s="9">
        <v>2.2732694934851094E-5</v>
      </c>
      <c r="O374" s="9">
        <v>8.1290859343690563E-6</v>
      </c>
    </row>
    <row r="375" spans="1:15" x14ac:dyDescent="0.25">
      <c r="A375" s="82">
        <v>1995</v>
      </c>
      <c r="B375" s="82" t="s">
        <v>121</v>
      </c>
      <c r="C375" s="82">
        <v>8</v>
      </c>
      <c r="D375" s="9">
        <v>3.7129457144693042E-6</v>
      </c>
      <c r="E375" s="9">
        <v>2.0199776032875456E-6</v>
      </c>
      <c r="F375" s="9">
        <v>1.5887073626893101E-5</v>
      </c>
      <c r="G375" s="9">
        <v>4.6564231249923936E-6</v>
      </c>
      <c r="H375" s="9">
        <v>8.0187948805792285E-6</v>
      </c>
      <c r="I375" s="9">
        <v>4.2010019549198881E-6</v>
      </c>
      <c r="J375" s="9">
        <v>8.6192312169525209E-6</v>
      </c>
      <c r="K375" s="9">
        <v>1.628668816643983E-6</v>
      </c>
      <c r="L375" s="9">
        <v>4.2067397462923126E-6</v>
      </c>
      <c r="M375" s="9">
        <v>1.6954835703862324E-6</v>
      </c>
      <c r="N375" s="9">
        <v>1.2421592962206444E-5</v>
      </c>
      <c r="O375" s="9">
        <v>7.1565284409268284E-6</v>
      </c>
    </row>
    <row r="376" spans="1:15" x14ac:dyDescent="0.25">
      <c r="A376" s="82">
        <v>1996</v>
      </c>
      <c r="B376" s="82" t="s">
        <v>121</v>
      </c>
      <c r="C376" s="82">
        <v>8</v>
      </c>
      <c r="D376" s="9">
        <v>4.2469227671007453E-6</v>
      </c>
      <c r="E376" s="9">
        <v>2.4017669118162585E-6</v>
      </c>
      <c r="F376" s="9">
        <v>1.6908964897984976E-5</v>
      </c>
      <c r="G376" s="9">
        <v>4.7453859922352383E-6</v>
      </c>
      <c r="H376" s="9">
        <v>1.1898725582809569E-5</v>
      </c>
      <c r="I376" s="9">
        <v>1.0429647812980417E-6</v>
      </c>
      <c r="J376" s="9">
        <v>4.1495924266797561E-6</v>
      </c>
      <c r="K376" s="9">
        <v>2.7389431596088648E-6</v>
      </c>
      <c r="L376" s="9">
        <v>3.197676964308507E-6</v>
      </c>
      <c r="M376" s="9">
        <v>1.3396620308146682E-6</v>
      </c>
      <c r="N376" s="9">
        <v>1.7187008559801017E-5</v>
      </c>
      <c r="O376" s="9">
        <v>5.4529903851629271E-6</v>
      </c>
    </row>
    <row r="377" spans="1:15" x14ac:dyDescent="0.25">
      <c r="A377" s="82">
        <v>1997</v>
      </c>
      <c r="B377" s="82" t="s">
        <v>121</v>
      </c>
      <c r="C377" s="82">
        <v>8</v>
      </c>
      <c r="D377" s="9">
        <v>3.5139232775993592E-6</v>
      </c>
      <c r="E377" s="9">
        <v>2.6291638802018645E-6</v>
      </c>
      <c r="F377" s="9">
        <v>1.7460012511430445E-5</v>
      </c>
      <c r="G377" s="9">
        <v>4.7651122994305538E-6</v>
      </c>
      <c r="H377" s="9">
        <v>1.3449850712462214E-5</v>
      </c>
      <c r="I377" s="9">
        <v>1.406531641410391E-6</v>
      </c>
      <c r="J377" s="9">
        <v>4.4284576149703328E-6</v>
      </c>
      <c r="K377" s="9">
        <v>1.2974681231566509E-6</v>
      </c>
      <c r="L377" s="9">
        <v>3.2192023294563025E-6</v>
      </c>
      <c r="M377" s="9">
        <v>1.357317183985542E-6</v>
      </c>
      <c r="N377" s="9">
        <v>1.5701902897433144E-5</v>
      </c>
      <c r="O377" s="9">
        <v>7.5442510705890704E-6</v>
      </c>
    </row>
    <row r="378" spans="1:15" x14ac:dyDescent="0.25">
      <c r="A378" s="82">
        <v>1998</v>
      </c>
      <c r="B378" s="82" t="s">
        <v>121</v>
      </c>
      <c r="C378" s="82">
        <v>8</v>
      </c>
      <c r="D378" s="9">
        <v>4.2930456970299836E-6</v>
      </c>
      <c r="E378" s="9">
        <v>3.4360950745406435E-6</v>
      </c>
      <c r="F378" s="9">
        <v>2.4018747187560765E-5</v>
      </c>
      <c r="G378" s="9">
        <v>6.5909055651844571E-6</v>
      </c>
      <c r="H378" s="9">
        <v>1.7662045786363743E-5</v>
      </c>
      <c r="I378" s="9">
        <v>6.9999828333340264E-7</v>
      </c>
      <c r="J378" s="9">
        <v>3.9746496469392171E-6</v>
      </c>
      <c r="K378" s="9">
        <v>1.7961677161938474E-6</v>
      </c>
      <c r="L378" s="9">
        <v>1.8750224539204454E-6</v>
      </c>
      <c r="M378" s="9">
        <v>3.2787734515393226E-6</v>
      </c>
      <c r="N378" s="9">
        <v>2.3951541680485123E-5</v>
      </c>
      <c r="O378" s="9">
        <v>7.2955753169899044E-6</v>
      </c>
    </row>
    <row r="379" spans="1:15" x14ac:dyDescent="0.25">
      <c r="A379" s="82">
        <v>1999</v>
      </c>
      <c r="B379" s="82" t="s">
        <v>121</v>
      </c>
      <c r="C379" s="82">
        <v>8</v>
      </c>
      <c r="D379" s="9">
        <v>4.7810641152504899E-6</v>
      </c>
      <c r="E379" s="9">
        <v>4.5518683738261849E-6</v>
      </c>
      <c r="F379" s="9">
        <v>2.2962506722338746E-5</v>
      </c>
      <c r="G379" s="9">
        <v>5.7361040906401242E-6</v>
      </c>
      <c r="H379" s="9">
        <v>2.3474703199990607E-5</v>
      </c>
      <c r="I379" s="9">
        <v>1.3166871330625683E-6</v>
      </c>
      <c r="J379" s="9">
        <v>6.6562801616859676E-6</v>
      </c>
      <c r="K379" s="9">
        <v>2.0941144189702305E-6</v>
      </c>
      <c r="L379" s="9">
        <v>2.2979733018047371E-6</v>
      </c>
      <c r="M379" s="9">
        <v>4.5676854281113336E-6</v>
      </c>
      <c r="N379" s="9">
        <v>2.3133336361113252E-5</v>
      </c>
      <c r="O379" s="9">
        <v>1.0780280229361429E-5</v>
      </c>
    </row>
    <row r="380" spans="1:15" x14ac:dyDescent="0.25">
      <c r="A380" s="82">
        <v>2000</v>
      </c>
      <c r="B380" s="82" t="s">
        <v>121</v>
      </c>
      <c r="C380" s="82">
        <v>8</v>
      </c>
      <c r="D380" s="9">
        <v>5.4857011010847578E-6</v>
      </c>
      <c r="E380" s="9">
        <v>5.2848808817827893E-6</v>
      </c>
      <c r="F380" s="9">
        <v>2.541278687549152E-5</v>
      </c>
      <c r="G380" s="9">
        <v>5.9341442336102622E-6</v>
      </c>
      <c r="H380" s="9">
        <v>3.298690994519718E-5</v>
      </c>
      <c r="I380" s="9">
        <v>1.4089267685322606E-6</v>
      </c>
      <c r="J380" s="9">
        <v>4.8499733521272862E-6</v>
      </c>
      <c r="K380" s="9">
        <v>2.7247299022414406E-6</v>
      </c>
      <c r="L380" s="9">
        <v>3.3267020392918445E-6</v>
      </c>
      <c r="M380" s="9">
        <v>4.6509729178924042E-6</v>
      </c>
      <c r="N380" s="9">
        <v>3.8494980249054441E-5</v>
      </c>
      <c r="O380" s="9">
        <v>2.4178866379719236E-5</v>
      </c>
    </row>
    <row r="381" spans="1:15" x14ac:dyDescent="0.25">
      <c r="A381" s="82">
        <v>2001</v>
      </c>
      <c r="B381" s="82" t="s">
        <v>121</v>
      </c>
      <c r="C381" s="82">
        <v>8</v>
      </c>
      <c r="D381" s="9">
        <v>5.9519321745876831E-6</v>
      </c>
      <c r="E381" s="9">
        <v>5.5638810892687734E-6</v>
      </c>
      <c r="F381" s="9">
        <v>2.6168386354330795E-5</v>
      </c>
      <c r="G381" s="9">
        <v>5.875977955088669E-6</v>
      </c>
      <c r="H381" s="9">
        <v>3.7416432356051354E-5</v>
      </c>
      <c r="I381" s="9">
        <v>1.2172278472271021E-6</v>
      </c>
      <c r="J381" s="9">
        <v>5.6851248965428478E-6</v>
      </c>
      <c r="K381" s="9">
        <v>4.1221841416213055E-6</v>
      </c>
      <c r="L381" s="9">
        <v>3.0903327717446595E-6</v>
      </c>
      <c r="M381" s="9">
        <v>9.7193131007295926E-6</v>
      </c>
      <c r="N381" s="9">
        <v>3.699945716299089E-5</v>
      </c>
      <c r="O381" s="9">
        <v>1.8597172326757588E-5</v>
      </c>
    </row>
    <row r="382" spans="1:15" x14ac:dyDescent="0.25">
      <c r="A382" s="82">
        <v>2002</v>
      </c>
      <c r="B382" s="82" t="s">
        <v>121</v>
      </c>
      <c r="C382" s="82">
        <v>8</v>
      </c>
      <c r="D382" s="9">
        <v>6.935821263858674E-6</v>
      </c>
      <c r="E382" s="9">
        <v>7.6921058077704705E-6</v>
      </c>
      <c r="F382" s="9">
        <v>3.0978982013483376E-5</v>
      </c>
      <c r="G382" s="9">
        <v>6.5677943237218676E-6</v>
      </c>
      <c r="H382" s="9">
        <v>5.2822095658979676E-5</v>
      </c>
      <c r="I382" s="9">
        <v>7.5531579842374668E-7</v>
      </c>
      <c r="J382" s="9">
        <v>7.3154351186037134E-6</v>
      </c>
      <c r="K382" s="9">
        <v>4.5203933776770605E-6</v>
      </c>
      <c r="L382" s="9">
        <v>4.5141978953379158E-6</v>
      </c>
      <c r="M382" s="9">
        <v>6.7837123174737138E-6</v>
      </c>
      <c r="N382" s="9">
        <v>4.2723075299076332E-5</v>
      </c>
      <c r="O382" s="9">
        <v>1.9036899656526507E-5</v>
      </c>
    </row>
    <row r="383" spans="1:15" x14ac:dyDescent="0.25">
      <c r="A383" s="82">
        <v>2003</v>
      </c>
      <c r="B383" s="82" t="s">
        <v>121</v>
      </c>
      <c r="C383" s="82">
        <v>8</v>
      </c>
      <c r="D383" s="9">
        <v>7.0088557241395248E-6</v>
      </c>
      <c r="E383" s="9">
        <v>6.5057223849871086E-6</v>
      </c>
      <c r="F383" s="9">
        <v>3.6933059544315679E-5</v>
      </c>
      <c r="G383" s="9">
        <v>8.9094135425393059E-6</v>
      </c>
      <c r="H383" s="9">
        <v>4.481575845278726E-5</v>
      </c>
      <c r="I383" s="9">
        <v>1.1268314168256371E-6</v>
      </c>
      <c r="J383" s="9">
        <v>1.0160088030615296E-5</v>
      </c>
      <c r="K383" s="9">
        <v>4.3214351937782394E-6</v>
      </c>
      <c r="L383" s="9">
        <v>5.9166190316394653E-6</v>
      </c>
      <c r="M383" s="9">
        <v>6.3449079500195083E-6</v>
      </c>
      <c r="N383" s="9">
        <v>4.008578145209156E-5</v>
      </c>
      <c r="O383" s="9">
        <v>2.4738723207934595E-5</v>
      </c>
    </row>
    <row r="384" spans="1:15" x14ac:dyDescent="0.25">
      <c r="A384" s="82">
        <v>2004</v>
      </c>
      <c r="B384" s="82" t="s">
        <v>121</v>
      </c>
      <c r="C384" s="82">
        <v>8</v>
      </c>
      <c r="D384" s="9">
        <v>6.7629923098347571E-6</v>
      </c>
      <c r="E384" s="9">
        <v>6.1473778000294782E-6</v>
      </c>
      <c r="F384" s="9">
        <v>3.0482473153166286E-5</v>
      </c>
      <c r="G384" s="9">
        <v>7.5418794747286055E-6</v>
      </c>
      <c r="H384" s="9">
        <v>4.1773575605069977E-5</v>
      </c>
      <c r="I384" s="9">
        <v>1.2858113405274939E-6</v>
      </c>
      <c r="J384" s="9">
        <v>1.3927810848372709E-5</v>
      </c>
      <c r="K384" s="9">
        <v>3.8777423400947635E-6</v>
      </c>
      <c r="L384" s="9">
        <v>8.2167424497539717E-6</v>
      </c>
      <c r="M384" s="9">
        <v>5.1082974733695811E-6</v>
      </c>
      <c r="N384" s="9">
        <v>3.5188920116944892E-5</v>
      </c>
      <c r="O384" s="9">
        <v>1.5839040042888901E-5</v>
      </c>
    </row>
    <row r="385" spans="1:15" x14ac:dyDescent="0.25">
      <c r="A385" s="82">
        <v>2005</v>
      </c>
      <c r="B385" s="82" t="s">
        <v>121</v>
      </c>
      <c r="C385" s="82">
        <v>8</v>
      </c>
      <c r="D385" s="9">
        <v>6.1822668700509621E-6</v>
      </c>
      <c r="E385" s="9">
        <v>5.3787503847594824E-6</v>
      </c>
      <c r="F385" s="9">
        <v>3.1306053154675758E-5</v>
      </c>
      <c r="G385" s="9">
        <v>8.3982759407556611E-6</v>
      </c>
      <c r="H385" s="9">
        <v>3.5163803945195181E-5</v>
      </c>
      <c r="I385" s="9">
        <v>9.0074793839709376E-7</v>
      </c>
      <c r="J385" s="9">
        <v>1.796586778790837E-5</v>
      </c>
      <c r="K385" s="9">
        <v>3.6909542891579721E-6</v>
      </c>
      <c r="L385" s="9">
        <v>5.7907178406660633E-6</v>
      </c>
      <c r="M385" s="9">
        <v>5.5595689623060059E-6</v>
      </c>
      <c r="N385" s="9">
        <v>3.3321227407289155E-5</v>
      </c>
      <c r="O385" s="9">
        <v>1.5938270811966191E-5</v>
      </c>
    </row>
    <row r="386" spans="1:15" x14ac:dyDescent="0.25">
      <c r="A386" s="82">
        <v>2006</v>
      </c>
      <c r="B386" s="82" t="s">
        <v>121</v>
      </c>
      <c r="C386" s="82">
        <v>8</v>
      </c>
      <c r="D386" s="9">
        <v>5.9337286013820732E-6</v>
      </c>
      <c r="E386" s="9">
        <v>4.6168457076750093E-6</v>
      </c>
      <c r="F386" s="9">
        <v>2.8208196802615544E-5</v>
      </c>
      <c r="G386" s="9">
        <v>7.6069756204890805E-6</v>
      </c>
      <c r="H386" s="9">
        <v>3.095308026710551E-5</v>
      </c>
      <c r="I386" s="9">
        <v>7.9574073845421436E-7</v>
      </c>
      <c r="J386" s="9">
        <v>1.6601000079888897E-5</v>
      </c>
      <c r="K386" s="9">
        <v>3.7880591867032683E-6</v>
      </c>
      <c r="L386" s="9">
        <v>7.9981640909572903E-6</v>
      </c>
      <c r="M386" s="9">
        <v>6.2476106561662876E-6</v>
      </c>
      <c r="N386" s="9">
        <v>2.7474529745037196E-5</v>
      </c>
      <c r="O386" s="9">
        <v>1.3079202041640228E-5</v>
      </c>
    </row>
    <row r="387" spans="1:15" x14ac:dyDescent="0.25">
      <c r="A387" s="82">
        <v>2007</v>
      </c>
      <c r="B387" s="82" t="s">
        <v>121</v>
      </c>
      <c r="C387" s="82">
        <v>8</v>
      </c>
      <c r="D387" s="9">
        <v>7.098628002405023E-6</v>
      </c>
      <c r="E387" s="9">
        <v>5.8045308644102259E-6</v>
      </c>
      <c r="F387" s="9">
        <v>3.5614165396437094E-5</v>
      </c>
      <c r="G387" s="9">
        <v>9.2574638399376092E-6</v>
      </c>
      <c r="H387" s="9">
        <v>4.2633341626392692E-5</v>
      </c>
      <c r="I387" s="9">
        <v>8.5271128827494454E-7</v>
      </c>
      <c r="J387" s="9">
        <v>1.2213006552799806E-5</v>
      </c>
      <c r="K387" s="9">
        <v>6.1172084778946131E-6</v>
      </c>
      <c r="L387" s="9">
        <v>6.6777765204902332E-6</v>
      </c>
      <c r="M387" s="9">
        <v>4.4597385235934634E-6</v>
      </c>
      <c r="N387" s="9">
        <v>3.6310002705036346E-5</v>
      </c>
      <c r="O387" s="9">
        <v>2.2308501293229062E-5</v>
      </c>
    </row>
    <row r="388" spans="1:15" x14ac:dyDescent="0.25">
      <c r="A388" s="82">
        <v>2008</v>
      </c>
      <c r="B388" s="82" t="s">
        <v>121</v>
      </c>
      <c r="C388" s="82">
        <v>8</v>
      </c>
      <c r="D388" s="9">
        <v>7.3826712219961126E-6</v>
      </c>
      <c r="E388" s="9">
        <v>4.8903513034272712E-6</v>
      </c>
      <c r="F388" s="9">
        <v>3.5871439413633744E-5</v>
      </c>
      <c r="G388" s="9">
        <v>9.8612132670852705E-6</v>
      </c>
      <c r="H388" s="9">
        <v>3.6476909622444812E-5</v>
      </c>
      <c r="I388" s="9">
        <v>8.8122274919136493E-7</v>
      </c>
      <c r="J388" s="9">
        <v>1.2416939423545735E-5</v>
      </c>
      <c r="K388" s="9">
        <v>7.5929619166413364E-6</v>
      </c>
      <c r="L388" s="9">
        <v>9.5859827838243385E-6</v>
      </c>
      <c r="M388" s="9">
        <v>9.9953610350896231E-6</v>
      </c>
      <c r="N388" s="9">
        <v>3.0343747006880229E-5</v>
      </c>
      <c r="O388" s="9">
        <v>2.7193134008750726E-5</v>
      </c>
    </row>
    <row r="389" spans="1:15" x14ac:dyDescent="0.25">
      <c r="A389" s="82">
        <v>2009</v>
      </c>
      <c r="B389" s="82" t="s">
        <v>121</v>
      </c>
      <c r="C389" s="82">
        <v>8</v>
      </c>
      <c r="D389" s="9">
        <v>6.3454304621957629E-6</v>
      </c>
      <c r="E389" s="9">
        <v>4.8278026078720742E-6</v>
      </c>
      <c r="F389" s="9">
        <v>3.3985229936038939E-5</v>
      </c>
      <c r="G389" s="9">
        <v>9.4441764886618398E-6</v>
      </c>
      <c r="H389" s="9">
        <v>3.7679904094617899E-5</v>
      </c>
      <c r="I389" s="9">
        <v>8.235386458963068E-7</v>
      </c>
      <c r="J389" s="9">
        <v>1.2631059751659331E-5</v>
      </c>
      <c r="K389" s="9">
        <v>7.1782088337150105E-6</v>
      </c>
      <c r="L389" s="9">
        <v>8.4623521465099193E-6</v>
      </c>
      <c r="M389" s="9">
        <v>8.2003852314999957E-6</v>
      </c>
      <c r="N389" s="9">
        <v>2.8823449367596246E-5</v>
      </c>
      <c r="O389" s="9">
        <v>2.4936703124928286E-5</v>
      </c>
    </row>
    <row r="390" spans="1:15" x14ac:dyDescent="0.25">
      <c r="A390" s="82">
        <v>2010</v>
      </c>
      <c r="B390" s="82" t="s">
        <v>121</v>
      </c>
      <c r="C390" s="82">
        <v>8</v>
      </c>
      <c r="D390" s="9">
        <v>5.3639063173983261E-6</v>
      </c>
      <c r="E390" s="9">
        <v>4.7672388750922016E-6</v>
      </c>
      <c r="F390" s="9">
        <v>2.2464169144166894E-5</v>
      </c>
      <c r="G390" s="9">
        <v>5.2493300487937838E-6</v>
      </c>
      <c r="H390" s="9">
        <v>3.6235495730732358E-5</v>
      </c>
      <c r="I390" s="9">
        <v>1.8009610315958023E-6</v>
      </c>
      <c r="J390" s="9">
        <v>1.4960533577329014E-5</v>
      </c>
      <c r="K390" s="9">
        <v>6.4967020259539658E-6</v>
      </c>
      <c r="L390" s="9">
        <v>5.4402299616895583E-6</v>
      </c>
      <c r="M390" s="9">
        <v>3.9313168083140891E-6</v>
      </c>
      <c r="N390" s="9">
        <v>3.0545214914536186E-5</v>
      </c>
      <c r="O390" s="9">
        <v>1.1100191170022677E-5</v>
      </c>
    </row>
    <row r="391" spans="1:15" x14ac:dyDescent="0.25">
      <c r="A391" s="82">
        <v>2011</v>
      </c>
      <c r="B391" s="82" t="s">
        <v>121</v>
      </c>
      <c r="C391" s="82">
        <v>8</v>
      </c>
      <c r="D391" s="9">
        <v>4.0245023519588065E-6</v>
      </c>
      <c r="E391" s="9">
        <v>2.1600421932634049E-6</v>
      </c>
      <c r="F391" s="9">
        <v>1.301196919282049E-5</v>
      </c>
      <c r="G391" s="9">
        <v>3.7662673246537005E-6</v>
      </c>
      <c r="H391" s="9">
        <v>1.6898209720641793E-5</v>
      </c>
      <c r="I391" s="9">
        <v>1.0542745765760291E-6</v>
      </c>
      <c r="J391" s="9">
        <v>1.2517189232017763E-5</v>
      </c>
      <c r="K391" s="9">
        <v>3.5902350015764459E-6</v>
      </c>
      <c r="L391" s="9">
        <v>7.5097593487833615E-6</v>
      </c>
      <c r="M391" s="9">
        <v>2.2735635931629803E-6</v>
      </c>
      <c r="N391" s="9">
        <v>1.6920523840236275E-5</v>
      </c>
      <c r="O391" s="9">
        <v>8.4426320059661497E-6</v>
      </c>
    </row>
    <row r="392" spans="1:15" x14ac:dyDescent="0.25">
      <c r="A392" s="82">
        <v>2012</v>
      </c>
      <c r="B392" s="82" t="s">
        <v>121</v>
      </c>
      <c r="C392" s="82">
        <v>8</v>
      </c>
      <c r="D392" s="9">
        <v>3.6689159227354297E-6</v>
      </c>
      <c r="E392" s="9">
        <v>1.8299576796353786E-6</v>
      </c>
      <c r="F392" s="9">
        <v>1.1780678056223454E-5</v>
      </c>
      <c r="G392" s="9">
        <v>3.5962211370495771E-6</v>
      </c>
      <c r="H392" s="9">
        <v>1.2682574380903673E-5</v>
      </c>
      <c r="I392" s="9">
        <v>7.189818587257091E-7</v>
      </c>
      <c r="J392" s="9">
        <v>1.1094844739303358E-5</v>
      </c>
      <c r="K392" s="9">
        <v>4.312287595568433E-6</v>
      </c>
      <c r="L392" s="9">
        <v>5.966522146469834E-6</v>
      </c>
      <c r="M392" s="9">
        <v>2.7306740262313649E-6</v>
      </c>
      <c r="N392" s="9">
        <v>1.3000374834540191E-5</v>
      </c>
      <c r="O392" s="9">
        <v>9.4145768845469326E-6</v>
      </c>
    </row>
    <row r="393" spans="1:15" x14ac:dyDescent="0.25">
      <c r="A393" s="82">
        <v>2013</v>
      </c>
      <c r="B393" s="82" t="s">
        <v>121</v>
      </c>
      <c r="C393" s="82">
        <v>8</v>
      </c>
      <c r="D393" s="9">
        <v>3.6355270522322141E-6</v>
      </c>
      <c r="E393" s="9">
        <v>2.1446537870263238E-6</v>
      </c>
      <c r="F393" s="9">
        <v>1.3556715821916107E-5</v>
      </c>
      <c r="G393" s="9">
        <v>4.115109804148076E-6</v>
      </c>
      <c r="H393" s="9">
        <v>1.444329738659119E-5</v>
      </c>
      <c r="I393" s="9">
        <v>6.740676984619495E-7</v>
      </c>
      <c r="J393" s="9">
        <v>6.9961674912944625E-6</v>
      </c>
      <c r="K393" s="9">
        <v>2.6847667240044E-6</v>
      </c>
      <c r="L393" s="9">
        <v>4.377286660340818E-6</v>
      </c>
      <c r="M393" s="9">
        <v>2.4900608131841489E-6</v>
      </c>
      <c r="N393" s="9">
        <v>1.4445425337850406E-5</v>
      </c>
      <c r="O393" s="9">
        <v>1.135132621328437E-5</v>
      </c>
    </row>
    <row r="394" spans="1:15" x14ac:dyDescent="0.25">
      <c r="A394" s="82">
        <v>2014</v>
      </c>
      <c r="B394" s="82" t="s">
        <v>121</v>
      </c>
      <c r="C394" s="82">
        <v>8</v>
      </c>
      <c r="D394" s="9">
        <v>3.9540720528343442E-6</v>
      </c>
      <c r="E394" s="9">
        <v>2.9009651121750071E-6</v>
      </c>
      <c r="F394" s="9">
        <v>1.3569793678186705E-5</v>
      </c>
      <c r="G394" s="9">
        <v>3.8395725854616283E-6</v>
      </c>
      <c r="H394" s="9">
        <v>1.7155196154065299E-5</v>
      </c>
      <c r="I394" s="9">
        <v>6.9175933882855606E-7</v>
      </c>
      <c r="J394" s="9">
        <v>6.0281609643407626E-6</v>
      </c>
      <c r="K394" s="9">
        <v>2.3674874021489775E-6</v>
      </c>
      <c r="L394" s="9">
        <v>4.3708794761998536E-6</v>
      </c>
      <c r="M394" s="9">
        <v>4.8738571708189567E-6</v>
      </c>
      <c r="N394" s="9">
        <v>1.1835578061200752E-5</v>
      </c>
      <c r="O394" s="9">
        <v>1.2574885918359635E-5</v>
      </c>
    </row>
    <row r="395" spans="1:15" x14ac:dyDescent="0.25">
      <c r="A395" s="82">
        <v>2015</v>
      </c>
      <c r="B395" s="82" t="s">
        <v>121</v>
      </c>
      <c r="C395" s="82">
        <v>8</v>
      </c>
      <c r="D395" s="9">
        <v>7.6962384174327204E-6</v>
      </c>
      <c r="E395" s="9">
        <v>6.7986800257946504E-6</v>
      </c>
      <c r="F395" s="9">
        <v>3.6403389088919799E-5</v>
      </c>
      <c r="G395" s="9">
        <v>9.4079695114634901E-6</v>
      </c>
      <c r="H395" s="9">
        <v>3.2527845382021285E-5</v>
      </c>
      <c r="I395" s="9">
        <v>1.2942500082582044E-6</v>
      </c>
      <c r="J395" s="9">
        <v>1.2484997289873303E-5</v>
      </c>
      <c r="K395" s="9">
        <v>5.1650509787591208E-6</v>
      </c>
      <c r="L395" s="9">
        <v>6.8367786593525428E-6</v>
      </c>
      <c r="M395" s="9">
        <v>6.683294411196162E-6</v>
      </c>
      <c r="N395" s="9">
        <v>3.2776574111889288E-5</v>
      </c>
      <c r="O395" s="9">
        <v>2.674014824780537E-5</v>
      </c>
    </row>
    <row r="396" spans="1:15" x14ac:dyDescent="0.25">
      <c r="A396" s="82">
        <v>2016</v>
      </c>
      <c r="B396" s="82" t="s">
        <v>121</v>
      </c>
      <c r="C396" s="82">
        <v>8</v>
      </c>
      <c r="D396" s="9">
        <v>8.6735665144254483E-6</v>
      </c>
      <c r="E396" s="9">
        <v>7.0214699025587181E-6</v>
      </c>
      <c r="F396" s="9">
        <v>3.865385877045355E-5</v>
      </c>
      <c r="G396" s="9">
        <v>9.9740849152041387E-6</v>
      </c>
      <c r="H396" s="9">
        <v>3.5662083780536591E-5</v>
      </c>
      <c r="I396" s="9">
        <v>1.2832008299984903E-6</v>
      </c>
      <c r="J396" s="9">
        <v>1.2754529163116483E-5</v>
      </c>
      <c r="K396" s="9">
        <v>5.1900470729677266E-6</v>
      </c>
      <c r="L396" s="9">
        <v>7.264285938868233E-6</v>
      </c>
      <c r="M396" s="9">
        <v>9.5040983021107472E-6</v>
      </c>
      <c r="N396" s="9">
        <v>3.3921610025045576E-5</v>
      </c>
      <c r="O396" s="9">
        <v>3.5254413926635892E-5</v>
      </c>
    </row>
    <row r="397" spans="1:15" x14ac:dyDescent="0.25">
      <c r="A397" s="82">
        <v>2017</v>
      </c>
      <c r="B397" s="82" t="s">
        <v>121</v>
      </c>
      <c r="C397" s="82">
        <v>8</v>
      </c>
      <c r="D397" s="9">
        <v>9.2983015270082396E-6</v>
      </c>
      <c r="E397" s="9">
        <v>7.5147168418654083E-6</v>
      </c>
      <c r="F397" s="9">
        <v>3.9891468945329862E-5</v>
      </c>
      <c r="G397" s="9">
        <v>1.0243656224262069E-5</v>
      </c>
      <c r="H397" s="9">
        <v>3.8096499504129162E-5</v>
      </c>
      <c r="I397" s="9">
        <v>1.4126761200666833E-6</v>
      </c>
      <c r="J397" s="9">
        <v>1.3298948382935259E-5</v>
      </c>
      <c r="K397" s="9">
        <v>5.2240951624625898E-6</v>
      </c>
      <c r="L397" s="9">
        <v>7.0613612769507813E-6</v>
      </c>
      <c r="M397" s="9">
        <v>9.533648658927932E-6</v>
      </c>
      <c r="N397" s="9">
        <v>3.7021477794347737E-5</v>
      </c>
      <c r="O397" s="9">
        <v>3.9531972155187831E-5</v>
      </c>
    </row>
    <row r="398" spans="1:15" x14ac:dyDescent="0.25">
      <c r="A398" s="82">
        <v>2018</v>
      </c>
      <c r="B398" s="82" t="s">
        <v>121</v>
      </c>
      <c r="C398" s="82">
        <v>8</v>
      </c>
      <c r="D398" s="9">
        <v>9.2286057190209888E-6</v>
      </c>
      <c r="E398" s="9">
        <v>6.9707876366068575E-6</v>
      </c>
      <c r="F398" s="9">
        <v>4.0288239964398928E-5</v>
      </c>
      <c r="G398" s="9">
        <v>1.0365939554317587E-5</v>
      </c>
      <c r="H398" s="9">
        <v>3.2425922387388287E-5</v>
      </c>
      <c r="I398" s="9">
        <v>1.3316260751707992E-6</v>
      </c>
      <c r="J398" s="9">
        <v>1.4297302846529793E-5</v>
      </c>
      <c r="K398" s="9">
        <v>5.4867865072639516E-6</v>
      </c>
      <c r="L398" s="9">
        <v>7.1905510814078787E-6</v>
      </c>
      <c r="M398" s="9">
        <v>9.1716019906060447E-6</v>
      </c>
      <c r="N398" s="9">
        <v>4.0859887090402406E-5</v>
      </c>
      <c r="O398" s="9">
        <v>3.85597273147249E-5</v>
      </c>
    </row>
    <row r="399" spans="1:15" x14ac:dyDescent="0.25">
      <c r="A399" s="82">
        <v>2019</v>
      </c>
      <c r="B399" s="82" t="s">
        <v>121</v>
      </c>
      <c r="C399" s="82">
        <v>8</v>
      </c>
      <c r="D399" s="9">
        <v>9.151383080042808E-6</v>
      </c>
      <c r="E399" s="9">
        <v>7.0286638890906858E-6</v>
      </c>
      <c r="F399" s="9">
        <v>3.9464712433047994E-5</v>
      </c>
      <c r="G399" s="9">
        <v>1.0104457006180547E-5</v>
      </c>
      <c r="H399" s="9">
        <v>3.3059269145125881E-5</v>
      </c>
      <c r="I399" s="9">
        <v>1.4235726559623883E-6</v>
      </c>
      <c r="J399" s="9">
        <v>1.4353704216124702E-5</v>
      </c>
      <c r="K399" s="9">
        <v>5.613927817402201E-6</v>
      </c>
      <c r="L399" s="9">
        <v>7.3363534464441202E-6</v>
      </c>
      <c r="M399" s="9">
        <v>1.0056259607123311E-5</v>
      </c>
      <c r="N399" s="9">
        <v>3.9770477247369737E-5</v>
      </c>
      <c r="O399" s="9">
        <v>3.7742159454366417E-5</v>
      </c>
    </row>
    <row r="400" spans="1:15" x14ac:dyDescent="0.25">
      <c r="A400" s="82">
        <v>2020</v>
      </c>
      <c r="B400" s="82" t="s">
        <v>121</v>
      </c>
      <c r="C400" s="82">
        <v>8</v>
      </c>
      <c r="D400" s="9">
        <v>8.6679105155708398E-6</v>
      </c>
      <c r="E400" s="9">
        <v>6.7247570678997317E-6</v>
      </c>
      <c r="F400" s="9">
        <v>3.6940878024915729E-5</v>
      </c>
      <c r="G400" s="9">
        <v>9.5306569566864747E-6</v>
      </c>
      <c r="H400" s="9">
        <v>2.8877881241042508E-5</v>
      </c>
      <c r="I400" s="9">
        <v>1.3340106853976008E-6</v>
      </c>
      <c r="J400" s="9">
        <v>1.4805019445517726E-5</v>
      </c>
      <c r="K400" s="9">
        <v>5.7734015845334032E-6</v>
      </c>
      <c r="L400" s="9">
        <v>7.4825386219789949E-6</v>
      </c>
      <c r="M400" s="9">
        <v>8.7533614255342568E-6</v>
      </c>
      <c r="N400" s="9">
        <v>3.9968713829053099E-5</v>
      </c>
      <c r="O400" s="9">
        <v>3.4027349020922533E-5</v>
      </c>
    </row>
    <row r="401" spans="1:17" x14ac:dyDescent="0.25">
      <c r="A401" s="82">
        <v>2021</v>
      </c>
      <c r="B401" s="82" t="s">
        <v>121</v>
      </c>
      <c r="C401" s="82">
        <v>8</v>
      </c>
      <c r="D401" s="9">
        <v>8.7058977051354088E-6</v>
      </c>
      <c r="E401" s="9">
        <v>6.6626363089398969E-6</v>
      </c>
      <c r="F401" s="9">
        <v>3.6316995820273982E-5</v>
      </c>
      <c r="G401" s="9">
        <v>9.3635010784771931E-6</v>
      </c>
      <c r="H401" s="9">
        <v>3.0174148995882489E-5</v>
      </c>
      <c r="I401" s="9">
        <v>1.3356687007858847E-6</v>
      </c>
      <c r="J401" s="9">
        <v>1.5503535670916289E-5</v>
      </c>
      <c r="K401" s="9">
        <v>6.0317776998529174E-6</v>
      </c>
      <c r="L401" s="9">
        <v>7.6315704322396267E-6</v>
      </c>
      <c r="M401" s="9">
        <v>8.0508530924590783E-6</v>
      </c>
      <c r="N401" s="9">
        <v>4.0562568850466279E-5</v>
      </c>
      <c r="O401" s="9">
        <v>3.2841045895912084E-5</v>
      </c>
      <c r="P401" s="82"/>
      <c r="Q401" s="82"/>
    </row>
    <row r="402" spans="1:17" x14ac:dyDescent="0.25">
      <c r="A402" s="82">
        <v>2022</v>
      </c>
      <c r="B402" s="82" t="s">
        <v>121</v>
      </c>
      <c r="C402" s="82">
        <v>8</v>
      </c>
      <c r="D402" s="9">
        <v>9.0275373784813741E-6</v>
      </c>
      <c r="E402" s="9">
        <v>6.5821128535333639E-6</v>
      </c>
      <c r="F402" s="9">
        <v>3.5310763490707802E-5</v>
      </c>
      <c r="G402" s="9">
        <v>9.1260551234143547E-6</v>
      </c>
      <c r="H402" s="9">
        <v>3.0622672638330457E-5</v>
      </c>
      <c r="I402" s="9">
        <v>1.3359699761405146E-6</v>
      </c>
      <c r="J402" s="9">
        <v>1.6228146266872018E-5</v>
      </c>
      <c r="K402" s="9">
        <v>6.229132663689128E-6</v>
      </c>
      <c r="L402" s="9">
        <v>7.7871914707910724E-6</v>
      </c>
      <c r="M402" s="9">
        <v>8.0289732173216576E-6</v>
      </c>
      <c r="N402" s="9">
        <v>3.9850567126252894E-5</v>
      </c>
      <c r="O402" s="9">
        <v>3.3017125282507071E-5</v>
      </c>
      <c r="P402" s="82"/>
      <c r="Q402" s="82"/>
    </row>
    <row r="403" spans="1:17" x14ac:dyDescent="0.25">
      <c r="A403" s="82">
        <v>2023</v>
      </c>
      <c r="B403" s="82" t="s">
        <v>121</v>
      </c>
      <c r="C403" s="82">
        <v>8</v>
      </c>
      <c r="D403" s="9">
        <v>9.764064696081051E-6</v>
      </c>
      <c r="E403" s="9">
        <v>6.6703948516211604E-6</v>
      </c>
      <c r="F403" s="9">
        <v>3.5175573583506119E-5</v>
      </c>
      <c r="G403" s="9">
        <v>9.0991774620385915E-6</v>
      </c>
      <c r="H403" s="9">
        <v>3.0532302301292416E-5</v>
      </c>
      <c r="I403" s="9">
        <v>1.3373001989311596E-6</v>
      </c>
      <c r="J403" s="9">
        <v>1.6844846875046262E-5</v>
      </c>
      <c r="K403" s="9">
        <v>6.4478599360213114E-6</v>
      </c>
      <c r="L403" s="9">
        <v>7.9523521521460356E-6</v>
      </c>
      <c r="M403" s="9">
        <v>8.4153779974112816E-6</v>
      </c>
      <c r="N403" s="9">
        <v>4.0210304033645458E-5</v>
      </c>
      <c r="O403" s="9">
        <v>3.6901357599393942E-5</v>
      </c>
      <c r="P403" s="82"/>
      <c r="Q403" s="82"/>
    </row>
    <row r="404" spans="1:17" x14ac:dyDescent="0.25">
      <c r="A404" s="82">
        <v>2024</v>
      </c>
      <c r="B404" s="82" t="s">
        <v>121</v>
      </c>
      <c r="C404" s="82">
        <v>8</v>
      </c>
      <c r="D404" s="9">
        <v>1.0331898422192281E-5</v>
      </c>
      <c r="E404" s="9">
        <v>6.9447797908044828E-6</v>
      </c>
      <c r="F404" s="9">
        <v>3.6429065887973164E-5</v>
      </c>
      <c r="G404" s="9">
        <v>9.3785178791239881E-6</v>
      </c>
      <c r="H404" s="9">
        <v>3.0822919586232497E-5</v>
      </c>
      <c r="I404" s="9">
        <v>1.3360560684897158E-6</v>
      </c>
      <c r="J404" s="9">
        <v>1.7351156643227198E-5</v>
      </c>
      <c r="K404" s="9">
        <v>6.6780591520749452E-6</v>
      </c>
      <c r="L404" s="9">
        <v>8.1096886520139959E-6</v>
      </c>
      <c r="M404" s="9">
        <v>8.6311346714712107E-6</v>
      </c>
      <c r="N404" s="9">
        <v>4.1525144732099494E-5</v>
      </c>
      <c r="O404" s="9">
        <v>3.9629782507379094E-5</v>
      </c>
      <c r="P404" s="82"/>
      <c r="Q404" s="82"/>
    </row>
    <row r="405" spans="1:17" x14ac:dyDescent="0.25">
      <c r="A405" s="82">
        <v>2025</v>
      </c>
      <c r="B405" s="82" t="s">
        <v>121</v>
      </c>
      <c r="C405" s="82">
        <v>8</v>
      </c>
      <c r="D405" s="9">
        <v>1.0527739520052128E-5</v>
      </c>
      <c r="E405" s="9">
        <v>7.1788814398138285E-6</v>
      </c>
      <c r="F405" s="9">
        <v>3.7849508934398649E-5</v>
      </c>
      <c r="G405" s="9">
        <v>9.6883546055110241E-6</v>
      </c>
      <c r="H405" s="9">
        <v>3.1485022269466688E-5</v>
      </c>
      <c r="I405" s="9">
        <v>1.3342302490264082E-6</v>
      </c>
      <c r="J405" s="9">
        <v>1.7961905191658279E-5</v>
      </c>
      <c r="K405" s="9">
        <v>6.9099608095886595E-6</v>
      </c>
      <c r="L405" s="9">
        <v>8.256483088144725E-6</v>
      </c>
      <c r="M405" s="9">
        <v>8.7988865706717614E-6</v>
      </c>
      <c r="N405" s="9">
        <v>4.2546808236885767E-5</v>
      </c>
      <c r="O405" s="9">
        <v>4.0494489798498711E-5</v>
      </c>
      <c r="P405" s="82"/>
      <c r="Q405" s="82"/>
    </row>
    <row r="406" spans="1:17" x14ac:dyDescent="0.25">
      <c r="A406" s="82">
        <v>2026</v>
      </c>
      <c r="B406" s="82" t="s">
        <v>121</v>
      </c>
      <c r="C406" s="82">
        <v>8</v>
      </c>
      <c r="D406" s="9">
        <v>1.0526578491639827E-5</v>
      </c>
      <c r="E406" s="9">
        <v>7.3209056281245818E-6</v>
      </c>
      <c r="F406" s="9">
        <v>3.8690520927797098E-5</v>
      </c>
      <c r="G406" s="9">
        <v>9.8638199196287554E-6</v>
      </c>
      <c r="H406" s="9">
        <v>3.2021862959797287E-5</v>
      </c>
      <c r="I406" s="9">
        <v>1.3301464177649609E-6</v>
      </c>
      <c r="J406" s="9">
        <v>1.8524222610594994E-5</v>
      </c>
      <c r="K406" s="9">
        <v>7.1177121729432484E-6</v>
      </c>
      <c r="L406" s="9">
        <v>8.4052539955915525E-6</v>
      </c>
      <c r="M406" s="9">
        <v>9.0916612099372478E-6</v>
      </c>
      <c r="N406" s="9">
        <v>4.3367098762321516E-5</v>
      </c>
      <c r="O406" s="9">
        <v>4.0093376213207984E-5</v>
      </c>
      <c r="P406" s="82"/>
      <c r="Q406" s="82"/>
    </row>
    <row r="407" spans="1:17" x14ac:dyDescent="0.25">
      <c r="A407" s="82">
        <v>2027</v>
      </c>
      <c r="B407" s="82" t="s">
        <v>121</v>
      </c>
      <c r="C407" s="82">
        <v>8</v>
      </c>
      <c r="D407" s="9">
        <v>1.0634297700998815E-5</v>
      </c>
      <c r="E407" s="9">
        <v>7.4569901255507497E-6</v>
      </c>
      <c r="F407" s="9">
        <v>3.9293199961406596E-5</v>
      </c>
      <c r="G407" s="9">
        <v>9.9873125724627819E-6</v>
      </c>
      <c r="H407" s="9">
        <v>3.2374644053940292E-5</v>
      </c>
      <c r="I407" s="9">
        <v>1.3262521171472166E-6</v>
      </c>
      <c r="J407" s="9">
        <v>1.9109471593324734E-5</v>
      </c>
      <c r="K407" s="9">
        <v>7.3134324021468592E-6</v>
      </c>
      <c r="L407" s="9">
        <v>8.5538146629674626E-6</v>
      </c>
      <c r="M407" s="9">
        <v>9.3209941606975708E-6</v>
      </c>
      <c r="N407" s="9">
        <v>4.424348488833277E-5</v>
      </c>
      <c r="O407" s="9">
        <v>4.0213707098718156E-5</v>
      </c>
      <c r="P407" s="82"/>
      <c r="Q407" s="82"/>
    </row>
    <row r="408" spans="1:17" x14ac:dyDescent="0.25">
      <c r="A408" s="82">
        <v>2028</v>
      </c>
      <c r="B408" s="82" t="s">
        <v>121</v>
      </c>
      <c r="C408" s="82">
        <v>8</v>
      </c>
      <c r="D408" s="9">
        <v>1.0869541441018894E-5</v>
      </c>
      <c r="E408" s="9">
        <v>7.6168162899305053E-6</v>
      </c>
      <c r="F408" s="9">
        <v>4.0081302357673557E-5</v>
      </c>
      <c r="G408" s="9">
        <v>1.0156334179417215E-5</v>
      </c>
      <c r="H408" s="9">
        <v>3.2862496325178776E-5</v>
      </c>
      <c r="I408" s="9">
        <v>1.3244871358118889E-6</v>
      </c>
      <c r="J408" s="9">
        <v>1.9716649801148733E-5</v>
      </c>
      <c r="K408" s="9">
        <v>7.5388786107860898E-6</v>
      </c>
      <c r="L408" s="9">
        <v>8.7162760627906414E-6</v>
      </c>
      <c r="M408" s="9">
        <v>9.5739505913720137E-6</v>
      </c>
      <c r="N408" s="9">
        <v>4.5185968344989889E-5</v>
      </c>
      <c r="O408" s="9">
        <v>4.1144270670154453E-5</v>
      </c>
      <c r="P408" s="82"/>
      <c r="Q408" s="82"/>
    </row>
    <row r="409" spans="1:17" x14ac:dyDescent="0.25">
      <c r="A409" s="82">
        <v>2029</v>
      </c>
      <c r="B409" s="82" t="s">
        <v>121</v>
      </c>
      <c r="C409" s="82">
        <v>8</v>
      </c>
      <c r="D409" s="9">
        <v>1.1100916050606847E-5</v>
      </c>
      <c r="E409" s="9">
        <v>7.7934711736364889E-6</v>
      </c>
      <c r="F409" s="9">
        <v>4.096843081373197E-5</v>
      </c>
      <c r="G409" s="9">
        <v>1.0348584466555508E-5</v>
      </c>
      <c r="H409" s="9">
        <v>3.361170405409437E-5</v>
      </c>
      <c r="I409" s="9">
        <v>1.3272190149934355E-6</v>
      </c>
      <c r="J409" s="9">
        <v>2.0350233273853E-5</v>
      </c>
      <c r="K409" s="9">
        <v>7.737882864077549E-6</v>
      </c>
      <c r="L409" s="9">
        <v>8.9039093423277482E-6</v>
      </c>
      <c r="M409" s="9">
        <v>9.8950598045984201E-6</v>
      </c>
      <c r="N409" s="9">
        <v>4.6234819327005511E-5</v>
      </c>
      <c r="O409" s="9">
        <v>4.2304405459389337E-5</v>
      </c>
      <c r="P409" s="82"/>
      <c r="Q409" s="82"/>
    </row>
    <row r="410" spans="1:17" x14ac:dyDescent="0.25">
      <c r="A410" s="82">
        <v>2030</v>
      </c>
      <c r="B410" s="82" t="s">
        <v>121</v>
      </c>
      <c r="C410" s="82">
        <v>8</v>
      </c>
      <c r="D410" s="9">
        <v>1.1324190309908927E-5</v>
      </c>
      <c r="E410" s="9">
        <v>7.9909514050670927E-6</v>
      </c>
      <c r="F410" s="9">
        <v>4.1898478266806764E-5</v>
      </c>
      <c r="G410" s="9">
        <v>1.0551581729442303E-5</v>
      </c>
      <c r="H410" s="9">
        <v>3.4436788174750374E-5</v>
      </c>
      <c r="I410" s="9">
        <v>1.3382469849979328E-6</v>
      </c>
      <c r="J410" s="9">
        <v>2.092680072421703E-5</v>
      </c>
      <c r="K410" s="9">
        <v>7.9112175508479343E-6</v>
      </c>
      <c r="L410" s="9">
        <v>9.0557528781976536E-6</v>
      </c>
      <c r="M410" s="9">
        <v>1.0189839629441766E-5</v>
      </c>
      <c r="N410" s="9">
        <v>4.7168481672827458E-5</v>
      </c>
      <c r="O410" s="9">
        <v>4.3430062035895453E-5</v>
      </c>
      <c r="P410" s="82"/>
      <c r="Q410" s="82"/>
    </row>
    <row r="414" spans="1:17" x14ac:dyDescent="0.25">
      <c r="A414" s="82"/>
      <c r="B414" s="82"/>
      <c r="C414" s="82"/>
      <c r="D414" s="82" t="s">
        <v>85</v>
      </c>
      <c r="E414" s="82" t="s">
        <v>86</v>
      </c>
      <c r="F414" s="82" t="s">
        <v>87</v>
      </c>
      <c r="G414" s="82" t="s">
        <v>88</v>
      </c>
      <c r="H414" s="82" t="s">
        <v>89</v>
      </c>
      <c r="I414" s="82" t="s">
        <v>90</v>
      </c>
      <c r="J414" s="82" t="s">
        <v>91</v>
      </c>
      <c r="K414" s="82" t="s">
        <v>92</v>
      </c>
      <c r="L414" s="82" t="s">
        <v>93</v>
      </c>
      <c r="M414" s="82" t="s">
        <v>94</v>
      </c>
      <c r="N414" s="82" t="s">
        <v>95</v>
      </c>
      <c r="O414" s="82" t="s">
        <v>96</v>
      </c>
      <c r="P414" s="82" t="s">
        <v>97</v>
      </c>
      <c r="Q414" s="82" t="s">
        <v>109</v>
      </c>
    </row>
    <row r="415" spans="1:17" x14ac:dyDescent="0.25">
      <c r="A415" s="82">
        <v>1980</v>
      </c>
      <c r="B415" s="82"/>
      <c r="C415" s="82"/>
      <c r="D415" s="82">
        <v>8.3260119570000004</v>
      </c>
      <c r="E415" s="82">
        <v>3.7251128390000003</v>
      </c>
      <c r="F415" s="82">
        <v>25.665525240999997</v>
      </c>
      <c r="G415" s="82">
        <v>6.6204660360000007</v>
      </c>
      <c r="H415" s="82">
        <v>26.407833082000003</v>
      </c>
      <c r="I415" s="82">
        <v>1.008112342</v>
      </c>
      <c r="J415" s="82">
        <v>1.4320303099999996</v>
      </c>
      <c r="K415" s="82">
        <v>1.4338608289999999</v>
      </c>
      <c r="L415" s="82">
        <v>3.0956728939999998</v>
      </c>
      <c r="M415" s="82">
        <v>1.9345630700000001</v>
      </c>
      <c r="N415" s="82">
        <v>20.539454616</v>
      </c>
      <c r="O415" s="82">
        <v>25.812652143999998</v>
      </c>
      <c r="P415" s="82">
        <v>55.78277655016813</v>
      </c>
      <c r="Q415" s="82">
        <v>512.41597423808207</v>
      </c>
    </row>
    <row r="416" spans="1:17" x14ac:dyDescent="0.25">
      <c r="A416" s="82">
        <v>1981</v>
      </c>
      <c r="B416" s="82"/>
      <c r="C416" s="82"/>
      <c r="D416" s="82">
        <v>7.2673681279999984</v>
      </c>
      <c r="E416" s="82">
        <v>3.0344119939999992</v>
      </c>
      <c r="F416" s="82">
        <v>22.750818061999997</v>
      </c>
      <c r="G416" s="82">
        <v>5.6763884839999994</v>
      </c>
      <c r="H416" s="82">
        <v>28.88370295</v>
      </c>
      <c r="I416" s="82">
        <v>1.0467325289999998</v>
      </c>
      <c r="J416" s="82">
        <v>1.1658939810000002</v>
      </c>
      <c r="K416" s="82">
        <v>1.6381233069999996</v>
      </c>
      <c r="L416" s="82">
        <v>3.6148701839999995</v>
      </c>
      <c r="M416" s="82">
        <v>4.3946444749999998</v>
      </c>
      <c r="N416" s="82">
        <v>21.867210246999996</v>
      </c>
      <c r="O416" s="82">
        <v>26.128303037000002</v>
      </c>
      <c r="P416" s="82">
        <v>42.620383228421431</v>
      </c>
      <c r="Q416" s="82">
        <v>454.9254290500316</v>
      </c>
    </row>
    <row r="417" spans="1:17" x14ac:dyDescent="0.25">
      <c r="A417" s="82">
        <v>1982</v>
      </c>
      <c r="B417" s="82"/>
      <c r="C417" s="82"/>
      <c r="D417" s="82">
        <v>6.9843363060000003</v>
      </c>
      <c r="E417" s="82">
        <v>2.7209247949999997</v>
      </c>
      <c r="F417" s="82">
        <v>18.370028390000002</v>
      </c>
      <c r="G417" s="82">
        <v>4.8471906809999989</v>
      </c>
      <c r="H417" s="82">
        <v>22.161749160000003</v>
      </c>
      <c r="I417" s="82">
        <v>0.64254340599999993</v>
      </c>
      <c r="J417" s="82">
        <v>1.165878076</v>
      </c>
      <c r="K417" s="82">
        <v>1.3305161859999999</v>
      </c>
      <c r="L417" s="82">
        <v>4.8223020249999999</v>
      </c>
      <c r="M417" s="82">
        <v>4.2700625560000001</v>
      </c>
      <c r="N417" s="82">
        <v>19.682260808999995</v>
      </c>
      <c r="O417" s="82">
        <v>37.521767554</v>
      </c>
      <c r="P417" s="82">
        <v>33.591096720458033</v>
      </c>
      <c r="Q417" s="82">
        <v>434.62439505081028</v>
      </c>
    </row>
    <row r="418" spans="1:17" x14ac:dyDescent="0.25">
      <c r="A418" s="82">
        <v>1983</v>
      </c>
      <c r="B418" s="82"/>
      <c r="C418" s="82"/>
      <c r="D418" s="82">
        <v>5.7811023020000007</v>
      </c>
      <c r="E418" s="82">
        <v>2.2717249110000006</v>
      </c>
      <c r="F418" s="82">
        <v>13.918986009999999</v>
      </c>
      <c r="G418" s="82">
        <v>3.7792388799999999</v>
      </c>
      <c r="H418" s="82">
        <v>16.68597385</v>
      </c>
      <c r="I418" s="82">
        <v>0.55288548599999998</v>
      </c>
      <c r="J418" s="82">
        <v>1.1851200250000002</v>
      </c>
      <c r="K418" s="82">
        <v>1.152279724</v>
      </c>
      <c r="L418" s="82">
        <v>4.714806415</v>
      </c>
      <c r="M418" s="82">
        <v>6.013339397000002</v>
      </c>
      <c r="N418" s="82">
        <v>17.732767917000004</v>
      </c>
      <c r="O418" s="82">
        <v>36.366400569000014</v>
      </c>
      <c r="P418" s="82">
        <v>68.057203375623601</v>
      </c>
      <c r="Q418" s="82">
        <v>569.88209591585053</v>
      </c>
    </row>
    <row r="419" spans="1:17" x14ac:dyDescent="0.25">
      <c r="A419" s="82">
        <v>1984</v>
      </c>
      <c r="B419" s="82"/>
      <c r="C419" s="82"/>
      <c r="D419" s="82">
        <v>5.5748445249999996</v>
      </c>
      <c r="E419" s="82">
        <v>2.122436961</v>
      </c>
      <c r="F419" s="82">
        <v>11.003211313000001</v>
      </c>
      <c r="G419" s="82">
        <v>3.0973073480000006</v>
      </c>
      <c r="H419" s="82">
        <v>12.158250465</v>
      </c>
      <c r="I419" s="82">
        <v>0.78786971800000016</v>
      </c>
      <c r="J419" s="82">
        <v>1.3272479720000001</v>
      </c>
      <c r="K419" s="82">
        <v>1.123184011</v>
      </c>
      <c r="L419" s="82">
        <v>4.592073634000001</v>
      </c>
      <c r="M419" s="82">
        <v>7.5013299929999997</v>
      </c>
      <c r="N419" s="82">
        <v>15.070438461000002</v>
      </c>
      <c r="O419" s="82">
        <v>38.947686347000001</v>
      </c>
      <c r="P419" s="82">
        <v>109.29875318629321</v>
      </c>
      <c r="Q419" s="82">
        <v>605.16259407611744</v>
      </c>
    </row>
    <row r="420" spans="1:17" x14ac:dyDescent="0.25">
      <c r="A420" s="82">
        <v>1985</v>
      </c>
      <c r="B420" s="82"/>
      <c r="C420" s="82"/>
      <c r="D420" s="82">
        <v>5.8862346460000001</v>
      </c>
      <c r="E420" s="82">
        <v>2.817956304</v>
      </c>
      <c r="F420" s="82">
        <v>16.239271985000002</v>
      </c>
      <c r="G420" s="82">
        <v>4.3865576559999999</v>
      </c>
      <c r="H420" s="82">
        <v>18.128277635</v>
      </c>
      <c r="I420" s="82">
        <v>1.1095376279999998</v>
      </c>
      <c r="J420" s="82">
        <v>1.551873099</v>
      </c>
      <c r="K420" s="82">
        <v>1.3052451250000001</v>
      </c>
      <c r="L420" s="82">
        <v>6.1406618709999989</v>
      </c>
      <c r="M420" s="82">
        <v>14.544826770000002</v>
      </c>
      <c r="N420" s="82">
        <v>20.433951291999993</v>
      </c>
      <c r="O420" s="82">
        <v>42.790313814999998</v>
      </c>
      <c r="P420" s="82">
        <v>153.30915521986108</v>
      </c>
      <c r="Q420" s="82">
        <v>612.6930320903698</v>
      </c>
    </row>
    <row r="421" spans="1:17" x14ac:dyDescent="0.25">
      <c r="A421" s="82">
        <v>1986</v>
      </c>
      <c r="B421" s="82"/>
      <c r="C421" s="82"/>
      <c r="D421" s="82">
        <v>6.1814027419999995</v>
      </c>
      <c r="E421" s="82">
        <v>3.454723435</v>
      </c>
      <c r="F421" s="82">
        <v>23.503685103999999</v>
      </c>
      <c r="G421" s="82">
        <v>6.4200003379999995</v>
      </c>
      <c r="H421" s="82">
        <v>22.889287695</v>
      </c>
      <c r="I421" s="82">
        <v>1.002970148</v>
      </c>
      <c r="J421" s="82">
        <v>1.75988046</v>
      </c>
      <c r="K421" s="82">
        <v>1.7463418940000002</v>
      </c>
      <c r="L421" s="82">
        <v>8.0901089400000004</v>
      </c>
      <c r="M421" s="82">
        <v>14.368655986999999</v>
      </c>
      <c r="N421" s="82">
        <v>28.720053711999999</v>
      </c>
      <c r="O421" s="82">
        <v>47.430344054999992</v>
      </c>
      <c r="P421" s="82">
        <v>162.25998015055865</v>
      </c>
      <c r="Q421" s="82">
        <v>697.57506510801966</v>
      </c>
    </row>
    <row r="422" spans="1:17" x14ac:dyDescent="0.25">
      <c r="A422" s="82">
        <v>1987</v>
      </c>
      <c r="B422" s="82"/>
      <c r="C422" s="82"/>
      <c r="D422" s="82">
        <v>7.4149951889999999</v>
      </c>
      <c r="E422" s="82">
        <v>3.3788846430000001</v>
      </c>
      <c r="F422" s="82">
        <v>26.796793320000003</v>
      </c>
      <c r="G422" s="82">
        <v>6.8930067869999991</v>
      </c>
      <c r="H422" s="82">
        <v>29.375688005999994</v>
      </c>
      <c r="I422" s="82">
        <v>1.3171826679999996</v>
      </c>
      <c r="J422" s="82">
        <v>2.296817458</v>
      </c>
      <c r="K422" s="82">
        <v>2.3219375149999997</v>
      </c>
      <c r="L422" s="82">
        <v>7.9183708619999988</v>
      </c>
      <c r="M422" s="82">
        <v>15.317053932</v>
      </c>
      <c r="N422" s="82">
        <v>36.058769415000008</v>
      </c>
      <c r="O422" s="82">
        <v>54.483685543</v>
      </c>
      <c r="P422" s="82">
        <v>113.45663656031937</v>
      </c>
      <c r="Q422" s="82">
        <v>681.9610261644259</v>
      </c>
    </row>
    <row r="423" spans="1:17" x14ac:dyDescent="0.25">
      <c r="A423" s="82">
        <v>1988</v>
      </c>
      <c r="B423" s="82"/>
      <c r="C423" s="82"/>
      <c r="D423" s="82">
        <v>6.301777057999999</v>
      </c>
      <c r="E423" s="82">
        <v>3.0492932320000006</v>
      </c>
      <c r="F423" s="82">
        <v>28.182974901999998</v>
      </c>
      <c r="G423" s="82">
        <v>7.5092400900000005</v>
      </c>
      <c r="H423" s="82">
        <v>25.486821977000002</v>
      </c>
      <c r="I423" s="82">
        <v>0.9050018780000002</v>
      </c>
      <c r="J423" s="82">
        <v>3.2919106249999999</v>
      </c>
      <c r="K423" s="82">
        <v>2.3527433310000001</v>
      </c>
      <c r="L423" s="82">
        <v>10.170204868999999</v>
      </c>
      <c r="M423" s="82">
        <v>15.894251014000002</v>
      </c>
      <c r="N423" s="82">
        <v>32.561185545000008</v>
      </c>
      <c r="O423" s="82">
        <v>36.307096045000009</v>
      </c>
      <c r="P423" s="82">
        <v>90.442183087263516</v>
      </c>
      <c r="Q423" s="82">
        <v>762.34895043661209</v>
      </c>
    </row>
    <row r="424" spans="1:17" x14ac:dyDescent="0.25">
      <c r="A424" s="82">
        <v>1989</v>
      </c>
      <c r="B424" s="82"/>
      <c r="C424" s="82"/>
      <c r="D424" s="82">
        <v>6.8206168249999992</v>
      </c>
      <c r="E424" s="82">
        <v>3.875932175</v>
      </c>
      <c r="F424" s="82">
        <v>30.955619780000003</v>
      </c>
      <c r="G424" s="82">
        <v>8.0909431750000014</v>
      </c>
      <c r="H424" s="82">
        <v>35.232989962000005</v>
      </c>
      <c r="I424" s="82">
        <v>1.2140037170000002</v>
      </c>
      <c r="J424" s="82">
        <v>3.5679702430000009</v>
      </c>
      <c r="K424" s="82">
        <v>3.9283557640000013</v>
      </c>
      <c r="L424" s="82">
        <v>8.3201403380000016</v>
      </c>
      <c r="M424" s="82">
        <v>15.158960684</v>
      </c>
      <c r="N424" s="82">
        <v>35.292205190000004</v>
      </c>
      <c r="O424" s="82">
        <v>41.289108946999995</v>
      </c>
      <c r="P424" s="82">
        <v>73.661986050862993</v>
      </c>
      <c r="Q424" s="82">
        <v>781.1199783444514</v>
      </c>
    </row>
    <row r="425" spans="1:17" x14ac:dyDescent="0.25">
      <c r="A425" s="82">
        <v>1990</v>
      </c>
      <c r="B425" s="82"/>
      <c r="C425" s="82"/>
      <c r="D425" s="82">
        <v>7.277143852</v>
      </c>
      <c r="E425" s="82">
        <v>4.150691773000001</v>
      </c>
      <c r="F425" s="82">
        <v>29.617397869999998</v>
      </c>
      <c r="G425" s="82">
        <v>7.4619702700000001</v>
      </c>
      <c r="H425" s="82">
        <v>35.387254640000002</v>
      </c>
      <c r="I425" s="82">
        <v>1.1243150750000002</v>
      </c>
      <c r="J425" s="82">
        <v>6.0416051790000012</v>
      </c>
      <c r="K425" s="82">
        <v>3.3363392219999999</v>
      </c>
      <c r="L425" s="82">
        <v>9.6968309279999989</v>
      </c>
      <c r="M425" s="82">
        <v>8.6300884479999986</v>
      </c>
      <c r="N425" s="82">
        <v>34.044404024999999</v>
      </c>
      <c r="O425" s="82">
        <v>36.422984069000002</v>
      </c>
      <c r="P425" s="82">
        <v>58.509425227627034</v>
      </c>
      <c r="Q425" s="82">
        <v>658.92837438079084</v>
      </c>
    </row>
    <row r="426" spans="1:17" x14ac:dyDescent="0.25">
      <c r="A426" s="82">
        <v>1991</v>
      </c>
      <c r="B426" s="82"/>
      <c r="C426" s="82"/>
      <c r="D426" s="82">
        <v>7.4097521300000002</v>
      </c>
      <c r="E426" s="82">
        <v>3.9148114169999992</v>
      </c>
      <c r="F426" s="82">
        <v>32.219106457999999</v>
      </c>
      <c r="G426" s="82">
        <v>8.6805325670000002</v>
      </c>
      <c r="H426" s="82">
        <v>32.889397421000005</v>
      </c>
      <c r="I426" s="82">
        <v>1.8305707670000004</v>
      </c>
      <c r="J426" s="82">
        <v>6.4773132389999999</v>
      </c>
      <c r="K426" s="82">
        <v>3.4584290790000001</v>
      </c>
      <c r="L426" s="82">
        <v>8.7361815299999996</v>
      </c>
      <c r="M426" s="82">
        <v>8.6525140129999993</v>
      </c>
      <c r="N426" s="82">
        <v>30.281312414999995</v>
      </c>
      <c r="O426" s="82">
        <v>35.505556797999994</v>
      </c>
      <c r="P426" s="82">
        <v>33.980515399395742</v>
      </c>
      <c r="Q426" s="82">
        <v>594.76894395460181</v>
      </c>
    </row>
    <row r="427" spans="1:17" x14ac:dyDescent="0.25">
      <c r="A427" s="82">
        <v>1992</v>
      </c>
      <c r="B427" s="82"/>
      <c r="C427" s="82"/>
      <c r="D427" s="82">
        <v>6.345873707</v>
      </c>
      <c r="E427" s="82">
        <v>3.8233661009999991</v>
      </c>
      <c r="F427" s="82">
        <v>25.46740423</v>
      </c>
      <c r="G427" s="82">
        <v>6.5897604860000003</v>
      </c>
      <c r="H427" s="82">
        <v>29.885632828999999</v>
      </c>
      <c r="I427" s="82">
        <v>1.1589029710000001</v>
      </c>
      <c r="J427" s="82">
        <v>7.0235009040000005</v>
      </c>
      <c r="K427" s="82">
        <v>2.6926127389999999</v>
      </c>
      <c r="L427" s="82">
        <v>6.7318424940000012</v>
      </c>
      <c r="M427" s="82">
        <v>6.751405653</v>
      </c>
      <c r="N427" s="82">
        <v>29.024816731999998</v>
      </c>
      <c r="O427" s="82">
        <v>25.984447743999997</v>
      </c>
      <c r="P427" s="82">
        <v>22.842180831020215</v>
      </c>
      <c r="Q427" s="82">
        <v>609.26702346246032</v>
      </c>
    </row>
    <row r="428" spans="1:17" x14ac:dyDescent="0.25">
      <c r="A428" s="82">
        <v>1993</v>
      </c>
      <c r="B428" s="82"/>
      <c r="C428" s="82"/>
      <c r="D428" s="82">
        <v>5.876271923</v>
      </c>
      <c r="E428" s="82">
        <v>2.4824244709999999</v>
      </c>
      <c r="F428" s="82">
        <v>23.859811671999999</v>
      </c>
      <c r="G428" s="82">
        <v>6.6246802699999998</v>
      </c>
      <c r="H428" s="82">
        <v>17.243626558000006</v>
      </c>
      <c r="I428" s="82">
        <v>1.805052179</v>
      </c>
      <c r="J428" s="82">
        <v>6.1168899879999996</v>
      </c>
      <c r="K428" s="82">
        <v>3.0466542890000001</v>
      </c>
      <c r="L428" s="82">
        <v>5.5767165660000009</v>
      </c>
      <c r="M428" s="82">
        <v>1.8373682779999996</v>
      </c>
      <c r="N428" s="82">
        <v>26.511649043999999</v>
      </c>
      <c r="O428" s="82">
        <v>10.527473797000001</v>
      </c>
      <c r="P428" s="82">
        <v>16.403379509850165</v>
      </c>
      <c r="Q428" s="82">
        <v>605.3617570666687</v>
      </c>
    </row>
    <row r="429" spans="1:17" x14ac:dyDescent="0.25">
      <c r="A429" s="82">
        <v>1994</v>
      </c>
      <c r="B429" s="82"/>
      <c r="C429" s="82"/>
      <c r="D429" s="82">
        <v>5.2154611829999995</v>
      </c>
      <c r="E429" s="82">
        <v>1.8647956130000003</v>
      </c>
      <c r="F429" s="82">
        <v>17.436177422999997</v>
      </c>
      <c r="G429" s="82">
        <v>4.8149364639999996</v>
      </c>
      <c r="H429" s="82">
        <v>10.108036196999999</v>
      </c>
      <c r="I429" s="82">
        <v>1.6896397889999997</v>
      </c>
      <c r="J429" s="82">
        <v>6.5215133989999989</v>
      </c>
      <c r="K429" s="82">
        <v>2.8612172189999998</v>
      </c>
      <c r="L429" s="82">
        <v>5.7157504989999985</v>
      </c>
      <c r="M429" s="82">
        <v>1.14580718</v>
      </c>
      <c r="N429" s="82">
        <v>20.748223244999998</v>
      </c>
      <c r="O429" s="82">
        <v>8.0327275030000003</v>
      </c>
      <c r="P429" s="82">
        <v>20.598227516145034</v>
      </c>
      <c r="Q429" s="82">
        <v>634.17069594579448</v>
      </c>
    </row>
    <row r="430" spans="1:17" x14ac:dyDescent="0.25">
      <c r="A430" s="82">
        <v>1995</v>
      </c>
      <c r="B430" s="82"/>
      <c r="C430" s="82"/>
      <c r="D430" s="82">
        <v>4.8448993220000007</v>
      </c>
      <c r="E430" s="82">
        <v>1.8127122660000001</v>
      </c>
      <c r="F430" s="82">
        <v>17.529920855</v>
      </c>
      <c r="G430" s="82">
        <v>4.807405911</v>
      </c>
      <c r="H430" s="82">
        <v>9.2911982070000025</v>
      </c>
      <c r="I430" s="82">
        <v>2.6288781069999998</v>
      </c>
      <c r="J430" s="82">
        <v>8.4296407129999995</v>
      </c>
      <c r="K430" s="82">
        <v>2.2903676410000005</v>
      </c>
      <c r="L430" s="82">
        <v>5.8992185080000006</v>
      </c>
      <c r="M430" s="82">
        <v>1.4250314960000001</v>
      </c>
      <c r="N430" s="82">
        <v>16.256654404000003</v>
      </c>
      <c r="O430" s="82">
        <v>6.9881129159999995</v>
      </c>
      <c r="P430" s="82">
        <v>16.4169875272339</v>
      </c>
      <c r="Q430" s="82">
        <v>619.2180664022577</v>
      </c>
    </row>
    <row r="431" spans="1:17" x14ac:dyDescent="0.25">
      <c r="A431" s="82">
        <v>1996</v>
      </c>
      <c r="B431" s="82"/>
      <c r="C431" s="82"/>
      <c r="D431" s="82">
        <v>5.1567825300000001</v>
      </c>
      <c r="E431" s="82">
        <v>2.0078365170000008</v>
      </c>
      <c r="F431" s="82">
        <v>17.493353068000001</v>
      </c>
      <c r="G431" s="82">
        <v>4.8138678550000007</v>
      </c>
      <c r="H431" s="82">
        <v>12.651900662999999</v>
      </c>
      <c r="I431" s="82">
        <v>1.0461482150000003</v>
      </c>
      <c r="J431" s="82">
        <v>5.3615704000000006</v>
      </c>
      <c r="K431" s="82">
        <v>2.2299265890000002</v>
      </c>
      <c r="L431" s="82">
        <v>3.2484408820000001</v>
      </c>
      <c r="M431" s="82">
        <v>2.0927793440000002</v>
      </c>
      <c r="N431" s="82">
        <v>18.128333210999998</v>
      </c>
      <c r="O431" s="82">
        <v>7.732693449000001</v>
      </c>
      <c r="P431" s="82">
        <v>19.618553714646065</v>
      </c>
      <c r="Q431" s="82">
        <v>639.9149654647548</v>
      </c>
    </row>
    <row r="432" spans="1:17" x14ac:dyDescent="0.25">
      <c r="A432" s="82">
        <v>1997</v>
      </c>
      <c r="B432" s="82"/>
      <c r="C432" s="82"/>
      <c r="D432" s="82">
        <v>4.798258197</v>
      </c>
      <c r="E432" s="82">
        <v>2.2820334340000001</v>
      </c>
      <c r="F432" s="82">
        <v>17.994275276999996</v>
      </c>
      <c r="G432" s="82">
        <v>4.8160865040000003</v>
      </c>
      <c r="H432" s="82">
        <v>13.836653345000002</v>
      </c>
      <c r="I432" s="82">
        <v>1.230166138</v>
      </c>
      <c r="J432" s="82">
        <v>4.7799933310000009</v>
      </c>
      <c r="K432" s="82">
        <v>1.5167576680000001</v>
      </c>
      <c r="L432" s="82">
        <v>5.7858076070000006</v>
      </c>
      <c r="M432" s="82">
        <v>2.2479241219999997</v>
      </c>
      <c r="N432" s="82">
        <v>16.630983064999999</v>
      </c>
      <c r="O432" s="82">
        <v>11.233507997</v>
      </c>
      <c r="P432" s="82">
        <v>26.420652855335383</v>
      </c>
      <c r="Q432" s="82">
        <v>672.90780597711625</v>
      </c>
    </row>
    <row r="433" spans="1:17" x14ac:dyDescent="0.25">
      <c r="A433" s="82">
        <v>1998</v>
      </c>
      <c r="B433" s="82"/>
      <c r="C433" s="82"/>
      <c r="D433" s="82">
        <v>5.8020728959999985</v>
      </c>
      <c r="E433" s="82">
        <v>2.9715758999999999</v>
      </c>
      <c r="F433" s="82">
        <v>20.613972610999998</v>
      </c>
      <c r="G433" s="82">
        <v>5.6397572710000006</v>
      </c>
      <c r="H433" s="82">
        <v>16.184676507999995</v>
      </c>
      <c r="I433" s="82">
        <v>0.98672295000000021</v>
      </c>
      <c r="J433" s="82">
        <v>4.9580033699999992</v>
      </c>
      <c r="K433" s="82">
        <v>2.2422672829999999</v>
      </c>
      <c r="L433" s="82">
        <v>4.6511723509999987</v>
      </c>
      <c r="M433" s="82">
        <v>4.6191900410000004</v>
      </c>
      <c r="N433" s="82">
        <v>22.143019819999999</v>
      </c>
      <c r="O433" s="82">
        <v>14.631473906000002</v>
      </c>
      <c r="P433" s="82">
        <v>32.508127381365085</v>
      </c>
      <c r="Q433" s="82">
        <v>708.14065396208753</v>
      </c>
    </row>
    <row r="434" spans="1:17" x14ac:dyDescent="0.25">
      <c r="A434" s="82">
        <v>1999</v>
      </c>
      <c r="B434" s="82"/>
      <c r="C434" s="82"/>
      <c r="D434" s="82">
        <v>6.2695294439999998</v>
      </c>
      <c r="E434" s="82">
        <v>3.5058672130000006</v>
      </c>
      <c r="F434" s="82">
        <v>21.308246169000004</v>
      </c>
      <c r="G434" s="82">
        <v>5.7311714890000003</v>
      </c>
      <c r="H434" s="82">
        <v>24.963352446000005</v>
      </c>
      <c r="I434" s="82">
        <v>1.6534127140000003</v>
      </c>
      <c r="J434" s="82">
        <v>8.5455793500000006</v>
      </c>
      <c r="K434" s="82">
        <v>2.2801399180000002</v>
      </c>
      <c r="L434" s="82">
        <v>4.0574208509999998</v>
      </c>
      <c r="M434" s="82">
        <v>8.0380058959999996</v>
      </c>
      <c r="N434" s="82">
        <v>28.694727024000006</v>
      </c>
      <c r="O434" s="82">
        <v>25.039051018000002</v>
      </c>
      <c r="P434" s="82">
        <v>37.30158792089388</v>
      </c>
      <c r="Q434" s="82">
        <v>741.44443608701113</v>
      </c>
    </row>
    <row r="435" spans="1:17" x14ac:dyDescent="0.25">
      <c r="A435" s="82">
        <v>2000</v>
      </c>
      <c r="B435" s="82"/>
      <c r="C435" s="82"/>
      <c r="D435" s="82">
        <v>6.6132942149999998</v>
      </c>
      <c r="E435" s="82">
        <v>3.9991715980000002</v>
      </c>
      <c r="F435" s="82">
        <v>24.214687745000003</v>
      </c>
      <c r="G435" s="82">
        <v>6.2694698629999994</v>
      </c>
      <c r="H435" s="82">
        <v>31.033796009</v>
      </c>
      <c r="I435" s="82">
        <v>1.8349110320000004</v>
      </c>
      <c r="J435" s="82">
        <v>5.6919322550000011</v>
      </c>
      <c r="K435" s="82">
        <v>2.2961684240000002</v>
      </c>
      <c r="L435" s="82">
        <v>4.3377293799999999</v>
      </c>
      <c r="M435" s="82">
        <v>8.0691565739999991</v>
      </c>
      <c r="N435" s="82">
        <v>34.491351659999999</v>
      </c>
      <c r="O435" s="82">
        <v>33.619612825000004</v>
      </c>
      <c r="P435" s="82">
        <v>41.427457362500924</v>
      </c>
      <c r="Q435" s="82">
        <v>766.66570057940999</v>
      </c>
    </row>
    <row r="436" spans="1:17" x14ac:dyDescent="0.25">
      <c r="A436" s="82">
        <v>2001</v>
      </c>
      <c r="B436" s="82"/>
      <c r="C436" s="82"/>
      <c r="D436" s="82">
        <v>6.9515254470000007</v>
      </c>
      <c r="E436" s="82">
        <v>3.9823833120000005</v>
      </c>
      <c r="F436" s="82">
        <v>24.761056112000009</v>
      </c>
      <c r="G436" s="82">
        <v>6.4675444960000013</v>
      </c>
      <c r="H436" s="82">
        <v>33.398717033000011</v>
      </c>
      <c r="I436" s="82">
        <v>1.7376273680000007</v>
      </c>
      <c r="J436" s="82">
        <v>7.2651879490000013</v>
      </c>
      <c r="K436" s="82">
        <v>3.1862287900000004</v>
      </c>
      <c r="L436" s="82">
        <v>4.8799538850000008</v>
      </c>
      <c r="M436" s="82">
        <v>9.5600563050000034</v>
      </c>
      <c r="N436" s="82">
        <v>32.785886361999992</v>
      </c>
      <c r="O436" s="82">
        <v>28.063376514000009</v>
      </c>
      <c r="P436" s="82">
        <v>40.734829541020879</v>
      </c>
      <c r="Q436" s="82">
        <v>775.83976370706603</v>
      </c>
    </row>
    <row r="437" spans="1:17" x14ac:dyDescent="0.25">
      <c r="A437" s="82">
        <v>2002</v>
      </c>
      <c r="B437" s="82"/>
      <c r="C437" s="82"/>
      <c r="D437" s="82">
        <v>7.7080909759999994</v>
      </c>
      <c r="E437" s="82">
        <v>4.8240712189999986</v>
      </c>
      <c r="F437" s="82">
        <v>27.075659577</v>
      </c>
      <c r="G437" s="82">
        <v>6.7482605760000007</v>
      </c>
      <c r="H437" s="82">
        <v>38.438125561000007</v>
      </c>
      <c r="I437" s="82">
        <v>1.0622177819999998</v>
      </c>
      <c r="J437" s="82">
        <v>8.4632352039999983</v>
      </c>
      <c r="K437" s="82">
        <v>3.803938901</v>
      </c>
      <c r="L437" s="82">
        <v>5.686263866</v>
      </c>
      <c r="M437" s="82">
        <v>10.377769302999999</v>
      </c>
      <c r="N437" s="82">
        <v>33.23894447899999</v>
      </c>
      <c r="O437" s="82">
        <v>33.896617907000007</v>
      </c>
      <c r="P437" s="82">
        <v>39.862395007391555</v>
      </c>
      <c r="Q437" s="82">
        <v>831.23414637518488</v>
      </c>
    </row>
    <row r="438" spans="1:17" x14ac:dyDescent="0.25">
      <c r="A438" s="82">
        <v>2003</v>
      </c>
      <c r="B438" s="82"/>
      <c r="C438" s="82"/>
      <c r="D438" s="82">
        <v>7.2392276459999998</v>
      </c>
      <c r="E438" s="82">
        <v>4.0606061649999994</v>
      </c>
      <c r="F438" s="82">
        <v>26.093888348999997</v>
      </c>
      <c r="G438" s="82">
        <v>6.6963279090000007</v>
      </c>
      <c r="H438" s="82">
        <v>29.358446426000004</v>
      </c>
      <c r="I438" s="82">
        <v>0.99676954900000014</v>
      </c>
      <c r="J438" s="82">
        <v>9.6599318259999993</v>
      </c>
      <c r="K438" s="82">
        <v>4.2255410170000003</v>
      </c>
      <c r="L438" s="82">
        <v>7.3674212720000005</v>
      </c>
      <c r="M438" s="82">
        <v>7.1231422890000005</v>
      </c>
      <c r="N438" s="82">
        <v>32.579084145999992</v>
      </c>
      <c r="O438" s="82">
        <v>32.012841448000003</v>
      </c>
      <c r="P438" s="82">
        <v>52.42766421787843</v>
      </c>
      <c r="Q438" s="82">
        <v>880.93310775923931</v>
      </c>
    </row>
    <row r="439" spans="1:17" x14ac:dyDescent="0.25">
      <c r="A439" s="82">
        <v>2004</v>
      </c>
      <c r="B439" s="82"/>
      <c r="C439" s="82"/>
      <c r="D439" s="82">
        <v>6.7797129330000017</v>
      </c>
      <c r="E439" s="82">
        <v>3.6760064440000004</v>
      </c>
      <c r="F439" s="82">
        <v>23.214170664000005</v>
      </c>
      <c r="G439" s="82">
        <v>6.2440506410000003</v>
      </c>
      <c r="H439" s="82">
        <v>29.765553517000001</v>
      </c>
      <c r="I439" s="82">
        <v>1.2774397790000001</v>
      </c>
      <c r="J439" s="82">
        <v>12.23178877</v>
      </c>
      <c r="K439" s="82">
        <v>3.136665025000001</v>
      </c>
      <c r="L439" s="82">
        <v>6.9251201399999998</v>
      </c>
      <c r="M439" s="82">
        <v>5.952329583</v>
      </c>
      <c r="N439" s="82">
        <v>28.127530282000002</v>
      </c>
      <c r="O439" s="82">
        <v>16.059034729</v>
      </c>
      <c r="P439" s="82">
        <v>56.517156660764513</v>
      </c>
      <c r="Q439" s="82">
        <v>917.83723807847889</v>
      </c>
    </row>
    <row r="440" spans="1:17" x14ac:dyDescent="0.25">
      <c r="A440" s="82">
        <v>2005</v>
      </c>
      <c r="B440" s="82"/>
      <c r="C440" s="82"/>
      <c r="D440" s="82">
        <v>7.1895834540000001</v>
      </c>
      <c r="E440" s="82">
        <v>3.5379413560000001</v>
      </c>
      <c r="F440" s="82">
        <v>26.896535338000003</v>
      </c>
      <c r="G440" s="82">
        <v>7.3193010660000004</v>
      </c>
      <c r="H440" s="82">
        <v>25.402445334000003</v>
      </c>
      <c r="I440" s="82">
        <v>1.1875008070000002</v>
      </c>
      <c r="J440" s="82">
        <v>15.019971317</v>
      </c>
      <c r="K440" s="82">
        <v>3.9145781750000004</v>
      </c>
      <c r="L440" s="82">
        <v>5.6575853470000004</v>
      </c>
      <c r="M440" s="82">
        <v>5.5935284980000004</v>
      </c>
      <c r="N440" s="82">
        <v>26.286608274000006</v>
      </c>
      <c r="O440" s="82">
        <v>18.024555723999999</v>
      </c>
      <c r="P440" s="82">
        <v>51.545930830801304</v>
      </c>
      <c r="Q440" s="82">
        <v>932.71561455492576</v>
      </c>
    </row>
    <row r="441" spans="1:17" x14ac:dyDescent="0.25">
      <c r="A441" s="82">
        <v>2006</v>
      </c>
      <c r="B441" s="82"/>
      <c r="C441" s="82"/>
      <c r="D441" s="82">
        <v>6.2882873070000009</v>
      </c>
      <c r="E441" s="82">
        <v>3.0286662979999996</v>
      </c>
      <c r="F441" s="82">
        <v>23.901752144</v>
      </c>
      <c r="G441" s="82">
        <v>6.4498092670000009</v>
      </c>
      <c r="H441" s="82">
        <v>19.616715597000002</v>
      </c>
      <c r="I441" s="82">
        <v>0.66691731099999985</v>
      </c>
      <c r="J441" s="82">
        <v>14.792852339000003</v>
      </c>
      <c r="K441" s="82">
        <v>4.6559702770000007</v>
      </c>
      <c r="L441" s="82">
        <v>6.8361784139999999</v>
      </c>
      <c r="M441" s="82">
        <v>5.3062598900000006</v>
      </c>
      <c r="N441" s="82">
        <v>21.871292226999998</v>
      </c>
      <c r="O441" s="82">
        <v>14.409659967</v>
      </c>
      <c r="P441" s="82">
        <v>50.596637938151446</v>
      </c>
      <c r="Q441" s="82">
        <v>828.40772528745742</v>
      </c>
    </row>
    <row r="442" spans="1:17" x14ac:dyDescent="0.25">
      <c r="A442" s="82">
        <v>2007</v>
      </c>
      <c r="B442" s="82"/>
      <c r="C442" s="82"/>
      <c r="D442" s="82">
        <v>7.5916411909999999</v>
      </c>
      <c r="E442" s="82">
        <v>3.6151166359999998</v>
      </c>
      <c r="F442" s="82">
        <v>27.652902755000003</v>
      </c>
      <c r="G442" s="82">
        <v>7.3092252919999998</v>
      </c>
      <c r="H442" s="82">
        <v>25.829310279999998</v>
      </c>
      <c r="I442" s="82">
        <v>0.89663411299999973</v>
      </c>
      <c r="J442" s="82">
        <v>11.454564353999999</v>
      </c>
      <c r="K442" s="82">
        <v>5.4471221619999985</v>
      </c>
      <c r="L442" s="82">
        <v>7.5605016840000001</v>
      </c>
      <c r="M442" s="82">
        <v>6.0931882829999999</v>
      </c>
      <c r="N442" s="82">
        <v>25.868794020999999</v>
      </c>
      <c r="O442" s="82">
        <v>19.292918039</v>
      </c>
      <c r="P442" s="82">
        <v>39.899808942176342</v>
      </c>
      <c r="Q442" s="82">
        <v>744.70790251821234</v>
      </c>
    </row>
    <row r="443" spans="1:17" x14ac:dyDescent="0.25">
      <c r="A443" s="82">
        <v>2008</v>
      </c>
      <c r="B443" s="82"/>
      <c r="C443" s="82"/>
      <c r="D443" s="82">
        <v>7.3261214899999985</v>
      </c>
      <c r="E443" s="82">
        <v>2.8649522940000005</v>
      </c>
      <c r="F443" s="82">
        <v>24.838782234</v>
      </c>
      <c r="G443" s="82">
        <v>6.8460868890000004</v>
      </c>
      <c r="H443" s="82">
        <v>19.802652661</v>
      </c>
      <c r="I443" s="82">
        <v>0.73125772700000002</v>
      </c>
      <c r="J443" s="82">
        <v>11.408362385</v>
      </c>
      <c r="K443" s="82">
        <v>5.704848396</v>
      </c>
      <c r="L443" s="82">
        <v>9.0567256259999986</v>
      </c>
      <c r="M443" s="82">
        <v>9.6270081459999997</v>
      </c>
      <c r="N443" s="82">
        <v>23.339334772000001</v>
      </c>
      <c r="O443" s="82">
        <v>22.397419409999994</v>
      </c>
      <c r="P443" s="82">
        <v>27.719282660190135</v>
      </c>
      <c r="Q443" s="82">
        <v>663.21254441335475</v>
      </c>
    </row>
    <row r="444" spans="1:17" x14ac:dyDescent="0.25">
      <c r="A444" s="82">
        <v>2009</v>
      </c>
      <c r="B444" s="82"/>
      <c r="C444" s="82"/>
      <c r="D444" s="82">
        <v>6.2689627769999996</v>
      </c>
      <c r="E444" s="82">
        <v>2.7552637820000005</v>
      </c>
      <c r="F444" s="82">
        <v>23.495544511000002</v>
      </c>
      <c r="G444" s="82">
        <v>6.4513082390000003</v>
      </c>
      <c r="H444" s="82">
        <v>20.079400164999999</v>
      </c>
      <c r="I444" s="82">
        <v>0.68356976400000036</v>
      </c>
      <c r="J444" s="82">
        <v>9.6039721989999993</v>
      </c>
      <c r="K444" s="82">
        <v>5.1378301429999986</v>
      </c>
      <c r="L444" s="82">
        <v>9.0092579100000005</v>
      </c>
      <c r="M444" s="82">
        <v>6.6783143899999988</v>
      </c>
      <c r="N444" s="82">
        <v>21.424257923000003</v>
      </c>
      <c r="O444" s="82">
        <v>24.116526727000004</v>
      </c>
      <c r="P444" s="82">
        <v>9.6607841997949819</v>
      </c>
      <c r="Q444" s="82">
        <v>648.97492281933717</v>
      </c>
    </row>
    <row r="445" spans="1:17" x14ac:dyDescent="0.25">
      <c r="A445" s="82">
        <v>2010</v>
      </c>
      <c r="B445" s="82"/>
      <c r="C445" s="82"/>
      <c r="D445" s="82">
        <v>5.0922955770000007</v>
      </c>
      <c r="E445" s="82">
        <v>2.6225144770000002</v>
      </c>
      <c r="F445" s="82">
        <v>14.814467809000003</v>
      </c>
      <c r="G445" s="82">
        <v>3.6268585980000005</v>
      </c>
      <c r="H445" s="82">
        <v>20.208722400999999</v>
      </c>
      <c r="I445" s="82">
        <v>1.1295209649999998</v>
      </c>
      <c r="J445" s="82">
        <v>9.9669190590000021</v>
      </c>
      <c r="K445" s="82">
        <v>5.6384861420000005</v>
      </c>
      <c r="L445" s="82">
        <v>5.6831001779999992</v>
      </c>
      <c r="M445" s="82">
        <v>3.5137413120000005</v>
      </c>
      <c r="N445" s="82">
        <v>20.756203856000006</v>
      </c>
      <c r="O445" s="82">
        <v>11.604230936000002</v>
      </c>
      <c r="P445" s="82">
        <v>16.802007614595659</v>
      </c>
      <c r="Q445" s="82">
        <v>652.60987267119651</v>
      </c>
    </row>
    <row r="446" spans="1:17" x14ac:dyDescent="0.25">
      <c r="A446" s="82">
        <v>2011</v>
      </c>
      <c r="B446" s="82"/>
      <c r="C446" s="82"/>
      <c r="D446" s="82">
        <v>4.3141428350000002</v>
      </c>
      <c r="E446" s="82">
        <v>1.727369326</v>
      </c>
      <c r="F446" s="82">
        <v>10.857802164999999</v>
      </c>
      <c r="G446" s="82">
        <v>2.9609552729999997</v>
      </c>
      <c r="H446" s="82">
        <v>12.301827934</v>
      </c>
      <c r="I446" s="82">
        <v>1.4765329459999996</v>
      </c>
      <c r="J446" s="82">
        <v>8.3098248209999994</v>
      </c>
      <c r="K446" s="82">
        <v>3.8096941030000004</v>
      </c>
      <c r="L446" s="82">
        <v>5.0531969909999992</v>
      </c>
      <c r="M446" s="82">
        <v>2.4206302559999999</v>
      </c>
      <c r="N446" s="82">
        <v>14.371472898000002</v>
      </c>
      <c r="O446" s="82">
        <v>8.7981691160000022</v>
      </c>
      <c r="P446" s="82">
        <v>21.510289888496605</v>
      </c>
      <c r="Q446" s="82">
        <v>646.17934417169806</v>
      </c>
    </row>
    <row r="447" spans="1:17" x14ac:dyDescent="0.25">
      <c r="A447" s="82">
        <v>2012</v>
      </c>
      <c r="B447" s="82"/>
      <c r="C447" s="82"/>
      <c r="D447" s="82">
        <v>4.4802214240000007</v>
      </c>
      <c r="E447" s="82">
        <v>1.8167480760000001</v>
      </c>
      <c r="F447" s="82">
        <v>10.116042848999998</v>
      </c>
      <c r="G447" s="82">
        <v>2.7820323560000002</v>
      </c>
      <c r="H447" s="82">
        <v>8.137255810000001</v>
      </c>
      <c r="I447" s="82">
        <v>0.48937614899999998</v>
      </c>
      <c r="J447" s="82">
        <v>7.7618029700000006</v>
      </c>
      <c r="K447" s="82">
        <v>4.7804978440000001</v>
      </c>
      <c r="L447" s="82">
        <v>7.2197669679999983</v>
      </c>
      <c r="M447" s="82">
        <v>3.0038381640000007</v>
      </c>
      <c r="N447" s="82">
        <v>13.230552461000002</v>
      </c>
      <c r="O447" s="82">
        <v>8.3763220890000021</v>
      </c>
      <c r="P447" s="82">
        <v>27.849151244194477</v>
      </c>
      <c r="Q447" s="82">
        <v>663.14932661321063</v>
      </c>
    </row>
    <row r="448" spans="1:17" x14ac:dyDescent="0.25">
      <c r="A448" s="82">
        <v>2013</v>
      </c>
      <c r="B448" s="82"/>
      <c r="C448" s="82"/>
      <c r="D448" s="82">
        <v>4.2685648109999992</v>
      </c>
      <c r="E448" s="82">
        <v>1.9483833649999998</v>
      </c>
      <c r="F448" s="82">
        <v>11.414737361</v>
      </c>
      <c r="G448" s="82">
        <v>3.1400859620000001</v>
      </c>
      <c r="H448" s="82">
        <v>8.6271505250000011</v>
      </c>
      <c r="I448" s="82">
        <v>0.53981760800000012</v>
      </c>
      <c r="J448" s="82">
        <v>6.1802267450000015</v>
      </c>
      <c r="K448" s="82">
        <v>3.8443655030000006</v>
      </c>
      <c r="L448" s="82">
        <v>7.6486229199999993</v>
      </c>
      <c r="M448" s="82">
        <v>3.0054998439999996</v>
      </c>
      <c r="N448" s="82">
        <v>16.650947666</v>
      </c>
      <c r="O448" s="82">
        <v>10.708332477000001</v>
      </c>
      <c r="P448" s="82">
        <v>40.52064394947805</v>
      </c>
      <c r="Q448" s="82">
        <v>687.3230956076452</v>
      </c>
    </row>
    <row r="449" spans="1:17" x14ac:dyDescent="0.25">
      <c r="A449" s="82">
        <v>2014</v>
      </c>
      <c r="B449" s="82"/>
      <c r="C449" s="82"/>
      <c r="D449" s="82">
        <v>4.3733950970000004</v>
      </c>
      <c r="E449" s="82">
        <v>2.1528931760000001</v>
      </c>
      <c r="F449" s="82">
        <v>12.665659566</v>
      </c>
      <c r="G449" s="82">
        <v>3.3989628670000003</v>
      </c>
      <c r="H449" s="82">
        <v>9.4163202780000006</v>
      </c>
      <c r="I449" s="82">
        <v>0.46988374900000002</v>
      </c>
      <c r="J449" s="82">
        <v>6.0266913890000007</v>
      </c>
      <c r="K449" s="82">
        <v>2.5136981230000002</v>
      </c>
      <c r="L449" s="82">
        <v>4.7484293260000001</v>
      </c>
      <c r="M449" s="82">
        <v>4.9127358280000006</v>
      </c>
      <c r="N449" s="82">
        <v>13.506518809000003</v>
      </c>
      <c r="O449" s="82">
        <v>12.473723234000001</v>
      </c>
      <c r="P449" s="82">
        <v>40.913735868950653</v>
      </c>
      <c r="Q449" s="82">
        <v>696.87510872671226</v>
      </c>
    </row>
    <row r="450" spans="1:17" x14ac:dyDescent="0.25">
      <c r="A450" s="82">
        <v>2015</v>
      </c>
      <c r="B450" s="82"/>
      <c r="C450" s="82"/>
      <c r="D450" s="82">
        <v>8.3024187339999997</v>
      </c>
      <c r="E450" s="82">
        <v>4.5532011050000003</v>
      </c>
      <c r="F450" s="82">
        <v>28.454439519000001</v>
      </c>
      <c r="G450" s="82">
        <v>7.5232768520000004</v>
      </c>
      <c r="H450" s="82">
        <v>24.115367430000003</v>
      </c>
      <c r="I450" s="82">
        <v>1.2322571679999998</v>
      </c>
      <c r="J450" s="82">
        <v>10.905302631000003</v>
      </c>
      <c r="K450" s="82">
        <v>4.7544046690000012</v>
      </c>
      <c r="L450" s="82">
        <v>6.9567331140000004</v>
      </c>
      <c r="M450" s="82">
        <v>7.0835461019999997</v>
      </c>
      <c r="N450" s="82">
        <v>28.769340178</v>
      </c>
      <c r="O450" s="82">
        <v>27.150901692999994</v>
      </c>
      <c r="P450" s="82">
        <v>53.120831581186415</v>
      </c>
      <c r="Q450" s="82">
        <v>738.31894408733376</v>
      </c>
    </row>
    <row r="451" spans="1:17" x14ac:dyDescent="0.25">
      <c r="A451" s="82">
        <v>2016</v>
      </c>
      <c r="B451" s="82"/>
      <c r="C451" s="82"/>
      <c r="D451" s="82">
        <v>9.1725440219999985</v>
      </c>
      <c r="E451" s="82">
        <v>4.6793487889999987</v>
      </c>
      <c r="F451" s="82">
        <v>29.966091858000002</v>
      </c>
      <c r="G451" s="82">
        <v>7.9418441679999985</v>
      </c>
      <c r="H451" s="82">
        <v>26.058510373999997</v>
      </c>
      <c r="I451" s="82">
        <v>1.2526110359999996</v>
      </c>
      <c r="J451" s="82">
        <v>11.088798313999998</v>
      </c>
      <c r="K451" s="82">
        <v>4.9219341480000001</v>
      </c>
      <c r="L451" s="82">
        <v>7.3763913739999989</v>
      </c>
      <c r="M451" s="82">
        <v>9.3701667190000002</v>
      </c>
      <c r="N451" s="82">
        <v>29.612239763999998</v>
      </c>
      <c r="O451" s="82">
        <v>34.175737953999999</v>
      </c>
      <c r="P451" s="82">
        <v>52.675531532848538</v>
      </c>
      <c r="Q451" s="82">
        <v>793.27087545813129</v>
      </c>
    </row>
    <row r="452" spans="1:17" x14ac:dyDescent="0.25">
      <c r="A452" s="82">
        <v>2017</v>
      </c>
      <c r="B452" s="82"/>
      <c r="C452" s="82"/>
      <c r="D452" s="82">
        <v>9.5494957220000014</v>
      </c>
      <c r="E452" s="82">
        <v>4.9424582199999989</v>
      </c>
      <c r="F452" s="82">
        <v>30.603953482000001</v>
      </c>
      <c r="G452" s="82">
        <v>8.114392282999999</v>
      </c>
      <c r="H452" s="82">
        <v>27.106967153999996</v>
      </c>
      <c r="I452" s="82">
        <v>1.3666432789999998</v>
      </c>
      <c r="J452" s="82">
        <v>11.493824180999999</v>
      </c>
      <c r="K452" s="82">
        <v>4.989021685</v>
      </c>
      <c r="L452" s="82">
        <v>7.1056290290000002</v>
      </c>
      <c r="M452" s="82">
        <v>9.2529373659999994</v>
      </c>
      <c r="N452" s="82">
        <v>30.866806842000003</v>
      </c>
      <c r="O452" s="82">
        <v>36.874743416999998</v>
      </c>
      <c r="P452" s="82">
        <v>48.472225833487229</v>
      </c>
      <c r="Q452" s="82">
        <v>809.66963314145994</v>
      </c>
    </row>
    <row r="453" spans="1:17" x14ac:dyDescent="0.25">
      <c r="A453" s="82">
        <v>2018</v>
      </c>
      <c r="B453" s="82"/>
      <c r="C453" s="82"/>
      <c r="D453" s="82">
        <v>9.274820149</v>
      </c>
      <c r="E453" s="82">
        <v>4.6620579090000005</v>
      </c>
      <c r="F453" s="82">
        <v>31.017202664999999</v>
      </c>
      <c r="G453" s="82">
        <v>8.264251526999999</v>
      </c>
      <c r="H453" s="82">
        <v>24.144669863000004</v>
      </c>
      <c r="I453" s="82">
        <v>1.2884457140000001</v>
      </c>
      <c r="J453" s="82">
        <v>12.285413510000003</v>
      </c>
      <c r="K453" s="82">
        <v>5.2473929569999989</v>
      </c>
      <c r="L453" s="82">
        <v>7.2007356529999988</v>
      </c>
      <c r="M453" s="82">
        <v>9.1171017759999984</v>
      </c>
      <c r="N453" s="82">
        <v>33.439995410000002</v>
      </c>
      <c r="O453" s="82">
        <v>35.414508176999995</v>
      </c>
      <c r="P453" s="82">
        <v>41.866909577865378</v>
      </c>
      <c r="Q453" s="82">
        <v>817.73630610145506</v>
      </c>
    </row>
    <row r="454" spans="1:17" x14ac:dyDescent="0.25">
      <c r="A454" s="82">
        <v>2019</v>
      </c>
      <c r="B454" s="82"/>
      <c r="C454" s="82"/>
      <c r="D454" s="82">
        <v>9.0934655200000005</v>
      </c>
      <c r="E454" s="82">
        <v>4.6919661310000009</v>
      </c>
      <c r="F454" s="82">
        <v>30.378593332999994</v>
      </c>
      <c r="G454" s="82">
        <v>8.0454540519999984</v>
      </c>
      <c r="H454" s="82">
        <v>24.979099851000004</v>
      </c>
      <c r="I454" s="82">
        <v>1.3815960839999997</v>
      </c>
      <c r="J454" s="82">
        <v>12.175784142999998</v>
      </c>
      <c r="K454" s="82">
        <v>5.3785825650000003</v>
      </c>
      <c r="L454" s="82">
        <v>7.291146833</v>
      </c>
      <c r="M454" s="82">
        <v>9.8313040429999976</v>
      </c>
      <c r="N454" s="82">
        <v>32.822669109000003</v>
      </c>
      <c r="O454" s="82">
        <v>34.007505626000004</v>
      </c>
      <c r="P454" s="82">
        <v>39.769080357006537</v>
      </c>
      <c r="Q454" s="82">
        <v>830.50007818862093</v>
      </c>
    </row>
    <row r="455" spans="1:17" x14ac:dyDescent="0.25">
      <c r="A455" s="82">
        <v>2020</v>
      </c>
      <c r="B455" s="82"/>
      <c r="C455" s="82"/>
      <c r="D455" s="82">
        <v>8.5924399860000005</v>
      </c>
      <c r="E455" s="82">
        <v>4.5088341059999983</v>
      </c>
      <c r="F455" s="82">
        <v>28.396883372000008</v>
      </c>
      <c r="G455" s="82">
        <v>7.5335207210000004</v>
      </c>
      <c r="H455" s="82">
        <v>22.404401271000005</v>
      </c>
      <c r="I455" s="82">
        <v>1.2959549220000002</v>
      </c>
      <c r="J455" s="82">
        <v>12.437917917</v>
      </c>
      <c r="K455" s="82">
        <v>5.5489792039999992</v>
      </c>
      <c r="L455" s="82">
        <v>7.3783117129999987</v>
      </c>
      <c r="M455" s="82">
        <v>8.5552886309999998</v>
      </c>
      <c r="N455" s="82">
        <v>32.549470362000001</v>
      </c>
      <c r="O455" s="82">
        <v>30.6974257</v>
      </c>
      <c r="P455" s="82">
        <v>41.039384881373167</v>
      </c>
      <c r="Q455" s="82">
        <v>852.63763467437695</v>
      </c>
    </row>
    <row r="456" spans="1:17" x14ac:dyDescent="0.25">
      <c r="A456" s="82">
        <v>2021</v>
      </c>
      <c r="B456" s="82"/>
      <c r="C456" s="82"/>
      <c r="D456" s="82">
        <v>8.5230347749999993</v>
      </c>
      <c r="E456" s="82">
        <v>4.4444426630000002</v>
      </c>
      <c r="F456" s="82">
        <v>27.756154175999995</v>
      </c>
      <c r="G456" s="82">
        <v>7.3472748559999994</v>
      </c>
      <c r="H456" s="82">
        <v>22.924509286999996</v>
      </c>
      <c r="I456" s="82">
        <v>1.3005772269999996</v>
      </c>
      <c r="J456" s="82">
        <v>12.880994830999999</v>
      </c>
      <c r="K456" s="82">
        <v>5.7849719319999995</v>
      </c>
      <c r="L456" s="82">
        <v>7.4700069439999988</v>
      </c>
      <c r="M456" s="82">
        <v>7.9281376819999991</v>
      </c>
      <c r="N456" s="82">
        <v>32.726133991999987</v>
      </c>
      <c r="O456" s="82">
        <v>29.616054291000001</v>
      </c>
      <c r="P456" s="82">
        <v>42.912861464127502</v>
      </c>
      <c r="Q456" s="82">
        <v>874.01129895415943</v>
      </c>
    </row>
    <row r="457" spans="1:17" x14ac:dyDescent="0.25">
      <c r="A457" s="82">
        <v>2022</v>
      </c>
      <c r="B457" s="82"/>
      <c r="C457" s="82"/>
      <c r="D457" s="82">
        <v>8.662618912000001</v>
      </c>
      <c r="E457" s="82">
        <v>4.3666841800000009</v>
      </c>
      <c r="F457" s="82">
        <v>26.793279879999996</v>
      </c>
      <c r="G457" s="82">
        <v>7.0917518769999992</v>
      </c>
      <c r="H457" s="82">
        <v>22.887239499000003</v>
      </c>
      <c r="I457" s="82">
        <v>1.303673544</v>
      </c>
      <c r="J457" s="82">
        <v>13.327245424000003</v>
      </c>
      <c r="K457" s="82">
        <v>5.9628302069999997</v>
      </c>
      <c r="L457" s="82">
        <v>7.5623917730000008</v>
      </c>
      <c r="M457" s="82">
        <v>7.8430034669999982</v>
      </c>
      <c r="N457" s="82">
        <v>32.016960312999998</v>
      </c>
      <c r="O457" s="82">
        <v>29.571651199000001</v>
      </c>
      <c r="P457" s="82">
        <v>44.351704212739349</v>
      </c>
      <c r="Q457" s="82">
        <v>891.03309011877332</v>
      </c>
    </row>
    <row r="458" spans="1:17" x14ac:dyDescent="0.25">
      <c r="A458" s="82">
        <v>2023</v>
      </c>
      <c r="B458" s="82"/>
      <c r="C458" s="82"/>
      <c r="D458" s="82">
        <v>9.0873164269999993</v>
      </c>
      <c r="E458" s="82">
        <v>4.3688869399999994</v>
      </c>
      <c r="F458" s="82">
        <v>26.411599310999996</v>
      </c>
      <c r="G458" s="82">
        <v>6.9940617739999995</v>
      </c>
      <c r="H458" s="82">
        <v>22.567525439999997</v>
      </c>
      <c r="I458" s="82">
        <v>1.3059548649999997</v>
      </c>
      <c r="J458" s="82">
        <v>13.670016793</v>
      </c>
      <c r="K458" s="82">
        <v>6.136423604</v>
      </c>
      <c r="L458" s="82">
        <v>7.6514225249999992</v>
      </c>
      <c r="M458" s="82">
        <v>8.0327874130000012</v>
      </c>
      <c r="N458" s="82">
        <v>31.949763079</v>
      </c>
      <c r="O458" s="82">
        <v>32.213871268999995</v>
      </c>
      <c r="P458" s="82">
        <v>43.891791020871544</v>
      </c>
      <c r="Q458" s="82">
        <v>901.98073361838465</v>
      </c>
    </row>
    <row r="459" spans="1:17" x14ac:dyDescent="0.25">
      <c r="A459" s="82">
        <v>2024</v>
      </c>
      <c r="B459" s="82"/>
      <c r="C459" s="82"/>
      <c r="D459" s="82">
        <v>9.3850140970000027</v>
      </c>
      <c r="E459" s="82">
        <v>4.4600922040000004</v>
      </c>
      <c r="F459" s="82">
        <v>26.975444903999996</v>
      </c>
      <c r="G459" s="82">
        <v>7.1337816579999993</v>
      </c>
      <c r="H459" s="82">
        <v>22.577229878000008</v>
      </c>
      <c r="I459" s="82">
        <v>1.3076884780000002</v>
      </c>
      <c r="J459" s="82">
        <v>13.948135707</v>
      </c>
      <c r="K459" s="82">
        <v>6.3150297520000001</v>
      </c>
      <c r="L459" s="82">
        <v>7.7432410100000002</v>
      </c>
      <c r="M459" s="82">
        <v>8.079378406</v>
      </c>
      <c r="N459" s="82">
        <v>32.514643295999996</v>
      </c>
      <c r="O459" s="82">
        <v>33.944690228000006</v>
      </c>
      <c r="P459" s="82">
        <v>42.395266032290863</v>
      </c>
      <c r="Q459" s="82">
        <v>907.78799876257324</v>
      </c>
    </row>
    <row r="460" spans="1:17" x14ac:dyDescent="0.25">
      <c r="A460" s="82">
        <v>2025</v>
      </c>
      <c r="B460" s="82"/>
      <c r="C460" s="82"/>
      <c r="D460" s="82">
        <v>9.4106572319999984</v>
      </c>
      <c r="E460" s="82">
        <v>4.530308335</v>
      </c>
      <c r="F460" s="82">
        <v>27.596895660000005</v>
      </c>
      <c r="G460" s="82">
        <v>7.2829642040000007</v>
      </c>
      <c r="H460" s="82">
        <v>22.856466340000001</v>
      </c>
      <c r="I460" s="82">
        <v>1.310260078</v>
      </c>
      <c r="J460" s="82">
        <v>14.303409078</v>
      </c>
      <c r="K460" s="82">
        <v>6.478961709</v>
      </c>
      <c r="L460" s="82">
        <v>7.8265436900000003</v>
      </c>
      <c r="M460" s="82">
        <v>8.0795946660000002</v>
      </c>
      <c r="N460" s="82">
        <v>32.846140745</v>
      </c>
      <c r="O460" s="82">
        <v>34.235082208999998</v>
      </c>
      <c r="P460" s="82">
        <v>40.667902356328497</v>
      </c>
      <c r="Q460" s="82">
        <v>911.19909884956598</v>
      </c>
    </row>
    <row r="461" spans="1:17" x14ac:dyDescent="0.25">
      <c r="A461" s="82">
        <v>2026</v>
      </c>
      <c r="B461" s="82"/>
      <c r="C461" s="82"/>
      <c r="D461" s="82">
        <v>9.2942433210000015</v>
      </c>
      <c r="E461" s="82">
        <v>4.5518563860000008</v>
      </c>
      <c r="F461" s="82">
        <v>27.832263789999999</v>
      </c>
      <c r="G461" s="82">
        <v>7.3328258850000001</v>
      </c>
      <c r="H461" s="82">
        <v>23.048586973000003</v>
      </c>
      <c r="I461" s="82">
        <v>1.3101174999999996</v>
      </c>
      <c r="J461" s="82">
        <v>14.636239158</v>
      </c>
      <c r="K461" s="82">
        <v>6.6244417589999989</v>
      </c>
      <c r="L461" s="82">
        <v>7.9157902959999999</v>
      </c>
      <c r="M461" s="82">
        <v>8.1706177469999997</v>
      </c>
      <c r="N461" s="82">
        <v>33.057402813000003</v>
      </c>
      <c r="O461" s="82">
        <v>33.638629203000001</v>
      </c>
      <c r="P461" s="82">
        <v>39.179339521294992</v>
      </c>
      <c r="Q461" s="82">
        <v>914.57154182191357</v>
      </c>
    </row>
    <row r="462" spans="1:17" x14ac:dyDescent="0.25">
      <c r="A462" s="82">
        <v>2027</v>
      </c>
      <c r="B462" s="82"/>
      <c r="C462" s="82"/>
      <c r="D462" s="82">
        <v>9.2764235919999987</v>
      </c>
      <c r="E462" s="82">
        <v>4.5728891230000004</v>
      </c>
      <c r="F462" s="82">
        <v>27.968387142999998</v>
      </c>
      <c r="G462" s="82">
        <v>7.3601888110000004</v>
      </c>
      <c r="H462" s="82">
        <v>23.201177373000004</v>
      </c>
      <c r="I462" s="82">
        <v>1.3113100330000003</v>
      </c>
      <c r="J462" s="82">
        <v>14.986391511999999</v>
      </c>
      <c r="K462" s="82">
        <v>6.7600276359999993</v>
      </c>
      <c r="L462" s="82">
        <v>8.0130364659999991</v>
      </c>
      <c r="M462" s="82">
        <v>8.2640370130000012</v>
      </c>
      <c r="N462" s="82">
        <v>33.383599940000003</v>
      </c>
      <c r="O462" s="82">
        <v>33.503408063000002</v>
      </c>
      <c r="P462" s="82">
        <v>39.525930740203265</v>
      </c>
      <c r="Q462" s="82">
        <v>927.10964777776564</v>
      </c>
    </row>
    <row r="463" spans="1:17" x14ac:dyDescent="0.25">
      <c r="A463" s="82">
        <v>2028</v>
      </c>
      <c r="B463" s="82"/>
      <c r="C463" s="82"/>
      <c r="D463" s="82">
        <v>9.3494270190000002</v>
      </c>
      <c r="E463" s="82">
        <v>4.6012638810000004</v>
      </c>
      <c r="F463" s="82">
        <v>28.214949291</v>
      </c>
      <c r="G463" s="82">
        <v>7.4187949860000018</v>
      </c>
      <c r="H463" s="82">
        <v>23.435201940000006</v>
      </c>
      <c r="I463" s="82">
        <v>1.315266987</v>
      </c>
      <c r="J463" s="82">
        <v>15.343816407</v>
      </c>
      <c r="K463" s="82">
        <v>6.8933645370000001</v>
      </c>
      <c r="L463" s="82">
        <v>8.1131276230000005</v>
      </c>
      <c r="M463" s="82">
        <v>8.3855527849999998</v>
      </c>
      <c r="N463" s="82">
        <v>33.728076410000007</v>
      </c>
      <c r="O463" s="82">
        <v>33.997030649999999</v>
      </c>
      <c r="P463" s="82">
        <v>39.885536980657712</v>
      </c>
      <c r="Q463" s="82">
        <v>940.05740717608035</v>
      </c>
    </row>
    <row r="464" spans="1:17" x14ac:dyDescent="0.25">
      <c r="A464" s="82">
        <v>2029</v>
      </c>
      <c r="B464" s="82"/>
      <c r="C464" s="82"/>
      <c r="D464" s="82">
        <v>9.4162580360000003</v>
      </c>
      <c r="E464" s="82">
        <v>4.6366206449999989</v>
      </c>
      <c r="F464" s="82">
        <v>28.542293728999994</v>
      </c>
      <c r="G464" s="82">
        <v>7.5000765529999995</v>
      </c>
      <c r="H464" s="82">
        <v>23.743683193000003</v>
      </c>
      <c r="I464" s="82">
        <v>1.3179578759999999</v>
      </c>
      <c r="J464" s="82">
        <v>15.709484216999998</v>
      </c>
      <c r="K464" s="82">
        <v>7.0202089169999997</v>
      </c>
      <c r="L464" s="82">
        <v>8.2100181100000018</v>
      </c>
      <c r="M464" s="82">
        <v>8.5203986700000005</v>
      </c>
      <c r="N464" s="82">
        <v>34.088964346000012</v>
      </c>
      <c r="O464" s="82">
        <v>34.586627302000004</v>
      </c>
      <c r="P464" s="82">
        <v>40.243960746937788</v>
      </c>
      <c r="Q464" s="82">
        <v>953.06782913860116</v>
      </c>
    </row>
    <row r="465" spans="1:17" x14ac:dyDescent="0.25">
      <c r="A465" s="82">
        <v>2030</v>
      </c>
      <c r="B465" s="82"/>
      <c r="C465" s="82"/>
      <c r="D465" s="82">
        <v>9.4975980019999984</v>
      </c>
      <c r="E465" s="82">
        <v>4.6776315920000009</v>
      </c>
      <c r="F465" s="82">
        <v>28.940310343000004</v>
      </c>
      <c r="G465" s="82">
        <v>7.6005647339999998</v>
      </c>
      <c r="H465" s="82">
        <v>24.129953632000003</v>
      </c>
      <c r="I465" s="82">
        <v>1.3269537690000002</v>
      </c>
      <c r="J465" s="82">
        <v>16.059853617999998</v>
      </c>
      <c r="K465" s="82">
        <v>7.1336265200000009</v>
      </c>
      <c r="L465" s="82">
        <v>8.306804596000001</v>
      </c>
      <c r="M465" s="82">
        <v>8.6659707370000003</v>
      </c>
      <c r="N465" s="82">
        <v>34.511560394999997</v>
      </c>
      <c r="O465" s="82">
        <v>35.194846001000009</v>
      </c>
      <c r="P465" s="82">
        <v>40.602453173306792</v>
      </c>
      <c r="Q465" s="82">
        <v>966.17108146840701</v>
      </c>
    </row>
  </sheetData>
  <mergeCells count="1">
    <mergeCell ref="A1:O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5C942F0CEF9946881CC54045E9915E" ma:contentTypeVersion="10" ma:contentTypeDescription="Create a new document." ma:contentTypeScope="" ma:versionID="50e97c7294ec5592a774433e0da5fd6d">
  <xsd:schema xmlns:xsd="http://www.w3.org/2001/XMLSchema" xmlns:xs="http://www.w3.org/2001/XMLSchema" xmlns:p="http://schemas.microsoft.com/office/2006/metadata/properties" xmlns:ns2="829118e6-b974-413e-9e50-0f07b47094b8" xmlns:ns3="52c49189-3386-4831-aa55-8536b6af826d" targetNamespace="http://schemas.microsoft.com/office/2006/metadata/properties" ma:root="true" ma:fieldsID="e2ddc350efffd4a75ee0666ca7698ecf" ns2:_="" ns3:_="">
    <xsd:import namespace="829118e6-b974-413e-9e50-0f07b47094b8"/>
    <xsd:import namespace="52c49189-3386-4831-aa55-8536b6af82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18e6-b974-413e-9e50-0f07b47094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c49189-3386-4831-aa55-8536b6af82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0B6104-B75E-493A-B641-EFE3B8C11293}">
  <ds:schemaRefs>
    <ds:schemaRef ds:uri="http://schemas.microsoft.com/sharepoint/v3/contenttype/forms"/>
  </ds:schemaRefs>
</ds:datastoreItem>
</file>

<file path=customXml/itemProps2.xml><?xml version="1.0" encoding="utf-8"?>
<ds:datastoreItem xmlns:ds="http://schemas.openxmlformats.org/officeDocument/2006/customXml" ds:itemID="{A59CB1BC-E4F0-4DC1-B0E3-A72D025A3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9118e6-b974-413e-9e50-0f07b47094b8"/>
    <ds:schemaRef ds:uri="52c49189-3386-4831-aa55-8536b6af8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42AAFC-9A4C-47AD-880E-C17602A90E05}">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2c49189-3386-4831-aa55-8536b6af826d"/>
    <ds:schemaRef ds:uri="829118e6-b974-413e-9e50-0f07b47094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Home</vt:lpstr>
      <vt:lpstr>Program Scenarios</vt:lpstr>
      <vt:lpstr>Data Extracts</vt:lpstr>
      <vt:lpstr>Interim Analysis</vt:lpstr>
      <vt:lpstr>Dimensional Maps</vt:lpstr>
      <vt:lpstr>Flat Cumulative SB350</vt:lpstr>
      <vt:lpstr>Benchmarking</vt:lpstr>
      <vt:lpstr>FS Stick Mid PA</vt:lpstr>
      <vt:lpstr>FS ADD Mid PA</vt:lpstr>
      <vt:lpstr>Summary</vt:lpstr>
      <vt:lpstr>Building Stock Data</vt:lpstr>
    </vt:vector>
  </TitlesOfParts>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A13 - Benchmarking</dc:title>
  <dc:creator>CEC</dc:creator>
  <cp:lastModifiedBy>Younis, Laith@Energy</cp:lastModifiedBy>
  <cp:revision/>
  <dcterms:created xsi:type="dcterms:W3CDTF">2016-08-03T20:53:52Z</dcterms:created>
  <dcterms:modified xsi:type="dcterms:W3CDTF">2019-12-23T18:31:33Z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0x010100A15C942F0CEF9946881CC54045E9915E</vt:lpwstr>
  </property>
  <property fmtid="{D5CDD505-2E9C-101B-9397-08002B2CF9AE}" pid="3" name="_dlc_DocIdItemGuid">
    <vt:lpwstr>49f2027f-2dc4-4bc3-b8c4-8bd07ff32e8f</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http://efilingspinternal/PendingDocuments/17-IEPR-06/20171025T140059_Program_Workbook_A13_Benchmarking.xlsx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2493100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AuthorIds_UIVersion_5632">
    <vt:lpwstr>14</vt:lpwstr>
  </property>
  <property fmtid="{D5CDD505-2E9C-101B-9397-08002B2CF9AE}" pid="14" name="AuthorIds_UIVersion_36352">
    <vt:lpwstr>14</vt:lpwstr>
  </property>
  <property fmtid="{D5CDD505-2E9C-101B-9397-08002B2CF9AE}" pid="15" name="AuthorIds_UIVersion_2560">
    <vt:lpwstr>16</vt:lpwstr>
  </property>
</Properties>
</file>